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\Desktop\SVN\Assets\06.Table\"/>
    </mc:Choice>
  </mc:AlternateContent>
  <xr:revisionPtr revIDLastSave="0" documentId="13_ncr:1_{711A0191-C425-407C-85B8-5D8263130CBA}" xr6:coauthVersionLast="47" xr6:coauthVersionMax="47" xr10:uidLastSave="{00000000-0000-0000-0000-000000000000}"/>
  <bookViews>
    <workbookView xWindow="-120" yWindow="-120" windowWidth="29040" windowHeight="15720" xr2:uid="{CBB89704-E8C9-4645-84CD-F80943CBDC5E}"/>
  </bookViews>
  <sheets>
    <sheet name="FoxFire" sheetId="2" r:id="rId1"/>
    <sheet name="balance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065" i="1" l="1"/>
  <c r="AH1065" i="1" s="1"/>
  <c r="AK1065" i="1"/>
  <c r="AM1065" i="1"/>
  <c r="AG1066" i="1"/>
  <c r="AH1066" i="1"/>
  <c r="AI1066" i="1"/>
  <c r="AJ1066" i="1"/>
  <c r="AK1066" i="1"/>
  <c r="AM1066" i="1"/>
  <c r="AG1067" i="1"/>
  <c r="AH1067" i="1" s="1"/>
  <c r="AK1067" i="1"/>
  <c r="AM1067" i="1"/>
  <c r="AG1068" i="1"/>
  <c r="AH1068" i="1"/>
  <c r="AI1068" i="1"/>
  <c r="AJ1068" i="1"/>
  <c r="AK1068" i="1"/>
  <c r="AM1068" i="1"/>
  <c r="AG1069" i="1"/>
  <c r="AH1069" i="1" s="1"/>
  <c r="AK1069" i="1"/>
  <c r="AM1069" i="1"/>
  <c r="AG1070" i="1"/>
  <c r="AH1070" i="1"/>
  <c r="AI1070" i="1"/>
  <c r="AJ1070" i="1"/>
  <c r="AK1070" i="1"/>
  <c r="AM1070" i="1"/>
  <c r="AG1071" i="1"/>
  <c r="AH1071" i="1" s="1"/>
  <c r="AK1071" i="1"/>
  <c r="AM1071" i="1"/>
  <c r="AG1072" i="1"/>
  <c r="AH1072" i="1"/>
  <c r="AI1072" i="1"/>
  <c r="AJ1072" i="1"/>
  <c r="AK1072" i="1"/>
  <c r="AM1072" i="1"/>
  <c r="AG1073" i="1"/>
  <c r="AH1073" i="1" s="1"/>
  <c r="AK1073" i="1"/>
  <c r="AM1073" i="1"/>
  <c r="AG1074" i="1"/>
  <c r="AH1074" i="1"/>
  <c r="AI1074" i="1"/>
  <c r="AJ1074" i="1"/>
  <c r="AK1074" i="1"/>
  <c r="AM1074" i="1"/>
  <c r="AG1075" i="1"/>
  <c r="AH1075" i="1" s="1"/>
  <c r="AK1075" i="1"/>
  <c r="AM1075" i="1"/>
  <c r="AG1076" i="1"/>
  <c r="AH1076" i="1"/>
  <c r="AI1076" i="1"/>
  <c r="AJ1076" i="1"/>
  <c r="AK1076" i="1"/>
  <c r="AM1076" i="1"/>
  <c r="AG1077" i="1"/>
  <c r="AH1077" i="1" s="1"/>
  <c r="AK1077" i="1"/>
  <c r="AM1077" i="1"/>
  <c r="AG1078" i="1"/>
  <c r="AH1078" i="1"/>
  <c r="AI1078" i="1"/>
  <c r="AJ1078" i="1"/>
  <c r="AK1078" i="1"/>
  <c r="AM1078" i="1"/>
  <c r="AG1079" i="1"/>
  <c r="AH1079" i="1" s="1"/>
  <c r="AK1079" i="1"/>
  <c r="AM1079" i="1"/>
  <c r="AG1080" i="1"/>
  <c r="AH1080" i="1"/>
  <c r="AI1080" i="1"/>
  <c r="AJ1080" i="1"/>
  <c r="AK1080" i="1"/>
  <c r="AM1080" i="1"/>
  <c r="AG1081" i="1"/>
  <c r="AH1081" i="1" s="1"/>
  <c r="AK1081" i="1"/>
  <c r="AM1081" i="1"/>
  <c r="AG1082" i="1"/>
  <c r="AH1082" i="1"/>
  <c r="AI1082" i="1"/>
  <c r="AJ1082" i="1"/>
  <c r="AK1082" i="1"/>
  <c r="AM1082" i="1"/>
  <c r="AG1083" i="1"/>
  <c r="AH1083" i="1" s="1"/>
  <c r="AK1083" i="1"/>
  <c r="AM1083" i="1"/>
  <c r="AG1084" i="1"/>
  <c r="AH1084" i="1"/>
  <c r="AI1084" i="1"/>
  <c r="AJ1084" i="1"/>
  <c r="AK1084" i="1"/>
  <c r="AM1084" i="1"/>
  <c r="AG1085" i="1"/>
  <c r="AH1085" i="1" s="1"/>
  <c r="AK1085" i="1"/>
  <c r="AM1085" i="1"/>
  <c r="AG1086" i="1"/>
  <c r="AH1086" i="1"/>
  <c r="AI1086" i="1"/>
  <c r="AJ1086" i="1"/>
  <c r="AK1086" i="1"/>
  <c r="AM1086" i="1"/>
  <c r="AG1087" i="1"/>
  <c r="AH1087" i="1" s="1"/>
  <c r="AK1087" i="1"/>
  <c r="AM1087" i="1"/>
  <c r="AG1088" i="1"/>
  <c r="AH1088" i="1"/>
  <c r="AI1088" i="1"/>
  <c r="AJ1088" i="1"/>
  <c r="AK1088" i="1"/>
  <c r="AM1088" i="1"/>
  <c r="AG1089" i="1"/>
  <c r="AH1089" i="1" s="1"/>
  <c r="AK1089" i="1"/>
  <c r="AM1089" i="1"/>
  <c r="AG1090" i="1"/>
  <c r="AH1090" i="1"/>
  <c r="AI1090" i="1"/>
  <c r="AJ1090" i="1"/>
  <c r="AK1090" i="1"/>
  <c r="AM1090" i="1"/>
  <c r="AG1091" i="1"/>
  <c r="AH1091" i="1" s="1"/>
  <c r="AK1091" i="1"/>
  <c r="AM1091" i="1"/>
  <c r="AG1092" i="1"/>
  <c r="AH1092" i="1"/>
  <c r="AI1092" i="1"/>
  <c r="AJ1092" i="1"/>
  <c r="AK1092" i="1"/>
  <c r="AM1092" i="1"/>
  <c r="AG1093" i="1"/>
  <c r="AH1093" i="1" s="1"/>
  <c r="AK1093" i="1"/>
  <c r="AM1093" i="1"/>
  <c r="AG1094" i="1"/>
  <c r="AH1094" i="1"/>
  <c r="AI1094" i="1"/>
  <c r="AJ1094" i="1"/>
  <c r="AK1094" i="1"/>
  <c r="AM1094" i="1"/>
  <c r="AG1095" i="1"/>
  <c r="AH1095" i="1" s="1"/>
  <c r="AK1095" i="1"/>
  <c r="AM1095" i="1"/>
  <c r="AG1096" i="1"/>
  <c r="AH1096" i="1"/>
  <c r="AI1096" i="1"/>
  <c r="AJ1096" i="1"/>
  <c r="AK1096" i="1"/>
  <c r="AM1096" i="1"/>
  <c r="AG1097" i="1"/>
  <c r="AH1097" i="1" s="1"/>
  <c r="AK1097" i="1"/>
  <c r="AM1097" i="1"/>
  <c r="AG1098" i="1"/>
  <c r="AH1098" i="1"/>
  <c r="AI1098" i="1"/>
  <c r="AJ1098" i="1"/>
  <c r="AK1098" i="1"/>
  <c r="AM1098" i="1"/>
  <c r="AG1099" i="1"/>
  <c r="AH1099" i="1" s="1"/>
  <c r="AK1099" i="1"/>
  <c r="AM1099" i="1"/>
  <c r="AG1100" i="1"/>
  <c r="AH1100" i="1"/>
  <c r="AI1100" i="1"/>
  <c r="AJ1100" i="1"/>
  <c r="AK1100" i="1"/>
  <c r="AM1100" i="1"/>
  <c r="AG1101" i="1"/>
  <c r="AH1101" i="1" s="1"/>
  <c r="AK1101" i="1"/>
  <c r="AM1101" i="1"/>
  <c r="AG1102" i="1"/>
  <c r="AH1102" i="1"/>
  <c r="AI1102" i="1"/>
  <c r="AJ1102" i="1"/>
  <c r="AK1102" i="1"/>
  <c r="AM1102" i="1"/>
  <c r="AG1103" i="1"/>
  <c r="AH1103" i="1" s="1"/>
  <c r="AK1103" i="1"/>
  <c r="AM1103" i="1"/>
  <c r="AG1104" i="1"/>
  <c r="AH1104" i="1"/>
  <c r="AI1104" i="1"/>
  <c r="AJ1104" i="1"/>
  <c r="AK1104" i="1"/>
  <c r="AM1104" i="1"/>
  <c r="AG1105" i="1"/>
  <c r="AH1105" i="1" s="1"/>
  <c r="AK1105" i="1"/>
  <c r="AM1105" i="1"/>
  <c r="AG1106" i="1"/>
  <c r="AH1106" i="1"/>
  <c r="AI1106" i="1"/>
  <c r="AJ1106" i="1"/>
  <c r="AK1106" i="1"/>
  <c r="AM1106" i="1"/>
  <c r="AG1107" i="1"/>
  <c r="AH1107" i="1" s="1"/>
  <c r="AK1107" i="1"/>
  <c r="AM1107" i="1"/>
  <c r="AG1108" i="1"/>
  <c r="AH1108" i="1"/>
  <c r="AI1108" i="1"/>
  <c r="AJ1108" i="1"/>
  <c r="AK1108" i="1"/>
  <c r="AM1108" i="1"/>
  <c r="AG1109" i="1"/>
  <c r="AH1109" i="1" s="1"/>
  <c r="AK1109" i="1"/>
  <c r="AM1109" i="1"/>
  <c r="AG1110" i="1"/>
  <c r="AH1110" i="1"/>
  <c r="AI1110" i="1"/>
  <c r="AJ1110" i="1"/>
  <c r="AK1110" i="1"/>
  <c r="AM1110" i="1"/>
  <c r="AG1111" i="1"/>
  <c r="AH1111" i="1" s="1"/>
  <c r="AK1111" i="1"/>
  <c r="AM1111" i="1"/>
  <c r="AG1112" i="1"/>
  <c r="AH1112" i="1"/>
  <c r="AI1112" i="1"/>
  <c r="AJ1112" i="1"/>
  <c r="AK1112" i="1"/>
  <c r="AM1112" i="1"/>
  <c r="AG1113" i="1"/>
  <c r="AH1113" i="1" s="1"/>
  <c r="AK1113" i="1"/>
  <c r="AM1113" i="1"/>
  <c r="AG1114" i="1"/>
  <c r="AH1114" i="1"/>
  <c r="AI1114" i="1"/>
  <c r="AJ1114" i="1"/>
  <c r="AK1114" i="1"/>
  <c r="AM1114" i="1"/>
  <c r="AG1115" i="1"/>
  <c r="AH1115" i="1" s="1"/>
  <c r="AK1115" i="1"/>
  <c r="AM1115" i="1"/>
  <c r="AG1116" i="1"/>
  <c r="AH1116" i="1"/>
  <c r="AI1116" i="1"/>
  <c r="AJ1116" i="1"/>
  <c r="AK1116" i="1"/>
  <c r="AM1116" i="1"/>
  <c r="AG1117" i="1"/>
  <c r="AH1117" i="1" s="1"/>
  <c r="AK1117" i="1"/>
  <c r="AM1117" i="1"/>
  <c r="AG1118" i="1"/>
  <c r="AH1118" i="1"/>
  <c r="AI1118" i="1"/>
  <c r="AJ1118" i="1"/>
  <c r="AK1118" i="1"/>
  <c r="AM1118" i="1"/>
  <c r="AG1119" i="1"/>
  <c r="AH1119" i="1" s="1"/>
  <c r="AK1119" i="1"/>
  <c r="AM1119" i="1"/>
  <c r="AG1120" i="1"/>
  <c r="AH1120" i="1"/>
  <c r="AI1120" i="1"/>
  <c r="AJ1120" i="1"/>
  <c r="AK1120" i="1"/>
  <c r="AM1120" i="1"/>
  <c r="AG1121" i="1"/>
  <c r="AH1121" i="1" s="1"/>
  <c r="AK1121" i="1"/>
  <c r="AM1121" i="1"/>
  <c r="AG1122" i="1"/>
  <c r="AH1122" i="1"/>
  <c r="AI1122" i="1"/>
  <c r="AJ1122" i="1"/>
  <c r="AK1122" i="1"/>
  <c r="AM1122" i="1"/>
  <c r="AG1123" i="1"/>
  <c r="AH1123" i="1" s="1"/>
  <c r="AK1123" i="1"/>
  <c r="AM1123" i="1"/>
  <c r="AG1124" i="1"/>
  <c r="AH1124" i="1"/>
  <c r="AI1124" i="1"/>
  <c r="AJ1124" i="1"/>
  <c r="AK1124" i="1"/>
  <c r="AM1124" i="1"/>
  <c r="AG1125" i="1"/>
  <c r="AH1125" i="1" s="1"/>
  <c r="AK1125" i="1"/>
  <c r="AM1125" i="1"/>
  <c r="AG1126" i="1"/>
  <c r="AH1126" i="1"/>
  <c r="AI1126" i="1"/>
  <c r="AJ1126" i="1"/>
  <c r="AK1126" i="1"/>
  <c r="AM1126" i="1"/>
  <c r="AG1127" i="1"/>
  <c r="AH1127" i="1" s="1"/>
  <c r="AK1127" i="1"/>
  <c r="AM1127" i="1"/>
  <c r="AG1128" i="1"/>
  <c r="AH1128" i="1"/>
  <c r="AI1128" i="1"/>
  <c r="AJ1128" i="1"/>
  <c r="AK1128" i="1"/>
  <c r="AM1128" i="1"/>
  <c r="AG1129" i="1"/>
  <c r="AH1129" i="1" s="1"/>
  <c r="AK1129" i="1"/>
  <c r="AM1129" i="1"/>
  <c r="AG1130" i="1"/>
  <c r="AH1130" i="1"/>
  <c r="AI1130" i="1"/>
  <c r="AJ1130" i="1"/>
  <c r="AK1130" i="1"/>
  <c r="AM1130" i="1"/>
  <c r="AG1131" i="1"/>
  <c r="AH1131" i="1" s="1"/>
  <c r="AK1131" i="1"/>
  <c r="AM1131" i="1"/>
  <c r="AG1132" i="1"/>
  <c r="AH1132" i="1"/>
  <c r="AI1132" i="1"/>
  <c r="AJ1132" i="1"/>
  <c r="AK1132" i="1"/>
  <c r="AM1132" i="1"/>
  <c r="AG1133" i="1"/>
  <c r="AH1133" i="1" s="1"/>
  <c r="AK1133" i="1"/>
  <c r="AM1133" i="1"/>
  <c r="AG1134" i="1"/>
  <c r="AH1134" i="1"/>
  <c r="AI1134" i="1"/>
  <c r="AJ1134" i="1"/>
  <c r="AK1134" i="1"/>
  <c r="AM1134" i="1"/>
  <c r="AG1135" i="1"/>
  <c r="AH1135" i="1" s="1"/>
  <c r="AK1135" i="1"/>
  <c r="AM1135" i="1"/>
  <c r="AG1136" i="1"/>
  <c r="AH1136" i="1"/>
  <c r="AI1136" i="1"/>
  <c r="AJ1136" i="1"/>
  <c r="AK1136" i="1"/>
  <c r="AM1136" i="1"/>
  <c r="AG1137" i="1"/>
  <c r="AH1137" i="1" s="1"/>
  <c r="AK1137" i="1"/>
  <c r="AM1137" i="1"/>
  <c r="AG1138" i="1"/>
  <c r="AH1138" i="1"/>
  <c r="AI1138" i="1"/>
  <c r="AJ1138" i="1"/>
  <c r="AK1138" i="1"/>
  <c r="AM1138" i="1"/>
  <c r="AG1139" i="1"/>
  <c r="AH1139" i="1" s="1"/>
  <c r="AK1139" i="1"/>
  <c r="AM1139" i="1"/>
  <c r="AG1140" i="1"/>
  <c r="AH1140" i="1"/>
  <c r="AI1140" i="1"/>
  <c r="AJ1140" i="1"/>
  <c r="AK1140" i="1"/>
  <c r="AM1140" i="1"/>
  <c r="AG1141" i="1"/>
  <c r="AH1141" i="1" s="1"/>
  <c r="AK1141" i="1"/>
  <c r="AM1141" i="1"/>
  <c r="AG1142" i="1"/>
  <c r="AH1142" i="1"/>
  <c r="AI1142" i="1"/>
  <c r="AJ1142" i="1"/>
  <c r="AK1142" i="1"/>
  <c r="AM1142" i="1"/>
  <c r="AG1143" i="1"/>
  <c r="AH1143" i="1" s="1"/>
  <c r="AK1143" i="1"/>
  <c r="AM1143" i="1"/>
  <c r="AG1144" i="1"/>
  <c r="AH1144" i="1"/>
  <c r="AI1144" i="1"/>
  <c r="AJ1144" i="1"/>
  <c r="AK1144" i="1"/>
  <c r="AM1144" i="1"/>
  <c r="AG1145" i="1"/>
  <c r="AH1145" i="1" s="1"/>
  <c r="AK1145" i="1"/>
  <c r="AM1145" i="1"/>
  <c r="AG1146" i="1"/>
  <c r="AH1146" i="1"/>
  <c r="AI1146" i="1"/>
  <c r="AJ1146" i="1"/>
  <c r="AK1146" i="1"/>
  <c r="AM1146" i="1"/>
  <c r="AG1147" i="1"/>
  <c r="AH1147" i="1" s="1"/>
  <c r="AK1147" i="1"/>
  <c r="AM1147" i="1"/>
  <c r="AG1148" i="1"/>
  <c r="AH1148" i="1"/>
  <c r="AI1148" i="1"/>
  <c r="AJ1148" i="1"/>
  <c r="AK1148" i="1"/>
  <c r="AM1148" i="1"/>
  <c r="AG1149" i="1"/>
  <c r="AH1149" i="1" s="1"/>
  <c r="AK1149" i="1"/>
  <c r="AM1149" i="1"/>
  <c r="AG1150" i="1"/>
  <c r="AH1150" i="1"/>
  <c r="AI1150" i="1"/>
  <c r="AJ1150" i="1"/>
  <c r="AK1150" i="1"/>
  <c r="AM1150" i="1"/>
  <c r="AG1151" i="1"/>
  <c r="AH1151" i="1" s="1"/>
  <c r="AK1151" i="1"/>
  <c r="AM1151" i="1"/>
  <c r="AG1152" i="1"/>
  <c r="AH1152" i="1"/>
  <c r="AI1152" i="1"/>
  <c r="AJ1152" i="1"/>
  <c r="AK1152" i="1"/>
  <c r="AM1152" i="1"/>
  <c r="AG1153" i="1"/>
  <c r="AH1153" i="1" s="1"/>
  <c r="AK1153" i="1"/>
  <c r="AM1153" i="1"/>
  <c r="AG1154" i="1"/>
  <c r="AH1154" i="1"/>
  <c r="AI1154" i="1"/>
  <c r="AJ1154" i="1"/>
  <c r="AK1154" i="1"/>
  <c r="AM1154" i="1"/>
  <c r="AG1155" i="1"/>
  <c r="AH1155" i="1" s="1"/>
  <c r="AK1155" i="1"/>
  <c r="AM1155" i="1"/>
  <c r="AG1156" i="1"/>
  <c r="AH1156" i="1"/>
  <c r="AI1156" i="1"/>
  <c r="AJ1156" i="1"/>
  <c r="AK1156" i="1"/>
  <c r="AM1156" i="1"/>
  <c r="AG1157" i="1"/>
  <c r="AH1157" i="1" s="1"/>
  <c r="AK1157" i="1"/>
  <c r="AM1157" i="1"/>
  <c r="AG1158" i="1"/>
  <c r="AH1158" i="1"/>
  <c r="AI1158" i="1"/>
  <c r="AJ1158" i="1"/>
  <c r="AK1158" i="1"/>
  <c r="AM1158" i="1"/>
  <c r="AG1159" i="1"/>
  <c r="AH1159" i="1" s="1"/>
  <c r="AK1159" i="1"/>
  <c r="AM1159" i="1"/>
  <c r="AG1160" i="1"/>
  <c r="AH1160" i="1"/>
  <c r="AI1160" i="1"/>
  <c r="AJ1160" i="1"/>
  <c r="AK1160" i="1"/>
  <c r="AM1160" i="1"/>
  <c r="AG1161" i="1"/>
  <c r="AH1161" i="1" s="1"/>
  <c r="AK1161" i="1"/>
  <c r="AM1161" i="1"/>
  <c r="AG1162" i="1"/>
  <c r="AH1162" i="1"/>
  <c r="AI1162" i="1"/>
  <c r="AJ1162" i="1"/>
  <c r="AK1162" i="1"/>
  <c r="AM1162" i="1"/>
  <c r="AG1163" i="1"/>
  <c r="AH1163" i="1" s="1"/>
  <c r="AK1163" i="1"/>
  <c r="AM1163" i="1"/>
  <c r="AG1164" i="1"/>
  <c r="AH1164" i="1"/>
  <c r="AI1164" i="1"/>
  <c r="AJ1164" i="1"/>
  <c r="AK1164" i="1"/>
  <c r="AM1164" i="1"/>
  <c r="AG1165" i="1"/>
  <c r="AH1165" i="1" s="1"/>
  <c r="AK1165" i="1"/>
  <c r="AM1165" i="1"/>
  <c r="AG1166" i="1"/>
  <c r="AH1166" i="1"/>
  <c r="AI1166" i="1"/>
  <c r="AJ1166" i="1"/>
  <c r="AK1166" i="1"/>
  <c r="AM1166" i="1"/>
  <c r="AG1167" i="1"/>
  <c r="AH1167" i="1" s="1"/>
  <c r="AK1167" i="1"/>
  <c r="AM1167" i="1"/>
  <c r="AG1168" i="1"/>
  <c r="AH1168" i="1"/>
  <c r="AI1168" i="1"/>
  <c r="AJ1168" i="1"/>
  <c r="AK1168" i="1"/>
  <c r="AM1168" i="1"/>
  <c r="AG1169" i="1"/>
  <c r="AH1169" i="1" s="1"/>
  <c r="AK1169" i="1"/>
  <c r="AM1169" i="1"/>
  <c r="AG1170" i="1"/>
  <c r="AH1170" i="1"/>
  <c r="AI1170" i="1"/>
  <c r="AJ1170" i="1"/>
  <c r="AK1170" i="1"/>
  <c r="AM1170" i="1"/>
  <c r="AG1171" i="1"/>
  <c r="AH1171" i="1" s="1"/>
  <c r="AK1171" i="1"/>
  <c r="AM1171" i="1"/>
  <c r="AG1172" i="1"/>
  <c r="AH1172" i="1"/>
  <c r="AI1172" i="1"/>
  <c r="AJ1172" i="1"/>
  <c r="AK1172" i="1"/>
  <c r="AM1172" i="1"/>
  <c r="AG1173" i="1"/>
  <c r="AH1173" i="1" s="1"/>
  <c r="AK1173" i="1"/>
  <c r="AM1173" i="1"/>
  <c r="AG1174" i="1"/>
  <c r="AH1174" i="1"/>
  <c r="AI1174" i="1"/>
  <c r="AJ1174" i="1"/>
  <c r="AK1174" i="1"/>
  <c r="AM1174" i="1"/>
  <c r="AG1175" i="1"/>
  <c r="AH1175" i="1" s="1"/>
  <c r="AK1175" i="1"/>
  <c r="AM1175" i="1"/>
  <c r="AG1176" i="1"/>
  <c r="AH1176" i="1"/>
  <c r="AI1176" i="1"/>
  <c r="AJ1176" i="1"/>
  <c r="AK1176" i="1"/>
  <c r="AM1176" i="1"/>
  <c r="AG1177" i="1"/>
  <c r="AH1177" i="1" s="1"/>
  <c r="AK1177" i="1"/>
  <c r="AM1177" i="1"/>
  <c r="AG1178" i="1"/>
  <c r="AH1178" i="1"/>
  <c r="AI1178" i="1"/>
  <c r="AJ1178" i="1"/>
  <c r="AK1178" i="1"/>
  <c r="AM1178" i="1"/>
  <c r="AG1179" i="1"/>
  <c r="AH1179" i="1" s="1"/>
  <c r="AK1179" i="1"/>
  <c r="AM1179" i="1"/>
  <c r="AG1180" i="1"/>
  <c r="AH1180" i="1"/>
  <c r="AI1180" i="1"/>
  <c r="AJ1180" i="1"/>
  <c r="AK1180" i="1"/>
  <c r="AM1180" i="1"/>
  <c r="AG1181" i="1"/>
  <c r="AH1181" i="1" s="1"/>
  <c r="AK1181" i="1"/>
  <c r="AM1181" i="1"/>
  <c r="AG1182" i="1"/>
  <c r="AH1182" i="1"/>
  <c r="AI1182" i="1"/>
  <c r="AJ1182" i="1"/>
  <c r="AK1182" i="1"/>
  <c r="AM1182" i="1"/>
  <c r="AG1183" i="1"/>
  <c r="AH1183" i="1" s="1"/>
  <c r="AK1183" i="1"/>
  <c r="AM1183" i="1"/>
  <c r="AG1184" i="1"/>
  <c r="AH1184" i="1"/>
  <c r="AI1184" i="1"/>
  <c r="AJ1184" i="1"/>
  <c r="AK1184" i="1"/>
  <c r="AM1184" i="1"/>
  <c r="AG1185" i="1"/>
  <c r="AH1185" i="1" s="1"/>
  <c r="AK1185" i="1"/>
  <c r="AM1185" i="1"/>
  <c r="AG1186" i="1"/>
  <c r="AH1186" i="1"/>
  <c r="AI1186" i="1"/>
  <c r="AJ1186" i="1"/>
  <c r="AK1186" i="1"/>
  <c r="AM1186" i="1"/>
  <c r="AG1187" i="1"/>
  <c r="AH1187" i="1" s="1"/>
  <c r="AK1187" i="1"/>
  <c r="AM1187" i="1"/>
  <c r="AG1188" i="1"/>
  <c r="AH1188" i="1"/>
  <c r="AI1188" i="1"/>
  <c r="AJ1188" i="1"/>
  <c r="AK1188" i="1"/>
  <c r="AM1188" i="1"/>
  <c r="AG1189" i="1"/>
  <c r="AH1189" i="1" s="1"/>
  <c r="AK1189" i="1"/>
  <c r="AM1189" i="1"/>
  <c r="AG1190" i="1"/>
  <c r="AH1190" i="1"/>
  <c r="AI1190" i="1"/>
  <c r="AJ1190" i="1"/>
  <c r="AK1190" i="1"/>
  <c r="AM1190" i="1"/>
  <c r="AG1191" i="1"/>
  <c r="AH1191" i="1" s="1"/>
  <c r="AK1191" i="1"/>
  <c r="AM1191" i="1"/>
  <c r="AG1192" i="1"/>
  <c r="AH1192" i="1"/>
  <c r="AI1192" i="1"/>
  <c r="AJ1192" i="1"/>
  <c r="AK1192" i="1"/>
  <c r="AM1192" i="1"/>
  <c r="AG1193" i="1"/>
  <c r="AH1193" i="1" s="1"/>
  <c r="AK1193" i="1"/>
  <c r="AM1193" i="1"/>
  <c r="AG1194" i="1"/>
  <c r="AH1194" i="1"/>
  <c r="AI1194" i="1"/>
  <c r="AJ1194" i="1"/>
  <c r="AK1194" i="1"/>
  <c r="AM1194" i="1"/>
  <c r="AG1195" i="1"/>
  <c r="AH1195" i="1" s="1"/>
  <c r="AK1195" i="1"/>
  <c r="AM1195" i="1"/>
  <c r="AG1196" i="1"/>
  <c r="AH1196" i="1"/>
  <c r="AI1196" i="1"/>
  <c r="AJ1196" i="1"/>
  <c r="AK1196" i="1"/>
  <c r="AM1196" i="1"/>
  <c r="AG1197" i="1"/>
  <c r="AH1197" i="1" s="1"/>
  <c r="AK1197" i="1"/>
  <c r="AM1197" i="1"/>
  <c r="AG1198" i="1"/>
  <c r="AJ1198" i="1" s="1"/>
  <c r="AH1198" i="1"/>
  <c r="AI1198" i="1"/>
  <c r="AK1198" i="1"/>
  <c r="AM1198" i="1"/>
  <c r="AG1199" i="1"/>
  <c r="AH1199" i="1" s="1"/>
  <c r="AK1199" i="1"/>
  <c r="AM1199" i="1"/>
  <c r="AG1200" i="1"/>
  <c r="AJ1200" i="1" s="1"/>
  <c r="AK1200" i="1"/>
  <c r="AM1200" i="1"/>
  <c r="AG1201" i="1"/>
  <c r="AH1201" i="1" s="1"/>
  <c r="AK1201" i="1"/>
  <c r="AM1201" i="1"/>
  <c r="AG1202" i="1"/>
  <c r="AH1202" i="1" s="1"/>
  <c r="AI1202" i="1"/>
  <c r="AJ1202" i="1"/>
  <c r="AK1202" i="1"/>
  <c r="AM1202" i="1"/>
  <c r="AG1203" i="1"/>
  <c r="AH1203" i="1" s="1"/>
  <c r="AK1203" i="1"/>
  <c r="AM1203" i="1"/>
  <c r="AG1204" i="1"/>
  <c r="AH1204" i="1"/>
  <c r="AI1204" i="1"/>
  <c r="AJ1204" i="1"/>
  <c r="AK1204" i="1"/>
  <c r="AM1204" i="1"/>
  <c r="AG1205" i="1"/>
  <c r="AH1205" i="1" s="1"/>
  <c r="AK1205" i="1"/>
  <c r="AM1205" i="1"/>
  <c r="AG1206" i="1"/>
  <c r="AJ1206" i="1" s="1"/>
  <c r="AH1206" i="1"/>
  <c r="AI1206" i="1"/>
  <c r="AK1206" i="1"/>
  <c r="AM1206" i="1"/>
  <c r="AG1207" i="1"/>
  <c r="AH1207" i="1" s="1"/>
  <c r="AK1207" i="1"/>
  <c r="AM1207" i="1"/>
  <c r="AG1208" i="1"/>
  <c r="AJ1208" i="1" s="1"/>
  <c r="AK1208" i="1"/>
  <c r="AM1208" i="1"/>
  <c r="AG1209" i="1"/>
  <c r="AH1209" i="1" s="1"/>
  <c r="AK1209" i="1"/>
  <c r="AM1209" i="1"/>
  <c r="AG1210" i="1"/>
  <c r="AH1210" i="1" s="1"/>
  <c r="AI1210" i="1"/>
  <c r="AJ1210" i="1"/>
  <c r="AK1210" i="1"/>
  <c r="AM1210" i="1"/>
  <c r="AG1211" i="1"/>
  <c r="AH1211" i="1" s="1"/>
  <c r="AK1211" i="1"/>
  <c r="AM1211" i="1"/>
  <c r="AG1212" i="1"/>
  <c r="AH1212" i="1"/>
  <c r="AI1212" i="1"/>
  <c r="AJ1212" i="1"/>
  <c r="AK1212" i="1"/>
  <c r="AM1212" i="1"/>
  <c r="AG1213" i="1"/>
  <c r="AH1213" i="1" s="1"/>
  <c r="AK1213" i="1"/>
  <c r="AM1213" i="1"/>
  <c r="AG1214" i="1"/>
  <c r="AJ1214" i="1" s="1"/>
  <c r="AH1214" i="1"/>
  <c r="AI1214" i="1"/>
  <c r="AK1214" i="1"/>
  <c r="AM1214" i="1"/>
  <c r="AG1215" i="1"/>
  <c r="AH1215" i="1" s="1"/>
  <c r="AK1215" i="1"/>
  <c r="AM1215" i="1"/>
  <c r="AG1216" i="1"/>
  <c r="AJ1216" i="1" s="1"/>
  <c r="AK1216" i="1"/>
  <c r="AM1216" i="1"/>
  <c r="AG1217" i="1"/>
  <c r="AH1217" i="1" s="1"/>
  <c r="AK1217" i="1"/>
  <c r="AM1217" i="1"/>
  <c r="AG1218" i="1"/>
  <c r="AH1218" i="1" s="1"/>
  <c r="AI1218" i="1"/>
  <c r="AJ1218" i="1"/>
  <c r="AK1218" i="1"/>
  <c r="AM1218" i="1"/>
  <c r="AG1219" i="1"/>
  <c r="AH1219" i="1" s="1"/>
  <c r="AK1219" i="1"/>
  <c r="AM1219" i="1"/>
  <c r="AG1220" i="1"/>
  <c r="AH1220" i="1"/>
  <c r="AI1220" i="1"/>
  <c r="AJ1220" i="1"/>
  <c r="AK1220" i="1"/>
  <c r="AM1220" i="1"/>
  <c r="AG1221" i="1"/>
  <c r="AH1221" i="1" s="1"/>
  <c r="AK1221" i="1"/>
  <c r="AM1221" i="1"/>
  <c r="AG1222" i="1"/>
  <c r="AJ1222" i="1" s="1"/>
  <c r="AH1222" i="1"/>
  <c r="AI1222" i="1"/>
  <c r="AK1222" i="1"/>
  <c r="AM1222" i="1"/>
  <c r="AG1223" i="1"/>
  <c r="AH1223" i="1" s="1"/>
  <c r="AK1223" i="1"/>
  <c r="AM1223" i="1"/>
  <c r="AG1224" i="1"/>
  <c r="AJ1224" i="1" s="1"/>
  <c r="AH1224" i="1"/>
  <c r="AI1224" i="1"/>
  <c r="AK1224" i="1"/>
  <c r="AM1224" i="1"/>
  <c r="AG1225" i="1"/>
  <c r="AH1225" i="1" s="1"/>
  <c r="AK1225" i="1"/>
  <c r="AM1225" i="1"/>
  <c r="AG1226" i="1"/>
  <c r="AH1226" i="1" s="1"/>
  <c r="AI1226" i="1"/>
  <c r="AJ1226" i="1"/>
  <c r="AK1226" i="1"/>
  <c r="AM1226" i="1"/>
  <c r="AG1227" i="1"/>
  <c r="AH1227" i="1" s="1"/>
  <c r="AK1227" i="1"/>
  <c r="AM1227" i="1"/>
  <c r="AG1228" i="1"/>
  <c r="AH1228" i="1"/>
  <c r="AI1228" i="1"/>
  <c r="AJ1228" i="1"/>
  <c r="AK1228" i="1"/>
  <c r="AM1228" i="1"/>
  <c r="AG1229" i="1"/>
  <c r="AH1229" i="1" s="1"/>
  <c r="AK1229" i="1"/>
  <c r="AM1229" i="1"/>
  <c r="AG1230" i="1"/>
  <c r="AJ1230" i="1" s="1"/>
  <c r="AH1230" i="1"/>
  <c r="AI1230" i="1"/>
  <c r="AK1230" i="1"/>
  <c r="AM1230" i="1"/>
  <c r="AG1231" i="1"/>
  <c r="AH1231" i="1" s="1"/>
  <c r="AK1231" i="1"/>
  <c r="AM1231" i="1"/>
  <c r="AG1232" i="1"/>
  <c r="AJ1232" i="1" s="1"/>
  <c r="AK1232" i="1"/>
  <c r="AM1232" i="1"/>
  <c r="AG1233" i="1"/>
  <c r="AH1233" i="1" s="1"/>
  <c r="AK1233" i="1"/>
  <c r="AM1233" i="1"/>
  <c r="AG1234" i="1"/>
  <c r="AH1234" i="1" s="1"/>
  <c r="AI1234" i="1"/>
  <c r="AJ1234" i="1"/>
  <c r="AK1234" i="1"/>
  <c r="AM1234" i="1"/>
  <c r="AG1235" i="1"/>
  <c r="AH1235" i="1"/>
  <c r="AI1235" i="1"/>
  <c r="AJ1235" i="1"/>
  <c r="AK1235" i="1"/>
  <c r="AM1235" i="1"/>
  <c r="AG1236" i="1"/>
  <c r="AH1236" i="1" s="1"/>
  <c r="AI1236" i="1"/>
  <c r="AJ1236" i="1"/>
  <c r="AK1236" i="1"/>
  <c r="AM1236" i="1"/>
  <c r="AG1237" i="1"/>
  <c r="AJ1237" i="1" s="1"/>
  <c r="AH1237" i="1"/>
  <c r="AI1237" i="1"/>
  <c r="AK1237" i="1"/>
  <c r="AM1237" i="1"/>
  <c r="AG1238" i="1"/>
  <c r="AH1238" i="1" s="1"/>
  <c r="AI1238" i="1"/>
  <c r="AJ1238" i="1"/>
  <c r="AK1238" i="1"/>
  <c r="AM1238" i="1"/>
  <c r="AG1239" i="1"/>
  <c r="AJ1239" i="1" s="1"/>
  <c r="AH1239" i="1"/>
  <c r="AI1239" i="1"/>
  <c r="AK1239" i="1"/>
  <c r="AM1239" i="1"/>
  <c r="AG1240" i="1"/>
  <c r="AH1240" i="1" s="1"/>
  <c r="AI1240" i="1"/>
  <c r="AJ1240" i="1"/>
  <c r="AK1240" i="1"/>
  <c r="AM1240" i="1"/>
  <c r="AG1241" i="1"/>
  <c r="AJ1241" i="1" s="1"/>
  <c r="AH1241" i="1"/>
  <c r="AI1241" i="1"/>
  <c r="AK1241" i="1"/>
  <c r="AM1241" i="1"/>
  <c r="AG1242" i="1"/>
  <c r="AH1242" i="1" s="1"/>
  <c r="AI1242" i="1"/>
  <c r="AJ1242" i="1"/>
  <c r="AK1242" i="1"/>
  <c r="AM1242" i="1"/>
  <c r="AG1243" i="1"/>
  <c r="AJ1243" i="1" s="1"/>
  <c r="AH1243" i="1"/>
  <c r="AI1243" i="1"/>
  <c r="AK1243" i="1"/>
  <c r="AM1243" i="1"/>
  <c r="AG1244" i="1"/>
  <c r="AH1244" i="1" s="1"/>
  <c r="AI1244" i="1"/>
  <c r="AJ1244" i="1"/>
  <c r="AK1244" i="1"/>
  <c r="AM1244" i="1"/>
  <c r="AG1245" i="1"/>
  <c r="AJ1245" i="1" s="1"/>
  <c r="AH1245" i="1"/>
  <c r="AI1245" i="1"/>
  <c r="AK1245" i="1"/>
  <c r="AM1245" i="1"/>
  <c r="AG1246" i="1"/>
  <c r="AH1246" i="1" s="1"/>
  <c r="AI1246" i="1"/>
  <c r="AJ1246" i="1"/>
  <c r="AK1246" i="1"/>
  <c r="AM1246" i="1"/>
  <c r="AG1247" i="1"/>
  <c r="AJ1247" i="1" s="1"/>
  <c r="AH1247" i="1"/>
  <c r="AI1247" i="1"/>
  <c r="AK1247" i="1"/>
  <c r="AM1247" i="1"/>
  <c r="AG1248" i="1"/>
  <c r="AH1248" i="1" s="1"/>
  <c r="AI1248" i="1"/>
  <c r="AJ1248" i="1"/>
  <c r="AK1248" i="1"/>
  <c r="AM1248" i="1"/>
  <c r="AG1249" i="1"/>
  <c r="AJ1249" i="1" s="1"/>
  <c r="AH1249" i="1"/>
  <c r="AI1249" i="1"/>
  <c r="AK1249" i="1"/>
  <c r="AM1249" i="1"/>
  <c r="AG1250" i="1"/>
  <c r="AH1250" i="1" s="1"/>
  <c r="AI1250" i="1"/>
  <c r="AJ1250" i="1"/>
  <c r="AK1250" i="1"/>
  <c r="AM1250" i="1"/>
  <c r="AG1251" i="1"/>
  <c r="AJ1251" i="1" s="1"/>
  <c r="AH1251" i="1"/>
  <c r="AI1251" i="1"/>
  <c r="AK1251" i="1"/>
  <c r="AM1251" i="1"/>
  <c r="AG1252" i="1"/>
  <c r="AH1252" i="1" s="1"/>
  <c r="AI1252" i="1"/>
  <c r="AJ1252" i="1"/>
  <c r="AK1252" i="1"/>
  <c r="AM1252" i="1"/>
  <c r="AG1253" i="1"/>
  <c r="AJ1253" i="1" s="1"/>
  <c r="AH1253" i="1"/>
  <c r="AI1253" i="1"/>
  <c r="AK1253" i="1"/>
  <c r="AM1253" i="1"/>
  <c r="AG1254" i="1"/>
  <c r="AH1254" i="1" s="1"/>
  <c r="AI1254" i="1"/>
  <c r="AJ1254" i="1"/>
  <c r="AK1254" i="1"/>
  <c r="AM1254" i="1"/>
  <c r="AG1255" i="1"/>
  <c r="AJ1255" i="1" s="1"/>
  <c r="AH1255" i="1"/>
  <c r="AI1255" i="1"/>
  <c r="AK1255" i="1"/>
  <c r="AM1255" i="1"/>
  <c r="AG1256" i="1"/>
  <c r="AH1256" i="1" s="1"/>
  <c r="AI1256" i="1"/>
  <c r="AJ1256" i="1"/>
  <c r="AK1256" i="1"/>
  <c r="AM1256" i="1"/>
  <c r="AG1257" i="1"/>
  <c r="AJ1257" i="1" s="1"/>
  <c r="AH1257" i="1"/>
  <c r="AI1257" i="1"/>
  <c r="AK1257" i="1"/>
  <c r="AM1257" i="1"/>
  <c r="AG1258" i="1"/>
  <c r="AH1258" i="1" s="1"/>
  <c r="AI1258" i="1"/>
  <c r="AJ1258" i="1"/>
  <c r="AK1258" i="1"/>
  <c r="AM1258" i="1"/>
  <c r="AG1259" i="1"/>
  <c r="AJ1259" i="1" s="1"/>
  <c r="AH1259" i="1"/>
  <c r="AI1259" i="1"/>
  <c r="AK1259" i="1"/>
  <c r="AM1259" i="1"/>
  <c r="AG1260" i="1"/>
  <c r="AH1260" i="1" s="1"/>
  <c r="AI1260" i="1"/>
  <c r="AJ1260" i="1"/>
  <c r="AK1260" i="1"/>
  <c r="AM1260" i="1"/>
  <c r="AG1261" i="1"/>
  <c r="AJ1261" i="1" s="1"/>
  <c r="AH1261" i="1"/>
  <c r="AI1261" i="1"/>
  <c r="AK1261" i="1"/>
  <c r="AM1261" i="1"/>
  <c r="AG1262" i="1"/>
  <c r="AH1262" i="1" s="1"/>
  <c r="AI1262" i="1"/>
  <c r="AJ1262" i="1"/>
  <c r="AK1262" i="1"/>
  <c r="AM1262" i="1"/>
  <c r="AG1263" i="1"/>
  <c r="AJ1263" i="1" s="1"/>
  <c r="AH1263" i="1"/>
  <c r="AI1263" i="1"/>
  <c r="AK1263" i="1"/>
  <c r="AM1263" i="1"/>
  <c r="AG1264" i="1"/>
  <c r="AH1264" i="1" s="1"/>
  <c r="AI1264" i="1"/>
  <c r="AJ1264" i="1"/>
  <c r="AK1264" i="1"/>
  <c r="AM1264" i="1"/>
  <c r="AG1265" i="1"/>
  <c r="AJ1265" i="1" s="1"/>
  <c r="AH1265" i="1"/>
  <c r="AI1265" i="1"/>
  <c r="AK1265" i="1"/>
  <c r="AM1265" i="1"/>
  <c r="AG1266" i="1"/>
  <c r="AH1266" i="1" s="1"/>
  <c r="AI1266" i="1"/>
  <c r="AJ1266" i="1"/>
  <c r="AK1266" i="1"/>
  <c r="AM1266" i="1"/>
  <c r="AG1267" i="1"/>
  <c r="AJ1267" i="1" s="1"/>
  <c r="AH1267" i="1"/>
  <c r="AI1267" i="1"/>
  <c r="AK1267" i="1"/>
  <c r="AM1267" i="1"/>
  <c r="AG1268" i="1"/>
  <c r="AH1268" i="1" s="1"/>
  <c r="AI1268" i="1"/>
  <c r="AJ1268" i="1"/>
  <c r="AK1268" i="1"/>
  <c r="AM1268" i="1"/>
  <c r="AG1269" i="1"/>
  <c r="AJ1269" i="1" s="1"/>
  <c r="AH1269" i="1"/>
  <c r="AI1269" i="1"/>
  <c r="AK1269" i="1"/>
  <c r="AM1269" i="1"/>
  <c r="AG1270" i="1"/>
  <c r="AH1270" i="1" s="1"/>
  <c r="AI1270" i="1"/>
  <c r="AJ1270" i="1"/>
  <c r="AK1270" i="1"/>
  <c r="AM1270" i="1"/>
  <c r="AG1271" i="1"/>
  <c r="AJ1271" i="1" s="1"/>
  <c r="AH1271" i="1"/>
  <c r="AI1271" i="1"/>
  <c r="AK1271" i="1"/>
  <c r="AM1271" i="1"/>
  <c r="AG1272" i="1"/>
  <c r="AH1272" i="1" s="1"/>
  <c r="AI1272" i="1"/>
  <c r="AJ1272" i="1"/>
  <c r="AK1272" i="1"/>
  <c r="AM1272" i="1"/>
  <c r="AG1273" i="1"/>
  <c r="AJ1273" i="1" s="1"/>
  <c r="AH1273" i="1"/>
  <c r="AI1273" i="1"/>
  <c r="AK1273" i="1"/>
  <c r="AM1273" i="1"/>
  <c r="AG1274" i="1"/>
  <c r="AH1274" i="1" s="1"/>
  <c r="AI1274" i="1"/>
  <c r="AJ1274" i="1"/>
  <c r="AK1274" i="1"/>
  <c r="AM1274" i="1"/>
  <c r="AG1275" i="1"/>
  <c r="AJ1275" i="1" s="1"/>
  <c r="AH1275" i="1"/>
  <c r="AI1275" i="1"/>
  <c r="AK1275" i="1"/>
  <c r="AM1275" i="1"/>
  <c r="AG1276" i="1"/>
  <c r="AH1276" i="1" s="1"/>
  <c r="AI1276" i="1"/>
  <c r="AJ1276" i="1"/>
  <c r="AK1276" i="1"/>
  <c r="AM1276" i="1"/>
  <c r="AG1277" i="1"/>
  <c r="AJ1277" i="1" s="1"/>
  <c r="AH1277" i="1"/>
  <c r="AI1277" i="1"/>
  <c r="AK1277" i="1"/>
  <c r="AM1277" i="1"/>
  <c r="AG1278" i="1"/>
  <c r="AH1278" i="1" s="1"/>
  <c r="AI1278" i="1"/>
  <c r="AJ1278" i="1"/>
  <c r="AK1278" i="1"/>
  <c r="AM1278" i="1"/>
  <c r="AG1279" i="1"/>
  <c r="AJ1279" i="1" s="1"/>
  <c r="AH1279" i="1"/>
  <c r="AI1279" i="1"/>
  <c r="AK1279" i="1"/>
  <c r="AM1279" i="1"/>
  <c r="AG1280" i="1"/>
  <c r="AH1280" i="1" s="1"/>
  <c r="AI1280" i="1"/>
  <c r="AJ1280" i="1"/>
  <c r="AK1280" i="1"/>
  <c r="AM1280" i="1"/>
  <c r="AG1281" i="1"/>
  <c r="AJ1281" i="1" s="1"/>
  <c r="AH1281" i="1"/>
  <c r="AI1281" i="1"/>
  <c r="AK1281" i="1"/>
  <c r="AM1281" i="1"/>
  <c r="AG1282" i="1"/>
  <c r="AH1282" i="1" s="1"/>
  <c r="AI1282" i="1"/>
  <c r="AJ1282" i="1"/>
  <c r="AK1282" i="1"/>
  <c r="AM1282" i="1"/>
  <c r="AG1283" i="1"/>
  <c r="AJ1283" i="1" s="1"/>
  <c r="AH1283" i="1"/>
  <c r="AI1283" i="1"/>
  <c r="AK1283" i="1"/>
  <c r="AM1283" i="1"/>
  <c r="AG1284" i="1"/>
  <c r="AH1284" i="1" s="1"/>
  <c r="AI1284" i="1"/>
  <c r="AJ1284" i="1"/>
  <c r="AK1284" i="1"/>
  <c r="AM1284" i="1"/>
  <c r="AG1285" i="1"/>
  <c r="AJ1285" i="1" s="1"/>
  <c r="AH1285" i="1"/>
  <c r="AI1285" i="1"/>
  <c r="AK1285" i="1"/>
  <c r="AM1285" i="1"/>
  <c r="AG1286" i="1"/>
  <c r="AH1286" i="1" s="1"/>
  <c r="AI1286" i="1"/>
  <c r="AJ1286" i="1"/>
  <c r="AK1286" i="1"/>
  <c r="AM1286" i="1"/>
  <c r="AG1287" i="1"/>
  <c r="AJ1287" i="1" s="1"/>
  <c r="AH1287" i="1"/>
  <c r="AI1287" i="1"/>
  <c r="AK1287" i="1"/>
  <c r="AM1287" i="1"/>
  <c r="AG1288" i="1"/>
  <c r="AH1288" i="1" s="1"/>
  <c r="AI1288" i="1"/>
  <c r="AJ1288" i="1"/>
  <c r="AK1288" i="1"/>
  <c r="AM1288" i="1"/>
  <c r="AG1289" i="1"/>
  <c r="AJ1289" i="1" s="1"/>
  <c r="AH1289" i="1"/>
  <c r="AI1289" i="1"/>
  <c r="AK1289" i="1"/>
  <c r="AM1289" i="1"/>
  <c r="AG1290" i="1"/>
  <c r="AH1290" i="1" s="1"/>
  <c r="AI1290" i="1"/>
  <c r="AJ1290" i="1"/>
  <c r="AK1290" i="1"/>
  <c r="AM1290" i="1"/>
  <c r="AG1291" i="1"/>
  <c r="AJ1291" i="1" s="1"/>
  <c r="AH1291" i="1"/>
  <c r="AI1291" i="1"/>
  <c r="AK1291" i="1"/>
  <c r="AM1291" i="1"/>
  <c r="AG1292" i="1"/>
  <c r="AH1292" i="1" s="1"/>
  <c r="AI1292" i="1"/>
  <c r="AJ1292" i="1"/>
  <c r="AK1292" i="1"/>
  <c r="AM1292" i="1"/>
  <c r="AG1293" i="1"/>
  <c r="AJ1293" i="1" s="1"/>
  <c r="AH1293" i="1"/>
  <c r="AI1293" i="1"/>
  <c r="AK1293" i="1"/>
  <c r="AM1293" i="1"/>
  <c r="AG1294" i="1"/>
  <c r="AH1294" i="1" s="1"/>
  <c r="AI1294" i="1"/>
  <c r="AJ1294" i="1"/>
  <c r="AK1294" i="1"/>
  <c r="AM1294" i="1"/>
  <c r="AG1295" i="1"/>
  <c r="AJ1295" i="1" s="1"/>
  <c r="AH1295" i="1"/>
  <c r="AI1295" i="1"/>
  <c r="AK1295" i="1"/>
  <c r="AM1295" i="1"/>
  <c r="AG1296" i="1"/>
  <c r="AH1296" i="1" s="1"/>
  <c r="AI1296" i="1"/>
  <c r="AJ1296" i="1"/>
  <c r="AK1296" i="1"/>
  <c r="AM1296" i="1"/>
  <c r="AG1297" i="1"/>
  <c r="AJ1297" i="1" s="1"/>
  <c r="AH1297" i="1"/>
  <c r="AI1297" i="1"/>
  <c r="AK1297" i="1"/>
  <c r="AM1297" i="1"/>
  <c r="AG1298" i="1"/>
  <c r="AH1298" i="1" s="1"/>
  <c r="AI1298" i="1"/>
  <c r="AJ1298" i="1"/>
  <c r="AK1298" i="1"/>
  <c r="AM1298" i="1"/>
  <c r="AG1299" i="1"/>
  <c r="AJ1299" i="1" s="1"/>
  <c r="AH1299" i="1"/>
  <c r="AI1299" i="1"/>
  <c r="AK1299" i="1"/>
  <c r="AM1299" i="1"/>
  <c r="AG1300" i="1"/>
  <c r="AH1300" i="1" s="1"/>
  <c r="AI1300" i="1"/>
  <c r="AJ1300" i="1"/>
  <c r="AK1300" i="1"/>
  <c r="AM1300" i="1"/>
  <c r="AG1301" i="1"/>
  <c r="AJ1301" i="1" s="1"/>
  <c r="AH1301" i="1"/>
  <c r="AI1301" i="1"/>
  <c r="AK1301" i="1"/>
  <c r="AM1301" i="1"/>
  <c r="AG1302" i="1"/>
  <c r="AH1302" i="1" s="1"/>
  <c r="AI1302" i="1"/>
  <c r="AJ1302" i="1"/>
  <c r="AK1302" i="1"/>
  <c r="AM1302" i="1"/>
  <c r="AG1303" i="1"/>
  <c r="AJ1303" i="1" s="1"/>
  <c r="AH1303" i="1"/>
  <c r="AI1303" i="1"/>
  <c r="AK1303" i="1"/>
  <c r="AM1303" i="1"/>
  <c r="AG1304" i="1"/>
  <c r="AH1304" i="1" s="1"/>
  <c r="AI1304" i="1"/>
  <c r="AJ1304" i="1"/>
  <c r="AK1304" i="1"/>
  <c r="AM1304" i="1"/>
  <c r="AG1305" i="1"/>
  <c r="AJ1305" i="1" s="1"/>
  <c r="AH1305" i="1"/>
  <c r="AI1305" i="1"/>
  <c r="AK1305" i="1"/>
  <c r="AM1305" i="1"/>
  <c r="AG1306" i="1"/>
  <c r="AH1306" i="1" s="1"/>
  <c r="AI1306" i="1"/>
  <c r="AJ1306" i="1"/>
  <c r="AK1306" i="1"/>
  <c r="AM1306" i="1"/>
  <c r="AG1307" i="1"/>
  <c r="AJ1307" i="1" s="1"/>
  <c r="AH1307" i="1"/>
  <c r="AI1307" i="1"/>
  <c r="AK1307" i="1"/>
  <c r="AM1307" i="1"/>
  <c r="AG1308" i="1"/>
  <c r="AH1308" i="1" s="1"/>
  <c r="AI1308" i="1"/>
  <c r="AJ1308" i="1"/>
  <c r="AK1308" i="1"/>
  <c r="AM1308" i="1"/>
  <c r="AG1309" i="1"/>
  <c r="AJ1309" i="1" s="1"/>
  <c r="AH1309" i="1"/>
  <c r="AI1309" i="1"/>
  <c r="AK1309" i="1"/>
  <c r="AM1309" i="1"/>
  <c r="AG1310" i="1"/>
  <c r="AH1310" i="1" s="1"/>
  <c r="AI1310" i="1"/>
  <c r="AJ1310" i="1"/>
  <c r="AK1310" i="1"/>
  <c r="AM1310" i="1"/>
  <c r="AG1311" i="1"/>
  <c r="AJ1311" i="1" s="1"/>
  <c r="AH1311" i="1"/>
  <c r="AI1311" i="1"/>
  <c r="AK1311" i="1"/>
  <c r="AM1311" i="1"/>
  <c r="AG1312" i="1"/>
  <c r="AH1312" i="1" s="1"/>
  <c r="AI1312" i="1"/>
  <c r="AJ1312" i="1"/>
  <c r="AK1312" i="1"/>
  <c r="AM1312" i="1"/>
  <c r="AG1313" i="1"/>
  <c r="AJ1313" i="1" s="1"/>
  <c r="AH1313" i="1"/>
  <c r="AI1313" i="1"/>
  <c r="AK1313" i="1"/>
  <c r="AM1313" i="1"/>
  <c r="AG1314" i="1"/>
  <c r="AH1314" i="1" s="1"/>
  <c r="AI1314" i="1"/>
  <c r="AJ1314" i="1"/>
  <c r="AK1314" i="1"/>
  <c r="AM1314" i="1"/>
  <c r="AG1315" i="1"/>
  <c r="AJ1315" i="1" s="1"/>
  <c r="AH1315" i="1"/>
  <c r="AI1315" i="1"/>
  <c r="AK1315" i="1"/>
  <c r="AM1315" i="1"/>
  <c r="AG1316" i="1"/>
  <c r="AH1316" i="1" s="1"/>
  <c r="AI1316" i="1"/>
  <c r="AJ1316" i="1"/>
  <c r="AK1316" i="1"/>
  <c r="AM1316" i="1"/>
  <c r="AG1317" i="1"/>
  <c r="AJ1317" i="1" s="1"/>
  <c r="AH1317" i="1"/>
  <c r="AI1317" i="1"/>
  <c r="AK1317" i="1"/>
  <c r="AM1317" i="1"/>
  <c r="AG1318" i="1"/>
  <c r="AH1318" i="1" s="1"/>
  <c r="AI1318" i="1"/>
  <c r="AJ1318" i="1"/>
  <c r="AK1318" i="1"/>
  <c r="AM1318" i="1"/>
  <c r="AG1319" i="1"/>
  <c r="AJ1319" i="1" s="1"/>
  <c r="AH1319" i="1"/>
  <c r="AI1319" i="1"/>
  <c r="AK1319" i="1"/>
  <c r="AM1319" i="1"/>
  <c r="AG1320" i="1"/>
  <c r="AH1320" i="1" s="1"/>
  <c r="AI1320" i="1"/>
  <c r="AJ1320" i="1"/>
  <c r="AK1320" i="1"/>
  <c r="AM1320" i="1"/>
  <c r="AG1321" i="1"/>
  <c r="AJ1321" i="1" s="1"/>
  <c r="AH1321" i="1"/>
  <c r="AI1321" i="1"/>
  <c r="AK1321" i="1"/>
  <c r="AM1321" i="1"/>
  <c r="AG1322" i="1"/>
  <c r="AH1322" i="1" s="1"/>
  <c r="AI1322" i="1"/>
  <c r="AJ1322" i="1"/>
  <c r="AK1322" i="1"/>
  <c r="AM1322" i="1"/>
  <c r="AG1323" i="1"/>
  <c r="AJ1323" i="1" s="1"/>
  <c r="AH1323" i="1"/>
  <c r="AI1323" i="1"/>
  <c r="AK1323" i="1"/>
  <c r="AM1323" i="1"/>
  <c r="AG1324" i="1"/>
  <c r="AH1324" i="1" s="1"/>
  <c r="AI1324" i="1"/>
  <c r="AJ1324" i="1"/>
  <c r="AK1324" i="1"/>
  <c r="AM1324" i="1"/>
  <c r="AG1325" i="1"/>
  <c r="AJ1325" i="1" s="1"/>
  <c r="AH1325" i="1"/>
  <c r="AK1325" i="1"/>
  <c r="AM1325" i="1"/>
  <c r="AG1326" i="1"/>
  <c r="AH1326" i="1" s="1"/>
  <c r="AI1326" i="1"/>
  <c r="AJ1326" i="1"/>
  <c r="AK1326" i="1"/>
  <c r="AM1326" i="1"/>
  <c r="AG1327" i="1"/>
  <c r="AJ1327" i="1" s="1"/>
  <c r="AK1327" i="1"/>
  <c r="AM1327" i="1"/>
  <c r="AG1328" i="1"/>
  <c r="AH1328" i="1" s="1"/>
  <c r="AI1328" i="1"/>
  <c r="AJ1328" i="1"/>
  <c r="AK1328" i="1"/>
  <c r="AM1328" i="1"/>
  <c r="AG1329" i="1"/>
  <c r="AJ1329" i="1" s="1"/>
  <c r="AH1329" i="1"/>
  <c r="AK1329" i="1"/>
  <c r="AM1329" i="1"/>
  <c r="AG1330" i="1"/>
  <c r="AH1330" i="1" s="1"/>
  <c r="AI1330" i="1"/>
  <c r="AJ1330" i="1"/>
  <c r="AK1330" i="1"/>
  <c r="AM1330" i="1"/>
  <c r="AG1331" i="1"/>
  <c r="AJ1331" i="1" s="1"/>
  <c r="AH1331" i="1"/>
  <c r="AI1331" i="1"/>
  <c r="AK1331" i="1"/>
  <c r="AM1331" i="1"/>
  <c r="AG1332" i="1"/>
  <c r="AH1332" i="1" s="1"/>
  <c r="AJ1332" i="1"/>
  <c r="AK1332" i="1"/>
  <c r="AM1332" i="1"/>
  <c r="AG1333" i="1"/>
  <c r="AJ1333" i="1" s="1"/>
  <c r="AK1333" i="1"/>
  <c r="AM1333" i="1"/>
  <c r="AG1334" i="1"/>
  <c r="AH1334" i="1" s="1"/>
  <c r="AK1334" i="1"/>
  <c r="AM1334" i="1"/>
  <c r="AG1335" i="1"/>
  <c r="AJ1335" i="1" s="1"/>
  <c r="AH1335" i="1"/>
  <c r="AI1335" i="1"/>
  <c r="AK1335" i="1"/>
  <c r="AM1335" i="1"/>
  <c r="AG1336" i="1"/>
  <c r="AH1336" i="1" s="1"/>
  <c r="AI1336" i="1"/>
  <c r="AJ1336" i="1"/>
  <c r="AK1336" i="1"/>
  <c r="AM1336" i="1"/>
  <c r="AG1337" i="1"/>
  <c r="AJ1337" i="1" s="1"/>
  <c r="AH1337" i="1"/>
  <c r="AK1337" i="1"/>
  <c r="AM1337" i="1"/>
  <c r="AG1338" i="1"/>
  <c r="AH1338" i="1" s="1"/>
  <c r="AI1338" i="1"/>
  <c r="AJ1338" i="1"/>
  <c r="AK1338" i="1"/>
  <c r="AM1338" i="1"/>
  <c r="AG1339" i="1"/>
  <c r="AJ1339" i="1" s="1"/>
  <c r="AK1339" i="1"/>
  <c r="AM1339" i="1"/>
  <c r="AG1340" i="1"/>
  <c r="AH1340" i="1" s="1"/>
  <c r="AI1340" i="1"/>
  <c r="AK1340" i="1"/>
  <c r="AM1340" i="1"/>
  <c r="AG1341" i="1"/>
  <c r="AJ1341" i="1" s="1"/>
  <c r="AH1341" i="1"/>
  <c r="AK1341" i="1"/>
  <c r="AM1341" i="1"/>
  <c r="AG1342" i="1"/>
  <c r="AH1342" i="1" s="1"/>
  <c r="AK1342" i="1"/>
  <c r="AM1342" i="1"/>
  <c r="AG1343" i="1"/>
  <c r="AJ1343" i="1" s="1"/>
  <c r="AH1343" i="1"/>
  <c r="AI1343" i="1"/>
  <c r="AK1343" i="1"/>
  <c r="AM1343" i="1"/>
  <c r="AG1344" i="1"/>
  <c r="AH1344" i="1" s="1"/>
  <c r="AJ1344" i="1"/>
  <c r="AK1344" i="1"/>
  <c r="AM1344" i="1"/>
  <c r="AG1345" i="1"/>
  <c r="AJ1345" i="1" s="1"/>
  <c r="AK1345" i="1"/>
  <c r="AM1345" i="1"/>
  <c r="AG1346" i="1"/>
  <c r="AH1346" i="1" s="1"/>
  <c r="AK1346" i="1"/>
  <c r="AM1346" i="1"/>
  <c r="AG1347" i="1"/>
  <c r="AJ1347" i="1" s="1"/>
  <c r="AH1347" i="1"/>
  <c r="AI1347" i="1"/>
  <c r="AK1347" i="1"/>
  <c r="AM1347" i="1"/>
  <c r="AG1348" i="1"/>
  <c r="AH1348" i="1" s="1"/>
  <c r="AI1348" i="1"/>
  <c r="AJ1348" i="1"/>
  <c r="AK1348" i="1"/>
  <c r="AM1348" i="1"/>
  <c r="AG1349" i="1"/>
  <c r="AJ1349" i="1" s="1"/>
  <c r="AH1349" i="1"/>
  <c r="AK1349" i="1"/>
  <c r="AM1349" i="1"/>
  <c r="AG1350" i="1"/>
  <c r="AH1350" i="1"/>
  <c r="AI1350" i="1"/>
  <c r="AJ1350" i="1"/>
  <c r="AK1350" i="1"/>
  <c r="AM1350" i="1"/>
  <c r="AG1351" i="1"/>
  <c r="AJ1351" i="1" s="1"/>
  <c r="AI1351" i="1"/>
  <c r="AK1351" i="1"/>
  <c r="AM1351" i="1"/>
  <c r="AG1352" i="1"/>
  <c r="AH1352" i="1" s="1"/>
  <c r="AJ1352" i="1"/>
  <c r="AK1352" i="1"/>
  <c r="AM1352" i="1"/>
  <c r="AG1353" i="1"/>
  <c r="AJ1353" i="1" s="1"/>
  <c r="AK1353" i="1"/>
  <c r="AM1353" i="1"/>
  <c r="AG1354" i="1"/>
  <c r="AI1354" i="1" s="1"/>
  <c r="AH1354" i="1"/>
  <c r="AK1354" i="1"/>
  <c r="AM1354" i="1"/>
  <c r="AG1355" i="1"/>
  <c r="AJ1355" i="1" s="1"/>
  <c r="AK1355" i="1"/>
  <c r="AM1355" i="1"/>
  <c r="AG1356" i="1"/>
  <c r="AJ1356" i="1" s="1"/>
  <c r="AH1356" i="1"/>
  <c r="AI1356" i="1"/>
  <c r="AK1356" i="1"/>
  <c r="AM1356" i="1"/>
  <c r="AG1357" i="1"/>
  <c r="AJ1357" i="1" s="1"/>
  <c r="AH1357" i="1"/>
  <c r="AK1357" i="1"/>
  <c r="AM1357" i="1"/>
  <c r="AG1358" i="1"/>
  <c r="AH1358" i="1" s="1"/>
  <c r="AJ1358" i="1"/>
  <c r="AK1358" i="1"/>
  <c r="AM1358" i="1"/>
  <c r="AG1359" i="1"/>
  <c r="AJ1359" i="1" s="1"/>
  <c r="AH1359" i="1"/>
  <c r="AI1359" i="1"/>
  <c r="AK1359" i="1"/>
  <c r="AM1359" i="1"/>
  <c r="AG1360" i="1"/>
  <c r="AI1360" i="1" s="1"/>
  <c r="AH1360" i="1"/>
  <c r="AJ1360" i="1"/>
  <c r="AK1360" i="1"/>
  <c r="AM1360" i="1"/>
  <c r="AG1361" i="1"/>
  <c r="AJ1361" i="1" s="1"/>
  <c r="AH1361" i="1"/>
  <c r="AI1361" i="1"/>
  <c r="AK1361" i="1"/>
  <c r="AM1361" i="1"/>
  <c r="AG1362" i="1"/>
  <c r="AH1362" i="1" s="1"/>
  <c r="AI1362" i="1"/>
  <c r="AK1362" i="1"/>
  <c r="AM1362" i="1"/>
  <c r="AG1363" i="1"/>
  <c r="AJ1363" i="1" s="1"/>
  <c r="AH1363" i="1"/>
  <c r="AI1363" i="1"/>
  <c r="AK1363" i="1"/>
  <c r="AM1363" i="1"/>
  <c r="AG1364" i="1"/>
  <c r="AH1364" i="1" s="1"/>
  <c r="AK1364" i="1"/>
  <c r="AM1364" i="1"/>
  <c r="AG1365" i="1"/>
  <c r="AJ1365" i="1" s="1"/>
  <c r="AK1365" i="1"/>
  <c r="AM1365" i="1"/>
  <c r="AG1366" i="1"/>
  <c r="AI1366" i="1" s="1"/>
  <c r="AK1366" i="1"/>
  <c r="AM1366" i="1"/>
  <c r="AG1367" i="1"/>
  <c r="AJ1367" i="1" s="1"/>
  <c r="AH1367" i="1"/>
  <c r="AK1367" i="1"/>
  <c r="AM1367" i="1"/>
  <c r="AG1368" i="1"/>
  <c r="AJ1368" i="1" s="1"/>
  <c r="AH1368" i="1"/>
  <c r="AK1368" i="1"/>
  <c r="AM1368" i="1"/>
  <c r="AG1369" i="1"/>
  <c r="AJ1369" i="1" s="1"/>
  <c r="AH1369" i="1"/>
  <c r="AI1369" i="1"/>
  <c r="AK1369" i="1"/>
  <c r="AM1369" i="1"/>
  <c r="AG1370" i="1"/>
  <c r="AJ1370" i="1" s="1"/>
  <c r="AH1370" i="1"/>
  <c r="AI1370" i="1"/>
  <c r="AK1370" i="1"/>
  <c r="AM1370" i="1"/>
  <c r="AG1371" i="1"/>
  <c r="AJ1371" i="1" s="1"/>
  <c r="AK1371" i="1"/>
  <c r="AM1371" i="1"/>
  <c r="AG1372" i="1"/>
  <c r="AH1372" i="1"/>
  <c r="AI1372" i="1"/>
  <c r="AJ1372" i="1"/>
  <c r="AK1372" i="1"/>
  <c r="AM1372" i="1"/>
  <c r="AG1373" i="1"/>
  <c r="AJ1373" i="1" s="1"/>
  <c r="AH1373" i="1"/>
  <c r="AK1373" i="1"/>
  <c r="AM1373" i="1"/>
  <c r="AG1374" i="1"/>
  <c r="AH1374" i="1"/>
  <c r="AI1374" i="1"/>
  <c r="AJ1374" i="1"/>
  <c r="AK1374" i="1"/>
  <c r="AM1374" i="1"/>
  <c r="AG1375" i="1"/>
  <c r="AJ1375" i="1" s="1"/>
  <c r="AI1375" i="1"/>
  <c r="AK1375" i="1"/>
  <c r="AM1375" i="1"/>
  <c r="AG1376" i="1"/>
  <c r="AH1376" i="1" s="1"/>
  <c r="AJ1376" i="1"/>
  <c r="AK1376" i="1"/>
  <c r="AM1376" i="1"/>
  <c r="AG1377" i="1"/>
  <c r="AJ1377" i="1" s="1"/>
  <c r="AK1377" i="1"/>
  <c r="AM1377" i="1"/>
  <c r="AG1378" i="1"/>
  <c r="AI1378" i="1" s="1"/>
  <c r="AH1378" i="1"/>
  <c r="AK1378" i="1"/>
  <c r="AM1378" i="1"/>
  <c r="AG1379" i="1"/>
  <c r="AJ1379" i="1" s="1"/>
  <c r="AK1379" i="1"/>
  <c r="AM1379" i="1"/>
  <c r="AG1380" i="1"/>
  <c r="AJ1380" i="1" s="1"/>
  <c r="AH1380" i="1"/>
  <c r="AI1380" i="1"/>
  <c r="AK1380" i="1"/>
  <c r="AM1380" i="1"/>
  <c r="AG1381" i="1"/>
  <c r="AJ1381" i="1" s="1"/>
  <c r="AH1381" i="1"/>
  <c r="AK1381" i="1"/>
  <c r="AM1381" i="1"/>
  <c r="AG1382" i="1"/>
  <c r="AH1382" i="1" s="1"/>
  <c r="AJ1382" i="1"/>
  <c r="AK1382" i="1"/>
  <c r="AM1382" i="1"/>
  <c r="AG1383" i="1"/>
  <c r="AJ1383" i="1" s="1"/>
  <c r="AH1383" i="1"/>
  <c r="AI1383" i="1"/>
  <c r="AK1383" i="1"/>
  <c r="AM1383" i="1"/>
  <c r="AG1384" i="1"/>
  <c r="AI1384" i="1" s="1"/>
  <c r="AH1384" i="1"/>
  <c r="AJ1384" i="1"/>
  <c r="AK1384" i="1"/>
  <c r="AM1384" i="1"/>
  <c r="AG1385" i="1"/>
  <c r="AJ1385" i="1" s="1"/>
  <c r="AH1385" i="1"/>
  <c r="AI1385" i="1"/>
  <c r="AK1385" i="1"/>
  <c r="AM1385" i="1"/>
  <c r="AG1386" i="1"/>
  <c r="AH1386" i="1" s="1"/>
  <c r="AI1386" i="1"/>
  <c r="AK1386" i="1"/>
  <c r="AM1386" i="1"/>
  <c r="AG1387" i="1"/>
  <c r="AJ1387" i="1" s="1"/>
  <c r="AH1387" i="1"/>
  <c r="AI1387" i="1"/>
  <c r="AK1387" i="1"/>
  <c r="AM1387" i="1"/>
  <c r="AG1388" i="1"/>
  <c r="AH1388" i="1" s="1"/>
  <c r="AK1388" i="1"/>
  <c r="AM1388" i="1"/>
  <c r="AG1389" i="1"/>
  <c r="AJ1389" i="1" s="1"/>
  <c r="AK1389" i="1"/>
  <c r="AM1389" i="1"/>
  <c r="AG1390" i="1"/>
  <c r="AI1390" i="1" s="1"/>
  <c r="AK1390" i="1"/>
  <c r="AM1390" i="1"/>
  <c r="AG1391" i="1"/>
  <c r="AJ1391" i="1" s="1"/>
  <c r="AH1391" i="1"/>
  <c r="AK1391" i="1"/>
  <c r="AM1391" i="1"/>
  <c r="AG1392" i="1"/>
  <c r="AJ1392" i="1" s="1"/>
  <c r="AH1392" i="1"/>
  <c r="AK1392" i="1"/>
  <c r="AM1392" i="1"/>
  <c r="AG1393" i="1"/>
  <c r="AJ1393" i="1" s="1"/>
  <c r="AH1393" i="1"/>
  <c r="AI1393" i="1"/>
  <c r="AK1393" i="1"/>
  <c r="AM1393" i="1"/>
  <c r="AG1394" i="1"/>
  <c r="AJ1394" i="1" s="1"/>
  <c r="AH1394" i="1"/>
  <c r="AI1394" i="1"/>
  <c r="AK1394" i="1"/>
  <c r="AM1394" i="1"/>
  <c r="AG1395" i="1"/>
  <c r="AJ1395" i="1" s="1"/>
  <c r="AK1395" i="1"/>
  <c r="AM1395" i="1"/>
  <c r="AG1396" i="1"/>
  <c r="AH1396" i="1"/>
  <c r="AI1396" i="1"/>
  <c r="AJ1396" i="1"/>
  <c r="AK1396" i="1"/>
  <c r="AM1396" i="1"/>
  <c r="AG1397" i="1"/>
  <c r="AI1397" i="1" s="1"/>
  <c r="AH1397" i="1"/>
  <c r="AJ1397" i="1"/>
  <c r="AK1397" i="1"/>
  <c r="AM1397" i="1"/>
  <c r="AG1398" i="1"/>
  <c r="AH1398" i="1"/>
  <c r="AI1398" i="1"/>
  <c r="AJ1398" i="1"/>
  <c r="AK1398" i="1"/>
  <c r="AM1398" i="1"/>
  <c r="AG1399" i="1"/>
  <c r="AI1399" i="1" s="1"/>
  <c r="AH1399" i="1"/>
  <c r="AJ1399" i="1"/>
  <c r="AK1399" i="1"/>
  <c r="AM1399" i="1"/>
  <c r="AG1400" i="1"/>
  <c r="AH1400" i="1"/>
  <c r="AI1400" i="1"/>
  <c r="AJ1400" i="1"/>
  <c r="AK1400" i="1"/>
  <c r="AM1400" i="1"/>
  <c r="AG1401" i="1"/>
  <c r="AI1401" i="1" s="1"/>
  <c r="AH1401" i="1"/>
  <c r="AJ1401" i="1"/>
  <c r="AK1401" i="1"/>
  <c r="AM1401" i="1"/>
  <c r="AG1402" i="1"/>
  <c r="AH1402" i="1"/>
  <c r="AI1402" i="1"/>
  <c r="AJ1402" i="1"/>
  <c r="AK1402" i="1"/>
  <c r="AM1402" i="1"/>
  <c r="AG1403" i="1"/>
  <c r="AI1403" i="1" s="1"/>
  <c r="AH1403" i="1"/>
  <c r="AJ1403" i="1"/>
  <c r="AK1403" i="1"/>
  <c r="AM1403" i="1"/>
  <c r="AG1404" i="1"/>
  <c r="AH1404" i="1"/>
  <c r="AI1404" i="1"/>
  <c r="AJ1404" i="1"/>
  <c r="AK1404" i="1"/>
  <c r="AM1404" i="1"/>
  <c r="AG1405" i="1"/>
  <c r="AI1405" i="1" s="1"/>
  <c r="AH1405" i="1"/>
  <c r="AJ1405" i="1"/>
  <c r="AK1405" i="1"/>
  <c r="AM1405" i="1"/>
  <c r="AG1406" i="1"/>
  <c r="AH1406" i="1"/>
  <c r="AI1406" i="1"/>
  <c r="AJ1406" i="1"/>
  <c r="AK1406" i="1"/>
  <c r="AM1406" i="1"/>
  <c r="AG1407" i="1"/>
  <c r="AI1407" i="1" s="1"/>
  <c r="AH1407" i="1"/>
  <c r="AJ1407" i="1"/>
  <c r="AK1407" i="1"/>
  <c r="AM1407" i="1"/>
  <c r="AG1408" i="1"/>
  <c r="AH1408" i="1"/>
  <c r="AI1408" i="1"/>
  <c r="AJ1408" i="1"/>
  <c r="AK1408" i="1"/>
  <c r="AM1408" i="1"/>
  <c r="AG1409" i="1"/>
  <c r="AI1409" i="1" s="1"/>
  <c r="AH1409" i="1"/>
  <c r="AJ1409" i="1"/>
  <c r="AK1409" i="1"/>
  <c r="AM1409" i="1"/>
  <c r="AG1410" i="1"/>
  <c r="AH1410" i="1"/>
  <c r="AI1410" i="1"/>
  <c r="AJ1410" i="1"/>
  <c r="AK1410" i="1"/>
  <c r="AM1410" i="1"/>
  <c r="AG1411" i="1"/>
  <c r="AI1411" i="1" s="1"/>
  <c r="AH1411" i="1"/>
  <c r="AJ1411" i="1"/>
  <c r="AK1411" i="1"/>
  <c r="AM1411" i="1"/>
  <c r="AG1412" i="1"/>
  <c r="AH1412" i="1"/>
  <c r="AI1412" i="1"/>
  <c r="AJ1412" i="1"/>
  <c r="AK1412" i="1"/>
  <c r="AM1412" i="1"/>
  <c r="AG1413" i="1"/>
  <c r="AI1413" i="1" s="1"/>
  <c r="AH1413" i="1"/>
  <c r="AJ1413" i="1"/>
  <c r="AK1413" i="1"/>
  <c r="AM1413" i="1"/>
  <c r="AG1414" i="1"/>
  <c r="AH1414" i="1"/>
  <c r="AI1414" i="1"/>
  <c r="AJ1414" i="1"/>
  <c r="AK1414" i="1"/>
  <c r="AM1414" i="1"/>
  <c r="AG1415" i="1"/>
  <c r="AI1415" i="1" s="1"/>
  <c r="AH1415" i="1"/>
  <c r="AJ1415" i="1"/>
  <c r="AK1415" i="1"/>
  <c r="AM1415" i="1"/>
  <c r="AG1416" i="1"/>
  <c r="AH1416" i="1"/>
  <c r="AI1416" i="1"/>
  <c r="AJ1416" i="1"/>
  <c r="AK1416" i="1"/>
  <c r="AM1416" i="1"/>
  <c r="AG1417" i="1"/>
  <c r="AI1417" i="1" s="1"/>
  <c r="AH1417" i="1"/>
  <c r="AJ1417" i="1"/>
  <c r="AK1417" i="1"/>
  <c r="AM1417" i="1"/>
  <c r="AG1418" i="1"/>
  <c r="AH1418" i="1"/>
  <c r="AI1418" i="1"/>
  <c r="AJ1418" i="1"/>
  <c r="AK1418" i="1"/>
  <c r="AM1418" i="1"/>
  <c r="AG1419" i="1"/>
  <c r="AI1419" i="1" s="1"/>
  <c r="AH1419" i="1"/>
  <c r="AJ1419" i="1"/>
  <c r="AK1419" i="1"/>
  <c r="AM1419" i="1"/>
  <c r="AG1420" i="1"/>
  <c r="AH1420" i="1"/>
  <c r="AI1420" i="1"/>
  <c r="AJ1420" i="1"/>
  <c r="AK1420" i="1"/>
  <c r="AM1420" i="1"/>
  <c r="AG1421" i="1"/>
  <c r="AI1421" i="1" s="1"/>
  <c r="AH1421" i="1"/>
  <c r="AJ1421" i="1"/>
  <c r="AK1421" i="1"/>
  <c r="AM1421" i="1"/>
  <c r="AG1422" i="1"/>
  <c r="AH1422" i="1"/>
  <c r="AI1422" i="1"/>
  <c r="AJ1422" i="1"/>
  <c r="AK1422" i="1"/>
  <c r="AM1422" i="1"/>
  <c r="AG1423" i="1"/>
  <c r="AI1423" i="1" s="1"/>
  <c r="AH1423" i="1"/>
  <c r="AJ1423" i="1"/>
  <c r="AK1423" i="1"/>
  <c r="AM1423" i="1"/>
  <c r="AG1424" i="1"/>
  <c r="AH1424" i="1"/>
  <c r="AI1424" i="1"/>
  <c r="AJ1424" i="1"/>
  <c r="AK1424" i="1"/>
  <c r="AM1424" i="1"/>
  <c r="AG1425" i="1"/>
  <c r="AI1425" i="1" s="1"/>
  <c r="AH1425" i="1"/>
  <c r="AJ1425" i="1"/>
  <c r="AK1425" i="1"/>
  <c r="AM1425" i="1"/>
  <c r="AG1426" i="1"/>
  <c r="AH1426" i="1"/>
  <c r="AI1426" i="1"/>
  <c r="AJ1426" i="1"/>
  <c r="AK1426" i="1"/>
  <c r="AM1426" i="1"/>
  <c r="AG1427" i="1"/>
  <c r="AI1427" i="1" s="1"/>
  <c r="AH1427" i="1"/>
  <c r="AJ1427" i="1"/>
  <c r="AK1427" i="1"/>
  <c r="AM1427" i="1"/>
  <c r="AG1428" i="1"/>
  <c r="AH1428" i="1"/>
  <c r="AI1428" i="1"/>
  <c r="AJ1428" i="1"/>
  <c r="AK1428" i="1"/>
  <c r="AM1428" i="1"/>
  <c r="AG1429" i="1"/>
  <c r="AI1429" i="1" s="1"/>
  <c r="AH1429" i="1"/>
  <c r="AJ1429" i="1"/>
  <c r="AK1429" i="1"/>
  <c r="AM1429" i="1"/>
  <c r="AG1430" i="1"/>
  <c r="AH1430" i="1"/>
  <c r="AI1430" i="1"/>
  <c r="AJ1430" i="1"/>
  <c r="AK1430" i="1"/>
  <c r="AM1430" i="1"/>
  <c r="AG1431" i="1"/>
  <c r="AI1431" i="1" s="1"/>
  <c r="AH1431" i="1"/>
  <c r="AJ1431" i="1"/>
  <c r="AK1431" i="1"/>
  <c r="AM1431" i="1"/>
  <c r="AG1432" i="1"/>
  <c r="AH1432" i="1"/>
  <c r="AI1432" i="1"/>
  <c r="AJ1432" i="1"/>
  <c r="AK1432" i="1"/>
  <c r="AM1432" i="1"/>
  <c r="AG1433" i="1"/>
  <c r="AI1433" i="1" s="1"/>
  <c r="AH1433" i="1"/>
  <c r="AJ1433" i="1"/>
  <c r="AK1433" i="1"/>
  <c r="AM1433" i="1"/>
  <c r="AG1434" i="1"/>
  <c r="AH1434" i="1"/>
  <c r="AI1434" i="1"/>
  <c r="AJ1434" i="1"/>
  <c r="AK1434" i="1"/>
  <c r="AM1434" i="1"/>
  <c r="AG1435" i="1"/>
  <c r="AI1435" i="1" s="1"/>
  <c r="AH1435" i="1"/>
  <c r="AJ1435" i="1"/>
  <c r="AK1435" i="1"/>
  <c r="AM1435" i="1"/>
  <c r="AG1436" i="1"/>
  <c r="AH1436" i="1"/>
  <c r="AI1436" i="1"/>
  <c r="AJ1436" i="1"/>
  <c r="AK1436" i="1"/>
  <c r="AM1436" i="1"/>
  <c r="AG1437" i="1"/>
  <c r="AI1437" i="1" s="1"/>
  <c r="AH1437" i="1"/>
  <c r="AJ1437" i="1"/>
  <c r="AK1437" i="1"/>
  <c r="AM1437" i="1"/>
  <c r="AG1438" i="1"/>
  <c r="AH1438" i="1"/>
  <c r="AI1438" i="1"/>
  <c r="AJ1438" i="1"/>
  <c r="AK1438" i="1"/>
  <c r="AM1438" i="1"/>
  <c r="AG1439" i="1"/>
  <c r="AI1439" i="1" s="1"/>
  <c r="AH1439" i="1"/>
  <c r="AJ1439" i="1"/>
  <c r="AK1439" i="1"/>
  <c r="AM1439" i="1"/>
  <c r="AG1440" i="1"/>
  <c r="AH1440" i="1"/>
  <c r="AI1440" i="1"/>
  <c r="AJ1440" i="1"/>
  <c r="AK1440" i="1"/>
  <c r="AM1440" i="1"/>
  <c r="AG1441" i="1"/>
  <c r="AI1441" i="1" s="1"/>
  <c r="AH1441" i="1"/>
  <c r="AJ1441" i="1"/>
  <c r="AK1441" i="1"/>
  <c r="AM1441" i="1"/>
  <c r="AG1442" i="1"/>
  <c r="AH1442" i="1"/>
  <c r="AI1442" i="1"/>
  <c r="AJ1442" i="1"/>
  <c r="AK1442" i="1"/>
  <c r="AM1442" i="1"/>
  <c r="AG1443" i="1"/>
  <c r="AI1443" i="1" s="1"/>
  <c r="AH1443" i="1"/>
  <c r="AJ1443" i="1"/>
  <c r="AK1443" i="1"/>
  <c r="AM1443" i="1"/>
  <c r="AG1444" i="1"/>
  <c r="AH1444" i="1"/>
  <c r="AI1444" i="1"/>
  <c r="AJ1444" i="1"/>
  <c r="AK1444" i="1"/>
  <c r="AM1444" i="1"/>
  <c r="AG1445" i="1"/>
  <c r="AI1445" i="1" s="1"/>
  <c r="AH1445" i="1"/>
  <c r="AJ1445" i="1"/>
  <c r="AK1445" i="1"/>
  <c r="AM1445" i="1"/>
  <c r="AG1446" i="1"/>
  <c r="AH1446" i="1"/>
  <c r="AI1446" i="1"/>
  <c r="AJ1446" i="1"/>
  <c r="AK1446" i="1"/>
  <c r="AM1446" i="1"/>
  <c r="AG1447" i="1"/>
  <c r="AI1447" i="1" s="1"/>
  <c r="AH1447" i="1"/>
  <c r="AJ1447" i="1"/>
  <c r="AK1447" i="1"/>
  <c r="AM1447" i="1"/>
  <c r="AG1448" i="1"/>
  <c r="AH1448" i="1"/>
  <c r="AI1448" i="1"/>
  <c r="AJ1448" i="1"/>
  <c r="AK1448" i="1"/>
  <c r="AM1448" i="1"/>
  <c r="AG1449" i="1"/>
  <c r="AI1449" i="1" s="1"/>
  <c r="AH1449" i="1"/>
  <c r="AJ1449" i="1"/>
  <c r="AK1449" i="1"/>
  <c r="AM1449" i="1"/>
  <c r="AG1450" i="1"/>
  <c r="AH1450" i="1"/>
  <c r="AI1450" i="1"/>
  <c r="AJ1450" i="1"/>
  <c r="AK1450" i="1"/>
  <c r="AM1450" i="1"/>
  <c r="AG1451" i="1"/>
  <c r="AI1451" i="1" s="1"/>
  <c r="AH1451" i="1"/>
  <c r="AJ1451" i="1"/>
  <c r="AK1451" i="1"/>
  <c r="AM1451" i="1"/>
  <c r="AG1452" i="1"/>
  <c r="AH1452" i="1"/>
  <c r="AI1452" i="1"/>
  <c r="AJ1452" i="1"/>
  <c r="AK1452" i="1"/>
  <c r="AM1452" i="1"/>
  <c r="AG1453" i="1"/>
  <c r="AI1453" i="1" s="1"/>
  <c r="AH1453" i="1"/>
  <c r="AJ1453" i="1"/>
  <c r="AK1453" i="1"/>
  <c r="AM1453" i="1"/>
  <c r="AG1454" i="1"/>
  <c r="AH1454" i="1"/>
  <c r="AI1454" i="1"/>
  <c r="AJ1454" i="1"/>
  <c r="AK1454" i="1"/>
  <c r="AM1454" i="1"/>
  <c r="AG1455" i="1"/>
  <c r="AI1455" i="1" s="1"/>
  <c r="AH1455" i="1"/>
  <c r="AJ1455" i="1"/>
  <c r="AK1455" i="1"/>
  <c r="AM1455" i="1"/>
  <c r="AG1456" i="1"/>
  <c r="AH1456" i="1"/>
  <c r="AI1456" i="1"/>
  <c r="AJ1456" i="1"/>
  <c r="AK1456" i="1"/>
  <c r="AM1456" i="1"/>
  <c r="AG1457" i="1"/>
  <c r="AI1457" i="1" s="1"/>
  <c r="AH1457" i="1"/>
  <c r="AJ1457" i="1"/>
  <c r="AK1457" i="1"/>
  <c r="AM1457" i="1"/>
  <c r="AG1458" i="1"/>
  <c r="AH1458" i="1"/>
  <c r="AI1458" i="1"/>
  <c r="AJ1458" i="1"/>
  <c r="AK1458" i="1"/>
  <c r="AM1458" i="1"/>
  <c r="AG1459" i="1"/>
  <c r="AI1459" i="1" s="1"/>
  <c r="AH1459" i="1"/>
  <c r="AJ1459" i="1"/>
  <c r="AK1459" i="1"/>
  <c r="AM1459" i="1"/>
  <c r="AG1460" i="1"/>
  <c r="AH1460" i="1"/>
  <c r="AI1460" i="1"/>
  <c r="AJ1460" i="1"/>
  <c r="AK1460" i="1"/>
  <c r="AM1460" i="1"/>
  <c r="AG1461" i="1"/>
  <c r="AI1461" i="1" s="1"/>
  <c r="AH1461" i="1"/>
  <c r="AJ1461" i="1"/>
  <c r="AK1461" i="1"/>
  <c r="AM1461" i="1"/>
  <c r="AG1462" i="1"/>
  <c r="AH1462" i="1"/>
  <c r="AI1462" i="1"/>
  <c r="AJ1462" i="1"/>
  <c r="AK1462" i="1"/>
  <c r="AM1462" i="1"/>
  <c r="AG1463" i="1"/>
  <c r="AI1463" i="1" s="1"/>
  <c r="AH1463" i="1"/>
  <c r="AJ1463" i="1"/>
  <c r="AK1463" i="1"/>
  <c r="AM1463" i="1"/>
  <c r="AG1464" i="1"/>
  <c r="AH1464" i="1"/>
  <c r="AI1464" i="1"/>
  <c r="AJ1464" i="1"/>
  <c r="AK1464" i="1"/>
  <c r="AM1464" i="1"/>
  <c r="AG1465" i="1"/>
  <c r="AI1465" i="1" s="1"/>
  <c r="AH1465" i="1"/>
  <c r="AJ1465" i="1"/>
  <c r="AK1465" i="1"/>
  <c r="AM1465" i="1"/>
  <c r="AG1466" i="1"/>
  <c r="AH1466" i="1"/>
  <c r="AI1466" i="1"/>
  <c r="AJ1466" i="1"/>
  <c r="AK1466" i="1"/>
  <c r="AM1466" i="1"/>
  <c r="AG1467" i="1"/>
  <c r="AI1467" i="1" s="1"/>
  <c r="AH1467" i="1"/>
  <c r="AJ1467" i="1"/>
  <c r="AK1467" i="1"/>
  <c r="AM1467" i="1"/>
  <c r="AG1468" i="1"/>
  <c r="AH1468" i="1"/>
  <c r="AI1468" i="1"/>
  <c r="AJ1468" i="1"/>
  <c r="AK1468" i="1"/>
  <c r="AM1468" i="1"/>
  <c r="AG1469" i="1"/>
  <c r="AI1469" i="1" s="1"/>
  <c r="AH1469" i="1"/>
  <c r="AJ1469" i="1"/>
  <c r="AK1469" i="1"/>
  <c r="AM1469" i="1"/>
  <c r="AG1470" i="1"/>
  <c r="AH1470" i="1"/>
  <c r="AI1470" i="1"/>
  <c r="AJ1470" i="1"/>
  <c r="AK1470" i="1"/>
  <c r="AM1470" i="1"/>
  <c r="AG1471" i="1"/>
  <c r="AI1471" i="1" s="1"/>
  <c r="AH1471" i="1"/>
  <c r="AJ1471" i="1"/>
  <c r="AK1471" i="1"/>
  <c r="AM1471" i="1"/>
  <c r="AG1472" i="1"/>
  <c r="AH1472" i="1"/>
  <c r="AI1472" i="1"/>
  <c r="AJ1472" i="1"/>
  <c r="AK1472" i="1"/>
  <c r="AM1472" i="1"/>
  <c r="AG1473" i="1"/>
  <c r="AI1473" i="1" s="1"/>
  <c r="AH1473" i="1"/>
  <c r="AJ1473" i="1"/>
  <c r="AK1473" i="1"/>
  <c r="AM1473" i="1"/>
  <c r="AG1474" i="1"/>
  <c r="AH1474" i="1"/>
  <c r="AI1474" i="1"/>
  <c r="AJ1474" i="1"/>
  <c r="AK1474" i="1"/>
  <c r="AM1474" i="1"/>
  <c r="AG1475" i="1"/>
  <c r="AI1475" i="1" s="1"/>
  <c r="AH1475" i="1"/>
  <c r="AJ1475" i="1"/>
  <c r="AK1475" i="1"/>
  <c r="AM1475" i="1"/>
  <c r="AG1476" i="1"/>
  <c r="AH1476" i="1"/>
  <c r="AI1476" i="1"/>
  <c r="AJ1476" i="1"/>
  <c r="AK1476" i="1"/>
  <c r="AM1476" i="1"/>
  <c r="AG1477" i="1"/>
  <c r="AI1477" i="1" s="1"/>
  <c r="AH1477" i="1"/>
  <c r="AJ1477" i="1"/>
  <c r="AK1477" i="1"/>
  <c r="AM1477" i="1"/>
  <c r="AG1478" i="1"/>
  <c r="AH1478" i="1"/>
  <c r="AI1478" i="1"/>
  <c r="AJ1478" i="1"/>
  <c r="AK1478" i="1"/>
  <c r="AM1478" i="1"/>
  <c r="AG1479" i="1"/>
  <c r="AI1479" i="1" s="1"/>
  <c r="AH1479" i="1"/>
  <c r="AJ1479" i="1"/>
  <c r="AK1479" i="1"/>
  <c r="AM1479" i="1"/>
  <c r="AG1480" i="1"/>
  <c r="AH1480" i="1"/>
  <c r="AI1480" i="1"/>
  <c r="AJ1480" i="1"/>
  <c r="AK1480" i="1"/>
  <c r="AM1480" i="1"/>
  <c r="AG1481" i="1"/>
  <c r="AI1481" i="1" s="1"/>
  <c r="AH1481" i="1"/>
  <c r="AJ1481" i="1"/>
  <c r="AK1481" i="1"/>
  <c r="AM1481" i="1"/>
  <c r="AG1482" i="1"/>
  <c r="AH1482" i="1"/>
  <c r="AI1482" i="1"/>
  <c r="AJ1482" i="1"/>
  <c r="AK1482" i="1"/>
  <c r="AM1482" i="1"/>
  <c r="AG1483" i="1"/>
  <c r="AI1483" i="1" s="1"/>
  <c r="AH1483" i="1"/>
  <c r="AJ1483" i="1"/>
  <c r="AK1483" i="1"/>
  <c r="AM1483" i="1"/>
  <c r="AG1484" i="1"/>
  <c r="AH1484" i="1"/>
  <c r="AI1484" i="1"/>
  <c r="AJ1484" i="1"/>
  <c r="AK1484" i="1"/>
  <c r="AM1484" i="1"/>
  <c r="AG1485" i="1"/>
  <c r="AI1485" i="1" s="1"/>
  <c r="AH1485" i="1"/>
  <c r="AJ1485" i="1"/>
  <c r="AK1485" i="1"/>
  <c r="AM1485" i="1"/>
  <c r="AG1486" i="1"/>
  <c r="AH1486" i="1"/>
  <c r="AI1486" i="1"/>
  <c r="AJ1486" i="1"/>
  <c r="AK1486" i="1"/>
  <c r="AM1486" i="1"/>
  <c r="AG1487" i="1"/>
  <c r="AI1487" i="1" s="1"/>
  <c r="AH1487" i="1"/>
  <c r="AJ1487" i="1"/>
  <c r="AK1487" i="1"/>
  <c r="AM1487" i="1"/>
  <c r="AG1488" i="1"/>
  <c r="AH1488" i="1"/>
  <c r="AI1488" i="1"/>
  <c r="AJ1488" i="1"/>
  <c r="AK1488" i="1"/>
  <c r="AM1488" i="1"/>
  <c r="AG1489" i="1"/>
  <c r="AI1489" i="1" s="1"/>
  <c r="AH1489" i="1"/>
  <c r="AJ1489" i="1"/>
  <c r="AK1489" i="1"/>
  <c r="AM1489" i="1"/>
  <c r="AG1490" i="1"/>
  <c r="AH1490" i="1"/>
  <c r="AI1490" i="1"/>
  <c r="AJ1490" i="1"/>
  <c r="AK1490" i="1"/>
  <c r="AM1490" i="1"/>
  <c r="AG1491" i="1"/>
  <c r="AI1491" i="1" s="1"/>
  <c r="AH1491" i="1"/>
  <c r="AJ1491" i="1"/>
  <c r="AK1491" i="1"/>
  <c r="AM1491" i="1"/>
  <c r="AG1492" i="1"/>
  <c r="AH1492" i="1"/>
  <c r="AI1492" i="1"/>
  <c r="AJ1492" i="1"/>
  <c r="AK1492" i="1"/>
  <c r="AM1492" i="1"/>
  <c r="AG1493" i="1"/>
  <c r="AI1493" i="1" s="1"/>
  <c r="AH1493" i="1"/>
  <c r="AJ1493" i="1"/>
  <c r="AK1493" i="1"/>
  <c r="AM1493" i="1"/>
  <c r="AG1494" i="1"/>
  <c r="AH1494" i="1"/>
  <c r="AI1494" i="1"/>
  <c r="AJ1494" i="1"/>
  <c r="AK1494" i="1"/>
  <c r="AM1494" i="1"/>
  <c r="AG1495" i="1"/>
  <c r="AI1495" i="1" s="1"/>
  <c r="AH1495" i="1"/>
  <c r="AJ1495" i="1"/>
  <c r="AK1495" i="1"/>
  <c r="AM1495" i="1"/>
  <c r="AG1496" i="1"/>
  <c r="AH1496" i="1"/>
  <c r="AI1496" i="1"/>
  <c r="AJ1496" i="1"/>
  <c r="AK1496" i="1"/>
  <c r="AM1496" i="1"/>
  <c r="AG1497" i="1"/>
  <c r="AI1497" i="1" s="1"/>
  <c r="AH1497" i="1"/>
  <c r="AJ1497" i="1"/>
  <c r="AK1497" i="1"/>
  <c r="AM1497" i="1"/>
  <c r="AG1498" i="1"/>
  <c r="AH1498" i="1"/>
  <c r="AI1498" i="1"/>
  <c r="AJ1498" i="1"/>
  <c r="AK1498" i="1"/>
  <c r="AM1498" i="1"/>
  <c r="AG1499" i="1"/>
  <c r="AI1499" i="1" s="1"/>
  <c r="AH1499" i="1"/>
  <c r="AJ1499" i="1"/>
  <c r="AK1499" i="1"/>
  <c r="AM1499" i="1"/>
  <c r="AG1500" i="1"/>
  <c r="AH1500" i="1"/>
  <c r="AI1500" i="1"/>
  <c r="AJ1500" i="1"/>
  <c r="AK1500" i="1"/>
  <c r="AM1500" i="1"/>
  <c r="AG1501" i="1"/>
  <c r="AI1501" i="1" s="1"/>
  <c r="AH1501" i="1"/>
  <c r="AJ1501" i="1"/>
  <c r="AK1501" i="1"/>
  <c r="AM1501" i="1"/>
  <c r="AG1502" i="1"/>
  <c r="AH1502" i="1"/>
  <c r="AI1502" i="1"/>
  <c r="AJ1502" i="1"/>
  <c r="AK1502" i="1"/>
  <c r="AM1502" i="1"/>
  <c r="AG1503" i="1"/>
  <c r="AI1503" i="1" s="1"/>
  <c r="AH1503" i="1"/>
  <c r="AJ1503" i="1"/>
  <c r="AK1503" i="1"/>
  <c r="AM1503" i="1"/>
  <c r="AG1504" i="1"/>
  <c r="AH1504" i="1"/>
  <c r="AI1504" i="1"/>
  <c r="AJ1504" i="1"/>
  <c r="AK1504" i="1"/>
  <c r="AM1504" i="1"/>
  <c r="AG1505" i="1"/>
  <c r="AI1505" i="1" s="1"/>
  <c r="AH1505" i="1"/>
  <c r="AJ1505" i="1"/>
  <c r="AK1505" i="1"/>
  <c r="AM1505" i="1"/>
  <c r="AG1506" i="1"/>
  <c r="AH1506" i="1"/>
  <c r="AI1506" i="1"/>
  <c r="AJ1506" i="1"/>
  <c r="AK1506" i="1"/>
  <c r="AM1506" i="1"/>
  <c r="AG1507" i="1"/>
  <c r="AI1507" i="1" s="1"/>
  <c r="AH1507" i="1"/>
  <c r="AJ1507" i="1"/>
  <c r="AK1507" i="1"/>
  <c r="AM1507" i="1"/>
  <c r="AG1508" i="1"/>
  <c r="AH1508" i="1"/>
  <c r="AI1508" i="1"/>
  <c r="AJ1508" i="1"/>
  <c r="AK1508" i="1"/>
  <c r="AM1508" i="1"/>
  <c r="AG1509" i="1"/>
  <c r="AI1509" i="1" s="1"/>
  <c r="AH1509" i="1"/>
  <c r="AJ1509" i="1"/>
  <c r="AK1509" i="1"/>
  <c r="AM1509" i="1"/>
  <c r="AG1510" i="1"/>
  <c r="AH1510" i="1"/>
  <c r="AI1510" i="1"/>
  <c r="AJ1510" i="1"/>
  <c r="AK1510" i="1"/>
  <c r="AM1510" i="1"/>
  <c r="AG1511" i="1"/>
  <c r="AI1511" i="1" s="1"/>
  <c r="AH1511" i="1"/>
  <c r="AJ1511" i="1"/>
  <c r="AK1511" i="1"/>
  <c r="AM1511" i="1"/>
  <c r="AG1512" i="1"/>
  <c r="AH1512" i="1"/>
  <c r="AI1512" i="1"/>
  <c r="AJ1512" i="1"/>
  <c r="AK1512" i="1"/>
  <c r="AM1512" i="1"/>
  <c r="AG1513" i="1"/>
  <c r="AI1513" i="1" s="1"/>
  <c r="AH1513" i="1"/>
  <c r="AJ1513" i="1"/>
  <c r="AK1513" i="1"/>
  <c r="AM1513" i="1"/>
  <c r="AG1514" i="1"/>
  <c r="AH1514" i="1"/>
  <c r="AI1514" i="1"/>
  <c r="AJ1514" i="1"/>
  <c r="AK1514" i="1"/>
  <c r="AM1514" i="1"/>
  <c r="AG1515" i="1"/>
  <c r="AI1515" i="1" s="1"/>
  <c r="AH1515" i="1"/>
  <c r="AJ1515" i="1"/>
  <c r="AK1515" i="1"/>
  <c r="AM1515" i="1"/>
  <c r="AG1516" i="1"/>
  <c r="AH1516" i="1"/>
  <c r="AI1516" i="1"/>
  <c r="AJ1516" i="1"/>
  <c r="AK1516" i="1"/>
  <c r="AM1516" i="1"/>
  <c r="AG1517" i="1"/>
  <c r="AI1517" i="1" s="1"/>
  <c r="AH1517" i="1"/>
  <c r="AJ1517" i="1"/>
  <c r="AK1517" i="1"/>
  <c r="AM1517" i="1"/>
  <c r="AG1518" i="1"/>
  <c r="AH1518" i="1"/>
  <c r="AI1518" i="1"/>
  <c r="AJ1518" i="1"/>
  <c r="AK1518" i="1"/>
  <c r="AM1518" i="1"/>
  <c r="AG1519" i="1"/>
  <c r="AI1519" i="1" s="1"/>
  <c r="AH1519" i="1"/>
  <c r="AJ1519" i="1"/>
  <c r="AK1519" i="1"/>
  <c r="AM1519" i="1"/>
  <c r="AG1520" i="1"/>
  <c r="AH1520" i="1"/>
  <c r="AI1520" i="1"/>
  <c r="AJ1520" i="1"/>
  <c r="AK1520" i="1"/>
  <c r="AM1520" i="1"/>
  <c r="AG1521" i="1"/>
  <c r="AI1521" i="1" s="1"/>
  <c r="AH1521" i="1"/>
  <c r="AJ1521" i="1"/>
  <c r="AK1521" i="1"/>
  <c r="AM1521" i="1"/>
  <c r="AG1522" i="1"/>
  <c r="AH1522" i="1"/>
  <c r="AI1522" i="1"/>
  <c r="AJ1522" i="1"/>
  <c r="AK1522" i="1"/>
  <c r="AM1522" i="1"/>
  <c r="AG1523" i="1"/>
  <c r="AI1523" i="1" s="1"/>
  <c r="AH1523" i="1"/>
  <c r="AJ1523" i="1"/>
  <c r="AK1523" i="1"/>
  <c r="AM1523" i="1"/>
  <c r="AG1524" i="1"/>
  <c r="AH1524" i="1"/>
  <c r="AI1524" i="1"/>
  <c r="AJ1524" i="1"/>
  <c r="AK1524" i="1"/>
  <c r="AM1524" i="1"/>
  <c r="AG1525" i="1"/>
  <c r="AI1525" i="1" s="1"/>
  <c r="AH1525" i="1"/>
  <c r="AJ1525" i="1"/>
  <c r="AK1525" i="1"/>
  <c r="AM1525" i="1"/>
  <c r="AG1526" i="1"/>
  <c r="AH1526" i="1"/>
  <c r="AI1526" i="1"/>
  <c r="AJ1526" i="1"/>
  <c r="AK1526" i="1"/>
  <c r="AM1526" i="1"/>
  <c r="AG1527" i="1"/>
  <c r="AI1527" i="1" s="1"/>
  <c r="AH1527" i="1"/>
  <c r="AJ1527" i="1"/>
  <c r="AK1527" i="1"/>
  <c r="AM1527" i="1"/>
  <c r="AG1528" i="1"/>
  <c r="AH1528" i="1"/>
  <c r="AI1528" i="1"/>
  <c r="AJ1528" i="1"/>
  <c r="AK1528" i="1"/>
  <c r="AM1528" i="1"/>
  <c r="AG1529" i="1"/>
  <c r="AI1529" i="1" s="1"/>
  <c r="AH1529" i="1"/>
  <c r="AJ1529" i="1"/>
  <c r="AK1529" i="1"/>
  <c r="AM1529" i="1"/>
  <c r="AG1530" i="1"/>
  <c r="AH1530" i="1"/>
  <c r="AI1530" i="1"/>
  <c r="AJ1530" i="1"/>
  <c r="AK1530" i="1"/>
  <c r="AM1530" i="1"/>
  <c r="AG1531" i="1"/>
  <c r="AI1531" i="1" s="1"/>
  <c r="AH1531" i="1"/>
  <c r="AJ1531" i="1"/>
  <c r="AK1531" i="1"/>
  <c r="AM1531" i="1"/>
  <c r="AG1532" i="1"/>
  <c r="AH1532" i="1"/>
  <c r="AI1532" i="1"/>
  <c r="AJ1532" i="1"/>
  <c r="AK1532" i="1"/>
  <c r="AM1532" i="1"/>
  <c r="AG1533" i="1"/>
  <c r="AI1533" i="1" s="1"/>
  <c r="AH1533" i="1"/>
  <c r="AJ1533" i="1"/>
  <c r="AK1533" i="1"/>
  <c r="AM1533" i="1"/>
  <c r="AG1534" i="1"/>
  <c r="AH1534" i="1"/>
  <c r="AI1534" i="1"/>
  <c r="AJ1534" i="1"/>
  <c r="AK1534" i="1"/>
  <c r="AM1534" i="1"/>
  <c r="AG1535" i="1"/>
  <c r="AI1535" i="1" s="1"/>
  <c r="AH1535" i="1"/>
  <c r="AJ1535" i="1"/>
  <c r="AK1535" i="1"/>
  <c r="AM1535" i="1"/>
  <c r="AG1536" i="1"/>
  <c r="AH1536" i="1"/>
  <c r="AI1536" i="1"/>
  <c r="AJ1536" i="1"/>
  <c r="AK1536" i="1"/>
  <c r="AM1536" i="1"/>
  <c r="AG1537" i="1"/>
  <c r="AI1537" i="1" s="1"/>
  <c r="AH1537" i="1"/>
  <c r="AJ1537" i="1"/>
  <c r="AK1537" i="1"/>
  <c r="AM1537" i="1"/>
  <c r="AG1538" i="1"/>
  <c r="AH1538" i="1"/>
  <c r="AI1538" i="1"/>
  <c r="AJ1538" i="1"/>
  <c r="AK1538" i="1"/>
  <c r="AM1538" i="1"/>
  <c r="AG1539" i="1"/>
  <c r="AI1539" i="1" s="1"/>
  <c r="AH1539" i="1"/>
  <c r="AJ1539" i="1"/>
  <c r="AK1539" i="1"/>
  <c r="AM1539" i="1"/>
  <c r="AG1540" i="1"/>
  <c r="AH1540" i="1"/>
  <c r="AI1540" i="1"/>
  <c r="AJ1540" i="1"/>
  <c r="AK1540" i="1"/>
  <c r="AM1540" i="1"/>
  <c r="AG1541" i="1"/>
  <c r="AI1541" i="1" s="1"/>
  <c r="AH1541" i="1"/>
  <c r="AJ1541" i="1"/>
  <c r="AK1541" i="1"/>
  <c r="AM1541" i="1"/>
  <c r="AG1542" i="1"/>
  <c r="AH1542" i="1"/>
  <c r="AI1542" i="1"/>
  <c r="AJ1542" i="1"/>
  <c r="AK1542" i="1"/>
  <c r="AM1542" i="1"/>
  <c r="AG1543" i="1"/>
  <c r="AI1543" i="1" s="1"/>
  <c r="AH1543" i="1"/>
  <c r="AJ1543" i="1"/>
  <c r="AK1543" i="1"/>
  <c r="AM1543" i="1"/>
  <c r="AG1544" i="1"/>
  <c r="AH1544" i="1"/>
  <c r="AI1544" i="1"/>
  <c r="AJ1544" i="1"/>
  <c r="AK1544" i="1"/>
  <c r="AM1544" i="1"/>
  <c r="AG1545" i="1"/>
  <c r="AI1545" i="1" s="1"/>
  <c r="AH1545" i="1"/>
  <c r="AJ1545" i="1"/>
  <c r="AK1545" i="1"/>
  <c r="AM1545" i="1"/>
  <c r="AG1546" i="1"/>
  <c r="AH1546" i="1"/>
  <c r="AI1546" i="1"/>
  <c r="AJ1546" i="1"/>
  <c r="AK1546" i="1"/>
  <c r="AM1546" i="1"/>
  <c r="AG1547" i="1"/>
  <c r="AI1547" i="1" s="1"/>
  <c r="AH1547" i="1"/>
  <c r="AJ1547" i="1"/>
  <c r="AK1547" i="1"/>
  <c r="AM1547" i="1"/>
  <c r="AG1548" i="1"/>
  <c r="AH1548" i="1"/>
  <c r="AI1548" i="1"/>
  <c r="AJ1548" i="1"/>
  <c r="AK1548" i="1"/>
  <c r="AM1548" i="1"/>
  <c r="AG1549" i="1"/>
  <c r="AI1549" i="1" s="1"/>
  <c r="AH1549" i="1"/>
  <c r="AJ1549" i="1"/>
  <c r="AK1549" i="1"/>
  <c r="AM1549" i="1"/>
  <c r="AG1550" i="1"/>
  <c r="AH1550" i="1"/>
  <c r="AI1550" i="1"/>
  <c r="AJ1550" i="1"/>
  <c r="AK1550" i="1"/>
  <c r="AM1550" i="1"/>
  <c r="AG1551" i="1"/>
  <c r="AI1551" i="1" s="1"/>
  <c r="AH1551" i="1"/>
  <c r="AJ1551" i="1"/>
  <c r="AK1551" i="1"/>
  <c r="AM1551" i="1"/>
  <c r="AG1552" i="1"/>
  <c r="AH1552" i="1"/>
  <c r="AI1552" i="1"/>
  <c r="AJ1552" i="1"/>
  <c r="AK1552" i="1"/>
  <c r="AM1552" i="1"/>
  <c r="AG1553" i="1"/>
  <c r="AI1553" i="1" s="1"/>
  <c r="AH1553" i="1"/>
  <c r="AJ1553" i="1"/>
  <c r="AK1553" i="1"/>
  <c r="AM1553" i="1"/>
  <c r="AG1554" i="1"/>
  <c r="AH1554" i="1"/>
  <c r="AI1554" i="1"/>
  <c r="AJ1554" i="1"/>
  <c r="AK1554" i="1"/>
  <c r="AM1554" i="1"/>
  <c r="AG1555" i="1"/>
  <c r="AI1555" i="1" s="1"/>
  <c r="AH1555" i="1"/>
  <c r="AJ1555" i="1"/>
  <c r="AK1555" i="1"/>
  <c r="AM1555" i="1"/>
  <c r="AG1556" i="1"/>
  <c r="AH1556" i="1"/>
  <c r="AI1556" i="1"/>
  <c r="AJ1556" i="1"/>
  <c r="AK1556" i="1"/>
  <c r="AM1556" i="1"/>
  <c r="AG1557" i="1"/>
  <c r="AI1557" i="1" s="1"/>
  <c r="AH1557" i="1"/>
  <c r="AJ1557" i="1"/>
  <c r="AK1557" i="1"/>
  <c r="AM1557" i="1"/>
  <c r="AG1558" i="1"/>
  <c r="AH1558" i="1"/>
  <c r="AI1558" i="1"/>
  <c r="AJ1558" i="1"/>
  <c r="AK1558" i="1"/>
  <c r="AM1558" i="1"/>
  <c r="AG1559" i="1"/>
  <c r="AI1559" i="1" s="1"/>
  <c r="AH1559" i="1"/>
  <c r="AJ1559" i="1"/>
  <c r="AK1559" i="1"/>
  <c r="AM1559" i="1"/>
  <c r="AG1560" i="1"/>
  <c r="AH1560" i="1"/>
  <c r="AI1560" i="1"/>
  <c r="AJ1560" i="1"/>
  <c r="AK1560" i="1"/>
  <c r="AM1560" i="1"/>
  <c r="AG1561" i="1"/>
  <c r="AI1561" i="1" s="1"/>
  <c r="AH1561" i="1"/>
  <c r="AJ1561" i="1"/>
  <c r="AK1561" i="1"/>
  <c r="AM1561" i="1"/>
  <c r="AG1562" i="1"/>
  <c r="AH1562" i="1"/>
  <c r="AI1562" i="1"/>
  <c r="AJ1562" i="1"/>
  <c r="AK1562" i="1"/>
  <c r="AM1562" i="1"/>
  <c r="AG1563" i="1"/>
  <c r="AI1563" i="1" s="1"/>
  <c r="AH1563" i="1"/>
  <c r="AJ1563" i="1"/>
  <c r="AK1563" i="1"/>
  <c r="AM1563" i="1"/>
  <c r="AG1564" i="1"/>
  <c r="AH1564" i="1"/>
  <c r="AI1564" i="1"/>
  <c r="AJ1564" i="1"/>
  <c r="AK1564" i="1"/>
  <c r="AM1564" i="1"/>
  <c r="AG1565" i="1"/>
  <c r="AI1565" i="1" s="1"/>
  <c r="AH1565" i="1"/>
  <c r="AJ1565" i="1"/>
  <c r="AK1565" i="1"/>
  <c r="AM1565" i="1"/>
  <c r="AG1566" i="1"/>
  <c r="AH1566" i="1"/>
  <c r="AI1566" i="1"/>
  <c r="AJ1566" i="1"/>
  <c r="AK1566" i="1"/>
  <c r="AM1566" i="1"/>
  <c r="AG1567" i="1"/>
  <c r="AI1567" i="1" s="1"/>
  <c r="AH1567" i="1"/>
  <c r="AJ1567" i="1"/>
  <c r="AK1567" i="1"/>
  <c r="AM1567" i="1"/>
  <c r="AG1568" i="1"/>
  <c r="AH1568" i="1"/>
  <c r="AI1568" i="1"/>
  <c r="AJ1568" i="1"/>
  <c r="AK1568" i="1"/>
  <c r="AM1568" i="1"/>
  <c r="AG1569" i="1"/>
  <c r="AI1569" i="1" s="1"/>
  <c r="AH1569" i="1"/>
  <c r="AJ1569" i="1"/>
  <c r="AK1569" i="1"/>
  <c r="AM1569" i="1"/>
  <c r="AG1570" i="1"/>
  <c r="AH1570" i="1"/>
  <c r="AI1570" i="1"/>
  <c r="AJ1570" i="1"/>
  <c r="AK1570" i="1"/>
  <c r="AM1570" i="1"/>
  <c r="AG1571" i="1"/>
  <c r="AI1571" i="1" s="1"/>
  <c r="AH1571" i="1"/>
  <c r="AJ1571" i="1"/>
  <c r="AK1571" i="1"/>
  <c r="AM1571" i="1"/>
  <c r="AG1572" i="1"/>
  <c r="AH1572" i="1"/>
  <c r="AI1572" i="1"/>
  <c r="AJ1572" i="1"/>
  <c r="AK1572" i="1"/>
  <c r="AM1572" i="1"/>
  <c r="AG1573" i="1"/>
  <c r="AI1573" i="1" s="1"/>
  <c r="AH1573" i="1"/>
  <c r="AJ1573" i="1"/>
  <c r="AK1573" i="1"/>
  <c r="AM1573" i="1"/>
  <c r="AG1574" i="1"/>
  <c r="AH1574" i="1"/>
  <c r="AI1574" i="1"/>
  <c r="AJ1574" i="1"/>
  <c r="AK1574" i="1"/>
  <c r="AM1574" i="1"/>
  <c r="AG1575" i="1"/>
  <c r="AI1575" i="1" s="1"/>
  <c r="AH1575" i="1"/>
  <c r="AJ1575" i="1"/>
  <c r="AK1575" i="1"/>
  <c r="AM1575" i="1"/>
  <c r="AG1576" i="1"/>
  <c r="AH1576" i="1"/>
  <c r="AI1576" i="1"/>
  <c r="AJ1576" i="1"/>
  <c r="AK1576" i="1"/>
  <c r="AM1576" i="1"/>
  <c r="AG1577" i="1"/>
  <c r="AI1577" i="1" s="1"/>
  <c r="AH1577" i="1"/>
  <c r="AJ1577" i="1"/>
  <c r="AK1577" i="1"/>
  <c r="AM1577" i="1"/>
  <c r="AG1578" i="1"/>
  <c r="AH1578" i="1"/>
  <c r="AI1578" i="1"/>
  <c r="AJ1578" i="1"/>
  <c r="AK1578" i="1"/>
  <c r="AM1578" i="1"/>
  <c r="AG1579" i="1"/>
  <c r="AI1579" i="1" s="1"/>
  <c r="AH1579" i="1"/>
  <c r="AJ1579" i="1"/>
  <c r="AK1579" i="1"/>
  <c r="AM1579" i="1"/>
  <c r="AG1580" i="1"/>
  <c r="AH1580" i="1"/>
  <c r="AI1580" i="1"/>
  <c r="AJ1580" i="1"/>
  <c r="AK1580" i="1"/>
  <c r="AM1580" i="1"/>
  <c r="AG1581" i="1"/>
  <c r="AI1581" i="1" s="1"/>
  <c r="AH1581" i="1"/>
  <c r="AJ1581" i="1"/>
  <c r="AK1581" i="1"/>
  <c r="AM1581" i="1"/>
  <c r="AG1582" i="1"/>
  <c r="AH1582" i="1"/>
  <c r="AI1582" i="1"/>
  <c r="AJ1582" i="1"/>
  <c r="AK1582" i="1"/>
  <c r="AM1582" i="1"/>
  <c r="AG1583" i="1"/>
  <c r="AI1583" i="1" s="1"/>
  <c r="AH1583" i="1"/>
  <c r="AJ1583" i="1"/>
  <c r="AK1583" i="1"/>
  <c r="AM1583" i="1"/>
  <c r="AG1584" i="1"/>
  <c r="AH1584" i="1"/>
  <c r="AI1584" i="1"/>
  <c r="AJ1584" i="1"/>
  <c r="AK1584" i="1"/>
  <c r="AM1584" i="1"/>
  <c r="AG1585" i="1"/>
  <c r="AI1585" i="1" s="1"/>
  <c r="AH1585" i="1"/>
  <c r="AJ1585" i="1"/>
  <c r="AK1585" i="1"/>
  <c r="AM1585" i="1"/>
  <c r="AG1586" i="1"/>
  <c r="AH1586" i="1"/>
  <c r="AI1586" i="1"/>
  <c r="AJ1586" i="1"/>
  <c r="AK1586" i="1"/>
  <c r="AM1586" i="1"/>
  <c r="AG1587" i="1"/>
  <c r="AI1587" i="1" s="1"/>
  <c r="AH1587" i="1"/>
  <c r="AJ1587" i="1"/>
  <c r="AK1587" i="1"/>
  <c r="AM1587" i="1"/>
  <c r="AG1588" i="1"/>
  <c r="AH1588" i="1"/>
  <c r="AI1588" i="1"/>
  <c r="AJ1588" i="1"/>
  <c r="AK1588" i="1"/>
  <c r="AM1588" i="1"/>
  <c r="AG1589" i="1"/>
  <c r="AI1589" i="1" s="1"/>
  <c r="AH1589" i="1"/>
  <c r="AJ1589" i="1"/>
  <c r="AK1589" i="1"/>
  <c r="AM1589" i="1"/>
  <c r="AG1590" i="1"/>
  <c r="AH1590" i="1"/>
  <c r="AI1590" i="1"/>
  <c r="AJ1590" i="1"/>
  <c r="AK1590" i="1"/>
  <c r="AM1590" i="1"/>
  <c r="AG1591" i="1"/>
  <c r="AI1591" i="1" s="1"/>
  <c r="AH1591" i="1"/>
  <c r="AJ1591" i="1"/>
  <c r="AK1591" i="1"/>
  <c r="AM1591" i="1"/>
  <c r="AG1592" i="1"/>
  <c r="AH1592" i="1"/>
  <c r="AI1592" i="1"/>
  <c r="AJ1592" i="1"/>
  <c r="AK1592" i="1"/>
  <c r="AM1592" i="1"/>
  <c r="AG1593" i="1"/>
  <c r="AI1593" i="1" s="1"/>
  <c r="AH1593" i="1"/>
  <c r="AJ1593" i="1"/>
  <c r="AK1593" i="1"/>
  <c r="AM1593" i="1"/>
  <c r="AG1594" i="1"/>
  <c r="AH1594" i="1"/>
  <c r="AI1594" i="1"/>
  <c r="AJ1594" i="1"/>
  <c r="AK1594" i="1"/>
  <c r="AM1594" i="1"/>
  <c r="AG1595" i="1"/>
  <c r="AI1595" i="1" s="1"/>
  <c r="AH1595" i="1"/>
  <c r="AJ1595" i="1"/>
  <c r="AK1595" i="1"/>
  <c r="AM1595" i="1"/>
  <c r="AG1596" i="1"/>
  <c r="AH1596" i="1"/>
  <c r="AI1596" i="1"/>
  <c r="AJ1596" i="1"/>
  <c r="AK1596" i="1"/>
  <c r="AM1596" i="1"/>
  <c r="AG1597" i="1"/>
  <c r="AI1597" i="1" s="1"/>
  <c r="AH1597" i="1"/>
  <c r="AJ1597" i="1"/>
  <c r="AK1597" i="1"/>
  <c r="AM1597" i="1"/>
  <c r="AG1598" i="1"/>
  <c r="AH1598" i="1"/>
  <c r="AI1598" i="1"/>
  <c r="AJ1598" i="1"/>
  <c r="AK1598" i="1"/>
  <c r="AM1598" i="1"/>
  <c r="AG1599" i="1"/>
  <c r="AI1599" i="1" s="1"/>
  <c r="AH1599" i="1"/>
  <c r="AJ1599" i="1"/>
  <c r="AK1599" i="1"/>
  <c r="AM1599" i="1"/>
  <c r="AG1600" i="1"/>
  <c r="AH1600" i="1"/>
  <c r="AI1600" i="1"/>
  <c r="AJ1600" i="1"/>
  <c r="AK1600" i="1"/>
  <c r="AM1600" i="1"/>
  <c r="AG1601" i="1"/>
  <c r="AI1601" i="1" s="1"/>
  <c r="AH1601" i="1"/>
  <c r="AJ1601" i="1"/>
  <c r="AK1601" i="1"/>
  <c r="AM1601" i="1"/>
  <c r="AG1602" i="1"/>
  <c r="AH1602" i="1"/>
  <c r="AI1602" i="1"/>
  <c r="AJ1602" i="1"/>
  <c r="AK1602" i="1"/>
  <c r="AM1602" i="1"/>
  <c r="AG1603" i="1"/>
  <c r="AI1603" i="1" s="1"/>
  <c r="AH1603" i="1"/>
  <c r="AJ1603" i="1"/>
  <c r="AK1603" i="1"/>
  <c r="AM1603" i="1"/>
  <c r="AG1604" i="1"/>
  <c r="AH1604" i="1"/>
  <c r="AI1604" i="1"/>
  <c r="AJ1604" i="1"/>
  <c r="AK1604" i="1"/>
  <c r="AM1604" i="1"/>
  <c r="AG1605" i="1"/>
  <c r="AI1605" i="1" s="1"/>
  <c r="AH1605" i="1"/>
  <c r="AJ1605" i="1"/>
  <c r="AK1605" i="1"/>
  <c r="AM1605" i="1"/>
  <c r="AG1606" i="1"/>
  <c r="AH1606" i="1"/>
  <c r="AI1606" i="1"/>
  <c r="AJ1606" i="1"/>
  <c r="AK1606" i="1"/>
  <c r="AM1606" i="1"/>
  <c r="AG1607" i="1"/>
  <c r="AI1607" i="1" s="1"/>
  <c r="AH1607" i="1"/>
  <c r="AJ1607" i="1"/>
  <c r="AK1607" i="1"/>
  <c r="AM1607" i="1"/>
  <c r="AG1608" i="1"/>
  <c r="AH1608" i="1"/>
  <c r="AI1608" i="1"/>
  <c r="AJ1608" i="1"/>
  <c r="AK1608" i="1"/>
  <c r="AM1608" i="1"/>
  <c r="AG1609" i="1"/>
  <c r="AI1609" i="1" s="1"/>
  <c r="AH1609" i="1"/>
  <c r="AJ1609" i="1"/>
  <c r="AK1609" i="1"/>
  <c r="AM1609" i="1"/>
  <c r="AG1610" i="1"/>
  <c r="AH1610" i="1"/>
  <c r="AI1610" i="1"/>
  <c r="AJ1610" i="1"/>
  <c r="AK1610" i="1"/>
  <c r="AM1610" i="1"/>
  <c r="AG1611" i="1"/>
  <c r="AI1611" i="1" s="1"/>
  <c r="AH1611" i="1"/>
  <c r="AJ1611" i="1"/>
  <c r="AK1611" i="1"/>
  <c r="AM1611" i="1"/>
  <c r="AG1612" i="1"/>
  <c r="AH1612" i="1"/>
  <c r="AI1612" i="1"/>
  <c r="AJ1612" i="1"/>
  <c r="AK1612" i="1"/>
  <c r="AM1612" i="1"/>
  <c r="AG1613" i="1"/>
  <c r="AI1613" i="1" s="1"/>
  <c r="AH1613" i="1"/>
  <c r="AJ1613" i="1"/>
  <c r="AK1613" i="1"/>
  <c r="AM1613" i="1"/>
  <c r="AG1614" i="1"/>
  <c r="AH1614" i="1"/>
  <c r="AI1614" i="1"/>
  <c r="AJ1614" i="1"/>
  <c r="AK1614" i="1"/>
  <c r="AM1614" i="1"/>
  <c r="AG1615" i="1"/>
  <c r="AI1615" i="1" s="1"/>
  <c r="AH1615" i="1"/>
  <c r="AJ1615" i="1"/>
  <c r="AK1615" i="1"/>
  <c r="AM1615" i="1"/>
  <c r="AG1616" i="1"/>
  <c r="AH1616" i="1"/>
  <c r="AI1616" i="1"/>
  <c r="AJ1616" i="1"/>
  <c r="AK1616" i="1"/>
  <c r="AM1616" i="1"/>
  <c r="AG1617" i="1"/>
  <c r="AI1617" i="1" s="1"/>
  <c r="AH1617" i="1"/>
  <c r="AJ1617" i="1"/>
  <c r="AK1617" i="1"/>
  <c r="AM1617" i="1"/>
  <c r="AG1618" i="1"/>
  <c r="AH1618" i="1"/>
  <c r="AI1618" i="1"/>
  <c r="AJ1618" i="1"/>
  <c r="AK1618" i="1"/>
  <c r="AM1618" i="1"/>
  <c r="AG1619" i="1"/>
  <c r="AI1619" i="1" s="1"/>
  <c r="AH1619" i="1"/>
  <c r="AJ1619" i="1"/>
  <c r="AK1619" i="1"/>
  <c r="AM1619" i="1"/>
  <c r="AG1620" i="1"/>
  <c r="AH1620" i="1"/>
  <c r="AI1620" i="1"/>
  <c r="AJ1620" i="1"/>
  <c r="AK1620" i="1"/>
  <c r="AM1620" i="1"/>
  <c r="AG1621" i="1"/>
  <c r="AI1621" i="1" s="1"/>
  <c r="AH1621" i="1"/>
  <c r="AJ1621" i="1"/>
  <c r="AK1621" i="1"/>
  <c r="AM1621" i="1"/>
  <c r="AG1622" i="1"/>
  <c r="AH1622" i="1"/>
  <c r="AI1622" i="1"/>
  <c r="AJ1622" i="1"/>
  <c r="AK1622" i="1"/>
  <c r="AM1622" i="1"/>
  <c r="AG1623" i="1"/>
  <c r="AI1623" i="1" s="1"/>
  <c r="AH1623" i="1"/>
  <c r="AJ1623" i="1"/>
  <c r="AK1623" i="1"/>
  <c r="AM1623" i="1"/>
  <c r="AG1624" i="1"/>
  <c r="AH1624" i="1"/>
  <c r="AI1624" i="1"/>
  <c r="AJ1624" i="1"/>
  <c r="AK1624" i="1"/>
  <c r="AM1624" i="1"/>
  <c r="AG1625" i="1"/>
  <c r="AI1625" i="1" s="1"/>
  <c r="AH1625" i="1"/>
  <c r="AJ1625" i="1"/>
  <c r="AK1625" i="1"/>
  <c r="AM1625" i="1"/>
  <c r="AG1626" i="1"/>
  <c r="AH1626" i="1"/>
  <c r="AI1626" i="1"/>
  <c r="AJ1626" i="1"/>
  <c r="AK1626" i="1"/>
  <c r="AM1626" i="1"/>
  <c r="AG1627" i="1"/>
  <c r="AI1627" i="1" s="1"/>
  <c r="AH1627" i="1"/>
  <c r="AJ1627" i="1"/>
  <c r="AK1627" i="1"/>
  <c r="AM1627" i="1"/>
  <c r="AG1628" i="1"/>
  <c r="AH1628" i="1"/>
  <c r="AI1628" i="1"/>
  <c r="AJ1628" i="1"/>
  <c r="AK1628" i="1"/>
  <c r="AM1628" i="1"/>
  <c r="AG1629" i="1"/>
  <c r="AI1629" i="1" s="1"/>
  <c r="AH1629" i="1"/>
  <c r="AJ1629" i="1"/>
  <c r="AK1629" i="1"/>
  <c r="AM1629" i="1"/>
  <c r="AG1630" i="1"/>
  <c r="AH1630" i="1"/>
  <c r="AI1630" i="1"/>
  <c r="AJ1630" i="1"/>
  <c r="AK1630" i="1"/>
  <c r="AM1630" i="1"/>
  <c r="AG1631" i="1"/>
  <c r="AI1631" i="1" s="1"/>
  <c r="AH1631" i="1"/>
  <c r="AJ1631" i="1"/>
  <c r="AK1631" i="1"/>
  <c r="AM1631" i="1"/>
  <c r="AG1632" i="1"/>
  <c r="AH1632" i="1"/>
  <c r="AI1632" i="1"/>
  <c r="AJ1632" i="1"/>
  <c r="AK1632" i="1"/>
  <c r="AM1632" i="1"/>
  <c r="AG1633" i="1"/>
  <c r="AI1633" i="1" s="1"/>
  <c r="AH1633" i="1"/>
  <c r="AJ1633" i="1"/>
  <c r="AK1633" i="1"/>
  <c r="AM1633" i="1"/>
  <c r="AG1634" i="1"/>
  <c r="AH1634" i="1"/>
  <c r="AI1634" i="1"/>
  <c r="AJ1634" i="1"/>
  <c r="AK1634" i="1"/>
  <c r="AM1634" i="1"/>
  <c r="AG1635" i="1"/>
  <c r="AI1635" i="1" s="1"/>
  <c r="AH1635" i="1"/>
  <c r="AJ1635" i="1"/>
  <c r="AK1635" i="1"/>
  <c r="AM1635" i="1"/>
  <c r="AG1636" i="1"/>
  <c r="AH1636" i="1"/>
  <c r="AI1636" i="1"/>
  <c r="AJ1636" i="1"/>
  <c r="AK1636" i="1"/>
  <c r="AM1636" i="1"/>
  <c r="AG1637" i="1"/>
  <c r="AI1637" i="1" s="1"/>
  <c r="AH1637" i="1"/>
  <c r="AJ1637" i="1"/>
  <c r="AK1637" i="1"/>
  <c r="AM1637" i="1"/>
  <c r="AG1638" i="1"/>
  <c r="AH1638" i="1"/>
  <c r="AI1638" i="1"/>
  <c r="AJ1638" i="1"/>
  <c r="AK1638" i="1"/>
  <c r="AM1638" i="1"/>
  <c r="AG1639" i="1"/>
  <c r="AI1639" i="1" s="1"/>
  <c r="AH1639" i="1"/>
  <c r="AJ1639" i="1"/>
  <c r="AK1639" i="1"/>
  <c r="AM1639" i="1"/>
  <c r="AG1640" i="1"/>
  <c r="AH1640" i="1"/>
  <c r="AI1640" i="1"/>
  <c r="AJ1640" i="1"/>
  <c r="AK1640" i="1"/>
  <c r="AM1640" i="1"/>
  <c r="AG1641" i="1"/>
  <c r="AI1641" i="1" s="1"/>
  <c r="AH1641" i="1"/>
  <c r="AJ1641" i="1"/>
  <c r="AK1641" i="1"/>
  <c r="AM1641" i="1"/>
  <c r="AG1642" i="1"/>
  <c r="AH1642" i="1"/>
  <c r="AI1642" i="1"/>
  <c r="AJ1642" i="1"/>
  <c r="AK1642" i="1"/>
  <c r="AM1642" i="1"/>
  <c r="AG1643" i="1"/>
  <c r="AI1643" i="1" s="1"/>
  <c r="AH1643" i="1"/>
  <c r="AJ1643" i="1"/>
  <c r="AK1643" i="1"/>
  <c r="AM1643" i="1"/>
  <c r="AG1644" i="1"/>
  <c r="AH1644" i="1"/>
  <c r="AI1644" i="1"/>
  <c r="AJ1644" i="1"/>
  <c r="AK1644" i="1"/>
  <c r="AM1644" i="1"/>
  <c r="AG1645" i="1"/>
  <c r="AI1645" i="1" s="1"/>
  <c r="AH1645" i="1"/>
  <c r="AJ1645" i="1"/>
  <c r="AK1645" i="1"/>
  <c r="AM1645" i="1"/>
  <c r="AG1646" i="1"/>
  <c r="AH1646" i="1"/>
  <c r="AI1646" i="1"/>
  <c r="AJ1646" i="1"/>
  <c r="AK1646" i="1"/>
  <c r="AM1646" i="1"/>
  <c r="AG1647" i="1"/>
  <c r="AI1647" i="1" s="1"/>
  <c r="AH1647" i="1"/>
  <c r="AJ1647" i="1"/>
  <c r="AK1647" i="1"/>
  <c r="AM1647" i="1"/>
  <c r="AG1648" i="1"/>
  <c r="AH1648" i="1"/>
  <c r="AI1648" i="1"/>
  <c r="AJ1648" i="1"/>
  <c r="AK1648" i="1"/>
  <c r="AM1648" i="1"/>
  <c r="AG1649" i="1"/>
  <c r="AI1649" i="1" s="1"/>
  <c r="AH1649" i="1"/>
  <c r="AJ1649" i="1"/>
  <c r="AK1649" i="1"/>
  <c r="AM1649" i="1"/>
  <c r="AG1650" i="1"/>
  <c r="AH1650" i="1"/>
  <c r="AI1650" i="1"/>
  <c r="AJ1650" i="1"/>
  <c r="AK1650" i="1"/>
  <c r="AM1650" i="1"/>
  <c r="AG1651" i="1"/>
  <c r="AI1651" i="1" s="1"/>
  <c r="AH1651" i="1"/>
  <c r="AJ1651" i="1"/>
  <c r="AK1651" i="1"/>
  <c r="AM1651" i="1"/>
  <c r="AG1652" i="1"/>
  <c r="AH1652" i="1"/>
  <c r="AI1652" i="1"/>
  <c r="AJ1652" i="1"/>
  <c r="AK1652" i="1"/>
  <c r="AM1652" i="1"/>
  <c r="AG1653" i="1"/>
  <c r="AI1653" i="1" s="1"/>
  <c r="AH1653" i="1"/>
  <c r="AJ1653" i="1"/>
  <c r="AK1653" i="1"/>
  <c r="AM1653" i="1"/>
  <c r="AG1654" i="1"/>
  <c r="AH1654" i="1"/>
  <c r="AI1654" i="1"/>
  <c r="AJ1654" i="1"/>
  <c r="AK1654" i="1"/>
  <c r="AM1654" i="1"/>
  <c r="AG1655" i="1"/>
  <c r="AI1655" i="1" s="1"/>
  <c r="AH1655" i="1"/>
  <c r="AJ1655" i="1"/>
  <c r="AK1655" i="1"/>
  <c r="AM1655" i="1"/>
  <c r="AG1656" i="1"/>
  <c r="AH1656" i="1"/>
  <c r="AI1656" i="1"/>
  <c r="AJ1656" i="1"/>
  <c r="AK1656" i="1"/>
  <c r="AM1656" i="1"/>
  <c r="AG1657" i="1"/>
  <c r="AI1657" i="1" s="1"/>
  <c r="AH1657" i="1"/>
  <c r="AJ1657" i="1"/>
  <c r="AK1657" i="1"/>
  <c r="AM1657" i="1"/>
  <c r="AG1658" i="1"/>
  <c r="AH1658" i="1"/>
  <c r="AI1658" i="1"/>
  <c r="AJ1658" i="1"/>
  <c r="AK1658" i="1"/>
  <c r="AM1658" i="1"/>
  <c r="AG1659" i="1"/>
  <c r="AI1659" i="1" s="1"/>
  <c r="AH1659" i="1"/>
  <c r="AJ1659" i="1"/>
  <c r="AK1659" i="1"/>
  <c r="AM1659" i="1"/>
  <c r="AG1660" i="1"/>
  <c r="AH1660" i="1"/>
  <c r="AI1660" i="1"/>
  <c r="AJ1660" i="1"/>
  <c r="AK1660" i="1"/>
  <c r="AM1660" i="1"/>
  <c r="AG1661" i="1"/>
  <c r="AI1661" i="1" s="1"/>
  <c r="AH1661" i="1"/>
  <c r="AJ1661" i="1"/>
  <c r="AK1661" i="1"/>
  <c r="AM1661" i="1"/>
  <c r="AG1662" i="1"/>
  <c r="AH1662" i="1"/>
  <c r="AI1662" i="1"/>
  <c r="AJ1662" i="1"/>
  <c r="AK1662" i="1"/>
  <c r="AM1662" i="1"/>
  <c r="AG1663" i="1"/>
  <c r="AI1663" i="1" s="1"/>
  <c r="AH1663" i="1"/>
  <c r="AJ1663" i="1"/>
  <c r="AK1663" i="1"/>
  <c r="AM1663" i="1"/>
  <c r="AG1664" i="1"/>
  <c r="AH1664" i="1"/>
  <c r="AI1664" i="1"/>
  <c r="AJ1664" i="1"/>
  <c r="AK1664" i="1"/>
  <c r="AM1664" i="1"/>
  <c r="AG1665" i="1"/>
  <c r="AI1665" i="1" s="1"/>
  <c r="AH1665" i="1"/>
  <c r="AJ1665" i="1"/>
  <c r="AK1665" i="1"/>
  <c r="AM1665" i="1"/>
  <c r="AG1666" i="1"/>
  <c r="AH1666" i="1"/>
  <c r="AI1666" i="1"/>
  <c r="AJ1666" i="1"/>
  <c r="AK1666" i="1"/>
  <c r="AM1666" i="1"/>
  <c r="AG1667" i="1"/>
  <c r="AI1667" i="1" s="1"/>
  <c r="AH1667" i="1"/>
  <c r="AJ1667" i="1"/>
  <c r="AK1667" i="1"/>
  <c r="AM1667" i="1"/>
  <c r="AG1668" i="1"/>
  <c r="AH1668" i="1"/>
  <c r="AI1668" i="1"/>
  <c r="AJ1668" i="1"/>
  <c r="AK1668" i="1"/>
  <c r="AM1668" i="1"/>
  <c r="AG1669" i="1"/>
  <c r="AI1669" i="1" s="1"/>
  <c r="AH1669" i="1"/>
  <c r="AJ1669" i="1"/>
  <c r="AK1669" i="1"/>
  <c r="AM1669" i="1"/>
  <c r="AG1670" i="1"/>
  <c r="AH1670" i="1"/>
  <c r="AI1670" i="1"/>
  <c r="AJ1670" i="1"/>
  <c r="AK1670" i="1"/>
  <c r="AM1670" i="1"/>
  <c r="AG1671" i="1"/>
  <c r="AI1671" i="1" s="1"/>
  <c r="AH1671" i="1"/>
  <c r="AJ1671" i="1"/>
  <c r="AK1671" i="1"/>
  <c r="AM1671" i="1"/>
  <c r="AG1672" i="1"/>
  <c r="AH1672" i="1"/>
  <c r="AI1672" i="1"/>
  <c r="AJ1672" i="1"/>
  <c r="AK1672" i="1"/>
  <c r="AM1672" i="1"/>
  <c r="AG1673" i="1"/>
  <c r="AI1673" i="1" s="1"/>
  <c r="AH1673" i="1"/>
  <c r="AJ1673" i="1"/>
  <c r="AK1673" i="1"/>
  <c r="AM1673" i="1"/>
  <c r="AG1674" i="1"/>
  <c r="AH1674" i="1"/>
  <c r="AI1674" i="1"/>
  <c r="AJ1674" i="1"/>
  <c r="AK1674" i="1"/>
  <c r="AM1674" i="1"/>
  <c r="AG1675" i="1"/>
  <c r="AI1675" i="1" s="1"/>
  <c r="AH1675" i="1"/>
  <c r="AJ1675" i="1"/>
  <c r="AK1675" i="1"/>
  <c r="AM1675" i="1"/>
  <c r="AG1676" i="1"/>
  <c r="AH1676" i="1"/>
  <c r="AI1676" i="1"/>
  <c r="AJ1676" i="1"/>
  <c r="AK1676" i="1"/>
  <c r="AM1676" i="1"/>
  <c r="AG1677" i="1"/>
  <c r="AI1677" i="1" s="1"/>
  <c r="AH1677" i="1"/>
  <c r="AJ1677" i="1"/>
  <c r="AK1677" i="1"/>
  <c r="AM1677" i="1"/>
  <c r="AG1678" i="1"/>
  <c r="AH1678" i="1"/>
  <c r="AI1678" i="1"/>
  <c r="AJ1678" i="1"/>
  <c r="AK1678" i="1"/>
  <c r="AM1678" i="1"/>
  <c r="AG1679" i="1"/>
  <c r="AI1679" i="1" s="1"/>
  <c r="AH1679" i="1"/>
  <c r="AJ1679" i="1"/>
  <c r="AK1679" i="1"/>
  <c r="AM1679" i="1"/>
  <c r="AG1680" i="1"/>
  <c r="AH1680" i="1"/>
  <c r="AI1680" i="1"/>
  <c r="AJ1680" i="1"/>
  <c r="AK1680" i="1"/>
  <c r="AM1680" i="1"/>
  <c r="AG1681" i="1"/>
  <c r="AI1681" i="1" s="1"/>
  <c r="AH1681" i="1"/>
  <c r="AJ1681" i="1"/>
  <c r="AK1681" i="1"/>
  <c r="AM1681" i="1"/>
  <c r="AG1682" i="1"/>
  <c r="AH1682" i="1"/>
  <c r="AI1682" i="1"/>
  <c r="AJ1682" i="1"/>
  <c r="AK1682" i="1"/>
  <c r="AM1682" i="1"/>
  <c r="AG1683" i="1"/>
  <c r="AI1683" i="1" s="1"/>
  <c r="AH1683" i="1"/>
  <c r="AJ1683" i="1"/>
  <c r="AK1683" i="1"/>
  <c r="AM1683" i="1"/>
  <c r="AG1684" i="1"/>
  <c r="AH1684" i="1"/>
  <c r="AI1684" i="1"/>
  <c r="AJ1684" i="1"/>
  <c r="AK1684" i="1"/>
  <c r="AM1684" i="1"/>
  <c r="AG1685" i="1"/>
  <c r="AI1685" i="1" s="1"/>
  <c r="AH1685" i="1"/>
  <c r="AJ1685" i="1"/>
  <c r="AK1685" i="1"/>
  <c r="AM1685" i="1"/>
  <c r="AG1686" i="1"/>
  <c r="AH1686" i="1"/>
  <c r="AI1686" i="1"/>
  <c r="AJ1686" i="1"/>
  <c r="AK1686" i="1"/>
  <c r="AM1686" i="1"/>
  <c r="AG1687" i="1"/>
  <c r="AI1687" i="1" s="1"/>
  <c r="AH1687" i="1"/>
  <c r="AJ1687" i="1"/>
  <c r="AK1687" i="1"/>
  <c r="AM1687" i="1"/>
  <c r="AG1688" i="1"/>
  <c r="AH1688" i="1"/>
  <c r="AI1688" i="1"/>
  <c r="AJ1688" i="1"/>
  <c r="AK1688" i="1"/>
  <c r="AM1688" i="1"/>
  <c r="AG1689" i="1"/>
  <c r="AI1689" i="1" s="1"/>
  <c r="AH1689" i="1"/>
  <c r="AJ1689" i="1"/>
  <c r="AK1689" i="1"/>
  <c r="AM1689" i="1"/>
  <c r="AG1690" i="1"/>
  <c r="AH1690" i="1"/>
  <c r="AI1690" i="1"/>
  <c r="AJ1690" i="1"/>
  <c r="AK1690" i="1"/>
  <c r="AM1690" i="1"/>
  <c r="AG1691" i="1"/>
  <c r="AI1691" i="1" s="1"/>
  <c r="AH1691" i="1"/>
  <c r="AJ1691" i="1"/>
  <c r="AK1691" i="1"/>
  <c r="AM1691" i="1"/>
  <c r="AG1692" i="1"/>
  <c r="AH1692" i="1"/>
  <c r="AI1692" i="1"/>
  <c r="AJ1692" i="1"/>
  <c r="AK1692" i="1"/>
  <c r="AM1692" i="1"/>
  <c r="AG1693" i="1"/>
  <c r="AI1693" i="1" s="1"/>
  <c r="AH1693" i="1"/>
  <c r="AJ1693" i="1"/>
  <c r="AK1693" i="1"/>
  <c r="AM1693" i="1"/>
  <c r="AG1694" i="1"/>
  <c r="AH1694" i="1"/>
  <c r="AI1694" i="1"/>
  <c r="AJ1694" i="1"/>
  <c r="AK1694" i="1"/>
  <c r="AM1694" i="1"/>
  <c r="AG1695" i="1"/>
  <c r="AI1695" i="1" s="1"/>
  <c r="AH1695" i="1"/>
  <c r="AJ1695" i="1"/>
  <c r="AK1695" i="1"/>
  <c r="AM1695" i="1"/>
  <c r="AG1696" i="1"/>
  <c r="AH1696" i="1"/>
  <c r="AI1696" i="1"/>
  <c r="AJ1696" i="1"/>
  <c r="AK1696" i="1"/>
  <c r="AM1696" i="1"/>
  <c r="AG1697" i="1"/>
  <c r="AI1697" i="1" s="1"/>
  <c r="AH1697" i="1"/>
  <c r="AJ1697" i="1"/>
  <c r="AK1697" i="1"/>
  <c r="AM1697" i="1"/>
  <c r="W1065" i="1"/>
  <c r="X1065" i="1"/>
  <c r="Y1065" i="1"/>
  <c r="AA1065" i="1"/>
  <c r="AA1066" i="1" s="1"/>
  <c r="W1066" i="1"/>
  <c r="X1066" i="1"/>
  <c r="Y1066" i="1"/>
  <c r="Z1066" i="1"/>
  <c r="W1067" i="1"/>
  <c r="X1067" i="1"/>
  <c r="Y1067" i="1"/>
  <c r="AA1067" i="1"/>
  <c r="W1068" i="1"/>
  <c r="X1068" i="1"/>
  <c r="Y1068" i="1"/>
  <c r="W1069" i="1"/>
  <c r="X1069" i="1"/>
  <c r="Y1069" i="1"/>
  <c r="W1070" i="1"/>
  <c r="X1070" i="1"/>
  <c r="Y1070" i="1"/>
  <c r="W1071" i="1"/>
  <c r="X1071" i="1"/>
  <c r="Y1071" i="1"/>
  <c r="W1072" i="1"/>
  <c r="X1072" i="1"/>
  <c r="Y1072" i="1"/>
  <c r="W1073" i="1"/>
  <c r="X1073" i="1"/>
  <c r="Y1073" i="1"/>
  <c r="W1074" i="1"/>
  <c r="X1074" i="1"/>
  <c r="Y1074" i="1"/>
  <c r="W1075" i="1"/>
  <c r="X1075" i="1"/>
  <c r="Y1075" i="1"/>
  <c r="W1076" i="1"/>
  <c r="X1076" i="1"/>
  <c r="Y1076" i="1"/>
  <c r="W1077" i="1"/>
  <c r="X1077" i="1"/>
  <c r="Y1077" i="1"/>
  <c r="W1078" i="1"/>
  <c r="X1078" i="1"/>
  <c r="Y1078" i="1"/>
  <c r="W1079" i="1"/>
  <c r="X1079" i="1"/>
  <c r="Y1079" i="1"/>
  <c r="W1080" i="1"/>
  <c r="X1080" i="1"/>
  <c r="Y1080" i="1"/>
  <c r="W1081" i="1"/>
  <c r="X1081" i="1"/>
  <c r="Y1081" i="1"/>
  <c r="W1082" i="1"/>
  <c r="X1082" i="1"/>
  <c r="Y1082" i="1"/>
  <c r="W1083" i="1"/>
  <c r="X1083" i="1"/>
  <c r="Y1083" i="1"/>
  <c r="W1084" i="1"/>
  <c r="X1084" i="1"/>
  <c r="Y1084" i="1"/>
  <c r="W1085" i="1"/>
  <c r="X1085" i="1"/>
  <c r="Y1085" i="1"/>
  <c r="W1086" i="1"/>
  <c r="X1086" i="1"/>
  <c r="Y1086" i="1"/>
  <c r="W1087" i="1"/>
  <c r="X1087" i="1"/>
  <c r="Y1087" i="1"/>
  <c r="W1088" i="1"/>
  <c r="X1088" i="1"/>
  <c r="Y1088" i="1"/>
  <c r="W1089" i="1"/>
  <c r="X1089" i="1"/>
  <c r="Y1089" i="1"/>
  <c r="W1090" i="1"/>
  <c r="X1090" i="1"/>
  <c r="Y1090" i="1"/>
  <c r="W1091" i="1"/>
  <c r="X1091" i="1"/>
  <c r="Y1091" i="1"/>
  <c r="W1092" i="1"/>
  <c r="X1092" i="1"/>
  <c r="Y1092" i="1"/>
  <c r="W1093" i="1"/>
  <c r="X1093" i="1"/>
  <c r="Y1093" i="1"/>
  <c r="W1094" i="1"/>
  <c r="X1094" i="1"/>
  <c r="Y1094" i="1"/>
  <c r="W1095" i="1"/>
  <c r="X1095" i="1"/>
  <c r="Y1095" i="1"/>
  <c r="W1096" i="1"/>
  <c r="X1096" i="1"/>
  <c r="Y1096" i="1"/>
  <c r="W1097" i="1"/>
  <c r="X1097" i="1"/>
  <c r="Y1097" i="1"/>
  <c r="W1098" i="1"/>
  <c r="X1098" i="1"/>
  <c r="Y1098" i="1"/>
  <c r="W1099" i="1"/>
  <c r="X1099" i="1"/>
  <c r="Y1099" i="1"/>
  <c r="W1100" i="1"/>
  <c r="X1100" i="1"/>
  <c r="Y1100" i="1"/>
  <c r="W1101" i="1"/>
  <c r="X1101" i="1"/>
  <c r="Y1101" i="1"/>
  <c r="W1102" i="1"/>
  <c r="X1102" i="1"/>
  <c r="Y1102" i="1"/>
  <c r="W1103" i="1"/>
  <c r="X1103" i="1"/>
  <c r="Y1103" i="1"/>
  <c r="W1104" i="1"/>
  <c r="X1104" i="1"/>
  <c r="Y1104" i="1"/>
  <c r="W1105" i="1"/>
  <c r="X1105" i="1"/>
  <c r="Y1105" i="1"/>
  <c r="W1106" i="1"/>
  <c r="X1106" i="1"/>
  <c r="Y1106" i="1"/>
  <c r="W1107" i="1"/>
  <c r="X1107" i="1"/>
  <c r="Y1107" i="1"/>
  <c r="W1108" i="1"/>
  <c r="X1108" i="1"/>
  <c r="Y1108" i="1"/>
  <c r="W1109" i="1"/>
  <c r="X1109" i="1"/>
  <c r="Y1109" i="1"/>
  <c r="W1110" i="1"/>
  <c r="X1110" i="1"/>
  <c r="Y1110" i="1"/>
  <c r="W1111" i="1"/>
  <c r="X1111" i="1"/>
  <c r="Y1111" i="1"/>
  <c r="W1112" i="1"/>
  <c r="X1112" i="1"/>
  <c r="Y1112" i="1"/>
  <c r="W1113" i="1"/>
  <c r="X1113" i="1"/>
  <c r="Y1113" i="1"/>
  <c r="W1114" i="1"/>
  <c r="X1114" i="1"/>
  <c r="Y1114" i="1"/>
  <c r="W1115" i="1"/>
  <c r="X1115" i="1"/>
  <c r="Y1115" i="1"/>
  <c r="W1116" i="1"/>
  <c r="X1116" i="1"/>
  <c r="Y1116" i="1"/>
  <c r="W1117" i="1"/>
  <c r="X1117" i="1"/>
  <c r="Y1117" i="1"/>
  <c r="W1118" i="1"/>
  <c r="X1118" i="1"/>
  <c r="Y1118" i="1"/>
  <c r="W1119" i="1"/>
  <c r="X1119" i="1"/>
  <c r="Y1119" i="1"/>
  <c r="W1120" i="1"/>
  <c r="X1120" i="1"/>
  <c r="Y1120" i="1"/>
  <c r="W1121" i="1"/>
  <c r="X1121" i="1"/>
  <c r="Y1121" i="1"/>
  <c r="W1122" i="1"/>
  <c r="X1122" i="1"/>
  <c r="Y1122" i="1"/>
  <c r="W1123" i="1"/>
  <c r="X1123" i="1"/>
  <c r="Y1123" i="1"/>
  <c r="W1124" i="1"/>
  <c r="X1124" i="1"/>
  <c r="Y1124" i="1"/>
  <c r="W1125" i="1"/>
  <c r="X1125" i="1"/>
  <c r="Y1125" i="1"/>
  <c r="W1126" i="1"/>
  <c r="X1126" i="1"/>
  <c r="Y1126" i="1"/>
  <c r="W1127" i="1"/>
  <c r="X1127" i="1"/>
  <c r="Y1127" i="1"/>
  <c r="W1128" i="1"/>
  <c r="X1128" i="1"/>
  <c r="Y1128" i="1"/>
  <c r="W1129" i="1"/>
  <c r="X1129" i="1"/>
  <c r="Y1129" i="1"/>
  <c r="W1130" i="1"/>
  <c r="X1130" i="1"/>
  <c r="Y1130" i="1"/>
  <c r="W1131" i="1"/>
  <c r="X1131" i="1"/>
  <c r="Y1131" i="1"/>
  <c r="W1132" i="1"/>
  <c r="X1132" i="1"/>
  <c r="Y1132" i="1"/>
  <c r="W1133" i="1"/>
  <c r="X1133" i="1"/>
  <c r="Y1133" i="1"/>
  <c r="W1134" i="1"/>
  <c r="X1134" i="1"/>
  <c r="Y1134" i="1"/>
  <c r="W1135" i="1"/>
  <c r="X1135" i="1"/>
  <c r="Y1135" i="1"/>
  <c r="W1136" i="1"/>
  <c r="X1136" i="1"/>
  <c r="Y1136" i="1"/>
  <c r="W1137" i="1"/>
  <c r="X1137" i="1"/>
  <c r="Y1137" i="1"/>
  <c r="W1138" i="1"/>
  <c r="X1138" i="1"/>
  <c r="Y1138" i="1"/>
  <c r="W1139" i="1"/>
  <c r="X1139" i="1"/>
  <c r="Y1139" i="1"/>
  <c r="W1140" i="1"/>
  <c r="X1140" i="1"/>
  <c r="Y1140" i="1"/>
  <c r="W1141" i="1"/>
  <c r="X1141" i="1"/>
  <c r="Y1141" i="1"/>
  <c r="W1142" i="1"/>
  <c r="X1142" i="1"/>
  <c r="Y1142" i="1"/>
  <c r="W1143" i="1"/>
  <c r="X1143" i="1"/>
  <c r="Y1143" i="1"/>
  <c r="W1144" i="1"/>
  <c r="X1144" i="1"/>
  <c r="Y1144" i="1"/>
  <c r="W1145" i="1"/>
  <c r="X1145" i="1"/>
  <c r="Y1145" i="1"/>
  <c r="W1146" i="1"/>
  <c r="X1146" i="1"/>
  <c r="Y1146" i="1"/>
  <c r="W1147" i="1"/>
  <c r="X1147" i="1"/>
  <c r="Y1147" i="1"/>
  <c r="W1148" i="1"/>
  <c r="X1148" i="1"/>
  <c r="Y1148" i="1"/>
  <c r="W1149" i="1"/>
  <c r="X1149" i="1"/>
  <c r="Y1149" i="1"/>
  <c r="W1150" i="1"/>
  <c r="X1150" i="1"/>
  <c r="Y1150" i="1"/>
  <c r="W1151" i="1"/>
  <c r="X1151" i="1"/>
  <c r="Y1151" i="1"/>
  <c r="W1152" i="1"/>
  <c r="X1152" i="1"/>
  <c r="Y1152" i="1"/>
  <c r="W1153" i="1"/>
  <c r="X1153" i="1"/>
  <c r="Y1153" i="1"/>
  <c r="W1154" i="1"/>
  <c r="X1154" i="1"/>
  <c r="Y1154" i="1"/>
  <c r="W1155" i="1"/>
  <c r="X1155" i="1"/>
  <c r="Y1155" i="1"/>
  <c r="W1156" i="1"/>
  <c r="X1156" i="1"/>
  <c r="Y1156" i="1"/>
  <c r="W1157" i="1"/>
  <c r="X1157" i="1"/>
  <c r="Y1157" i="1"/>
  <c r="W1158" i="1"/>
  <c r="X1158" i="1"/>
  <c r="Y1158" i="1"/>
  <c r="W1159" i="1"/>
  <c r="X1159" i="1"/>
  <c r="Y1159" i="1"/>
  <c r="W1160" i="1"/>
  <c r="X1160" i="1"/>
  <c r="Y1160" i="1"/>
  <c r="W1161" i="1"/>
  <c r="X1161" i="1"/>
  <c r="Y1161" i="1"/>
  <c r="W1162" i="1"/>
  <c r="X1162" i="1"/>
  <c r="Y1162" i="1"/>
  <c r="W1163" i="1"/>
  <c r="X1163" i="1"/>
  <c r="Y1163" i="1"/>
  <c r="W1164" i="1"/>
  <c r="X1164" i="1"/>
  <c r="Y1164" i="1"/>
  <c r="W1165" i="1"/>
  <c r="X1165" i="1"/>
  <c r="Y1165" i="1"/>
  <c r="W1166" i="1"/>
  <c r="X1166" i="1"/>
  <c r="Y1166" i="1"/>
  <c r="W1167" i="1"/>
  <c r="X1167" i="1"/>
  <c r="Y1167" i="1"/>
  <c r="W1168" i="1"/>
  <c r="X1168" i="1"/>
  <c r="Y1168" i="1"/>
  <c r="W1169" i="1"/>
  <c r="X1169" i="1"/>
  <c r="Y1169" i="1"/>
  <c r="W1170" i="1"/>
  <c r="X1170" i="1"/>
  <c r="Y1170" i="1"/>
  <c r="W1171" i="1"/>
  <c r="X1171" i="1"/>
  <c r="Y1171" i="1"/>
  <c r="W1172" i="1"/>
  <c r="X1172" i="1"/>
  <c r="Y1172" i="1"/>
  <c r="W1173" i="1"/>
  <c r="X1173" i="1"/>
  <c r="Y1173" i="1"/>
  <c r="W1174" i="1"/>
  <c r="X1174" i="1"/>
  <c r="Y1174" i="1"/>
  <c r="W1175" i="1"/>
  <c r="X1175" i="1"/>
  <c r="Y1175" i="1"/>
  <c r="W1176" i="1"/>
  <c r="X1176" i="1"/>
  <c r="Y1176" i="1"/>
  <c r="W1177" i="1"/>
  <c r="X1177" i="1"/>
  <c r="Y1177" i="1"/>
  <c r="W1178" i="1"/>
  <c r="X1178" i="1"/>
  <c r="Y1178" i="1"/>
  <c r="W1179" i="1"/>
  <c r="X1179" i="1"/>
  <c r="Y1179" i="1"/>
  <c r="W1180" i="1"/>
  <c r="X1180" i="1"/>
  <c r="Y1180" i="1"/>
  <c r="W1181" i="1"/>
  <c r="X1181" i="1"/>
  <c r="Y1181" i="1"/>
  <c r="W1182" i="1"/>
  <c r="X1182" i="1"/>
  <c r="Y1182" i="1"/>
  <c r="W1183" i="1"/>
  <c r="X1183" i="1"/>
  <c r="Y1183" i="1"/>
  <c r="W1184" i="1"/>
  <c r="X1184" i="1"/>
  <c r="Y1184" i="1"/>
  <c r="W1185" i="1"/>
  <c r="X1185" i="1"/>
  <c r="Y1185" i="1"/>
  <c r="W1186" i="1"/>
  <c r="X1186" i="1"/>
  <c r="Y1186" i="1"/>
  <c r="W1187" i="1"/>
  <c r="X1187" i="1"/>
  <c r="Y1187" i="1"/>
  <c r="W1188" i="1"/>
  <c r="X1188" i="1"/>
  <c r="Y1188" i="1"/>
  <c r="W1189" i="1"/>
  <c r="X1189" i="1"/>
  <c r="Y1189" i="1"/>
  <c r="W1190" i="1"/>
  <c r="X1190" i="1"/>
  <c r="Y1190" i="1"/>
  <c r="W1191" i="1"/>
  <c r="X1191" i="1"/>
  <c r="Y1191" i="1"/>
  <c r="W1192" i="1"/>
  <c r="X1192" i="1"/>
  <c r="Y1192" i="1"/>
  <c r="W1193" i="1"/>
  <c r="X1193" i="1"/>
  <c r="Y1193" i="1"/>
  <c r="W1194" i="1"/>
  <c r="X1194" i="1"/>
  <c r="Y1194" i="1"/>
  <c r="W1195" i="1"/>
  <c r="X1195" i="1"/>
  <c r="Y1195" i="1"/>
  <c r="W1196" i="1"/>
  <c r="X1196" i="1"/>
  <c r="Y1196" i="1"/>
  <c r="W1197" i="1"/>
  <c r="X1197" i="1"/>
  <c r="Y1197" i="1"/>
  <c r="W1198" i="1"/>
  <c r="X1198" i="1"/>
  <c r="Y1198" i="1"/>
  <c r="W1199" i="1"/>
  <c r="X1199" i="1"/>
  <c r="Y1199" i="1"/>
  <c r="W1200" i="1"/>
  <c r="X1200" i="1"/>
  <c r="Y1200" i="1"/>
  <c r="W1201" i="1"/>
  <c r="X1201" i="1"/>
  <c r="Y1201" i="1"/>
  <c r="W1202" i="1"/>
  <c r="X1202" i="1"/>
  <c r="Y1202" i="1"/>
  <c r="W1203" i="1"/>
  <c r="X1203" i="1"/>
  <c r="Y1203" i="1"/>
  <c r="W1204" i="1"/>
  <c r="X1204" i="1"/>
  <c r="Y1204" i="1"/>
  <c r="W1205" i="1"/>
  <c r="X1205" i="1"/>
  <c r="Y1205" i="1"/>
  <c r="W1206" i="1"/>
  <c r="X1206" i="1"/>
  <c r="Y1206" i="1"/>
  <c r="W1207" i="1"/>
  <c r="X1207" i="1"/>
  <c r="Y1207" i="1"/>
  <c r="W1208" i="1"/>
  <c r="X1208" i="1"/>
  <c r="Y1208" i="1"/>
  <c r="W1209" i="1"/>
  <c r="X1209" i="1"/>
  <c r="Y1209" i="1"/>
  <c r="W1210" i="1"/>
  <c r="X1210" i="1"/>
  <c r="Y1210" i="1"/>
  <c r="W1211" i="1"/>
  <c r="X1211" i="1"/>
  <c r="Y1211" i="1"/>
  <c r="W1212" i="1"/>
  <c r="X1212" i="1"/>
  <c r="Y1212" i="1"/>
  <c r="W1213" i="1"/>
  <c r="X1213" i="1"/>
  <c r="Y1213" i="1"/>
  <c r="W1214" i="1"/>
  <c r="X1214" i="1"/>
  <c r="Y1214" i="1"/>
  <c r="W1215" i="1"/>
  <c r="X1215" i="1"/>
  <c r="Y1215" i="1"/>
  <c r="W1216" i="1"/>
  <c r="X1216" i="1"/>
  <c r="Y1216" i="1"/>
  <c r="W1217" i="1"/>
  <c r="X1217" i="1"/>
  <c r="Y1217" i="1"/>
  <c r="W1218" i="1"/>
  <c r="X1218" i="1"/>
  <c r="Y1218" i="1"/>
  <c r="W1219" i="1"/>
  <c r="X1219" i="1"/>
  <c r="Y1219" i="1"/>
  <c r="W1220" i="1"/>
  <c r="X1220" i="1"/>
  <c r="Y1220" i="1"/>
  <c r="W1221" i="1"/>
  <c r="X1221" i="1"/>
  <c r="Y1221" i="1"/>
  <c r="W1222" i="1"/>
  <c r="X1222" i="1"/>
  <c r="Y1222" i="1"/>
  <c r="W1223" i="1"/>
  <c r="X1223" i="1"/>
  <c r="Y1223" i="1"/>
  <c r="W1224" i="1"/>
  <c r="X1224" i="1"/>
  <c r="Y1224" i="1"/>
  <c r="W1225" i="1"/>
  <c r="X1225" i="1"/>
  <c r="Y1225" i="1"/>
  <c r="W1226" i="1"/>
  <c r="X1226" i="1"/>
  <c r="Y1226" i="1"/>
  <c r="W1227" i="1"/>
  <c r="X1227" i="1"/>
  <c r="Y1227" i="1"/>
  <c r="W1228" i="1"/>
  <c r="X1228" i="1"/>
  <c r="Y1228" i="1"/>
  <c r="W1229" i="1"/>
  <c r="X1229" i="1"/>
  <c r="Y1229" i="1"/>
  <c r="W1230" i="1"/>
  <c r="X1230" i="1"/>
  <c r="Y1230" i="1"/>
  <c r="W1231" i="1"/>
  <c r="X1231" i="1"/>
  <c r="Y1231" i="1"/>
  <c r="W1232" i="1"/>
  <c r="X1232" i="1"/>
  <c r="Y1232" i="1"/>
  <c r="W1233" i="1"/>
  <c r="X1233" i="1"/>
  <c r="Y1233" i="1"/>
  <c r="W1234" i="1"/>
  <c r="X1234" i="1"/>
  <c r="Y1234" i="1"/>
  <c r="W1235" i="1"/>
  <c r="X1235" i="1"/>
  <c r="Y1235" i="1"/>
  <c r="W1236" i="1"/>
  <c r="X1236" i="1"/>
  <c r="Y1236" i="1"/>
  <c r="W1237" i="1"/>
  <c r="X1237" i="1"/>
  <c r="Y1237" i="1"/>
  <c r="W1238" i="1"/>
  <c r="X1238" i="1"/>
  <c r="Y1238" i="1"/>
  <c r="W1239" i="1"/>
  <c r="X1239" i="1"/>
  <c r="Y1239" i="1"/>
  <c r="W1240" i="1"/>
  <c r="X1240" i="1"/>
  <c r="Y1240" i="1"/>
  <c r="W1241" i="1"/>
  <c r="X1241" i="1"/>
  <c r="Y1241" i="1"/>
  <c r="W1242" i="1"/>
  <c r="X1242" i="1"/>
  <c r="Y1242" i="1"/>
  <c r="W1243" i="1"/>
  <c r="X1243" i="1"/>
  <c r="Y1243" i="1"/>
  <c r="W1244" i="1"/>
  <c r="X1244" i="1"/>
  <c r="Y1244" i="1"/>
  <c r="W1245" i="1"/>
  <c r="X1245" i="1"/>
  <c r="Y1245" i="1"/>
  <c r="W1246" i="1"/>
  <c r="X1246" i="1"/>
  <c r="Y1246" i="1"/>
  <c r="W1247" i="1"/>
  <c r="X1247" i="1"/>
  <c r="Y1247" i="1"/>
  <c r="W1248" i="1"/>
  <c r="X1248" i="1"/>
  <c r="Y1248" i="1"/>
  <c r="W1249" i="1"/>
  <c r="X1249" i="1"/>
  <c r="Y1249" i="1"/>
  <c r="W1250" i="1"/>
  <c r="X1250" i="1"/>
  <c r="Y1250" i="1"/>
  <c r="W1251" i="1"/>
  <c r="X1251" i="1"/>
  <c r="Y1251" i="1"/>
  <c r="W1252" i="1"/>
  <c r="X1252" i="1"/>
  <c r="Y1252" i="1"/>
  <c r="W1253" i="1"/>
  <c r="X1253" i="1"/>
  <c r="Y1253" i="1"/>
  <c r="W1254" i="1"/>
  <c r="X1254" i="1"/>
  <c r="Y1254" i="1"/>
  <c r="W1255" i="1"/>
  <c r="X1255" i="1"/>
  <c r="Y1255" i="1"/>
  <c r="W1256" i="1"/>
  <c r="X1256" i="1"/>
  <c r="Y1256" i="1"/>
  <c r="W1257" i="1"/>
  <c r="X1257" i="1"/>
  <c r="Y1257" i="1"/>
  <c r="W1258" i="1"/>
  <c r="X1258" i="1"/>
  <c r="Y1258" i="1"/>
  <c r="W1259" i="1"/>
  <c r="X1259" i="1"/>
  <c r="Y1259" i="1"/>
  <c r="W1260" i="1"/>
  <c r="X1260" i="1"/>
  <c r="Y1260" i="1"/>
  <c r="W1261" i="1"/>
  <c r="X1261" i="1"/>
  <c r="Y1261" i="1"/>
  <c r="W1262" i="1"/>
  <c r="X1262" i="1"/>
  <c r="Y1262" i="1"/>
  <c r="W1263" i="1"/>
  <c r="X1263" i="1"/>
  <c r="Y1263" i="1"/>
  <c r="W1264" i="1"/>
  <c r="X1264" i="1"/>
  <c r="Y1264" i="1"/>
  <c r="W1265" i="1"/>
  <c r="X1265" i="1"/>
  <c r="Y1265" i="1"/>
  <c r="W1266" i="1"/>
  <c r="X1266" i="1"/>
  <c r="Y1266" i="1"/>
  <c r="W1267" i="1"/>
  <c r="X1267" i="1"/>
  <c r="Y1267" i="1"/>
  <c r="W1268" i="1"/>
  <c r="X1268" i="1"/>
  <c r="Y1268" i="1"/>
  <c r="W1269" i="1"/>
  <c r="X1269" i="1"/>
  <c r="Y1269" i="1"/>
  <c r="W1270" i="1"/>
  <c r="X1270" i="1"/>
  <c r="Y1270" i="1"/>
  <c r="W1271" i="1"/>
  <c r="X1271" i="1"/>
  <c r="Y1271" i="1"/>
  <c r="W1272" i="1"/>
  <c r="X1272" i="1"/>
  <c r="Y1272" i="1"/>
  <c r="W1273" i="1"/>
  <c r="X1273" i="1"/>
  <c r="Y1273" i="1"/>
  <c r="W1274" i="1"/>
  <c r="X1274" i="1"/>
  <c r="Y1274" i="1"/>
  <c r="W1275" i="1"/>
  <c r="X1275" i="1"/>
  <c r="Y1275" i="1"/>
  <c r="W1276" i="1"/>
  <c r="X1276" i="1"/>
  <c r="Y1276" i="1"/>
  <c r="W1277" i="1"/>
  <c r="X1277" i="1"/>
  <c r="Y1277" i="1"/>
  <c r="W1278" i="1"/>
  <c r="X1278" i="1"/>
  <c r="Y1278" i="1"/>
  <c r="W1279" i="1"/>
  <c r="X1279" i="1"/>
  <c r="Y1279" i="1"/>
  <c r="W1280" i="1"/>
  <c r="X1280" i="1"/>
  <c r="Y1280" i="1"/>
  <c r="W1281" i="1"/>
  <c r="X1281" i="1"/>
  <c r="Y1281" i="1"/>
  <c r="W1282" i="1"/>
  <c r="X1282" i="1"/>
  <c r="Y1282" i="1"/>
  <c r="W1283" i="1"/>
  <c r="X1283" i="1"/>
  <c r="Y1283" i="1"/>
  <c r="W1284" i="1"/>
  <c r="X1284" i="1"/>
  <c r="Y1284" i="1"/>
  <c r="W1285" i="1"/>
  <c r="X1285" i="1"/>
  <c r="Y1285" i="1"/>
  <c r="W1286" i="1"/>
  <c r="X1286" i="1"/>
  <c r="Y1286" i="1"/>
  <c r="W1287" i="1"/>
  <c r="X1287" i="1"/>
  <c r="Y1287" i="1"/>
  <c r="W1288" i="1"/>
  <c r="X1288" i="1"/>
  <c r="Y1288" i="1"/>
  <c r="W1289" i="1"/>
  <c r="X1289" i="1"/>
  <c r="Y1289" i="1"/>
  <c r="W1290" i="1"/>
  <c r="X1290" i="1"/>
  <c r="Y1290" i="1"/>
  <c r="W1291" i="1"/>
  <c r="X1291" i="1"/>
  <c r="Y1291" i="1"/>
  <c r="W1292" i="1"/>
  <c r="X1292" i="1"/>
  <c r="Y1292" i="1"/>
  <c r="W1293" i="1"/>
  <c r="X1293" i="1"/>
  <c r="Y1293" i="1"/>
  <c r="W1294" i="1"/>
  <c r="X1294" i="1"/>
  <c r="Y1294" i="1"/>
  <c r="W1295" i="1"/>
  <c r="X1295" i="1"/>
  <c r="Y1295" i="1"/>
  <c r="W1296" i="1"/>
  <c r="X1296" i="1"/>
  <c r="Y1296" i="1"/>
  <c r="W1297" i="1"/>
  <c r="X1297" i="1"/>
  <c r="Y1297" i="1"/>
  <c r="W1298" i="1"/>
  <c r="X1298" i="1"/>
  <c r="Y1298" i="1"/>
  <c r="W1299" i="1"/>
  <c r="X1299" i="1"/>
  <c r="Y1299" i="1"/>
  <c r="W1300" i="1"/>
  <c r="X1300" i="1"/>
  <c r="Y1300" i="1"/>
  <c r="W1301" i="1"/>
  <c r="X1301" i="1"/>
  <c r="Y1301" i="1"/>
  <c r="W1302" i="1"/>
  <c r="X1302" i="1"/>
  <c r="Y1302" i="1"/>
  <c r="W1303" i="1"/>
  <c r="X1303" i="1"/>
  <c r="Y1303" i="1"/>
  <c r="W1304" i="1"/>
  <c r="X1304" i="1"/>
  <c r="Y1304" i="1"/>
  <c r="W1305" i="1"/>
  <c r="X1305" i="1"/>
  <c r="Y1305" i="1"/>
  <c r="W1306" i="1"/>
  <c r="X1306" i="1"/>
  <c r="Y1306" i="1"/>
  <c r="W1307" i="1"/>
  <c r="X1307" i="1"/>
  <c r="Y1307" i="1"/>
  <c r="W1308" i="1"/>
  <c r="X1308" i="1"/>
  <c r="Y1308" i="1"/>
  <c r="W1309" i="1"/>
  <c r="X1309" i="1"/>
  <c r="Y1309" i="1"/>
  <c r="W1310" i="1"/>
  <c r="X1310" i="1"/>
  <c r="Y1310" i="1"/>
  <c r="W1311" i="1"/>
  <c r="X1311" i="1"/>
  <c r="Y1311" i="1"/>
  <c r="W1312" i="1"/>
  <c r="X1312" i="1"/>
  <c r="Y1312" i="1"/>
  <c r="W1313" i="1"/>
  <c r="X1313" i="1"/>
  <c r="Y1313" i="1"/>
  <c r="W1314" i="1"/>
  <c r="X1314" i="1"/>
  <c r="Y1314" i="1"/>
  <c r="W1315" i="1"/>
  <c r="X1315" i="1"/>
  <c r="Y1315" i="1"/>
  <c r="W1316" i="1"/>
  <c r="X1316" i="1"/>
  <c r="Y1316" i="1"/>
  <c r="W1317" i="1"/>
  <c r="X1317" i="1"/>
  <c r="Y1317" i="1"/>
  <c r="W1318" i="1"/>
  <c r="X1318" i="1"/>
  <c r="Y1318" i="1"/>
  <c r="W1319" i="1"/>
  <c r="X1319" i="1"/>
  <c r="Y1319" i="1"/>
  <c r="W1320" i="1"/>
  <c r="X1320" i="1"/>
  <c r="Y1320" i="1"/>
  <c r="W1321" i="1"/>
  <c r="X1321" i="1"/>
  <c r="Y1321" i="1"/>
  <c r="W1322" i="1"/>
  <c r="X1322" i="1"/>
  <c r="Y1322" i="1"/>
  <c r="W1323" i="1"/>
  <c r="X1323" i="1"/>
  <c r="Y1323" i="1"/>
  <c r="W1324" i="1"/>
  <c r="X1324" i="1"/>
  <c r="Y1324" i="1"/>
  <c r="W1325" i="1"/>
  <c r="X1325" i="1"/>
  <c r="Y1325" i="1"/>
  <c r="W1326" i="1"/>
  <c r="X1326" i="1"/>
  <c r="Y1326" i="1"/>
  <c r="W1327" i="1"/>
  <c r="X1327" i="1"/>
  <c r="Y1327" i="1"/>
  <c r="W1328" i="1"/>
  <c r="X1328" i="1"/>
  <c r="Y1328" i="1"/>
  <c r="W1329" i="1"/>
  <c r="X1329" i="1"/>
  <c r="Y1329" i="1"/>
  <c r="W1330" i="1"/>
  <c r="X1330" i="1"/>
  <c r="Y1330" i="1"/>
  <c r="W1331" i="1"/>
  <c r="X1331" i="1"/>
  <c r="Y1331" i="1"/>
  <c r="W1332" i="1"/>
  <c r="X1332" i="1"/>
  <c r="Y1332" i="1"/>
  <c r="W1333" i="1"/>
  <c r="X1333" i="1"/>
  <c r="Y1333" i="1"/>
  <c r="W1334" i="1"/>
  <c r="X1334" i="1"/>
  <c r="Y1334" i="1"/>
  <c r="W1335" i="1"/>
  <c r="X1335" i="1"/>
  <c r="Y1335" i="1"/>
  <c r="W1336" i="1"/>
  <c r="X1336" i="1"/>
  <c r="Y1336" i="1"/>
  <c r="W1337" i="1"/>
  <c r="X1337" i="1"/>
  <c r="Y1337" i="1"/>
  <c r="W1338" i="1"/>
  <c r="X1338" i="1"/>
  <c r="Y1338" i="1"/>
  <c r="W1339" i="1"/>
  <c r="X1339" i="1"/>
  <c r="Y1339" i="1"/>
  <c r="W1340" i="1"/>
  <c r="X1340" i="1"/>
  <c r="Y1340" i="1"/>
  <c r="W1341" i="1"/>
  <c r="X1341" i="1"/>
  <c r="Y1341" i="1"/>
  <c r="W1342" i="1"/>
  <c r="X1342" i="1"/>
  <c r="Y1342" i="1"/>
  <c r="W1343" i="1"/>
  <c r="X1343" i="1"/>
  <c r="Y1343" i="1"/>
  <c r="W1344" i="1"/>
  <c r="X1344" i="1"/>
  <c r="Y1344" i="1"/>
  <c r="W1345" i="1"/>
  <c r="X1345" i="1"/>
  <c r="Y1345" i="1"/>
  <c r="W1346" i="1"/>
  <c r="X1346" i="1"/>
  <c r="Y1346" i="1"/>
  <c r="W1347" i="1"/>
  <c r="X1347" i="1"/>
  <c r="Y1347" i="1"/>
  <c r="W1348" i="1"/>
  <c r="X1348" i="1"/>
  <c r="Y1348" i="1"/>
  <c r="W1349" i="1"/>
  <c r="X1349" i="1"/>
  <c r="Y1349" i="1"/>
  <c r="W1350" i="1"/>
  <c r="X1350" i="1"/>
  <c r="Y1350" i="1"/>
  <c r="W1351" i="1"/>
  <c r="X1351" i="1"/>
  <c r="Y1351" i="1"/>
  <c r="W1352" i="1"/>
  <c r="X1352" i="1"/>
  <c r="Y1352" i="1"/>
  <c r="W1353" i="1"/>
  <c r="X1353" i="1"/>
  <c r="Y1353" i="1"/>
  <c r="W1354" i="1"/>
  <c r="X1354" i="1"/>
  <c r="Y1354" i="1"/>
  <c r="W1355" i="1"/>
  <c r="X1355" i="1"/>
  <c r="Y1355" i="1"/>
  <c r="W1356" i="1"/>
  <c r="X1356" i="1"/>
  <c r="Y1356" i="1"/>
  <c r="W1357" i="1"/>
  <c r="X1357" i="1"/>
  <c r="Y1357" i="1"/>
  <c r="W1358" i="1"/>
  <c r="X1358" i="1"/>
  <c r="Y1358" i="1"/>
  <c r="W1359" i="1"/>
  <c r="X1359" i="1"/>
  <c r="Y1359" i="1"/>
  <c r="W1360" i="1"/>
  <c r="X1360" i="1"/>
  <c r="Y1360" i="1"/>
  <c r="W1361" i="1"/>
  <c r="X1361" i="1"/>
  <c r="Y1361" i="1"/>
  <c r="W1362" i="1"/>
  <c r="X1362" i="1"/>
  <c r="Y1362" i="1"/>
  <c r="W1363" i="1"/>
  <c r="X1363" i="1"/>
  <c r="Y1363" i="1"/>
  <c r="W1364" i="1"/>
  <c r="X1364" i="1"/>
  <c r="Y1364" i="1"/>
  <c r="W1365" i="1"/>
  <c r="X1365" i="1"/>
  <c r="Y1365" i="1"/>
  <c r="W1366" i="1"/>
  <c r="X1366" i="1"/>
  <c r="Y1366" i="1"/>
  <c r="W1367" i="1"/>
  <c r="X1367" i="1"/>
  <c r="Y1367" i="1"/>
  <c r="W1368" i="1"/>
  <c r="X1368" i="1"/>
  <c r="Y1368" i="1"/>
  <c r="W1369" i="1"/>
  <c r="X1369" i="1"/>
  <c r="Y1369" i="1"/>
  <c r="W1370" i="1"/>
  <c r="X1370" i="1"/>
  <c r="Y1370" i="1"/>
  <c r="W1371" i="1"/>
  <c r="X1371" i="1"/>
  <c r="Y1371" i="1"/>
  <c r="W1372" i="1"/>
  <c r="X1372" i="1"/>
  <c r="Y1372" i="1"/>
  <c r="W1373" i="1"/>
  <c r="X1373" i="1"/>
  <c r="Y1373" i="1"/>
  <c r="W1374" i="1"/>
  <c r="X1374" i="1"/>
  <c r="Y1374" i="1"/>
  <c r="W1375" i="1"/>
  <c r="X1375" i="1"/>
  <c r="Y1375" i="1"/>
  <c r="W1376" i="1"/>
  <c r="X1376" i="1"/>
  <c r="Y1376" i="1"/>
  <c r="W1377" i="1"/>
  <c r="X1377" i="1"/>
  <c r="Y1377" i="1"/>
  <c r="W1378" i="1"/>
  <c r="X1378" i="1"/>
  <c r="Y1378" i="1"/>
  <c r="W1379" i="1"/>
  <c r="X1379" i="1"/>
  <c r="Y1379" i="1"/>
  <c r="W1380" i="1"/>
  <c r="X1380" i="1"/>
  <c r="Y1380" i="1"/>
  <c r="W1381" i="1"/>
  <c r="X1381" i="1"/>
  <c r="Y1381" i="1"/>
  <c r="W1382" i="1"/>
  <c r="X1382" i="1"/>
  <c r="Y1382" i="1"/>
  <c r="W1383" i="1"/>
  <c r="X1383" i="1"/>
  <c r="Y1383" i="1"/>
  <c r="W1384" i="1"/>
  <c r="X1384" i="1"/>
  <c r="Y1384" i="1"/>
  <c r="W1385" i="1"/>
  <c r="X1385" i="1"/>
  <c r="Y1385" i="1"/>
  <c r="W1386" i="1"/>
  <c r="X1386" i="1"/>
  <c r="Y1386" i="1"/>
  <c r="W1387" i="1"/>
  <c r="X1387" i="1"/>
  <c r="Y1387" i="1"/>
  <c r="W1388" i="1"/>
  <c r="X1388" i="1"/>
  <c r="Y1388" i="1"/>
  <c r="W1389" i="1"/>
  <c r="X1389" i="1"/>
  <c r="Y1389" i="1"/>
  <c r="W1390" i="1"/>
  <c r="X1390" i="1"/>
  <c r="Y1390" i="1"/>
  <c r="W1391" i="1"/>
  <c r="X1391" i="1"/>
  <c r="Y1391" i="1"/>
  <c r="W1392" i="1"/>
  <c r="X1392" i="1"/>
  <c r="Y1392" i="1"/>
  <c r="W1393" i="1"/>
  <c r="X1393" i="1"/>
  <c r="Y1393" i="1"/>
  <c r="W1394" i="1"/>
  <c r="X1394" i="1"/>
  <c r="Y1394" i="1"/>
  <c r="W1395" i="1"/>
  <c r="X1395" i="1"/>
  <c r="Y1395" i="1"/>
  <c r="W1396" i="1"/>
  <c r="X1396" i="1"/>
  <c r="Y1396" i="1"/>
  <c r="W1397" i="1"/>
  <c r="X1397" i="1"/>
  <c r="Y1397" i="1"/>
  <c r="W1398" i="1"/>
  <c r="X1398" i="1"/>
  <c r="Y1398" i="1"/>
  <c r="W1399" i="1"/>
  <c r="X1399" i="1"/>
  <c r="Y1399" i="1"/>
  <c r="W1400" i="1"/>
  <c r="X1400" i="1"/>
  <c r="Y1400" i="1"/>
  <c r="W1401" i="1"/>
  <c r="X1401" i="1"/>
  <c r="Y1401" i="1"/>
  <c r="W1402" i="1"/>
  <c r="X1402" i="1"/>
  <c r="Y1402" i="1"/>
  <c r="W1403" i="1"/>
  <c r="X1403" i="1"/>
  <c r="Y1403" i="1"/>
  <c r="W1404" i="1"/>
  <c r="X1404" i="1"/>
  <c r="Y1404" i="1"/>
  <c r="W1405" i="1"/>
  <c r="X1405" i="1"/>
  <c r="Y1405" i="1"/>
  <c r="W1406" i="1"/>
  <c r="X1406" i="1"/>
  <c r="Y1406" i="1"/>
  <c r="W1407" i="1"/>
  <c r="X1407" i="1"/>
  <c r="Y1407" i="1"/>
  <c r="W1408" i="1"/>
  <c r="X1408" i="1"/>
  <c r="Y1408" i="1"/>
  <c r="W1409" i="1"/>
  <c r="X1409" i="1"/>
  <c r="Y1409" i="1"/>
  <c r="W1410" i="1"/>
  <c r="X1410" i="1"/>
  <c r="Y1410" i="1"/>
  <c r="W1411" i="1"/>
  <c r="X1411" i="1"/>
  <c r="Y1411" i="1"/>
  <c r="W1412" i="1"/>
  <c r="X1412" i="1"/>
  <c r="Y1412" i="1"/>
  <c r="W1413" i="1"/>
  <c r="X1413" i="1"/>
  <c r="Y1413" i="1"/>
  <c r="W1414" i="1"/>
  <c r="X1414" i="1"/>
  <c r="Y1414" i="1"/>
  <c r="W1415" i="1"/>
  <c r="X1415" i="1"/>
  <c r="Y1415" i="1"/>
  <c r="W1416" i="1"/>
  <c r="X1416" i="1"/>
  <c r="Y1416" i="1"/>
  <c r="W1417" i="1"/>
  <c r="X1417" i="1"/>
  <c r="Y1417" i="1"/>
  <c r="W1418" i="1"/>
  <c r="X1418" i="1"/>
  <c r="Y1418" i="1"/>
  <c r="W1419" i="1"/>
  <c r="X1419" i="1"/>
  <c r="Y1419" i="1"/>
  <c r="W1420" i="1"/>
  <c r="X1420" i="1"/>
  <c r="Y1420" i="1"/>
  <c r="W1421" i="1"/>
  <c r="X1421" i="1"/>
  <c r="Y1421" i="1"/>
  <c r="W1422" i="1"/>
  <c r="X1422" i="1"/>
  <c r="Y1422" i="1"/>
  <c r="W1423" i="1"/>
  <c r="X1423" i="1"/>
  <c r="Y1423" i="1"/>
  <c r="W1424" i="1"/>
  <c r="X1424" i="1"/>
  <c r="Y1424" i="1"/>
  <c r="W1425" i="1"/>
  <c r="X1425" i="1"/>
  <c r="Y1425" i="1"/>
  <c r="W1426" i="1"/>
  <c r="X1426" i="1"/>
  <c r="Y1426" i="1"/>
  <c r="W1427" i="1"/>
  <c r="X1427" i="1"/>
  <c r="Y1427" i="1"/>
  <c r="W1428" i="1"/>
  <c r="X1428" i="1"/>
  <c r="Y1428" i="1"/>
  <c r="W1429" i="1"/>
  <c r="X1429" i="1"/>
  <c r="Y1429" i="1"/>
  <c r="W1430" i="1"/>
  <c r="X1430" i="1"/>
  <c r="Y1430" i="1"/>
  <c r="W1431" i="1"/>
  <c r="X1431" i="1"/>
  <c r="Y1431" i="1"/>
  <c r="W1432" i="1"/>
  <c r="X1432" i="1"/>
  <c r="Y1432" i="1"/>
  <c r="W1433" i="1"/>
  <c r="X1433" i="1"/>
  <c r="Y1433" i="1"/>
  <c r="W1434" i="1"/>
  <c r="X1434" i="1"/>
  <c r="Y1434" i="1"/>
  <c r="W1435" i="1"/>
  <c r="X1435" i="1"/>
  <c r="Y1435" i="1"/>
  <c r="W1436" i="1"/>
  <c r="X1436" i="1"/>
  <c r="Y1436" i="1"/>
  <c r="W1437" i="1"/>
  <c r="X1437" i="1"/>
  <c r="Y1437" i="1"/>
  <c r="W1438" i="1"/>
  <c r="X1438" i="1"/>
  <c r="Y1438" i="1"/>
  <c r="W1439" i="1"/>
  <c r="X1439" i="1"/>
  <c r="Y1439" i="1"/>
  <c r="W1440" i="1"/>
  <c r="X1440" i="1"/>
  <c r="Y1440" i="1"/>
  <c r="W1441" i="1"/>
  <c r="X1441" i="1"/>
  <c r="Y1441" i="1"/>
  <c r="W1442" i="1"/>
  <c r="X1442" i="1"/>
  <c r="Y1442" i="1"/>
  <c r="W1443" i="1"/>
  <c r="X1443" i="1"/>
  <c r="Y1443" i="1"/>
  <c r="W1444" i="1"/>
  <c r="X1444" i="1"/>
  <c r="Y1444" i="1"/>
  <c r="W1445" i="1"/>
  <c r="X1445" i="1"/>
  <c r="Y1445" i="1"/>
  <c r="W1446" i="1"/>
  <c r="X1446" i="1"/>
  <c r="Y1446" i="1"/>
  <c r="W1447" i="1"/>
  <c r="X1447" i="1"/>
  <c r="Y1447" i="1"/>
  <c r="W1448" i="1"/>
  <c r="X1448" i="1"/>
  <c r="Y1448" i="1"/>
  <c r="W1449" i="1"/>
  <c r="X1449" i="1"/>
  <c r="Y1449" i="1"/>
  <c r="W1450" i="1"/>
  <c r="X1450" i="1"/>
  <c r="Y1450" i="1"/>
  <c r="W1451" i="1"/>
  <c r="X1451" i="1"/>
  <c r="Y1451" i="1"/>
  <c r="W1452" i="1"/>
  <c r="X1452" i="1"/>
  <c r="Y1452" i="1"/>
  <c r="W1453" i="1"/>
  <c r="X1453" i="1"/>
  <c r="Y1453" i="1"/>
  <c r="W1454" i="1"/>
  <c r="X1454" i="1"/>
  <c r="Y1454" i="1"/>
  <c r="W1455" i="1"/>
  <c r="X1455" i="1"/>
  <c r="Y1455" i="1"/>
  <c r="W1456" i="1"/>
  <c r="X1456" i="1"/>
  <c r="Y1456" i="1"/>
  <c r="W1457" i="1"/>
  <c r="X1457" i="1"/>
  <c r="Y1457" i="1"/>
  <c r="W1458" i="1"/>
  <c r="X1458" i="1"/>
  <c r="Y1458" i="1"/>
  <c r="W1459" i="1"/>
  <c r="X1459" i="1"/>
  <c r="Y1459" i="1"/>
  <c r="W1460" i="1"/>
  <c r="X1460" i="1"/>
  <c r="Y1460" i="1"/>
  <c r="W1461" i="1"/>
  <c r="X1461" i="1"/>
  <c r="Y1461" i="1"/>
  <c r="W1462" i="1"/>
  <c r="X1462" i="1"/>
  <c r="Y1462" i="1"/>
  <c r="W1463" i="1"/>
  <c r="X1463" i="1"/>
  <c r="Y1463" i="1"/>
  <c r="W1464" i="1"/>
  <c r="X1464" i="1"/>
  <c r="Y1464" i="1"/>
  <c r="W1465" i="1"/>
  <c r="X1465" i="1"/>
  <c r="Y1465" i="1"/>
  <c r="W1466" i="1"/>
  <c r="X1466" i="1"/>
  <c r="Y1466" i="1"/>
  <c r="W1467" i="1"/>
  <c r="X1467" i="1"/>
  <c r="Y1467" i="1"/>
  <c r="W1468" i="1"/>
  <c r="X1468" i="1"/>
  <c r="Y1468" i="1"/>
  <c r="W1469" i="1"/>
  <c r="X1469" i="1"/>
  <c r="Y1469" i="1"/>
  <c r="W1470" i="1"/>
  <c r="X1470" i="1"/>
  <c r="Y1470" i="1"/>
  <c r="W1471" i="1"/>
  <c r="X1471" i="1"/>
  <c r="Y1471" i="1"/>
  <c r="W1472" i="1"/>
  <c r="X1472" i="1"/>
  <c r="Y1472" i="1"/>
  <c r="W1473" i="1"/>
  <c r="X1473" i="1"/>
  <c r="Y1473" i="1"/>
  <c r="W1474" i="1"/>
  <c r="X1474" i="1"/>
  <c r="Y1474" i="1"/>
  <c r="W1475" i="1"/>
  <c r="X1475" i="1"/>
  <c r="Y1475" i="1"/>
  <c r="W1476" i="1"/>
  <c r="X1476" i="1"/>
  <c r="Y1476" i="1"/>
  <c r="W1477" i="1"/>
  <c r="X1477" i="1"/>
  <c r="Y1477" i="1"/>
  <c r="W1478" i="1"/>
  <c r="X1478" i="1"/>
  <c r="Y1478" i="1"/>
  <c r="W1479" i="1"/>
  <c r="X1479" i="1"/>
  <c r="Y1479" i="1"/>
  <c r="W1480" i="1"/>
  <c r="X1480" i="1"/>
  <c r="Y1480" i="1"/>
  <c r="W1481" i="1"/>
  <c r="X1481" i="1"/>
  <c r="Y1481" i="1"/>
  <c r="W1482" i="1"/>
  <c r="X1482" i="1"/>
  <c r="Y1482" i="1"/>
  <c r="W1483" i="1"/>
  <c r="X1483" i="1"/>
  <c r="Y1483" i="1"/>
  <c r="W1484" i="1"/>
  <c r="X1484" i="1"/>
  <c r="Y1484" i="1"/>
  <c r="W1485" i="1"/>
  <c r="X1485" i="1"/>
  <c r="Y1485" i="1"/>
  <c r="W1486" i="1"/>
  <c r="X1486" i="1"/>
  <c r="Y1486" i="1"/>
  <c r="W1487" i="1"/>
  <c r="X1487" i="1"/>
  <c r="Y1487" i="1"/>
  <c r="W1488" i="1"/>
  <c r="X1488" i="1"/>
  <c r="Y1488" i="1"/>
  <c r="W1489" i="1"/>
  <c r="X1489" i="1"/>
  <c r="Y1489" i="1"/>
  <c r="W1490" i="1"/>
  <c r="X1490" i="1"/>
  <c r="Y1490" i="1"/>
  <c r="W1491" i="1"/>
  <c r="X1491" i="1"/>
  <c r="Y1491" i="1"/>
  <c r="W1492" i="1"/>
  <c r="X1492" i="1"/>
  <c r="Y1492" i="1"/>
  <c r="W1493" i="1"/>
  <c r="X1493" i="1"/>
  <c r="Y1493" i="1"/>
  <c r="W1494" i="1"/>
  <c r="X1494" i="1"/>
  <c r="Y1494" i="1"/>
  <c r="W1495" i="1"/>
  <c r="X1495" i="1"/>
  <c r="Y1495" i="1"/>
  <c r="W1496" i="1"/>
  <c r="X1496" i="1"/>
  <c r="Y1496" i="1"/>
  <c r="W1497" i="1"/>
  <c r="X1497" i="1"/>
  <c r="Y1497" i="1"/>
  <c r="W1498" i="1"/>
  <c r="X1498" i="1"/>
  <c r="Y1498" i="1"/>
  <c r="W1499" i="1"/>
  <c r="X1499" i="1"/>
  <c r="Y1499" i="1"/>
  <c r="W1500" i="1"/>
  <c r="X1500" i="1"/>
  <c r="Y1500" i="1"/>
  <c r="W1501" i="1"/>
  <c r="X1501" i="1"/>
  <c r="Y1501" i="1"/>
  <c r="W1502" i="1"/>
  <c r="X1502" i="1"/>
  <c r="Y1502" i="1"/>
  <c r="W1503" i="1"/>
  <c r="X1503" i="1"/>
  <c r="Y1503" i="1"/>
  <c r="W1504" i="1"/>
  <c r="X1504" i="1"/>
  <c r="Y1504" i="1"/>
  <c r="W1505" i="1"/>
  <c r="X1505" i="1"/>
  <c r="Y1505" i="1"/>
  <c r="W1506" i="1"/>
  <c r="X1506" i="1"/>
  <c r="Y1506" i="1"/>
  <c r="W1507" i="1"/>
  <c r="X1507" i="1"/>
  <c r="Y1507" i="1"/>
  <c r="W1508" i="1"/>
  <c r="X1508" i="1"/>
  <c r="Y1508" i="1"/>
  <c r="W1509" i="1"/>
  <c r="X1509" i="1"/>
  <c r="Y1509" i="1"/>
  <c r="W1510" i="1"/>
  <c r="X1510" i="1"/>
  <c r="Y1510" i="1"/>
  <c r="W1511" i="1"/>
  <c r="X1511" i="1"/>
  <c r="Y1511" i="1"/>
  <c r="W1512" i="1"/>
  <c r="X1512" i="1"/>
  <c r="Y1512" i="1"/>
  <c r="W1513" i="1"/>
  <c r="X1513" i="1"/>
  <c r="Y1513" i="1"/>
  <c r="W1514" i="1"/>
  <c r="X1514" i="1"/>
  <c r="Y1514" i="1"/>
  <c r="W1515" i="1"/>
  <c r="X1515" i="1"/>
  <c r="Y1515" i="1"/>
  <c r="W1516" i="1"/>
  <c r="X1516" i="1"/>
  <c r="Y1516" i="1"/>
  <c r="W1517" i="1"/>
  <c r="X1517" i="1"/>
  <c r="Y1517" i="1"/>
  <c r="W1518" i="1"/>
  <c r="X1518" i="1"/>
  <c r="Y1518" i="1"/>
  <c r="W1519" i="1"/>
  <c r="X1519" i="1"/>
  <c r="Y1519" i="1"/>
  <c r="W1520" i="1"/>
  <c r="X1520" i="1"/>
  <c r="Y1520" i="1"/>
  <c r="W1521" i="1"/>
  <c r="X1521" i="1"/>
  <c r="Y1521" i="1"/>
  <c r="W1522" i="1"/>
  <c r="X1522" i="1"/>
  <c r="Y1522" i="1"/>
  <c r="W1523" i="1"/>
  <c r="X1523" i="1"/>
  <c r="Y1523" i="1"/>
  <c r="W1524" i="1"/>
  <c r="X1524" i="1"/>
  <c r="Y1524" i="1"/>
  <c r="W1525" i="1"/>
  <c r="X1525" i="1"/>
  <c r="Y1525" i="1"/>
  <c r="W1526" i="1"/>
  <c r="X1526" i="1"/>
  <c r="Y1526" i="1"/>
  <c r="W1527" i="1"/>
  <c r="X1527" i="1"/>
  <c r="Y1527" i="1"/>
  <c r="W1528" i="1"/>
  <c r="X1528" i="1"/>
  <c r="Y1528" i="1"/>
  <c r="W1529" i="1"/>
  <c r="X1529" i="1"/>
  <c r="Y1529" i="1"/>
  <c r="W1530" i="1"/>
  <c r="X1530" i="1"/>
  <c r="Y1530" i="1"/>
  <c r="W1531" i="1"/>
  <c r="X1531" i="1"/>
  <c r="Y1531" i="1"/>
  <c r="W1532" i="1"/>
  <c r="X1532" i="1"/>
  <c r="Y1532" i="1"/>
  <c r="W1533" i="1"/>
  <c r="X1533" i="1"/>
  <c r="Y1533" i="1"/>
  <c r="W1534" i="1"/>
  <c r="X1534" i="1"/>
  <c r="Y1534" i="1"/>
  <c r="W1535" i="1"/>
  <c r="X1535" i="1"/>
  <c r="Y1535" i="1"/>
  <c r="W1536" i="1"/>
  <c r="X1536" i="1"/>
  <c r="Y1536" i="1"/>
  <c r="W1537" i="1"/>
  <c r="X1537" i="1"/>
  <c r="Y1537" i="1"/>
  <c r="W1538" i="1"/>
  <c r="X1538" i="1"/>
  <c r="Y1538" i="1"/>
  <c r="W1539" i="1"/>
  <c r="X1539" i="1"/>
  <c r="Y1539" i="1"/>
  <c r="W1540" i="1"/>
  <c r="X1540" i="1"/>
  <c r="Y1540" i="1"/>
  <c r="W1541" i="1"/>
  <c r="X1541" i="1"/>
  <c r="Y1541" i="1"/>
  <c r="W1542" i="1"/>
  <c r="X1542" i="1"/>
  <c r="Y1542" i="1"/>
  <c r="W1543" i="1"/>
  <c r="X1543" i="1"/>
  <c r="Y1543" i="1"/>
  <c r="W1544" i="1"/>
  <c r="X1544" i="1"/>
  <c r="Y1544" i="1"/>
  <c r="W1545" i="1"/>
  <c r="X1545" i="1"/>
  <c r="Y1545" i="1"/>
  <c r="W1546" i="1"/>
  <c r="X1546" i="1"/>
  <c r="Y1546" i="1"/>
  <c r="W1547" i="1"/>
  <c r="X1547" i="1"/>
  <c r="Y1547" i="1"/>
  <c r="W1548" i="1"/>
  <c r="X1548" i="1"/>
  <c r="Y1548" i="1"/>
  <c r="W1549" i="1"/>
  <c r="X1549" i="1"/>
  <c r="Y1549" i="1"/>
  <c r="W1550" i="1"/>
  <c r="X1550" i="1"/>
  <c r="Y1550" i="1"/>
  <c r="W1551" i="1"/>
  <c r="X1551" i="1"/>
  <c r="Y1551" i="1"/>
  <c r="W1552" i="1"/>
  <c r="X1552" i="1"/>
  <c r="Y1552" i="1"/>
  <c r="W1553" i="1"/>
  <c r="X1553" i="1"/>
  <c r="Y1553" i="1"/>
  <c r="W1554" i="1"/>
  <c r="X1554" i="1"/>
  <c r="Y1554" i="1"/>
  <c r="W1555" i="1"/>
  <c r="X1555" i="1"/>
  <c r="Y1555" i="1"/>
  <c r="W1556" i="1"/>
  <c r="X1556" i="1"/>
  <c r="Y1556" i="1"/>
  <c r="W1557" i="1"/>
  <c r="X1557" i="1"/>
  <c r="Y1557" i="1"/>
  <c r="W1558" i="1"/>
  <c r="X1558" i="1"/>
  <c r="Y1558" i="1"/>
  <c r="W1559" i="1"/>
  <c r="X1559" i="1"/>
  <c r="Y1559" i="1"/>
  <c r="W1560" i="1"/>
  <c r="X1560" i="1"/>
  <c r="Y1560" i="1"/>
  <c r="W1561" i="1"/>
  <c r="X1561" i="1"/>
  <c r="Y1561" i="1"/>
  <c r="W1562" i="1"/>
  <c r="X1562" i="1"/>
  <c r="Y1562" i="1"/>
  <c r="W1563" i="1"/>
  <c r="X1563" i="1"/>
  <c r="Y1563" i="1"/>
  <c r="W1564" i="1"/>
  <c r="X1564" i="1"/>
  <c r="Y1564" i="1"/>
  <c r="W1565" i="1"/>
  <c r="X1565" i="1"/>
  <c r="Y1565" i="1"/>
  <c r="W1566" i="1"/>
  <c r="X1566" i="1"/>
  <c r="Y1566" i="1"/>
  <c r="W1567" i="1"/>
  <c r="X1567" i="1"/>
  <c r="Y1567" i="1"/>
  <c r="W1568" i="1"/>
  <c r="X1568" i="1"/>
  <c r="Y1568" i="1"/>
  <c r="W1569" i="1"/>
  <c r="X1569" i="1"/>
  <c r="Y1569" i="1"/>
  <c r="W1570" i="1"/>
  <c r="X1570" i="1"/>
  <c r="Y1570" i="1"/>
  <c r="W1571" i="1"/>
  <c r="X1571" i="1"/>
  <c r="Y1571" i="1"/>
  <c r="W1572" i="1"/>
  <c r="X1572" i="1"/>
  <c r="Y1572" i="1"/>
  <c r="W1573" i="1"/>
  <c r="X1573" i="1"/>
  <c r="Y1573" i="1"/>
  <c r="W1574" i="1"/>
  <c r="X1574" i="1"/>
  <c r="Y1574" i="1"/>
  <c r="W1575" i="1"/>
  <c r="X1575" i="1"/>
  <c r="Y1575" i="1"/>
  <c r="W1576" i="1"/>
  <c r="X1576" i="1"/>
  <c r="Y1576" i="1"/>
  <c r="W1577" i="1"/>
  <c r="X1577" i="1"/>
  <c r="Y1577" i="1"/>
  <c r="W1578" i="1"/>
  <c r="X1578" i="1"/>
  <c r="Y1578" i="1"/>
  <c r="W1579" i="1"/>
  <c r="X1579" i="1"/>
  <c r="Y1579" i="1"/>
  <c r="W1580" i="1"/>
  <c r="X1580" i="1"/>
  <c r="Y1580" i="1"/>
  <c r="W1581" i="1"/>
  <c r="X1581" i="1"/>
  <c r="Y1581" i="1"/>
  <c r="W1582" i="1"/>
  <c r="X1582" i="1"/>
  <c r="Y1582" i="1"/>
  <c r="W1583" i="1"/>
  <c r="X1583" i="1"/>
  <c r="Y1583" i="1"/>
  <c r="W1584" i="1"/>
  <c r="X1584" i="1"/>
  <c r="Y1584" i="1"/>
  <c r="W1585" i="1"/>
  <c r="X1585" i="1"/>
  <c r="Y1585" i="1"/>
  <c r="W1586" i="1"/>
  <c r="X1586" i="1"/>
  <c r="Y1586" i="1"/>
  <c r="W1587" i="1"/>
  <c r="X1587" i="1"/>
  <c r="Y1587" i="1"/>
  <c r="W1588" i="1"/>
  <c r="X1588" i="1"/>
  <c r="Y1588" i="1"/>
  <c r="W1589" i="1"/>
  <c r="X1589" i="1"/>
  <c r="Y1589" i="1"/>
  <c r="W1590" i="1"/>
  <c r="X1590" i="1"/>
  <c r="Y1590" i="1"/>
  <c r="W1591" i="1"/>
  <c r="X1591" i="1"/>
  <c r="Y1591" i="1"/>
  <c r="W1592" i="1"/>
  <c r="X1592" i="1"/>
  <c r="Y1592" i="1"/>
  <c r="W1593" i="1"/>
  <c r="X1593" i="1"/>
  <c r="Y1593" i="1"/>
  <c r="W1594" i="1"/>
  <c r="X1594" i="1"/>
  <c r="Y1594" i="1"/>
  <c r="W1595" i="1"/>
  <c r="X1595" i="1"/>
  <c r="Y1595" i="1"/>
  <c r="W1596" i="1"/>
  <c r="X1596" i="1"/>
  <c r="Y1596" i="1"/>
  <c r="W1597" i="1"/>
  <c r="X1597" i="1"/>
  <c r="Y1597" i="1"/>
  <c r="W1598" i="1"/>
  <c r="X1598" i="1"/>
  <c r="Y1598" i="1"/>
  <c r="W1599" i="1"/>
  <c r="X1599" i="1"/>
  <c r="Y1599" i="1"/>
  <c r="W1600" i="1"/>
  <c r="X1600" i="1"/>
  <c r="Y1600" i="1"/>
  <c r="W1601" i="1"/>
  <c r="X1601" i="1"/>
  <c r="Y1601" i="1"/>
  <c r="W1602" i="1"/>
  <c r="X1602" i="1"/>
  <c r="Y1602" i="1"/>
  <c r="W1603" i="1"/>
  <c r="X1603" i="1"/>
  <c r="Y1603" i="1"/>
  <c r="W1604" i="1"/>
  <c r="X1604" i="1"/>
  <c r="Y1604" i="1"/>
  <c r="W1605" i="1"/>
  <c r="X1605" i="1"/>
  <c r="Y1605" i="1"/>
  <c r="W1606" i="1"/>
  <c r="X1606" i="1"/>
  <c r="Y1606" i="1"/>
  <c r="W1607" i="1"/>
  <c r="X1607" i="1"/>
  <c r="Y1607" i="1"/>
  <c r="W1608" i="1"/>
  <c r="X1608" i="1"/>
  <c r="Y1608" i="1"/>
  <c r="W1609" i="1"/>
  <c r="X1609" i="1"/>
  <c r="Y1609" i="1"/>
  <c r="W1610" i="1"/>
  <c r="X1610" i="1"/>
  <c r="Y1610" i="1"/>
  <c r="W1611" i="1"/>
  <c r="X1611" i="1"/>
  <c r="Y1611" i="1"/>
  <c r="W1612" i="1"/>
  <c r="X1612" i="1"/>
  <c r="Y1612" i="1"/>
  <c r="W1613" i="1"/>
  <c r="X1613" i="1"/>
  <c r="Y1613" i="1"/>
  <c r="W1614" i="1"/>
  <c r="X1614" i="1"/>
  <c r="Y1614" i="1"/>
  <c r="W1615" i="1"/>
  <c r="X1615" i="1"/>
  <c r="Y1615" i="1"/>
  <c r="W1616" i="1"/>
  <c r="X1616" i="1"/>
  <c r="Y1616" i="1"/>
  <c r="W1617" i="1"/>
  <c r="X1617" i="1"/>
  <c r="Y1617" i="1"/>
  <c r="W1618" i="1"/>
  <c r="X1618" i="1"/>
  <c r="Y1618" i="1"/>
  <c r="W1619" i="1"/>
  <c r="X1619" i="1"/>
  <c r="Y1619" i="1"/>
  <c r="W1620" i="1"/>
  <c r="X1620" i="1"/>
  <c r="Y1620" i="1"/>
  <c r="W1621" i="1"/>
  <c r="X1621" i="1"/>
  <c r="Y1621" i="1"/>
  <c r="W1622" i="1"/>
  <c r="X1622" i="1"/>
  <c r="Y1622" i="1"/>
  <c r="W1623" i="1"/>
  <c r="X1623" i="1"/>
  <c r="Y1623" i="1"/>
  <c r="W1624" i="1"/>
  <c r="X1624" i="1"/>
  <c r="Y1624" i="1"/>
  <c r="W1625" i="1"/>
  <c r="X1625" i="1"/>
  <c r="Y1625" i="1"/>
  <c r="W1626" i="1"/>
  <c r="X1626" i="1"/>
  <c r="Y1626" i="1"/>
  <c r="W1627" i="1"/>
  <c r="X1627" i="1"/>
  <c r="Y1627" i="1"/>
  <c r="W1628" i="1"/>
  <c r="X1628" i="1"/>
  <c r="Y1628" i="1"/>
  <c r="W1629" i="1"/>
  <c r="X1629" i="1"/>
  <c r="Y1629" i="1"/>
  <c r="W1630" i="1"/>
  <c r="X1630" i="1"/>
  <c r="Y1630" i="1"/>
  <c r="W1631" i="1"/>
  <c r="X1631" i="1"/>
  <c r="Y1631" i="1"/>
  <c r="W1632" i="1"/>
  <c r="X1632" i="1"/>
  <c r="Y1632" i="1"/>
  <c r="W1633" i="1"/>
  <c r="X1633" i="1"/>
  <c r="Y1633" i="1"/>
  <c r="W1634" i="1"/>
  <c r="X1634" i="1"/>
  <c r="Y1634" i="1"/>
  <c r="W1635" i="1"/>
  <c r="X1635" i="1"/>
  <c r="Y1635" i="1"/>
  <c r="W1636" i="1"/>
  <c r="X1636" i="1"/>
  <c r="Y1636" i="1"/>
  <c r="W1637" i="1"/>
  <c r="X1637" i="1"/>
  <c r="Y1637" i="1"/>
  <c r="W1638" i="1"/>
  <c r="X1638" i="1"/>
  <c r="Y1638" i="1"/>
  <c r="W1639" i="1"/>
  <c r="X1639" i="1"/>
  <c r="Y1639" i="1"/>
  <c r="W1640" i="1"/>
  <c r="X1640" i="1"/>
  <c r="Y1640" i="1"/>
  <c r="W1641" i="1"/>
  <c r="X1641" i="1"/>
  <c r="Y1641" i="1"/>
  <c r="W1642" i="1"/>
  <c r="X1642" i="1"/>
  <c r="Y1642" i="1"/>
  <c r="W1643" i="1"/>
  <c r="X1643" i="1"/>
  <c r="Y1643" i="1"/>
  <c r="W1644" i="1"/>
  <c r="X1644" i="1"/>
  <c r="Y1644" i="1"/>
  <c r="W1645" i="1"/>
  <c r="X1645" i="1"/>
  <c r="Y1645" i="1"/>
  <c r="W1646" i="1"/>
  <c r="X1646" i="1"/>
  <c r="Y1646" i="1"/>
  <c r="W1647" i="1"/>
  <c r="X1647" i="1"/>
  <c r="Y1647" i="1"/>
  <c r="W1648" i="1"/>
  <c r="X1648" i="1"/>
  <c r="Y1648" i="1"/>
  <c r="W1649" i="1"/>
  <c r="X1649" i="1"/>
  <c r="Y1649" i="1"/>
  <c r="W1650" i="1"/>
  <c r="X1650" i="1"/>
  <c r="Y1650" i="1"/>
  <c r="W1651" i="1"/>
  <c r="X1651" i="1"/>
  <c r="Y1651" i="1"/>
  <c r="W1652" i="1"/>
  <c r="X1652" i="1"/>
  <c r="Y1652" i="1"/>
  <c r="W1653" i="1"/>
  <c r="X1653" i="1"/>
  <c r="Y1653" i="1"/>
  <c r="W1654" i="1"/>
  <c r="X1654" i="1"/>
  <c r="Y1654" i="1"/>
  <c r="W1655" i="1"/>
  <c r="X1655" i="1"/>
  <c r="Y1655" i="1"/>
  <c r="W1656" i="1"/>
  <c r="X1656" i="1"/>
  <c r="Y1656" i="1"/>
  <c r="W1657" i="1"/>
  <c r="X1657" i="1"/>
  <c r="Y1657" i="1"/>
  <c r="W1658" i="1"/>
  <c r="X1658" i="1"/>
  <c r="Y1658" i="1"/>
  <c r="W1659" i="1"/>
  <c r="X1659" i="1"/>
  <c r="Y1659" i="1"/>
  <c r="W1660" i="1"/>
  <c r="X1660" i="1"/>
  <c r="Y1660" i="1"/>
  <c r="W1661" i="1"/>
  <c r="X1661" i="1"/>
  <c r="Y1661" i="1"/>
  <c r="W1662" i="1"/>
  <c r="X1662" i="1"/>
  <c r="Y1662" i="1"/>
  <c r="W1663" i="1"/>
  <c r="X1663" i="1"/>
  <c r="Y1663" i="1"/>
  <c r="W1664" i="1"/>
  <c r="X1664" i="1"/>
  <c r="Y1664" i="1"/>
  <c r="W1665" i="1"/>
  <c r="X1665" i="1"/>
  <c r="Y1665" i="1"/>
  <c r="W1666" i="1"/>
  <c r="X1666" i="1"/>
  <c r="Y1666" i="1"/>
  <c r="W1667" i="1"/>
  <c r="X1667" i="1"/>
  <c r="Y1667" i="1"/>
  <c r="W1668" i="1"/>
  <c r="X1668" i="1"/>
  <c r="Y1668" i="1"/>
  <c r="W1669" i="1"/>
  <c r="X1669" i="1"/>
  <c r="Y1669" i="1"/>
  <c r="W1670" i="1"/>
  <c r="X1670" i="1"/>
  <c r="Y1670" i="1"/>
  <c r="W1671" i="1"/>
  <c r="X1671" i="1"/>
  <c r="Y1671" i="1"/>
  <c r="W1672" i="1"/>
  <c r="X1672" i="1"/>
  <c r="Y1672" i="1"/>
  <c r="W1673" i="1"/>
  <c r="X1673" i="1"/>
  <c r="Y1673" i="1"/>
  <c r="W1674" i="1"/>
  <c r="X1674" i="1"/>
  <c r="Y1674" i="1"/>
  <c r="W1675" i="1"/>
  <c r="X1675" i="1"/>
  <c r="Y1675" i="1"/>
  <c r="W1676" i="1"/>
  <c r="X1676" i="1"/>
  <c r="Y1676" i="1"/>
  <c r="W1677" i="1"/>
  <c r="X1677" i="1"/>
  <c r="Y1677" i="1"/>
  <c r="W1678" i="1"/>
  <c r="X1678" i="1"/>
  <c r="Y1678" i="1"/>
  <c r="W1679" i="1"/>
  <c r="X1679" i="1"/>
  <c r="Y1679" i="1"/>
  <c r="W1680" i="1"/>
  <c r="X1680" i="1"/>
  <c r="Y1680" i="1"/>
  <c r="W1681" i="1"/>
  <c r="X1681" i="1"/>
  <c r="Y1681" i="1"/>
  <c r="W1682" i="1"/>
  <c r="X1682" i="1"/>
  <c r="Y1682" i="1"/>
  <c r="W1683" i="1"/>
  <c r="X1683" i="1"/>
  <c r="Y1683" i="1"/>
  <c r="W1684" i="1"/>
  <c r="X1684" i="1"/>
  <c r="Y1684" i="1"/>
  <c r="W1685" i="1"/>
  <c r="X1685" i="1"/>
  <c r="Y1685" i="1"/>
  <c r="W1686" i="1"/>
  <c r="X1686" i="1"/>
  <c r="Y1686" i="1"/>
  <c r="W1687" i="1"/>
  <c r="X1687" i="1"/>
  <c r="Y1687" i="1"/>
  <c r="W1688" i="1"/>
  <c r="X1688" i="1"/>
  <c r="Y1688" i="1"/>
  <c r="W1689" i="1"/>
  <c r="X1689" i="1"/>
  <c r="Y1689" i="1"/>
  <c r="W1690" i="1"/>
  <c r="X1690" i="1"/>
  <c r="Y1690" i="1"/>
  <c r="W1691" i="1"/>
  <c r="X1691" i="1"/>
  <c r="Y1691" i="1"/>
  <c r="W1692" i="1"/>
  <c r="X1692" i="1"/>
  <c r="Y1692" i="1"/>
  <c r="W1693" i="1"/>
  <c r="X1693" i="1"/>
  <c r="Y1693" i="1"/>
  <c r="W1694" i="1"/>
  <c r="X1694" i="1"/>
  <c r="Y1694" i="1"/>
  <c r="W1695" i="1"/>
  <c r="X1695" i="1"/>
  <c r="Y1695" i="1"/>
  <c r="W1696" i="1"/>
  <c r="X1696" i="1"/>
  <c r="Y1696" i="1"/>
  <c r="W1697" i="1"/>
  <c r="X1697" i="1"/>
  <c r="Y1697" i="1"/>
  <c r="AV1718" i="1"/>
  <c r="AW1718" i="1" s="1"/>
  <c r="AV1719" i="1"/>
  <c r="AW1719" i="1" s="1"/>
  <c r="AX1719" i="1"/>
  <c r="AV1720" i="1"/>
  <c r="AW1720" i="1" s="1"/>
  <c r="AX1720" i="1"/>
  <c r="AY1720" i="1"/>
  <c r="AV1721" i="1"/>
  <c r="AW1721" i="1"/>
  <c r="AX1721" i="1"/>
  <c r="AY1721" i="1"/>
  <c r="AV1722" i="1"/>
  <c r="AW1722" i="1" s="1"/>
  <c r="AZ1722" i="1" s="1"/>
  <c r="AX1722" i="1"/>
  <c r="AY1722" i="1"/>
  <c r="AV1723" i="1"/>
  <c r="AW1723" i="1" s="1"/>
  <c r="AX1723" i="1"/>
  <c r="AY1723" i="1"/>
  <c r="AV1724" i="1"/>
  <c r="AW1724" i="1"/>
  <c r="AZ1724" i="1" s="1"/>
  <c r="AX1724" i="1"/>
  <c r="AY1724" i="1"/>
  <c r="AV1725" i="1"/>
  <c r="AW1725" i="1" s="1"/>
  <c r="AX1725" i="1"/>
  <c r="AY1725" i="1"/>
  <c r="AV1726" i="1"/>
  <c r="AW1726" i="1" s="1"/>
  <c r="AX1726" i="1"/>
  <c r="AY1726" i="1"/>
  <c r="AV1727" i="1"/>
  <c r="AW1727" i="1"/>
  <c r="AX1727" i="1"/>
  <c r="AY1727" i="1"/>
  <c r="AV1728" i="1"/>
  <c r="AW1728" i="1" s="1"/>
  <c r="AX1728" i="1"/>
  <c r="AY1728" i="1"/>
  <c r="AV1729" i="1"/>
  <c r="AW1729" i="1" s="1"/>
  <c r="AX1729" i="1"/>
  <c r="AY1729" i="1"/>
  <c r="AV1730" i="1"/>
  <c r="AW1730" i="1"/>
  <c r="AZ1730" i="1" s="1"/>
  <c r="AX1730" i="1"/>
  <c r="AY1730" i="1"/>
  <c r="AV1731" i="1"/>
  <c r="AW1731" i="1" s="1"/>
  <c r="AX1731" i="1"/>
  <c r="AY1731" i="1"/>
  <c r="AV1732" i="1"/>
  <c r="AW1732" i="1" s="1"/>
  <c r="AX1732" i="1"/>
  <c r="AY1732" i="1"/>
  <c r="AV1733" i="1"/>
  <c r="AW1733" i="1"/>
  <c r="AX1733" i="1"/>
  <c r="AY1733" i="1"/>
  <c r="AV1734" i="1"/>
  <c r="AW1734" i="1" s="1"/>
  <c r="AX1734" i="1"/>
  <c r="AY1734" i="1"/>
  <c r="AV1735" i="1"/>
  <c r="AW1735" i="1" s="1"/>
  <c r="AX1735" i="1"/>
  <c r="AY1735" i="1"/>
  <c r="AV1736" i="1"/>
  <c r="AW1736" i="1"/>
  <c r="AX1736" i="1"/>
  <c r="AY1736" i="1"/>
  <c r="AV1737" i="1"/>
  <c r="AW1737" i="1" s="1"/>
  <c r="AX1737" i="1"/>
  <c r="AY1737" i="1"/>
  <c r="AV1738" i="1"/>
  <c r="AW1738" i="1" s="1"/>
  <c r="AX1738" i="1"/>
  <c r="AY1738" i="1"/>
  <c r="AV1739" i="1"/>
  <c r="AW1739" i="1"/>
  <c r="AX1739" i="1"/>
  <c r="AY1739" i="1"/>
  <c r="AV1740" i="1"/>
  <c r="AW1740" i="1" s="1"/>
  <c r="AX1740" i="1"/>
  <c r="AY1740" i="1"/>
  <c r="AV1741" i="1"/>
  <c r="AW1741" i="1" s="1"/>
  <c r="AX1741" i="1"/>
  <c r="AY1741" i="1"/>
  <c r="AV1742" i="1"/>
  <c r="AW1742" i="1"/>
  <c r="AX1742" i="1"/>
  <c r="AY1742" i="1"/>
  <c r="AV1743" i="1"/>
  <c r="AW1743" i="1" s="1"/>
  <c r="AX1743" i="1"/>
  <c r="AY1743" i="1"/>
  <c r="AV1744" i="1"/>
  <c r="AW1744" i="1" s="1"/>
  <c r="AX1744" i="1"/>
  <c r="AY1744" i="1"/>
  <c r="AV1745" i="1"/>
  <c r="AW1745" i="1"/>
  <c r="AX1745" i="1"/>
  <c r="AY1745" i="1"/>
  <c r="AV1746" i="1"/>
  <c r="AW1746" i="1" s="1"/>
  <c r="AZ1746" i="1" s="1"/>
  <c r="AX1746" i="1"/>
  <c r="AY1746" i="1"/>
  <c r="AV1747" i="1"/>
  <c r="AW1747" i="1" s="1"/>
  <c r="AX1747" i="1"/>
  <c r="AY1747" i="1"/>
  <c r="AV1748" i="1"/>
  <c r="AW1748" i="1"/>
  <c r="AZ1748" i="1" s="1"/>
  <c r="AX1748" i="1"/>
  <c r="AY1748" i="1"/>
  <c r="AV1749" i="1"/>
  <c r="AW1749" i="1" s="1"/>
  <c r="AX1749" i="1"/>
  <c r="AY1749" i="1"/>
  <c r="AV1750" i="1"/>
  <c r="AW1750" i="1" s="1"/>
  <c r="AX1750" i="1"/>
  <c r="AY1750" i="1"/>
  <c r="AV1751" i="1"/>
  <c r="AW1751" i="1"/>
  <c r="AZ1751" i="1" s="1"/>
  <c r="AX1751" i="1"/>
  <c r="AY1751" i="1"/>
  <c r="AV1752" i="1"/>
  <c r="AW1752" i="1" s="1"/>
  <c r="AX1752" i="1"/>
  <c r="AY1752" i="1"/>
  <c r="AV1753" i="1"/>
  <c r="AW1753" i="1" s="1"/>
  <c r="AX1753" i="1"/>
  <c r="AY1753" i="1"/>
  <c r="AV1754" i="1"/>
  <c r="AW1754" i="1"/>
  <c r="AX1754" i="1"/>
  <c r="AY1754" i="1"/>
  <c r="AV1755" i="1"/>
  <c r="AW1755" i="1" s="1"/>
  <c r="AX1755" i="1"/>
  <c r="AY1755" i="1"/>
  <c r="AV1756" i="1"/>
  <c r="AW1756" i="1" s="1"/>
  <c r="AX1756" i="1"/>
  <c r="AY1756" i="1"/>
  <c r="AV1757" i="1"/>
  <c r="AW1757" i="1"/>
  <c r="AX1757" i="1"/>
  <c r="AY1757" i="1"/>
  <c r="AV1758" i="1"/>
  <c r="AW1758" i="1" s="1"/>
  <c r="AX1758" i="1"/>
  <c r="AY1758" i="1"/>
  <c r="AV1759" i="1"/>
  <c r="AW1759" i="1" s="1"/>
  <c r="AX1759" i="1"/>
  <c r="AY1759" i="1"/>
  <c r="AV1760" i="1"/>
  <c r="AW1760" i="1"/>
  <c r="AZ1760" i="1" s="1"/>
  <c r="AX1760" i="1"/>
  <c r="AY1760" i="1"/>
  <c r="AV1761" i="1"/>
  <c r="AW1761" i="1" s="1"/>
  <c r="AX1761" i="1"/>
  <c r="AY1761" i="1"/>
  <c r="AV1762" i="1"/>
  <c r="AW1762" i="1" s="1"/>
  <c r="AX1762" i="1"/>
  <c r="AY1762" i="1"/>
  <c r="AV1763" i="1"/>
  <c r="AW1763" i="1"/>
  <c r="AX1763" i="1"/>
  <c r="AY1763" i="1"/>
  <c r="AV1764" i="1"/>
  <c r="AW1764" i="1" s="1"/>
  <c r="AX1764" i="1"/>
  <c r="AY1764" i="1"/>
  <c r="AV1765" i="1"/>
  <c r="AW1765" i="1" s="1"/>
  <c r="AX1765" i="1"/>
  <c r="AY1765" i="1"/>
  <c r="AV1766" i="1"/>
  <c r="AW1766" i="1"/>
  <c r="AZ1766" i="1" s="1"/>
  <c r="AX1766" i="1"/>
  <c r="AY1766" i="1"/>
  <c r="AV1767" i="1"/>
  <c r="AW1767" i="1" s="1"/>
  <c r="AX1767" i="1"/>
  <c r="AY1767" i="1"/>
  <c r="AV1768" i="1"/>
  <c r="AW1768" i="1" s="1"/>
  <c r="AX1768" i="1"/>
  <c r="AY1768" i="1"/>
  <c r="AV1769" i="1"/>
  <c r="AW1769" i="1"/>
  <c r="AX1769" i="1"/>
  <c r="AY1769" i="1"/>
  <c r="AV1770" i="1"/>
  <c r="AW1770" i="1" s="1"/>
  <c r="AX1770" i="1"/>
  <c r="AY1770" i="1"/>
  <c r="AV1771" i="1"/>
  <c r="AW1771" i="1" s="1"/>
  <c r="AX1771" i="1"/>
  <c r="AY1771" i="1"/>
  <c r="AV1772" i="1"/>
  <c r="AW1772" i="1"/>
  <c r="AX1772" i="1"/>
  <c r="AY1772" i="1"/>
  <c r="AV1773" i="1"/>
  <c r="AX1773" i="1" s="1"/>
  <c r="AY1773" i="1"/>
  <c r="AV1774" i="1"/>
  <c r="AW1774" i="1" s="1"/>
  <c r="AX1774" i="1"/>
  <c r="AY1774" i="1"/>
  <c r="AZ1774" i="1"/>
  <c r="AV1775" i="1"/>
  <c r="AW1775" i="1"/>
  <c r="AX1775" i="1"/>
  <c r="AY1775" i="1"/>
  <c r="AV1776" i="1"/>
  <c r="AX1776" i="1" s="1"/>
  <c r="AY1776" i="1"/>
  <c r="AV1777" i="1"/>
  <c r="AW1777" i="1" s="1"/>
  <c r="AX1777" i="1"/>
  <c r="AY1777" i="1"/>
  <c r="AZ1777" i="1"/>
  <c r="AV1778" i="1"/>
  <c r="AW1778" i="1"/>
  <c r="AX1778" i="1"/>
  <c r="AY1778" i="1"/>
  <c r="AV1779" i="1"/>
  <c r="AX1779" i="1" s="1"/>
  <c r="AY1779" i="1"/>
  <c r="AV1780" i="1"/>
  <c r="AW1780" i="1" s="1"/>
  <c r="AX1780" i="1"/>
  <c r="AY1780" i="1"/>
  <c r="AZ1780" i="1"/>
  <c r="AV1781" i="1"/>
  <c r="AW1781" i="1"/>
  <c r="AX1781" i="1"/>
  <c r="AY1781" i="1"/>
  <c r="AV1782" i="1"/>
  <c r="AX1782" i="1" s="1"/>
  <c r="AY1782" i="1"/>
  <c r="AV1783" i="1"/>
  <c r="AW1783" i="1" s="1"/>
  <c r="AX1783" i="1"/>
  <c r="AY1783" i="1"/>
  <c r="AZ1783" i="1"/>
  <c r="AV1784" i="1"/>
  <c r="AW1784" i="1"/>
  <c r="AX1784" i="1"/>
  <c r="AY1784" i="1"/>
  <c r="AV1785" i="1"/>
  <c r="AX1785" i="1" s="1"/>
  <c r="AY1785" i="1"/>
  <c r="AV1786" i="1"/>
  <c r="AW1786" i="1" s="1"/>
  <c r="AX1786" i="1"/>
  <c r="AY1786" i="1"/>
  <c r="AZ1786" i="1" s="1"/>
  <c r="AV1787" i="1"/>
  <c r="AW1787" i="1"/>
  <c r="AX1787" i="1"/>
  <c r="AY1787" i="1"/>
  <c r="AV1788" i="1"/>
  <c r="AX1788" i="1" s="1"/>
  <c r="AY1788" i="1"/>
  <c r="AV1789" i="1"/>
  <c r="AW1789" i="1" s="1"/>
  <c r="AX1789" i="1"/>
  <c r="AY1789" i="1"/>
  <c r="AZ1789" i="1"/>
  <c r="AV1790" i="1"/>
  <c r="AW1790" i="1"/>
  <c r="AX1790" i="1"/>
  <c r="AY1790" i="1"/>
  <c r="AV1791" i="1"/>
  <c r="AX1791" i="1" s="1"/>
  <c r="AY1791" i="1"/>
  <c r="AV1792" i="1"/>
  <c r="AW1792" i="1" s="1"/>
  <c r="AX1792" i="1"/>
  <c r="AY1792" i="1"/>
  <c r="AZ1792" i="1"/>
  <c r="AV1794" i="1"/>
  <c r="AV1795" i="1"/>
  <c r="AX1795" i="1" s="1"/>
  <c r="AV1796" i="1"/>
  <c r="AW1796" i="1" s="1"/>
  <c r="AZ1796" i="1" s="1"/>
  <c r="AX1796" i="1"/>
  <c r="AY1796" i="1"/>
  <c r="AV1797" i="1"/>
  <c r="AW1797" i="1" s="1"/>
  <c r="AX1797" i="1"/>
  <c r="AY1797" i="1"/>
  <c r="AZ1797" i="1"/>
  <c r="BA1797" i="1" s="1"/>
  <c r="AV1798" i="1"/>
  <c r="AV1799" i="1"/>
  <c r="AW1799" i="1"/>
  <c r="AX1799" i="1"/>
  <c r="AY1799" i="1"/>
  <c r="AV1800" i="1"/>
  <c r="AX1800" i="1"/>
  <c r="AY1800" i="1"/>
  <c r="AV1801" i="1"/>
  <c r="AX1801" i="1"/>
  <c r="AV1802" i="1"/>
  <c r="AW1802" i="1"/>
  <c r="AV1803" i="1"/>
  <c r="AV1804" i="1"/>
  <c r="AX1804" i="1" s="1"/>
  <c r="AV1805" i="1"/>
  <c r="AW1805" i="1" s="1"/>
  <c r="AX1805" i="1"/>
  <c r="AY1805" i="1"/>
  <c r="AV1806" i="1"/>
  <c r="AW1806" i="1" s="1"/>
  <c r="AX1806" i="1"/>
  <c r="AY1806" i="1"/>
  <c r="AZ1806" i="1"/>
  <c r="BA1806" i="1" s="1"/>
  <c r="AV1807" i="1"/>
  <c r="AX1807" i="1" s="1"/>
  <c r="AY1807" i="1"/>
  <c r="AV1809" i="1"/>
  <c r="AX1809" i="1"/>
  <c r="AY1809" i="1"/>
  <c r="AV1810" i="1"/>
  <c r="AX1810" i="1"/>
  <c r="AY1810" i="1"/>
  <c r="AV1811" i="1"/>
  <c r="AW1811" i="1" s="1"/>
  <c r="AV1812" i="1"/>
  <c r="AV1814" i="1"/>
  <c r="AX1814" i="1"/>
  <c r="AV1815" i="1"/>
  <c r="AW1815" i="1" s="1"/>
  <c r="AX1815" i="1"/>
  <c r="AY1815" i="1"/>
  <c r="AZ1815" i="1" s="1"/>
  <c r="AV1816" i="1"/>
  <c r="AX1816" i="1" s="1"/>
  <c r="AY1816" i="1"/>
  <c r="AV1817" i="1"/>
  <c r="AW1817" i="1"/>
  <c r="AX1817" i="1"/>
  <c r="AY1817" i="1"/>
  <c r="AZ1817" i="1"/>
  <c r="AV1819" i="1"/>
  <c r="AX1819" i="1"/>
  <c r="AY1819" i="1"/>
  <c r="AV1820" i="1"/>
  <c r="AV1821" i="1"/>
  <c r="AY1821" i="1"/>
  <c r="AV1822" i="1"/>
  <c r="AV1823" i="1"/>
  <c r="AW1823" i="1"/>
  <c r="AY1823" i="1"/>
  <c r="AV1824" i="1"/>
  <c r="AW1824" i="1" s="1"/>
  <c r="AX1824" i="1"/>
  <c r="AY1824" i="1"/>
  <c r="AZ1824" i="1" s="1"/>
  <c r="BA1824" i="1" s="1"/>
  <c r="AV1825" i="1"/>
  <c r="AX1825" i="1"/>
  <c r="AY1825" i="1"/>
  <c r="AV1826" i="1"/>
  <c r="AW1826" i="1"/>
  <c r="AZ1826" i="1" s="1"/>
  <c r="AX1826" i="1"/>
  <c r="AY1826" i="1"/>
  <c r="AV1827" i="1"/>
  <c r="AX1827" i="1"/>
  <c r="AY1827" i="1"/>
  <c r="AV1829" i="1"/>
  <c r="AX1829" i="1"/>
  <c r="AV1830" i="1"/>
  <c r="AW1830" i="1" s="1"/>
  <c r="AX1830" i="1"/>
  <c r="AY1830" i="1"/>
  <c r="AV1831" i="1"/>
  <c r="AV1835" i="1"/>
  <c r="AW1835" i="1"/>
  <c r="AZ1835" i="1" s="1"/>
  <c r="AX1835" i="1"/>
  <c r="AY1835" i="1"/>
  <c r="AV1837" i="1"/>
  <c r="AX1837" i="1"/>
  <c r="AY1837" i="1"/>
  <c r="AV1839" i="1"/>
  <c r="AW1839" i="1" s="1"/>
  <c r="AY1839" i="1"/>
  <c r="AV1842" i="1"/>
  <c r="AV1844" i="1"/>
  <c r="AW1844" i="1" s="1"/>
  <c r="AY1844" i="1"/>
  <c r="AV1846" i="1"/>
  <c r="AW1846" i="1"/>
  <c r="AX1846" i="1"/>
  <c r="AY1846" i="1"/>
  <c r="AV1847" i="1"/>
  <c r="AX1847" i="1"/>
  <c r="AV1850" i="1"/>
  <c r="AX1850" i="1" s="1"/>
  <c r="AV1855" i="1"/>
  <c r="AV1857" i="1"/>
  <c r="AV1859" i="1"/>
  <c r="AW1859" i="1" s="1"/>
  <c r="AX1859" i="1"/>
  <c r="AY1859" i="1"/>
  <c r="AV1866" i="1"/>
  <c r="AW1866" i="1" s="1"/>
  <c r="AY1866" i="1"/>
  <c r="AV1867" i="1"/>
  <c r="AY1867" i="1"/>
  <c r="AV1879" i="1"/>
  <c r="AV1899" i="1" s="1"/>
  <c r="AY1879" i="1"/>
  <c r="AV1886" i="1"/>
  <c r="AV1887" i="1"/>
  <c r="AX1887" i="1"/>
  <c r="AX1899" i="1"/>
  <c r="AY1899" i="1"/>
  <c r="AV1919" i="1"/>
  <c r="B5152" i="2"/>
  <c r="C5152" i="2"/>
  <c r="E5152" i="2" s="1"/>
  <c r="I5152" i="2"/>
  <c r="J5152" i="2"/>
  <c r="B5153" i="2"/>
  <c r="B5158" i="2" s="1"/>
  <c r="B5163" i="2" s="1"/>
  <c r="B5168" i="2" s="1"/>
  <c r="B5173" i="2" s="1"/>
  <c r="B5178" i="2" s="1"/>
  <c r="B5183" i="2" s="1"/>
  <c r="B5188" i="2" s="1"/>
  <c r="B5193" i="2" s="1"/>
  <c r="B5198" i="2" s="1"/>
  <c r="B5203" i="2" s="1"/>
  <c r="B5208" i="2" s="1"/>
  <c r="B5213" i="2" s="1"/>
  <c r="B5218" i="2" s="1"/>
  <c r="B5223" i="2" s="1"/>
  <c r="B5228" i="2" s="1"/>
  <c r="B5233" i="2" s="1"/>
  <c r="B5238" i="2" s="1"/>
  <c r="B5243" i="2" s="1"/>
  <c r="B5248" i="2" s="1"/>
  <c r="B5253" i="2" s="1"/>
  <c r="B5258" i="2" s="1"/>
  <c r="B5263" i="2" s="1"/>
  <c r="B5268" i="2" s="1"/>
  <c r="B5273" i="2" s="1"/>
  <c r="B5278" i="2" s="1"/>
  <c r="B5283" i="2" s="1"/>
  <c r="B5288" i="2" s="1"/>
  <c r="B5293" i="2" s="1"/>
  <c r="B5298" i="2" s="1"/>
  <c r="C5153" i="2"/>
  <c r="C5158" i="2" s="1"/>
  <c r="C5163" i="2" s="1"/>
  <c r="C5168" i="2" s="1"/>
  <c r="C5173" i="2" s="1"/>
  <c r="C5178" i="2" s="1"/>
  <c r="C5183" i="2" s="1"/>
  <c r="C5188" i="2" s="1"/>
  <c r="C5193" i="2" s="1"/>
  <c r="C5198" i="2" s="1"/>
  <c r="C5203" i="2" s="1"/>
  <c r="C5208" i="2" s="1"/>
  <c r="C5213" i="2" s="1"/>
  <c r="C5218" i="2" s="1"/>
  <c r="C5223" i="2" s="1"/>
  <c r="C5228" i="2" s="1"/>
  <c r="C5233" i="2" s="1"/>
  <c r="C5238" i="2" s="1"/>
  <c r="C5243" i="2" s="1"/>
  <c r="C5248" i="2" s="1"/>
  <c r="C5253" i="2" s="1"/>
  <c r="C5258" i="2" s="1"/>
  <c r="C5263" i="2" s="1"/>
  <c r="C5268" i="2" s="1"/>
  <c r="C5273" i="2" s="1"/>
  <c r="C5278" i="2" s="1"/>
  <c r="C5283" i="2" s="1"/>
  <c r="C5288" i="2" s="1"/>
  <c r="C5293" i="2" s="1"/>
  <c r="C5298" i="2" s="1"/>
  <c r="C5303" i="2" s="1"/>
  <c r="C5308" i="2" s="1"/>
  <c r="E5153" i="2"/>
  <c r="G5153" i="2"/>
  <c r="I5153" i="2"/>
  <c r="J5153" i="2"/>
  <c r="B5154" i="2"/>
  <c r="C5154" i="2"/>
  <c r="E5154" i="2"/>
  <c r="G5154" i="2"/>
  <c r="I5154" i="2"/>
  <c r="J5154" i="2"/>
  <c r="B5155" i="2"/>
  <c r="B5160" i="2" s="1"/>
  <c r="B5165" i="2" s="1"/>
  <c r="B5170" i="2" s="1"/>
  <c r="B5175" i="2" s="1"/>
  <c r="B5180" i="2" s="1"/>
  <c r="B5185" i="2" s="1"/>
  <c r="B5190" i="2" s="1"/>
  <c r="B5195" i="2" s="1"/>
  <c r="B5200" i="2" s="1"/>
  <c r="B5205" i="2" s="1"/>
  <c r="B5210" i="2" s="1"/>
  <c r="B5215" i="2" s="1"/>
  <c r="B5220" i="2" s="1"/>
  <c r="B5225" i="2" s="1"/>
  <c r="B5230" i="2" s="1"/>
  <c r="B5235" i="2" s="1"/>
  <c r="B5240" i="2" s="1"/>
  <c r="B5245" i="2" s="1"/>
  <c r="B5250" i="2" s="1"/>
  <c r="B5255" i="2" s="1"/>
  <c r="B5260" i="2" s="1"/>
  <c r="B5265" i="2" s="1"/>
  <c r="B5270" i="2" s="1"/>
  <c r="B5275" i="2" s="1"/>
  <c r="B5280" i="2" s="1"/>
  <c r="B5285" i="2" s="1"/>
  <c r="B5290" i="2" s="1"/>
  <c r="B5295" i="2" s="1"/>
  <c r="B5300" i="2" s="1"/>
  <c r="C5155" i="2"/>
  <c r="C5160" i="2" s="1"/>
  <c r="C5165" i="2" s="1"/>
  <c r="C5170" i="2" s="1"/>
  <c r="C5175" i="2" s="1"/>
  <c r="C5180" i="2" s="1"/>
  <c r="C5185" i="2" s="1"/>
  <c r="C5190" i="2" s="1"/>
  <c r="C5195" i="2" s="1"/>
  <c r="C5200" i="2" s="1"/>
  <c r="C5205" i="2" s="1"/>
  <c r="C5210" i="2" s="1"/>
  <c r="C5215" i="2" s="1"/>
  <c r="C5220" i="2" s="1"/>
  <c r="C5225" i="2" s="1"/>
  <c r="C5230" i="2" s="1"/>
  <c r="C5235" i="2" s="1"/>
  <c r="C5240" i="2" s="1"/>
  <c r="C5245" i="2" s="1"/>
  <c r="C5250" i="2" s="1"/>
  <c r="C5255" i="2" s="1"/>
  <c r="C5260" i="2" s="1"/>
  <c r="C5265" i="2" s="1"/>
  <c r="C5270" i="2" s="1"/>
  <c r="C5275" i="2" s="1"/>
  <c r="C5280" i="2" s="1"/>
  <c r="C5285" i="2" s="1"/>
  <c r="C5290" i="2" s="1"/>
  <c r="C5295" i="2" s="1"/>
  <c r="C5300" i="2" s="1"/>
  <c r="C5305" i="2" s="1"/>
  <c r="C5310" i="2" s="1"/>
  <c r="E5155" i="2"/>
  <c r="G5155" i="2"/>
  <c r="I5155" i="2"/>
  <c r="J5155" i="2"/>
  <c r="B5156" i="2"/>
  <c r="C5156" i="2"/>
  <c r="E5156" i="2"/>
  <c r="G5156" i="2"/>
  <c r="I5156" i="2"/>
  <c r="J5156" i="2"/>
  <c r="B5157" i="2"/>
  <c r="B5162" i="2" s="1"/>
  <c r="B5167" i="2" s="1"/>
  <c r="B5172" i="2" s="1"/>
  <c r="B5177" i="2" s="1"/>
  <c r="B5182" i="2" s="1"/>
  <c r="B5187" i="2" s="1"/>
  <c r="B5192" i="2" s="1"/>
  <c r="B5197" i="2" s="1"/>
  <c r="B5202" i="2" s="1"/>
  <c r="B5207" i="2" s="1"/>
  <c r="B5212" i="2" s="1"/>
  <c r="B5217" i="2" s="1"/>
  <c r="B5222" i="2" s="1"/>
  <c r="B5227" i="2" s="1"/>
  <c r="B5232" i="2" s="1"/>
  <c r="B5237" i="2" s="1"/>
  <c r="B5242" i="2" s="1"/>
  <c r="B5247" i="2" s="1"/>
  <c r="B5252" i="2" s="1"/>
  <c r="B5257" i="2" s="1"/>
  <c r="B5262" i="2" s="1"/>
  <c r="B5267" i="2" s="1"/>
  <c r="B5272" i="2" s="1"/>
  <c r="B5277" i="2" s="1"/>
  <c r="B5282" i="2" s="1"/>
  <c r="B5287" i="2" s="1"/>
  <c r="B5292" i="2" s="1"/>
  <c r="B5297" i="2" s="1"/>
  <c r="B5302" i="2" s="1"/>
  <c r="C5157" i="2"/>
  <c r="C5162" i="2" s="1"/>
  <c r="C5167" i="2" s="1"/>
  <c r="C5172" i="2" s="1"/>
  <c r="C5177" i="2" s="1"/>
  <c r="C5182" i="2" s="1"/>
  <c r="C5187" i="2" s="1"/>
  <c r="C5192" i="2" s="1"/>
  <c r="C5197" i="2" s="1"/>
  <c r="C5202" i="2" s="1"/>
  <c r="C5207" i="2" s="1"/>
  <c r="C5212" i="2" s="1"/>
  <c r="C5217" i="2" s="1"/>
  <c r="C5222" i="2" s="1"/>
  <c r="C5227" i="2" s="1"/>
  <c r="C5232" i="2" s="1"/>
  <c r="C5237" i="2" s="1"/>
  <c r="C5242" i="2" s="1"/>
  <c r="C5247" i="2" s="1"/>
  <c r="C5252" i="2" s="1"/>
  <c r="C5257" i="2" s="1"/>
  <c r="C5262" i="2" s="1"/>
  <c r="C5267" i="2" s="1"/>
  <c r="C5272" i="2" s="1"/>
  <c r="C5277" i="2" s="1"/>
  <c r="C5282" i="2" s="1"/>
  <c r="C5287" i="2" s="1"/>
  <c r="C5292" i="2" s="1"/>
  <c r="C5297" i="2" s="1"/>
  <c r="C5302" i="2" s="1"/>
  <c r="C5307" i="2" s="1"/>
  <c r="C5312" i="2" s="1"/>
  <c r="E5157" i="2"/>
  <c r="G5157" i="2"/>
  <c r="I5157" i="2"/>
  <c r="J5157" i="2"/>
  <c r="E5158" i="2"/>
  <c r="G5158" i="2"/>
  <c r="I5158" i="2"/>
  <c r="J5158" i="2"/>
  <c r="B5159" i="2"/>
  <c r="B5164" i="2" s="1"/>
  <c r="B5169" i="2" s="1"/>
  <c r="B5174" i="2" s="1"/>
  <c r="B5179" i="2" s="1"/>
  <c r="B5184" i="2" s="1"/>
  <c r="B5189" i="2" s="1"/>
  <c r="B5194" i="2" s="1"/>
  <c r="B5199" i="2" s="1"/>
  <c r="B5204" i="2" s="1"/>
  <c r="B5209" i="2" s="1"/>
  <c r="B5214" i="2" s="1"/>
  <c r="B5219" i="2" s="1"/>
  <c r="B5224" i="2" s="1"/>
  <c r="B5229" i="2" s="1"/>
  <c r="B5234" i="2" s="1"/>
  <c r="B5239" i="2" s="1"/>
  <c r="B5244" i="2" s="1"/>
  <c r="B5249" i="2" s="1"/>
  <c r="B5254" i="2" s="1"/>
  <c r="B5259" i="2" s="1"/>
  <c r="B5264" i="2" s="1"/>
  <c r="B5269" i="2" s="1"/>
  <c r="B5274" i="2" s="1"/>
  <c r="B5279" i="2" s="1"/>
  <c r="B5284" i="2" s="1"/>
  <c r="B5289" i="2" s="1"/>
  <c r="B5294" i="2" s="1"/>
  <c r="B5299" i="2" s="1"/>
  <c r="B5304" i="2" s="1"/>
  <c r="C5159" i="2"/>
  <c r="C5164" i="2" s="1"/>
  <c r="C5169" i="2" s="1"/>
  <c r="C5174" i="2" s="1"/>
  <c r="C5179" i="2" s="1"/>
  <c r="C5184" i="2" s="1"/>
  <c r="C5189" i="2" s="1"/>
  <c r="C5194" i="2" s="1"/>
  <c r="C5199" i="2" s="1"/>
  <c r="C5204" i="2" s="1"/>
  <c r="C5209" i="2" s="1"/>
  <c r="C5214" i="2" s="1"/>
  <c r="C5219" i="2" s="1"/>
  <c r="C5224" i="2" s="1"/>
  <c r="C5229" i="2" s="1"/>
  <c r="C5234" i="2" s="1"/>
  <c r="C5239" i="2" s="1"/>
  <c r="C5244" i="2" s="1"/>
  <c r="C5249" i="2" s="1"/>
  <c r="C5254" i="2" s="1"/>
  <c r="C5259" i="2" s="1"/>
  <c r="C5264" i="2" s="1"/>
  <c r="C5269" i="2" s="1"/>
  <c r="C5274" i="2" s="1"/>
  <c r="C5279" i="2" s="1"/>
  <c r="C5284" i="2" s="1"/>
  <c r="C5289" i="2" s="1"/>
  <c r="C5294" i="2" s="1"/>
  <c r="C5299" i="2" s="1"/>
  <c r="C5304" i="2" s="1"/>
  <c r="E5159" i="2"/>
  <c r="G5159" i="2"/>
  <c r="I5159" i="2"/>
  <c r="J5159" i="2"/>
  <c r="E5160" i="2"/>
  <c r="G5160" i="2"/>
  <c r="I5160" i="2"/>
  <c r="J5160" i="2"/>
  <c r="B5161" i="2"/>
  <c r="B5166" i="2" s="1"/>
  <c r="B5171" i="2" s="1"/>
  <c r="B5176" i="2" s="1"/>
  <c r="B5181" i="2" s="1"/>
  <c r="B5186" i="2" s="1"/>
  <c r="B5191" i="2" s="1"/>
  <c r="B5196" i="2" s="1"/>
  <c r="B5201" i="2" s="1"/>
  <c r="B5206" i="2" s="1"/>
  <c r="B5211" i="2" s="1"/>
  <c r="B5216" i="2" s="1"/>
  <c r="B5221" i="2" s="1"/>
  <c r="B5226" i="2" s="1"/>
  <c r="B5231" i="2" s="1"/>
  <c r="B5236" i="2" s="1"/>
  <c r="B5241" i="2" s="1"/>
  <c r="B5246" i="2" s="1"/>
  <c r="B5251" i="2" s="1"/>
  <c r="B5256" i="2" s="1"/>
  <c r="B5261" i="2" s="1"/>
  <c r="B5266" i="2" s="1"/>
  <c r="B5271" i="2" s="1"/>
  <c r="B5276" i="2" s="1"/>
  <c r="B5281" i="2" s="1"/>
  <c r="B5286" i="2" s="1"/>
  <c r="B5291" i="2" s="1"/>
  <c r="B5296" i="2" s="1"/>
  <c r="C5161" i="2"/>
  <c r="C5166" i="2" s="1"/>
  <c r="C5171" i="2" s="1"/>
  <c r="C5176" i="2" s="1"/>
  <c r="C5181" i="2" s="1"/>
  <c r="C5186" i="2" s="1"/>
  <c r="C5191" i="2" s="1"/>
  <c r="C5196" i="2" s="1"/>
  <c r="C5201" i="2" s="1"/>
  <c r="C5206" i="2" s="1"/>
  <c r="C5211" i="2" s="1"/>
  <c r="C5216" i="2" s="1"/>
  <c r="C5221" i="2" s="1"/>
  <c r="C5226" i="2" s="1"/>
  <c r="C5231" i="2" s="1"/>
  <c r="C5236" i="2" s="1"/>
  <c r="C5241" i="2" s="1"/>
  <c r="C5246" i="2" s="1"/>
  <c r="C5251" i="2" s="1"/>
  <c r="C5256" i="2" s="1"/>
  <c r="C5261" i="2" s="1"/>
  <c r="C5266" i="2" s="1"/>
  <c r="C5271" i="2" s="1"/>
  <c r="C5276" i="2" s="1"/>
  <c r="C5281" i="2" s="1"/>
  <c r="C5286" i="2" s="1"/>
  <c r="C5291" i="2" s="1"/>
  <c r="C5296" i="2" s="1"/>
  <c r="C5301" i="2" s="1"/>
  <c r="C5306" i="2" s="1"/>
  <c r="E5161" i="2"/>
  <c r="G5161" i="2"/>
  <c r="I5161" i="2"/>
  <c r="J5161" i="2"/>
  <c r="E5162" i="2"/>
  <c r="G5162" i="2"/>
  <c r="I5162" i="2"/>
  <c r="J5162" i="2"/>
  <c r="E5163" i="2"/>
  <c r="G5163" i="2"/>
  <c r="I5163" i="2"/>
  <c r="J5163" i="2"/>
  <c r="E5164" i="2"/>
  <c r="G5164" i="2"/>
  <c r="I5164" i="2"/>
  <c r="J5164" i="2"/>
  <c r="E5165" i="2"/>
  <c r="G5165" i="2"/>
  <c r="I5165" i="2"/>
  <c r="J5165" i="2"/>
  <c r="E5166" i="2"/>
  <c r="G5166" i="2"/>
  <c r="I5166" i="2"/>
  <c r="J5166" i="2"/>
  <c r="E5167" i="2"/>
  <c r="G5167" i="2"/>
  <c r="I5167" i="2"/>
  <c r="J5167" i="2"/>
  <c r="E5168" i="2"/>
  <c r="G5168" i="2"/>
  <c r="I5168" i="2"/>
  <c r="J5168" i="2"/>
  <c r="E5169" i="2"/>
  <c r="G5169" i="2"/>
  <c r="I5169" i="2"/>
  <c r="J5169" i="2"/>
  <c r="E5170" i="2"/>
  <c r="G5170" i="2"/>
  <c r="I5170" i="2"/>
  <c r="J5170" i="2"/>
  <c r="E5171" i="2"/>
  <c r="G5171" i="2"/>
  <c r="I5171" i="2"/>
  <c r="J5171" i="2"/>
  <c r="E5172" i="2"/>
  <c r="G5172" i="2"/>
  <c r="I5172" i="2"/>
  <c r="J5172" i="2"/>
  <c r="E5173" i="2"/>
  <c r="G5173" i="2"/>
  <c r="I5173" i="2"/>
  <c r="J5173" i="2"/>
  <c r="E5174" i="2"/>
  <c r="G5174" i="2"/>
  <c r="I5174" i="2"/>
  <c r="J5174" i="2"/>
  <c r="E5175" i="2"/>
  <c r="G5175" i="2"/>
  <c r="I5175" i="2"/>
  <c r="J5175" i="2"/>
  <c r="E5176" i="2"/>
  <c r="G5176" i="2"/>
  <c r="I5176" i="2"/>
  <c r="J5176" i="2"/>
  <c r="E5177" i="2"/>
  <c r="G5177" i="2"/>
  <c r="I5177" i="2"/>
  <c r="J5177" i="2"/>
  <c r="E5178" i="2"/>
  <c r="G5178" i="2"/>
  <c r="I5178" i="2"/>
  <c r="J5178" i="2"/>
  <c r="E5179" i="2"/>
  <c r="G5179" i="2"/>
  <c r="I5179" i="2"/>
  <c r="J5179" i="2"/>
  <c r="E5180" i="2"/>
  <c r="G5180" i="2"/>
  <c r="I5180" i="2"/>
  <c r="J5180" i="2"/>
  <c r="E5181" i="2"/>
  <c r="G5181" i="2"/>
  <c r="I5181" i="2"/>
  <c r="J5181" i="2"/>
  <c r="E5182" i="2"/>
  <c r="G5182" i="2"/>
  <c r="I5182" i="2"/>
  <c r="J5182" i="2"/>
  <c r="E5183" i="2"/>
  <c r="G5183" i="2"/>
  <c r="I5183" i="2"/>
  <c r="J5183" i="2"/>
  <c r="E5184" i="2"/>
  <c r="G5184" i="2"/>
  <c r="I5184" i="2"/>
  <c r="J5184" i="2"/>
  <c r="E5185" i="2"/>
  <c r="G5185" i="2"/>
  <c r="I5185" i="2"/>
  <c r="J5185" i="2"/>
  <c r="E5186" i="2"/>
  <c r="G5186" i="2"/>
  <c r="I5186" i="2"/>
  <c r="J5186" i="2"/>
  <c r="E5187" i="2"/>
  <c r="G5187" i="2"/>
  <c r="I5187" i="2"/>
  <c r="J5187" i="2"/>
  <c r="E5188" i="2"/>
  <c r="G5188" i="2"/>
  <c r="I5188" i="2"/>
  <c r="J5188" i="2"/>
  <c r="E5189" i="2"/>
  <c r="G5189" i="2"/>
  <c r="I5189" i="2"/>
  <c r="J5189" i="2"/>
  <c r="E5190" i="2"/>
  <c r="G5190" i="2"/>
  <c r="I5190" i="2"/>
  <c r="J5190" i="2"/>
  <c r="E5191" i="2"/>
  <c r="G5191" i="2"/>
  <c r="I5191" i="2"/>
  <c r="J5191" i="2"/>
  <c r="E5192" i="2"/>
  <c r="G5192" i="2"/>
  <c r="I5192" i="2"/>
  <c r="J5192" i="2"/>
  <c r="E5193" i="2"/>
  <c r="G5193" i="2"/>
  <c r="I5193" i="2"/>
  <c r="J5193" i="2"/>
  <c r="E5194" i="2"/>
  <c r="G5194" i="2"/>
  <c r="I5194" i="2"/>
  <c r="J5194" i="2"/>
  <c r="E5195" i="2"/>
  <c r="G5195" i="2"/>
  <c r="I5195" i="2"/>
  <c r="J5195" i="2"/>
  <c r="E5196" i="2"/>
  <c r="G5196" i="2"/>
  <c r="I5196" i="2"/>
  <c r="J5196" i="2"/>
  <c r="E5197" i="2"/>
  <c r="G5197" i="2"/>
  <c r="I5197" i="2"/>
  <c r="J5197" i="2"/>
  <c r="E5198" i="2"/>
  <c r="G5198" i="2"/>
  <c r="I5198" i="2"/>
  <c r="J5198" i="2"/>
  <c r="E5199" i="2"/>
  <c r="G5199" i="2"/>
  <c r="I5199" i="2"/>
  <c r="J5199" i="2"/>
  <c r="E5200" i="2"/>
  <c r="G5200" i="2"/>
  <c r="I5200" i="2"/>
  <c r="J5200" i="2"/>
  <c r="E5201" i="2"/>
  <c r="G5201" i="2"/>
  <c r="I5201" i="2"/>
  <c r="J5201" i="2"/>
  <c r="E5202" i="2"/>
  <c r="G5202" i="2"/>
  <c r="I5202" i="2"/>
  <c r="J5202" i="2"/>
  <c r="E5203" i="2"/>
  <c r="G5203" i="2"/>
  <c r="I5203" i="2"/>
  <c r="J5203" i="2"/>
  <c r="E5204" i="2"/>
  <c r="G5204" i="2"/>
  <c r="I5204" i="2"/>
  <c r="J5204" i="2"/>
  <c r="E5205" i="2"/>
  <c r="G5205" i="2"/>
  <c r="I5205" i="2"/>
  <c r="J5205" i="2"/>
  <c r="E5206" i="2"/>
  <c r="G5206" i="2"/>
  <c r="I5206" i="2"/>
  <c r="J5206" i="2"/>
  <c r="E5207" i="2"/>
  <c r="G5207" i="2"/>
  <c r="I5207" i="2"/>
  <c r="J5207" i="2"/>
  <c r="E5208" i="2"/>
  <c r="G5208" i="2"/>
  <c r="I5208" i="2"/>
  <c r="J5208" i="2"/>
  <c r="E5209" i="2"/>
  <c r="G5209" i="2"/>
  <c r="I5209" i="2"/>
  <c r="J5209" i="2"/>
  <c r="E5210" i="2"/>
  <c r="G5210" i="2"/>
  <c r="I5210" i="2"/>
  <c r="J5210" i="2"/>
  <c r="E5211" i="2"/>
  <c r="G5211" i="2"/>
  <c r="I5211" i="2"/>
  <c r="J5211" i="2"/>
  <c r="E5212" i="2"/>
  <c r="G5212" i="2"/>
  <c r="I5212" i="2"/>
  <c r="J5212" i="2"/>
  <c r="E5213" i="2"/>
  <c r="G5213" i="2"/>
  <c r="I5213" i="2"/>
  <c r="J5213" i="2"/>
  <c r="E5214" i="2"/>
  <c r="G5214" i="2"/>
  <c r="I5214" i="2"/>
  <c r="J5214" i="2"/>
  <c r="E5215" i="2"/>
  <c r="G5215" i="2"/>
  <c r="I5215" i="2"/>
  <c r="J5215" i="2"/>
  <c r="E5216" i="2"/>
  <c r="G5216" i="2"/>
  <c r="I5216" i="2"/>
  <c r="J5216" i="2"/>
  <c r="E5217" i="2"/>
  <c r="G5217" i="2"/>
  <c r="I5217" i="2"/>
  <c r="J5217" i="2"/>
  <c r="E5218" i="2"/>
  <c r="G5218" i="2"/>
  <c r="I5218" i="2"/>
  <c r="J5218" i="2"/>
  <c r="E5219" i="2"/>
  <c r="G5219" i="2"/>
  <c r="I5219" i="2"/>
  <c r="J5219" i="2"/>
  <c r="E5220" i="2"/>
  <c r="G5220" i="2"/>
  <c r="I5220" i="2"/>
  <c r="J5220" i="2"/>
  <c r="E5221" i="2"/>
  <c r="G5221" i="2"/>
  <c r="I5221" i="2"/>
  <c r="J5221" i="2"/>
  <c r="E5222" i="2"/>
  <c r="G5222" i="2"/>
  <c r="I5222" i="2"/>
  <c r="J5222" i="2"/>
  <c r="E5223" i="2"/>
  <c r="G5223" i="2"/>
  <c r="I5223" i="2"/>
  <c r="J5223" i="2"/>
  <c r="E5224" i="2"/>
  <c r="G5224" i="2"/>
  <c r="I5224" i="2"/>
  <c r="J5224" i="2"/>
  <c r="E5225" i="2"/>
  <c r="G5225" i="2"/>
  <c r="I5225" i="2"/>
  <c r="J5225" i="2"/>
  <c r="E5226" i="2"/>
  <c r="G5226" i="2"/>
  <c r="I5226" i="2"/>
  <c r="J5226" i="2"/>
  <c r="E5227" i="2"/>
  <c r="G5227" i="2"/>
  <c r="I5227" i="2"/>
  <c r="J5227" i="2"/>
  <c r="E5228" i="2"/>
  <c r="G5228" i="2"/>
  <c r="I5228" i="2"/>
  <c r="J5228" i="2"/>
  <c r="E5229" i="2"/>
  <c r="G5229" i="2"/>
  <c r="I5229" i="2"/>
  <c r="J5229" i="2"/>
  <c r="E5230" i="2"/>
  <c r="G5230" i="2"/>
  <c r="I5230" i="2"/>
  <c r="J5230" i="2"/>
  <c r="E5231" i="2"/>
  <c r="G5231" i="2"/>
  <c r="I5231" i="2"/>
  <c r="J5231" i="2"/>
  <c r="E5232" i="2"/>
  <c r="G5232" i="2"/>
  <c r="I5232" i="2"/>
  <c r="J5232" i="2"/>
  <c r="E5233" i="2"/>
  <c r="G5233" i="2"/>
  <c r="I5233" i="2"/>
  <c r="J5233" i="2"/>
  <c r="E5234" i="2"/>
  <c r="G5234" i="2"/>
  <c r="I5234" i="2"/>
  <c r="J5234" i="2"/>
  <c r="E5235" i="2"/>
  <c r="G5235" i="2"/>
  <c r="I5235" i="2"/>
  <c r="J5235" i="2"/>
  <c r="E5236" i="2"/>
  <c r="G5236" i="2"/>
  <c r="I5236" i="2"/>
  <c r="J5236" i="2"/>
  <c r="E5237" i="2"/>
  <c r="G5237" i="2"/>
  <c r="I5237" i="2"/>
  <c r="J5237" i="2"/>
  <c r="E5238" i="2"/>
  <c r="G5238" i="2"/>
  <c r="I5238" i="2"/>
  <c r="J5238" i="2"/>
  <c r="E5239" i="2"/>
  <c r="G5239" i="2"/>
  <c r="I5239" i="2"/>
  <c r="J5239" i="2"/>
  <c r="E5240" i="2"/>
  <c r="G5240" i="2"/>
  <c r="I5240" i="2"/>
  <c r="J5240" i="2"/>
  <c r="E5241" i="2"/>
  <c r="G5241" i="2"/>
  <c r="I5241" i="2"/>
  <c r="J5241" i="2"/>
  <c r="E5242" i="2"/>
  <c r="G5242" i="2"/>
  <c r="I5242" i="2"/>
  <c r="J5242" i="2"/>
  <c r="E5243" i="2"/>
  <c r="G5243" i="2"/>
  <c r="I5243" i="2"/>
  <c r="J5243" i="2"/>
  <c r="E5244" i="2"/>
  <c r="G5244" i="2"/>
  <c r="I5244" i="2"/>
  <c r="J5244" i="2"/>
  <c r="E5245" i="2"/>
  <c r="G5245" i="2"/>
  <c r="I5245" i="2"/>
  <c r="J5245" i="2"/>
  <c r="E5246" i="2"/>
  <c r="G5246" i="2"/>
  <c r="I5246" i="2"/>
  <c r="J5246" i="2"/>
  <c r="E5247" i="2"/>
  <c r="G5247" i="2"/>
  <c r="I5247" i="2"/>
  <c r="J5247" i="2"/>
  <c r="E5248" i="2"/>
  <c r="G5248" i="2"/>
  <c r="I5248" i="2"/>
  <c r="J5248" i="2"/>
  <c r="E5249" i="2"/>
  <c r="G5249" i="2"/>
  <c r="I5249" i="2"/>
  <c r="J5249" i="2"/>
  <c r="E5250" i="2"/>
  <c r="G5250" i="2"/>
  <c r="I5250" i="2"/>
  <c r="J5250" i="2"/>
  <c r="E5251" i="2"/>
  <c r="G5251" i="2"/>
  <c r="I5251" i="2"/>
  <c r="J5251" i="2"/>
  <c r="E5252" i="2"/>
  <c r="G5252" i="2"/>
  <c r="I5252" i="2"/>
  <c r="J5252" i="2"/>
  <c r="E5253" i="2"/>
  <c r="G5253" i="2"/>
  <c r="I5253" i="2"/>
  <c r="J5253" i="2"/>
  <c r="E5254" i="2"/>
  <c r="G5254" i="2"/>
  <c r="I5254" i="2"/>
  <c r="J5254" i="2"/>
  <c r="E5255" i="2"/>
  <c r="G5255" i="2"/>
  <c r="I5255" i="2"/>
  <c r="J5255" i="2"/>
  <c r="E5256" i="2"/>
  <c r="G5256" i="2"/>
  <c r="I5256" i="2"/>
  <c r="J5256" i="2"/>
  <c r="E5257" i="2"/>
  <c r="G5257" i="2"/>
  <c r="I5257" i="2"/>
  <c r="J5257" i="2"/>
  <c r="E5258" i="2"/>
  <c r="G5258" i="2"/>
  <c r="I5258" i="2"/>
  <c r="J5258" i="2"/>
  <c r="E5259" i="2"/>
  <c r="G5259" i="2"/>
  <c r="I5259" i="2"/>
  <c r="J5259" i="2"/>
  <c r="E5260" i="2"/>
  <c r="G5260" i="2"/>
  <c r="I5260" i="2"/>
  <c r="J5260" i="2"/>
  <c r="E5261" i="2"/>
  <c r="G5261" i="2"/>
  <c r="I5261" i="2"/>
  <c r="J5261" i="2"/>
  <c r="E5262" i="2"/>
  <c r="G5262" i="2"/>
  <c r="I5262" i="2"/>
  <c r="J5262" i="2"/>
  <c r="E5263" i="2"/>
  <c r="G5263" i="2"/>
  <c r="I5263" i="2"/>
  <c r="J5263" i="2"/>
  <c r="E5264" i="2"/>
  <c r="G5264" i="2"/>
  <c r="I5264" i="2"/>
  <c r="J5264" i="2"/>
  <c r="E5265" i="2"/>
  <c r="G5265" i="2"/>
  <c r="I5265" i="2"/>
  <c r="J5265" i="2"/>
  <c r="E5266" i="2"/>
  <c r="G5266" i="2"/>
  <c r="I5266" i="2"/>
  <c r="J5266" i="2"/>
  <c r="E5267" i="2"/>
  <c r="G5267" i="2"/>
  <c r="I5267" i="2"/>
  <c r="J5267" i="2"/>
  <c r="E5268" i="2"/>
  <c r="G5268" i="2"/>
  <c r="I5268" i="2"/>
  <c r="J5268" i="2"/>
  <c r="E5269" i="2"/>
  <c r="G5269" i="2"/>
  <c r="I5269" i="2"/>
  <c r="J5269" i="2"/>
  <c r="E5270" i="2"/>
  <c r="G5270" i="2"/>
  <c r="I5270" i="2"/>
  <c r="J5270" i="2"/>
  <c r="E5271" i="2"/>
  <c r="G5271" i="2"/>
  <c r="I5271" i="2"/>
  <c r="J5271" i="2"/>
  <c r="E5272" i="2"/>
  <c r="G5272" i="2"/>
  <c r="I5272" i="2"/>
  <c r="J5272" i="2"/>
  <c r="E5273" i="2"/>
  <c r="G5273" i="2"/>
  <c r="I5273" i="2"/>
  <c r="J5273" i="2"/>
  <c r="E5274" i="2"/>
  <c r="G5274" i="2"/>
  <c r="I5274" i="2"/>
  <c r="J5274" i="2"/>
  <c r="E5275" i="2"/>
  <c r="G5275" i="2"/>
  <c r="I5275" i="2"/>
  <c r="J5275" i="2"/>
  <c r="E5276" i="2"/>
  <c r="G5276" i="2"/>
  <c r="I5276" i="2"/>
  <c r="J5276" i="2"/>
  <c r="E5277" i="2"/>
  <c r="G5277" i="2"/>
  <c r="I5277" i="2"/>
  <c r="J5277" i="2"/>
  <c r="E5278" i="2"/>
  <c r="G5278" i="2"/>
  <c r="I5278" i="2"/>
  <c r="J5278" i="2"/>
  <c r="E5279" i="2"/>
  <c r="G5279" i="2"/>
  <c r="I5279" i="2"/>
  <c r="J5279" i="2"/>
  <c r="E5280" i="2"/>
  <c r="G5280" i="2"/>
  <c r="I5280" i="2"/>
  <c r="J5280" i="2"/>
  <c r="E5281" i="2"/>
  <c r="G5281" i="2"/>
  <c r="I5281" i="2"/>
  <c r="J5281" i="2"/>
  <c r="E5282" i="2"/>
  <c r="G5282" i="2"/>
  <c r="I5282" i="2"/>
  <c r="J5282" i="2"/>
  <c r="E5283" i="2"/>
  <c r="G5283" i="2"/>
  <c r="I5283" i="2"/>
  <c r="J5283" i="2"/>
  <c r="E5284" i="2"/>
  <c r="G5284" i="2"/>
  <c r="I5284" i="2"/>
  <c r="J5284" i="2"/>
  <c r="E5285" i="2"/>
  <c r="G5285" i="2"/>
  <c r="I5285" i="2"/>
  <c r="J5285" i="2"/>
  <c r="E5286" i="2"/>
  <c r="G5286" i="2"/>
  <c r="I5286" i="2"/>
  <c r="J5286" i="2"/>
  <c r="E5287" i="2"/>
  <c r="G5287" i="2"/>
  <c r="I5287" i="2"/>
  <c r="J5287" i="2"/>
  <c r="E5288" i="2"/>
  <c r="G5288" i="2"/>
  <c r="I5288" i="2"/>
  <c r="J5288" i="2"/>
  <c r="E5289" i="2"/>
  <c r="G5289" i="2"/>
  <c r="I5289" i="2"/>
  <c r="J5289" i="2"/>
  <c r="E5290" i="2"/>
  <c r="G5290" i="2"/>
  <c r="I5290" i="2"/>
  <c r="J5290" i="2"/>
  <c r="E5291" i="2"/>
  <c r="G5291" i="2"/>
  <c r="I5291" i="2"/>
  <c r="J5291" i="2"/>
  <c r="E5292" i="2"/>
  <c r="G5292" i="2"/>
  <c r="I5292" i="2"/>
  <c r="J5292" i="2"/>
  <c r="E5293" i="2"/>
  <c r="G5293" i="2"/>
  <c r="I5293" i="2"/>
  <c r="J5293" i="2"/>
  <c r="E5294" i="2"/>
  <c r="G5294" i="2"/>
  <c r="I5294" i="2"/>
  <c r="J5294" i="2"/>
  <c r="E5295" i="2"/>
  <c r="G5295" i="2"/>
  <c r="I5295" i="2"/>
  <c r="J5295" i="2"/>
  <c r="E5296" i="2"/>
  <c r="G5296" i="2"/>
  <c r="I5296" i="2"/>
  <c r="J5296" i="2"/>
  <c r="E5297" i="2"/>
  <c r="G5297" i="2"/>
  <c r="I5297" i="2"/>
  <c r="J5297" i="2"/>
  <c r="E5298" i="2"/>
  <c r="G5298" i="2"/>
  <c r="I5298" i="2"/>
  <c r="J5298" i="2"/>
  <c r="E5299" i="2"/>
  <c r="G5299" i="2"/>
  <c r="I5299" i="2"/>
  <c r="J5299" i="2"/>
  <c r="E5300" i="2"/>
  <c r="G5300" i="2"/>
  <c r="I5300" i="2"/>
  <c r="J5300" i="2"/>
  <c r="B5301" i="2"/>
  <c r="E5302" i="2"/>
  <c r="G5302" i="2"/>
  <c r="I5302" i="2"/>
  <c r="J5302" i="2"/>
  <c r="B5303" i="2"/>
  <c r="E5303" i="2"/>
  <c r="G5303" i="2"/>
  <c r="I5303" i="2"/>
  <c r="E5304" i="2"/>
  <c r="G5304" i="2"/>
  <c r="J5304" i="2"/>
  <c r="B5305" i="2"/>
  <c r="B5310" i="2" s="1"/>
  <c r="E5305" i="2"/>
  <c r="G5305" i="2"/>
  <c r="J5305" i="2"/>
  <c r="B5307" i="2"/>
  <c r="B5312" i="2" s="1"/>
  <c r="B5317" i="2" s="1"/>
  <c r="B5322" i="2" s="1"/>
  <c r="E5307" i="2"/>
  <c r="G5307" i="2"/>
  <c r="I5307" i="2"/>
  <c r="B5309" i="2"/>
  <c r="C5309" i="2"/>
  <c r="C5314" i="2" s="1"/>
  <c r="G5309" i="2"/>
  <c r="I5309" i="2"/>
  <c r="J5309" i="2"/>
  <c r="E5310" i="2"/>
  <c r="G5310" i="2"/>
  <c r="I5310" i="2"/>
  <c r="J5310" i="2"/>
  <c r="C5311" i="2"/>
  <c r="E5312" i="2"/>
  <c r="G5312" i="2"/>
  <c r="I5312" i="2"/>
  <c r="J5312" i="2"/>
  <c r="C5313" i="2"/>
  <c r="B5315" i="2"/>
  <c r="B5320" i="2" s="1"/>
  <c r="B5325" i="2" s="1"/>
  <c r="C5315" i="2"/>
  <c r="G5315" i="2" s="1"/>
  <c r="J5315" i="2"/>
  <c r="C5317" i="2"/>
  <c r="I5317" i="2" s="1"/>
  <c r="J5317" i="2"/>
  <c r="C5319" i="2"/>
  <c r="J5320" i="2"/>
  <c r="J5322" i="2"/>
  <c r="B5327" i="2"/>
  <c r="B4511" i="2"/>
  <c r="C4511" i="2"/>
  <c r="E4511" i="2" s="1"/>
  <c r="I4511" i="2"/>
  <c r="J4511" i="2"/>
  <c r="B4512" i="2"/>
  <c r="B4517" i="2" s="1"/>
  <c r="B4522" i="2" s="1"/>
  <c r="B4527" i="2" s="1"/>
  <c r="B4532" i="2" s="1"/>
  <c r="B4537" i="2" s="1"/>
  <c r="B4542" i="2" s="1"/>
  <c r="B4547" i="2" s="1"/>
  <c r="B4552" i="2" s="1"/>
  <c r="B4557" i="2" s="1"/>
  <c r="B4562" i="2" s="1"/>
  <c r="B4567" i="2" s="1"/>
  <c r="B4572" i="2" s="1"/>
  <c r="B4577" i="2" s="1"/>
  <c r="B4582" i="2" s="1"/>
  <c r="B4587" i="2" s="1"/>
  <c r="B4592" i="2" s="1"/>
  <c r="B4597" i="2" s="1"/>
  <c r="B4602" i="2" s="1"/>
  <c r="B4607" i="2" s="1"/>
  <c r="B4612" i="2" s="1"/>
  <c r="B4617" i="2" s="1"/>
  <c r="B4622" i="2" s="1"/>
  <c r="B4627" i="2" s="1"/>
  <c r="B4632" i="2" s="1"/>
  <c r="B4637" i="2" s="1"/>
  <c r="B4642" i="2" s="1"/>
  <c r="B4647" i="2" s="1"/>
  <c r="B4652" i="2" s="1"/>
  <c r="B4657" i="2" s="1"/>
  <c r="B4662" i="2" s="1"/>
  <c r="B4667" i="2" s="1"/>
  <c r="B4672" i="2" s="1"/>
  <c r="B4677" i="2" s="1"/>
  <c r="B4682" i="2" s="1"/>
  <c r="C4512" i="2"/>
  <c r="C4517" i="2" s="1"/>
  <c r="E4512" i="2"/>
  <c r="G4512" i="2"/>
  <c r="I4512" i="2"/>
  <c r="J4512" i="2"/>
  <c r="B4513" i="2"/>
  <c r="C4513" i="2"/>
  <c r="E4513" i="2" s="1"/>
  <c r="G4513" i="2"/>
  <c r="I4513" i="2"/>
  <c r="J4513" i="2"/>
  <c r="B4514" i="2"/>
  <c r="B4519" i="2" s="1"/>
  <c r="B4524" i="2" s="1"/>
  <c r="B4529" i="2" s="1"/>
  <c r="B4534" i="2" s="1"/>
  <c r="B4539" i="2" s="1"/>
  <c r="B4544" i="2" s="1"/>
  <c r="B4549" i="2" s="1"/>
  <c r="B4554" i="2" s="1"/>
  <c r="B4559" i="2" s="1"/>
  <c r="B4564" i="2" s="1"/>
  <c r="B4569" i="2" s="1"/>
  <c r="B4574" i="2" s="1"/>
  <c r="B4579" i="2" s="1"/>
  <c r="B4584" i="2" s="1"/>
  <c r="B4589" i="2" s="1"/>
  <c r="B4594" i="2" s="1"/>
  <c r="B4599" i="2" s="1"/>
  <c r="B4604" i="2" s="1"/>
  <c r="B4609" i="2" s="1"/>
  <c r="B4614" i="2" s="1"/>
  <c r="B4619" i="2" s="1"/>
  <c r="B4624" i="2" s="1"/>
  <c r="B4629" i="2" s="1"/>
  <c r="B4634" i="2" s="1"/>
  <c r="B4639" i="2" s="1"/>
  <c r="B4644" i="2" s="1"/>
  <c r="B4649" i="2" s="1"/>
  <c r="B4654" i="2" s="1"/>
  <c r="B4659" i="2" s="1"/>
  <c r="B4664" i="2" s="1"/>
  <c r="B4669" i="2" s="1"/>
  <c r="B4674" i="2" s="1"/>
  <c r="B4679" i="2" s="1"/>
  <c r="B4684" i="2" s="1"/>
  <c r="C4514" i="2"/>
  <c r="C4519" i="2" s="1"/>
  <c r="E4514" i="2"/>
  <c r="G4514" i="2"/>
  <c r="I4514" i="2"/>
  <c r="J4514" i="2"/>
  <c r="B4515" i="2"/>
  <c r="C4515" i="2"/>
  <c r="E4515" i="2" s="1"/>
  <c r="G4515" i="2"/>
  <c r="I4515" i="2"/>
  <c r="J4515" i="2"/>
  <c r="B4516" i="2"/>
  <c r="B4521" i="2" s="1"/>
  <c r="B4526" i="2" s="1"/>
  <c r="B4531" i="2" s="1"/>
  <c r="B4536" i="2" s="1"/>
  <c r="B4541" i="2" s="1"/>
  <c r="B4546" i="2" s="1"/>
  <c r="B4551" i="2" s="1"/>
  <c r="B4556" i="2" s="1"/>
  <c r="B4561" i="2" s="1"/>
  <c r="B4566" i="2" s="1"/>
  <c r="B4571" i="2" s="1"/>
  <c r="B4576" i="2" s="1"/>
  <c r="B4581" i="2" s="1"/>
  <c r="B4586" i="2" s="1"/>
  <c r="B4591" i="2" s="1"/>
  <c r="B4596" i="2" s="1"/>
  <c r="B4601" i="2" s="1"/>
  <c r="B4606" i="2" s="1"/>
  <c r="B4611" i="2" s="1"/>
  <c r="B4616" i="2" s="1"/>
  <c r="B4621" i="2" s="1"/>
  <c r="B4626" i="2" s="1"/>
  <c r="B4631" i="2" s="1"/>
  <c r="B4636" i="2" s="1"/>
  <c r="B4641" i="2" s="1"/>
  <c r="B4646" i="2" s="1"/>
  <c r="B4651" i="2" s="1"/>
  <c r="B4656" i="2" s="1"/>
  <c r="B4661" i="2" s="1"/>
  <c r="B4666" i="2" s="1"/>
  <c r="B4671" i="2" s="1"/>
  <c r="B4676" i="2" s="1"/>
  <c r="B4681" i="2" s="1"/>
  <c r="B4686" i="2" s="1"/>
  <c r="C4516" i="2"/>
  <c r="C4521" i="2" s="1"/>
  <c r="E4516" i="2"/>
  <c r="G4516" i="2"/>
  <c r="I4516" i="2"/>
  <c r="J4516" i="2"/>
  <c r="G4517" i="2"/>
  <c r="I4517" i="2"/>
  <c r="J4517" i="2"/>
  <c r="B4518" i="2"/>
  <c r="B4523" i="2" s="1"/>
  <c r="C4518" i="2"/>
  <c r="C4523" i="2" s="1"/>
  <c r="E4518" i="2"/>
  <c r="G4518" i="2"/>
  <c r="I4518" i="2"/>
  <c r="J4518" i="2"/>
  <c r="B4520" i="2"/>
  <c r="B4525" i="2" s="1"/>
  <c r="B4530" i="2" s="1"/>
  <c r="B4535" i="2" s="1"/>
  <c r="B4540" i="2" s="1"/>
  <c r="B4545" i="2" s="1"/>
  <c r="B4550" i="2" s="1"/>
  <c r="B4555" i="2" s="1"/>
  <c r="B4560" i="2" s="1"/>
  <c r="B4565" i="2" s="1"/>
  <c r="B4570" i="2" s="1"/>
  <c r="B4575" i="2" s="1"/>
  <c r="B4580" i="2" s="1"/>
  <c r="B4585" i="2" s="1"/>
  <c r="B4590" i="2" s="1"/>
  <c r="B4595" i="2" s="1"/>
  <c r="B4600" i="2" s="1"/>
  <c r="B4605" i="2" s="1"/>
  <c r="B4610" i="2" s="1"/>
  <c r="B4615" i="2" s="1"/>
  <c r="B4620" i="2" s="1"/>
  <c r="B4625" i="2" s="1"/>
  <c r="B4630" i="2" s="1"/>
  <c r="B4635" i="2" s="1"/>
  <c r="B4640" i="2" s="1"/>
  <c r="B4645" i="2" s="1"/>
  <c r="B4650" i="2" s="1"/>
  <c r="B4655" i="2" s="1"/>
  <c r="B4660" i="2" s="1"/>
  <c r="B4665" i="2" s="1"/>
  <c r="B4670" i="2" s="1"/>
  <c r="B4675" i="2" s="1"/>
  <c r="B4680" i="2" s="1"/>
  <c r="B4685" i="2" s="1"/>
  <c r="C4520" i="2"/>
  <c r="C4525" i="2" s="1"/>
  <c r="E4520" i="2"/>
  <c r="G4520" i="2"/>
  <c r="I4520" i="2"/>
  <c r="J4520" i="2"/>
  <c r="I4521" i="2"/>
  <c r="J4521" i="2"/>
  <c r="J4522" i="2"/>
  <c r="J4524" i="2"/>
  <c r="J4525" i="2"/>
  <c r="J4526" i="2"/>
  <c r="J4527" i="2"/>
  <c r="J4529" i="2"/>
  <c r="J4531" i="2"/>
  <c r="J4532" i="2"/>
  <c r="J4535" i="2"/>
  <c r="J4536" i="2"/>
  <c r="J4537" i="2"/>
  <c r="J4540" i="2"/>
  <c r="J4541" i="2"/>
  <c r="J4542" i="2"/>
  <c r="J4544" i="2"/>
  <c r="J4546" i="2"/>
  <c r="J4547" i="2"/>
  <c r="J4549" i="2"/>
  <c r="J4550" i="2"/>
  <c r="J4551" i="2"/>
  <c r="J4552" i="2"/>
  <c r="J4555" i="2"/>
  <c r="J4556" i="2"/>
  <c r="J4557" i="2"/>
  <c r="J4559" i="2"/>
  <c r="J4560" i="2"/>
  <c r="J4561" i="2"/>
  <c r="J4562" i="2"/>
  <c r="J4564" i="2"/>
  <c r="J4565" i="2"/>
  <c r="J4566" i="2"/>
  <c r="J4567" i="2"/>
  <c r="J4570" i="2"/>
  <c r="J4571" i="2"/>
  <c r="J4572" i="2"/>
  <c r="J4574" i="2"/>
  <c r="J4575" i="2"/>
  <c r="J4576" i="2"/>
  <c r="J4577" i="2"/>
  <c r="J4579" i="2"/>
  <c r="J4580" i="2"/>
  <c r="J4581" i="2"/>
  <c r="J4582" i="2"/>
  <c r="J4584" i="2"/>
  <c r="J4585" i="2"/>
  <c r="J4586" i="2"/>
  <c r="J4587" i="2"/>
  <c r="J4589" i="2"/>
  <c r="J4590" i="2"/>
  <c r="J4591" i="2"/>
  <c r="J4592" i="2"/>
  <c r="J4594" i="2"/>
  <c r="J4595" i="2"/>
  <c r="J4596" i="2"/>
  <c r="J4597" i="2"/>
  <c r="J4599" i="2"/>
  <c r="J4600" i="2"/>
  <c r="J4601" i="2"/>
  <c r="J4602" i="2"/>
  <c r="J4604" i="2"/>
  <c r="J4605" i="2"/>
  <c r="J4606" i="2"/>
  <c r="J4607" i="2"/>
  <c r="J4609" i="2"/>
  <c r="J4610" i="2"/>
  <c r="J4611" i="2"/>
  <c r="J4612" i="2"/>
  <c r="J4614" i="2"/>
  <c r="J4615" i="2"/>
  <c r="J4616" i="2"/>
  <c r="J4617" i="2"/>
  <c r="J4619" i="2"/>
  <c r="J4620" i="2"/>
  <c r="J4621" i="2"/>
  <c r="J4622" i="2"/>
  <c r="J4624" i="2"/>
  <c r="J4625" i="2"/>
  <c r="J4626" i="2"/>
  <c r="J4627" i="2"/>
  <c r="J4629" i="2"/>
  <c r="J4630" i="2"/>
  <c r="J4631" i="2"/>
  <c r="J4632" i="2"/>
  <c r="J4634" i="2"/>
  <c r="J4635" i="2"/>
  <c r="J4636" i="2"/>
  <c r="J4637" i="2"/>
  <c r="J4639" i="2"/>
  <c r="J4640" i="2"/>
  <c r="J4641" i="2"/>
  <c r="J4642" i="2"/>
  <c r="J4644" i="2"/>
  <c r="J4645" i="2"/>
  <c r="J4646" i="2"/>
  <c r="J4647" i="2"/>
  <c r="J4649" i="2"/>
  <c r="J4650" i="2"/>
  <c r="J4651" i="2"/>
  <c r="J4652" i="2"/>
  <c r="J4654" i="2"/>
  <c r="J4655" i="2"/>
  <c r="J4656" i="2"/>
  <c r="J4657" i="2"/>
  <c r="J4659" i="2"/>
  <c r="J4660" i="2"/>
  <c r="J4661" i="2"/>
  <c r="J4662" i="2"/>
  <c r="J4664" i="2"/>
  <c r="J4665" i="2"/>
  <c r="J4666" i="2"/>
  <c r="J4667" i="2"/>
  <c r="J4669" i="2"/>
  <c r="J4670" i="2"/>
  <c r="J4671" i="2"/>
  <c r="J4672" i="2"/>
  <c r="J4674" i="2"/>
  <c r="J4675" i="2"/>
  <c r="J4676" i="2"/>
  <c r="J4677" i="2"/>
  <c r="J4679" i="2"/>
  <c r="J4680" i="2"/>
  <c r="J4681" i="2"/>
  <c r="J4682" i="2"/>
  <c r="J4684" i="2"/>
  <c r="J4685" i="2"/>
  <c r="J4686" i="2"/>
  <c r="B4687" i="2"/>
  <c r="J4687" i="2"/>
  <c r="B4689" i="2"/>
  <c r="J4689" i="2" s="1"/>
  <c r="B4690" i="2"/>
  <c r="J4690" i="2"/>
  <c r="B4691" i="2"/>
  <c r="B4696" i="2" s="1"/>
  <c r="J4691" i="2"/>
  <c r="B4692" i="2"/>
  <c r="B4697" i="2" s="1"/>
  <c r="J4692" i="2"/>
  <c r="B4694" i="2"/>
  <c r="J4694" i="2"/>
  <c r="B4695" i="2"/>
  <c r="J4695" i="2"/>
  <c r="B4699" i="2"/>
  <c r="J4699" i="2" s="1"/>
  <c r="B4700" i="2"/>
  <c r="J4700" i="2" s="1"/>
  <c r="B4705" i="2"/>
  <c r="J4705" i="2" s="1"/>
  <c r="B4710" i="2"/>
  <c r="B4502" i="2"/>
  <c r="C4502" i="2"/>
  <c r="E4502" i="2"/>
  <c r="G4502" i="2"/>
  <c r="I4502" i="2"/>
  <c r="J4502" i="2"/>
  <c r="B4503" i="2"/>
  <c r="C4503" i="2"/>
  <c r="E4503" i="2"/>
  <c r="G4503" i="2"/>
  <c r="I4503" i="2"/>
  <c r="J4503" i="2"/>
  <c r="B4504" i="2"/>
  <c r="C4504" i="2"/>
  <c r="E4504" i="2"/>
  <c r="G4504" i="2"/>
  <c r="I4504" i="2"/>
  <c r="J4504" i="2"/>
  <c r="B4505" i="2"/>
  <c r="C4505" i="2"/>
  <c r="E4505" i="2"/>
  <c r="G4505" i="2"/>
  <c r="I4505" i="2"/>
  <c r="J4505" i="2"/>
  <c r="B4506" i="2"/>
  <c r="C4506" i="2"/>
  <c r="E4506" i="2"/>
  <c r="G4506" i="2"/>
  <c r="I4506" i="2"/>
  <c r="J4506" i="2"/>
  <c r="B4507" i="2"/>
  <c r="C4507" i="2"/>
  <c r="E4507" i="2"/>
  <c r="G4507" i="2"/>
  <c r="I4507" i="2"/>
  <c r="J4507" i="2"/>
  <c r="B4508" i="2"/>
  <c r="C4508" i="2"/>
  <c r="E4508" i="2"/>
  <c r="G4508" i="2"/>
  <c r="I4508" i="2"/>
  <c r="J4508" i="2"/>
  <c r="B4509" i="2"/>
  <c r="C4509" i="2"/>
  <c r="E4509" i="2"/>
  <c r="G4509" i="2"/>
  <c r="I4509" i="2"/>
  <c r="J4509" i="2"/>
  <c r="B4510" i="2"/>
  <c r="C4510" i="2"/>
  <c r="E4510" i="2"/>
  <c r="G4510" i="2"/>
  <c r="I4510" i="2"/>
  <c r="J4510" i="2"/>
  <c r="B4002" i="2"/>
  <c r="J4002" i="2" s="1"/>
  <c r="C4002" i="2"/>
  <c r="E4002" i="2" s="1"/>
  <c r="G4002" i="2"/>
  <c r="B4003" i="2"/>
  <c r="J4003" i="2" s="1"/>
  <c r="C4003" i="2"/>
  <c r="B4004" i="2"/>
  <c r="C4004" i="2"/>
  <c r="E4004" i="2"/>
  <c r="G4004" i="2"/>
  <c r="I4004" i="2"/>
  <c r="J4004" i="2"/>
  <c r="B4005" i="2"/>
  <c r="C4005" i="2"/>
  <c r="J4005" i="2"/>
  <c r="B4006" i="2"/>
  <c r="C4006" i="2"/>
  <c r="E4006" i="2"/>
  <c r="G4006" i="2"/>
  <c r="I4006" i="2"/>
  <c r="J4006" i="2"/>
  <c r="B4007" i="2"/>
  <c r="C4007" i="2"/>
  <c r="J4007" i="2"/>
  <c r="B4008" i="2"/>
  <c r="J4008" i="2"/>
  <c r="B4009" i="2"/>
  <c r="C4009" i="2"/>
  <c r="J4009" i="2"/>
  <c r="B4010" i="2"/>
  <c r="J4010" i="2"/>
  <c r="B4011" i="2"/>
  <c r="C4011" i="2"/>
  <c r="J4011" i="2"/>
  <c r="B4012" i="2"/>
  <c r="J4012" i="2"/>
  <c r="B4013" i="2"/>
  <c r="J4013" i="2"/>
  <c r="B4014" i="2"/>
  <c r="J4014" i="2"/>
  <c r="B4015" i="2"/>
  <c r="J4015" i="2"/>
  <c r="B4016" i="2"/>
  <c r="B4021" i="2" s="1"/>
  <c r="B4026" i="2" s="1"/>
  <c r="B4031" i="2" s="1"/>
  <c r="B4036" i="2" s="1"/>
  <c r="B4041" i="2" s="1"/>
  <c r="B4046" i="2" s="1"/>
  <c r="B4051" i="2" s="1"/>
  <c r="B4056" i="2" s="1"/>
  <c r="B4061" i="2" s="1"/>
  <c r="B4066" i="2" s="1"/>
  <c r="B4071" i="2" s="1"/>
  <c r="B4076" i="2" s="1"/>
  <c r="B4081" i="2" s="1"/>
  <c r="B4086" i="2" s="1"/>
  <c r="B4091" i="2" s="1"/>
  <c r="B4096" i="2" s="1"/>
  <c r="B4101" i="2" s="1"/>
  <c r="B4106" i="2" s="1"/>
  <c r="B4111" i="2" s="1"/>
  <c r="B4116" i="2" s="1"/>
  <c r="B4121" i="2" s="1"/>
  <c r="B4126" i="2" s="1"/>
  <c r="B4131" i="2" s="1"/>
  <c r="B4136" i="2" s="1"/>
  <c r="B4141" i="2" s="1"/>
  <c r="B4146" i="2" s="1"/>
  <c r="B4151" i="2" s="1"/>
  <c r="B4156" i="2" s="1"/>
  <c r="J4016" i="2"/>
  <c r="B4017" i="2"/>
  <c r="J4017" i="2"/>
  <c r="B4018" i="2"/>
  <c r="J4018" i="2"/>
  <c r="B4019" i="2"/>
  <c r="J4019" i="2"/>
  <c r="B4020" i="2"/>
  <c r="J4020" i="2"/>
  <c r="B4022" i="2"/>
  <c r="J4022" i="2"/>
  <c r="B4023" i="2"/>
  <c r="B4028" i="2" s="1"/>
  <c r="B4033" i="2" s="1"/>
  <c r="B4038" i="2" s="1"/>
  <c r="B4043" i="2" s="1"/>
  <c r="B4048" i="2" s="1"/>
  <c r="B4053" i="2" s="1"/>
  <c r="B4058" i="2" s="1"/>
  <c r="B4063" i="2" s="1"/>
  <c r="B4068" i="2" s="1"/>
  <c r="B4073" i="2" s="1"/>
  <c r="B4078" i="2" s="1"/>
  <c r="B4083" i="2" s="1"/>
  <c r="B4088" i="2" s="1"/>
  <c r="B4093" i="2" s="1"/>
  <c r="B4098" i="2" s="1"/>
  <c r="B4103" i="2" s="1"/>
  <c r="B4108" i="2" s="1"/>
  <c r="B4113" i="2" s="1"/>
  <c r="B4118" i="2" s="1"/>
  <c r="B4123" i="2" s="1"/>
  <c r="B4128" i="2" s="1"/>
  <c r="B4133" i="2" s="1"/>
  <c r="B4138" i="2" s="1"/>
  <c r="B4143" i="2" s="1"/>
  <c r="B4148" i="2" s="1"/>
  <c r="B4153" i="2" s="1"/>
  <c r="B4158" i="2" s="1"/>
  <c r="B4163" i="2" s="1"/>
  <c r="B4168" i="2" s="1"/>
  <c r="J4023" i="2"/>
  <c r="B4024" i="2"/>
  <c r="J4024" i="2"/>
  <c r="B4025" i="2"/>
  <c r="B4030" i="2" s="1"/>
  <c r="B4035" i="2" s="1"/>
  <c r="B4040" i="2" s="1"/>
  <c r="J4025" i="2"/>
  <c r="B4027" i="2"/>
  <c r="B4032" i="2" s="1"/>
  <c r="B4037" i="2" s="1"/>
  <c r="B4042" i="2" s="1"/>
  <c r="B4047" i="2" s="1"/>
  <c r="B4052" i="2" s="1"/>
  <c r="B4057" i="2" s="1"/>
  <c r="B4062" i="2" s="1"/>
  <c r="B4067" i="2" s="1"/>
  <c r="B4072" i="2" s="1"/>
  <c r="B4077" i="2" s="1"/>
  <c r="B4082" i="2" s="1"/>
  <c r="B4087" i="2" s="1"/>
  <c r="B4092" i="2" s="1"/>
  <c r="B4097" i="2" s="1"/>
  <c r="B4102" i="2" s="1"/>
  <c r="B4107" i="2" s="1"/>
  <c r="B4112" i="2" s="1"/>
  <c r="B4117" i="2" s="1"/>
  <c r="B4122" i="2" s="1"/>
  <c r="B4127" i="2" s="1"/>
  <c r="B4132" i="2" s="1"/>
  <c r="B4137" i="2" s="1"/>
  <c r="B4142" i="2" s="1"/>
  <c r="B4147" i="2" s="1"/>
  <c r="B4152" i="2" s="1"/>
  <c r="J4027" i="2"/>
  <c r="J4028" i="2"/>
  <c r="B4029" i="2"/>
  <c r="B4034" i="2" s="1"/>
  <c r="B4039" i="2" s="1"/>
  <c r="B4044" i="2" s="1"/>
  <c r="B4049" i="2" s="1"/>
  <c r="B4054" i="2" s="1"/>
  <c r="B4059" i="2" s="1"/>
  <c r="B4064" i="2" s="1"/>
  <c r="B4069" i="2" s="1"/>
  <c r="B4074" i="2" s="1"/>
  <c r="B4079" i="2" s="1"/>
  <c r="B4084" i="2" s="1"/>
  <c r="B4089" i="2" s="1"/>
  <c r="B4094" i="2" s="1"/>
  <c r="B4099" i="2" s="1"/>
  <c r="B4104" i="2" s="1"/>
  <c r="B4109" i="2" s="1"/>
  <c r="B4114" i="2" s="1"/>
  <c r="B4119" i="2" s="1"/>
  <c r="B4124" i="2" s="1"/>
  <c r="B4129" i="2" s="1"/>
  <c r="B4134" i="2" s="1"/>
  <c r="B4139" i="2" s="1"/>
  <c r="B4144" i="2" s="1"/>
  <c r="B4149" i="2" s="1"/>
  <c r="B4154" i="2" s="1"/>
  <c r="J4029" i="2"/>
  <c r="J4030" i="2"/>
  <c r="J4031" i="2"/>
  <c r="J4033" i="2"/>
  <c r="J4034" i="2"/>
  <c r="J4035" i="2"/>
  <c r="J4037" i="2"/>
  <c r="J4038" i="2"/>
  <c r="J4039" i="2"/>
  <c r="J4041" i="2"/>
  <c r="J4042" i="2"/>
  <c r="J4043" i="2"/>
  <c r="J4044" i="2"/>
  <c r="J4046" i="2"/>
  <c r="J4047" i="2"/>
  <c r="J4048" i="2"/>
  <c r="J4049" i="2"/>
  <c r="J4051" i="2"/>
  <c r="J4052" i="2"/>
  <c r="J4053" i="2"/>
  <c r="J4054" i="2"/>
  <c r="J4056" i="2"/>
  <c r="J4057" i="2"/>
  <c r="J4058" i="2"/>
  <c r="J4059" i="2"/>
  <c r="J4061" i="2"/>
  <c r="J4062" i="2"/>
  <c r="J4063" i="2"/>
  <c r="J4064" i="2"/>
  <c r="J4066" i="2"/>
  <c r="J4067" i="2"/>
  <c r="J4068" i="2"/>
  <c r="J4069" i="2"/>
  <c r="J4071" i="2"/>
  <c r="J4072" i="2"/>
  <c r="J4073" i="2"/>
  <c r="J4074" i="2"/>
  <c r="J4076" i="2"/>
  <c r="J4077" i="2"/>
  <c r="J4078" i="2"/>
  <c r="J4079" i="2"/>
  <c r="J4081" i="2"/>
  <c r="J4082" i="2"/>
  <c r="J4083" i="2"/>
  <c r="J4084" i="2"/>
  <c r="J4086" i="2"/>
  <c r="J4087" i="2"/>
  <c r="J4088" i="2"/>
  <c r="J4089" i="2"/>
  <c r="J4091" i="2"/>
  <c r="J4092" i="2"/>
  <c r="J4093" i="2"/>
  <c r="J4094" i="2"/>
  <c r="J4096" i="2"/>
  <c r="J4097" i="2"/>
  <c r="J4098" i="2"/>
  <c r="J4099" i="2"/>
  <c r="J4101" i="2"/>
  <c r="J4102" i="2"/>
  <c r="J4103" i="2"/>
  <c r="J4104" i="2"/>
  <c r="J4106" i="2"/>
  <c r="J4107" i="2"/>
  <c r="J4108" i="2"/>
  <c r="J4109" i="2"/>
  <c r="J4111" i="2"/>
  <c r="J4114" i="2"/>
  <c r="J4117" i="2"/>
  <c r="J4118" i="2"/>
  <c r="J4119" i="2"/>
  <c r="J4121" i="2"/>
  <c r="J4122" i="2"/>
  <c r="J4124" i="2"/>
  <c r="J4126" i="2"/>
  <c r="J4127" i="2"/>
  <c r="J4128" i="2"/>
  <c r="J4129" i="2"/>
  <c r="J4132" i="2"/>
  <c r="J4133" i="2"/>
  <c r="J4134" i="2"/>
  <c r="J4136" i="2"/>
  <c r="J4137" i="2"/>
  <c r="J4138" i="2"/>
  <c r="J4141" i="2"/>
  <c r="J4142" i="2"/>
  <c r="J4143" i="2"/>
  <c r="J4144" i="2"/>
  <c r="J4146" i="2"/>
  <c r="J4148" i="2"/>
  <c r="J4149" i="2"/>
  <c r="J4151" i="2"/>
  <c r="J4152" i="2"/>
  <c r="J4153" i="2"/>
  <c r="J4154" i="2"/>
  <c r="J4156" i="2"/>
  <c r="B4157" i="2"/>
  <c r="J4158" i="2"/>
  <c r="B4159" i="2"/>
  <c r="B4164" i="2" s="1"/>
  <c r="B4169" i="2" s="1"/>
  <c r="B4174" i="2" s="1"/>
  <c r="B4161" i="2"/>
  <c r="B4166" i="2" s="1"/>
  <c r="J4161" i="2"/>
  <c r="J4163" i="2"/>
  <c r="J4166" i="2"/>
  <c r="J4168" i="2"/>
  <c r="J4169" i="2"/>
  <c r="B4171" i="2"/>
  <c r="B4176" i="2" s="1"/>
  <c r="J4171" i="2"/>
  <c r="B4173" i="2"/>
  <c r="J4174" i="2"/>
  <c r="B4179" i="2"/>
  <c r="J4179" i="2" s="1"/>
  <c r="B4184" i="2"/>
  <c r="J4184" i="2" s="1"/>
  <c r="B4189" i="2"/>
  <c r="B4000" i="2"/>
  <c r="C4000" i="2"/>
  <c r="E4000" i="2"/>
  <c r="G4000" i="2"/>
  <c r="I4000" i="2"/>
  <c r="J4000" i="2"/>
  <c r="B4001" i="2"/>
  <c r="C4001" i="2"/>
  <c r="E4001" i="2"/>
  <c r="G4001" i="2"/>
  <c r="I4001" i="2"/>
  <c r="J4001" i="2"/>
  <c r="B3741" i="2"/>
  <c r="J3741" i="2" s="1"/>
  <c r="C3741" i="2"/>
  <c r="E3741" i="2" s="1"/>
  <c r="B3742" i="2"/>
  <c r="B3747" i="2" s="1"/>
  <c r="C3742" i="2"/>
  <c r="E3742" i="2"/>
  <c r="I3742" i="2"/>
  <c r="J3742" i="2"/>
  <c r="B3743" i="2"/>
  <c r="J3743" i="2" s="1"/>
  <c r="C3743" i="2"/>
  <c r="E3743" i="2" s="1"/>
  <c r="B3744" i="2"/>
  <c r="B3749" i="2" s="1"/>
  <c r="C3744" i="2"/>
  <c r="E3744" i="2"/>
  <c r="J3744" i="2"/>
  <c r="B3745" i="2"/>
  <c r="J3745" i="2" s="1"/>
  <c r="C3745" i="2"/>
  <c r="E3745" i="2" s="1"/>
  <c r="B3746" i="2"/>
  <c r="B3751" i="2" s="1"/>
  <c r="C3746" i="2"/>
  <c r="E3746" i="2" s="1"/>
  <c r="I3746" i="2"/>
  <c r="J3746" i="2"/>
  <c r="B3748" i="2"/>
  <c r="B3753" i="2" s="1"/>
  <c r="C3748" i="2"/>
  <c r="E3748" i="2"/>
  <c r="J3748" i="2"/>
  <c r="B3750" i="2"/>
  <c r="B3755" i="2" s="1"/>
  <c r="C3750" i="2"/>
  <c r="E3750" i="2"/>
  <c r="I3750" i="2"/>
  <c r="J3750" i="2"/>
  <c r="W720" i="1"/>
  <c r="X720" i="1"/>
  <c r="Y720" i="1"/>
  <c r="AA720" i="1"/>
  <c r="Z720" i="1" s="1"/>
  <c r="AB720" i="1" s="1"/>
  <c r="AG720" i="1"/>
  <c r="AH720" i="1"/>
  <c r="AI720" i="1"/>
  <c r="AJ720" i="1"/>
  <c r="AK720" i="1"/>
  <c r="AM720" i="1"/>
  <c r="W721" i="1"/>
  <c r="X721" i="1"/>
  <c r="Y721" i="1"/>
  <c r="AA721" i="1"/>
  <c r="Z721" i="1" s="1"/>
  <c r="AB721" i="1" s="1"/>
  <c r="AG721" i="1"/>
  <c r="AK721" i="1"/>
  <c r="AM721" i="1"/>
  <c r="W722" i="1"/>
  <c r="X722" i="1"/>
  <c r="Y722" i="1"/>
  <c r="AG722" i="1"/>
  <c r="AI722" i="1" s="1"/>
  <c r="AH722" i="1"/>
  <c r="AJ722" i="1"/>
  <c r="AK722" i="1"/>
  <c r="AM722" i="1"/>
  <c r="W723" i="1"/>
  <c r="X723" i="1"/>
  <c r="Y723" i="1"/>
  <c r="AG723" i="1"/>
  <c r="AH723" i="1"/>
  <c r="AI723" i="1"/>
  <c r="AJ723" i="1"/>
  <c r="AK723" i="1"/>
  <c r="AM723" i="1"/>
  <c r="W724" i="1"/>
  <c r="X724" i="1"/>
  <c r="Y724" i="1"/>
  <c r="AG724" i="1"/>
  <c r="AH724" i="1"/>
  <c r="AI724" i="1"/>
  <c r="AJ724" i="1"/>
  <c r="AK724" i="1"/>
  <c r="AM724" i="1"/>
  <c r="W725" i="1"/>
  <c r="X725" i="1"/>
  <c r="Y725" i="1"/>
  <c r="AG725" i="1"/>
  <c r="AH725" i="1" s="1"/>
  <c r="AK725" i="1"/>
  <c r="AM725" i="1"/>
  <c r="W726" i="1"/>
  <c r="X726" i="1"/>
  <c r="Y726" i="1"/>
  <c r="AG726" i="1"/>
  <c r="AH726" i="1" s="1"/>
  <c r="AI726" i="1"/>
  <c r="AK726" i="1"/>
  <c r="AM726" i="1"/>
  <c r="W727" i="1"/>
  <c r="X727" i="1"/>
  <c r="Y727" i="1"/>
  <c r="AG727" i="1"/>
  <c r="AK727" i="1"/>
  <c r="AM727" i="1"/>
  <c r="W728" i="1"/>
  <c r="X728" i="1"/>
  <c r="Y728" i="1"/>
  <c r="AG728" i="1"/>
  <c r="AH728" i="1" s="1"/>
  <c r="AK728" i="1"/>
  <c r="AM728" i="1"/>
  <c r="W729" i="1"/>
  <c r="X729" i="1"/>
  <c r="Y729" i="1"/>
  <c r="AG729" i="1"/>
  <c r="AH729" i="1" s="1"/>
  <c r="AK729" i="1"/>
  <c r="AM729" i="1"/>
  <c r="W730" i="1"/>
  <c r="X730" i="1"/>
  <c r="Y730" i="1"/>
  <c r="AG730" i="1"/>
  <c r="AH730" i="1" s="1"/>
  <c r="AI730" i="1"/>
  <c r="AK730" i="1"/>
  <c r="AM730" i="1"/>
  <c r="W731" i="1"/>
  <c r="X731" i="1"/>
  <c r="Y731" i="1"/>
  <c r="AG731" i="1"/>
  <c r="AH731" i="1" s="1"/>
  <c r="AK731" i="1"/>
  <c r="AM731" i="1"/>
  <c r="W732" i="1"/>
  <c r="X732" i="1"/>
  <c r="Y732" i="1"/>
  <c r="AG732" i="1"/>
  <c r="AH732" i="1" s="1"/>
  <c r="AI732" i="1"/>
  <c r="AK732" i="1"/>
  <c r="AM732" i="1"/>
  <c r="W733" i="1"/>
  <c r="X733" i="1"/>
  <c r="Y733" i="1"/>
  <c r="AG733" i="1"/>
  <c r="AK733" i="1"/>
  <c r="AM733" i="1"/>
  <c r="W734" i="1"/>
  <c r="X734" i="1"/>
  <c r="Y734" i="1"/>
  <c r="AG734" i="1"/>
  <c r="AH734" i="1" s="1"/>
  <c r="AI734" i="1"/>
  <c r="AK734" i="1"/>
  <c r="AM734" i="1"/>
  <c r="W735" i="1"/>
  <c r="X735" i="1"/>
  <c r="Y735" i="1"/>
  <c r="AG735" i="1"/>
  <c r="AH735" i="1" s="1"/>
  <c r="AK735" i="1"/>
  <c r="AM735" i="1"/>
  <c r="W736" i="1"/>
  <c r="X736" i="1"/>
  <c r="Y736" i="1"/>
  <c r="AG736" i="1"/>
  <c r="AH736" i="1" s="1"/>
  <c r="AI736" i="1"/>
  <c r="AK736" i="1"/>
  <c r="AM736" i="1"/>
  <c r="W737" i="1"/>
  <c r="X737" i="1"/>
  <c r="Y737" i="1"/>
  <c r="AG737" i="1"/>
  <c r="AH737" i="1" s="1"/>
  <c r="AK737" i="1"/>
  <c r="AM737" i="1"/>
  <c r="W738" i="1"/>
  <c r="X738" i="1"/>
  <c r="Y738" i="1"/>
  <c r="AG738" i="1"/>
  <c r="AH738" i="1" s="1"/>
  <c r="AI738" i="1"/>
  <c r="AK738" i="1"/>
  <c r="AM738" i="1"/>
  <c r="W739" i="1"/>
  <c r="X739" i="1"/>
  <c r="Y739" i="1"/>
  <c r="AG739" i="1"/>
  <c r="AK739" i="1"/>
  <c r="AM739" i="1"/>
  <c r="W740" i="1"/>
  <c r="X740" i="1"/>
  <c r="Y740" i="1"/>
  <c r="AG740" i="1"/>
  <c r="AH740" i="1" s="1"/>
  <c r="AI740" i="1"/>
  <c r="AK740" i="1"/>
  <c r="AM740" i="1"/>
  <c r="W741" i="1"/>
  <c r="X741" i="1"/>
  <c r="Y741" i="1"/>
  <c r="AG741" i="1"/>
  <c r="AH741" i="1" s="1"/>
  <c r="AK741" i="1"/>
  <c r="AM741" i="1"/>
  <c r="W742" i="1"/>
  <c r="X742" i="1"/>
  <c r="Y742" i="1"/>
  <c r="AG742" i="1"/>
  <c r="AH742" i="1" s="1"/>
  <c r="AI742" i="1"/>
  <c r="AK742" i="1"/>
  <c r="AM742" i="1"/>
  <c r="W743" i="1"/>
  <c r="X743" i="1"/>
  <c r="Y743" i="1"/>
  <c r="AG743" i="1"/>
  <c r="AH743" i="1" s="1"/>
  <c r="AK743" i="1"/>
  <c r="AM743" i="1"/>
  <c r="W744" i="1"/>
  <c r="X744" i="1"/>
  <c r="Y744" i="1"/>
  <c r="AG744" i="1"/>
  <c r="AH744" i="1" s="1"/>
  <c r="AI744" i="1"/>
  <c r="AK744" i="1"/>
  <c r="AM744" i="1"/>
  <c r="W745" i="1"/>
  <c r="X745" i="1"/>
  <c r="Y745" i="1"/>
  <c r="AG745" i="1"/>
  <c r="AK745" i="1"/>
  <c r="AM745" i="1"/>
  <c r="W746" i="1"/>
  <c r="X746" i="1"/>
  <c r="Y746" i="1"/>
  <c r="AG746" i="1"/>
  <c r="AH746" i="1" s="1"/>
  <c r="AI746" i="1"/>
  <c r="AK746" i="1"/>
  <c r="AM746" i="1"/>
  <c r="W747" i="1"/>
  <c r="X747" i="1"/>
  <c r="Y747" i="1"/>
  <c r="AG747" i="1"/>
  <c r="AH747" i="1" s="1"/>
  <c r="AK747" i="1"/>
  <c r="AM747" i="1"/>
  <c r="W748" i="1"/>
  <c r="X748" i="1"/>
  <c r="Y748" i="1"/>
  <c r="AG748" i="1"/>
  <c r="AH748" i="1" s="1"/>
  <c r="AI748" i="1"/>
  <c r="AK748" i="1"/>
  <c r="AM748" i="1"/>
  <c r="W749" i="1"/>
  <c r="X749" i="1"/>
  <c r="Y749" i="1"/>
  <c r="AG749" i="1"/>
  <c r="AH749" i="1" s="1"/>
  <c r="AK749" i="1"/>
  <c r="AM749" i="1"/>
  <c r="W750" i="1"/>
  <c r="X750" i="1"/>
  <c r="Y750" i="1"/>
  <c r="AG750" i="1"/>
  <c r="AH750" i="1" s="1"/>
  <c r="AI750" i="1"/>
  <c r="AK750" i="1"/>
  <c r="AM750" i="1"/>
  <c r="W751" i="1"/>
  <c r="X751" i="1"/>
  <c r="Y751" i="1"/>
  <c r="AG751" i="1"/>
  <c r="AK751" i="1"/>
  <c r="AM751" i="1"/>
  <c r="W752" i="1"/>
  <c r="X752" i="1"/>
  <c r="Y752" i="1"/>
  <c r="AG752" i="1"/>
  <c r="AH752" i="1" s="1"/>
  <c r="AI752" i="1"/>
  <c r="AK752" i="1"/>
  <c r="AM752" i="1"/>
  <c r="W753" i="1"/>
  <c r="X753" i="1"/>
  <c r="Y753" i="1"/>
  <c r="AG753" i="1"/>
  <c r="AH753" i="1" s="1"/>
  <c r="AK753" i="1"/>
  <c r="AM753" i="1"/>
  <c r="W754" i="1"/>
  <c r="X754" i="1"/>
  <c r="Y754" i="1"/>
  <c r="AG754" i="1"/>
  <c r="AH754" i="1" s="1"/>
  <c r="AI754" i="1"/>
  <c r="AK754" i="1"/>
  <c r="AM754" i="1"/>
  <c r="W755" i="1"/>
  <c r="X755" i="1"/>
  <c r="Y755" i="1"/>
  <c r="AG755" i="1"/>
  <c r="AH755" i="1" s="1"/>
  <c r="AK755" i="1"/>
  <c r="AM755" i="1"/>
  <c r="W756" i="1"/>
  <c r="X756" i="1"/>
  <c r="Y756" i="1"/>
  <c r="AG756" i="1"/>
  <c r="AH756" i="1" s="1"/>
  <c r="AI756" i="1"/>
  <c r="AK756" i="1"/>
  <c r="AM756" i="1"/>
  <c r="W757" i="1"/>
  <c r="X757" i="1"/>
  <c r="Y757" i="1"/>
  <c r="AG757" i="1"/>
  <c r="AK757" i="1"/>
  <c r="AM757" i="1"/>
  <c r="W758" i="1"/>
  <c r="X758" i="1"/>
  <c r="Y758" i="1"/>
  <c r="AG758" i="1"/>
  <c r="AH758" i="1" s="1"/>
  <c r="AI758" i="1"/>
  <c r="AK758" i="1"/>
  <c r="AM758" i="1"/>
  <c r="W759" i="1"/>
  <c r="X759" i="1"/>
  <c r="Y759" i="1"/>
  <c r="AG759" i="1"/>
  <c r="AH759" i="1" s="1"/>
  <c r="AK759" i="1"/>
  <c r="AM759" i="1"/>
  <c r="W760" i="1"/>
  <c r="X760" i="1"/>
  <c r="Y760" i="1"/>
  <c r="AG760" i="1"/>
  <c r="AH760" i="1" s="1"/>
  <c r="AI760" i="1"/>
  <c r="AK760" i="1"/>
  <c r="AM760" i="1"/>
  <c r="W761" i="1"/>
  <c r="X761" i="1"/>
  <c r="Y761" i="1"/>
  <c r="AG761" i="1"/>
  <c r="AH761" i="1" s="1"/>
  <c r="AK761" i="1"/>
  <c r="AM761" i="1"/>
  <c r="W762" i="1"/>
  <c r="X762" i="1"/>
  <c r="Y762" i="1"/>
  <c r="AG762" i="1"/>
  <c r="AH762" i="1" s="1"/>
  <c r="AI762" i="1"/>
  <c r="AK762" i="1"/>
  <c r="AM762" i="1"/>
  <c r="W763" i="1"/>
  <c r="X763" i="1"/>
  <c r="Y763" i="1"/>
  <c r="AG763" i="1"/>
  <c r="AK763" i="1"/>
  <c r="AM763" i="1"/>
  <c r="W764" i="1"/>
  <c r="X764" i="1"/>
  <c r="Y764" i="1"/>
  <c r="AG764" i="1"/>
  <c r="AH764" i="1" s="1"/>
  <c r="AI764" i="1"/>
  <c r="AK764" i="1"/>
  <c r="AM764" i="1"/>
  <c r="W765" i="1"/>
  <c r="X765" i="1"/>
  <c r="Y765" i="1"/>
  <c r="AG765" i="1"/>
  <c r="AH765" i="1" s="1"/>
  <c r="AK765" i="1"/>
  <c r="AM765" i="1"/>
  <c r="W766" i="1"/>
  <c r="X766" i="1"/>
  <c r="Y766" i="1"/>
  <c r="AG766" i="1"/>
  <c r="AH766" i="1" s="1"/>
  <c r="AI766" i="1"/>
  <c r="AK766" i="1"/>
  <c r="AM766" i="1"/>
  <c r="W767" i="1"/>
  <c r="X767" i="1"/>
  <c r="Y767" i="1"/>
  <c r="AG767" i="1"/>
  <c r="AH767" i="1" s="1"/>
  <c r="AK767" i="1"/>
  <c r="AM767" i="1"/>
  <c r="W768" i="1"/>
  <c r="X768" i="1"/>
  <c r="Y768" i="1"/>
  <c r="AG768" i="1"/>
  <c r="AH768" i="1" s="1"/>
  <c r="AI768" i="1"/>
  <c r="AK768" i="1"/>
  <c r="AM768" i="1"/>
  <c r="W769" i="1"/>
  <c r="X769" i="1"/>
  <c r="Y769" i="1"/>
  <c r="AG769" i="1"/>
  <c r="AK769" i="1"/>
  <c r="AM769" i="1"/>
  <c r="W770" i="1"/>
  <c r="X770" i="1"/>
  <c r="Y770" i="1"/>
  <c r="AG770" i="1"/>
  <c r="AH770" i="1" s="1"/>
  <c r="AI770" i="1"/>
  <c r="AK770" i="1"/>
  <c r="AM770" i="1"/>
  <c r="W771" i="1"/>
  <c r="X771" i="1"/>
  <c r="Y771" i="1"/>
  <c r="AG771" i="1"/>
  <c r="AH771" i="1" s="1"/>
  <c r="AK771" i="1"/>
  <c r="AM771" i="1"/>
  <c r="W772" i="1"/>
  <c r="X772" i="1"/>
  <c r="Y772" i="1"/>
  <c r="AG772" i="1"/>
  <c r="AH772" i="1" s="1"/>
  <c r="AI772" i="1"/>
  <c r="AK772" i="1"/>
  <c r="AM772" i="1"/>
  <c r="W773" i="1"/>
  <c r="X773" i="1"/>
  <c r="Y773" i="1"/>
  <c r="AG773" i="1"/>
  <c r="AH773" i="1" s="1"/>
  <c r="AK773" i="1"/>
  <c r="AM773" i="1"/>
  <c r="W774" i="1"/>
  <c r="X774" i="1"/>
  <c r="Y774" i="1"/>
  <c r="AG774" i="1"/>
  <c r="AH774" i="1" s="1"/>
  <c r="AI774" i="1"/>
  <c r="AK774" i="1"/>
  <c r="AM774" i="1"/>
  <c r="W775" i="1"/>
  <c r="X775" i="1"/>
  <c r="Y775" i="1"/>
  <c r="AG775" i="1"/>
  <c r="AK775" i="1"/>
  <c r="AM775" i="1"/>
  <c r="W776" i="1"/>
  <c r="X776" i="1"/>
  <c r="Y776" i="1"/>
  <c r="AG776" i="1"/>
  <c r="AH776" i="1" s="1"/>
  <c r="AI776" i="1"/>
  <c r="AK776" i="1"/>
  <c r="AM776" i="1"/>
  <c r="W777" i="1"/>
  <c r="X777" i="1"/>
  <c r="Y777" i="1"/>
  <c r="AG777" i="1"/>
  <c r="AH777" i="1" s="1"/>
  <c r="AK777" i="1"/>
  <c r="AM777" i="1"/>
  <c r="W778" i="1"/>
  <c r="X778" i="1"/>
  <c r="Y778" i="1"/>
  <c r="AG778" i="1"/>
  <c r="AH778" i="1" s="1"/>
  <c r="AI778" i="1"/>
  <c r="AK778" i="1"/>
  <c r="AM778" i="1"/>
  <c r="W779" i="1"/>
  <c r="X779" i="1"/>
  <c r="Y779" i="1"/>
  <c r="AG779" i="1"/>
  <c r="AH779" i="1" s="1"/>
  <c r="AK779" i="1"/>
  <c r="AM779" i="1"/>
  <c r="W780" i="1"/>
  <c r="X780" i="1"/>
  <c r="Y780" i="1"/>
  <c r="AG780" i="1"/>
  <c r="AH780" i="1" s="1"/>
  <c r="AI780" i="1"/>
  <c r="AK780" i="1"/>
  <c r="AM780" i="1"/>
  <c r="W781" i="1"/>
  <c r="X781" i="1"/>
  <c r="Y781" i="1"/>
  <c r="AG781" i="1"/>
  <c r="AK781" i="1"/>
  <c r="AM781" i="1"/>
  <c r="W782" i="1"/>
  <c r="X782" i="1"/>
  <c r="Y782" i="1"/>
  <c r="AG782" i="1"/>
  <c r="AH782" i="1" s="1"/>
  <c r="AI782" i="1"/>
  <c r="AK782" i="1"/>
  <c r="AM782" i="1"/>
  <c r="W783" i="1"/>
  <c r="X783" i="1"/>
  <c r="Y783" i="1"/>
  <c r="AG783" i="1"/>
  <c r="AH783" i="1" s="1"/>
  <c r="AK783" i="1"/>
  <c r="AM783" i="1"/>
  <c r="W784" i="1"/>
  <c r="X784" i="1"/>
  <c r="Y784" i="1"/>
  <c r="AG784" i="1"/>
  <c r="AH784" i="1" s="1"/>
  <c r="AI784" i="1"/>
  <c r="AK784" i="1"/>
  <c r="AM784" i="1"/>
  <c r="W785" i="1"/>
  <c r="X785" i="1"/>
  <c r="Y785" i="1"/>
  <c r="AG785" i="1"/>
  <c r="AH785" i="1" s="1"/>
  <c r="AK785" i="1"/>
  <c r="AM785" i="1"/>
  <c r="W786" i="1"/>
  <c r="X786" i="1"/>
  <c r="Y786" i="1"/>
  <c r="AG786" i="1"/>
  <c r="AH786" i="1" s="1"/>
  <c r="AI786" i="1"/>
  <c r="AK786" i="1"/>
  <c r="AM786" i="1"/>
  <c r="W787" i="1"/>
  <c r="X787" i="1"/>
  <c r="Y787" i="1"/>
  <c r="AG787" i="1"/>
  <c r="AK787" i="1"/>
  <c r="AM787" i="1"/>
  <c r="W788" i="1"/>
  <c r="X788" i="1"/>
  <c r="Y788" i="1"/>
  <c r="AG788" i="1"/>
  <c r="AH788" i="1" s="1"/>
  <c r="AI788" i="1"/>
  <c r="AK788" i="1"/>
  <c r="AM788" i="1"/>
  <c r="W789" i="1"/>
  <c r="X789" i="1"/>
  <c r="Y789" i="1"/>
  <c r="AG789" i="1"/>
  <c r="AH789" i="1" s="1"/>
  <c r="AK789" i="1"/>
  <c r="AM789" i="1"/>
  <c r="W790" i="1"/>
  <c r="X790" i="1"/>
  <c r="Y790" i="1"/>
  <c r="AG790" i="1"/>
  <c r="AH790" i="1" s="1"/>
  <c r="AI790" i="1"/>
  <c r="AK790" i="1"/>
  <c r="AM790" i="1"/>
  <c r="W791" i="1"/>
  <c r="X791" i="1"/>
  <c r="Y791" i="1"/>
  <c r="AG791" i="1"/>
  <c r="AH791" i="1" s="1"/>
  <c r="AK791" i="1"/>
  <c r="AM791" i="1"/>
  <c r="W792" i="1"/>
  <c r="X792" i="1"/>
  <c r="Y792" i="1"/>
  <c r="AG792" i="1"/>
  <c r="AH792" i="1" s="1"/>
  <c r="AI792" i="1"/>
  <c r="AK792" i="1"/>
  <c r="AM792" i="1"/>
  <c r="W793" i="1"/>
  <c r="X793" i="1"/>
  <c r="Y793" i="1"/>
  <c r="AG793" i="1"/>
  <c r="AK793" i="1"/>
  <c r="AM793" i="1"/>
  <c r="W794" i="1"/>
  <c r="X794" i="1"/>
  <c r="Y794" i="1"/>
  <c r="AG794" i="1"/>
  <c r="AH794" i="1" s="1"/>
  <c r="AI794" i="1"/>
  <c r="AK794" i="1"/>
  <c r="AM794" i="1"/>
  <c r="W795" i="1"/>
  <c r="X795" i="1"/>
  <c r="Y795" i="1"/>
  <c r="AG795" i="1"/>
  <c r="AH795" i="1" s="1"/>
  <c r="AK795" i="1"/>
  <c r="AM795" i="1"/>
  <c r="W796" i="1"/>
  <c r="X796" i="1"/>
  <c r="Y796" i="1"/>
  <c r="AG796" i="1"/>
  <c r="AH796" i="1" s="1"/>
  <c r="AI796" i="1"/>
  <c r="AK796" i="1"/>
  <c r="AM796" i="1"/>
  <c r="W797" i="1"/>
  <c r="X797" i="1"/>
  <c r="Y797" i="1"/>
  <c r="AG797" i="1"/>
  <c r="AH797" i="1" s="1"/>
  <c r="AK797" i="1"/>
  <c r="AM797" i="1"/>
  <c r="W798" i="1"/>
  <c r="X798" i="1"/>
  <c r="Y798" i="1"/>
  <c r="AG798" i="1"/>
  <c r="AH798" i="1" s="1"/>
  <c r="AI798" i="1"/>
  <c r="AK798" i="1"/>
  <c r="AM798" i="1"/>
  <c r="W799" i="1"/>
  <c r="X799" i="1"/>
  <c r="Y799" i="1"/>
  <c r="AG799" i="1"/>
  <c r="AK799" i="1"/>
  <c r="AM799" i="1"/>
  <c r="W800" i="1"/>
  <c r="X800" i="1"/>
  <c r="Y800" i="1"/>
  <c r="AG800" i="1"/>
  <c r="AH800" i="1" s="1"/>
  <c r="AI800" i="1"/>
  <c r="AK800" i="1"/>
  <c r="AM800" i="1"/>
  <c r="W801" i="1"/>
  <c r="X801" i="1"/>
  <c r="Y801" i="1"/>
  <c r="AG801" i="1"/>
  <c r="AH801" i="1" s="1"/>
  <c r="AK801" i="1"/>
  <c r="AM801" i="1"/>
  <c r="W802" i="1"/>
  <c r="X802" i="1"/>
  <c r="Y802" i="1"/>
  <c r="AG802" i="1"/>
  <c r="AH802" i="1" s="1"/>
  <c r="AI802" i="1"/>
  <c r="AK802" i="1"/>
  <c r="AM802" i="1"/>
  <c r="W803" i="1"/>
  <c r="X803" i="1"/>
  <c r="Y803" i="1"/>
  <c r="AG803" i="1"/>
  <c r="AI803" i="1" s="1"/>
  <c r="AK803" i="1"/>
  <c r="AM803" i="1"/>
  <c r="W804" i="1"/>
  <c r="X804" i="1"/>
  <c r="Y804" i="1"/>
  <c r="AG804" i="1"/>
  <c r="AI804" i="1" s="1"/>
  <c r="AK804" i="1"/>
  <c r="AM804" i="1"/>
  <c r="W805" i="1"/>
  <c r="X805" i="1"/>
  <c r="Y805" i="1"/>
  <c r="AG805" i="1"/>
  <c r="AI805" i="1"/>
  <c r="AK805" i="1"/>
  <c r="AM805" i="1"/>
  <c r="W806" i="1"/>
  <c r="X806" i="1"/>
  <c r="Y806" i="1"/>
  <c r="AG806" i="1"/>
  <c r="AK806" i="1"/>
  <c r="AM806" i="1"/>
  <c r="W807" i="1"/>
  <c r="X807" i="1"/>
  <c r="Y807" i="1"/>
  <c r="AG807" i="1"/>
  <c r="AI807" i="1" s="1"/>
  <c r="AK807" i="1"/>
  <c r="AM807" i="1"/>
  <c r="W808" i="1"/>
  <c r="X808" i="1"/>
  <c r="Y808" i="1"/>
  <c r="AG808" i="1"/>
  <c r="AI808" i="1" s="1"/>
  <c r="AK808" i="1"/>
  <c r="AM808" i="1"/>
  <c r="W809" i="1"/>
  <c r="X809" i="1"/>
  <c r="Y809" i="1"/>
  <c r="AG809" i="1"/>
  <c r="AI809" i="1"/>
  <c r="AK809" i="1"/>
  <c r="AM809" i="1"/>
  <c r="W810" i="1"/>
  <c r="X810" i="1"/>
  <c r="Y810" i="1"/>
  <c r="AG810" i="1"/>
  <c r="AK810" i="1"/>
  <c r="AM810" i="1"/>
  <c r="W811" i="1"/>
  <c r="X811" i="1"/>
  <c r="Y811" i="1"/>
  <c r="AG811" i="1"/>
  <c r="AI811" i="1" s="1"/>
  <c r="AK811" i="1"/>
  <c r="AM811" i="1"/>
  <c r="W812" i="1"/>
  <c r="X812" i="1"/>
  <c r="Y812" i="1"/>
  <c r="AG812" i="1"/>
  <c r="AI812" i="1" s="1"/>
  <c r="AK812" i="1"/>
  <c r="AM812" i="1"/>
  <c r="W813" i="1"/>
  <c r="X813" i="1"/>
  <c r="Y813" i="1"/>
  <c r="AG813" i="1"/>
  <c r="AI813" i="1"/>
  <c r="AK813" i="1"/>
  <c r="AM813" i="1"/>
  <c r="W814" i="1"/>
  <c r="X814" i="1"/>
  <c r="Y814" i="1"/>
  <c r="AG814" i="1"/>
  <c r="AK814" i="1"/>
  <c r="AM814" i="1"/>
  <c r="W815" i="1"/>
  <c r="X815" i="1"/>
  <c r="Y815" i="1"/>
  <c r="AG815" i="1"/>
  <c r="AI815" i="1" s="1"/>
  <c r="AK815" i="1"/>
  <c r="AM815" i="1"/>
  <c r="W816" i="1"/>
  <c r="X816" i="1"/>
  <c r="Y816" i="1"/>
  <c r="AG816" i="1"/>
  <c r="AI816" i="1" s="1"/>
  <c r="AK816" i="1"/>
  <c r="AM816" i="1"/>
  <c r="W817" i="1"/>
  <c r="X817" i="1"/>
  <c r="Y817" i="1"/>
  <c r="AG817" i="1"/>
  <c r="AI817" i="1"/>
  <c r="AK817" i="1"/>
  <c r="AM817" i="1"/>
  <c r="W818" i="1"/>
  <c r="X818" i="1"/>
  <c r="Y818" i="1"/>
  <c r="AG818" i="1"/>
  <c r="AJ818" i="1" s="1"/>
  <c r="AI818" i="1"/>
  <c r="AK818" i="1"/>
  <c r="AM818" i="1"/>
  <c r="W819" i="1"/>
  <c r="X819" i="1"/>
  <c r="Y819" i="1"/>
  <c r="AG819" i="1"/>
  <c r="AK819" i="1"/>
  <c r="AM819" i="1"/>
  <c r="W820" i="1"/>
  <c r="X820" i="1"/>
  <c r="Y820" i="1"/>
  <c r="AG820" i="1"/>
  <c r="AJ820" i="1" s="1"/>
  <c r="AH820" i="1"/>
  <c r="AK820" i="1"/>
  <c r="AM820" i="1"/>
  <c r="W821" i="1"/>
  <c r="X821" i="1"/>
  <c r="Y821" i="1"/>
  <c r="AG821" i="1"/>
  <c r="AK821" i="1"/>
  <c r="AM821" i="1"/>
  <c r="W822" i="1"/>
  <c r="X822" i="1"/>
  <c r="Y822" i="1"/>
  <c r="AG822" i="1"/>
  <c r="AJ822" i="1" s="1"/>
  <c r="AI822" i="1"/>
  <c r="AK822" i="1"/>
  <c r="AM822" i="1"/>
  <c r="W823" i="1"/>
  <c r="X823" i="1"/>
  <c r="Y823" i="1"/>
  <c r="AG823" i="1"/>
  <c r="AH823" i="1"/>
  <c r="AI823" i="1"/>
  <c r="AJ823" i="1"/>
  <c r="AK823" i="1"/>
  <c r="AM823" i="1"/>
  <c r="W824" i="1"/>
  <c r="X824" i="1"/>
  <c r="Y824" i="1"/>
  <c r="AG824" i="1"/>
  <c r="AJ824" i="1" s="1"/>
  <c r="AH824" i="1"/>
  <c r="AI824" i="1"/>
  <c r="AK824" i="1"/>
  <c r="AM824" i="1"/>
  <c r="W825" i="1"/>
  <c r="X825" i="1"/>
  <c r="Y825" i="1"/>
  <c r="AG825" i="1"/>
  <c r="AH825" i="1" s="1"/>
  <c r="AJ825" i="1"/>
  <c r="AK825" i="1"/>
  <c r="AM825" i="1"/>
  <c r="W826" i="1"/>
  <c r="X826" i="1"/>
  <c r="Y826" i="1"/>
  <c r="AG826" i="1"/>
  <c r="AH826" i="1"/>
  <c r="AI826" i="1"/>
  <c r="AJ826" i="1"/>
  <c r="AK826" i="1"/>
  <c r="AM826" i="1"/>
  <c r="W827" i="1"/>
  <c r="X827" i="1"/>
  <c r="Y827" i="1"/>
  <c r="AG827" i="1"/>
  <c r="AH827" i="1" s="1"/>
  <c r="AI827" i="1"/>
  <c r="AK827" i="1"/>
  <c r="AM827" i="1"/>
  <c r="W828" i="1"/>
  <c r="X828" i="1"/>
  <c r="Y828" i="1"/>
  <c r="AG828" i="1"/>
  <c r="AK828" i="1"/>
  <c r="AM828" i="1"/>
  <c r="W829" i="1"/>
  <c r="X829" i="1"/>
  <c r="Y829" i="1"/>
  <c r="AG829" i="1"/>
  <c r="AH829" i="1"/>
  <c r="AI829" i="1"/>
  <c r="AJ829" i="1"/>
  <c r="AK829" i="1"/>
  <c r="AM829" i="1"/>
  <c r="W830" i="1"/>
  <c r="X830" i="1"/>
  <c r="Y830" i="1"/>
  <c r="AG830" i="1"/>
  <c r="AJ830" i="1" s="1"/>
  <c r="AH830" i="1"/>
  <c r="AI830" i="1"/>
  <c r="AK830" i="1"/>
  <c r="AM830" i="1"/>
  <c r="W831" i="1"/>
  <c r="X831" i="1"/>
  <c r="Y831" i="1"/>
  <c r="AG831" i="1"/>
  <c r="AH831" i="1" s="1"/>
  <c r="AJ831" i="1"/>
  <c r="AK831" i="1"/>
  <c r="AM831" i="1"/>
  <c r="W832" i="1"/>
  <c r="X832" i="1"/>
  <c r="Y832" i="1"/>
  <c r="AG832" i="1"/>
  <c r="AH832" i="1"/>
  <c r="AI832" i="1"/>
  <c r="AJ832" i="1"/>
  <c r="AK832" i="1"/>
  <c r="AM832" i="1"/>
  <c r="W833" i="1"/>
  <c r="X833" i="1"/>
  <c r="Y833" i="1"/>
  <c r="AG833" i="1"/>
  <c r="AH833" i="1" s="1"/>
  <c r="AI833" i="1"/>
  <c r="AK833" i="1"/>
  <c r="AM833" i="1"/>
  <c r="W834" i="1"/>
  <c r="X834" i="1"/>
  <c r="Y834" i="1"/>
  <c r="AG834" i="1"/>
  <c r="AK834" i="1"/>
  <c r="AM834" i="1"/>
  <c r="W835" i="1"/>
  <c r="X835" i="1"/>
  <c r="Y835" i="1"/>
  <c r="AG835" i="1"/>
  <c r="AH835" i="1"/>
  <c r="AI835" i="1"/>
  <c r="AJ835" i="1"/>
  <c r="AK835" i="1"/>
  <c r="AM835" i="1"/>
  <c r="W836" i="1"/>
  <c r="X836" i="1"/>
  <c r="Y836" i="1"/>
  <c r="AG836" i="1"/>
  <c r="AJ836" i="1" s="1"/>
  <c r="AH836" i="1"/>
  <c r="AI836" i="1"/>
  <c r="AK836" i="1"/>
  <c r="AM836" i="1"/>
  <c r="W837" i="1"/>
  <c r="X837" i="1"/>
  <c r="Y837" i="1"/>
  <c r="AG837" i="1"/>
  <c r="AH837" i="1" s="1"/>
  <c r="AJ837" i="1"/>
  <c r="AK837" i="1"/>
  <c r="AM837" i="1"/>
  <c r="W838" i="1"/>
  <c r="X838" i="1"/>
  <c r="Y838" i="1"/>
  <c r="AG838" i="1"/>
  <c r="AH838" i="1"/>
  <c r="AI838" i="1"/>
  <c r="AJ838" i="1"/>
  <c r="AK838" i="1"/>
  <c r="AM838" i="1"/>
  <c r="W839" i="1"/>
  <c r="X839" i="1"/>
  <c r="Y839" i="1"/>
  <c r="AG839" i="1"/>
  <c r="AH839" i="1" s="1"/>
  <c r="AI839" i="1"/>
  <c r="AK839" i="1"/>
  <c r="AM839" i="1"/>
  <c r="W840" i="1"/>
  <c r="X840" i="1"/>
  <c r="Y840" i="1"/>
  <c r="AG840" i="1"/>
  <c r="AK840" i="1"/>
  <c r="AM840" i="1"/>
  <c r="W841" i="1"/>
  <c r="X841" i="1"/>
  <c r="Y841" i="1"/>
  <c r="AG841" i="1"/>
  <c r="AH841" i="1"/>
  <c r="AI841" i="1"/>
  <c r="AJ841" i="1"/>
  <c r="AK841" i="1"/>
  <c r="AM841" i="1"/>
  <c r="W842" i="1"/>
  <c r="X842" i="1"/>
  <c r="Y842" i="1"/>
  <c r="AG842" i="1"/>
  <c r="AJ842" i="1" s="1"/>
  <c r="AH842" i="1"/>
  <c r="AI842" i="1"/>
  <c r="AK842" i="1"/>
  <c r="AM842" i="1"/>
  <c r="W843" i="1"/>
  <c r="X843" i="1"/>
  <c r="Y843" i="1"/>
  <c r="AG843" i="1"/>
  <c r="AH843" i="1" s="1"/>
  <c r="AJ843" i="1"/>
  <c r="AK843" i="1"/>
  <c r="AM843" i="1"/>
  <c r="W844" i="1"/>
  <c r="X844" i="1"/>
  <c r="Y844" i="1"/>
  <c r="AG844" i="1"/>
  <c r="AH844" i="1"/>
  <c r="AI844" i="1"/>
  <c r="AJ844" i="1"/>
  <c r="AK844" i="1"/>
  <c r="AM844" i="1"/>
  <c r="W845" i="1"/>
  <c r="X845" i="1"/>
  <c r="Y845" i="1"/>
  <c r="AG845" i="1"/>
  <c r="AH845" i="1" s="1"/>
  <c r="AI845" i="1"/>
  <c r="AK845" i="1"/>
  <c r="AM845" i="1"/>
  <c r="W846" i="1"/>
  <c r="X846" i="1"/>
  <c r="Y846" i="1"/>
  <c r="AG846" i="1"/>
  <c r="AK846" i="1"/>
  <c r="AM846" i="1"/>
  <c r="W847" i="1"/>
  <c r="X847" i="1"/>
  <c r="Y847" i="1"/>
  <c r="AG847" i="1"/>
  <c r="AH847" i="1"/>
  <c r="AI847" i="1"/>
  <c r="AJ847" i="1"/>
  <c r="AK847" i="1"/>
  <c r="AM847" i="1"/>
  <c r="W848" i="1"/>
  <c r="X848" i="1"/>
  <c r="Y848" i="1"/>
  <c r="AG848" i="1"/>
  <c r="AJ848" i="1" s="1"/>
  <c r="AH848" i="1"/>
  <c r="AI848" i="1"/>
  <c r="AK848" i="1"/>
  <c r="AM848" i="1"/>
  <c r="W849" i="1"/>
  <c r="X849" i="1"/>
  <c r="Y849" i="1"/>
  <c r="AG849" i="1"/>
  <c r="AH849" i="1" s="1"/>
  <c r="AJ849" i="1"/>
  <c r="AK849" i="1"/>
  <c r="AM849" i="1"/>
  <c r="W850" i="1"/>
  <c r="X850" i="1"/>
  <c r="Y850" i="1"/>
  <c r="AG850" i="1"/>
  <c r="AH850" i="1"/>
  <c r="AI850" i="1"/>
  <c r="AJ850" i="1"/>
  <c r="AK850" i="1"/>
  <c r="AM850" i="1"/>
  <c r="W851" i="1"/>
  <c r="X851" i="1"/>
  <c r="Y851" i="1"/>
  <c r="AG851" i="1"/>
  <c r="AH851" i="1" s="1"/>
  <c r="AI851" i="1"/>
  <c r="AK851" i="1"/>
  <c r="AM851" i="1"/>
  <c r="W852" i="1"/>
  <c r="X852" i="1"/>
  <c r="Y852" i="1"/>
  <c r="AG852" i="1"/>
  <c r="AK852" i="1"/>
  <c r="AM852" i="1"/>
  <c r="W853" i="1"/>
  <c r="X853" i="1"/>
  <c r="Y853" i="1"/>
  <c r="AG853" i="1"/>
  <c r="AH853" i="1"/>
  <c r="AI853" i="1"/>
  <c r="AJ853" i="1"/>
  <c r="AK853" i="1"/>
  <c r="AM853" i="1"/>
  <c r="W854" i="1"/>
  <c r="X854" i="1"/>
  <c r="Y854" i="1"/>
  <c r="AG854" i="1"/>
  <c r="AJ854" i="1" s="1"/>
  <c r="AH854" i="1"/>
  <c r="AI854" i="1"/>
  <c r="AK854" i="1"/>
  <c r="AM854" i="1"/>
  <c r="W855" i="1"/>
  <c r="X855" i="1"/>
  <c r="Y855" i="1"/>
  <c r="AG855" i="1"/>
  <c r="AH855" i="1" s="1"/>
  <c r="AJ855" i="1"/>
  <c r="AK855" i="1"/>
  <c r="AM855" i="1"/>
  <c r="W856" i="1"/>
  <c r="X856" i="1"/>
  <c r="Y856" i="1"/>
  <c r="AG856" i="1"/>
  <c r="AH856" i="1"/>
  <c r="AI856" i="1"/>
  <c r="AJ856" i="1"/>
  <c r="AK856" i="1"/>
  <c r="AM856" i="1"/>
  <c r="W857" i="1"/>
  <c r="X857" i="1"/>
  <c r="Y857" i="1"/>
  <c r="AG857" i="1"/>
  <c r="AH857" i="1" s="1"/>
  <c r="AI857" i="1"/>
  <c r="AK857" i="1"/>
  <c r="AM857" i="1"/>
  <c r="W858" i="1"/>
  <c r="X858" i="1"/>
  <c r="Y858" i="1"/>
  <c r="AG858" i="1"/>
  <c r="AK858" i="1"/>
  <c r="AM858" i="1"/>
  <c r="W859" i="1"/>
  <c r="X859" i="1"/>
  <c r="Y859" i="1"/>
  <c r="AG859" i="1"/>
  <c r="AH859" i="1"/>
  <c r="AI859" i="1"/>
  <c r="AJ859" i="1"/>
  <c r="AK859" i="1"/>
  <c r="AM859" i="1"/>
  <c r="W860" i="1"/>
  <c r="X860" i="1"/>
  <c r="Y860" i="1"/>
  <c r="AG860" i="1"/>
  <c r="AJ860" i="1" s="1"/>
  <c r="AH860" i="1"/>
  <c r="AI860" i="1"/>
  <c r="AK860" i="1"/>
  <c r="AM860" i="1"/>
  <c r="W861" i="1"/>
  <c r="X861" i="1"/>
  <c r="Y861" i="1"/>
  <c r="AG861" i="1"/>
  <c r="AH861" i="1" s="1"/>
  <c r="AJ861" i="1"/>
  <c r="AK861" i="1"/>
  <c r="AM861" i="1"/>
  <c r="W862" i="1"/>
  <c r="X862" i="1"/>
  <c r="Y862" i="1"/>
  <c r="AG862" i="1"/>
  <c r="AH862" i="1"/>
  <c r="AI862" i="1"/>
  <c r="AJ862" i="1"/>
  <c r="AK862" i="1"/>
  <c r="AM862" i="1"/>
  <c r="W863" i="1"/>
  <c r="X863" i="1"/>
  <c r="Y863" i="1"/>
  <c r="AG863" i="1"/>
  <c r="AH863" i="1" s="1"/>
  <c r="AI863" i="1"/>
  <c r="AK863" i="1"/>
  <c r="AM863" i="1"/>
  <c r="W864" i="1"/>
  <c r="X864" i="1"/>
  <c r="Y864" i="1"/>
  <c r="AG864" i="1"/>
  <c r="AK864" i="1"/>
  <c r="AM864" i="1"/>
  <c r="W865" i="1"/>
  <c r="X865" i="1"/>
  <c r="Y865" i="1"/>
  <c r="AG865" i="1"/>
  <c r="AH865" i="1"/>
  <c r="AI865" i="1"/>
  <c r="AJ865" i="1"/>
  <c r="AK865" i="1"/>
  <c r="AM865" i="1"/>
  <c r="W866" i="1"/>
  <c r="X866" i="1"/>
  <c r="Y866" i="1"/>
  <c r="AG866" i="1"/>
  <c r="AJ866" i="1" s="1"/>
  <c r="AH866" i="1"/>
  <c r="AI866" i="1"/>
  <c r="AK866" i="1"/>
  <c r="AM866" i="1"/>
  <c r="W867" i="1"/>
  <c r="X867" i="1"/>
  <c r="Y867" i="1"/>
  <c r="AG867" i="1"/>
  <c r="AH867" i="1" s="1"/>
  <c r="AJ867" i="1"/>
  <c r="AK867" i="1"/>
  <c r="AM867" i="1"/>
  <c r="W868" i="1"/>
  <c r="X868" i="1"/>
  <c r="Y868" i="1"/>
  <c r="AG868" i="1"/>
  <c r="AH868" i="1"/>
  <c r="AI868" i="1"/>
  <c r="AJ868" i="1"/>
  <c r="AK868" i="1"/>
  <c r="AM868" i="1"/>
  <c r="W869" i="1"/>
  <c r="X869" i="1"/>
  <c r="Y869" i="1"/>
  <c r="AG869" i="1"/>
  <c r="AH869" i="1" s="1"/>
  <c r="AI869" i="1"/>
  <c r="AK869" i="1"/>
  <c r="AM869" i="1"/>
  <c r="W870" i="1"/>
  <c r="X870" i="1"/>
  <c r="Y870" i="1"/>
  <c r="AG870" i="1"/>
  <c r="AK870" i="1"/>
  <c r="AM870" i="1"/>
  <c r="W871" i="1"/>
  <c r="X871" i="1"/>
  <c r="Y871" i="1"/>
  <c r="AG871" i="1"/>
  <c r="AH871" i="1"/>
  <c r="AI871" i="1"/>
  <c r="AJ871" i="1"/>
  <c r="AK871" i="1"/>
  <c r="AM871" i="1"/>
  <c r="W872" i="1"/>
  <c r="X872" i="1"/>
  <c r="Y872" i="1"/>
  <c r="AG872" i="1"/>
  <c r="AJ872" i="1" s="1"/>
  <c r="AH872" i="1"/>
  <c r="AI872" i="1"/>
  <c r="AK872" i="1"/>
  <c r="AM872" i="1"/>
  <c r="W873" i="1"/>
  <c r="X873" i="1"/>
  <c r="Y873" i="1"/>
  <c r="AG873" i="1"/>
  <c r="AH873" i="1" s="1"/>
  <c r="AJ873" i="1"/>
  <c r="AK873" i="1"/>
  <c r="AM873" i="1"/>
  <c r="W874" i="1"/>
  <c r="X874" i="1"/>
  <c r="Y874" i="1"/>
  <c r="AG874" i="1"/>
  <c r="AH874" i="1"/>
  <c r="AI874" i="1"/>
  <c r="AJ874" i="1"/>
  <c r="AK874" i="1"/>
  <c r="AM874" i="1"/>
  <c r="W875" i="1"/>
  <c r="X875" i="1"/>
  <c r="Y875" i="1"/>
  <c r="AG875" i="1"/>
  <c r="AH875" i="1" s="1"/>
  <c r="AI875" i="1"/>
  <c r="AK875" i="1"/>
  <c r="AM875" i="1"/>
  <c r="W876" i="1"/>
  <c r="X876" i="1"/>
  <c r="Y876" i="1"/>
  <c r="AG876" i="1"/>
  <c r="AK876" i="1"/>
  <c r="AM876" i="1"/>
  <c r="W877" i="1"/>
  <c r="X877" i="1"/>
  <c r="Y877" i="1"/>
  <c r="AG877" i="1"/>
  <c r="AH877" i="1"/>
  <c r="AI877" i="1"/>
  <c r="AJ877" i="1"/>
  <c r="AK877" i="1"/>
  <c r="AM877" i="1"/>
  <c r="W878" i="1"/>
  <c r="X878" i="1"/>
  <c r="Y878" i="1"/>
  <c r="AG878" i="1"/>
  <c r="AJ878" i="1" s="1"/>
  <c r="AH878" i="1"/>
  <c r="AI878" i="1"/>
  <c r="AK878" i="1"/>
  <c r="AM878" i="1"/>
  <c r="W879" i="1"/>
  <c r="X879" i="1"/>
  <c r="Y879" i="1"/>
  <c r="AG879" i="1"/>
  <c r="AH879" i="1" s="1"/>
  <c r="AJ879" i="1"/>
  <c r="AK879" i="1"/>
  <c r="AM879" i="1"/>
  <c r="W880" i="1"/>
  <c r="X880" i="1"/>
  <c r="Y880" i="1"/>
  <c r="AG880" i="1"/>
  <c r="AH880" i="1"/>
  <c r="AI880" i="1"/>
  <c r="AJ880" i="1"/>
  <c r="AK880" i="1"/>
  <c r="AM880" i="1"/>
  <c r="W881" i="1"/>
  <c r="X881" i="1"/>
  <c r="Y881" i="1"/>
  <c r="AG881" i="1"/>
  <c r="AH881" i="1" s="1"/>
  <c r="AI881" i="1"/>
  <c r="AK881" i="1"/>
  <c r="AM881" i="1"/>
  <c r="W882" i="1"/>
  <c r="X882" i="1"/>
  <c r="Y882" i="1"/>
  <c r="AG882" i="1"/>
  <c r="AK882" i="1"/>
  <c r="AM882" i="1"/>
  <c r="W883" i="1"/>
  <c r="X883" i="1"/>
  <c r="Y883" i="1"/>
  <c r="AG883" i="1"/>
  <c r="AH883" i="1"/>
  <c r="AI883" i="1"/>
  <c r="AJ883" i="1"/>
  <c r="AK883" i="1"/>
  <c r="AM883" i="1"/>
  <c r="W884" i="1"/>
  <c r="X884" i="1"/>
  <c r="Y884" i="1"/>
  <c r="AG884" i="1"/>
  <c r="AJ884" i="1" s="1"/>
  <c r="AH884" i="1"/>
  <c r="AI884" i="1"/>
  <c r="AK884" i="1"/>
  <c r="AM884" i="1"/>
  <c r="W885" i="1"/>
  <c r="X885" i="1"/>
  <c r="Y885" i="1"/>
  <c r="AG885" i="1"/>
  <c r="AH885" i="1" s="1"/>
  <c r="AJ885" i="1"/>
  <c r="AK885" i="1"/>
  <c r="AM885" i="1"/>
  <c r="W886" i="1"/>
  <c r="X886" i="1"/>
  <c r="Y886" i="1"/>
  <c r="AG886" i="1"/>
  <c r="AH886" i="1"/>
  <c r="AI886" i="1"/>
  <c r="AJ886" i="1"/>
  <c r="AK886" i="1"/>
  <c r="AM886" i="1"/>
  <c r="W887" i="1"/>
  <c r="X887" i="1"/>
  <c r="Y887" i="1"/>
  <c r="AG887" i="1"/>
  <c r="AI887" i="1" s="1"/>
  <c r="AK887" i="1"/>
  <c r="AM887" i="1"/>
  <c r="W888" i="1"/>
  <c r="X888" i="1"/>
  <c r="Y888" i="1"/>
  <c r="AG888" i="1"/>
  <c r="AK888" i="1"/>
  <c r="AM888" i="1"/>
  <c r="W889" i="1"/>
  <c r="X889" i="1"/>
  <c r="Y889" i="1"/>
  <c r="AG889" i="1"/>
  <c r="AI889" i="1" s="1"/>
  <c r="AH889" i="1"/>
  <c r="AJ889" i="1"/>
  <c r="AK889" i="1"/>
  <c r="AM889" i="1"/>
  <c r="W890" i="1"/>
  <c r="X890" i="1"/>
  <c r="Y890" i="1"/>
  <c r="AG890" i="1"/>
  <c r="AH890" i="1"/>
  <c r="AI890" i="1"/>
  <c r="AJ890" i="1"/>
  <c r="AK890" i="1"/>
  <c r="AM890" i="1"/>
  <c r="W891" i="1"/>
  <c r="X891" i="1"/>
  <c r="Y891" i="1"/>
  <c r="AG891" i="1"/>
  <c r="AH891" i="1" s="1"/>
  <c r="AJ891" i="1"/>
  <c r="AK891" i="1"/>
  <c r="AM891" i="1"/>
  <c r="W892" i="1"/>
  <c r="X892" i="1"/>
  <c r="Y892" i="1"/>
  <c r="AG892" i="1"/>
  <c r="AH892" i="1"/>
  <c r="AI892" i="1"/>
  <c r="AJ892" i="1"/>
  <c r="AK892" i="1"/>
  <c r="AM892" i="1"/>
  <c r="W893" i="1"/>
  <c r="X893" i="1"/>
  <c r="Y893" i="1"/>
  <c r="AG893" i="1"/>
  <c r="AI893" i="1" s="1"/>
  <c r="AK893" i="1"/>
  <c r="AM893" i="1"/>
  <c r="W894" i="1"/>
  <c r="X894" i="1"/>
  <c r="Y894" i="1"/>
  <c r="AG894" i="1"/>
  <c r="AK894" i="1"/>
  <c r="AM894" i="1"/>
  <c r="W895" i="1"/>
  <c r="X895" i="1"/>
  <c r="Y895" i="1"/>
  <c r="AG895" i="1"/>
  <c r="AI895" i="1" s="1"/>
  <c r="AH895" i="1"/>
  <c r="AJ895" i="1"/>
  <c r="AK895" i="1"/>
  <c r="AM895" i="1"/>
  <c r="W896" i="1"/>
  <c r="X896" i="1"/>
  <c r="Y896" i="1"/>
  <c r="AG896" i="1"/>
  <c r="AH896" i="1"/>
  <c r="AI896" i="1"/>
  <c r="AJ896" i="1"/>
  <c r="AK896" i="1"/>
  <c r="AM896" i="1"/>
  <c r="W897" i="1"/>
  <c r="X897" i="1"/>
  <c r="Y897" i="1"/>
  <c r="AG897" i="1"/>
  <c r="AJ897" i="1" s="1"/>
  <c r="AK897" i="1"/>
  <c r="AM897" i="1"/>
  <c r="W898" i="1"/>
  <c r="X898" i="1"/>
  <c r="Y898" i="1"/>
  <c r="AG898" i="1"/>
  <c r="AH898" i="1"/>
  <c r="AI898" i="1"/>
  <c r="AJ898" i="1"/>
  <c r="AK898" i="1"/>
  <c r="AM898" i="1"/>
  <c r="W899" i="1"/>
  <c r="X899" i="1"/>
  <c r="Y899" i="1"/>
  <c r="AG899" i="1"/>
  <c r="AI899" i="1"/>
  <c r="AK899" i="1"/>
  <c r="AM899" i="1"/>
  <c r="W900" i="1"/>
  <c r="X900" i="1"/>
  <c r="Y900" i="1"/>
  <c r="AG900" i="1"/>
  <c r="AK900" i="1"/>
  <c r="AM900" i="1"/>
  <c r="W901" i="1"/>
  <c r="X901" i="1"/>
  <c r="Y901" i="1"/>
  <c r="AG901" i="1"/>
  <c r="AI901" i="1" s="1"/>
  <c r="AH901" i="1"/>
  <c r="AJ901" i="1"/>
  <c r="AK901" i="1"/>
  <c r="AM901" i="1"/>
  <c r="W902" i="1"/>
  <c r="X902" i="1"/>
  <c r="Y902" i="1"/>
  <c r="AG902" i="1"/>
  <c r="AH902" i="1"/>
  <c r="AI902" i="1"/>
  <c r="AJ902" i="1"/>
  <c r="AK902" i="1"/>
  <c r="AM902" i="1"/>
  <c r="W903" i="1"/>
  <c r="X903" i="1"/>
  <c r="Y903" i="1"/>
  <c r="AG903" i="1"/>
  <c r="AJ903" i="1"/>
  <c r="AK903" i="1"/>
  <c r="AM903" i="1"/>
  <c r="W904" i="1"/>
  <c r="X904" i="1"/>
  <c r="Y904" i="1"/>
  <c r="AG904" i="1"/>
  <c r="AH904" i="1"/>
  <c r="AI904" i="1"/>
  <c r="AJ904" i="1"/>
  <c r="AK904" i="1"/>
  <c r="AM904" i="1"/>
  <c r="W905" i="1"/>
  <c r="X905" i="1"/>
  <c r="Y905" i="1"/>
  <c r="AG905" i="1"/>
  <c r="AJ905" i="1" s="1"/>
  <c r="AK905" i="1"/>
  <c r="AM905" i="1"/>
  <c r="W906" i="1"/>
  <c r="X906" i="1"/>
  <c r="Y906" i="1"/>
  <c r="AG906" i="1"/>
  <c r="AJ906" i="1"/>
  <c r="AK906" i="1"/>
  <c r="AM906" i="1"/>
  <c r="W907" i="1"/>
  <c r="X907" i="1"/>
  <c r="Y907" i="1"/>
  <c r="AG907" i="1"/>
  <c r="AI907" i="1" s="1"/>
  <c r="AH907" i="1"/>
  <c r="AJ907" i="1"/>
  <c r="AK907" i="1"/>
  <c r="AM907" i="1"/>
  <c r="W908" i="1"/>
  <c r="X908" i="1"/>
  <c r="Y908" i="1"/>
  <c r="AG908" i="1"/>
  <c r="AH908" i="1"/>
  <c r="AI908" i="1"/>
  <c r="AJ908" i="1"/>
  <c r="AK908" i="1"/>
  <c r="AM908" i="1"/>
  <c r="W909" i="1"/>
  <c r="X909" i="1"/>
  <c r="Y909" i="1"/>
  <c r="AG909" i="1"/>
  <c r="AJ909" i="1"/>
  <c r="AK909" i="1"/>
  <c r="AM909" i="1"/>
  <c r="W910" i="1"/>
  <c r="X910" i="1"/>
  <c r="Y910" i="1"/>
  <c r="AG910" i="1"/>
  <c r="AH910" i="1"/>
  <c r="AI910" i="1"/>
  <c r="AJ910" i="1"/>
  <c r="AK910" i="1"/>
  <c r="AM910" i="1"/>
  <c r="W911" i="1"/>
  <c r="X911" i="1"/>
  <c r="Y911" i="1"/>
  <c r="AG911" i="1"/>
  <c r="AH911" i="1" s="1"/>
  <c r="AK911" i="1"/>
  <c r="AM911" i="1"/>
  <c r="W912" i="1"/>
  <c r="X912" i="1"/>
  <c r="Y912" i="1"/>
  <c r="AG912" i="1"/>
  <c r="AI912" i="1" s="1"/>
  <c r="AK912" i="1"/>
  <c r="AM912" i="1"/>
  <c r="W913" i="1"/>
  <c r="X913" i="1"/>
  <c r="Y913" i="1"/>
  <c r="AG913" i="1"/>
  <c r="AI913" i="1" s="1"/>
  <c r="AH913" i="1"/>
  <c r="AJ913" i="1"/>
  <c r="AK913" i="1"/>
  <c r="AM913" i="1"/>
  <c r="W914" i="1"/>
  <c r="X914" i="1"/>
  <c r="Y914" i="1"/>
  <c r="AG914" i="1"/>
  <c r="AH914" i="1"/>
  <c r="AI914" i="1"/>
  <c r="AJ914" i="1"/>
  <c r="AK914" i="1"/>
  <c r="AM914" i="1"/>
  <c r="W915" i="1"/>
  <c r="X915" i="1"/>
  <c r="Y915" i="1"/>
  <c r="AG915" i="1"/>
  <c r="AJ915" i="1"/>
  <c r="AK915" i="1"/>
  <c r="AM915" i="1"/>
  <c r="W916" i="1"/>
  <c r="X916" i="1"/>
  <c r="Y916" i="1"/>
  <c r="AG916" i="1"/>
  <c r="AH916" i="1"/>
  <c r="AI916" i="1"/>
  <c r="AJ916" i="1"/>
  <c r="AK916" i="1"/>
  <c r="AM916" i="1"/>
  <c r="W917" i="1"/>
  <c r="X917" i="1"/>
  <c r="Y917" i="1"/>
  <c r="AG917" i="1"/>
  <c r="AH917" i="1" s="1"/>
  <c r="AI917" i="1"/>
  <c r="AK917" i="1"/>
  <c r="AM917" i="1"/>
  <c r="W918" i="1"/>
  <c r="X918" i="1"/>
  <c r="Y918" i="1"/>
  <c r="AG918" i="1"/>
  <c r="AH918" i="1" s="1"/>
  <c r="AI918" i="1"/>
  <c r="AJ918" i="1"/>
  <c r="AK918" i="1"/>
  <c r="AM918" i="1"/>
  <c r="W919" i="1"/>
  <c r="X919" i="1"/>
  <c r="Y919" i="1"/>
  <c r="AG919" i="1"/>
  <c r="AJ919" i="1" s="1"/>
  <c r="AH919" i="1"/>
  <c r="AK919" i="1"/>
  <c r="AM919" i="1"/>
  <c r="W920" i="1"/>
  <c r="X920" i="1"/>
  <c r="Y920" i="1"/>
  <c r="AG920" i="1"/>
  <c r="AH920" i="1" s="1"/>
  <c r="AI920" i="1"/>
  <c r="AJ920" i="1"/>
  <c r="AK920" i="1"/>
  <c r="AM920" i="1"/>
  <c r="W921" i="1"/>
  <c r="X921" i="1"/>
  <c r="Y921" i="1"/>
  <c r="AG921" i="1"/>
  <c r="AH921" i="1" s="1"/>
  <c r="AJ921" i="1"/>
  <c r="AK921" i="1"/>
  <c r="AM921" i="1"/>
  <c r="W922" i="1"/>
  <c r="X922" i="1"/>
  <c r="Y922" i="1"/>
  <c r="AG922" i="1"/>
  <c r="AI922" i="1" s="1"/>
  <c r="AH922" i="1"/>
  <c r="AK922" i="1"/>
  <c r="AM922" i="1"/>
  <c r="W923" i="1"/>
  <c r="X923" i="1"/>
  <c r="Y923" i="1"/>
  <c r="AG923" i="1"/>
  <c r="AH923" i="1" s="1"/>
  <c r="AI923" i="1"/>
  <c r="AK923" i="1"/>
  <c r="AM923" i="1"/>
  <c r="W924" i="1"/>
  <c r="X924" i="1"/>
  <c r="Y924" i="1"/>
  <c r="AG924" i="1"/>
  <c r="AH924" i="1" s="1"/>
  <c r="AI924" i="1"/>
  <c r="AJ924" i="1"/>
  <c r="AK924" i="1"/>
  <c r="AM924" i="1"/>
  <c r="W925" i="1"/>
  <c r="X925" i="1"/>
  <c r="Y925" i="1"/>
  <c r="AG925" i="1"/>
  <c r="AJ925" i="1" s="1"/>
  <c r="AH925" i="1"/>
  <c r="AK925" i="1"/>
  <c r="AM925" i="1"/>
  <c r="W926" i="1"/>
  <c r="X926" i="1"/>
  <c r="Y926" i="1"/>
  <c r="AG926" i="1"/>
  <c r="AH926" i="1"/>
  <c r="AI926" i="1"/>
  <c r="AJ926" i="1"/>
  <c r="AK926" i="1"/>
  <c r="AM926" i="1"/>
  <c r="W927" i="1"/>
  <c r="X927" i="1"/>
  <c r="Y927" i="1"/>
  <c r="AG927" i="1"/>
  <c r="AH927" i="1" s="1"/>
  <c r="AJ927" i="1"/>
  <c r="AK927" i="1"/>
  <c r="AM927" i="1"/>
  <c r="W928" i="1"/>
  <c r="X928" i="1"/>
  <c r="Y928" i="1"/>
  <c r="AG928" i="1"/>
  <c r="AI928" i="1" s="1"/>
  <c r="AH928" i="1"/>
  <c r="AK928" i="1"/>
  <c r="AM928" i="1"/>
  <c r="W929" i="1"/>
  <c r="X929" i="1"/>
  <c r="Y929" i="1"/>
  <c r="AG929" i="1"/>
  <c r="AH929" i="1" s="1"/>
  <c r="AI929" i="1"/>
  <c r="AK929" i="1"/>
  <c r="AM929" i="1"/>
  <c r="W930" i="1"/>
  <c r="X930" i="1"/>
  <c r="Y930" i="1"/>
  <c r="AG930" i="1"/>
  <c r="AH930" i="1" s="1"/>
  <c r="AI930" i="1"/>
  <c r="AJ930" i="1"/>
  <c r="AK930" i="1"/>
  <c r="AM930" i="1"/>
  <c r="W931" i="1"/>
  <c r="X931" i="1"/>
  <c r="Y931" i="1"/>
  <c r="AG931" i="1"/>
  <c r="AJ931" i="1" s="1"/>
  <c r="AH931" i="1"/>
  <c r="AK931" i="1"/>
  <c r="AM931" i="1"/>
  <c r="W932" i="1"/>
  <c r="X932" i="1"/>
  <c r="Y932" i="1"/>
  <c r="AG932" i="1"/>
  <c r="AH932" i="1" s="1"/>
  <c r="AI932" i="1"/>
  <c r="AJ932" i="1"/>
  <c r="AK932" i="1"/>
  <c r="AM932" i="1"/>
  <c r="W933" i="1"/>
  <c r="X933" i="1"/>
  <c r="Y933" i="1"/>
  <c r="AG933" i="1"/>
  <c r="AH933" i="1" s="1"/>
  <c r="AJ933" i="1"/>
  <c r="AK933" i="1"/>
  <c r="AM933" i="1"/>
  <c r="W934" i="1"/>
  <c r="X934" i="1"/>
  <c r="Y934" i="1"/>
  <c r="AG934" i="1"/>
  <c r="AI934" i="1" s="1"/>
  <c r="AH934" i="1"/>
  <c r="AK934" i="1"/>
  <c r="AM934" i="1"/>
  <c r="W935" i="1"/>
  <c r="X935" i="1"/>
  <c r="Y935" i="1"/>
  <c r="AG935" i="1"/>
  <c r="AH935" i="1" s="1"/>
  <c r="AI935" i="1"/>
  <c r="AK935" i="1"/>
  <c r="AM935" i="1"/>
  <c r="W936" i="1"/>
  <c r="X936" i="1"/>
  <c r="Y936" i="1"/>
  <c r="AG936" i="1"/>
  <c r="AH936" i="1" s="1"/>
  <c r="AI936" i="1"/>
  <c r="AJ936" i="1"/>
  <c r="AK936" i="1"/>
  <c r="AM936" i="1"/>
  <c r="W937" i="1"/>
  <c r="X937" i="1"/>
  <c r="Y937" i="1"/>
  <c r="AG937" i="1"/>
  <c r="AJ937" i="1" s="1"/>
  <c r="AH937" i="1"/>
  <c r="AK937" i="1"/>
  <c r="AM937" i="1"/>
  <c r="W938" i="1"/>
  <c r="X938" i="1"/>
  <c r="Y938" i="1"/>
  <c r="AG938" i="1"/>
  <c r="AH938" i="1"/>
  <c r="AI938" i="1"/>
  <c r="AJ938" i="1"/>
  <c r="AK938" i="1"/>
  <c r="AM938" i="1"/>
  <c r="W939" i="1"/>
  <c r="X939" i="1"/>
  <c r="Y939" i="1"/>
  <c r="AG939" i="1"/>
  <c r="AH939" i="1" s="1"/>
  <c r="AJ939" i="1"/>
  <c r="AK939" i="1"/>
  <c r="AM939" i="1"/>
  <c r="W940" i="1"/>
  <c r="X940" i="1"/>
  <c r="Y940" i="1"/>
  <c r="AG940" i="1"/>
  <c r="AI940" i="1" s="1"/>
  <c r="AH940" i="1"/>
  <c r="AK940" i="1"/>
  <c r="AM940" i="1"/>
  <c r="W941" i="1"/>
  <c r="X941" i="1"/>
  <c r="Y941" i="1"/>
  <c r="AG941" i="1"/>
  <c r="AH941" i="1" s="1"/>
  <c r="AI941" i="1"/>
  <c r="AK941" i="1"/>
  <c r="AM941" i="1"/>
  <c r="W942" i="1"/>
  <c r="X942" i="1"/>
  <c r="Y942" i="1"/>
  <c r="AG942" i="1"/>
  <c r="AH942" i="1" s="1"/>
  <c r="AI942" i="1"/>
  <c r="AJ942" i="1"/>
  <c r="AK942" i="1"/>
  <c r="AM942" i="1"/>
  <c r="W943" i="1"/>
  <c r="X943" i="1"/>
  <c r="Y943" i="1"/>
  <c r="AG943" i="1"/>
  <c r="AJ943" i="1" s="1"/>
  <c r="AH943" i="1"/>
  <c r="AK943" i="1"/>
  <c r="AM943" i="1"/>
  <c r="W944" i="1"/>
  <c r="X944" i="1"/>
  <c r="Y944" i="1"/>
  <c r="AG944" i="1"/>
  <c r="AH944" i="1"/>
  <c r="AI944" i="1"/>
  <c r="AJ944" i="1"/>
  <c r="AK944" i="1"/>
  <c r="AM944" i="1"/>
  <c r="W945" i="1"/>
  <c r="X945" i="1"/>
  <c r="Y945" i="1"/>
  <c r="AG945" i="1"/>
  <c r="AH945" i="1" s="1"/>
  <c r="AJ945" i="1"/>
  <c r="AK945" i="1"/>
  <c r="AM945" i="1"/>
  <c r="W946" i="1"/>
  <c r="X946" i="1"/>
  <c r="Y946" i="1"/>
  <c r="AG946" i="1"/>
  <c r="AI946" i="1" s="1"/>
  <c r="AH946" i="1"/>
  <c r="AK946" i="1"/>
  <c r="AM946" i="1"/>
  <c r="W947" i="1"/>
  <c r="X947" i="1"/>
  <c r="Y947" i="1"/>
  <c r="AG947" i="1"/>
  <c r="AH947" i="1" s="1"/>
  <c r="AI947" i="1"/>
  <c r="AK947" i="1"/>
  <c r="AM947" i="1"/>
  <c r="W948" i="1"/>
  <c r="X948" i="1"/>
  <c r="Y948" i="1"/>
  <c r="AG948" i="1"/>
  <c r="AH948" i="1" s="1"/>
  <c r="AI948" i="1"/>
  <c r="AJ948" i="1"/>
  <c r="AK948" i="1"/>
  <c r="AM948" i="1"/>
  <c r="W949" i="1"/>
  <c r="X949" i="1"/>
  <c r="Y949" i="1"/>
  <c r="AG949" i="1"/>
  <c r="AJ949" i="1" s="1"/>
  <c r="AH949" i="1"/>
  <c r="AK949" i="1"/>
  <c r="AM949" i="1"/>
  <c r="W950" i="1"/>
  <c r="X950" i="1"/>
  <c r="Y950" i="1"/>
  <c r="AG950" i="1"/>
  <c r="AH950" i="1"/>
  <c r="AI950" i="1"/>
  <c r="AJ950" i="1"/>
  <c r="AK950" i="1"/>
  <c r="AM950" i="1"/>
  <c r="W951" i="1"/>
  <c r="X951" i="1"/>
  <c r="Y951" i="1"/>
  <c r="AG951" i="1"/>
  <c r="AH951" i="1" s="1"/>
  <c r="AJ951" i="1"/>
  <c r="AK951" i="1"/>
  <c r="AM951" i="1"/>
  <c r="W952" i="1"/>
  <c r="X952" i="1"/>
  <c r="Y952" i="1"/>
  <c r="AG952" i="1"/>
  <c r="AI952" i="1" s="1"/>
  <c r="AH952" i="1"/>
  <c r="AK952" i="1"/>
  <c r="AM952" i="1"/>
  <c r="W953" i="1"/>
  <c r="X953" i="1"/>
  <c r="Y953" i="1"/>
  <c r="AG953" i="1"/>
  <c r="AJ953" i="1" s="1"/>
  <c r="AH953" i="1"/>
  <c r="AI953" i="1"/>
  <c r="AK953" i="1"/>
  <c r="AM953" i="1"/>
  <c r="W954" i="1"/>
  <c r="X954" i="1"/>
  <c r="Y954" i="1"/>
  <c r="AG954" i="1"/>
  <c r="AH954" i="1" s="1"/>
  <c r="AI954" i="1"/>
  <c r="AJ954" i="1"/>
  <c r="AK954" i="1"/>
  <c r="AM954" i="1"/>
  <c r="W955" i="1"/>
  <c r="X955" i="1"/>
  <c r="Y955" i="1"/>
  <c r="AG955" i="1"/>
  <c r="AJ955" i="1" s="1"/>
  <c r="AH955" i="1"/>
  <c r="AK955" i="1"/>
  <c r="AM955" i="1"/>
  <c r="W956" i="1"/>
  <c r="X956" i="1"/>
  <c r="Y956" i="1"/>
  <c r="AG956" i="1"/>
  <c r="AH956" i="1"/>
  <c r="AI956" i="1"/>
  <c r="AJ956" i="1"/>
  <c r="AK956" i="1"/>
  <c r="AM956" i="1"/>
  <c r="W957" i="1"/>
  <c r="X957" i="1"/>
  <c r="Y957" i="1"/>
  <c r="AG957" i="1"/>
  <c r="AH957" i="1" s="1"/>
  <c r="AK957" i="1"/>
  <c r="AM957" i="1"/>
  <c r="W958" i="1"/>
  <c r="X958" i="1"/>
  <c r="Y958" i="1"/>
  <c r="AG958" i="1"/>
  <c r="AI958" i="1" s="1"/>
  <c r="AH958" i="1"/>
  <c r="AK958" i="1"/>
  <c r="AM958" i="1"/>
  <c r="W959" i="1"/>
  <c r="X959" i="1"/>
  <c r="Y959" i="1"/>
  <c r="AG959" i="1"/>
  <c r="AJ959" i="1" s="1"/>
  <c r="AH959" i="1"/>
  <c r="AI959" i="1"/>
  <c r="AK959" i="1"/>
  <c r="AM959" i="1"/>
  <c r="W960" i="1"/>
  <c r="X960" i="1"/>
  <c r="Y960" i="1"/>
  <c r="AG960" i="1"/>
  <c r="AH960" i="1" s="1"/>
  <c r="AI960" i="1"/>
  <c r="AJ960" i="1"/>
  <c r="AK960" i="1"/>
  <c r="AM960" i="1"/>
  <c r="W961" i="1"/>
  <c r="X961" i="1"/>
  <c r="Y961" i="1"/>
  <c r="AG961" i="1"/>
  <c r="AJ961" i="1" s="1"/>
  <c r="AH961" i="1"/>
  <c r="AK961" i="1"/>
  <c r="AM961" i="1"/>
  <c r="W962" i="1"/>
  <c r="X962" i="1"/>
  <c r="Y962" i="1"/>
  <c r="AG962" i="1"/>
  <c r="AH962" i="1"/>
  <c r="AI962" i="1"/>
  <c r="AJ962" i="1"/>
  <c r="AK962" i="1"/>
  <c r="AM962" i="1"/>
  <c r="W963" i="1"/>
  <c r="X963" i="1"/>
  <c r="Y963" i="1"/>
  <c r="AG963" i="1"/>
  <c r="AH963" i="1" s="1"/>
  <c r="AK963" i="1"/>
  <c r="AM963" i="1"/>
  <c r="W964" i="1"/>
  <c r="X964" i="1"/>
  <c r="Y964" i="1"/>
  <c r="AG964" i="1"/>
  <c r="AI964" i="1" s="1"/>
  <c r="AH964" i="1"/>
  <c r="AK964" i="1"/>
  <c r="AM964" i="1"/>
  <c r="W965" i="1"/>
  <c r="X965" i="1"/>
  <c r="Y965" i="1"/>
  <c r="AG965" i="1"/>
  <c r="AJ965" i="1" s="1"/>
  <c r="AH965" i="1"/>
  <c r="AI965" i="1"/>
  <c r="AK965" i="1"/>
  <c r="AM965" i="1"/>
  <c r="W966" i="1"/>
  <c r="X966" i="1"/>
  <c r="Y966" i="1"/>
  <c r="AG966" i="1"/>
  <c r="AH966" i="1" s="1"/>
  <c r="AI966" i="1"/>
  <c r="AJ966" i="1"/>
  <c r="AK966" i="1"/>
  <c r="AM966" i="1"/>
  <c r="W967" i="1"/>
  <c r="X967" i="1"/>
  <c r="Y967" i="1"/>
  <c r="AG967" i="1"/>
  <c r="AJ967" i="1" s="1"/>
  <c r="AH967" i="1"/>
  <c r="AK967" i="1"/>
  <c r="AM967" i="1"/>
  <c r="W968" i="1"/>
  <c r="X968" i="1"/>
  <c r="Y968" i="1"/>
  <c r="AG968" i="1"/>
  <c r="AH968" i="1"/>
  <c r="AI968" i="1"/>
  <c r="AJ968" i="1"/>
  <c r="AK968" i="1"/>
  <c r="AM968" i="1"/>
  <c r="W969" i="1"/>
  <c r="X969" i="1"/>
  <c r="Y969" i="1"/>
  <c r="AG969" i="1"/>
  <c r="AH969" i="1" s="1"/>
  <c r="AK969" i="1"/>
  <c r="AM969" i="1"/>
  <c r="W970" i="1"/>
  <c r="X970" i="1"/>
  <c r="Y970" i="1"/>
  <c r="AG970" i="1"/>
  <c r="AI970" i="1" s="1"/>
  <c r="AH970" i="1"/>
  <c r="AK970" i="1"/>
  <c r="AM970" i="1"/>
  <c r="W971" i="1"/>
  <c r="X971" i="1"/>
  <c r="Y971" i="1"/>
  <c r="AG971" i="1"/>
  <c r="AJ971" i="1" s="1"/>
  <c r="AH971" i="1"/>
  <c r="AI971" i="1"/>
  <c r="AK971" i="1"/>
  <c r="AM971" i="1"/>
  <c r="W972" i="1"/>
  <c r="X972" i="1"/>
  <c r="Y972" i="1"/>
  <c r="AG972" i="1"/>
  <c r="AH972" i="1" s="1"/>
  <c r="AI972" i="1"/>
  <c r="AJ972" i="1"/>
  <c r="AK972" i="1"/>
  <c r="AM972" i="1"/>
  <c r="W973" i="1"/>
  <c r="X973" i="1"/>
  <c r="Y973" i="1"/>
  <c r="AG973" i="1"/>
  <c r="AJ973" i="1" s="1"/>
  <c r="AH973" i="1"/>
  <c r="AK973" i="1"/>
  <c r="AM973" i="1"/>
  <c r="W974" i="1"/>
  <c r="X974" i="1"/>
  <c r="Y974" i="1"/>
  <c r="AG974" i="1"/>
  <c r="AH974" i="1"/>
  <c r="AI974" i="1"/>
  <c r="AJ974" i="1"/>
  <c r="AK974" i="1"/>
  <c r="AM974" i="1"/>
  <c r="W975" i="1"/>
  <c r="X975" i="1"/>
  <c r="Y975" i="1"/>
  <c r="AG975" i="1"/>
  <c r="AH975" i="1" s="1"/>
  <c r="AK975" i="1"/>
  <c r="AM975" i="1"/>
  <c r="W976" i="1"/>
  <c r="X976" i="1"/>
  <c r="Y976" i="1"/>
  <c r="AG976" i="1"/>
  <c r="AI976" i="1" s="1"/>
  <c r="AH976" i="1"/>
  <c r="AK976" i="1"/>
  <c r="AM976" i="1"/>
  <c r="W977" i="1"/>
  <c r="X977" i="1"/>
  <c r="Y977" i="1"/>
  <c r="AG977" i="1"/>
  <c r="AJ977" i="1" s="1"/>
  <c r="AH977" i="1"/>
  <c r="AI977" i="1"/>
  <c r="AK977" i="1"/>
  <c r="AM977" i="1"/>
  <c r="W978" i="1"/>
  <c r="X978" i="1"/>
  <c r="Y978" i="1"/>
  <c r="AG978" i="1"/>
  <c r="AH978" i="1" s="1"/>
  <c r="AI978" i="1"/>
  <c r="AJ978" i="1"/>
  <c r="AK978" i="1"/>
  <c r="AM978" i="1"/>
  <c r="W979" i="1"/>
  <c r="X979" i="1"/>
  <c r="Y979" i="1"/>
  <c r="AG979" i="1"/>
  <c r="AH979" i="1" s="1"/>
  <c r="AK979" i="1"/>
  <c r="AM979" i="1"/>
  <c r="W980" i="1"/>
  <c r="X980" i="1"/>
  <c r="Y980" i="1"/>
  <c r="AG980" i="1"/>
  <c r="AH980" i="1"/>
  <c r="AI980" i="1"/>
  <c r="AJ980" i="1"/>
  <c r="AK980" i="1"/>
  <c r="AM980" i="1"/>
  <c r="W981" i="1"/>
  <c r="X981" i="1"/>
  <c r="Y981" i="1"/>
  <c r="AG981" i="1"/>
  <c r="AJ981" i="1"/>
  <c r="AK981" i="1"/>
  <c r="AM981" i="1"/>
  <c r="W982" i="1"/>
  <c r="X982" i="1"/>
  <c r="Y982" i="1"/>
  <c r="AG982" i="1"/>
  <c r="AI982" i="1" s="1"/>
  <c r="AH982" i="1"/>
  <c r="AK982" i="1"/>
  <c r="AM982" i="1"/>
  <c r="W983" i="1"/>
  <c r="X983" i="1"/>
  <c r="Y983" i="1"/>
  <c r="AG983" i="1"/>
  <c r="AJ983" i="1" s="1"/>
  <c r="AH983" i="1"/>
  <c r="AI983" i="1"/>
  <c r="AK983" i="1"/>
  <c r="AM983" i="1"/>
  <c r="W984" i="1"/>
  <c r="X984" i="1"/>
  <c r="Y984" i="1"/>
  <c r="AG984" i="1"/>
  <c r="AH984" i="1" s="1"/>
  <c r="AK984" i="1"/>
  <c r="AM984" i="1"/>
  <c r="W985" i="1"/>
  <c r="X985" i="1"/>
  <c r="Y985" i="1"/>
  <c r="AG985" i="1"/>
  <c r="AH985" i="1"/>
  <c r="AK985" i="1"/>
  <c r="AM985" i="1"/>
  <c r="W986" i="1"/>
  <c r="X986" i="1"/>
  <c r="Y986" i="1"/>
  <c r="AG986" i="1"/>
  <c r="AH986" i="1"/>
  <c r="AI986" i="1"/>
  <c r="AJ986" i="1"/>
  <c r="AK986" i="1"/>
  <c r="AM986" i="1"/>
  <c r="W987" i="1"/>
  <c r="X987" i="1"/>
  <c r="Y987" i="1"/>
  <c r="AG987" i="1"/>
  <c r="AH987" i="1" s="1"/>
  <c r="AJ987" i="1"/>
  <c r="AK987" i="1"/>
  <c r="AM987" i="1"/>
  <c r="W988" i="1"/>
  <c r="X988" i="1"/>
  <c r="Y988" i="1"/>
  <c r="AG988" i="1"/>
  <c r="AH988" i="1"/>
  <c r="AK988" i="1"/>
  <c r="AM988" i="1"/>
  <c r="W989" i="1"/>
  <c r="X989" i="1"/>
  <c r="Y989" i="1"/>
  <c r="AG989" i="1"/>
  <c r="AJ989" i="1" s="1"/>
  <c r="AH989" i="1"/>
  <c r="AI989" i="1"/>
  <c r="AK989" i="1"/>
  <c r="AM989" i="1"/>
  <c r="W990" i="1"/>
  <c r="X990" i="1"/>
  <c r="Y990" i="1"/>
  <c r="AG990" i="1"/>
  <c r="AH990" i="1" s="1"/>
  <c r="AJ990" i="1"/>
  <c r="AK990" i="1"/>
  <c r="AM990" i="1"/>
  <c r="W991" i="1"/>
  <c r="X991" i="1"/>
  <c r="Y991" i="1"/>
  <c r="AG991" i="1"/>
  <c r="AH991" i="1" s="1"/>
  <c r="AK991" i="1"/>
  <c r="AM991" i="1"/>
  <c r="W992" i="1"/>
  <c r="X992" i="1"/>
  <c r="Y992" i="1"/>
  <c r="AG992" i="1"/>
  <c r="AH992" i="1"/>
  <c r="AI992" i="1"/>
  <c r="AJ992" i="1"/>
  <c r="AK992" i="1"/>
  <c r="AM992" i="1"/>
  <c r="W993" i="1"/>
  <c r="X993" i="1"/>
  <c r="Y993" i="1"/>
  <c r="AG993" i="1"/>
  <c r="AH993" i="1" s="1"/>
  <c r="AI993" i="1"/>
  <c r="AJ993" i="1"/>
  <c r="AK993" i="1"/>
  <c r="AM993" i="1"/>
  <c r="W994" i="1"/>
  <c r="X994" i="1"/>
  <c r="Y994" i="1"/>
  <c r="AG994" i="1"/>
  <c r="AI994" i="1" s="1"/>
  <c r="AH994" i="1"/>
  <c r="AK994" i="1"/>
  <c r="AM994" i="1"/>
  <c r="W995" i="1"/>
  <c r="X995" i="1"/>
  <c r="Y995" i="1"/>
  <c r="AG995" i="1"/>
  <c r="AJ995" i="1" s="1"/>
  <c r="AH995" i="1"/>
  <c r="AI995" i="1"/>
  <c r="AK995" i="1"/>
  <c r="AM995" i="1"/>
  <c r="W996" i="1"/>
  <c r="X996" i="1"/>
  <c r="Y996" i="1"/>
  <c r="AG996" i="1"/>
  <c r="AH996" i="1" s="1"/>
  <c r="AK996" i="1"/>
  <c r="AM996" i="1"/>
  <c r="W997" i="1"/>
  <c r="X997" i="1"/>
  <c r="Y997" i="1"/>
  <c r="AG997" i="1"/>
  <c r="AH997" i="1" s="1"/>
  <c r="AK997" i="1"/>
  <c r="AM997" i="1"/>
  <c r="W998" i="1"/>
  <c r="X998" i="1"/>
  <c r="Y998" i="1"/>
  <c r="AG998" i="1"/>
  <c r="AH998" i="1"/>
  <c r="AI998" i="1"/>
  <c r="AJ998" i="1"/>
  <c r="AK998" i="1"/>
  <c r="AM998" i="1"/>
  <c r="W999" i="1"/>
  <c r="X999" i="1"/>
  <c r="Y999" i="1"/>
  <c r="AG999" i="1"/>
  <c r="AI999" i="1" s="1"/>
  <c r="AH999" i="1"/>
  <c r="AJ999" i="1"/>
  <c r="AK999" i="1"/>
  <c r="AM999" i="1"/>
  <c r="W1000" i="1"/>
  <c r="X1000" i="1"/>
  <c r="Y1000" i="1"/>
  <c r="AG1000" i="1"/>
  <c r="AH1000" i="1"/>
  <c r="AI1000" i="1"/>
  <c r="AJ1000" i="1"/>
  <c r="AK1000" i="1"/>
  <c r="AM1000" i="1"/>
  <c r="W1001" i="1"/>
  <c r="X1001" i="1"/>
  <c r="Y1001" i="1"/>
  <c r="AG1001" i="1"/>
  <c r="AH1001" i="1" s="1"/>
  <c r="AK1001" i="1"/>
  <c r="AM1001" i="1"/>
  <c r="W1002" i="1"/>
  <c r="X1002" i="1"/>
  <c r="Y1002" i="1"/>
  <c r="AG1002" i="1"/>
  <c r="AH1002" i="1"/>
  <c r="AI1002" i="1"/>
  <c r="AJ1002" i="1"/>
  <c r="AK1002" i="1"/>
  <c r="AM1002" i="1"/>
  <c r="W1003" i="1"/>
  <c r="X1003" i="1"/>
  <c r="Y1003" i="1"/>
  <c r="AG1003" i="1"/>
  <c r="AJ1003" i="1" s="1"/>
  <c r="AH1003" i="1"/>
  <c r="AI1003" i="1"/>
  <c r="AK1003" i="1"/>
  <c r="AM1003" i="1"/>
  <c r="W1004" i="1"/>
  <c r="X1004" i="1"/>
  <c r="Y1004" i="1"/>
  <c r="AG1004" i="1"/>
  <c r="AH1004" i="1" s="1"/>
  <c r="AK1004" i="1"/>
  <c r="AM1004" i="1"/>
  <c r="W1005" i="1"/>
  <c r="X1005" i="1"/>
  <c r="Y1005" i="1"/>
  <c r="AG1005" i="1"/>
  <c r="AI1005" i="1" s="1"/>
  <c r="AH1005" i="1"/>
  <c r="AJ1005" i="1"/>
  <c r="AK1005" i="1"/>
  <c r="AM1005" i="1"/>
  <c r="W1006" i="1"/>
  <c r="X1006" i="1"/>
  <c r="Y1006" i="1"/>
  <c r="AG1006" i="1"/>
  <c r="AH1006" i="1"/>
  <c r="AI1006" i="1"/>
  <c r="AJ1006" i="1"/>
  <c r="AK1006" i="1"/>
  <c r="AM1006" i="1"/>
  <c r="W1007" i="1"/>
  <c r="X1007" i="1"/>
  <c r="Y1007" i="1"/>
  <c r="AG1007" i="1"/>
  <c r="AH1007" i="1" s="1"/>
  <c r="AK1007" i="1"/>
  <c r="AM1007" i="1"/>
  <c r="W1008" i="1"/>
  <c r="X1008" i="1"/>
  <c r="Y1008" i="1"/>
  <c r="AG1008" i="1"/>
  <c r="AH1008" i="1"/>
  <c r="AI1008" i="1"/>
  <c r="AJ1008" i="1"/>
  <c r="AK1008" i="1"/>
  <c r="AM1008" i="1"/>
  <c r="W1009" i="1"/>
  <c r="X1009" i="1"/>
  <c r="Y1009" i="1"/>
  <c r="AG1009" i="1"/>
  <c r="AJ1009" i="1" s="1"/>
  <c r="AH1009" i="1"/>
  <c r="AI1009" i="1"/>
  <c r="AK1009" i="1"/>
  <c r="AM1009" i="1"/>
  <c r="W1010" i="1"/>
  <c r="X1010" i="1"/>
  <c r="Y1010" i="1"/>
  <c r="AG1010" i="1"/>
  <c r="AH1010" i="1" s="1"/>
  <c r="AK1010" i="1"/>
  <c r="AM1010" i="1"/>
  <c r="W1011" i="1"/>
  <c r="X1011" i="1"/>
  <c r="Y1011" i="1"/>
  <c r="AG1011" i="1"/>
  <c r="AI1011" i="1" s="1"/>
  <c r="AH1011" i="1"/>
  <c r="AJ1011" i="1"/>
  <c r="AK1011" i="1"/>
  <c r="AM1011" i="1"/>
  <c r="W1012" i="1"/>
  <c r="X1012" i="1"/>
  <c r="Y1012" i="1"/>
  <c r="AG1012" i="1"/>
  <c r="AH1012" i="1"/>
  <c r="AI1012" i="1"/>
  <c r="AJ1012" i="1"/>
  <c r="AK1012" i="1"/>
  <c r="AM1012" i="1"/>
  <c r="W1013" i="1"/>
  <c r="X1013" i="1"/>
  <c r="Y1013" i="1"/>
  <c r="AG1013" i="1"/>
  <c r="AH1013" i="1" s="1"/>
  <c r="AK1013" i="1"/>
  <c r="AM1013" i="1"/>
  <c r="W1014" i="1"/>
  <c r="X1014" i="1"/>
  <c r="Y1014" i="1"/>
  <c r="AG1014" i="1"/>
  <c r="AH1014" i="1"/>
  <c r="AI1014" i="1"/>
  <c r="AJ1014" i="1"/>
  <c r="AK1014" i="1"/>
  <c r="AM1014" i="1"/>
  <c r="W1015" i="1"/>
  <c r="X1015" i="1"/>
  <c r="Y1015" i="1"/>
  <c r="AG1015" i="1"/>
  <c r="AJ1015" i="1" s="1"/>
  <c r="AH1015" i="1"/>
  <c r="AI1015" i="1"/>
  <c r="AK1015" i="1"/>
  <c r="AM1015" i="1"/>
  <c r="W1016" i="1"/>
  <c r="X1016" i="1"/>
  <c r="Y1016" i="1"/>
  <c r="AG1016" i="1"/>
  <c r="AH1016" i="1" s="1"/>
  <c r="AK1016" i="1"/>
  <c r="AM1016" i="1"/>
  <c r="W1017" i="1"/>
  <c r="X1017" i="1"/>
  <c r="Y1017" i="1"/>
  <c r="AG1017" i="1"/>
  <c r="AI1017" i="1" s="1"/>
  <c r="AH1017" i="1"/>
  <c r="AJ1017" i="1"/>
  <c r="AK1017" i="1"/>
  <c r="AM1017" i="1"/>
  <c r="W1018" i="1"/>
  <c r="X1018" i="1"/>
  <c r="Y1018" i="1"/>
  <c r="AG1018" i="1"/>
  <c r="AH1018" i="1"/>
  <c r="AI1018" i="1"/>
  <c r="AJ1018" i="1"/>
  <c r="AK1018" i="1"/>
  <c r="AM1018" i="1"/>
  <c r="W1019" i="1"/>
  <c r="X1019" i="1"/>
  <c r="Y1019" i="1"/>
  <c r="AG1019" i="1"/>
  <c r="AH1019" i="1" s="1"/>
  <c r="AK1019" i="1"/>
  <c r="AM1019" i="1"/>
  <c r="W1020" i="1"/>
  <c r="X1020" i="1"/>
  <c r="Y1020" i="1"/>
  <c r="AG1020" i="1"/>
  <c r="AH1020" i="1"/>
  <c r="AI1020" i="1"/>
  <c r="AJ1020" i="1"/>
  <c r="AK1020" i="1"/>
  <c r="AM1020" i="1"/>
  <c r="W1021" i="1"/>
  <c r="X1021" i="1"/>
  <c r="Y1021" i="1"/>
  <c r="AG1021" i="1"/>
  <c r="AJ1021" i="1" s="1"/>
  <c r="AH1021" i="1"/>
  <c r="AI1021" i="1"/>
  <c r="AK1021" i="1"/>
  <c r="AM1021" i="1"/>
  <c r="W1022" i="1"/>
  <c r="X1022" i="1"/>
  <c r="Y1022" i="1"/>
  <c r="AG1022" i="1"/>
  <c r="AH1022" i="1" s="1"/>
  <c r="AK1022" i="1"/>
  <c r="AM1022" i="1"/>
  <c r="W1023" i="1"/>
  <c r="X1023" i="1"/>
  <c r="Y1023" i="1"/>
  <c r="AG1023" i="1"/>
  <c r="AI1023" i="1" s="1"/>
  <c r="AH1023" i="1"/>
  <c r="AJ1023" i="1"/>
  <c r="AK1023" i="1"/>
  <c r="AM1023" i="1"/>
  <c r="W1024" i="1"/>
  <c r="X1024" i="1"/>
  <c r="Y1024" i="1"/>
  <c r="AG1024" i="1"/>
  <c r="AH1024" i="1"/>
  <c r="AI1024" i="1"/>
  <c r="AJ1024" i="1"/>
  <c r="AK1024" i="1"/>
  <c r="AM1024" i="1"/>
  <c r="W1025" i="1"/>
  <c r="X1025" i="1"/>
  <c r="Y1025" i="1"/>
  <c r="AG1025" i="1"/>
  <c r="AH1025" i="1" s="1"/>
  <c r="AK1025" i="1"/>
  <c r="AM1025" i="1"/>
  <c r="W1026" i="1"/>
  <c r="X1026" i="1"/>
  <c r="Y1026" i="1"/>
  <c r="AG1026" i="1"/>
  <c r="AH1026" i="1"/>
  <c r="AI1026" i="1"/>
  <c r="AJ1026" i="1"/>
  <c r="AK1026" i="1"/>
  <c r="AM1026" i="1"/>
  <c r="W1027" i="1"/>
  <c r="X1027" i="1"/>
  <c r="Y1027" i="1"/>
  <c r="AG1027" i="1"/>
  <c r="AJ1027" i="1" s="1"/>
  <c r="AH1027" i="1"/>
  <c r="AI1027" i="1"/>
  <c r="AK1027" i="1"/>
  <c r="AM1027" i="1"/>
  <c r="W1028" i="1"/>
  <c r="X1028" i="1"/>
  <c r="Y1028" i="1"/>
  <c r="AG1028" i="1"/>
  <c r="AH1028" i="1" s="1"/>
  <c r="AK1028" i="1"/>
  <c r="AM1028" i="1"/>
  <c r="W1029" i="1"/>
  <c r="X1029" i="1"/>
  <c r="Y1029" i="1"/>
  <c r="AG1029" i="1"/>
  <c r="AI1029" i="1" s="1"/>
  <c r="AH1029" i="1"/>
  <c r="AJ1029" i="1"/>
  <c r="AK1029" i="1"/>
  <c r="AM1029" i="1"/>
  <c r="W1030" i="1"/>
  <c r="X1030" i="1"/>
  <c r="Y1030" i="1"/>
  <c r="AG1030" i="1"/>
  <c r="AH1030" i="1"/>
  <c r="AI1030" i="1"/>
  <c r="AJ1030" i="1"/>
  <c r="AK1030" i="1"/>
  <c r="AM1030" i="1"/>
  <c r="W1031" i="1"/>
  <c r="X1031" i="1"/>
  <c r="Y1031" i="1"/>
  <c r="AG1031" i="1"/>
  <c r="AH1031" i="1" s="1"/>
  <c r="AK1031" i="1"/>
  <c r="AM1031" i="1"/>
  <c r="W1032" i="1"/>
  <c r="X1032" i="1"/>
  <c r="Y1032" i="1"/>
  <c r="AG1032" i="1"/>
  <c r="AH1032" i="1"/>
  <c r="AI1032" i="1"/>
  <c r="AJ1032" i="1"/>
  <c r="AK1032" i="1"/>
  <c r="AM1032" i="1"/>
  <c r="W1033" i="1"/>
  <c r="X1033" i="1"/>
  <c r="Y1033" i="1"/>
  <c r="AG1033" i="1"/>
  <c r="AJ1033" i="1" s="1"/>
  <c r="AH1033" i="1"/>
  <c r="AI1033" i="1"/>
  <c r="AK1033" i="1"/>
  <c r="AM1033" i="1"/>
  <c r="W1034" i="1"/>
  <c r="X1034" i="1"/>
  <c r="Y1034" i="1"/>
  <c r="AG1034" i="1"/>
  <c r="AH1034" i="1" s="1"/>
  <c r="AK1034" i="1"/>
  <c r="AM1034" i="1"/>
  <c r="W1035" i="1"/>
  <c r="X1035" i="1"/>
  <c r="Y1035" i="1"/>
  <c r="AG1035" i="1"/>
  <c r="AI1035" i="1" s="1"/>
  <c r="AH1035" i="1"/>
  <c r="AJ1035" i="1"/>
  <c r="AK1035" i="1"/>
  <c r="AM1035" i="1"/>
  <c r="W1036" i="1"/>
  <c r="X1036" i="1"/>
  <c r="Y1036" i="1"/>
  <c r="AG1036" i="1"/>
  <c r="AH1036" i="1"/>
  <c r="AI1036" i="1"/>
  <c r="AJ1036" i="1"/>
  <c r="AK1036" i="1"/>
  <c r="AM1036" i="1"/>
  <c r="W1037" i="1"/>
  <c r="X1037" i="1"/>
  <c r="Y1037" i="1"/>
  <c r="AG1037" i="1"/>
  <c r="AH1037" i="1" s="1"/>
  <c r="AK1037" i="1"/>
  <c r="AM1037" i="1"/>
  <c r="W1038" i="1"/>
  <c r="X1038" i="1"/>
  <c r="Y1038" i="1"/>
  <c r="AG1038" i="1"/>
  <c r="AH1038" i="1"/>
  <c r="AI1038" i="1"/>
  <c r="AJ1038" i="1"/>
  <c r="AK1038" i="1"/>
  <c r="AM1038" i="1"/>
  <c r="W1039" i="1"/>
  <c r="X1039" i="1"/>
  <c r="Y1039" i="1"/>
  <c r="AG1039" i="1"/>
  <c r="AJ1039" i="1" s="1"/>
  <c r="AH1039" i="1"/>
  <c r="AI1039" i="1"/>
  <c r="AK1039" i="1"/>
  <c r="AM1039" i="1"/>
  <c r="W1040" i="1"/>
  <c r="X1040" i="1"/>
  <c r="Y1040" i="1"/>
  <c r="AG1040" i="1"/>
  <c r="AH1040" i="1" s="1"/>
  <c r="AK1040" i="1"/>
  <c r="AM1040" i="1"/>
  <c r="W1041" i="1"/>
  <c r="X1041" i="1"/>
  <c r="Y1041" i="1"/>
  <c r="AG1041" i="1"/>
  <c r="AI1041" i="1" s="1"/>
  <c r="AH1041" i="1"/>
  <c r="AJ1041" i="1"/>
  <c r="AK1041" i="1"/>
  <c r="AM1041" i="1"/>
  <c r="W1042" i="1"/>
  <c r="X1042" i="1"/>
  <c r="Y1042" i="1"/>
  <c r="AG1042" i="1"/>
  <c r="AH1042" i="1"/>
  <c r="AI1042" i="1"/>
  <c r="AJ1042" i="1"/>
  <c r="AK1042" i="1"/>
  <c r="AM1042" i="1"/>
  <c r="W1043" i="1"/>
  <c r="X1043" i="1"/>
  <c r="Y1043" i="1"/>
  <c r="AG1043" i="1"/>
  <c r="AH1043" i="1" s="1"/>
  <c r="AK1043" i="1"/>
  <c r="AM1043" i="1"/>
  <c r="W1044" i="1"/>
  <c r="X1044" i="1"/>
  <c r="Y1044" i="1"/>
  <c r="AG1044" i="1"/>
  <c r="AH1044" i="1"/>
  <c r="AI1044" i="1"/>
  <c r="AJ1044" i="1"/>
  <c r="AK1044" i="1"/>
  <c r="AM1044" i="1"/>
  <c r="W1045" i="1"/>
  <c r="X1045" i="1"/>
  <c r="Y1045" i="1"/>
  <c r="AG1045" i="1"/>
  <c r="AJ1045" i="1" s="1"/>
  <c r="AH1045" i="1"/>
  <c r="AI1045" i="1"/>
  <c r="AK1045" i="1"/>
  <c r="AM1045" i="1"/>
  <c r="W1046" i="1"/>
  <c r="X1046" i="1"/>
  <c r="Y1046" i="1"/>
  <c r="AG1046" i="1"/>
  <c r="AH1046" i="1" s="1"/>
  <c r="AK1046" i="1"/>
  <c r="AM1046" i="1"/>
  <c r="W1047" i="1"/>
  <c r="X1047" i="1"/>
  <c r="Y1047" i="1"/>
  <c r="AG1047" i="1"/>
  <c r="AI1047" i="1" s="1"/>
  <c r="AH1047" i="1"/>
  <c r="AJ1047" i="1"/>
  <c r="AK1047" i="1"/>
  <c r="AM1047" i="1"/>
  <c r="W1048" i="1"/>
  <c r="X1048" i="1"/>
  <c r="Y1048" i="1"/>
  <c r="AG1048" i="1"/>
  <c r="AH1048" i="1"/>
  <c r="AI1048" i="1"/>
  <c r="AJ1048" i="1"/>
  <c r="AK1048" i="1"/>
  <c r="AM1048" i="1"/>
  <c r="W1049" i="1"/>
  <c r="X1049" i="1"/>
  <c r="Y1049" i="1"/>
  <c r="AG1049" i="1"/>
  <c r="AH1049" i="1" s="1"/>
  <c r="AK1049" i="1"/>
  <c r="AM1049" i="1"/>
  <c r="W1050" i="1"/>
  <c r="X1050" i="1"/>
  <c r="Y1050" i="1"/>
  <c r="AG1050" i="1"/>
  <c r="AH1050" i="1"/>
  <c r="AI1050" i="1"/>
  <c r="AJ1050" i="1"/>
  <c r="AK1050" i="1"/>
  <c r="AM1050" i="1"/>
  <c r="W1051" i="1"/>
  <c r="X1051" i="1"/>
  <c r="Y1051" i="1"/>
  <c r="AG1051" i="1"/>
  <c r="AJ1051" i="1" s="1"/>
  <c r="AH1051" i="1"/>
  <c r="AI1051" i="1"/>
  <c r="AK1051" i="1"/>
  <c r="AM1051" i="1"/>
  <c r="W1052" i="1"/>
  <c r="X1052" i="1"/>
  <c r="Y1052" i="1"/>
  <c r="AG1052" i="1"/>
  <c r="AH1052" i="1" s="1"/>
  <c r="AK1052" i="1"/>
  <c r="AM1052" i="1"/>
  <c r="W1053" i="1"/>
  <c r="X1053" i="1"/>
  <c r="Y1053" i="1"/>
  <c r="AG1053" i="1"/>
  <c r="AI1053" i="1" s="1"/>
  <c r="AH1053" i="1"/>
  <c r="AJ1053" i="1"/>
  <c r="AK1053" i="1"/>
  <c r="AM1053" i="1"/>
  <c r="W1054" i="1"/>
  <c r="X1054" i="1"/>
  <c r="Y1054" i="1"/>
  <c r="AG1054" i="1"/>
  <c r="AH1054" i="1"/>
  <c r="AI1054" i="1"/>
  <c r="AJ1054" i="1"/>
  <c r="AK1054" i="1"/>
  <c r="AM1054" i="1"/>
  <c r="W1055" i="1"/>
  <c r="X1055" i="1"/>
  <c r="Y1055" i="1"/>
  <c r="AG1055" i="1"/>
  <c r="AH1055" i="1" s="1"/>
  <c r="AK1055" i="1"/>
  <c r="AM1055" i="1"/>
  <c r="W1056" i="1"/>
  <c r="X1056" i="1"/>
  <c r="Y1056" i="1"/>
  <c r="AG1056" i="1"/>
  <c r="AH1056" i="1"/>
  <c r="AI1056" i="1"/>
  <c r="AJ1056" i="1"/>
  <c r="AK1056" i="1"/>
  <c r="AM1056" i="1"/>
  <c r="W1057" i="1"/>
  <c r="X1057" i="1"/>
  <c r="Y1057" i="1"/>
  <c r="AG1057" i="1"/>
  <c r="AJ1057" i="1" s="1"/>
  <c r="AH1057" i="1"/>
  <c r="AI1057" i="1"/>
  <c r="AK1057" i="1"/>
  <c r="AM1057" i="1"/>
  <c r="W1058" i="1"/>
  <c r="X1058" i="1"/>
  <c r="Y1058" i="1"/>
  <c r="AG1058" i="1"/>
  <c r="AH1058" i="1" s="1"/>
  <c r="AK1058" i="1"/>
  <c r="AM1058" i="1"/>
  <c r="W1059" i="1"/>
  <c r="X1059" i="1"/>
  <c r="Y1059" i="1"/>
  <c r="AG1059" i="1"/>
  <c r="AI1059" i="1" s="1"/>
  <c r="AH1059" i="1"/>
  <c r="AJ1059" i="1"/>
  <c r="AK1059" i="1"/>
  <c r="AM1059" i="1"/>
  <c r="W1060" i="1"/>
  <c r="X1060" i="1"/>
  <c r="Y1060" i="1"/>
  <c r="AG1060" i="1"/>
  <c r="AH1060" i="1"/>
  <c r="AI1060" i="1"/>
  <c r="AJ1060" i="1"/>
  <c r="AK1060" i="1"/>
  <c r="AM1060" i="1"/>
  <c r="W1061" i="1"/>
  <c r="X1061" i="1"/>
  <c r="Y1061" i="1"/>
  <c r="AG1061" i="1"/>
  <c r="AH1061" i="1" s="1"/>
  <c r="AK1061" i="1"/>
  <c r="AM1061" i="1"/>
  <c r="W1062" i="1"/>
  <c r="X1062" i="1"/>
  <c r="Y1062" i="1"/>
  <c r="AG1062" i="1"/>
  <c r="AH1062" i="1"/>
  <c r="AI1062" i="1"/>
  <c r="AJ1062" i="1"/>
  <c r="AK1062" i="1"/>
  <c r="AM1062" i="1"/>
  <c r="W1063" i="1"/>
  <c r="X1063" i="1"/>
  <c r="Y1063" i="1"/>
  <c r="AG1063" i="1"/>
  <c r="AJ1063" i="1" s="1"/>
  <c r="AH1063" i="1"/>
  <c r="AI1063" i="1"/>
  <c r="AK1063" i="1"/>
  <c r="AM1063" i="1"/>
  <c r="W1064" i="1"/>
  <c r="X1064" i="1"/>
  <c r="Y1064" i="1"/>
  <c r="AG1064" i="1"/>
  <c r="AH1064" i="1" s="1"/>
  <c r="AK1064" i="1"/>
  <c r="AM1064" i="1"/>
  <c r="I3576" i="2"/>
  <c r="B3511" i="2"/>
  <c r="C3511" i="2"/>
  <c r="E3511" i="2" s="1"/>
  <c r="J3511" i="2"/>
  <c r="B3512" i="2"/>
  <c r="B3517" i="2" s="1"/>
  <c r="B3522" i="2" s="1"/>
  <c r="B3527" i="2" s="1"/>
  <c r="B3532" i="2" s="1"/>
  <c r="B3537" i="2" s="1"/>
  <c r="B3542" i="2" s="1"/>
  <c r="B3547" i="2" s="1"/>
  <c r="B3552" i="2" s="1"/>
  <c r="B3557" i="2" s="1"/>
  <c r="B3562" i="2" s="1"/>
  <c r="B3567" i="2" s="1"/>
  <c r="B3572" i="2" s="1"/>
  <c r="B3577" i="2" s="1"/>
  <c r="B3582" i="2" s="1"/>
  <c r="B3587" i="2" s="1"/>
  <c r="B3592" i="2" s="1"/>
  <c r="B3597" i="2" s="1"/>
  <c r="B3602" i="2" s="1"/>
  <c r="B3607" i="2" s="1"/>
  <c r="B3612" i="2" s="1"/>
  <c r="B3617" i="2" s="1"/>
  <c r="B3622" i="2" s="1"/>
  <c r="B3627" i="2" s="1"/>
  <c r="B3632" i="2" s="1"/>
  <c r="B3637" i="2" s="1"/>
  <c r="B3642" i="2" s="1"/>
  <c r="B3647" i="2" s="1"/>
  <c r="B3652" i="2" s="1"/>
  <c r="B3657" i="2" s="1"/>
  <c r="B3662" i="2" s="1"/>
  <c r="B3667" i="2" s="1"/>
  <c r="B3672" i="2" s="1"/>
  <c r="B3677" i="2" s="1"/>
  <c r="B3682" i="2" s="1"/>
  <c r="C3512" i="2"/>
  <c r="C3517" i="2" s="1"/>
  <c r="E3512" i="2"/>
  <c r="G3512" i="2"/>
  <c r="I3512" i="2"/>
  <c r="J3512" i="2"/>
  <c r="B3513" i="2"/>
  <c r="C3513" i="2"/>
  <c r="E3513" i="2" s="1"/>
  <c r="J3513" i="2"/>
  <c r="B3514" i="2"/>
  <c r="B3519" i="2" s="1"/>
  <c r="B3524" i="2" s="1"/>
  <c r="B3529" i="2" s="1"/>
  <c r="B3534" i="2" s="1"/>
  <c r="B3539" i="2" s="1"/>
  <c r="B3544" i="2" s="1"/>
  <c r="B3549" i="2" s="1"/>
  <c r="B3554" i="2" s="1"/>
  <c r="B3559" i="2" s="1"/>
  <c r="B3564" i="2" s="1"/>
  <c r="B3569" i="2" s="1"/>
  <c r="B3574" i="2" s="1"/>
  <c r="B3579" i="2" s="1"/>
  <c r="B3584" i="2" s="1"/>
  <c r="B3589" i="2" s="1"/>
  <c r="B3594" i="2" s="1"/>
  <c r="B3599" i="2" s="1"/>
  <c r="B3604" i="2" s="1"/>
  <c r="B3609" i="2" s="1"/>
  <c r="B3614" i="2" s="1"/>
  <c r="B3619" i="2" s="1"/>
  <c r="B3624" i="2" s="1"/>
  <c r="B3629" i="2" s="1"/>
  <c r="B3634" i="2" s="1"/>
  <c r="B3639" i="2" s="1"/>
  <c r="B3644" i="2" s="1"/>
  <c r="B3649" i="2" s="1"/>
  <c r="B3654" i="2" s="1"/>
  <c r="B3659" i="2" s="1"/>
  <c r="B3664" i="2" s="1"/>
  <c r="B3669" i="2" s="1"/>
  <c r="B3674" i="2" s="1"/>
  <c r="B3679" i="2" s="1"/>
  <c r="B3684" i="2" s="1"/>
  <c r="C3514" i="2"/>
  <c r="C3519" i="2" s="1"/>
  <c r="E3514" i="2"/>
  <c r="G3514" i="2"/>
  <c r="I3514" i="2"/>
  <c r="J3514" i="2"/>
  <c r="B3515" i="2"/>
  <c r="C3515" i="2"/>
  <c r="E3515" i="2" s="1"/>
  <c r="J3515" i="2"/>
  <c r="B3516" i="2"/>
  <c r="B3521" i="2" s="1"/>
  <c r="B3526" i="2" s="1"/>
  <c r="B3531" i="2" s="1"/>
  <c r="B3536" i="2" s="1"/>
  <c r="B3541" i="2" s="1"/>
  <c r="B3546" i="2" s="1"/>
  <c r="B3551" i="2" s="1"/>
  <c r="B3556" i="2" s="1"/>
  <c r="B3561" i="2" s="1"/>
  <c r="B3566" i="2" s="1"/>
  <c r="B3571" i="2" s="1"/>
  <c r="B3576" i="2" s="1"/>
  <c r="B3581" i="2" s="1"/>
  <c r="B3586" i="2" s="1"/>
  <c r="B3591" i="2" s="1"/>
  <c r="B3596" i="2" s="1"/>
  <c r="B3601" i="2" s="1"/>
  <c r="B3606" i="2" s="1"/>
  <c r="B3611" i="2" s="1"/>
  <c r="B3616" i="2" s="1"/>
  <c r="B3621" i="2" s="1"/>
  <c r="B3626" i="2" s="1"/>
  <c r="B3631" i="2" s="1"/>
  <c r="B3636" i="2" s="1"/>
  <c r="B3641" i="2" s="1"/>
  <c r="B3646" i="2" s="1"/>
  <c r="B3651" i="2" s="1"/>
  <c r="B3656" i="2" s="1"/>
  <c r="B3661" i="2" s="1"/>
  <c r="B3666" i="2" s="1"/>
  <c r="B3671" i="2" s="1"/>
  <c r="B3676" i="2" s="1"/>
  <c r="B3681" i="2" s="1"/>
  <c r="B3686" i="2" s="1"/>
  <c r="C3516" i="2"/>
  <c r="C3521" i="2" s="1"/>
  <c r="E3516" i="2"/>
  <c r="G3516" i="2"/>
  <c r="I3516" i="2"/>
  <c r="J3516" i="2"/>
  <c r="J3517" i="2"/>
  <c r="B3518" i="2"/>
  <c r="B3523" i="2" s="1"/>
  <c r="B3528" i="2" s="1"/>
  <c r="B3533" i="2" s="1"/>
  <c r="B3538" i="2" s="1"/>
  <c r="B3543" i="2" s="1"/>
  <c r="B3548" i="2" s="1"/>
  <c r="B3553" i="2" s="1"/>
  <c r="B3558" i="2" s="1"/>
  <c r="B3563" i="2" s="1"/>
  <c r="B3568" i="2" s="1"/>
  <c r="B3573" i="2" s="1"/>
  <c r="B3578" i="2" s="1"/>
  <c r="B3583" i="2" s="1"/>
  <c r="B3588" i="2" s="1"/>
  <c r="B3593" i="2" s="1"/>
  <c r="B3598" i="2" s="1"/>
  <c r="B3603" i="2" s="1"/>
  <c r="B3608" i="2" s="1"/>
  <c r="B3613" i="2" s="1"/>
  <c r="B3618" i="2" s="1"/>
  <c r="B3623" i="2" s="1"/>
  <c r="B3628" i="2" s="1"/>
  <c r="B3633" i="2" s="1"/>
  <c r="B3638" i="2" s="1"/>
  <c r="B3643" i="2" s="1"/>
  <c r="B3648" i="2" s="1"/>
  <c r="B3653" i="2" s="1"/>
  <c r="B3658" i="2" s="1"/>
  <c r="B3663" i="2" s="1"/>
  <c r="B3668" i="2" s="1"/>
  <c r="B3673" i="2" s="1"/>
  <c r="B3678" i="2" s="1"/>
  <c r="B3683" i="2" s="1"/>
  <c r="C3518" i="2"/>
  <c r="C3523" i="2" s="1"/>
  <c r="E3518" i="2"/>
  <c r="G3518" i="2"/>
  <c r="I3518" i="2"/>
  <c r="J3518" i="2"/>
  <c r="J3519" i="2"/>
  <c r="B3520" i="2"/>
  <c r="B3525" i="2" s="1"/>
  <c r="C3520" i="2"/>
  <c r="C3525" i="2" s="1"/>
  <c r="E3520" i="2"/>
  <c r="G3520" i="2"/>
  <c r="I3520" i="2"/>
  <c r="J3520" i="2"/>
  <c r="J3521" i="2"/>
  <c r="J3522" i="2"/>
  <c r="J3523" i="2"/>
  <c r="J3524" i="2"/>
  <c r="J3526" i="2"/>
  <c r="J3527" i="2"/>
  <c r="J3528" i="2"/>
  <c r="J3529" i="2"/>
  <c r="J3531" i="2"/>
  <c r="J3532" i="2"/>
  <c r="J3533" i="2"/>
  <c r="J3534" i="2"/>
  <c r="J3536" i="2"/>
  <c r="J3537" i="2"/>
  <c r="J3538" i="2"/>
  <c r="J3539" i="2"/>
  <c r="J3541" i="2"/>
  <c r="J3542" i="2"/>
  <c r="J3543" i="2"/>
  <c r="J3544" i="2"/>
  <c r="J3546" i="2"/>
  <c r="J3547" i="2"/>
  <c r="J3548" i="2"/>
  <c r="J3549" i="2"/>
  <c r="J3551" i="2"/>
  <c r="J3552" i="2"/>
  <c r="J3553" i="2"/>
  <c r="J3554" i="2"/>
  <c r="J3556" i="2"/>
  <c r="J3557" i="2"/>
  <c r="J3558" i="2"/>
  <c r="J3559" i="2"/>
  <c r="J3561" i="2"/>
  <c r="J3562" i="2"/>
  <c r="J3563" i="2"/>
  <c r="J3564" i="2"/>
  <c r="J3566" i="2"/>
  <c r="J3567" i="2"/>
  <c r="J3568" i="2"/>
  <c r="J3569" i="2"/>
  <c r="J3571" i="2"/>
  <c r="J3572" i="2"/>
  <c r="J3573" i="2"/>
  <c r="J3574" i="2"/>
  <c r="J3576" i="2"/>
  <c r="J3577" i="2"/>
  <c r="J3578" i="2"/>
  <c r="J3579" i="2"/>
  <c r="J3581" i="2"/>
  <c r="J3582" i="2"/>
  <c r="J3583" i="2"/>
  <c r="J3584" i="2"/>
  <c r="J3586" i="2"/>
  <c r="J3587" i="2"/>
  <c r="J3588" i="2"/>
  <c r="J3589" i="2"/>
  <c r="J3591" i="2"/>
  <c r="J3592" i="2"/>
  <c r="J3593" i="2"/>
  <c r="J3594" i="2"/>
  <c r="J3596" i="2"/>
  <c r="J3597" i="2"/>
  <c r="J3598" i="2"/>
  <c r="J3599" i="2"/>
  <c r="J3601" i="2"/>
  <c r="J3602" i="2"/>
  <c r="J3603" i="2"/>
  <c r="J3604" i="2"/>
  <c r="J3606" i="2"/>
  <c r="J3607" i="2"/>
  <c r="J3608" i="2"/>
  <c r="J3609" i="2"/>
  <c r="J3611" i="2"/>
  <c r="J3612" i="2"/>
  <c r="J3613" i="2"/>
  <c r="J3614" i="2"/>
  <c r="J3616" i="2"/>
  <c r="J3617" i="2"/>
  <c r="J3618" i="2"/>
  <c r="J3619" i="2"/>
  <c r="J3621" i="2"/>
  <c r="J3622" i="2"/>
  <c r="J3623" i="2"/>
  <c r="J3624" i="2"/>
  <c r="J3626" i="2"/>
  <c r="J3627" i="2"/>
  <c r="J3628" i="2"/>
  <c r="J3629" i="2"/>
  <c r="J3631" i="2"/>
  <c r="J3632" i="2"/>
  <c r="J3633" i="2"/>
  <c r="J3634" i="2"/>
  <c r="J3636" i="2"/>
  <c r="J3637" i="2"/>
  <c r="J3638" i="2"/>
  <c r="J3639" i="2"/>
  <c r="J3641" i="2"/>
  <c r="J3642" i="2"/>
  <c r="J3643" i="2"/>
  <c r="J3644" i="2"/>
  <c r="J3646" i="2"/>
  <c r="J3647" i="2"/>
  <c r="J3648" i="2"/>
  <c r="J3649" i="2"/>
  <c r="J3651" i="2"/>
  <c r="J3652" i="2"/>
  <c r="J3653" i="2"/>
  <c r="J3654" i="2"/>
  <c r="J3656" i="2"/>
  <c r="J3657" i="2"/>
  <c r="J3658" i="2"/>
  <c r="J3659" i="2"/>
  <c r="J3661" i="2"/>
  <c r="J3662" i="2"/>
  <c r="J3663" i="2"/>
  <c r="J3664" i="2"/>
  <c r="J3666" i="2"/>
  <c r="J3667" i="2"/>
  <c r="J3668" i="2"/>
  <c r="J3669" i="2"/>
  <c r="J3671" i="2"/>
  <c r="J3672" i="2"/>
  <c r="J3673" i="2"/>
  <c r="J3674" i="2"/>
  <c r="J3676" i="2"/>
  <c r="J3677" i="2"/>
  <c r="J3678" i="2"/>
  <c r="J3679" i="2"/>
  <c r="J3681" i="2"/>
  <c r="J3682" i="2"/>
  <c r="J3683" i="2"/>
  <c r="J3684" i="2"/>
  <c r="J3686" i="2"/>
  <c r="B3687" i="2"/>
  <c r="J3687" i="2" s="1"/>
  <c r="B3688" i="2"/>
  <c r="J3688" i="2"/>
  <c r="B3689" i="2"/>
  <c r="J3689" i="2" s="1"/>
  <c r="B3691" i="2"/>
  <c r="J3691" i="2" s="1"/>
  <c r="B3693" i="2"/>
  <c r="J3693" i="2" s="1"/>
  <c r="B3502" i="2"/>
  <c r="C3502" i="2"/>
  <c r="E3502" i="2" s="1"/>
  <c r="I3502" i="2"/>
  <c r="J3502" i="2"/>
  <c r="B3503" i="2"/>
  <c r="B3508" i="2" s="1"/>
  <c r="J3508" i="2" s="1"/>
  <c r="C3503" i="2"/>
  <c r="C3508" i="2" s="1"/>
  <c r="E3503" i="2"/>
  <c r="J3503" i="2"/>
  <c r="B3504" i="2"/>
  <c r="C3504" i="2"/>
  <c r="E3504" i="2" s="1"/>
  <c r="I3504" i="2"/>
  <c r="J3504" i="2"/>
  <c r="B3505" i="2"/>
  <c r="B3510" i="2" s="1"/>
  <c r="J3510" i="2" s="1"/>
  <c r="C3505" i="2"/>
  <c r="C3510" i="2" s="1"/>
  <c r="E3505" i="2"/>
  <c r="J3505" i="2"/>
  <c r="B3506" i="2"/>
  <c r="C3506" i="2"/>
  <c r="E3506" i="2" s="1"/>
  <c r="I3506" i="2"/>
  <c r="J3506" i="2"/>
  <c r="B3507" i="2"/>
  <c r="C3507" i="2"/>
  <c r="G3507" i="2" s="1"/>
  <c r="E3507" i="2"/>
  <c r="J3507" i="2"/>
  <c r="B3509" i="2"/>
  <c r="C3509" i="2"/>
  <c r="G3509" i="2" s="1"/>
  <c r="E3509" i="2"/>
  <c r="J3509" i="2"/>
  <c r="AV1112" i="1"/>
  <c r="AX1112" i="1" s="1"/>
  <c r="AW1112" i="1"/>
  <c r="AV1113" i="1"/>
  <c r="AW1113" i="1" s="1"/>
  <c r="AX1113" i="1"/>
  <c r="AV1114" i="1"/>
  <c r="AV1134" i="1" s="1"/>
  <c r="AX1114" i="1"/>
  <c r="AV1115" i="1"/>
  <c r="AW1115" i="1"/>
  <c r="AX1115" i="1"/>
  <c r="AY1115" i="1"/>
  <c r="AZ1115" i="1" s="1"/>
  <c r="BA1115" i="1" s="1"/>
  <c r="AV1116" i="1"/>
  <c r="AW1116" i="1"/>
  <c r="AX1116" i="1"/>
  <c r="AY1116" i="1"/>
  <c r="AV1117" i="1"/>
  <c r="AW1117" i="1" s="1"/>
  <c r="AX1117" i="1"/>
  <c r="AY1117" i="1"/>
  <c r="AZ1117" i="1"/>
  <c r="AV1118" i="1"/>
  <c r="AW1118" i="1"/>
  <c r="AX1118" i="1"/>
  <c r="BA1118" i="1" s="1"/>
  <c r="AY1118" i="1"/>
  <c r="AZ1118" i="1"/>
  <c r="AV1119" i="1"/>
  <c r="AX1119" i="1" s="1"/>
  <c r="AV1120" i="1"/>
  <c r="AX1120" i="1" s="1"/>
  <c r="AZ1120" i="1" s="1"/>
  <c r="AW1120" i="1"/>
  <c r="AY1120" i="1"/>
  <c r="BA1120" i="1"/>
  <c r="AV1121" i="1"/>
  <c r="AW1121" i="1"/>
  <c r="AZ1121" i="1" s="1"/>
  <c r="BA1121" i="1" s="1"/>
  <c r="AX1121" i="1"/>
  <c r="AY1121" i="1"/>
  <c r="AV1122" i="1"/>
  <c r="AX1122" i="1" s="1"/>
  <c r="AW1122" i="1"/>
  <c r="AY1122" i="1"/>
  <c r="AV1123" i="1"/>
  <c r="AW1123" i="1" s="1"/>
  <c r="AX1123" i="1"/>
  <c r="AV1124" i="1"/>
  <c r="AW1124" i="1"/>
  <c r="AZ1124" i="1" s="1"/>
  <c r="AX1124" i="1"/>
  <c r="AY1124" i="1"/>
  <c r="AV1125" i="1"/>
  <c r="AX1125" i="1"/>
  <c r="AV1126" i="1"/>
  <c r="AW1126" i="1" s="1"/>
  <c r="AY1126" i="1"/>
  <c r="AV1127" i="1"/>
  <c r="AW1127" i="1"/>
  <c r="AX1127" i="1"/>
  <c r="AY1127" i="1"/>
  <c r="AV1128" i="1"/>
  <c r="AW1128" i="1"/>
  <c r="AX1128" i="1"/>
  <c r="AY1128" i="1"/>
  <c r="AV1129" i="1"/>
  <c r="AW1129" i="1" s="1"/>
  <c r="AV1130" i="1"/>
  <c r="AW1130" i="1"/>
  <c r="BA1130" i="1" s="1"/>
  <c r="AX1130" i="1"/>
  <c r="AZ1130" i="1" s="1"/>
  <c r="AY1130" i="1"/>
  <c r="AV1131" i="1"/>
  <c r="AW1131" i="1" s="1"/>
  <c r="AX1131" i="1"/>
  <c r="AY1131" i="1"/>
  <c r="AV1132" i="1"/>
  <c r="AW1132" i="1" s="1"/>
  <c r="AV1135" i="1"/>
  <c r="AW1135" i="1"/>
  <c r="AX1135" i="1"/>
  <c r="AY1135" i="1"/>
  <c r="AV1137" i="1"/>
  <c r="AW1137" i="1" s="1"/>
  <c r="AV1138" i="1"/>
  <c r="AW1138" i="1"/>
  <c r="AY1138" i="1"/>
  <c r="AV1140" i="1"/>
  <c r="AV1141" i="1"/>
  <c r="AW1141" i="1"/>
  <c r="AX1141" i="1"/>
  <c r="AY1141" i="1"/>
  <c r="AV1143" i="1"/>
  <c r="AX1143" i="1"/>
  <c r="AV1144" i="1"/>
  <c r="AX1144" i="1" s="1"/>
  <c r="AW1144" i="1"/>
  <c r="AY1144" i="1"/>
  <c r="AV1146" i="1"/>
  <c r="AX1146" i="1"/>
  <c r="AV1147" i="1"/>
  <c r="AW1147" i="1" s="1"/>
  <c r="AY1147" i="1"/>
  <c r="AV1149" i="1"/>
  <c r="AW1149" i="1" s="1"/>
  <c r="AX1149" i="1"/>
  <c r="AY1149" i="1"/>
  <c r="AV1150" i="1"/>
  <c r="AW1150" i="1" s="1"/>
  <c r="AV1152" i="1"/>
  <c r="AW1152" i="1" s="1"/>
  <c r="AX1152" i="1"/>
  <c r="AY1152" i="1"/>
  <c r="AV1155" i="1"/>
  <c r="AW1155" i="1" s="1"/>
  <c r="AV1158" i="1"/>
  <c r="AV1161" i="1"/>
  <c r="AX1161" i="1"/>
  <c r="AV1164" i="1"/>
  <c r="AX1164" i="1"/>
  <c r="AV1167" i="1"/>
  <c r="AW1167" i="1" s="1"/>
  <c r="AX1167" i="1"/>
  <c r="AY1167" i="1"/>
  <c r="AV1170" i="1"/>
  <c r="AW1170" i="1"/>
  <c r="AX1170" i="1"/>
  <c r="AY1170" i="1"/>
  <c r="B3012" i="2"/>
  <c r="C3012" i="2"/>
  <c r="E3012" i="2" s="1"/>
  <c r="I3012" i="2"/>
  <c r="J3012" i="2"/>
  <c r="B3013" i="2"/>
  <c r="B3018" i="2" s="1"/>
  <c r="B3023" i="2" s="1"/>
  <c r="B3028" i="2" s="1"/>
  <c r="B3033" i="2" s="1"/>
  <c r="B3038" i="2" s="1"/>
  <c r="B3043" i="2" s="1"/>
  <c r="B3048" i="2" s="1"/>
  <c r="B3053" i="2" s="1"/>
  <c r="B3058" i="2" s="1"/>
  <c r="B3063" i="2" s="1"/>
  <c r="B3068" i="2" s="1"/>
  <c r="B3073" i="2" s="1"/>
  <c r="B3078" i="2" s="1"/>
  <c r="B3083" i="2" s="1"/>
  <c r="B3088" i="2" s="1"/>
  <c r="B3093" i="2" s="1"/>
  <c r="B3098" i="2" s="1"/>
  <c r="B3103" i="2" s="1"/>
  <c r="B3108" i="2" s="1"/>
  <c r="B3113" i="2" s="1"/>
  <c r="B3118" i="2" s="1"/>
  <c r="B3123" i="2" s="1"/>
  <c r="B3128" i="2" s="1"/>
  <c r="B3133" i="2" s="1"/>
  <c r="B3138" i="2" s="1"/>
  <c r="B3143" i="2" s="1"/>
  <c r="B3148" i="2" s="1"/>
  <c r="C3013" i="2"/>
  <c r="C3018" i="2" s="1"/>
  <c r="E3013" i="2"/>
  <c r="G3013" i="2"/>
  <c r="I3013" i="2"/>
  <c r="J3013" i="2"/>
  <c r="B3014" i="2"/>
  <c r="C3014" i="2"/>
  <c r="E3014" i="2" s="1"/>
  <c r="I3014" i="2"/>
  <c r="J3014" i="2"/>
  <c r="B3015" i="2"/>
  <c r="B3020" i="2" s="1"/>
  <c r="B3025" i="2" s="1"/>
  <c r="B3030" i="2" s="1"/>
  <c r="B3035" i="2" s="1"/>
  <c r="B3040" i="2" s="1"/>
  <c r="B3045" i="2" s="1"/>
  <c r="B3050" i="2" s="1"/>
  <c r="B3055" i="2" s="1"/>
  <c r="B3060" i="2" s="1"/>
  <c r="B3065" i="2" s="1"/>
  <c r="B3070" i="2" s="1"/>
  <c r="B3075" i="2" s="1"/>
  <c r="B3080" i="2" s="1"/>
  <c r="B3085" i="2" s="1"/>
  <c r="B3090" i="2" s="1"/>
  <c r="B3095" i="2" s="1"/>
  <c r="B3100" i="2" s="1"/>
  <c r="B3105" i="2" s="1"/>
  <c r="B3110" i="2" s="1"/>
  <c r="B3115" i="2" s="1"/>
  <c r="B3120" i="2" s="1"/>
  <c r="B3125" i="2" s="1"/>
  <c r="B3130" i="2" s="1"/>
  <c r="B3135" i="2" s="1"/>
  <c r="B3140" i="2" s="1"/>
  <c r="B3145" i="2" s="1"/>
  <c r="B3150" i="2" s="1"/>
  <c r="C3015" i="2"/>
  <c r="C3020" i="2" s="1"/>
  <c r="E3015" i="2"/>
  <c r="G3015" i="2"/>
  <c r="I3015" i="2"/>
  <c r="J3015" i="2"/>
  <c r="B3016" i="2"/>
  <c r="C3016" i="2"/>
  <c r="E3016" i="2" s="1"/>
  <c r="I3016" i="2"/>
  <c r="J3016" i="2"/>
  <c r="B3017" i="2"/>
  <c r="B3022" i="2" s="1"/>
  <c r="B3027" i="2" s="1"/>
  <c r="B3032" i="2" s="1"/>
  <c r="B3037" i="2" s="1"/>
  <c r="B3042" i="2" s="1"/>
  <c r="B3047" i="2" s="1"/>
  <c r="B3052" i="2" s="1"/>
  <c r="B3057" i="2" s="1"/>
  <c r="B3062" i="2" s="1"/>
  <c r="B3067" i="2" s="1"/>
  <c r="B3072" i="2" s="1"/>
  <c r="B3077" i="2" s="1"/>
  <c r="B3082" i="2" s="1"/>
  <c r="B3087" i="2" s="1"/>
  <c r="B3092" i="2" s="1"/>
  <c r="B3097" i="2" s="1"/>
  <c r="B3102" i="2" s="1"/>
  <c r="B3107" i="2" s="1"/>
  <c r="B3112" i="2" s="1"/>
  <c r="B3117" i="2" s="1"/>
  <c r="B3122" i="2" s="1"/>
  <c r="B3127" i="2" s="1"/>
  <c r="B3132" i="2" s="1"/>
  <c r="B3137" i="2" s="1"/>
  <c r="B3142" i="2" s="1"/>
  <c r="B3147" i="2" s="1"/>
  <c r="B3152" i="2" s="1"/>
  <c r="C3017" i="2"/>
  <c r="C3022" i="2" s="1"/>
  <c r="E3017" i="2"/>
  <c r="G3017" i="2"/>
  <c r="I3017" i="2"/>
  <c r="J3017" i="2"/>
  <c r="I3018" i="2"/>
  <c r="J3018" i="2"/>
  <c r="B3019" i="2"/>
  <c r="B3024" i="2" s="1"/>
  <c r="B3029" i="2" s="1"/>
  <c r="B3034" i="2" s="1"/>
  <c r="B3039" i="2" s="1"/>
  <c r="B3044" i="2" s="1"/>
  <c r="B3049" i="2" s="1"/>
  <c r="B3054" i="2" s="1"/>
  <c r="B3059" i="2" s="1"/>
  <c r="B3064" i="2" s="1"/>
  <c r="B3069" i="2" s="1"/>
  <c r="B3074" i="2" s="1"/>
  <c r="B3079" i="2" s="1"/>
  <c r="B3084" i="2" s="1"/>
  <c r="B3089" i="2" s="1"/>
  <c r="B3094" i="2" s="1"/>
  <c r="B3099" i="2" s="1"/>
  <c r="B3104" i="2" s="1"/>
  <c r="B3109" i="2" s="1"/>
  <c r="B3114" i="2" s="1"/>
  <c r="B3119" i="2" s="1"/>
  <c r="B3124" i="2" s="1"/>
  <c r="B3129" i="2" s="1"/>
  <c r="B3134" i="2" s="1"/>
  <c r="B3139" i="2" s="1"/>
  <c r="B3144" i="2" s="1"/>
  <c r="B3149" i="2" s="1"/>
  <c r="B3154" i="2" s="1"/>
  <c r="C3019" i="2"/>
  <c r="C3024" i="2" s="1"/>
  <c r="E3019" i="2"/>
  <c r="G3019" i="2"/>
  <c r="I3019" i="2"/>
  <c r="J3019" i="2"/>
  <c r="I3020" i="2"/>
  <c r="B3021" i="2"/>
  <c r="B3026" i="2" s="1"/>
  <c r="B3031" i="2" s="1"/>
  <c r="B3036" i="2" s="1"/>
  <c r="B3041" i="2" s="1"/>
  <c r="B3046" i="2" s="1"/>
  <c r="B3051" i="2" s="1"/>
  <c r="B3056" i="2" s="1"/>
  <c r="B3061" i="2" s="1"/>
  <c r="B3066" i="2" s="1"/>
  <c r="B3071" i="2" s="1"/>
  <c r="B3076" i="2" s="1"/>
  <c r="B3081" i="2" s="1"/>
  <c r="B3086" i="2" s="1"/>
  <c r="B3091" i="2" s="1"/>
  <c r="B3096" i="2" s="1"/>
  <c r="B3101" i="2" s="1"/>
  <c r="B3106" i="2" s="1"/>
  <c r="B3111" i="2" s="1"/>
  <c r="B3116" i="2" s="1"/>
  <c r="B3121" i="2" s="1"/>
  <c r="B3126" i="2" s="1"/>
  <c r="B3131" i="2" s="1"/>
  <c r="B3136" i="2" s="1"/>
  <c r="B3141" i="2" s="1"/>
  <c r="B3146" i="2" s="1"/>
  <c r="C3021" i="2"/>
  <c r="C3026" i="2" s="1"/>
  <c r="E3021" i="2"/>
  <c r="G3021" i="2"/>
  <c r="I3021" i="2"/>
  <c r="J3021" i="2"/>
  <c r="I3022" i="2"/>
  <c r="J3022" i="2"/>
  <c r="J3023" i="2"/>
  <c r="I3024" i="2"/>
  <c r="J3024" i="2"/>
  <c r="J3025" i="2"/>
  <c r="I3026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B3151" i="2"/>
  <c r="B3156" i="2" s="1"/>
  <c r="J3151" i="2"/>
  <c r="J3152" i="2"/>
  <c r="B3153" i="2"/>
  <c r="B3158" i="2" s="1"/>
  <c r="B3163" i="2" s="1"/>
  <c r="B3168" i="2" s="1"/>
  <c r="J3153" i="2"/>
  <c r="J3154" i="2"/>
  <c r="B3155" i="2"/>
  <c r="B3160" i="2" s="1"/>
  <c r="J3160" i="2" s="1"/>
  <c r="J3155" i="2"/>
  <c r="J3156" i="2"/>
  <c r="B3157" i="2"/>
  <c r="J3158" i="2"/>
  <c r="B3159" i="2"/>
  <c r="B3164" i="2" s="1"/>
  <c r="B3161" i="2"/>
  <c r="B3166" i="2" s="1"/>
  <c r="J3161" i="2"/>
  <c r="J3163" i="2"/>
  <c r="J3164" i="2"/>
  <c r="B3165" i="2"/>
  <c r="J3166" i="2"/>
  <c r="J3168" i="2"/>
  <c r="B3169" i="2"/>
  <c r="B3171" i="2"/>
  <c r="B3176" i="2" s="1"/>
  <c r="B3181" i="2" s="1"/>
  <c r="B3186" i="2" s="1"/>
  <c r="J3171" i="2"/>
  <c r="B3173" i="2"/>
  <c r="J3176" i="2"/>
  <c r="B3003" i="2"/>
  <c r="C3003" i="2"/>
  <c r="E3003" i="2" s="1"/>
  <c r="I3003" i="2"/>
  <c r="J3003" i="2"/>
  <c r="B3004" i="2"/>
  <c r="B3009" i="2" s="1"/>
  <c r="J3009" i="2" s="1"/>
  <c r="C3004" i="2"/>
  <c r="C3009" i="2" s="1"/>
  <c r="E3004" i="2"/>
  <c r="G3004" i="2"/>
  <c r="I3004" i="2"/>
  <c r="J3004" i="2"/>
  <c r="B3005" i="2"/>
  <c r="C3005" i="2"/>
  <c r="E3005" i="2" s="1"/>
  <c r="G3005" i="2"/>
  <c r="I3005" i="2"/>
  <c r="J3005" i="2"/>
  <c r="B3006" i="2"/>
  <c r="B3011" i="2" s="1"/>
  <c r="J3011" i="2" s="1"/>
  <c r="C3006" i="2"/>
  <c r="C3011" i="2" s="1"/>
  <c r="E3006" i="2"/>
  <c r="G3006" i="2"/>
  <c r="I3006" i="2"/>
  <c r="J3006" i="2"/>
  <c r="B3007" i="2"/>
  <c r="C3007" i="2"/>
  <c r="E3007" i="2" s="1"/>
  <c r="G3007" i="2"/>
  <c r="I3007" i="2"/>
  <c r="J3007" i="2"/>
  <c r="B3008" i="2"/>
  <c r="C3008" i="2"/>
  <c r="E3008" i="2"/>
  <c r="G3008" i="2"/>
  <c r="I3008" i="2"/>
  <c r="J3008" i="2"/>
  <c r="B3010" i="2"/>
  <c r="C3010" i="2"/>
  <c r="E3010" i="2"/>
  <c r="G3010" i="2"/>
  <c r="I3010" i="2"/>
  <c r="J3010" i="2"/>
  <c r="AV751" i="1"/>
  <c r="AW751" i="1" s="1"/>
  <c r="AX751" i="1"/>
  <c r="AV752" i="1"/>
  <c r="AW752" i="1"/>
  <c r="AX752" i="1"/>
  <c r="AV753" i="1"/>
  <c r="AW753" i="1"/>
  <c r="AV754" i="1"/>
  <c r="AW754" i="1" s="1"/>
  <c r="AV755" i="1"/>
  <c r="AX755" i="1" s="1"/>
  <c r="AW755" i="1"/>
  <c r="AV756" i="1"/>
  <c r="AW756" i="1"/>
  <c r="AX756" i="1"/>
  <c r="AY756" i="1"/>
  <c r="AZ756" i="1"/>
  <c r="AV757" i="1"/>
  <c r="AW757" i="1" s="1"/>
  <c r="AX757" i="1"/>
  <c r="AZ757" i="1" s="1"/>
  <c r="AY757" i="1"/>
  <c r="AV758" i="1"/>
  <c r="AV759" i="1"/>
  <c r="AW759" i="1" s="1"/>
  <c r="AV760" i="1"/>
  <c r="AW760" i="1" s="1"/>
  <c r="AV761" i="1"/>
  <c r="AW761" i="1"/>
  <c r="AX761" i="1"/>
  <c r="AY761" i="1"/>
  <c r="AV762" i="1"/>
  <c r="AZ762" i="1" s="1"/>
  <c r="AW762" i="1"/>
  <c r="BA762" i="1" s="1"/>
  <c r="AX762" i="1"/>
  <c r="AY762" i="1"/>
  <c r="AV763" i="1"/>
  <c r="AV764" i="1"/>
  <c r="AW764" i="1" s="1"/>
  <c r="AY764" i="1"/>
  <c r="AV765" i="1"/>
  <c r="AX765" i="1" s="1"/>
  <c r="AV766" i="1"/>
  <c r="AW766" i="1" s="1"/>
  <c r="AX766" i="1"/>
  <c r="AY766" i="1"/>
  <c r="AV767" i="1"/>
  <c r="AW767" i="1" s="1"/>
  <c r="AV768" i="1"/>
  <c r="AV769" i="1"/>
  <c r="AW769" i="1" s="1"/>
  <c r="AX769" i="1"/>
  <c r="AY769" i="1"/>
  <c r="AZ769" i="1"/>
  <c r="BA769" i="1"/>
  <c r="AV770" i="1"/>
  <c r="AX770" i="1"/>
  <c r="AY770" i="1"/>
  <c r="AV771" i="1"/>
  <c r="AY771" i="1" s="1"/>
  <c r="AW771" i="1"/>
  <c r="AZ771" i="1" s="1"/>
  <c r="AX771" i="1"/>
  <c r="AV772" i="1"/>
  <c r="AW772" i="1" s="1"/>
  <c r="AV774" i="1"/>
  <c r="AW774" i="1"/>
  <c r="AX774" i="1"/>
  <c r="AY774" i="1"/>
  <c r="AZ774" i="1" s="1"/>
  <c r="AV775" i="1"/>
  <c r="AW775" i="1" s="1"/>
  <c r="AX775" i="1"/>
  <c r="AY775" i="1"/>
  <c r="AV776" i="1"/>
  <c r="AW776" i="1"/>
  <c r="AV777" i="1"/>
  <c r="AW777" i="1" s="1"/>
  <c r="AV779" i="1"/>
  <c r="AW779" i="1"/>
  <c r="AX779" i="1"/>
  <c r="AY779" i="1"/>
  <c r="AV780" i="1"/>
  <c r="AY780" i="1" s="1"/>
  <c r="AW780" i="1"/>
  <c r="AX780" i="1"/>
  <c r="AV781" i="1"/>
  <c r="AV782" i="1"/>
  <c r="AW782" i="1" s="1"/>
  <c r="AZ782" i="1" s="1"/>
  <c r="AX782" i="1"/>
  <c r="AY782" i="1"/>
  <c r="AV784" i="1"/>
  <c r="AW784" i="1" s="1"/>
  <c r="AX784" i="1"/>
  <c r="AY784" i="1"/>
  <c r="AV785" i="1"/>
  <c r="AW785" i="1" s="1"/>
  <c r="AV786" i="1"/>
  <c r="AV787" i="1"/>
  <c r="AW787" i="1" s="1"/>
  <c r="AX787" i="1"/>
  <c r="AY787" i="1"/>
  <c r="AZ787" i="1"/>
  <c r="BA787" i="1" s="1"/>
  <c r="AV789" i="1"/>
  <c r="AY789" i="1" s="1"/>
  <c r="AW789" i="1"/>
  <c r="AX789" i="1"/>
  <c r="AV790" i="1"/>
  <c r="AW790" i="1" s="1"/>
  <c r="AV791" i="1"/>
  <c r="AX791" i="1" s="1"/>
  <c r="AW791" i="1"/>
  <c r="AZ791" i="1" s="1"/>
  <c r="AY791" i="1"/>
  <c r="AV792" i="1"/>
  <c r="AW792" i="1"/>
  <c r="AX792" i="1"/>
  <c r="AY792" i="1"/>
  <c r="AZ792" i="1" s="1"/>
  <c r="AV794" i="1"/>
  <c r="AW794" i="1"/>
  <c r="AV795" i="1"/>
  <c r="AW795" i="1" s="1"/>
  <c r="AV797" i="1"/>
  <c r="AZ797" i="1" s="1"/>
  <c r="AW797" i="1"/>
  <c r="AX797" i="1"/>
  <c r="AY797" i="1"/>
  <c r="AV799" i="1"/>
  <c r="AV800" i="1"/>
  <c r="AW800" i="1" s="1"/>
  <c r="AX800" i="1"/>
  <c r="AY800" i="1"/>
  <c r="AZ800" i="1"/>
  <c r="AV802" i="1"/>
  <c r="AW802" i="1" s="1"/>
  <c r="AX802" i="1"/>
  <c r="AY802" i="1"/>
  <c r="AV804" i="1"/>
  <c r="AV805" i="1"/>
  <c r="AW805" i="1" s="1"/>
  <c r="AX805" i="1"/>
  <c r="AY805" i="1"/>
  <c r="AZ805" i="1"/>
  <c r="BA805" i="1"/>
  <c r="AV807" i="1"/>
  <c r="AY807" i="1" s="1"/>
  <c r="AW807" i="1"/>
  <c r="AX807" i="1"/>
  <c r="AV809" i="1"/>
  <c r="AX809" i="1" s="1"/>
  <c r="AW809" i="1"/>
  <c r="AZ809" i="1" s="1"/>
  <c r="AY809" i="1"/>
  <c r="AV810" i="1"/>
  <c r="AW810" i="1"/>
  <c r="AX810" i="1"/>
  <c r="AY810" i="1"/>
  <c r="AZ810" i="1"/>
  <c r="AV811" i="1"/>
  <c r="AW811" i="1" s="1"/>
  <c r="AX811" i="1"/>
  <c r="AY811" i="1"/>
  <c r="AV812" i="1"/>
  <c r="AV815" i="1"/>
  <c r="AZ815" i="1" s="1"/>
  <c r="AW815" i="1"/>
  <c r="AX815" i="1"/>
  <c r="AY815" i="1"/>
  <c r="AV817" i="1"/>
  <c r="AV820" i="1"/>
  <c r="AW820" i="1" s="1"/>
  <c r="AX820" i="1"/>
  <c r="AY820" i="1"/>
  <c r="AV822" i="1"/>
  <c r="AV825" i="1"/>
  <c r="AY825" i="1" s="1"/>
  <c r="AW825" i="1"/>
  <c r="AZ825" i="1" s="1"/>
  <c r="AX825" i="1"/>
  <c r="AV827" i="1"/>
  <c r="AX827" i="1" s="1"/>
  <c r="AW827" i="1"/>
  <c r="AY827" i="1"/>
  <c r="AV829" i="1"/>
  <c r="AW829" i="1" s="1"/>
  <c r="AX829" i="1"/>
  <c r="AY829" i="1"/>
  <c r="AV830" i="1"/>
  <c r="AW830" i="1"/>
  <c r="AV831" i="1"/>
  <c r="AW831" i="1" s="1"/>
  <c r="AV835" i="1"/>
  <c r="AV840" i="1"/>
  <c r="AV845" i="1"/>
  <c r="AX845" i="1" s="1"/>
  <c r="AW845" i="1"/>
  <c r="AZ845" i="1" s="1"/>
  <c r="AY845" i="1"/>
  <c r="AV847" i="1"/>
  <c r="AW847" i="1" s="1"/>
  <c r="AX847" i="1"/>
  <c r="AY847" i="1"/>
  <c r="AV849" i="1"/>
  <c r="AW849" i="1" s="1"/>
  <c r="AV851" i="1"/>
  <c r="AW851" i="1"/>
  <c r="AX851" i="1"/>
  <c r="AY851" i="1"/>
  <c r="AV865" i="1"/>
  <c r="AW865" i="1" s="1"/>
  <c r="AX865" i="1"/>
  <c r="AY865" i="1"/>
  <c r="AV867" i="1"/>
  <c r="AW867" i="1" s="1"/>
  <c r="AV869" i="1"/>
  <c r="AW869" i="1"/>
  <c r="AX869" i="1"/>
  <c r="AY869" i="1"/>
  <c r="AV871" i="1"/>
  <c r="AY871" i="1"/>
  <c r="AV885" i="1"/>
  <c r="AW885" i="1"/>
  <c r="AY885" i="1"/>
  <c r="AV887" i="1"/>
  <c r="AW887" i="1" s="1"/>
  <c r="AV889" i="1"/>
  <c r="AW889" i="1"/>
  <c r="AZ889" i="1" s="1"/>
  <c r="AX889" i="1"/>
  <c r="AY889" i="1"/>
  <c r="AV891" i="1"/>
  <c r="AW891" i="1" s="1"/>
  <c r="AY891" i="1"/>
  <c r="AV907" i="1"/>
  <c r="AW907" i="1" s="1"/>
  <c r="AX907" i="1"/>
  <c r="AY907" i="1"/>
  <c r="AV909" i="1"/>
  <c r="AZ909" i="1" s="1"/>
  <c r="AW909" i="1"/>
  <c r="AX909" i="1"/>
  <c r="AY909" i="1"/>
  <c r="B2700" i="2"/>
  <c r="C2700" i="2"/>
  <c r="E2700" i="2" s="1"/>
  <c r="J2700" i="2"/>
  <c r="B2701" i="2"/>
  <c r="B2706" i="2" s="1"/>
  <c r="B2711" i="2" s="1"/>
  <c r="B2716" i="2" s="1"/>
  <c r="B2721" i="2" s="1"/>
  <c r="B2726" i="2" s="1"/>
  <c r="B2731" i="2" s="1"/>
  <c r="B2736" i="2" s="1"/>
  <c r="B2741" i="2" s="1"/>
  <c r="B2746" i="2" s="1"/>
  <c r="B2751" i="2" s="1"/>
  <c r="B2756" i="2" s="1"/>
  <c r="B2761" i="2" s="1"/>
  <c r="B2766" i="2" s="1"/>
  <c r="B2771" i="2" s="1"/>
  <c r="B2776" i="2" s="1"/>
  <c r="B2781" i="2" s="1"/>
  <c r="B2786" i="2" s="1"/>
  <c r="B2791" i="2" s="1"/>
  <c r="B2796" i="2" s="1"/>
  <c r="B2801" i="2" s="1"/>
  <c r="B2806" i="2" s="1"/>
  <c r="B2811" i="2" s="1"/>
  <c r="B2816" i="2" s="1"/>
  <c r="B2821" i="2" s="1"/>
  <c r="B2826" i="2" s="1"/>
  <c r="B2831" i="2" s="1"/>
  <c r="B2836" i="2" s="1"/>
  <c r="B2841" i="2" s="1"/>
  <c r="B2846" i="2" s="1"/>
  <c r="B2851" i="2" s="1"/>
  <c r="B2856" i="2" s="1"/>
  <c r="B2861" i="2" s="1"/>
  <c r="B2866" i="2" s="1"/>
  <c r="C2701" i="2"/>
  <c r="C2706" i="2" s="1"/>
  <c r="E2701" i="2"/>
  <c r="G2701" i="2"/>
  <c r="I2701" i="2"/>
  <c r="J2701" i="2"/>
  <c r="B2702" i="2"/>
  <c r="C2702" i="2"/>
  <c r="E2702" i="2" s="1"/>
  <c r="J2702" i="2"/>
  <c r="B2703" i="2"/>
  <c r="B2708" i="2" s="1"/>
  <c r="B2713" i="2" s="1"/>
  <c r="B2718" i="2" s="1"/>
  <c r="B2723" i="2" s="1"/>
  <c r="B2728" i="2" s="1"/>
  <c r="B2733" i="2" s="1"/>
  <c r="B2738" i="2" s="1"/>
  <c r="B2743" i="2" s="1"/>
  <c r="B2748" i="2" s="1"/>
  <c r="B2753" i="2" s="1"/>
  <c r="B2758" i="2" s="1"/>
  <c r="B2763" i="2" s="1"/>
  <c r="B2768" i="2" s="1"/>
  <c r="B2773" i="2" s="1"/>
  <c r="B2778" i="2" s="1"/>
  <c r="B2783" i="2" s="1"/>
  <c r="B2788" i="2" s="1"/>
  <c r="B2793" i="2" s="1"/>
  <c r="B2798" i="2" s="1"/>
  <c r="B2803" i="2" s="1"/>
  <c r="B2808" i="2" s="1"/>
  <c r="B2813" i="2" s="1"/>
  <c r="B2818" i="2" s="1"/>
  <c r="B2823" i="2" s="1"/>
  <c r="B2828" i="2" s="1"/>
  <c r="B2833" i="2" s="1"/>
  <c r="B2838" i="2" s="1"/>
  <c r="B2843" i="2" s="1"/>
  <c r="B2848" i="2" s="1"/>
  <c r="B2853" i="2" s="1"/>
  <c r="B2858" i="2" s="1"/>
  <c r="B2863" i="2" s="1"/>
  <c r="B2868" i="2" s="1"/>
  <c r="C2703" i="2"/>
  <c r="C2708" i="2" s="1"/>
  <c r="E2703" i="2"/>
  <c r="G2703" i="2"/>
  <c r="I2703" i="2"/>
  <c r="J2703" i="2"/>
  <c r="B2704" i="2"/>
  <c r="C2704" i="2"/>
  <c r="E2704" i="2" s="1"/>
  <c r="J2704" i="2"/>
  <c r="B2705" i="2"/>
  <c r="B2710" i="2" s="1"/>
  <c r="B2715" i="2" s="1"/>
  <c r="B2720" i="2" s="1"/>
  <c r="B2725" i="2" s="1"/>
  <c r="B2730" i="2" s="1"/>
  <c r="B2735" i="2" s="1"/>
  <c r="B2740" i="2" s="1"/>
  <c r="B2745" i="2" s="1"/>
  <c r="B2750" i="2" s="1"/>
  <c r="B2755" i="2" s="1"/>
  <c r="B2760" i="2" s="1"/>
  <c r="B2765" i="2" s="1"/>
  <c r="B2770" i="2" s="1"/>
  <c r="B2775" i="2" s="1"/>
  <c r="B2780" i="2" s="1"/>
  <c r="B2785" i="2" s="1"/>
  <c r="B2790" i="2" s="1"/>
  <c r="B2795" i="2" s="1"/>
  <c r="B2800" i="2" s="1"/>
  <c r="B2805" i="2" s="1"/>
  <c r="B2810" i="2" s="1"/>
  <c r="B2815" i="2" s="1"/>
  <c r="B2820" i="2" s="1"/>
  <c r="B2825" i="2" s="1"/>
  <c r="B2830" i="2" s="1"/>
  <c r="B2835" i="2" s="1"/>
  <c r="B2840" i="2" s="1"/>
  <c r="B2845" i="2" s="1"/>
  <c r="B2850" i="2" s="1"/>
  <c r="B2855" i="2" s="1"/>
  <c r="B2860" i="2" s="1"/>
  <c r="C2705" i="2"/>
  <c r="C2710" i="2" s="1"/>
  <c r="E2705" i="2"/>
  <c r="G2705" i="2"/>
  <c r="I2705" i="2"/>
  <c r="J2705" i="2"/>
  <c r="J2706" i="2"/>
  <c r="B2707" i="2"/>
  <c r="B2712" i="2" s="1"/>
  <c r="B2717" i="2" s="1"/>
  <c r="B2722" i="2" s="1"/>
  <c r="B2727" i="2" s="1"/>
  <c r="B2732" i="2" s="1"/>
  <c r="B2737" i="2" s="1"/>
  <c r="B2742" i="2" s="1"/>
  <c r="B2747" i="2" s="1"/>
  <c r="B2752" i="2" s="1"/>
  <c r="B2757" i="2" s="1"/>
  <c r="B2762" i="2" s="1"/>
  <c r="B2767" i="2" s="1"/>
  <c r="B2772" i="2" s="1"/>
  <c r="B2777" i="2" s="1"/>
  <c r="B2782" i="2" s="1"/>
  <c r="B2787" i="2" s="1"/>
  <c r="B2792" i="2" s="1"/>
  <c r="B2797" i="2" s="1"/>
  <c r="B2802" i="2" s="1"/>
  <c r="B2807" i="2" s="1"/>
  <c r="B2812" i="2" s="1"/>
  <c r="B2817" i="2" s="1"/>
  <c r="B2822" i="2" s="1"/>
  <c r="B2827" i="2" s="1"/>
  <c r="B2832" i="2" s="1"/>
  <c r="B2837" i="2" s="1"/>
  <c r="B2842" i="2" s="1"/>
  <c r="B2847" i="2" s="1"/>
  <c r="B2852" i="2" s="1"/>
  <c r="B2857" i="2" s="1"/>
  <c r="B2862" i="2" s="1"/>
  <c r="C2707" i="2"/>
  <c r="C2712" i="2" s="1"/>
  <c r="E2707" i="2"/>
  <c r="G2707" i="2"/>
  <c r="I2707" i="2"/>
  <c r="J2707" i="2"/>
  <c r="J2708" i="2"/>
  <c r="B2709" i="2"/>
  <c r="B2714" i="2" s="1"/>
  <c r="B2719" i="2" s="1"/>
  <c r="B2724" i="2" s="1"/>
  <c r="B2729" i="2" s="1"/>
  <c r="B2734" i="2" s="1"/>
  <c r="B2739" i="2" s="1"/>
  <c r="B2744" i="2" s="1"/>
  <c r="B2749" i="2" s="1"/>
  <c r="B2754" i="2" s="1"/>
  <c r="B2759" i="2" s="1"/>
  <c r="B2764" i="2" s="1"/>
  <c r="B2769" i="2" s="1"/>
  <c r="B2774" i="2" s="1"/>
  <c r="B2779" i="2" s="1"/>
  <c r="B2784" i="2" s="1"/>
  <c r="B2789" i="2" s="1"/>
  <c r="B2794" i="2" s="1"/>
  <c r="B2799" i="2" s="1"/>
  <c r="B2804" i="2" s="1"/>
  <c r="B2809" i="2" s="1"/>
  <c r="B2814" i="2" s="1"/>
  <c r="B2819" i="2" s="1"/>
  <c r="B2824" i="2" s="1"/>
  <c r="B2829" i="2" s="1"/>
  <c r="B2834" i="2" s="1"/>
  <c r="B2839" i="2" s="1"/>
  <c r="B2844" i="2" s="1"/>
  <c r="B2849" i="2" s="1"/>
  <c r="B2854" i="2" s="1"/>
  <c r="B2859" i="2" s="1"/>
  <c r="B2864" i="2" s="1"/>
  <c r="C2709" i="2"/>
  <c r="C2714" i="2" s="1"/>
  <c r="E2709" i="2"/>
  <c r="G2709" i="2"/>
  <c r="I2709" i="2"/>
  <c r="J2709" i="2"/>
  <c r="J2710" i="2"/>
  <c r="J2711" i="2"/>
  <c r="J2712" i="2"/>
  <c r="J2713" i="2"/>
  <c r="J2714" i="2"/>
  <c r="J2715" i="2"/>
  <c r="J2716" i="2"/>
  <c r="J2718" i="2"/>
  <c r="J2719" i="2"/>
  <c r="J2720" i="2"/>
  <c r="J2721" i="2"/>
  <c r="J2722" i="2"/>
  <c r="J2723" i="2"/>
  <c r="J2724" i="2"/>
  <c r="J2725" i="2"/>
  <c r="J2726" i="2"/>
  <c r="J2727" i="2"/>
  <c r="J2728" i="2"/>
  <c r="J2730" i="2"/>
  <c r="J2731" i="2"/>
  <c r="J2733" i="2"/>
  <c r="J2734" i="2"/>
  <c r="J2735" i="2"/>
  <c r="J2736" i="2"/>
  <c r="J2737" i="2"/>
  <c r="J2738" i="2"/>
  <c r="J2739" i="2"/>
  <c r="J2740" i="2"/>
  <c r="J2741" i="2"/>
  <c r="J2742" i="2"/>
  <c r="J2743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B2865" i="2"/>
  <c r="B2870" i="2" s="1"/>
  <c r="J2866" i="2"/>
  <c r="B2867" i="2"/>
  <c r="J2868" i="2"/>
  <c r="B2869" i="2"/>
  <c r="B2871" i="2"/>
  <c r="J2871" i="2" s="1"/>
  <c r="B2873" i="2"/>
  <c r="J2873" i="2" s="1"/>
  <c r="B2876" i="2"/>
  <c r="B2881" i="2" s="1"/>
  <c r="J2881" i="2" s="1"/>
  <c r="B2878" i="2"/>
  <c r="J2878" i="2"/>
  <c r="B2883" i="2"/>
  <c r="J2883" i="2" s="1"/>
  <c r="B2888" i="2"/>
  <c r="B2893" i="2" s="1"/>
  <c r="J2893" i="2" s="1"/>
  <c r="B2898" i="2"/>
  <c r="B2903" i="2" s="1"/>
  <c r="J2903" i="2" s="1"/>
  <c r="B2908" i="2"/>
  <c r="B2302" i="2"/>
  <c r="C2302" i="2"/>
  <c r="E2302" i="2" s="1"/>
  <c r="G2302" i="2"/>
  <c r="I2302" i="2"/>
  <c r="J2302" i="2"/>
  <c r="B2303" i="2"/>
  <c r="B2308" i="2" s="1"/>
  <c r="B2313" i="2" s="1"/>
  <c r="B2318" i="2" s="1"/>
  <c r="B2323" i="2" s="1"/>
  <c r="B2328" i="2" s="1"/>
  <c r="B2333" i="2" s="1"/>
  <c r="B2338" i="2" s="1"/>
  <c r="B2343" i="2" s="1"/>
  <c r="B2348" i="2" s="1"/>
  <c r="B2353" i="2" s="1"/>
  <c r="B2358" i="2" s="1"/>
  <c r="B2363" i="2" s="1"/>
  <c r="B2368" i="2" s="1"/>
  <c r="B2373" i="2" s="1"/>
  <c r="B2378" i="2" s="1"/>
  <c r="B2383" i="2" s="1"/>
  <c r="B2388" i="2" s="1"/>
  <c r="B2393" i="2" s="1"/>
  <c r="B2398" i="2" s="1"/>
  <c r="B2403" i="2" s="1"/>
  <c r="B2408" i="2" s="1"/>
  <c r="B2413" i="2" s="1"/>
  <c r="B2418" i="2" s="1"/>
  <c r="B2423" i="2" s="1"/>
  <c r="B2428" i="2" s="1"/>
  <c r="B2433" i="2" s="1"/>
  <c r="B2438" i="2" s="1"/>
  <c r="B2443" i="2" s="1"/>
  <c r="B2448" i="2" s="1"/>
  <c r="B2453" i="2" s="1"/>
  <c r="B2458" i="2" s="1"/>
  <c r="B2463" i="2" s="1"/>
  <c r="B2468" i="2" s="1"/>
  <c r="B2473" i="2" s="1"/>
  <c r="C2303" i="2"/>
  <c r="C2308" i="2" s="1"/>
  <c r="E2303" i="2"/>
  <c r="G2303" i="2"/>
  <c r="I2303" i="2"/>
  <c r="J2303" i="2"/>
  <c r="B2304" i="2"/>
  <c r="C2304" i="2"/>
  <c r="E2304" i="2" s="1"/>
  <c r="G2304" i="2"/>
  <c r="I2304" i="2"/>
  <c r="J2304" i="2"/>
  <c r="B2305" i="2"/>
  <c r="B2310" i="2" s="1"/>
  <c r="B2315" i="2" s="1"/>
  <c r="B2320" i="2" s="1"/>
  <c r="B2325" i="2" s="1"/>
  <c r="B2330" i="2" s="1"/>
  <c r="B2335" i="2" s="1"/>
  <c r="B2340" i="2" s="1"/>
  <c r="B2345" i="2" s="1"/>
  <c r="B2350" i="2" s="1"/>
  <c r="B2355" i="2" s="1"/>
  <c r="B2360" i="2" s="1"/>
  <c r="B2365" i="2" s="1"/>
  <c r="B2370" i="2" s="1"/>
  <c r="B2375" i="2" s="1"/>
  <c r="B2380" i="2" s="1"/>
  <c r="B2385" i="2" s="1"/>
  <c r="B2390" i="2" s="1"/>
  <c r="B2395" i="2" s="1"/>
  <c r="B2400" i="2" s="1"/>
  <c r="B2405" i="2" s="1"/>
  <c r="B2410" i="2" s="1"/>
  <c r="B2415" i="2" s="1"/>
  <c r="B2420" i="2" s="1"/>
  <c r="B2425" i="2" s="1"/>
  <c r="B2430" i="2" s="1"/>
  <c r="B2435" i="2" s="1"/>
  <c r="B2440" i="2" s="1"/>
  <c r="B2445" i="2" s="1"/>
  <c r="B2450" i="2" s="1"/>
  <c r="B2455" i="2" s="1"/>
  <c r="B2460" i="2" s="1"/>
  <c r="B2465" i="2" s="1"/>
  <c r="B2470" i="2" s="1"/>
  <c r="B2475" i="2" s="1"/>
  <c r="C2305" i="2"/>
  <c r="E2305" i="2"/>
  <c r="G2305" i="2"/>
  <c r="I2305" i="2"/>
  <c r="J2305" i="2"/>
  <c r="B2306" i="2"/>
  <c r="C2306" i="2"/>
  <c r="E2306" i="2" s="1"/>
  <c r="G2306" i="2"/>
  <c r="I2306" i="2"/>
  <c r="J2306" i="2"/>
  <c r="B2307" i="2"/>
  <c r="B2312" i="2" s="1"/>
  <c r="B2317" i="2" s="1"/>
  <c r="B2322" i="2" s="1"/>
  <c r="B2327" i="2" s="1"/>
  <c r="B2332" i="2" s="1"/>
  <c r="B2337" i="2" s="1"/>
  <c r="B2342" i="2" s="1"/>
  <c r="B2347" i="2" s="1"/>
  <c r="B2352" i="2" s="1"/>
  <c r="B2357" i="2" s="1"/>
  <c r="B2362" i="2" s="1"/>
  <c r="B2367" i="2" s="1"/>
  <c r="B2372" i="2" s="1"/>
  <c r="B2377" i="2" s="1"/>
  <c r="B2382" i="2" s="1"/>
  <c r="B2387" i="2" s="1"/>
  <c r="B2392" i="2" s="1"/>
  <c r="B2397" i="2" s="1"/>
  <c r="B2402" i="2" s="1"/>
  <c r="B2407" i="2" s="1"/>
  <c r="B2412" i="2" s="1"/>
  <c r="B2417" i="2" s="1"/>
  <c r="B2422" i="2" s="1"/>
  <c r="B2427" i="2" s="1"/>
  <c r="B2432" i="2" s="1"/>
  <c r="B2437" i="2" s="1"/>
  <c r="B2442" i="2" s="1"/>
  <c r="B2447" i="2" s="1"/>
  <c r="B2452" i="2" s="1"/>
  <c r="B2457" i="2" s="1"/>
  <c r="B2462" i="2" s="1"/>
  <c r="B2467" i="2" s="1"/>
  <c r="B2472" i="2" s="1"/>
  <c r="B2477" i="2" s="1"/>
  <c r="C2307" i="2"/>
  <c r="E2307" i="2"/>
  <c r="G2307" i="2"/>
  <c r="I2307" i="2"/>
  <c r="J2307" i="2"/>
  <c r="G2308" i="2"/>
  <c r="I2308" i="2"/>
  <c r="J2308" i="2"/>
  <c r="B2309" i="2"/>
  <c r="B2314" i="2" s="1"/>
  <c r="B2319" i="2" s="1"/>
  <c r="B2324" i="2" s="1"/>
  <c r="B2329" i="2" s="1"/>
  <c r="B2334" i="2" s="1"/>
  <c r="B2339" i="2" s="1"/>
  <c r="B2344" i="2" s="1"/>
  <c r="B2349" i="2" s="1"/>
  <c r="B2354" i="2" s="1"/>
  <c r="B2359" i="2" s="1"/>
  <c r="B2364" i="2" s="1"/>
  <c r="B2369" i="2" s="1"/>
  <c r="B2374" i="2" s="1"/>
  <c r="B2379" i="2" s="1"/>
  <c r="B2384" i="2" s="1"/>
  <c r="B2389" i="2" s="1"/>
  <c r="B2394" i="2" s="1"/>
  <c r="B2399" i="2" s="1"/>
  <c r="B2404" i="2" s="1"/>
  <c r="B2409" i="2" s="1"/>
  <c r="B2414" i="2" s="1"/>
  <c r="B2419" i="2" s="1"/>
  <c r="B2424" i="2" s="1"/>
  <c r="B2429" i="2" s="1"/>
  <c r="B2434" i="2" s="1"/>
  <c r="B2439" i="2" s="1"/>
  <c r="B2444" i="2" s="1"/>
  <c r="B2449" i="2" s="1"/>
  <c r="B2454" i="2" s="1"/>
  <c r="B2459" i="2" s="1"/>
  <c r="B2464" i="2" s="1"/>
  <c r="B2469" i="2" s="1"/>
  <c r="B2474" i="2" s="1"/>
  <c r="B2479" i="2" s="1"/>
  <c r="C2309" i="2"/>
  <c r="E2309" i="2"/>
  <c r="G2309" i="2"/>
  <c r="I2309" i="2"/>
  <c r="J2309" i="2"/>
  <c r="C2310" i="2"/>
  <c r="J2310" i="2"/>
  <c r="B2311" i="2"/>
  <c r="B2316" i="2" s="1"/>
  <c r="B2321" i="2" s="1"/>
  <c r="C2311" i="2"/>
  <c r="E2311" i="2"/>
  <c r="G2311" i="2"/>
  <c r="I2311" i="2"/>
  <c r="J2311" i="2"/>
  <c r="C2312" i="2"/>
  <c r="E2312" i="2" s="1"/>
  <c r="G2312" i="2"/>
  <c r="I2312" i="2"/>
  <c r="J2312" i="2"/>
  <c r="J2313" i="2"/>
  <c r="C2314" i="2"/>
  <c r="E2314" i="2" s="1"/>
  <c r="G2314" i="2"/>
  <c r="I2314" i="2"/>
  <c r="J2314" i="2"/>
  <c r="C2316" i="2"/>
  <c r="J2316" i="2"/>
  <c r="J2317" i="2"/>
  <c r="J2318" i="2"/>
  <c r="J2319" i="2"/>
  <c r="J2322" i="2"/>
  <c r="J2323" i="2"/>
  <c r="J2324" i="2"/>
  <c r="J2327" i="2"/>
  <c r="J2328" i="2"/>
  <c r="J2329" i="2"/>
  <c r="J2332" i="2"/>
  <c r="J2333" i="2"/>
  <c r="J2334" i="2"/>
  <c r="J2337" i="2"/>
  <c r="J2338" i="2"/>
  <c r="J2339" i="2"/>
  <c r="J2340" i="2"/>
  <c r="J2342" i="2"/>
  <c r="J2343" i="2"/>
  <c r="J2344" i="2"/>
  <c r="J2347" i="2"/>
  <c r="J2348" i="2"/>
  <c r="J2349" i="2"/>
  <c r="J2350" i="2"/>
  <c r="J2352" i="2"/>
  <c r="J2353" i="2"/>
  <c r="J2354" i="2"/>
  <c r="J2355" i="2"/>
  <c r="J2357" i="2"/>
  <c r="J2358" i="2"/>
  <c r="J2359" i="2"/>
  <c r="J2360" i="2"/>
  <c r="J2362" i="2"/>
  <c r="J2363" i="2"/>
  <c r="J2364" i="2"/>
  <c r="J2365" i="2"/>
  <c r="J2367" i="2"/>
  <c r="J2368" i="2"/>
  <c r="J2369" i="2"/>
  <c r="J2370" i="2"/>
  <c r="J2372" i="2"/>
  <c r="J2373" i="2"/>
  <c r="J2374" i="2"/>
  <c r="J2377" i="2"/>
  <c r="J2378" i="2"/>
  <c r="J2379" i="2"/>
  <c r="J2380" i="2"/>
  <c r="J2382" i="2"/>
  <c r="J2383" i="2"/>
  <c r="J2384" i="2"/>
  <c r="J2385" i="2"/>
  <c r="J2387" i="2"/>
  <c r="J2388" i="2"/>
  <c r="J2389" i="2"/>
  <c r="J2390" i="2"/>
  <c r="J2392" i="2"/>
  <c r="J2393" i="2"/>
  <c r="J2394" i="2"/>
  <c r="J2395" i="2"/>
  <c r="J2397" i="2"/>
  <c r="J2398" i="2"/>
  <c r="J2399" i="2"/>
  <c r="J2402" i="2"/>
  <c r="J2403" i="2"/>
  <c r="J2404" i="2"/>
  <c r="J2405" i="2"/>
  <c r="J2407" i="2"/>
  <c r="J2408" i="2"/>
  <c r="J2409" i="2"/>
  <c r="J2410" i="2"/>
  <c r="J2412" i="2"/>
  <c r="J2413" i="2"/>
  <c r="J2414" i="2"/>
  <c r="J2415" i="2"/>
  <c r="J2417" i="2"/>
  <c r="J2418" i="2"/>
  <c r="J2419" i="2"/>
  <c r="J2420" i="2"/>
  <c r="J2422" i="2"/>
  <c r="J2423" i="2"/>
  <c r="J2424" i="2"/>
  <c r="J2425" i="2"/>
  <c r="J2427" i="2"/>
  <c r="J2428" i="2"/>
  <c r="J2429" i="2"/>
  <c r="J2430" i="2"/>
  <c r="J2432" i="2"/>
  <c r="J2433" i="2"/>
  <c r="J2434" i="2"/>
  <c r="J2435" i="2"/>
  <c r="J2437" i="2"/>
  <c r="J2438" i="2"/>
  <c r="J2439" i="2"/>
  <c r="J2440" i="2"/>
  <c r="J2442" i="2"/>
  <c r="J2443" i="2"/>
  <c r="J2444" i="2"/>
  <c r="J2445" i="2"/>
  <c r="J2447" i="2"/>
  <c r="J2448" i="2"/>
  <c r="J2449" i="2"/>
  <c r="J2450" i="2"/>
  <c r="J2452" i="2"/>
  <c r="J2453" i="2"/>
  <c r="J2454" i="2"/>
  <c r="J2455" i="2"/>
  <c r="J2457" i="2"/>
  <c r="J2458" i="2"/>
  <c r="J2459" i="2"/>
  <c r="J2460" i="2"/>
  <c r="J2462" i="2"/>
  <c r="J2463" i="2"/>
  <c r="J2464" i="2"/>
  <c r="J2465" i="2"/>
  <c r="J2467" i="2"/>
  <c r="J2468" i="2"/>
  <c r="J2469" i="2"/>
  <c r="J2470" i="2"/>
  <c r="J2472" i="2"/>
  <c r="J2473" i="2"/>
  <c r="J2474" i="2"/>
  <c r="J2475" i="2"/>
  <c r="J2477" i="2"/>
  <c r="B2478" i="2"/>
  <c r="J2478" i="2"/>
  <c r="J2479" i="2"/>
  <c r="B2480" i="2"/>
  <c r="J2480" i="2"/>
  <c r="B2482" i="2"/>
  <c r="B2487" i="2" s="1"/>
  <c r="J2482" i="2"/>
  <c r="B2483" i="2"/>
  <c r="J2483" i="2"/>
  <c r="B2484" i="2"/>
  <c r="J2484" i="2"/>
  <c r="B2485" i="2"/>
  <c r="B2488" i="2"/>
  <c r="J2488" i="2"/>
  <c r="B2489" i="2"/>
  <c r="J2489" i="2" s="1"/>
  <c r="B2493" i="2"/>
  <c r="B2494" i="2"/>
  <c r="W454" i="1"/>
  <c r="X454" i="1"/>
  <c r="Y454" i="1"/>
  <c r="AA454" i="1"/>
  <c r="Z454" i="1" s="1"/>
  <c r="AB454" i="1" s="1"/>
  <c r="AG454" i="1"/>
  <c r="AI454" i="1"/>
  <c r="AK454" i="1"/>
  <c r="AM454" i="1"/>
  <c r="W455" i="1"/>
  <c r="X455" i="1"/>
  <c r="Y455" i="1"/>
  <c r="AA455" i="1"/>
  <c r="Z455" i="1" s="1"/>
  <c r="AB455" i="1" s="1"/>
  <c r="AG455" i="1"/>
  <c r="AK455" i="1"/>
  <c r="AM455" i="1"/>
  <c r="W456" i="1"/>
  <c r="X456" i="1"/>
  <c r="Y456" i="1"/>
  <c r="AA456" i="1"/>
  <c r="Z456" i="1" s="1"/>
  <c r="AG456" i="1"/>
  <c r="AI456" i="1" s="1"/>
  <c r="AH456" i="1"/>
  <c r="AJ456" i="1"/>
  <c r="AK456" i="1"/>
  <c r="AM456" i="1"/>
  <c r="W457" i="1"/>
  <c r="X457" i="1"/>
  <c r="Y457" i="1"/>
  <c r="AG457" i="1"/>
  <c r="AI457" i="1" s="1"/>
  <c r="AH457" i="1"/>
  <c r="AJ457" i="1"/>
  <c r="AK457" i="1"/>
  <c r="AM457" i="1"/>
  <c r="W458" i="1"/>
  <c r="X458" i="1"/>
  <c r="Y458" i="1"/>
  <c r="AG458" i="1"/>
  <c r="AH458" i="1"/>
  <c r="AI458" i="1"/>
  <c r="AJ458" i="1"/>
  <c r="AK458" i="1"/>
  <c r="AM458" i="1"/>
  <c r="W459" i="1"/>
  <c r="X459" i="1"/>
  <c r="Y459" i="1"/>
  <c r="AG459" i="1"/>
  <c r="AH459" i="1" s="1"/>
  <c r="AI459" i="1"/>
  <c r="AK459" i="1"/>
  <c r="AM459" i="1"/>
  <c r="W460" i="1"/>
  <c r="X460" i="1"/>
  <c r="Y460" i="1"/>
  <c r="AG460" i="1"/>
  <c r="AI460" i="1"/>
  <c r="AK460" i="1"/>
  <c r="AM460" i="1"/>
  <c r="W461" i="1"/>
  <c r="X461" i="1"/>
  <c r="Y461" i="1"/>
  <c r="AG461" i="1"/>
  <c r="AK461" i="1"/>
  <c r="AM461" i="1"/>
  <c r="W462" i="1"/>
  <c r="X462" i="1"/>
  <c r="Y462" i="1"/>
  <c r="AG462" i="1"/>
  <c r="AH462" i="1" s="1"/>
  <c r="AK462" i="1"/>
  <c r="AM462" i="1"/>
  <c r="W463" i="1"/>
  <c r="X463" i="1"/>
  <c r="Y463" i="1"/>
  <c r="AG463" i="1"/>
  <c r="AH463" i="1" s="1"/>
  <c r="AK463" i="1"/>
  <c r="AM463" i="1"/>
  <c r="W464" i="1"/>
  <c r="X464" i="1"/>
  <c r="Y464" i="1"/>
  <c r="AG464" i="1"/>
  <c r="AH464" i="1" s="1"/>
  <c r="AI464" i="1"/>
  <c r="AK464" i="1"/>
  <c r="AM464" i="1"/>
  <c r="W465" i="1"/>
  <c r="X465" i="1"/>
  <c r="Y465" i="1"/>
  <c r="AG465" i="1"/>
  <c r="AH465" i="1" s="1"/>
  <c r="AI465" i="1"/>
  <c r="AK465" i="1"/>
  <c r="AM465" i="1"/>
  <c r="W466" i="1"/>
  <c r="X466" i="1"/>
  <c r="Y466" i="1"/>
  <c r="AG466" i="1"/>
  <c r="AI466" i="1" s="1"/>
  <c r="AK466" i="1"/>
  <c r="AM466" i="1"/>
  <c r="W467" i="1"/>
  <c r="X467" i="1"/>
  <c r="Y467" i="1"/>
  <c r="AG467" i="1"/>
  <c r="AK467" i="1"/>
  <c r="AM467" i="1"/>
  <c r="W468" i="1"/>
  <c r="X468" i="1"/>
  <c r="Y468" i="1"/>
  <c r="AG468" i="1"/>
  <c r="AH468" i="1" s="1"/>
  <c r="AK468" i="1"/>
  <c r="AM468" i="1"/>
  <c r="W469" i="1"/>
  <c r="X469" i="1"/>
  <c r="Y469" i="1"/>
  <c r="AG469" i="1"/>
  <c r="AH469" i="1" s="1"/>
  <c r="AK469" i="1"/>
  <c r="AM469" i="1"/>
  <c r="W470" i="1"/>
  <c r="X470" i="1"/>
  <c r="Y470" i="1"/>
  <c r="AG470" i="1"/>
  <c r="AH470" i="1" s="1"/>
  <c r="AI470" i="1"/>
  <c r="AK470" i="1"/>
  <c r="AM470" i="1"/>
  <c r="W471" i="1"/>
  <c r="X471" i="1"/>
  <c r="Y471" i="1"/>
  <c r="AG471" i="1"/>
  <c r="AH471" i="1" s="1"/>
  <c r="AI471" i="1"/>
  <c r="AK471" i="1"/>
  <c r="AM471" i="1"/>
  <c r="W472" i="1"/>
  <c r="X472" i="1"/>
  <c r="Y472" i="1"/>
  <c r="AG472" i="1"/>
  <c r="AI472" i="1" s="1"/>
  <c r="AK472" i="1"/>
  <c r="AM472" i="1"/>
  <c r="W473" i="1"/>
  <c r="X473" i="1"/>
  <c r="Y473" i="1"/>
  <c r="AG473" i="1"/>
  <c r="AK473" i="1"/>
  <c r="AM473" i="1"/>
  <c r="W474" i="1"/>
  <c r="X474" i="1"/>
  <c r="Y474" i="1"/>
  <c r="AG474" i="1"/>
  <c r="AH474" i="1" s="1"/>
  <c r="AI474" i="1"/>
  <c r="AK474" i="1"/>
  <c r="AM474" i="1"/>
  <c r="W475" i="1"/>
  <c r="X475" i="1"/>
  <c r="Y475" i="1"/>
  <c r="AG475" i="1"/>
  <c r="AH475" i="1" s="1"/>
  <c r="AK475" i="1"/>
  <c r="AM475" i="1"/>
  <c r="W476" i="1"/>
  <c r="X476" i="1"/>
  <c r="Y476" i="1"/>
  <c r="AG476" i="1"/>
  <c r="AH476" i="1" s="1"/>
  <c r="AI476" i="1"/>
  <c r="AK476" i="1"/>
  <c r="AM476" i="1"/>
  <c r="W477" i="1"/>
  <c r="X477" i="1"/>
  <c r="Y477" i="1"/>
  <c r="AG477" i="1"/>
  <c r="AH477" i="1" s="1"/>
  <c r="AI477" i="1"/>
  <c r="AK477" i="1"/>
  <c r="AM477" i="1"/>
  <c r="W478" i="1"/>
  <c r="X478" i="1"/>
  <c r="Y478" i="1"/>
  <c r="AG478" i="1"/>
  <c r="AI478" i="1" s="1"/>
  <c r="AK478" i="1"/>
  <c r="AM478" i="1"/>
  <c r="W479" i="1"/>
  <c r="X479" i="1"/>
  <c r="Y479" i="1"/>
  <c r="AG479" i="1"/>
  <c r="AK479" i="1"/>
  <c r="AM479" i="1"/>
  <c r="W480" i="1"/>
  <c r="X480" i="1"/>
  <c r="Y480" i="1"/>
  <c r="AG480" i="1"/>
  <c r="AH480" i="1" s="1"/>
  <c r="AI480" i="1"/>
  <c r="AK480" i="1"/>
  <c r="AM480" i="1"/>
  <c r="W481" i="1"/>
  <c r="X481" i="1"/>
  <c r="Y481" i="1"/>
  <c r="AG481" i="1"/>
  <c r="AH481" i="1" s="1"/>
  <c r="AK481" i="1"/>
  <c r="AM481" i="1"/>
  <c r="W482" i="1"/>
  <c r="X482" i="1"/>
  <c r="Y482" i="1"/>
  <c r="AG482" i="1"/>
  <c r="AH482" i="1" s="1"/>
  <c r="AI482" i="1"/>
  <c r="AK482" i="1"/>
  <c r="AM482" i="1"/>
  <c r="W483" i="1"/>
  <c r="X483" i="1"/>
  <c r="Y483" i="1"/>
  <c r="AG483" i="1"/>
  <c r="AH483" i="1" s="1"/>
  <c r="AI483" i="1"/>
  <c r="AK483" i="1"/>
  <c r="AM483" i="1"/>
  <c r="W484" i="1"/>
  <c r="X484" i="1"/>
  <c r="Y484" i="1"/>
  <c r="AG484" i="1"/>
  <c r="AI484" i="1"/>
  <c r="AK484" i="1"/>
  <c r="AM484" i="1"/>
  <c r="W485" i="1"/>
  <c r="X485" i="1"/>
  <c r="Y485" i="1"/>
  <c r="AG485" i="1"/>
  <c r="AK485" i="1"/>
  <c r="AM485" i="1"/>
  <c r="W486" i="1"/>
  <c r="X486" i="1"/>
  <c r="Y486" i="1"/>
  <c r="AG486" i="1"/>
  <c r="AH486" i="1" s="1"/>
  <c r="AI486" i="1"/>
  <c r="AK486" i="1"/>
  <c r="AM486" i="1"/>
  <c r="W487" i="1"/>
  <c r="X487" i="1"/>
  <c r="Y487" i="1"/>
  <c r="AG487" i="1"/>
  <c r="AH487" i="1" s="1"/>
  <c r="AK487" i="1"/>
  <c r="AM487" i="1"/>
  <c r="W488" i="1"/>
  <c r="X488" i="1"/>
  <c r="Y488" i="1"/>
  <c r="AG488" i="1"/>
  <c r="AH488" i="1" s="1"/>
  <c r="AI488" i="1"/>
  <c r="AK488" i="1"/>
  <c r="AM488" i="1"/>
  <c r="W489" i="1"/>
  <c r="X489" i="1"/>
  <c r="Y489" i="1"/>
  <c r="AG489" i="1"/>
  <c r="AH489" i="1" s="1"/>
  <c r="AI489" i="1"/>
  <c r="AK489" i="1"/>
  <c r="AM489" i="1"/>
  <c r="W490" i="1"/>
  <c r="X490" i="1"/>
  <c r="Y490" i="1"/>
  <c r="AG490" i="1"/>
  <c r="AI490" i="1" s="1"/>
  <c r="AK490" i="1"/>
  <c r="AM490" i="1"/>
  <c r="W491" i="1"/>
  <c r="X491" i="1"/>
  <c r="Y491" i="1"/>
  <c r="AG491" i="1"/>
  <c r="AK491" i="1"/>
  <c r="AM491" i="1"/>
  <c r="W492" i="1"/>
  <c r="X492" i="1"/>
  <c r="Y492" i="1"/>
  <c r="AG492" i="1"/>
  <c r="AH492" i="1" s="1"/>
  <c r="AI492" i="1"/>
  <c r="AK492" i="1"/>
  <c r="AM492" i="1"/>
  <c r="W493" i="1"/>
  <c r="X493" i="1"/>
  <c r="Y493" i="1"/>
  <c r="AG493" i="1"/>
  <c r="AH493" i="1" s="1"/>
  <c r="AK493" i="1"/>
  <c r="AM493" i="1"/>
  <c r="W494" i="1"/>
  <c r="X494" i="1"/>
  <c r="Y494" i="1"/>
  <c r="AG494" i="1"/>
  <c r="AH494" i="1" s="1"/>
  <c r="AI494" i="1"/>
  <c r="AK494" i="1"/>
  <c r="AM494" i="1"/>
  <c r="W495" i="1"/>
  <c r="X495" i="1"/>
  <c r="Y495" i="1"/>
  <c r="AG495" i="1"/>
  <c r="AH495" i="1" s="1"/>
  <c r="AI495" i="1"/>
  <c r="AK495" i="1"/>
  <c r="AM495" i="1"/>
  <c r="W496" i="1"/>
  <c r="X496" i="1"/>
  <c r="Y496" i="1"/>
  <c r="AG496" i="1"/>
  <c r="AI496" i="1" s="1"/>
  <c r="AK496" i="1"/>
  <c r="AM496" i="1"/>
  <c r="W497" i="1"/>
  <c r="X497" i="1"/>
  <c r="Y497" i="1"/>
  <c r="AG497" i="1"/>
  <c r="AK497" i="1"/>
  <c r="AM497" i="1"/>
  <c r="W498" i="1"/>
  <c r="X498" i="1"/>
  <c r="Y498" i="1"/>
  <c r="AG498" i="1"/>
  <c r="AH498" i="1" s="1"/>
  <c r="AI498" i="1"/>
  <c r="AK498" i="1"/>
  <c r="AM498" i="1"/>
  <c r="W499" i="1"/>
  <c r="X499" i="1"/>
  <c r="Y499" i="1"/>
  <c r="AG499" i="1"/>
  <c r="AH499" i="1" s="1"/>
  <c r="AK499" i="1"/>
  <c r="AM499" i="1"/>
  <c r="W500" i="1"/>
  <c r="X500" i="1"/>
  <c r="Y500" i="1"/>
  <c r="AG500" i="1"/>
  <c r="AH500" i="1" s="1"/>
  <c r="AI500" i="1"/>
  <c r="AK500" i="1"/>
  <c r="AM500" i="1"/>
  <c r="W501" i="1"/>
  <c r="X501" i="1"/>
  <c r="Y501" i="1"/>
  <c r="AG501" i="1"/>
  <c r="AH501" i="1" s="1"/>
  <c r="AI501" i="1"/>
  <c r="AK501" i="1"/>
  <c r="AM501" i="1"/>
  <c r="W502" i="1"/>
  <c r="X502" i="1"/>
  <c r="Y502" i="1"/>
  <c r="AG502" i="1"/>
  <c r="AI502" i="1" s="1"/>
  <c r="AK502" i="1"/>
  <c r="AM502" i="1"/>
  <c r="W503" i="1"/>
  <c r="X503" i="1"/>
  <c r="Y503" i="1"/>
  <c r="AG503" i="1"/>
  <c r="AK503" i="1"/>
  <c r="AM503" i="1"/>
  <c r="W504" i="1"/>
  <c r="X504" i="1"/>
  <c r="Y504" i="1"/>
  <c r="AG504" i="1"/>
  <c r="AH504" i="1" s="1"/>
  <c r="AI504" i="1"/>
  <c r="AK504" i="1"/>
  <c r="AM504" i="1"/>
  <c r="W505" i="1"/>
  <c r="X505" i="1"/>
  <c r="Y505" i="1"/>
  <c r="AG505" i="1"/>
  <c r="AH505" i="1" s="1"/>
  <c r="AK505" i="1"/>
  <c r="AM505" i="1"/>
  <c r="W506" i="1"/>
  <c r="X506" i="1"/>
  <c r="Y506" i="1"/>
  <c r="AG506" i="1"/>
  <c r="AH506" i="1" s="1"/>
  <c r="AI506" i="1"/>
  <c r="AK506" i="1"/>
  <c r="AM506" i="1"/>
  <c r="W507" i="1"/>
  <c r="X507" i="1"/>
  <c r="Y507" i="1"/>
  <c r="AG507" i="1"/>
  <c r="AH507" i="1" s="1"/>
  <c r="AI507" i="1"/>
  <c r="AK507" i="1"/>
  <c r="AM507" i="1"/>
  <c r="W508" i="1"/>
  <c r="X508" i="1"/>
  <c r="Y508" i="1"/>
  <c r="AG508" i="1"/>
  <c r="AI508" i="1" s="1"/>
  <c r="AK508" i="1"/>
  <c r="AM508" i="1"/>
  <c r="W509" i="1"/>
  <c r="X509" i="1"/>
  <c r="Y509" i="1"/>
  <c r="AG509" i="1"/>
  <c r="AK509" i="1"/>
  <c r="AM509" i="1"/>
  <c r="W510" i="1"/>
  <c r="X510" i="1"/>
  <c r="Y510" i="1"/>
  <c r="AG510" i="1"/>
  <c r="AH510" i="1" s="1"/>
  <c r="AI510" i="1"/>
  <c r="AK510" i="1"/>
  <c r="AM510" i="1"/>
  <c r="W511" i="1"/>
  <c r="X511" i="1"/>
  <c r="Y511" i="1"/>
  <c r="AG511" i="1"/>
  <c r="AH511" i="1" s="1"/>
  <c r="AK511" i="1"/>
  <c r="AM511" i="1"/>
  <c r="W512" i="1"/>
  <c r="X512" i="1"/>
  <c r="Y512" i="1"/>
  <c r="AG512" i="1"/>
  <c r="AH512" i="1" s="1"/>
  <c r="AI512" i="1"/>
  <c r="AK512" i="1"/>
  <c r="AM512" i="1"/>
  <c r="W513" i="1"/>
  <c r="X513" i="1"/>
  <c r="Y513" i="1"/>
  <c r="AG513" i="1"/>
  <c r="AH513" i="1" s="1"/>
  <c r="AI513" i="1"/>
  <c r="AK513" i="1"/>
  <c r="AM513" i="1"/>
  <c r="W514" i="1"/>
  <c r="X514" i="1"/>
  <c r="Y514" i="1"/>
  <c r="AG514" i="1"/>
  <c r="AI514" i="1" s="1"/>
  <c r="AK514" i="1"/>
  <c r="AM514" i="1"/>
  <c r="W515" i="1"/>
  <c r="X515" i="1"/>
  <c r="Y515" i="1"/>
  <c r="AG515" i="1"/>
  <c r="AK515" i="1"/>
  <c r="AM515" i="1"/>
  <c r="W516" i="1"/>
  <c r="X516" i="1"/>
  <c r="Y516" i="1"/>
  <c r="AG516" i="1"/>
  <c r="AH516" i="1" s="1"/>
  <c r="AI516" i="1"/>
  <c r="AK516" i="1"/>
  <c r="AM516" i="1"/>
  <c r="W517" i="1"/>
  <c r="X517" i="1"/>
  <c r="Y517" i="1"/>
  <c r="AG517" i="1"/>
  <c r="AH517" i="1" s="1"/>
  <c r="AK517" i="1"/>
  <c r="AM517" i="1"/>
  <c r="W518" i="1"/>
  <c r="X518" i="1"/>
  <c r="Y518" i="1"/>
  <c r="AG518" i="1"/>
  <c r="AH518" i="1" s="1"/>
  <c r="AI518" i="1"/>
  <c r="AK518" i="1"/>
  <c r="AM518" i="1"/>
  <c r="W519" i="1"/>
  <c r="X519" i="1"/>
  <c r="Y519" i="1"/>
  <c r="AG519" i="1"/>
  <c r="AH519" i="1" s="1"/>
  <c r="AI519" i="1"/>
  <c r="AK519" i="1"/>
  <c r="AM519" i="1"/>
  <c r="W520" i="1"/>
  <c r="X520" i="1"/>
  <c r="Y520" i="1"/>
  <c r="AG520" i="1"/>
  <c r="AI520" i="1" s="1"/>
  <c r="AK520" i="1"/>
  <c r="AM520" i="1"/>
  <c r="W521" i="1"/>
  <c r="X521" i="1"/>
  <c r="Y521" i="1"/>
  <c r="AG521" i="1"/>
  <c r="AK521" i="1"/>
  <c r="AM521" i="1"/>
  <c r="W522" i="1"/>
  <c r="X522" i="1"/>
  <c r="Y522" i="1"/>
  <c r="AG522" i="1"/>
  <c r="AH522" i="1" s="1"/>
  <c r="AI522" i="1"/>
  <c r="AK522" i="1"/>
  <c r="AM522" i="1"/>
  <c r="W523" i="1"/>
  <c r="X523" i="1"/>
  <c r="Y523" i="1"/>
  <c r="AG523" i="1"/>
  <c r="AH523" i="1" s="1"/>
  <c r="AK523" i="1"/>
  <c r="AM523" i="1"/>
  <c r="W524" i="1"/>
  <c r="X524" i="1"/>
  <c r="Y524" i="1"/>
  <c r="AG524" i="1"/>
  <c r="AH524" i="1" s="1"/>
  <c r="AI524" i="1"/>
  <c r="AK524" i="1"/>
  <c r="AM524" i="1"/>
  <c r="W525" i="1"/>
  <c r="X525" i="1"/>
  <c r="Y525" i="1"/>
  <c r="AG525" i="1"/>
  <c r="AH525" i="1" s="1"/>
  <c r="AI525" i="1"/>
  <c r="AK525" i="1"/>
  <c r="AM525" i="1"/>
  <c r="W526" i="1"/>
  <c r="X526" i="1"/>
  <c r="Y526" i="1"/>
  <c r="AG526" i="1"/>
  <c r="AI526" i="1" s="1"/>
  <c r="AK526" i="1"/>
  <c r="AM526" i="1"/>
  <c r="W527" i="1"/>
  <c r="X527" i="1"/>
  <c r="Y527" i="1"/>
  <c r="AG527" i="1"/>
  <c r="AK527" i="1"/>
  <c r="AM527" i="1"/>
  <c r="W528" i="1"/>
  <c r="X528" i="1"/>
  <c r="Y528" i="1"/>
  <c r="AG528" i="1"/>
  <c r="AH528" i="1" s="1"/>
  <c r="AI528" i="1"/>
  <c r="AK528" i="1"/>
  <c r="AM528" i="1"/>
  <c r="W529" i="1"/>
  <c r="X529" i="1"/>
  <c r="Y529" i="1"/>
  <c r="AG529" i="1"/>
  <c r="AH529" i="1" s="1"/>
  <c r="AK529" i="1"/>
  <c r="AM529" i="1"/>
  <c r="W530" i="1"/>
  <c r="X530" i="1"/>
  <c r="Y530" i="1"/>
  <c r="AG530" i="1"/>
  <c r="AH530" i="1" s="1"/>
  <c r="AI530" i="1"/>
  <c r="AK530" i="1"/>
  <c r="AM530" i="1"/>
  <c r="W531" i="1"/>
  <c r="X531" i="1"/>
  <c r="Y531" i="1"/>
  <c r="AG531" i="1"/>
  <c r="AH531" i="1" s="1"/>
  <c r="AI531" i="1"/>
  <c r="AK531" i="1"/>
  <c r="AM531" i="1"/>
  <c r="W532" i="1"/>
  <c r="X532" i="1"/>
  <c r="Y532" i="1"/>
  <c r="AG532" i="1"/>
  <c r="AI532" i="1" s="1"/>
  <c r="AK532" i="1"/>
  <c r="AM532" i="1"/>
  <c r="W533" i="1"/>
  <c r="X533" i="1"/>
  <c r="Y533" i="1"/>
  <c r="AG533" i="1"/>
  <c r="AK533" i="1"/>
  <c r="AM533" i="1"/>
  <c r="W534" i="1"/>
  <c r="X534" i="1"/>
  <c r="Y534" i="1"/>
  <c r="AG534" i="1"/>
  <c r="AH534" i="1" s="1"/>
  <c r="AI534" i="1"/>
  <c r="AK534" i="1"/>
  <c r="AM534" i="1"/>
  <c r="W535" i="1"/>
  <c r="X535" i="1"/>
  <c r="Y535" i="1"/>
  <c r="AG535" i="1"/>
  <c r="AH535" i="1" s="1"/>
  <c r="AK535" i="1"/>
  <c r="AM535" i="1"/>
  <c r="W536" i="1"/>
  <c r="X536" i="1"/>
  <c r="Y536" i="1"/>
  <c r="AG536" i="1"/>
  <c r="AH536" i="1" s="1"/>
  <c r="AI536" i="1"/>
  <c r="AK536" i="1"/>
  <c r="AM536" i="1"/>
  <c r="W537" i="1"/>
  <c r="X537" i="1"/>
  <c r="Y537" i="1"/>
  <c r="AG537" i="1"/>
  <c r="AH537" i="1" s="1"/>
  <c r="AI537" i="1"/>
  <c r="AK537" i="1"/>
  <c r="AM537" i="1"/>
  <c r="W538" i="1"/>
  <c r="X538" i="1"/>
  <c r="Y538" i="1"/>
  <c r="AG538" i="1"/>
  <c r="AI538" i="1" s="1"/>
  <c r="AK538" i="1"/>
  <c r="AM538" i="1"/>
  <c r="W539" i="1"/>
  <c r="X539" i="1"/>
  <c r="Y539" i="1"/>
  <c r="AG539" i="1"/>
  <c r="AK539" i="1"/>
  <c r="AM539" i="1"/>
  <c r="W540" i="1"/>
  <c r="X540" i="1"/>
  <c r="Y540" i="1"/>
  <c r="AG540" i="1"/>
  <c r="AH540" i="1" s="1"/>
  <c r="AI540" i="1"/>
  <c r="AK540" i="1"/>
  <c r="AM540" i="1"/>
  <c r="W541" i="1"/>
  <c r="X541" i="1"/>
  <c r="Y541" i="1"/>
  <c r="AG541" i="1"/>
  <c r="AK541" i="1"/>
  <c r="AM541" i="1"/>
  <c r="W542" i="1"/>
  <c r="X542" i="1"/>
  <c r="Y542" i="1"/>
  <c r="AG542" i="1"/>
  <c r="AH542" i="1" s="1"/>
  <c r="AI542" i="1"/>
  <c r="AK542" i="1"/>
  <c r="AM542" i="1"/>
  <c r="W543" i="1"/>
  <c r="X543" i="1"/>
  <c r="Y543" i="1"/>
  <c r="AG543" i="1"/>
  <c r="AI543" i="1"/>
  <c r="AK543" i="1"/>
  <c r="AM543" i="1"/>
  <c r="W544" i="1"/>
  <c r="X544" i="1"/>
  <c r="Y544" i="1"/>
  <c r="AG544" i="1"/>
  <c r="AI544" i="1" s="1"/>
  <c r="AK544" i="1"/>
  <c r="AM544" i="1"/>
  <c r="W545" i="1"/>
  <c r="X545" i="1"/>
  <c r="Y545" i="1"/>
  <c r="AG545" i="1"/>
  <c r="AI545" i="1" s="1"/>
  <c r="AK545" i="1"/>
  <c r="AM545" i="1"/>
  <c r="W546" i="1"/>
  <c r="X546" i="1"/>
  <c r="Y546" i="1"/>
  <c r="AG546" i="1"/>
  <c r="AI546" i="1"/>
  <c r="AK546" i="1"/>
  <c r="AM546" i="1"/>
  <c r="W547" i="1"/>
  <c r="X547" i="1"/>
  <c r="Y547" i="1"/>
  <c r="AG547" i="1"/>
  <c r="AI547" i="1"/>
  <c r="AK547" i="1"/>
  <c r="AM547" i="1"/>
  <c r="W548" i="1"/>
  <c r="X548" i="1"/>
  <c r="Y548" i="1"/>
  <c r="AG548" i="1"/>
  <c r="AI548" i="1" s="1"/>
  <c r="AK548" i="1"/>
  <c r="AM548" i="1"/>
  <c r="W549" i="1"/>
  <c r="X549" i="1"/>
  <c r="Y549" i="1"/>
  <c r="AG549" i="1"/>
  <c r="AI549" i="1" s="1"/>
  <c r="AK549" i="1"/>
  <c r="AM549" i="1"/>
  <c r="W550" i="1"/>
  <c r="X550" i="1"/>
  <c r="Y550" i="1"/>
  <c r="AG550" i="1"/>
  <c r="AI550" i="1"/>
  <c r="AK550" i="1"/>
  <c r="AM550" i="1"/>
  <c r="W551" i="1"/>
  <c r="X551" i="1"/>
  <c r="Y551" i="1"/>
  <c r="AG551" i="1"/>
  <c r="AI551" i="1"/>
  <c r="AK551" i="1"/>
  <c r="AM551" i="1"/>
  <c r="W552" i="1"/>
  <c r="X552" i="1"/>
  <c r="Y552" i="1"/>
  <c r="AG552" i="1"/>
  <c r="AH552" i="1" s="1"/>
  <c r="AK552" i="1"/>
  <c r="AM552" i="1"/>
  <c r="W553" i="1"/>
  <c r="X553" i="1"/>
  <c r="Y553" i="1"/>
  <c r="AG553" i="1"/>
  <c r="AJ553" i="1" s="1"/>
  <c r="AH553" i="1"/>
  <c r="AI553" i="1"/>
  <c r="AK553" i="1"/>
  <c r="AM553" i="1"/>
  <c r="W554" i="1"/>
  <c r="X554" i="1"/>
  <c r="Y554" i="1"/>
  <c r="AG554" i="1"/>
  <c r="AI554" i="1" s="1"/>
  <c r="AK554" i="1"/>
  <c r="AM554" i="1"/>
  <c r="W555" i="1"/>
  <c r="X555" i="1"/>
  <c r="Y555" i="1"/>
  <c r="AG555" i="1"/>
  <c r="AK555" i="1"/>
  <c r="AM555" i="1"/>
  <c r="W556" i="1"/>
  <c r="X556" i="1"/>
  <c r="Y556" i="1"/>
  <c r="AG556" i="1"/>
  <c r="AJ556" i="1" s="1"/>
  <c r="AH556" i="1"/>
  <c r="AI556" i="1"/>
  <c r="AK556" i="1"/>
  <c r="AM556" i="1"/>
  <c r="W557" i="1"/>
  <c r="X557" i="1"/>
  <c r="Y557" i="1"/>
  <c r="AG557" i="1"/>
  <c r="AK557" i="1"/>
  <c r="AM557" i="1"/>
  <c r="W558" i="1"/>
  <c r="X558" i="1"/>
  <c r="Y558" i="1"/>
  <c r="AG558" i="1"/>
  <c r="AH558" i="1" s="1"/>
  <c r="AI558" i="1"/>
  <c r="AJ558" i="1"/>
  <c r="AK558" i="1"/>
  <c r="AM558" i="1"/>
  <c r="W559" i="1"/>
  <c r="X559" i="1"/>
  <c r="Y559" i="1"/>
  <c r="AG559" i="1"/>
  <c r="AI559" i="1" s="1"/>
  <c r="AH559" i="1"/>
  <c r="AJ559" i="1"/>
  <c r="AK559" i="1"/>
  <c r="AM559" i="1"/>
  <c r="W560" i="1"/>
  <c r="X560" i="1"/>
  <c r="Y560" i="1"/>
  <c r="AG560" i="1"/>
  <c r="AI560" i="1" s="1"/>
  <c r="AH560" i="1"/>
  <c r="AJ560" i="1"/>
  <c r="AK560" i="1"/>
  <c r="AM560" i="1"/>
  <c r="W561" i="1"/>
  <c r="X561" i="1"/>
  <c r="Y561" i="1"/>
  <c r="AG561" i="1"/>
  <c r="AH561" i="1"/>
  <c r="AI561" i="1"/>
  <c r="AJ561" i="1"/>
  <c r="AK561" i="1"/>
  <c r="AM561" i="1"/>
  <c r="W562" i="1"/>
  <c r="X562" i="1"/>
  <c r="Y562" i="1"/>
  <c r="AG562" i="1"/>
  <c r="AH562" i="1" s="1"/>
  <c r="AI562" i="1"/>
  <c r="AJ562" i="1"/>
  <c r="AK562" i="1"/>
  <c r="AM562" i="1"/>
  <c r="W563" i="1"/>
  <c r="X563" i="1"/>
  <c r="Y563" i="1"/>
  <c r="AG563" i="1"/>
  <c r="AK563" i="1"/>
  <c r="AM563" i="1"/>
  <c r="W564" i="1"/>
  <c r="X564" i="1"/>
  <c r="Y564" i="1"/>
  <c r="AG564" i="1"/>
  <c r="AH564" i="1" s="1"/>
  <c r="AI564" i="1"/>
  <c r="AJ564" i="1"/>
  <c r="AK564" i="1"/>
  <c r="AM564" i="1"/>
  <c r="W565" i="1"/>
  <c r="X565" i="1"/>
  <c r="Y565" i="1"/>
  <c r="AG565" i="1"/>
  <c r="AI565" i="1" s="1"/>
  <c r="AH565" i="1"/>
  <c r="AJ565" i="1"/>
  <c r="AK565" i="1"/>
  <c r="AM565" i="1"/>
  <c r="W566" i="1"/>
  <c r="X566" i="1"/>
  <c r="Y566" i="1"/>
  <c r="AG566" i="1"/>
  <c r="AI566" i="1" s="1"/>
  <c r="AH566" i="1"/>
  <c r="AJ566" i="1"/>
  <c r="AK566" i="1"/>
  <c r="AM566" i="1"/>
  <c r="W567" i="1"/>
  <c r="X567" i="1"/>
  <c r="Y567" i="1"/>
  <c r="AG567" i="1"/>
  <c r="AH567" i="1"/>
  <c r="AI567" i="1"/>
  <c r="AJ567" i="1"/>
  <c r="AK567" i="1"/>
  <c r="AM567" i="1"/>
  <c r="W568" i="1"/>
  <c r="X568" i="1"/>
  <c r="Y568" i="1"/>
  <c r="AG568" i="1"/>
  <c r="AH568" i="1" s="1"/>
  <c r="AI568" i="1"/>
  <c r="AJ568" i="1"/>
  <c r="AK568" i="1"/>
  <c r="AM568" i="1"/>
  <c r="W569" i="1"/>
  <c r="X569" i="1"/>
  <c r="Y569" i="1"/>
  <c r="AG569" i="1"/>
  <c r="AK569" i="1"/>
  <c r="AM569" i="1"/>
  <c r="W570" i="1"/>
  <c r="X570" i="1"/>
  <c r="Y570" i="1"/>
  <c r="AG570" i="1"/>
  <c r="AH570" i="1" s="1"/>
  <c r="AI570" i="1"/>
  <c r="AJ570" i="1"/>
  <c r="AK570" i="1"/>
  <c r="AM570" i="1"/>
  <c r="W571" i="1"/>
  <c r="X571" i="1"/>
  <c r="Y571" i="1"/>
  <c r="AG571" i="1"/>
  <c r="AI571" i="1" s="1"/>
  <c r="AH571" i="1"/>
  <c r="AJ571" i="1"/>
  <c r="AK571" i="1"/>
  <c r="AM571" i="1"/>
  <c r="W572" i="1"/>
  <c r="X572" i="1"/>
  <c r="Y572" i="1"/>
  <c r="AG572" i="1"/>
  <c r="AI572" i="1" s="1"/>
  <c r="AH572" i="1"/>
  <c r="AJ572" i="1"/>
  <c r="AK572" i="1"/>
  <c r="AM572" i="1"/>
  <c r="W573" i="1"/>
  <c r="X573" i="1"/>
  <c r="Y573" i="1"/>
  <c r="AG573" i="1"/>
  <c r="AH573" i="1"/>
  <c r="AI573" i="1"/>
  <c r="AJ573" i="1"/>
  <c r="AK573" i="1"/>
  <c r="AM573" i="1"/>
  <c r="W574" i="1"/>
  <c r="X574" i="1"/>
  <c r="Y574" i="1"/>
  <c r="AG574" i="1"/>
  <c r="AH574" i="1" s="1"/>
  <c r="AI574" i="1"/>
  <c r="AJ574" i="1"/>
  <c r="AK574" i="1"/>
  <c r="AM574" i="1"/>
  <c r="W575" i="1"/>
  <c r="X575" i="1"/>
  <c r="Y575" i="1"/>
  <c r="AG575" i="1"/>
  <c r="AK575" i="1"/>
  <c r="AM575" i="1"/>
  <c r="W576" i="1"/>
  <c r="X576" i="1"/>
  <c r="Y576" i="1"/>
  <c r="AG576" i="1"/>
  <c r="AH576" i="1" s="1"/>
  <c r="AI576" i="1"/>
  <c r="AJ576" i="1"/>
  <c r="AK576" i="1"/>
  <c r="AM576" i="1"/>
  <c r="W577" i="1"/>
  <c r="X577" i="1"/>
  <c r="Y577" i="1"/>
  <c r="AG577" i="1"/>
  <c r="AI577" i="1" s="1"/>
  <c r="AH577" i="1"/>
  <c r="AJ577" i="1"/>
  <c r="AK577" i="1"/>
  <c r="AM577" i="1"/>
  <c r="W578" i="1"/>
  <c r="X578" i="1"/>
  <c r="Y578" i="1"/>
  <c r="AG578" i="1"/>
  <c r="AI578" i="1" s="1"/>
  <c r="AH578" i="1"/>
  <c r="AJ578" i="1"/>
  <c r="AK578" i="1"/>
  <c r="AM578" i="1"/>
  <c r="W579" i="1"/>
  <c r="X579" i="1"/>
  <c r="Y579" i="1"/>
  <c r="AG579" i="1"/>
  <c r="AH579" i="1"/>
  <c r="AI579" i="1"/>
  <c r="AJ579" i="1"/>
  <c r="AK579" i="1"/>
  <c r="AM579" i="1"/>
  <c r="W580" i="1"/>
  <c r="X580" i="1"/>
  <c r="Y580" i="1"/>
  <c r="AG580" i="1"/>
  <c r="AH580" i="1" s="1"/>
  <c r="AI580" i="1"/>
  <c r="AJ580" i="1"/>
  <c r="AK580" i="1"/>
  <c r="AM580" i="1"/>
  <c r="W581" i="1"/>
  <c r="X581" i="1"/>
  <c r="Y581" i="1"/>
  <c r="AG581" i="1"/>
  <c r="AK581" i="1"/>
  <c r="AM581" i="1"/>
  <c r="W582" i="1"/>
  <c r="X582" i="1"/>
  <c r="Y582" i="1"/>
  <c r="AG582" i="1"/>
  <c r="AH582" i="1" s="1"/>
  <c r="AI582" i="1"/>
  <c r="AJ582" i="1"/>
  <c r="AK582" i="1"/>
  <c r="AM582" i="1"/>
  <c r="W583" i="1"/>
  <c r="X583" i="1"/>
  <c r="Y583" i="1"/>
  <c r="AG583" i="1"/>
  <c r="AI583" i="1" s="1"/>
  <c r="AH583" i="1"/>
  <c r="AJ583" i="1"/>
  <c r="AK583" i="1"/>
  <c r="AM583" i="1"/>
  <c r="W584" i="1"/>
  <c r="X584" i="1"/>
  <c r="Y584" i="1"/>
  <c r="AG584" i="1"/>
  <c r="AI584" i="1" s="1"/>
  <c r="AH584" i="1"/>
  <c r="AJ584" i="1"/>
  <c r="AK584" i="1"/>
  <c r="AM584" i="1"/>
  <c r="W585" i="1"/>
  <c r="X585" i="1"/>
  <c r="Y585" i="1"/>
  <c r="AG585" i="1"/>
  <c r="AH585" i="1"/>
  <c r="AI585" i="1"/>
  <c r="AJ585" i="1"/>
  <c r="AK585" i="1"/>
  <c r="AM585" i="1"/>
  <c r="W586" i="1"/>
  <c r="X586" i="1"/>
  <c r="Y586" i="1"/>
  <c r="AG586" i="1"/>
  <c r="AH586" i="1" s="1"/>
  <c r="AI586" i="1"/>
  <c r="AJ586" i="1"/>
  <c r="AK586" i="1"/>
  <c r="AM586" i="1"/>
  <c r="W587" i="1"/>
  <c r="X587" i="1"/>
  <c r="Y587" i="1"/>
  <c r="AG587" i="1"/>
  <c r="AK587" i="1"/>
  <c r="AM587" i="1"/>
  <c r="W588" i="1"/>
  <c r="X588" i="1"/>
  <c r="Y588" i="1"/>
  <c r="AG588" i="1"/>
  <c r="AH588" i="1" s="1"/>
  <c r="AI588" i="1"/>
  <c r="AJ588" i="1"/>
  <c r="AK588" i="1"/>
  <c r="AM588" i="1"/>
  <c r="W589" i="1"/>
  <c r="X589" i="1"/>
  <c r="Y589" i="1"/>
  <c r="AG589" i="1"/>
  <c r="AI589" i="1" s="1"/>
  <c r="AH589" i="1"/>
  <c r="AJ589" i="1"/>
  <c r="AK589" i="1"/>
  <c r="AM589" i="1"/>
  <c r="W590" i="1"/>
  <c r="X590" i="1"/>
  <c r="Y590" i="1"/>
  <c r="AG590" i="1"/>
  <c r="AI590" i="1" s="1"/>
  <c r="AH590" i="1"/>
  <c r="AJ590" i="1"/>
  <c r="AK590" i="1"/>
  <c r="AM590" i="1"/>
  <c r="W591" i="1"/>
  <c r="X591" i="1"/>
  <c r="Y591" i="1"/>
  <c r="AG591" i="1"/>
  <c r="AH591" i="1"/>
  <c r="AI591" i="1"/>
  <c r="AJ591" i="1"/>
  <c r="AK591" i="1"/>
  <c r="AM591" i="1"/>
  <c r="W592" i="1"/>
  <c r="X592" i="1"/>
  <c r="Y592" i="1"/>
  <c r="AG592" i="1"/>
  <c r="AH592" i="1" s="1"/>
  <c r="AI592" i="1"/>
  <c r="AJ592" i="1"/>
  <c r="AK592" i="1"/>
  <c r="AM592" i="1"/>
  <c r="W593" i="1"/>
  <c r="X593" i="1"/>
  <c r="Y593" i="1"/>
  <c r="AG593" i="1"/>
  <c r="AK593" i="1"/>
  <c r="AM593" i="1"/>
  <c r="W594" i="1"/>
  <c r="X594" i="1"/>
  <c r="Y594" i="1"/>
  <c r="AG594" i="1"/>
  <c r="AH594" i="1" s="1"/>
  <c r="AI594" i="1"/>
  <c r="AJ594" i="1"/>
  <c r="AK594" i="1"/>
  <c r="AM594" i="1"/>
  <c r="W595" i="1"/>
  <c r="X595" i="1"/>
  <c r="Y595" i="1"/>
  <c r="AG595" i="1"/>
  <c r="AI595" i="1" s="1"/>
  <c r="AH595" i="1"/>
  <c r="AJ595" i="1"/>
  <c r="AK595" i="1"/>
  <c r="AM595" i="1"/>
  <c r="W596" i="1"/>
  <c r="X596" i="1"/>
  <c r="Y596" i="1"/>
  <c r="AG596" i="1"/>
  <c r="AI596" i="1" s="1"/>
  <c r="AH596" i="1"/>
  <c r="AJ596" i="1"/>
  <c r="AK596" i="1"/>
  <c r="AM596" i="1"/>
  <c r="W597" i="1"/>
  <c r="X597" i="1"/>
  <c r="Y597" i="1"/>
  <c r="AG597" i="1"/>
  <c r="AH597" i="1"/>
  <c r="AI597" i="1"/>
  <c r="AJ597" i="1"/>
  <c r="AK597" i="1"/>
  <c r="AM597" i="1"/>
  <c r="W598" i="1"/>
  <c r="X598" i="1"/>
  <c r="Y598" i="1"/>
  <c r="AG598" i="1"/>
  <c r="AH598" i="1" s="1"/>
  <c r="AI598" i="1"/>
  <c r="AJ598" i="1"/>
  <c r="AK598" i="1"/>
  <c r="AM598" i="1"/>
  <c r="W599" i="1"/>
  <c r="X599" i="1"/>
  <c r="Y599" i="1"/>
  <c r="AG599" i="1"/>
  <c r="AH599" i="1" s="1"/>
  <c r="AK599" i="1"/>
  <c r="AM599" i="1"/>
  <c r="W600" i="1"/>
  <c r="X600" i="1"/>
  <c r="Y600" i="1"/>
  <c r="AG600" i="1"/>
  <c r="AH600" i="1" s="1"/>
  <c r="AI600" i="1"/>
  <c r="AJ600" i="1"/>
  <c r="AK600" i="1"/>
  <c r="AM600" i="1"/>
  <c r="W601" i="1"/>
  <c r="X601" i="1"/>
  <c r="Y601" i="1"/>
  <c r="AG601" i="1"/>
  <c r="AI601" i="1" s="1"/>
  <c r="AH601" i="1"/>
  <c r="AJ601" i="1"/>
  <c r="AK601" i="1"/>
  <c r="AM601" i="1"/>
  <c r="W602" i="1"/>
  <c r="X602" i="1"/>
  <c r="Y602" i="1"/>
  <c r="AG602" i="1"/>
  <c r="AI602" i="1" s="1"/>
  <c r="AH602" i="1"/>
  <c r="AJ602" i="1"/>
  <c r="AK602" i="1"/>
  <c r="AM602" i="1"/>
  <c r="W603" i="1"/>
  <c r="X603" i="1"/>
  <c r="Y603" i="1"/>
  <c r="AG603" i="1"/>
  <c r="AH603" i="1"/>
  <c r="AI603" i="1"/>
  <c r="AJ603" i="1"/>
  <c r="AK603" i="1"/>
  <c r="AM603" i="1"/>
  <c r="W604" i="1"/>
  <c r="X604" i="1"/>
  <c r="Y604" i="1"/>
  <c r="AG604" i="1"/>
  <c r="AH604" i="1" s="1"/>
  <c r="AI604" i="1"/>
  <c r="AJ604" i="1"/>
  <c r="AK604" i="1"/>
  <c r="AM604" i="1"/>
  <c r="W605" i="1"/>
  <c r="X605" i="1"/>
  <c r="Y605" i="1"/>
  <c r="AG605" i="1"/>
  <c r="AH605" i="1"/>
  <c r="AK605" i="1"/>
  <c r="AM605" i="1"/>
  <c r="W606" i="1"/>
  <c r="X606" i="1"/>
  <c r="Y606" i="1"/>
  <c r="AG606" i="1"/>
  <c r="AH606" i="1" s="1"/>
  <c r="AI606" i="1"/>
  <c r="AJ606" i="1"/>
  <c r="AK606" i="1"/>
  <c r="AM606" i="1"/>
  <c r="W607" i="1"/>
  <c r="X607" i="1"/>
  <c r="Y607" i="1"/>
  <c r="AG607" i="1"/>
  <c r="AI607" i="1" s="1"/>
  <c r="AH607" i="1"/>
  <c r="AJ607" i="1"/>
  <c r="AK607" i="1"/>
  <c r="AM607" i="1"/>
  <c r="W608" i="1"/>
  <c r="X608" i="1"/>
  <c r="Y608" i="1"/>
  <c r="AG608" i="1"/>
  <c r="AI608" i="1" s="1"/>
  <c r="AH608" i="1"/>
  <c r="AJ608" i="1"/>
  <c r="AK608" i="1"/>
  <c r="AM608" i="1"/>
  <c r="W609" i="1"/>
  <c r="X609" i="1"/>
  <c r="Y609" i="1"/>
  <c r="AG609" i="1"/>
  <c r="AH609" i="1"/>
  <c r="AI609" i="1"/>
  <c r="AJ609" i="1"/>
  <c r="AK609" i="1"/>
  <c r="AM609" i="1"/>
  <c r="W610" i="1"/>
  <c r="X610" i="1"/>
  <c r="Y610" i="1"/>
  <c r="AG610" i="1"/>
  <c r="AH610" i="1" s="1"/>
  <c r="AI610" i="1"/>
  <c r="AJ610" i="1"/>
  <c r="AK610" i="1"/>
  <c r="AM610" i="1"/>
  <c r="W611" i="1"/>
  <c r="X611" i="1"/>
  <c r="Y611" i="1"/>
  <c r="AG611" i="1"/>
  <c r="AH611" i="1"/>
  <c r="AK611" i="1"/>
  <c r="AM611" i="1"/>
  <c r="W612" i="1"/>
  <c r="X612" i="1"/>
  <c r="Y612" i="1"/>
  <c r="AG612" i="1"/>
  <c r="AH612" i="1" s="1"/>
  <c r="AI612" i="1"/>
  <c r="AJ612" i="1"/>
  <c r="AK612" i="1"/>
  <c r="AM612" i="1"/>
  <c r="W613" i="1"/>
  <c r="X613" i="1"/>
  <c r="Y613" i="1"/>
  <c r="AG613" i="1"/>
  <c r="AI613" i="1" s="1"/>
  <c r="AH613" i="1"/>
  <c r="AJ613" i="1"/>
  <c r="AK613" i="1"/>
  <c r="AM613" i="1"/>
  <c r="W614" i="1"/>
  <c r="X614" i="1"/>
  <c r="Y614" i="1"/>
  <c r="AG614" i="1"/>
  <c r="AI614" i="1" s="1"/>
  <c r="AH614" i="1"/>
  <c r="AJ614" i="1"/>
  <c r="AK614" i="1"/>
  <c r="AM614" i="1"/>
  <c r="W615" i="1"/>
  <c r="X615" i="1"/>
  <c r="Y615" i="1"/>
  <c r="AG615" i="1"/>
  <c r="AH615" i="1"/>
  <c r="AI615" i="1"/>
  <c r="AJ615" i="1"/>
  <c r="AK615" i="1"/>
  <c r="AM615" i="1"/>
  <c r="W616" i="1"/>
  <c r="X616" i="1"/>
  <c r="Y616" i="1"/>
  <c r="AG616" i="1"/>
  <c r="AH616" i="1" s="1"/>
  <c r="AI616" i="1"/>
  <c r="AJ616" i="1"/>
  <c r="AK616" i="1"/>
  <c r="AM616" i="1"/>
  <c r="W617" i="1"/>
  <c r="X617" i="1"/>
  <c r="Y617" i="1"/>
  <c r="AG617" i="1"/>
  <c r="AH617" i="1"/>
  <c r="AK617" i="1"/>
  <c r="AM617" i="1"/>
  <c r="W618" i="1"/>
  <c r="X618" i="1"/>
  <c r="Y618" i="1"/>
  <c r="AG618" i="1"/>
  <c r="AH618" i="1" s="1"/>
  <c r="AI618" i="1"/>
  <c r="AJ618" i="1"/>
  <c r="AK618" i="1"/>
  <c r="AM618" i="1"/>
  <c r="W619" i="1"/>
  <c r="X619" i="1"/>
  <c r="Y619" i="1"/>
  <c r="AG619" i="1"/>
  <c r="AI619" i="1" s="1"/>
  <c r="AH619" i="1"/>
  <c r="AJ619" i="1"/>
  <c r="AK619" i="1"/>
  <c r="AM619" i="1"/>
  <c r="W620" i="1"/>
  <c r="X620" i="1"/>
  <c r="Y620" i="1"/>
  <c r="AG620" i="1"/>
  <c r="AI620" i="1" s="1"/>
  <c r="AH620" i="1"/>
  <c r="AJ620" i="1"/>
  <c r="AK620" i="1"/>
  <c r="AM620" i="1"/>
  <c r="W621" i="1"/>
  <c r="X621" i="1"/>
  <c r="Y621" i="1"/>
  <c r="AG621" i="1"/>
  <c r="AH621" i="1"/>
  <c r="AI621" i="1"/>
  <c r="AJ621" i="1"/>
  <c r="AK621" i="1"/>
  <c r="AM621" i="1"/>
  <c r="W622" i="1"/>
  <c r="X622" i="1"/>
  <c r="Y622" i="1"/>
  <c r="AG622" i="1"/>
  <c r="AH622" i="1" s="1"/>
  <c r="AJ622" i="1"/>
  <c r="AK622" i="1"/>
  <c r="AM622" i="1"/>
  <c r="W623" i="1"/>
  <c r="X623" i="1"/>
  <c r="Y623" i="1"/>
  <c r="AG623" i="1"/>
  <c r="AH623" i="1" s="1"/>
  <c r="AK623" i="1"/>
  <c r="AM623" i="1"/>
  <c r="W624" i="1"/>
  <c r="X624" i="1"/>
  <c r="Y624" i="1"/>
  <c r="AG624" i="1"/>
  <c r="AH624" i="1" s="1"/>
  <c r="AI624" i="1"/>
  <c r="AJ624" i="1"/>
  <c r="AK624" i="1"/>
  <c r="AM624" i="1"/>
  <c r="W625" i="1"/>
  <c r="X625" i="1"/>
  <c r="Y625" i="1"/>
  <c r="AG625" i="1"/>
  <c r="AI625" i="1" s="1"/>
  <c r="AH625" i="1"/>
  <c r="AJ625" i="1"/>
  <c r="AK625" i="1"/>
  <c r="AM625" i="1"/>
  <c r="W626" i="1"/>
  <c r="X626" i="1"/>
  <c r="Y626" i="1"/>
  <c r="AG626" i="1"/>
  <c r="AI626" i="1" s="1"/>
  <c r="AH626" i="1"/>
  <c r="AJ626" i="1"/>
  <c r="AK626" i="1"/>
  <c r="AM626" i="1"/>
  <c r="W627" i="1"/>
  <c r="X627" i="1"/>
  <c r="Y627" i="1"/>
  <c r="AG627" i="1"/>
  <c r="AH627" i="1"/>
  <c r="AI627" i="1"/>
  <c r="AJ627" i="1"/>
  <c r="AK627" i="1"/>
  <c r="AM627" i="1"/>
  <c r="W628" i="1"/>
  <c r="X628" i="1"/>
  <c r="Y628" i="1"/>
  <c r="AG628" i="1"/>
  <c r="AH628" i="1"/>
  <c r="AI628" i="1"/>
  <c r="AJ628" i="1"/>
  <c r="AK628" i="1"/>
  <c r="AM628" i="1"/>
  <c r="W629" i="1"/>
  <c r="X629" i="1"/>
  <c r="Y629" i="1"/>
  <c r="AG629" i="1"/>
  <c r="AH629" i="1" s="1"/>
  <c r="AK629" i="1"/>
  <c r="AM629" i="1"/>
  <c r="W630" i="1"/>
  <c r="X630" i="1"/>
  <c r="Y630" i="1"/>
  <c r="AG630" i="1"/>
  <c r="AH630" i="1"/>
  <c r="AI630" i="1"/>
  <c r="AJ630" i="1"/>
  <c r="AK630" i="1"/>
  <c r="AM630" i="1"/>
  <c r="W631" i="1"/>
  <c r="X631" i="1"/>
  <c r="Y631" i="1"/>
  <c r="AG631" i="1"/>
  <c r="AI631" i="1" s="1"/>
  <c r="AH631" i="1"/>
  <c r="AJ631" i="1"/>
  <c r="AK631" i="1"/>
  <c r="AM631" i="1"/>
  <c r="W632" i="1"/>
  <c r="X632" i="1"/>
  <c r="Y632" i="1"/>
  <c r="AG632" i="1"/>
  <c r="AI632" i="1" s="1"/>
  <c r="AH632" i="1"/>
  <c r="AJ632" i="1"/>
  <c r="AK632" i="1"/>
  <c r="AM632" i="1"/>
  <c r="W633" i="1"/>
  <c r="X633" i="1"/>
  <c r="Y633" i="1"/>
  <c r="AG633" i="1"/>
  <c r="AH633" i="1"/>
  <c r="AI633" i="1"/>
  <c r="AJ633" i="1"/>
  <c r="AK633" i="1"/>
  <c r="AM633" i="1"/>
  <c r="W634" i="1"/>
  <c r="X634" i="1"/>
  <c r="Y634" i="1"/>
  <c r="AG634" i="1"/>
  <c r="AH634" i="1" s="1"/>
  <c r="AI634" i="1"/>
  <c r="AK634" i="1"/>
  <c r="AM634" i="1"/>
  <c r="W635" i="1"/>
  <c r="X635" i="1"/>
  <c r="Y635" i="1"/>
  <c r="AG635" i="1"/>
  <c r="AH635" i="1"/>
  <c r="AK635" i="1"/>
  <c r="AM635" i="1"/>
  <c r="W636" i="1"/>
  <c r="X636" i="1"/>
  <c r="Y636" i="1"/>
  <c r="AG636" i="1"/>
  <c r="AH636" i="1"/>
  <c r="AI636" i="1"/>
  <c r="AJ636" i="1"/>
  <c r="AK636" i="1"/>
  <c r="AM636" i="1"/>
  <c r="W637" i="1"/>
  <c r="X637" i="1"/>
  <c r="Y637" i="1"/>
  <c r="AG637" i="1"/>
  <c r="AH637" i="1"/>
  <c r="AI637" i="1"/>
  <c r="AJ637" i="1"/>
  <c r="AK637" i="1"/>
  <c r="AM637" i="1"/>
  <c r="W638" i="1"/>
  <c r="X638" i="1"/>
  <c r="Y638" i="1"/>
  <c r="AG638" i="1"/>
  <c r="AI638" i="1" s="1"/>
  <c r="AH638" i="1"/>
  <c r="AK638" i="1"/>
  <c r="AM638" i="1"/>
  <c r="W639" i="1"/>
  <c r="X639" i="1"/>
  <c r="Y639" i="1"/>
  <c r="AG639" i="1"/>
  <c r="AH639" i="1"/>
  <c r="AI639" i="1"/>
  <c r="AJ639" i="1"/>
  <c r="AK639" i="1"/>
  <c r="AM639" i="1"/>
  <c r="W640" i="1"/>
  <c r="X640" i="1"/>
  <c r="Y640" i="1"/>
  <c r="AG640" i="1"/>
  <c r="AJ640" i="1" s="1"/>
  <c r="AH640" i="1"/>
  <c r="AI640" i="1"/>
  <c r="AK640" i="1"/>
  <c r="AM640" i="1"/>
  <c r="W641" i="1"/>
  <c r="X641" i="1"/>
  <c r="Y641" i="1"/>
  <c r="AG641" i="1"/>
  <c r="AH641" i="1" s="1"/>
  <c r="AK641" i="1"/>
  <c r="AM641" i="1"/>
  <c r="W642" i="1"/>
  <c r="X642" i="1"/>
  <c r="Y642" i="1"/>
  <c r="AG642" i="1"/>
  <c r="AH642" i="1"/>
  <c r="AI642" i="1"/>
  <c r="AJ642" i="1"/>
  <c r="AK642" i="1"/>
  <c r="AM642" i="1"/>
  <c r="W643" i="1"/>
  <c r="X643" i="1"/>
  <c r="Y643" i="1"/>
  <c r="AG643" i="1"/>
  <c r="AH643" i="1" s="1"/>
  <c r="AI643" i="1"/>
  <c r="AK643" i="1"/>
  <c r="AM643" i="1"/>
  <c r="W644" i="1"/>
  <c r="X644" i="1"/>
  <c r="Y644" i="1"/>
  <c r="AG644" i="1"/>
  <c r="AI644" i="1" s="1"/>
  <c r="AK644" i="1"/>
  <c r="AM644" i="1"/>
  <c r="W645" i="1"/>
  <c r="X645" i="1"/>
  <c r="Y645" i="1"/>
  <c r="AG645" i="1"/>
  <c r="AH645" i="1" s="1"/>
  <c r="AK645" i="1"/>
  <c r="AM645" i="1"/>
  <c r="W646" i="1"/>
  <c r="X646" i="1"/>
  <c r="Y646" i="1"/>
  <c r="AG646" i="1"/>
  <c r="AJ646" i="1" s="1"/>
  <c r="AH646" i="1"/>
  <c r="AI646" i="1"/>
  <c r="AK646" i="1"/>
  <c r="AM646" i="1"/>
  <c r="W647" i="1"/>
  <c r="X647" i="1"/>
  <c r="Y647" i="1"/>
  <c r="AG647" i="1"/>
  <c r="AH647" i="1" s="1"/>
  <c r="AK647" i="1"/>
  <c r="AM647" i="1"/>
  <c r="W648" i="1"/>
  <c r="X648" i="1"/>
  <c r="Y648" i="1"/>
  <c r="AG648" i="1"/>
  <c r="AH648" i="1"/>
  <c r="AI648" i="1"/>
  <c r="AJ648" i="1"/>
  <c r="AK648" i="1"/>
  <c r="AM648" i="1"/>
  <c r="W649" i="1"/>
  <c r="X649" i="1"/>
  <c r="Y649" i="1"/>
  <c r="AG649" i="1"/>
  <c r="AH649" i="1" s="1"/>
  <c r="AI649" i="1"/>
  <c r="AK649" i="1"/>
  <c r="AM649" i="1"/>
  <c r="W650" i="1"/>
  <c r="X650" i="1"/>
  <c r="Y650" i="1"/>
  <c r="AG650" i="1"/>
  <c r="AI650" i="1" s="1"/>
  <c r="AK650" i="1"/>
  <c r="AM650" i="1"/>
  <c r="W651" i="1"/>
  <c r="X651" i="1"/>
  <c r="Y651" i="1"/>
  <c r="AG651" i="1"/>
  <c r="AH651" i="1" s="1"/>
  <c r="AK651" i="1"/>
  <c r="AM651" i="1"/>
  <c r="W652" i="1"/>
  <c r="X652" i="1"/>
  <c r="Y652" i="1"/>
  <c r="AG652" i="1"/>
  <c r="AJ652" i="1" s="1"/>
  <c r="AH652" i="1"/>
  <c r="AI652" i="1"/>
  <c r="AK652" i="1"/>
  <c r="AM652" i="1"/>
  <c r="W653" i="1"/>
  <c r="X653" i="1"/>
  <c r="Y653" i="1"/>
  <c r="AG653" i="1"/>
  <c r="AH653" i="1" s="1"/>
  <c r="AK653" i="1"/>
  <c r="AM653" i="1"/>
  <c r="W654" i="1"/>
  <c r="X654" i="1"/>
  <c r="Y654" i="1"/>
  <c r="AG654" i="1"/>
  <c r="AH654" i="1"/>
  <c r="AI654" i="1"/>
  <c r="AJ654" i="1"/>
  <c r="AK654" i="1"/>
  <c r="AM654" i="1"/>
  <c r="W655" i="1"/>
  <c r="X655" i="1"/>
  <c r="Y655" i="1"/>
  <c r="AG655" i="1"/>
  <c r="AH655" i="1" s="1"/>
  <c r="AI655" i="1"/>
  <c r="AK655" i="1"/>
  <c r="AM655" i="1"/>
  <c r="W656" i="1"/>
  <c r="X656" i="1"/>
  <c r="Y656" i="1"/>
  <c r="AG656" i="1"/>
  <c r="AI656" i="1" s="1"/>
  <c r="AK656" i="1"/>
  <c r="AM656" i="1"/>
  <c r="W657" i="1"/>
  <c r="X657" i="1"/>
  <c r="Y657" i="1"/>
  <c r="AG657" i="1"/>
  <c r="AH657" i="1" s="1"/>
  <c r="AK657" i="1"/>
  <c r="AM657" i="1"/>
  <c r="W658" i="1"/>
  <c r="X658" i="1"/>
  <c r="Y658" i="1"/>
  <c r="AG658" i="1"/>
  <c r="AJ658" i="1" s="1"/>
  <c r="AH658" i="1"/>
  <c r="AI658" i="1"/>
  <c r="AK658" i="1"/>
  <c r="AM658" i="1"/>
  <c r="W659" i="1"/>
  <c r="X659" i="1"/>
  <c r="Y659" i="1"/>
  <c r="AG659" i="1"/>
  <c r="AH659" i="1" s="1"/>
  <c r="AK659" i="1"/>
  <c r="AM659" i="1"/>
  <c r="W660" i="1"/>
  <c r="X660" i="1"/>
  <c r="Y660" i="1"/>
  <c r="AG660" i="1"/>
  <c r="AH660" i="1"/>
  <c r="AI660" i="1"/>
  <c r="AJ660" i="1"/>
  <c r="AK660" i="1"/>
  <c r="AM660" i="1"/>
  <c r="W661" i="1"/>
  <c r="X661" i="1"/>
  <c r="Y661" i="1"/>
  <c r="AG661" i="1"/>
  <c r="AH661" i="1" s="1"/>
  <c r="AI661" i="1"/>
  <c r="AK661" i="1"/>
  <c r="AM661" i="1"/>
  <c r="W662" i="1"/>
  <c r="X662" i="1"/>
  <c r="Y662" i="1"/>
  <c r="AG662" i="1"/>
  <c r="AI662" i="1" s="1"/>
  <c r="AK662" i="1"/>
  <c r="AM662" i="1"/>
  <c r="W663" i="1"/>
  <c r="X663" i="1"/>
  <c r="Y663" i="1"/>
  <c r="AG663" i="1"/>
  <c r="AH663" i="1" s="1"/>
  <c r="AK663" i="1"/>
  <c r="AM663" i="1"/>
  <c r="W664" i="1"/>
  <c r="X664" i="1"/>
  <c r="Y664" i="1"/>
  <c r="AG664" i="1"/>
  <c r="AJ664" i="1" s="1"/>
  <c r="AH664" i="1"/>
  <c r="AI664" i="1"/>
  <c r="AK664" i="1"/>
  <c r="AM664" i="1"/>
  <c r="W665" i="1"/>
  <c r="X665" i="1"/>
  <c r="Y665" i="1"/>
  <c r="AG665" i="1"/>
  <c r="AH665" i="1" s="1"/>
  <c r="AK665" i="1"/>
  <c r="AM665" i="1"/>
  <c r="W666" i="1"/>
  <c r="X666" i="1"/>
  <c r="Y666" i="1"/>
  <c r="AG666" i="1"/>
  <c r="AH666" i="1"/>
  <c r="AI666" i="1"/>
  <c r="AJ666" i="1"/>
  <c r="AK666" i="1"/>
  <c r="AM666" i="1"/>
  <c r="W667" i="1"/>
  <c r="X667" i="1"/>
  <c r="Y667" i="1"/>
  <c r="AG667" i="1"/>
  <c r="AH667" i="1" s="1"/>
  <c r="AI667" i="1"/>
  <c r="AK667" i="1"/>
  <c r="AM667" i="1"/>
  <c r="W668" i="1"/>
  <c r="X668" i="1"/>
  <c r="Y668" i="1"/>
  <c r="AG668" i="1"/>
  <c r="AI668" i="1" s="1"/>
  <c r="AK668" i="1"/>
  <c r="AM668" i="1"/>
  <c r="W669" i="1"/>
  <c r="X669" i="1"/>
  <c r="Y669" i="1"/>
  <c r="AG669" i="1"/>
  <c r="AH669" i="1" s="1"/>
  <c r="AK669" i="1"/>
  <c r="AM669" i="1"/>
  <c r="W670" i="1"/>
  <c r="X670" i="1"/>
  <c r="Y670" i="1"/>
  <c r="AG670" i="1"/>
  <c r="AJ670" i="1" s="1"/>
  <c r="AH670" i="1"/>
  <c r="AI670" i="1"/>
  <c r="AK670" i="1"/>
  <c r="AM670" i="1"/>
  <c r="W671" i="1"/>
  <c r="X671" i="1"/>
  <c r="Y671" i="1"/>
  <c r="AG671" i="1"/>
  <c r="AH671" i="1" s="1"/>
  <c r="AK671" i="1"/>
  <c r="AM671" i="1"/>
  <c r="W672" i="1"/>
  <c r="X672" i="1"/>
  <c r="Y672" i="1"/>
  <c r="AG672" i="1"/>
  <c r="AH672" i="1"/>
  <c r="AI672" i="1"/>
  <c r="AJ672" i="1"/>
  <c r="AK672" i="1"/>
  <c r="AM672" i="1"/>
  <c r="W673" i="1"/>
  <c r="X673" i="1"/>
  <c r="Y673" i="1"/>
  <c r="AG673" i="1"/>
  <c r="AH673" i="1" s="1"/>
  <c r="AI673" i="1"/>
  <c r="AK673" i="1"/>
  <c r="AM673" i="1"/>
  <c r="W674" i="1"/>
  <c r="X674" i="1"/>
  <c r="Y674" i="1"/>
  <c r="AG674" i="1"/>
  <c r="AI674" i="1" s="1"/>
  <c r="AK674" i="1"/>
  <c r="AM674" i="1"/>
  <c r="W675" i="1"/>
  <c r="X675" i="1"/>
  <c r="Y675" i="1"/>
  <c r="AG675" i="1"/>
  <c r="AH675" i="1" s="1"/>
  <c r="AK675" i="1"/>
  <c r="AM675" i="1"/>
  <c r="W676" i="1"/>
  <c r="X676" i="1"/>
  <c r="Y676" i="1"/>
  <c r="AG676" i="1"/>
  <c r="AJ676" i="1" s="1"/>
  <c r="AH676" i="1"/>
  <c r="AI676" i="1"/>
  <c r="AK676" i="1"/>
  <c r="AM676" i="1"/>
  <c r="W677" i="1"/>
  <c r="X677" i="1"/>
  <c r="Y677" i="1"/>
  <c r="AG677" i="1"/>
  <c r="AH677" i="1" s="1"/>
  <c r="AK677" i="1"/>
  <c r="AM677" i="1"/>
  <c r="W678" i="1"/>
  <c r="X678" i="1"/>
  <c r="Y678" i="1"/>
  <c r="AG678" i="1"/>
  <c r="AH678" i="1"/>
  <c r="AI678" i="1"/>
  <c r="AJ678" i="1"/>
  <c r="AK678" i="1"/>
  <c r="AM678" i="1"/>
  <c r="W679" i="1"/>
  <c r="X679" i="1"/>
  <c r="Y679" i="1"/>
  <c r="AG679" i="1"/>
  <c r="AH679" i="1" s="1"/>
  <c r="AI679" i="1"/>
  <c r="AK679" i="1"/>
  <c r="AM679" i="1"/>
  <c r="W680" i="1"/>
  <c r="X680" i="1"/>
  <c r="Y680" i="1"/>
  <c r="AG680" i="1"/>
  <c r="AI680" i="1" s="1"/>
  <c r="AK680" i="1"/>
  <c r="AM680" i="1"/>
  <c r="W681" i="1"/>
  <c r="X681" i="1"/>
  <c r="Y681" i="1"/>
  <c r="AG681" i="1"/>
  <c r="AH681" i="1" s="1"/>
  <c r="AK681" i="1"/>
  <c r="AM681" i="1"/>
  <c r="W682" i="1"/>
  <c r="X682" i="1"/>
  <c r="Y682" i="1"/>
  <c r="AG682" i="1"/>
  <c r="AJ682" i="1" s="1"/>
  <c r="AH682" i="1"/>
  <c r="AI682" i="1"/>
  <c r="AK682" i="1"/>
  <c r="AM682" i="1"/>
  <c r="W683" i="1"/>
  <c r="X683" i="1"/>
  <c r="Y683" i="1"/>
  <c r="AG683" i="1"/>
  <c r="AH683" i="1" s="1"/>
  <c r="AK683" i="1"/>
  <c r="AM683" i="1"/>
  <c r="W684" i="1"/>
  <c r="X684" i="1"/>
  <c r="Y684" i="1"/>
  <c r="AG684" i="1"/>
  <c r="AH684" i="1"/>
  <c r="AI684" i="1"/>
  <c r="AJ684" i="1"/>
  <c r="AK684" i="1"/>
  <c r="AM684" i="1"/>
  <c r="W685" i="1"/>
  <c r="X685" i="1"/>
  <c r="Y685" i="1"/>
  <c r="AG685" i="1"/>
  <c r="AH685" i="1" s="1"/>
  <c r="AI685" i="1"/>
  <c r="AK685" i="1"/>
  <c r="AM685" i="1"/>
  <c r="W686" i="1"/>
  <c r="X686" i="1"/>
  <c r="Y686" i="1"/>
  <c r="AG686" i="1"/>
  <c r="AI686" i="1" s="1"/>
  <c r="AK686" i="1"/>
  <c r="AM686" i="1"/>
  <c r="W687" i="1"/>
  <c r="X687" i="1"/>
  <c r="Y687" i="1"/>
  <c r="AG687" i="1"/>
  <c r="AH687" i="1" s="1"/>
  <c r="AK687" i="1"/>
  <c r="AM687" i="1"/>
  <c r="W688" i="1"/>
  <c r="X688" i="1"/>
  <c r="Y688" i="1"/>
  <c r="AG688" i="1"/>
  <c r="AJ688" i="1" s="1"/>
  <c r="AH688" i="1"/>
  <c r="AI688" i="1"/>
  <c r="AK688" i="1"/>
  <c r="AM688" i="1"/>
  <c r="W689" i="1"/>
  <c r="X689" i="1"/>
  <c r="Y689" i="1"/>
  <c r="AG689" i="1"/>
  <c r="AH689" i="1" s="1"/>
  <c r="AK689" i="1"/>
  <c r="AM689" i="1"/>
  <c r="W690" i="1"/>
  <c r="X690" i="1"/>
  <c r="Y690" i="1"/>
  <c r="AG690" i="1"/>
  <c r="AH690" i="1"/>
  <c r="AI690" i="1"/>
  <c r="AJ690" i="1"/>
  <c r="AK690" i="1"/>
  <c r="AM690" i="1"/>
  <c r="W691" i="1"/>
  <c r="X691" i="1"/>
  <c r="Y691" i="1"/>
  <c r="AG691" i="1"/>
  <c r="AH691" i="1" s="1"/>
  <c r="AI691" i="1"/>
  <c r="AK691" i="1"/>
  <c r="AM691" i="1"/>
  <c r="W692" i="1"/>
  <c r="X692" i="1"/>
  <c r="Y692" i="1"/>
  <c r="AG692" i="1"/>
  <c r="AI692" i="1" s="1"/>
  <c r="AK692" i="1"/>
  <c r="AM692" i="1"/>
  <c r="W693" i="1"/>
  <c r="X693" i="1"/>
  <c r="Y693" i="1"/>
  <c r="AG693" i="1"/>
  <c r="AH693" i="1" s="1"/>
  <c r="AK693" i="1"/>
  <c r="AM693" i="1"/>
  <c r="W694" i="1"/>
  <c r="X694" i="1"/>
  <c r="Y694" i="1"/>
  <c r="AG694" i="1"/>
  <c r="AJ694" i="1" s="1"/>
  <c r="AH694" i="1"/>
  <c r="AI694" i="1"/>
  <c r="AK694" i="1"/>
  <c r="AM694" i="1"/>
  <c r="W695" i="1"/>
  <c r="X695" i="1"/>
  <c r="Y695" i="1"/>
  <c r="AG695" i="1"/>
  <c r="AH695" i="1" s="1"/>
  <c r="AK695" i="1"/>
  <c r="AM695" i="1"/>
  <c r="W696" i="1"/>
  <c r="X696" i="1"/>
  <c r="Y696" i="1"/>
  <c r="AG696" i="1"/>
  <c r="AH696" i="1"/>
  <c r="AI696" i="1"/>
  <c r="AJ696" i="1"/>
  <c r="AK696" i="1"/>
  <c r="AM696" i="1"/>
  <c r="W697" i="1"/>
  <c r="X697" i="1"/>
  <c r="Y697" i="1"/>
  <c r="AG697" i="1"/>
  <c r="AH697" i="1" s="1"/>
  <c r="AI697" i="1"/>
  <c r="AK697" i="1"/>
  <c r="AM697" i="1"/>
  <c r="W698" i="1"/>
  <c r="X698" i="1"/>
  <c r="Y698" i="1"/>
  <c r="AG698" i="1"/>
  <c r="AI698" i="1" s="1"/>
  <c r="AK698" i="1"/>
  <c r="AM698" i="1"/>
  <c r="W699" i="1"/>
  <c r="X699" i="1"/>
  <c r="Y699" i="1"/>
  <c r="AG699" i="1"/>
  <c r="AH699" i="1" s="1"/>
  <c r="AK699" i="1"/>
  <c r="AM699" i="1"/>
  <c r="W700" i="1"/>
  <c r="X700" i="1"/>
  <c r="Y700" i="1"/>
  <c r="AG700" i="1"/>
  <c r="AJ700" i="1" s="1"/>
  <c r="AH700" i="1"/>
  <c r="AI700" i="1"/>
  <c r="AK700" i="1"/>
  <c r="AM700" i="1"/>
  <c r="W701" i="1"/>
  <c r="X701" i="1"/>
  <c r="Y701" i="1"/>
  <c r="AG701" i="1"/>
  <c r="AH701" i="1" s="1"/>
  <c r="AK701" i="1"/>
  <c r="AM701" i="1"/>
  <c r="W702" i="1"/>
  <c r="X702" i="1"/>
  <c r="Y702" i="1"/>
  <c r="AG702" i="1"/>
  <c r="AH702" i="1"/>
  <c r="AI702" i="1"/>
  <c r="AJ702" i="1"/>
  <c r="AK702" i="1"/>
  <c r="AM702" i="1"/>
  <c r="W703" i="1"/>
  <c r="X703" i="1"/>
  <c r="Y703" i="1"/>
  <c r="AG703" i="1"/>
  <c r="AH703" i="1" s="1"/>
  <c r="AI703" i="1"/>
  <c r="AK703" i="1"/>
  <c r="AM703" i="1"/>
  <c r="W704" i="1"/>
  <c r="X704" i="1"/>
  <c r="Y704" i="1"/>
  <c r="AG704" i="1"/>
  <c r="AI704" i="1" s="1"/>
  <c r="AK704" i="1"/>
  <c r="AM704" i="1"/>
  <c r="W705" i="1"/>
  <c r="X705" i="1"/>
  <c r="Y705" i="1"/>
  <c r="AG705" i="1"/>
  <c r="AH705" i="1" s="1"/>
  <c r="AK705" i="1"/>
  <c r="AM705" i="1"/>
  <c r="W706" i="1"/>
  <c r="X706" i="1"/>
  <c r="Y706" i="1"/>
  <c r="AG706" i="1"/>
  <c r="AJ706" i="1" s="1"/>
  <c r="AH706" i="1"/>
  <c r="AI706" i="1"/>
  <c r="AK706" i="1"/>
  <c r="AM706" i="1"/>
  <c r="W707" i="1"/>
  <c r="X707" i="1"/>
  <c r="Y707" i="1"/>
  <c r="AG707" i="1"/>
  <c r="AH707" i="1" s="1"/>
  <c r="AK707" i="1"/>
  <c r="AM707" i="1"/>
  <c r="W708" i="1"/>
  <c r="X708" i="1"/>
  <c r="Y708" i="1"/>
  <c r="AG708" i="1"/>
  <c r="AH708" i="1"/>
  <c r="AI708" i="1"/>
  <c r="AJ708" i="1"/>
  <c r="AK708" i="1"/>
  <c r="AM708" i="1"/>
  <c r="W709" i="1"/>
  <c r="X709" i="1"/>
  <c r="Y709" i="1"/>
  <c r="AG709" i="1"/>
  <c r="AH709" i="1" s="1"/>
  <c r="AI709" i="1"/>
  <c r="AK709" i="1"/>
  <c r="AM709" i="1"/>
  <c r="W710" i="1"/>
  <c r="X710" i="1"/>
  <c r="Y710" i="1"/>
  <c r="AG710" i="1"/>
  <c r="AI710" i="1" s="1"/>
  <c r="AK710" i="1"/>
  <c r="AM710" i="1"/>
  <c r="W711" i="1"/>
  <c r="X711" i="1"/>
  <c r="Y711" i="1"/>
  <c r="AG711" i="1"/>
  <c r="AH711" i="1" s="1"/>
  <c r="AK711" i="1"/>
  <c r="AM711" i="1"/>
  <c r="W712" i="1"/>
  <c r="X712" i="1"/>
  <c r="Y712" i="1"/>
  <c r="AG712" i="1"/>
  <c r="AH712" i="1"/>
  <c r="AI712" i="1"/>
  <c r="AJ712" i="1"/>
  <c r="AK712" i="1"/>
  <c r="AM712" i="1"/>
  <c r="W713" i="1"/>
  <c r="X713" i="1"/>
  <c r="Y713" i="1"/>
  <c r="AG713" i="1"/>
  <c r="AH713" i="1" s="1"/>
  <c r="AK713" i="1"/>
  <c r="AM713" i="1"/>
  <c r="W714" i="1"/>
  <c r="X714" i="1"/>
  <c r="Y714" i="1"/>
  <c r="AG714" i="1"/>
  <c r="AH714" i="1"/>
  <c r="AI714" i="1"/>
  <c r="AJ714" i="1"/>
  <c r="AK714" i="1"/>
  <c r="AM714" i="1"/>
  <c r="W715" i="1"/>
  <c r="X715" i="1"/>
  <c r="Y715" i="1"/>
  <c r="AG715" i="1"/>
  <c r="AH715" i="1" s="1"/>
  <c r="AI715" i="1"/>
  <c r="AK715" i="1"/>
  <c r="AM715" i="1"/>
  <c r="W716" i="1"/>
  <c r="X716" i="1"/>
  <c r="Y716" i="1"/>
  <c r="AG716" i="1"/>
  <c r="AI716" i="1" s="1"/>
  <c r="AK716" i="1"/>
  <c r="AM716" i="1"/>
  <c r="W717" i="1"/>
  <c r="X717" i="1"/>
  <c r="Y717" i="1"/>
  <c r="AG717" i="1"/>
  <c r="AH717" i="1" s="1"/>
  <c r="AK717" i="1"/>
  <c r="AM717" i="1"/>
  <c r="W718" i="1"/>
  <c r="X718" i="1"/>
  <c r="Y718" i="1"/>
  <c r="AG718" i="1"/>
  <c r="AH718" i="1"/>
  <c r="AI718" i="1"/>
  <c r="AJ718" i="1"/>
  <c r="AK718" i="1"/>
  <c r="AM718" i="1"/>
  <c r="W719" i="1"/>
  <c r="X719" i="1"/>
  <c r="Y719" i="1"/>
  <c r="AG719" i="1"/>
  <c r="AH719" i="1" s="1"/>
  <c r="AK719" i="1"/>
  <c r="AM719" i="1"/>
  <c r="B2246" i="2"/>
  <c r="C2246" i="2"/>
  <c r="E2246" i="2" s="1"/>
  <c r="I2246" i="2"/>
  <c r="J2246" i="2"/>
  <c r="B2247" i="2"/>
  <c r="B2252" i="2" s="1"/>
  <c r="C2247" i="2"/>
  <c r="C2252" i="2" s="1"/>
  <c r="G2247" i="2"/>
  <c r="I2247" i="2"/>
  <c r="J2247" i="2"/>
  <c r="B2248" i="2"/>
  <c r="C2248" i="2"/>
  <c r="E2248" i="2" s="1"/>
  <c r="J2248" i="2"/>
  <c r="B2249" i="2"/>
  <c r="B2254" i="2" s="1"/>
  <c r="C2249" i="2"/>
  <c r="C2254" i="2" s="1"/>
  <c r="G2249" i="2"/>
  <c r="I2249" i="2"/>
  <c r="J2249" i="2"/>
  <c r="B2250" i="2"/>
  <c r="C2250" i="2"/>
  <c r="E2250" i="2" s="1"/>
  <c r="J2250" i="2"/>
  <c r="B2251" i="2"/>
  <c r="B2256" i="2" s="1"/>
  <c r="C2251" i="2"/>
  <c r="C2256" i="2" s="1"/>
  <c r="G2251" i="2"/>
  <c r="I2251" i="2"/>
  <c r="J2251" i="2"/>
  <c r="B2253" i="2"/>
  <c r="B2258" i="2" s="1"/>
  <c r="C2253" i="2"/>
  <c r="C2258" i="2" s="1"/>
  <c r="G2253" i="2"/>
  <c r="J2253" i="2"/>
  <c r="B2255" i="2"/>
  <c r="B2260" i="2" s="1"/>
  <c r="C2255" i="2"/>
  <c r="C2260" i="2" s="1"/>
  <c r="E2255" i="2"/>
  <c r="G2255" i="2"/>
  <c r="J2255" i="2"/>
  <c r="AV454" i="1"/>
  <c r="AW454" i="1" s="1"/>
  <c r="AX454" i="1"/>
  <c r="AV455" i="1"/>
  <c r="AV456" i="1"/>
  <c r="AX456" i="1"/>
  <c r="AY456" i="1"/>
  <c r="AV457" i="1"/>
  <c r="AW457" i="1"/>
  <c r="AX457" i="1"/>
  <c r="AZ457" i="1" s="1"/>
  <c r="AY457" i="1"/>
  <c r="AV458" i="1"/>
  <c r="AX458" i="1"/>
  <c r="AV459" i="1"/>
  <c r="AY459" i="1" s="1"/>
  <c r="AX459" i="1"/>
  <c r="AV460" i="1"/>
  <c r="AW460" i="1"/>
  <c r="AX460" i="1"/>
  <c r="AZ460" i="1" s="1"/>
  <c r="AY460" i="1"/>
  <c r="AV461" i="1"/>
  <c r="AX461" i="1" s="1"/>
  <c r="AY461" i="1"/>
  <c r="AV462" i="1"/>
  <c r="AX462" i="1"/>
  <c r="AY462" i="1"/>
  <c r="AV463" i="1"/>
  <c r="AW463" i="1"/>
  <c r="AX463" i="1"/>
  <c r="AY463" i="1"/>
  <c r="AZ463" i="1"/>
  <c r="AV464" i="1"/>
  <c r="AX464" i="1"/>
  <c r="AV465" i="1"/>
  <c r="AV466" i="1"/>
  <c r="AW466" i="1"/>
  <c r="AX466" i="1"/>
  <c r="AZ466" i="1" s="1"/>
  <c r="AY466" i="1"/>
  <c r="AV467" i="1"/>
  <c r="AX467" i="1" s="1"/>
  <c r="AV468" i="1"/>
  <c r="AV469" i="1"/>
  <c r="AW469" i="1" s="1"/>
  <c r="AZ469" i="1" s="1"/>
  <c r="AX469" i="1"/>
  <c r="AY469" i="1"/>
  <c r="AV470" i="1"/>
  <c r="AV471" i="1"/>
  <c r="AX471" i="1"/>
  <c r="AV472" i="1"/>
  <c r="AW472" i="1" s="1"/>
  <c r="AX472" i="1"/>
  <c r="AZ472" i="1" s="1"/>
  <c r="AY472" i="1"/>
  <c r="AV473" i="1"/>
  <c r="AX473" i="1" s="1"/>
  <c r="AV474" i="1"/>
  <c r="AX474" i="1"/>
  <c r="AY474" i="1"/>
  <c r="AV477" i="1"/>
  <c r="AX477" i="1"/>
  <c r="AY477" i="1"/>
  <c r="AV479" i="1"/>
  <c r="AX479" i="1"/>
  <c r="AY479" i="1"/>
  <c r="AV480" i="1"/>
  <c r="AV482" i="1"/>
  <c r="AX482" i="1"/>
  <c r="AV483" i="1"/>
  <c r="AX483" i="1"/>
  <c r="AY483" i="1"/>
  <c r="AV486" i="1"/>
  <c r="AX486" i="1"/>
  <c r="AY486" i="1"/>
  <c r="AV489" i="1"/>
  <c r="AV492" i="1"/>
  <c r="AX492" i="1"/>
  <c r="AY492" i="1"/>
  <c r="AV500" i="1"/>
  <c r="AX500" i="1"/>
  <c r="AV509" i="1"/>
  <c r="AX509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V315" i="1"/>
  <c r="AV316" i="1"/>
  <c r="AV317" i="1"/>
  <c r="AV318" i="1"/>
  <c r="AV319" i="1"/>
  <c r="AV339" i="1" s="1"/>
  <c r="AV359" i="1" s="1"/>
  <c r="AV379" i="1" s="1"/>
  <c r="AV399" i="1" s="1"/>
  <c r="AV419" i="1" s="1"/>
  <c r="AV439" i="1" s="1"/>
  <c r="AV320" i="1"/>
  <c r="AV321" i="1"/>
  <c r="AV322" i="1"/>
  <c r="AV342" i="1" s="1"/>
  <c r="AV362" i="1" s="1"/>
  <c r="AV382" i="1" s="1"/>
  <c r="AV402" i="1" s="1"/>
  <c r="AV422" i="1" s="1"/>
  <c r="AV442" i="1" s="1"/>
  <c r="AV323" i="1"/>
  <c r="AV324" i="1"/>
  <c r="AV325" i="1"/>
  <c r="AV345" i="1" s="1"/>
  <c r="AV365" i="1" s="1"/>
  <c r="AV385" i="1" s="1"/>
  <c r="AV405" i="1" s="1"/>
  <c r="AV425" i="1" s="1"/>
  <c r="AV445" i="1" s="1"/>
  <c r="AV326" i="1"/>
  <c r="AV327" i="1"/>
  <c r="AV328" i="1"/>
  <c r="AV329" i="1"/>
  <c r="AV330" i="1"/>
  <c r="AV331" i="1"/>
  <c r="AV351" i="1" s="1"/>
  <c r="AV371" i="1" s="1"/>
  <c r="AV391" i="1" s="1"/>
  <c r="AV411" i="1" s="1"/>
  <c r="AV431" i="1" s="1"/>
  <c r="AV451" i="1" s="1"/>
  <c r="AV332" i="1"/>
  <c r="AV333" i="1"/>
  <c r="AV334" i="1"/>
  <c r="AV354" i="1" s="1"/>
  <c r="AV374" i="1" s="1"/>
  <c r="AV394" i="1" s="1"/>
  <c r="AV414" i="1" s="1"/>
  <c r="AV434" i="1" s="1"/>
  <c r="AV335" i="1"/>
  <c r="AV336" i="1"/>
  <c r="AV337" i="1"/>
  <c r="AV357" i="1" s="1"/>
  <c r="AV377" i="1" s="1"/>
  <c r="AV397" i="1" s="1"/>
  <c r="AV417" i="1" s="1"/>
  <c r="AV437" i="1" s="1"/>
  <c r="AV338" i="1"/>
  <c r="AV340" i="1"/>
  <c r="AV341" i="1"/>
  <c r="AV343" i="1"/>
  <c r="AV363" i="1" s="1"/>
  <c r="AV383" i="1" s="1"/>
  <c r="AV403" i="1" s="1"/>
  <c r="AV423" i="1" s="1"/>
  <c r="AV443" i="1" s="1"/>
  <c r="AV344" i="1"/>
  <c r="AV364" i="1" s="1"/>
  <c r="AV384" i="1" s="1"/>
  <c r="AV404" i="1" s="1"/>
  <c r="AV424" i="1" s="1"/>
  <c r="AV444" i="1" s="1"/>
  <c r="AV346" i="1"/>
  <c r="AV366" i="1" s="1"/>
  <c r="AV386" i="1" s="1"/>
  <c r="AV406" i="1" s="1"/>
  <c r="AV426" i="1" s="1"/>
  <c r="AV446" i="1" s="1"/>
  <c r="AV347" i="1"/>
  <c r="AV348" i="1"/>
  <c r="AV349" i="1"/>
  <c r="AV369" i="1" s="1"/>
  <c r="AV389" i="1" s="1"/>
  <c r="AV409" i="1" s="1"/>
  <c r="AV429" i="1" s="1"/>
  <c r="AV449" i="1" s="1"/>
  <c r="AV350" i="1"/>
  <c r="AV352" i="1"/>
  <c r="AV353" i="1"/>
  <c r="AV355" i="1"/>
  <c r="AV375" i="1" s="1"/>
  <c r="AV395" i="1" s="1"/>
  <c r="AV415" i="1" s="1"/>
  <c r="AV435" i="1" s="1"/>
  <c r="AV356" i="1"/>
  <c r="AV376" i="1" s="1"/>
  <c r="AV396" i="1" s="1"/>
  <c r="AV416" i="1" s="1"/>
  <c r="AV436" i="1" s="1"/>
  <c r="AV358" i="1"/>
  <c r="AV378" i="1" s="1"/>
  <c r="AV398" i="1" s="1"/>
  <c r="AV418" i="1" s="1"/>
  <c r="AV438" i="1" s="1"/>
  <c r="AV360" i="1"/>
  <c r="AV380" i="1" s="1"/>
  <c r="AV400" i="1" s="1"/>
  <c r="AV420" i="1" s="1"/>
  <c r="AV440" i="1" s="1"/>
  <c r="AV361" i="1"/>
  <c r="AV381" i="1" s="1"/>
  <c r="AV401" i="1" s="1"/>
  <c r="AV421" i="1" s="1"/>
  <c r="AV441" i="1" s="1"/>
  <c r="AV367" i="1"/>
  <c r="AV387" i="1" s="1"/>
  <c r="AV407" i="1" s="1"/>
  <c r="AV427" i="1" s="1"/>
  <c r="AV447" i="1" s="1"/>
  <c r="AV368" i="1"/>
  <c r="AV388" i="1" s="1"/>
  <c r="AV408" i="1" s="1"/>
  <c r="AV428" i="1" s="1"/>
  <c r="AV448" i="1" s="1"/>
  <c r="AV370" i="1"/>
  <c r="AV390" i="1" s="1"/>
  <c r="AV410" i="1" s="1"/>
  <c r="AV430" i="1" s="1"/>
  <c r="AV450" i="1" s="1"/>
  <c r="AV372" i="1"/>
  <c r="AV373" i="1"/>
  <c r="AV393" i="1" s="1"/>
  <c r="AV413" i="1" s="1"/>
  <c r="AV433" i="1" s="1"/>
  <c r="AV453" i="1" s="1"/>
  <c r="AV392" i="1"/>
  <c r="AV412" i="1" s="1"/>
  <c r="AV432" i="1" s="1"/>
  <c r="AV452" i="1" s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B40" i="1"/>
  <c r="BB41" i="1"/>
  <c r="BB42" i="1"/>
  <c r="BB43" i="1"/>
  <c r="BB53" i="1" s="1"/>
  <c r="BB63" i="1" s="1"/>
  <c r="BB73" i="1" s="1"/>
  <c r="BB83" i="1" s="1"/>
  <c r="BB93" i="1" s="1"/>
  <c r="BB103" i="1" s="1"/>
  <c r="BB113" i="1" s="1"/>
  <c r="BB123" i="1" s="1"/>
  <c r="BB133" i="1" s="1"/>
  <c r="BB143" i="1" s="1"/>
  <c r="BB153" i="1" s="1"/>
  <c r="BB163" i="1" s="1"/>
  <c r="BB173" i="1" s="1"/>
  <c r="BB183" i="1" s="1"/>
  <c r="BB193" i="1" s="1"/>
  <c r="BB203" i="1" s="1"/>
  <c r="BB213" i="1" s="1"/>
  <c r="BB223" i="1" s="1"/>
  <c r="BB44" i="1"/>
  <c r="BB54" i="1" s="1"/>
  <c r="BB64" i="1" s="1"/>
  <c r="BB74" i="1" s="1"/>
  <c r="BB84" i="1" s="1"/>
  <c r="BB94" i="1" s="1"/>
  <c r="BB104" i="1" s="1"/>
  <c r="BB114" i="1" s="1"/>
  <c r="BB124" i="1" s="1"/>
  <c r="BB134" i="1" s="1"/>
  <c r="BB144" i="1" s="1"/>
  <c r="BB154" i="1" s="1"/>
  <c r="BB164" i="1" s="1"/>
  <c r="BB174" i="1" s="1"/>
  <c r="BB184" i="1" s="1"/>
  <c r="BB194" i="1" s="1"/>
  <c r="BB204" i="1" s="1"/>
  <c r="BB214" i="1" s="1"/>
  <c r="BB224" i="1" s="1"/>
  <c r="BB45" i="1"/>
  <c r="BB55" i="1" s="1"/>
  <c r="BB65" i="1" s="1"/>
  <c r="BB75" i="1" s="1"/>
  <c r="BB85" i="1" s="1"/>
  <c r="BB95" i="1" s="1"/>
  <c r="BB105" i="1" s="1"/>
  <c r="BB115" i="1" s="1"/>
  <c r="BB125" i="1" s="1"/>
  <c r="BB135" i="1" s="1"/>
  <c r="BB145" i="1" s="1"/>
  <c r="BB155" i="1" s="1"/>
  <c r="BB165" i="1" s="1"/>
  <c r="BB175" i="1" s="1"/>
  <c r="BB185" i="1" s="1"/>
  <c r="BB195" i="1" s="1"/>
  <c r="BB205" i="1" s="1"/>
  <c r="BB215" i="1" s="1"/>
  <c r="BB225" i="1" s="1"/>
  <c r="BB46" i="1"/>
  <c r="BB47" i="1"/>
  <c r="BB48" i="1"/>
  <c r="BB58" i="1" s="1"/>
  <c r="BB68" i="1" s="1"/>
  <c r="BB78" i="1" s="1"/>
  <c r="BB88" i="1" s="1"/>
  <c r="BB98" i="1" s="1"/>
  <c r="BB108" i="1" s="1"/>
  <c r="BB118" i="1" s="1"/>
  <c r="BB128" i="1" s="1"/>
  <c r="BB138" i="1" s="1"/>
  <c r="BB148" i="1" s="1"/>
  <c r="BB158" i="1" s="1"/>
  <c r="BB168" i="1" s="1"/>
  <c r="BB178" i="1" s="1"/>
  <c r="BB188" i="1" s="1"/>
  <c r="BB198" i="1" s="1"/>
  <c r="BB208" i="1" s="1"/>
  <c r="BB218" i="1" s="1"/>
  <c r="BB228" i="1" s="1"/>
  <c r="BB49" i="1"/>
  <c r="BB59" i="1" s="1"/>
  <c r="BB69" i="1" s="1"/>
  <c r="BB79" i="1" s="1"/>
  <c r="BB89" i="1" s="1"/>
  <c r="BB99" i="1" s="1"/>
  <c r="BB109" i="1" s="1"/>
  <c r="BB119" i="1" s="1"/>
  <c r="BB129" i="1" s="1"/>
  <c r="BB139" i="1" s="1"/>
  <c r="BB149" i="1" s="1"/>
  <c r="BB159" i="1" s="1"/>
  <c r="BB169" i="1" s="1"/>
  <c r="BB179" i="1" s="1"/>
  <c r="BB189" i="1" s="1"/>
  <c r="BB199" i="1" s="1"/>
  <c r="BB209" i="1" s="1"/>
  <c r="BB219" i="1" s="1"/>
  <c r="BB50" i="1"/>
  <c r="BB60" i="1" s="1"/>
  <c r="BB70" i="1" s="1"/>
  <c r="BB80" i="1" s="1"/>
  <c r="BB90" i="1" s="1"/>
  <c r="BB100" i="1" s="1"/>
  <c r="BB110" i="1" s="1"/>
  <c r="BB120" i="1" s="1"/>
  <c r="BB130" i="1" s="1"/>
  <c r="BB140" i="1" s="1"/>
  <c r="BB150" i="1" s="1"/>
  <c r="BB160" i="1" s="1"/>
  <c r="BB170" i="1" s="1"/>
  <c r="BB180" i="1" s="1"/>
  <c r="BB190" i="1" s="1"/>
  <c r="BB200" i="1" s="1"/>
  <c r="BB210" i="1" s="1"/>
  <c r="BB220" i="1" s="1"/>
  <c r="BB51" i="1"/>
  <c r="BB61" i="1" s="1"/>
  <c r="BB71" i="1" s="1"/>
  <c r="BB81" i="1" s="1"/>
  <c r="BB91" i="1" s="1"/>
  <c r="BB101" i="1" s="1"/>
  <c r="BB111" i="1" s="1"/>
  <c r="BB121" i="1" s="1"/>
  <c r="BB131" i="1" s="1"/>
  <c r="BB141" i="1" s="1"/>
  <c r="BB151" i="1" s="1"/>
  <c r="BB161" i="1" s="1"/>
  <c r="BB171" i="1" s="1"/>
  <c r="BB181" i="1" s="1"/>
  <c r="BB191" i="1" s="1"/>
  <c r="BB201" i="1" s="1"/>
  <c r="BB211" i="1" s="1"/>
  <c r="BB221" i="1" s="1"/>
  <c r="BB52" i="1"/>
  <c r="BB56" i="1"/>
  <c r="BB66" i="1" s="1"/>
  <c r="BB76" i="1" s="1"/>
  <c r="BB86" i="1" s="1"/>
  <c r="BB96" i="1" s="1"/>
  <c r="BB106" i="1" s="1"/>
  <c r="BB116" i="1" s="1"/>
  <c r="BB126" i="1" s="1"/>
  <c r="BB136" i="1" s="1"/>
  <c r="BB146" i="1" s="1"/>
  <c r="BB156" i="1" s="1"/>
  <c r="BB166" i="1" s="1"/>
  <c r="BB176" i="1" s="1"/>
  <c r="BB186" i="1" s="1"/>
  <c r="BB196" i="1" s="1"/>
  <c r="BB206" i="1" s="1"/>
  <c r="BB216" i="1" s="1"/>
  <c r="BB226" i="1" s="1"/>
  <c r="BB57" i="1"/>
  <c r="BB67" i="1" s="1"/>
  <c r="BB77" i="1" s="1"/>
  <c r="BB87" i="1" s="1"/>
  <c r="BB97" i="1" s="1"/>
  <c r="BB107" i="1" s="1"/>
  <c r="BB117" i="1" s="1"/>
  <c r="BB127" i="1" s="1"/>
  <c r="BB137" i="1" s="1"/>
  <c r="BB147" i="1" s="1"/>
  <c r="BB157" i="1" s="1"/>
  <c r="BB167" i="1" s="1"/>
  <c r="BB177" i="1" s="1"/>
  <c r="BB187" i="1" s="1"/>
  <c r="BB197" i="1" s="1"/>
  <c r="BB207" i="1" s="1"/>
  <c r="BB217" i="1" s="1"/>
  <c r="BB227" i="1" s="1"/>
  <c r="BB62" i="1"/>
  <c r="BB72" i="1" s="1"/>
  <c r="BB82" i="1" s="1"/>
  <c r="BB92" i="1" s="1"/>
  <c r="BB102" i="1" s="1"/>
  <c r="BB112" i="1" s="1"/>
  <c r="BB122" i="1" s="1"/>
  <c r="BB132" i="1" s="1"/>
  <c r="BB142" i="1" s="1"/>
  <c r="BB152" i="1" s="1"/>
  <c r="BB162" i="1" s="1"/>
  <c r="BB172" i="1" s="1"/>
  <c r="BB182" i="1" s="1"/>
  <c r="BB192" i="1" s="1"/>
  <c r="BB202" i="1" s="1"/>
  <c r="BB212" i="1" s="1"/>
  <c r="BB222" i="1" s="1"/>
  <c r="BB39" i="1"/>
  <c r="AI1392" i="1" l="1"/>
  <c r="AH1390" i="1"/>
  <c r="AI1381" i="1"/>
  <c r="AH1379" i="1"/>
  <c r="AI1368" i="1"/>
  <c r="AH1366" i="1"/>
  <c r="AI1357" i="1"/>
  <c r="AH1355" i="1"/>
  <c r="AI1346" i="1"/>
  <c r="AI1341" i="1"/>
  <c r="AI1334" i="1"/>
  <c r="AI1329" i="1"/>
  <c r="AI1389" i="1"/>
  <c r="AJ1378" i="1"/>
  <c r="AI1376" i="1"/>
  <c r="AI1365" i="1"/>
  <c r="AJ1354" i="1"/>
  <c r="AI1352" i="1"/>
  <c r="AI1345" i="1"/>
  <c r="AI1333" i="1"/>
  <c r="AI1232" i="1"/>
  <c r="AI1200" i="1"/>
  <c r="AI1391" i="1"/>
  <c r="AH1389" i="1"/>
  <c r="AI1367" i="1"/>
  <c r="AH1365" i="1"/>
  <c r="AH1345" i="1"/>
  <c r="AJ1340" i="1"/>
  <c r="AH1333" i="1"/>
  <c r="AH1232" i="1"/>
  <c r="AH1200" i="1"/>
  <c r="AI1395" i="1"/>
  <c r="AI1382" i="1"/>
  <c r="AI1371" i="1"/>
  <c r="AI1358" i="1"/>
  <c r="AJ1342" i="1"/>
  <c r="AI1208" i="1"/>
  <c r="AH1395" i="1"/>
  <c r="AJ1386" i="1"/>
  <c r="AI1373" i="1"/>
  <c r="AH1371" i="1"/>
  <c r="AJ1362" i="1"/>
  <c r="AI1349" i="1"/>
  <c r="AI1342" i="1"/>
  <c r="AI1337" i="1"/>
  <c r="AI1325" i="1"/>
  <c r="AH1208" i="1"/>
  <c r="AJ1388" i="1"/>
  <c r="AJ1364" i="1"/>
  <c r="AJ1390" i="1"/>
  <c r="AI1388" i="1"/>
  <c r="AI1377" i="1"/>
  <c r="AH1375" i="1"/>
  <c r="AJ1366" i="1"/>
  <c r="AI1364" i="1"/>
  <c r="AI1353" i="1"/>
  <c r="AH1351" i="1"/>
  <c r="AI1344" i="1"/>
  <c r="AI1339" i="1"/>
  <c r="AI1332" i="1"/>
  <c r="AI1327" i="1"/>
  <c r="AI1216" i="1"/>
  <c r="AI1379" i="1"/>
  <c r="AH1377" i="1"/>
  <c r="AI1355" i="1"/>
  <c r="AH1353" i="1"/>
  <c r="AJ1346" i="1"/>
  <c r="AH1339" i="1"/>
  <c r="AJ1334" i="1"/>
  <c r="AH1327" i="1"/>
  <c r="AH1216" i="1"/>
  <c r="AJ1233" i="1"/>
  <c r="AJ1231" i="1"/>
  <c r="AJ1229" i="1"/>
  <c r="AJ1227" i="1"/>
  <c r="AJ1225" i="1"/>
  <c r="AJ1223" i="1"/>
  <c r="AJ1221" i="1"/>
  <c r="AJ1219" i="1"/>
  <c r="AJ1217" i="1"/>
  <c r="AJ1215" i="1"/>
  <c r="AJ1213" i="1"/>
  <c r="AJ1211" i="1"/>
  <c r="AJ1209" i="1"/>
  <c r="AJ1207" i="1"/>
  <c r="AJ1205" i="1"/>
  <c r="AJ1203" i="1"/>
  <c r="AJ1201" i="1"/>
  <c r="AJ1199" i="1"/>
  <c r="AJ1197" i="1"/>
  <c r="AJ1195" i="1"/>
  <c r="AJ1193" i="1"/>
  <c r="AJ1191" i="1"/>
  <c r="AJ1189" i="1"/>
  <c r="AJ1187" i="1"/>
  <c r="AJ1185" i="1"/>
  <c r="AJ1183" i="1"/>
  <c r="AJ1181" i="1"/>
  <c r="AJ1179" i="1"/>
  <c r="AJ1177" i="1"/>
  <c r="AJ1175" i="1"/>
  <c r="AJ1173" i="1"/>
  <c r="AJ1171" i="1"/>
  <c r="AJ1169" i="1"/>
  <c r="AJ1167" i="1"/>
  <c r="AJ1165" i="1"/>
  <c r="AJ1163" i="1"/>
  <c r="AJ1161" i="1"/>
  <c r="AJ1159" i="1"/>
  <c r="AJ1157" i="1"/>
  <c r="AJ1155" i="1"/>
  <c r="AJ1153" i="1"/>
  <c r="AJ1151" i="1"/>
  <c r="AJ1149" i="1"/>
  <c r="AJ1147" i="1"/>
  <c r="AJ1145" i="1"/>
  <c r="AJ1143" i="1"/>
  <c r="AJ1141" i="1"/>
  <c r="AJ1139" i="1"/>
  <c r="AJ1137" i="1"/>
  <c r="AJ1135" i="1"/>
  <c r="AJ1133" i="1"/>
  <c r="AJ1131" i="1"/>
  <c r="AJ1129" i="1"/>
  <c r="AJ1127" i="1"/>
  <c r="AJ1125" i="1"/>
  <c r="AJ1123" i="1"/>
  <c r="AJ1121" i="1"/>
  <c r="AJ1119" i="1"/>
  <c r="AJ1117" i="1"/>
  <c r="AJ1115" i="1"/>
  <c r="AJ1113" i="1"/>
  <c r="AJ1111" i="1"/>
  <c r="AJ1109" i="1"/>
  <c r="AJ1107" i="1"/>
  <c r="AJ1105" i="1"/>
  <c r="AJ1103" i="1"/>
  <c r="AJ1101" i="1"/>
  <c r="AJ1099" i="1"/>
  <c r="AJ1097" i="1"/>
  <c r="AJ1095" i="1"/>
  <c r="AJ1093" i="1"/>
  <c r="AJ1091" i="1"/>
  <c r="AJ1089" i="1"/>
  <c r="AJ1087" i="1"/>
  <c r="AJ1085" i="1"/>
  <c r="AJ1083" i="1"/>
  <c r="AJ1081" i="1"/>
  <c r="AJ1079" i="1"/>
  <c r="AJ1077" i="1"/>
  <c r="AJ1075" i="1"/>
  <c r="AJ1073" i="1"/>
  <c r="AJ1071" i="1"/>
  <c r="AJ1069" i="1"/>
  <c r="AJ1067" i="1"/>
  <c r="I5315" i="2" s="1"/>
  <c r="AJ1065" i="1"/>
  <c r="I5305" i="2" s="1"/>
  <c r="AI1233" i="1"/>
  <c r="AI1231" i="1"/>
  <c r="AI1229" i="1"/>
  <c r="AI1227" i="1"/>
  <c r="AI1225" i="1"/>
  <c r="AI1223" i="1"/>
  <c r="AI1221" i="1"/>
  <c r="AI1219" i="1"/>
  <c r="AI1217" i="1"/>
  <c r="AI1215" i="1"/>
  <c r="AI1213" i="1"/>
  <c r="AI1211" i="1"/>
  <c r="AI1209" i="1"/>
  <c r="AI1207" i="1"/>
  <c r="AI1205" i="1"/>
  <c r="AI1203" i="1"/>
  <c r="AI1201" i="1"/>
  <c r="AI1199" i="1"/>
  <c r="AI1197" i="1"/>
  <c r="AI1195" i="1"/>
  <c r="AI1193" i="1"/>
  <c r="AI1191" i="1"/>
  <c r="AI1189" i="1"/>
  <c r="AI1187" i="1"/>
  <c r="AI1185" i="1"/>
  <c r="AI1183" i="1"/>
  <c r="AI1181" i="1"/>
  <c r="AI1179" i="1"/>
  <c r="AI1177" i="1"/>
  <c r="AI1175" i="1"/>
  <c r="AI1173" i="1"/>
  <c r="AI1171" i="1"/>
  <c r="AI1169" i="1"/>
  <c r="AI1167" i="1"/>
  <c r="AI1165" i="1"/>
  <c r="AI1163" i="1"/>
  <c r="AI1161" i="1"/>
  <c r="AI1159" i="1"/>
  <c r="AI1157" i="1"/>
  <c r="AI1155" i="1"/>
  <c r="AI1153" i="1"/>
  <c r="AI1151" i="1"/>
  <c r="AI1149" i="1"/>
  <c r="AI1147" i="1"/>
  <c r="AI1145" i="1"/>
  <c r="AI1143" i="1"/>
  <c r="AI1141" i="1"/>
  <c r="AI1139" i="1"/>
  <c r="AI1137" i="1"/>
  <c r="AI1135" i="1"/>
  <c r="AI1133" i="1"/>
  <c r="AI1131" i="1"/>
  <c r="AI1129" i="1"/>
  <c r="AI1127" i="1"/>
  <c r="AI1125" i="1"/>
  <c r="AI1123" i="1"/>
  <c r="AI1121" i="1"/>
  <c r="AI1119" i="1"/>
  <c r="AI1117" i="1"/>
  <c r="AI1115" i="1"/>
  <c r="AI1113" i="1"/>
  <c r="AI1111" i="1"/>
  <c r="AI1109" i="1"/>
  <c r="AI1107" i="1"/>
  <c r="AI1105" i="1"/>
  <c r="AI1103" i="1"/>
  <c r="AI1101" i="1"/>
  <c r="AI1099" i="1"/>
  <c r="AI1097" i="1"/>
  <c r="AI1095" i="1"/>
  <c r="AI1093" i="1"/>
  <c r="AI1091" i="1"/>
  <c r="AI1089" i="1"/>
  <c r="AI1087" i="1"/>
  <c r="AI1085" i="1"/>
  <c r="AI1083" i="1"/>
  <c r="AI1081" i="1"/>
  <c r="AI1079" i="1"/>
  <c r="AI1077" i="1"/>
  <c r="AI1075" i="1"/>
  <c r="AI1073" i="1"/>
  <c r="AI1071" i="1"/>
  <c r="AI1069" i="1"/>
  <c r="AI1067" i="1"/>
  <c r="AI1065" i="1"/>
  <c r="I5304" i="2" s="1"/>
  <c r="AA1068" i="1"/>
  <c r="Z1067" i="1"/>
  <c r="AB1067" i="1" s="1"/>
  <c r="AB1066" i="1"/>
  <c r="Z1065" i="1"/>
  <c r="AB1065" i="1" s="1"/>
  <c r="AW1886" i="1"/>
  <c r="AZ1886" i="1" s="1"/>
  <c r="AY1886" i="1"/>
  <c r="AV1906" i="1"/>
  <c r="AX1886" i="1"/>
  <c r="BA1886" i="1" s="1"/>
  <c r="AY1919" i="1"/>
  <c r="AV1939" i="1"/>
  <c r="AW1919" i="1"/>
  <c r="AX1919" i="1"/>
  <c r="AW1798" i="1"/>
  <c r="AX1798" i="1"/>
  <c r="AV1818" i="1"/>
  <c r="AY1798" i="1"/>
  <c r="AX1855" i="1"/>
  <c r="AW1855" i="1"/>
  <c r="AV1875" i="1"/>
  <c r="AY1855" i="1"/>
  <c r="AY1820" i="1"/>
  <c r="AV1840" i="1"/>
  <c r="AW1820" i="1"/>
  <c r="AX1820" i="1"/>
  <c r="AZ1805" i="1"/>
  <c r="AW1887" i="1"/>
  <c r="AZ1887" i="1" s="1"/>
  <c r="AY1887" i="1"/>
  <c r="AV1907" i="1"/>
  <c r="AW1899" i="1"/>
  <c r="AZ1899" i="1" s="1"/>
  <c r="AW1842" i="1"/>
  <c r="AX1842" i="1"/>
  <c r="AY1842" i="1"/>
  <c r="AZ1842" i="1"/>
  <c r="BA1842" i="1" s="1"/>
  <c r="AV1862" i="1"/>
  <c r="AW1831" i="1"/>
  <c r="AZ1831" i="1" s="1"/>
  <c r="BA1831" i="1" s="1"/>
  <c r="AX1831" i="1"/>
  <c r="AY1831" i="1"/>
  <c r="AV1851" i="1"/>
  <c r="AW1847" i="1"/>
  <c r="AY1847" i="1"/>
  <c r="AZ1847" i="1"/>
  <c r="BA1847" i="1" s="1"/>
  <c r="AZ1830" i="1"/>
  <c r="BA1830" i="1"/>
  <c r="AW1822" i="1"/>
  <c r="AX1822" i="1"/>
  <c r="AY1822" i="1"/>
  <c r="AZ1822" i="1"/>
  <c r="BA1822" i="1" s="1"/>
  <c r="AW1857" i="1"/>
  <c r="AX1857" i="1"/>
  <c r="BA1857" i="1" s="1"/>
  <c r="AY1857" i="1"/>
  <c r="AZ1857" i="1" s="1"/>
  <c r="AV1877" i="1"/>
  <c r="AY1850" i="1"/>
  <c r="AZ1850" i="1" s="1"/>
  <c r="AV1870" i="1"/>
  <c r="AW1850" i="1"/>
  <c r="AZ1749" i="1"/>
  <c r="BA1749" i="1"/>
  <c r="AW1879" i="1"/>
  <c r="AX1879" i="1"/>
  <c r="AZ1846" i="1"/>
  <c r="AY1829" i="1"/>
  <c r="BA1829" i="1" s="1"/>
  <c r="AZ1829" i="1"/>
  <c r="AW1829" i="1"/>
  <c r="AV1849" i="1"/>
  <c r="AW1821" i="1"/>
  <c r="AX1821" i="1"/>
  <c r="BA1821" i="1" s="1"/>
  <c r="AZ1821" i="1"/>
  <c r="AV1841" i="1"/>
  <c r="AW1812" i="1"/>
  <c r="AY1812" i="1"/>
  <c r="AX1812" i="1"/>
  <c r="AV1832" i="1"/>
  <c r="AW1867" i="1"/>
  <c r="AZ1867" i="1" s="1"/>
  <c r="AX1867" i="1"/>
  <c r="AZ1859" i="1"/>
  <c r="BA1859" i="1"/>
  <c r="BA1815" i="1"/>
  <c r="AZ1827" i="1"/>
  <c r="AZ1819" i="1"/>
  <c r="BA1819" i="1" s="1"/>
  <c r="AW1814" i="1"/>
  <c r="AZ1764" i="1"/>
  <c r="BA1764" i="1"/>
  <c r="AZ1728" i="1"/>
  <c r="BA1728" i="1" s="1"/>
  <c r="AW1816" i="1"/>
  <c r="AZ1816" i="1" s="1"/>
  <c r="BA1816" i="1" s="1"/>
  <c r="AX1811" i="1"/>
  <c r="AY1811" i="1"/>
  <c r="AZ1811" i="1"/>
  <c r="BA1811" i="1" s="1"/>
  <c r="AX1866" i="1"/>
  <c r="AV1843" i="1"/>
  <c r="AX1839" i="1"/>
  <c r="AW1837" i="1"/>
  <c r="AZ1837" i="1" s="1"/>
  <c r="BA1837" i="1"/>
  <c r="AW1803" i="1"/>
  <c r="AX1803" i="1"/>
  <c r="AY1803" i="1"/>
  <c r="AW1800" i="1"/>
  <c r="BA1800" i="1" s="1"/>
  <c r="AZ1800" i="1"/>
  <c r="AZ1758" i="1"/>
  <c r="BA1758" i="1" s="1"/>
  <c r="AV1864" i="1"/>
  <c r="BA1846" i="1"/>
  <c r="AX1844" i="1"/>
  <c r="AZ1844" i="1" s="1"/>
  <c r="BA1844" i="1" s="1"/>
  <c r="AW1810" i="1"/>
  <c r="AZ1810" i="1" s="1"/>
  <c r="BA1810" i="1" s="1"/>
  <c r="AX1802" i="1"/>
  <c r="AY1802" i="1"/>
  <c r="BA1802" i="1" s="1"/>
  <c r="AZ1802" i="1"/>
  <c r="AZ1799" i="1"/>
  <c r="AW1794" i="1"/>
  <c r="AX1794" i="1"/>
  <c r="AY1794" i="1"/>
  <c r="BA1766" i="1"/>
  <c r="BA1730" i="1"/>
  <c r="AV1836" i="1"/>
  <c r="AV1834" i="1"/>
  <c r="AW1807" i="1"/>
  <c r="AZ1807" i="1" s="1"/>
  <c r="AW1827" i="1"/>
  <c r="BA1827" i="1"/>
  <c r="AW1825" i="1"/>
  <c r="AZ1825" i="1" s="1"/>
  <c r="AV1845" i="1"/>
  <c r="AX1823" i="1"/>
  <c r="AZ1823" i="1" s="1"/>
  <c r="AW1819" i="1"/>
  <c r="AY1814" i="1"/>
  <c r="AW1809" i="1"/>
  <c r="AZ1809" i="1" s="1"/>
  <c r="AW1801" i="1"/>
  <c r="AY1801" i="1"/>
  <c r="AZ1778" i="1"/>
  <c r="BA1778" i="1" s="1"/>
  <c r="AZ1772" i="1"/>
  <c r="AZ1770" i="1"/>
  <c r="BA1751" i="1"/>
  <c r="AZ1736" i="1"/>
  <c r="AZ1734" i="1"/>
  <c r="BA1734" i="1" s="1"/>
  <c r="BA1805" i="1"/>
  <c r="BA1796" i="1"/>
  <c r="AZ1790" i="1"/>
  <c r="BA1790" i="1" s="1"/>
  <c r="AZ1788" i="1"/>
  <c r="AW1788" i="1"/>
  <c r="AZ1784" i="1"/>
  <c r="AZ1782" i="1"/>
  <c r="AW1782" i="1"/>
  <c r="AW1776" i="1"/>
  <c r="BA1772" i="1"/>
  <c r="AZ1757" i="1"/>
  <c r="AZ1755" i="1"/>
  <c r="BA1755" i="1" s="1"/>
  <c r="BA1746" i="1"/>
  <c r="BA1736" i="1"/>
  <c r="AZ1721" i="1"/>
  <c r="BA1721" i="1" s="1"/>
  <c r="BA1757" i="1"/>
  <c r="AZ1742" i="1"/>
  <c r="AZ1740" i="1"/>
  <c r="BA1740" i="1" s="1"/>
  <c r="AZ1763" i="1"/>
  <c r="BA1763" i="1" s="1"/>
  <c r="AZ1761" i="1"/>
  <c r="BA1761" i="1" s="1"/>
  <c r="BA1742" i="1"/>
  <c r="AZ1727" i="1"/>
  <c r="AZ1725" i="1"/>
  <c r="BA1725" i="1" s="1"/>
  <c r="BA1727" i="1"/>
  <c r="BA1835" i="1"/>
  <c r="BA1826" i="1"/>
  <c r="BA1817" i="1"/>
  <c r="AV1808" i="1"/>
  <c r="AY1804" i="1"/>
  <c r="BA1799" i="1"/>
  <c r="AY1795" i="1"/>
  <c r="AZ1769" i="1"/>
  <c r="AZ1767" i="1"/>
  <c r="BA1767" i="1" s="1"/>
  <c r="BA1748" i="1"/>
  <c r="AZ1733" i="1"/>
  <c r="AZ1731" i="1"/>
  <c r="BA1731" i="1" s="1"/>
  <c r="BA1722" i="1"/>
  <c r="AZ1775" i="1"/>
  <c r="BA1775" i="1" s="1"/>
  <c r="BA1769" i="1"/>
  <c r="AZ1754" i="1"/>
  <c r="BA1754" i="1" s="1"/>
  <c r="AZ1752" i="1"/>
  <c r="BA1752" i="1" s="1"/>
  <c r="BA1733" i="1"/>
  <c r="AW1804" i="1"/>
  <c r="AZ1804" i="1" s="1"/>
  <c r="BA1804" i="1"/>
  <c r="AW1795" i="1"/>
  <c r="AZ1795" i="1" s="1"/>
  <c r="AW1791" i="1"/>
  <c r="AZ1791" i="1" s="1"/>
  <c r="AZ1787" i="1"/>
  <c r="AZ1785" i="1"/>
  <c r="AW1785" i="1"/>
  <c r="AZ1781" i="1"/>
  <c r="BA1781" i="1" s="1"/>
  <c r="AW1779" i="1"/>
  <c r="AV1793" i="1"/>
  <c r="AW1773" i="1"/>
  <c r="AZ1739" i="1"/>
  <c r="BA1739" i="1" s="1"/>
  <c r="AZ1737" i="1"/>
  <c r="BA1737" i="1" s="1"/>
  <c r="BA1770" i="1"/>
  <c r="BA1760" i="1"/>
  <c r="AZ1745" i="1"/>
  <c r="BA1745" i="1" s="1"/>
  <c r="AZ1743" i="1"/>
  <c r="BA1743" i="1" s="1"/>
  <c r="BA1724" i="1"/>
  <c r="AY1719" i="1"/>
  <c r="AZ1719" i="1" s="1"/>
  <c r="BA1792" i="1"/>
  <c r="BA1789" i="1"/>
  <c r="BA1786" i="1"/>
  <c r="BA1783" i="1"/>
  <c r="BA1780" i="1"/>
  <c r="BA1777" i="1"/>
  <c r="BA1774" i="1"/>
  <c r="BA1768" i="1"/>
  <c r="BA1762" i="1"/>
  <c r="BA1759" i="1"/>
  <c r="BA1756" i="1"/>
  <c r="BA1753" i="1"/>
  <c r="BA1747" i="1"/>
  <c r="BA1732" i="1"/>
  <c r="BA1726" i="1"/>
  <c r="BA1723" i="1"/>
  <c r="BA1720" i="1"/>
  <c r="AZ1771" i="1"/>
  <c r="BA1771" i="1" s="1"/>
  <c r="AZ1768" i="1"/>
  <c r="AZ1765" i="1"/>
  <c r="BA1765" i="1" s="1"/>
  <c r="AZ1762" i="1"/>
  <c r="AZ1759" i="1"/>
  <c r="AZ1756" i="1"/>
  <c r="AZ1753" i="1"/>
  <c r="AZ1750" i="1"/>
  <c r="BA1750" i="1" s="1"/>
  <c r="AZ1747" i="1"/>
  <c r="AZ1744" i="1"/>
  <c r="BA1744" i="1" s="1"/>
  <c r="AZ1741" i="1"/>
  <c r="BA1741" i="1" s="1"/>
  <c r="AZ1738" i="1"/>
  <c r="BA1738" i="1" s="1"/>
  <c r="AZ1735" i="1"/>
  <c r="BA1735" i="1" s="1"/>
  <c r="AZ1732" i="1"/>
  <c r="AZ1729" i="1"/>
  <c r="BA1729" i="1" s="1"/>
  <c r="AZ1726" i="1"/>
  <c r="AZ1723" i="1"/>
  <c r="AZ1720" i="1"/>
  <c r="BA1787" i="1"/>
  <c r="BA1784" i="1"/>
  <c r="AY1718" i="1"/>
  <c r="AX1718" i="1"/>
  <c r="AZ1718" i="1" s="1"/>
  <c r="B5306" i="2"/>
  <c r="G5301" i="2"/>
  <c r="I5301" i="2"/>
  <c r="E5301" i="2"/>
  <c r="J5301" i="2"/>
  <c r="J5327" i="2"/>
  <c r="B5332" i="2"/>
  <c r="C5316" i="2"/>
  <c r="C5322" i="2"/>
  <c r="E5317" i="2"/>
  <c r="G5317" i="2"/>
  <c r="C5320" i="2"/>
  <c r="E5315" i="2"/>
  <c r="C5324" i="2"/>
  <c r="J5325" i="2"/>
  <c r="B5330" i="2"/>
  <c r="C5318" i="2"/>
  <c r="J5307" i="2"/>
  <c r="B5314" i="2"/>
  <c r="E5309" i="2"/>
  <c r="B5308" i="2"/>
  <c r="J5303" i="2"/>
  <c r="G5152" i="2"/>
  <c r="J4710" i="2"/>
  <c r="B4715" i="2"/>
  <c r="B4702" i="2"/>
  <c r="J4697" i="2"/>
  <c r="B4701" i="2"/>
  <c r="J4696" i="2"/>
  <c r="B4704" i="2"/>
  <c r="B4528" i="2"/>
  <c r="G4523" i="2"/>
  <c r="J4523" i="2"/>
  <c r="I4523" i="2"/>
  <c r="E4525" i="2"/>
  <c r="C4530" i="2"/>
  <c r="J4539" i="2"/>
  <c r="J4519" i="2"/>
  <c r="I4519" i="2"/>
  <c r="I4525" i="2"/>
  <c r="G4519" i="2"/>
  <c r="E4517" i="2"/>
  <c r="C4522" i="2"/>
  <c r="J4569" i="2"/>
  <c r="J4545" i="2"/>
  <c r="G4525" i="2"/>
  <c r="E4519" i="2"/>
  <c r="C4524" i="2"/>
  <c r="E4521" i="2"/>
  <c r="C4526" i="2"/>
  <c r="J4534" i="2"/>
  <c r="G4521" i="2"/>
  <c r="J4554" i="2"/>
  <c r="J4530" i="2"/>
  <c r="E4523" i="2"/>
  <c r="C4528" i="2"/>
  <c r="G4511" i="2"/>
  <c r="B4178" i="2"/>
  <c r="J4173" i="2"/>
  <c r="J4189" i="2"/>
  <c r="B4194" i="2"/>
  <c r="J4159" i="2"/>
  <c r="B4162" i="2"/>
  <c r="J4157" i="2"/>
  <c r="B4181" i="2"/>
  <c r="J4176" i="2"/>
  <c r="J4164" i="2"/>
  <c r="B4045" i="2"/>
  <c r="J4040" i="2"/>
  <c r="J4036" i="2"/>
  <c r="J4032" i="2"/>
  <c r="C4012" i="2"/>
  <c r="E4007" i="2"/>
  <c r="G4007" i="2"/>
  <c r="I4007" i="2"/>
  <c r="J4021" i="2"/>
  <c r="C4014" i="2"/>
  <c r="E4009" i="2"/>
  <c r="G4009" i="2"/>
  <c r="I4009" i="2"/>
  <c r="J4116" i="2"/>
  <c r="J4113" i="2"/>
  <c r="C4008" i="2"/>
  <c r="E4003" i="2"/>
  <c r="G4003" i="2"/>
  <c r="I4003" i="2"/>
  <c r="J4026" i="2"/>
  <c r="C4016" i="2"/>
  <c r="E4011" i="2"/>
  <c r="G4011" i="2"/>
  <c r="I4011" i="2"/>
  <c r="J4147" i="2"/>
  <c r="J4139" i="2"/>
  <c r="J4131" i="2"/>
  <c r="J4123" i="2"/>
  <c r="J4112" i="2"/>
  <c r="C4010" i="2"/>
  <c r="E4005" i="2"/>
  <c r="G4005" i="2"/>
  <c r="I4005" i="2"/>
  <c r="I4002" i="2"/>
  <c r="C3753" i="2"/>
  <c r="G3748" i="2"/>
  <c r="C3749" i="2"/>
  <c r="G3744" i="2"/>
  <c r="J3753" i="2"/>
  <c r="B3758" i="2"/>
  <c r="J3749" i="2"/>
  <c r="B3754" i="2"/>
  <c r="C3751" i="2"/>
  <c r="G3746" i="2"/>
  <c r="J3751" i="2"/>
  <c r="B3756" i="2"/>
  <c r="C3755" i="2"/>
  <c r="G3750" i="2"/>
  <c r="C3747" i="2"/>
  <c r="G3742" i="2"/>
  <c r="J3755" i="2"/>
  <c r="B3760" i="2"/>
  <c r="J3747" i="2"/>
  <c r="B3752" i="2"/>
  <c r="I3748" i="2"/>
  <c r="I3744" i="2"/>
  <c r="I3745" i="2"/>
  <c r="I3743" i="2"/>
  <c r="I3741" i="2"/>
  <c r="G3745" i="2"/>
  <c r="G3743" i="2"/>
  <c r="G3741" i="2"/>
  <c r="AI990" i="1"/>
  <c r="AJ984" i="1"/>
  <c r="AJ1061" i="1"/>
  <c r="AJ1055" i="1"/>
  <c r="AJ1049" i="1"/>
  <c r="AJ1043" i="1"/>
  <c r="AJ1037" i="1"/>
  <c r="AJ1031" i="1"/>
  <c r="AJ1025" i="1"/>
  <c r="AJ1019" i="1"/>
  <c r="AJ1013" i="1"/>
  <c r="AJ1007" i="1"/>
  <c r="AJ1001" i="1"/>
  <c r="AI984" i="1"/>
  <c r="AI1061" i="1"/>
  <c r="AI1055" i="1"/>
  <c r="AI1049" i="1"/>
  <c r="AI1043" i="1"/>
  <c r="AI1037" i="1"/>
  <c r="AI1031" i="1"/>
  <c r="AI1025" i="1"/>
  <c r="AI1019" i="1"/>
  <c r="AI1013" i="1"/>
  <c r="AI1007" i="1"/>
  <c r="AI1001" i="1"/>
  <c r="AJ991" i="1"/>
  <c r="AI991" i="1"/>
  <c r="AJ979" i="1"/>
  <c r="AI979" i="1"/>
  <c r="AI888" i="1"/>
  <c r="AJ888" i="1"/>
  <c r="AH888" i="1"/>
  <c r="AJ985" i="1"/>
  <c r="AI985" i="1"/>
  <c r="AJ994" i="1"/>
  <c r="AI987" i="1"/>
  <c r="AH981" i="1"/>
  <c r="AI981" i="1"/>
  <c r="AJ1064" i="1"/>
  <c r="AJ1058" i="1"/>
  <c r="AJ1052" i="1"/>
  <c r="AJ1046" i="1"/>
  <c r="AJ1040" i="1"/>
  <c r="AJ1034" i="1"/>
  <c r="AJ1028" i="1"/>
  <c r="AJ1022" i="1"/>
  <c r="AJ1016" i="1"/>
  <c r="AJ1010" i="1"/>
  <c r="AJ1004" i="1"/>
  <c r="AJ997" i="1"/>
  <c r="AI1064" i="1"/>
  <c r="AI1058" i="1"/>
  <c r="AI1052" i="1"/>
  <c r="AI1046" i="1"/>
  <c r="AI1040" i="1"/>
  <c r="AI1034" i="1"/>
  <c r="AI1028" i="1"/>
  <c r="AI1022" i="1"/>
  <c r="AI1016" i="1"/>
  <c r="AI1010" i="1"/>
  <c r="AI1004" i="1"/>
  <c r="AI997" i="1"/>
  <c r="AJ996" i="1"/>
  <c r="AI996" i="1"/>
  <c r="AI988" i="1"/>
  <c r="AJ988" i="1"/>
  <c r="AI973" i="1"/>
  <c r="AI967" i="1"/>
  <c r="AI961" i="1"/>
  <c r="AI955" i="1"/>
  <c r="AI949" i="1"/>
  <c r="AI943" i="1"/>
  <c r="AI937" i="1"/>
  <c r="AI931" i="1"/>
  <c r="AI925" i="1"/>
  <c r="AI919" i="1"/>
  <c r="AI900" i="1"/>
  <c r="AH900" i="1"/>
  <c r="AI864" i="1"/>
  <c r="AJ864" i="1"/>
  <c r="AH864" i="1"/>
  <c r="AI840" i="1"/>
  <c r="AJ840" i="1"/>
  <c r="AH840" i="1"/>
  <c r="AJ947" i="1"/>
  <c r="AJ941" i="1"/>
  <c r="AJ935" i="1"/>
  <c r="AJ929" i="1"/>
  <c r="AJ923" i="1"/>
  <c r="AJ917" i="1"/>
  <c r="AH909" i="1"/>
  <c r="AI909" i="1"/>
  <c r="AJ911" i="1"/>
  <c r="AH897" i="1"/>
  <c r="AI897" i="1"/>
  <c r="AH893" i="1"/>
  <c r="AJ893" i="1"/>
  <c r="AJ982" i="1"/>
  <c r="AJ976" i="1"/>
  <c r="AJ970" i="1"/>
  <c r="AJ964" i="1"/>
  <c r="AJ958" i="1"/>
  <c r="AJ952" i="1"/>
  <c r="AJ946" i="1"/>
  <c r="AJ940" i="1"/>
  <c r="AJ934" i="1"/>
  <c r="AJ928" i="1"/>
  <c r="AJ922" i="1"/>
  <c r="AH915" i="1"/>
  <c r="AI915" i="1"/>
  <c r="AJ912" i="1"/>
  <c r="AI911" i="1"/>
  <c r="AI882" i="1"/>
  <c r="AJ882" i="1"/>
  <c r="AH882" i="1"/>
  <c r="AI858" i="1"/>
  <c r="AJ858" i="1"/>
  <c r="AH858" i="1"/>
  <c r="AI834" i="1"/>
  <c r="AJ834" i="1"/>
  <c r="AH834" i="1"/>
  <c r="AH912" i="1"/>
  <c r="AH903" i="1"/>
  <c r="AI903" i="1"/>
  <c r="AJ975" i="1"/>
  <c r="AJ969" i="1"/>
  <c r="AJ963" i="1"/>
  <c r="AJ957" i="1"/>
  <c r="AI894" i="1"/>
  <c r="AJ894" i="1"/>
  <c r="AH894" i="1"/>
  <c r="AI739" i="1"/>
  <c r="AJ739" i="1"/>
  <c r="AH739" i="1"/>
  <c r="AI975" i="1"/>
  <c r="AI969" i="1"/>
  <c r="AI963" i="1"/>
  <c r="AI957" i="1"/>
  <c r="AI951" i="1"/>
  <c r="AI945" i="1"/>
  <c r="AI939" i="1"/>
  <c r="AI933" i="1"/>
  <c r="AI927" i="1"/>
  <c r="AI921" i="1"/>
  <c r="AI905" i="1"/>
  <c r="AI876" i="1"/>
  <c r="AJ876" i="1"/>
  <c r="AH876" i="1"/>
  <c r="AI852" i="1"/>
  <c r="AJ852" i="1"/>
  <c r="AH852" i="1"/>
  <c r="AI828" i="1"/>
  <c r="AJ828" i="1"/>
  <c r="AH828" i="1"/>
  <c r="AI821" i="1"/>
  <c r="AJ821" i="1"/>
  <c r="AH821" i="1"/>
  <c r="AH905" i="1"/>
  <c r="AH899" i="1"/>
  <c r="AJ899" i="1"/>
  <c r="AH887" i="1"/>
  <c r="AJ887" i="1"/>
  <c r="AI906" i="1"/>
  <c r="AH906" i="1"/>
  <c r="AJ900" i="1"/>
  <c r="AI870" i="1"/>
  <c r="AJ870" i="1"/>
  <c r="AH870" i="1"/>
  <c r="AI846" i="1"/>
  <c r="AJ846" i="1"/>
  <c r="AH846" i="1"/>
  <c r="AH819" i="1"/>
  <c r="AJ819" i="1"/>
  <c r="AI819" i="1"/>
  <c r="AJ881" i="1"/>
  <c r="AJ875" i="1"/>
  <c r="AJ869" i="1"/>
  <c r="AJ863" i="1"/>
  <c r="AJ857" i="1"/>
  <c r="AJ851" i="1"/>
  <c r="AJ845" i="1"/>
  <c r="AJ839" i="1"/>
  <c r="AJ833" i="1"/>
  <c r="AJ827" i="1"/>
  <c r="AI820" i="1"/>
  <c r="AH814" i="1"/>
  <c r="AJ814" i="1"/>
  <c r="AH810" i="1"/>
  <c r="AJ810" i="1"/>
  <c r="AH806" i="1"/>
  <c r="AJ806" i="1"/>
  <c r="AI769" i="1"/>
  <c r="AJ769" i="1"/>
  <c r="AH769" i="1"/>
  <c r="AI781" i="1"/>
  <c r="AJ781" i="1"/>
  <c r="AH781" i="1"/>
  <c r="AH815" i="1"/>
  <c r="AJ815" i="1"/>
  <c r="AJ811" i="1"/>
  <c r="AH811" i="1"/>
  <c r="AH807" i="1"/>
  <c r="AJ807" i="1"/>
  <c r="AH803" i="1"/>
  <c r="AJ803" i="1"/>
  <c r="AI751" i="1"/>
  <c r="AJ751" i="1"/>
  <c r="AH751" i="1"/>
  <c r="AI793" i="1"/>
  <c r="AJ793" i="1"/>
  <c r="AH793" i="1"/>
  <c r="AI891" i="1"/>
  <c r="AI885" i="1"/>
  <c r="AI879" i="1"/>
  <c r="AI873" i="1"/>
  <c r="AI867" i="1"/>
  <c r="AI861" i="1"/>
  <c r="AI855" i="1"/>
  <c r="AI849" i="1"/>
  <c r="AI843" i="1"/>
  <c r="AI837" i="1"/>
  <c r="AI831" i="1"/>
  <c r="AI825" i="1"/>
  <c r="AI763" i="1"/>
  <c r="AJ763" i="1"/>
  <c r="AH763" i="1"/>
  <c r="AH816" i="1"/>
  <c r="AJ816" i="1"/>
  <c r="AH812" i="1"/>
  <c r="AJ812" i="1"/>
  <c r="AH808" i="1"/>
  <c r="AJ808" i="1"/>
  <c r="AH804" i="1"/>
  <c r="AJ804" i="1"/>
  <c r="AI733" i="1"/>
  <c r="AJ733" i="1"/>
  <c r="AH733" i="1"/>
  <c r="AI775" i="1"/>
  <c r="AJ775" i="1"/>
  <c r="AH775" i="1"/>
  <c r="AI745" i="1"/>
  <c r="AJ745" i="1"/>
  <c r="AH745" i="1"/>
  <c r="AC720" i="1"/>
  <c r="AD720" i="1" s="1"/>
  <c r="AC721" i="1"/>
  <c r="AD721" i="1" s="1"/>
  <c r="AJ817" i="1"/>
  <c r="AH817" i="1"/>
  <c r="AH813" i="1"/>
  <c r="AJ813" i="1"/>
  <c r="AH809" i="1"/>
  <c r="AJ809" i="1"/>
  <c r="AJ805" i="1"/>
  <c r="AH805" i="1"/>
  <c r="AI787" i="1"/>
  <c r="AJ787" i="1"/>
  <c r="AH787" i="1"/>
  <c r="AI721" i="1"/>
  <c r="AJ721" i="1"/>
  <c r="AH721" i="1"/>
  <c r="AI799" i="1"/>
  <c r="AJ799" i="1"/>
  <c r="AH799" i="1"/>
  <c r="AI757" i="1"/>
  <c r="AJ757" i="1"/>
  <c r="AH757" i="1"/>
  <c r="AI727" i="1"/>
  <c r="AJ727" i="1"/>
  <c r="AH727" i="1"/>
  <c r="AH822" i="1"/>
  <c r="AH818" i="1"/>
  <c r="AI814" i="1"/>
  <c r="AI810" i="1"/>
  <c r="AI806" i="1"/>
  <c r="AJ798" i="1"/>
  <c r="AJ792" i="1"/>
  <c r="AJ786" i="1"/>
  <c r="AJ780" i="1"/>
  <c r="AJ774" i="1"/>
  <c r="AJ768" i="1"/>
  <c r="AJ762" i="1"/>
  <c r="AJ756" i="1"/>
  <c r="AJ750" i="1"/>
  <c r="AJ744" i="1"/>
  <c r="AJ738" i="1"/>
  <c r="AJ732" i="1"/>
  <c r="AJ726" i="1"/>
  <c r="AJ797" i="1"/>
  <c r="AJ791" i="1"/>
  <c r="AJ785" i="1"/>
  <c r="AJ779" i="1"/>
  <c r="AJ773" i="1"/>
  <c r="AJ767" i="1"/>
  <c r="AJ761" i="1"/>
  <c r="AJ755" i="1"/>
  <c r="AJ749" i="1"/>
  <c r="AJ743" i="1"/>
  <c r="AJ737" i="1"/>
  <c r="AJ731" i="1"/>
  <c r="AJ725" i="1"/>
  <c r="AI797" i="1"/>
  <c r="AI791" i="1"/>
  <c r="AI785" i="1"/>
  <c r="AI779" i="1"/>
  <c r="AI773" i="1"/>
  <c r="AI767" i="1"/>
  <c r="AI761" i="1"/>
  <c r="AI755" i="1"/>
  <c r="AI749" i="1"/>
  <c r="AI743" i="1"/>
  <c r="AI737" i="1"/>
  <c r="AI731" i="1"/>
  <c r="AI725" i="1"/>
  <c r="AA722" i="1"/>
  <c r="AJ802" i="1"/>
  <c r="AJ796" i="1"/>
  <c r="AJ790" i="1"/>
  <c r="AJ784" i="1"/>
  <c r="AJ778" i="1"/>
  <c r="AJ772" i="1"/>
  <c r="AJ766" i="1"/>
  <c r="AJ760" i="1"/>
  <c r="AJ754" i="1"/>
  <c r="AJ748" i="1"/>
  <c r="AJ742" i="1"/>
  <c r="AJ736" i="1"/>
  <c r="AJ730" i="1"/>
  <c r="AJ801" i="1"/>
  <c r="AJ795" i="1"/>
  <c r="AJ789" i="1"/>
  <c r="AJ783" i="1"/>
  <c r="AJ777" i="1"/>
  <c r="AJ771" i="1"/>
  <c r="AJ765" i="1"/>
  <c r="AJ759" i="1"/>
  <c r="AJ753" i="1"/>
  <c r="AJ747" i="1"/>
  <c r="AJ741" i="1"/>
  <c r="AJ735" i="1"/>
  <c r="AJ729" i="1"/>
  <c r="AI801" i="1"/>
  <c r="AI795" i="1"/>
  <c r="AI789" i="1"/>
  <c r="AI783" i="1"/>
  <c r="AI777" i="1"/>
  <c r="AI771" i="1"/>
  <c r="AI765" i="1"/>
  <c r="AI759" i="1"/>
  <c r="AI753" i="1"/>
  <c r="AI747" i="1"/>
  <c r="AI741" i="1"/>
  <c r="AI735" i="1"/>
  <c r="AI729" i="1"/>
  <c r="AJ800" i="1"/>
  <c r="AJ794" i="1"/>
  <c r="AJ788" i="1"/>
  <c r="AJ782" i="1"/>
  <c r="AJ776" i="1"/>
  <c r="AJ770" i="1"/>
  <c r="AJ764" i="1"/>
  <c r="AJ758" i="1"/>
  <c r="AJ752" i="1"/>
  <c r="AJ746" i="1"/>
  <c r="AJ740" i="1"/>
  <c r="AJ734" i="1"/>
  <c r="AJ728" i="1"/>
  <c r="AI728" i="1"/>
  <c r="B3530" i="2"/>
  <c r="J3525" i="2"/>
  <c r="E3521" i="2"/>
  <c r="G3521" i="2"/>
  <c r="I3521" i="2"/>
  <c r="C3526" i="2"/>
  <c r="B3698" i="2"/>
  <c r="B3696" i="2"/>
  <c r="B3694" i="2"/>
  <c r="B3692" i="2"/>
  <c r="E3523" i="2"/>
  <c r="G3523" i="2"/>
  <c r="I3523" i="2"/>
  <c r="C3528" i="2"/>
  <c r="E3517" i="2"/>
  <c r="G3517" i="2"/>
  <c r="I3517" i="2"/>
  <c r="C3522" i="2"/>
  <c r="E3519" i="2"/>
  <c r="G3519" i="2"/>
  <c r="I3519" i="2"/>
  <c r="C3524" i="2"/>
  <c r="E3525" i="2"/>
  <c r="G3525" i="2"/>
  <c r="I3525" i="2"/>
  <c r="C3530" i="2"/>
  <c r="I3515" i="2"/>
  <c r="I3513" i="2"/>
  <c r="I3511" i="2"/>
  <c r="G3515" i="2"/>
  <c r="G3513" i="2"/>
  <c r="G3511" i="2"/>
  <c r="E3508" i="2"/>
  <c r="G3508" i="2"/>
  <c r="I3508" i="2"/>
  <c r="E3510" i="2"/>
  <c r="G3510" i="2"/>
  <c r="I3510" i="2"/>
  <c r="I3509" i="2"/>
  <c r="I3507" i="2"/>
  <c r="I3505" i="2"/>
  <c r="I3503" i="2"/>
  <c r="G3505" i="2"/>
  <c r="G3503" i="2"/>
  <c r="G3506" i="2"/>
  <c r="G3504" i="2"/>
  <c r="G3502" i="2"/>
  <c r="AZ1140" i="1"/>
  <c r="BA1140" i="1" s="1"/>
  <c r="AV1160" i="1"/>
  <c r="AX1140" i="1"/>
  <c r="AY1140" i="1"/>
  <c r="AW1140" i="1"/>
  <c r="AZ1164" i="1"/>
  <c r="AV1184" i="1"/>
  <c r="AW1164" i="1"/>
  <c r="BA1164" i="1" s="1"/>
  <c r="AY1164" i="1"/>
  <c r="BA1131" i="1"/>
  <c r="AZ1127" i="1"/>
  <c r="BA1127" i="1" s="1"/>
  <c r="AZ1144" i="1"/>
  <c r="BA1144" i="1" s="1"/>
  <c r="AV1178" i="1"/>
  <c r="AX1158" i="1"/>
  <c r="AZ1158" i="1" s="1"/>
  <c r="AY1158" i="1"/>
  <c r="AW1158" i="1"/>
  <c r="AZ1135" i="1"/>
  <c r="AV1163" i="1"/>
  <c r="AW1143" i="1"/>
  <c r="AZ1143" i="1" s="1"/>
  <c r="BA1143" i="1" s="1"/>
  <c r="AY1143" i="1"/>
  <c r="AZ1129" i="1"/>
  <c r="BA1123" i="1"/>
  <c r="AV1154" i="1"/>
  <c r="AW1134" i="1"/>
  <c r="AX1134" i="1"/>
  <c r="AY1134" i="1"/>
  <c r="AZ1134" i="1" s="1"/>
  <c r="BA1155" i="1"/>
  <c r="AV1181" i="1"/>
  <c r="AW1161" i="1"/>
  <c r="AZ1161" i="1" s="1"/>
  <c r="AY1161" i="1"/>
  <c r="AZ1119" i="1"/>
  <c r="AV1139" i="1"/>
  <c r="AW1119" i="1"/>
  <c r="BA1119" i="1" s="1"/>
  <c r="AY1119" i="1"/>
  <c r="AZ1146" i="1"/>
  <c r="AV1166" i="1"/>
  <c r="AW1146" i="1"/>
  <c r="AY1146" i="1"/>
  <c r="AZ1141" i="1"/>
  <c r="BA1141" i="1" s="1"/>
  <c r="BA1128" i="1"/>
  <c r="AZ1125" i="1"/>
  <c r="AV1145" i="1"/>
  <c r="AW1125" i="1"/>
  <c r="AY1125" i="1"/>
  <c r="AX1138" i="1"/>
  <c r="AZ1138" i="1" s="1"/>
  <c r="BA1117" i="1"/>
  <c r="AZ1116" i="1"/>
  <c r="BA1116" i="1" s="1"/>
  <c r="AV1136" i="1"/>
  <c r="AY1114" i="1"/>
  <c r="AZ1122" i="1"/>
  <c r="BA1122" i="1" s="1"/>
  <c r="AV1142" i="1"/>
  <c r="AW1114" i="1"/>
  <c r="AZ1128" i="1"/>
  <c r="AV1148" i="1"/>
  <c r="AZ1126" i="1"/>
  <c r="AY1123" i="1"/>
  <c r="AZ1123" i="1" s="1"/>
  <c r="AZ1167" i="1"/>
  <c r="BA1167" i="1" s="1"/>
  <c r="AV1187" i="1"/>
  <c r="AZ1149" i="1"/>
  <c r="BA1149" i="1" s="1"/>
  <c r="AV1169" i="1"/>
  <c r="AZ1131" i="1"/>
  <c r="AV1151" i="1"/>
  <c r="AY1155" i="1"/>
  <c r="AX1147" i="1"/>
  <c r="AY1137" i="1"/>
  <c r="AY1129" i="1"/>
  <c r="AX1126" i="1"/>
  <c r="BA1124" i="1"/>
  <c r="AZ1170" i="1"/>
  <c r="BA1170" i="1" s="1"/>
  <c r="AV1190" i="1"/>
  <c r="AX1155" i="1"/>
  <c r="AZ1152" i="1"/>
  <c r="BA1152" i="1" s="1"/>
  <c r="AV1172" i="1"/>
  <c r="AY1150" i="1"/>
  <c r="AZ1150" i="1" s="1"/>
  <c r="AX1137" i="1"/>
  <c r="BA1135" i="1"/>
  <c r="AY1132" i="1"/>
  <c r="AZ1132" i="1" s="1"/>
  <c r="AX1129" i="1"/>
  <c r="BA1129" i="1" s="1"/>
  <c r="AZ1113" i="1"/>
  <c r="AV1133" i="1"/>
  <c r="AY1113" i="1"/>
  <c r="BA1113" i="1" s="1"/>
  <c r="AX1150" i="1"/>
  <c r="AX1132" i="1"/>
  <c r="BA1132" i="1" s="1"/>
  <c r="AZ1155" i="1"/>
  <c r="AV1175" i="1"/>
  <c r="AZ1137" i="1"/>
  <c r="BA1137" i="1" s="1"/>
  <c r="AV1157" i="1"/>
  <c r="AY1112" i="1"/>
  <c r="AZ1112" i="1" s="1"/>
  <c r="B3174" i="2"/>
  <c r="J3169" i="2"/>
  <c r="B3170" i="2"/>
  <c r="J3165" i="2"/>
  <c r="B3162" i="2"/>
  <c r="J3157" i="2"/>
  <c r="B3191" i="2"/>
  <c r="J3186" i="2"/>
  <c r="J3181" i="2"/>
  <c r="B3178" i="2"/>
  <c r="J3173" i="2"/>
  <c r="J3159" i="2"/>
  <c r="E3024" i="2"/>
  <c r="G3024" i="2"/>
  <c r="C3029" i="2"/>
  <c r="E3026" i="2"/>
  <c r="G3026" i="2"/>
  <c r="C3031" i="2"/>
  <c r="E3018" i="2"/>
  <c r="G3018" i="2"/>
  <c r="C3023" i="2"/>
  <c r="J3020" i="2"/>
  <c r="E3020" i="2"/>
  <c r="G3020" i="2"/>
  <c r="C3025" i="2"/>
  <c r="E3022" i="2"/>
  <c r="G3022" i="2"/>
  <c r="C3027" i="2"/>
  <c r="G3016" i="2"/>
  <c r="G3014" i="2"/>
  <c r="G3012" i="2"/>
  <c r="E3009" i="2"/>
  <c r="G3009" i="2"/>
  <c r="I3009" i="2"/>
  <c r="E3011" i="2"/>
  <c r="G3011" i="2"/>
  <c r="I3011" i="2"/>
  <c r="G3003" i="2"/>
  <c r="AX758" i="1"/>
  <c r="AY758" i="1"/>
  <c r="AV778" i="1"/>
  <c r="AW758" i="1"/>
  <c r="BA909" i="1"/>
  <c r="BA780" i="1"/>
  <c r="AW817" i="1"/>
  <c r="AX817" i="1"/>
  <c r="AY817" i="1"/>
  <c r="AV837" i="1"/>
  <c r="AV905" i="1"/>
  <c r="AX885" i="1"/>
  <c r="BA885" i="1" s="1"/>
  <c r="AW781" i="1"/>
  <c r="AZ781" i="1" s="1"/>
  <c r="AX781" i="1"/>
  <c r="AY781" i="1"/>
  <c r="AV801" i="1"/>
  <c r="AZ907" i="1"/>
  <c r="BA907" i="1" s="1"/>
  <c r="AV927" i="1"/>
  <c r="AX887" i="1"/>
  <c r="AY887" i="1"/>
  <c r="AZ887" i="1" s="1"/>
  <c r="AW768" i="1"/>
  <c r="AZ768" i="1" s="1"/>
  <c r="AX768" i="1"/>
  <c r="AY768" i="1"/>
  <c r="AV788" i="1"/>
  <c r="AZ885" i="1"/>
  <c r="AX830" i="1"/>
  <c r="AZ830" i="1" s="1"/>
  <c r="AY830" i="1"/>
  <c r="AV850" i="1"/>
  <c r="AZ807" i="1"/>
  <c r="AX812" i="1"/>
  <c r="AY812" i="1"/>
  <c r="AV832" i="1"/>
  <c r="AZ777" i="1"/>
  <c r="AW763" i="1"/>
  <c r="AZ763" i="1" s="1"/>
  <c r="BA763" i="1" s="1"/>
  <c r="AX763" i="1"/>
  <c r="AY763" i="1"/>
  <c r="AV783" i="1"/>
  <c r="AW840" i="1"/>
  <c r="AX840" i="1"/>
  <c r="AY840" i="1"/>
  <c r="AZ840" i="1" s="1"/>
  <c r="AV860" i="1"/>
  <c r="AZ831" i="1"/>
  <c r="AZ786" i="1"/>
  <c r="AW786" i="1"/>
  <c r="BA786" i="1" s="1"/>
  <c r="AX786" i="1"/>
  <c r="AY786" i="1"/>
  <c r="AV806" i="1"/>
  <c r="AX776" i="1"/>
  <c r="BA776" i="1" s="1"/>
  <c r="AY776" i="1"/>
  <c r="AV796" i="1"/>
  <c r="AZ776" i="1"/>
  <c r="AV929" i="1"/>
  <c r="AV911" i="1"/>
  <c r="AX891" i="1"/>
  <c r="AZ891" i="1" s="1"/>
  <c r="BA891" i="1" s="1"/>
  <c r="BA889" i="1"/>
  <c r="AZ869" i="1"/>
  <c r="BA869" i="1" s="1"/>
  <c r="AZ851" i="1"/>
  <c r="AX794" i="1"/>
  <c r="BA794" i="1" s="1"/>
  <c r="AY794" i="1"/>
  <c r="AV814" i="1"/>
  <c r="AZ794" i="1"/>
  <c r="BA784" i="1"/>
  <c r="AX753" i="1"/>
  <c r="AV773" i="1"/>
  <c r="AY753" i="1"/>
  <c r="AZ753" i="1" s="1"/>
  <c r="BA753" i="1" s="1"/>
  <c r="AZ789" i="1"/>
  <c r="AW835" i="1"/>
  <c r="AX835" i="1"/>
  <c r="BA835" i="1" s="1"/>
  <c r="AY835" i="1"/>
  <c r="AV855" i="1"/>
  <c r="AZ835" i="1"/>
  <c r="AZ822" i="1"/>
  <c r="AW822" i="1"/>
  <c r="AX822" i="1"/>
  <c r="BA822" i="1" s="1"/>
  <c r="AY822" i="1"/>
  <c r="AV842" i="1"/>
  <c r="BA810" i="1"/>
  <c r="AW799" i="1"/>
  <c r="AX799" i="1"/>
  <c r="AY799" i="1"/>
  <c r="AV819" i="1"/>
  <c r="AW871" i="1"/>
  <c r="AX871" i="1"/>
  <c r="AZ871" i="1" s="1"/>
  <c r="AZ849" i="1"/>
  <c r="AZ779" i="1"/>
  <c r="BA774" i="1"/>
  <c r="AZ761" i="1"/>
  <c r="BA756" i="1"/>
  <c r="AW804" i="1"/>
  <c r="AZ804" i="1" s="1"/>
  <c r="BA804" i="1" s="1"/>
  <c r="AX804" i="1"/>
  <c r="AY804" i="1"/>
  <c r="AV824" i="1"/>
  <c r="BA792" i="1"/>
  <c r="AZ827" i="1"/>
  <c r="AW812" i="1"/>
  <c r="BA825" i="1"/>
  <c r="BA807" i="1"/>
  <c r="BA789" i="1"/>
  <c r="BA771" i="1"/>
  <c r="AW765" i="1"/>
  <c r="AX760" i="1"/>
  <c r="BA845" i="1"/>
  <c r="BA827" i="1"/>
  <c r="AZ820" i="1"/>
  <c r="BA820" i="1" s="1"/>
  <c r="BA809" i="1"/>
  <c r="AZ802" i="1"/>
  <c r="BA802" i="1" s="1"/>
  <c r="BA791" i="1"/>
  <c r="AZ784" i="1"/>
  <c r="AZ766" i="1"/>
  <c r="BA766" i="1" s="1"/>
  <c r="AY867" i="1"/>
  <c r="BA851" i="1"/>
  <c r="AY849" i="1"/>
  <c r="AY831" i="1"/>
  <c r="BA815" i="1"/>
  <c r="BA797" i="1"/>
  <c r="AY795" i="1"/>
  <c r="AZ790" i="1"/>
  <c r="AZ785" i="1"/>
  <c r="BA779" i="1"/>
  <c r="AY777" i="1"/>
  <c r="AX764" i="1"/>
  <c r="BA761" i="1"/>
  <c r="AY759" i="1"/>
  <c r="AX867" i="1"/>
  <c r="AX849" i="1"/>
  <c r="BA849" i="1" s="1"/>
  <c r="BA847" i="1"/>
  <c r="AX831" i="1"/>
  <c r="BA829" i="1"/>
  <c r="BA811" i="1"/>
  <c r="AX795" i="1"/>
  <c r="AZ795" i="1" s="1"/>
  <c r="AY790" i="1"/>
  <c r="AY785" i="1"/>
  <c r="BA785" i="1" s="1"/>
  <c r="AZ780" i="1"/>
  <c r="AX777" i="1"/>
  <c r="BA777" i="1" s="1"/>
  <c r="AY772" i="1"/>
  <c r="AY767" i="1"/>
  <c r="AX759" i="1"/>
  <c r="AZ759" i="1" s="1"/>
  <c r="BA757" i="1"/>
  <c r="AY754" i="1"/>
  <c r="AZ865" i="1"/>
  <c r="BA865" i="1" s="1"/>
  <c r="AZ847" i="1"/>
  <c r="AZ829" i="1"/>
  <c r="AZ811" i="1"/>
  <c r="BA800" i="1"/>
  <c r="AX790" i="1"/>
  <c r="AX785" i="1"/>
  <c r="BA782" i="1"/>
  <c r="AZ775" i="1"/>
  <c r="BA775" i="1" s="1"/>
  <c r="AX772" i="1"/>
  <c r="AX767" i="1"/>
  <c r="AZ767" i="1" s="1"/>
  <c r="AX754" i="1"/>
  <c r="BA752" i="1"/>
  <c r="AY765" i="1"/>
  <c r="AZ765" i="1" s="1"/>
  <c r="BA765" i="1" s="1"/>
  <c r="AW770" i="1"/>
  <c r="AY760" i="1"/>
  <c r="AZ760" i="1" s="1"/>
  <c r="AY755" i="1"/>
  <c r="AZ755" i="1" s="1"/>
  <c r="AY752" i="1"/>
  <c r="AZ752" i="1" s="1"/>
  <c r="AY751" i="1"/>
  <c r="AZ751" i="1" s="1"/>
  <c r="J2898" i="2"/>
  <c r="B2913" i="2"/>
  <c r="J2908" i="2"/>
  <c r="B2874" i="2"/>
  <c r="J2869" i="2"/>
  <c r="B2886" i="2"/>
  <c r="J2870" i="2"/>
  <c r="B2875" i="2"/>
  <c r="J2888" i="2"/>
  <c r="E2710" i="2"/>
  <c r="G2710" i="2"/>
  <c r="I2710" i="2"/>
  <c r="C2715" i="2"/>
  <c r="J2876" i="2"/>
  <c r="J2865" i="2"/>
  <c r="B2872" i="2"/>
  <c r="J2867" i="2"/>
  <c r="J2744" i="2"/>
  <c r="J2729" i="2"/>
  <c r="E2712" i="2"/>
  <c r="G2712" i="2"/>
  <c r="I2712" i="2"/>
  <c r="C2717" i="2"/>
  <c r="E2706" i="2"/>
  <c r="G2706" i="2"/>
  <c r="I2706" i="2"/>
  <c r="C2711" i="2"/>
  <c r="E2708" i="2"/>
  <c r="G2708" i="2"/>
  <c r="I2708" i="2"/>
  <c r="C2713" i="2"/>
  <c r="J2732" i="2"/>
  <c r="J2717" i="2"/>
  <c r="E2714" i="2"/>
  <c r="G2714" i="2"/>
  <c r="I2714" i="2"/>
  <c r="C2719" i="2"/>
  <c r="I2704" i="2"/>
  <c r="I2702" i="2"/>
  <c r="I2700" i="2"/>
  <c r="G2704" i="2"/>
  <c r="G2702" i="2"/>
  <c r="G2700" i="2"/>
  <c r="B2492" i="2"/>
  <c r="J2487" i="2"/>
  <c r="B2498" i="2"/>
  <c r="J2493" i="2"/>
  <c r="B2490" i="2"/>
  <c r="J2485" i="2"/>
  <c r="J2494" i="2"/>
  <c r="B2499" i="2"/>
  <c r="B2326" i="2"/>
  <c r="J2321" i="2"/>
  <c r="I2316" i="2"/>
  <c r="G2316" i="2"/>
  <c r="E2316" i="2"/>
  <c r="I2310" i="2"/>
  <c r="J2325" i="2"/>
  <c r="J2315" i="2"/>
  <c r="G2310" i="2"/>
  <c r="J2335" i="2"/>
  <c r="E2310" i="2"/>
  <c r="E2308" i="2"/>
  <c r="C2313" i="2"/>
  <c r="J2400" i="2"/>
  <c r="J2345" i="2"/>
  <c r="J2375" i="2"/>
  <c r="J2320" i="2"/>
  <c r="J2330" i="2"/>
  <c r="C2321" i="2"/>
  <c r="C2319" i="2"/>
  <c r="C2317" i="2"/>
  <c r="C2315" i="2"/>
  <c r="AH716" i="1"/>
  <c r="AJ715" i="1"/>
  <c r="AH710" i="1"/>
  <c r="AJ709" i="1"/>
  <c r="AH704" i="1"/>
  <c r="AJ703" i="1"/>
  <c r="AH698" i="1"/>
  <c r="AJ697" i="1"/>
  <c r="AH692" i="1"/>
  <c r="AJ691" i="1"/>
  <c r="AH686" i="1"/>
  <c r="AJ685" i="1"/>
  <c r="AH680" i="1"/>
  <c r="AJ679" i="1"/>
  <c r="AH674" i="1"/>
  <c r="AJ673" i="1"/>
  <c r="AH668" i="1"/>
  <c r="AJ667" i="1"/>
  <c r="AH662" i="1"/>
  <c r="AJ661" i="1"/>
  <c r="AH656" i="1"/>
  <c r="AJ655" i="1"/>
  <c r="AH650" i="1"/>
  <c r="AJ649" i="1"/>
  <c r="AH644" i="1"/>
  <c r="AJ643" i="1"/>
  <c r="AJ634" i="1"/>
  <c r="AI587" i="1"/>
  <c r="AJ587" i="1"/>
  <c r="AH587" i="1"/>
  <c r="AI635" i="1"/>
  <c r="AJ635" i="1"/>
  <c r="AI605" i="1"/>
  <c r="AJ605" i="1"/>
  <c r="AI575" i="1"/>
  <c r="AJ575" i="1"/>
  <c r="AH575" i="1"/>
  <c r="AI569" i="1"/>
  <c r="AJ569" i="1"/>
  <c r="AH569" i="1"/>
  <c r="AJ719" i="1"/>
  <c r="AJ713" i="1"/>
  <c r="AJ707" i="1"/>
  <c r="AJ701" i="1"/>
  <c r="AJ695" i="1"/>
  <c r="AJ689" i="1"/>
  <c r="AJ683" i="1"/>
  <c r="AJ677" i="1"/>
  <c r="AJ671" i="1"/>
  <c r="AJ665" i="1"/>
  <c r="AJ659" i="1"/>
  <c r="AJ653" i="1"/>
  <c r="AJ647" i="1"/>
  <c r="AJ641" i="1"/>
  <c r="AI622" i="1"/>
  <c r="AI563" i="1"/>
  <c r="AJ563" i="1"/>
  <c r="AH563" i="1"/>
  <c r="AI719" i="1"/>
  <c r="AI713" i="1"/>
  <c r="AI707" i="1"/>
  <c r="AI701" i="1"/>
  <c r="AI695" i="1"/>
  <c r="AI689" i="1"/>
  <c r="AI683" i="1"/>
  <c r="AI677" i="1"/>
  <c r="AI671" i="1"/>
  <c r="AI665" i="1"/>
  <c r="AI659" i="1"/>
  <c r="AI653" i="1"/>
  <c r="AI647" i="1"/>
  <c r="AI641" i="1"/>
  <c r="AI557" i="1"/>
  <c r="AJ557" i="1"/>
  <c r="AH557" i="1"/>
  <c r="AI611" i="1"/>
  <c r="AJ611" i="1"/>
  <c r="AI623" i="1"/>
  <c r="AJ623" i="1"/>
  <c r="AH555" i="1"/>
  <c r="AJ555" i="1"/>
  <c r="AI555" i="1"/>
  <c r="AI539" i="1"/>
  <c r="AJ539" i="1"/>
  <c r="AH539" i="1"/>
  <c r="AI629" i="1"/>
  <c r="AJ629" i="1"/>
  <c r="AJ717" i="1"/>
  <c r="AJ711" i="1"/>
  <c r="AJ705" i="1"/>
  <c r="AJ699" i="1"/>
  <c r="AJ693" i="1"/>
  <c r="AJ687" i="1"/>
  <c r="AJ681" i="1"/>
  <c r="AJ675" i="1"/>
  <c r="AJ669" i="1"/>
  <c r="AJ663" i="1"/>
  <c r="AJ657" i="1"/>
  <c r="AJ651" i="1"/>
  <c r="AJ645" i="1"/>
  <c r="AI617" i="1"/>
  <c r="AJ617" i="1"/>
  <c r="AI717" i="1"/>
  <c r="AI711" i="1"/>
  <c r="AI705" i="1"/>
  <c r="AI699" i="1"/>
  <c r="AI693" i="1"/>
  <c r="AI687" i="1"/>
  <c r="AI681" i="1"/>
  <c r="AI675" i="1"/>
  <c r="AI669" i="1"/>
  <c r="AI663" i="1"/>
  <c r="AI657" i="1"/>
  <c r="AI651" i="1"/>
  <c r="AI645" i="1"/>
  <c r="AJ716" i="1"/>
  <c r="AJ710" i="1"/>
  <c r="AJ704" i="1"/>
  <c r="AJ698" i="1"/>
  <c r="AJ692" i="1"/>
  <c r="AJ686" i="1"/>
  <c r="AJ680" i="1"/>
  <c r="AJ674" i="1"/>
  <c r="AJ668" i="1"/>
  <c r="AJ662" i="1"/>
  <c r="AJ656" i="1"/>
  <c r="AJ650" i="1"/>
  <c r="AJ644" i="1"/>
  <c r="AJ638" i="1"/>
  <c r="AI599" i="1"/>
  <c r="AJ599" i="1"/>
  <c r="AI581" i="1"/>
  <c r="AJ581" i="1"/>
  <c r="AH581" i="1"/>
  <c r="AI593" i="1"/>
  <c r="AJ593" i="1"/>
  <c r="AH593" i="1"/>
  <c r="AH550" i="1"/>
  <c r="AJ550" i="1"/>
  <c r="AH546" i="1"/>
  <c r="AJ546" i="1"/>
  <c r="AI467" i="1"/>
  <c r="AJ467" i="1"/>
  <c r="AH467" i="1"/>
  <c r="AH526" i="1"/>
  <c r="AJ526" i="1"/>
  <c r="AI521" i="1"/>
  <c r="AJ521" i="1"/>
  <c r="AH521" i="1"/>
  <c r="AH508" i="1"/>
  <c r="AJ508" i="1"/>
  <c r="AI503" i="1"/>
  <c r="AJ503" i="1"/>
  <c r="AH503" i="1"/>
  <c r="AH490" i="1"/>
  <c r="AJ490" i="1"/>
  <c r="AI485" i="1"/>
  <c r="AJ485" i="1"/>
  <c r="AH485" i="1"/>
  <c r="AH472" i="1"/>
  <c r="AJ472" i="1"/>
  <c r="AJ551" i="1"/>
  <c r="AH551" i="1"/>
  <c r="AH547" i="1"/>
  <c r="AJ547" i="1"/>
  <c r="AH543" i="1"/>
  <c r="AJ543" i="1"/>
  <c r="AH460" i="1"/>
  <c r="AJ460" i="1"/>
  <c r="AB456" i="1"/>
  <c r="AJ552" i="1"/>
  <c r="AA457" i="1"/>
  <c r="AI552" i="1"/>
  <c r="AH532" i="1"/>
  <c r="AJ532" i="1"/>
  <c r="AI527" i="1"/>
  <c r="AJ527" i="1"/>
  <c r="AH527" i="1"/>
  <c r="AH514" i="1"/>
  <c r="AJ514" i="1"/>
  <c r="AI509" i="1"/>
  <c r="AJ509" i="1"/>
  <c r="AH509" i="1"/>
  <c r="AH496" i="1"/>
  <c r="AJ496" i="1"/>
  <c r="AI491" i="1"/>
  <c r="AJ491" i="1"/>
  <c r="AH491" i="1"/>
  <c r="AH478" i="1"/>
  <c r="AJ478" i="1"/>
  <c r="AI473" i="1"/>
  <c r="AJ473" i="1"/>
  <c r="AH473" i="1"/>
  <c r="AH454" i="1"/>
  <c r="I2248" i="2" s="1"/>
  <c r="AJ454" i="1"/>
  <c r="I2250" i="2" s="1"/>
  <c r="AH548" i="1"/>
  <c r="AJ548" i="1"/>
  <c r="AH544" i="1"/>
  <c r="AJ544" i="1"/>
  <c r="AC454" i="1"/>
  <c r="AD454" i="1" s="1"/>
  <c r="AH541" i="1"/>
  <c r="AI541" i="1"/>
  <c r="AJ541" i="1"/>
  <c r="AI461" i="1"/>
  <c r="AJ461" i="1"/>
  <c r="AH461" i="1"/>
  <c r="AH538" i="1"/>
  <c r="AJ538" i="1"/>
  <c r="AH466" i="1"/>
  <c r="AJ466" i="1"/>
  <c r="AI455" i="1"/>
  <c r="I2254" i="2" s="1"/>
  <c r="AJ455" i="1"/>
  <c r="I2255" i="2" s="1"/>
  <c r="AH455" i="1"/>
  <c r="I2253" i="2" s="1"/>
  <c r="AH554" i="1"/>
  <c r="AJ554" i="1"/>
  <c r="AH549" i="1"/>
  <c r="AJ549" i="1"/>
  <c r="AJ545" i="1"/>
  <c r="AH545" i="1"/>
  <c r="AI533" i="1"/>
  <c r="AJ533" i="1"/>
  <c r="AH533" i="1"/>
  <c r="AH520" i="1"/>
  <c r="AJ520" i="1"/>
  <c r="AI515" i="1"/>
  <c r="AJ515" i="1"/>
  <c r="AH515" i="1"/>
  <c r="AH502" i="1"/>
  <c r="AJ502" i="1"/>
  <c r="AI497" i="1"/>
  <c r="AJ497" i="1"/>
  <c r="AH497" i="1"/>
  <c r="AH484" i="1"/>
  <c r="AJ484" i="1"/>
  <c r="AI479" i="1"/>
  <c r="AJ479" i="1"/>
  <c r="AH479" i="1"/>
  <c r="AC455" i="1"/>
  <c r="AD455" i="1" s="1"/>
  <c r="AJ537" i="1"/>
  <c r="AJ531" i="1"/>
  <c r="AJ525" i="1"/>
  <c r="AJ519" i="1"/>
  <c r="AJ513" i="1"/>
  <c r="AJ507" i="1"/>
  <c r="AJ501" i="1"/>
  <c r="AJ495" i="1"/>
  <c r="AJ489" i="1"/>
  <c r="AJ483" i="1"/>
  <c r="AJ477" i="1"/>
  <c r="AJ471" i="1"/>
  <c r="AJ465" i="1"/>
  <c r="AJ459" i="1"/>
  <c r="AJ542" i="1"/>
  <c r="AJ536" i="1"/>
  <c r="AJ530" i="1"/>
  <c r="AJ524" i="1"/>
  <c r="AJ518" i="1"/>
  <c r="AJ512" i="1"/>
  <c r="AJ506" i="1"/>
  <c r="AJ500" i="1"/>
  <c r="AJ494" i="1"/>
  <c r="AJ488" i="1"/>
  <c r="AJ482" i="1"/>
  <c r="AJ476" i="1"/>
  <c r="AJ470" i="1"/>
  <c r="AJ464" i="1"/>
  <c r="AJ535" i="1"/>
  <c r="AJ529" i="1"/>
  <c r="AJ523" i="1"/>
  <c r="AJ517" i="1"/>
  <c r="AJ511" i="1"/>
  <c r="AJ505" i="1"/>
  <c r="AJ499" i="1"/>
  <c r="AJ493" i="1"/>
  <c r="AJ487" i="1"/>
  <c r="AJ481" i="1"/>
  <c r="AJ475" i="1"/>
  <c r="AJ469" i="1"/>
  <c r="AJ463" i="1"/>
  <c r="AI535" i="1"/>
  <c r="AI529" i="1"/>
  <c r="AI523" i="1"/>
  <c r="AI517" i="1"/>
  <c r="AI511" i="1"/>
  <c r="AI505" i="1"/>
  <c r="AI499" i="1"/>
  <c r="AI493" i="1"/>
  <c r="AI487" i="1"/>
  <c r="AI481" i="1"/>
  <c r="AI475" i="1"/>
  <c r="AI469" i="1"/>
  <c r="AI463" i="1"/>
  <c r="AJ540" i="1"/>
  <c r="AJ534" i="1"/>
  <c r="AJ528" i="1"/>
  <c r="AJ522" i="1"/>
  <c r="AJ516" i="1"/>
  <c r="AJ510" i="1"/>
  <c r="AJ504" i="1"/>
  <c r="AJ498" i="1"/>
  <c r="AJ492" i="1"/>
  <c r="AJ486" i="1"/>
  <c r="AJ480" i="1"/>
  <c r="AJ474" i="1"/>
  <c r="AJ468" i="1"/>
  <c r="AJ462" i="1"/>
  <c r="AI468" i="1"/>
  <c r="AI462" i="1"/>
  <c r="J2260" i="2"/>
  <c r="B2265" i="2"/>
  <c r="J2256" i="2"/>
  <c r="B2261" i="2"/>
  <c r="E2260" i="2"/>
  <c r="G2260" i="2"/>
  <c r="I2260" i="2"/>
  <c r="C2265" i="2"/>
  <c r="E2252" i="2"/>
  <c r="G2252" i="2"/>
  <c r="I2252" i="2"/>
  <c r="C2257" i="2"/>
  <c r="E2258" i="2"/>
  <c r="G2258" i="2"/>
  <c r="I2258" i="2"/>
  <c r="C2263" i="2"/>
  <c r="J2252" i="2"/>
  <c r="B2257" i="2"/>
  <c r="J2258" i="2"/>
  <c r="B2263" i="2"/>
  <c r="E2254" i="2"/>
  <c r="G2254" i="2"/>
  <c r="C2259" i="2"/>
  <c r="E2256" i="2"/>
  <c r="G2256" i="2"/>
  <c r="I2256" i="2"/>
  <c r="C2261" i="2"/>
  <c r="J2254" i="2"/>
  <c r="B2259" i="2"/>
  <c r="E2253" i="2"/>
  <c r="E2251" i="2"/>
  <c r="E2249" i="2"/>
  <c r="E2247" i="2"/>
  <c r="G2250" i="2"/>
  <c r="G2248" i="2"/>
  <c r="G2246" i="2"/>
  <c r="AV529" i="1"/>
  <c r="AW509" i="1"/>
  <c r="AZ509" i="1" s="1"/>
  <c r="AY509" i="1"/>
  <c r="BA509" i="1" s="1"/>
  <c r="AV490" i="1"/>
  <c r="AW470" i="1"/>
  <c r="AX470" i="1"/>
  <c r="AY470" i="1"/>
  <c r="AV484" i="1"/>
  <c r="AW464" i="1"/>
  <c r="AZ464" i="1" s="1"/>
  <c r="AY464" i="1"/>
  <c r="BA460" i="1"/>
  <c r="AW468" i="1"/>
  <c r="AZ468" i="1" s="1"/>
  <c r="AX468" i="1"/>
  <c r="AV488" i="1"/>
  <c r="AY468" i="1"/>
  <c r="AW471" i="1"/>
  <c r="AZ471" i="1"/>
  <c r="AY471" i="1"/>
  <c r="BA471" i="1" s="1"/>
  <c r="AV502" i="1"/>
  <c r="AW482" i="1"/>
  <c r="AZ482" i="1" s="1"/>
  <c r="AY482" i="1"/>
  <c r="AV491" i="1"/>
  <c r="AV493" i="1"/>
  <c r="AW473" i="1"/>
  <c r="AZ473" i="1" s="1"/>
  <c r="AY473" i="1"/>
  <c r="AW456" i="1"/>
  <c r="AV476" i="1"/>
  <c r="AZ456" i="1"/>
  <c r="BA456" i="1" s="1"/>
  <c r="AZ500" i="1"/>
  <c r="AV520" i="1"/>
  <c r="BA500" i="1"/>
  <c r="AW500" i="1"/>
  <c r="AY500" i="1"/>
  <c r="AV475" i="1"/>
  <c r="AW455" i="1"/>
  <c r="AZ455" i="1" s="1"/>
  <c r="AX455" i="1"/>
  <c r="BA455" i="1" s="1"/>
  <c r="AY455" i="1"/>
  <c r="AW480" i="1"/>
  <c r="AY480" i="1"/>
  <c r="BA480" i="1" s="1"/>
  <c r="AZ480" i="1"/>
  <c r="AX480" i="1"/>
  <c r="AV478" i="1"/>
  <c r="AW458" i="1"/>
  <c r="AZ458" i="1" s="1"/>
  <c r="AY458" i="1"/>
  <c r="AW489" i="1"/>
  <c r="AY489" i="1"/>
  <c r="AX489" i="1"/>
  <c r="AZ489" i="1" s="1"/>
  <c r="AW465" i="1"/>
  <c r="AW486" i="1"/>
  <c r="AZ486" i="1" s="1"/>
  <c r="AW477" i="1"/>
  <c r="AZ477" i="1" s="1"/>
  <c r="BA477" i="1"/>
  <c r="AW462" i="1"/>
  <c r="AZ462" i="1" s="1"/>
  <c r="BA462" i="1"/>
  <c r="AV506" i="1"/>
  <c r="AV497" i="1"/>
  <c r="AZ479" i="1"/>
  <c r="AV499" i="1"/>
  <c r="BA479" i="1"/>
  <c r="AW479" i="1"/>
  <c r="BA466" i="1"/>
  <c r="AW492" i="1"/>
  <c r="AZ492" i="1" s="1"/>
  <c r="BA492" i="1" s="1"/>
  <c r="AW483" i="1"/>
  <c r="AZ483" i="1" s="1"/>
  <c r="AW474" i="1"/>
  <c r="AZ474" i="1" s="1"/>
  <c r="AY467" i="1"/>
  <c r="AZ461" i="1"/>
  <c r="AV481" i="1"/>
  <c r="AW461" i="1"/>
  <c r="BA461" i="1" s="1"/>
  <c r="BA457" i="1"/>
  <c r="AV512" i="1"/>
  <c r="AV503" i="1"/>
  <c r="AV494" i="1"/>
  <c r="AV485" i="1"/>
  <c r="AY465" i="1"/>
  <c r="AW459" i="1"/>
  <c r="AZ459" i="1" s="1"/>
  <c r="BA459" i="1"/>
  <c r="AZ467" i="1"/>
  <c r="AV487" i="1"/>
  <c r="AW467" i="1"/>
  <c r="BA467" i="1" s="1"/>
  <c r="AX465" i="1"/>
  <c r="BA463" i="1"/>
  <c r="BA472" i="1"/>
  <c r="BA469" i="1"/>
  <c r="AY454" i="1"/>
  <c r="AZ454" i="1" s="1"/>
  <c r="J3" i="2"/>
  <c r="J4" i="2"/>
  <c r="J5" i="2"/>
  <c r="J6" i="2"/>
  <c r="J7" i="2"/>
  <c r="J8" i="2"/>
  <c r="J9" i="2"/>
  <c r="J10" i="2"/>
  <c r="J2" i="2"/>
  <c r="E3" i="2"/>
  <c r="E4" i="2"/>
  <c r="E5" i="2"/>
  <c r="E6" i="2"/>
  <c r="E2" i="2"/>
  <c r="W404" i="1"/>
  <c r="X404" i="1"/>
  <c r="Y404" i="1"/>
  <c r="AA404" i="1"/>
  <c r="AA405" i="1" s="1"/>
  <c r="AG404" i="1"/>
  <c r="AH404" i="1" s="1"/>
  <c r="AK404" i="1"/>
  <c r="AM404" i="1"/>
  <c r="AW404" i="1"/>
  <c r="BA404" i="1" s="1"/>
  <c r="AX404" i="1"/>
  <c r="AY404" i="1"/>
  <c r="W405" i="1"/>
  <c r="X405" i="1"/>
  <c r="Y405" i="1"/>
  <c r="AG405" i="1"/>
  <c r="AH405" i="1" s="1"/>
  <c r="AK405" i="1"/>
  <c r="AM405" i="1"/>
  <c r="AW405" i="1"/>
  <c r="AX405" i="1"/>
  <c r="AY405" i="1"/>
  <c r="W406" i="1"/>
  <c r="X406" i="1"/>
  <c r="Y406" i="1"/>
  <c r="AG406" i="1"/>
  <c r="AH406" i="1" s="1"/>
  <c r="AK406" i="1"/>
  <c r="AM406" i="1"/>
  <c r="AW406" i="1"/>
  <c r="AX406" i="1"/>
  <c r="AY406" i="1"/>
  <c r="W407" i="1"/>
  <c r="X407" i="1"/>
  <c r="Y407" i="1"/>
  <c r="AG407" i="1"/>
  <c r="AJ407" i="1" s="1"/>
  <c r="AK407" i="1"/>
  <c r="AM407" i="1"/>
  <c r="AW407" i="1"/>
  <c r="BA407" i="1" s="1"/>
  <c r="AX407" i="1"/>
  <c r="AY407" i="1"/>
  <c r="W408" i="1"/>
  <c r="X408" i="1"/>
  <c r="Y408" i="1"/>
  <c r="AG408" i="1"/>
  <c r="AJ408" i="1" s="1"/>
  <c r="AK408" i="1"/>
  <c r="AM408" i="1"/>
  <c r="AW408" i="1"/>
  <c r="AX408" i="1"/>
  <c r="AY408" i="1"/>
  <c r="W409" i="1"/>
  <c r="X409" i="1"/>
  <c r="Y409" i="1"/>
  <c r="AG409" i="1"/>
  <c r="AJ409" i="1" s="1"/>
  <c r="AK409" i="1"/>
  <c r="AM409" i="1"/>
  <c r="AW409" i="1"/>
  <c r="AX409" i="1"/>
  <c r="AY409" i="1"/>
  <c r="W410" i="1"/>
  <c r="X410" i="1"/>
  <c r="Y410" i="1"/>
  <c r="AG410" i="1"/>
  <c r="AJ410" i="1" s="1"/>
  <c r="AK410" i="1"/>
  <c r="AM410" i="1"/>
  <c r="AW410" i="1"/>
  <c r="AX410" i="1"/>
  <c r="AY410" i="1"/>
  <c r="W411" i="1"/>
  <c r="X411" i="1"/>
  <c r="Y411" i="1"/>
  <c r="AG411" i="1"/>
  <c r="AJ411" i="1" s="1"/>
  <c r="AK411" i="1"/>
  <c r="AM411" i="1"/>
  <c r="AW411" i="1"/>
  <c r="BA411" i="1" s="1"/>
  <c r="AX411" i="1"/>
  <c r="AY411" i="1"/>
  <c r="W412" i="1"/>
  <c r="X412" i="1"/>
  <c r="Y412" i="1"/>
  <c r="AG412" i="1"/>
  <c r="AJ412" i="1" s="1"/>
  <c r="AK412" i="1"/>
  <c r="AM412" i="1"/>
  <c r="AW412" i="1"/>
  <c r="AX412" i="1"/>
  <c r="AY412" i="1"/>
  <c r="W413" i="1"/>
  <c r="X413" i="1"/>
  <c r="Y413" i="1"/>
  <c r="AG413" i="1"/>
  <c r="AJ413" i="1" s="1"/>
  <c r="AK413" i="1"/>
  <c r="AM413" i="1"/>
  <c r="AW413" i="1"/>
  <c r="AX413" i="1"/>
  <c r="AY413" i="1"/>
  <c r="W414" i="1"/>
  <c r="X414" i="1"/>
  <c r="Y414" i="1"/>
  <c r="AG414" i="1"/>
  <c r="AJ414" i="1" s="1"/>
  <c r="AK414" i="1"/>
  <c r="AM414" i="1"/>
  <c r="AW414" i="1"/>
  <c r="AX414" i="1"/>
  <c r="AY414" i="1"/>
  <c r="W415" i="1"/>
  <c r="X415" i="1"/>
  <c r="Y415" i="1"/>
  <c r="AG415" i="1"/>
  <c r="AJ415" i="1" s="1"/>
  <c r="AK415" i="1"/>
  <c r="AM415" i="1"/>
  <c r="AW415" i="1"/>
  <c r="BA415" i="1" s="1"/>
  <c r="AX415" i="1"/>
  <c r="AY415" i="1"/>
  <c r="W416" i="1"/>
  <c r="X416" i="1"/>
  <c r="Y416" i="1"/>
  <c r="AG416" i="1"/>
  <c r="AJ416" i="1" s="1"/>
  <c r="AK416" i="1"/>
  <c r="AM416" i="1"/>
  <c r="AW416" i="1"/>
  <c r="AX416" i="1"/>
  <c r="AY416" i="1"/>
  <c r="W417" i="1"/>
  <c r="X417" i="1"/>
  <c r="Y417" i="1"/>
  <c r="AG417" i="1"/>
  <c r="AJ417" i="1" s="1"/>
  <c r="AK417" i="1"/>
  <c r="AM417" i="1"/>
  <c r="AW417" i="1"/>
  <c r="AX417" i="1"/>
  <c r="AY417" i="1"/>
  <c r="W418" i="1"/>
  <c r="X418" i="1"/>
  <c r="Y418" i="1"/>
  <c r="AG418" i="1"/>
  <c r="AJ418" i="1" s="1"/>
  <c r="AI418" i="1"/>
  <c r="AK418" i="1"/>
  <c r="AM418" i="1"/>
  <c r="AW418" i="1"/>
  <c r="BA418" i="1" s="1"/>
  <c r="AX418" i="1"/>
  <c r="AY418" i="1"/>
  <c r="W419" i="1"/>
  <c r="X419" i="1"/>
  <c r="Y419" i="1"/>
  <c r="AG419" i="1"/>
  <c r="AJ419" i="1" s="1"/>
  <c r="AH419" i="1"/>
  <c r="AK419" i="1"/>
  <c r="AM419" i="1"/>
  <c r="AW419" i="1"/>
  <c r="AX419" i="1"/>
  <c r="AY419" i="1"/>
  <c r="W420" i="1"/>
  <c r="X420" i="1"/>
  <c r="Y420" i="1"/>
  <c r="AG420" i="1"/>
  <c r="AJ420" i="1" s="1"/>
  <c r="AH420" i="1"/>
  <c r="AI420" i="1"/>
  <c r="AK420" i="1"/>
  <c r="AM420" i="1"/>
  <c r="AW420" i="1"/>
  <c r="AX420" i="1"/>
  <c r="AY420" i="1"/>
  <c r="W421" i="1"/>
  <c r="X421" i="1"/>
  <c r="Y421" i="1"/>
  <c r="AG421" i="1"/>
  <c r="AJ421" i="1" s="1"/>
  <c r="AH421" i="1"/>
  <c r="AI421" i="1"/>
  <c r="AK421" i="1"/>
  <c r="AM421" i="1"/>
  <c r="AW421" i="1"/>
  <c r="BA421" i="1" s="1"/>
  <c r="AX421" i="1"/>
  <c r="AY421" i="1"/>
  <c r="W422" i="1"/>
  <c r="X422" i="1"/>
  <c r="Y422" i="1"/>
  <c r="AG422" i="1"/>
  <c r="AH422" i="1" s="1"/>
  <c r="AK422" i="1"/>
  <c r="AM422" i="1"/>
  <c r="AW422" i="1"/>
  <c r="AX422" i="1"/>
  <c r="AY422" i="1"/>
  <c r="W423" i="1"/>
  <c r="X423" i="1"/>
  <c r="Y423" i="1"/>
  <c r="AG423" i="1"/>
  <c r="AH423" i="1" s="1"/>
  <c r="AK423" i="1"/>
  <c r="AM423" i="1"/>
  <c r="AW423" i="1"/>
  <c r="AX423" i="1"/>
  <c r="AY423" i="1"/>
  <c r="W424" i="1"/>
  <c r="X424" i="1"/>
  <c r="Y424" i="1"/>
  <c r="AG424" i="1"/>
  <c r="AH424" i="1" s="1"/>
  <c r="AJ424" i="1"/>
  <c r="AK424" i="1"/>
  <c r="AM424" i="1"/>
  <c r="AW424" i="1"/>
  <c r="BA424" i="1" s="1"/>
  <c r="AX424" i="1"/>
  <c r="AY424" i="1"/>
  <c r="W425" i="1"/>
  <c r="X425" i="1"/>
  <c r="Y425" i="1"/>
  <c r="AG425" i="1"/>
  <c r="AH425" i="1" s="1"/>
  <c r="AK425" i="1"/>
  <c r="AM425" i="1"/>
  <c r="AW425" i="1"/>
  <c r="AX425" i="1"/>
  <c r="AY425" i="1"/>
  <c r="W426" i="1"/>
  <c r="X426" i="1"/>
  <c r="Y426" i="1"/>
  <c r="AG426" i="1"/>
  <c r="AH426" i="1" s="1"/>
  <c r="AK426" i="1"/>
  <c r="AM426" i="1"/>
  <c r="AW426" i="1"/>
  <c r="AX426" i="1"/>
  <c r="AY426" i="1"/>
  <c r="W427" i="1"/>
  <c r="X427" i="1"/>
  <c r="Y427" i="1"/>
  <c r="AG427" i="1"/>
  <c r="AH427" i="1" s="1"/>
  <c r="AI427" i="1"/>
  <c r="AK427" i="1"/>
  <c r="AM427" i="1"/>
  <c r="AW427" i="1"/>
  <c r="BA427" i="1" s="1"/>
  <c r="AX427" i="1"/>
  <c r="AY427" i="1"/>
  <c r="W428" i="1"/>
  <c r="X428" i="1"/>
  <c r="Y428" i="1"/>
  <c r="AG428" i="1"/>
  <c r="AH428" i="1" s="1"/>
  <c r="AK428" i="1"/>
  <c r="AM428" i="1"/>
  <c r="AW428" i="1"/>
  <c r="AX428" i="1"/>
  <c r="AY428" i="1"/>
  <c r="W429" i="1"/>
  <c r="X429" i="1"/>
  <c r="Y429" i="1"/>
  <c r="AG429" i="1"/>
  <c r="AH429" i="1" s="1"/>
  <c r="AK429" i="1"/>
  <c r="AM429" i="1"/>
  <c r="AW429" i="1"/>
  <c r="AX429" i="1"/>
  <c r="AY429" i="1"/>
  <c r="W430" i="1"/>
  <c r="X430" i="1"/>
  <c r="Y430" i="1"/>
  <c r="AG430" i="1"/>
  <c r="AH430" i="1" s="1"/>
  <c r="AI430" i="1"/>
  <c r="AK430" i="1"/>
  <c r="AM430" i="1"/>
  <c r="AW430" i="1"/>
  <c r="BA430" i="1" s="1"/>
  <c r="AX430" i="1"/>
  <c r="AY430" i="1"/>
  <c r="W431" i="1"/>
  <c r="X431" i="1"/>
  <c r="Y431" i="1"/>
  <c r="AG431" i="1"/>
  <c r="AH431" i="1" s="1"/>
  <c r="AK431" i="1"/>
  <c r="AM431" i="1"/>
  <c r="AW431" i="1"/>
  <c r="AX431" i="1"/>
  <c r="AY431" i="1"/>
  <c r="W432" i="1"/>
  <c r="X432" i="1"/>
  <c r="Y432" i="1"/>
  <c r="AG432" i="1"/>
  <c r="AH432" i="1" s="1"/>
  <c r="AK432" i="1"/>
  <c r="AM432" i="1"/>
  <c r="AW432" i="1"/>
  <c r="AX432" i="1"/>
  <c r="AY432" i="1"/>
  <c r="W433" i="1"/>
  <c r="X433" i="1"/>
  <c r="Y433" i="1"/>
  <c r="AG433" i="1"/>
  <c r="AH433" i="1" s="1"/>
  <c r="AK433" i="1"/>
  <c r="AM433" i="1"/>
  <c r="AW433" i="1"/>
  <c r="AX433" i="1"/>
  <c r="AY433" i="1"/>
  <c r="W434" i="1"/>
  <c r="X434" i="1"/>
  <c r="Y434" i="1"/>
  <c r="AG434" i="1"/>
  <c r="AH434" i="1" s="1"/>
  <c r="AK434" i="1"/>
  <c r="AM434" i="1"/>
  <c r="AW434" i="1"/>
  <c r="BA434" i="1" s="1"/>
  <c r="AX434" i="1"/>
  <c r="AY434" i="1"/>
  <c r="W435" i="1"/>
  <c r="X435" i="1"/>
  <c r="Y435" i="1"/>
  <c r="AG435" i="1"/>
  <c r="AH435" i="1" s="1"/>
  <c r="AK435" i="1"/>
  <c r="AM435" i="1"/>
  <c r="AW435" i="1"/>
  <c r="BA435" i="1" s="1"/>
  <c r="AX435" i="1"/>
  <c r="AY435" i="1"/>
  <c r="W436" i="1"/>
  <c r="X436" i="1"/>
  <c r="Y436" i="1"/>
  <c r="AG436" i="1"/>
  <c r="AH436" i="1" s="1"/>
  <c r="AK436" i="1"/>
  <c r="AM436" i="1"/>
  <c r="AW436" i="1"/>
  <c r="AX436" i="1"/>
  <c r="AY436" i="1"/>
  <c r="W437" i="1"/>
  <c r="X437" i="1"/>
  <c r="Y437" i="1"/>
  <c r="AG437" i="1"/>
  <c r="AH437" i="1" s="1"/>
  <c r="AK437" i="1"/>
  <c r="AM437" i="1"/>
  <c r="AW437" i="1"/>
  <c r="AX437" i="1"/>
  <c r="AY437" i="1"/>
  <c r="W438" i="1"/>
  <c r="X438" i="1"/>
  <c r="Y438" i="1"/>
  <c r="AG438" i="1"/>
  <c r="AH438" i="1" s="1"/>
  <c r="AK438" i="1"/>
  <c r="AM438" i="1"/>
  <c r="AW438" i="1"/>
  <c r="BA438" i="1" s="1"/>
  <c r="AX438" i="1"/>
  <c r="AY438" i="1"/>
  <c r="W439" i="1"/>
  <c r="X439" i="1"/>
  <c r="Y439" i="1"/>
  <c r="AG439" i="1"/>
  <c r="AH439" i="1" s="1"/>
  <c r="AK439" i="1"/>
  <c r="AM439" i="1"/>
  <c r="AW439" i="1"/>
  <c r="BA439" i="1" s="1"/>
  <c r="AX439" i="1"/>
  <c r="AY439" i="1"/>
  <c r="W440" i="1"/>
  <c r="X440" i="1"/>
  <c r="Y440" i="1"/>
  <c r="AG440" i="1"/>
  <c r="AH440" i="1" s="1"/>
  <c r="AK440" i="1"/>
  <c r="AM440" i="1"/>
  <c r="AW440" i="1"/>
  <c r="AX440" i="1"/>
  <c r="AY440" i="1"/>
  <c r="W441" i="1"/>
  <c r="X441" i="1"/>
  <c r="Y441" i="1"/>
  <c r="AG441" i="1"/>
  <c r="AH441" i="1" s="1"/>
  <c r="AK441" i="1"/>
  <c r="AM441" i="1"/>
  <c r="AW441" i="1"/>
  <c r="AX441" i="1"/>
  <c r="AY441" i="1"/>
  <c r="W442" i="1"/>
  <c r="X442" i="1"/>
  <c r="Y442" i="1"/>
  <c r="AG442" i="1"/>
  <c r="AH442" i="1" s="1"/>
  <c r="AI442" i="1"/>
  <c r="AK442" i="1"/>
  <c r="AM442" i="1"/>
  <c r="AW442" i="1"/>
  <c r="AX442" i="1"/>
  <c r="AY442" i="1"/>
  <c r="W443" i="1"/>
  <c r="X443" i="1"/>
  <c r="Y443" i="1"/>
  <c r="AG443" i="1"/>
  <c r="AH443" i="1" s="1"/>
  <c r="AI443" i="1"/>
  <c r="AK443" i="1"/>
  <c r="AM443" i="1"/>
  <c r="AW443" i="1"/>
  <c r="BA443" i="1" s="1"/>
  <c r="AX443" i="1"/>
  <c r="AY443" i="1"/>
  <c r="W444" i="1"/>
  <c r="X444" i="1"/>
  <c r="Y444" i="1"/>
  <c r="AG444" i="1"/>
  <c r="AH444" i="1" s="1"/>
  <c r="AK444" i="1"/>
  <c r="AM444" i="1"/>
  <c r="AW444" i="1"/>
  <c r="BA444" i="1" s="1"/>
  <c r="AX444" i="1"/>
  <c r="AY444" i="1"/>
  <c r="W445" i="1"/>
  <c r="X445" i="1"/>
  <c r="Y445" i="1"/>
  <c r="AG445" i="1"/>
  <c r="AH445" i="1" s="1"/>
  <c r="AI445" i="1"/>
  <c r="AJ445" i="1"/>
  <c r="AK445" i="1"/>
  <c r="AM445" i="1"/>
  <c r="AW445" i="1"/>
  <c r="AX445" i="1"/>
  <c r="AY445" i="1"/>
  <c r="W446" i="1"/>
  <c r="X446" i="1"/>
  <c r="Y446" i="1"/>
  <c r="AG446" i="1"/>
  <c r="AH446" i="1" s="1"/>
  <c r="AK446" i="1"/>
  <c r="AM446" i="1"/>
  <c r="AW446" i="1"/>
  <c r="BA446" i="1" s="1"/>
  <c r="AX446" i="1"/>
  <c r="AY446" i="1"/>
  <c r="W447" i="1"/>
  <c r="X447" i="1"/>
  <c r="Y447" i="1"/>
  <c r="AG447" i="1"/>
  <c r="AH447" i="1" s="1"/>
  <c r="AK447" i="1"/>
  <c r="AM447" i="1"/>
  <c r="AW447" i="1"/>
  <c r="AX447" i="1"/>
  <c r="AY447" i="1"/>
  <c r="W448" i="1"/>
  <c r="X448" i="1"/>
  <c r="Y448" i="1"/>
  <c r="AG448" i="1"/>
  <c r="AH448" i="1" s="1"/>
  <c r="AK448" i="1"/>
  <c r="AM448" i="1"/>
  <c r="AW448" i="1"/>
  <c r="AX448" i="1"/>
  <c r="AY448" i="1"/>
  <c r="W449" i="1"/>
  <c r="X449" i="1"/>
  <c r="Y449" i="1"/>
  <c r="AG449" i="1"/>
  <c r="AH449" i="1" s="1"/>
  <c r="AI449" i="1"/>
  <c r="AJ449" i="1"/>
  <c r="AK449" i="1"/>
  <c r="AM449" i="1"/>
  <c r="AW449" i="1"/>
  <c r="BA449" i="1" s="1"/>
  <c r="AX449" i="1"/>
  <c r="AY449" i="1"/>
  <c r="W450" i="1"/>
  <c r="X450" i="1"/>
  <c r="Y450" i="1"/>
  <c r="AG450" i="1"/>
  <c r="AH450" i="1" s="1"/>
  <c r="AK450" i="1"/>
  <c r="AM450" i="1"/>
  <c r="AW450" i="1"/>
  <c r="AX450" i="1"/>
  <c r="AY450" i="1"/>
  <c r="W451" i="1"/>
  <c r="X451" i="1"/>
  <c r="Y451" i="1"/>
  <c r="AG451" i="1"/>
  <c r="AH451" i="1" s="1"/>
  <c r="AK451" i="1"/>
  <c r="AM451" i="1"/>
  <c r="AW451" i="1"/>
  <c r="AX451" i="1"/>
  <c r="AY451" i="1"/>
  <c r="W452" i="1"/>
  <c r="X452" i="1"/>
  <c r="Y452" i="1"/>
  <c r="AG452" i="1"/>
  <c r="AH452" i="1" s="1"/>
  <c r="AJ452" i="1"/>
  <c r="AK452" i="1"/>
  <c r="AM452" i="1"/>
  <c r="AW452" i="1"/>
  <c r="AX452" i="1"/>
  <c r="AY452" i="1"/>
  <c r="W453" i="1"/>
  <c r="X453" i="1"/>
  <c r="Y453" i="1"/>
  <c r="AG453" i="1"/>
  <c r="AH453" i="1" s="1"/>
  <c r="AK453" i="1"/>
  <c r="AM453" i="1"/>
  <c r="AW453" i="1"/>
  <c r="AX453" i="1"/>
  <c r="AY453" i="1"/>
  <c r="AA255" i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254" i="1"/>
  <c r="W304" i="1"/>
  <c r="X304" i="1"/>
  <c r="Y304" i="1"/>
  <c r="AG304" i="1"/>
  <c r="AJ304" i="1" s="1"/>
  <c r="AK304" i="1"/>
  <c r="AM304" i="1"/>
  <c r="W305" i="1"/>
  <c r="X305" i="1"/>
  <c r="Y305" i="1"/>
  <c r="AG305" i="1"/>
  <c r="AJ305" i="1" s="1"/>
  <c r="AK305" i="1"/>
  <c r="AM305" i="1"/>
  <c r="W306" i="1"/>
  <c r="X306" i="1"/>
  <c r="Y306" i="1"/>
  <c r="AG306" i="1"/>
  <c r="AH306" i="1" s="1"/>
  <c r="AK306" i="1"/>
  <c r="AM306" i="1"/>
  <c r="W307" i="1"/>
  <c r="X307" i="1"/>
  <c r="Y307" i="1"/>
  <c r="AG307" i="1"/>
  <c r="AI307" i="1" s="1"/>
  <c r="AK307" i="1"/>
  <c r="AM307" i="1"/>
  <c r="W308" i="1"/>
  <c r="X308" i="1"/>
  <c r="Y308" i="1"/>
  <c r="AG308" i="1"/>
  <c r="AJ308" i="1" s="1"/>
  <c r="AK308" i="1"/>
  <c r="AM308" i="1"/>
  <c r="W309" i="1"/>
  <c r="X309" i="1"/>
  <c r="Y309" i="1"/>
  <c r="AG309" i="1"/>
  <c r="AH309" i="1" s="1"/>
  <c r="AK309" i="1"/>
  <c r="AM309" i="1"/>
  <c r="W310" i="1"/>
  <c r="X310" i="1"/>
  <c r="Y310" i="1"/>
  <c r="AG310" i="1"/>
  <c r="AH310" i="1" s="1"/>
  <c r="AK310" i="1"/>
  <c r="AM310" i="1"/>
  <c r="W311" i="1"/>
  <c r="X311" i="1"/>
  <c r="Y311" i="1"/>
  <c r="AG311" i="1"/>
  <c r="AI311" i="1" s="1"/>
  <c r="AK311" i="1"/>
  <c r="AM311" i="1"/>
  <c r="W312" i="1"/>
  <c r="X312" i="1"/>
  <c r="Y312" i="1"/>
  <c r="AG312" i="1"/>
  <c r="AJ312" i="1" s="1"/>
  <c r="AK312" i="1"/>
  <c r="AM312" i="1"/>
  <c r="W313" i="1"/>
  <c r="X313" i="1"/>
  <c r="Y313" i="1"/>
  <c r="AG313" i="1"/>
  <c r="AH313" i="1" s="1"/>
  <c r="AK313" i="1"/>
  <c r="AM313" i="1"/>
  <c r="W314" i="1"/>
  <c r="X314" i="1"/>
  <c r="Y314" i="1"/>
  <c r="AG314" i="1"/>
  <c r="AH314" i="1" s="1"/>
  <c r="AK314" i="1"/>
  <c r="AM314" i="1"/>
  <c r="W315" i="1"/>
  <c r="X315" i="1"/>
  <c r="Y315" i="1"/>
  <c r="AG315" i="1"/>
  <c r="AI315" i="1" s="1"/>
  <c r="AK315" i="1"/>
  <c r="AM315" i="1"/>
  <c r="W316" i="1"/>
  <c r="X316" i="1"/>
  <c r="Y316" i="1"/>
  <c r="AG316" i="1"/>
  <c r="AJ316" i="1" s="1"/>
  <c r="AK316" i="1"/>
  <c r="AM316" i="1"/>
  <c r="W317" i="1"/>
  <c r="X317" i="1"/>
  <c r="Y317" i="1"/>
  <c r="AG317" i="1"/>
  <c r="AH317" i="1" s="1"/>
  <c r="AK317" i="1"/>
  <c r="AM317" i="1"/>
  <c r="W318" i="1"/>
  <c r="X318" i="1"/>
  <c r="Y318" i="1"/>
  <c r="AG318" i="1"/>
  <c r="AH318" i="1" s="1"/>
  <c r="AK318" i="1"/>
  <c r="AM318" i="1"/>
  <c r="W319" i="1"/>
  <c r="X319" i="1"/>
  <c r="Y319" i="1"/>
  <c r="AG319" i="1"/>
  <c r="AI319" i="1" s="1"/>
  <c r="AK319" i="1"/>
  <c r="AM319" i="1"/>
  <c r="W320" i="1"/>
  <c r="X320" i="1"/>
  <c r="Y320" i="1"/>
  <c r="AG320" i="1"/>
  <c r="AJ320" i="1" s="1"/>
  <c r="AK320" i="1"/>
  <c r="AM320" i="1"/>
  <c r="W321" i="1"/>
  <c r="X321" i="1"/>
  <c r="Y321" i="1"/>
  <c r="AG321" i="1"/>
  <c r="AH321" i="1" s="1"/>
  <c r="AK321" i="1"/>
  <c r="AM321" i="1"/>
  <c r="W322" i="1"/>
  <c r="X322" i="1"/>
  <c r="Y322" i="1"/>
  <c r="AG322" i="1"/>
  <c r="AH322" i="1" s="1"/>
  <c r="AK322" i="1"/>
  <c r="AM322" i="1"/>
  <c r="W323" i="1"/>
  <c r="X323" i="1"/>
  <c r="Y323" i="1"/>
  <c r="AG323" i="1"/>
  <c r="AI323" i="1" s="1"/>
  <c r="AK323" i="1"/>
  <c r="AM323" i="1"/>
  <c r="W324" i="1"/>
  <c r="X324" i="1"/>
  <c r="Y324" i="1"/>
  <c r="AG324" i="1"/>
  <c r="AJ324" i="1" s="1"/>
  <c r="AK324" i="1"/>
  <c r="AM324" i="1"/>
  <c r="W325" i="1"/>
  <c r="X325" i="1"/>
  <c r="Y325" i="1"/>
  <c r="AG325" i="1"/>
  <c r="AH325" i="1" s="1"/>
  <c r="AK325" i="1"/>
  <c r="AM325" i="1"/>
  <c r="W326" i="1"/>
  <c r="X326" i="1"/>
  <c r="Y326" i="1"/>
  <c r="AG326" i="1"/>
  <c r="AH326" i="1" s="1"/>
  <c r="AK326" i="1"/>
  <c r="AM326" i="1"/>
  <c r="W327" i="1"/>
  <c r="X327" i="1"/>
  <c r="Y327" i="1"/>
  <c r="AG327" i="1"/>
  <c r="AI327" i="1" s="1"/>
  <c r="AH327" i="1"/>
  <c r="AK327" i="1"/>
  <c r="AM327" i="1"/>
  <c r="W328" i="1"/>
  <c r="X328" i="1"/>
  <c r="Y328" i="1"/>
  <c r="AG328" i="1"/>
  <c r="AH328" i="1" s="1"/>
  <c r="AK328" i="1"/>
  <c r="AM328" i="1"/>
  <c r="W329" i="1"/>
  <c r="X329" i="1"/>
  <c r="Y329" i="1"/>
  <c r="AG329" i="1"/>
  <c r="AH329" i="1" s="1"/>
  <c r="AK329" i="1"/>
  <c r="AM329" i="1"/>
  <c r="W330" i="1"/>
  <c r="X330" i="1"/>
  <c r="Y330" i="1"/>
  <c r="AG330" i="1"/>
  <c r="AH330" i="1" s="1"/>
  <c r="AK330" i="1"/>
  <c r="AM330" i="1"/>
  <c r="W331" i="1"/>
  <c r="X331" i="1"/>
  <c r="Y331" i="1"/>
  <c r="AG331" i="1"/>
  <c r="AI331" i="1" s="1"/>
  <c r="AK331" i="1"/>
  <c r="AM331" i="1"/>
  <c r="W332" i="1"/>
  <c r="X332" i="1"/>
  <c r="Y332" i="1"/>
  <c r="AG332" i="1"/>
  <c r="AH332" i="1" s="1"/>
  <c r="AK332" i="1"/>
  <c r="AM332" i="1"/>
  <c r="W333" i="1"/>
  <c r="X333" i="1"/>
  <c r="Y333" i="1"/>
  <c r="AG333" i="1"/>
  <c r="AH333" i="1" s="1"/>
  <c r="AK333" i="1"/>
  <c r="AM333" i="1"/>
  <c r="W334" i="1"/>
  <c r="X334" i="1"/>
  <c r="Y334" i="1"/>
  <c r="AG334" i="1"/>
  <c r="AH334" i="1" s="1"/>
  <c r="AK334" i="1"/>
  <c r="AM334" i="1"/>
  <c r="W335" i="1"/>
  <c r="X335" i="1"/>
  <c r="Y335" i="1"/>
  <c r="AG335" i="1"/>
  <c r="AI335" i="1" s="1"/>
  <c r="AK335" i="1"/>
  <c r="AM335" i="1"/>
  <c r="W336" i="1"/>
  <c r="X336" i="1"/>
  <c r="Y336" i="1"/>
  <c r="AG336" i="1"/>
  <c r="AH336" i="1" s="1"/>
  <c r="AK336" i="1"/>
  <c r="AM336" i="1"/>
  <c r="W337" i="1"/>
  <c r="X337" i="1"/>
  <c r="Y337" i="1"/>
  <c r="AG337" i="1"/>
  <c r="AH337" i="1" s="1"/>
  <c r="AK337" i="1"/>
  <c r="AM337" i="1"/>
  <c r="W338" i="1"/>
  <c r="X338" i="1"/>
  <c r="Y338" i="1"/>
  <c r="AG338" i="1"/>
  <c r="AH338" i="1" s="1"/>
  <c r="AK338" i="1"/>
  <c r="AM338" i="1"/>
  <c r="W339" i="1"/>
  <c r="X339" i="1"/>
  <c r="Y339" i="1"/>
  <c r="AG339" i="1"/>
  <c r="AH339" i="1" s="1"/>
  <c r="AK339" i="1"/>
  <c r="AM339" i="1"/>
  <c r="W340" i="1"/>
  <c r="X340" i="1"/>
  <c r="Y340" i="1"/>
  <c r="AG340" i="1"/>
  <c r="AH340" i="1" s="1"/>
  <c r="AK340" i="1"/>
  <c r="AM340" i="1"/>
  <c r="W341" i="1"/>
  <c r="X341" i="1"/>
  <c r="Y341" i="1"/>
  <c r="AG341" i="1"/>
  <c r="AJ341" i="1" s="1"/>
  <c r="AK341" i="1"/>
  <c r="AM341" i="1"/>
  <c r="W342" i="1"/>
  <c r="X342" i="1"/>
  <c r="Y342" i="1"/>
  <c r="AG342" i="1"/>
  <c r="AJ342" i="1" s="1"/>
  <c r="AK342" i="1"/>
  <c r="AM342" i="1"/>
  <c r="W343" i="1"/>
  <c r="X343" i="1"/>
  <c r="Y343" i="1"/>
  <c r="AG343" i="1"/>
  <c r="AH343" i="1" s="1"/>
  <c r="AK343" i="1"/>
  <c r="AM343" i="1"/>
  <c r="W344" i="1"/>
  <c r="X344" i="1"/>
  <c r="Y344" i="1"/>
  <c r="AG344" i="1"/>
  <c r="AH344" i="1" s="1"/>
  <c r="AK344" i="1"/>
  <c r="AM344" i="1"/>
  <c r="W345" i="1"/>
  <c r="X345" i="1"/>
  <c r="Y345" i="1"/>
  <c r="AG345" i="1"/>
  <c r="AJ345" i="1"/>
  <c r="AK345" i="1"/>
  <c r="AM345" i="1"/>
  <c r="W346" i="1"/>
  <c r="X346" i="1"/>
  <c r="Y346" i="1"/>
  <c r="AG346" i="1"/>
  <c r="AJ346" i="1" s="1"/>
  <c r="AK346" i="1"/>
  <c r="AM346" i="1"/>
  <c r="W347" i="1"/>
  <c r="X347" i="1"/>
  <c r="Y347" i="1"/>
  <c r="AG347" i="1"/>
  <c r="AH347" i="1" s="1"/>
  <c r="AK347" i="1"/>
  <c r="AM347" i="1"/>
  <c r="W348" i="1"/>
  <c r="X348" i="1"/>
  <c r="Y348" i="1"/>
  <c r="AG348" i="1"/>
  <c r="AH348" i="1" s="1"/>
  <c r="AK348" i="1"/>
  <c r="AM348" i="1"/>
  <c r="W349" i="1"/>
  <c r="X349" i="1"/>
  <c r="Y349" i="1"/>
  <c r="AG349" i="1"/>
  <c r="AJ349" i="1" s="1"/>
  <c r="AK349" i="1"/>
  <c r="AM349" i="1"/>
  <c r="W350" i="1"/>
  <c r="X350" i="1"/>
  <c r="Y350" i="1"/>
  <c r="AG350" i="1"/>
  <c r="AJ350" i="1" s="1"/>
  <c r="AK350" i="1"/>
  <c r="AM350" i="1"/>
  <c r="W351" i="1"/>
  <c r="X351" i="1"/>
  <c r="Y351" i="1"/>
  <c r="AG351" i="1"/>
  <c r="AI351" i="1" s="1"/>
  <c r="AK351" i="1"/>
  <c r="AM351" i="1"/>
  <c r="W352" i="1"/>
  <c r="X352" i="1"/>
  <c r="Y352" i="1"/>
  <c r="AG352" i="1"/>
  <c r="AH352" i="1" s="1"/>
  <c r="AK352" i="1"/>
  <c r="AM352" i="1"/>
  <c r="W353" i="1"/>
  <c r="X353" i="1"/>
  <c r="Y353" i="1"/>
  <c r="AG353" i="1"/>
  <c r="AH353" i="1" s="1"/>
  <c r="AK353" i="1"/>
  <c r="AM353" i="1"/>
  <c r="W354" i="1"/>
  <c r="X354" i="1"/>
  <c r="Y354" i="1"/>
  <c r="AG354" i="1"/>
  <c r="AJ354" i="1" s="1"/>
  <c r="AK354" i="1"/>
  <c r="AM354" i="1"/>
  <c r="W355" i="1"/>
  <c r="X355" i="1"/>
  <c r="Y355" i="1"/>
  <c r="AG355" i="1"/>
  <c r="AH355" i="1" s="1"/>
  <c r="AK355" i="1"/>
  <c r="AM355" i="1"/>
  <c r="W356" i="1"/>
  <c r="X356" i="1"/>
  <c r="Y356" i="1"/>
  <c r="AG356" i="1"/>
  <c r="AH356" i="1" s="1"/>
  <c r="AK356" i="1"/>
  <c r="AM356" i="1"/>
  <c r="W357" i="1"/>
  <c r="X357" i="1"/>
  <c r="Y357" i="1"/>
  <c r="AG357" i="1"/>
  <c r="AH357" i="1" s="1"/>
  <c r="AK357" i="1"/>
  <c r="AM357" i="1"/>
  <c r="W358" i="1"/>
  <c r="X358" i="1"/>
  <c r="Y358" i="1"/>
  <c r="AG358" i="1"/>
  <c r="AH358" i="1" s="1"/>
  <c r="AK358" i="1"/>
  <c r="AM358" i="1"/>
  <c r="W359" i="1"/>
  <c r="X359" i="1"/>
  <c r="Y359" i="1"/>
  <c r="AG359" i="1"/>
  <c r="AH359" i="1" s="1"/>
  <c r="AK359" i="1"/>
  <c r="AM359" i="1"/>
  <c r="W360" i="1"/>
  <c r="X360" i="1"/>
  <c r="Y360" i="1"/>
  <c r="AG360" i="1"/>
  <c r="AH360" i="1" s="1"/>
  <c r="AK360" i="1"/>
  <c r="AM360" i="1"/>
  <c r="W361" i="1"/>
  <c r="X361" i="1"/>
  <c r="Y361" i="1"/>
  <c r="AG361" i="1"/>
  <c r="AH361" i="1" s="1"/>
  <c r="AK361" i="1"/>
  <c r="AM361" i="1"/>
  <c r="W362" i="1"/>
  <c r="X362" i="1"/>
  <c r="Y362" i="1"/>
  <c r="AG362" i="1"/>
  <c r="AH362" i="1" s="1"/>
  <c r="AK362" i="1"/>
  <c r="AM362" i="1"/>
  <c r="W363" i="1"/>
  <c r="X363" i="1"/>
  <c r="Y363" i="1"/>
  <c r="AG363" i="1"/>
  <c r="AH363" i="1" s="1"/>
  <c r="AK363" i="1"/>
  <c r="AM363" i="1"/>
  <c r="W364" i="1"/>
  <c r="X364" i="1"/>
  <c r="Y364" i="1"/>
  <c r="AG364" i="1"/>
  <c r="AH364" i="1" s="1"/>
  <c r="AK364" i="1"/>
  <c r="AM364" i="1"/>
  <c r="W365" i="1"/>
  <c r="X365" i="1"/>
  <c r="Y365" i="1"/>
  <c r="AG365" i="1"/>
  <c r="AH365" i="1" s="1"/>
  <c r="AK365" i="1"/>
  <c r="AM365" i="1"/>
  <c r="W366" i="1"/>
  <c r="X366" i="1"/>
  <c r="Y366" i="1"/>
  <c r="AG366" i="1"/>
  <c r="AH366" i="1" s="1"/>
  <c r="AK366" i="1"/>
  <c r="AM366" i="1"/>
  <c r="W367" i="1"/>
  <c r="X367" i="1"/>
  <c r="Y367" i="1"/>
  <c r="AG367" i="1"/>
  <c r="AH367" i="1" s="1"/>
  <c r="AK367" i="1"/>
  <c r="AM367" i="1"/>
  <c r="W368" i="1"/>
  <c r="X368" i="1"/>
  <c r="Y368" i="1"/>
  <c r="AG368" i="1"/>
  <c r="AH368" i="1" s="1"/>
  <c r="AK368" i="1"/>
  <c r="AM368" i="1"/>
  <c r="W369" i="1"/>
  <c r="X369" i="1"/>
  <c r="Y369" i="1"/>
  <c r="AG369" i="1"/>
  <c r="AH369" i="1" s="1"/>
  <c r="AK369" i="1"/>
  <c r="AM369" i="1"/>
  <c r="W370" i="1"/>
  <c r="X370" i="1"/>
  <c r="Y370" i="1"/>
  <c r="AG370" i="1"/>
  <c r="AH370" i="1" s="1"/>
  <c r="AK370" i="1"/>
  <c r="AM370" i="1"/>
  <c r="W371" i="1"/>
  <c r="X371" i="1"/>
  <c r="Y371" i="1"/>
  <c r="AG371" i="1"/>
  <c r="AI371" i="1" s="1"/>
  <c r="AK371" i="1"/>
  <c r="AM371" i="1"/>
  <c r="W372" i="1"/>
  <c r="X372" i="1"/>
  <c r="Y372" i="1"/>
  <c r="AG372" i="1"/>
  <c r="AH372" i="1" s="1"/>
  <c r="AK372" i="1"/>
  <c r="AM372" i="1"/>
  <c r="W373" i="1"/>
  <c r="X373" i="1"/>
  <c r="Y373" i="1"/>
  <c r="AG373" i="1"/>
  <c r="AH373" i="1" s="1"/>
  <c r="AK373" i="1"/>
  <c r="AM373" i="1"/>
  <c r="W374" i="1"/>
  <c r="X374" i="1"/>
  <c r="Y374" i="1"/>
  <c r="AG374" i="1"/>
  <c r="AH374" i="1" s="1"/>
  <c r="AK374" i="1"/>
  <c r="AM374" i="1"/>
  <c r="W375" i="1"/>
  <c r="X375" i="1"/>
  <c r="Y375" i="1"/>
  <c r="AG375" i="1"/>
  <c r="AJ375" i="1" s="1"/>
  <c r="AK375" i="1"/>
  <c r="AM375" i="1"/>
  <c r="W376" i="1"/>
  <c r="X376" i="1"/>
  <c r="Y376" i="1"/>
  <c r="AG376" i="1"/>
  <c r="AH376" i="1" s="1"/>
  <c r="AK376" i="1"/>
  <c r="AM376" i="1"/>
  <c r="W377" i="1"/>
  <c r="X377" i="1"/>
  <c r="Y377" i="1"/>
  <c r="AG377" i="1"/>
  <c r="AH377" i="1" s="1"/>
  <c r="AK377" i="1"/>
  <c r="AM377" i="1"/>
  <c r="W378" i="1"/>
  <c r="X378" i="1"/>
  <c r="Y378" i="1"/>
  <c r="AG378" i="1"/>
  <c r="AH378" i="1" s="1"/>
  <c r="AK378" i="1"/>
  <c r="AM378" i="1"/>
  <c r="W379" i="1"/>
  <c r="X379" i="1"/>
  <c r="Y379" i="1"/>
  <c r="AG379" i="1"/>
  <c r="AH379" i="1" s="1"/>
  <c r="AK379" i="1"/>
  <c r="AM379" i="1"/>
  <c r="W380" i="1"/>
  <c r="X380" i="1"/>
  <c r="Y380" i="1"/>
  <c r="AG380" i="1"/>
  <c r="AH380" i="1" s="1"/>
  <c r="AJ380" i="1"/>
  <c r="AK380" i="1"/>
  <c r="AM380" i="1"/>
  <c r="W381" i="1"/>
  <c r="X381" i="1"/>
  <c r="Y381" i="1"/>
  <c r="AG381" i="1"/>
  <c r="AH381" i="1" s="1"/>
  <c r="AK381" i="1"/>
  <c r="AM381" i="1"/>
  <c r="W382" i="1"/>
  <c r="X382" i="1"/>
  <c r="Y382" i="1"/>
  <c r="AG382" i="1"/>
  <c r="AH382" i="1" s="1"/>
  <c r="AK382" i="1"/>
  <c r="AM382" i="1"/>
  <c r="W383" i="1"/>
  <c r="X383" i="1"/>
  <c r="Y383" i="1"/>
  <c r="AG383" i="1"/>
  <c r="AJ383" i="1" s="1"/>
  <c r="AK383" i="1"/>
  <c r="AM383" i="1"/>
  <c r="W384" i="1"/>
  <c r="X384" i="1"/>
  <c r="Y384" i="1"/>
  <c r="AG384" i="1"/>
  <c r="AH384" i="1" s="1"/>
  <c r="AK384" i="1"/>
  <c r="AM384" i="1"/>
  <c r="W385" i="1"/>
  <c r="X385" i="1"/>
  <c r="Y385" i="1"/>
  <c r="AG385" i="1"/>
  <c r="AH385" i="1" s="1"/>
  <c r="AK385" i="1"/>
  <c r="AM385" i="1"/>
  <c r="W386" i="1"/>
  <c r="X386" i="1"/>
  <c r="Y386" i="1"/>
  <c r="AG386" i="1"/>
  <c r="AH386" i="1" s="1"/>
  <c r="AK386" i="1"/>
  <c r="AM386" i="1"/>
  <c r="W387" i="1"/>
  <c r="X387" i="1"/>
  <c r="Y387" i="1"/>
  <c r="AG387" i="1"/>
  <c r="AI387" i="1" s="1"/>
  <c r="AK387" i="1"/>
  <c r="AM387" i="1"/>
  <c r="W388" i="1"/>
  <c r="X388" i="1"/>
  <c r="Y388" i="1"/>
  <c r="AG388" i="1"/>
  <c r="AH388" i="1" s="1"/>
  <c r="AK388" i="1"/>
  <c r="AM388" i="1"/>
  <c r="W389" i="1"/>
  <c r="X389" i="1"/>
  <c r="Y389" i="1"/>
  <c r="AG389" i="1"/>
  <c r="AH389" i="1" s="1"/>
  <c r="AK389" i="1"/>
  <c r="AM389" i="1"/>
  <c r="W390" i="1"/>
  <c r="X390" i="1"/>
  <c r="Y390" i="1"/>
  <c r="AG390" i="1"/>
  <c r="AH390" i="1" s="1"/>
  <c r="AK390" i="1"/>
  <c r="AM390" i="1"/>
  <c r="W391" i="1"/>
  <c r="X391" i="1"/>
  <c r="Y391" i="1"/>
  <c r="AG391" i="1"/>
  <c r="AJ391" i="1" s="1"/>
  <c r="AK391" i="1"/>
  <c r="AM391" i="1"/>
  <c r="W392" i="1"/>
  <c r="X392" i="1"/>
  <c r="Y392" i="1"/>
  <c r="AG392" i="1"/>
  <c r="AH392" i="1" s="1"/>
  <c r="AK392" i="1"/>
  <c r="AM392" i="1"/>
  <c r="W393" i="1"/>
  <c r="X393" i="1"/>
  <c r="Y393" i="1"/>
  <c r="AG393" i="1"/>
  <c r="AH393" i="1" s="1"/>
  <c r="AK393" i="1"/>
  <c r="AM393" i="1"/>
  <c r="W394" i="1"/>
  <c r="X394" i="1"/>
  <c r="Y394" i="1"/>
  <c r="AG394" i="1"/>
  <c r="AH394" i="1" s="1"/>
  <c r="AK394" i="1"/>
  <c r="AM394" i="1"/>
  <c r="W395" i="1"/>
  <c r="X395" i="1"/>
  <c r="Y395" i="1"/>
  <c r="AG395" i="1"/>
  <c r="AI395" i="1" s="1"/>
  <c r="AK395" i="1"/>
  <c r="AM395" i="1"/>
  <c r="W396" i="1"/>
  <c r="X396" i="1"/>
  <c r="Y396" i="1"/>
  <c r="AG396" i="1"/>
  <c r="AH396" i="1" s="1"/>
  <c r="AK396" i="1"/>
  <c r="AM396" i="1"/>
  <c r="W397" i="1"/>
  <c r="X397" i="1"/>
  <c r="Y397" i="1"/>
  <c r="AG397" i="1"/>
  <c r="AH397" i="1" s="1"/>
  <c r="AK397" i="1"/>
  <c r="AM397" i="1"/>
  <c r="W398" i="1"/>
  <c r="X398" i="1"/>
  <c r="Y398" i="1"/>
  <c r="AG398" i="1"/>
  <c r="AH398" i="1" s="1"/>
  <c r="AK398" i="1"/>
  <c r="AM398" i="1"/>
  <c r="W399" i="1"/>
  <c r="X399" i="1"/>
  <c r="Y399" i="1"/>
  <c r="AG399" i="1"/>
  <c r="AH399" i="1" s="1"/>
  <c r="AK399" i="1"/>
  <c r="AM399" i="1"/>
  <c r="W400" i="1"/>
  <c r="X400" i="1"/>
  <c r="Y400" i="1"/>
  <c r="AG400" i="1"/>
  <c r="AH400" i="1" s="1"/>
  <c r="AK400" i="1"/>
  <c r="AM400" i="1"/>
  <c r="W401" i="1"/>
  <c r="X401" i="1"/>
  <c r="Y401" i="1"/>
  <c r="AG401" i="1"/>
  <c r="AH401" i="1" s="1"/>
  <c r="AK401" i="1"/>
  <c r="AM401" i="1"/>
  <c r="W402" i="1"/>
  <c r="X402" i="1"/>
  <c r="Y402" i="1"/>
  <c r="AG402" i="1"/>
  <c r="AH402" i="1" s="1"/>
  <c r="AI402" i="1"/>
  <c r="AK402" i="1"/>
  <c r="AM402" i="1"/>
  <c r="W403" i="1"/>
  <c r="X403" i="1"/>
  <c r="Y403" i="1"/>
  <c r="AG403" i="1"/>
  <c r="AI403" i="1" s="1"/>
  <c r="AK403" i="1"/>
  <c r="AM403" i="1"/>
  <c r="AV56" i="1"/>
  <c r="AV57" i="1"/>
  <c r="AV58" i="1"/>
  <c r="AV59" i="1"/>
  <c r="AV60" i="1"/>
  <c r="AV61" i="1"/>
  <c r="AV81" i="1" s="1"/>
  <c r="AV101" i="1" s="1"/>
  <c r="AV121" i="1" s="1"/>
  <c r="AV141" i="1" s="1"/>
  <c r="AV161" i="1" s="1"/>
  <c r="AV181" i="1" s="1"/>
  <c r="AV201" i="1" s="1"/>
  <c r="AV221" i="1" s="1"/>
  <c r="AV241" i="1" s="1"/>
  <c r="AV261" i="1" s="1"/>
  <c r="AV281" i="1" s="1"/>
  <c r="AV301" i="1" s="1"/>
  <c r="AV62" i="1"/>
  <c r="AV82" i="1" s="1"/>
  <c r="AV102" i="1" s="1"/>
  <c r="AV122" i="1" s="1"/>
  <c r="AV142" i="1" s="1"/>
  <c r="AV162" i="1" s="1"/>
  <c r="AV182" i="1" s="1"/>
  <c r="AV202" i="1" s="1"/>
  <c r="AV222" i="1" s="1"/>
  <c r="AV242" i="1" s="1"/>
  <c r="AV262" i="1" s="1"/>
  <c r="AV282" i="1" s="1"/>
  <c r="AV302" i="1" s="1"/>
  <c r="AV63" i="1"/>
  <c r="AV83" i="1" s="1"/>
  <c r="AV103" i="1" s="1"/>
  <c r="AV123" i="1" s="1"/>
  <c r="AV143" i="1" s="1"/>
  <c r="AV163" i="1" s="1"/>
  <c r="AV183" i="1" s="1"/>
  <c r="AV203" i="1" s="1"/>
  <c r="AV223" i="1" s="1"/>
  <c r="AV243" i="1" s="1"/>
  <c r="AV263" i="1" s="1"/>
  <c r="AV283" i="1" s="1"/>
  <c r="AV303" i="1" s="1"/>
  <c r="AV64" i="1"/>
  <c r="AV84" i="1" s="1"/>
  <c r="AV104" i="1" s="1"/>
  <c r="AV124" i="1" s="1"/>
  <c r="AV144" i="1" s="1"/>
  <c r="AV164" i="1" s="1"/>
  <c r="AV184" i="1" s="1"/>
  <c r="AV204" i="1" s="1"/>
  <c r="AV224" i="1" s="1"/>
  <c r="AV244" i="1" s="1"/>
  <c r="AV264" i="1" s="1"/>
  <c r="AV284" i="1" s="1"/>
  <c r="AV304" i="1" s="1"/>
  <c r="AV65" i="1"/>
  <c r="AV85" i="1" s="1"/>
  <c r="AV105" i="1" s="1"/>
  <c r="AV125" i="1" s="1"/>
  <c r="AV145" i="1" s="1"/>
  <c r="AV165" i="1" s="1"/>
  <c r="AV185" i="1" s="1"/>
  <c r="AV205" i="1" s="1"/>
  <c r="AV225" i="1" s="1"/>
  <c r="AV245" i="1" s="1"/>
  <c r="AV265" i="1" s="1"/>
  <c r="AV285" i="1" s="1"/>
  <c r="AV305" i="1" s="1"/>
  <c r="AV66" i="1"/>
  <c r="AV86" i="1" s="1"/>
  <c r="AV106" i="1" s="1"/>
  <c r="AV126" i="1" s="1"/>
  <c r="AV146" i="1" s="1"/>
  <c r="AV166" i="1" s="1"/>
  <c r="AV186" i="1" s="1"/>
  <c r="AV206" i="1" s="1"/>
  <c r="AV226" i="1" s="1"/>
  <c r="AV246" i="1" s="1"/>
  <c r="AV266" i="1" s="1"/>
  <c r="AV286" i="1" s="1"/>
  <c r="AV306" i="1" s="1"/>
  <c r="AV67" i="1"/>
  <c r="AV87" i="1" s="1"/>
  <c r="AV107" i="1" s="1"/>
  <c r="AV127" i="1" s="1"/>
  <c r="AV147" i="1" s="1"/>
  <c r="AV167" i="1" s="1"/>
  <c r="AV187" i="1" s="1"/>
  <c r="AV207" i="1" s="1"/>
  <c r="AV227" i="1" s="1"/>
  <c r="AV247" i="1" s="1"/>
  <c r="AV267" i="1" s="1"/>
  <c r="AV287" i="1" s="1"/>
  <c r="AV307" i="1" s="1"/>
  <c r="AV68" i="1"/>
  <c r="AV69" i="1"/>
  <c r="AV89" i="1" s="1"/>
  <c r="AV109" i="1" s="1"/>
  <c r="AV129" i="1" s="1"/>
  <c r="AV149" i="1" s="1"/>
  <c r="AV169" i="1" s="1"/>
  <c r="AV189" i="1" s="1"/>
  <c r="AV209" i="1" s="1"/>
  <c r="AV229" i="1" s="1"/>
  <c r="AV249" i="1" s="1"/>
  <c r="AV269" i="1" s="1"/>
  <c r="AV289" i="1" s="1"/>
  <c r="AV309" i="1" s="1"/>
  <c r="AV70" i="1"/>
  <c r="AV71" i="1"/>
  <c r="AV72" i="1"/>
  <c r="AV73" i="1"/>
  <c r="AV93" i="1" s="1"/>
  <c r="AV113" i="1" s="1"/>
  <c r="AV133" i="1" s="1"/>
  <c r="AV153" i="1" s="1"/>
  <c r="AV173" i="1" s="1"/>
  <c r="AV193" i="1" s="1"/>
  <c r="AV213" i="1" s="1"/>
  <c r="AV233" i="1" s="1"/>
  <c r="AV253" i="1" s="1"/>
  <c r="AV273" i="1" s="1"/>
  <c r="AV293" i="1" s="1"/>
  <c r="AV313" i="1" s="1"/>
  <c r="AV74" i="1"/>
  <c r="AV94" i="1" s="1"/>
  <c r="AV114" i="1" s="1"/>
  <c r="AV134" i="1" s="1"/>
  <c r="AV154" i="1" s="1"/>
  <c r="AV174" i="1" s="1"/>
  <c r="AV194" i="1" s="1"/>
  <c r="AV214" i="1" s="1"/>
  <c r="AV234" i="1" s="1"/>
  <c r="AV254" i="1" s="1"/>
  <c r="AV274" i="1" s="1"/>
  <c r="AV294" i="1" s="1"/>
  <c r="AV314" i="1" s="1"/>
  <c r="AV76" i="1"/>
  <c r="AV96" i="1" s="1"/>
  <c r="AV116" i="1" s="1"/>
  <c r="AV136" i="1" s="1"/>
  <c r="AV156" i="1" s="1"/>
  <c r="AV176" i="1" s="1"/>
  <c r="AV196" i="1" s="1"/>
  <c r="AV216" i="1" s="1"/>
  <c r="AV236" i="1" s="1"/>
  <c r="AV256" i="1" s="1"/>
  <c r="AV276" i="1" s="1"/>
  <c r="AV296" i="1" s="1"/>
  <c r="AV77" i="1"/>
  <c r="AV97" i="1" s="1"/>
  <c r="AV117" i="1" s="1"/>
  <c r="AV137" i="1" s="1"/>
  <c r="AV157" i="1" s="1"/>
  <c r="AV177" i="1" s="1"/>
  <c r="AV197" i="1" s="1"/>
  <c r="AV217" i="1" s="1"/>
  <c r="AV237" i="1" s="1"/>
  <c r="AV257" i="1" s="1"/>
  <c r="AV277" i="1" s="1"/>
  <c r="AV297" i="1" s="1"/>
  <c r="AV78" i="1"/>
  <c r="AV98" i="1" s="1"/>
  <c r="AV118" i="1" s="1"/>
  <c r="AV138" i="1" s="1"/>
  <c r="AV158" i="1" s="1"/>
  <c r="AV178" i="1" s="1"/>
  <c r="AV198" i="1" s="1"/>
  <c r="AV218" i="1" s="1"/>
  <c r="AV238" i="1" s="1"/>
  <c r="AV258" i="1" s="1"/>
  <c r="AV278" i="1" s="1"/>
  <c r="AV298" i="1" s="1"/>
  <c r="AV79" i="1"/>
  <c r="AV99" i="1" s="1"/>
  <c r="AV119" i="1" s="1"/>
  <c r="AV139" i="1" s="1"/>
  <c r="AV159" i="1" s="1"/>
  <c r="AV179" i="1" s="1"/>
  <c r="AV199" i="1" s="1"/>
  <c r="AV219" i="1" s="1"/>
  <c r="AV239" i="1" s="1"/>
  <c r="AV259" i="1" s="1"/>
  <c r="AV279" i="1" s="1"/>
  <c r="AV299" i="1" s="1"/>
  <c r="AV80" i="1"/>
  <c r="AV88" i="1"/>
  <c r="AV108" i="1" s="1"/>
  <c r="AV128" i="1" s="1"/>
  <c r="AV148" i="1" s="1"/>
  <c r="AV168" i="1" s="1"/>
  <c r="AV188" i="1" s="1"/>
  <c r="AV208" i="1" s="1"/>
  <c r="AV228" i="1" s="1"/>
  <c r="AV248" i="1" s="1"/>
  <c r="AV268" i="1" s="1"/>
  <c r="AV288" i="1" s="1"/>
  <c r="AV308" i="1" s="1"/>
  <c r="AV90" i="1"/>
  <c r="AV110" i="1" s="1"/>
  <c r="AV130" i="1" s="1"/>
  <c r="AV150" i="1" s="1"/>
  <c r="AV170" i="1" s="1"/>
  <c r="AV190" i="1" s="1"/>
  <c r="AV210" i="1" s="1"/>
  <c r="AV230" i="1" s="1"/>
  <c r="AV250" i="1" s="1"/>
  <c r="AV270" i="1" s="1"/>
  <c r="AV290" i="1" s="1"/>
  <c r="AV310" i="1" s="1"/>
  <c r="AV91" i="1"/>
  <c r="AV111" i="1" s="1"/>
  <c r="AV131" i="1" s="1"/>
  <c r="AV151" i="1" s="1"/>
  <c r="AV171" i="1" s="1"/>
  <c r="AV191" i="1" s="1"/>
  <c r="AV211" i="1" s="1"/>
  <c r="AV231" i="1" s="1"/>
  <c r="AV251" i="1" s="1"/>
  <c r="AV271" i="1" s="1"/>
  <c r="AV291" i="1" s="1"/>
  <c r="AV311" i="1" s="1"/>
  <c r="AV92" i="1"/>
  <c r="AV112" i="1" s="1"/>
  <c r="AV132" i="1" s="1"/>
  <c r="AV152" i="1" s="1"/>
  <c r="AV172" i="1" s="1"/>
  <c r="AV192" i="1" s="1"/>
  <c r="AV212" i="1" s="1"/>
  <c r="AV232" i="1" s="1"/>
  <c r="AV252" i="1" s="1"/>
  <c r="AV272" i="1" s="1"/>
  <c r="AV292" i="1" s="1"/>
  <c r="AV312" i="1" s="1"/>
  <c r="AV100" i="1"/>
  <c r="AV120" i="1" s="1"/>
  <c r="AV140" i="1" s="1"/>
  <c r="AV160" i="1" s="1"/>
  <c r="AV180" i="1" s="1"/>
  <c r="AV200" i="1" s="1"/>
  <c r="AV220" i="1" s="1"/>
  <c r="AV240" i="1" s="1"/>
  <c r="AV260" i="1" s="1"/>
  <c r="AV280" i="1" s="1"/>
  <c r="AV300" i="1" s="1"/>
  <c r="AV55" i="1"/>
  <c r="AV75" i="1" s="1"/>
  <c r="AV95" i="1" s="1"/>
  <c r="AV115" i="1" s="1"/>
  <c r="AV135" i="1" s="1"/>
  <c r="AV155" i="1" s="1"/>
  <c r="AV175" i="1" s="1"/>
  <c r="AV195" i="1" s="1"/>
  <c r="AV215" i="1" s="1"/>
  <c r="AV235" i="1" s="1"/>
  <c r="AV255" i="1" s="1"/>
  <c r="AV275" i="1" s="1"/>
  <c r="AV295" i="1" s="1"/>
  <c r="AV6" i="1"/>
  <c r="AV7" i="1" s="1"/>
  <c r="AY5" i="1"/>
  <c r="AX5" i="1"/>
  <c r="AW5" i="1"/>
  <c r="AC1066" i="1" l="1"/>
  <c r="AC1065" i="1"/>
  <c r="AD1065" i="1" s="1"/>
  <c r="AC1067" i="1"/>
  <c r="AD1067" i="1" s="1"/>
  <c r="AA1069" i="1"/>
  <c r="Z1068" i="1"/>
  <c r="AB1068" i="1" s="1"/>
  <c r="BA1850" i="1"/>
  <c r="AY1907" i="1"/>
  <c r="AZ1907" i="1" s="1"/>
  <c r="BA1907" i="1" s="1"/>
  <c r="AV1927" i="1"/>
  <c r="AW1907" i="1"/>
  <c r="AX1907" i="1"/>
  <c r="BA1719" i="1"/>
  <c r="BA1785" i="1"/>
  <c r="AZ1801" i="1"/>
  <c r="BA1801" i="1" s="1"/>
  <c r="AW1845" i="1"/>
  <c r="AX1845" i="1"/>
  <c r="AZ1845" i="1" s="1"/>
  <c r="AY1845" i="1"/>
  <c r="AV1865" i="1"/>
  <c r="AZ1812" i="1"/>
  <c r="BA1812" i="1" s="1"/>
  <c r="BA1887" i="1"/>
  <c r="AW1875" i="1"/>
  <c r="AY1875" i="1"/>
  <c r="AV1895" i="1"/>
  <c r="AZ1875" i="1"/>
  <c r="AX1875" i="1"/>
  <c r="BA1875" i="1"/>
  <c r="AW1808" i="1"/>
  <c r="AX1808" i="1"/>
  <c r="AY1808" i="1"/>
  <c r="AV1828" i="1"/>
  <c r="AW1836" i="1"/>
  <c r="AX1836" i="1"/>
  <c r="AV1856" i="1"/>
  <c r="AY1836" i="1"/>
  <c r="BA1823" i="1"/>
  <c r="AV1852" i="1"/>
  <c r="AW1832" i="1"/>
  <c r="AX1832" i="1"/>
  <c r="AY1832" i="1"/>
  <c r="AY1870" i="1"/>
  <c r="AV1890" i="1"/>
  <c r="AW1870" i="1"/>
  <c r="AX1870" i="1"/>
  <c r="BA1788" i="1"/>
  <c r="BA1825" i="1"/>
  <c r="AW1877" i="1"/>
  <c r="AZ1877" i="1"/>
  <c r="BA1877" i="1"/>
  <c r="AV1897" i="1"/>
  <c r="AX1877" i="1"/>
  <c r="AY1877" i="1"/>
  <c r="AX1862" i="1"/>
  <c r="AY1862" i="1"/>
  <c r="AV1882" i="1"/>
  <c r="AZ1862" i="1"/>
  <c r="BA1862" i="1"/>
  <c r="AW1862" i="1"/>
  <c r="AZ1855" i="1"/>
  <c r="BA1855" i="1" s="1"/>
  <c r="AZ1919" i="1"/>
  <c r="BA1919" i="1" s="1"/>
  <c r="BA1718" i="1"/>
  <c r="BA1809" i="1"/>
  <c r="AZ1794" i="1"/>
  <c r="BA1794" i="1" s="1"/>
  <c r="AW1841" i="1"/>
  <c r="AY1841" i="1"/>
  <c r="AX1841" i="1"/>
  <c r="BA1841" i="1" s="1"/>
  <c r="AZ1841" i="1"/>
  <c r="AV1861" i="1"/>
  <c r="AZ1879" i="1"/>
  <c r="BA1879" i="1" s="1"/>
  <c r="BA1773" i="1"/>
  <c r="BA1795" i="1"/>
  <c r="AW1793" i="1"/>
  <c r="AZ1793" i="1" s="1"/>
  <c r="AV1813" i="1"/>
  <c r="AX1793" i="1"/>
  <c r="AY1793" i="1"/>
  <c r="BA1793" i="1" s="1"/>
  <c r="AZ1839" i="1"/>
  <c r="BA1839" i="1" s="1"/>
  <c r="AV1926" i="1"/>
  <c r="AW1906" i="1"/>
  <c r="AX1906" i="1"/>
  <c r="AY1906" i="1"/>
  <c r="AZ1803" i="1"/>
  <c r="BA1803" i="1" s="1"/>
  <c r="AZ1773" i="1"/>
  <c r="BA1776" i="1"/>
  <c r="AY1843" i="1"/>
  <c r="AX1843" i="1"/>
  <c r="AW1843" i="1"/>
  <c r="AZ1843" i="1" s="1"/>
  <c r="BA1843" i="1" s="1"/>
  <c r="AV1863" i="1"/>
  <c r="BA1867" i="1"/>
  <c r="AW1851" i="1"/>
  <c r="AY1851" i="1"/>
  <c r="AV1871" i="1"/>
  <c r="AX1851" i="1"/>
  <c r="AZ1851" i="1" s="1"/>
  <c r="BA1851" i="1" s="1"/>
  <c r="BA1899" i="1"/>
  <c r="AW1840" i="1"/>
  <c r="AZ1840" i="1" s="1"/>
  <c r="AX1840" i="1"/>
  <c r="AY1840" i="1"/>
  <c r="AV1860" i="1"/>
  <c r="AW1818" i="1"/>
  <c r="BA1818" i="1" s="1"/>
  <c r="AV1838" i="1"/>
  <c r="AX1818" i="1"/>
  <c r="AZ1818" i="1" s="1"/>
  <c r="AY1818" i="1"/>
  <c r="AY1864" i="1"/>
  <c r="BA1864" i="1" s="1"/>
  <c r="AZ1864" i="1"/>
  <c r="AW1864" i="1"/>
  <c r="AX1864" i="1"/>
  <c r="AV1884" i="1"/>
  <c r="AZ1776" i="1"/>
  <c r="BA1807" i="1"/>
  <c r="AZ1866" i="1"/>
  <c r="BA1866" i="1" s="1"/>
  <c r="AZ1820" i="1"/>
  <c r="BA1820" i="1" s="1"/>
  <c r="AZ1798" i="1"/>
  <c r="BA1798" i="1" s="1"/>
  <c r="AY1939" i="1"/>
  <c r="AZ1939" i="1" s="1"/>
  <c r="AV1959" i="1"/>
  <c r="AX1939" i="1"/>
  <c r="AW1939" i="1"/>
  <c r="BA1939" i="1" s="1"/>
  <c r="BA1779" i="1"/>
  <c r="AZ1814" i="1"/>
  <c r="AW1849" i="1"/>
  <c r="AX1849" i="1"/>
  <c r="AY1849" i="1"/>
  <c r="AV1869" i="1"/>
  <c r="BA1791" i="1"/>
  <c r="AZ1779" i="1"/>
  <c r="BA1782" i="1"/>
  <c r="AW1834" i="1"/>
  <c r="BA1834" i="1" s="1"/>
  <c r="AV1854" i="1"/>
  <c r="AX1834" i="1"/>
  <c r="AY1834" i="1"/>
  <c r="AZ1834" i="1" s="1"/>
  <c r="BA1814" i="1"/>
  <c r="C5323" i="2"/>
  <c r="G5322" i="2"/>
  <c r="I5322" i="2"/>
  <c r="E5322" i="2"/>
  <c r="C5327" i="2"/>
  <c r="B5335" i="2"/>
  <c r="J5330" i="2"/>
  <c r="C5321" i="2"/>
  <c r="E5308" i="2"/>
  <c r="G5308" i="2"/>
  <c r="J5308" i="2"/>
  <c r="B5313" i="2"/>
  <c r="I5308" i="2"/>
  <c r="J5332" i="2"/>
  <c r="B5337" i="2"/>
  <c r="C5329" i="2"/>
  <c r="E5314" i="2"/>
  <c r="B5319" i="2"/>
  <c r="I5314" i="2"/>
  <c r="J5314" i="2"/>
  <c r="G5314" i="2"/>
  <c r="C5325" i="2"/>
  <c r="E5320" i="2"/>
  <c r="G5320" i="2"/>
  <c r="I5320" i="2"/>
  <c r="J5306" i="2"/>
  <c r="I5306" i="2"/>
  <c r="B5311" i="2"/>
  <c r="G5306" i="2"/>
  <c r="E5306" i="2"/>
  <c r="C4527" i="2"/>
  <c r="E4522" i="2"/>
  <c r="G4522" i="2"/>
  <c r="I4522" i="2"/>
  <c r="B4533" i="2"/>
  <c r="J4528" i="2"/>
  <c r="J4704" i="2"/>
  <c r="B4709" i="2"/>
  <c r="B4706" i="2"/>
  <c r="J4701" i="2"/>
  <c r="C4533" i="2"/>
  <c r="E4528" i="2"/>
  <c r="G4528" i="2"/>
  <c r="I4528" i="2"/>
  <c r="C4531" i="2"/>
  <c r="E4526" i="2"/>
  <c r="G4526" i="2"/>
  <c r="I4526" i="2"/>
  <c r="B4707" i="2"/>
  <c r="J4702" i="2"/>
  <c r="B4720" i="2"/>
  <c r="J4715" i="2"/>
  <c r="C4529" i="2"/>
  <c r="E4524" i="2"/>
  <c r="G4524" i="2"/>
  <c r="I4524" i="2"/>
  <c r="C4535" i="2"/>
  <c r="E4530" i="2"/>
  <c r="I4530" i="2"/>
  <c r="G4530" i="2"/>
  <c r="B4050" i="2"/>
  <c r="J4045" i="2"/>
  <c r="E4014" i="2"/>
  <c r="G4014" i="2"/>
  <c r="I4014" i="2"/>
  <c r="C4019" i="2"/>
  <c r="B4186" i="2"/>
  <c r="J4181" i="2"/>
  <c r="C4021" i="2"/>
  <c r="E4016" i="2"/>
  <c r="G4016" i="2"/>
  <c r="I4016" i="2"/>
  <c r="B4167" i="2"/>
  <c r="J4162" i="2"/>
  <c r="C4015" i="2"/>
  <c r="E4010" i="2"/>
  <c r="G4010" i="2"/>
  <c r="I4010" i="2"/>
  <c r="J4194" i="2"/>
  <c r="B4199" i="2"/>
  <c r="C4017" i="2"/>
  <c r="E4012" i="2"/>
  <c r="G4012" i="2"/>
  <c r="I4012" i="2"/>
  <c r="E4008" i="2"/>
  <c r="G4008" i="2"/>
  <c r="I4008" i="2"/>
  <c r="C4013" i="2"/>
  <c r="J4178" i="2"/>
  <c r="B4183" i="2"/>
  <c r="B3761" i="2"/>
  <c r="J3756" i="2"/>
  <c r="B3757" i="2"/>
  <c r="J3752" i="2"/>
  <c r="B3759" i="2"/>
  <c r="J3754" i="2"/>
  <c r="E3751" i="2"/>
  <c r="G3751" i="2"/>
  <c r="I3751" i="2"/>
  <c r="C3756" i="2"/>
  <c r="B3765" i="2"/>
  <c r="J3760" i="2"/>
  <c r="B3763" i="2"/>
  <c r="J3758" i="2"/>
  <c r="E3747" i="2"/>
  <c r="G3747" i="2"/>
  <c r="I3747" i="2"/>
  <c r="C3752" i="2"/>
  <c r="E3749" i="2"/>
  <c r="G3749" i="2"/>
  <c r="I3749" i="2"/>
  <c r="C3754" i="2"/>
  <c r="E3755" i="2"/>
  <c r="G3755" i="2"/>
  <c r="I3755" i="2"/>
  <c r="C3760" i="2"/>
  <c r="E3753" i="2"/>
  <c r="G3753" i="2"/>
  <c r="I3753" i="2"/>
  <c r="C3758" i="2"/>
  <c r="Z722" i="1"/>
  <c r="AB722" i="1" s="1"/>
  <c r="AA723" i="1"/>
  <c r="C3529" i="2"/>
  <c r="G3524" i="2"/>
  <c r="I3524" i="2"/>
  <c r="E3524" i="2"/>
  <c r="J3692" i="2"/>
  <c r="B3697" i="2"/>
  <c r="J3694" i="2"/>
  <c r="B3699" i="2"/>
  <c r="J3696" i="2"/>
  <c r="B3701" i="2"/>
  <c r="J3698" i="2"/>
  <c r="B3703" i="2"/>
  <c r="C3527" i="2"/>
  <c r="E3522" i="2"/>
  <c r="G3522" i="2"/>
  <c r="I3522" i="2"/>
  <c r="C3531" i="2"/>
  <c r="E3526" i="2"/>
  <c r="G3526" i="2"/>
  <c r="I3526" i="2"/>
  <c r="C3535" i="2"/>
  <c r="E3530" i="2"/>
  <c r="G3530" i="2"/>
  <c r="I3530" i="2"/>
  <c r="C3533" i="2"/>
  <c r="E3528" i="2"/>
  <c r="G3528" i="2"/>
  <c r="I3528" i="2"/>
  <c r="B3535" i="2"/>
  <c r="J3530" i="2"/>
  <c r="BA1161" i="1"/>
  <c r="AW1169" i="1"/>
  <c r="AY1169" i="1"/>
  <c r="AV1189" i="1"/>
  <c r="AX1169" i="1"/>
  <c r="AZ1114" i="1"/>
  <c r="BA1114" i="1" s="1"/>
  <c r="BA1125" i="1"/>
  <c r="AW1139" i="1"/>
  <c r="AX1139" i="1"/>
  <c r="AY1139" i="1"/>
  <c r="AV1159" i="1"/>
  <c r="BA1158" i="1"/>
  <c r="BA1126" i="1"/>
  <c r="BA1150" i="1"/>
  <c r="BA1112" i="1"/>
  <c r="AW1187" i="1"/>
  <c r="AZ1187" i="1" s="1"/>
  <c r="AY1187" i="1"/>
  <c r="BA1187" i="1" s="1"/>
  <c r="AV1207" i="1"/>
  <c r="AX1187" i="1"/>
  <c r="AW1178" i="1"/>
  <c r="AX1178" i="1"/>
  <c r="AY1178" i="1"/>
  <c r="AV1198" i="1"/>
  <c r="AZ1178" i="1"/>
  <c r="BA1178" i="1"/>
  <c r="AW1157" i="1"/>
  <c r="AZ1157" i="1" s="1"/>
  <c r="AX1157" i="1"/>
  <c r="AY1157" i="1"/>
  <c r="AV1177" i="1"/>
  <c r="AW1136" i="1"/>
  <c r="AY1136" i="1"/>
  <c r="AV1156" i="1"/>
  <c r="AX1136" i="1"/>
  <c r="BA1136" i="1" s="1"/>
  <c r="AZ1136" i="1"/>
  <c r="AW1133" i="1"/>
  <c r="AZ1133" i="1" s="1"/>
  <c r="AY1133" i="1"/>
  <c r="BA1133" i="1" s="1"/>
  <c r="AV1153" i="1"/>
  <c r="AX1133" i="1"/>
  <c r="AW1184" i="1"/>
  <c r="AZ1184" i="1" s="1"/>
  <c r="AY1184" i="1"/>
  <c r="AV1204" i="1"/>
  <c r="AX1184" i="1"/>
  <c r="BA1184" i="1" s="1"/>
  <c r="BA1138" i="1"/>
  <c r="AX1181" i="1"/>
  <c r="AZ1181" i="1" s="1"/>
  <c r="AY1181" i="1"/>
  <c r="AV1201" i="1"/>
  <c r="AW1181" i="1"/>
  <c r="BA1181" i="1" s="1"/>
  <c r="AW1175" i="1"/>
  <c r="AX1175" i="1"/>
  <c r="AY1175" i="1"/>
  <c r="AV1195" i="1"/>
  <c r="AZ1175" i="1"/>
  <c r="BA1175" i="1" s="1"/>
  <c r="BA1147" i="1"/>
  <c r="BA1146" i="1"/>
  <c r="AW1172" i="1"/>
  <c r="AY1172" i="1"/>
  <c r="AV1192" i="1"/>
  <c r="AX1172" i="1"/>
  <c r="AW1148" i="1"/>
  <c r="AZ1148" i="1" s="1"/>
  <c r="AY1148" i="1"/>
  <c r="AV1168" i="1"/>
  <c r="AX1148" i="1"/>
  <c r="AW1142" i="1"/>
  <c r="AZ1142" i="1" s="1"/>
  <c r="AX1142" i="1"/>
  <c r="AY1142" i="1"/>
  <c r="AV1162" i="1"/>
  <c r="AW1166" i="1"/>
  <c r="AZ1166" i="1" s="1"/>
  <c r="AY1166" i="1"/>
  <c r="AV1186" i="1"/>
  <c r="AX1166" i="1"/>
  <c r="AW1160" i="1"/>
  <c r="AZ1160" i="1" s="1"/>
  <c r="AX1160" i="1"/>
  <c r="AY1160" i="1"/>
  <c r="AV1180" i="1"/>
  <c r="AW1151" i="1"/>
  <c r="AY1151" i="1"/>
  <c r="AV1171" i="1"/>
  <c r="AX1151" i="1"/>
  <c r="AX1145" i="1"/>
  <c r="AY1145" i="1"/>
  <c r="AV1165" i="1"/>
  <c r="AW1145" i="1"/>
  <c r="AZ1145" i="1" s="1"/>
  <c r="BA1134" i="1"/>
  <c r="AX1163" i="1"/>
  <c r="AY1163" i="1"/>
  <c r="AV1183" i="1"/>
  <c r="AZ1163" i="1"/>
  <c r="AW1163" i="1"/>
  <c r="BA1163" i="1" s="1"/>
  <c r="AW1190" i="1"/>
  <c r="AY1190" i="1"/>
  <c r="AV1210" i="1"/>
  <c r="AX1190" i="1"/>
  <c r="AZ1147" i="1"/>
  <c r="AW1154" i="1"/>
  <c r="AY1154" i="1"/>
  <c r="AV1174" i="1"/>
  <c r="AX1154" i="1"/>
  <c r="C3030" i="2"/>
  <c r="I3025" i="2"/>
  <c r="E3025" i="2"/>
  <c r="G3025" i="2"/>
  <c r="J3178" i="2"/>
  <c r="B3183" i="2"/>
  <c r="C3028" i="2"/>
  <c r="E3023" i="2"/>
  <c r="G3023" i="2"/>
  <c r="I3023" i="2"/>
  <c r="B3196" i="2"/>
  <c r="J3191" i="2"/>
  <c r="C3036" i="2"/>
  <c r="E3031" i="2"/>
  <c r="G3031" i="2"/>
  <c r="I3031" i="2"/>
  <c r="J3162" i="2"/>
  <c r="B3167" i="2"/>
  <c r="C3032" i="2"/>
  <c r="E3027" i="2"/>
  <c r="G3027" i="2"/>
  <c r="I3027" i="2"/>
  <c r="C3034" i="2"/>
  <c r="I3029" i="2"/>
  <c r="E3029" i="2"/>
  <c r="G3029" i="2"/>
  <c r="B3175" i="2"/>
  <c r="J3170" i="2"/>
  <c r="B3179" i="2"/>
  <c r="J3174" i="2"/>
  <c r="BA871" i="1"/>
  <c r="BA840" i="1"/>
  <c r="BA764" i="1"/>
  <c r="BA755" i="1"/>
  <c r="AZ799" i="1"/>
  <c r="BA799" i="1" s="1"/>
  <c r="AZ911" i="1"/>
  <c r="BA911" i="1"/>
  <c r="AW911" i="1"/>
  <c r="AY911" i="1"/>
  <c r="AV931" i="1"/>
  <c r="AX911" i="1"/>
  <c r="BA887" i="1"/>
  <c r="BA781" i="1"/>
  <c r="AX819" i="1"/>
  <c r="AY819" i="1"/>
  <c r="AV839" i="1"/>
  <c r="AW819" i="1"/>
  <c r="AZ819" i="1" s="1"/>
  <c r="AW929" i="1"/>
  <c r="AZ929" i="1" s="1"/>
  <c r="AY929" i="1"/>
  <c r="AV949" i="1"/>
  <c r="AX929" i="1"/>
  <c r="BA929" i="1" s="1"/>
  <c r="AZ770" i="1"/>
  <c r="BA770" i="1" s="1"/>
  <c r="BA831" i="1"/>
  <c r="AX855" i="1"/>
  <c r="AZ855" i="1" s="1"/>
  <c r="BA855" i="1" s="1"/>
  <c r="AY855" i="1"/>
  <c r="AW855" i="1"/>
  <c r="AV875" i="1"/>
  <c r="AW860" i="1"/>
  <c r="BA860" i="1" s="1"/>
  <c r="AX860" i="1"/>
  <c r="AY860" i="1"/>
  <c r="AZ860" i="1"/>
  <c r="AV880" i="1"/>
  <c r="BA830" i="1"/>
  <c r="AW905" i="1"/>
  <c r="AX905" i="1"/>
  <c r="AV925" i="1"/>
  <c r="AY905" i="1"/>
  <c r="AZ812" i="1"/>
  <c r="BA812" i="1" s="1"/>
  <c r="AZ758" i="1"/>
  <c r="BA758" i="1" s="1"/>
  <c r="BA767" i="1"/>
  <c r="AW832" i="1"/>
  <c r="AZ832" i="1" s="1"/>
  <c r="AY832" i="1"/>
  <c r="AV852" i="1"/>
  <c r="AX832" i="1"/>
  <c r="AW788" i="1"/>
  <c r="BA788" i="1" s="1"/>
  <c r="AX788" i="1"/>
  <c r="AY788" i="1"/>
  <c r="AZ788" i="1" s="1"/>
  <c r="AV808" i="1"/>
  <c r="AW778" i="1"/>
  <c r="AZ778" i="1" s="1"/>
  <c r="AY778" i="1"/>
  <c r="AV798" i="1"/>
  <c r="AX778" i="1"/>
  <c r="AW796" i="1"/>
  <c r="AY796" i="1"/>
  <c r="AV816" i="1"/>
  <c r="AZ796" i="1"/>
  <c r="BA796" i="1" s="1"/>
  <c r="AX796" i="1"/>
  <c r="BA867" i="1"/>
  <c r="AV947" i="1"/>
  <c r="AX927" i="1"/>
  <c r="AW927" i="1"/>
  <c r="AZ927" i="1" s="1"/>
  <c r="AY927" i="1"/>
  <c r="AZ867" i="1"/>
  <c r="BA790" i="1"/>
  <c r="AW842" i="1"/>
  <c r="AX842" i="1"/>
  <c r="AY842" i="1"/>
  <c r="BA842" i="1" s="1"/>
  <c r="AV862" i="1"/>
  <c r="AZ842" i="1"/>
  <c r="AW806" i="1"/>
  <c r="AZ806" i="1" s="1"/>
  <c r="AX806" i="1"/>
  <c r="AY806" i="1"/>
  <c r="AV826" i="1"/>
  <c r="AZ817" i="1"/>
  <c r="BA817" i="1" s="1"/>
  <c r="BA760" i="1"/>
  <c r="AX837" i="1"/>
  <c r="AY837" i="1"/>
  <c r="AV857" i="1"/>
  <c r="AW837" i="1"/>
  <c r="AZ837" i="1" s="1"/>
  <c r="AW824" i="1"/>
  <c r="AX824" i="1"/>
  <c r="AY824" i="1"/>
  <c r="AV844" i="1"/>
  <c r="BA768" i="1"/>
  <c r="AX801" i="1"/>
  <c r="AY801" i="1"/>
  <c r="AZ801" i="1" s="1"/>
  <c r="BA801" i="1" s="1"/>
  <c r="AV821" i="1"/>
  <c r="AW801" i="1"/>
  <c r="AZ764" i="1"/>
  <c r="BA751" i="1"/>
  <c r="AZ754" i="1"/>
  <c r="BA754" i="1" s="1"/>
  <c r="AY773" i="1"/>
  <c r="AV793" i="1"/>
  <c r="AZ773" i="1"/>
  <c r="AW773" i="1"/>
  <c r="BA773" i="1" s="1"/>
  <c r="AX773" i="1"/>
  <c r="AX783" i="1"/>
  <c r="AY783" i="1"/>
  <c r="AV803" i="1"/>
  <c r="AW783" i="1"/>
  <c r="AZ783" i="1" s="1"/>
  <c r="BA759" i="1"/>
  <c r="AW814" i="1"/>
  <c r="AZ814" i="1" s="1"/>
  <c r="AY814" i="1"/>
  <c r="AV834" i="1"/>
  <c r="AX814" i="1"/>
  <c r="BA795" i="1"/>
  <c r="AZ772" i="1"/>
  <c r="BA772" i="1" s="1"/>
  <c r="AW850" i="1"/>
  <c r="AY850" i="1"/>
  <c r="AV870" i="1"/>
  <c r="AX850" i="1"/>
  <c r="AZ850" i="1" s="1"/>
  <c r="BA850" i="1" s="1"/>
  <c r="B2880" i="2"/>
  <c r="J2875" i="2"/>
  <c r="C2718" i="2"/>
  <c r="G2713" i="2"/>
  <c r="I2713" i="2"/>
  <c r="E2713" i="2"/>
  <c r="B2891" i="2"/>
  <c r="J2886" i="2"/>
  <c r="J2872" i="2"/>
  <c r="B2877" i="2"/>
  <c r="B2879" i="2"/>
  <c r="J2874" i="2"/>
  <c r="C2722" i="2"/>
  <c r="E2717" i="2"/>
  <c r="I2717" i="2"/>
  <c r="G2717" i="2"/>
  <c r="J2913" i="2"/>
  <c r="B2918" i="2"/>
  <c r="C2716" i="2"/>
  <c r="E2711" i="2"/>
  <c r="G2711" i="2"/>
  <c r="I2711" i="2"/>
  <c r="C2724" i="2"/>
  <c r="E2719" i="2"/>
  <c r="G2719" i="2"/>
  <c r="I2719" i="2"/>
  <c r="C2720" i="2"/>
  <c r="E2715" i="2"/>
  <c r="G2715" i="2"/>
  <c r="I2715" i="2"/>
  <c r="C2318" i="2"/>
  <c r="E2313" i="2"/>
  <c r="G2313" i="2"/>
  <c r="I2313" i="2"/>
  <c r="B2331" i="2"/>
  <c r="J2326" i="2"/>
  <c r="J2499" i="2"/>
  <c r="B2504" i="2"/>
  <c r="C2320" i="2"/>
  <c r="E2315" i="2"/>
  <c r="G2315" i="2"/>
  <c r="I2315" i="2"/>
  <c r="C2322" i="2"/>
  <c r="E2317" i="2"/>
  <c r="G2317" i="2"/>
  <c r="I2317" i="2"/>
  <c r="B2495" i="2"/>
  <c r="J2490" i="2"/>
  <c r="C2324" i="2"/>
  <c r="E2319" i="2"/>
  <c r="G2319" i="2"/>
  <c r="I2319" i="2"/>
  <c r="C2326" i="2"/>
  <c r="E2321" i="2"/>
  <c r="G2321" i="2"/>
  <c r="I2321" i="2"/>
  <c r="B2503" i="2"/>
  <c r="J2498" i="2"/>
  <c r="J2492" i="2"/>
  <c r="B2497" i="2"/>
  <c r="AA458" i="1"/>
  <c r="Z457" i="1"/>
  <c r="AB457" i="1" s="1"/>
  <c r="AC456" i="1"/>
  <c r="AD456" i="1" s="1"/>
  <c r="B2268" i="2"/>
  <c r="J2263" i="2"/>
  <c r="C2270" i="2"/>
  <c r="I2265" i="2"/>
  <c r="E2265" i="2"/>
  <c r="G2265" i="2"/>
  <c r="C2264" i="2"/>
  <c r="G2259" i="2"/>
  <c r="I2259" i="2"/>
  <c r="E2259" i="2"/>
  <c r="B2264" i="2"/>
  <c r="J2259" i="2"/>
  <c r="B2262" i="2"/>
  <c r="J2257" i="2"/>
  <c r="C2262" i="2"/>
  <c r="I2257" i="2"/>
  <c r="E2257" i="2"/>
  <c r="G2257" i="2"/>
  <c r="C2266" i="2"/>
  <c r="I2261" i="2"/>
  <c r="E2261" i="2"/>
  <c r="G2261" i="2"/>
  <c r="C2268" i="2"/>
  <c r="I2263" i="2"/>
  <c r="E2263" i="2"/>
  <c r="G2263" i="2"/>
  <c r="B2266" i="2"/>
  <c r="J2261" i="2"/>
  <c r="B2270" i="2"/>
  <c r="J2265" i="2"/>
  <c r="BA489" i="1"/>
  <c r="BA468" i="1"/>
  <c r="AW520" i="1"/>
  <c r="AV540" i="1"/>
  <c r="AX520" i="1"/>
  <c r="AY520" i="1"/>
  <c r="AZ497" i="1"/>
  <c r="AV517" i="1"/>
  <c r="AW497" i="1"/>
  <c r="BA497" i="1" s="1"/>
  <c r="AX497" i="1"/>
  <c r="AY497" i="1"/>
  <c r="BA482" i="1"/>
  <c r="AW490" i="1"/>
  <c r="AV510" i="1"/>
  <c r="AY490" i="1"/>
  <c r="AX490" i="1"/>
  <c r="AZ490" i="1" s="1"/>
  <c r="BA474" i="1"/>
  <c r="AV526" i="1"/>
  <c r="AW506" i="1"/>
  <c r="AZ506" i="1" s="1"/>
  <c r="AX506" i="1"/>
  <c r="AY506" i="1"/>
  <c r="AV496" i="1"/>
  <c r="AW476" i="1"/>
  <c r="AZ476" i="1" s="1"/>
  <c r="AX476" i="1"/>
  <c r="AY476" i="1"/>
  <c r="AW502" i="1"/>
  <c r="AV522" i="1"/>
  <c r="AY502" i="1"/>
  <c r="AX502" i="1"/>
  <c r="AZ470" i="1"/>
  <c r="BA470" i="1" s="1"/>
  <c r="AV505" i="1"/>
  <c r="AW485" i="1"/>
  <c r="AZ485" i="1" s="1"/>
  <c r="AX485" i="1"/>
  <c r="AY485" i="1"/>
  <c r="BA454" i="1"/>
  <c r="AV514" i="1"/>
  <c r="AW494" i="1"/>
  <c r="AZ494" i="1" s="1"/>
  <c r="AX494" i="1"/>
  <c r="AY494" i="1"/>
  <c r="BA483" i="1"/>
  <c r="AW487" i="1"/>
  <c r="AZ487" i="1" s="1"/>
  <c r="AX487" i="1"/>
  <c r="BA487" i="1" s="1"/>
  <c r="AY487" i="1"/>
  <c r="AV507" i="1"/>
  <c r="AW481" i="1"/>
  <c r="AV501" i="1"/>
  <c r="AY481" i="1"/>
  <c r="AX481" i="1"/>
  <c r="AZ481" i="1" s="1"/>
  <c r="AZ512" i="1"/>
  <c r="AV532" i="1"/>
  <c r="BA512" i="1"/>
  <c r="AW512" i="1"/>
  <c r="AX512" i="1"/>
  <c r="AY512" i="1"/>
  <c r="BA458" i="1"/>
  <c r="AW475" i="1"/>
  <c r="AV495" i="1"/>
  <c r="AX475" i="1"/>
  <c r="AY475" i="1"/>
  <c r="BA464" i="1"/>
  <c r="AW529" i="1"/>
  <c r="AV549" i="1"/>
  <c r="AY529" i="1"/>
  <c r="AX529" i="1"/>
  <c r="AV511" i="1"/>
  <c r="AW491" i="1"/>
  <c r="AY491" i="1"/>
  <c r="AX491" i="1"/>
  <c r="AW499" i="1"/>
  <c r="AV519" i="1"/>
  <c r="AY499" i="1"/>
  <c r="AX499" i="1"/>
  <c r="BA486" i="1"/>
  <c r="AW478" i="1"/>
  <c r="AX478" i="1"/>
  <c r="BA478" i="1" s="1"/>
  <c r="AY478" i="1"/>
  <c r="AZ478" i="1"/>
  <c r="AV498" i="1"/>
  <c r="BA473" i="1"/>
  <c r="AW484" i="1"/>
  <c r="AV504" i="1"/>
  <c r="AY484" i="1"/>
  <c r="AX484" i="1"/>
  <c r="AZ484" i="1" s="1"/>
  <c r="AZ465" i="1"/>
  <c r="BA465" i="1" s="1"/>
  <c r="AV523" i="1"/>
  <c r="AW503" i="1"/>
  <c r="AZ503" i="1" s="1"/>
  <c r="AX503" i="1"/>
  <c r="AY503" i="1"/>
  <c r="AW493" i="1"/>
  <c r="AV513" i="1"/>
  <c r="AX493" i="1"/>
  <c r="AY493" i="1"/>
  <c r="AV508" i="1"/>
  <c r="AW488" i="1"/>
  <c r="AZ488" i="1" s="1"/>
  <c r="AX488" i="1"/>
  <c r="AY488" i="1"/>
  <c r="BA433" i="1"/>
  <c r="BA453" i="1"/>
  <c r="BA448" i="1"/>
  <c r="BA426" i="1"/>
  <c r="BA410" i="1"/>
  <c r="BA431" i="1"/>
  <c r="BA422" i="1"/>
  <c r="BA416" i="1"/>
  <c r="BA412" i="1"/>
  <c r="BA408" i="1"/>
  <c r="BA445" i="1"/>
  <c r="BA450" i="1"/>
  <c r="BA440" i="1"/>
  <c r="BA436" i="1"/>
  <c r="BA432" i="1"/>
  <c r="BA423" i="1"/>
  <c r="BA417" i="1"/>
  <c r="BA413" i="1"/>
  <c r="BA409" i="1"/>
  <c r="BA405" i="1"/>
  <c r="BA428" i="1"/>
  <c r="BA437" i="1"/>
  <c r="BA414" i="1"/>
  <c r="BA429" i="1"/>
  <c r="BA419" i="1"/>
  <c r="BA441" i="1"/>
  <c r="BA452" i="1"/>
  <c r="BA447" i="1"/>
  <c r="BA442" i="1"/>
  <c r="BA425" i="1"/>
  <c r="BA420" i="1"/>
  <c r="BA451" i="1"/>
  <c r="BA406" i="1"/>
  <c r="AH307" i="1"/>
  <c r="AI444" i="1"/>
  <c r="AI439" i="1"/>
  <c r="AI434" i="1"/>
  <c r="AI423" i="1"/>
  <c r="AI415" i="1"/>
  <c r="AI406" i="1"/>
  <c r="AJ336" i="1"/>
  <c r="AI451" i="1"/>
  <c r="AJ332" i="1"/>
  <c r="AI452" i="1"/>
  <c r="AJ436" i="1"/>
  <c r="AJ431" i="1"/>
  <c r="AI324" i="1"/>
  <c r="AI447" i="1"/>
  <c r="AI431" i="1"/>
  <c r="AI417" i="1"/>
  <c r="AH371" i="1"/>
  <c r="AI419" i="1"/>
  <c r="AH418" i="1"/>
  <c r="AJ428" i="1"/>
  <c r="AJ422" i="1"/>
  <c r="AI414" i="1"/>
  <c r="AJ444" i="1"/>
  <c r="AJ434" i="1"/>
  <c r="AI428" i="1"/>
  <c r="AJ423" i="1"/>
  <c r="AI422" i="1"/>
  <c r="AJ406" i="1"/>
  <c r="AI416" i="1"/>
  <c r="AI413" i="1"/>
  <c r="AI412" i="1"/>
  <c r="AI411" i="1"/>
  <c r="AI410" i="1"/>
  <c r="AI409" i="1"/>
  <c r="AI408" i="1"/>
  <c r="AI407" i="1"/>
  <c r="AI332" i="1"/>
  <c r="AJ443" i="1"/>
  <c r="AJ437" i="1"/>
  <c r="AH417" i="1"/>
  <c r="AH416" i="1"/>
  <c r="AH415" i="1"/>
  <c r="AH414" i="1"/>
  <c r="AH413" i="1"/>
  <c r="AH412" i="1"/>
  <c r="AH411" i="1"/>
  <c r="AH410" i="1"/>
  <c r="AH409" i="1"/>
  <c r="AH408" i="1"/>
  <c r="AH407" i="1"/>
  <c r="AI357" i="1"/>
  <c r="AI328" i="1"/>
  <c r="AI437" i="1"/>
  <c r="AI424" i="1"/>
  <c r="AJ446" i="1"/>
  <c r="AI401" i="1"/>
  <c r="AH335" i="1"/>
  <c r="AI312" i="1"/>
  <c r="AJ447" i="1"/>
  <c r="AI446" i="1"/>
  <c r="AH395" i="1"/>
  <c r="AJ432" i="1"/>
  <c r="AH391" i="1"/>
  <c r="AJ366" i="1"/>
  <c r="AJ440" i="1"/>
  <c r="AI432" i="1"/>
  <c r="AI389" i="1"/>
  <c r="AI440" i="1"/>
  <c r="AJ433" i="1"/>
  <c r="AJ435" i="1"/>
  <c r="AI375" i="1"/>
  <c r="AH375" i="1"/>
  <c r="AI435" i="1"/>
  <c r="AI386" i="1"/>
  <c r="AI369" i="1"/>
  <c r="AH331" i="1"/>
  <c r="AJ451" i="1"/>
  <c r="AI450" i="1"/>
  <c r="AJ439" i="1"/>
  <c r="AI438" i="1"/>
  <c r="AJ427" i="1"/>
  <c r="AI426" i="1"/>
  <c r="AJ453" i="1"/>
  <c r="AJ429" i="1"/>
  <c r="AJ441" i="1"/>
  <c r="AJ363" i="1"/>
  <c r="AJ334" i="1"/>
  <c r="AI453" i="1"/>
  <c r="AJ442" i="1"/>
  <c r="AI441" i="1"/>
  <c r="AJ430" i="1"/>
  <c r="AI429" i="1"/>
  <c r="AI398" i="1"/>
  <c r="AH315" i="1"/>
  <c r="AI405" i="1"/>
  <c r="AI433" i="1"/>
  <c r="AJ394" i="1"/>
  <c r="AJ377" i="1"/>
  <c r="AI366" i="1"/>
  <c r="AI394" i="1"/>
  <c r="AJ448" i="1"/>
  <c r="AJ322" i="1"/>
  <c r="AI448" i="1"/>
  <c r="AI436" i="1"/>
  <c r="AJ425" i="1"/>
  <c r="AI316" i="1"/>
  <c r="AJ450" i="1"/>
  <c r="AJ438" i="1"/>
  <c r="AJ426" i="1"/>
  <c r="AI425" i="1"/>
  <c r="AI391" i="1"/>
  <c r="AJ340" i="1"/>
  <c r="AJ326" i="1"/>
  <c r="AJ317" i="1"/>
  <c r="AI308" i="1"/>
  <c r="AI380" i="1"/>
  <c r="AI336" i="1"/>
  <c r="AJ329" i="1"/>
  <c r="AI304" i="1"/>
  <c r="AI320" i="1"/>
  <c r="AH304" i="1"/>
  <c r="AJ405" i="1"/>
  <c r="AI383" i="1"/>
  <c r="AJ397" i="1"/>
  <c r="AI397" i="1"/>
  <c r="AH383" i="1"/>
  <c r="AJ367" i="1"/>
  <c r="AJ358" i="1"/>
  <c r="AJ395" i="1"/>
  <c r="AJ381" i="1"/>
  <c r="AI358" i="1"/>
  <c r="AI305" i="1"/>
  <c r="AJ388" i="1"/>
  <c r="AJ374" i="1"/>
  <c r="AI365" i="1"/>
  <c r="AJ356" i="1"/>
  <c r="AJ321" i="1"/>
  <c r="AJ314" i="1"/>
  <c r="AI377" i="1"/>
  <c r="AJ359" i="1"/>
  <c r="AJ344" i="1"/>
  <c r="AH319" i="1"/>
  <c r="AJ310" i="1"/>
  <c r="AI374" i="1"/>
  <c r="AH403" i="1"/>
  <c r="AJ398" i="1"/>
  <c r="AJ392" i="1"/>
  <c r="AJ389" i="1"/>
  <c r="AI381" i="1"/>
  <c r="AJ378" i="1"/>
  <c r="AI367" i="1"/>
  <c r="AJ364" i="1"/>
  <c r="AI359" i="1"/>
  <c r="AJ404" i="1"/>
  <c r="AI378" i="1"/>
  <c r="AJ372" i="1"/>
  <c r="AI364" i="1"/>
  <c r="AJ337" i="1"/>
  <c r="AH305" i="1"/>
  <c r="AI404" i="1"/>
  <c r="AJ399" i="1"/>
  <c r="AH387" i="1"/>
  <c r="AJ382" i="1"/>
  <c r="AJ379" i="1"/>
  <c r="AI370" i="1"/>
  <c r="AJ360" i="1"/>
  <c r="AJ306" i="1"/>
  <c r="AI399" i="1"/>
  <c r="AJ396" i="1"/>
  <c r="AJ393" i="1"/>
  <c r="AJ390" i="1"/>
  <c r="AI382" i="1"/>
  <c r="AI379" i="1"/>
  <c r="AJ376" i="1"/>
  <c r="AJ365" i="1"/>
  <c r="AI360" i="1"/>
  <c r="AJ357" i="1"/>
  <c r="AJ330" i="1"/>
  <c r="AJ325" i="1"/>
  <c r="AI306" i="1"/>
  <c r="AI393" i="1"/>
  <c r="AI390" i="1"/>
  <c r="AI385" i="1"/>
  <c r="AI376" i="1"/>
  <c r="AJ373" i="1"/>
  <c r="AJ318" i="1"/>
  <c r="AH311" i="1"/>
  <c r="AI373" i="1"/>
  <c r="AJ338" i="1"/>
  <c r="AJ333" i="1"/>
  <c r="AJ328" i="1"/>
  <c r="AH323" i="1"/>
  <c r="AA406" i="1"/>
  <c r="Z405" i="1"/>
  <c r="AB405" i="1" s="1"/>
  <c r="Z404" i="1"/>
  <c r="AB404" i="1" s="1"/>
  <c r="AI400" i="1"/>
  <c r="AI384" i="1"/>
  <c r="AI368" i="1"/>
  <c r="AH351" i="1"/>
  <c r="AI396" i="1"/>
  <c r="AI363" i="1"/>
  <c r="AJ362" i="1"/>
  <c r="AJ361" i="1"/>
  <c r="AI362" i="1"/>
  <c r="AI361" i="1"/>
  <c r="AI392" i="1"/>
  <c r="AI340" i="1"/>
  <c r="AI339" i="1"/>
  <c r="AJ339" i="1"/>
  <c r="AJ343" i="1"/>
  <c r="AH341" i="1"/>
  <c r="AI341" i="1"/>
  <c r="AJ403" i="1"/>
  <c r="AI388" i="1"/>
  <c r="AJ387" i="1"/>
  <c r="AI372" i="1"/>
  <c r="AJ371" i="1"/>
  <c r="AI356" i="1"/>
  <c r="AJ355" i="1"/>
  <c r="AJ353" i="1"/>
  <c r="AJ348" i="1"/>
  <c r="AJ347" i="1"/>
  <c r="AH345" i="1"/>
  <c r="AI345" i="1"/>
  <c r="AI344" i="1"/>
  <c r="AI343" i="1"/>
  <c r="AH342" i="1"/>
  <c r="AI342" i="1"/>
  <c r="AJ402" i="1"/>
  <c r="AJ401" i="1"/>
  <c r="AJ386" i="1"/>
  <c r="AJ385" i="1"/>
  <c r="AJ370" i="1"/>
  <c r="AJ369" i="1"/>
  <c r="AI355" i="1"/>
  <c r="AI353" i="1"/>
  <c r="AJ352" i="1"/>
  <c r="AJ351" i="1"/>
  <c r="AH349" i="1"/>
  <c r="AI349" i="1"/>
  <c r="AI348" i="1"/>
  <c r="AI347" i="1"/>
  <c r="AH346" i="1"/>
  <c r="AI346" i="1"/>
  <c r="AJ400" i="1"/>
  <c r="AJ384" i="1"/>
  <c r="AJ368" i="1"/>
  <c r="AH354" i="1"/>
  <c r="AI354" i="1"/>
  <c r="AI352" i="1"/>
  <c r="AH350" i="1"/>
  <c r="AI350" i="1"/>
  <c r="AH324" i="1"/>
  <c r="AH320" i="1"/>
  <c r="AH316" i="1"/>
  <c r="AH312" i="1"/>
  <c r="AH308" i="1"/>
  <c r="AJ335" i="1"/>
  <c r="AJ331" i="1"/>
  <c r="AJ327" i="1"/>
  <c r="AJ323" i="1"/>
  <c r="AJ319" i="1"/>
  <c r="AJ315" i="1"/>
  <c r="AJ311" i="1"/>
  <c r="AJ307" i="1"/>
  <c r="AI326" i="1"/>
  <c r="AI322" i="1"/>
  <c r="AI318" i="1"/>
  <c r="AI314" i="1"/>
  <c r="AI310" i="1"/>
  <c r="AI338" i="1"/>
  <c r="AI334" i="1"/>
  <c r="AI330" i="1"/>
  <c r="AJ313" i="1"/>
  <c r="AJ309" i="1"/>
  <c r="AI325" i="1"/>
  <c r="AI321" i="1"/>
  <c r="AI317" i="1"/>
  <c r="AI313" i="1"/>
  <c r="AI309" i="1"/>
  <c r="AI337" i="1"/>
  <c r="AI333" i="1"/>
  <c r="AI329" i="1"/>
  <c r="AW304" i="1"/>
  <c r="AX318" i="1"/>
  <c r="AW318" i="1"/>
  <c r="AY318" i="1"/>
  <c r="AW319" i="1"/>
  <c r="AX319" i="1"/>
  <c r="AY319" i="1"/>
  <c r="AX314" i="1"/>
  <c r="AW314" i="1"/>
  <c r="AY314" i="1"/>
  <c r="AX322" i="1"/>
  <c r="AW322" i="1"/>
  <c r="AY322" i="1"/>
  <c r="AX321" i="1"/>
  <c r="AW321" i="1"/>
  <c r="AY321" i="1"/>
  <c r="AX316" i="1"/>
  <c r="AW316" i="1"/>
  <c r="AY316" i="1"/>
  <c r="AX320" i="1"/>
  <c r="AW320" i="1"/>
  <c r="AY320" i="1"/>
  <c r="AW312" i="1"/>
  <c r="AX312" i="1"/>
  <c r="AY312" i="1"/>
  <c r="AY315" i="1"/>
  <c r="AW335" i="1"/>
  <c r="AW315" i="1"/>
  <c r="AX315" i="1"/>
  <c r="AW313" i="1"/>
  <c r="AX313" i="1"/>
  <c r="AY313" i="1"/>
  <c r="AY309" i="1"/>
  <c r="AW309" i="1"/>
  <c r="AX309" i="1"/>
  <c r="AW329" i="1"/>
  <c r="AW306" i="1"/>
  <c r="AX306" i="1"/>
  <c r="AY306" i="1"/>
  <c r="AX308" i="1"/>
  <c r="AW308" i="1"/>
  <c r="AY308" i="1"/>
  <c r="AX310" i="1"/>
  <c r="AW310" i="1"/>
  <c r="AY310" i="1"/>
  <c r="AY307" i="1"/>
  <c r="AW307" i="1"/>
  <c r="AX307" i="1"/>
  <c r="AX323" i="1"/>
  <c r="AY323" i="1"/>
  <c r="AW323" i="1"/>
  <c r="AX311" i="1"/>
  <c r="AY311" i="1"/>
  <c r="AW311" i="1"/>
  <c r="AY335" i="1"/>
  <c r="AX317" i="1"/>
  <c r="AY317" i="1"/>
  <c r="AW317" i="1"/>
  <c r="AX305" i="1"/>
  <c r="AY305" i="1"/>
  <c r="AW305" i="1"/>
  <c r="AY304" i="1"/>
  <c r="AX304" i="1"/>
  <c r="AZ5" i="1"/>
  <c r="AV8" i="1"/>
  <c r="AX7" i="1"/>
  <c r="AY7" i="1"/>
  <c r="AW7" i="1"/>
  <c r="AW6" i="1"/>
  <c r="AX6" i="1"/>
  <c r="AY6" i="1"/>
  <c r="AC1068" i="1" l="1"/>
  <c r="AD1068" i="1" s="1"/>
  <c r="AA1070" i="1"/>
  <c r="Z1069" i="1"/>
  <c r="AB1069" i="1" s="1"/>
  <c r="AC1069" i="1"/>
  <c r="AD1069" i="1" s="1"/>
  <c r="AD1066" i="1"/>
  <c r="AW1869" i="1"/>
  <c r="AY1869" i="1"/>
  <c r="AV1889" i="1"/>
  <c r="AX1869" i="1"/>
  <c r="AZ1869" i="1" s="1"/>
  <c r="AY1926" i="1"/>
  <c r="AV1946" i="1"/>
  <c r="AX1926" i="1"/>
  <c r="AW1926" i="1"/>
  <c r="AZ1926" i="1" s="1"/>
  <c r="BA1926" i="1" s="1"/>
  <c r="AZ1832" i="1"/>
  <c r="BA1832" i="1" s="1"/>
  <c r="AZ1808" i="1"/>
  <c r="BA1808" i="1" s="1"/>
  <c r="BC1719" i="1"/>
  <c r="BE1719" i="1"/>
  <c r="BC1718" i="1"/>
  <c r="BC1720" i="1"/>
  <c r="BE1720" i="1"/>
  <c r="BE1721" i="1"/>
  <c r="BC1736" i="1"/>
  <c r="BE1738" i="1"/>
  <c r="BE1740" i="1"/>
  <c r="BC1753" i="1"/>
  <c r="BC1755" i="1"/>
  <c r="BE1757" i="1"/>
  <c r="BC1772" i="1"/>
  <c r="BC1774" i="1"/>
  <c r="BC1776" i="1"/>
  <c r="BC1778" i="1"/>
  <c r="BC1780" i="1"/>
  <c r="BC1782" i="1"/>
  <c r="BC1784" i="1"/>
  <c r="BC1786" i="1"/>
  <c r="BC1788" i="1"/>
  <c r="BE1718" i="1"/>
  <c r="BC1730" i="1"/>
  <c r="BE1732" i="1"/>
  <c r="BE1734" i="1"/>
  <c r="BC1747" i="1"/>
  <c r="BC1749" i="1"/>
  <c r="BE1751" i="1"/>
  <c r="BC1766" i="1"/>
  <c r="BE1768" i="1"/>
  <c r="BE1770" i="1"/>
  <c r="BE1796" i="1"/>
  <c r="BC1798" i="1"/>
  <c r="BE1805" i="1"/>
  <c r="BC1807" i="1"/>
  <c r="BC1726" i="1"/>
  <c r="BC1728" i="1"/>
  <c r="BE1730" i="1"/>
  <c r="BC1745" i="1"/>
  <c r="BE1747" i="1"/>
  <c r="BE1749" i="1"/>
  <c r="BC1762" i="1"/>
  <c r="BC1764" i="1"/>
  <c r="BE1766" i="1"/>
  <c r="BE1798" i="1"/>
  <c r="BE1807" i="1"/>
  <c r="BC1724" i="1"/>
  <c r="BE1726" i="1"/>
  <c r="BE1728" i="1"/>
  <c r="BC1741" i="1"/>
  <c r="BC1743" i="1"/>
  <c r="BE1745" i="1"/>
  <c r="BC1760" i="1"/>
  <c r="BE1762" i="1"/>
  <c r="BE1764" i="1"/>
  <c r="BC1800" i="1"/>
  <c r="BC1722" i="1"/>
  <c r="BE1724" i="1"/>
  <c r="BC1739" i="1"/>
  <c r="BE1741" i="1"/>
  <c r="BE1743" i="1"/>
  <c r="BE1722" i="1"/>
  <c r="BC1735" i="1"/>
  <c r="BC1737" i="1"/>
  <c r="BE1739" i="1"/>
  <c r="BC1754" i="1"/>
  <c r="BE1756" i="1"/>
  <c r="BE1758" i="1"/>
  <c r="BC1771" i="1"/>
  <c r="BC1773" i="1"/>
  <c r="BC1775" i="1"/>
  <c r="BC1777" i="1"/>
  <c r="BC1779" i="1"/>
  <c r="BC1781" i="1"/>
  <c r="BC1783" i="1"/>
  <c r="BC1733" i="1"/>
  <c r="BE1735" i="1"/>
  <c r="BE1737" i="1"/>
  <c r="BC1750" i="1"/>
  <c r="BC1752" i="1"/>
  <c r="BE1754" i="1"/>
  <c r="BC1769" i="1"/>
  <c r="BE1771" i="1"/>
  <c r="BE1773" i="1"/>
  <c r="BE1775" i="1"/>
  <c r="BE1777" i="1"/>
  <c r="BE1779" i="1"/>
  <c r="BE1781" i="1"/>
  <c r="BE1783" i="1"/>
  <c r="BE1785" i="1"/>
  <c r="BE1787" i="1"/>
  <c r="BC1729" i="1"/>
  <c r="BC1731" i="1"/>
  <c r="BE1733" i="1"/>
  <c r="BC1748" i="1"/>
  <c r="BE1750" i="1"/>
  <c r="BE1752" i="1"/>
  <c r="BC1765" i="1"/>
  <c r="BC1767" i="1"/>
  <c r="BE1769" i="1"/>
  <c r="BC1797" i="1"/>
  <c r="BC1806" i="1"/>
  <c r="BC1727" i="1"/>
  <c r="BE1729" i="1"/>
  <c r="BE1731" i="1"/>
  <c r="BC1744" i="1"/>
  <c r="BC1746" i="1"/>
  <c r="BE1748" i="1"/>
  <c r="BC1763" i="1"/>
  <c r="BE1765" i="1"/>
  <c r="BE1767" i="1"/>
  <c r="BE1797" i="1"/>
  <c r="BC1799" i="1"/>
  <c r="BE1806" i="1"/>
  <c r="BC1721" i="1"/>
  <c r="BE1723" i="1"/>
  <c r="BC1725" i="1"/>
  <c r="BE1753" i="1"/>
  <c r="BC1761" i="1"/>
  <c r="BC1785" i="1"/>
  <c r="BC1792" i="1"/>
  <c r="BE1795" i="1"/>
  <c r="BE1803" i="1"/>
  <c r="BE1725" i="1"/>
  <c r="BC1738" i="1"/>
  <c r="BC1756" i="1"/>
  <c r="BE1761" i="1"/>
  <c r="BC1790" i="1"/>
  <c r="BE1792" i="1"/>
  <c r="BC1732" i="1"/>
  <c r="BE1744" i="1"/>
  <c r="BC1759" i="1"/>
  <c r="BC1768" i="1"/>
  <c r="BE1774" i="1"/>
  <c r="BE1788" i="1"/>
  <c r="BE1790" i="1"/>
  <c r="BC1793" i="1"/>
  <c r="BC1801" i="1"/>
  <c r="BE1759" i="1"/>
  <c r="BE1780" i="1"/>
  <c r="BE1793" i="1"/>
  <c r="BE1801" i="1"/>
  <c r="BC1804" i="1"/>
  <c r="BC1723" i="1"/>
  <c r="BE1804" i="1"/>
  <c r="BE1742" i="1"/>
  <c r="BE1778" i="1"/>
  <c r="BC1789" i="1"/>
  <c r="BE1791" i="1"/>
  <c r="BC1794" i="1"/>
  <c r="BE1799" i="1"/>
  <c r="BE1802" i="1"/>
  <c r="BE1760" i="1"/>
  <c r="BE1784" i="1"/>
  <c r="BE1789" i="1"/>
  <c r="BE1794" i="1"/>
  <c r="BE1727" i="1"/>
  <c r="BE1755" i="1"/>
  <c r="BE1763" i="1"/>
  <c r="BC1805" i="1"/>
  <c r="BC1734" i="1"/>
  <c r="BC1740" i="1"/>
  <c r="BE1746" i="1"/>
  <c r="BC1758" i="1"/>
  <c r="BC1770" i="1"/>
  <c r="BE1776" i="1"/>
  <c r="BC1787" i="1"/>
  <c r="BE1736" i="1"/>
  <c r="BC1757" i="1"/>
  <c r="BE1782" i="1"/>
  <c r="BE1800" i="1"/>
  <c r="BC1802" i="1"/>
  <c r="BC1795" i="1"/>
  <c r="BC1803" i="1"/>
  <c r="BC1742" i="1"/>
  <c r="BE1772" i="1"/>
  <c r="BC1751" i="1"/>
  <c r="BC1796" i="1"/>
  <c r="BC1791" i="1"/>
  <c r="BE1786" i="1"/>
  <c r="AZ1906" i="1"/>
  <c r="BA1906" i="1" s="1"/>
  <c r="AW1865" i="1"/>
  <c r="AZ1865" i="1" s="1"/>
  <c r="AV1885" i="1"/>
  <c r="AX1865" i="1"/>
  <c r="AY1865" i="1"/>
  <c r="AW1959" i="1"/>
  <c r="AZ1959" i="1" s="1"/>
  <c r="AX1959" i="1"/>
  <c r="AV1979" i="1"/>
  <c r="AY1959" i="1"/>
  <c r="BA1840" i="1"/>
  <c r="AZ1849" i="1"/>
  <c r="BA1849" i="1" s="1"/>
  <c r="AW1861" i="1"/>
  <c r="AX1861" i="1"/>
  <c r="AY1861" i="1"/>
  <c r="BA1861" i="1" s="1"/>
  <c r="AZ1861" i="1"/>
  <c r="AV1881" i="1"/>
  <c r="AX1852" i="1"/>
  <c r="BA1852" i="1" s="1"/>
  <c r="AY1852" i="1"/>
  <c r="AV1872" i="1"/>
  <c r="AZ1852" i="1"/>
  <c r="AW1852" i="1"/>
  <c r="BA1845" i="1"/>
  <c r="AV1947" i="1"/>
  <c r="AW1927" i="1"/>
  <c r="AZ1927" i="1" s="1"/>
  <c r="AX1927" i="1"/>
  <c r="AY1927" i="1"/>
  <c r="AY1838" i="1"/>
  <c r="AZ1838" i="1"/>
  <c r="AW1838" i="1"/>
  <c r="BA1838" i="1" s="1"/>
  <c r="AX1838" i="1"/>
  <c r="AV1858" i="1"/>
  <c r="AW1882" i="1"/>
  <c r="AX1882" i="1"/>
  <c r="AY1882" i="1"/>
  <c r="AV1902" i="1"/>
  <c r="AW1828" i="1"/>
  <c r="AZ1828" i="1" s="1"/>
  <c r="AY1828" i="1"/>
  <c r="AV1848" i="1"/>
  <c r="AX1828" i="1"/>
  <c r="AW1854" i="1"/>
  <c r="AZ1854" i="1" s="1"/>
  <c r="BA1854" i="1" s="1"/>
  <c r="AX1854" i="1"/>
  <c r="AV1874" i="1"/>
  <c r="AY1854" i="1"/>
  <c r="AW1871" i="1"/>
  <c r="AX1871" i="1"/>
  <c r="AZ1871" i="1" s="1"/>
  <c r="AY1871" i="1"/>
  <c r="AV1891" i="1"/>
  <c r="AW1813" i="1"/>
  <c r="AZ1813" i="1" s="1"/>
  <c r="AX1813" i="1"/>
  <c r="AV1833" i="1"/>
  <c r="AY1813" i="1"/>
  <c r="AZ1870" i="1"/>
  <c r="BA1870" i="1" s="1"/>
  <c r="AX1856" i="1"/>
  <c r="AZ1856" i="1" s="1"/>
  <c r="AY1856" i="1"/>
  <c r="BA1856" i="1" s="1"/>
  <c r="AV1876" i="1"/>
  <c r="AW1856" i="1"/>
  <c r="AW1890" i="1"/>
  <c r="AZ1890" i="1" s="1"/>
  <c r="AX1890" i="1"/>
  <c r="BA1890" i="1" s="1"/>
  <c r="AV1910" i="1"/>
  <c r="AY1890" i="1"/>
  <c r="AZ1836" i="1"/>
  <c r="BA1836" i="1" s="1"/>
  <c r="AW1884" i="1"/>
  <c r="AZ1884" i="1" s="1"/>
  <c r="AX1884" i="1"/>
  <c r="AV1904" i="1"/>
  <c r="AY1884" i="1"/>
  <c r="AW1860" i="1"/>
  <c r="AX1860" i="1"/>
  <c r="AY1860" i="1"/>
  <c r="AV1880" i="1"/>
  <c r="AW1895" i="1"/>
  <c r="AX1895" i="1"/>
  <c r="AV1915" i="1"/>
  <c r="AY1895" i="1"/>
  <c r="AW1863" i="1"/>
  <c r="BA1863" i="1" s="1"/>
  <c r="AZ1863" i="1"/>
  <c r="AV1883" i="1"/>
  <c r="AX1863" i="1"/>
  <c r="AY1863" i="1"/>
  <c r="AV1917" i="1"/>
  <c r="AW1897" i="1"/>
  <c r="AZ1897" i="1" s="1"/>
  <c r="BA1897" i="1" s="1"/>
  <c r="AX1897" i="1"/>
  <c r="AY1897" i="1"/>
  <c r="B5342" i="2"/>
  <c r="J5337" i="2"/>
  <c r="C5334" i="2"/>
  <c r="C5332" i="2"/>
  <c r="I5327" i="2"/>
  <c r="G5327" i="2"/>
  <c r="E5327" i="2"/>
  <c r="C5330" i="2"/>
  <c r="E5325" i="2"/>
  <c r="I5325" i="2"/>
  <c r="G5325" i="2"/>
  <c r="B5324" i="2"/>
  <c r="J5319" i="2"/>
  <c r="G5319" i="2"/>
  <c r="I5319" i="2"/>
  <c r="E5319" i="2"/>
  <c r="B5340" i="2"/>
  <c r="J5335" i="2"/>
  <c r="B5318" i="2"/>
  <c r="J5313" i="2"/>
  <c r="G5313" i="2"/>
  <c r="I5313" i="2"/>
  <c r="E5313" i="2"/>
  <c r="B5316" i="2"/>
  <c r="J5311" i="2"/>
  <c r="E5311" i="2"/>
  <c r="I5311" i="2"/>
  <c r="G5311" i="2"/>
  <c r="C5326" i="2"/>
  <c r="C5328" i="2"/>
  <c r="E4533" i="2"/>
  <c r="C4538" i="2"/>
  <c r="G4533" i="2"/>
  <c r="I4533" i="2"/>
  <c r="B4725" i="2"/>
  <c r="J4720" i="2"/>
  <c r="J4706" i="2"/>
  <c r="B4711" i="2"/>
  <c r="B4714" i="2"/>
  <c r="J4709" i="2"/>
  <c r="J4707" i="2"/>
  <c r="B4712" i="2"/>
  <c r="B4538" i="2"/>
  <c r="J4533" i="2"/>
  <c r="E4529" i="2"/>
  <c r="C4534" i="2"/>
  <c r="G4529" i="2"/>
  <c r="I4529" i="2"/>
  <c r="E4535" i="2"/>
  <c r="C4540" i="2"/>
  <c r="G4535" i="2"/>
  <c r="I4535" i="2"/>
  <c r="E4531" i="2"/>
  <c r="C4536" i="2"/>
  <c r="G4531" i="2"/>
  <c r="I4531" i="2"/>
  <c r="E4527" i="2"/>
  <c r="C4532" i="2"/>
  <c r="I4527" i="2"/>
  <c r="G4527" i="2"/>
  <c r="C4022" i="2"/>
  <c r="E4017" i="2"/>
  <c r="G4017" i="2"/>
  <c r="I4017" i="2"/>
  <c r="C4026" i="2"/>
  <c r="E4021" i="2"/>
  <c r="G4021" i="2"/>
  <c r="I4021" i="2"/>
  <c r="J4199" i="2"/>
  <c r="B4204" i="2"/>
  <c r="J4186" i="2"/>
  <c r="B4191" i="2"/>
  <c r="B4188" i="2"/>
  <c r="J4183" i="2"/>
  <c r="C4024" i="2"/>
  <c r="E4019" i="2"/>
  <c r="G4019" i="2"/>
  <c r="I4019" i="2"/>
  <c r="C4018" i="2"/>
  <c r="E4013" i="2"/>
  <c r="G4013" i="2"/>
  <c r="I4013" i="2"/>
  <c r="C4020" i="2"/>
  <c r="E4015" i="2"/>
  <c r="G4015" i="2"/>
  <c r="I4015" i="2"/>
  <c r="B4172" i="2"/>
  <c r="J4167" i="2"/>
  <c r="B4055" i="2"/>
  <c r="J4050" i="2"/>
  <c r="J3765" i="2"/>
  <c r="B3770" i="2"/>
  <c r="C3759" i="2"/>
  <c r="G3754" i="2"/>
  <c r="E3754" i="2"/>
  <c r="I3754" i="2"/>
  <c r="C3761" i="2"/>
  <c r="G3756" i="2"/>
  <c r="E3756" i="2"/>
  <c r="I3756" i="2"/>
  <c r="C3763" i="2"/>
  <c r="G3758" i="2"/>
  <c r="E3758" i="2"/>
  <c r="I3758" i="2"/>
  <c r="C3757" i="2"/>
  <c r="G3752" i="2"/>
  <c r="E3752" i="2"/>
  <c r="I3752" i="2"/>
  <c r="J3759" i="2"/>
  <c r="B3764" i="2"/>
  <c r="J3757" i="2"/>
  <c r="B3762" i="2"/>
  <c r="C3765" i="2"/>
  <c r="G3760" i="2"/>
  <c r="E3760" i="2"/>
  <c r="I3760" i="2"/>
  <c r="J3763" i="2"/>
  <c r="B3768" i="2"/>
  <c r="J3761" i="2"/>
  <c r="B3766" i="2"/>
  <c r="AA724" i="1"/>
  <c r="Z723" i="1"/>
  <c r="AB723" i="1" s="1"/>
  <c r="AC722" i="1"/>
  <c r="AD722" i="1" s="1"/>
  <c r="AC723" i="1"/>
  <c r="AD723" i="1" s="1"/>
  <c r="J3703" i="2"/>
  <c r="B3708" i="2"/>
  <c r="J3701" i="2"/>
  <c r="B3706" i="2"/>
  <c r="E3535" i="2"/>
  <c r="G3535" i="2"/>
  <c r="I3535" i="2"/>
  <c r="C3540" i="2"/>
  <c r="J3699" i="2"/>
  <c r="B3704" i="2"/>
  <c r="J3697" i="2"/>
  <c r="B3702" i="2"/>
  <c r="B3540" i="2"/>
  <c r="J3535" i="2"/>
  <c r="E3531" i="2"/>
  <c r="G3531" i="2"/>
  <c r="I3531" i="2"/>
  <c r="C3536" i="2"/>
  <c r="E3533" i="2"/>
  <c r="G3533" i="2"/>
  <c r="I3533" i="2"/>
  <c r="C3538" i="2"/>
  <c r="E3527" i="2"/>
  <c r="G3527" i="2"/>
  <c r="I3527" i="2"/>
  <c r="C3532" i="2"/>
  <c r="E3529" i="2"/>
  <c r="G3529" i="2"/>
  <c r="I3529" i="2"/>
  <c r="C3534" i="2"/>
  <c r="BA1145" i="1"/>
  <c r="BA1154" i="1"/>
  <c r="AW1186" i="1"/>
  <c r="AX1186" i="1"/>
  <c r="AY1186" i="1"/>
  <c r="AV1206" i="1"/>
  <c r="AZ1186" i="1"/>
  <c r="AZ1154" i="1"/>
  <c r="BA1157" i="1"/>
  <c r="AW1201" i="1"/>
  <c r="AX1201" i="1"/>
  <c r="AY1201" i="1"/>
  <c r="AV1221" i="1"/>
  <c r="AZ1201" i="1"/>
  <c r="BA1201" i="1" s="1"/>
  <c r="AX1177" i="1"/>
  <c r="AW1177" i="1"/>
  <c r="AY1177" i="1"/>
  <c r="AV1197" i="1"/>
  <c r="AZ1151" i="1"/>
  <c r="BA1151" i="1" s="1"/>
  <c r="AY1153" i="1"/>
  <c r="AV1173" i="1"/>
  <c r="AZ1153" i="1"/>
  <c r="BA1153" i="1" s="1"/>
  <c r="AX1153" i="1"/>
  <c r="AW1153" i="1"/>
  <c r="AY1207" i="1"/>
  <c r="AV1227" i="1"/>
  <c r="AX1207" i="1"/>
  <c r="AW1207" i="1"/>
  <c r="AZ1207" i="1" s="1"/>
  <c r="AY1171" i="1"/>
  <c r="AV1191" i="1"/>
  <c r="AZ1171" i="1"/>
  <c r="BA1171" i="1" s="1"/>
  <c r="AX1171" i="1"/>
  <c r="AW1171" i="1"/>
  <c r="BC1113" i="1"/>
  <c r="BE1113" i="1"/>
  <c r="BC1112" i="1"/>
  <c r="BE1112" i="1"/>
  <c r="BE1114" i="1"/>
  <c r="BC1114" i="1"/>
  <c r="BC1122" i="1"/>
  <c r="BE1125" i="1"/>
  <c r="BC1133" i="1"/>
  <c r="BC1119" i="1"/>
  <c r="BE1122" i="1"/>
  <c r="BE1133" i="1"/>
  <c r="BC1138" i="1"/>
  <c r="BC1116" i="1"/>
  <c r="BE1119" i="1"/>
  <c r="BC1130" i="1"/>
  <c r="BE1138" i="1"/>
  <c r="BE1116" i="1"/>
  <c r="BC1127" i="1"/>
  <c r="BE1130" i="1"/>
  <c r="BC1135" i="1"/>
  <c r="BC1124" i="1"/>
  <c r="BE1127" i="1"/>
  <c r="BE1135" i="1"/>
  <c r="BE1140" i="1"/>
  <c r="BC1145" i="1"/>
  <c r="BC1121" i="1"/>
  <c r="BE1124" i="1"/>
  <c r="BC1132" i="1"/>
  <c r="BC1137" i="1"/>
  <c r="BC1118" i="1"/>
  <c r="BE1121" i="1"/>
  <c r="BC1115" i="1"/>
  <c r="BE1118" i="1"/>
  <c r="BC1126" i="1"/>
  <c r="BE1129" i="1"/>
  <c r="BC1134" i="1"/>
  <c r="BC1120" i="1"/>
  <c r="BE1123" i="1"/>
  <c r="BC1131" i="1"/>
  <c r="BE1117" i="1"/>
  <c r="BC1125" i="1"/>
  <c r="BE1128" i="1"/>
  <c r="BE1136" i="1"/>
  <c r="BE1131" i="1"/>
  <c r="BC1128" i="1"/>
  <c r="BC1136" i="1"/>
  <c r="BE1132" i="1"/>
  <c r="BC1129" i="1"/>
  <c r="BE1137" i="1"/>
  <c r="BE1126" i="1"/>
  <c r="BC1123" i="1"/>
  <c r="BE1120" i="1"/>
  <c r="BC1117" i="1"/>
  <c r="BE1134" i="1"/>
  <c r="BE1115" i="1"/>
  <c r="AX1174" i="1"/>
  <c r="AY1174" i="1"/>
  <c r="AV1194" i="1"/>
  <c r="AW1174" i="1"/>
  <c r="AW1183" i="1"/>
  <c r="BA1183" i="1" s="1"/>
  <c r="AX1183" i="1"/>
  <c r="AY1183" i="1"/>
  <c r="AV1203" i="1"/>
  <c r="AZ1183" i="1"/>
  <c r="BA1166" i="1"/>
  <c r="BA1148" i="1"/>
  <c r="AX1195" i="1"/>
  <c r="AW1195" i="1"/>
  <c r="AY1195" i="1"/>
  <c r="AV1215" i="1"/>
  <c r="AW1204" i="1"/>
  <c r="AZ1204" i="1" s="1"/>
  <c r="AX1204" i="1"/>
  <c r="AY1204" i="1"/>
  <c r="AV1224" i="1"/>
  <c r="AZ1169" i="1"/>
  <c r="BA1169" i="1" s="1"/>
  <c r="AZ1190" i="1"/>
  <c r="BA1190" i="1" s="1"/>
  <c r="AW1198" i="1"/>
  <c r="AX1198" i="1"/>
  <c r="AZ1198" i="1"/>
  <c r="AY1198" i="1"/>
  <c r="AV1218" i="1"/>
  <c r="BA1198" i="1"/>
  <c r="BA1160" i="1"/>
  <c r="BA1142" i="1"/>
  <c r="AZ1172" i="1"/>
  <c r="BA1172" i="1" s="1"/>
  <c r="AX1156" i="1"/>
  <c r="AV1176" i="1"/>
  <c r="AW1156" i="1"/>
  <c r="AY1156" i="1"/>
  <c r="AY1189" i="1"/>
  <c r="AV1209" i="1"/>
  <c r="AZ1189" i="1"/>
  <c r="BA1189" i="1"/>
  <c r="AX1189" i="1"/>
  <c r="AW1189" i="1"/>
  <c r="AZ1139" i="1"/>
  <c r="BA1139" i="1" s="1"/>
  <c r="AX1210" i="1"/>
  <c r="AW1210" i="1"/>
  <c r="AY1210" i="1"/>
  <c r="AV1230" i="1"/>
  <c r="AW1180" i="1"/>
  <c r="BA1180" i="1" s="1"/>
  <c r="AX1180" i="1"/>
  <c r="AZ1180" i="1"/>
  <c r="AY1180" i="1"/>
  <c r="AV1200" i="1"/>
  <c r="AW1162" i="1"/>
  <c r="AX1162" i="1"/>
  <c r="AY1162" i="1"/>
  <c r="AZ1162" i="1" s="1"/>
  <c r="BA1162" i="1" s="1"/>
  <c r="AV1182" i="1"/>
  <c r="AW1168" i="1"/>
  <c r="AZ1168" i="1" s="1"/>
  <c r="AX1168" i="1"/>
  <c r="AY1168" i="1"/>
  <c r="AV1188" i="1"/>
  <c r="AW1165" i="1"/>
  <c r="AX1165" i="1"/>
  <c r="AY1165" i="1"/>
  <c r="AV1185" i="1"/>
  <c r="AZ1165" i="1"/>
  <c r="BA1165" i="1"/>
  <c r="AX1192" i="1"/>
  <c r="BA1192" i="1" s="1"/>
  <c r="AZ1192" i="1"/>
  <c r="AW1192" i="1"/>
  <c r="AY1192" i="1"/>
  <c r="AV1212" i="1"/>
  <c r="AX1159" i="1"/>
  <c r="AV1179" i="1"/>
  <c r="AY1159" i="1"/>
  <c r="AW1159" i="1"/>
  <c r="B3201" i="2"/>
  <c r="J3196" i="2"/>
  <c r="E3032" i="2"/>
  <c r="G3032" i="2"/>
  <c r="C3037" i="2"/>
  <c r="I3032" i="2"/>
  <c r="E3028" i="2"/>
  <c r="G3028" i="2"/>
  <c r="C3033" i="2"/>
  <c r="I3028" i="2"/>
  <c r="B3172" i="2"/>
  <c r="J3167" i="2"/>
  <c r="J3183" i="2"/>
  <c r="B3188" i="2"/>
  <c r="E3034" i="2"/>
  <c r="G3034" i="2"/>
  <c r="C3039" i="2"/>
  <c r="I3034" i="2"/>
  <c r="B3184" i="2"/>
  <c r="J3179" i="2"/>
  <c r="B3180" i="2"/>
  <c r="J3175" i="2"/>
  <c r="E3036" i="2"/>
  <c r="G3036" i="2"/>
  <c r="C3041" i="2"/>
  <c r="I3036" i="2"/>
  <c r="E3030" i="2"/>
  <c r="G3030" i="2"/>
  <c r="C3035" i="2"/>
  <c r="I3030" i="2"/>
  <c r="BA783" i="1"/>
  <c r="BA814" i="1"/>
  <c r="BA837" i="1"/>
  <c r="BA927" i="1"/>
  <c r="BA778" i="1"/>
  <c r="BA832" i="1"/>
  <c r="BA819" i="1"/>
  <c r="AW821" i="1"/>
  <c r="AZ821" i="1" s="1"/>
  <c r="AX821" i="1"/>
  <c r="AY821" i="1"/>
  <c r="AV841" i="1"/>
  <c r="BA806" i="1"/>
  <c r="AW857" i="1"/>
  <c r="BA857" i="1" s="1"/>
  <c r="AX857" i="1"/>
  <c r="AY857" i="1"/>
  <c r="AZ857" i="1"/>
  <c r="AV877" i="1"/>
  <c r="AW947" i="1"/>
  <c r="AZ947" i="1" s="1"/>
  <c r="AX947" i="1"/>
  <c r="AV967" i="1"/>
  <c r="AY947" i="1"/>
  <c r="AW852" i="1"/>
  <c r="AX852" i="1"/>
  <c r="AY852" i="1"/>
  <c r="AV872" i="1"/>
  <c r="AZ852" i="1"/>
  <c r="BA852" i="1" s="1"/>
  <c r="AW793" i="1"/>
  <c r="AZ793" i="1" s="1"/>
  <c r="AX793" i="1"/>
  <c r="AY793" i="1"/>
  <c r="AV813" i="1"/>
  <c r="AW862" i="1"/>
  <c r="AX862" i="1"/>
  <c r="AY862" i="1"/>
  <c r="AZ862" i="1"/>
  <c r="BA862" i="1"/>
  <c r="AV882" i="1"/>
  <c r="AV900" i="1"/>
  <c r="AY880" i="1"/>
  <c r="AZ880" i="1" s="1"/>
  <c r="AW880" i="1"/>
  <c r="BA880" i="1" s="1"/>
  <c r="AX880" i="1"/>
  <c r="AW834" i="1"/>
  <c r="AX834" i="1"/>
  <c r="AY834" i="1"/>
  <c r="AV854" i="1"/>
  <c r="AZ834" i="1"/>
  <c r="BA834" i="1" s="1"/>
  <c r="AZ824" i="1"/>
  <c r="BA824" i="1" s="1"/>
  <c r="AX870" i="1"/>
  <c r="AY870" i="1"/>
  <c r="AV890" i="1"/>
  <c r="AW870" i="1"/>
  <c r="AZ870" i="1" s="1"/>
  <c r="AW844" i="1"/>
  <c r="AX844" i="1"/>
  <c r="AY844" i="1"/>
  <c r="AZ844" i="1" s="1"/>
  <c r="AV864" i="1"/>
  <c r="AW808" i="1"/>
  <c r="AZ808" i="1" s="1"/>
  <c r="AX808" i="1"/>
  <c r="AY808" i="1"/>
  <c r="AV828" i="1"/>
  <c r="AW949" i="1"/>
  <c r="AZ949" i="1" s="1"/>
  <c r="AX949" i="1"/>
  <c r="BA949" i="1" s="1"/>
  <c r="AY949" i="1"/>
  <c r="AV969" i="1"/>
  <c r="BA839" i="1"/>
  <c r="AW839" i="1"/>
  <c r="AX839" i="1"/>
  <c r="AY839" i="1"/>
  <c r="AV859" i="1"/>
  <c r="AZ839" i="1"/>
  <c r="BE752" i="1"/>
  <c r="BC751" i="1"/>
  <c r="BE751" i="1"/>
  <c r="BE753" i="1"/>
  <c r="BC758" i="1"/>
  <c r="BE766" i="1"/>
  <c r="BC771" i="1"/>
  <c r="BC776" i="1"/>
  <c r="BE784" i="1"/>
  <c r="BC789" i="1"/>
  <c r="BC753" i="1"/>
  <c r="BE758" i="1"/>
  <c r="BC763" i="1"/>
  <c r="BE771" i="1"/>
  <c r="BE776" i="1"/>
  <c r="BC781" i="1"/>
  <c r="BE789" i="1"/>
  <c r="BC755" i="1"/>
  <c r="BE763" i="1"/>
  <c r="BC768" i="1"/>
  <c r="BC773" i="1"/>
  <c r="BE781" i="1"/>
  <c r="BC786" i="1"/>
  <c r="BC791" i="1"/>
  <c r="BE755" i="1"/>
  <c r="BC760" i="1"/>
  <c r="BE768" i="1"/>
  <c r="BE773" i="1"/>
  <c r="BC778" i="1"/>
  <c r="BE786" i="1"/>
  <c r="BE791" i="1"/>
  <c r="BE760" i="1"/>
  <c r="BC765" i="1"/>
  <c r="BC770" i="1"/>
  <c r="BE778" i="1"/>
  <c r="BC783" i="1"/>
  <c r="BC788" i="1"/>
  <c r="BC757" i="1"/>
  <c r="BE765" i="1"/>
  <c r="BE770" i="1"/>
  <c r="BC775" i="1"/>
  <c r="BE783" i="1"/>
  <c r="BE788" i="1"/>
  <c r="BC752" i="1"/>
  <c r="BE757" i="1"/>
  <c r="BC762" i="1"/>
  <c r="BC767" i="1"/>
  <c r="BE775" i="1"/>
  <c r="BC780" i="1"/>
  <c r="BC785" i="1"/>
  <c r="BE759" i="1"/>
  <c r="BE764" i="1"/>
  <c r="BC769" i="1"/>
  <c r="BE777" i="1"/>
  <c r="BE782" i="1"/>
  <c r="BC787" i="1"/>
  <c r="BC756" i="1"/>
  <c r="BC761" i="1"/>
  <c r="BE769" i="1"/>
  <c r="BC774" i="1"/>
  <c r="BC779" i="1"/>
  <c r="BE787" i="1"/>
  <c r="BC792" i="1"/>
  <c r="BE756" i="1"/>
  <c r="BE761" i="1"/>
  <c r="BC766" i="1"/>
  <c r="BE774" i="1"/>
  <c r="BE779" i="1"/>
  <c r="BC784" i="1"/>
  <c r="BE792" i="1"/>
  <c r="BC759" i="1"/>
  <c r="BE772" i="1"/>
  <c r="BC777" i="1"/>
  <c r="BC764" i="1"/>
  <c r="BC782" i="1"/>
  <c r="BE754" i="1"/>
  <c r="BE767" i="1"/>
  <c r="BE780" i="1"/>
  <c r="BC772" i="1"/>
  <c r="BC790" i="1"/>
  <c r="BE790" i="1"/>
  <c r="BE785" i="1"/>
  <c r="BE762" i="1"/>
  <c r="BC754" i="1"/>
  <c r="AW816" i="1"/>
  <c r="BA816" i="1" s="1"/>
  <c r="AX816" i="1"/>
  <c r="AY816" i="1"/>
  <c r="AV836" i="1"/>
  <c r="AZ816" i="1"/>
  <c r="AZ905" i="1"/>
  <c r="BA905" i="1" s="1"/>
  <c r="AX931" i="1"/>
  <c r="AY931" i="1"/>
  <c r="AW931" i="1"/>
  <c r="AZ931" i="1" s="1"/>
  <c r="AV951" i="1"/>
  <c r="AW803" i="1"/>
  <c r="AZ803" i="1" s="1"/>
  <c r="AX803" i="1"/>
  <c r="AY803" i="1"/>
  <c r="BA803" i="1" s="1"/>
  <c r="AV823" i="1"/>
  <c r="AW826" i="1"/>
  <c r="AX826" i="1"/>
  <c r="AY826" i="1"/>
  <c r="AV846" i="1"/>
  <c r="AZ826" i="1"/>
  <c r="BA826" i="1"/>
  <c r="AX875" i="1"/>
  <c r="AW875" i="1"/>
  <c r="AY875" i="1"/>
  <c r="AV895" i="1"/>
  <c r="AV945" i="1"/>
  <c r="AY925" i="1"/>
  <c r="AW925" i="1"/>
  <c r="AZ925" i="1" s="1"/>
  <c r="BA925" i="1" s="1"/>
  <c r="AX925" i="1"/>
  <c r="AW798" i="1"/>
  <c r="AZ798" i="1" s="1"/>
  <c r="AX798" i="1"/>
  <c r="AY798" i="1"/>
  <c r="AV818" i="1"/>
  <c r="E2724" i="2"/>
  <c r="G2724" i="2"/>
  <c r="I2724" i="2"/>
  <c r="C2729" i="2"/>
  <c r="J2879" i="2"/>
  <c r="B2884" i="2"/>
  <c r="J2877" i="2"/>
  <c r="B2882" i="2"/>
  <c r="E2716" i="2"/>
  <c r="G2716" i="2"/>
  <c r="I2716" i="2"/>
  <c r="C2721" i="2"/>
  <c r="J2891" i="2"/>
  <c r="B2896" i="2"/>
  <c r="B2923" i="2"/>
  <c r="J2918" i="2"/>
  <c r="E2720" i="2"/>
  <c r="G2720" i="2"/>
  <c r="I2720" i="2"/>
  <c r="C2725" i="2"/>
  <c r="E2718" i="2"/>
  <c r="G2718" i="2"/>
  <c r="I2718" i="2"/>
  <c r="C2723" i="2"/>
  <c r="E2722" i="2"/>
  <c r="G2722" i="2"/>
  <c r="I2722" i="2"/>
  <c r="C2727" i="2"/>
  <c r="B2885" i="2"/>
  <c r="J2880" i="2"/>
  <c r="E2326" i="2"/>
  <c r="C2331" i="2"/>
  <c r="G2326" i="2"/>
  <c r="I2326" i="2"/>
  <c r="E2320" i="2"/>
  <c r="C2325" i="2"/>
  <c r="I2320" i="2"/>
  <c r="G2320" i="2"/>
  <c r="B2509" i="2"/>
  <c r="J2504" i="2"/>
  <c r="E2324" i="2"/>
  <c r="C2329" i="2"/>
  <c r="G2324" i="2"/>
  <c r="I2324" i="2"/>
  <c r="J2497" i="2"/>
  <c r="B2502" i="2"/>
  <c r="B2500" i="2"/>
  <c r="J2495" i="2"/>
  <c r="B2336" i="2"/>
  <c r="J2331" i="2"/>
  <c r="B2508" i="2"/>
  <c r="J2503" i="2"/>
  <c r="E2322" i="2"/>
  <c r="C2327" i="2"/>
  <c r="G2322" i="2"/>
  <c r="I2322" i="2"/>
  <c r="E2318" i="2"/>
  <c r="C2323" i="2"/>
  <c r="G2318" i="2"/>
  <c r="I2318" i="2"/>
  <c r="AC457" i="1"/>
  <c r="AD457" i="1" s="1"/>
  <c r="AA459" i="1"/>
  <c r="Z458" i="1"/>
  <c r="AB458" i="1" s="1"/>
  <c r="E2268" i="2"/>
  <c r="G2268" i="2"/>
  <c r="I2268" i="2"/>
  <c r="C2273" i="2"/>
  <c r="E2266" i="2"/>
  <c r="G2266" i="2"/>
  <c r="I2266" i="2"/>
  <c r="C2271" i="2"/>
  <c r="J2270" i="2"/>
  <c r="B2275" i="2"/>
  <c r="J2266" i="2"/>
  <c r="B2271" i="2"/>
  <c r="E2262" i="2"/>
  <c r="G2262" i="2"/>
  <c r="I2262" i="2"/>
  <c r="C2267" i="2"/>
  <c r="E2270" i="2"/>
  <c r="G2270" i="2"/>
  <c r="I2270" i="2"/>
  <c r="C2275" i="2"/>
  <c r="J2264" i="2"/>
  <c r="B2269" i="2"/>
  <c r="E2264" i="2"/>
  <c r="G2264" i="2"/>
  <c r="I2264" i="2"/>
  <c r="C2269" i="2"/>
  <c r="J2262" i="2"/>
  <c r="B2267" i="2"/>
  <c r="J2268" i="2"/>
  <c r="B2273" i="2"/>
  <c r="BA484" i="1"/>
  <c r="BA481" i="1"/>
  <c r="BA529" i="1"/>
  <c r="AW532" i="1"/>
  <c r="AX532" i="1"/>
  <c r="AY532" i="1"/>
  <c r="AV552" i="1"/>
  <c r="AZ475" i="1"/>
  <c r="BA475" i="1" s="1"/>
  <c r="BE485" i="1" s="1"/>
  <c r="AZ520" i="1"/>
  <c r="BA520" i="1" s="1"/>
  <c r="AZ493" i="1"/>
  <c r="BA493" i="1" s="1"/>
  <c r="AZ491" i="1"/>
  <c r="BA491" i="1" s="1"/>
  <c r="AW501" i="1"/>
  <c r="AV521" i="1"/>
  <c r="AX501" i="1"/>
  <c r="AZ501" i="1"/>
  <c r="AY501" i="1"/>
  <c r="AW523" i="1"/>
  <c r="BA523" i="1" s="1"/>
  <c r="AX523" i="1"/>
  <c r="AY523" i="1"/>
  <c r="AZ523" i="1"/>
  <c r="AV543" i="1"/>
  <c r="AW505" i="1"/>
  <c r="AX505" i="1"/>
  <c r="BA505" i="1" s="1"/>
  <c r="AY505" i="1"/>
  <c r="AZ505" i="1"/>
  <c r="AV525" i="1"/>
  <c r="AW513" i="1"/>
  <c r="BA513" i="1" s="1"/>
  <c r="AV533" i="1"/>
  <c r="AX513" i="1"/>
  <c r="AY513" i="1"/>
  <c r="AZ513" i="1"/>
  <c r="BA494" i="1"/>
  <c r="BA485" i="1"/>
  <c r="AW540" i="1"/>
  <c r="AZ540" i="1" s="1"/>
  <c r="BA540" i="1" s="1"/>
  <c r="AV560" i="1"/>
  <c r="AY540" i="1"/>
  <c r="AX540" i="1"/>
  <c r="AZ499" i="1"/>
  <c r="BA499" i="1" s="1"/>
  <c r="AZ529" i="1"/>
  <c r="AW514" i="1"/>
  <c r="AX514" i="1"/>
  <c r="BA514" i="1" s="1"/>
  <c r="AY514" i="1"/>
  <c r="AZ514" i="1"/>
  <c r="AV534" i="1"/>
  <c r="AZ502" i="1"/>
  <c r="BA502" i="1" s="1"/>
  <c r="BA488" i="1"/>
  <c r="BA490" i="1"/>
  <c r="AW504" i="1"/>
  <c r="AV524" i="1"/>
  <c r="AX504" i="1"/>
  <c r="AY504" i="1"/>
  <c r="AW507" i="1"/>
  <c r="AY507" i="1"/>
  <c r="BA507" i="1" s="1"/>
  <c r="AZ507" i="1"/>
  <c r="AX507" i="1"/>
  <c r="AV527" i="1"/>
  <c r="AW522" i="1"/>
  <c r="AV542" i="1"/>
  <c r="AX522" i="1"/>
  <c r="BA522" i="1" s="1"/>
  <c r="AY522" i="1"/>
  <c r="AZ522" i="1"/>
  <c r="BA506" i="1"/>
  <c r="AW498" i="1"/>
  <c r="AY498" i="1"/>
  <c r="AX498" i="1"/>
  <c r="AV518" i="1"/>
  <c r="AW517" i="1"/>
  <c r="AV537" i="1"/>
  <c r="AY517" i="1"/>
  <c r="AX517" i="1"/>
  <c r="AZ517" i="1" s="1"/>
  <c r="BA503" i="1"/>
  <c r="AW508" i="1"/>
  <c r="AZ508" i="1" s="1"/>
  <c r="BA508" i="1" s="1"/>
  <c r="AV528" i="1"/>
  <c r="AY508" i="1"/>
  <c r="AX508" i="1"/>
  <c r="BA476" i="1"/>
  <c r="AW496" i="1"/>
  <c r="AX496" i="1"/>
  <c r="BA496" i="1" s="1"/>
  <c r="AY496" i="1"/>
  <c r="AZ496" i="1"/>
  <c r="AV516" i="1"/>
  <c r="AW519" i="1"/>
  <c r="AV539" i="1"/>
  <c r="AX519" i="1"/>
  <c r="AY519" i="1"/>
  <c r="AW549" i="1"/>
  <c r="AV569" i="1"/>
  <c r="AX549" i="1"/>
  <c r="BA549" i="1" s="1"/>
  <c r="AY549" i="1"/>
  <c r="AZ549" i="1"/>
  <c r="BE455" i="1"/>
  <c r="BE458" i="1"/>
  <c r="BE461" i="1"/>
  <c r="BE464" i="1"/>
  <c r="BE467" i="1"/>
  <c r="BC456" i="1"/>
  <c r="BC458" i="1"/>
  <c r="BC460" i="1"/>
  <c r="BC473" i="1"/>
  <c r="BE456" i="1"/>
  <c r="BE460" i="1"/>
  <c r="BC471" i="1"/>
  <c r="BE473" i="1"/>
  <c r="BE482" i="1"/>
  <c r="BC454" i="1"/>
  <c r="BC469" i="1"/>
  <c r="BE471" i="1"/>
  <c r="BE454" i="1"/>
  <c r="BC465" i="1"/>
  <c r="BC467" i="1"/>
  <c r="BE469" i="1"/>
  <c r="BC459" i="1"/>
  <c r="BC461" i="1"/>
  <c r="BC463" i="1"/>
  <c r="BE459" i="1"/>
  <c r="BE463" i="1"/>
  <c r="BC474" i="1"/>
  <c r="BE462" i="1"/>
  <c r="BE466" i="1"/>
  <c r="BE477" i="1"/>
  <c r="BE457" i="1"/>
  <c r="BC464" i="1"/>
  <c r="BC468" i="1"/>
  <c r="BE468" i="1"/>
  <c r="BC472" i="1"/>
  <c r="BC455" i="1"/>
  <c r="BE465" i="1"/>
  <c r="BE472" i="1"/>
  <c r="BC462" i="1"/>
  <c r="BC466" i="1"/>
  <c r="BE474" i="1"/>
  <c r="BE488" i="1"/>
  <c r="BC477" i="1"/>
  <c r="BC457" i="1"/>
  <c r="BC470" i="1"/>
  <c r="BE470" i="1"/>
  <c r="AW526" i="1"/>
  <c r="AV546" i="1"/>
  <c r="AY526" i="1"/>
  <c r="AX526" i="1"/>
  <c r="AW510" i="1"/>
  <c r="AV530" i="1"/>
  <c r="AX510" i="1"/>
  <c r="AY510" i="1"/>
  <c r="AW511" i="1"/>
  <c r="AV531" i="1"/>
  <c r="AX511" i="1"/>
  <c r="AY511" i="1"/>
  <c r="AZ511" i="1"/>
  <c r="AW495" i="1"/>
  <c r="AV515" i="1"/>
  <c r="AX495" i="1"/>
  <c r="AY495" i="1"/>
  <c r="BA305" i="1"/>
  <c r="BA317" i="1"/>
  <c r="BA308" i="1"/>
  <c r="BA315" i="1"/>
  <c r="BA316" i="1"/>
  <c r="BA319" i="1"/>
  <c r="BA320" i="1"/>
  <c r="BA309" i="1"/>
  <c r="BA306" i="1"/>
  <c r="BA321" i="1"/>
  <c r="BA310" i="1"/>
  <c r="BA313" i="1"/>
  <c r="BA312" i="1"/>
  <c r="BA314" i="1"/>
  <c r="AC405" i="1"/>
  <c r="AC404" i="1"/>
  <c r="AD404" i="1" s="1"/>
  <c r="AA407" i="1"/>
  <c r="Z406" i="1"/>
  <c r="AB406" i="1" s="1"/>
  <c r="AX334" i="1"/>
  <c r="AW334" i="1"/>
  <c r="AY334" i="1"/>
  <c r="AX329" i="1"/>
  <c r="AW330" i="1"/>
  <c r="AX330" i="1"/>
  <c r="AY330" i="1"/>
  <c r="AY329" i="1"/>
  <c r="AX335" i="1"/>
  <c r="BA335" i="1" s="1"/>
  <c r="AW341" i="1"/>
  <c r="AY341" i="1"/>
  <c r="AX328" i="1"/>
  <c r="AW328" i="1"/>
  <c r="AY328" i="1"/>
  <c r="AW333" i="1"/>
  <c r="AX333" i="1"/>
  <c r="AY333" i="1"/>
  <c r="AX332" i="1"/>
  <c r="AW332" i="1"/>
  <c r="AY332" i="1"/>
  <c r="AW339" i="1"/>
  <c r="AX339" i="1"/>
  <c r="AY339" i="1"/>
  <c r="AX341" i="1"/>
  <c r="AX342" i="1"/>
  <c r="AY342" i="1"/>
  <c r="AW342" i="1"/>
  <c r="BA342" i="1" s="1"/>
  <c r="AX338" i="1"/>
  <c r="AW338" i="1"/>
  <c r="BA338" i="1" s="1"/>
  <c r="AY338" i="1"/>
  <c r="AX340" i="1"/>
  <c r="AW340" i="1"/>
  <c r="AY340" i="1"/>
  <c r="AX326" i="1"/>
  <c r="AW326" i="1"/>
  <c r="AY326" i="1"/>
  <c r="AW327" i="1"/>
  <c r="AX327" i="1"/>
  <c r="AY327" i="1"/>
  <c r="AW336" i="1"/>
  <c r="AX336" i="1"/>
  <c r="AY336" i="1"/>
  <c r="AW324" i="1"/>
  <c r="AX324" i="1"/>
  <c r="AY324" i="1"/>
  <c r="AX331" i="1"/>
  <c r="AY331" i="1"/>
  <c r="AW331" i="1"/>
  <c r="AX361" i="1"/>
  <c r="AW361" i="1"/>
  <c r="AY361" i="1"/>
  <c r="AW325" i="1"/>
  <c r="AX325" i="1"/>
  <c r="AY325" i="1"/>
  <c r="AX355" i="1"/>
  <c r="AY355" i="1"/>
  <c r="AW355" i="1"/>
  <c r="BA355" i="1" s="1"/>
  <c r="AX343" i="1"/>
  <c r="AY343" i="1"/>
  <c r="AW343" i="1"/>
  <c r="BA343" i="1" s="1"/>
  <c r="AX337" i="1"/>
  <c r="AW337" i="1"/>
  <c r="BA337" i="1" s="1"/>
  <c r="AY337" i="1"/>
  <c r="AX349" i="1"/>
  <c r="AW349" i="1"/>
  <c r="AY349" i="1"/>
  <c r="AZ7" i="1"/>
  <c r="BA7" i="1" s="1"/>
  <c r="BA5" i="1"/>
  <c r="AX8" i="1"/>
  <c r="AW8" i="1"/>
  <c r="AZ8" i="1" s="1"/>
  <c r="AV9" i="1"/>
  <c r="AY8" i="1"/>
  <c r="AZ6" i="1"/>
  <c r="BA6" i="1" s="1"/>
  <c r="AA1071" i="1" l="1"/>
  <c r="Z1070" i="1"/>
  <c r="AB1070" i="1" s="1"/>
  <c r="BC1808" i="1"/>
  <c r="BE1811" i="1"/>
  <c r="BC1811" i="1"/>
  <c r="BE1809" i="1"/>
  <c r="BE1831" i="1"/>
  <c r="BC1810" i="1"/>
  <c r="BE1810" i="1"/>
  <c r="BE1812" i="1"/>
  <c r="BE1808" i="1"/>
  <c r="BC1809" i="1"/>
  <c r="BC1812" i="1"/>
  <c r="BC1822" i="1"/>
  <c r="BA1871" i="1"/>
  <c r="BA1860" i="1"/>
  <c r="BA1865" i="1"/>
  <c r="BA1828" i="1"/>
  <c r="AW1889" i="1"/>
  <c r="AV1909" i="1"/>
  <c r="AY1889" i="1"/>
  <c r="AZ1889" i="1" s="1"/>
  <c r="AX1889" i="1"/>
  <c r="BA1884" i="1"/>
  <c r="BA1813" i="1"/>
  <c r="BC1827" i="1" s="1"/>
  <c r="AZ1882" i="1"/>
  <c r="BA1882" i="1" s="1"/>
  <c r="BA1927" i="1"/>
  <c r="BA1869" i="1"/>
  <c r="AW1910" i="1"/>
  <c r="AX1910" i="1"/>
  <c r="AV1930" i="1"/>
  <c r="AY1910" i="1"/>
  <c r="AW1833" i="1"/>
  <c r="AX1833" i="1"/>
  <c r="AV1853" i="1"/>
  <c r="AY1833" i="1"/>
  <c r="AZ1833" i="1" s="1"/>
  <c r="AX1874" i="1"/>
  <c r="AY1874" i="1"/>
  <c r="AV1894" i="1"/>
  <c r="AW1874" i="1"/>
  <c r="AZ1874" i="1" s="1"/>
  <c r="BA1874" i="1" s="1"/>
  <c r="AV1935" i="1"/>
  <c r="AX1915" i="1"/>
  <c r="AY1915" i="1"/>
  <c r="AW1915" i="1"/>
  <c r="AZ1915" i="1" s="1"/>
  <c r="AW1885" i="1"/>
  <c r="AX1885" i="1"/>
  <c r="BA1885" i="1" s="1"/>
  <c r="AV1905" i="1"/>
  <c r="AY1885" i="1"/>
  <c r="AZ1885" i="1"/>
  <c r="AY1858" i="1"/>
  <c r="AV1878" i="1"/>
  <c r="AW1858" i="1"/>
  <c r="AX1858" i="1"/>
  <c r="AZ1895" i="1"/>
  <c r="BA1895" i="1" s="1"/>
  <c r="AY1904" i="1"/>
  <c r="AW1904" i="1"/>
  <c r="AZ1904" i="1" s="1"/>
  <c r="AV1924" i="1"/>
  <c r="AX1904" i="1"/>
  <c r="AV1911" i="1"/>
  <c r="AZ1891" i="1"/>
  <c r="AW1891" i="1"/>
  <c r="BA1891" i="1" s="1"/>
  <c r="AX1891" i="1"/>
  <c r="AY1891" i="1"/>
  <c r="AX1917" i="1"/>
  <c r="AW1917" i="1"/>
  <c r="AY1917" i="1"/>
  <c r="AZ1917" i="1" s="1"/>
  <c r="AV1937" i="1"/>
  <c r="AV1896" i="1"/>
  <c r="AX1876" i="1"/>
  <c r="AZ1876" i="1" s="1"/>
  <c r="AY1876" i="1"/>
  <c r="AW1876" i="1"/>
  <c r="AW1848" i="1"/>
  <c r="AX1848" i="1"/>
  <c r="AZ1848" i="1"/>
  <c r="AY1848" i="1"/>
  <c r="BA1848" i="1"/>
  <c r="AV1868" i="1"/>
  <c r="BA1959" i="1"/>
  <c r="AW1947" i="1"/>
  <c r="AY1947" i="1"/>
  <c r="AZ1947" i="1" s="1"/>
  <c r="AV1967" i="1"/>
  <c r="AX1947" i="1"/>
  <c r="AW1872" i="1"/>
  <c r="AX1872" i="1"/>
  <c r="AY1872" i="1"/>
  <c r="AV1892" i="1"/>
  <c r="AZ1860" i="1"/>
  <c r="AW1902" i="1"/>
  <c r="AX1902" i="1"/>
  <c r="AY1902" i="1"/>
  <c r="AV1922" i="1"/>
  <c r="AV1999" i="1"/>
  <c r="AY1979" i="1"/>
  <c r="AZ1979" i="1" s="1"/>
  <c r="AW1979" i="1"/>
  <c r="AX1979" i="1"/>
  <c r="AZ1946" i="1"/>
  <c r="AV1966" i="1"/>
  <c r="AW1946" i="1"/>
  <c r="BA1946" i="1" s="1"/>
  <c r="AX1946" i="1"/>
  <c r="AY1946" i="1"/>
  <c r="AX1880" i="1"/>
  <c r="AY1880" i="1"/>
  <c r="AV1900" i="1"/>
  <c r="AW1880" i="1"/>
  <c r="AZ1883" i="1"/>
  <c r="BA1883" i="1" s="1"/>
  <c r="AW1883" i="1"/>
  <c r="AX1883" i="1"/>
  <c r="AY1883" i="1"/>
  <c r="AV1903" i="1"/>
  <c r="AW1881" i="1"/>
  <c r="AX1881" i="1"/>
  <c r="AY1881" i="1"/>
  <c r="AV1901" i="1"/>
  <c r="E5330" i="2"/>
  <c r="G5330" i="2"/>
  <c r="C5335" i="2"/>
  <c r="I5330" i="2"/>
  <c r="J5318" i="2"/>
  <c r="B5323" i="2"/>
  <c r="E5318" i="2"/>
  <c r="G5318" i="2"/>
  <c r="I5318" i="2"/>
  <c r="C5331" i="2"/>
  <c r="B5345" i="2"/>
  <c r="J5340" i="2"/>
  <c r="E5332" i="2"/>
  <c r="I5332" i="2"/>
  <c r="G5332" i="2"/>
  <c r="C5337" i="2"/>
  <c r="J5316" i="2"/>
  <c r="B5321" i="2"/>
  <c r="E5316" i="2"/>
  <c r="I5316" i="2"/>
  <c r="G5316" i="2"/>
  <c r="B5329" i="2"/>
  <c r="J5324" i="2"/>
  <c r="I5324" i="2"/>
  <c r="G5324" i="2"/>
  <c r="E5324" i="2"/>
  <c r="C5339" i="2"/>
  <c r="C5333" i="2"/>
  <c r="B5347" i="2"/>
  <c r="J5342" i="2"/>
  <c r="C4541" i="2"/>
  <c r="E4536" i="2"/>
  <c r="G4536" i="2"/>
  <c r="I4536" i="2"/>
  <c r="B4717" i="2"/>
  <c r="J4712" i="2"/>
  <c r="B4719" i="2"/>
  <c r="J4714" i="2"/>
  <c r="C4545" i="2"/>
  <c r="E4540" i="2"/>
  <c r="G4540" i="2"/>
  <c r="I4540" i="2"/>
  <c r="J4711" i="2"/>
  <c r="B4716" i="2"/>
  <c r="B4730" i="2"/>
  <c r="J4725" i="2"/>
  <c r="C4537" i="2"/>
  <c r="E4532" i="2"/>
  <c r="G4532" i="2"/>
  <c r="I4532" i="2"/>
  <c r="C4539" i="2"/>
  <c r="G4534" i="2"/>
  <c r="I4534" i="2"/>
  <c r="E4534" i="2"/>
  <c r="C4543" i="2"/>
  <c r="E4538" i="2"/>
  <c r="G4538" i="2"/>
  <c r="I4538" i="2"/>
  <c r="B4543" i="2"/>
  <c r="J4538" i="2"/>
  <c r="J4191" i="2"/>
  <c r="B4196" i="2"/>
  <c r="J4204" i="2"/>
  <c r="B4209" i="2"/>
  <c r="E4020" i="2"/>
  <c r="G4020" i="2"/>
  <c r="I4020" i="2"/>
  <c r="C4025" i="2"/>
  <c r="C4023" i="2"/>
  <c r="E4018" i="2"/>
  <c r="G4018" i="2"/>
  <c r="I4018" i="2"/>
  <c r="B4060" i="2"/>
  <c r="J4055" i="2"/>
  <c r="I4026" i="2"/>
  <c r="C4031" i="2"/>
  <c r="G4026" i="2"/>
  <c r="E4026" i="2"/>
  <c r="B4177" i="2"/>
  <c r="J4172" i="2"/>
  <c r="G4024" i="2"/>
  <c r="I4024" i="2"/>
  <c r="E4024" i="2"/>
  <c r="C4029" i="2"/>
  <c r="B4193" i="2"/>
  <c r="J4188" i="2"/>
  <c r="G4022" i="2"/>
  <c r="I4022" i="2"/>
  <c r="C4027" i="2"/>
  <c r="E4022" i="2"/>
  <c r="E3765" i="2"/>
  <c r="G3765" i="2"/>
  <c r="I3765" i="2"/>
  <c r="C3770" i="2"/>
  <c r="E3763" i="2"/>
  <c r="G3763" i="2"/>
  <c r="I3763" i="2"/>
  <c r="C3768" i="2"/>
  <c r="B3767" i="2"/>
  <c r="J3762" i="2"/>
  <c r="E3761" i="2"/>
  <c r="G3761" i="2"/>
  <c r="I3761" i="2"/>
  <c r="C3766" i="2"/>
  <c r="B3769" i="2"/>
  <c r="J3764" i="2"/>
  <c r="B3771" i="2"/>
  <c r="J3766" i="2"/>
  <c r="B3773" i="2"/>
  <c r="J3768" i="2"/>
  <c r="E3757" i="2"/>
  <c r="G3757" i="2"/>
  <c r="I3757" i="2"/>
  <c r="C3762" i="2"/>
  <c r="E3759" i="2"/>
  <c r="G3759" i="2"/>
  <c r="I3759" i="2"/>
  <c r="C3764" i="2"/>
  <c r="B3775" i="2"/>
  <c r="J3770" i="2"/>
  <c r="AA725" i="1"/>
  <c r="Z724" i="1"/>
  <c r="AB724" i="1" s="1"/>
  <c r="J3702" i="2"/>
  <c r="B3707" i="2"/>
  <c r="C3543" i="2"/>
  <c r="I3538" i="2"/>
  <c r="E3538" i="2"/>
  <c r="G3538" i="2"/>
  <c r="C3545" i="2"/>
  <c r="E3540" i="2"/>
  <c r="G3540" i="2"/>
  <c r="I3540" i="2"/>
  <c r="C3539" i="2"/>
  <c r="E3534" i="2"/>
  <c r="G3534" i="2"/>
  <c r="I3534" i="2"/>
  <c r="C3541" i="2"/>
  <c r="G3536" i="2"/>
  <c r="E3536" i="2"/>
  <c r="I3536" i="2"/>
  <c r="J3706" i="2"/>
  <c r="B3711" i="2"/>
  <c r="J3704" i="2"/>
  <c r="B3709" i="2"/>
  <c r="C3537" i="2"/>
  <c r="E3532" i="2"/>
  <c r="G3532" i="2"/>
  <c r="I3532" i="2"/>
  <c r="J3708" i="2"/>
  <c r="B3713" i="2"/>
  <c r="B3545" i="2"/>
  <c r="J3540" i="2"/>
  <c r="AV1208" i="1"/>
  <c r="AW1188" i="1"/>
  <c r="AZ1188" i="1" s="1"/>
  <c r="AX1188" i="1"/>
  <c r="AY1188" i="1"/>
  <c r="BA1188" i="1"/>
  <c r="AV1244" i="1"/>
  <c r="AW1224" i="1"/>
  <c r="AX1224" i="1"/>
  <c r="AY1224" i="1"/>
  <c r="AZ1224" i="1" s="1"/>
  <c r="AV1202" i="1"/>
  <c r="AW1182" i="1"/>
  <c r="AY1182" i="1"/>
  <c r="AZ1182" i="1" s="1"/>
  <c r="AX1182" i="1"/>
  <c r="AX1230" i="1"/>
  <c r="AY1230" i="1"/>
  <c r="AW1230" i="1"/>
  <c r="AV1250" i="1"/>
  <c r="AV1235" i="1"/>
  <c r="AW1215" i="1"/>
  <c r="AY1215" i="1"/>
  <c r="AX1215" i="1"/>
  <c r="BE1149" i="1"/>
  <c r="AV1229" i="1"/>
  <c r="AW1209" i="1"/>
  <c r="AX1209" i="1"/>
  <c r="AY1209" i="1"/>
  <c r="AV1199" i="1"/>
  <c r="AW1179" i="1"/>
  <c r="AY1179" i="1"/>
  <c r="AX1179" i="1"/>
  <c r="AV1205" i="1"/>
  <c r="AW1185" i="1"/>
  <c r="AY1185" i="1"/>
  <c r="AX1185" i="1"/>
  <c r="BE1147" i="1"/>
  <c r="AV1226" i="1"/>
  <c r="AW1206" i="1"/>
  <c r="AX1206" i="1"/>
  <c r="AY1206" i="1"/>
  <c r="BC1152" i="1"/>
  <c r="AZ1159" i="1"/>
  <c r="BA1159" i="1" s="1"/>
  <c r="AZ1156" i="1"/>
  <c r="BA1156" i="1" s="1"/>
  <c r="AZ1195" i="1"/>
  <c r="BA1195" i="1" s="1"/>
  <c r="AZ1177" i="1"/>
  <c r="BA1177" i="1" s="1"/>
  <c r="AV1238" i="1"/>
  <c r="AW1218" i="1"/>
  <c r="AY1218" i="1"/>
  <c r="AX1218" i="1"/>
  <c r="AZ1218" i="1" s="1"/>
  <c r="BA1218" i="1" s="1"/>
  <c r="AV1247" i="1"/>
  <c r="AW1227" i="1"/>
  <c r="AX1227" i="1"/>
  <c r="AZ1227" i="1" s="1"/>
  <c r="AY1227" i="1"/>
  <c r="BA1227" i="1"/>
  <c r="BA1186" i="1"/>
  <c r="AV1223" i="1"/>
  <c r="AW1203" i="1"/>
  <c r="BA1203" i="1" s="1"/>
  <c r="AY1203" i="1"/>
  <c r="AZ1203" i="1" s="1"/>
  <c r="AX1203" i="1"/>
  <c r="AZ1210" i="1"/>
  <c r="BA1210" i="1" s="1"/>
  <c r="AZ1194" i="1"/>
  <c r="AV1214" i="1"/>
  <c r="AX1194" i="1"/>
  <c r="AY1194" i="1"/>
  <c r="AW1194" i="1"/>
  <c r="BA1194" i="1" s="1"/>
  <c r="AV1232" i="1"/>
  <c r="AX1212" i="1"/>
  <c r="AZ1212" i="1" s="1"/>
  <c r="AY1212" i="1"/>
  <c r="AW1212" i="1"/>
  <c r="BA1168" i="1"/>
  <c r="AV1220" i="1"/>
  <c r="AW1200" i="1"/>
  <c r="AY1200" i="1"/>
  <c r="AX1200" i="1"/>
  <c r="AZ1200" i="1" s="1"/>
  <c r="BA1200" i="1" s="1"/>
  <c r="BE1153" i="1"/>
  <c r="BC1141" i="1"/>
  <c r="BC1140" i="1"/>
  <c r="BE1158" i="1"/>
  <c r="BC1146" i="1"/>
  <c r="BE1148" i="1"/>
  <c r="BE1139" i="1"/>
  <c r="BE1154" i="1"/>
  <c r="BC1142" i="1"/>
  <c r="BE1143" i="1"/>
  <c r="BC1153" i="1"/>
  <c r="BC1144" i="1"/>
  <c r="BE1155" i="1"/>
  <c r="BC1148" i="1"/>
  <c r="BC1149" i="1"/>
  <c r="BE1144" i="1"/>
  <c r="BE1152" i="1"/>
  <c r="BC1143" i="1"/>
  <c r="BC1154" i="1"/>
  <c r="BE1151" i="1"/>
  <c r="BE1150" i="1"/>
  <c r="BE1141" i="1"/>
  <c r="BC1156" i="1"/>
  <c r="BE1145" i="1"/>
  <c r="BE1146" i="1"/>
  <c r="BC1150" i="1"/>
  <c r="BE1142" i="1"/>
  <c r="BC1151" i="1"/>
  <c r="BC1155" i="1"/>
  <c r="BC1147" i="1"/>
  <c r="BC1139" i="1"/>
  <c r="BA1204" i="1"/>
  <c r="AV1196" i="1"/>
  <c r="AX1176" i="1"/>
  <c r="AY1176" i="1"/>
  <c r="BA1176" i="1" s="1"/>
  <c r="AW1176" i="1"/>
  <c r="AZ1176" i="1" s="1"/>
  <c r="AZ1174" i="1"/>
  <c r="BA1174" i="1" s="1"/>
  <c r="AV1241" i="1"/>
  <c r="AW1221" i="1"/>
  <c r="AZ1221" i="1" s="1"/>
  <c r="AY1221" i="1"/>
  <c r="BA1221" i="1" s="1"/>
  <c r="AX1221" i="1"/>
  <c r="AV1211" i="1"/>
  <c r="AW1191" i="1"/>
  <c r="AX1191" i="1"/>
  <c r="AZ1191" i="1" s="1"/>
  <c r="BA1191" i="1" s="1"/>
  <c r="AY1191" i="1"/>
  <c r="AV1193" i="1"/>
  <c r="AW1173" i="1"/>
  <c r="AZ1173" i="1" s="1"/>
  <c r="AX1173" i="1"/>
  <c r="AY1173" i="1"/>
  <c r="BA1207" i="1"/>
  <c r="AV1217" i="1"/>
  <c r="AW1197" i="1"/>
  <c r="AY1197" i="1"/>
  <c r="AX1197" i="1"/>
  <c r="B3177" i="2"/>
  <c r="J3172" i="2"/>
  <c r="J3180" i="2"/>
  <c r="B3185" i="2"/>
  <c r="C3038" i="2"/>
  <c r="I3033" i="2"/>
  <c r="E3033" i="2"/>
  <c r="G3033" i="2"/>
  <c r="C3040" i="2"/>
  <c r="E3035" i="2"/>
  <c r="G3035" i="2"/>
  <c r="I3035" i="2"/>
  <c r="C3044" i="2"/>
  <c r="E3039" i="2"/>
  <c r="G3039" i="2"/>
  <c r="I3039" i="2"/>
  <c r="C3042" i="2"/>
  <c r="I3037" i="2"/>
  <c r="G3037" i="2"/>
  <c r="E3037" i="2"/>
  <c r="B3193" i="2"/>
  <c r="J3188" i="2"/>
  <c r="B3189" i="2"/>
  <c r="J3184" i="2"/>
  <c r="C3046" i="2"/>
  <c r="I3041" i="2"/>
  <c r="E3041" i="2"/>
  <c r="G3041" i="2"/>
  <c r="B3206" i="2"/>
  <c r="J3201" i="2"/>
  <c r="AZ875" i="1"/>
  <c r="BA875" i="1" s="1"/>
  <c r="AW836" i="1"/>
  <c r="AX836" i="1"/>
  <c r="BA836" i="1" s="1"/>
  <c r="AY836" i="1"/>
  <c r="AV856" i="1"/>
  <c r="AZ836" i="1"/>
  <c r="AZ969" i="1"/>
  <c r="BA969" i="1" s="1"/>
  <c r="AV989" i="1"/>
  <c r="AW969" i="1"/>
  <c r="AY969" i="1"/>
  <c r="AX969" i="1"/>
  <c r="BA844" i="1"/>
  <c r="AX900" i="1"/>
  <c r="AY900" i="1"/>
  <c r="AV920" i="1"/>
  <c r="AW900" i="1"/>
  <c r="AZ900" i="1" s="1"/>
  <c r="BA900" i="1" s="1"/>
  <c r="AY882" i="1"/>
  <c r="AZ882" i="1"/>
  <c r="BA882" i="1" s="1"/>
  <c r="AV902" i="1"/>
  <c r="AX882" i="1"/>
  <c r="AW882" i="1"/>
  <c r="AW877" i="1"/>
  <c r="AX877" i="1"/>
  <c r="AY877" i="1"/>
  <c r="AV897" i="1"/>
  <c r="AZ877" i="1"/>
  <c r="BA877" i="1"/>
  <c r="BA821" i="1"/>
  <c r="AW846" i="1"/>
  <c r="AX846" i="1"/>
  <c r="AY846" i="1"/>
  <c r="AV866" i="1"/>
  <c r="BA931" i="1"/>
  <c r="AW818" i="1"/>
  <c r="AX818" i="1"/>
  <c r="AZ818" i="1" s="1"/>
  <c r="AY818" i="1"/>
  <c r="AV838" i="1"/>
  <c r="AW864" i="1"/>
  <c r="AX864" i="1"/>
  <c r="AV884" i="1"/>
  <c r="AY864" i="1"/>
  <c r="BA808" i="1"/>
  <c r="AW854" i="1"/>
  <c r="AX854" i="1"/>
  <c r="AY854" i="1"/>
  <c r="AV874" i="1"/>
  <c r="AV965" i="1"/>
  <c r="AW945" i="1"/>
  <c r="AZ945" i="1" s="1"/>
  <c r="AX945" i="1"/>
  <c r="AY945" i="1"/>
  <c r="AW859" i="1"/>
  <c r="AX859" i="1"/>
  <c r="AZ859" i="1" s="1"/>
  <c r="AY859" i="1"/>
  <c r="AV879" i="1"/>
  <c r="AY890" i="1"/>
  <c r="AV910" i="1"/>
  <c r="AW890" i="1"/>
  <c r="AZ890" i="1" s="1"/>
  <c r="BA890" i="1" s="1"/>
  <c r="AX890" i="1"/>
  <c r="BA793" i="1"/>
  <c r="BA947" i="1"/>
  <c r="AW828" i="1"/>
  <c r="AZ828" i="1" s="1"/>
  <c r="AX828" i="1"/>
  <c r="AV848" i="1"/>
  <c r="AY828" i="1"/>
  <c r="BA870" i="1"/>
  <c r="BA798" i="1"/>
  <c r="AX895" i="1"/>
  <c r="AY895" i="1"/>
  <c r="AV915" i="1"/>
  <c r="AW895" i="1"/>
  <c r="AZ895" i="1" s="1"/>
  <c r="AW813" i="1"/>
  <c r="AZ813" i="1" s="1"/>
  <c r="AX813" i="1"/>
  <c r="AY813" i="1"/>
  <c r="AV833" i="1"/>
  <c r="AW967" i="1"/>
  <c r="AZ967" i="1" s="1"/>
  <c r="AV987" i="1"/>
  <c r="AX967" i="1"/>
  <c r="AY967" i="1"/>
  <c r="AW841" i="1"/>
  <c r="AX841" i="1"/>
  <c r="AY841" i="1"/>
  <c r="AV861" i="1"/>
  <c r="AV971" i="1"/>
  <c r="AW951" i="1"/>
  <c r="AZ951" i="1" s="1"/>
  <c r="AY951" i="1"/>
  <c r="AX951" i="1"/>
  <c r="AV892" i="1"/>
  <c r="AW872" i="1"/>
  <c r="AX872" i="1"/>
  <c r="AY872" i="1"/>
  <c r="AZ872" i="1" s="1"/>
  <c r="BA872" i="1" s="1"/>
  <c r="AW823" i="1"/>
  <c r="AX823" i="1"/>
  <c r="AY823" i="1"/>
  <c r="BA823" i="1" s="1"/>
  <c r="AV843" i="1"/>
  <c r="AZ823" i="1"/>
  <c r="C2728" i="2"/>
  <c r="E2723" i="2"/>
  <c r="G2723" i="2"/>
  <c r="I2723" i="2"/>
  <c r="C2726" i="2"/>
  <c r="E2721" i="2"/>
  <c r="I2721" i="2"/>
  <c r="G2721" i="2"/>
  <c r="B2887" i="2"/>
  <c r="J2882" i="2"/>
  <c r="B2889" i="2"/>
  <c r="J2884" i="2"/>
  <c r="C2730" i="2"/>
  <c r="E2725" i="2"/>
  <c r="G2725" i="2"/>
  <c r="I2725" i="2"/>
  <c r="J2885" i="2"/>
  <c r="B2890" i="2"/>
  <c r="C2732" i="2"/>
  <c r="I2727" i="2"/>
  <c r="G2727" i="2"/>
  <c r="E2727" i="2"/>
  <c r="C2734" i="2"/>
  <c r="E2729" i="2"/>
  <c r="G2729" i="2"/>
  <c r="I2729" i="2"/>
  <c r="B2928" i="2"/>
  <c r="J2923" i="2"/>
  <c r="B2901" i="2"/>
  <c r="J2896" i="2"/>
  <c r="J2508" i="2"/>
  <c r="B2513" i="2"/>
  <c r="J2509" i="2"/>
  <c r="B2514" i="2"/>
  <c r="B2341" i="2"/>
  <c r="J2336" i="2"/>
  <c r="C2330" i="2"/>
  <c r="E2325" i="2"/>
  <c r="G2325" i="2"/>
  <c r="I2325" i="2"/>
  <c r="C2332" i="2"/>
  <c r="G2327" i="2"/>
  <c r="I2327" i="2"/>
  <c r="E2327" i="2"/>
  <c r="J2500" i="2"/>
  <c r="B2505" i="2"/>
  <c r="C2328" i="2"/>
  <c r="G2323" i="2"/>
  <c r="I2323" i="2"/>
  <c r="E2323" i="2"/>
  <c r="J2502" i="2"/>
  <c r="B2507" i="2"/>
  <c r="C2334" i="2"/>
  <c r="E2329" i="2"/>
  <c r="G2329" i="2"/>
  <c r="I2329" i="2"/>
  <c r="C2336" i="2"/>
  <c r="E2331" i="2"/>
  <c r="G2331" i="2"/>
  <c r="I2331" i="2"/>
  <c r="AC459" i="1"/>
  <c r="AD459" i="1" s="1"/>
  <c r="AC458" i="1"/>
  <c r="AD458" i="1" s="1"/>
  <c r="Z459" i="1"/>
  <c r="AB459" i="1" s="1"/>
  <c r="AA460" i="1"/>
  <c r="B2276" i="2"/>
  <c r="J2271" i="2"/>
  <c r="B2280" i="2"/>
  <c r="J2275" i="2"/>
  <c r="C2280" i="2"/>
  <c r="I2275" i="2"/>
  <c r="E2275" i="2"/>
  <c r="G2275" i="2"/>
  <c r="C2276" i="2"/>
  <c r="I2271" i="2"/>
  <c r="E2271" i="2"/>
  <c r="G2271" i="2"/>
  <c r="B2278" i="2"/>
  <c r="J2273" i="2"/>
  <c r="B2272" i="2"/>
  <c r="J2267" i="2"/>
  <c r="C2272" i="2"/>
  <c r="E2267" i="2"/>
  <c r="G2267" i="2"/>
  <c r="I2267" i="2"/>
  <c r="C2278" i="2"/>
  <c r="I2273" i="2"/>
  <c r="E2273" i="2"/>
  <c r="G2273" i="2"/>
  <c r="B2274" i="2"/>
  <c r="J2269" i="2"/>
  <c r="C2274" i="2"/>
  <c r="I2269" i="2"/>
  <c r="E2269" i="2"/>
  <c r="G2269" i="2"/>
  <c r="AZ519" i="1"/>
  <c r="BA519" i="1" s="1"/>
  <c r="AZ532" i="1"/>
  <c r="AZ510" i="1"/>
  <c r="BA510" i="1" s="1"/>
  <c r="BE493" i="1"/>
  <c r="BE491" i="1"/>
  <c r="BE494" i="1"/>
  <c r="BC484" i="1"/>
  <c r="BC483" i="1"/>
  <c r="BE486" i="1"/>
  <c r="BE481" i="1"/>
  <c r="BC488" i="1"/>
  <c r="BE490" i="1"/>
  <c r="BE489" i="1"/>
  <c r="BC492" i="1"/>
  <c r="BC493" i="1"/>
  <c r="BE492" i="1"/>
  <c r="BE478" i="1"/>
  <c r="BC490" i="1"/>
  <c r="BC487" i="1"/>
  <c r="BC480" i="1"/>
  <c r="BE479" i="1"/>
  <c r="BC476" i="1"/>
  <c r="BE487" i="1"/>
  <c r="BC478" i="1"/>
  <c r="BE480" i="1"/>
  <c r="BC482" i="1"/>
  <c r="BE484" i="1"/>
  <c r="BC489" i="1"/>
  <c r="BC494" i="1"/>
  <c r="BC479" i="1"/>
  <c r="BE476" i="1"/>
  <c r="BC481" i="1"/>
  <c r="BE483" i="1"/>
  <c r="BC485" i="1"/>
  <c r="BE475" i="1"/>
  <c r="BC475" i="1"/>
  <c r="AZ495" i="1"/>
  <c r="BA495" i="1" s="1"/>
  <c r="BA532" i="1"/>
  <c r="AZ498" i="1"/>
  <c r="BA498" i="1" s="1"/>
  <c r="BA511" i="1"/>
  <c r="BA501" i="1"/>
  <c r="AV580" i="1"/>
  <c r="AW560" i="1"/>
  <c r="AZ560" i="1" s="1"/>
  <c r="AX560" i="1"/>
  <c r="AY560" i="1"/>
  <c r="AZ526" i="1"/>
  <c r="BA526" i="1"/>
  <c r="BC486" i="1"/>
  <c r="BC491" i="1"/>
  <c r="AW534" i="1"/>
  <c r="AZ534" i="1" s="1"/>
  <c r="AY534" i="1"/>
  <c r="AX534" i="1"/>
  <c r="BA534" i="1" s="1"/>
  <c r="AV554" i="1"/>
  <c r="AW531" i="1"/>
  <c r="AZ531" i="1" s="1"/>
  <c r="BA531" i="1" s="1"/>
  <c r="AV551" i="1"/>
  <c r="AX531" i="1"/>
  <c r="AY531" i="1"/>
  <c r="AW546" i="1"/>
  <c r="AV566" i="1"/>
  <c r="AX546" i="1"/>
  <c r="AY546" i="1"/>
  <c r="AW537" i="1"/>
  <c r="AZ537" i="1" s="1"/>
  <c r="BA537" i="1" s="1"/>
  <c r="AV557" i="1"/>
  <c r="AX537" i="1"/>
  <c r="AY537" i="1"/>
  <c r="AZ504" i="1"/>
  <c r="BA504" i="1" s="1"/>
  <c r="BA517" i="1"/>
  <c r="AV562" i="1"/>
  <c r="AW542" i="1"/>
  <c r="AZ542" i="1" s="1"/>
  <c r="AX542" i="1"/>
  <c r="AY542" i="1"/>
  <c r="AZ524" i="1"/>
  <c r="AV544" i="1"/>
  <c r="AW524" i="1"/>
  <c r="BA524" i="1" s="1"/>
  <c r="AX524" i="1"/>
  <c r="AY524" i="1"/>
  <c r="AV541" i="1"/>
  <c r="AW521" i="1"/>
  <c r="AZ521" i="1" s="1"/>
  <c r="AX521" i="1"/>
  <c r="AY521" i="1"/>
  <c r="AZ533" i="1"/>
  <c r="AV553" i="1"/>
  <c r="AW533" i="1"/>
  <c r="AX533" i="1"/>
  <c r="AY533" i="1"/>
  <c r="AW543" i="1"/>
  <c r="AY543" i="1"/>
  <c r="AX543" i="1"/>
  <c r="AZ543" i="1" s="1"/>
  <c r="AV563" i="1"/>
  <c r="AZ518" i="1"/>
  <c r="AV538" i="1"/>
  <c r="AW518" i="1"/>
  <c r="BA518" i="1" s="1"/>
  <c r="AY518" i="1"/>
  <c r="AX518" i="1"/>
  <c r="AW552" i="1"/>
  <c r="AY552" i="1"/>
  <c r="AX552" i="1"/>
  <c r="AZ552" i="1" s="1"/>
  <c r="AV572" i="1"/>
  <c r="AZ569" i="1"/>
  <c r="AW569" i="1"/>
  <c r="AX569" i="1"/>
  <c r="AV589" i="1"/>
  <c r="AY569" i="1"/>
  <c r="AV535" i="1"/>
  <c r="AW515" i="1"/>
  <c r="AX515" i="1"/>
  <c r="AY515" i="1"/>
  <c r="AZ530" i="1"/>
  <c r="AV550" i="1"/>
  <c r="AW530" i="1"/>
  <c r="BA530" i="1" s="1"/>
  <c r="AX530" i="1"/>
  <c r="AY530" i="1"/>
  <c r="AV559" i="1"/>
  <c r="AW539" i="1"/>
  <c r="AZ539" i="1" s="1"/>
  <c r="AX539" i="1"/>
  <c r="AY539" i="1"/>
  <c r="AZ527" i="1"/>
  <c r="AV547" i="1"/>
  <c r="AW527" i="1"/>
  <c r="AY527" i="1"/>
  <c r="AX527" i="1"/>
  <c r="AW516" i="1"/>
  <c r="AY516" i="1"/>
  <c r="AX516" i="1"/>
  <c r="AZ516" i="1" s="1"/>
  <c r="AV536" i="1"/>
  <c r="AW528" i="1"/>
  <c r="AV548" i="1"/>
  <c r="AX528" i="1"/>
  <c r="AY528" i="1"/>
  <c r="AW525" i="1"/>
  <c r="AY525" i="1"/>
  <c r="AX525" i="1"/>
  <c r="AZ525" i="1" s="1"/>
  <c r="AV545" i="1"/>
  <c r="BA361" i="1"/>
  <c r="BA339" i="1"/>
  <c r="BA336" i="1"/>
  <c r="BA340" i="1"/>
  <c r="BA341" i="1"/>
  <c r="BA349" i="1"/>
  <c r="BA331" i="1"/>
  <c r="BA307" i="1"/>
  <c r="BA329" i="1"/>
  <c r="BA324" i="1"/>
  <c r="BA304" i="1"/>
  <c r="BA323" i="1"/>
  <c r="BA322" i="1"/>
  <c r="BA318" i="1"/>
  <c r="BA330" i="1"/>
  <c r="BA311" i="1"/>
  <c r="AC406" i="1"/>
  <c r="AD406" i="1" s="1"/>
  <c r="AA408" i="1"/>
  <c r="Z407" i="1"/>
  <c r="AB407" i="1" s="1"/>
  <c r="AD405" i="1"/>
  <c r="AC407" i="1"/>
  <c r="AD407" i="1" s="1"/>
  <c r="AX344" i="1"/>
  <c r="AW344" i="1"/>
  <c r="BA344" i="1" s="1"/>
  <c r="AY344" i="1"/>
  <c r="AX350" i="1"/>
  <c r="AW350" i="1"/>
  <c r="AY350" i="1"/>
  <c r="AX356" i="1"/>
  <c r="AW356" i="1"/>
  <c r="BA356" i="1" s="1"/>
  <c r="AY356" i="1"/>
  <c r="AW360" i="1"/>
  <c r="AX360" i="1"/>
  <c r="AY360" i="1"/>
  <c r="AW353" i="1"/>
  <c r="AY353" i="1"/>
  <c r="AX353" i="1"/>
  <c r="AW347" i="1"/>
  <c r="AY347" i="1"/>
  <c r="AX347" i="1"/>
  <c r="AW359" i="1"/>
  <c r="AY359" i="1"/>
  <c r="AX359" i="1"/>
  <c r="AW348" i="1"/>
  <c r="AX348" i="1"/>
  <c r="AY348" i="1"/>
  <c r="AX354" i="1"/>
  <c r="AY354" i="1"/>
  <c r="AW354" i="1"/>
  <c r="AX362" i="1"/>
  <c r="AW362" i="1"/>
  <c r="AY362" i="1"/>
  <c r="BC5" i="1"/>
  <c r="BC7" i="1"/>
  <c r="BC6" i="1"/>
  <c r="AX346" i="1"/>
  <c r="AW346" i="1"/>
  <c r="AY346" i="1"/>
  <c r="AX352" i="1"/>
  <c r="AW352" i="1"/>
  <c r="BA352" i="1" s="1"/>
  <c r="AY352" i="1"/>
  <c r="AX358" i="1"/>
  <c r="AW358" i="1"/>
  <c r="AY358" i="1"/>
  <c r="AX375" i="1"/>
  <c r="AW375" i="1"/>
  <c r="BA375" i="1" s="1"/>
  <c r="AY375" i="1"/>
  <c r="AX357" i="1"/>
  <c r="AW357" i="1"/>
  <c r="AY357" i="1"/>
  <c r="AX381" i="1"/>
  <c r="AY381" i="1"/>
  <c r="AW381" i="1"/>
  <c r="AX351" i="1"/>
  <c r="AW351" i="1"/>
  <c r="AY351" i="1"/>
  <c r="AX363" i="1"/>
  <c r="AW363" i="1"/>
  <c r="BA363" i="1" s="1"/>
  <c r="AY363" i="1"/>
  <c r="AX345" i="1"/>
  <c r="AW345" i="1"/>
  <c r="AY345" i="1"/>
  <c r="AX369" i="1"/>
  <c r="AW369" i="1"/>
  <c r="BA369" i="1" s="1"/>
  <c r="AY369" i="1"/>
  <c r="BA8" i="1"/>
  <c r="AV10" i="1"/>
  <c r="AY9" i="1"/>
  <c r="AX9" i="1"/>
  <c r="AW9" i="1"/>
  <c r="AZ9" i="1" s="1"/>
  <c r="AC1070" i="1" l="1"/>
  <c r="AD1070" i="1" s="1"/>
  <c r="AA1072" i="1"/>
  <c r="Z1071" i="1"/>
  <c r="AB1071" i="1" s="1"/>
  <c r="BA1876" i="1"/>
  <c r="BA1947" i="1"/>
  <c r="BA1915" i="1"/>
  <c r="BA1917" i="1"/>
  <c r="AZ1966" i="1"/>
  <c r="BA1966" i="1" s="1"/>
  <c r="AV1986" i="1"/>
  <c r="AW1966" i="1"/>
  <c r="AX1966" i="1"/>
  <c r="AY1966" i="1"/>
  <c r="BE1823" i="1"/>
  <c r="BE1821" i="1"/>
  <c r="BC1850" i="1"/>
  <c r="BC1819" i="1"/>
  <c r="BC1823" i="1"/>
  <c r="BC1829" i="1"/>
  <c r="BE1815" i="1"/>
  <c r="AW1896" i="1"/>
  <c r="AY1896" i="1"/>
  <c r="AX1896" i="1"/>
  <c r="AV1916" i="1"/>
  <c r="AZ1896" i="1"/>
  <c r="BA1896" i="1" s="1"/>
  <c r="AW1853" i="1"/>
  <c r="BA1853" i="1" s="1"/>
  <c r="AV1873" i="1"/>
  <c r="AY1853" i="1"/>
  <c r="AX1853" i="1"/>
  <c r="AZ1853" i="1" s="1"/>
  <c r="BC1825" i="1"/>
  <c r="BE1830" i="1"/>
  <c r="BC1817" i="1"/>
  <c r="BE1817" i="1"/>
  <c r="BC1833" i="1"/>
  <c r="AZ1881" i="1"/>
  <c r="BA1881" i="1" s="1"/>
  <c r="BA1979" i="1"/>
  <c r="AX1911" i="1"/>
  <c r="BA1911" i="1" s="1"/>
  <c r="AW1911" i="1"/>
  <c r="AY1911" i="1"/>
  <c r="AZ1911" i="1"/>
  <c r="AV1931" i="1"/>
  <c r="BA1833" i="1"/>
  <c r="AY1901" i="1"/>
  <c r="AV1921" i="1"/>
  <c r="AW1901" i="1"/>
  <c r="AX1901" i="1"/>
  <c r="AZ1880" i="1"/>
  <c r="BA1880" i="1" s="1"/>
  <c r="AW1892" i="1"/>
  <c r="AX1892" i="1"/>
  <c r="BA1892" i="1" s="1"/>
  <c r="AZ1892" i="1"/>
  <c r="AV1912" i="1"/>
  <c r="AY1892" i="1"/>
  <c r="AZ1858" i="1"/>
  <c r="BA1858" i="1" s="1"/>
  <c r="AX1935" i="1"/>
  <c r="AZ1935" i="1"/>
  <c r="AV1955" i="1"/>
  <c r="AW1935" i="1"/>
  <c r="BA1935" i="1" s="1"/>
  <c r="AY1935" i="1"/>
  <c r="BE1838" i="1"/>
  <c r="BC1832" i="1"/>
  <c r="BE1814" i="1"/>
  <c r="BE1832" i="1"/>
  <c r="BC1818" i="1"/>
  <c r="BE1844" i="1"/>
  <c r="AZ1872" i="1"/>
  <c r="BA1872" i="1" s="1"/>
  <c r="AY1868" i="1"/>
  <c r="AW1868" i="1"/>
  <c r="AX1868" i="1"/>
  <c r="AZ1868" i="1" s="1"/>
  <c r="AV1888" i="1"/>
  <c r="AV1957" i="1"/>
  <c r="AY1937" i="1"/>
  <c r="AW1937" i="1"/>
  <c r="AX1937" i="1"/>
  <c r="BA1904" i="1"/>
  <c r="BE1816" i="1"/>
  <c r="BE1826" i="1"/>
  <c r="BE1840" i="1"/>
  <c r="AW1878" i="1"/>
  <c r="AZ1878" i="1" s="1"/>
  <c r="AX1878" i="1"/>
  <c r="AY1878" i="1"/>
  <c r="AV1898" i="1"/>
  <c r="BC1816" i="1"/>
  <c r="BC1834" i="1"/>
  <c r="BC1831" i="1"/>
  <c r="BC1824" i="1"/>
  <c r="BE1820" i="1"/>
  <c r="AV1920" i="1"/>
  <c r="AW1900" i="1"/>
  <c r="AY1900" i="1"/>
  <c r="AX1900" i="1"/>
  <c r="BA1900" i="1" s="1"/>
  <c r="AZ1900" i="1"/>
  <c r="AY1999" i="1"/>
  <c r="AV2019" i="1"/>
  <c r="AX1999" i="1"/>
  <c r="AW1999" i="1"/>
  <c r="AZ1999" i="1" s="1"/>
  <c r="AV1944" i="1"/>
  <c r="AX1924" i="1"/>
  <c r="AW1924" i="1"/>
  <c r="AY1924" i="1"/>
  <c r="AZ1910" i="1"/>
  <c r="BA1910" i="1" s="1"/>
  <c r="AV1929" i="1"/>
  <c r="AW1909" i="1"/>
  <c r="BA1909" i="1" s="1"/>
  <c r="AX1909" i="1"/>
  <c r="AZ1909" i="1" s="1"/>
  <c r="AY1909" i="1"/>
  <c r="BE1825" i="1"/>
  <c r="BE1818" i="1"/>
  <c r="BC1851" i="1"/>
  <c r="BC1847" i="1"/>
  <c r="BC1838" i="1"/>
  <c r="BC1826" i="1"/>
  <c r="BE1822" i="1"/>
  <c r="BC1820" i="1"/>
  <c r="BE1824" i="1"/>
  <c r="BE1813" i="1"/>
  <c r="BE1846" i="1"/>
  <c r="BE1829" i="1"/>
  <c r="BE1847" i="1"/>
  <c r="BE1828" i="1"/>
  <c r="BC1835" i="1"/>
  <c r="BC1828" i="1"/>
  <c r="BE1850" i="1"/>
  <c r="BE1849" i="1"/>
  <c r="AW1905" i="1"/>
  <c r="AX1905" i="1"/>
  <c r="AY1905" i="1"/>
  <c r="AV1925" i="1"/>
  <c r="AX1930" i="1"/>
  <c r="AV1950" i="1"/>
  <c r="AW1930" i="1"/>
  <c r="AZ1930" i="1" s="1"/>
  <c r="AY1930" i="1"/>
  <c r="BA1889" i="1"/>
  <c r="AX1903" i="1"/>
  <c r="AZ1903" i="1" s="1"/>
  <c r="AV1923" i="1"/>
  <c r="AW1903" i="1"/>
  <c r="AY1903" i="1"/>
  <c r="AZ1902" i="1"/>
  <c r="BA1902" i="1" s="1"/>
  <c r="AV1914" i="1"/>
  <c r="AW1894" i="1"/>
  <c r="AY1894" i="1"/>
  <c r="AX1894" i="1"/>
  <c r="BC1813" i="1"/>
  <c r="BE1833" i="1"/>
  <c r="BC1830" i="1"/>
  <c r="AW1922" i="1"/>
  <c r="AZ1922" i="1" s="1"/>
  <c r="AY1922" i="1"/>
  <c r="AV1942" i="1"/>
  <c r="AX1922" i="1"/>
  <c r="BC1815" i="1"/>
  <c r="BE1842" i="1"/>
  <c r="BC1848" i="1"/>
  <c r="BC1849" i="1"/>
  <c r="BC1844" i="1"/>
  <c r="BE1836" i="1"/>
  <c r="BE1837" i="1"/>
  <c r="BC1852" i="1"/>
  <c r="BC1814" i="1"/>
  <c r="AV1987" i="1"/>
  <c r="AW1967" i="1"/>
  <c r="AZ1967" i="1" s="1"/>
  <c r="AX1967" i="1"/>
  <c r="AY1967" i="1"/>
  <c r="BC1840" i="1"/>
  <c r="BE1851" i="1"/>
  <c r="BC1846" i="1"/>
  <c r="BC1821" i="1"/>
  <c r="BE1843" i="1"/>
  <c r="BE1819" i="1"/>
  <c r="BE1827" i="1"/>
  <c r="BC1837" i="1"/>
  <c r="C5336" i="2"/>
  <c r="B5326" i="2"/>
  <c r="J5321" i="2"/>
  <c r="I5321" i="2"/>
  <c r="E5321" i="2"/>
  <c r="G5321" i="2"/>
  <c r="C5344" i="2"/>
  <c r="C5342" i="2"/>
  <c r="G5337" i="2"/>
  <c r="I5337" i="2"/>
  <c r="E5337" i="2"/>
  <c r="B5328" i="2"/>
  <c r="J5323" i="2"/>
  <c r="E5323" i="2"/>
  <c r="G5323" i="2"/>
  <c r="I5323" i="2"/>
  <c r="C5340" i="2"/>
  <c r="E5335" i="2"/>
  <c r="I5335" i="2"/>
  <c r="G5335" i="2"/>
  <c r="B5352" i="2"/>
  <c r="J5347" i="2"/>
  <c r="B5350" i="2"/>
  <c r="J5345" i="2"/>
  <c r="C5338" i="2"/>
  <c r="J5329" i="2"/>
  <c r="B5334" i="2"/>
  <c r="G5329" i="2"/>
  <c r="I5329" i="2"/>
  <c r="E5329" i="2"/>
  <c r="E4539" i="2"/>
  <c r="C4544" i="2"/>
  <c r="G4539" i="2"/>
  <c r="I4539" i="2"/>
  <c r="E4545" i="2"/>
  <c r="C4550" i="2"/>
  <c r="G4545" i="2"/>
  <c r="I4545" i="2"/>
  <c r="J4719" i="2"/>
  <c r="B4724" i="2"/>
  <c r="B4548" i="2"/>
  <c r="J4543" i="2"/>
  <c r="E4537" i="2"/>
  <c r="C4542" i="2"/>
  <c r="G4537" i="2"/>
  <c r="I4537" i="2"/>
  <c r="J4717" i="2"/>
  <c r="B4722" i="2"/>
  <c r="B4735" i="2"/>
  <c r="J4730" i="2"/>
  <c r="J4716" i="2"/>
  <c r="B4721" i="2"/>
  <c r="E4543" i="2"/>
  <c r="C4548" i="2"/>
  <c r="G4543" i="2"/>
  <c r="I4543" i="2"/>
  <c r="E4541" i="2"/>
  <c r="C4546" i="2"/>
  <c r="G4541" i="2"/>
  <c r="I4541" i="2"/>
  <c r="B4198" i="2"/>
  <c r="J4193" i="2"/>
  <c r="C4034" i="2"/>
  <c r="E4029" i="2"/>
  <c r="G4029" i="2"/>
  <c r="I4029" i="2"/>
  <c r="B4065" i="2"/>
  <c r="J4060" i="2"/>
  <c r="C4028" i="2"/>
  <c r="E4023" i="2"/>
  <c r="G4023" i="2"/>
  <c r="I4023" i="2"/>
  <c r="C4030" i="2"/>
  <c r="E4025" i="2"/>
  <c r="G4025" i="2"/>
  <c r="I4025" i="2"/>
  <c r="B4182" i="2"/>
  <c r="J4177" i="2"/>
  <c r="C4032" i="2"/>
  <c r="E4027" i="2"/>
  <c r="G4027" i="2"/>
  <c r="I4027" i="2"/>
  <c r="C4036" i="2"/>
  <c r="E4031" i="2"/>
  <c r="G4031" i="2"/>
  <c r="I4031" i="2"/>
  <c r="J4209" i="2"/>
  <c r="B4214" i="2"/>
  <c r="B4201" i="2"/>
  <c r="J4196" i="2"/>
  <c r="C3767" i="2"/>
  <c r="G3762" i="2"/>
  <c r="E3762" i="2"/>
  <c r="I3762" i="2"/>
  <c r="J3767" i="2"/>
  <c r="B3772" i="2"/>
  <c r="C3773" i="2"/>
  <c r="G3768" i="2"/>
  <c r="E3768" i="2"/>
  <c r="I3768" i="2"/>
  <c r="J3773" i="2"/>
  <c r="B3778" i="2"/>
  <c r="J3775" i="2"/>
  <c r="B3780" i="2"/>
  <c r="J3771" i="2"/>
  <c r="B3776" i="2"/>
  <c r="C3769" i="2"/>
  <c r="G3764" i="2"/>
  <c r="I3764" i="2"/>
  <c r="E3764" i="2"/>
  <c r="C3775" i="2"/>
  <c r="G3770" i="2"/>
  <c r="E3770" i="2"/>
  <c r="I3770" i="2"/>
  <c r="J3769" i="2"/>
  <c r="B3774" i="2"/>
  <c r="C3771" i="2"/>
  <c r="G3766" i="2"/>
  <c r="E3766" i="2"/>
  <c r="I3766" i="2"/>
  <c r="AC725" i="1"/>
  <c r="AD725" i="1" s="1"/>
  <c r="AC724" i="1"/>
  <c r="AD724" i="1" s="1"/>
  <c r="Z725" i="1"/>
  <c r="AB725" i="1" s="1"/>
  <c r="AA726" i="1"/>
  <c r="E3537" i="2"/>
  <c r="G3537" i="2"/>
  <c r="I3537" i="2"/>
  <c r="C3542" i="2"/>
  <c r="E3539" i="2"/>
  <c r="G3539" i="2"/>
  <c r="I3539" i="2"/>
  <c r="C3544" i="2"/>
  <c r="J3709" i="2"/>
  <c r="B3714" i="2"/>
  <c r="J3711" i="2"/>
  <c r="B3716" i="2"/>
  <c r="E3545" i="2"/>
  <c r="G3545" i="2"/>
  <c r="I3545" i="2"/>
  <c r="C3550" i="2"/>
  <c r="B3550" i="2"/>
  <c r="J3545" i="2"/>
  <c r="J3713" i="2"/>
  <c r="B3718" i="2"/>
  <c r="E3541" i="2"/>
  <c r="G3541" i="2"/>
  <c r="I3541" i="2"/>
  <c r="C3546" i="2"/>
  <c r="E3543" i="2"/>
  <c r="G3543" i="2"/>
  <c r="I3543" i="2"/>
  <c r="C3548" i="2"/>
  <c r="J3707" i="2"/>
  <c r="B3712" i="2"/>
  <c r="BA1173" i="1"/>
  <c r="AW1241" i="1"/>
  <c r="AV1261" i="1"/>
  <c r="AX1241" i="1"/>
  <c r="AY1241" i="1"/>
  <c r="BC1177" i="1"/>
  <c r="BE1177" i="1"/>
  <c r="BE1164" i="1"/>
  <c r="BC1172" i="1"/>
  <c r="BC1162" i="1"/>
  <c r="BE1169" i="1"/>
  <c r="BE1160" i="1"/>
  <c r="BC1159" i="1"/>
  <c r="BC1158" i="1"/>
  <c r="BE1157" i="1"/>
  <c r="BC1168" i="1"/>
  <c r="BC1157" i="1"/>
  <c r="BE1176" i="1"/>
  <c r="BE1172" i="1"/>
  <c r="BC1173" i="1"/>
  <c r="BE1170" i="1"/>
  <c r="BE1175" i="1"/>
  <c r="BC1170" i="1"/>
  <c r="BE1161" i="1"/>
  <c r="BC1165" i="1"/>
  <c r="BE1167" i="1"/>
  <c r="BE1156" i="1"/>
  <c r="BC1167" i="1"/>
  <c r="BC1161" i="1"/>
  <c r="BE1162" i="1"/>
  <c r="BE1168" i="1"/>
  <c r="BC1171" i="1"/>
  <c r="BC1163" i="1"/>
  <c r="BE1171" i="1"/>
  <c r="BC1164" i="1"/>
  <c r="BE1166" i="1"/>
  <c r="BC1175" i="1"/>
  <c r="BE1174" i="1"/>
  <c r="BE1159" i="1"/>
  <c r="BC1174" i="1"/>
  <c r="BE1178" i="1"/>
  <c r="BC1166" i="1"/>
  <c r="BA1224" i="1"/>
  <c r="AX1217" i="1"/>
  <c r="BA1217" i="1" s="1"/>
  <c r="AY1217" i="1"/>
  <c r="AV1237" i="1"/>
  <c r="AW1217" i="1"/>
  <c r="AZ1217" i="1" s="1"/>
  <c r="BA1212" i="1"/>
  <c r="BA1209" i="1"/>
  <c r="AZ1209" i="1"/>
  <c r="BA1215" i="1"/>
  <c r="AZ1215" i="1"/>
  <c r="AZ1197" i="1"/>
  <c r="BA1197" i="1" s="1"/>
  <c r="AW1211" i="1"/>
  <c r="AZ1211" i="1" s="1"/>
  <c r="AX1211" i="1"/>
  <c r="AY1211" i="1"/>
  <c r="AV1231" i="1"/>
  <c r="AZ1206" i="1"/>
  <c r="BA1206" i="1" s="1"/>
  <c r="AW1229" i="1"/>
  <c r="AX1229" i="1"/>
  <c r="AZ1229" i="1" s="1"/>
  <c r="BA1229" i="1" s="1"/>
  <c r="AY1229" i="1"/>
  <c r="AV1249" i="1"/>
  <c r="AW1250" i="1"/>
  <c r="BA1250" i="1" s="1"/>
  <c r="AV1270" i="1"/>
  <c r="AX1250" i="1"/>
  <c r="AZ1250" i="1" s="1"/>
  <c r="AY1250" i="1"/>
  <c r="BE1165" i="1"/>
  <c r="BC1176" i="1"/>
  <c r="AW1232" i="1"/>
  <c r="AZ1232" i="1" s="1"/>
  <c r="BA1232" i="1" s="1"/>
  <c r="AX1232" i="1"/>
  <c r="AY1232" i="1"/>
  <c r="AV1252" i="1"/>
  <c r="BE1163" i="1"/>
  <c r="AZ1185" i="1"/>
  <c r="BA1185" i="1"/>
  <c r="BE1173" i="1"/>
  <c r="BC1178" i="1"/>
  <c r="BC1160" i="1"/>
  <c r="BC1169" i="1"/>
  <c r="AZ1230" i="1"/>
  <c r="BA1230" i="1"/>
  <c r="AW1193" i="1"/>
  <c r="AX1193" i="1"/>
  <c r="AY1193" i="1"/>
  <c r="AV1213" i="1"/>
  <c r="AW1196" i="1"/>
  <c r="AX1196" i="1"/>
  <c r="AZ1196" i="1" s="1"/>
  <c r="AY1196" i="1"/>
  <c r="AV1216" i="1"/>
  <c r="AZ1179" i="1"/>
  <c r="BA1179" i="1" s="1"/>
  <c r="BA1182" i="1"/>
  <c r="AW1244" i="1"/>
  <c r="AZ1244" i="1" s="1"/>
  <c r="AV1264" i="1"/>
  <c r="AX1244" i="1"/>
  <c r="AY1244" i="1"/>
  <c r="AX1199" i="1"/>
  <c r="AY1199" i="1"/>
  <c r="AV1219" i="1"/>
  <c r="AW1199" i="1"/>
  <c r="AW1226" i="1"/>
  <c r="AY1226" i="1"/>
  <c r="AV1246" i="1"/>
  <c r="AX1226" i="1"/>
  <c r="AV1267" i="1"/>
  <c r="AW1247" i="1"/>
  <c r="AZ1247" i="1" s="1"/>
  <c r="BA1247" i="1" s="1"/>
  <c r="AX1247" i="1"/>
  <c r="AY1247" i="1"/>
  <c r="AZ1238" i="1"/>
  <c r="AW1238" i="1"/>
  <c r="AV1258" i="1"/>
  <c r="AX1238" i="1"/>
  <c r="AY1238" i="1"/>
  <c r="AW1208" i="1"/>
  <c r="AY1208" i="1"/>
  <c r="AX1208" i="1"/>
  <c r="AZ1208" i="1" s="1"/>
  <c r="AV1228" i="1"/>
  <c r="AZ1220" i="1"/>
  <c r="AW1220" i="1"/>
  <c r="AY1220" i="1"/>
  <c r="AV1240" i="1"/>
  <c r="AX1220" i="1"/>
  <c r="AW1214" i="1"/>
  <c r="AX1214" i="1"/>
  <c r="AY1214" i="1"/>
  <c r="AV1234" i="1"/>
  <c r="AZ1214" i="1"/>
  <c r="AW1205" i="1"/>
  <c r="AY1205" i="1"/>
  <c r="AV1225" i="1"/>
  <c r="AX1205" i="1"/>
  <c r="AZ1205" i="1"/>
  <c r="AW1223" i="1"/>
  <c r="AY1223" i="1"/>
  <c r="AV1243" i="1"/>
  <c r="AX1223" i="1"/>
  <c r="AX1235" i="1"/>
  <c r="AY1235" i="1"/>
  <c r="AZ1235" i="1"/>
  <c r="AV1255" i="1"/>
  <c r="AW1235" i="1"/>
  <c r="AZ1202" i="1"/>
  <c r="AW1202" i="1"/>
  <c r="AY1202" i="1"/>
  <c r="BA1202" i="1" s="1"/>
  <c r="AV1222" i="1"/>
  <c r="AX1202" i="1"/>
  <c r="B3198" i="2"/>
  <c r="J3193" i="2"/>
  <c r="E3040" i="2"/>
  <c r="G3040" i="2"/>
  <c r="C3045" i="2"/>
  <c r="I3040" i="2"/>
  <c r="J3189" i="2"/>
  <c r="B3194" i="2"/>
  <c r="B3211" i="2"/>
  <c r="J3206" i="2"/>
  <c r="E3042" i="2"/>
  <c r="G3042" i="2"/>
  <c r="C3047" i="2"/>
  <c r="I3042" i="2"/>
  <c r="E3038" i="2"/>
  <c r="G3038" i="2"/>
  <c r="C3043" i="2"/>
  <c r="I3038" i="2"/>
  <c r="J3185" i="2"/>
  <c r="B3190" i="2"/>
  <c r="E3046" i="2"/>
  <c r="G3046" i="2"/>
  <c r="C3051" i="2"/>
  <c r="I3046" i="2"/>
  <c r="E3044" i="2"/>
  <c r="G3044" i="2"/>
  <c r="C3049" i="2"/>
  <c r="I3044" i="2"/>
  <c r="B3182" i="2"/>
  <c r="J3177" i="2"/>
  <c r="BA818" i="1"/>
  <c r="BA967" i="1"/>
  <c r="BA854" i="1"/>
  <c r="AW892" i="1"/>
  <c r="BA892" i="1" s="1"/>
  <c r="AX892" i="1"/>
  <c r="AY892" i="1"/>
  <c r="AV912" i="1"/>
  <c r="AZ892" i="1"/>
  <c r="AX848" i="1"/>
  <c r="AY848" i="1"/>
  <c r="AW848" i="1"/>
  <c r="AV868" i="1"/>
  <c r="BA859" i="1"/>
  <c r="AW874" i="1"/>
  <c r="AZ874" i="1"/>
  <c r="AX874" i="1"/>
  <c r="AY874" i="1"/>
  <c r="BA874" i="1"/>
  <c r="AV894" i="1"/>
  <c r="BA828" i="1"/>
  <c r="AZ854" i="1"/>
  <c r="BA895" i="1"/>
  <c r="AW879" i="1"/>
  <c r="AX879" i="1"/>
  <c r="AZ879" i="1" s="1"/>
  <c r="BA879" i="1" s="1"/>
  <c r="AY879" i="1"/>
  <c r="AV899" i="1"/>
  <c r="AW838" i="1"/>
  <c r="BA838" i="1" s="1"/>
  <c r="AZ838" i="1"/>
  <c r="AV858" i="1"/>
  <c r="AX838" i="1"/>
  <c r="AY838" i="1"/>
  <c r="AX989" i="1"/>
  <c r="AY989" i="1"/>
  <c r="BA989" i="1" s="1"/>
  <c r="AV1009" i="1"/>
  <c r="AW989" i="1"/>
  <c r="AZ989" i="1" s="1"/>
  <c r="BA951" i="1"/>
  <c r="AZ987" i="1"/>
  <c r="AW987" i="1"/>
  <c r="BA987" i="1" s="1"/>
  <c r="AV1007" i="1"/>
  <c r="AX987" i="1"/>
  <c r="AY987" i="1"/>
  <c r="BE794" i="1"/>
  <c r="BC801" i="1"/>
  <c r="BE824" i="1"/>
  <c r="BE800" i="1"/>
  <c r="BE798" i="1"/>
  <c r="BC799" i="1"/>
  <c r="BC806" i="1"/>
  <c r="BC805" i="1"/>
  <c r="BE799" i="1"/>
  <c r="BC793" i="1"/>
  <c r="BE827" i="1"/>
  <c r="BE807" i="1"/>
  <c r="BC828" i="1"/>
  <c r="BE797" i="1"/>
  <c r="BC795" i="1"/>
  <c r="BE811" i="1"/>
  <c r="BC804" i="1"/>
  <c r="BC816" i="1"/>
  <c r="BC800" i="1"/>
  <c r="BC794" i="1"/>
  <c r="BE812" i="1"/>
  <c r="BC796" i="1"/>
  <c r="BE818" i="1"/>
  <c r="BC802" i="1"/>
  <c r="BE802" i="1"/>
  <c r="BC817" i="1"/>
  <c r="BE804" i="1"/>
  <c r="BE793" i="1"/>
  <c r="BE810" i="1"/>
  <c r="BC807" i="1"/>
  <c r="BE809" i="1"/>
  <c r="BC798" i="1"/>
  <c r="BE831" i="1"/>
  <c r="BE815" i="1"/>
  <c r="BE801" i="1"/>
  <c r="BE808" i="1"/>
  <c r="BC812" i="1"/>
  <c r="BC814" i="1"/>
  <c r="BC803" i="1"/>
  <c r="BE803" i="1"/>
  <c r="BC809" i="1"/>
  <c r="BE806" i="1"/>
  <c r="BC797" i="1"/>
  <c r="BE796" i="1"/>
  <c r="BC811" i="1"/>
  <c r="BE805" i="1"/>
  <c r="BC822" i="1"/>
  <c r="BE795" i="1"/>
  <c r="BC810" i="1"/>
  <c r="BC808" i="1"/>
  <c r="AX897" i="1"/>
  <c r="AY897" i="1"/>
  <c r="AV917" i="1"/>
  <c r="AW897" i="1"/>
  <c r="AW920" i="1"/>
  <c r="BA920" i="1" s="1"/>
  <c r="AY920" i="1"/>
  <c r="AV940" i="1"/>
  <c r="AX920" i="1"/>
  <c r="AZ920" i="1" s="1"/>
  <c r="AW856" i="1"/>
  <c r="AX856" i="1"/>
  <c r="AY856" i="1"/>
  <c r="AZ856" i="1" s="1"/>
  <c r="AV876" i="1"/>
  <c r="AX971" i="1"/>
  <c r="AZ971" i="1" s="1"/>
  <c r="AY971" i="1"/>
  <c r="AW971" i="1"/>
  <c r="AV991" i="1"/>
  <c r="BA945" i="1"/>
  <c r="AZ864" i="1"/>
  <c r="BA864" i="1" s="1"/>
  <c r="AZ841" i="1"/>
  <c r="BA841" i="1" s="1"/>
  <c r="BA813" i="1"/>
  <c r="AZ910" i="1"/>
  <c r="AV930" i="1"/>
  <c r="AW910" i="1"/>
  <c r="BA910" i="1" s="1"/>
  <c r="AX910" i="1"/>
  <c r="AY910" i="1"/>
  <c r="AV886" i="1"/>
  <c r="AX866" i="1"/>
  <c r="AZ866" i="1"/>
  <c r="AW866" i="1"/>
  <c r="BA866" i="1" s="1"/>
  <c r="AY866" i="1"/>
  <c r="AZ915" i="1"/>
  <c r="AV935" i="1"/>
  <c r="AW915" i="1"/>
  <c r="BA915" i="1" s="1"/>
  <c r="AX915" i="1"/>
  <c r="AY915" i="1"/>
  <c r="AW884" i="1"/>
  <c r="AZ884" i="1" s="1"/>
  <c r="AX884" i="1"/>
  <c r="AY884" i="1"/>
  <c r="AV904" i="1"/>
  <c r="AZ846" i="1"/>
  <c r="BA846" i="1" s="1"/>
  <c r="AY843" i="1"/>
  <c r="AV863" i="1"/>
  <c r="AW843" i="1"/>
  <c r="AZ843" i="1" s="1"/>
  <c r="AX843" i="1"/>
  <c r="BA843" i="1" s="1"/>
  <c r="AY861" i="1"/>
  <c r="AV881" i="1"/>
  <c r="AX861" i="1"/>
  <c r="BA861" i="1" s="1"/>
  <c r="AW861" i="1"/>
  <c r="AZ861" i="1"/>
  <c r="AW833" i="1"/>
  <c r="AX833" i="1"/>
  <c r="AY833" i="1"/>
  <c r="AV853" i="1"/>
  <c r="AX965" i="1"/>
  <c r="AV985" i="1"/>
  <c r="AY965" i="1"/>
  <c r="AW965" i="1"/>
  <c r="AW902" i="1"/>
  <c r="AZ902" i="1" s="1"/>
  <c r="AX902" i="1"/>
  <c r="AY902" i="1"/>
  <c r="AV922" i="1"/>
  <c r="E2734" i="2"/>
  <c r="G2734" i="2"/>
  <c r="I2734" i="2"/>
  <c r="C2739" i="2"/>
  <c r="J2889" i="2"/>
  <c r="B2894" i="2"/>
  <c r="E2732" i="2"/>
  <c r="G2732" i="2"/>
  <c r="I2732" i="2"/>
  <c r="C2737" i="2"/>
  <c r="B2895" i="2"/>
  <c r="J2890" i="2"/>
  <c r="J2901" i="2"/>
  <c r="B2906" i="2"/>
  <c r="E2726" i="2"/>
  <c r="G2726" i="2"/>
  <c r="I2726" i="2"/>
  <c r="C2731" i="2"/>
  <c r="B2933" i="2"/>
  <c r="J2928" i="2"/>
  <c r="B2892" i="2"/>
  <c r="J2887" i="2"/>
  <c r="E2730" i="2"/>
  <c r="G2730" i="2"/>
  <c r="I2730" i="2"/>
  <c r="C2735" i="2"/>
  <c r="E2728" i="2"/>
  <c r="G2728" i="2"/>
  <c r="I2728" i="2"/>
  <c r="C2733" i="2"/>
  <c r="E2330" i="2"/>
  <c r="C2335" i="2"/>
  <c r="G2330" i="2"/>
  <c r="I2330" i="2"/>
  <c r="E2332" i="2"/>
  <c r="C2337" i="2"/>
  <c r="G2332" i="2"/>
  <c r="I2332" i="2"/>
  <c r="E2328" i="2"/>
  <c r="C2333" i="2"/>
  <c r="G2328" i="2"/>
  <c r="I2328" i="2"/>
  <c r="B2346" i="2"/>
  <c r="J2341" i="2"/>
  <c r="J2505" i="2"/>
  <c r="B2510" i="2"/>
  <c r="B2519" i="2"/>
  <c r="J2514" i="2"/>
  <c r="E2334" i="2"/>
  <c r="C2339" i="2"/>
  <c r="G2334" i="2"/>
  <c r="I2334" i="2"/>
  <c r="E2336" i="2"/>
  <c r="C2341" i="2"/>
  <c r="G2336" i="2"/>
  <c r="I2336" i="2"/>
  <c r="J2507" i="2"/>
  <c r="B2512" i="2"/>
  <c r="B2518" i="2"/>
  <c r="J2513" i="2"/>
  <c r="Z460" i="1"/>
  <c r="AB460" i="1" s="1"/>
  <c r="AA461" i="1"/>
  <c r="E2278" i="2"/>
  <c r="G2278" i="2"/>
  <c r="I2278" i="2"/>
  <c r="C2283" i="2"/>
  <c r="E2276" i="2"/>
  <c r="G2276" i="2"/>
  <c r="I2276" i="2"/>
  <c r="C2281" i="2"/>
  <c r="E2272" i="2"/>
  <c r="G2272" i="2"/>
  <c r="I2272" i="2"/>
  <c r="C2277" i="2"/>
  <c r="E2280" i="2"/>
  <c r="G2280" i="2"/>
  <c r="I2280" i="2"/>
  <c r="C2285" i="2"/>
  <c r="E2274" i="2"/>
  <c r="G2274" i="2"/>
  <c r="I2274" i="2"/>
  <c r="C2279" i="2"/>
  <c r="J2272" i="2"/>
  <c r="B2277" i="2"/>
  <c r="J2280" i="2"/>
  <c r="B2285" i="2"/>
  <c r="J2274" i="2"/>
  <c r="B2279" i="2"/>
  <c r="J2278" i="2"/>
  <c r="B2283" i="2"/>
  <c r="J2276" i="2"/>
  <c r="B2281" i="2"/>
  <c r="BA516" i="1"/>
  <c r="BA543" i="1"/>
  <c r="BA527" i="1"/>
  <c r="BA552" i="1"/>
  <c r="BA533" i="1"/>
  <c r="BA525" i="1"/>
  <c r="BC496" i="1"/>
  <c r="BC497" i="1"/>
  <c r="BE503" i="1"/>
  <c r="BC514" i="1"/>
  <c r="BE497" i="1"/>
  <c r="BE513" i="1"/>
  <c r="BE512" i="1"/>
  <c r="BE499" i="1"/>
  <c r="BC513" i="1"/>
  <c r="BE514" i="1"/>
  <c r="BE507" i="1"/>
  <c r="BE504" i="1"/>
  <c r="BC510" i="1"/>
  <c r="BC498" i="1"/>
  <c r="BE506" i="1"/>
  <c r="BC507" i="1"/>
  <c r="BC505" i="1"/>
  <c r="BC495" i="1"/>
  <c r="BC500" i="1"/>
  <c r="BC508" i="1"/>
  <c r="BE505" i="1"/>
  <c r="BC501" i="1"/>
  <c r="BE496" i="1"/>
  <c r="BC503" i="1"/>
  <c r="BE501" i="1"/>
  <c r="BE502" i="1"/>
  <c r="BE511" i="1"/>
  <c r="BC502" i="1"/>
  <c r="BC504" i="1"/>
  <c r="BE508" i="1"/>
  <c r="BE498" i="1"/>
  <c r="BE509" i="1"/>
  <c r="BE500" i="1"/>
  <c r="BC511" i="1"/>
  <c r="BC509" i="1"/>
  <c r="BE495" i="1"/>
  <c r="BC499" i="1"/>
  <c r="BE510" i="1"/>
  <c r="BC506" i="1"/>
  <c r="BC512" i="1"/>
  <c r="BA569" i="1"/>
  <c r="AZ551" i="1"/>
  <c r="AV571" i="1"/>
  <c r="AW551" i="1"/>
  <c r="AX551" i="1"/>
  <c r="AY551" i="1"/>
  <c r="BA551" i="1" s="1"/>
  <c r="AV577" i="1"/>
  <c r="AW557" i="1"/>
  <c r="AX557" i="1"/>
  <c r="AY557" i="1"/>
  <c r="BA528" i="1"/>
  <c r="AZ528" i="1"/>
  <c r="BA539" i="1"/>
  <c r="BA542" i="1"/>
  <c r="AZ546" i="1"/>
  <c r="BA546" i="1" s="1"/>
  <c r="BA560" i="1"/>
  <c r="AW559" i="1"/>
  <c r="AX559" i="1"/>
  <c r="BA559" i="1" s="1"/>
  <c r="AY559" i="1"/>
  <c r="AZ559" i="1"/>
  <c r="AV579" i="1"/>
  <c r="AW535" i="1"/>
  <c r="AV555" i="1"/>
  <c r="AY535" i="1"/>
  <c r="AX535" i="1"/>
  <c r="AZ535" i="1" s="1"/>
  <c r="AW541" i="1"/>
  <c r="AX541" i="1"/>
  <c r="BA541" i="1" s="1"/>
  <c r="AY541" i="1"/>
  <c r="AZ541" i="1"/>
  <c r="AV561" i="1"/>
  <c r="AW562" i="1"/>
  <c r="AY562" i="1"/>
  <c r="AX562" i="1"/>
  <c r="AZ562" i="1" s="1"/>
  <c r="AV582" i="1"/>
  <c r="AW580" i="1"/>
  <c r="AY580" i="1"/>
  <c r="AX580" i="1"/>
  <c r="AV600" i="1"/>
  <c r="AV565" i="1"/>
  <c r="AW545" i="1"/>
  <c r="AZ545" i="1" s="1"/>
  <c r="AY545" i="1"/>
  <c r="AX545" i="1"/>
  <c r="BA521" i="1"/>
  <c r="AZ515" i="1"/>
  <c r="BA515" i="1" s="1"/>
  <c r="AW566" i="1"/>
  <c r="AX566" i="1"/>
  <c r="AY566" i="1"/>
  <c r="AV586" i="1"/>
  <c r="AV556" i="1"/>
  <c r="AW536" i="1"/>
  <c r="AY536" i="1"/>
  <c r="AX536" i="1"/>
  <c r="AW572" i="1"/>
  <c r="AZ572" i="1" s="1"/>
  <c r="AX572" i="1"/>
  <c r="AY572" i="1"/>
  <c r="AV592" i="1"/>
  <c r="AW563" i="1"/>
  <c r="AZ563" i="1" s="1"/>
  <c r="AV583" i="1"/>
  <c r="AX563" i="1"/>
  <c r="AY563" i="1"/>
  <c r="AZ554" i="1"/>
  <c r="AV574" i="1"/>
  <c r="BA554" i="1"/>
  <c r="AW554" i="1"/>
  <c r="AY554" i="1"/>
  <c r="AX554" i="1"/>
  <c r="AW589" i="1"/>
  <c r="AX589" i="1"/>
  <c r="AY589" i="1"/>
  <c r="BA589" i="1" s="1"/>
  <c r="AZ589" i="1"/>
  <c r="AV609" i="1"/>
  <c r="AZ548" i="1"/>
  <c r="AV568" i="1"/>
  <c r="BA548" i="1"/>
  <c r="AW548" i="1"/>
  <c r="AX548" i="1"/>
  <c r="AY548" i="1"/>
  <c r="AW547" i="1"/>
  <c r="AV567" i="1"/>
  <c r="AX547" i="1"/>
  <c r="BA547" i="1" s="1"/>
  <c r="AY547" i="1"/>
  <c r="AZ547" i="1"/>
  <c r="AW550" i="1"/>
  <c r="AZ550" i="1" s="1"/>
  <c r="AX550" i="1"/>
  <c r="BA550" i="1" s="1"/>
  <c r="AY550" i="1"/>
  <c r="AV570" i="1"/>
  <c r="AW538" i="1"/>
  <c r="AV558" i="1"/>
  <c r="AX538" i="1"/>
  <c r="BA538" i="1" s="1"/>
  <c r="AY538" i="1"/>
  <c r="AZ538" i="1"/>
  <c r="AW553" i="1"/>
  <c r="AZ553" i="1" s="1"/>
  <c r="BA553" i="1" s="1"/>
  <c r="AV573" i="1"/>
  <c r="AY553" i="1"/>
  <c r="AX553" i="1"/>
  <c r="AW544" i="1"/>
  <c r="AV564" i="1"/>
  <c r="AY544" i="1"/>
  <c r="AX544" i="1"/>
  <c r="BA381" i="1"/>
  <c r="BA354" i="1"/>
  <c r="BA345" i="1"/>
  <c r="BA357" i="1"/>
  <c r="BA348" i="1"/>
  <c r="BA360" i="1"/>
  <c r="BA346" i="1"/>
  <c r="BA353" i="1"/>
  <c r="BA359" i="1"/>
  <c r="BA351" i="1"/>
  <c r="BA358" i="1"/>
  <c r="BA362" i="1"/>
  <c r="BA350" i="1"/>
  <c r="BA347" i="1"/>
  <c r="BA328" i="1"/>
  <c r="BA327" i="1"/>
  <c r="BA332" i="1"/>
  <c r="BA334" i="1"/>
  <c r="BA333" i="1"/>
  <c r="BA326" i="1"/>
  <c r="BA325" i="1"/>
  <c r="AA409" i="1"/>
  <c r="Z408" i="1"/>
  <c r="AB408" i="1" s="1"/>
  <c r="AY379" i="1"/>
  <c r="AX379" i="1"/>
  <c r="AW379" i="1"/>
  <c r="AW378" i="1"/>
  <c r="AX378" i="1"/>
  <c r="AY378" i="1"/>
  <c r="AX382" i="1"/>
  <c r="AW382" i="1"/>
  <c r="AY382" i="1"/>
  <c r="AX380" i="1"/>
  <c r="AW380" i="1"/>
  <c r="AY380" i="1"/>
  <c r="AX370" i="1"/>
  <c r="AW370" i="1"/>
  <c r="AY370" i="1"/>
  <c r="BC8" i="1"/>
  <c r="AX374" i="1"/>
  <c r="AW374" i="1"/>
  <c r="BA374" i="1" s="1"/>
  <c r="AY374" i="1"/>
  <c r="AY372" i="1"/>
  <c r="AW372" i="1"/>
  <c r="AX372" i="1"/>
  <c r="AX367" i="1"/>
  <c r="AW367" i="1"/>
  <c r="AY367" i="1"/>
  <c r="AX364" i="1"/>
  <c r="AW364" i="1"/>
  <c r="AY364" i="1"/>
  <c r="AY366" i="1"/>
  <c r="AW366" i="1"/>
  <c r="BA366" i="1" s="1"/>
  <c r="AX366" i="1"/>
  <c r="AX376" i="1"/>
  <c r="AW376" i="1"/>
  <c r="AY376" i="1"/>
  <c r="AX368" i="1"/>
  <c r="AW368" i="1"/>
  <c r="AY368" i="1"/>
  <c r="AY373" i="1"/>
  <c r="AX373" i="1"/>
  <c r="AW373" i="1"/>
  <c r="BA373" i="1" s="1"/>
  <c r="AX383" i="1"/>
  <c r="AY383" i="1"/>
  <c r="AW383" i="1"/>
  <c r="BA383" i="1" s="1"/>
  <c r="AX401" i="1"/>
  <c r="AW401" i="1"/>
  <c r="AY401" i="1"/>
  <c r="AX365" i="1"/>
  <c r="AW365" i="1"/>
  <c r="AY365" i="1"/>
  <c r="AX371" i="1"/>
  <c r="AW371" i="1"/>
  <c r="AY371" i="1"/>
  <c r="AX395" i="1"/>
  <c r="AW395" i="1"/>
  <c r="AY395" i="1"/>
  <c r="AX377" i="1"/>
  <c r="AY377" i="1"/>
  <c r="AW377" i="1"/>
  <c r="BA377" i="1" s="1"/>
  <c r="AX389" i="1"/>
  <c r="AY389" i="1"/>
  <c r="AW389" i="1"/>
  <c r="BA389" i="1" s="1"/>
  <c r="BA9" i="1"/>
  <c r="AV11" i="1"/>
  <c r="AX10" i="1"/>
  <c r="AW10" i="1"/>
  <c r="AY10" i="1"/>
  <c r="AC1071" i="1" l="1"/>
  <c r="AD1071" i="1" s="1"/>
  <c r="AA1073" i="1"/>
  <c r="Z1072" i="1"/>
  <c r="AB1072" i="1" s="1"/>
  <c r="BE1863" i="1"/>
  <c r="BC1859" i="1"/>
  <c r="BC1856" i="1"/>
  <c r="BE1858" i="1"/>
  <c r="BE1856" i="1"/>
  <c r="BC1854" i="1"/>
  <c r="BE1855" i="1"/>
  <c r="BC1857" i="1"/>
  <c r="BC1866" i="1"/>
  <c r="BE1866" i="1"/>
  <c r="BC1864" i="1"/>
  <c r="BE1867" i="1"/>
  <c r="BC1863" i="1"/>
  <c r="BE1859" i="1"/>
  <c r="BC1858" i="1"/>
  <c r="BC1861" i="1"/>
  <c r="BE1862" i="1"/>
  <c r="BC1860" i="1"/>
  <c r="BE1860" i="1"/>
  <c r="BA1901" i="1"/>
  <c r="BA1878" i="1"/>
  <c r="BA1868" i="1"/>
  <c r="BA1922" i="1"/>
  <c r="AW1923" i="1"/>
  <c r="AZ1923" i="1" s="1"/>
  <c r="AX1923" i="1"/>
  <c r="AV1943" i="1"/>
  <c r="AY1923" i="1"/>
  <c r="AZ1905" i="1"/>
  <c r="BA1905" i="1" s="1"/>
  <c r="AZ1924" i="1"/>
  <c r="BA1924" i="1" s="1"/>
  <c r="AZ1912" i="1"/>
  <c r="AV1932" i="1"/>
  <c r="AX1912" i="1"/>
  <c r="AW1912" i="1"/>
  <c r="AY1912" i="1"/>
  <c r="BA1912" i="1" s="1"/>
  <c r="AX1931" i="1"/>
  <c r="AV1951" i="1"/>
  <c r="AW1931" i="1"/>
  <c r="AY1931" i="1"/>
  <c r="AZ1931" i="1"/>
  <c r="BA1931" i="1"/>
  <c r="BE1835" i="1"/>
  <c r="BC1865" i="1"/>
  <c r="AX1986" i="1"/>
  <c r="AV2006" i="1"/>
  <c r="AW1986" i="1"/>
  <c r="BA1986" i="1" s="1"/>
  <c r="AY1986" i="1"/>
  <c r="AZ1986" i="1"/>
  <c r="AZ1894" i="1"/>
  <c r="BA1894" i="1" s="1"/>
  <c r="BA1903" i="1"/>
  <c r="AZ2019" i="1"/>
  <c r="AV2039" i="1"/>
  <c r="AW2019" i="1"/>
  <c r="AX2019" i="1"/>
  <c r="AY2019" i="1"/>
  <c r="BA2019" i="1"/>
  <c r="BC1843" i="1"/>
  <c r="AX1929" i="1"/>
  <c r="AW1929" i="1"/>
  <c r="AZ1929" i="1" s="1"/>
  <c r="BA1929" i="1" s="1"/>
  <c r="AY1929" i="1"/>
  <c r="AV1949" i="1"/>
  <c r="AZ1937" i="1"/>
  <c r="BA1937" i="1" s="1"/>
  <c r="AW1916" i="1"/>
  <c r="AZ1916" i="1" s="1"/>
  <c r="BA1916" i="1" s="1"/>
  <c r="AX1916" i="1"/>
  <c r="AY1916" i="1"/>
  <c r="AV1936" i="1"/>
  <c r="BA1930" i="1"/>
  <c r="BA1999" i="1"/>
  <c r="BE1861" i="1"/>
  <c r="BE1839" i="1"/>
  <c r="AW1914" i="1"/>
  <c r="AX1914" i="1"/>
  <c r="AY1914" i="1"/>
  <c r="AV1934" i="1"/>
  <c r="AV1975" i="1"/>
  <c r="AW1955" i="1"/>
  <c r="AZ1955" i="1" s="1"/>
  <c r="AX1955" i="1"/>
  <c r="AY1955" i="1"/>
  <c r="BC1842" i="1"/>
  <c r="BA1967" i="1"/>
  <c r="AW1950" i="1"/>
  <c r="BA1950" i="1" s="1"/>
  <c r="AX1950" i="1"/>
  <c r="AV1970" i="1"/>
  <c r="AZ1950" i="1"/>
  <c r="AY1950" i="1"/>
  <c r="AV1941" i="1"/>
  <c r="AY1921" i="1"/>
  <c r="AX1921" i="1"/>
  <c r="AW1921" i="1"/>
  <c r="AZ1921" i="1" s="1"/>
  <c r="BA1921" i="1" s="1"/>
  <c r="BC1867" i="1"/>
  <c r="AV2007" i="1"/>
  <c r="AY1987" i="1"/>
  <c r="AW1987" i="1"/>
  <c r="AZ1987" i="1" s="1"/>
  <c r="AX1987" i="1"/>
  <c r="BA1987" i="1" s="1"/>
  <c r="AZ1901" i="1"/>
  <c r="BE1834" i="1"/>
  <c r="AX1898" i="1"/>
  <c r="AY1898" i="1"/>
  <c r="AV1918" i="1"/>
  <c r="AW1898" i="1"/>
  <c r="AV1977" i="1"/>
  <c r="AW1957" i="1"/>
  <c r="AZ1957" i="1" s="1"/>
  <c r="AX1957" i="1"/>
  <c r="AY1957" i="1"/>
  <c r="AX1873" i="1"/>
  <c r="AY1873" i="1"/>
  <c r="AV1893" i="1"/>
  <c r="AW1873" i="1"/>
  <c r="AZ1873" i="1" s="1"/>
  <c r="BC1862" i="1"/>
  <c r="BE1854" i="1"/>
  <c r="AX1942" i="1"/>
  <c r="AZ1942" i="1" s="1"/>
  <c r="BA1942" i="1" s="1"/>
  <c r="AV1962" i="1"/>
  <c r="AW1942" i="1"/>
  <c r="AY1942" i="1"/>
  <c r="AY1925" i="1"/>
  <c r="AV1945" i="1"/>
  <c r="AW1925" i="1"/>
  <c r="AX1925" i="1"/>
  <c r="AY1888" i="1"/>
  <c r="AV1908" i="1"/>
  <c r="AW1888" i="1"/>
  <c r="AX1888" i="1"/>
  <c r="BE1853" i="1"/>
  <c r="AX1944" i="1"/>
  <c r="AZ1944" i="1" s="1"/>
  <c r="AV1964" i="1"/>
  <c r="AY1944" i="1"/>
  <c r="AW1944" i="1"/>
  <c r="AX1920" i="1"/>
  <c r="AZ1920" i="1" s="1"/>
  <c r="AY1920" i="1"/>
  <c r="AV1940" i="1"/>
  <c r="AW1920" i="1"/>
  <c r="BA1920" i="1" s="1"/>
  <c r="BE1848" i="1"/>
  <c r="BC1845" i="1"/>
  <c r="BC1853" i="1"/>
  <c r="BC1836" i="1"/>
  <c r="BE1857" i="1"/>
  <c r="BC1841" i="1"/>
  <c r="BE1841" i="1"/>
  <c r="BE1845" i="1"/>
  <c r="BC1855" i="1"/>
  <c r="BC1839" i="1"/>
  <c r="BE1852" i="1"/>
  <c r="BE1864" i="1"/>
  <c r="BE1865" i="1"/>
  <c r="B5339" i="2"/>
  <c r="J5334" i="2"/>
  <c r="E5334" i="2"/>
  <c r="I5334" i="2"/>
  <c r="G5334" i="2"/>
  <c r="C5349" i="2"/>
  <c r="C5343" i="2"/>
  <c r="B5333" i="2"/>
  <c r="J5328" i="2"/>
  <c r="I5328" i="2"/>
  <c r="E5328" i="2"/>
  <c r="G5328" i="2"/>
  <c r="E5340" i="2"/>
  <c r="I5340" i="2"/>
  <c r="G5340" i="2"/>
  <c r="C5345" i="2"/>
  <c r="B5355" i="2"/>
  <c r="J5350" i="2"/>
  <c r="B5331" i="2"/>
  <c r="J5326" i="2"/>
  <c r="I5326" i="2"/>
  <c r="E5326" i="2"/>
  <c r="G5326" i="2"/>
  <c r="B5357" i="2"/>
  <c r="J5352" i="2"/>
  <c r="E5342" i="2"/>
  <c r="G5342" i="2"/>
  <c r="C5347" i="2"/>
  <c r="I5342" i="2"/>
  <c r="C5341" i="2"/>
  <c r="B4553" i="2"/>
  <c r="J4548" i="2"/>
  <c r="B4726" i="2"/>
  <c r="J4721" i="2"/>
  <c r="J4724" i="2"/>
  <c r="B4729" i="2"/>
  <c r="C4553" i="2"/>
  <c r="E4548" i="2"/>
  <c r="G4548" i="2"/>
  <c r="I4548" i="2"/>
  <c r="J4735" i="2"/>
  <c r="B4740" i="2"/>
  <c r="J4722" i="2"/>
  <c r="B4727" i="2"/>
  <c r="C4555" i="2"/>
  <c r="E4550" i="2"/>
  <c r="G4550" i="2"/>
  <c r="I4550" i="2"/>
  <c r="C4551" i="2"/>
  <c r="E4546" i="2"/>
  <c r="G4546" i="2"/>
  <c r="I4546" i="2"/>
  <c r="C4547" i="2"/>
  <c r="E4542" i="2"/>
  <c r="G4542" i="2"/>
  <c r="I4542" i="2"/>
  <c r="C4549" i="2"/>
  <c r="I4544" i="2"/>
  <c r="E4544" i="2"/>
  <c r="G4544" i="2"/>
  <c r="E4028" i="2"/>
  <c r="C4033" i="2"/>
  <c r="G4028" i="2"/>
  <c r="I4028" i="2"/>
  <c r="C4037" i="2"/>
  <c r="E4032" i="2"/>
  <c r="G4032" i="2"/>
  <c r="I4032" i="2"/>
  <c r="B4070" i="2"/>
  <c r="J4065" i="2"/>
  <c r="B4206" i="2"/>
  <c r="J4201" i="2"/>
  <c r="B4187" i="2"/>
  <c r="J4182" i="2"/>
  <c r="B4219" i="2"/>
  <c r="J4214" i="2"/>
  <c r="E4034" i="2"/>
  <c r="G4034" i="2"/>
  <c r="I4034" i="2"/>
  <c r="C4039" i="2"/>
  <c r="E4036" i="2"/>
  <c r="G4036" i="2"/>
  <c r="I4036" i="2"/>
  <c r="C4041" i="2"/>
  <c r="E4030" i="2"/>
  <c r="G4030" i="2"/>
  <c r="I4030" i="2"/>
  <c r="C4035" i="2"/>
  <c r="J4198" i="2"/>
  <c r="B4203" i="2"/>
  <c r="B3783" i="2"/>
  <c r="J3778" i="2"/>
  <c r="E3773" i="2"/>
  <c r="G3773" i="2"/>
  <c r="I3773" i="2"/>
  <c r="C3778" i="2"/>
  <c r="B3777" i="2"/>
  <c r="J3772" i="2"/>
  <c r="E3769" i="2"/>
  <c r="G3769" i="2"/>
  <c r="I3769" i="2"/>
  <c r="C3774" i="2"/>
  <c r="B3781" i="2"/>
  <c r="J3776" i="2"/>
  <c r="E3775" i="2"/>
  <c r="G3775" i="2"/>
  <c r="I3775" i="2"/>
  <c r="C3780" i="2"/>
  <c r="E3771" i="2"/>
  <c r="G3771" i="2"/>
  <c r="I3771" i="2"/>
  <c r="C3776" i="2"/>
  <c r="B3779" i="2"/>
  <c r="J3774" i="2"/>
  <c r="B3785" i="2"/>
  <c r="J3780" i="2"/>
  <c r="E3767" i="2"/>
  <c r="G3767" i="2"/>
  <c r="I3767" i="2"/>
  <c r="C3772" i="2"/>
  <c r="Z726" i="1"/>
  <c r="AB726" i="1" s="1"/>
  <c r="AA727" i="1"/>
  <c r="J3714" i="2"/>
  <c r="B3719" i="2"/>
  <c r="J3718" i="2"/>
  <c r="B3723" i="2"/>
  <c r="C3549" i="2"/>
  <c r="E3544" i="2"/>
  <c r="G3544" i="2"/>
  <c r="I3544" i="2"/>
  <c r="C3551" i="2"/>
  <c r="E3546" i="2"/>
  <c r="G3546" i="2"/>
  <c r="I3546" i="2"/>
  <c r="J3712" i="2"/>
  <c r="B3717" i="2"/>
  <c r="J3716" i="2"/>
  <c r="B3721" i="2"/>
  <c r="B3555" i="2"/>
  <c r="J3550" i="2"/>
  <c r="C3553" i="2"/>
  <c r="G3548" i="2"/>
  <c r="I3548" i="2"/>
  <c r="E3548" i="2"/>
  <c r="C3555" i="2"/>
  <c r="E3550" i="2"/>
  <c r="I3550" i="2"/>
  <c r="G3550" i="2"/>
  <c r="C3547" i="2"/>
  <c r="E3542" i="2"/>
  <c r="G3542" i="2"/>
  <c r="I3542" i="2"/>
  <c r="BC1185" i="1"/>
  <c r="BE1188" i="1"/>
  <c r="BE1187" i="1"/>
  <c r="BE1182" i="1"/>
  <c r="BE1183" i="1"/>
  <c r="BC1183" i="1"/>
  <c r="BC1186" i="1"/>
  <c r="BC1184" i="1"/>
  <c r="BE1190" i="1"/>
  <c r="BE1179" i="1"/>
  <c r="BC1192" i="1"/>
  <c r="BC1181" i="1"/>
  <c r="BE1186" i="1"/>
  <c r="BC1188" i="1"/>
  <c r="BE1192" i="1"/>
  <c r="BC1189" i="1"/>
  <c r="BC1190" i="1"/>
  <c r="BC1182" i="1"/>
  <c r="BC1187" i="1"/>
  <c r="BC1179" i="1"/>
  <c r="BE1181" i="1"/>
  <c r="BE1191" i="1"/>
  <c r="BE1185" i="1"/>
  <c r="BE1193" i="1"/>
  <c r="BE1184" i="1"/>
  <c r="BC1191" i="1"/>
  <c r="BC1180" i="1"/>
  <c r="BE1180" i="1"/>
  <c r="BE1209" i="1"/>
  <c r="BA1226" i="1"/>
  <c r="BA1235" i="1"/>
  <c r="AZ1199" i="1"/>
  <c r="BA1199" i="1" s="1"/>
  <c r="AX1213" i="1"/>
  <c r="AV1233" i="1"/>
  <c r="AW1213" i="1"/>
  <c r="AZ1213" i="1" s="1"/>
  <c r="AY1213" i="1"/>
  <c r="AY1255" i="1"/>
  <c r="AZ1255" i="1"/>
  <c r="AX1255" i="1"/>
  <c r="AV1275" i="1"/>
  <c r="AW1255" i="1"/>
  <c r="BA1205" i="1"/>
  <c r="AZ1193" i="1"/>
  <c r="BA1193" i="1" s="1"/>
  <c r="AW1234" i="1"/>
  <c r="AZ1234" i="1" s="1"/>
  <c r="AX1234" i="1"/>
  <c r="AY1234" i="1"/>
  <c r="AV1254" i="1"/>
  <c r="BA1208" i="1"/>
  <c r="AZ1226" i="1"/>
  <c r="BA1244" i="1"/>
  <c r="BA1196" i="1"/>
  <c r="BA1211" i="1"/>
  <c r="AW1243" i="1"/>
  <c r="AZ1243" i="1" s="1"/>
  <c r="AX1243" i="1"/>
  <c r="AY1243" i="1"/>
  <c r="AV1263" i="1"/>
  <c r="BA1214" i="1"/>
  <c r="AW1222" i="1"/>
  <c r="BA1222" i="1" s="1"/>
  <c r="AX1222" i="1"/>
  <c r="AY1222" i="1"/>
  <c r="AZ1222" i="1" s="1"/>
  <c r="AV1242" i="1"/>
  <c r="AW1237" i="1"/>
  <c r="BA1237" i="1" s="1"/>
  <c r="AX1237" i="1"/>
  <c r="AZ1237" i="1"/>
  <c r="AY1237" i="1"/>
  <c r="AV1257" i="1"/>
  <c r="BA1223" i="1"/>
  <c r="AZ1223" i="1"/>
  <c r="AW1240" i="1"/>
  <c r="AX1240" i="1"/>
  <c r="AY1240" i="1"/>
  <c r="AV1260" i="1"/>
  <c r="BA1238" i="1"/>
  <c r="BA1220" i="1"/>
  <c r="AY1225" i="1"/>
  <c r="AZ1225" i="1"/>
  <c r="AX1225" i="1"/>
  <c r="AW1225" i="1"/>
  <c r="AV1245" i="1"/>
  <c r="AZ1241" i="1"/>
  <c r="BA1241" i="1" s="1"/>
  <c r="AW1252" i="1"/>
  <c r="AZ1252" i="1" s="1"/>
  <c r="AX1252" i="1"/>
  <c r="AY1252" i="1"/>
  <c r="AV1272" i="1"/>
  <c r="AW1270" i="1"/>
  <c r="AX1270" i="1"/>
  <c r="BA1270" i="1"/>
  <c r="AV1290" i="1"/>
  <c r="AZ1270" i="1"/>
  <c r="AY1270" i="1"/>
  <c r="AW1258" i="1"/>
  <c r="AV1278" i="1"/>
  <c r="AY1258" i="1"/>
  <c r="AX1258" i="1"/>
  <c r="AW1246" i="1"/>
  <c r="AX1246" i="1"/>
  <c r="AY1246" i="1"/>
  <c r="AZ1246" i="1"/>
  <c r="AV1266" i="1"/>
  <c r="AW1216" i="1"/>
  <c r="BA1216" i="1" s="1"/>
  <c r="AX1216" i="1"/>
  <c r="AZ1216" i="1"/>
  <c r="AY1216" i="1"/>
  <c r="AV1236" i="1"/>
  <c r="AW1264" i="1"/>
  <c r="AX1264" i="1"/>
  <c r="AV1284" i="1"/>
  <c r="AY1264" i="1"/>
  <c r="AZ1264" i="1" s="1"/>
  <c r="AX1249" i="1"/>
  <c r="AY1249" i="1"/>
  <c r="AV1269" i="1"/>
  <c r="AW1249" i="1"/>
  <c r="BE1189" i="1"/>
  <c r="AX1228" i="1"/>
  <c r="AW1228" i="1"/>
  <c r="AY1228" i="1"/>
  <c r="AV1248" i="1"/>
  <c r="AV1251" i="1"/>
  <c r="AW1231" i="1"/>
  <c r="AZ1231" i="1" s="1"/>
  <c r="AX1231" i="1"/>
  <c r="AY1231" i="1"/>
  <c r="AW1267" i="1"/>
  <c r="AX1267" i="1"/>
  <c r="AY1267" i="1"/>
  <c r="AZ1267" i="1"/>
  <c r="BA1267" i="1" s="1"/>
  <c r="AV1287" i="1"/>
  <c r="AW1219" i="1"/>
  <c r="AX1219" i="1"/>
  <c r="AY1219" i="1"/>
  <c r="AV1239" i="1"/>
  <c r="AW1261" i="1"/>
  <c r="BA1261" i="1" s="1"/>
  <c r="AX1261" i="1"/>
  <c r="AY1261" i="1"/>
  <c r="AV1281" i="1"/>
  <c r="AZ1261" i="1"/>
  <c r="C3056" i="2"/>
  <c r="E3051" i="2"/>
  <c r="G3051" i="2"/>
  <c r="I3051" i="2"/>
  <c r="B3216" i="2"/>
  <c r="J3211" i="2"/>
  <c r="B3195" i="2"/>
  <c r="J3190" i="2"/>
  <c r="B3199" i="2"/>
  <c r="J3194" i="2"/>
  <c r="B3187" i="2"/>
  <c r="J3182" i="2"/>
  <c r="C3048" i="2"/>
  <c r="E3043" i="2"/>
  <c r="G3043" i="2"/>
  <c r="I3043" i="2"/>
  <c r="C3050" i="2"/>
  <c r="I3045" i="2"/>
  <c r="E3045" i="2"/>
  <c r="G3045" i="2"/>
  <c r="C3054" i="2"/>
  <c r="I3049" i="2"/>
  <c r="G3049" i="2"/>
  <c r="E3049" i="2"/>
  <c r="C3052" i="2"/>
  <c r="E3047" i="2"/>
  <c r="G3047" i="2"/>
  <c r="I3047" i="2"/>
  <c r="B3203" i="2"/>
  <c r="J3198" i="2"/>
  <c r="AY904" i="1"/>
  <c r="AV924" i="1"/>
  <c r="AW904" i="1"/>
  <c r="AZ904" i="1" s="1"/>
  <c r="AX904" i="1"/>
  <c r="AW917" i="1"/>
  <c r="AZ917" i="1" s="1"/>
  <c r="AX917" i="1"/>
  <c r="AV937" i="1"/>
  <c r="AY917" i="1"/>
  <c r="BC829" i="1"/>
  <c r="AW985" i="1"/>
  <c r="AX985" i="1"/>
  <c r="AY985" i="1"/>
  <c r="AV1005" i="1"/>
  <c r="BA884" i="1"/>
  <c r="BA856" i="1"/>
  <c r="AZ897" i="1"/>
  <c r="BA897" i="1" s="1"/>
  <c r="BE829" i="1"/>
  <c r="BC830" i="1"/>
  <c r="BE828" i="1"/>
  <c r="AY899" i="1"/>
  <c r="AZ899" i="1"/>
  <c r="AV919" i="1"/>
  <c r="AX899" i="1"/>
  <c r="AW899" i="1"/>
  <c r="BA899" i="1" s="1"/>
  <c r="AV932" i="1"/>
  <c r="AW912" i="1"/>
  <c r="AX912" i="1"/>
  <c r="AZ912" i="1" s="1"/>
  <c r="AY912" i="1"/>
  <c r="AW1009" i="1"/>
  <c r="AX1009" i="1"/>
  <c r="AY1009" i="1"/>
  <c r="AV1029" i="1"/>
  <c r="AZ965" i="1"/>
  <c r="BA965" i="1" s="1"/>
  <c r="BE820" i="1"/>
  <c r="BC823" i="1"/>
  <c r="BE813" i="1"/>
  <c r="BC827" i="1"/>
  <c r="AW991" i="1"/>
  <c r="AZ991" i="1" s="1"/>
  <c r="BA991" i="1" s="1"/>
  <c r="AY991" i="1"/>
  <c r="AV1011" i="1"/>
  <c r="AX991" i="1"/>
  <c r="AX922" i="1"/>
  <c r="AY922" i="1"/>
  <c r="AV942" i="1"/>
  <c r="AW922" i="1"/>
  <c r="AZ922" i="1" s="1"/>
  <c r="AW853" i="1"/>
  <c r="AX853" i="1"/>
  <c r="AY853" i="1"/>
  <c r="AZ853" i="1" s="1"/>
  <c r="AV873" i="1"/>
  <c r="BA971" i="1"/>
  <c r="AW940" i="1"/>
  <c r="BA940" i="1" s="1"/>
  <c r="AX940" i="1"/>
  <c r="AY940" i="1"/>
  <c r="AV960" i="1"/>
  <c r="AZ940" i="1"/>
  <c r="BE816" i="1"/>
  <c r="BE817" i="1"/>
  <c r="BC819" i="1"/>
  <c r="BC813" i="1"/>
  <c r="AW868" i="1"/>
  <c r="AY868" i="1"/>
  <c r="AX868" i="1"/>
  <c r="AV888" i="1"/>
  <c r="BA902" i="1"/>
  <c r="BE819" i="1"/>
  <c r="BE830" i="1"/>
  <c r="BC825" i="1"/>
  <c r="BE814" i="1"/>
  <c r="AW881" i="1"/>
  <c r="AZ881" i="1" s="1"/>
  <c r="AX881" i="1"/>
  <c r="AY881" i="1"/>
  <c r="AV901" i="1"/>
  <c r="AV906" i="1"/>
  <c r="AW886" i="1"/>
  <c r="AZ886" i="1" s="1"/>
  <c r="AX886" i="1"/>
  <c r="AY886" i="1"/>
  <c r="BC821" i="1"/>
  <c r="BE832" i="1"/>
  <c r="BC824" i="1"/>
  <c r="BC826" i="1"/>
  <c r="BE826" i="1"/>
  <c r="BC815" i="1"/>
  <c r="AZ848" i="1"/>
  <c r="BA848" i="1" s="1"/>
  <c r="AZ833" i="1"/>
  <c r="BA833" i="1" s="1"/>
  <c r="BE823" i="1"/>
  <c r="AW1007" i="1"/>
  <c r="AX1007" i="1"/>
  <c r="AY1007" i="1"/>
  <c r="BA1007" i="1" s="1"/>
  <c r="AZ1007" i="1"/>
  <c r="AV1027" i="1"/>
  <c r="AY863" i="1"/>
  <c r="AV883" i="1"/>
  <c r="AX863" i="1"/>
  <c r="AZ863" i="1" s="1"/>
  <c r="BA863" i="1" s="1"/>
  <c r="AW863" i="1"/>
  <c r="AZ858" i="1"/>
  <c r="AW858" i="1"/>
  <c r="BA858" i="1" s="1"/>
  <c r="AX858" i="1"/>
  <c r="AY858" i="1"/>
  <c r="AV878" i="1"/>
  <c r="AW935" i="1"/>
  <c r="AZ935" i="1" s="1"/>
  <c r="AV955" i="1"/>
  <c r="AX935" i="1"/>
  <c r="AY935" i="1"/>
  <c r="AZ930" i="1"/>
  <c r="AV950" i="1"/>
  <c r="AW930" i="1"/>
  <c r="AX930" i="1"/>
  <c r="AY930" i="1"/>
  <c r="BA930" i="1"/>
  <c r="AW876" i="1"/>
  <c r="AY876" i="1"/>
  <c r="AV896" i="1"/>
  <c r="AX876" i="1"/>
  <c r="BC831" i="1"/>
  <c r="BC832" i="1"/>
  <c r="BC820" i="1"/>
  <c r="BE825" i="1"/>
  <c r="BC818" i="1"/>
  <c r="BE822" i="1"/>
  <c r="BE821" i="1"/>
  <c r="AX894" i="1"/>
  <c r="AY894" i="1"/>
  <c r="AV914" i="1"/>
  <c r="AW894" i="1"/>
  <c r="AZ894" i="1" s="1"/>
  <c r="J2895" i="2"/>
  <c r="B2900" i="2"/>
  <c r="C2742" i="2"/>
  <c r="G2737" i="2"/>
  <c r="I2737" i="2"/>
  <c r="E2737" i="2"/>
  <c r="C2738" i="2"/>
  <c r="E2733" i="2"/>
  <c r="G2733" i="2"/>
  <c r="I2733" i="2"/>
  <c r="C2736" i="2"/>
  <c r="G2731" i="2"/>
  <c r="E2731" i="2"/>
  <c r="I2731" i="2"/>
  <c r="B2899" i="2"/>
  <c r="J2894" i="2"/>
  <c r="C2744" i="2"/>
  <c r="E2739" i="2"/>
  <c r="G2739" i="2"/>
  <c r="I2739" i="2"/>
  <c r="C2740" i="2"/>
  <c r="E2735" i="2"/>
  <c r="G2735" i="2"/>
  <c r="I2735" i="2"/>
  <c r="B2911" i="2"/>
  <c r="J2906" i="2"/>
  <c r="B2897" i="2"/>
  <c r="J2892" i="2"/>
  <c r="J2933" i="2"/>
  <c r="B2938" i="2"/>
  <c r="C2338" i="2"/>
  <c r="E2333" i="2"/>
  <c r="G2333" i="2"/>
  <c r="I2333" i="2"/>
  <c r="C2344" i="2"/>
  <c r="E2339" i="2"/>
  <c r="G2339" i="2"/>
  <c r="I2339" i="2"/>
  <c r="C2342" i="2"/>
  <c r="I2337" i="2"/>
  <c r="E2337" i="2"/>
  <c r="G2337" i="2"/>
  <c r="C2346" i="2"/>
  <c r="E2341" i="2"/>
  <c r="G2341" i="2"/>
  <c r="I2341" i="2"/>
  <c r="J2518" i="2"/>
  <c r="B2523" i="2"/>
  <c r="B2524" i="2"/>
  <c r="J2519" i="2"/>
  <c r="J2512" i="2"/>
  <c r="B2517" i="2"/>
  <c r="J2510" i="2"/>
  <c r="B2515" i="2"/>
  <c r="C2340" i="2"/>
  <c r="E2335" i="2"/>
  <c r="G2335" i="2"/>
  <c r="I2335" i="2"/>
  <c r="B2351" i="2"/>
  <c r="J2346" i="2"/>
  <c r="AC460" i="1"/>
  <c r="AD460" i="1" s="1"/>
  <c r="Z461" i="1"/>
  <c r="AB461" i="1" s="1"/>
  <c r="AA462" i="1"/>
  <c r="B2282" i="2"/>
  <c r="J2277" i="2"/>
  <c r="B2290" i="2"/>
  <c r="J2285" i="2"/>
  <c r="C2284" i="2"/>
  <c r="I2279" i="2"/>
  <c r="E2279" i="2"/>
  <c r="G2279" i="2"/>
  <c r="C2286" i="2"/>
  <c r="I2281" i="2"/>
  <c r="E2281" i="2"/>
  <c r="G2281" i="2"/>
  <c r="B2288" i="2"/>
  <c r="J2283" i="2"/>
  <c r="C2290" i="2"/>
  <c r="I2285" i="2"/>
  <c r="E2285" i="2"/>
  <c r="G2285" i="2"/>
  <c r="C2288" i="2"/>
  <c r="G2283" i="2"/>
  <c r="E2283" i="2"/>
  <c r="I2283" i="2"/>
  <c r="C2282" i="2"/>
  <c r="E2277" i="2"/>
  <c r="G2277" i="2"/>
  <c r="I2277" i="2"/>
  <c r="B2286" i="2"/>
  <c r="J2281" i="2"/>
  <c r="B2284" i="2"/>
  <c r="J2279" i="2"/>
  <c r="BA535" i="1"/>
  <c r="BE518" i="1"/>
  <c r="BE533" i="1"/>
  <c r="BC530" i="1"/>
  <c r="BC528" i="1"/>
  <c r="BE515" i="1"/>
  <c r="BE525" i="1"/>
  <c r="BC522" i="1"/>
  <c r="BE528" i="1"/>
  <c r="BC523" i="1"/>
  <c r="BE520" i="1"/>
  <c r="BC526" i="1"/>
  <c r="BE531" i="1"/>
  <c r="BE521" i="1"/>
  <c r="BE519" i="1"/>
  <c r="BE535" i="1"/>
  <c r="BE524" i="1"/>
  <c r="BE529" i="1"/>
  <c r="BC516" i="1"/>
  <c r="BE526" i="1"/>
  <c r="BC524" i="1"/>
  <c r="BC533" i="1"/>
  <c r="BE517" i="1"/>
  <c r="BC515" i="1"/>
  <c r="BC520" i="1"/>
  <c r="BC527" i="1"/>
  <c r="BE530" i="1"/>
  <c r="BC531" i="1"/>
  <c r="BC518" i="1"/>
  <c r="BE522" i="1"/>
  <c r="BE532" i="1"/>
  <c r="BC517" i="1"/>
  <c r="BC532" i="1"/>
  <c r="BE534" i="1"/>
  <c r="BE516" i="1"/>
  <c r="BE527" i="1"/>
  <c r="BC535" i="1"/>
  <c r="BE523" i="1"/>
  <c r="BC529" i="1"/>
  <c r="BC519" i="1"/>
  <c r="BC521" i="1"/>
  <c r="BC534" i="1"/>
  <c r="BC525" i="1"/>
  <c r="BA562" i="1"/>
  <c r="BA544" i="1"/>
  <c r="AW573" i="1"/>
  <c r="AX573" i="1"/>
  <c r="AY573" i="1"/>
  <c r="AV593" i="1"/>
  <c r="AZ544" i="1"/>
  <c r="AW577" i="1"/>
  <c r="AX577" i="1"/>
  <c r="BA577" i="1" s="1"/>
  <c r="AY577" i="1"/>
  <c r="AZ577" i="1"/>
  <c r="AV597" i="1"/>
  <c r="AZ566" i="1"/>
  <c r="BA566" i="1" s="1"/>
  <c r="AW583" i="1"/>
  <c r="AX583" i="1"/>
  <c r="AY583" i="1"/>
  <c r="AV603" i="1"/>
  <c r="AZ583" i="1"/>
  <c r="BA583" i="1" s="1"/>
  <c r="AZ557" i="1"/>
  <c r="BA557" i="1" s="1"/>
  <c r="AW558" i="1"/>
  <c r="AZ558" i="1" s="1"/>
  <c r="AV578" i="1"/>
  <c r="AX558" i="1"/>
  <c r="AY558" i="1"/>
  <c r="BA563" i="1"/>
  <c r="AW568" i="1"/>
  <c r="AX568" i="1"/>
  <c r="AY568" i="1"/>
  <c r="AZ568" i="1"/>
  <c r="BA568" i="1" s="1"/>
  <c r="AV588" i="1"/>
  <c r="AW564" i="1"/>
  <c r="AZ564" i="1" s="1"/>
  <c r="AX564" i="1"/>
  <c r="AY564" i="1"/>
  <c r="AV584" i="1"/>
  <c r="AX582" i="1"/>
  <c r="AY582" i="1"/>
  <c r="AV602" i="1"/>
  <c r="AW582" i="1"/>
  <c r="AZ582" i="1" s="1"/>
  <c r="BA582" i="1" s="1"/>
  <c r="AW567" i="1"/>
  <c r="AZ567" i="1" s="1"/>
  <c r="AX567" i="1"/>
  <c r="AY567" i="1"/>
  <c r="AV587" i="1"/>
  <c r="AW556" i="1"/>
  <c r="AV576" i="1"/>
  <c r="AX556" i="1"/>
  <c r="AY556" i="1"/>
  <c r="BA556" i="1" s="1"/>
  <c r="AZ556" i="1"/>
  <c r="AZ536" i="1"/>
  <c r="BA536" i="1" s="1"/>
  <c r="BA545" i="1"/>
  <c r="AW555" i="1"/>
  <c r="AV575" i="1"/>
  <c r="AX555" i="1"/>
  <c r="AY555" i="1"/>
  <c r="AW570" i="1"/>
  <c r="BA570" i="1" s="1"/>
  <c r="AY570" i="1"/>
  <c r="AZ570" i="1"/>
  <c r="AX570" i="1"/>
  <c r="AV590" i="1"/>
  <c r="AW592" i="1"/>
  <c r="AX592" i="1"/>
  <c r="AY592" i="1"/>
  <c r="AV612" i="1"/>
  <c r="AW586" i="1"/>
  <c r="AX586" i="1"/>
  <c r="AY586" i="1"/>
  <c r="AZ586" i="1" s="1"/>
  <c r="BA586" i="1" s="1"/>
  <c r="AV606" i="1"/>
  <c r="AW565" i="1"/>
  <c r="AX565" i="1"/>
  <c r="AV585" i="1"/>
  <c r="AY565" i="1"/>
  <c r="BA572" i="1"/>
  <c r="AW574" i="1"/>
  <c r="AX574" i="1"/>
  <c r="AY574" i="1"/>
  <c r="AV594" i="1"/>
  <c r="AZ580" i="1"/>
  <c r="BA580" i="1" s="1"/>
  <c r="AX609" i="1"/>
  <c r="AW609" i="1"/>
  <c r="BA609" i="1" s="1"/>
  <c r="AY609" i="1"/>
  <c r="AZ609" i="1"/>
  <c r="AV629" i="1"/>
  <c r="AX600" i="1"/>
  <c r="AY600" i="1"/>
  <c r="AW600" i="1"/>
  <c r="BA600" i="1" s="1"/>
  <c r="AV620" i="1"/>
  <c r="AZ600" i="1"/>
  <c r="AW561" i="1"/>
  <c r="AY561" i="1"/>
  <c r="AX561" i="1"/>
  <c r="AZ561" i="1" s="1"/>
  <c r="AV581" i="1"/>
  <c r="AW579" i="1"/>
  <c r="AY579" i="1"/>
  <c r="AX579" i="1"/>
  <c r="AZ579" i="1" s="1"/>
  <c r="AV599" i="1"/>
  <c r="AW571" i="1"/>
  <c r="AY571" i="1"/>
  <c r="AX571" i="1"/>
  <c r="AZ571" i="1" s="1"/>
  <c r="AV591" i="1"/>
  <c r="BA368" i="1"/>
  <c r="BA376" i="1"/>
  <c r="BA382" i="1"/>
  <c r="BA365" i="1"/>
  <c r="BA401" i="1"/>
  <c r="BA380" i="1"/>
  <c r="BA367" i="1"/>
  <c r="BA378" i="1"/>
  <c r="BA372" i="1"/>
  <c r="BA364" i="1"/>
  <c r="BA379" i="1"/>
  <c r="BA395" i="1"/>
  <c r="BA371" i="1"/>
  <c r="BA370" i="1"/>
  <c r="AA410" i="1"/>
  <c r="Z409" i="1"/>
  <c r="AB409" i="1" s="1"/>
  <c r="AC408" i="1"/>
  <c r="AD408" i="1" s="1"/>
  <c r="AX398" i="1"/>
  <c r="AW398" i="1"/>
  <c r="BA398" i="1" s="1"/>
  <c r="AY398" i="1"/>
  <c r="AX388" i="1"/>
  <c r="AY388" i="1"/>
  <c r="AW388" i="1"/>
  <c r="BA388" i="1" s="1"/>
  <c r="AW390" i="1"/>
  <c r="BA390" i="1" s="1"/>
  <c r="AX390" i="1"/>
  <c r="AY390" i="1"/>
  <c r="AX386" i="1"/>
  <c r="AW386" i="1"/>
  <c r="AY386" i="1"/>
  <c r="AW384" i="1"/>
  <c r="AX384" i="1"/>
  <c r="AY384" i="1"/>
  <c r="AX394" i="1"/>
  <c r="AY394" i="1"/>
  <c r="AW394" i="1"/>
  <c r="BA394" i="1" s="1"/>
  <c r="AX400" i="1"/>
  <c r="AW400" i="1"/>
  <c r="AY400" i="1"/>
  <c r="AW396" i="1"/>
  <c r="AX396" i="1"/>
  <c r="AY396" i="1"/>
  <c r="AW399" i="1"/>
  <c r="AY399" i="1"/>
  <c r="AX399" i="1"/>
  <c r="AX387" i="1"/>
  <c r="AY387" i="1"/>
  <c r="AW387" i="1"/>
  <c r="BA387" i="1" s="1"/>
  <c r="AY402" i="1"/>
  <c r="AW402" i="1"/>
  <c r="AX402" i="1"/>
  <c r="BC9" i="1"/>
  <c r="AX392" i="1"/>
  <c r="AW392" i="1"/>
  <c r="AY392" i="1"/>
  <c r="AX393" i="1"/>
  <c r="AW393" i="1"/>
  <c r="AY393" i="1"/>
  <c r="AX403" i="1"/>
  <c r="AW403" i="1"/>
  <c r="AY403" i="1"/>
  <c r="AX385" i="1"/>
  <c r="AW385" i="1"/>
  <c r="AY385" i="1"/>
  <c r="AX397" i="1"/>
  <c r="AW397" i="1"/>
  <c r="AY397" i="1"/>
  <c r="AX391" i="1"/>
  <c r="AY391" i="1"/>
  <c r="AW391" i="1"/>
  <c r="BA391" i="1" s="1"/>
  <c r="AZ10" i="1"/>
  <c r="BA10" i="1" s="1"/>
  <c r="AY11" i="1"/>
  <c r="AX11" i="1"/>
  <c r="AW11" i="1"/>
  <c r="AZ11" i="1" s="1"/>
  <c r="AV12" i="1"/>
  <c r="AC1072" i="1" l="1"/>
  <c r="AD1072" i="1" s="1"/>
  <c r="AA1074" i="1"/>
  <c r="Z1073" i="1"/>
  <c r="AB1073" i="1" s="1"/>
  <c r="BA1873" i="1"/>
  <c r="BE1873" i="1"/>
  <c r="BC1882" i="1"/>
  <c r="BE1876" i="1"/>
  <c r="AV1938" i="1"/>
  <c r="AW1918" i="1"/>
  <c r="AZ1918" i="1" s="1"/>
  <c r="BA1918" i="1" s="1"/>
  <c r="AX1918" i="1"/>
  <c r="AY1918" i="1"/>
  <c r="AW1936" i="1"/>
  <c r="AZ1936" i="1" s="1"/>
  <c r="AV1956" i="1"/>
  <c r="AX1936" i="1"/>
  <c r="AY1936" i="1"/>
  <c r="AY1908" i="1"/>
  <c r="AV1928" i="1"/>
  <c r="AX1908" i="1"/>
  <c r="AZ1908" i="1" s="1"/>
  <c r="AW1908" i="1"/>
  <c r="AZ1898" i="1"/>
  <c r="BA1898" i="1" s="1"/>
  <c r="AW1941" i="1"/>
  <c r="AV1961" i="1"/>
  <c r="AX1941" i="1"/>
  <c r="AY1941" i="1"/>
  <c r="AZ1941" i="1" s="1"/>
  <c r="BA1941" i="1" s="1"/>
  <c r="BE1875" i="1"/>
  <c r="BC1875" i="1"/>
  <c r="AV1969" i="1"/>
  <c r="AW1949" i="1"/>
  <c r="AX1949" i="1"/>
  <c r="AZ1949" i="1" s="1"/>
  <c r="AY1949" i="1"/>
  <c r="BA1944" i="1"/>
  <c r="AZ1888" i="1"/>
  <c r="BA1888" i="1" s="1"/>
  <c r="AX1962" i="1"/>
  <c r="AV1982" i="1"/>
  <c r="AY1962" i="1"/>
  <c r="AZ1962" i="1" s="1"/>
  <c r="AW1962" i="1"/>
  <c r="AX2007" i="1"/>
  <c r="AV2027" i="1"/>
  <c r="AW2007" i="1"/>
  <c r="AY2007" i="1"/>
  <c r="AZ1914" i="1"/>
  <c r="BA1914" i="1" s="1"/>
  <c r="AY1943" i="1"/>
  <c r="AV1963" i="1"/>
  <c r="AW1943" i="1"/>
  <c r="AX1943" i="1"/>
  <c r="BE1880" i="1"/>
  <c r="BE1884" i="1"/>
  <c r="BC1869" i="1"/>
  <c r="BE1872" i="1"/>
  <c r="BC1884" i="1"/>
  <c r="BA1955" i="1"/>
  <c r="AW2006" i="1"/>
  <c r="AZ2006" i="1" s="1"/>
  <c r="AX2006" i="1"/>
  <c r="AV2026" i="1"/>
  <c r="AY2006" i="1"/>
  <c r="AZ1951" i="1"/>
  <c r="AV1971" i="1"/>
  <c r="AY1951" i="1"/>
  <c r="AW1951" i="1"/>
  <c r="BA1951" i="1" s="1"/>
  <c r="AX1951" i="1"/>
  <c r="BA1923" i="1"/>
  <c r="BE1868" i="1"/>
  <c r="BC1872" i="1"/>
  <c r="BC1874" i="1"/>
  <c r="BE1878" i="1"/>
  <c r="BC1870" i="1"/>
  <c r="BA1957" i="1"/>
  <c r="AW2039" i="1"/>
  <c r="AZ2039" i="1" s="1"/>
  <c r="AV2059" i="1"/>
  <c r="AX2039" i="1"/>
  <c r="AY2039" i="1"/>
  <c r="BC1886" i="1"/>
  <c r="BC1880" i="1"/>
  <c r="BE1874" i="1"/>
  <c r="BE1869" i="1"/>
  <c r="BC1881" i="1"/>
  <c r="AV1984" i="1"/>
  <c r="AW1964" i="1"/>
  <c r="AZ1964" i="1" s="1"/>
  <c r="AX1964" i="1"/>
  <c r="AY1964" i="1"/>
  <c r="AZ1925" i="1"/>
  <c r="BA1925" i="1" s="1"/>
  <c r="BE1870" i="1"/>
  <c r="BC1873" i="1"/>
  <c r="BC1879" i="1"/>
  <c r="BC1887" i="1"/>
  <c r="AY1970" i="1"/>
  <c r="AX1970" i="1"/>
  <c r="BA1970" i="1" s="1"/>
  <c r="AV1990" i="1"/>
  <c r="AW1970" i="1"/>
  <c r="AZ1970" i="1" s="1"/>
  <c r="BE1877" i="1"/>
  <c r="BE1885" i="1"/>
  <c r="AZ1934" i="1"/>
  <c r="BA1934" i="1" s="1"/>
  <c r="AV1954" i="1"/>
  <c r="AW1934" i="1"/>
  <c r="AY1934" i="1"/>
  <c r="AX1934" i="1"/>
  <c r="BC1877" i="1"/>
  <c r="BC1885" i="1"/>
  <c r="AV1995" i="1"/>
  <c r="AW1975" i="1"/>
  <c r="AZ1975" i="1" s="1"/>
  <c r="AX1975" i="1"/>
  <c r="AY1975" i="1"/>
  <c r="BC1878" i="1"/>
  <c r="BC1871" i="1"/>
  <c r="BC1876" i="1"/>
  <c r="BC1868" i="1"/>
  <c r="BE1887" i="1"/>
  <c r="BE1883" i="1"/>
  <c r="AW1893" i="1"/>
  <c r="AY1893" i="1"/>
  <c r="BA1893" i="1" s="1"/>
  <c r="AZ1893" i="1"/>
  <c r="AX1893" i="1"/>
  <c r="AV1913" i="1"/>
  <c r="AW1977" i="1"/>
  <c r="AX1977" i="1"/>
  <c r="AY1977" i="1"/>
  <c r="AV1997" i="1"/>
  <c r="BE1871" i="1"/>
  <c r="BE1882" i="1"/>
  <c r="BE1881" i="1"/>
  <c r="BE1879" i="1"/>
  <c r="AW1940" i="1"/>
  <c r="AV1960" i="1"/>
  <c r="AX1940" i="1"/>
  <c r="AY1940" i="1"/>
  <c r="AV1965" i="1"/>
  <c r="AW1945" i="1"/>
  <c r="AX1945" i="1"/>
  <c r="AY1945" i="1"/>
  <c r="AZ1932" i="1"/>
  <c r="BA1932" i="1" s="1"/>
  <c r="AV1952" i="1"/>
  <c r="AX1932" i="1"/>
  <c r="AY1932" i="1"/>
  <c r="AW1932" i="1"/>
  <c r="BE1886" i="1"/>
  <c r="C5352" i="2"/>
  <c r="E5347" i="2"/>
  <c r="I5347" i="2"/>
  <c r="G5347" i="2"/>
  <c r="C5350" i="2"/>
  <c r="E5345" i="2"/>
  <c r="G5345" i="2"/>
  <c r="I5345" i="2"/>
  <c r="C5354" i="2"/>
  <c r="B5360" i="2"/>
  <c r="J5355" i="2"/>
  <c r="J5357" i="2"/>
  <c r="B5362" i="2"/>
  <c r="C5348" i="2"/>
  <c r="C5346" i="2"/>
  <c r="B5338" i="2"/>
  <c r="J5333" i="2"/>
  <c r="E5333" i="2"/>
  <c r="G5333" i="2"/>
  <c r="I5333" i="2"/>
  <c r="J5331" i="2"/>
  <c r="B5336" i="2"/>
  <c r="E5331" i="2"/>
  <c r="G5331" i="2"/>
  <c r="I5331" i="2"/>
  <c r="J5339" i="2"/>
  <c r="B5344" i="2"/>
  <c r="G5339" i="2"/>
  <c r="I5339" i="2"/>
  <c r="E5339" i="2"/>
  <c r="J4740" i="2"/>
  <c r="B4745" i="2"/>
  <c r="E4551" i="2"/>
  <c r="C4556" i="2"/>
  <c r="I4551" i="2"/>
  <c r="G4551" i="2"/>
  <c r="E4553" i="2"/>
  <c r="C4558" i="2"/>
  <c r="G4553" i="2"/>
  <c r="I4553" i="2"/>
  <c r="J4729" i="2"/>
  <c r="B4734" i="2"/>
  <c r="E4549" i="2"/>
  <c r="C4554" i="2"/>
  <c r="G4549" i="2"/>
  <c r="I4549" i="2"/>
  <c r="E4555" i="2"/>
  <c r="C4560" i="2"/>
  <c r="G4555" i="2"/>
  <c r="I4555" i="2"/>
  <c r="B4731" i="2"/>
  <c r="J4726" i="2"/>
  <c r="E4547" i="2"/>
  <c r="C4552" i="2"/>
  <c r="G4547" i="2"/>
  <c r="I4547" i="2"/>
  <c r="B4732" i="2"/>
  <c r="J4727" i="2"/>
  <c r="B4558" i="2"/>
  <c r="J4553" i="2"/>
  <c r="B4075" i="2"/>
  <c r="J4070" i="2"/>
  <c r="C4046" i="2"/>
  <c r="E4041" i="2"/>
  <c r="G4041" i="2"/>
  <c r="I4041" i="2"/>
  <c r="C4044" i="2"/>
  <c r="E4039" i="2"/>
  <c r="G4039" i="2"/>
  <c r="I4039" i="2"/>
  <c r="J4203" i="2"/>
  <c r="B4208" i="2"/>
  <c r="C4042" i="2"/>
  <c r="E4037" i="2"/>
  <c r="G4037" i="2"/>
  <c r="I4037" i="2"/>
  <c r="B4211" i="2"/>
  <c r="J4206" i="2"/>
  <c r="C4040" i="2"/>
  <c r="E4035" i="2"/>
  <c r="G4035" i="2"/>
  <c r="I4035" i="2"/>
  <c r="B4224" i="2"/>
  <c r="J4219" i="2"/>
  <c r="C4038" i="2"/>
  <c r="E4033" i="2"/>
  <c r="G4033" i="2"/>
  <c r="I4033" i="2"/>
  <c r="B4192" i="2"/>
  <c r="J4187" i="2"/>
  <c r="C3779" i="2"/>
  <c r="G3774" i="2"/>
  <c r="E3774" i="2"/>
  <c r="I3774" i="2"/>
  <c r="C3781" i="2"/>
  <c r="G3776" i="2"/>
  <c r="E3776" i="2"/>
  <c r="I3776" i="2"/>
  <c r="J3779" i="2"/>
  <c r="B3784" i="2"/>
  <c r="J3777" i="2"/>
  <c r="B3782" i="2"/>
  <c r="C3777" i="2"/>
  <c r="G3772" i="2"/>
  <c r="E3772" i="2"/>
  <c r="I3772" i="2"/>
  <c r="C3785" i="2"/>
  <c r="G3780" i="2"/>
  <c r="E3780" i="2"/>
  <c r="I3780" i="2"/>
  <c r="C3783" i="2"/>
  <c r="G3778" i="2"/>
  <c r="E3778" i="2"/>
  <c r="I3778" i="2"/>
  <c r="J3785" i="2"/>
  <c r="B3790" i="2"/>
  <c r="J3781" i="2"/>
  <c r="B3786" i="2"/>
  <c r="J3783" i="2"/>
  <c r="B3788" i="2"/>
  <c r="Z727" i="1"/>
  <c r="AB727" i="1" s="1"/>
  <c r="AA728" i="1"/>
  <c r="AC726" i="1"/>
  <c r="AD726" i="1" s="1"/>
  <c r="E3551" i="2"/>
  <c r="G3551" i="2"/>
  <c r="I3551" i="2"/>
  <c r="C3556" i="2"/>
  <c r="E3553" i="2"/>
  <c r="G3553" i="2"/>
  <c r="I3553" i="2"/>
  <c r="C3558" i="2"/>
  <c r="E3555" i="2"/>
  <c r="G3555" i="2"/>
  <c r="I3555" i="2"/>
  <c r="C3560" i="2"/>
  <c r="B3560" i="2"/>
  <c r="J3555" i="2"/>
  <c r="E3549" i="2"/>
  <c r="G3549" i="2"/>
  <c r="I3549" i="2"/>
  <c r="C3554" i="2"/>
  <c r="J3721" i="2"/>
  <c r="B3726" i="2"/>
  <c r="J3723" i="2"/>
  <c r="B3728" i="2"/>
  <c r="E3547" i="2"/>
  <c r="G3547" i="2"/>
  <c r="I3547" i="2"/>
  <c r="C3552" i="2"/>
  <c r="J3717" i="2"/>
  <c r="B3722" i="2"/>
  <c r="J3719" i="2"/>
  <c r="B3724" i="2"/>
  <c r="AZ1219" i="1"/>
  <c r="BA1219" i="1" s="1"/>
  <c r="BA1246" i="1"/>
  <c r="AW1242" i="1"/>
  <c r="AY1242" i="1"/>
  <c r="AV1262" i="1"/>
  <c r="AX1242" i="1"/>
  <c r="AZ1242" i="1" s="1"/>
  <c r="AZ1228" i="1"/>
  <c r="BA1228" i="1"/>
  <c r="BC1228" i="1" s="1"/>
  <c r="AX1272" i="1"/>
  <c r="AV1292" i="1"/>
  <c r="AW1272" i="1"/>
  <c r="AZ1272" i="1" s="1"/>
  <c r="AY1272" i="1"/>
  <c r="BE1199" i="1"/>
  <c r="AW1284" i="1"/>
  <c r="AZ1284" i="1" s="1"/>
  <c r="AV1304" i="1"/>
  <c r="AX1284" i="1"/>
  <c r="AY1284" i="1"/>
  <c r="AW1254" i="1"/>
  <c r="AX1254" i="1"/>
  <c r="AY1254" i="1"/>
  <c r="AV1274" i="1"/>
  <c r="BA1264" i="1"/>
  <c r="AZ1240" i="1"/>
  <c r="BA1240" i="1"/>
  <c r="AY1281" i="1"/>
  <c r="AW1281" i="1"/>
  <c r="AX1281" i="1"/>
  <c r="AV1301" i="1"/>
  <c r="AY1236" i="1"/>
  <c r="AV1256" i="1"/>
  <c r="AW1236" i="1"/>
  <c r="AZ1236" i="1" s="1"/>
  <c r="AX1236" i="1"/>
  <c r="AZ1258" i="1"/>
  <c r="AW1245" i="1"/>
  <c r="AZ1245" i="1" s="1"/>
  <c r="AX1245" i="1"/>
  <c r="AY1245" i="1"/>
  <c r="AV1265" i="1"/>
  <c r="BC1212" i="1"/>
  <c r="BC1201" i="1"/>
  <c r="BE1201" i="1"/>
  <c r="BE1210" i="1"/>
  <c r="BE1196" i="1"/>
  <c r="BC1209" i="1"/>
  <c r="BC1196" i="1"/>
  <c r="BC1197" i="1"/>
  <c r="BE1205" i="1"/>
  <c r="BC1205" i="1"/>
  <c r="BC1206" i="1"/>
  <c r="BC1203" i="1"/>
  <c r="BE1202" i="1"/>
  <c r="BC1202" i="1"/>
  <c r="BE1195" i="1"/>
  <c r="BC1200" i="1"/>
  <c r="BC1195" i="1"/>
  <c r="BE1212" i="1"/>
  <c r="BE1197" i="1"/>
  <c r="BE1208" i="1"/>
  <c r="BC1207" i="1"/>
  <c r="BC1210" i="1"/>
  <c r="BC1199" i="1"/>
  <c r="BC1204" i="1"/>
  <c r="BC1208" i="1"/>
  <c r="BE1200" i="1"/>
  <c r="BE1206" i="1"/>
  <c r="BE1204" i="1"/>
  <c r="BE1211" i="1"/>
  <c r="BE1207" i="1"/>
  <c r="BC1193" i="1"/>
  <c r="BE1198" i="1"/>
  <c r="BE1194" i="1"/>
  <c r="BC1194" i="1"/>
  <c r="BC1211" i="1"/>
  <c r="BA1225" i="1"/>
  <c r="BE1225" i="1" s="1"/>
  <c r="AY1257" i="1"/>
  <c r="AW1257" i="1"/>
  <c r="AX1257" i="1"/>
  <c r="AZ1257" i="1"/>
  <c r="BA1257" i="1" s="1"/>
  <c r="AV1277" i="1"/>
  <c r="BA1243" i="1"/>
  <c r="BE1203" i="1"/>
  <c r="BC1198" i="1"/>
  <c r="BA1231" i="1"/>
  <c r="BE1232" i="1" s="1"/>
  <c r="BA1255" i="1"/>
  <c r="AW1251" i="1"/>
  <c r="AZ1251" i="1" s="1"/>
  <c r="AX1251" i="1"/>
  <c r="AY1251" i="1"/>
  <c r="AV1271" i="1"/>
  <c r="BA1249" i="1"/>
  <c r="AZ1249" i="1"/>
  <c r="AW1290" i="1"/>
  <c r="AV1310" i="1"/>
  <c r="AX1290" i="1"/>
  <c r="AY1290" i="1"/>
  <c r="AZ1290" i="1"/>
  <c r="BA1290" i="1" s="1"/>
  <c r="AX1275" i="1"/>
  <c r="AY1275" i="1"/>
  <c r="AW1275" i="1"/>
  <c r="AV1295" i="1"/>
  <c r="AW1278" i="1"/>
  <c r="AV1298" i="1"/>
  <c r="AX1278" i="1"/>
  <c r="AY1278" i="1"/>
  <c r="AZ1278" i="1" s="1"/>
  <c r="BA1258" i="1"/>
  <c r="BA1252" i="1"/>
  <c r="AX1260" i="1"/>
  <c r="AZ1260" i="1" s="1"/>
  <c r="AV1280" i="1"/>
  <c r="AW1260" i="1"/>
  <c r="BA1260" i="1" s="1"/>
  <c r="AY1260" i="1"/>
  <c r="BA1213" i="1"/>
  <c r="AW1239" i="1"/>
  <c r="AZ1239" i="1" s="1"/>
  <c r="AV1259" i="1"/>
  <c r="AY1239" i="1"/>
  <c r="AX1239" i="1"/>
  <c r="AZ1233" i="1"/>
  <c r="AW1233" i="1"/>
  <c r="BA1233" i="1" s="1"/>
  <c r="AX1233" i="1"/>
  <c r="AY1233" i="1"/>
  <c r="AV1253" i="1"/>
  <c r="AX1266" i="1"/>
  <c r="AV1286" i="1"/>
  <c r="AW1266" i="1"/>
  <c r="AY1266" i="1"/>
  <c r="AY1287" i="1"/>
  <c r="AX1287" i="1"/>
  <c r="AW1287" i="1"/>
  <c r="AZ1287" i="1" s="1"/>
  <c r="BA1287" i="1" s="1"/>
  <c r="AV1307" i="1"/>
  <c r="AW1248" i="1"/>
  <c r="AZ1248" i="1" s="1"/>
  <c r="BA1248" i="1" s="1"/>
  <c r="AX1248" i="1"/>
  <c r="AV1268" i="1"/>
  <c r="AY1248" i="1"/>
  <c r="BA1269" i="1"/>
  <c r="AX1269" i="1"/>
  <c r="AW1269" i="1"/>
  <c r="AY1269" i="1"/>
  <c r="AZ1269" i="1"/>
  <c r="AV1289" i="1"/>
  <c r="AX1263" i="1"/>
  <c r="AW1263" i="1"/>
  <c r="AY1263" i="1"/>
  <c r="AV1283" i="1"/>
  <c r="BA1234" i="1"/>
  <c r="BE1234" i="1" s="1"/>
  <c r="E3054" i="2"/>
  <c r="G3054" i="2"/>
  <c r="C3059" i="2"/>
  <c r="I3054" i="2"/>
  <c r="B3200" i="2"/>
  <c r="J3195" i="2"/>
  <c r="B3192" i="2"/>
  <c r="J3187" i="2"/>
  <c r="B3204" i="2"/>
  <c r="J3199" i="2"/>
  <c r="J3203" i="2"/>
  <c r="B3208" i="2"/>
  <c r="E3050" i="2"/>
  <c r="G3050" i="2"/>
  <c r="C3055" i="2"/>
  <c r="I3050" i="2"/>
  <c r="B3221" i="2"/>
  <c r="J3216" i="2"/>
  <c r="E3052" i="2"/>
  <c r="G3052" i="2"/>
  <c r="C3057" i="2"/>
  <c r="I3052" i="2"/>
  <c r="E3048" i="2"/>
  <c r="G3048" i="2"/>
  <c r="C3053" i="2"/>
  <c r="I3048" i="2"/>
  <c r="E3056" i="2"/>
  <c r="G3056" i="2"/>
  <c r="C3061" i="2"/>
  <c r="I3056" i="2"/>
  <c r="BC838" i="1"/>
  <c r="BC842" i="1"/>
  <c r="BC852" i="1"/>
  <c r="BE842" i="1"/>
  <c r="BE840" i="1"/>
  <c r="BC851" i="1"/>
  <c r="BE841" i="1"/>
  <c r="BC850" i="1"/>
  <c r="BE843" i="1"/>
  <c r="BE845" i="1"/>
  <c r="BC844" i="1"/>
  <c r="BE847" i="1"/>
  <c r="BC837" i="1"/>
  <c r="BC843" i="1"/>
  <c r="BC845" i="1"/>
  <c r="BC835" i="1"/>
  <c r="BC847" i="1"/>
  <c r="BE844" i="1"/>
  <c r="BE837" i="1"/>
  <c r="BC848" i="1"/>
  <c r="BE838" i="1"/>
  <c r="BC865" i="1"/>
  <c r="BC839" i="1"/>
  <c r="BE851" i="1"/>
  <c r="BC853" i="1"/>
  <c r="BC854" i="1"/>
  <c r="BC841" i="1"/>
  <c r="BC855" i="1"/>
  <c r="BE839" i="1"/>
  <c r="BE848" i="1"/>
  <c r="BC846" i="1"/>
  <c r="BE835" i="1"/>
  <c r="BE852" i="1"/>
  <c r="BC864" i="1"/>
  <c r="BC849" i="1"/>
  <c r="BC840" i="1"/>
  <c r="BE833" i="1"/>
  <c r="BE849" i="1"/>
  <c r="BE846" i="1"/>
  <c r="BE850" i="1"/>
  <c r="BC861" i="1"/>
  <c r="BE836" i="1"/>
  <c r="BC833" i="1"/>
  <c r="BC834" i="1"/>
  <c r="BE834" i="1"/>
  <c r="BC836" i="1"/>
  <c r="BA853" i="1"/>
  <c r="BA1009" i="1"/>
  <c r="BA886" i="1"/>
  <c r="BA876" i="1"/>
  <c r="BA912" i="1"/>
  <c r="BA894" i="1"/>
  <c r="AW955" i="1"/>
  <c r="AY955" i="1"/>
  <c r="AV975" i="1"/>
  <c r="AX955" i="1"/>
  <c r="AZ955" i="1" s="1"/>
  <c r="BA955" i="1" s="1"/>
  <c r="AX1027" i="1"/>
  <c r="AY1027" i="1"/>
  <c r="AV1047" i="1"/>
  <c r="AW1027" i="1"/>
  <c r="AZ1027" i="1" s="1"/>
  <c r="AV980" i="1"/>
  <c r="AX960" i="1"/>
  <c r="AW960" i="1"/>
  <c r="AZ960" i="1" s="1"/>
  <c r="AY960" i="1"/>
  <c r="AV962" i="1"/>
  <c r="AW942" i="1"/>
  <c r="AX942" i="1"/>
  <c r="AY942" i="1"/>
  <c r="BA904" i="1"/>
  <c r="AV916" i="1"/>
  <c r="AW896" i="1"/>
  <c r="AY896" i="1"/>
  <c r="AX896" i="1"/>
  <c r="AZ896" i="1" s="1"/>
  <c r="BA922" i="1"/>
  <c r="AV952" i="1"/>
  <c r="AW932" i="1"/>
  <c r="AX932" i="1"/>
  <c r="AY932" i="1"/>
  <c r="AZ985" i="1"/>
  <c r="BA985" i="1" s="1"/>
  <c r="AW914" i="1"/>
  <c r="AZ914" i="1" s="1"/>
  <c r="AX914" i="1"/>
  <c r="AV934" i="1"/>
  <c r="AY914" i="1"/>
  <c r="BA914" i="1" s="1"/>
  <c r="AY901" i="1"/>
  <c r="AV921" i="1"/>
  <c r="AW901" i="1"/>
  <c r="AX901" i="1"/>
  <c r="AZ901" i="1" s="1"/>
  <c r="AZ868" i="1"/>
  <c r="BA868" i="1" s="1"/>
  <c r="AZ1009" i="1"/>
  <c r="AV944" i="1"/>
  <c r="AW924" i="1"/>
  <c r="AX924" i="1"/>
  <c r="AY924" i="1"/>
  <c r="BA881" i="1"/>
  <c r="AV1049" i="1"/>
  <c r="AW1029" i="1"/>
  <c r="AX1029" i="1"/>
  <c r="AY1029" i="1"/>
  <c r="AX873" i="1"/>
  <c r="AW873" i="1"/>
  <c r="AZ873" i="1" s="1"/>
  <c r="AY873" i="1"/>
  <c r="AV893" i="1"/>
  <c r="AW919" i="1"/>
  <c r="AZ919" i="1" s="1"/>
  <c r="AX919" i="1"/>
  <c r="AV939" i="1"/>
  <c r="AY919" i="1"/>
  <c r="AZ878" i="1"/>
  <c r="AW878" i="1"/>
  <c r="BA878" i="1"/>
  <c r="AV898" i="1"/>
  <c r="AX878" i="1"/>
  <c r="AY878" i="1"/>
  <c r="AV926" i="1"/>
  <c r="AX906" i="1"/>
  <c r="AY906" i="1"/>
  <c r="AW906" i="1"/>
  <c r="AZ906" i="1" s="1"/>
  <c r="AW950" i="1"/>
  <c r="AX950" i="1"/>
  <c r="AY950" i="1"/>
  <c r="AV970" i="1"/>
  <c r="AW1011" i="1"/>
  <c r="AV1031" i="1"/>
  <c r="AX1011" i="1"/>
  <c r="AZ1011" i="1" s="1"/>
  <c r="AY1011" i="1"/>
  <c r="BA917" i="1"/>
  <c r="AZ876" i="1"/>
  <c r="BA935" i="1"/>
  <c r="AV903" i="1"/>
  <c r="AW883" i="1"/>
  <c r="BA883" i="1" s="1"/>
  <c r="AX883" i="1"/>
  <c r="AY883" i="1"/>
  <c r="AZ883" i="1"/>
  <c r="AW888" i="1"/>
  <c r="AZ888" i="1" s="1"/>
  <c r="BA888" i="1" s="1"/>
  <c r="AV908" i="1"/>
  <c r="AX888" i="1"/>
  <c r="AY888" i="1"/>
  <c r="AW1005" i="1"/>
  <c r="AY1005" i="1"/>
  <c r="AV1025" i="1"/>
  <c r="AX1005" i="1"/>
  <c r="AZ937" i="1"/>
  <c r="AW937" i="1"/>
  <c r="AX937" i="1"/>
  <c r="AV957" i="1"/>
  <c r="AY937" i="1"/>
  <c r="BA937" i="1"/>
  <c r="E2736" i="2"/>
  <c r="G2736" i="2"/>
  <c r="I2736" i="2"/>
  <c r="C2741" i="2"/>
  <c r="E2738" i="2"/>
  <c r="G2738" i="2"/>
  <c r="I2738" i="2"/>
  <c r="C2743" i="2"/>
  <c r="J2938" i="2"/>
  <c r="B2943" i="2"/>
  <c r="E2744" i="2"/>
  <c r="G2744" i="2"/>
  <c r="I2744" i="2"/>
  <c r="C2749" i="2"/>
  <c r="E2740" i="2"/>
  <c r="G2740" i="2"/>
  <c r="I2740" i="2"/>
  <c r="C2745" i="2"/>
  <c r="J2897" i="2"/>
  <c r="B2902" i="2"/>
  <c r="B2904" i="2"/>
  <c r="J2899" i="2"/>
  <c r="E2742" i="2"/>
  <c r="G2742" i="2"/>
  <c r="I2742" i="2"/>
  <c r="C2747" i="2"/>
  <c r="B2905" i="2"/>
  <c r="J2900" i="2"/>
  <c r="B2916" i="2"/>
  <c r="J2911" i="2"/>
  <c r="E2342" i="2"/>
  <c r="C2347" i="2"/>
  <c r="G2342" i="2"/>
  <c r="I2342" i="2"/>
  <c r="J2517" i="2"/>
  <c r="B2522" i="2"/>
  <c r="B2356" i="2"/>
  <c r="J2351" i="2"/>
  <c r="E2344" i="2"/>
  <c r="C2349" i="2"/>
  <c r="I2344" i="2"/>
  <c r="G2344" i="2"/>
  <c r="J2515" i="2"/>
  <c r="B2520" i="2"/>
  <c r="B2529" i="2"/>
  <c r="J2524" i="2"/>
  <c r="J2523" i="2"/>
  <c r="B2528" i="2"/>
  <c r="E2340" i="2"/>
  <c r="C2345" i="2"/>
  <c r="I2340" i="2"/>
  <c r="G2340" i="2"/>
  <c r="E2346" i="2"/>
  <c r="C2351" i="2"/>
  <c r="G2346" i="2"/>
  <c r="I2346" i="2"/>
  <c r="E2338" i="2"/>
  <c r="C2343" i="2"/>
  <c r="G2338" i="2"/>
  <c r="I2338" i="2"/>
  <c r="AC461" i="1"/>
  <c r="AD461" i="1" s="1"/>
  <c r="Z462" i="1"/>
  <c r="AB462" i="1" s="1"/>
  <c r="AA463" i="1"/>
  <c r="E2282" i="2"/>
  <c r="G2282" i="2"/>
  <c r="I2282" i="2"/>
  <c r="C2287" i="2"/>
  <c r="E2288" i="2"/>
  <c r="G2288" i="2"/>
  <c r="I2288" i="2"/>
  <c r="C2293" i="2"/>
  <c r="E2286" i="2"/>
  <c r="G2286" i="2"/>
  <c r="I2286" i="2"/>
  <c r="C2291" i="2"/>
  <c r="J2284" i="2"/>
  <c r="B2289" i="2"/>
  <c r="E2284" i="2"/>
  <c r="G2284" i="2"/>
  <c r="I2284" i="2"/>
  <c r="C2289" i="2"/>
  <c r="J2286" i="2"/>
  <c r="B2291" i="2"/>
  <c r="E2290" i="2"/>
  <c r="G2290" i="2"/>
  <c r="I2290" i="2"/>
  <c r="C2295" i="2"/>
  <c r="J2290" i="2"/>
  <c r="B2295" i="2"/>
  <c r="J2288" i="2"/>
  <c r="B2293" i="2"/>
  <c r="J2282" i="2"/>
  <c r="B2287" i="2"/>
  <c r="BA571" i="1"/>
  <c r="BE536" i="1"/>
  <c r="BC542" i="1"/>
  <c r="BC545" i="1"/>
  <c r="BC536" i="1"/>
  <c r="BC546" i="1"/>
  <c r="BC538" i="1"/>
  <c r="BE552" i="1"/>
  <c r="BC548" i="1"/>
  <c r="BE553" i="1"/>
  <c r="BE542" i="1"/>
  <c r="BE547" i="1"/>
  <c r="BE545" i="1"/>
  <c r="BC552" i="1"/>
  <c r="BE548" i="1"/>
  <c r="BE543" i="1"/>
  <c r="BC541" i="1"/>
  <c r="BC537" i="1"/>
  <c r="BE554" i="1"/>
  <c r="BC550" i="1"/>
  <c r="BC554" i="1"/>
  <c r="BE540" i="1"/>
  <c r="BC549" i="1"/>
  <c r="BC553" i="1"/>
  <c r="BC544" i="1"/>
  <c r="BC547" i="1"/>
  <c r="BE538" i="1"/>
  <c r="BE550" i="1"/>
  <c r="BE544" i="1"/>
  <c r="BC539" i="1"/>
  <c r="BC540" i="1"/>
  <c r="BE546" i="1"/>
  <c r="BE537" i="1"/>
  <c r="BE551" i="1"/>
  <c r="BC551" i="1"/>
  <c r="BE541" i="1"/>
  <c r="BE549" i="1"/>
  <c r="BE539" i="1"/>
  <c r="BC543" i="1"/>
  <c r="BA567" i="1"/>
  <c r="BA564" i="1"/>
  <c r="BA573" i="1"/>
  <c r="BA561" i="1"/>
  <c r="BC563" i="1" s="1"/>
  <c r="AZ574" i="1"/>
  <c r="BA574" i="1" s="1"/>
  <c r="BA558" i="1"/>
  <c r="BE558" i="1" s="1"/>
  <c r="AX588" i="1"/>
  <c r="AY588" i="1"/>
  <c r="AW588" i="1"/>
  <c r="BA588" i="1" s="1"/>
  <c r="AZ588" i="1"/>
  <c r="AV608" i="1"/>
  <c r="AX591" i="1"/>
  <c r="AY591" i="1"/>
  <c r="AV611" i="1"/>
  <c r="AW591" i="1"/>
  <c r="AW581" i="1"/>
  <c r="AZ581" i="1"/>
  <c r="BA581" i="1" s="1"/>
  <c r="AV601" i="1"/>
  <c r="AX581" i="1"/>
  <c r="AY581" i="1"/>
  <c r="AW629" i="1"/>
  <c r="BA629" i="1" s="1"/>
  <c r="AX629" i="1"/>
  <c r="AY629" i="1"/>
  <c r="AZ629" i="1" s="1"/>
  <c r="AV649" i="1"/>
  <c r="AW602" i="1"/>
  <c r="AY602" i="1"/>
  <c r="BA602" i="1" s="1"/>
  <c r="AZ602" i="1"/>
  <c r="AV622" i="1"/>
  <c r="AX602" i="1"/>
  <c r="AW578" i="1"/>
  <c r="AZ578" i="1" s="1"/>
  <c r="AX578" i="1"/>
  <c r="AV598" i="1"/>
  <c r="AY578" i="1"/>
  <c r="BA578" i="1" s="1"/>
  <c r="AW576" i="1"/>
  <c r="AZ576" i="1" s="1"/>
  <c r="AX576" i="1"/>
  <c r="AY576" i="1"/>
  <c r="AV596" i="1"/>
  <c r="AV640" i="1"/>
  <c r="AW620" i="1"/>
  <c r="AX620" i="1"/>
  <c r="AZ620" i="1" s="1"/>
  <c r="AY620" i="1"/>
  <c r="AW590" i="1"/>
  <c r="AY590" i="1"/>
  <c r="BA590" i="1" s="1"/>
  <c r="AZ590" i="1"/>
  <c r="AV610" i="1"/>
  <c r="AX590" i="1"/>
  <c r="AZ592" i="1"/>
  <c r="BA592" i="1" s="1"/>
  <c r="AX594" i="1"/>
  <c r="AY594" i="1"/>
  <c r="AW594" i="1"/>
  <c r="AZ594" i="1"/>
  <c r="BA594" i="1" s="1"/>
  <c r="AV614" i="1"/>
  <c r="BA579" i="1"/>
  <c r="AZ565" i="1"/>
  <c r="BA565" i="1" s="1"/>
  <c r="AX612" i="1"/>
  <c r="AY612" i="1"/>
  <c r="AV632" i="1"/>
  <c r="AW612" i="1"/>
  <c r="AX603" i="1"/>
  <c r="AY603" i="1"/>
  <c r="AZ603" i="1" s="1"/>
  <c r="BA603" i="1" s="1"/>
  <c r="AV623" i="1"/>
  <c r="AW603" i="1"/>
  <c r="AW593" i="1"/>
  <c r="AY593" i="1"/>
  <c r="AV613" i="1"/>
  <c r="AX593" i="1"/>
  <c r="AZ593" i="1" s="1"/>
  <c r="BA593" i="1" s="1"/>
  <c r="AZ555" i="1"/>
  <c r="BA555" i="1" s="1"/>
  <c r="AX585" i="1"/>
  <c r="AY585" i="1"/>
  <c r="AV605" i="1"/>
  <c r="AW585" i="1"/>
  <c r="AZ585" i="1" s="1"/>
  <c r="AY587" i="1"/>
  <c r="AX587" i="1"/>
  <c r="AW587" i="1"/>
  <c r="AV607" i="1"/>
  <c r="AW584" i="1"/>
  <c r="AX584" i="1"/>
  <c r="BA584" i="1" s="1"/>
  <c r="AY584" i="1"/>
  <c r="AZ584" i="1"/>
  <c r="AV604" i="1"/>
  <c r="AZ573" i="1"/>
  <c r="AX597" i="1"/>
  <c r="AY597" i="1"/>
  <c r="AV617" i="1"/>
  <c r="AW597" i="1"/>
  <c r="AZ597" i="1" s="1"/>
  <c r="AX606" i="1"/>
  <c r="AW606" i="1"/>
  <c r="AY606" i="1"/>
  <c r="AZ606" i="1"/>
  <c r="BA606" i="1"/>
  <c r="AV626" i="1"/>
  <c r="AW575" i="1"/>
  <c r="AX575" i="1"/>
  <c r="AY575" i="1"/>
  <c r="AV595" i="1"/>
  <c r="AV619" i="1"/>
  <c r="AW599" i="1"/>
  <c r="AY599" i="1"/>
  <c r="BA599" i="1" s="1"/>
  <c r="AZ599" i="1"/>
  <c r="AX599" i="1"/>
  <c r="BA403" i="1"/>
  <c r="BA384" i="1"/>
  <c r="BA399" i="1"/>
  <c r="BA396" i="1"/>
  <c r="BA393" i="1"/>
  <c r="BA392" i="1"/>
  <c r="BA386" i="1"/>
  <c r="BA397" i="1"/>
  <c r="BA385" i="1"/>
  <c r="BA402" i="1"/>
  <c r="BA400" i="1"/>
  <c r="AA411" i="1"/>
  <c r="Z410" i="1"/>
  <c r="AB410" i="1" s="1"/>
  <c r="AC409" i="1"/>
  <c r="AD409" i="1" s="1"/>
  <c r="AC410" i="1"/>
  <c r="AD410" i="1" s="1"/>
  <c r="BC10" i="1"/>
  <c r="BA11" i="1"/>
  <c r="AY12" i="1"/>
  <c r="AV13" i="1"/>
  <c r="AX12" i="1"/>
  <c r="AW12" i="1"/>
  <c r="AZ12" i="1" s="1"/>
  <c r="BA12" i="1" s="1"/>
  <c r="AA1075" i="1" l="1"/>
  <c r="Z1074" i="1"/>
  <c r="AB1074" i="1" s="1"/>
  <c r="AC1073" i="1"/>
  <c r="AD1073" i="1" s="1"/>
  <c r="AC1074" i="1"/>
  <c r="AD1074" i="1" s="1"/>
  <c r="BE1893" i="1"/>
  <c r="BC1895" i="1"/>
  <c r="BE1895" i="1"/>
  <c r="BC1896" i="1"/>
  <c r="BC1893" i="1"/>
  <c r="BE1896" i="1"/>
  <c r="BC1897" i="1"/>
  <c r="BE1894" i="1"/>
  <c r="BE1897" i="1"/>
  <c r="BC1894" i="1"/>
  <c r="BE1890" i="1"/>
  <c r="BE1891" i="1"/>
  <c r="BC1891" i="1"/>
  <c r="BC1889" i="1"/>
  <c r="BC1890" i="1"/>
  <c r="BC1902" i="1"/>
  <c r="BE1889" i="1"/>
  <c r="BC1888" i="1"/>
  <c r="BE1892" i="1"/>
  <c r="BE1888" i="1"/>
  <c r="BC1892" i="1"/>
  <c r="BE1898" i="1"/>
  <c r="BC1907" i="1"/>
  <c r="BC1898" i="1"/>
  <c r="BC1904" i="1"/>
  <c r="BE1907" i="1"/>
  <c r="BE1900" i="1"/>
  <c r="BC1903" i="1"/>
  <c r="BE1904" i="1"/>
  <c r="BC1906" i="1"/>
  <c r="BE1905" i="1"/>
  <c r="BE1901" i="1"/>
  <c r="BE1899" i="1"/>
  <c r="BC1901" i="1"/>
  <c r="BC1900" i="1"/>
  <c r="BE1906" i="1"/>
  <c r="BC1899" i="1"/>
  <c r="BE1902" i="1"/>
  <c r="BC1905" i="1"/>
  <c r="BE1903" i="1"/>
  <c r="BA1940" i="1"/>
  <c r="BA1949" i="1"/>
  <c r="AZ1945" i="1"/>
  <c r="BA1945" i="1" s="1"/>
  <c r="BA1964" i="1"/>
  <c r="BA1908" i="1"/>
  <c r="BA1936" i="1"/>
  <c r="AZ1940" i="1"/>
  <c r="AV1974" i="1"/>
  <c r="AW1954" i="1"/>
  <c r="AX1954" i="1"/>
  <c r="AY1954" i="1"/>
  <c r="AV1983" i="1"/>
  <c r="AW1963" i="1"/>
  <c r="AZ1963" i="1" s="1"/>
  <c r="AX1963" i="1"/>
  <c r="AY1963" i="1"/>
  <c r="BA1962" i="1"/>
  <c r="AV2010" i="1"/>
  <c r="AW1990" i="1"/>
  <c r="AY1990" i="1"/>
  <c r="AX1990" i="1"/>
  <c r="AZ1990" i="1" s="1"/>
  <c r="AX1971" i="1"/>
  <c r="AY1971" i="1"/>
  <c r="AW1971" i="1"/>
  <c r="AZ1971" i="1" s="1"/>
  <c r="AV1991" i="1"/>
  <c r="AV1948" i="1"/>
  <c r="AW1928" i="1"/>
  <c r="AY1928" i="1"/>
  <c r="BA1928" i="1" s="1"/>
  <c r="AZ1928" i="1"/>
  <c r="AX1928" i="1"/>
  <c r="AW1956" i="1"/>
  <c r="AY1956" i="1"/>
  <c r="AV1976" i="1"/>
  <c r="AX1956" i="1"/>
  <c r="AZ1956" i="1" s="1"/>
  <c r="BA1975" i="1"/>
  <c r="AV2004" i="1"/>
  <c r="AW1984" i="1"/>
  <c r="AY1984" i="1"/>
  <c r="AX1984" i="1"/>
  <c r="BA2006" i="1"/>
  <c r="AX1982" i="1"/>
  <c r="AZ1982" i="1" s="1"/>
  <c r="BA1982" i="1" s="1"/>
  <c r="AV2002" i="1"/>
  <c r="AW1982" i="1"/>
  <c r="AY1982" i="1"/>
  <c r="AV1972" i="1"/>
  <c r="AX1952" i="1"/>
  <c r="AY1952" i="1"/>
  <c r="AW1952" i="1"/>
  <c r="AZ1952" i="1" s="1"/>
  <c r="AV1980" i="1"/>
  <c r="AY1960" i="1"/>
  <c r="AW1960" i="1"/>
  <c r="AX1960" i="1"/>
  <c r="AZ1960" i="1" s="1"/>
  <c r="BA1960" i="1" s="1"/>
  <c r="AY1997" i="1"/>
  <c r="AX1997" i="1"/>
  <c r="AZ1997" i="1"/>
  <c r="AW1997" i="1"/>
  <c r="BA1997" i="1" s="1"/>
  <c r="AV2017" i="1"/>
  <c r="BA2039" i="1"/>
  <c r="AZ2007" i="1"/>
  <c r="BA2007" i="1" s="1"/>
  <c r="AZ1977" i="1"/>
  <c r="BA1977" i="1" s="1"/>
  <c r="AW2026" i="1"/>
  <c r="AZ2026" i="1" s="1"/>
  <c r="BA2026" i="1" s="1"/>
  <c r="AX2026" i="1"/>
  <c r="AY2026" i="1"/>
  <c r="AV2046" i="1"/>
  <c r="AV1981" i="1"/>
  <c r="AX1961" i="1"/>
  <c r="AY1961" i="1"/>
  <c r="AW1961" i="1"/>
  <c r="AZ1961" i="1" s="1"/>
  <c r="BA1961" i="1" s="1"/>
  <c r="AV1989" i="1"/>
  <c r="AY1969" i="1"/>
  <c r="AW1969" i="1"/>
  <c r="AZ1969" i="1" s="1"/>
  <c r="AX1969" i="1"/>
  <c r="AW1995" i="1"/>
  <c r="AX1995" i="1"/>
  <c r="AY1995" i="1"/>
  <c r="AZ1995" i="1" s="1"/>
  <c r="AV2015" i="1"/>
  <c r="AW2059" i="1"/>
  <c r="AZ2059" i="1" s="1"/>
  <c r="BA2059" i="1" s="1"/>
  <c r="AX2059" i="1"/>
  <c r="AY2059" i="1"/>
  <c r="AV2079" i="1"/>
  <c r="AZ1943" i="1"/>
  <c r="BA1943" i="1" s="1"/>
  <c r="AX2027" i="1"/>
  <c r="AW2027" i="1"/>
  <c r="AZ2027" i="1" s="1"/>
  <c r="BA2027" i="1" s="1"/>
  <c r="AY2027" i="1"/>
  <c r="AV2047" i="1"/>
  <c r="AW1938" i="1"/>
  <c r="AX1938" i="1"/>
  <c r="AY1938" i="1"/>
  <c r="AV1958" i="1"/>
  <c r="BC1883" i="1"/>
  <c r="AW1965" i="1"/>
  <c r="AY1965" i="1"/>
  <c r="AX1965" i="1"/>
  <c r="AZ1965" i="1" s="1"/>
  <c r="AV1985" i="1"/>
  <c r="AX1913" i="1"/>
  <c r="AW1913" i="1"/>
  <c r="AZ1913" i="1" s="1"/>
  <c r="AY1913" i="1"/>
  <c r="AV1933" i="1"/>
  <c r="J5344" i="2"/>
  <c r="B5349" i="2"/>
  <c r="E5344" i="2"/>
  <c r="I5344" i="2"/>
  <c r="G5344" i="2"/>
  <c r="C5351" i="2"/>
  <c r="C5359" i="2"/>
  <c r="B5341" i="2"/>
  <c r="J5336" i="2"/>
  <c r="G5336" i="2"/>
  <c r="E5336" i="2"/>
  <c r="I5336" i="2"/>
  <c r="C5353" i="2"/>
  <c r="E5350" i="2"/>
  <c r="G5350" i="2"/>
  <c r="I5350" i="2"/>
  <c r="C5355" i="2"/>
  <c r="J5362" i="2"/>
  <c r="B5367" i="2"/>
  <c r="B5343" i="2"/>
  <c r="J5338" i="2"/>
  <c r="I5338" i="2"/>
  <c r="E5338" i="2"/>
  <c r="G5338" i="2"/>
  <c r="J5360" i="2"/>
  <c r="B5365" i="2"/>
  <c r="E5352" i="2"/>
  <c r="I5352" i="2"/>
  <c r="C5357" i="2"/>
  <c r="G5352" i="2"/>
  <c r="C4557" i="2"/>
  <c r="E4552" i="2"/>
  <c r="G4552" i="2"/>
  <c r="I4552" i="2"/>
  <c r="J4734" i="2"/>
  <c r="B4739" i="2"/>
  <c r="J4731" i="2"/>
  <c r="B4736" i="2"/>
  <c r="C4563" i="2"/>
  <c r="G4558" i="2"/>
  <c r="I4558" i="2"/>
  <c r="E4558" i="2"/>
  <c r="C4565" i="2"/>
  <c r="E4560" i="2"/>
  <c r="G4560" i="2"/>
  <c r="I4560" i="2"/>
  <c r="B4563" i="2"/>
  <c r="J4558" i="2"/>
  <c r="C4561" i="2"/>
  <c r="E4556" i="2"/>
  <c r="G4556" i="2"/>
  <c r="I4556" i="2"/>
  <c r="B4737" i="2"/>
  <c r="J4732" i="2"/>
  <c r="C4559" i="2"/>
  <c r="E4554" i="2"/>
  <c r="G4554" i="2"/>
  <c r="I4554" i="2"/>
  <c r="B4750" i="2"/>
  <c r="J4745" i="2"/>
  <c r="J4208" i="2"/>
  <c r="B4213" i="2"/>
  <c r="C4045" i="2"/>
  <c r="E4040" i="2"/>
  <c r="G4040" i="2"/>
  <c r="I4040" i="2"/>
  <c r="E4044" i="2"/>
  <c r="C4049" i="2"/>
  <c r="G4044" i="2"/>
  <c r="I4044" i="2"/>
  <c r="B4229" i="2"/>
  <c r="J4224" i="2"/>
  <c r="J4192" i="2"/>
  <c r="B4197" i="2"/>
  <c r="B4216" i="2"/>
  <c r="J4211" i="2"/>
  <c r="E4046" i="2"/>
  <c r="G4046" i="2"/>
  <c r="I4046" i="2"/>
  <c r="C4051" i="2"/>
  <c r="E4038" i="2"/>
  <c r="G4038" i="2"/>
  <c r="I4038" i="2"/>
  <c r="C4043" i="2"/>
  <c r="E4042" i="2"/>
  <c r="G4042" i="2"/>
  <c r="I4042" i="2"/>
  <c r="C4047" i="2"/>
  <c r="B4080" i="2"/>
  <c r="J4075" i="2"/>
  <c r="B3787" i="2"/>
  <c r="J3782" i="2"/>
  <c r="B3789" i="2"/>
  <c r="J3784" i="2"/>
  <c r="E3783" i="2"/>
  <c r="G3783" i="2"/>
  <c r="I3783" i="2"/>
  <c r="C3788" i="2"/>
  <c r="B3793" i="2"/>
  <c r="J3788" i="2"/>
  <c r="E3785" i="2"/>
  <c r="G3785" i="2"/>
  <c r="I3785" i="2"/>
  <c r="C3790" i="2"/>
  <c r="E3781" i="2"/>
  <c r="G3781" i="2"/>
  <c r="I3781" i="2"/>
  <c r="C3786" i="2"/>
  <c r="B3791" i="2"/>
  <c r="J3786" i="2"/>
  <c r="B3795" i="2"/>
  <c r="J3790" i="2"/>
  <c r="E3777" i="2"/>
  <c r="G3777" i="2"/>
  <c r="I3777" i="2"/>
  <c r="C3782" i="2"/>
  <c r="E3779" i="2"/>
  <c r="G3779" i="2"/>
  <c r="I3779" i="2"/>
  <c r="C3784" i="2"/>
  <c r="AC727" i="1"/>
  <c r="AD727" i="1" s="1"/>
  <c r="Z728" i="1"/>
  <c r="AB728" i="1" s="1"/>
  <c r="AA729" i="1"/>
  <c r="C3565" i="2"/>
  <c r="G3560" i="2"/>
  <c r="E3560" i="2"/>
  <c r="I3560" i="2"/>
  <c r="J3728" i="2"/>
  <c r="B3733" i="2"/>
  <c r="J3726" i="2"/>
  <c r="B3731" i="2"/>
  <c r="C3563" i="2"/>
  <c r="E3558" i="2"/>
  <c r="G3558" i="2"/>
  <c r="I3558" i="2"/>
  <c r="J3724" i="2"/>
  <c r="B3729" i="2"/>
  <c r="C3559" i="2"/>
  <c r="E3554" i="2"/>
  <c r="G3554" i="2"/>
  <c r="I3554" i="2"/>
  <c r="J3722" i="2"/>
  <c r="B3727" i="2"/>
  <c r="C3561" i="2"/>
  <c r="E3556" i="2"/>
  <c r="G3556" i="2"/>
  <c r="I3556" i="2"/>
  <c r="C3557" i="2"/>
  <c r="E3552" i="2"/>
  <c r="G3552" i="2"/>
  <c r="I3552" i="2"/>
  <c r="B3565" i="2"/>
  <c r="J3560" i="2"/>
  <c r="BE1233" i="1"/>
  <c r="BC1233" i="1"/>
  <c r="BA1278" i="1"/>
  <c r="BE1220" i="1"/>
  <c r="BC1222" i="1"/>
  <c r="BE1223" i="1"/>
  <c r="BC1224" i="1"/>
  <c r="BC1234" i="1"/>
  <c r="BC1220" i="1"/>
  <c r="BE1221" i="1"/>
  <c r="BE1222" i="1"/>
  <c r="BE1224" i="1"/>
  <c r="BE1219" i="1"/>
  <c r="BC1221" i="1"/>
  <c r="BC1223" i="1"/>
  <c r="BC1219" i="1"/>
  <c r="BC1232" i="1"/>
  <c r="AW1283" i="1"/>
  <c r="AZ1283" i="1" s="1"/>
  <c r="AV1303" i="1"/>
  <c r="AY1283" i="1"/>
  <c r="AX1283" i="1"/>
  <c r="AZ1266" i="1"/>
  <c r="BA1266" i="1" s="1"/>
  <c r="BA1239" i="1"/>
  <c r="BA1251" i="1"/>
  <c r="BE1214" i="1"/>
  <c r="BC1215" i="1"/>
  <c r="AW1265" i="1"/>
  <c r="AZ1265" i="1" s="1"/>
  <c r="AY1265" i="1"/>
  <c r="AV1285" i="1"/>
  <c r="AX1265" i="1"/>
  <c r="AZ1281" i="1"/>
  <c r="BA1281" i="1" s="1"/>
  <c r="BA1284" i="1"/>
  <c r="BC1225" i="1"/>
  <c r="AZ1263" i="1"/>
  <c r="BA1263" i="1" s="1"/>
  <c r="AW1268" i="1"/>
  <c r="BA1268" i="1" s="1"/>
  <c r="AZ1268" i="1"/>
  <c r="AV1288" i="1"/>
  <c r="AX1268" i="1"/>
  <c r="AY1268" i="1"/>
  <c r="BE1213" i="1"/>
  <c r="BC1213" i="1"/>
  <c r="BC1229" i="1"/>
  <c r="BC1243" i="1"/>
  <c r="BA1245" i="1"/>
  <c r="AW1274" i="1"/>
  <c r="AZ1274" i="1" s="1"/>
  <c r="AV1294" i="1"/>
  <c r="AX1274" i="1"/>
  <c r="BA1274" i="1" s="1"/>
  <c r="AY1274" i="1"/>
  <c r="AW1292" i="1"/>
  <c r="AZ1292" i="1" s="1"/>
  <c r="AV1312" i="1"/>
  <c r="AX1292" i="1"/>
  <c r="AY1292" i="1"/>
  <c r="AW1310" i="1"/>
  <c r="AZ1310" i="1" s="1"/>
  <c r="AX1310" i="1"/>
  <c r="AY1310" i="1"/>
  <c r="AV1330" i="1"/>
  <c r="BC1227" i="1"/>
  <c r="BC1235" i="1"/>
  <c r="BE1230" i="1"/>
  <c r="AZ1254" i="1"/>
  <c r="BA1254" i="1" s="1"/>
  <c r="AW1262" i="1"/>
  <c r="AZ1262" i="1" s="1"/>
  <c r="BA1262" i="1" s="1"/>
  <c r="AY1262" i="1"/>
  <c r="AV1282" i="1"/>
  <c r="AX1262" i="1"/>
  <c r="AW1286" i="1"/>
  <c r="AZ1286" i="1" s="1"/>
  <c r="AV1306" i="1"/>
  <c r="AX1286" i="1"/>
  <c r="BA1286" i="1" s="1"/>
  <c r="AY1286" i="1"/>
  <c r="AW1259" i="1"/>
  <c r="AZ1259" i="1" s="1"/>
  <c r="BA1259" i="1" s="1"/>
  <c r="AY1259" i="1"/>
  <c r="AV1279" i="1"/>
  <c r="AX1259" i="1"/>
  <c r="BC1216" i="1"/>
  <c r="BC1217" i="1"/>
  <c r="BC1226" i="1"/>
  <c r="BC1230" i="1"/>
  <c r="BE1226" i="1"/>
  <c r="BA1236" i="1"/>
  <c r="BA1272" i="1"/>
  <c r="BA1242" i="1"/>
  <c r="AW1295" i="1"/>
  <c r="AZ1295" i="1" s="1"/>
  <c r="AV1315" i="1"/>
  <c r="AY1295" i="1"/>
  <c r="BA1295" i="1" s="1"/>
  <c r="AX1295" i="1"/>
  <c r="BE1227" i="1"/>
  <c r="BE1229" i="1"/>
  <c r="BE1216" i="1"/>
  <c r="AW1256" i="1"/>
  <c r="AX1256" i="1"/>
  <c r="AV1276" i="1"/>
  <c r="AY1256" i="1"/>
  <c r="AZ1256" i="1"/>
  <c r="BA1256" i="1" s="1"/>
  <c r="BE1228" i="1"/>
  <c r="BE1231" i="1"/>
  <c r="BC1231" i="1"/>
  <c r="BE1218" i="1"/>
  <c r="BE1235" i="1"/>
  <c r="AW1289" i="1"/>
  <c r="AZ1289" i="1" s="1"/>
  <c r="AV1309" i="1"/>
  <c r="AY1289" i="1"/>
  <c r="AX1289" i="1"/>
  <c r="AW1253" i="1"/>
  <c r="AZ1253" i="1" s="1"/>
  <c r="AV1273" i="1"/>
  <c r="AX1253" i="1"/>
  <c r="AY1253" i="1"/>
  <c r="AW1298" i="1"/>
  <c r="BA1298" i="1" s="1"/>
  <c r="AZ1298" i="1"/>
  <c r="AV1318" i="1"/>
  <c r="AX1298" i="1"/>
  <c r="AY1298" i="1"/>
  <c r="AW1271" i="1"/>
  <c r="AV1291" i="1"/>
  <c r="AX1271" i="1"/>
  <c r="AY1271" i="1"/>
  <c r="AZ1271" i="1" s="1"/>
  <c r="BA1271" i="1" s="1"/>
  <c r="BE1238" i="1"/>
  <c r="BE1236" i="1"/>
  <c r="AW1301" i="1"/>
  <c r="AZ1301" i="1" s="1"/>
  <c r="AV1321" i="1"/>
  <c r="AY1301" i="1"/>
  <c r="AX1301" i="1"/>
  <c r="BA1301" i="1" s="1"/>
  <c r="AW1307" i="1"/>
  <c r="AZ1307" i="1"/>
  <c r="AY1307" i="1"/>
  <c r="AV1327" i="1"/>
  <c r="AX1307" i="1"/>
  <c r="BA1307" i="1" s="1"/>
  <c r="BE1217" i="1"/>
  <c r="BE1215" i="1"/>
  <c r="BC1214" i="1"/>
  <c r="AZ1275" i="1"/>
  <c r="BA1275" i="1" s="1"/>
  <c r="AW1280" i="1"/>
  <c r="AV1300" i="1"/>
  <c r="AX1280" i="1"/>
  <c r="AZ1280" i="1" s="1"/>
  <c r="AY1280" i="1"/>
  <c r="AW1277" i="1"/>
  <c r="AZ1277" i="1" s="1"/>
  <c r="AV1297" i="1"/>
  <c r="AY1277" i="1"/>
  <c r="AX1277" i="1"/>
  <c r="BC1218" i="1"/>
  <c r="AW1304" i="1"/>
  <c r="AZ1304" i="1"/>
  <c r="AV1324" i="1"/>
  <c r="AX1304" i="1"/>
  <c r="AY1304" i="1"/>
  <c r="BA1304" i="1" s="1"/>
  <c r="B3213" i="2"/>
  <c r="J3208" i="2"/>
  <c r="B3209" i="2"/>
  <c r="J3204" i="2"/>
  <c r="B3197" i="2"/>
  <c r="J3192" i="2"/>
  <c r="C3062" i="2"/>
  <c r="I3057" i="2"/>
  <c r="E3057" i="2"/>
  <c r="G3057" i="2"/>
  <c r="C3066" i="2"/>
  <c r="I3061" i="2"/>
  <c r="E3061" i="2"/>
  <c r="G3061" i="2"/>
  <c r="B3226" i="2"/>
  <c r="J3221" i="2"/>
  <c r="B3205" i="2"/>
  <c r="J3200" i="2"/>
  <c r="C3060" i="2"/>
  <c r="E3055" i="2"/>
  <c r="G3055" i="2"/>
  <c r="I3055" i="2"/>
  <c r="C3064" i="2"/>
  <c r="E3059" i="2"/>
  <c r="G3059" i="2"/>
  <c r="I3059" i="2"/>
  <c r="C3058" i="2"/>
  <c r="I3053" i="2"/>
  <c r="E3053" i="2"/>
  <c r="G3053" i="2"/>
  <c r="BA1027" i="1"/>
  <c r="BA906" i="1"/>
  <c r="BE887" i="1"/>
  <c r="BC872" i="1"/>
  <c r="BA932" i="1"/>
  <c r="BA960" i="1"/>
  <c r="AY903" i="1"/>
  <c r="AV923" i="1"/>
  <c r="AW903" i="1"/>
  <c r="AZ903" i="1" s="1"/>
  <c r="BA903" i="1" s="1"/>
  <c r="AX903" i="1"/>
  <c r="AZ950" i="1"/>
  <c r="BA950" i="1" s="1"/>
  <c r="AY898" i="1"/>
  <c r="AV918" i="1"/>
  <c r="AW898" i="1"/>
  <c r="AZ898" i="1" s="1"/>
  <c r="BA898" i="1" s="1"/>
  <c r="AX898" i="1"/>
  <c r="AV1067" i="1"/>
  <c r="AW1047" i="1"/>
  <c r="BA1047" i="1" s="1"/>
  <c r="AX1047" i="1"/>
  <c r="AY1047" i="1"/>
  <c r="AZ1047" i="1"/>
  <c r="BE854" i="1"/>
  <c r="BC878" i="1"/>
  <c r="BC875" i="1"/>
  <c r="BC866" i="1"/>
  <c r="BC871" i="1"/>
  <c r="BE889" i="1"/>
  <c r="BA873" i="1"/>
  <c r="BC879" i="1" s="1"/>
  <c r="AX962" i="1"/>
  <c r="BA962" i="1" s="1"/>
  <c r="AW962" i="1"/>
  <c r="AY962" i="1"/>
  <c r="AZ962" i="1"/>
  <c r="AV982" i="1"/>
  <c r="BC876" i="1"/>
  <c r="BE881" i="1"/>
  <c r="BE855" i="1"/>
  <c r="BE872" i="1"/>
  <c r="BE875" i="1"/>
  <c r="BE867" i="1"/>
  <c r="BA1011" i="1"/>
  <c r="BA919" i="1"/>
  <c r="AZ924" i="1"/>
  <c r="BA924" i="1" s="1"/>
  <c r="AV954" i="1"/>
  <c r="AY934" i="1"/>
  <c r="AW934" i="1"/>
  <c r="AZ934" i="1" s="1"/>
  <c r="AX934" i="1"/>
  <c r="BC873" i="1"/>
  <c r="BE868" i="1"/>
  <c r="BE885" i="1"/>
  <c r="BE879" i="1"/>
  <c r="BE858" i="1"/>
  <c r="BE871" i="1"/>
  <c r="AW908" i="1"/>
  <c r="BA908" i="1" s="1"/>
  <c r="AX908" i="1"/>
  <c r="AY908" i="1"/>
  <c r="AV928" i="1"/>
  <c r="AZ908" i="1"/>
  <c r="AZ1029" i="1"/>
  <c r="BA1029" i="1" s="1"/>
  <c r="BC888" i="1"/>
  <c r="BC868" i="1"/>
  <c r="BE869" i="1"/>
  <c r="BE870" i="1"/>
  <c r="BE859" i="1"/>
  <c r="BE880" i="1"/>
  <c r="BC874" i="1"/>
  <c r="AV977" i="1"/>
  <c r="AX957" i="1"/>
  <c r="AY957" i="1"/>
  <c r="AW957" i="1"/>
  <c r="AZ957" i="1" s="1"/>
  <c r="AZ942" i="1"/>
  <c r="BA942" i="1" s="1"/>
  <c r="AV959" i="1"/>
  <c r="AW939" i="1"/>
  <c r="AZ939" i="1" s="1"/>
  <c r="BA939" i="1" s="1"/>
  <c r="AX939" i="1"/>
  <c r="AY939" i="1"/>
  <c r="AZ916" i="1"/>
  <c r="AV936" i="1"/>
  <c r="AY916" i="1"/>
  <c r="AX916" i="1"/>
  <c r="BA916" i="1"/>
  <c r="AW916" i="1"/>
  <c r="BE853" i="1"/>
  <c r="BE863" i="1"/>
  <c r="BC886" i="1"/>
  <c r="BE862" i="1"/>
  <c r="BC890" i="1"/>
  <c r="AW952" i="1"/>
  <c r="BA952" i="1" s="1"/>
  <c r="AY952" i="1"/>
  <c r="AV972" i="1"/>
  <c r="AX952" i="1"/>
  <c r="AZ952" i="1"/>
  <c r="BC892" i="1"/>
  <c r="BC856" i="1"/>
  <c r="AW926" i="1"/>
  <c r="AZ926" i="1" s="1"/>
  <c r="AX926" i="1"/>
  <c r="BA926" i="1" s="1"/>
  <c r="AY926" i="1"/>
  <c r="AV946" i="1"/>
  <c r="BC884" i="1"/>
  <c r="BC863" i="1"/>
  <c r="BE891" i="1"/>
  <c r="BC857" i="1"/>
  <c r="BC889" i="1"/>
  <c r="BC858" i="1"/>
  <c r="BC869" i="1"/>
  <c r="BC860" i="1"/>
  <c r="BC862" i="1"/>
  <c r="AX944" i="1"/>
  <c r="AW944" i="1"/>
  <c r="AY944" i="1"/>
  <c r="AZ944" i="1" s="1"/>
  <c r="AV964" i="1"/>
  <c r="BA896" i="1"/>
  <c r="AV995" i="1"/>
  <c r="AX975" i="1"/>
  <c r="AW975" i="1"/>
  <c r="AY975" i="1"/>
  <c r="AZ975" i="1" s="1"/>
  <c r="AZ932" i="1"/>
  <c r="AZ1005" i="1"/>
  <c r="BA1005" i="1" s="1"/>
  <c r="BE861" i="1"/>
  <c r="BE864" i="1"/>
  <c r="BE886" i="1"/>
  <c r="BE878" i="1"/>
  <c r="BE877" i="1"/>
  <c r="BE860" i="1"/>
  <c r="AX1031" i="1"/>
  <c r="AY1031" i="1"/>
  <c r="BA1031" i="1" s="1"/>
  <c r="AZ1031" i="1"/>
  <c r="AV1051" i="1"/>
  <c r="AW1031" i="1"/>
  <c r="AV1069" i="1"/>
  <c r="AW1049" i="1"/>
  <c r="AX1049" i="1"/>
  <c r="AZ1049" i="1" s="1"/>
  <c r="AY1049" i="1"/>
  <c r="BA901" i="1"/>
  <c r="AX980" i="1"/>
  <c r="AZ980" i="1" s="1"/>
  <c r="BA980" i="1" s="1"/>
  <c r="AW980" i="1"/>
  <c r="AY980" i="1"/>
  <c r="AV1000" i="1"/>
  <c r="AW1025" i="1"/>
  <c r="AZ1025" i="1" s="1"/>
  <c r="BA1025" i="1" s="1"/>
  <c r="AX1025" i="1"/>
  <c r="AV1045" i="1"/>
  <c r="AY1025" i="1"/>
  <c r="AX893" i="1"/>
  <c r="AW893" i="1"/>
  <c r="AY893" i="1"/>
  <c r="AV913" i="1"/>
  <c r="AV941" i="1"/>
  <c r="AW921" i="1"/>
  <c r="AZ921" i="1" s="1"/>
  <c r="AX921" i="1"/>
  <c r="AY921" i="1"/>
  <c r="BC859" i="1"/>
  <c r="BC883" i="1"/>
  <c r="BE856" i="1"/>
  <c r="BE857" i="1"/>
  <c r="BE882" i="1"/>
  <c r="BE866" i="1"/>
  <c r="BC881" i="1"/>
  <c r="AW970" i="1"/>
  <c r="BA970" i="1" s="1"/>
  <c r="AY970" i="1"/>
  <c r="AX970" i="1"/>
  <c r="AZ970" i="1" s="1"/>
  <c r="AV990" i="1"/>
  <c r="BC882" i="1"/>
  <c r="BC877" i="1"/>
  <c r="BE873" i="1"/>
  <c r="BC885" i="1"/>
  <c r="BC870" i="1"/>
  <c r="BC867" i="1"/>
  <c r="BE890" i="1"/>
  <c r="BC887" i="1"/>
  <c r="BE865" i="1"/>
  <c r="J2943" i="2"/>
  <c r="B2948" i="2"/>
  <c r="B2909" i="2"/>
  <c r="J2904" i="2"/>
  <c r="C2748" i="2"/>
  <c r="E2743" i="2"/>
  <c r="G2743" i="2"/>
  <c r="I2743" i="2"/>
  <c r="B2907" i="2"/>
  <c r="J2902" i="2"/>
  <c r="C2750" i="2"/>
  <c r="E2745" i="2"/>
  <c r="I2745" i="2"/>
  <c r="G2745" i="2"/>
  <c r="B2921" i="2"/>
  <c r="J2916" i="2"/>
  <c r="C2746" i="2"/>
  <c r="E2741" i="2"/>
  <c r="I2741" i="2"/>
  <c r="G2741" i="2"/>
  <c r="J2905" i="2"/>
  <c r="B2910" i="2"/>
  <c r="C2752" i="2"/>
  <c r="E2747" i="2"/>
  <c r="G2747" i="2"/>
  <c r="I2747" i="2"/>
  <c r="C2754" i="2"/>
  <c r="E2749" i="2"/>
  <c r="G2749" i="2"/>
  <c r="I2749" i="2"/>
  <c r="C2354" i="2"/>
  <c r="E2349" i="2"/>
  <c r="G2349" i="2"/>
  <c r="I2349" i="2"/>
  <c r="C2350" i="2"/>
  <c r="E2345" i="2"/>
  <c r="G2345" i="2"/>
  <c r="I2345" i="2"/>
  <c r="J2528" i="2"/>
  <c r="B2533" i="2"/>
  <c r="J2522" i="2"/>
  <c r="B2527" i="2"/>
  <c r="B2361" i="2"/>
  <c r="J2356" i="2"/>
  <c r="C2348" i="2"/>
  <c r="E2343" i="2"/>
  <c r="G2343" i="2"/>
  <c r="I2343" i="2"/>
  <c r="C2356" i="2"/>
  <c r="G2351" i="2"/>
  <c r="I2351" i="2"/>
  <c r="E2351" i="2"/>
  <c r="B2525" i="2"/>
  <c r="J2520" i="2"/>
  <c r="C2352" i="2"/>
  <c r="E2347" i="2"/>
  <c r="G2347" i="2"/>
  <c r="I2347" i="2"/>
  <c r="J2529" i="2"/>
  <c r="B2534" i="2"/>
  <c r="AC462" i="1"/>
  <c r="AD462" i="1" s="1"/>
  <c r="AA464" i="1"/>
  <c r="Z463" i="1"/>
  <c r="AB463" i="1" s="1"/>
  <c r="B2296" i="2"/>
  <c r="J2291" i="2"/>
  <c r="C2298" i="2"/>
  <c r="G2293" i="2"/>
  <c r="E2293" i="2"/>
  <c r="I2293" i="2"/>
  <c r="B2292" i="2"/>
  <c r="J2287" i="2"/>
  <c r="C2294" i="2"/>
  <c r="G2289" i="2"/>
  <c r="E2289" i="2"/>
  <c r="I2289" i="2"/>
  <c r="C2300" i="2"/>
  <c r="E2295" i="2"/>
  <c r="I2295" i="2"/>
  <c r="G2295" i="2"/>
  <c r="B2298" i="2"/>
  <c r="J2298" i="2" s="1"/>
  <c r="J2293" i="2"/>
  <c r="C2292" i="2"/>
  <c r="I2287" i="2"/>
  <c r="E2287" i="2"/>
  <c r="G2287" i="2"/>
  <c r="C2296" i="2"/>
  <c r="I2291" i="2"/>
  <c r="E2291" i="2"/>
  <c r="G2291" i="2"/>
  <c r="B2300" i="2"/>
  <c r="J2300" i="2" s="1"/>
  <c r="J2295" i="2"/>
  <c r="B2294" i="2"/>
  <c r="J2289" i="2"/>
  <c r="BC557" i="1"/>
  <c r="BC556" i="1"/>
  <c r="BE555" i="1"/>
  <c r="BE556" i="1"/>
  <c r="BE561" i="1"/>
  <c r="BC562" i="1"/>
  <c r="BC559" i="1"/>
  <c r="BE563" i="1"/>
  <c r="BC555" i="1"/>
  <c r="BE567" i="1"/>
  <c r="BE557" i="1"/>
  <c r="BE572" i="1"/>
  <c r="BC566" i="1"/>
  <c r="BE566" i="1"/>
  <c r="BE565" i="1"/>
  <c r="BC565" i="1"/>
  <c r="BC567" i="1"/>
  <c r="BC572" i="1"/>
  <c r="BA620" i="1"/>
  <c r="BE573" i="1"/>
  <c r="BE564" i="1"/>
  <c r="BC570" i="1"/>
  <c r="BC574" i="1"/>
  <c r="BE574" i="1"/>
  <c r="BA585" i="1"/>
  <c r="BA576" i="1"/>
  <c r="BC584" i="1" s="1"/>
  <c r="BC573" i="1"/>
  <c r="BE559" i="1"/>
  <c r="AX623" i="1"/>
  <c r="AZ623" i="1" s="1"/>
  <c r="AY623" i="1"/>
  <c r="AW623" i="1"/>
  <c r="AV643" i="1"/>
  <c r="AY614" i="1"/>
  <c r="AV634" i="1"/>
  <c r="AW614" i="1"/>
  <c r="AX614" i="1"/>
  <c r="AX649" i="1"/>
  <c r="AY649" i="1"/>
  <c r="AV669" i="1"/>
  <c r="AW649" i="1"/>
  <c r="AZ649" i="1" s="1"/>
  <c r="AZ591" i="1"/>
  <c r="BA591" i="1" s="1"/>
  <c r="BC568" i="1"/>
  <c r="BC561" i="1"/>
  <c r="BA597" i="1"/>
  <c r="AW607" i="1"/>
  <c r="AX607" i="1"/>
  <c r="AY607" i="1"/>
  <c r="AV627" i="1"/>
  <c r="BC571" i="1"/>
  <c r="BE562" i="1"/>
  <c r="BE570" i="1"/>
  <c r="AW604" i="1"/>
  <c r="AX604" i="1"/>
  <c r="AY604" i="1"/>
  <c r="AV624" i="1"/>
  <c r="BA640" i="1"/>
  <c r="AW640" i="1"/>
  <c r="AX640" i="1"/>
  <c r="AY640" i="1"/>
  <c r="AV660" i="1"/>
  <c r="AZ640" i="1"/>
  <c r="AW611" i="1"/>
  <c r="AX611" i="1"/>
  <c r="AY611" i="1"/>
  <c r="AV631" i="1"/>
  <c r="BC564" i="1"/>
  <c r="BC558" i="1"/>
  <c r="BC560" i="1"/>
  <c r="AW601" i="1"/>
  <c r="AX601" i="1"/>
  <c r="AY601" i="1"/>
  <c r="AZ601" i="1" s="1"/>
  <c r="BA601" i="1" s="1"/>
  <c r="AV621" i="1"/>
  <c r="AW605" i="1"/>
  <c r="AZ605" i="1" s="1"/>
  <c r="BA605" i="1" s="1"/>
  <c r="AY605" i="1"/>
  <c r="AV625" i="1"/>
  <c r="AX605" i="1"/>
  <c r="AW619" i="1"/>
  <c r="AX619" i="1"/>
  <c r="AY619" i="1"/>
  <c r="AZ619" i="1"/>
  <c r="BA619" i="1" s="1"/>
  <c r="AV639" i="1"/>
  <c r="BA617" i="1"/>
  <c r="AW617" i="1"/>
  <c r="AX617" i="1"/>
  <c r="AZ617" i="1"/>
  <c r="AV637" i="1"/>
  <c r="AY617" i="1"/>
  <c r="AW632" i="1"/>
  <c r="AY632" i="1"/>
  <c r="AV652" i="1"/>
  <c r="AX632" i="1"/>
  <c r="AZ632" i="1" s="1"/>
  <c r="BA632" i="1" s="1"/>
  <c r="AZ587" i="1"/>
  <c r="BA587" i="1" s="1"/>
  <c r="AW613" i="1"/>
  <c r="AZ613" i="1" s="1"/>
  <c r="AX613" i="1"/>
  <c r="AY613" i="1"/>
  <c r="AV633" i="1"/>
  <c r="AZ612" i="1"/>
  <c r="BA612" i="1" s="1"/>
  <c r="BE568" i="1"/>
  <c r="AZ575" i="1"/>
  <c r="BA575" i="1" s="1"/>
  <c r="BE560" i="1"/>
  <c r="BE569" i="1"/>
  <c r="BC569" i="1"/>
  <c r="AW595" i="1"/>
  <c r="AX595" i="1"/>
  <c r="AZ595" i="1" s="1"/>
  <c r="AY595" i="1"/>
  <c r="AV615" i="1"/>
  <c r="AW598" i="1"/>
  <c r="AX598" i="1"/>
  <c r="AY598" i="1"/>
  <c r="AV618" i="1"/>
  <c r="AZ598" i="1"/>
  <c r="BA598" i="1" s="1"/>
  <c r="AW596" i="1"/>
  <c r="AZ596" i="1" s="1"/>
  <c r="AX596" i="1"/>
  <c r="AY596" i="1"/>
  <c r="AV616" i="1"/>
  <c r="AW608" i="1"/>
  <c r="BA608" i="1" s="1"/>
  <c r="AV628" i="1"/>
  <c r="AX608" i="1"/>
  <c r="AY608" i="1"/>
  <c r="AZ608" i="1"/>
  <c r="AY626" i="1"/>
  <c r="AV646" i="1"/>
  <c r="AZ626" i="1"/>
  <c r="AX626" i="1"/>
  <c r="AW626" i="1"/>
  <c r="BA626" i="1" s="1"/>
  <c r="AW610" i="1"/>
  <c r="AX610" i="1"/>
  <c r="AY610" i="1"/>
  <c r="AZ610" i="1"/>
  <c r="BA610" i="1"/>
  <c r="AV630" i="1"/>
  <c r="AW622" i="1"/>
  <c r="AZ622" i="1" s="1"/>
  <c r="AY622" i="1"/>
  <c r="AX622" i="1"/>
  <c r="AV642" i="1"/>
  <c r="BE571" i="1"/>
  <c r="AA412" i="1"/>
  <c r="Z411" i="1"/>
  <c r="AB411" i="1" s="1"/>
  <c r="BC12" i="1"/>
  <c r="BC11" i="1"/>
  <c r="AY13" i="1"/>
  <c r="AX13" i="1"/>
  <c r="AW13" i="1"/>
  <c r="AZ13" i="1" s="1"/>
  <c r="BA13" i="1" s="1"/>
  <c r="AV14" i="1"/>
  <c r="Z1075" i="1" l="1"/>
  <c r="AB1075" i="1" s="1"/>
  <c r="AA1076" i="1"/>
  <c r="BA1965" i="1"/>
  <c r="BA1990" i="1"/>
  <c r="BC1930" i="1"/>
  <c r="BA1938" i="1"/>
  <c r="BA1952" i="1"/>
  <c r="BA2079" i="1"/>
  <c r="AW2079" i="1"/>
  <c r="AX2079" i="1"/>
  <c r="AY2079" i="1"/>
  <c r="AZ2079" i="1"/>
  <c r="AV1992" i="1"/>
  <c r="AX1972" i="1"/>
  <c r="BA1972" i="1" s="1"/>
  <c r="AW1972" i="1"/>
  <c r="AZ1972" i="1" s="1"/>
  <c r="AY1972" i="1"/>
  <c r="BA1969" i="1"/>
  <c r="AV2024" i="1"/>
  <c r="AW2004" i="1"/>
  <c r="AX2004" i="1"/>
  <c r="AY2004" i="1"/>
  <c r="AZ2004" i="1" s="1"/>
  <c r="AW1985" i="1"/>
  <c r="AZ1985" i="1" s="1"/>
  <c r="AX1985" i="1"/>
  <c r="AY1985" i="1"/>
  <c r="AV2005" i="1"/>
  <c r="AZ1984" i="1"/>
  <c r="BA1984" i="1" s="1"/>
  <c r="AV1968" i="1"/>
  <c r="AW1948" i="1"/>
  <c r="AZ1948" i="1" s="1"/>
  <c r="AX1948" i="1"/>
  <c r="AY1948" i="1"/>
  <c r="AZ2010" i="1"/>
  <c r="BA2010" i="1" s="1"/>
  <c r="AV2030" i="1"/>
  <c r="AW2010" i="1"/>
  <c r="AX2010" i="1"/>
  <c r="AY2010" i="1"/>
  <c r="AZ1938" i="1"/>
  <c r="AX1989" i="1"/>
  <c r="AW1989" i="1"/>
  <c r="BA1989" i="1" s="1"/>
  <c r="AY1989" i="1"/>
  <c r="AV2009" i="1"/>
  <c r="AZ1989" i="1"/>
  <c r="AW1974" i="1"/>
  <c r="AY1974" i="1"/>
  <c r="AZ1974" i="1"/>
  <c r="AV1994" i="1"/>
  <c r="AX1974" i="1"/>
  <c r="BA1974" i="1" s="1"/>
  <c r="AW2047" i="1"/>
  <c r="AX2047" i="1"/>
  <c r="AY2047" i="1"/>
  <c r="AZ2047" i="1"/>
  <c r="AV2067" i="1"/>
  <c r="BA2047" i="1"/>
  <c r="AX2002" i="1"/>
  <c r="AW2002" i="1"/>
  <c r="AY2002" i="1"/>
  <c r="AZ2002" i="1" s="1"/>
  <c r="BA2002" i="1" s="1"/>
  <c r="AV2022" i="1"/>
  <c r="AY1991" i="1"/>
  <c r="AW1991" i="1"/>
  <c r="AX1991" i="1"/>
  <c r="AZ1991" i="1"/>
  <c r="BA1991" i="1"/>
  <c r="AV2011" i="1"/>
  <c r="AZ1954" i="1"/>
  <c r="BA1954" i="1" s="1"/>
  <c r="BE1926" i="1"/>
  <c r="AW2046" i="1"/>
  <c r="AX2046" i="1"/>
  <c r="AY2046" i="1"/>
  <c r="AV2066" i="1"/>
  <c r="AY2015" i="1"/>
  <c r="AW2015" i="1"/>
  <c r="AV2035" i="1"/>
  <c r="AX2015" i="1"/>
  <c r="AZ2015" i="1" s="1"/>
  <c r="BA1956" i="1"/>
  <c r="BA1995" i="1"/>
  <c r="AX1980" i="1"/>
  <c r="AV2000" i="1"/>
  <c r="AY1980" i="1"/>
  <c r="AZ1980" i="1" s="1"/>
  <c r="AW1980" i="1"/>
  <c r="AZ1976" i="1"/>
  <c r="BA1976" i="1"/>
  <c r="AW1976" i="1"/>
  <c r="AX1976" i="1"/>
  <c r="AY1976" i="1"/>
  <c r="AV1996" i="1"/>
  <c r="BA1971" i="1"/>
  <c r="BA1963" i="1"/>
  <c r="BA1913" i="1"/>
  <c r="BE1912" i="1"/>
  <c r="BE1908" i="1"/>
  <c r="BC1912" i="1"/>
  <c r="BE1910" i="1"/>
  <c r="BC1908" i="1"/>
  <c r="BE1911" i="1"/>
  <c r="BE1909" i="1"/>
  <c r="BC1911" i="1"/>
  <c r="BC1909" i="1"/>
  <c r="AX2017" i="1"/>
  <c r="AV2037" i="1"/>
  <c r="AY2017" i="1"/>
  <c r="AW2017" i="1"/>
  <c r="AZ2017" i="1" s="1"/>
  <c r="BA2017" i="1" s="1"/>
  <c r="BC1910" i="1"/>
  <c r="AV1953" i="1"/>
  <c r="AX1933" i="1"/>
  <c r="AY1933" i="1"/>
  <c r="AW1933" i="1"/>
  <c r="AZ1933" i="1" s="1"/>
  <c r="AZ1981" i="1"/>
  <c r="AV2001" i="1"/>
  <c r="AX1981" i="1"/>
  <c r="AW1981" i="1"/>
  <c r="BA1981" i="1" s="1"/>
  <c r="AY1981" i="1"/>
  <c r="AW1983" i="1"/>
  <c r="AY1983" i="1"/>
  <c r="AV2003" i="1"/>
  <c r="AX1983" i="1"/>
  <c r="AZ1983" i="1" s="1"/>
  <c r="BE1924" i="1"/>
  <c r="AV1978" i="1"/>
  <c r="AW1958" i="1"/>
  <c r="AX1958" i="1"/>
  <c r="AY1958" i="1"/>
  <c r="AZ1958" i="1" s="1"/>
  <c r="BC1919" i="1"/>
  <c r="C5358" i="2"/>
  <c r="B5370" i="2"/>
  <c r="J5365" i="2"/>
  <c r="C5356" i="2"/>
  <c r="C5364" i="2"/>
  <c r="J5343" i="2"/>
  <c r="B5348" i="2"/>
  <c r="G5343" i="2"/>
  <c r="I5343" i="2"/>
  <c r="E5343" i="2"/>
  <c r="J5367" i="2"/>
  <c r="B5372" i="2"/>
  <c r="C5362" i="2"/>
  <c r="E5357" i="2"/>
  <c r="G5357" i="2"/>
  <c r="I5357" i="2"/>
  <c r="C5360" i="2"/>
  <c r="G5355" i="2"/>
  <c r="E5355" i="2"/>
  <c r="I5355" i="2"/>
  <c r="B5346" i="2"/>
  <c r="J5341" i="2"/>
  <c r="I5341" i="2"/>
  <c r="E5341" i="2"/>
  <c r="G5341" i="2"/>
  <c r="B5354" i="2"/>
  <c r="J5349" i="2"/>
  <c r="I5349" i="2"/>
  <c r="G5349" i="2"/>
  <c r="E5349" i="2"/>
  <c r="J4737" i="2"/>
  <c r="B4742" i="2"/>
  <c r="E4563" i="2"/>
  <c r="C4568" i="2"/>
  <c r="G4563" i="2"/>
  <c r="I4563" i="2"/>
  <c r="B4741" i="2"/>
  <c r="J4736" i="2"/>
  <c r="E4561" i="2"/>
  <c r="C4566" i="2"/>
  <c r="G4561" i="2"/>
  <c r="I4561" i="2"/>
  <c r="B4744" i="2"/>
  <c r="J4739" i="2"/>
  <c r="B4755" i="2"/>
  <c r="J4750" i="2"/>
  <c r="B4568" i="2"/>
  <c r="J4563" i="2"/>
  <c r="E4559" i="2"/>
  <c r="C4564" i="2"/>
  <c r="I4559" i="2"/>
  <c r="G4559" i="2"/>
  <c r="E4565" i="2"/>
  <c r="C4570" i="2"/>
  <c r="G4565" i="2"/>
  <c r="I4565" i="2"/>
  <c r="E4557" i="2"/>
  <c r="C4562" i="2"/>
  <c r="G4557" i="2"/>
  <c r="I4557" i="2"/>
  <c r="C4048" i="2"/>
  <c r="E4043" i="2"/>
  <c r="G4043" i="2"/>
  <c r="I4043" i="2"/>
  <c r="C4056" i="2"/>
  <c r="E4051" i="2"/>
  <c r="G4051" i="2"/>
  <c r="I4051" i="2"/>
  <c r="C4054" i="2"/>
  <c r="E4049" i="2"/>
  <c r="G4049" i="2"/>
  <c r="I4049" i="2"/>
  <c r="B4234" i="2"/>
  <c r="J4229" i="2"/>
  <c r="B4085" i="2"/>
  <c r="J4080" i="2"/>
  <c r="C4052" i="2"/>
  <c r="E4047" i="2"/>
  <c r="G4047" i="2"/>
  <c r="I4047" i="2"/>
  <c r="J4216" i="2"/>
  <c r="B4221" i="2"/>
  <c r="C4050" i="2"/>
  <c r="E4045" i="2"/>
  <c r="G4045" i="2"/>
  <c r="I4045" i="2"/>
  <c r="J4197" i="2"/>
  <c r="B4202" i="2"/>
  <c r="J4213" i="2"/>
  <c r="B4218" i="2"/>
  <c r="J3793" i="2"/>
  <c r="B3798" i="2"/>
  <c r="C3793" i="2"/>
  <c r="G3788" i="2"/>
  <c r="E3788" i="2"/>
  <c r="I3788" i="2"/>
  <c r="J3795" i="2"/>
  <c r="B3800" i="2"/>
  <c r="J3791" i="2"/>
  <c r="B3796" i="2"/>
  <c r="C3789" i="2"/>
  <c r="G3784" i="2"/>
  <c r="E3784" i="2"/>
  <c r="I3784" i="2"/>
  <c r="C3791" i="2"/>
  <c r="G3786" i="2"/>
  <c r="E3786" i="2"/>
  <c r="I3786" i="2"/>
  <c r="J3789" i="2"/>
  <c r="B3794" i="2"/>
  <c r="C3787" i="2"/>
  <c r="G3782" i="2"/>
  <c r="I3782" i="2"/>
  <c r="E3782" i="2"/>
  <c r="C3795" i="2"/>
  <c r="G3790" i="2"/>
  <c r="E3790" i="2"/>
  <c r="I3790" i="2"/>
  <c r="J3787" i="2"/>
  <c r="B3792" i="2"/>
  <c r="AC728" i="1"/>
  <c r="AD728" i="1" s="1"/>
  <c r="AA730" i="1"/>
  <c r="Z729" i="1"/>
  <c r="AB729" i="1" s="1"/>
  <c r="E3561" i="2"/>
  <c r="G3561" i="2"/>
  <c r="I3561" i="2"/>
  <c r="C3566" i="2"/>
  <c r="E3563" i="2"/>
  <c r="G3563" i="2"/>
  <c r="I3563" i="2"/>
  <c r="C3568" i="2"/>
  <c r="J3727" i="2"/>
  <c r="B3732" i="2"/>
  <c r="J3731" i="2"/>
  <c r="B3736" i="2"/>
  <c r="J3736" i="2" s="1"/>
  <c r="J3733" i="2"/>
  <c r="B3738" i="2"/>
  <c r="J3738" i="2" s="1"/>
  <c r="B3570" i="2"/>
  <c r="J3565" i="2"/>
  <c r="E3559" i="2"/>
  <c r="G3559" i="2"/>
  <c r="I3559" i="2"/>
  <c r="C3564" i="2"/>
  <c r="J3729" i="2"/>
  <c r="B3734" i="2"/>
  <c r="E3557" i="2"/>
  <c r="G3557" i="2"/>
  <c r="I3557" i="2"/>
  <c r="C3562" i="2"/>
  <c r="E3565" i="2"/>
  <c r="G3565" i="2"/>
  <c r="I3565" i="2"/>
  <c r="C3570" i="2"/>
  <c r="BC1268" i="1"/>
  <c r="BC1259" i="1"/>
  <c r="BA1292" i="1"/>
  <c r="AW1318" i="1"/>
  <c r="AX1318" i="1"/>
  <c r="AY1318" i="1"/>
  <c r="AZ1318" i="1"/>
  <c r="BA1318" i="1" s="1"/>
  <c r="AV1338" i="1"/>
  <c r="AW1273" i="1"/>
  <c r="AZ1273" i="1" s="1"/>
  <c r="AX1273" i="1"/>
  <c r="AY1273" i="1"/>
  <c r="AV1293" i="1"/>
  <c r="BE1242" i="1"/>
  <c r="BC1242" i="1"/>
  <c r="BC1244" i="1"/>
  <c r="AW1288" i="1"/>
  <c r="BA1288" i="1" s="1"/>
  <c r="AV1308" i="1"/>
  <c r="AX1288" i="1"/>
  <c r="AY1288" i="1"/>
  <c r="AZ1288" i="1"/>
  <c r="BE1241" i="1"/>
  <c r="BC1240" i="1"/>
  <c r="BC1241" i="1"/>
  <c r="BC1239" i="1"/>
  <c r="BE1239" i="1"/>
  <c r="AW1282" i="1"/>
  <c r="BA1282" i="1" s="1"/>
  <c r="AV1302" i="1"/>
  <c r="AX1282" i="1"/>
  <c r="AY1282" i="1"/>
  <c r="AZ1282" i="1"/>
  <c r="BA1280" i="1"/>
  <c r="AW1321" i="1"/>
  <c r="AV1341" i="1"/>
  <c r="AX1321" i="1"/>
  <c r="AY1321" i="1"/>
  <c r="AW1312" i="1"/>
  <c r="AZ1312" i="1" s="1"/>
  <c r="AX1312" i="1"/>
  <c r="AY1312" i="1"/>
  <c r="AV1332" i="1"/>
  <c r="BC1245" i="1"/>
  <c r="BC1246" i="1"/>
  <c r="BC1247" i="1"/>
  <c r="BE1246" i="1"/>
  <c r="BE1245" i="1"/>
  <c r="AW1300" i="1"/>
  <c r="AZ1300" i="1" s="1"/>
  <c r="AV1320" i="1"/>
  <c r="AX1300" i="1"/>
  <c r="AY1300" i="1"/>
  <c r="BC1236" i="1"/>
  <c r="BA1289" i="1"/>
  <c r="BA1283" i="1"/>
  <c r="AW1279" i="1"/>
  <c r="BA1279" i="1" s="1"/>
  <c r="AZ1279" i="1"/>
  <c r="AY1279" i="1"/>
  <c r="AV1299" i="1"/>
  <c r="AX1279" i="1"/>
  <c r="AW1309" i="1"/>
  <c r="AZ1309" i="1" s="1"/>
  <c r="BA1309" i="1" s="1"/>
  <c r="AV1329" i="1"/>
  <c r="AX1309" i="1"/>
  <c r="AY1309" i="1"/>
  <c r="AW1303" i="1"/>
  <c r="AX1303" i="1"/>
  <c r="AY1303" i="1"/>
  <c r="AV1323" i="1"/>
  <c r="BC1248" i="1"/>
  <c r="BE1244" i="1"/>
  <c r="AW1327" i="1"/>
  <c r="AY1327" i="1"/>
  <c r="AV1347" i="1"/>
  <c r="AX1327" i="1"/>
  <c r="BC1250" i="1"/>
  <c r="AW1291" i="1"/>
  <c r="AZ1291" i="1"/>
  <c r="AX1291" i="1"/>
  <c r="BA1291" i="1" s="1"/>
  <c r="AV1311" i="1"/>
  <c r="AY1291" i="1"/>
  <c r="AW1330" i="1"/>
  <c r="AZ1330" i="1" s="1"/>
  <c r="AX1330" i="1"/>
  <c r="AV1350" i="1"/>
  <c r="AY1330" i="1"/>
  <c r="BE1248" i="1"/>
  <c r="BC1249" i="1"/>
  <c r="BE1240" i="1"/>
  <c r="AW1276" i="1"/>
  <c r="AV1296" i="1"/>
  <c r="AX1276" i="1"/>
  <c r="AY1276" i="1"/>
  <c r="AZ1276" i="1"/>
  <c r="BA1276" i="1" s="1"/>
  <c r="BE1252" i="1"/>
  <c r="BC1237" i="1"/>
  <c r="BC1238" i="1"/>
  <c r="BE1237" i="1"/>
  <c r="AW1324" i="1"/>
  <c r="AZ1324" i="1" s="1"/>
  <c r="AX1324" i="1"/>
  <c r="AY1324" i="1"/>
  <c r="AV1344" i="1"/>
  <c r="BA1253" i="1"/>
  <c r="BE1247" i="1"/>
  <c r="BE1249" i="1"/>
  <c r="BE1250" i="1"/>
  <c r="BE1243" i="1"/>
  <c r="AW1315" i="1"/>
  <c r="AV1335" i="1"/>
  <c r="AX1315" i="1"/>
  <c r="AY1315" i="1"/>
  <c r="AW1306" i="1"/>
  <c r="AZ1306" i="1" s="1"/>
  <c r="BA1306" i="1" s="1"/>
  <c r="AV1326" i="1"/>
  <c r="AX1306" i="1"/>
  <c r="AY1306" i="1"/>
  <c r="BA1310" i="1"/>
  <c r="AW1294" i="1"/>
  <c r="AV1314" i="1"/>
  <c r="AX1294" i="1"/>
  <c r="AY1294" i="1"/>
  <c r="AZ1294" i="1"/>
  <c r="BA1294" i="1"/>
  <c r="BA1265" i="1"/>
  <c r="BE1260" i="1"/>
  <c r="BA1277" i="1"/>
  <c r="AW1297" i="1"/>
  <c r="AX1297" i="1"/>
  <c r="AY1297" i="1"/>
  <c r="AV1317" i="1"/>
  <c r="BC1252" i="1"/>
  <c r="AW1285" i="1"/>
  <c r="AV1305" i="1"/>
  <c r="AX1285" i="1"/>
  <c r="AY1285" i="1"/>
  <c r="BC1251" i="1"/>
  <c r="BE1251" i="1"/>
  <c r="BE1257" i="1"/>
  <c r="BC1255" i="1"/>
  <c r="E3060" i="2"/>
  <c r="G3060" i="2"/>
  <c r="C3065" i="2"/>
  <c r="I3060" i="2"/>
  <c r="E3062" i="2"/>
  <c r="G3062" i="2"/>
  <c r="C3067" i="2"/>
  <c r="I3062" i="2"/>
  <c r="E3066" i="2"/>
  <c r="G3066" i="2"/>
  <c r="C3071" i="2"/>
  <c r="I3066" i="2"/>
  <c r="B3210" i="2"/>
  <c r="J3205" i="2"/>
  <c r="B3202" i="2"/>
  <c r="J3197" i="2"/>
  <c r="E3058" i="2"/>
  <c r="G3058" i="2"/>
  <c r="C3063" i="2"/>
  <c r="I3058" i="2"/>
  <c r="B3231" i="2"/>
  <c r="J3226" i="2"/>
  <c r="J3209" i="2"/>
  <c r="B3214" i="2"/>
  <c r="E3064" i="2"/>
  <c r="G3064" i="2"/>
  <c r="C3069" i="2"/>
  <c r="I3064" i="2"/>
  <c r="J3213" i="2"/>
  <c r="B3218" i="2"/>
  <c r="BA944" i="1"/>
  <c r="BA975" i="1"/>
  <c r="AV938" i="1"/>
  <c r="AX918" i="1"/>
  <c r="AW918" i="1"/>
  <c r="AZ918" i="1" s="1"/>
  <c r="BA918" i="1" s="1"/>
  <c r="AY918" i="1"/>
  <c r="AW990" i="1"/>
  <c r="AZ990" i="1" s="1"/>
  <c r="AX990" i="1"/>
  <c r="AY990" i="1"/>
  <c r="AV1010" i="1"/>
  <c r="AZ893" i="1"/>
  <c r="BA893" i="1" s="1"/>
  <c r="BA921" i="1"/>
  <c r="BA957" i="1"/>
  <c r="BA934" i="1"/>
  <c r="BE888" i="1"/>
  <c r="AX946" i="1"/>
  <c r="AV966" i="1"/>
  <c r="AW946" i="1"/>
  <c r="AY946" i="1"/>
  <c r="BA1049" i="1"/>
  <c r="AX995" i="1"/>
  <c r="AY995" i="1"/>
  <c r="AW995" i="1"/>
  <c r="AZ995" i="1" s="1"/>
  <c r="AV1015" i="1"/>
  <c r="AV956" i="1"/>
  <c r="AX936" i="1"/>
  <c r="AW936" i="1"/>
  <c r="AZ936" i="1" s="1"/>
  <c r="AY936" i="1"/>
  <c r="AX982" i="1"/>
  <c r="AZ982" i="1" s="1"/>
  <c r="AV1002" i="1"/>
  <c r="AW982" i="1"/>
  <c r="AY982" i="1"/>
  <c r="BA982" i="1" s="1"/>
  <c r="BE883" i="1"/>
  <c r="AV1065" i="1"/>
  <c r="AW1045" i="1"/>
  <c r="AZ1045" i="1" s="1"/>
  <c r="AX1045" i="1"/>
  <c r="AY1045" i="1"/>
  <c r="AW928" i="1"/>
  <c r="AZ928" i="1" s="1"/>
  <c r="AX928" i="1"/>
  <c r="AY928" i="1"/>
  <c r="AV948" i="1"/>
  <c r="AY941" i="1"/>
  <c r="AV961" i="1"/>
  <c r="AW941" i="1"/>
  <c r="AX941" i="1"/>
  <c r="AX964" i="1"/>
  <c r="AV984" i="1"/>
  <c r="AW964" i="1"/>
  <c r="AZ964" i="1" s="1"/>
  <c r="AY964" i="1"/>
  <c r="AV992" i="1"/>
  <c r="AY972" i="1"/>
  <c r="AW972" i="1"/>
  <c r="AZ972" i="1" s="1"/>
  <c r="AX972" i="1"/>
  <c r="BA972" i="1" s="1"/>
  <c r="AV974" i="1"/>
  <c r="AY954" i="1"/>
  <c r="AW954" i="1"/>
  <c r="AZ954" i="1" s="1"/>
  <c r="AX954" i="1"/>
  <c r="BC891" i="1"/>
  <c r="AY977" i="1"/>
  <c r="AX977" i="1"/>
  <c r="AZ977" i="1"/>
  <c r="BA977" i="1" s="1"/>
  <c r="AW977" i="1"/>
  <c r="AV997" i="1"/>
  <c r="AV1089" i="1"/>
  <c r="AW1069" i="1"/>
  <c r="AZ1069" i="1" s="1"/>
  <c r="BA1069" i="1" s="1"/>
  <c r="AX1069" i="1"/>
  <c r="AY1069" i="1"/>
  <c r="BE884" i="1"/>
  <c r="AV933" i="1"/>
  <c r="AX913" i="1"/>
  <c r="AY913" i="1"/>
  <c r="AW913" i="1"/>
  <c r="AZ913" i="1" s="1"/>
  <c r="BA913" i="1" s="1"/>
  <c r="AZ1067" i="1"/>
  <c r="BA1067" i="1" s="1"/>
  <c r="AW1067" i="1"/>
  <c r="AV1087" i="1"/>
  <c r="AX1067" i="1"/>
  <c r="AY1067" i="1"/>
  <c r="AW923" i="1"/>
  <c r="AX923" i="1"/>
  <c r="BA923" i="1" s="1"/>
  <c r="BC923" i="1" s="1"/>
  <c r="AV943" i="1"/>
  <c r="AZ923" i="1"/>
  <c r="AY923" i="1"/>
  <c r="BE874" i="1"/>
  <c r="AY1000" i="1"/>
  <c r="BA1000" i="1" s="1"/>
  <c r="AV1020" i="1"/>
  <c r="AZ1000" i="1"/>
  <c r="AX1000" i="1"/>
  <c r="AW1000" i="1"/>
  <c r="AY959" i="1"/>
  <c r="AV979" i="1"/>
  <c r="AW959" i="1"/>
  <c r="AZ959" i="1" s="1"/>
  <c r="AX959" i="1"/>
  <c r="BC880" i="1"/>
  <c r="BE892" i="1"/>
  <c r="AV1071" i="1"/>
  <c r="AW1051" i="1"/>
  <c r="AX1051" i="1"/>
  <c r="AY1051" i="1"/>
  <c r="BE876" i="1"/>
  <c r="E2750" i="2"/>
  <c r="G2750" i="2"/>
  <c r="I2750" i="2"/>
  <c r="C2755" i="2"/>
  <c r="B2915" i="2"/>
  <c r="J2910" i="2"/>
  <c r="J2907" i="2"/>
  <c r="B2912" i="2"/>
  <c r="E2746" i="2"/>
  <c r="G2746" i="2"/>
  <c r="I2746" i="2"/>
  <c r="C2751" i="2"/>
  <c r="E2748" i="2"/>
  <c r="G2748" i="2"/>
  <c r="I2748" i="2"/>
  <c r="C2753" i="2"/>
  <c r="E2752" i="2"/>
  <c r="G2752" i="2"/>
  <c r="I2752" i="2"/>
  <c r="C2757" i="2"/>
  <c r="E2754" i="2"/>
  <c r="G2754" i="2"/>
  <c r="I2754" i="2"/>
  <c r="C2759" i="2"/>
  <c r="J2921" i="2"/>
  <c r="B2926" i="2"/>
  <c r="J2909" i="2"/>
  <c r="B2914" i="2"/>
  <c r="B2953" i="2"/>
  <c r="J2948" i="2"/>
  <c r="J2533" i="2"/>
  <c r="B2538" i="2"/>
  <c r="J2527" i="2"/>
  <c r="B2532" i="2"/>
  <c r="J2525" i="2"/>
  <c r="B2530" i="2"/>
  <c r="E2350" i="2"/>
  <c r="C2355" i="2"/>
  <c r="G2350" i="2"/>
  <c r="I2350" i="2"/>
  <c r="E2356" i="2"/>
  <c r="C2361" i="2"/>
  <c r="G2356" i="2"/>
  <c r="I2356" i="2"/>
  <c r="E2348" i="2"/>
  <c r="C2353" i="2"/>
  <c r="G2348" i="2"/>
  <c r="I2348" i="2"/>
  <c r="B2539" i="2"/>
  <c r="J2534" i="2"/>
  <c r="E2352" i="2"/>
  <c r="C2357" i="2"/>
  <c r="I2352" i="2"/>
  <c r="G2352" i="2"/>
  <c r="B2366" i="2"/>
  <c r="J2361" i="2"/>
  <c r="E2354" i="2"/>
  <c r="C2359" i="2"/>
  <c r="G2354" i="2"/>
  <c r="I2354" i="2"/>
  <c r="AA465" i="1"/>
  <c r="Z464" i="1"/>
  <c r="AB464" i="1" s="1"/>
  <c r="AC463" i="1"/>
  <c r="AD463" i="1" s="1"/>
  <c r="E2294" i="2"/>
  <c r="G2294" i="2"/>
  <c r="I2294" i="2"/>
  <c r="C2299" i="2"/>
  <c r="E2292" i="2"/>
  <c r="G2292" i="2"/>
  <c r="I2292" i="2"/>
  <c r="C2297" i="2"/>
  <c r="J2292" i="2"/>
  <c r="B2297" i="2"/>
  <c r="J2297" i="2" s="1"/>
  <c r="E2296" i="2"/>
  <c r="G2296" i="2"/>
  <c r="I2296" i="2"/>
  <c r="C2301" i="2"/>
  <c r="J2294" i="2"/>
  <c r="B2299" i="2"/>
  <c r="J2299" i="2" s="1"/>
  <c r="E2298" i="2"/>
  <c r="G2298" i="2"/>
  <c r="I2298" i="2"/>
  <c r="E2300" i="2"/>
  <c r="G2300" i="2"/>
  <c r="I2300" i="2"/>
  <c r="J2296" i="2"/>
  <c r="B2301" i="2"/>
  <c r="J2301" i="2" s="1"/>
  <c r="BA613" i="1"/>
  <c r="BC591" i="1"/>
  <c r="BE591" i="1"/>
  <c r="BA595" i="1"/>
  <c r="BE598" i="1" s="1"/>
  <c r="BE587" i="1"/>
  <c r="BC587" i="1"/>
  <c r="BE575" i="1"/>
  <c r="BC575" i="1"/>
  <c r="BC593" i="1"/>
  <c r="BC579" i="1"/>
  <c r="BC588" i="1"/>
  <c r="BC589" i="1"/>
  <c r="BC578" i="1"/>
  <c r="BE593" i="1"/>
  <c r="BC580" i="1"/>
  <c r="BE581" i="1"/>
  <c r="BE579" i="1"/>
  <c r="BE580" i="1"/>
  <c r="BC592" i="1"/>
  <c r="BE578" i="1"/>
  <c r="BC582" i="1"/>
  <c r="BE584" i="1"/>
  <c r="BE582" i="1"/>
  <c r="BE588" i="1"/>
  <c r="BC583" i="1"/>
  <c r="BE592" i="1"/>
  <c r="BE589" i="1"/>
  <c r="BC590" i="1"/>
  <c r="BE583" i="1"/>
  <c r="BE594" i="1"/>
  <c r="BE590" i="1"/>
  <c r="BC581" i="1"/>
  <c r="BC594" i="1"/>
  <c r="BA649" i="1"/>
  <c r="AW625" i="1"/>
  <c r="AZ625" i="1" s="1"/>
  <c r="AX625" i="1"/>
  <c r="AY625" i="1"/>
  <c r="AV645" i="1"/>
  <c r="AX631" i="1"/>
  <c r="AY631" i="1"/>
  <c r="AV651" i="1"/>
  <c r="AZ631" i="1"/>
  <c r="AW631" i="1"/>
  <c r="BA631" i="1" s="1"/>
  <c r="BA623" i="1"/>
  <c r="AZ607" i="1"/>
  <c r="BA607" i="1" s="1"/>
  <c r="AW646" i="1"/>
  <c r="AY646" i="1"/>
  <c r="AV666" i="1"/>
  <c r="AX646" i="1"/>
  <c r="AZ604" i="1"/>
  <c r="BA604" i="1" s="1"/>
  <c r="BA596" i="1"/>
  <c r="AZ611" i="1"/>
  <c r="BA611" i="1" s="1"/>
  <c r="AV638" i="1"/>
  <c r="AW618" i="1"/>
  <c r="AY618" i="1"/>
  <c r="AX618" i="1"/>
  <c r="AZ618" i="1" s="1"/>
  <c r="BA618" i="1" s="1"/>
  <c r="AW621" i="1"/>
  <c r="AZ621" i="1" s="1"/>
  <c r="AX621" i="1"/>
  <c r="AY621" i="1"/>
  <c r="AV641" i="1"/>
  <c r="AW634" i="1"/>
  <c r="AX634" i="1"/>
  <c r="AV654" i="1"/>
  <c r="AY634" i="1"/>
  <c r="AZ614" i="1"/>
  <c r="BA614" i="1" s="1"/>
  <c r="BC577" i="1"/>
  <c r="BE577" i="1"/>
  <c r="BE576" i="1"/>
  <c r="BC576" i="1"/>
  <c r="AW630" i="1"/>
  <c r="AX630" i="1"/>
  <c r="AY630" i="1"/>
  <c r="AV650" i="1"/>
  <c r="AZ630" i="1"/>
  <c r="BA630" i="1"/>
  <c r="BE586" i="1"/>
  <c r="BC586" i="1"/>
  <c r="BE585" i="1"/>
  <c r="BC585" i="1"/>
  <c r="AW624" i="1"/>
  <c r="BA624" i="1" s="1"/>
  <c r="AX624" i="1"/>
  <c r="AV644" i="1"/>
  <c r="AY624" i="1"/>
  <c r="AZ624" i="1"/>
  <c r="AW660" i="1"/>
  <c r="BA660" i="1" s="1"/>
  <c r="AX660" i="1"/>
  <c r="AY660" i="1"/>
  <c r="AZ660" i="1"/>
  <c r="AV680" i="1"/>
  <c r="AW643" i="1"/>
  <c r="BA643" i="1" s="1"/>
  <c r="AX643" i="1"/>
  <c r="AY643" i="1"/>
  <c r="AV663" i="1"/>
  <c r="AZ643" i="1"/>
  <c r="AW639" i="1"/>
  <c r="AZ639" i="1" s="1"/>
  <c r="AY639" i="1"/>
  <c r="AV659" i="1"/>
  <c r="AX639" i="1"/>
  <c r="AW628" i="1"/>
  <c r="AY628" i="1"/>
  <c r="AV648" i="1"/>
  <c r="AX628" i="1"/>
  <c r="AZ628" i="1" s="1"/>
  <c r="BA652" i="1"/>
  <c r="AZ652" i="1"/>
  <c r="AY652" i="1"/>
  <c r="AV672" i="1"/>
  <c r="AX652" i="1"/>
  <c r="AW652" i="1"/>
  <c r="AW642" i="1"/>
  <c r="AX642" i="1"/>
  <c r="AV662" i="1"/>
  <c r="AY642" i="1"/>
  <c r="BA642" i="1" s="1"/>
  <c r="AZ642" i="1"/>
  <c r="BA622" i="1"/>
  <c r="AX615" i="1"/>
  <c r="AW615" i="1"/>
  <c r="BA615" i="1" s="1"/>
  <c r="AZ615" i="1"/>
  <c r="AV635" i="1"/>
  <c r="AY615" i="1"/>
  <c r="AW669" i="1"/>
  <c r="AY669" i="1"/>
  <c r="AV689" i="1"/>
  <c r="AX669" i="1"/>
  <c r="AZ669" i="1" s="1"/>
  <c r="AW616" i="1"/>
  <c r="AZ616" i="1" s="1"/>
  <c r="AX616" i="1"/>
  <c r="AV636" i="1"/>
  <c r="AY616" i="1"/>
  <c r="AW627" i="1"/>
  <c r="AX627" i="1"/>
  <c r="AY627" i="1"/>
  <c r="AV647" i="1"/>
  <c r="AZ627" i="1"/>
  <c r="BA627" i="1"/>
  <c r="AW633" i="1"/>
  <c r="AZ633" i="1" s="1"/>
  <c r="AY633" i="1"/>
  <c r="AV653" i="1"/>
  <c r="AX633" i="1"/>
  <c r="AW637" i="1"/>
  <c r="AX637" i="1"/>
  <c r="BA637" i="1" s="1"/>
  <c r="AY637" i="1"/>
  <c r="AV657" i="1"/>
  <c r="AZ637" i="1"/>
  <c r="AC411" i="1"/>
  <c r="AD411" i="1" s="1"/>
  <c r="AC412" i="1"/>
  <c r="AD412" i="1" s="1"/>
  <c r="AA413" i="1"/>
  <c r="Z412" i="1"/>
  <c r="AB412" i="1" s="1"/>
  <c r="BC13" i="1"/>
  <c r="AW14" i="1"/>
  <c r="AY14" i="1"/>
  <c r="AX14" i="1"/>
  <c r="AC1075" i="1" l="1"/>
  <c r="AD1075" i="1" s="1"/>
  <c r="AA1077" i="1"/>
  <c r="Z1076" i="1"/>
  <c r="AB1076" i="1" s="1"/>
  <c r="AC1076" i="1" s="1"/>
  <c r="AD1076" i="1" s="1"/>
  <c r="BA1958" i="1"/>
  <c r="BE1944" i="1"/>
  <c r="AV1998" i="1"/>
  <c r="AY1978" i="1"/>
  <c r="AW1978" i="1"/>
  <c r="AX1978" i="1"/>
  <c r="AZ1978" i="1" s="1"/>
  <c r="BA1978" i="1" s="1"/>
  <c r="BE1922" i="1"/>
  <c r="BC1927" i="1"/>
  <c r="BC1926" i="1"/>
  <c r="AZ2005" i="1"/>
  <c r="BA2005" i="1"/>
  <c r="AW2005" i="1"/>
  <c r="AV2025" i="1"/>
  <c r="AX2005" i="1"/>
  <c r="AY2005" i="1"/>
  <c r="BC1929" i="1"/>
  <c r="BC1922" i="1"/>
  <c r="BE1923" i="1"/>
  <c r="BE1932" i="1"/>
  <c r="AZ2046" i="1"/>
  <c r="BA2046" i="1" s="1"/>
  <c r="BE1929" i="1"/>
  <c r="BC1923" i="1"/>
  <c r="AV2042" i="1"/>
  <c r="AX2022" i="1"/>
  <c r="AZ2022" i="1" s="1"/>
  <c r="BA2022" i="1" s="1"/>
  <c r="AY2022" i="1"/>
  <c r="AW2022" i="1"/>
  <c r="AW2024" i="1"/>
  <c r="AX2024" i="1"/>
  <c r="AY2024" i="1"/>
  <c r="AV2044" i="1"/>
  <c r="AZ2024" i="1"/>
  <c r="BA2024" i="1" s="1"/>
  <c r="BC1928" i="1"/>
  <c r="AY2035" i="1"/>
  <c r="AX2035" i="1"/>
  <c r="AV2055" i="1"/>
  <c r="AW2035" i="1"/>
  <c r="AZ2035" i="1" s="1"/>
  <c r="BA1985" i="1"/>
  <c r="BC1917" i="1"/>
  <c r="BA1948" i="1"/>
  <c r="BE1925" i="1"/>
  <c r="BE1930" i="1"/>
  <c r="BC1913" i="1"/>
  <c r="BE1927" i="1"/>
  <c r="BE1918" i="1"/>
  <c r="BE1919" i="1"/>
  <c r="BE1913" i="1"/>
  <c r="BC1920" i="1"/>
  <c r="BC1914" i="1"/>
  <c r="BC1916" i="1"/>
  <c r="BC1924" i="1"/>
  <c r="BC1915" i="1"/>
  <c r="BE1920" i="1"/>
  <c r="BE1914" i="1"/>
  <c r="BE1915" i="1"/>
  <c r="BE1916" i="1"/>
  <c r="BA1983" i="1"/>
  <c r="BA1980" i="1"/>
  <c r="BE1921" i="1"/>
  <c r="BC1931" i="1"/>
  <c r="AX2003" i="1"/>
  <c r="AV2023" i="1"/>
  <c r="AW2003" i="1"/>
  <c r="AZ2003" i="1" s="1"/>
  <c r="BA2003" i="1" s="1"/>
  <c r="AY2003" i="1"/>
  <c r="BA2015" i="1"/>
  <c r="BC1945" i="1"/>
  <c r="BE1931" i="1"/>
  <c r="AZ2030" i="1"/>
  <c r="AY2030" i="1"/>
  <c r="AV2050" i="1"/>
  <c r="AW2030" i="1"/>
  <c r="BA2030" i="1" s="1"/>
  <c r="AX2030" i="1"/>
  <c r="AV2029" i="1"/>
  <c r="AW2009" i="1"/>
  <c r="AX2009" i="1"/>
  <c r="AY2009" i="1"/>
  <c r="AX1953" i="1"/>
  <c r="AV1973" i="1"/>
  <c r="AY1953" i="1"/>
  <c r="AW1953" i="1"/>
  <c r="AZ1953" i="1" s="1"/>
  <c r="AW2000" i="1"/>
  <c r="BA2000" i="1" s="1"/>
  <c r="AX2000" i="1"/>
  <c r="AY2000" i="1"/>
  <c r="AZ2000" i="1"/>
  <c r="AV2020" i="1"/>
  <c r="AY2011" i="1"/>
  <c r="AV2031" i="1"/>
  <c r="AW2011" i="1"/>
  <c r="AZ2011" i="1" s="1"/>
  <c r="AX2011" i="1"/>
  <c r="AW1994" i="1"/>
  <c r="AZ1994" i="1" s="1"/>
  <c r="AV2014" i="1"/>
  <c r="AX1994" i="1"/>
  <c r="AY1994" i="1"/>
  <c r="BE1917" i="1"/>
  <c r="AX2001" i="1"/>
  <c r="BA2001" i="1" s="1"/>
  <c r="AV2021" i="1"/>
  <c r="AZ2001" i="1"/>
  <c r="AW2001" i="1"/>
  <c r="AY2001" i="1"/>
  <c r="BC1918" i="1"/>
  <c r="BA1933" i="1"/>
  <c r="AW2037" i="1"/>
  <c r="AX2037" i="1"/>
  <c r="AZ2037" i="1" s="1"/>
  <c r="AY2037" i="1"/>
  <c r="AV2057" i="1"/>
  <c r="AW2066" i="1"/>
  <c r="AX2066" i="1"/>
  <c r="AY2066" i="1"/>
  <c r="AZ2066" i="1"/>
  <c r="AV2086" i="1"/>
  <c r="BA2066" i="1"/>
  <c r="AW2067" i="1"/>
  <c r="AZ2067" i="1" s="1"/>
  <c r="AX2067" i="1"/>
  <c r="AY2067" i="1"/>
  <c r="AV2087" i="1"/>
  <c r="BC1921" i="1"/>
  <c r="AW1968" i="1"/>
  <c r="AZ1968" i="1" s="1"/>
  <c r="BA1968" i="1" s="1"/>
  <c r="AX1968" i="1"/>
  <c r="AV1988" i="1"/>
  <c r="AY1968" i="1"/>
  <c r="BA2004" i="1"/>
  <c r="AW1992" i="1"/>
  <c r="AZ1992" i="1" s="1"/>
  <c r="AV2012" i="1"/>
  <c r="AX1992" i="1"/>
  <c r="AY1992" i="1"/>
  <c r="BE1945" i="1"/>
  <c r="BE1935" i="1"/>
  <c r="BE1928" i="1"/>
  <c r="BC1925" i="1"/>
  <c r="AV2016" i="1"/>
  <c r="AX1996" i="1"/>
  <c r="AW1996" i="1"/>
  <c r="BA1996" i="1" s="1"/>
  <c r="AY1996" i="1"/>
  <c r="AZ1996" i="1" s="1"/>
  <c r="BC1932" i="1"/>
  <c r="C5367" i="2"/>
  <c r="E5362" i="2"/>
  <c r="G5362" i="2"/>
  <c r="I5362" i="2"/>
  <c r="C5369" i="2"/>
  <c r="B5377" i="2"/>
  <c r="J5372" i="2"/>
  <c r="C5361" i="2"/>
  <c r="B5351" i="2"/>
  <c r="J5346" i="2"/>
  <c r="E5346" i="2"/>
  <c r="G5346" i="2"/>
  <c r="I5346" i="2"/>
  <c r="J5370" i="2"/>
  <c r="B5375" i="2"/>
  <c r="B5353" i="2"/>
  <c r="J5348" i="2"/>
  <c r="E5348" i="2"/>
  <c r="I5348" i="2"/>
  <c r="G5348" i="2"/>
  <c r="J5354" i="2"/>
  <c r="B5359" i="2"/>
  <c r="I5354" i="2"/>
  <c r="E5354" i="2"/>
  <c r="G5354" i="2"/>
  <c r="C5365" i="2"/>
  <c r="I5360" i="2"/>
  <c r="E5360" i="2"/>
  <c r="G5360" i="2"/>
  <c r="C5363" i="2"/>
  <c r="C4571" i="2"/>
  <c r="G4566" i="2"/>
  <c r="I4566" i="2"/>
  <c r="E4566" i="2"/>
  <c r="C4569" i="2"/>
  <c r="E4564" i="2"/>
  <c r="G4564" i="2"/>
  <c r="I4564" i="2"/>
  <c r="C4575" i="2"/>
  <c r="E4570" i="2"/>
  <c r="G4570" i="2"/>
  <c r="I4570" i="2"/>
  <c r="B4573" i="2"/>
  <c r="J4568" i="2"/>
  <c r="C4567" i="2"/>
  <c r="E4562" i="2"/>
  <c r="G4562" i="2"/>
  <c r="I4562" i="2"/>
  <c r="C4573" i="2"/>
  <c r="I4568" i="2"/>
  <c r="E4568" i="2"/>
  <c r="G4568" i="2"/>
  <c r="J4741" i="2"/>
  <c r="B4746" i="2"/>
  <c r="B4760" i="2"/>
  <c r="J4755" i="2"/>
  <c r="B4747" i="2"/>
  <c r="J4742" i="2"/>
  <c r="B4749" i="2"/>
  <c r="J4744" i="2"/>
  <c r="J4221" i="2"/>
  <c r="B4226" i="2"/>
  <c r="E4054" i="2"/>
  <c r="G4054" i="2"/>
  <c r="I4054" i="2"/>
  <c r="C4059" i="2"/>
  <c r="J4218" i="2"/>
  <c r="B4223" i="2"/>
  <c r="E4052" i="2"/>
  <c r="C4057" i="2"/>
  <c r="G4052" i="2"/>
  <c r="I4052" i="2"/>
  <c r="E4056" i="2"/>
  <c r="C4061" i="2"/>
  <c r="G4056" i="2"/>
  <c r="I4056" i="2"/>
  <c r="E4050" i="2"/>
  <c r="G4050" i="2"/>
  <c r="I4050" i="2"/>
  <c r="C4055" i="2"/>
  <c r="J4202" i="2"/>
  <c r="B4207" i="2"/>
  <c r="B4090" i="2"/>
  <c r="J4085" i="2"/>
  <c r="B4239" i="2"/>
  <c r="J4234" i="2"/>
  <c r="I4048" i="2"/>
  <c r="G4048" i="2"/>
  <c r="C4053" i="2"/>
  <c r="E4048" i="2"/>
  <c r="E3789" i="2"/>
  <c r="G3789" i="2"/>
  <c r="I3789" i="2"/>
  <c r="C3794" i="2"/>
  <c r="B3801" i="2"/>
  <c r="J3796" i="2"/>
  <c r="E3787" i="2"/>
  <c r="G3787" i="2"/>
  <c r="I3787" i="2"/>
  <c r="C3792" i="2"/>
  <c r="B3805" i="2"/>
  <c r="J3800" i="2"/>
  <c r="B3797" i="2"/>
  <c r="J3792" i="2"/>
  <c r="E3791" i="2"/>
  <c r="G3791" i="2"/>
  <c r="I3791" i="2"/>
  <c r="C3796" i="2"/>
  <c r="E3793" i="2"/>
  <c r="G3793" i="2"/>
  <c r="I3793" i="2"/>
  <c r="C3798" i="2"/>
  <c r="B3799" i="2"/>
  <c r="J3794" i="2"/>
  <c r="B3803" i="2"/>
  <c r="J3798" i="2"/>
  <c r="E3795" i="2"/>
  <c r="G3795" i="2"/>
  <c r="I3795" i="2"/>
  <c r="C3800" i="2"/>
  <c r="AC729" i="1"/>
  <c r="AD729" i="1" s="1"/>
  <c r="AA731" i="1"/>
  <c r="Z730" i="1"/>
  <c r="AB730" i="1" s="1"/>
  <c r="AC730" i="1" s="1"/>
  <c r="AD730" i="1" s="1"/>
  <c r="J3734" i="2"/>
  <c r="B3739" i="2"/>
  <c r="J3739" i="2" s="1"/>
  <c r="J3732" i="2"/>
  <c r="B3737" i="2"/>
  <c r="J3737" i="2" s="1"/>
  <c r="C3569" i="2"/>
  <c r="E3564" i="2"/>
  <c r="G3564" i="2"/>
  <c r="I3564" i="2"/>
  <c r="C3573" i="2"/>
  <c r="E3568" i="2"/>
  <c r="G3568" i="2"/>
  <c r="I3568" i="2"/>
  <c r="C3575" i="2"/>
  <c r="E3570" i="2"/>
  <c r="G3570" i="2"/>
  <c r="I3570" i="2"/>
  <c r="C3571" i="2"/>
  <c r="E3566" i="2"/>
  <c r="G3566" i="2"/>
  <c r="I3566" i="2"/>
  <c r="B3575" i="2"/>
  <c r="J3570" i="2"/>
  <c r="C3567" i="2"/>
  <c r="I3562" i="2"/>
  <c r="E3562" i="2"/>
  <c r="G3562" i="2"/>
  <c r="BE1282" i="1"/>
  <c r="BE1261" i="1"/>
  <c r="AY1347" i="1"/>
  <c r="AV1367" i="1"/>
  <c r="AW1347" i="1"/>
  <c r="AX1347" i="1"/>
  <c r="BE1284" i="1"/>
  <c r="BE1259" i="1"/>
  <c r="BE1268" i="1"/>
  <c r="AW1320" i="1"/>
  <c r="AX1320" i="1"/>
  <c r="AY1320" i="1"/>
  <c r="AV1340" i="1"/>
  <c r="BE1271" i="1"/>
  <c r="BE1275" i="1"/>
  <c r="AZ1285" i="1"/>
  <c r="BA1285" i="1" s="1"/>
  <c r="BE1270" i="1"/>
  <c r="BE1255" i="1"/>
  <c r="AZ1327" i="1"/>
  <c r="BA1327" i="1" s="1"/>
  <c r="BE1283" i="1"/>
  <c r="AW1302" i="1"/>
  <c r="AV1322" i="1"/>
  <c r="AX1302" i="1"/>
  <c r="AY1302" i="1"/>
  <c r="AW1308" i="1"/>
  <c r="BA1308" i="1" s="1"/>
  <c r="AX1308" i="1"/>
  <c r="AV1328" i="1"/>
  <c r="AY1308" i="1"/>
  <c r="AZ1308" i="1"/>
  <c r="AW1338" i="1"/>
  <c r="AX1338" i="1"/>
  <c r="AY1338" i="1"/>
  <c r="AV1358" i="1"/>
  <c r="BC1271" i="1"/>
  <c r="BC1275" i="1"/>
  <c r="BC1274" i="1"/>
  <c r="BE1265" i="1"/>
  <c r="BC1265" i="1"/>
  <c r="AW1326" i="1"/>
  <c r="AX1326" i="1"/>
  <c r="AY1326" i="1"/>
  <c r="AZ1326" i="1"/>
  <c r="BA1326" i="1" s="1"/>
  <c r="AV1346" i="1"/>
  <c r="BC1272" i="1"/>
  <c r="BE1269" i="1"/>
  <c r="BE1281" i="1"/>
  <c r="BE1267" i="1"/>
  <c r="AW1350" i="1"/>
  <c r="BA1350" i="1" s="1"/>
  <c r="AX1350" i="1"/>
  <c r="AZ1350" i="1" s="1"/>
  <c r="AV1370" i="1"/>
  <c r="AY1350" i="1"/>
  <c r="BC1253" i="1"/>
  <c r="BE1253" i="1"/>
  <c r="BE1258" i="1"/>
  <c r="BC1264" i="1"/>
  <c r="BE1272" i="1"/>
  <c r="AZ1311" i="1"/>
  <c r="AV1331" i="1"/>
  <c r="AY1311" i="1"/>
  <c r="AW1311" i="1"/>
  <c r="BA1311" i="1" s="1"/>
  <c r="AX1311" i="1"/>
  <c r="AX1329" i="1"/>
  <c r="AW1329" i="1"/>
  <c r="AZ1329" i="1" s="1"/>
  <c r="BA1329" i="1" s="1"/>
  <c r="AV1349" i="1"/>
  <c r="AY1329" i="1"/>
  <c r="BC1270" i="1"/>
  <c r="BC1281" i="1"/>
  <c r="BC1266" i="1"/>
  <c r="AY1305" i="1"/>
  <c r="AV1325" i="1"/>
  <c r="AW1305" i="1"/>
  <c r="BA1305" i="1" s="1"/>
  <c r="AX1305" i="1"/>
  <c r="AZ1305" i="1" s="1"/>
  <c r="BC1261" i="1"/>
  <c r="AZ1321" i="1"/>
  <c r="BA1321" i="1" s="1"/>
  <c r="BE1266" i="1"/>
  <c r="AY1317" i="1"/>
  <c r="AV1337" i="1"/>
  <c r="AW1317" i="1"/>
  <c r="AZ1317" i="1" s="1"/>
  <c r="AX1317" i="1"/>
  <c r="AZ1323" i="1"/>
  <c r="BA1323" i="1" s="1"/>
  <c r="AV1343" i="1"/>
  <c r="AY1323" i="1"/>
  <c r="AW1323" i="1"/>
  <c r="AX1323" i="1"/>
  <c r="AY1341" i="1"/>
  <c r="AV1361" i="1"/>
  <c r="AW1341" i="1"/>
  <c r="AX1341" i="1"/>
  <c r="BC1267" i="1"/>
  <c r="BC1258" i="1"/>
  <c r="BC1269" i="1"/>
  <c r="BE1256" i="1"/>
  <c r="BC1263" i="1"/>
  <c r="BE1254" i="1"/>
  <c r="AZ1315" i="1"/>
  <c r="BA1315" i="1" s="1"/>
  <c r="BA1324" i="1"/>
  <c r="AW1314" i="1"/>
  <c r="BA1314" i="1" s="1"/>
  <c r="AX1314" i="1"/>
  <c r="AZ1314" i="1" s="1"/>
  <c r="AY1314" i="1"/>
  <c r="AV1334" i="1"/>
  <c r="AW1335" i="1"/>
  <c r="BA1335" i="1" s="1"/>
  <c r="AX1335" i="1"/>
  <c r="AV1355" i="1"/>
  <c r="AY1335" i="1"/>
  <c r="AZ1335" i="1"/>
  <c r="BA1330" i="1"/>
  <c r="AV1352" i="1"/>
  <c r="AZ1332" i="1"/>
  <c r="AW1332" i="1"/>
  <c r="BA1332" i="1" s="1"/>
  <c r="AX1332" i="1"/>
  <c r="AY1332" i="1"/>
  <c r="BA1293" i="1"/>
  <c r="AZ1293" i="1"/>
  <c r="AY1293" i="1"/>
  <c r="AW1293" i="1"/>
  <c r="AV1313" i="1"/>
  <c r="AX1293" i="1"/>
  <c r="BC1262" i="1"/>
  <c r="BC1256" i="1"/>
  <c r="BE1263" i="1"/>
  <c r="BC1254" i="1"/>
  <c r="BE1264" i="1"/>
  <c r="AZ1297" i="1"/>
  <c r="BA1297" i="1" s="1"/>
  <c r="AW1296" i="1"/>
  <c r="AZ1296" i="1" s="1"/>
  <c r="AV1316" i="1"/>
  <c r="AX1296" i="1"/>
  <c r="AY1296" i="1"/>
  <c r="BA1296" i="1" s="1"/>
  <c r="AZ1303" i="1"/>
  <c r="BA1303" i="1" s="1"/>
  <c r="AZ1299" i="1"/>
  <c r="BA1299" i="1" s="1"/>
  <c r="AY1299" i="1"/>
  <c r="AW1299" i="1"/>
  <c r="AX1299" i="1"/>
  <c r="AV1319" i="1"/>
  <c r="BA1300" i="1"/>
  <c r="BA1312" i="1"/>
  <c r="BE1280" i="1"/>
  <c r="BC1280" i="1"/>
  <c r="BA1273" i="1"/>
  <c r="BC1282" i="1" s="1"/>
  <c r="BE1262" i="1"/>
  <c r="BC1260" i="1"/>
  <c r="AX1344" i="1"/>
  <c r="AW1344" i="1"/>
  <c r="AZ1344" i="1" s="1"/>
  <c r="AY1344" i="1"/>
  <c r="AV1364" i="1"/>
  <c r="BC1257" i="1"/>
  <c r="B3219" i="2"/>
  <c r="J3214" i="2"/>
  <c r="C3068" i="2"/>
  <c r="E3063" i="2"/>
  <c r="G3063" i="2"/>
  <c r="I3063" i="2"/>
  <c r="C3072" i="2"/>
  <c r="E3067" i="2"/>
  <c r="G3067" i="2"/>
  <c r="I3067" i="2"/>
  <c r="B3223" i="2"/>
  <c r="J3218" i="2"/>
  <c r="C3076" i="2"/>
  <c r="E3071" i="2"/>
  <c r="G3071" i="2"/>
  <c r="I3071" i="2"/>
  <c r="C3074" i="2"/>
  <c r="I3069" i="2"/>
  <c r="E3069" i="2"/>
  <c r="G3069" i="2"/>
  <c r="B3207" i="2"/>
  <c r="J3202" i="2"/>
  <c r="C3070" i="2"/>
  <c r="I3065" i="2"/>
  <c r="E3065" i="2"/>
  <c r="G3065" i="2"/>
  <c r="B3236" i="2"/>
  <c r="J3231" i="2"/>
  <c r="B3215" i="2"/>
  <c r="J3210" i="2"/>
  <c r="BE913" i="1"/>
  <c r="BC915" i="1"/>
  <c r="BE915" i="1"/>
  <c r="BC914" i="1"/>
  <c r="BE926" i="1"/>
  <c r="BC897" i="1"/>
  <c r="BC906" i="1"/>
  <c r="BE905" i="1"/>
  <c r="BE893" i="1"/>
  <c r="BC899" i="1"/>
  <c r="BC907" i="1"/>
  <c r="BE904" i="1"/>
  <c r="BE918" i="1"/>
  <c r="BE927" i="1"/>
  <c r="BC926" i="1"/>
  <c r="BC893" i="1"/>
  <c r="BC913" i="1"/>
  <c r="BE895" i="1"/>
  <c r="BC894" i="1"/>
  <c r="BC903" i="1"/>
  <c r="BE896" i="1"/>
  <c r="BC917" i="1"/>
  <c r="BC895" i="1"/>
  <c r="BE924" i="1"/>
  <c r="BC919" i="1"/>
  <c r="BE914" i="1"/>
  <c r="BE894" i="1"/>
  <c r="BE923" i="1"/>
  <c r="BE919" i="1"/>
  <c r="BE917" i="1"/>
  <c r="BC896" i="1"/>
  <c r="BC925" i="1"/>
  <c r="BE911" i="1"/>
  <c r="BC901" i="1"/>
  <c r="BE901" i="1"/>
  <c r="BE902" i="1"/>
  <c r="BE903" i="1"/>
  <c r="BE925" i="1"/>
  <c r="BE908" i="1"/>
  <c r="BC900" i="1"/>
  <c r="BC916" i="1"/>
  <c r="BE906" i="1"/>
  <c r="BC910" i="1"/>
  <c r="BC898" i="1"/>
  <c r="BC905" i="1"/>
  <c r="BC911" i="1"/>
  <c r="BC902" i="1"/>
  <c r="BE899" i="1"/>
  <c r="BE907" i="1"/>
  <c r="BE900" i="1"/>
  <c r="BC912" i="1"/>
  <c r="BC904" i="1"/>
  <c r="BE897" i="1"/>
  <c r="BE909" i="1"/>
  <c r="BE910" i="1"/>
  <c r="BC927" i="1"/>
  <c r="BC908" i="1"/>
  <c r="BE916" i="1"/>
  <c r="BE912" i="1"/>
  <c r="BC924" i="1"/>
  <c r="BC909" i="1"/>
  <c r="BE898" i="1"/>
  <c r="BA964" i="1"/>
  <c r="BA941" i="1"/>
  <c r="BC920" i="1"/>
  <c r="BC918" i="1"/>
  <c r="BE920" i="1"/>
  <c r="BA936" i="1"/>
  <c r="AY979" i="1"/>
  <c r="AX979" i="1"/>
  <c r="AV999" i="1"/>
  <c r="AW979" i="1"/>
  <c r="AZ979" i="1" s="1"/>
  <c r="AZ941" i="1"/>
  <c r="BA1045" i="1"/>
  <c r="BA959" i="1"/>
  <c r="BC921" i="1"/>
  <c r="BE921" i="1"/>
  <c r="BE922" i="1"/>
  <c r="BC922" i="1"/>
  <c r="AZ966" i="1"/>
  <c r="AV986" i="1"/>
  <c r="AX966" i="1"/>
  <c r="AY966" i="1"/>
  <c r="AW966" i="1"/>
  <c r="BA966" i="1" s="1"/>
  <c r="BA990" i="1"/>
  <c r="AW1065" i="1"/>
  <c r="AX1065" i="1"/>
  <c r="BA1065" i="1" s="1"/>
  <c r="AZ1065" i="1"/>
  <c r="AV1085" i="1"/>
  <c r="AY1065" i="1"/>
  <c r="AW956" i="1"/>
  <c r="AZ956" i="1" s="1"/>
  <c r="AY956" i="1"/>
  <c r="AV976" i="1"/>
  <c r="AX956" i="1"/>
  <c r="AZ946" i="1"/>
  <c r="BA946" i="1" s="1"/>
  <c r="AX1010" i="1"/>
  <c r="AY1010" i="1"/>
  <c r="AZ1010" i="1"/>
  <c r="AV1030" i="1"/>
  <c r="AW1010" i="1"/>
  <c r="BA1010" i="1" s="1"/>
  <c r="AV1091" i="1"/>
  <c r="AW1071" i="1"/>
  <c r="AX1071" i="1"/>
  <c r="AY1071" i="1"/>
  <c r="AZ1051" i="1"/>
  <c r="BA1051" i="1" s="1"/>
  <c r="AY943" i="1"/>
  <c r="AV963" i="1"/>
  <c r="AX943" i="1"/>
  <c r="AW943" i="1"/>
  <c r="AZ943" i="1" s="1"/>
  <c r="AW1089" i="1"/>
  <c r="AX1089" i="1"/>
  <c r="AY1089" i="1"/>
  <c r="AV1109" i="1"/>
  <c r="AY961" i="1"/>
  <c r="AV981" i="1"/>
  <c r="AX961" i="1"/>
  <c r="AW961" i="1"/>
  <c r="AZ961" i="1" s="1"/>
  <c r="AV953" i="1"/>
  <c r="AW933" i="1"/>
  <c r="AZ933" i="1" s="1"/>
  <c r="BA933" i="1" s="1"/>
  <c r="AX933" i="1"/>
  <c r="AY933" i="1"/>
  <c r="BA997" i="1"/>
  <c r="AW997" i="1"/>
  <c r="AX997" i="1"/>
  <c r="AY997" i="1"/>
  <c r="AV1017" i="1"/>
  <c r="AZ997" i="1"/>
  <c r="BA954" i="1"/>
  <c r="AV968" i="1"/>
  <c r="AX948" i="1"/>
  <c r="AY948" i="1"/>
  <c r="AW948" i="1"/>
  <c r="AZ948" i="1" s="1"/>
  <c r="AV1012" i="1"/>
  <c r="AW992" i="1"/>
  <c r="AZ992" i="1" s="1"/>
  <c r="AX992" i="1"/>
  <c r="AY992" i="1"/>
  <c r="BA928" i="1"/>
  <c r="AW1015" i="1"/>
  <c r="AX1015" i="1"/>
  <c r="AY1015" i="1"/>
  <c r="BA1015" i="1" s="1"/>
  <c r="AZ1015" i="1"/>
  <c r="AV1035" i="1"/>
  <c r="AX984" i="1"/>
  <c r="AZ984" i="1" s="1"/>
  <c r="AY984" i="1"/>
  <c r="BA984" i="1" s="1"/>
  <c r="AW984" i="1"/>
  <c r="AV1004" i="1"/>
  <c r="BA995" i="1"/>
  <c r="AW938" i="1"/>
  <c r="AZ938" i="1" s="1"/>
  <c r="AY938" i="1"/>
  <c r="AV958" i="1"/>
  <c r="AX938" i="1"/>
  <c r="AW974" i="1"/>
  <c r="AZ974" i="1" s="1"/>
  <c r="AY974" i="1"/>
  <c r="AX974" i="1"/>
  <c r="AV994" i="1"/>
  <c r="AW1002" i="1"/>
  <c r="AZ1002" i="1" s="1"/>
  <c r="AX1002" i="1"/>
  <c r="AY1002" i="1"/>
  <c r="AV1022" i="1"/>
  <c r="AW1020" i="1"/>
  <c r="AX1020" i="1"/>
  <c r="AY1020" i="1"/>
  <c r="AV1040" i="1"/>
  <c r="AZ1020" i="1"/>
  <c r="BA1020" i="1"/>
  <c r="AW1087" i="1"/>
  <c r="AX1087" i="1"/>
  <c r="AZ1087" i="1" s="1"/>
  <c r="AY1087" i="1"/>
  <c r="AV1107" i="1"/>
  <c r="C2756" i="2"/>
  <c r="I2751" i="2"/>
  <c r="G2751" i="2"/>
  <c r="E2751" i="2"/>
  <c r="C2762" i="2"/>
  <c r="E2757" i="2"/>
  <c r="G2757" i="2"/>
  <c r="I2757" i="2"/>
  <c r="B2917" i="2"/>
  <c r="J2912" i="2"/>
  <c r="J2953" i="2"/>
  <c r="B2958" i="2"/>
  <c r="J2915" i="2"/>
  <c r="B2920" i="2"/>
  <c r="J2914" i="2"/>
  <c r="B2919" i="2"/>
  <c r="C2758" i="2"/>
  <c r="E2753" i="2"/>
  <c r="G2753" i="2"/>
  <c r="I2753" i="2"/>
  <c r="C2760" i="2"/>
  <c r="G2755" i="2"/>
  <c r="E2755" i="2"/>
  <c r="I2755" i="2"/>
  <c r="C2764" i="2"/>
  <c r="E2759" i="2"/>
  <c r="G2759" i="2"/>
  <c r="I2759" i="2"/>
  <c r="B2931" i="2"/>
  <c r="J2926" i="2"/>
  <c r="C2362" i="2"/>
  <c r="E2357" i="2"/>
  <c r="G2357" i="2"/>
  <c r="I2357" i="2"/>
  <c r="C2360" i="2"/>
  <c r="E2355" i="2"/>
  <c r="G2355" i="2"/>
  <c r="I2355" i="2"/>
  <c r="J2530" i="2"/>
  <c r="B2535" i="2"/>
  <c r="C2366" i="2"/>
  <c r="I2361" i="2"/>
  <c r="E2361" i="2"/>
  <c r="G2361" i="2"/>
  <c r="C2364" i="2"/>
  <c r="G2359" i="2"/>
  <c r="I2359" i="2"/>
  <c r="E2359" i="2"/>
  <c r="C2358" i="2"/>
  <c r="E2353" i="2"/>
  <c r="G2353" i="2"/>
  <c r="I2353" i="2"/>
  <c r="J2532" i="2"/>
  <c r="B2537" i="2"/>
  <c r="B2543" i="2"/>
  <c r="J2538" i="2"/>
  <c r="J2539" i="2"/>
  <c r="B2544" i="2"/>
  <c r="B2371" i="2"/>
  <c r="J2366" i="2"/>
  <c r="AC464" i="1"/>
  <c r="AD464" i="1" s="1"/>
  <c r="Z465" i="1"/>
  <c r="AB465" i="1" s="1"/>
  <c r="AC465" i="1" s="1"/>
  <c r="AD465" i="1" s="1"/>
  <c r="AA466" i="1"/>
  <c r="G2297" i="2"/>
  <c r="I2297" i="2"/>
  <c r="E2297" i="2"/>
  <c r="I2299" i="2"/>
  <c r="E2299" i="2"/>
  <c r="G2299" i="2"/>
  <c r="G2301" i="2"/>
  <c r="I2301" i="2"/>
  <c r="E2301" i="2"/>
  <c r="BE615" i="1"/>
  <c r="BC615" i="1"/>
  <c r="BE614" i="1"/>
  <c r="BC614" i="1"/>
  <c r="BC607" i="1"/>
  <c r="BE607" i="1"/>
  <c r="BC611" i="1"/>
  <c r="BE611" i="1"/>
  <c r="BA628" i="1"/>
  <c r="BC604" i="1"/>
  <c r="BE604" i="1"/>
  <c r="BE608" i="1"/>
  <c r="BC610" i="1"/>
  <c r="BA646" i="1"/>
  <c r="BA639" i="1"/>
  <c r="BA621" i="1"/>
  <c r="BC623" i="1"/>
  <c r="BC608" i="1"/>
  <c r="BE629" i="1"/>
  <c r="AW672" i="1"/>
  <c r="AX672" i="1"/>
  <c r="AY672" i="1"/>
  <c r="AV692" i="1"/>
  <c r="AZ672" i="1"/>
  <c r="BA672" i="1" s="1"/>
  <c r="BE609" i="1"/>
  <c r="BE599" i="1"/>
  <c r="BE620" i="1"/>
  <c r="BA625" i="1"/>
  <c r="BC630" i="1" s="1"/>
  <c r="BC609" i="1"/>
  <c r="AW647" i="1"/>
  <c r="BA647" i="1" s="1"/>
  <c r="AX647" i="1"/>
  <c r="AY647" i="1"/>
  <c r="AV667" i="1"/>
  <c r="AZ647" i="1"/>
  <c r="BC619" i="1"/>
  <c r="AW648" i="1"/>
  <c r="BA648" i="1" s="1"/>
  <c r="AX648" i="1"/>
  <c r="AY648" i="1"/>
  <c r="AV668" i="1"/>
  <c r="AZ648" i="1"/>
  <c r="AY644" i="1"/>
  <c r="AV664" i="1"/>
  <c r="AW644" i="1"/>
  <c r="AZ644" i="1" s="1"/>
  <c r="BA644" i="1" s="1"/>
  <c r="AX644" i="1"/>
  <c r="BE601" i="1"/>
  <c r="AZ634" i="1"/>
  <c r="BA634" i="1" s="1"/>
  <c r="AZ646" i="1"/>
  <c r="BE612" i="1"/>
  <c r="BC599" i="1"/>
  <c r="BC601" i="1"/>
  <c r="AW653" i="1"/>
  <c r="AX653" i="1"/>
  <c r="AY653" i="1"/>
  <c r="AV673" i="1"/>
  <c r="AZ653" i="1"/>
  <c r="BA653" i="1"/>
  <c r="AW636" i="1"/>
  <c r="AZ636" i="1" s="1"/>
  <c r="BA636" i="1" s="1"/>
  <c r="AX636" i="1"/>
  <c r="AY636" i="1"/>
  <c r="AV656" i="1"/>
  <c r="AW654" i="1"/>
  <c r="AZ654" i="1" s="1"/>
  <c r="AX654" i="1"/>
  <c r="BA654" i="1" s="1"/>
  <c r="AY654" i="1"/>
  <c r="AV674" i="1"/>
  <c r="BC596" i="1"/>
  <c r="BE596" i="1"/>
  <c r="AW651" i="1"/>
  <c r="AZ651" i="1" s="1"/>
  <c r="AY651" i="1"/>
  <c r="AV671" i="1"/>
  <c r="AX651" i="1"/>
  <c r="BC612" i="1"/>
  <c r="BC603" i="1"/>
  <c r="BC598" i="1"/>
  <c r="AW657" i="1"/>
  <c r="AX657" i="1"/>
  <c r="AV677" i="1"/>
  <c r="AY657" i="1"/>
  <c r="AZ657" i="1" s="1"/>
  <c r="BE602" i="1"/>
  <c r="AW689" i="1"/>
  <c r="AZ689" i="1" s="1"/>
  <c r="BA689" i="1" s="1"/>
  <c r="AY689" i="1"/>
  <c r="AV709" i="1"/>
  <c r="AX689" i="1"/>
  <c r="BC597" i="1"/>
  <c r="BC606" i="1"/>
  <c r="BE600" i="1"/>
  <c r="BE595" i="1"/>
  <c r="BC595" i="1"/>
  <c r="BA669" i="1"/>
  <c r="AW663" i="1"/>
  <c r="BA663" i="1" s="1"/>
  <c r="AX663" i="1"/>
  <c r="AY663" i="1"/>
  <c r="AZ663" i="1"/>
  <c r="AV683" i="1"/>
  <c r="BE605" i="1"/>
  <c r="BE603" i="1"/>
  <c r="AY662" i="1"/>
  <c r="AV682" i="1"/>
  <c r="AZ662" i="1"/>
  <c r="AX662" i="1"/>
  <c r="AW662" i="1"/>
  <c r="BA662" i="1" s="1"/>
  <c r="AW650" i="1"/>
  <c r="AX650" i="1"/>
  <c r="AZ650" i="1" s="1"/>
  <c r="AY650" i="1"/>
  <c r="AV670" i="1"/>
  <c r="BC600" i="1"/>
  <c r="AW666" i="1"/>
  <c r="AZ666" i="1" s="1"/>
  <c r="AX666" i="1"/>
  <c r="AY666" i="1"/>
  <c r="AV686" i="1"/>
  <c r="BA616" i="1"/>
  <c r="BA633" i="1"/>
  <c r="BE617" i="1"/>
  <c r="BE597" i="1"/>
  <c r="AX638" i="1"/>
  <c r="BA638" i="1" s="1"/>
  <c r="AY638" i="1"/>
  <c r="AV658" i="1"/>
  <c r="AZ638" i="1"/>
  <c r="AW638" i="1"/>
  <c r="BE606" i="1"/>
  <c r="BC602" i="1"/>
  <c r="BE613" i="1"/>
  <c r="BC613" i="1"/>
  <c r="BE619" i="1"/>
  <c r="BC605" i="1"/>
  <c r="AW635" i="1"/>
  <c r="AX635" i="1"/>
  <c r="AY635" i="1"/>
  <c r="AV655" i="1"/>
  <c r="AW659" i="1"/>
  <c r="AX659" i="1"/>
  <c r="AZ659" i="1" s="1"/>
  <c r="AY659" i="1"/>
  <c r="AV679" i="1"/>
  <c r="AY680" i="1"/>
  <c r="AZ680" i="1" s="1"/>
  <c r="AV700" i="1"/>
  <c r="AW680" i="1"/>
  <c r="AX680" i="1"/>
  <c r="AW641" i="1"/>
  <c r="AZ641" i="1" s="1"/>
  <c r="AX641" i="1"/>
  <c r="AV661" i="1"/>
  <c r="AY641" i="1"/>
  <c r="BE610" i="1"/>
  <c r="AW645" i="1"/>
  <c r="AX645" i="1"/>
  <c r="AY645" i="1"/>
  <c r="AZ645" i="1" s="1"/>
  <c r="BA645" i="1" s="1"/>
  <c r="AV665" i="1"/>
  <c r="AA414" i="1"/>
  <c r="Z413" i="1"/>
  <c r="AB413" i="1" s="1"/>
  <c r="AC413" i="1" s="1"/>
  <c r="AD413" i="1" s="1"/>
  <c r="AZ14" i="1"/>
  <c r="BA14" i="1"/>
  <c r="AW15" i="1"/>
  <c r="AY15" i="1"/>
  <c r="AX15" i="1"/>
  <c r="AA1078" i="1" l="1"/>
  <c r="Z1077" i="1"/>
  <c r="AB1077" i="1" s="1"/>
  <c r="AC1077" i="1" s="1"/>
  <c r="AD1077" i="1" s="1"/>
  <c r="BA2037" i="1"/>
  <c r="BC1935" i="1"/>
  <c r="BA2067" i="1"/>
  <c r="AW2021" i="1"/>
  <c r="AZ2021" i="1" s="1"/>
  <c r="BA2021" i="1" s="1"/>
  <c r="AX2021" i="1"/>
  <c r="AY2021" i="1"/>
  <c r="AV2041" i="1"/>
  <c r="BA1994" i="1"/>
  <c r="AZ2009" i="1"/>
  <c r="BA2009" i="1" s="1"/>
  <c r="BC1943" i="1"/>
  <c r="AW2023" i="1"/>
  <c r="AX2023" i="1"/>
  <c r="AZ2023" i="1" s="1"/>
  <c r="AY2023" i="1"/>
  <c r="AV2043" i="1"/>
  <c r="BE1943" i="1"/>
  <c r="BC1941" i="1"/>
  <c r="BE1936" i="1"/>
  <c r="BC1938" i="1"/>
  <c r="BC1954" i="1"/>
  <c r="AV2034" i="1"/>
  <c r="AW2014" i="1"/>
  <c r="AX2014" i="1"/>
  <c r="AZ2014" i="1" s="1"/>
  <c r="AY2014" i="1"/>
  <c r="BE1950" i="1"/>
  <c r="BC1946" i="1"/>
  <c r="BE1951" i="1"/>
  <c r="BC1949" i="1"/>
  <c r="AW2042" i="1"/>
  <c r="AZ2042" i="1" s="1"/>
  <c r="AX2042" i="1"/>
  <c r="AY2042" i="1"/>
  <c r="AV2062" i="1"/>
  <c r="BE1939" i="1"/>
  <c r="BC1959" i="1"/>
  <c r="BE1959" i="1"/>
  <c r="AY1988" i="1"/>
  <c r="AV2008" i="1"/>
  <c r="AW1988" i="1"/>
  <c r="AZ1988" i="1" s="1"/>
  <c r="AX1988" i="1"/>
  <c r="AW2029" i="1"/>
  <c r="AZ2029" i="1" s="1"/>
  <c r="AX2029" i="1"/>
  <c r="AY2029" i="1"/>
  <c r="AV2049" i="1"/>
  <c r="BC1942" i="1"/>
  <c r="BC1951" i="1"/>
  <c r="BE1938" i="1"/>
  <c r="AW2086" i="1"/>
  <c r="AX2086" i="1"/>
  <c r="BA2086" i="1" s="1"/>
  <c r="AY2086" i="1"/>
  <c r="AZ2086" i="1"/>
  <c r="BE1937" i="1"/>
  <c r="BC1934" i="1"/>
  <c r="BC1939" i="1"/>
  <c r="BC1944" i="1"/>
  <c r="BE1933" i="1"/>
  <c r="BC1933" i="1"/>
  <c r="BC1964" i="1"/>
  <c r="BE1942" i="1"/>
  <c r="BE1940" i="1"/>
  <c r="BE1947" i="1"/>
  <c r="BE1934" i="1"/>
  <c r="BC1966" i="1"/>
  <c r="AW2055" i="1"/>
  <c r="AX2055" i="1"/>
  <c r="AY2055" i="1"/>
  <c r="AV2075" i="1"/>
  <c r="AW2044" i="1"/>
  <c r="AZ2044" i="1" s="1"/>
  <c r="AX2044" i="1"/>
  <c r="AY2044" i="1"/>
  <c r="AV2064" i="1"/>
  <c r="AY2016" i="1"/>
  <c r="AV2036" i="1"/>
  <c r="AW2016" i="1"/>
  <c r="AZ2016" i="1" s="1"/>
  <c r="AX2016" i="1"/>
  <c r="BE1961" i="1"/>
  <c r="BE1952" i="1"/>
  <c r="BA2011" i="1"/>
  <c r="BA1953" i="1"/>
  <c r="BE1968" i="1" s="1"/>
  <c r="BA2035" i="1"/>
  <c r="AW2057" i="1"/>
  <c r="AX2057" i="1"/>
  <c r="AY2057" i="1"/>
  <c r="AZ2057" i="1"/>
  <c r="AV2077" i="1"/>
  <c r="BA2057" i="1"/>
  <c r="BA1992" i="1"/>
  <c r="AW2087" i="1"/>
  <c r="AX2087" i="1"/>
  <c r="AZ2087" i="1" s="1"/>
  <c r="AY2087" i="1"/>
  <c r="BC1952" i="1"/>
  <c r="AW2031" i="1"/>
  <c r="AZ2031" i="1" s="1"/>
  <c r="AX2031" i="1"/>
  <c r="AY2031" i="1"/>
  <c r="AV2051" i="1"/>
  <c r="BC1937" i="1"/>
  <c r="BC1967" i="1"/>
  <c r="BC1936" i="1"/>
  <c r="BC1947" i="1"/>
  <c r="AW2012" i="1"/>
  <c r="AZ2012" i="1" s="1"/>
  <c r="BA2012" i="1" s="1"/>
  <c r="AV2032" i="1"/>
  <c r="AX2012" i="1"/>
  <c r="AY2012" i="1"/>
  <c r="AW2050" i="1"/>
  <c r="AX2050" i="1"/>
  <c r="AY2050" i="1"/>
  <c r="AZ2050" i="1"/>
  <c r="AV2070" i="1"/>
  <c r="BA2050" i="1"/>
  <c r="BE1946" i="1"/>
  <c r="BC1963" i="1"/>
  <c r="AW1973" i="1"/>
  <c r="AZ1973" i="1" s="1"/>
  <c r="AX1973" i="1"/>
  <c r="AY1973" i="1"/>
  <c r="AV1993" i="1"/>
  <c r="BC1965" i="1"/>
  <c r="BC1950" i="1"/>
  <c r="BC1940" i="1"/>
  <c r="BE1941" i="1"/>
  <c r="AY2025" i="1"/>
  <c r="AW2025" i="1"/>
  <c r="AZ2025" i="1" s="1"/>
  <c r="AX2025" i="1"/>
  <c r="AV2045" i="1"/>
  <c r="AY1998" i="1"/>
  <c r="AV2018" i="1"/>
  <c r="AW1998" i="1"/>
  <c r="AZ1998" i="1" s="1"/>
  <c r="BA1998" i="1" s="1"/>
  <c r="AX1998" i="1"/>
  <c r="BE1963" i="1"/>
  <c r="AW2020" i="1"/>
  <c r="AX2020" i="1"/>
  <c r="AZ2020" i="1" s="1"/>
  <c r="AY2020" i="1"/>
  <c r="AV2040" i="1"/>
  <c r="BE1949" i="1"/>
  <c r="BC1948" i="1"/>
  <c r="BE1948" i="1"/>
  <c r="BE1964" i="1"/>
  <c r="J5353" i="2"/>
  <c r="B5358" i="2"/>
  <c r="E5353" i="2"/>
  <c r="G5353" i="2"/>
  <c r="I5353" i="2"/>
  <c r="J5375" i="2"/>
  <c r="B5380" i="2"/>
  <c r="B5382" i="2"/>
  <c r="J5377" i="2"/>
  <c r="C5370" i="2"/>
  <c r="E5365" i="2"/>
  <c r="I5365" i="2"/>
  <c r="G5365" i="2"/>
  <c r="C5374" i="2"/>
  <c r="B5364" i="2"/>
  <c r="J5359" i="2"/>
  <c r="G5359" i="2"/>
  <c r="I5359" i="2"/>
  <c r="E5359" i="2"/>
  <c r="J5351" i="2"/>
  <c r="B5356" i="2"/>
  <c r="I5351" i="2"/>
  <c r="E5351" i="2"/>
  <c r="G5351" i="2"/>
  <c r="C5366" i="2"/>
  <c r="C5368" i="2"/>
  <c r="C5372" i="2"/>
  <c r="E5367" i="2"/>
  <c r="G5367" i="2"/>
  <c r="I5367" i="2"/>
  <c r="E4575" i="2"/>
  <c r="C4580" i="2"/>
  <c r="I4575" i="2"/>
  <c r="G4575" i="2"/>
  <c r="E4573" i="2"/>
  <c r="C4578" i="2"/>
  <c r="G4573" i="2"/>
  <c r="I4573" i="2"/>
  <c r="J4746" i="2"/>
  <c r="B4751" i="2"/>
  <c r="B4754" i="2"/>
  <c r="J4749" i="2"/>
  <c r="E4569" i="2"/>
  <c r="C4574" i="2"/>
  <c r="G4569" i="2"/>
  <c r="I4569" i="2"/>
  <c r="J4747" i="2"/>
  <c r="B4752" i="2"/>
  <c r="E4567" i="2"/>
  <c r="C4572" i="2"/>
  <c r="G4567" i="2"/>
  <c r="I4567" i="2"/>
  <c r="B4765" i="2"/>
  <c r="J4760" i="2"/>
  <c r="B4578" i="2"/>
  <c r="J4573" i="2"/>
  <c r="E4571" i="2"/>
  <c r="C4576" i="2"/>
  <c r="G4571" i="2"/>
  <c r="I4571" i="2"/>
  <c r="C4062" i="2"/>
  <c r="E4057" i="2"/>
  <c r="G4057" i="2"/>
  <c r="I4057" i="2"/>
  <c r="C4060" i="2"/>
  <c r="E4055" i="2"/>
  <c r="G4055" i="2"/>
  <c r="I4055" i="2"/>
  <c r="B4228" i="2"/>
  <c r="J4223" i="2"/>
  <c r="B4095" i="2"/>
  <c r="J4090" i="2"/>
  <c r="C4064" i="2"/>
  <c r="E4059" i="2"/>
  <c r="G4059" i="2"/>
  <c r="I4059" i="2"/>
  <c r="B4212" i="2"/>
  <c r="J4207" i="2"/>
  <c r="C4058" i="2"/>
  <c r="E4053" i="2"/>
  <c r="G4053" i="2"/>
  <c r="I4053" i="2"/>
  <c r="C4066" i="2"/>
  <c r="E4061" i="2"/>
  <c r="G4061" i="2"/>
  <c r="I4061" i="2"/>
  <c r="J4226" i="2"/>
  <c r="B4231" i="2"/>
  <c r="J4239" i="2"/>
  <c r="B4244" i="2"/>
  <c r="J3805" i="2"/>
  <c r="B3810" i="2"/>
  <c r="C3805" i="2"/>
  <c r="G3800" i="2"/>
  <c r="E3800" i="2"/>
  <c r="I3800" i="2"/>
  <c r="C3801" i="2"/>
  <c r="G3796" i="2"/>
  <c r="E3796" i="2"/>
  <c r="I3796" i="2"/>
  <c r="C3803" i="2"/>
  <c r="G3798" i="2"/>
  <c r="E3798" i="2"/>
  <c r="I3798" i="2"/>
  <c r="J3801" i="2"/>
  <c r="B3806" i="2"/>
  <c r="C3799" i="2"/>
  <c r="G3794" i="2"/>
  <c r="E3794" i="2"/>
  <c r="I3794" i="2"/>
  <c r="J3799" i="2"/>
  <c r="B3804" i="2"/>
  <c r="C3797" i="2"/>
  <c r="G3792" i="2"/>
  <c r="E3792" i="2"/>
  <c r="I3792" i="2"/>
  <c r="J3803" i="2"/>
  <c r="B3808" i="2"/>
  <c r="J3797" i="2"/>
  <c r="B3802" i="2"/>
  <c r="Z731" i="1"/>
  <c r="AB731" i="1" s="1"/>
  <c r="AC731" i="1" s="1"/>
  <c r="AD731" i="1" s="1"/>
  <c r="AA732" i="1"/>
  <c r="E3567" i="2"/>
  <c r="G3567" i="2"/>
  <c r="I3567" i="2"/>
  <c r="C3572" i="2"/>
  <c r="B3580" i="2"/>
  <c r="J3575" i="2"/>
  <c r="E3573" i="2"/>
  <c r="G3573" i="2"/>
  <c r="I3573" i="2"/>
  <c r="C3578" i="2"/>
  <c r="E3571" i="2"/>
  <c r="G3571" i="2"/>
  <c r="I3571" i="2"/>
  <c r="C3576" i="2"/>
  <c r="E3569" i="2"/>
  <c r="G3569" i="2"/>
  <c r="I3569" i="2"/>
  <c r="C3574" i="2"/>
  <c r="E3575" i="2"/>
  <c r="G3575" i="2"/>
  <c r="I3575" i="2"/>
  <c r="C3580" i="2"/>
  <c r="BC1296" i="1"/>
  <c r="BE1296" i="1"/>
  <c r="BA1317" i="1"/>
  <c r="BC1285" i="1"/>
  <c r="BE1285" i="1"/>
  <c r="BC1295" i="1"/>
  <c r="BC1294" i="1"/>
  <c r="BC1287" i="1"/>
  <c r="BC1291" i="1"/>
  <c r="BE1298" i="1"/>
  <c r="BC1298" i="1"/>
  <c r="BE1289" i="1"/>
  <c r="BE1287" i="1"/>
  <c r="BC1301" i="1"/>
  <c r="BE1301" i="1"/>
  <c r="BE1295" i="1"/>
  <c r="BE1286" i="1"/>
  <c r="BE1290" i="1"/>
  <c r="BC1299" i="1"/>
  <c r="BE1299" i="1"/>
  <c r="BC1297" i="1"/>
  <c r="BE1297" i="1"/>
  <c r="BA1344" i="1"/>
  <c r="AW1334" i="1"/>
  <c r="AZ1334" i="1"/>
  <c r="AY1334" i="1"/>
  <c r="AV1354" i="1"/>
  <c r="AX1334" i="1"/>
  <c r="BA1334" i="1"/>
  <c r="AZ1338" i="1"/>
  <c r="BA1338" i="1" s="1"/>
  <c r="AZ1302" i="1"/>
  <c r="BA1302" i="1" s="1"/>
  <c r="BE1292" i="1"/>
  <c r="BC1277" i="1"/>
  <c r="BC1276" i="1"/>
  <c r="AW1343" i="1"/>
  <c r="AY1343" i="1"/>
  <c r="AV1363" i="1"/>
  <c r="AZ1343" i="1"/>
  <c r="BA1343" i="1" s="1"/>
  <c r="AX1343" i="1"/>
  <c r="BE1294" i="1"/>
  <c r="AW1346" i="1"/>
  <c r="AZ1346" i="1" s="1"/>
  <c r="BA1346" i="1" s="1"/>
  <c r="AY1346" i="1"/>
  <c r="AV1366" i="1"/>
  <c r="AX1346" i="1"/>
  <c r="AW1358" i="1"/>
  <c r="AX1358" i="1"/>
  <c r="AZ1358" i="1" s="1"/>
  <c r="BA1358" i="1" s="1"/>
  <c r="AV1378" i="1"/>
  <c r="AY1358" i="1"/>
  <c r="BE1274" i="1"/>
  <c r="BC1292" i="1"/>
  <c r="AW1331" i="1"/>
  <c r="AZ1331" i="1" s="1"/>
  <c r="BA1331" i="1" s="1"/>
  <c r="AY1331" i="1"/>
  <c r="AX1331" i="1"/>
  <c r="AV1351" i="1"/>
  <c r="AW1322" i="1"/>
  <c r="AZ1322" i="1" s="1"/>
  <c r="AX1322" i="1"/>
  <c r="AY1322" i="1"/>
  <c r="AV1342" i="1"/>
  <c r="AZ1341" i="1"/>
  <c r="BA1341" i="1" s="1"/>
  <c r="BC1289" i="1"/>
  <c r="AZ1320" i="1"/>
  <c r="BA1320" i="1" s="1"/>
  <c r="AW1352" i="1"/>
  <c r="AY1352" i="1"/>
  <c r="AV1372" i="1"/>
  <c r="AX1352" i="1"/>
  <c r="AZ1352" i="1" s="1"/>
  <c r="BE1273" i="1"/>
  <c r="BC1273" i="1"/>
  <c r="BC1286" i="1"/>
  <c r="BC1284" i="1"/>
  <c r="AW1370" i="1"/>
  <c r="AY1370" i="1"/>
  <c r="BA1370" i="1" s="1"/>
  <c r="AV1390" i="1"/>
  <c r="AX1370" i="1"/>
  <c r="AZ1370" i="1" s="1"/>
  <c r="AW1340" i="1"/>
  <c r="AZ1340" i="1" s="1"/>
  <c r="AX1340" i="1"/>
  <c r="AY1340" i="1"/>
  <c r="AV1360" i="1"/>
  <c r="AW1367" i="1"/>
  <c r="AX1367" i="1"/>
  <c r="BA1367" i="1"/>
  <c r="AV1387" i="1"/>
  <c r="AY1367" i="1"/>
  <c r="AZ1367" i="1"/>
  <c r="BE1291" i="1"/>
  <c r="AW1313" i="1"/>
  <c r="AY1313" i="1"/>
  <c r="AZ1313" i="1" s="1"/>
  <c r="BA1313" i="1" s="1"/>
  <c r="AV1333" i="1"/>
  <c r="AX1313" i="1"/>
  <c r="AW1337" i="1"/>
  <c r="AV1357" i="1"/>
  <c r="AX1337" i="1"/>
  <c r="AZ1337" i="1" s="1"/>
  <c r="AY1337" i="1"/>
  <c r="AW1349" i="1"/>
  <c r="AX1349" i="1"/>
  <c r="AY1349" i="1"/>
  <c r="AV1369" i="1"/>
  <c r="BE1278" i="1"/>
  <c r="BC1283" i="1"/>
  <c r="AZ1347" i="1"/>
  <c r="BA1347" i="1" s="1"/>
  <c r="BE1288" i="1"/>
  <c r="AW1361" i="1"/>
  <c r="BA1361" i="1" s="1"/>
  <c r="AY1361" i="1"/>
  <c r="AV1381" i="1"/>
  <c r="AZ1361" i="1"/>
  <c r="AX1361" i="1"/>
  <c r="AW1364" i="1"/>
  <c r="BA1364" i="1" s="1"/>
  <c r="AY1364" i="1"/>
  <c r="AV1384" i="1"/>
  <c r="AX1364" i="1"/>
  <c r="AZ1364" i="1" s="1"/>
  <c r="AW1316" i="1"/>
  <c r="AZ1316" i="1" s="1"/>
  <c r="AX1316" i="1"/>
  <c r="AY1316" i="1"/>
  <c r="AV1336" i="1"/>
  <c r="AW1355" i="1"/>
  <c r="AX1355" i="1"/>
  <c r="AZ1355" i="1" s="1"/>
  <c r="AY1355" i="1"/>
  <c r="AV1375" i="1"/>
  <c r="AW1325" i="1"/>
  <c r="AZ1325" i="1" s="1"/>
  <c r="AV1345" i="1"/>
  <c r="AY1325" i="1"/>
  <c r="AX1325" i="1"/>
  <c r="AW1328" i="1"/>
  <c r="AV1348" i="1"/>
  <c r="AX1328" i="1"/>
  <c r="AZ1328" i="1" s="1"/>
  <c r="AY1328" i="1"/>
  <c r="BC1288" i="1"/>
  <c r="BE1300" i="1"/>
  <c r="BC1300" i="1"/>
  <c r="BC1279" i="1"/>
  <c r="AW1319" i="1"/>
  <c r="AZ1319" i="1" s="1"/>
  <c r="AY1319" i="1"/>
  <c r="AX1319" i="1"/>
  <c r="AV1339" i="1"/>
  <c r="BC1293" i="1"/>
  <c r="BE1293" i="1"/>
  <c r="BC1278" i="1"/>
  <c r="BE1279" i="1"/>
  <c r="BC1290" i="1"/>
  <c r="BE1277" i="1"/>
  <c r="BE1276" i="1"/>
  <c r="B3228" i="2"/>
  <c r="J3223" i="2"/>
  <c r="B3212" i="2"/>
  <c r="J3207" i="2"/>
  <c r="E3072" i="2"/>
  <c r="G3072" i="2"/>
  <c r="C3077" i="2"/>
  <c r="I3072" i="2"/>
  <c r="B3220" i="2"/>
  <c r="J3215" i="2"/>
  <c r="E3074" i="2"/>
  <c r="G3074" i="2"/>
  <c r="C3079" i="2"/>
  <c r="I3074" i="2"/>
  <c r="B3241" i="2"/>
  <c r="J3236" i="2"/>
  <c r="E3068" i="2"/>
  <c r="G3068" i="2"/>
  <c r="C3073" i="2"/>
  <c r="I3068" i="2"/>
  <c r="E3070" i="2"/>
  <c r="G3070" i="2"/>
  <c r="C3075" i="2"/>
  <c r="I3070" i="2"/>
  <c r="E3076" i="2"/>
  <c r="G3076" i="2"/>
  <c r="C3081" i="2"/>
  <c r="I3076" i="2"/>
  <c r="B3224" i="2"/>
  <c r="J3219" i="2"/>
  <c r="BA1087" i="1"/>
  <c r="BE947" i="1"/>
  <c r="BC933" i="1"/>
  <c r="BE933" i="1"/>
  <c r="BE935" i="1"/>
  <c r="BC936" i="1"/>
  <c r="BE936" i="1"/>
  <c r="BC937" i="1"/>
  <c r="AW999" i="1"/>
  <c r="BA999" i="1" s="1"/>
  <c r="AX999" i="1"/>
  <c r="AY999" i="1"/>
  <c r="AZ999" i="1"/>
  <c r="AV1019" i="1"/>
  <c r="BA938" i="1"/>
  <c r="AZ1089" i="1"/>
  <c r="BA1089" i="1" s="1"/>
  <c r="BC941" i="1"/>
  <c r="AZ1071" i="1"/>
  <c r="BA1071" i="1" s="1"/>
  <c r="BA979" i="1"/>
  <c r="BA948" i="1"/>
  <c r="AV1042" i="1"/>
  <c r="AY1022" i="1"/>
  <c r="AW1022" i="1"/>
  <c r="AZ1022" i="1" s="1"/>
  <c r="BA1022" i="1" s="1"/>
  <c r="AX1022" i="1"/>
  <c r="BE932" i="1"/>
  <c r="BE950" i="1"/>
  <c r="BE939" i="1"/>
  <c r="AX1109" i="1"/>
  <c r="AY1109" i="1"/>
  <c r="AW1109" i="1"/>
  <c r="AZ1109" i="1" s="1"/>
  <c r="AV1060" i="1"/>
  <c r="AW1040" i="1"/>
  <c r="BA1040" i="1" s="1"/>
  <c r="AX1040" i="1"/>
  <c r="AZ1040" i="1" s="1"/>
  <c r="AY1040" i="1"/>
  <c r="BA992" i="1"/>
  <c r="AW1091" i="1"/>
  <c r="AV1111" i="1"/>
  <c r="AX1091" i="1"/>
  <c r="BA1091" i="1" s="1"/>
  <c r="AY1091" i="1"/>
  <c r="AZ1091" i="1"/>
  <c r="BC928" i="1"/>
  <c r="BC934" i="1"/>
  <c r="BC952" i="1"/>
  <c r="BA974" i="1"/>
  <c r="AW1017" i="1"/>
  <c r="AZ1017" i="1" s="1"/>
  <c r="BA1017" i="1" s="1"/>
  <c r="AX1017" i="1"/>
  <c r="AY1017" i="1"/>
  <c r="AV1037" i="1"/>
  <c r="BA956" i="1"/>
  <c r="BC935" i="1"/>
  <c r="BC929" i="1"/>
  <c r="AW994" i="1"/>
  <c r="AZ994" i="1" s="1"/>
  <c r="AY994" i="1"/>
  <c r="AV1014" i="1"/>
  <c r="AX994" i="1"/>
  <c r="AW1004" i="1"/>
  <c r="BA1004" i="1" s="1"/>
  <c r="AX1004" i="1"/>
  <c r="AY1004" i="1"/>
  <c r="AV1024" i="1"/>
  <c r="AZ1004" i="1"/>
  <c r="AX953" i="1"/>
  <c r="AY953" i="1"/>
  <c r="AV973" i="1"/>
  <c r="AZ953" i="1"/>
  <c r="AW953" i="1"/>
  <c r="BA953" i="1" s="1"/>
  <c r="BA961" i="1"/>
  <c r="BA943" i="1"/>
  <c r="BE934" i="1"/>
  <c r="BC942" i="1"/>
  <c r="BC932" i="1"/>
  <c r="BE942" i="1"/>
  <c r="BE941" i="1"/>
  <c r="BE937" i="1"/>
  <c r="BE951" i="1"/>
  <c r="BE940" i="1"/>
  <c r="AW968" i="1"/>
  <c r="AX968" i="1"/>
  <c r="AZ968" i="1" s="1"/>
  <c r="AV988" i="1"/>
  <c r="AY968" i="1"/>
  <c r="BC930" i="1"/>
  <c r="BE928" i="1"/>
  <c r="BC931" i="1"/>
  <c r="BE930" i="1"/>
  <c r="BE931" i="1"/>
  <c r="BE929" i="1"/>
  <c r="AW976" i="1"/>
  <c r="AX976" i="1"/>
  <c r="AY976" i="1"/>
  <c r="AV996" i="1"/>
  <c r="AX1107" i="1"/>
  <c r="AW1107" i="1"/>
  <c r="BA1107" i="1" s="1"/>
  <c r="AY1107" i="1"/>
  <c r="AZ1107" i="1"/>
  <c r="BA1002" i="1"/>
  <c r="AW1012" i="1"/>
  <c r="AZ1012" i="1" s="1"/>
  <c r="AX1012" i="1"/>
  <c r="AY1012" i="1"/>
  <c r="AV1032" i="1"/>
  <c r="AW958" i="1"/>
  <c r="BA958" i="1" s="1"/>
  <c r="AX958" i="1"/>
  <c r="AY958" i="1"/>
  <c r="AV978" i="1"/>
  <c r="AZ958" i="1"/>
  <c r="AW1035" i="1"/>
  <c r="BA1035" i="1" s="1"/>
  <c r="AV1055" i="1"/>
  <c r="AX1035" i="1"/>
  <c r="AY1035" i="1"/>
  <c r="AZ1035" i="1"/>
  <c r="AW981" i="1"/>
  <c r="BA981" i="1" s="1"/>
  <c r="AX981" i="1"/>
  <c r="AZ981" i="1" s="1"/>
  <c r="AY981" i="1"/>
  <c r="AV1001" i="1"/>
  <c r="AV983" i="1"/>
  <c r="AW963" i="1"/>
  <c r="AZ963" i="1" s="1"/>
  <c r="AX963" i="1"/>
  <c r="AY963" i="1"/>
  <c r="AY1030" i="1"/>
  <c r="AV1050" i="1"/>
  <c r="AW1030" i="1"/>
  <c r="AX1030" i="1"/>
  <c r="AZ1030" i="1" s="1"/>
  <c r="AW1085" i="1"/>
  <c r="AX1085" i="1"/>
  <c r="AZ1085" i="1" s="1"/>
  <c r="BA1085" i="1" s="1"/>
  <c r="AY1085" i="1"/>
  <c r="AV1105" i="1"/>
  <c r="AW986" i="1"/>
  <c r="BA986" i="1" s="1"/>
  <c r="AX986" i="1"/>
  <c r="AV1006" i="1"/>
  <c r="AY986" i="1"/>
  <c r="AZ986" i="1"/>
  <c r="BC939" i="1"/>
  <c r="E2760" i="2"/>
  <c r="G2760" i="2"/>
  <c r="I2760" i="2"/>
  <c r="C2765" i="2"/>
  <c r="J2917" i="2"/>
  <c r="B2922" i="2"/>
  <c r="B2963" i="2"/>
  <c r="J2958" i="2"/>
  <c r="J2931" i="2"/>
  <c r="B2936" i="2"/>
  <c r="E2758" i="2"/>
  <c r="G2758" i="2"/>
  <c r="I2758" i="2"/>
  <c r="C2763" i="2"/>
  <c r="E2762" i="2"/>
  <c r="G2762" i="2"/>
  <c r="I2762" i="2"/>
  <c r="C2767" i="2"/>
  <c r="J2919" i="2"/>
  <c r="B2924" i="2"/>
  <c r="B2925" i="2"/>
  <c r="J2920" i="2"/>
  <c r="E2764" i="2"/>
  <c r="G2764" i="2"/>
  <c r="I2764" i="2"/>
  <c r="C2769" i="2"/>
  <c r="E2756" i="2"/>
  <c r="G2756" i="2"/>
  <c r="I2756" i="2"/>
  <c r="C2761" i="2"/>
  <c r="E2366" i="2"/>
  <c r="C2371" i="2"/>
  <c r="G2366" i="2"/>
  <c r="I2366" i="2"/>
  <c r="J2535" i="2"/>
  <c r="B2540" i="2"/>
  <c r="B2542" i="2"/>
  <c r="J2537" i="2"/>
  <c r="E2358" i="2"/>
  <c r="C2363" i="2"/>
  <c r="G2358" i="2"/>
  <c r="I2358" i="2"/>
  <c r="B2376" i="2"/>
  <c r="J2371" i="2"/>
  <c r="E2360" i="2"/>
  <c r="C2365" i="2"/>
  <c r="G2360" i="2"/>
  <c r="I2360" i="2"/>
  <c r="E2364" i="2"/>
  <c r="C2369" i="2"/>
  <c r="G2364" i="2"/>
  <c r="I2364" i="2"/>
  <c r="J2544" i="2"/>
  <c r="B2549" i="2"/>
  <c r="B2548" i="2"/>
  <c r="J2543" i="2"/>
  <c r="E2362" i="2"/>
  <c r="C2367" i="2"/>
  <c r="G2362" i="2"/>
  <c r="I2362" i="2"/>
  <c r="Z466" i="1"/>
  <c r="AB466" i="1" s="1"/>
  <c r="AC466" i="1" s="1"/>
  <c r="AD466" i="1" s="1"/>
  <c r="AA467" i="1"/>
  <c r="BC634" i="1"/>
  <c r="BE634" i="1"/>
  <c r="BA641" i="1"/>
  <c r="BA657" i="1"/>
  <c r="AW673" i="1"/>
  <c r="AZ673" i="1" s="1"/>
  <c r="AX673" i="1"/>
  <c r="AY673" i="1"/>
  <c r="AV693" i="1"/>
  <c r="AX667" i="1"/>
  <c r="AY667" i="1"/>
  <c r="AV687" i="1"/>
  <c r="AZ667" i="1"/>
  <c r="AW667" i="1"/>
  <c r="BA667" i="1" s="1"/>
  <c r="BC631" i="1"/>
  <c r="BA659" i="1"/>
  <c r="BA650" i="1"/>
  <c r="BA651" i="1"/>
  <c r="BE623" i="1"/>
  <c r="BE631" i="1"/>
  <c r="BC632" i="1"/>
  <c r="BE630" i="1"/>
  <c r="AW664" i="1"/>
  <c r="BA664" i="1" s="1"/>
  <c r="AY664" i="1"/>
  <c r="AV684" i="1"/>
  <c r="AZ664" i="1"/>
  <c r="AX664" i="1"/>
  <c r="BC620" i="1"/>
  <c r="AW677" i="1"/>
  <c r="AX677" i="1"/>
  <c r="AZ677" i="1"/>
  <c r="BA677" i="1" s="1"/>
  <c r="AV697" i="1"/>
  <c r="AY677" i="1"/>
  <c r="AV685" i="1"/>
  <c r="AW665" i="1"/>
  <c r="AY665" i="1"/>
  <c r="AX665" i="1"/>
  <c r="BC617" i="1"/>
  <c r="BC633" i="1"/>
  <c r="BE633" i="1"/>
  <c r="AW692" i="1"/>
  <c r="AX692" i="1"/>
  <c r="AY692" i="1"/>
  <c r="AV712" i="1"/>
  <c r="AW661" i="1"/>
  <c r="AX661" i="1"/>
  <c r="AZ661" i="1" s="1"/>
  <c r="AY661" i="1"/>
  <c r="AV681" i="1"/>
  <c r="AW679" i="1"/>
  <c r="BA679" i="1" s="1"/>
  <c r="AX679" i="1"/>
  <c r="AY679" i="1"/>
  <c r="AZ679" i="1" s="1"/>
  <c r="AV699" i="1"/>
  <c r="BE621" i="1"/>
  <c r="BC621" i="1"/>
  <c r="BA680" i="1"/>
  <c r="BE616" i="1"/>
  <c r="BC616" i="1"/>
  <c r="BC622" i="1"/>
  <c r="AX656" i="1"/>
  <c r="AY656" i="1"/>
  <c r="AV676" i="1"/>
  <c r="AW656" i="1"/>
  <c r="AZ656" i="1" s="1"/>
  <c r="AW668" i="1"/>
  <c r="AV688" i="1"/>
  <c r="AY668" i="1"/>
  <c r="AZ668" i="1"/>
  <c r="BA668" i="1" s="1"/>
  <c r="AX668" i="1"/>
  <c r="BE622" i="1"/>
  <c r="BE624" i="1"/>
  <c r="AW658" i="1"/>
  <c r="AX658" i="1"/>
  <c r="AV678" i="1"/>
  <c r="AY658" i="1"/>
  <c r="AZ658" i="1" s="1"/>
  <c r="AW682" i="1"/>
  <c r="BA682" i="1" s="1"/>
  <c r="AY682" i="1"/>
  <c r="AX682" i="1"/>
  <c r="AZ682" i="1" s="1"/>
  <c r="AV702" i="1"/>
  <c r="BE625" i="1"/>
  <c r="BC625" i="1"/>
  <c r="BC624" i="1"/>
  <c r="AW686" i="1"/>
  <c r="BA686" i="1" s="1"/>
  <c r="AV706" i="1"/>
  <c r="AZ686" i="1"/>
  <c r="AY686" i="1"/>
  <c r="AX686" i="1"/>
  <c r="AX655" i="1"/>
  <c r="AZ655" i="1" s="1"/>
  <c r="AV675" i="1"/>
  <c r="AW655" i="1"/>
  <c r="AY655" i="1"/>
  <c r="BC629" i="1"/>
  <c r="BC627" i="1"/>
  <c r="BC628" i="1"/>
  <c r="BE628" i="1"/>
  <c r="AX674" i="1"/>
  <c r="AY674" i="1"/>
  <c r="AZ674" i="1"/>
  <c r="AW674" i="1"/>
  <c r="BA674" i="1" s="1"/>
  <c r="AV694" i="1"/>
  <c r="AV690" i="1"/>
  <c r="AW670" i="1"/>
  <c r="AX670" i="1"/>
  <c r="AY670" i="1"/>
  <c r="AV703" i="1"/>
  <c r="AZ683" i="1"/>
  <c r="BA683" i="1" s="1"/>
  <c r="AW683" i="1"/>
  <c r="AY683" i="1"/>
  <c r="AX683" i="1"/>
  <c r="AW671" i="1"/>
  <c r="AX671" i="1"/>
  <c r="AZ671" i="1" s="1"/>
  <c r="BA671" i="1" s="1"/>
  <c r="AY671" i="1"/>
  <c r="AV691" i="1"/>
  <c r="AZ635" i="1"/>
  <c r="BA635" i="1" s="1"/>
  <c r="BE632" i="1"/>
  <c r="BA666" i="1"/>
  <c r="AY709" i="1"/>
  <c r="AV729" i="1"/>
  <c r="AW709" i="1"/>
  <c r="AX709" i="1"/>
  <c r="AX700" i="1"/>
  <c r="AV720" i="1"/>
  <c r="AY700" i="1"/>
  <c r="AW700" i="1"/>
  <c r="BE627" i="1"/>
  <c r="BE618" i="1"/>
  <c r="BC626" i="1"/>
  <c r="BE626" i="1"/>
  <c r="BC618" i="1"/>
  <c r="AA415" i="1"/>
  <c r="Z414" i="1"/>
  <c r="AB414" i="1" s="1"/>
  <c r="AC414" i="1" s="1"/>
  <c r="AD414" i="1" s="1"/>
  <c r="BC14" i="1"/>
  <c r="AZ15" i="1"/>
  <c r="BA15" i="1" s="1"/>
  <c r="AY16" i="1"/>
  <c r="AX16" i="1"/>
  <c r="AW16" i="1"/>
  <c r="AZ16" i="1" s="1"/>
  <c r="Z1078" i="1" l="1"/>
  <c r="AB1078" i="1" s="1"/>
  <c r="AC1078" i="1" s="1"/>
  <c r="AD1078" i="1" s="1"/>
  <c r="AA1079" i="1"/>
  <c r="BA1988" i="1"/>
  <c r="BA2055" i="1"/>
  <c r="BA2087" i="1"/>
  <c r="AW2075" i="1"/>
  <c r="BA2075" i="1" s="1"/>
  <c r="AX2075" i="1"/>
  <c r="AY2075" i="1"/>
  <c r="AZ2075" i="1"/>
  <c r="BA2031" i="1"/>
  <c r="BE1980" i="1"/>
  <c r="BE1985" i="1"/>
  <c r="BC1958" i="1"/>
  <c r="BE1970" i="1"/>
  <c r="BC1989" i="1"/>
  <c r="BA1973" i="1"/>
  <c r="BE1965" i="1"/>
  <c r="AW2077" i="1"/>
  <c r="AX2077" i="1"/>
  <c r="AZ2077" i="1" s="1"/>
  <c r="AY2077" i="1"/>
  <c r="BE1967" i="1"/>
  <c r="AV2056" i="1"/>
  <c r="AW2036" i="1"/>
  <c r="AZ2036" i="1" s="1"/>
  <c r="BA2036" i="1" s="1"/>
  <c r="AX2036" i="1"/>
  <c r="AY2036" i="1"/>
  <c r="AZ2055" i="1"/>
  <c r="BC1986" i="1"/>
  <c r="BE1958" i="1"/>
  <c r="BC1974" i="1"/>
  <c r="AW2018" i="1"/>
  <c r="AZ2018" i="1" s="1"/>
  <c r="BA2018" i="1" s="1"/>
  <c r="AX2018" i="1"/>
  <c r="AY2018" i="1"/>
  <c r="AV2038" i="1"/>
  <c r="BA2020" i="1"/>
  <c r="AW2070" i="1"/>
  <c r="AX2070" i="1"/>
  <c r="AY2070" i="1"/>
  <c r="AV2090" i="1"/>
  <c r="BE1972" i="1"/>
  <c r="BE1986" i="1"/>
  <c r="BE1954" i="1"/>
  <c r="BC1975" i="1"/>
  <c r="BE1969" i="1"/>
  <c r="BE1981" i="1"/>
  <c r="BC1968" i="1"/>
  <c r="AW2041" i="1"/>
  <c r="AX2041" i="1"/>
  <c r="AV2061" i="1"/>
  <c r="AY2041" i="1"/>
  <c r="AZ2041" i="1"/>
  <c r="BA2041" i="1"/>
  <c r="BE1953" i="1"/>
  <c r="BC1953" i="1"/>
  <c r="BC1990" i="1"/>
  <c r="BC1977" i="1"/>
  <c r="BC1961" i="1"/>
  <c r="BC1976" i="1"/>
  <c r="BE1971" i="1"/>
  <c r="BC1982" i="1"/>
  <c r="BC1969" i="1"/>
  <c r="BC1960" i="1"/>
  <c r="BE1960" i="1"/>
  <c r="BC1991" i="1"/>
  <c r="BC1970" i="1"/>
  <c r="BC1971" i="1"/>
  <c r="BE1975" i="1"/>
  <c r="BA2014" i="1"/>
  <c r="BA2023" i="1"/>
  <c r="BE1979" i="1"/>
  <c r="BA2025" i="1"/>
  <c r="BE1956" i="1"/>
  <c r="BC1972" i="1"/>
  <c r="BC1957" i="1"/>
  <c r="BC1981" i="1"/>
  <c r="BA2042" i="1"/>
  <c r="BE1991" i="1"/>
  <c r="BE1978" i="1"/>
  <c r="BE1984" i="1"/>
  <c r="BA2044" i="1"/>
  <c r="BC1962" i="1"/>
  <c r="BE1955" i="1"/>
  <c r="AW2043" i="1"/>
  <c r="AX2043" i="1"/>
  <c r="AV2063" i="1"/>
  <c r="AY2043" i="1"/>
  <c r="AZ2043" i="1" s="1"/>
  <c r="BC1978" i="1"/>
  <c r="BA2049" i="1"/>
  <c r="AZ2049" i="1"/>
  <c r="AW2049" i="1"/>
  <c r="AX2049" i="1"/>
  <c r="AY2049" i="1"/>
  <c r="AV2069" i="1"/>
  <c r="AW2008" i="1"/>
  <c r="AX2008" i="1"/>
  <c r="AZ2008" i="1" s="1"/>
  <c r="BA2008" i="1" s="1"/>
  <c r="AY2008" i="1"/>
  <c r="AV2028" i="1"/>
  <c r="AW2062" i="1"/>
  <c r="AZ2062" i="1" s="1"/>
  <c r="AX2062" i="1"/>
  <c r="AY2062" i="1"/>
  <c r="AV2082" i="1"/>
  <c r="BC1979" i="1"/>
  <c r="AW2032" i="1"/>
  <c r="AZ2032" i="1" s="1"/>
  <c r="AX2032" i="1"/>
  <c r="AY2032" i="1"/>
  <c r="AV2052" i="1"/>
  <c r="AW2045" i="1"/>
  <c r="AX2045" i="1"/>
  <c r="AY2045" i="1"/>
  <c r="AZ2045" i="1"/>
  <c r="AV2065" i="1"/>
  <c r="BA2045" i="1"/>
  <c r="AW2064" i="1"/>
  <c r="AZ2064" i="1" s="1"/>
  <c r="BA2064" i="1" s="1"/>
  <c r="AX2064" i="1"/>
  <c r="AY2064" i="1"/>
  <c r="AV2084" i="1"/>
  <c r="BC1956" i="1"/>
  <c r="BA2016" i="1"/>
  <c r="BE1962" i="1"/>
  <c r="BE1957" i="1"/>
  <c r="BA2029" i="1"/>
  <c r="AZ2034" i="1"/>
  <c r="AW2034" i="1"/>
  <c r="BA2034" i="1" s="1"/>
  <c r="AX2034" i="1"/>
  <c r="AY2034" i="1"/>
  <c r="AV2054" i="1"/>
  <c r="BE1974" i="1"/>
  <c r="AZ1993" i="1"/>
  <c r="AV2013" i="1"/>
  <c r="AY1993" i="1"/>
  <c r="AW1993" i="1"/>
  <c r="BA1993" i="1" s="1"/>
  <c r="AX1993" i="1"/>
  <c r="AX2040" i="1"/>
  <c r="AY2040" i="1"/>
  <c r="AW2040" i="1"/>
  <c r="AZ2040" i="1" s="1"/>
  <c r="AV2060" i="1"/>
  <c r="AW2051" i="1"/>
  <c r="AZ2051" i="1" s="1"/>
  <c r="AX2051" i="1"/>
  <c r="AY2051" i="1"/>
  <c r="AV2071" i="1"/>
  <c r="BC1992" i="1"/>
  <c r="BE1992" i="1"/>
  <c r="BE1966" i="1"/>
  <c r="BC1985" i="1"/>
  <c r="BC1955" i="1"/>
  <c r="E5372" i="2"/>
  <c r="G5372" i="2"/>
  <c r="I5372" i="2"/>
  <c r="C5377" i="2"/>
  <c r="B5361" i="2"/>
  <c r="J5356" i="2"/>
  <c r="E5356" i="2"/>
  <c r="I5356" i="2"/>
  <c r="G5356" i="2"/>
  <c r="E5370" i="2"/>
  <c r="C5375" i="2"/>
  <c r="G5370" i="2"/>
  <c r="I5370" i="2"/>
  <c r="B5387" i="2"/>
  <c r="J5382" i="2"/>
  <c r="B5385" i="2"/>
  <c r="J5380" i="2"/>
  <c r="B5369" i="2"/>
  <c r="J5364" i="2"/>
  <c r="E5364" i="2"/>
  <c r="G5364" i="2"/>
  <c r="I5364" i="2"/>
  <c r="C5373" i="2"/>
  <c r="C5371" i="2"/>
  <c r="C5379" i="2"/>
  <c r="B5363" i="2"/>
  <c r="J5358" i="2"/>
  <c r="G5358" i="2"/>
  <c r="E5358" i="2"/>
  <c r="I5358" i="2"/>
  <c r="B4756" i="2"/>
  <c r="J4751" i="2"/>
  <c r="C4577" i="2"/>
  <c r="E4572" i="2"/>
  <c r="G4572" i="2"/>
  <c r="I4572" i="2"/>
  <c r="J4754" i="2"/>
  <c r="B4759" i="2"/>
  <c r="J4765" i="2"/>
  <c r="B4770" i="2"/>
  <c r="J4752" i="2"/>
  <c r="B4757" i="2"/>
  <c r="C4583" i="2"/>
  <c r="E4578" i="2"/>
  <c r="G4578" i="2"/>
  <c r="I4578" i="2"/>
  <c r="C4581" i="2"/>
  <c r="E4576" i="2"/>
  <c r="I4576" i="2"/>
  <c r="G4576" i="2"/>
  <c r="C4579" i="2"/>
  <c r="E4574" i="2"/>
  <c r="G4574" i="2"/>
  <c r="I4574" i="2"/>
  <c r="C4585" i="2"/>
  <c r="E4580" i="2"/>
  <c r="G4580" i="2"/>
  <c r="I4580" i="2"/>
  <c r="B4583" i="2"/>
  <c r="J4578" i="2"/>
  <c r="B4236" i="2"/>
  <c r="J4231" i="2"/>
  <c r="E4066" i="2"/>
  <c r="G4066" i="2"/>
  <c r="I4066" i="2"/>
  <c r="C4071" i="2"/>
  <c r="B4100" i="2"/>
  <c r="J4095" i="2"/>
  <c r="E4058" i="2"/>
  <c r="G4058" i="2"/>
  <c r="I4058" i="2"/>
  <c r="C4063" i="2"/>
  <c r="B4249" i="2"/>
  <c r="J4244" i="2"/>
  <c r="J4228" i="2"/>
  <c r="B4233" i="2"/>
  <c r="J4212" i="2"/>
  <c r="B4217" i="2"/>
  <c r="I4060" i="2"/>
  <c r="G4060" i="2"/>
  <c r="C4065" i="2"/>
  <c r="E4060" i="2"/>
  <c r="E4064" i="2"/>
  <c r="C4069" i="2"/>
  <c r="G4064" i="2"/>
  <c r="I4064" i="2"/>
  <c r="E4062" i="2"/>
  <c r="G4062" i="2"/>
  <c r="I4062" i="2"/>
  <c r="C4067" i="2"/>
  <c r="E3797" i="2"/>
  <c r="G3797" i="2"/>
  <c r="I3797" i="2"/>
  <c r="C3802" i="2"/>
  <c r="E3803" i="2"/>
  <c r="G3803" i="2"/>
  <c r="I3803" i="2"/>
  <c r="C3808" i="2"/>
  <c r="B3809" i="2"/>
  <c r="J3804" i="2"/>
  <c r="E3801" i="2"/>
  <c r="G3801" i="2"/>
  <c r="I3801" i="2"/>
  <c r="C3806" i="2"/>
  <c r="B3807" i="2"/>
  <c r="J3802" i="2"/>
  <c r="E3799" i="2"/>
  <c r="G3799" i="2"/>
  <c r="I3799" i="2"/>
  <c r="C3804" i="2"/>
  <c r="B3813" i="2"/>
  <c r="J3808" i="2"/>
  <c r="B3811" i="2"/>
  <c r="J3806" i="2"/>
  <c r="E3805" i="2"/>
  <c r="G3805" i="2"/>
  <c r="I3805" i="2"/>
  <c r="C3810" i="2"/>
  <c r="B3815" i="2"/>
  <c r="J3810" i="2"/>
  <c r="Z732" i="1"/>
  <c r="AB732" i="1" s="1"/>
  <c r="AC732" i="1" s="1"/>
  <c r="AD732" i="1" s="1"/>
  <c r="AA733" i="1"/>
  <c r="C3585" i="2"/>
  <c r="E3580" i="2"/>
  <c r="G3580" i="2"/>
  <c r="I3580" i="2"/>
  <c r="C3583" i="2"/>
  <c r="E3578" i="2"/>
  <c r="G3578" i="2"/>
  <c r="I3578" i="2"/>
  <c r="C3579" i="2"/>
  <c r="I3574" i="2"/>
  <c r="E3574" i="2"/>
  <c r="G3574" i="2"/>
  <c r="B3585" i="2"/>
  <c r="J3580" i="2"/>
  <c r="C3577" i="2"/>
  <c r="G3572" i="2"/>
  <c r="I3572" i="2"/>
  <c r="E3572" i="2"/>
  <c r="C3581" i="2"/>
  <c r="E3576" i="2"/>
  <c r="G3576" i="2"/>
  <c r="BE1302" i="1"/>
  <c r="BC1302" i="1"/>
  <c r="BC1311" i="1"/>
  <c r="BE1304" i="1"/>
  <c r="BE1303" i="1"/>
  <c r="BC1314" i="1"/>
  <c r="BE1312" i="1"/>
  <c r="BE1311" i="1"/>
  <c r="BE1307" i="1"/>
  <c r="BE1314" i="1"/>
  <c r="BC1312" i="1"/>
  <c r="BC1304" i="1"/>
  <c r="BE1308" i="1"/>
  <c r="BC1308" i="1"/>
  <c r="BE1305" i="1"/>
  <c r="BC1318" i="1"/>
  <c r="BE1306" i="1"/>
  <c r="BC1305" i="1"/>
  <c r="BE1309" i="1"/>
  <c r="BC1307" i="1"/>
  <c r="BC1306" i="1"/>
  <c r="BE1324" i="1"/>
  <c r="BE1310" i="1"/>
  <c r="BC1315" i="1"/>
  <c r="BC1309" i="1"/>
  <c r="BE1315" i="1"/>
  <c r="BC1310" i="1"/>
  <c r="BC1303" i="1"/>
  <c r="BA1352" i="1"/>
  <c r="BC1313" i="1"/>
  <c r="BE1313" i="1"/>
  <c r="BA1349" i="1"/>
  <c r="AY1357" i="1"/>
  <c r="BA1357" i="1" s="1"/>
  <c r="AX1357" i="1"/>
  <c r="AW1357" i="1"/>
  <c r="AZ1357" i="1"/>
  <c r="AV1377" i="1"/>
  <c r="BA1319" i="1"/>
  <c r="BA1328" i="1"/>
  <c r="BA1355" i="1"/>
  <c r="BA1337" i="1"/>
  <c r="BA1322" i="1"/>
  <c r="AX1384" i="1"/>
  <c r="AW1384" i="1"/>
  <c r="BA1384" i="1" s="1"/>
  <c r="AY1384" i="1"/>
  <c r="AV1404" i="1"/>
  <c r="AZ1384" i="1"/>
  <c r="AW1354" i="1"/>
  <c r="AZ1354" i="1"/>
  <c r="BA1354" i="1" s="1"/>
  <c r="AX1354" i="1"/>
  <c r="AY1354" i="1"/>
  <c r="AV1374" i="1"/>
  <c r="BC1317" i="1"/>
  <c r="BE1317" i="1"/>
  <c r="AW1336" i="1"/>
  <c r="AZ1336" i="1" s="1"/>
  <c r="AY1336" i="1"/>
  <c r="AV1356" i="1"/>
  <c r="AX1336" i="1"/>
  <c r="AX1369" i="1"/>
  <c r="AV1389" i="1"/>
  <c r="AW1369" i="1"/>
  <c r="AZ1369" i="1" s="1"/>
  <c r="AY1369" i="1"/>
  <c r="BA1369" i="1" s="1"/>
  <c r="AX1387" i="1"/>
  <c r="AV1407" i="1"/>
  <c r="AW1387" i="1"/>
  <c r="AZ1387" i="1" s="1"/>
  <c r="BA1387" i="1" s="1"/>
  <c r="AY1387" i="1"/>
  <c r="AY1390" i="1"/>
  <c r="AX1390" i="1"/>
  <c r="AV1410" i="1"/>
  <c r="AW1390" i="1"/>
  <c r="AZ1390" i="1" s="1"/>
  <c r="BA1390" i="1" s="1"/>
  <c r="AW1372" i="1"/>
  <c r="AZ1372" i="1" s="1"/>
  <c r="BA1372" i="1" s="1"/>
  <c r="AX1372" i="1"/>
  <c r="AY1372" i="1"/>
  <c r="AV1392" i="1"/>
  <c r="AW1378" i="1"/>
  <c r="AZ1378" i="1" s="1"/>
  <c r="AX1378" i="1"/>
  <c r="BA1378" i="1" s="1"/>
  <c r="AY1378" i="1"/>
  <c r="AV1398" i="1"/>
  <c r="AX1348" i="1"/>
  <c r="AY1348" i="1"/>
  <c r="AV1368" i="1"/>
  <c r="AW1348" i="1"/>
  <c r="AZ1349" i="1"/>
  <c r="AX1351" i="1"/>
  <c r="AZ1351" i="1"/>
  <c r="AY1351" i="1"/>
  <c r="AV1371" i="1"/>
  <c r="AW1351" i="1"/>
  <c r="BA1351" i="1" s="1"/>
  <c r="AW1363" i="1"/>
  <c r="AX1363" i="1"/>
  <c r="AY1363" i="1"/>
  <c r="AZ1363" i="1" s="1"/>
  <c r="AV1383" i="1"/>
  <c r="AW1345" i="1"/>
  <c r="AX1345" i="1"/>
  <c r="AY1345" i="1"/>
  <c r="AV1365" i="1"/>
  <c r="BA1325" i="1"/>
  <c r="BA1316" i="1"/>
  <c r="AW1333" i="1"/>
  <c r="AX1333" i="1"/>
  <c r="AZ1333" i="1" s="1"/>
  <c r="AY1333" i="1"/>
  <c r="AV1353" i="1"/>
  <c r="BA1340" i="1"/>
  <c r="AV1401" i="1"/>
  <c r="AW1381" i="1"/>
  <c r="AX1381" i="1"/>
  <c r="AY1381" i="1"/>
  <c r="AX1375" i="1"/>
  <c r="AZ1375" i="1" s="1"/>
  <c r="AW1375" i="1"/>
  <c r="AY1375" i="1"/>
  <c r="AV1395" i="1"/>
  <c r="AZ1360" i="1"/>
  <c r="AW1360" i="1"/>
  <c r="BA1360" i="1" s="1"/>
  <c r="AX1360" i="1"/>
  <c r="AY1360" i="1"/>
  <c r="AV1380" i="1"/>
  <c r="AX1366" i="1"/>
  <c r="AW1366" i="1"/>
  <c r="AZ1366" i="1" s="1"/>
  <c r="AY1366" i="1"/>
  <c r="AV1386" i="1"/>
  <c r="AY1339" i="1"/>
  <c r="AV1359" i="1"/>
  <c r="AX1339" i="1"/>
  <c r="AW1339" i="1"/>
  <c r="AZ1339" i="1" s="1"/>
  <c r="AW1342" i="1"/>
  <c r="AY1342" i="1"/>
  <c r="AX1342" i="1"/>
  <c r="AZ1342" i="1" s="1"/>
  <c r="BA1342" i="1" s="1"/>
  <c r="AV1362" i="1"/>
  <c r="B3225" i="2"/>
  <c r="J3220" i="2"/>
  <c r="C3078" i="2"/>
  <c r="I3073" i="2"/>
  <c r="E3073" i="2"/>
  <c r="G3073" i="2"/>
  <c r="C3082" i="2"/>
  <c r="I3077" i="2"/>
  <c r="E3077" i="2"/>
  <c r="G3077" i="2"/>
  <c r="B3229" i="2"/>
  <c r="J3224" i="2"/>
  <c r="C3080" i="2"/>
  <c r="E3075" i="2"/>
  <c r="G3075" i="2"/>
  <c r="I3075" i="2"/>
  <c r="C3086" i="2"/>
  <c r="I3081" i="2"/>
  <c r="E3081" i="2"/>
  <c r="G3081" i="2"/>
  <c r="B3246" i="2"/>
  <c r="J3241" i="2"/>
  <c r="B3217" i="2"/>
  <c r="J3212" i="2"/>
  <c r="C3084" i="2"/>
  <c r="E3079" i="2"/>
  <c r="G3079" i="2"/>
  <c r="I3079" i="2"/>
  <c r="B3233" i="2"/>
  <c r="J3228" i="2"/>
  <c r="BC953" i="1"/>
  <c r="BE953" i="1"/>
  <c r="BE955" i="1"/>
  <c r="BC970" i="1"/>
  <c r="BC957" i="1"/>
  <c r="BC962" i="1"/>
  <c r="BC960" i="1"/>
  <c r="BE959" i="1"/>
  <c r="BE957" i="1"/>
  <c r="BC958" i="1"/>
  <c r="BE958" i="1"/>
  <c r="BA976" i="1"/>
  <c r="BA1012" i="1"/>
  <c r="AW973" i="1"/>
  <c r="AY973" i="1"/>
  <c r="AX973" i="1"/>
  <c r="AV993" i="1"/>
  <c r="AW1014" i="1"/>
  <c r="AZ1014" i="1" s="1"/>
  <c r="AX1014" i="1"/>
  <c r="AY1014" i="1"/>
  <c r="AV1034" i="1"/>
  <c r="BC956" i="1"/>
  <c r="BE956" i="1"/>
  <c r="BE946" i="1"/>
  <c r="BA1030" i="1"/>
  <c r="AX978" i="1"/>
  <c r="AZ978" i="1" s="1"/>
  <c r="AW978" i="1"/>
  <c r="AY978" i="1"/>
  <c r="AV998" i="1"/>
  <c r="AV1080" i="1"/>
  <c r="AW1060" i="1"/>
  <c r="AX1060" i="1"/>
  <c r="AZ1060" i="1" s="1"/>
  <c r="BA1060" i="1" s="1"/>
  <c r="AY1060" i="1"/>
  <c r="BC950" i="1"/>
  <c r="BC947" i="1"/>
  <c r="AV1057" i="1"/>
  <c r="AW1037" i="1"/>
  <c r="AX1037" i="1"/>
  <c r="AZ1037" i="1" s="1"/>
  <c r="BA1037" i="1" s="1"/>
  <c r="AY1037" i="1"/>
  <c r="AW1111" i="1"/>
  <c r="AX1111" i="1"/>
  <c r="AY1111" i="1"/>
  <c r="AZ1111" i="1"/>
  <c r="BA1111" i="1" s="1"/>
  <c r="BC959" i="1"/>
  <c r="AW1001" i="1"/>
  <c r="AX1001" i="1"/>
  <c r="AV1021" i="1"/>
  <c r="AY1001" i="1"/>
  <c r="AZ1001" i="1" s="1"/>
  <c r="BA1001" i="1" s="1"/>
  <c r="AV1039" i="1"/>
  <c r="AW1019" i="1"/>
  <c r="AX1019" i="1"/>
  <c r="AY1019" i="1"/>
  <c r="AZ1019" i="1"/>
  <c r="BA1019" i="1" s="1"/>
  <c r="AW1024" i="1"/>
  <c r="BA1024" i="1" s="1"/>
  <c r="AV1044" i="1"/>
  <c r="AX1024" i="1"/>
  <c r="AY1024" i="1"/>
  <c r="AZ1024" i="1"/>
  <c r="BC955" i="1"/>
  <c r="BA1109" i="1"/>
  <c r="BE966" i="1"/>
  <c r="AW1050" i="1"/>
  <c r="AZ1050" i="1" s="1"/>
  <c r="AV1070" i="1"/>
  <c r="AX1050" i="1"/>
  <c r="AY1050" i="1"/>
  <c r="AW1105" i="1"/>
  <c r="AX1105" i="1"/>
  <c r="AZ1105" i="1" s="1"/>
  <c r="AY1105" i="1"/>
  <c r="BA963" i="1"/>
  <c r="BC945" i="1"/>
  <c r="BE945" i="1"/>
  <c r="BC943" i="1"/>
  <c r="BC944" i="1"/>
  <c r="BE943" i="1"/>
  <c r="BE960" i="1"/>
  <c r="BE954" i="1"/>
  <c r="BE962" i="1"/>
  <c r="BE967" i="1"/>
  <c r="AV1052" i="1"/>
  <c r="AY1032" i="1"/>
  <c r="AW1032" i="1"/>
  <c r="AX1032" i="1"/>
  <c r="AZ1032" i="1"/>
  <c r="BA1032" i="1" s="1"/>
  <c r="AZ976" i="1"/>
  <c r="BA968" i="1"/>
  <c r="BC961" i="1"/>
  <c r="BE961" i="1"/>
  <c r="BC954" i="1"/>
  <c r="AV1062" i="1"/>
  <c r="AW1042" i="1"/>
  <c r="AX1042" i="1"/>
  <c r="AY1042" i="1"/>
  <c r="AW1006" i="1"/>
  <c r="AZ1006" i="1" s="1"/>
  <c r="AX1006" i="1"/>
  <c r="AV1026" i="1"/>
  <c r="AY1006" i="1"/>
  <c r="AV1075" i="1"/>
  <c r="AW1055" i="1"/>
  <c r="AZ1055" i="1" s="1"/>
  <c r="AX1055" i="1"/>
  <c r="AY1055" i="1"/>
  <c r="BA1055" i="1" s="1"/>
  <c r="BC951" i="1"/>
  <c r="BE944" i="1"/>
  <c r="AV1003" i="1"/>
  <c r="AW983" i="1"/>
  <c r="AZ983" i="1" s="1"/>
  <c r="AX983" i="1"/>
  <c r="AY983" i="1"/>
  <c r="AW996" i="1"/>
  <c r="AX996" i="1"/>
  <c r="AZ996" i="1" s="1"/>
  <c r="AV1016" i="1"/>
  <c r="AY996" i="1"/>
  <c r="AW988" i="1"/>
  <c r="BA988" i="1" s="1"/>
  <c r="AX988" i="1"/>
  <c r="AV1008" i="1"/>
  <c r="AY988" i="1"/>
  <c r="AZ988" i="1"/>
  <c r="BA994" i="1"/>
  <c r="BC938" i="1"/>
  <c r="BE938" i="1"/>
  <c r="BC940" i="1"/>
  <c r="BC949" i="1"/>
  <c r="BE949" i="1"/>
  <c r="BE948" i="1"/>
  <c r="BC948" i="1"/>
  <c r="BE952" i="1"/>
  <c r="BC946" i="1"/>
  <c r="B2941" i="2"/>
  <c r="J2936" i="2"/>
  <c r="J2925" i="2"/>
  <c r="B2930" i="2"/>
  <c r="B2929" i="2"/>
  <c r="J2924" i="2"/>
  <c r="J2963" i="2"/>
  <c r="B2968" i="2"/>
  <c r="C2766" i="2"/>
  <c r="G2761" i="2"/>
  <c r="I2761" i="2"/>
  <c r="E2761" i="2"/>
  <c r="C2772" i="2"/>
  <c r="E2767" i="2"/>
  <c r="G2767" i="2"/>
  <c r="I2767" i="2"/>
  <c r="B2927" i="2"/>
  <c r="J2922" i="2"/>
  <c r="C2770" i="2"/>
  <c r="E2765" i="2"/>
  <c r="I2765" i="2"/>
  <c r="G2765" i="2"/>
  <c r="C2774" i="2"/>
  <c r="E2769" i="2"/>
  <c r="I2769" i="2"/>
  <c r="G2769" i="2"/>
  <c r="C2768" i="2"/>
  <c r="E2763" i="2"/>
  <c r="G2763" i="2"/>
  <c r="I2763" i="2"/>
  <c r="C2368" i="2"/>
  <c r="E2363" i="2"/>
  <c r="G2363" i="2"/>
  <c r="I2363" i="2"/>
  <c r="J2540" i="2"/>
  <c r="B2545" i="2"/>
  <c r="C2370" i="2"/>
  <c r="E2365" i="2"/>
  <c r="G2365" i="2"/>
  <c r="I2365" i="2"/>
  <c r="J2549" i="2"/>
  <c r="B2554" i="2"/>
  <c r="C2374" i="2"/>
  <c r="E2369" i="2"/>
  <c r="I2369" i="2"/>
  <c r="G2369" i="2"/>
  <c r="J2542" i="2"/>
  <c r="B2547" i="2"/>
  <c r="C2376" i="2"/>
  <c r="G2371" i="2"/>
  <c r="I2371" i="2"/>
  <c r="E2371" i="2"/>
  <c r="C2372" i="2"/>
  <c r="E2367" i="2"/>
  <c r="G2367" i="2"/>
  <c r="I2367" i="2"/>
  <c r="B2553" i="2"/>
  <c r="J2548" i="2"/>
  <c r="B2381" i="2"/>
  <c r="J2376" i="2"/>
  <c r="Z467" i="1"/>
  <c r="AB467" i="1" s="1"/>
  <c r="AC467" i="1" s="1"/>
  <c r="AD467" i="1" s="1"/>
  <c r="AA468" i="1"/>
  <c r="BA661" i="1"/>
  <c r="BA658" i="1"/>
  <c r="BC664" i="1"/>
  <c r="BE635" i="1"/>
  <c r="BC635" i="1"/>
  <c r="BC648" i="1"/>
  <c r="BC636" i="1"/>
  <c r="BC639" i="1"/>
  <c r="BC653" i="1"/>
  <c r="BC660" i="1"/>
  <c r="BE644" i="1"/>
  <c r="BE648" i="1"/>
  <c r="BC662" i="1"/>
  <c r="BE660" i="1"/>
  <c r="BC637" i="1"/>
  <c r="BC652" i="1"/>
  <c r="BC645" i="1"/>
  <c r="BE638" i="1"/>
  <c r="BE652" i="1"/>
  <c r="BC640" i="1"/>
  <c r="BE653" i="1"/>
  <c r="BE645" i="1"/>
  <c r="BC638" i="1"/>
  <c r="BE663" i="1"/>
  <c r="BE647" i="1"/>
  <c r="BC654" i="1"/>
  <c r="BC647" i="1"/>
  <c r="BE642" i="1"/>
  <c r="BE640" i="1"/>
  <c r="BC642" i="1"/>
  <c r="BE637" i="1"/>
  <c r="BE639" i="1"/>
  <c r="BE654" i="1"/>
  <c r="BE646" i="1"/>
  <c r="BE649" i="1"/>
  <c r="BE643" i="1"/>
  <c r="BC644" i="1"/>
  <c r="BE636" i="1"/>
  <c r="BC649" i="1"/>
  <c r="BC646" i="1"/>
  <c r="BC643" i="1"/>
  <c r="BA655" i="1"/>
  <c r="BE671" i="1" s="1"/>
  <c r="AX685" i="1"/>
  <c r="AY685" i="1"/>
  <c r="AW685" i="1"/>
  <c r="AZ685" i="1" s="1"/>
  <c r="AV705" i="1"/>
  <c r="AW684" i="1"/>
  <c r="AZ684" i="1" s="1"/>
  <c r="AV704" i="1"/>
  <c r="AX684" i="1"/>
  <c r="AY684" i="1"/>
  <c r="AZ665" i="1"/>
  <c r="BA665" i="1" s="1"/>
  <c r="BE659" i="1"/>
  <c r="AW720" i="1"/>
  <c r="AZ720" i="1" s="1"/>
  <c r="AV740" i="1"/>
  <c r="AX720" i="1"/>
  <c r="AY720" i="1"/>
  <c r="AZ692" i="1"/>
  <c r="BA692" i="1" s="1"/>
  <c r="BA673" i="1"/>
  <c r="AW703" i="1"/>
  <c r="AX703" i="1"/>
  <c r="AY703" i="1"/>
  <c r="AZ703" i="1" s="1"/>
  <c r="AV723" i="1"/>
  <c r="BA691" i="1"/>
  <c r="AY691" i="1"/>
  <c r="AV711" i="1"/>
  <c r="AW691" i="1"/>
  <c r="AX691" i="1"/>
  <c r="AZ691" i="1"/>
  <c r="AZ700" i="1"/>
  <c r="BA700" i="1" s="1"/>
  <c r="AV717" i="1"/>
  <c r="AW697" i="1"/>
  <c r="AY697" i="1"/>
  <c r="AX697" i="1"/>
  <c r="BA697" i="1" s="1"/>
  <c r="AZ697" i="1"/>
  <c r="AW690" i="1"/>
  <c r="AZ690" i="1" s="1"/>
  <c r="BA690" i="1" s="1"/>
  <c r="AX690" i="1"/>
  <c r="AV710" i="1"/>
  <c r="AY690" i="1"/>
  <c r="AW706" i="1"/>
  <c r="AX706" i="1"/>
  <c r="AY706" i="1"/>
  <c r="BA706" i="1" s="1"/>
  <c r="AZ706" i="1"/>
  <c r="AV726" i="1"/>
  <c r="AW678" i="1"/>
  <c r="BA678" i="1" s="1"/>
  <c r="AV698" i="1"/>
  <c r="AX678" i="1"/>
  <c r="AY678" i="1"/>
  <c r="AZ678" i="1" s="1"/>
  <c r="AW687" i="1"/>
  <c r="AY687" i="1"/>
  <c r="AV707" i="1"/>
  <c r="AX687" i="1"/>
  <c r="AZ687" i="1" s="1"/>
  <c r="BA687" i="1" s="1"/>
  <c r="AW676" i="1"/>
  <c r="AX676" i="1"/>
  <c r="AY676" i="1"/>
  <c r="AZ676" i="1"/>
  <c r="BA676" i="1" s="1"/>
  <c r="AV696" i="1"/>
  <c r="BE650" i="1"/>
  <c r="BC650" i="1"/>
  <c r="AV732" i="1"/>
  <c r="AY712" i="1"/>
  <c r="AZ712" i="1" s="1"/>
  <c r="AW712" i="1"/>
  <c r="BA712" i="1" s="1"/>
  <c r="AX712" i="1"/>
  <c r="AW729" i="1"/>
  <c r="AZ729" i="1" s="1"/>
  <c r="BA729" i="1" s="1"/>
  <c r="AY729" i="1"/>
  <c r="AX729" i="1"/>
  <c r="AV749" i="1"/>
  <c r="AZ670" i="1"/>
  <c r="BA670" i="1" s="1"/>
  <c r="AV708" i="1"/>
  <c r="AW688" i="1"/>
  <c r="AX688" i="1"/>
  <c r="AY688" i="1"/>
  <c r="AZ688" i="1" s="1"/>
  <c r="BA688" i="1" s="1"/>
  <c r="AX694" i="1"/>
  <c r="AY694" i="1"/>
  <c r="AW694" i="1"/>
  <c r="AV714" i="1"/>
  <c r="AW681" i="1"/>
  <c r="AV701" i="1"/>
  <c r="AX681" i="1"/>
  <c r="AY681" i="1"/>
  <c r="BA656" i="1"/>
  <c r="BE657" i="1" s="1"/>
  <c r="AW693" i="1"/>
  <c r="AZ693" i="1" s="1"/>
  <c r="AX693" i="1"/>
  <c r="AV713" i="1"/>
  <c r="AY693" i="1"/>
  <c r="BA693" i="1" s="1"/>
  <c r="BE641" i="1"/>
  <c r="BC641" i="1"/>
  <c r="AZ709" i="1"/>
  <c r="BA709" i="1" s="1"/>
  <c r="AW675" i="1"/>
  <c r="AZ675" i="1"/>
  <c r="BA675" i="1" s="1"/>
  <c r="AV695" i="1"/>
  <c r="AY675" i="1"/>
  <c r="AX675" i="1"/>
  <c r="AW702" i="1"/>
  <c r="AX702" i="1"/>
  <c r="AZ702" i="1" s="1"/>
  <c r="AY702" i="1"/>
  <c r="AV722" i="1"/>
  <c r="AW699" i="1"/>
  <c r="AZ699" i="1"/>
  <c r="BA699" i="1" s="1"/>
  <c r="AV719" i="1"/>
  <c r="AY699" i="1"/>
  <c r="AX699" i="1"/>
  <c r="BC651" i="1"/>
  <c r="BE651" i="1"/>
  <c r="AA416" i="1"/>
  <c r="Z415" i="1"/>
  <c r="AB415" i="1" s="1"/>
  <c r="AC415" i="1" s="1"/>
  <c r="AD415" i="1" s="1"/>
  <c r="BC15" i="1"/>
  <c r="BA16" i="1"/>
  <c r="AY17" i="1"/>
  <c r="AW17" i="1"/>
  <c r="AX17" i="1"/>
  <c r="AA1080" i="1" l="1"/>
  <c r="Z1079" i="1"/>
  <c r="AB1079" i="1" s="1"/>
  <c r="AC1079" i="1" s="1"/>
  <c r="AD1079" i="1" s="1"/>
  <c r="BC1993" i="1"/>
  <c r="BE1993" i="1"/>
  <c r="BE2012" i="1"/>
  <c r="BC2011" i="1"/>
  <c r="BC2012" i="1"/>
  <c r="BC1994" i="1"/>
  <c r="BE2011" i="1"/>
  <c r="BC2007" i="1"/>
  <c r="BC2001" i="1"/>
  <c r="BE2004" i="1"/>
  <c r="BE1994" i="1"/>
  <c r="BE2005" i="1"/>
  <c r="BC2009" i="1"/>
  <c r="BE1996" i="1"/>
  <c r="BC1997" i="1"/>
  <c r="BE2007" i="1"/>
  <c r="BC2003" i="1"/>
  <c r="BE2000" i="1"/>
  <c r="BE1995" i="1"/>
  <c r="BE2001" i="1"/>
  <c r="BE1998" i="1"/>
  <c r="BC2006" i="1"/>
  <c r="BC1999" i="1"/>
  <c r="BE1997" i="1"/>
  <c r="BC2005" i="1"/>
  <c r="BE1999" i="1"/>
  <c r="BE2002" i="1"/>
  <c r="BE2006" i="1"/>
  <c r="BC2008" i="1"/>
  <c r="BE2008" i="1"/>
  <c r="BA2043" i="1"/>
  <c r="AW2060" i="1"/>
  <c r="AZ2060" i="1" s="1"/>
  <c r="BA2060" i="1" s="1"/>
  <c r="AX2060" i="1"/>
  <c r="AY2060" i="1"/>
  <c r="AV2080" i="1"/>
  <c r="AW2065" i="1"/>
  <c r="AZ2065" i="1" s="1"/>
  <c r="AX2065" i="1"/>
  <c r="AY2065" i="1"/>
  <c r="AV2085" i="1"/>
  <c r="AZ2038" i="1"/>
  <c r="AV2058" i="1"/>
  <c r="AW2038" i="1"/>
  <c r="BA2038" i="1" s="1"/>
  <c r="AX2038" i="1"/>
  <c r="AY2038" i="1"/>
  <c r="BA2040" i="1"/>
  <c r="AW2063" i="1"/>
  <c r="AX2063" i="1"/>
  <c r="AY2063" i="1"/>
  <c r="AV2083" i="1"/>
  <c r="BE1973" i="1"/>
  <c r="BC1973" i="1"/>
  <c r="BE1977" i="1"/>
  <c r="BE2010" i="1"/>
  <c r="BE1976" i="1"/>
  <c r="BC2002" i="1"/>
  <c r="BC2010" i="1"/>
  <c r="BC1987" i="1"/>
  <c r="BE1989" i="1"/>
  <c r="BC1996" i="1"/>
  <c r="BE1987" i="1"/>
  <c r="BC1984" i="1"/>
  <c r="BC1995" i="1"/>
  <c r="BC2000" i="1"/>
  <c r="BE2003" i="1"/>
  <c r="BE1990" i="1"/>
  <c r="BC2004" i="1"/>
  <c r="BC1980" i="1"/>
  <c r="BE1982" i="1"/>
  <c r="BC1983" i="1"/>
  <c r="BE1983" i="1"/>
  <c r="BC1998" i="1"/>
  <c r="AW2054" i="1"/>
  <c r="AX2054" i="1"/>
  <c r="AZ2054" i="1" s="1"/>
  <c r="AY2054" i="1"/>
  <c r="AV2074" i="1"/>
  <c r="AW2084" i="1"/>
  <c r="AZ2084" i="1" s="1"/>
  <c r="AX2084" i="1"/>
  <c r="AY2084" i="1"/>
  <c r="AW2013" i="1"/>
  <c r="AV2033" i="1"/>
  <c r="AX2013" i="1"/>
  <c r="AY2013" i="1"/>
  <c r="AW2061" i="1"/>
  <c r="BA2061" i="1" s="1"/>
  <c r="AX2061" i="1"/>
  <c r="AY2061" i="1"/>
  <c r="AZ2061" i="1"/>
  <c r="AV2081" i="1"/>
  <c r="BA2062" i="1"/>
  <c r="AW2069" i="1"/>
  <c r="AZ2069" i="1" s="1"/>
  <c r="AX2069" i="1"/>
  <c r="AY2069" i="1"/>
  <c r="AV2089" i="1"/>
  <c r="AW2090" i="1"/>
  <c r="BA2090" i="1" s="1"/>
  <c r="AX2090" i="1"/>
  <c r="AY2090" i="1"/>
  <c r="AZ2090" i="1"/>
  <c r="AW2052" i="1"/>
  <c r="AZ2052" i="1" s="1"/>
  <c r="AX2052" i="1"/>
  <c r="AY2052" i="1"/>
  <c r="AV2072" i="1"/>
  <c r="AW2082" i="1"/>
  <c r="BA2082" i="1" s="1"/>
  <c r="AX2082" i="1"/>
  <c r="AY2082" i="1"/>
  <c r="AZ2082" i="1"/>
  <c r="AZ2070" i="1"/>
  <c r="BA2070" i="1" s="1"/>
  <c r="BE2009" i="1"/>
  <c r="BA2051" i="1"/>
  <c r="BA2032" i="1"/>
  <c r="AW2056" i="1"/>
  <c r="BA2056" i="1" s="1"/>
  <c r="AX2056" i="1"/>
  <c r="AY2056" i="1"/>
  <c r="AZ2056" i="1"/>
  <c r="AV2076" i="1"/>
  <c r="AW2071" i="1"/>
  <c r="AX2071" i="1"/>
  <c r="AY2071" i="1"/>
  <c r="AV2091" i="1"/>
  <c r="BC1988" i="1"/>
  <c r="BE1988" i="1"/>
  <c r="AZ2028" i="1"/>
  <c r="AV2048" i="1"/>
  <c r="AW2028" i="1"/>
  <c r="BA2028" i="1" s="1"/>
  <c r="AX2028" i="1"/>
  <c r="AY2028" i="1"/>
  <c r="BA2077" i="1"/>
  <c r="B5368" i="2"/>
  <c r="J5363" i="2"/>
  <c r="G5363" i="2"/>
  <c r="I5363" i="2"/>
  <c r="E5363" i="2"/>
  <c r="C5380" i="2"/>
  <c r="E5375" i="2"/>
  <c r="G5375" i="2"/>
  <c r="I5375" i="2"/>
  <c r="B5374" i="2"/>
  <c r="J5369" i="2"/>
  <c r="G5369" i="2"/>
  <c r="I5369" i="2"/>
  <c r="E5369" i="2"/>
  <c r="J5361" i="2"/>
  <c r="B5366" i="2"/>
  <c r="E5361" i="2"/>
  <c r="G5361" i="2"/>
  <c r="I5361" i="2"/>
  <c r="B5390" i="2"/>
  <c r="J5385" i="2"/>
  <c r="C5382" i="2"/>
  <c r="E5377" i="2"/>
  <c r="G5377" i="2"/>
  <c r="I5377" i="2"/>
  <c r="C5384" i="2"/>
  <c r="C5376" i="2"/>
  <c r="C5378" i="2"/>
  <c r="B5392" i="2"/>
  <c r="J5387" i="2"/>
  <c r="B4762" i="2"/>
  <c r="J4757" i="2"/>
  <c r="J4770" i="2"/>
  <c r="B4775" i="2"/>
  <c r="E4579" i="2"/>
  <c r="C4584" i="2"/>
  <c r="G4579" i="2"/>
  <c r="I4579" i="2"/>
  <c r="J4759" i="2"/>
  <c r="B4764" i="2"/>
  <c r="B4588" i="2"/>
  <c r="J4583" i="2"/>
  <c r="E4581" i="2"/>
  <c r="C4586" i="2"/>
  <c r="G4581" i="2"/>
  <c r="I4581" i="2"/>
  <c r="E4577" i="2"/>
  <c r="C4582" i="2"/>
  <c r="G4577" i="2"/>
  <c r="I4577" i="2"/>
  <c r="E4585" i="2"/>
  <c r="C4590" i="2"/>
  <c r="G4585" i="2"/>
  <c r="I4585" i="2"/>
  <c r="E4583" i="2"/>
  <c r="C4588" i="2"/>
  <c r="I4583" i="2"/>
  <c r="G4583" i="2"/>
  <c r="B4761" i="2"/>
  <c r="J4756" i="2"/>
  <c r="C4074" i="2"/>
  <c r="E4069" i="2"/>
  <c r="G4069" i="2"/>
  <c r="I4069" i="2"/>
  <c r="C4068" i="2"/>
  <c r="E4063" i="2"/>
  <c r="G4063" i="2"/>
  <c r="I4063" i="2"/>
  <c r="C4070" i="2"/>
  <c r="E4065" i="2"/>
  <c r="G4065" i="2"/>
  <c r="I4065" i="2"/>
  <c r="B4105" i="2"/>
  <c r="J4100" i="2"/>
  <c r="C4072" i="2"/>
  <c r="E4067" i="2"/>
  <c r="G4067" i="2"/>
  <c r="I4067" i="2"/>
  <c r="B4222" i="2"/>
  <c r="J4217" i="2"/>
  <c r="C4076" i="2"/>
  <c r="E4071" i="2"/>
  <c r="G4071" i="2"/>
  <c r="I4071" i="2"/>
  <c r="J4233" i="2"/>
  <c r="B4238" i="2"/>
  <c r="J4249" i="2"/>
  <c r="B4254" i="2"/>
  <c r="B4241" i="2"/>
  <c r="J4236" i="2"/>
  <c r="J3813" i="2"/>
  <c r="B3818" i="2"/>
  <c r="J3809" i="2"/>
  <c r="B3814" i="2"/>
  <c r="C3809" i="2"/>
  <c r="G3804" i="2"/>
  <c r="E3804" i="2"/>
  <c r="I3804" i="2"/>
  <c r="C3813" i="2"/>
  <c r="G3808" i="2"/>
  <c r="E3808" i="2"/>
  <c r="I3808" i="2"/>
  <c r="J3815" i="2"/>
  <c r="B3820" i="2"/>
  <c r="J3811" i="2"/>
  <c r="B3816" i="2"/>
  <c r="C3815" i="2"/>
  <c r="G3810" i="2"/>
  <c r="E3810" i="2"/>
  <c r="I3810" i="2"/>
  <c r="C3807" i="2"/>
  <c r="G3802" i="2"/>
  <c r="E3802" i="2"/>
  <c r="I3802" i="2"/>
  <c r="J3807" i="2"/>
  <c r="B3812" i="2"/>
  <c r="C3811" i="2"/>
  <c r="G3806" i="2"/>
  <c r="E3806" i="2"/>
  <c r="I3806" i="2"/>
  <c r="Z733" i="1"/>
  <c r="AB733" i="1" s="1"/>
  <c r="AC733" i="1" s="1"/>
  <c r="AD733" i="1" s="1"/>
  <c r="AA734" i="1"/>
  <c r="E3581" i="2"/>
  <c r="G3581" i="2"/>
  <c r="I3581" i="2"/>
  <c r="C3586" i="2"/>
  <c r="E3579" i="2"/>
  <c r="G3579" i="2"/>
  <c r="I3579" i="2"/>
  <c r="C3584" i="2"/>
  <c r="E3583" i="2"/>
  <c r="G3583" i="2"/>
  <c r="I3583" i="2"/>
  <c r="C3588" i="2"/>
  <c r="E3577" i="2"/>
  <c r="G3577" i="2"/>
  <c r="I3577" i="2"/>
  <c r="C3582" i="2"/>
  <c r="B3590" i="2"/>
  <c r="J3585" i="2"/>
  <c r="E3585" i="2"/>
  <c r="G3585" i="2"/>
  <c r="I3585" i="2"/>
  <c r="C3590" i="2"/>
  <c r="BA1336" i="1"/>
  <c r="BA1366" i="1"/>
  <c r="BC1334" i="1"/>
  <c r="BA1375" i="1"/>
  <c r="BE1326" i="1"/>
  <c r="AY1383" i="1"/>
  <c r="AW1383" i="1"/>
  <c r="AV1403" i="1"/>
  <c r="AX1383" i="1"/>
  <c r="BA1339" i="1"/>
  <c r="BA1363" i="1"/>
  <c r="AW1389" i="1"/>
  <c r="AZ1389" i="1" s="1"/>
  <c r="AV1409" i="1"/>
  <c r="AX1389" i="1"/>
  <c r="AY1389" i="1"/>
  <c r="AZ1381" i="1"/>
  <c r="BA1381" i="1" s="1"/>
  <c r="BE1316" i="1"/>
  <c r="BC1316" i="1"/>
  <c r="BC1328" i="1"/>
  <c r="BE1328" i="1"/>
  <c r="BC1343" i="1"/>
  <c r="BE1329" i="1"/>
  <c r="AY1365" i="1"/>
  <c r="AV1385" i="1"/>
  <c r="AX1365" i="1"/>
  <c r="AW1365" i="1"/>
  <c r="AZ1348" i="1"/>
  <c r="BA1348" i="1" s="1"/>
  <c r="AW1356" i="1"/>
  <c r="AZ1356" i="1" s="1"/>
  <c r="AY1356" i="1"/>
  <c r="AV1376" i="1"/>
  <c r="AX1356" i="1"/>
  <c r="AY1377" i="1"/>
  <c r="AV1397" i="1"/>
  <c r="AX1377" i="1"/>
  <c r="AW1377" i="1"/>
  <c r="BE1318" i="1"/>
  <c r="BE1321" i="1"/>
  <c r="AX1362" i="1"/>
  <c r="BA1362" i="1" s="1"/>
  <c r="AW1362" i="1"/>
  <c r="AZ1362" i="1"/>
  <c r="AV1382" i="1"/>
  <c r="AY1362" i="1"/>
  <c r="AW1386" i="1"/>
  <c r="AX1386" i="1"/>
  <c r="BA1386" i="1" s="1"/>
  <c r="AY1386" i="1"/>
  <c r="AZ1386" i="1"/>
  <c r="AV1406" i="1"/>
  <c r="BC1340" i="1"/>
  <c r="BE1340" i="1"/>
  <c r="AW1368" i="1"/>
  <c r="AX1368" i="1"/>
  <c r="AY1368" i="1"/>
  <c r="AV1388" i="1"/>
  <c r="BE1331" i="1"/>
  <c r="BC1332" i="1"/>
  <c r="BE1323" i="1"/>
  <c r="BC1329" i="1"/>
  <c r="BC1344" i="1"/>
  <c r="AW1407" i="1"/>
  <c r="AX1407" i="1"/>
  <c r="AY1407" i="1"/>
  <c r="AV1427" i="1"/>
  <c r="BC1331" i="1"/>
  <c r="BC1330" i="1"/>
  <c r="BC1326" i="1"/>
  <c r="AY1359" i="1"/>
  <c r="AV1379" i="1"/>
  <c r="AW1359" i="1"/>
  <c r="AX1359" i="1"/>
  <c r="BC1325" i="1"/>
  <c r="BE1325" i="1"/>
  <c r="AY1395" i="1"/>
  <c r="AW1395" i="1"/>
  <c r="AZ1395" i="1" s="1"/>
  <c r="AX1395" i="1"/>
  <c r="AV1415" i="1"/>
  <c r="AZ1345" i="1"/>
  <c r="BA1345" i="1" s="1"/>
  <c r="AW1371" i="1"/>
  <c r="AV1391" i="1"/>
  <c r="AX1371" i="1"/>
  <c r="AY1371" i="1"/>
  <c r="AW1404" i="1"/>
  <c r="AZ1404" i="1" s="1"/>
  <c r="BA1404" i="1" s="1"/>
  <c r="AX1404" i="1"/>
  <c r="AY1404" i="1"/>
  <c r="AV1424" i="1"/>
  <c r="BC1324" i="1"/>
  <c r="AW1353" i="1"/>
  <c r="AZ1353" i="1" s="1"/>
  <c r="AX1353" i="1"/>
  <c r="AV1373" i="1"/>
  <c r="AY1353" i="1"/>
  <c r="BC1327" i="1"/>
  <c r="BC1321" i="1"/>
  <c r="BE1335" i="1"/>
  <c r="BE1341" i="1"/>
  <c r="BA1333" i="1"/>
  <c r="BA1398" i="1"/>
  <c r="AZ1398" i="1"/>
  <c r="AV1418" i="1"/>
  <c r="AW1398" i="1"/>
  <c r="AY1398" i="1"/>
  <c r="AX1398" i="1"/>
  <c r="BE1332" i="1"/>
  <c r="BC1341" i="1"/>
  <c r="AW1392" i="1"/>
  <c r="AY1392" i="1"/>
  <c r="BA1392" i="1" s="1"/>
  <c r="AV1412" i="1"/>
  <c r="AZ1392" i="1"/>
  <c r="AX1392" i="1"/>
  <c r="AX1410" i="1"/>
  <c r="AY1410" i="1"/>
  <c r="AV1430" i="1"/>
  <c r="AZ1410" i="1"/>
  <c r="AW1410" i="1"/>
  <c r="BA1410" i="1" s="1"/>
  <c r="BC1320" i="1"/>
  <c r="BE1327" i="1"/>
  <c r="BE1330" i="1"/>
  <c r="AW1401" i="1"/>
  <c r="BA1401" i="1" s="1"/>
  <c r="AX1401" i="1"/>
  <c r="AY1401" i="1"/>
  <c r="AZ1401" i="1"/>
  <c r="AV1421" i="1"/>
  <c r="BE1319" i="1"/>
  <c r="BC1319" i="1"/>
  <c r="AW1380" i="1"/>
  <c r="AZ1380" i="1" s="1"/>
  <c r="AX1380" i="1"/>
  <c r="AY1380" i="1"/>
  <c r="AV1400" i="1"/>
  <c r="BE1334" i="1"/>
  <c r="AW1374" i="1"/>
  <c r="AY1374" i="1"/>
  <c r="AV1394" i="1"/>
  <c r="AX1374" i="1"/>
  <c r="BC1322" i="1"/>
  <c r="BE1322" i="1"/>
  <c r="BE1320" i="1"/>
  <c r="BC1323" i="1"/>
  <c r="B3222" i="2"/>
  <c r="J3217" i="2"/>
  <c r="J3229" i="2"/>
  <c r="B3234" i="2"/>
  <c r="B3251" i="2"/>
  <c r="J3246" i="2"/>
  <c r="E3082" i="2"/>
  <c r="G3082" i="2"/>
  <c r="C3087" i="2"/>
  <c r="I3082" i="2"/>
  <c r="J3233" i="2"/>
  <c r="B3238" i="2"/>
  <c r="E3086" i="2"/>
  <c r="G3086" i="2"/>
  <c r="C3091" i="2"/>
  <c r="I3086" i="2"/>
  <c r="E3078" i="2"/>
  <c r="G3078" i="2"/>
  <c r="C3083" i="2"/>
  <c r="I3078" i="2"/>
  <c r="E3084" i="2"/>
  <c r="G3084" i="2"/>
  <c r="C3089" i="2"/>
  <c r="I3084" i="2"/>
  <c r="E3080" i="2"/>
  <c r="G3080" i="2"/>
  <c r="C3085" i="2"/>
  <c r="I3080" i="2"/>
  <c r="B3230" i="2"/>
  <c r="J3225" i="2"/>
  <c r="BA996" i="1"/>
  <c r="BA1006" i="1"/>
  <c r="BA1042" i="1"/>
  <c r="BA1105" i="1"/>
  <c r="BA978" i="1"/>
  <c r="AV1036" i="1"/>
  <c r="AW1016" i="1"/>
  <c r="AX1016" i="1"/>
  <c r="BA1016" i="1" s="1"/>
  <c r="AY1016" i="1"/>
  <c r="AZ1016" i="1"/>
  <c r="AW1070" i="1"/>
  <c r="AX1070" i="1"/>
  <c r="AY1070" i="1"/>
  <c r="AV1090" i="1"/>
  <c r="AV1054" i="1"/>
  <c r="AW1034" i="1"/>
  <c r="AZ1034" i="1" s="1"/>
  <c r="AX1034" i="1"/>
  <c r="AY1034" i="1"/>
  <c r="BC965" i="1"/>
  <c r="BC971" i="1"/>
  <c r="AW1026" i="1"/>
  <c r="BA1026" i="1" s="1"/>
  <c r="AV1046" i="1"/>
  <c r="AX1026" i="1"/>
  <c r="AZ1026" i="1" s="1"/>
  <c r="AY1026" i="1"/>
  <c r="AW1062" i="1"/>
  <c r="AZ1062" i="1" s="1"/>
  <c r="AX1062" i="1"/>
  <c r="AV1082" i="1"/>
  <c r="AY1062" i="1"/>
  <c r="BA1050" i="1"/>
  <c r="BA983" i="1"/>
  <c r="AX993" i="1"/>
  <c r="AY993" i="1"/>
  <c r="AW993" i="1"/>
  <c r="AZ993" i="1" s="1"/>
  <c r="AV1013" i="1"/>
  <c r="AZ1042" i="1"/>
  <c r="BE963" i="1"/>
  <c r="BC963" i="1"/>
  <c r="AV1077" i="1"/>
  <c r="AW1057" i="1"/>
  <c r="AX1057" i="1"/>
  <c r="AY1057" i="1"/>
  <c r="AW1080" i="1"/>
  <c r="AX1080" i="1"/>
  <c r="BA1080" i="1" s="1"/>
  <c r="AY1080" i="1"/>
  <c r="AZ1080" i="1"/>
  <c r="AV1100" i="1"/>
  <c r="BC972" i="1"/>
  <c r="BE972" i="1"/>
  <c r="BC967" i="1"/>
  <c r="AV1059" i="1"/>
  <c r="AW1039" i="1"/>
  <c r="AX1039" i="1"/>
  <c r="AY1039" i="1"/>
  <c r="BE964" i="1"/>
  <c r="AZ973" i="1"/>
  <c r="BA973" i="1" s="1"/>
  <c r="AW1008" i="1"/>
  <c r="AZ1008" i="1" s="1"/>
  <c r="BA1008" i="1" s="1"/>
  <c r="AX1008" i="1"/>
  <c r="AY1008" i="1"/>
  <c r="AV1028" i="1"/>
  <c r="BE968" i="1"/>
  <c r="BE969" i="1"/>
  <c r="BC968" i="1"/>
  <c r="BC969" i="1"/>
  <c r="BE970" i="1"/>
  <c r="AW1003" i="1"/>
  <c r="AX1003" i="1"/>
  <c r="AY1003" i="1"/>
  <c r="AV1023" i="1"/>
  <c r="BE971" i="1"/>
  <c r="AV1072" i="1"/>
  <c r="AW1052" i="1"/>
  <c r="AX1052" i="1"/>
  <c r="AY1052" i="1"/>
  <c r="AW998" i="1"/>
  <c r="AX998" i="1"/>
  <c r="AY998" i="1"/>
  <c r="AV1018" i="1"/>
  <c r="AZ1075" i="1"/>
  <c r="BA1075" i="1" s="1"/>
  <c r="AV1095" i="1"/>
  <c r="AX1075" i="1"/>
  <c r="AW1075" i="1"/>
  <c r="AY1075" i="1"/>
  <c r="AW1044" i="1"/>
  <c r="AV1064" i="1"/>
  <c r="AX1044" i="1"/>
  <c r="AY1044" i="1"/>
  <c r="AV1041" i="1"/>
  <c r="AW1021" i="1"/>
  <c r="AZ1021" i="1" s="1"/>
  <c r="BA1021" i="1" s="1"/>
  <c r="AX1021" i="1"/>
  <c r="AY1021" i="1"/>
  <c r="BE965" i="1"/>
  <c r="BA1014" i="1"/>
  <c r="BC964" i="1"/>
  <c r="BC966" i="1"/>
  <c r="E2766" i="2"/>
  <c r="G2766" i="2"/>
  <c r="I2766" i="2"/>
  <c r="C2771" i="2"/>
  <c r="B2973" i="2"/>
  <c r="J2968" i="2"/>
  <c r="E2770" i="2"/>
  <c r="G2770" i="2"/>
  <c r="I2770" i="2"/>
  <c r="C2775" i="2"/>
  <c r="J2927" i="2"/>
  <c r="B2932" i="2"/>
  <c r="J2929" i="2"/>
  <c r="B2934" i="2"/>
  <c r="E2774" i="2"/>
  <c r="G2774" i="2"/>
  <c r="I2774" i="2"/>
  <c r="C2779" i="2"/>
  <c r="B2935" i="2"/>
  <c r="J2930" i="2"/>
  <c r="E2768" i="2"/>
  <c r="G2768" i="2"/>
  <c r="I2768" i="2"/>
  <c r="C2773" i="2"/>
  <c r="E2772" i="2"/>
  <c r="G2772" i="2"/>
  <c r="I2772" i="2"/>
  <c r="C2777" i="2"/>
  <c r="J2941" i="2"/>
  <c r="B2946" i="2"/>
  <c r="E2372" i="2"/>
  <c r="C2377" i="2"/>
  <c r="G2372" i="2"/>
  <c r="I2372" i="2"/>
  <c r="E2376" i="2"/>
  <c r="C2381" i="2"/>
  <c r="I2376" i="2"/>
  <c r="G2376" i="2"/>
  <c r="E2370" i="2"/>
  <c r="C2375" i="2"/>
  <c r="G2370" i="2"/>
  <c r="I2370" i="2"/>
  <c r="J2547" i="2"/>
  <c r="B2552" i="2"/>
  <c r="J2545" i="2"/>
  <c r="B2550" i="2"/>
  <c r="J2554" i="2"/>
  <c r="B2559" i="2"/>
  <c r="B2386" i="2"/>
  <c r="J2381" i="2"/>
  <c r="B2558" i="2"/>
  <c r="J2553" i="2"/>
  <c r="E2374" i="2"/>
  <c r="C2379" i="2"/>
  <c r="G2374" i="2"/>
  <c r="I2374" i="2"/>
  <c r="E2368" i="2"/>
  <c r="C2373" i="2"/>
  <c r="I2368" i="2"/>
  <c r="G2368" i="2"/>
  <c r="Z468" i="1"/>
  <c r="AB468" i="1" s="1"/>
  <c r="AC468" i="1" s="1"/>
  <c r="AD468" i="1" s="1"/>
  <c r="AA469" i="1"/>
  <c r="BE675" i="1"/>
  <c r="BC675" i="1"/>
  <c r="BE678" i="1"/>
  <c r="BC678" i="1"/>
  <c r="BC670" i="1"/>
  <c r="BE670" i="1"/>
  <c r="BE676" i="1"/>
  <c r="BC676" i="1"/>
  <c r="BA685" i="1"/>
  <c r="BE665" i="1"/>
  <c r="BC665" i="1"/>
  <c r="BC674" i="1"/>
  <c r="BC671" i="1"/>
  <c r="BC677" i="1"/>
  <c r="BE674" i="1"/>
  <c r="BC668" i="1"/>
  <c r="BE680" i="1"/>
  <c r="BE667" i="1"/>
  <c r="BA702" i="1"/>
  <c r="AW732" i="1"/>
  <c r="BA732" i="1" s="1"/>
  <c r="AX732" i="1"/>
  <c r="AY732" i="1"/>
  <c r="AZ732" i="1"/>
  <c r="AW705" i="1"/>
  <c r="AV725" i="1"/>
  <c r="AY705" i="1"/>
  <c r="AX705" i="1"/>
  <c r="AZ705" i="1" s="1"/>
  <c r="BA705" i="1" s="1"/>
  <c r="BC680" i="1"/>
  <c r="AV727" i="1"/>
  <c r="AX707" i="1"/>
  <c r="AW707" i="1"/>
  <c r="AY707" i="1"/>
  <c r="BC657" i="1"/>
  <c r="BE668" i="1"/>
  <c r="AZ694" i="1"/>
  <c r="BA694" i="1" s="1"/>
  <c r="AW749" i="1"/>
  <c r="AZ749" i="1" s="1"/>
  <c r="AY749" i="1"/>
  <c r="AX749" i="1"/>
  <c r="AW717" i="1"/>
  <c r="AY717" i="1"/>
  <c r="AX717" i="1"/>
  <c r="AZ717" i="1" s="1"/>
  <c r="AV737" i="1"/>
  <c r="BE677" i="1"/>
  <c r="BC658" i="1"/>
  <c r="BE658" i="1"/>
  <c r="AW714" i="1"/>
  <c r="AZ714" i="1" s="1"/>
  <c r="AY714" i="1"/>
  <c r="AV734" i="1"/>
  <c r="AX714" i="1"/>
  <c r="AW723" i="1"/>
  <c r="AY723" i="1"/>
  <c r="AV743" i="1"/>
  <c r="AX723" i="1"/>
  <c r="BC656" i="1"/>
  <c r="BE656" i="1"/>
  <c r="AW696" i="1"/>
  <c r="AZ696" i="1" s="1"/>
  <c r="AV716" i="1"/>
  <c r="AX696" i="1"/>
  <c r="AY696" i="1"/>
  <c r="BA696" i="1" s="1"/>
  <c r="BA703" i="1"/>
  <c r="BC659" i="1"/>
  <c r="BE669" i="1"/>
  <c r="BC669" i="1"/>
  <c r="BC663" i="1"/>
  <c r="AW726" i="1"/>
  <c r="BA726" i="1" s="1"/>
  <c r="AX726" i="1"/>
  <c r="AV746" i="1"/>
  <c r="AY726" i="1"/>
  <c r="AZ726" i="1"/>
  <c r="AW740" i="1"/>
  <c r="AX740" i="1"/>
  <c r="AY740" i="1"/>
  <c r="AZ740" i="1" s="1"/>
  <c r="BA740" i="1" s="1"/>
  <c r="AW719" i="1"/>
  <c r="AV739" i="1"/>
  <c r="AX719" i="1"/>
  <c r="AY719" i="1"/>
  <c r="BE679" i="1"/>
  <c r="AZ681" i="1"/>
  <c r="BA681" i="1" s="1"/>
  <c r="AV730" i="1"/>
  <c r="AW710" i="1"/>
  <c r="AZ710" i="1" s="1"/>
  <c r="AX710" i="1"/>
  <c r="AY710" i="1"/>
  <c r="BC655" i="1"/>
  <c r="BE655" i="1"/>
  <c r="BC672" i="1"/>
  <c r="BC679" i="1"/>
  <c r="AW713" i="1"/>
  <c r="AX713" i="1"/>
  <c r="AY713" i="1"/>
  <c r="AZ713" i="1"/>
  <c r="BA713" i="1"/>
  <c r="AV733" i="1"/>
  <c r="AW695" i="1"/>
  <c r="AZ695" i="1" s="1"/>
  <c r="AV715" i="1"/>
  <c r="AX695" i="1"/>
  <c r="AY695" i="1"/>
  <c r="BA720" i="1"/>
  <c r="BA684" i="1"/>
  <c r="BC666" i="1"/>
  <c r="BE662" i="1"/>
  <c r="BC661" i="1"/>
  <c r="BE661" i="1"/>
  <c r="BE673" i="1"/>
  <c r="BC673" i="1"/>
  <c r="AY722" i="1"/>
  <c r="AW722" i="1"/>
  <c r="AX722" i="1"/>
  <c r="AZ722" i="1"/>
  <c r="BA722" i="1" s="1"/>
  <c r="AV742" i="1"/>
  <c r="AW708" i="1"/>
  <c r="AY708" i="1"/>
  <c r="AZ708" i="1" s="1"/>
  <c r="AX708" i="1"/>
  <c r="AV728" i="1"/>
  <c r="AW698" i="1"/>
  <c r="AY698" i="1"/>
  <c r="AV718" i="1"/>
  <c r="AX698" i="1"/>
  <c r="AZ698" i="1" s="1"/>
  <c r="BA698" i="1" s="1"/>
  <c r="AW711" i="1"/>
  <c r="AX711" i="1"/>
  <c r="AZ711" i="1" s="1"/>
  <c r="AY711" i="1"/>
  <c r="AV731" i="1"/>
  <c r="BE666" i="1"/>
  <c r="BE672" i="1"/>
  <c r="AW704" i="1"/>
  <c r="AZ704" i="1" s="1"/>
  <c r="AX704" i="1"/>
  <c r="AV724" i="1"/>
  <c r="AY704" i="1"/>
  <c r="AW701" i="1"/>
  <c r="AX701" i="1"/>
  <c r="AV721" i="1"/>
  <c r="AY701" i="1"/>
  <c r="AZ701" i="1" s="1"/>
  <c r="BC667" i="1"/>
  <c r="BE664" i="1"/>
  <c r="AA417" i="1"/>
  <c r="Z416" i="1"/>
  <c r="AB416" i="1" s="1"/>
  <c r="AC416" i="1" s="1"/>
  <c r="AD416" i="1" s="1"/>
  <c r="BC16" i="1"/>
  <c r="AZ17" i="1"/>
  <c r="BA17" i="1" s="1"/>
  <c r="AY18" i="1"/>
  <c r="AX18" i="1"/>
  <c r="AW18" i="1"/>
  <c r="AZ18" i="1" s="1"/>
  <c r="BA18" i="1" s="1"/>
  <c r="AA1081" i="1" l="1"/>
  <c r="Z1080" i="1"/>
  <c r="AB1080" i="1" s="1"/>
  <c r="AC1080" i="1" s="1"/>
  <c r="AD1080" i="1" s="1"/>
  <c r="AZ2013" i="1"/>
  <c r="BA2013" i="1" s="1"/>
  <c r="BA2054" i="1"/>
  <c r="AZ2063" i="1"/>
  <c r="BA2063" i="1" s="1"/>
  <c r="AW2080" i="1"/>
  <c r="AZ2080" i="1" s="1"/>
  <c r="AX2080" i="1"/>
  <c r="AY2080" i="1"/>
  <c r="BA2052" i="1"/>
  <c r="AW2074" i="1"/>
  <c r="AZ2074" i="1" s="1"/>
  <c r="AX2074" i="1"/>
  <c r="AY2074" i="1"/>
  <c r="AW2076" i="1"/>
  <c r="AZ2076" i="1" s="1"/>
  <c r="AX2076" i="1"/>
  <c r="BA2076" i="1" s="1"/>
  <c r="AY2076" i="1"/>
  <c r="AW2081" i="1"/>
  <c r="BA2081" i="1" s="1"/>
  <c r="AX2081" i="1"/>
  <c r="AY2081" i="1"/>
  <c r="AZ2081" i="1"/>
  <c r="AV2053" i="1"/>
  <c r="AW2033" i="1"/>
  <c r="AZ2033" i="1" s="1"/>
  <c r="AX2033" i="1"/>
  <c r="AY2033" i="1"/>
  <c r="BA2065" i="1"/>
  <c r="AW2091" i="1"/>
  <c r="BA2091" i="1" s="1"/>
  <c r="AY2091" i="1"/>
  <c r="AX2091" i="1"/>
  <c r="AZ2091" i="1" s="1"/>
  <c r="AW2085" i="1"/>
  <c r="AX2085" i="1"/>
  <c r="AY2085" i="1"/>
  <c r="BA2085" i="1" s="1"/>
  <c r="AZ2085" i="1"/>
  <c r="AZ2071" i="1"/>
  <c r="BA2071" i="1" s="1"/>
  <c r="BA2084" i="1"/>
  <c r="BA2069" i="1"/>
  <c r="AW2058" i="1"/>
  <c r="AX2058" i="1"/>
  <c r="AY2058" i="1"/>
  <c r="BA2058" i="1" s="1"/>
  <c r="AZ2058" i="1"/>
  <c r="AV2078" i="1"/>
  <c r="AW2072" i="1"/>
  <c r="AX2072" i="1"/>
  <c r="AY2072" i="1"/>
  <c r="AV2092" i="1"/>
  <c r="AW2089" i="1"/>
  <c r="AX2089" i="1"/>
  <c r="AY2089" i="1"/>
  <c r="AZ2089" i="1"/>
  <c r="BA2089" i="1"/>
  <c r="AW2083" i="1"/>
  <c r="AZ2083" i="1" s="1"/>
  <c r="AX2083" i="1"/>
  <c r="BA2083" i="1" s="1"/>
  <c r="AY2083" i="1"/>
  <c r="AW2048" i="1"/>
  <c r="AZ2048" i="1" s="1"/>
  <c r="BA2048" i="1" s="1"/>
  <c r="AX2048" i="1"/>
  <c r="AY2048" i="1"/>
  <c r="AV2068" i="1"/>
  <c r="B5379" i="2"/>
  <c r="J5374" i="2"/>
  <c r="G5374" i="2"/>
  <c r="I5374" i="2"/>
  <c r="E5374" i="2"/>
  <c r="I5382" i="2"/>
  <c r="C5387" i="2"/>
  <c r="G5382" i="2"/>
  <c r="E5382" i="2"/>
  <c r="J5390" i="2"/>
  <c r="B5395" i="2"/>
  <c r="C5383" i="2"/>
  <c r="C5381" i="2"/>
  <c r="G5380" i="2"/>
  <c r="I5380" i="2"/>
  <c r="E5380" i="2"/>
  <c r="C5385" i="2"/>
  <c r="B5371" i="2"/>
  <c r="J5366" i="2"/>
  <c r="E5366" i="2"/>
  <c r="G5366" i="2"/>
  <c r="I5366" i="2"/>
  <c r="B5397" i="2"/>
  <c r="J5392" i="2"/>
  <c r="C5389" i="2"/>
  <c r="B5373" i="2"/>
  <c r="J5368" i="2"/>
  <c r="I5368" i="2"/>
  <c r="E5368" i="2"/>
  <c r="G5368" i="2"/>
  <c r="B4593" i="2"/>
  <c r="J4588" i="2"/>
  <c r="C4595" i="2"/>
  <c r="G4590" i="2"/>
  <c r="I4590" i="2"/>
  <c r="E4590" i="2"/>
  <c r="J4764" i="2"/>
  <c r="B4769" i="2"/>
  <c r="C4587" i="2"/>
  <c r="G4582" i="2"/>
  <c r="I4582" i="2"/>
  <c r="E4582" i="2"/>
  <c r="C4589" i="2"/>
  <c r="E4584" i="2"/>
  <c r="G4584" i="2"/>
  <c r="I4584" i="2"/>
  <c r="J4761" i="2"/>
  <c r="B4766" i="2"/>
  <c r="B4780" i="2"/>
  <c r="J4775" i="2"/>
  <c r="C4593" i="2"/>
  <c r="E4588" i="2"/>
  <c r="G4588" i="2"/>
  <c r="I4588" i="2"/>
  <c r="C4591" i="2"/>
  <c r="E4586" i="2"/>
  <c r="G4586" i="2"/>
  <c r="I4586" i="2"/>
  <c r="B4767" i="2"/>
  <c r="J4762" i="2"/>
  <c r="E4076" i="2"/>
  <c r="G4076" i="2"/>
  <c r="C4081" i="2"/>
  <c r="I4076" i="2"/>
  <c r="E4070" i="2"/>
  <c r="G4070" i="2"/>
  <c r="I4070" i="2"/>
  <c r="C4075" i="2"/>
  <c r="J4222" i="2"/>
  <c r="B4227" i="2"/>
  <c r="B4246" i="2"/>
  <c r="J4241" i="2"/>
  <c r="E4068" i="2"/>
  <c r="C4073" i="2"/>
  <c r="G4068" i="2"/>
  <c r="I4068" i="2"/>
  <c r="B4259" i="2"/>
  <c r="J4254" i="2"/>
  <c r="I4072" i="2"/>
  <c r="G4072" i="2"/>
  <c r="C4077" i="2"/>
  <c r="E4072" i="2"/>
  <c r="J4238" i="2"/>
  <c r="B4243" i="2"/>
  <c r="B4110" i="2"/>
  <c r="J4105" i="2"/>
  <c r="E4074" i="2"/>
  <c r="G4074" i="2"/>
  <c r="I4074" i="2"/>
  <c r="C4079" i="2"/>
  <c r="E3815" i="2"/>
  <c r="G3815" i="2"/>
  <c r="I3815" i="2"/>
  <c r="C3820" i="2"/>
  <c r="E3809" i="2"/>
  <c r="G3809" i="2"/>
  <c r="I3809" i="2"/>
  <c r="C3814" i="2"/>
  <c r="E3807" i="2"/>
  <c r="G3807" i="2"/>
  <c r="I3807" i="2"/>
  <c r="C3812" i="2"/>
  <c r="B3821" i="2"/>
  <c r="J3816" i="2"/>
  <c r="B3819" i="2"/>
  <c r="J3814" i="2"/>
  <c r="E3813" i="2"/>
  <c r="G3813" i="2"/>
  <c r="I3813" i="2"/>
  <c r="C3818" i="2"/>
  <c r="E3811" i="2"/>
  <c r="G3811" i="2"/>
  <c r="I3811" i="2"/>
  <c r="C3816" i="2"/>
  <c r="B3817" i="2"/>
  <c r="J3812" i="2"/>
  <c r="B3825" i="2"/>
  <c r="J3820" i="2"/>
  <c r="B3823" i="2"/>
  <c r="J3818" i="2"/>
  <c r="Z734" i="1"/>
  <c r="AB734" i="1" s="1"/>
  <c r="AC734" i="1" s="1"/>
  <c r="AD734" i="1" s="1"/>
  <c r="AA735" i="1"/>
  <c r="C3593" i="2"/>
  <c r="E3588" i="2"/>
  <c r="G3588" i="2"/>
  <c r="I3588" i="2"/>
  <c r="C3595" i="2"/>
  <c r="E3590" i="2"/>
  <c r="G3590" i="2"/>
  <c r="I3590" i="2"/>
  <c r="C3589" i="2"/>
  <c r="G3584" i="2"/>
  <c r="E3584" i="2"/>
  <c r="I3584" i="2"/>
  <c r="B3595" i="2"/>
  <c r="J3590" i="2"/>
  <c r="C3587" i="2"/>
  <c r="E3582" i="2"/>
  <c r="G3582" i="2"/>
  <c r="I3582" i="2"/>
  <c r="C3591" i="2"/>
  <c r="I3586" i="2"/>
  <c r="E3586" i="2"/>
  <c r="G3586" i="2"/>
  <c r="BE1345" i="1"/>
  <c r="BC1345" i="1"/>
  <c r="BE1346" i="1"/>
  <c r="BC1351" i="1"/>
  <c r="BE1347" i="1"/>
  <c r="BC1347" i="1"/>
  <c r="BC1349" i="1"/>
  <c r="BE1349" i="1"/>
  <c r="BE1352" i="1"/>
  <c r="BC1350" i="1"/>
  <c r="BC1346" i="1"/>
  <c r="BA1353" i="1"/>
  <c r="BC1348" i="1"/>
  <c r="BE1348" i="1"/>
  <c r="BA1371" i="1"/>
  <c r="AW1412" i="1"/>
  <c r="AX1412" i="1"/>
  <c r="AZ1412" i="1"/>
  <c r="BA1412" i="1"/>
  <c r="AV1432" i="1"/>
  <c r="AY1412" i="1"/>
  <c r="AZ1371" i="1"/>
  <c r="BA1356" i="1"/>
  <c r="AW1409" i="1"/>
  <c r="AX1409" i="1"/>
  <c r="AY1409" i="1"/>
  <c r="AV1429" i="1"/>
  <c r="AZ1409" i="1"/>
  <c r="BA1409" i="1"/>
  <c r="AZ1383" i="1"/>
  <c r="BA1383" i="1" s="1"/>
  <c r="BE1351" i="1"/>
  <c r="AZ1374" i="1"/>
  <c r="BA1374" i="1" s="1"/>
  <c r="BA1380" i="1"/>
  <c r="BC1333" i="1"/>
  <c r="BE1333" i="1"/>
  <c r="BE1338" i="1"/>
  <c r="AW1427" i="1"/>
  <c r="AX1427" i="1"/>
  <c r="AY1427" i="1"/>
  <c r="AV1447" i="1"/>
  <c r="AW1388" i="1"/>
  <c r="AZ1388" i="1" s="1"/>
  <c r="AY1388" i="1"/>
  <c r="AX1388" i="1"/>
  <c r="AV1408" i="1"/>
  <c r="AZ1377" i="1"/>
  <c r="BA1377" i="1" s="1"/>
  <c r="BA1389" i="1"/>
  <c r="AW1403" i="1"/>
  <c r="AZ1403" i="1" s="1"/>
  <c r="AV1423" i="1"/>
  <c r="AX1403" i="1"/>
  <c r="AY1403" i="1"/>
  <c r="AW1391" i="1"/>
  <c r="AX1391" i="1"/>
  <c r="AY1391" i="1"/>
  <c r="AV1411" i="1"/>
  <c r="AZ1407" i="1"/>
  <c r="BA1407" i="1" s="1"/>
  <c r="AZ1368" i="1"/>
  <c r="BA1368" i="1" s="1"/>
  <c r="AW1394" i="1"/>
  <c r="AX1394" i="1"/>
  <c r="AV1414" i="1"/>
  <c r="AY1394" i="1"/>
  <c r="AZ1394" i="1"/>
  <c r="BA1394" i="1" s="1"/>
  <c r="BC1352" i="1"/>
  <c r="AW1397" i="1"/>
  <c r="AZ1397" i="1" s="1"/>
  <c r="BA1397" i="1" s="1"/>
  <c r="AX1397" i="1"/>
  <c r="AV1417" i="1"/>
  <c r="AY1397" i="1"/>
  <c r="AW1385" i="1"/>
  <c r="BA1385" i="1" s="1"/>
  <c r="AX1385" i="1"/>
  <c r="AY1385" i="1"/>
  <c r="AZ1385" i="1"/>
  <c r="AV1405" i="1"/>
  <c r="BE1343" i="1"/>
  <c r="BA1395" i="1"/>
  <c r="AW1421" i="1"/>
  <c r="AZ1421" i="1" s="1"/>
  <c r="AY1421" i="1"/>
  <c r="AV1441" i="1"/>
  <c r="AX1421" i="1"/>
  <c r="BA1421" i="1" s="1"/>
  <c r="AW1382" i="1"/>
  <c r="AY1382" i="1"/>
  <c r="AX1382" i="1"/>
  <c r="AV1402" i="1"/>
  <c r="AW1430" i="1"/>
  <c r="BA1430" i="1" s="1"/>
  <c r="AX1430" i="1"/>
  <c r="AZ1430" i="1"/>
  <c r="AV1450" i="1"/>
  <c r="AY1430" i="1"/>
  <c r="AZ1359" i="1"/>
  <c r="BA1359" i="1" s="1"/>
  <c r="AZ1365" i="1"/>
  <c r="BA1365" i="1" s="1"/>
  <c r="AW1424" i="1"/>
  <c r="AX1424" i="1"/>
  <c r="BA1424" i="1" s="1"/>
  <c r="AZ1424" i="1"/>
  <c r="AV1444" i="1"/>
  <c r="AY1424" i="1"/>
  <c r="BE1344" i="1"/>
  <c r="AW1379" i="1"/>
  <c r="AY1379" i="1"/>
  <c r="AV1399" i="1"/>
  <c r="AX1379" i="1"/>
  <c r="BE1337" i="1"/>
  <c r="BE1336" i="1"/>
  <c r="BC1336" i="1"/>
  <c r="AW1415" i="1"/>
  <c r="AZ1415" i="1" s="1"/>
  <c r="BA1415" i="1" s="1"/>
  <c r="AX1415" i="1"/>
  <c r="AY1415" i="1"/>
  <c r="AV1435" i="1"/>
  <c r="BE1350" i="1"/>
  <c r="BC1337" i="1"/>
  <c r="BE1342" i="1"/>
  <c r="AW1418" i="1"/>
  <c r="AZ1418" i="1" s="1"/>
  <c r="AY1418" i="1"/>
  <c r="AV1438" i="1"/>
  <c r="AX1418" i="1"/>
  <c r="AW1400" i="1"/>
  <c r="AZ1400" i="1" s="1"/>
  <c r="AY1400" i="1"/>
  <c r="AV1420" i="1"/>
  <c r="AX1400" i="1"/>
  <c r="BA1400" i="1" s="1"/>
  <c r="AW1376" i="1"/>
  <c r="AX1376" i="1"/>
  <c r="AY1376" i="1"/>
  <c r="AV1396" i="1"/>
  <c r="AZ1376" i="1"/>
  <c r="BA1376" i="1"/>
  <c r="BC1339" i="1"/>
  <c r="BE1339" i="1"/>
  <c r="BC1342" i="1"/>
  <c r="AW1373" i="1"/>
  <c r="BA1373" i="1" s="1"/>
  <c r="AX1373" i="1"/>
  <c r="AV1393" i="1"/>
  <c r="AY1373" i="1"/>
  <c r="AZ1373" i="1"/>
  <c r="AW1406" i="1"/>
  <c r="AZ1406" i="1" s="1"/>
  <c r="AX1406" i="1"/>
  <c r="AV1426" i="1"/>
  <c r="AY1406" i="1"/>
  <c r="BE1358" i="1"/>
  <c r="BC1338" i="1"/>
  <c r="BC1335" i="1"/>
  <c r="B3243" i="2"/>
  <c r="J3238" i="2"/>
  <c r="C3094" i="2"/>
  <c r="I3089" i="2"/>
  <c r="G3089" i="2"/>
  <c r="E3089" i="2"/>
  <c r="C3092" i="2"/>
  <c r="E3087" i="2"/>
  <c r="G3087" i="2"/>
  <c r="I3087" i="2"/>
  <c r="C3088" i="2"/>
  <c r="E3083" i="2"/>
  <c r="G3083" i="2"/>
  <c r="I3083" i="2"/>
  <c r="B3235" i="2"/>
  <c r="J3230" i="2"/>
  <c r="J3251" i="2"/>
  <c r="B3256" i="2"/>
  <c r="B3239" i="2"/>
  <c r="J3234" i="2"/>
  <c r="C3090" i="2"/>
  <c r="I3085" i="2"/>
  <c r="E3085" i="2"/>
  <c r="G3085" i="2"/>
  <c r="C3096" i="2"/>
  <c r="E3091" i="2"/>
  <c r="G3091" i="2"/>
  <c r="I3091" i="2"/>
  <c r="B3227" i="2"/>
  <c r="J3222" i="2"/>
  <c r="BE973" i="1"/>
  <c r="BC973" i="1"/>
  <c r="BC986" i="1"/>
  <c r="BC980" i="1"/>
  <c r="BC991" i="1"/>
  <c r="BC975" i="1"/>
  <c r="BC992" i="1"/>
  <c r="BE986" i="1"/>
  <c r="BE974" i="1"/>
  <c r="BC977" i="1"/>
  <c r="BE976" i="1"/>
  <c r="BC982" i="1"/>
  <c r="BE985" i="1"/>
  <c r="BE987" i="1"/>
  <c r="BC976" i="1"/>
  <c r="BE988" i="1"/>
  <c r="BE975" i="1"/>
  <c r="BE992" i="1"/>
  <c r="BE979" i="1"/>
  <c r="BE991" i="1"/>
  <c r="BC988" i="1"/>
  <c r="BC985" i="1"/>
  <c r="BE982" i="1"/>
  <c r="BE989" i="1"/>
  <c r="BC974" i="1"/>
  <c r="BC997" i="1"/>
  <c r="BC984" i="1"/>
  <c r="BE984" i="1"/>
  <c r="BC989" i="1"/>
  <c r="BC990" i="1"/>
  <c r="BE981" i="1"/>
  <c r="BC987" i="1"/>
  <c r="BC979" i="1"/>
  <c r="BE977" i="1"/>
  <c r="BE990" i="1"/>
  <c r="BC981" i="1"/>
  <c r="BA1057" i="1"/>
  <c r="AZ998" i="1"/>
  <c r="BA998" i="1" s="1"/>
  <c r="AW1077" i="1"/>
  <c r="AX1077" i="1"/>
  <c r="AZ1077" i="1" s="1"/>
  <c r="AV1097" i="1"/>
  <c r="AY1077" i="1"/>
  <c r="AZ1057" i="1"/>
  <c r="BA1062" i="1"/>
  <c r="BC983" i="1"/>
  <c r="BE983" i="1"/>
  <c r="AZ1072" i="1"/>
  <c r="AV1092" i="1"/>
  <c r="AW1072" i="1"/>
  <c r="AX1072" i="1"/>
  <c r="AY1072" i="1"/>
  <c r="BA1072" i="1" s="1"/>
  <c r="AZ1003" i="1"/>
  <c r="BA1003" i="1" s="1"/>
  <c r="AV1061" i="1"/>
  <c r="AW1041" i="1"/>
  <c r="BA1041" i="1" s="1"/>
  <c r="AX1041" i="1"/>
  <c r="AY1041" i="1"/>
  <c r="AZ1041" i="1"/>
  <c r="AX1095" i="1"/>
  <c r="AW1095" i="1"/>
  <c r="AY1095" i="1"/>
  <c r="AZ1052" i="1"/>
  <c r="BA1052" i="1" s="1"/>
  <c r="AX1100" i="1"/>
  <c r="AY1100" i="1"/>
  <c r="AZ1100" i="1"/>
  <c r="BA1100" i="1" s="1"/>
  <c r="AW1100" i="1"/>
  <c r="AZ1013" i="1"/>
  <c r="AV1033" i="1"/>
  <c r="AY1013" i="1"/>
  <c r="AW1013" i="1"/>
  <c r="BA1013" i="1" s="1"/>
  <c r="AX1013" i="1"/>
  <c r="BA1034" i="1"/>
  <c r="AZ1070" i="1"/>
  <c r="BA1070" i="1" s="1"/>
  <c r="BE978" i="1"/>
  <c r="BC978" i="1"/>
  <c r="BE980" i="1"/>
  <c r="AZ1044" i="1"/>
  <c r="BA1044" i="1" s="1"/>
  <c r="AZ1039" i="1"/>
  <c r="BA1039" i="1" s="1"/>
  <c r="BA993" i="1"/>
  <c r="BC1009" i="1" s="1"/>
  <c r="AV1066" i="1"/>
  <c r="AW1046" i="1"/>
  <c r="AZ1046" i="1" s="1"/>
  <c r="AX1046" i="1"/>
  <c r="BA1046" i="1" s="1"/>
  <c r="AY1046" i="1"/>
  <c r="AZ1054" i="1"/>
  <c r="AV1074" i="1"/>
  <c r="AW1054" i="1"/>
  <c r="AX1054" i="1"/>
  <c r="AY1054" i="1"/>
  <c r="BA1054" i="1" s="1"/>
  <c r="AW1064" i="1"/>
  <c r="AX1064" i="1"/>
  <c r="AZ1064" i="1" s="1"/>
  <c r="AY1064" i="1"/>
  <c r="AV1084" i="1"/>
  <c r="AX1028" i="1"/>
  <c r="AY1028" i="1"/>
  <c r="AZ1028" i="1"/>
  <c r="AV1048" i="1"/>
  <c r="AW1028" i="1"/>
  <c r="BA1028" i="1" s="1"/>
  <c r="AZ1036" i="1"/>
  <c r="AV1056" i="1"/>
  <c r="AW1036" i="1"/>
  <c r="AX1036" i="1"/>
  <c r="AY1036" i="1"/>
  <c r="BA1036" i="1" s="1"/>
  <c r="AW1023" i="1"/>
  <c r="AZ1023" i="1" s="1"/>
  <c r="AY1023" i="1"/>
  <c r="AX1023" i="1"/>
  <c r="AV1043" i="1"/>
  <c r="AV1110" i="1"/>
  <c r="AW1090" i="1"/>
  <c r="AZ1090" i="1" s="1"/>
  <c r="AY1090" i="1"/>
  <c r="AX1090" i="1"/>
  <c r="AW1082" i="1"/>
  <c r="BA1082" i="1" s="1"/>
  <c r="AV1102" i="1"/>
  <c r="AX1082" i="1"/>
  <c r="AY1082" i="1"/>
  <c r="AZ1082" i="1"/>
  <c r="AW1059" i="1"/>
  <c r="AV1079" i="1"/>
  <c r="AX1059" i="1"/>
  <c r="AY1059" i="1"/>
  <c r="AZ1059" i="1" s="1"/>
  <c r="AY1018" i="1"/>
  <c r="AV1038" i="1"/>
  <c r="AX1018" i="1"/>
  <c r="AW1018" i="1"/>
  <c r="BE996" i="1"/>
  <c r="BC996" i="1"/>
  <c r="C2780" i="2"/>
  <c r="I2775" i="2"/>
  <c r="G2775" i="2"/>
  <c r="E2775" i="2"/>
  <c r="B2951" i="2"/>
  <c r="J2946" i="2"/>
  <c r="C2784" i="2"/>
  <c r="G2779" i="2"/>
  <c r="E2779" i="2"/>
  <c r="I2779" i="2"/>
  <c r="J2973" i="2"/>
  <c r="B2978" i="2"/>
  <c r="C2782" i="2"/>
  <c r="E2777" i="2"/>
  <c r="G2777" i="2"/>
  <c r="I2777" i="2"/>
  <c r="C2776" i="2"/>
  <c r="E2771" i="2"/>
  <c r="G2771" i="2"/>
  <c r="I2771" i="2"/>
  <c r="B2937" i="2"/>
  <c r="J2932" i="2"/>
  <c r="B2939" i="2"/>
  <c r="J2934" i="2"/>
  <c r="C2778" i="2"/>
  <c r="E2773" i="2"/>
  <c r="G2773" i="2"/>
  <c r="I2773" i="2"/>
  <c r="B2940" i="2"/>
  <c r="J2935" i="2"/>
  <c r="B2391" i="2"/>
  <c r="J2386" i="2"/>
  <c r="C2384" i="2"/>
  <c r="E2379" i="2"/>
  <c r="G2379" i="2"/>
  <c r="I2379" i="2"/>
  <c r="C2380" i="2"/>
  <c r="G2375" i="2"/>
  <c r="I2375" i="2"/>
  <c r="E2375" i="2"/>
  <c r="J2559" i="2"/>
  <c r="B2564" i="2"/>
  <c r="C2386" i="2"/>
  <c r="E2381" i="2"/>
  <c r="G2381" i="2"/>
  <c r="I2381" i="2"/>
  <c r="C2378" i="2"/>
  <c r="E2373" i="2"/>
  <c r="G2373" i="2"/>
  <c r="I2373" i="2"/>
  <c r="B2555" i="2"/>
  <c r="J2550" i="2"/>
  <c r="J2552" i="2"/>
  <c r="B2557" i="2"/>
  <c r="C2382" i="2"/>
  <c r="E2377" i="2"/>
  <c r="G2377" i="2"/>
  <c r="I2377" i="2"/>
  <c r="J2558" i="2"/>
  <c r="B2563" i="2"/>
  <c r="AA470" i="1"/>
  <c r="Z469" i="1"/>
  <c r="AB469" i="1" s="1"/>
  <c r="AC469" i="1" s="1"/>
  <c r="AD469" i="1" s="1"/>
  <c r="BE694" i="1"/>
  <c r="BC694" i="1"/>
  <c r="BC681" i="1"/>
  <c r="BE681" i="1"/>
  <c r="BC689" i="1"/>
  <c r="BE688" i="1"/>
  <c r="BE689" i="1"/>
  <c r="BE700" i="1"/>
  <c r="BC683" i="1"/>
  <c r="BC688" i="1"/>
  <c r="BE686" i="1"/>
  <c r="BC690" i="1"/>
  <c r="BC682" i="1"/>
  <c r="BE690" i="1"/>
  <c r="BC687" i="1"/>
  <c r="BC700" i="1"/>
  <c r="BE683" i="1"/>
  <c r="BE692" i="1"/>
  <c r="BC692" i="1"/>
  <c r="BC699" i="1"/>
  <c r="BC691" i="1"/>
  <c r="BE691" i="1"/>
  <c r="BE693" i="1"/>
  <c r="BE687" i="1"/>
  <c r="BE682" i="1"/>
  <c r="BC686" i="1"/>
  <c r="BC693" i="1"/>
  <c r="BC696" i="1"/>
  <c r="BA711" i="1"/>
  <c r="BA707" i="1"/>
  <c r="BA717" i="1"/>
  <c r="BC698" i="1"/>
  <c r="BA708" i="1"/>
  <c r="BA701" i="1"/>
  <c r="AW730" i="1"/>
  <c r="AZ730" i="1" s="1"/>
  <c r="BA730" i="1" s="1"/>
  <c r="AX730" i="1"/>
  <c r="AV750" i="1"/>
  <c r="AY730" i="1"/>
  <c r="AZ723" i="1"/>
  <c r="BA723" i="1" s="1"/>
  <c r="AY718" i="1"/>
  <c r="AV738" i="1"/>
  <c r="AW718" i="1"/>
  <c r="AX718" i="1"/>
  <c r="AY742" i="1"/>
  <c r="AX742" i="1"/>
  <c r="AW742" i="1"/>
  <c r="BE684" i="1"/>
  <c r="BC684" i="1"/>
  <c r="AX743" i="1"/>
  <c r="AW743" i="1"/>
  <c r="AZ743" i="1" s="1"/>
  <c r="AY743" i="1"/>
  <c r="AW725" i="1"/>
  <c r="AX725" i="1"/>
  <c r="AY725" i="1"/>
  <c r="AV745" i="1"/>
  <c r="AZ725" i="1"/>
  <c r="BA725" i="1" s="1"/>
  <c r="BA749" i="1"/>
  <c r="BE702" i="1"/>
  <c r="AX721" i="1"/>
  <c r="BA721" i="1" s="1"/>
  <c r="AW721" i="1"/>
  <c r="AY721" i="1"/>
  <c r="AZ721" i="1" s="1"/>
  <c r="AV741" i="1"/>
  <c r="BA695" i="1"/>
  <c r="BE697" i="1" s="1"/>
  <c r="AZ707" i="1"/>
  <c r="AX737" i="1"/>
  <c r="AW737" i="1"/>
  <c r="AZ737" i="1" s="1"/>
  <c r="BA737" i="1" s="1"/>
  <c r="AY737" i="1"/>
  <c r="AX739" i="1"/>
  <c r="AZ739" i="1"/>
  <c r="AW739" i="1"/>
  <c r="BA739" i="1" s="1"/>
  <c r="AY739" i="1"/>
  <c r="AX716" i="1"/>
  <c r="AZ716" i="1" s="1"/>
  <c r="AV736" i="1"/>
  <c r="AW716" i="1"/>
  <c r="AY716" i="1"/>
  <c r="BE685" i="1"/>
  <c r="BC685" i="1"/>
  <c r="AX746" i="1"/>
  <c r="AY746" i="1"/>
  <c r="AW746" i="1"/>
  <c r="AZ746" i="1" s="1"/>
  <c r="AZ719" i="1"/>
  <c r="BA719" i="1" s="1"/>
  <c r="AY734" i="1"/>
  <c r="AW734" i="1"/>
  <c r="AZ734" i="1" s="1"/>
  <c r="AX734" i="1"/>
  <c r="AW733" i="1"/>
  <c r="AY733" i="1"/>
  <c r="AX733" i="1"/>
  <c r="AZ733" i="1" s="1"/>
  <c r="BA714" i="1"/>
  <c r="BA704" i="1"/>
  <c r="AZ731" i="1"/>
  <c r="BA731" i="1" s="1"/>
  <c r="AW731" i="1"/>
  <c r="AY731" i="1"/>
  <c r="AX731" i="1"/>
  <c r="AX728" i="1"/>
  <c r="AY728" i="1"/>
  <c r="AV748" i="1"/>
  <c r="AW728" i="1"/>
  <c r="AZ728" i="1" s="1"/>
  <c r="AV735" i="1"/>
  <c r="AW715" i="1"/>
  <c r="AZ715" i="1" s="1"/>
  <c r="BA715" i="1" s="1"/>
  <c r="AX715" i="1"/>
  <c r="AY715" i="1"/>
  <c r="BA710" i="1"/>
  <c r="AX727" i="1"/>
  <c r="AW727" i="1"/>
  <c r="BA727" i="1" s="1"/>
  <c r="AV747" i="1"/>
  <c r="AY727" i="1"/>
  <c r="AZ727" i="1"/>
  <c r="AV744" i="1"/>
  <c r="AW724" i="1"/>
  <c r="AY724" i="1"/>
  <c r="AX724" i="1"/>
  <c r="AZ724" i="1" s="1"/>
  <c r="BA724" i="1" s="1"/>
  <c r="AA418" i="1"/>
  <c r="Z417" i="1"/>
  <c r="AB417" i="1" s="1"/>
  <c r="AC417" i="1" s="1"/>
  <c r="AD417" i="1" s="1"/>
  <c r="BC18" i="1"/>
  <c r="BC17" i="1"/>
  <c r="AY19" i="1"/>
  <c r="AX19" i="1"/>
  <c r="AW19" i="1"/>
  <c r="AA1082" i="1" l="1"/>
  <c r="Z1081" i="1"/>
  <c r="AB1081" i="1" s="1"/>
  <c r="AC1081" i="1" s="1"/>
  <c r="AD1081" i="1" s="1"/>
  <c r="BA2074" i="1"/>
  <c r="BE2013" i="1"/>
  <c r="BC2013" i="1"/>
  <c r="BE2022" i="1"/>
  <c r="BE2015" i="1"/>
  <c r="BC2016" i="1"/>
  <c r="BE2017" i="1"/>
  <c r="BC2026" i="1"/>
  <c r="BC2022" i="1"/>
  <c r="BE2016" i="1"/>
  <c r="BC2017" i="1"/>
  <c r="BE2030" i="1"/>
  <c r="BC2021" i="1"/>
  <c r="BC2047" i="1"/>
  <c r="BC2015" i="1"/>
  <c r="BE2021" i="1"/>
  <c r="BC2027" i="1"/>
  <c r="BC2031" i="1"/>
  <c r="BC2023" i="1"/>
  <c r="BE2031" i="1"/>
  <c r="BE2023" i="1"/>
  <c r="BC2030" i="1"/>
  <c r="BE2019" i="1"/>
  <c r="BC2046" i="1"/>
  <c r="BE2014" i="1"/>
  <c r="BE2020" i="1"/>
  <c r="BE2029" i="1"/>
  <c r="BC2025" i="1"/>
  <c r="BE2026" i="1"/>
  <c r="BC2018" i="1"/>
  <c r="BC2044" i="1"/>
  <c r="BC2014" i="1"/>
  <c r="BC2024" i="1"/>
  <c r="BE2018" i="1"/>
  <c r="BE2027" i="1"/>
  <c r="BE2024" i="1"/>
  <c r="BC2019" i="1"/>
  <c r="BE2025" i="1"/>
  <c r="BC2020" i="1"/>
  <c r="BC2029" i="1"/>
  <c r="BC2032" i="1"/>
  <c r="BC2028" i="1"/>
  <c r="BE2028" i="1"/>
  <c r="BE2032" i="1"/>
  <c r="AZ2072" i="1"/>
  <c r="BA2072" i="1" s="1"/>
  <c r="BA2033" i="1"/>
  <c r="BE2058" i="1" s="1"/>
  <c r="AW2053" i="1"/>
  <c r="AZ2053" i="1" s="1"/>
  <c r="AX2053" i="1"/>
  <c r="BA2053" i="1" s="1"/>
  <c r="AY2053" i="1"/>
  <c r="AV2073" i="1"/>
  <c r="AW2078" i="1"/>
  <c r="BA2078" i="1" s="1"/>
  <c r="AX2078" i="1"/>
  <c r="AY2078" i="1"/>
  <c r="AZ2078" i="1"/>
  <c r="AW2068" i="1"/>
  <c r="AZ2068" i="1" s="1"/>
  <c r="BA2068" i="1" s="1"/>
  <c r="AX2068" i="1"/>
  <c r="AY2068" i="1"/>
  <c r="AV2088" i="1"/>
  <c r="BA2080" i="1"/>
  <c r="AW2092" i="1"/>
  <c r="AZ2092" i="1" s="1"/>
  <c r="BA2092" i="1" s="1"/>
  <c r="AX2092" i="1"/>
  <c r="AY2092" i="1"/>
  <c r="B5376" i="2"/>
  <c r="J5371" i="2"/>
  <c r="I5371" i="2"/>
  <c r="G5371" i="2"/>
  <c r="E5371" i="2"/>
  <c r="J5373" i="2"/>
  <c r="B5378" i="2"/>
  <c r="G5373" i="2"/>
  <c r="I5373" i="2"/>
  <c r="E5373" i="2"/>
  <c r="C5390" i="2"/>
  <c r="E5385" i="2"/>
  <c r="G5385" i="2"/>
  <c r="I5385" i="2"/>
  <c r="B5400" i="2"/>
  <c r="J5395" i="2"/>
  <c r="C5394" i="2"/>
  <c r="C5392" i="2"/>
  <c r="G5387" i="2"/>
  <c r="I5387" i="2"/>
  <c r="E5387" i="2"/>
  <c r="C5386" i="2"/>
  <c r="J5397" i="2"/>
  <c r="B5402" i="2"/>
  <c r="C5388" i="2"/>
  <c r="B5384" i="2"/>
  <c r="J5379" i="2"/>
  <c r="E5379" i="2"/>
  <c r="G5379" i="2"/>
  <c r="I5379" i="2"/>
  <c r="E4593" i="2"/>
  <c r="C4598" i="2"/>
  <c r="G4593" i="2"/>
  <c r="I4593" i="2"/>
  <c r="E4587" i="2"/>
  <c r="C4592" i="2"/>
  <c r="G4587" i="2"/>
  <c r="I4587" i="2"/>
  <c r="B4774" i="2"/>
  <c r="J4769" i="2"/>
  <c r="J4766" i="2"/>
  <c r="B4771" i="2"/>
  <c r="J4767" i="2"/>
  <c r="B4772" i="2"/>
  <c r="B4785" i="2"/>
  <c r="J4780" i="2"/>
  <c r="E4595" i="2"/>
  <c r="C4600" i="2"/>
  <c r="I4595" i="2"/>
  <c r="G4595" i="2"/>
  <c r="E4591" i="2"/>
  <c r="C4596" i="2"/>
  <c r="G4591" i="2"/>
  <c r="I4591" i="2"/>
  <c r="E4589" i="2"/>
  <c r="C4594" i="2"/>
  <c r="G4589" i="2"/>
  <c r="I4589" i="2"/>
  <c r="B4598" i="2"/>
  <c r="J4593" i="2"/>
  <c r="B4248" i="2"/>
  <c r="J4243" i="2"/>
  <c r="J4246" i="2"/>
  <c r="B4251" i="2"/>
  <c r="B4232" i="2"/>
  <c r="J4227" i="2"/>
  <c r="C4082" i="2"/>
  <c r="E4077" i="2"/>
  <c r="G4077" i="2"/>
  <c r="I4077" i="2"/>
  <c r="C4080" i="2"/>
  <c r="E4075" i="2"/>
  <c r="G4075" i="2"/>
  <c r="I4075" i="2"/>
  <c r="C4084" i="2"/>
  <c r="E4079" i="2"/>
  <c r="G4079" i="2"/>
  <c r="I4079" i="2"/>
  <c r="J4259" i="2"/>
  <c r="B4264" i="2"/>
  <c r="C4086" i="2"/>
  <c r="E4081" i="2"/>
  <c r="G4081" i="2"/>
  <c r="I4081" i="2"/>
  <c r="C4078" i="2"/>
  <c r="E4073" i="2"/>
  <c r="G4073" i="2"/>
  <c r="I4073" i="2"/>
  <c r="B4115" i="2"/>
  <c r="J4110" i="2"/>
  <c r="C3821" i="2"/>
  <c r="G3816" i="2"/>
  <c r="E3816" i="2"/>
  <c r="I3816" i="2"/>
  <c r="C3817" i="2"/>
  <c r="G3812" i="2"/>
  <c r="E3812" i="2"/>
  <c r="I3812" i="2"/>
  <c r="C3823" i="2"/>
  <c r="G3818" i="2"/>
  <c r="E3818" i="2"/>
  <c r="I3818" i="2"/>
  <c r="C3819" i="2"/>
  <c r="G3814" i="2"/>
  <c r="E3814" i="2"/>
  <c r="I3814" i="2"/>
  <c r="J3823" i="2"/>
  <c r="B3828" i="2"/>
  <c r="C3825" i="2"/>
  <c r="G3820" i="2"/>
  <c r="E3820" i="2"/>
  <c r="I3820" i="2"/>
  <c r="J3825" i="2"/>
  <c r="B3830" i="2"/>
  <c r="J3819" i="2"/>
  <c r="B3824" i="2"/>
  <c r="J3817" i="2"/>
  <c r="B3822" i="2"/>
  <c r="J3821" i="2"/>
  <c r="B3826" i="2"/>
  <c r="AA736" i="1"/>
  <c r="Z735" i="1"/>
  <c r="AB735" i="1" s="1"/>
  <c r="AC735" i="1" s="1"/>
  <c r="AD735" i="1" s="1"/>
  <c r="E3589" i="2"/>
  <c r="G3589" i="2"/>
  <c r="I3589" i="2"/>
  <c r="C3594" i="2"/>
  <c r="E3591" i="2"/>
  <c r="G3591" i="2"/>
  <c r="I3591" i="2"/>
  <c r="C3596" i="2"/>
  <c r="E3595" i="2"/>
  <c r="G3595" i="2"/>
  <c r="I3595" i="2"/>
  <c r="C3600" i="2"/>
  <c r="E3587" i="2"/>
  <c r="G3587" i="2"/>
  <c r="I3587" i="2"/>
  <c r="C3592" i="2"/>
  <c r="B3600" i="2"/>
  <c r="J3595" i="2"/>
  <c r="E3593" i="2"/>
  <c r="G3593" i="2"/>
  <c r="I3593" i="2"/>
  <c r="C3598" i="2"/>
  <c r="BE1377" i="1"/>
  <c r="BC1377" i="1"/>
  <c r="BE1368" i="1"/>
  <c r="BC1368" i="1"/>
  <c r="BE1374" i="1"/>
  <c r="BC1374" i="1"/>
  <c r="BE1373" i="1"/>
  <c r="BC1373" i="1"/>
  <c r="BC1365" i="1"/>
  <c r="BE1365" i="1"/>
  <c r="BC1359" i="1"/>
  <c r="BE1359" i="1"/>
  <c r="BC1369" i="1"/>
  <c r="BE1370" i="1"/>
  <c r="BE1367" i="1"/>
  <c r="BC1378" i="1"/>
  <c r="BA1427" i="1"/>
  <c r="BC1375" i="1"/>
  <c r="AW1444" i="1"/>
  <c r="AX1444" i="1"/>
  <c r="AY1444" i="1"/>
  <c r="AV1464" i="1"/>
  <c r="AZ1391" i="1"/>
  <c r="BA1391" i="1" s="1"/>
  <c r="BA1403" i="1"/>
  <c r="AZ1427" i="1"/>
  <c r="AW1432" i="1"/>
  <c r="AX1432" i="1"/>
  <c r="AZ1432" i="1" s="1"/>
  <c r="AY1432" i="1"/>
  <c r="AV1452" i="1"/>
  <c r="BC1358" i="1"/>
  <c r="BE1357" i="1"/>
  <c r="BE1364" i="1"/>
  <c r="AV1416" i="1"/>
  <c r="AW1396" i="1"/>
  <c r="AX1396" i="1"/>
  <c r="AZ1396" i="1" s="1"/>
  <c r="AY1396" i="1"/>
  <c r="AW1411" i="1"/>
  <c r="AZ1411" i="1" s="1"/>
  <c r="BA1411" i="1" s="1"/>
  <c r="AX1411" i="1"/>
  <c r="AY1411" i="1"/>
  <c r="AV1431" i="1"/>
  <c r="BE1353" i="1"/>
  <c r="BC1353" i="1"/>
  <c r="AX1393" i="1"/>
  <c r="AW1393" i="1"/>
  <c r="AZ1393" i="1" s="1"/>
  <c r="AY1393" i="1"/>
  <c r="AV1413" i="1"/>
  <c r="BA1418" i="1"/>
  <c r="AW1435" i="1"/>
  <c r="AY1435" i="1"/>
  <c r="AX1435" i="1"/>
  <c r="AZ1435" i="1" s="1"/>
  <c r="AV1455" i="1"/>
  <c r="AZ1379" i="1"/>
  <c r="BA1379" i="1" s="1"/>
  <c r="BE1372" i="1"/>
  <c r="BC1372" i="1"/>
  <c r="AY1441" i="1"/>
  <c r="BA1441" i="1" s="1"/>
  <c r="AX1441" i="1"/>
  <c r="AW1441" i="1"/>
  <c r="AZ1441" i="1"/>
  <c r="AV1461" i="1"/>
  <c r="AW1414" i="1"/>
  <c r="AX1414" i="1"/>
  <c r="BA1414" i="1" s="1"/>
  <c r="AY1414" i="1"/>
  <c r="AV1434" i="1"/>
  <c r="AZ1414" i="1"/>
  <c r="AW1447" i="1"/>
  <c r="AX1447" i="1"/>
  <c r="AV1467" i="1"/>
  <c r="AY1447" i="1"/>
  <c r="AZ1447" i="1" s="1"/>
  <c r="AW1438" i="1"/>
  <c r="AX1438" i="1"/>
  <c r="AY1438" i="1"/>
  <c r="AZ1438" i="1" s="1"/>
  <c r="AV1458" i="1"/>
  <c r="AW1399" i="1"/>
  <c r="AX1399" i="1"/>
  <c r="AY1399" i="1"/>
  <c r="AV1419" i="1"/>
  <c r="AZ1399" i="1"/>
  <c r="BA1399" i="1" s="1"/>
  <c r="BC1360" i="1"/>
  <c r="AZ1408" i="1"/>
  <c r="BA1408" i="1" s="1"/>
  <c r="AW1408" i="1"/>
  <c r="AV1428" i="1"/>
  <c r="AY1408" i="1"/>
  <c r="AX1408" i="1"/>
  <c r="BC1364" i="1"/>
  <c r="AW1429" i="1"/>
  <c r="AZ1429" i="1" s="1"/>
  <c r="AY1429" i="1"/>
  <c r="AV1449" i="1"/>
  <c r="AX1429" i="1"/>
  <c r="BC1371" i="1"/>
  <c r="BE1371" i="1"/>
  <c r="BC1354" i="1"/>
  <c r="BE1354" i="1"/>
  <c r="BA1388" i="1"/>
  <c r="BE1361" i="1"/>
  <c r="BE1362" i="1"/>
  <c r="BE1355" i="1"/>
  <c r="BC1355" i="1"/>
  <c r="BC1367" i="1"/>
  <c r="BC1362" i="1"/>
  <c r="BA1406" i="1"/>
  <c r="AW1420" i="1"/>
  <c r="AX1420" i="1"/>
  <c r="AZ1420" i="1" s="1"/>
  <c r="BA1420" i="1" s="1"/>
  <c r="AY1420" i="1"/>
  <c r="AV1440" i="1"/>
  <c r="AW1402" i="1"/>
  <c r="BA1402" i="1" s="1"/>
  <c r="AX1402" i="1"/>
  <c r="AY1402" i="1"/>
  <c r="AV1422" i="1"/>
  <c r="AZ1402" i="1"/>
  <c r="BE1378" i="1"/>
  <c r="BC1376" i="1"/>
  <c r="BE1376" i="1"/>
  <c r="AY1405" i="1"/>
  <c r="AV1425" i="1"/>
  <c r="AX1405" i="1"/>
  <c r="AW1405" i="1"/>
  <c r="AZ1405" i="1" s="1"/>
  <c r="AZ1382" i="1"/>
  <c r="BA1382" i="1" s="1"/>
  <c r="BE1366" i="1"/>
  <c r="BC1361" i="1"/>
  <c r="BE1356" i="1"/>
  <c r="BC1356" i="1"/>
  <c r="BC1357" i="1"/>
  <c r="BE1363" i="1"/>
  <c r="BE1360" i="1"/>
  <c r="BC1366" i="1"/>
  <c r="AW1417" i="1"/>
  <c r="AY1417" i="1"/>
  <c r="AV1437" i="1"/>
  <c r="AZ1417" i="1"/>
  <c r="BA1417" i="1"/>
  <c r="AX1417" i="1"/>
  <c r="BC1370" i="1"/>
  <c r="BE1369" i="1"/>
  <c r="AW1426" i="1"/>
  <c r="AX1426" i="1"/>
  <c r="AZ1426" i="1" s="1"/>
  <c r="BA1426" i="1" s="1"/>
  <c r="AY1426" i="1"/>
  <c r="AV1446" i="1"/>
  <c r="BC1363" i="1"/>
  <c r="BE1375" i="1"/>
  <c r="AX1450" i="1"/>
  <c r="BA1450" i="1" s="1"/>
  <c r="AY1450" i="1"/>
  <c r="AV1470" i="1"/>
  <c r="AW1450" i="1"/>
  <c r="AZ1450" i="1"/>
  <c r="AY1423" i="1"/>
  <c r="AV1443" i="1"/>
  <c r="AZ1423" i="1"/>
  <c r="BA1423" i="1"/>
  <c r="AX1423" i="1"/>
  <c r="AW1423" i="1"/>
  <c r="E3088" i="2"/>
  <c r="G3088" i="2"/>
  <c r="C3093" i="2"/>
  <c r="I3088" i="2"/>
  <c r="E3090" i="2"/>
  <c r="G3090" i="2"/>
  <c r="C3095" i="2"/>
  <c r="I3090" i="2"/>
  <c r="E3092" i="2"/>
  <c r="G3092" i="2"/>
  <c r="C3097" i="2"/>
  <c r="I3092" i="2"/>
  <c r="B3261" i="2"/>
  <c r="J3256" i="2"/>
  <c r="B3244" i="2"/>
  <c r="J3239" i="2"/>
  <c r="J3227" i="2"/>
  <c r="B3232" i="2"/>
  <c r="J3235" i="2"/>
  <c r="B3240" i="2"/>
  <c r="E3094" i="2"/>
  <c r="G3094" i="2"/>
  <c r="C3099" i="2"/>
  <c r="I3094" i="2"/>
  <c r="E3096" i="2"/>
  <c r="G3096" i="2"/>
  <c r="C3101" i="2"/>
  <c r="I3096" i="2"/>
  <c r="B3248" i="2"/>
  <c r="J3243" i="2"/>
  <c r="BA1059" i="1"/>
  <c r="BC1013" i="1"/>
  <c r="BE1013" i="1"/>
  <c r="BA1077" i="1"/>
  <c r="BA1064" i="1"/>
  <c r="BC998" i="1"/>
  <c r="BE998" i="1"/>
  <c r="BE1007" i="1"/>
  <c r="BE1000" i="1"/>
  <c r="BE1014" i="1"/>
  <c r="BC1014" i="1"/>
  <c r="BE1015" i="1"/>
  <c r="BE1016" i="1"/>
  <c r="BC1017" i="1"/>
  <c r="BE1006" i="1"/>
  <c r="BC1001" i="1"/>
  <c r="BC1007" i="1"/>
  <c r="BC1006" i="1"/>
  <c r="BC1003" i="1"/>
  <c r="BE1003" i="1"/>
  <c r="BE1005" i="1"/>
  <c r="BC1005" i="1"/>
  <c r="AW1038" i="1"/>
  <c r="AV1058" i="1"/>
  <c r="AX1038" i="1"/>
  <c r="AY1038" i="1"/>
  <c r="BA1023" i="1"/>
  <c r="BE1002" i="1"/>
  <c r="BE994" i="1"/>
  <c r="BC1004" i="1"/>
  <c r="BE1010" i="1"/>
  <c r="AZ1018" i="1"/>
  <c r="BA1018" i="1" s="1"/>
  <c r="BC994" i="1"/>
  <c r="BE1017" i="1"/>
  <c r="AW1102" i="1"/>
  <c r="AZ1102" i="1" s="1"/>
  <c r="BA1102" i="1" s="1"/>
  <c r="AX1102" i="1"/>
  <c r="AY1102" i="1"/>
  <c r="AV1068" i="1"/>
  <c r="AW1048" i="1"/>
  <c r="AZ1048" i="1" s="1"/>
  <c r="AX1048" i="1"/>
  <c r="AY1048" i="1"/>
  <c r="AW1061" i="1"/>
  <c r="AZ1061" i="1" s="1"/>
  <c r="AV1081" i="1"/>
  <c r="AX1061" i="1"/>
  <c r="AY1061" i="1"/>
  <c r="BC1016" i="1"/>
  <c r="AV1086" i="1"/>
  <c r="AW1066" i="1"/>
  <c r="AX1066" i="1"/>
  <c r="AY1066" i="1"/>
  <c r="AZ1066" i="1" s="1"/>
  <c r="BE997" i="1"/>
  <c r="BC1008" i="1"/>
  <c r="AX1097" i="1"/>
  <c r="AY1097" i="1"/>
  <c r="AZ1097" i="1"/>
  <c r="AW1097" i="1"/>
  <c r="BA1097" i="1" s="1"/>
  <c r="BC995" i="1"/>
  <c r="BC1015" i="1"/>
  <c r="BE993" i="1"/>
  <c r="BC993" i="1"/>
  <c r="BC1002" i="1"/>
  <c r="BE1004" i="1"/>
  <c r="BE1008" i="1"/>
  <c r="BE1009" i="1"/>
  <c r="BA1090" i="1"/>
  <c r="AZ1095" i="1"/>
  <c r="BA1095" i="1" s="1"/>
  <c r="BC1010" i="1"/>
  <c r="BC1011" i="1"/>
  <c r="BE1011" i="1"/>
  <c r="BE1001" i="1"/>
  <c r="BE995" i="1"/>
  <c r="AX1110" i="1"/>
  <c r="AZ1110" i="1" s="1"/>
  <c r="AW1110" i="1"/>
  <c r="AY1110" i="1"/>
  <c r="AW1084" i="1"/>
  <c r="AX1084" i="1"/>
  <c r="AV1104" i="1"/>
  <c r="AY1084" i="1"/>
  <c r="AZ1084" i="1" s="1"/>
  <c r="AY1033" i="1"/>
  <c r="AV1053" i="1"/>
  <c r="AW1033" i="1"/>
  <c r="AZ1033" i="1" s="1"/>
  <c r="AX1033" i="1"/>
  <c r="BC1012" i="1"/>
  <c r="AW1079" i="1"/>
  <c r="AZ1079" i="1" s="1"/>
  <c r="BA1079" i="1" s="1"/>
  <c r="AV1099" i="1"/>
  <c r="AX1079" i="1"/>
  <c r="AY1079" i="1"/>
  <c r="AV1063" i="1"/>
  <c r="AW1043" i="1"/>
  <c r="AZ1043" i="1" s="1"/>
  <c r="BA1043" i="1" s="1"/>
  <c r="AX1043" i="1"/>
  <c r="AY1043" i="1"/>
  <c r="AW1056" i="1"/>
  <c r="AV1076" i="1"/>
  <c r="AX1056" i="1"/>
  <c r="AZ1056" i="1" s="1"/>
  <c r="AY1056" i="1"/>
  <c r="AV1094" i="1"/>
  <c r="AW1074" i="1"/>
  <c r="BA1074" i="1" s="1"/>
  <c r="AX1074" i="1"/>
  <c r="AY1074" i="1"/>
  <c r="AZ1074" i="1"/>
  <c r="AY1092" i="1"/>
  <c r="AX1092" i="1"/>
  <c r="AW1092" i="1"/>
  <c r="AZ1092" i="1" s="1"/>
  <c r="BC999" i="1"/>
  <c r="BE1012" i="1"/>
  <c r="BE999" i="1"/>
  <c r="BC1000" i="1"/>
  <c r="J2939" i="2"/>
  <c r="B2944" i="2"/>
  <c r="E2784" i="2"/>
  <c r="G2784" i="2"/>
  <c r="I2784" i="2"/>
  <c r="C2789" i="2"/>
  <c r="B2945" i="2"/>
  <c r="J2940" i="2"/>
  <c r="E2776" i="2"/>
  <c r="G2776" i="2"/>
  <c r="I2776" i="2"/>
  <c r="C2781" i="2"/>
  <c r="J2951" i="2"/>
  <c r="B2956" i="2"/>
  <c r="B2983" i="2"/>
  <c r="J2978" i="2"/>
  <c r="J2937" i="2"/>
  <c r="B2942" i="2"/>
  <c r="E2778" i="2"/>
  <c r="G2778" i="2"/>
  <c r="I2778" i="2"/>
  <c r="C2783" i="2"/>
  <c r="E2782" i="2"/>
  <c r="G2782" i="2"/>
  <c r="I2782" i="2"/>
  <c r="C2787" i="2"/>
  <c r="E2780" i="2"/>
  <c r="G2780" i="2"/>
  <c r="I2780" i="2"/>
  <c r="C2785" i="2"/>
  <c r="E2380" i="2"/>
  <c r="C2385" i="2"/>
  <c r="G2380" i="2"/>
  <c r="I2380" i="2"/>
  <c r="J2563" i="2"/>
  <c r="B2568" i="2"/>
  <c r="B2562" i="2"/>
  <c r="J2557" i="2"/>
  <c r="E2378" i="2"/>
  <c r="C2383" i="2"/>
  <c r="G2378" i="2"/>
  <c r="I2378" i="2"/>
  <c r="B2560" i="2"/>
  <c r="J2555" i="2"/>
  <c r="E2384" i="2"/>
  <c r="C2389" i="2"/>
  <c r="G2384" i="2"/>
  <c r="I2384" i="2"/>
  <c r="B2569" i="2"/>
  <c r="J2564" i="2"/>
  <c r="E2382" i="2"/>
  <c r="C2387" i="2"/>
  <c r="G2382" i="2"/>
  <c r="I2382" i="2"/>
  <c r="E2386" i="2"/>
  <c r="C2391" i="2"/>
  <c r="G2386" i="2"/>
  <c r="I2386" i="2"/>
  <c r="B2396" i="2"/>
  <c r="J2391" i="2"/>
  <c r="AA471" i="1"/>
  <c r="Z470" i="1"/>
  <c r="AB470" i="1" s="1"/>
  <c r="AC470" i="1" s="1"/>
  <c r="AD470" i="1" s="1"/>
  <c r="BC715" i="1"/>
  <c r="BE715" i="1"/>
  <c r="BA733" i="1"/>
  <c r="AW735" i="1"/>
  <c r="AX735" i="1"/>
  <c r="AZ735" i="1" s="1"/>
  <c r="AY735" i="1"/>
  <c r="BC701" i="1"/>
  <c r="BE701" i="1"/>
  <c r="BC717" i="1"/>
  <c r="BE714" i="1"/>
  <c r="BC714" i="1"/>
  <c r="AW747" i="1"/>
  <c r="AZ747" i="1" s="1"/>
  <c r="AY747" i="1"/>
  <c r="AX747" i="1"/>
  <c r="BA728" i="1"/>
  <c r="BA746" i="1"/>
  <c r="BC713" i="1"/>
  <c r="BE703" i="1"/>
  <c r="AW738" i="1"/>
  <c r="AZ738" i="1" s="1"/>
  <c r="AX738" i="1"/>
  <c r="AY738" i="1"/>
  <c r="BC711" i="1"/>
  <c r="BE711" i="1"/>
  <c r="BE707" i="1"/>
  <c r="BC707" i="1"/>
  <c r="BC695" i="1"/>
  <c r="BE695" i="1"/>
  <c r="BC703" i="1"/>
  <c r="BC708" i="1"/>
  <c r="BE708" i="1"/>
  <c r="BE696" i="1"/>
  <c r="BC712" i="1"/>
  <c r="BE704" i="1"/>
  <c r="BC704" i="1"/>
  <c r="BE699" i="1"/>
  <c r="BE698" i="1"/>
  <c r="BC697" i="1"/>
  <c r="BE713" i="1"/>
  <c r="BC705" i="1"/>
  <c r="AY736" i="1"/>
  <c r="AZ736" i="1"/>
  <c r="AX736" i="1"/>
  <c r="AW736" i="1"/>
  <c r="BA736" i="1" s="1"/>
  <c r="AZ718" i="1"/>
  <c r="BA718" i="1" s="1"/>
  <c r="BE710" i="1"/>
  <c r="BC710" i="1"/>
  <c r="BA734" i="1"/>
  <c r="AW750" i="1"/>
  <c r="BA750" i="1" s="1"/>
  <c r="AX750" i="1"/>
  <c r="AY750" i="1"/>
  <c r="AZ750" i="1"/>
  <c r="BE705" i="1"/>
  <c r="BE712" i="1"/>
  <c r="BC709" i="1"/>
  <c r="BA716" i="1"/>
  <c r="BC730" i="1" s="1"/>
  <c r="AW741" i="1"/>
  <c r="AZ741" i="1" s="1"/>
  <c r="AY741" i="1"/>
  <c r="AX741" i="1"/>
  <c r="AW745" i="1"/>
  <c r="AY745" i="1"/>
  <c r="AX745" i="1"/>
  <c r="AZ745" i="1"/>
  <c r="BA745" i="1" s="1"/>
  <c r="AW744" i="1"/>
  <c r="AX744" i="1"/>
  <c r="AY744" i="1"/>
  <c r="BA743" i="1"/>
  <c r="AZ742" i="1"/>
  <c r="BA742" i="1" s="1"/>
  <c r="BE706" i="1"/>
  <c r="AW748" i="1"/>
  <c r="AZ748" i="1" s="1"/>
  <c r="AX748" i="1"/>
  <c r="AY748" i="1"/>
  <c r="BC706" i="1"/>
  <c r="BC702" i="1"/>
  <c r="BE709" i="1"/>
  <c r="AA419" i="1"/>
  <c r="Z418" i="1"/>
  <c r="AB418" i="1" s="1"/>
  <c r="AC418" i="1" s="1"/>
  <c r="AD418" i="1" s="1"/>
  <c r="AZ19" i="1"/>
  <c r="BA19" i="1" s="1"/>
  <c r="AX20" i="1"/>
  <c r="AW20" i="1"/>
  <c r="AY20" i="1"/>
  <c r="AZ20" i="1"/>
  <c r="BA20" i="1" s="1"/>
  <c r="AA1083" i="1" l="1"/>
  <c r="Z1082" i="1"/>
  <c r="AB1082" i="1" s="1"/>
  <c r="AC1082" i="1" s="1"/>
  <c r="AD1082" i="1" s="1"/>
  <c r="BC2053" i="1"/>
  <c r="BE2053" i="1"/>
  <c r="BE2062" i="1"/>
  <c r="BC2068" i="1"/>
  <c r="BE2068" i="1"/>
  <c r="BE2072" i="1"/>
  <c r="BC2072" i="1"/>
  <c r="BE2052" i="1"/>
  <c r="BC2036" i="1"/>
  <c r="BC2052" i="1"/>
  <c r="BE2038" i="1"/>
  <c r="BE2070" i="1"/>
  <c r="BC2067" i="1"/>
  <c r="BE2046" i="1"/>
  <c r="BE2057" i="1"/>
  <c r="BC2063" i="1"/>
  <c r="BC2056" i="1"/>
  <c r="BE2065" i="1"/>
  <c r="BC2040" i="1"/>
  <c r="BC2062" i="1"/>
  <c r="BC2057" i="1"/>
  <c r="BE2063" i="1"/>
  <c r="BC2064" i="1"/>
  <c r="BC2065" i="1"/>
  <c r="BE2054" i="1"/>
  <c r="BC2038" i="1"/>
  <c r="BE2043" i="1"/>
  <c r="BE2055" i="1"/>
  <c r="BE2034" i="1"/>
  <c r="BC2049" i="1"/>
  <c r="BC2059" i="1"/>
  <c r="BE2061" i="1"/>
  <c r="BC2070" i="1"/>
  <c r="BE2039" i="1"/>
  <c r="BE2044" i="1"/>
  <c r="BC2037" i="1"/>
  <c r="BE2036" i="1"/>
  <c r="BC2055" i="1"/>
  <c r="BE2059" i="1"/>
  <c r="BE2035" i="1"/>
  <c r="BA2088" i="1"/>
  <c r="AW2088" i="1"/>
  <c r="AX2088" i="1"/>
  <c r="AY2088" i="1"/>
  <c r="AZ2088" i="1"/>
  <c r="BE2040" i="1"/>
  <c r="BC2051" i="1"/>
  <c r="BE2067" i="1"/>
  <c r="BC2066" i="1"/>
  <c r="BC2045" i="1"/>
  <c r="BC2058" i="1"/>
  <c r="BC2054" i="1"/>
  <c r="AW2073" i="1"/>
  <c r="BA2073" i="1" s="1"/>
  <c r="AX2073" i="1"/>
  <c r="AY2073" i="1"/>
  <c r="AV2093" i="1"/>
  <c r="AZ2073" i="1"/>
  <c r="BE2049" i="1"/>
  <c r="BE2047" i="1"/>
  <c r="BC2042" i="1"/>
  <c r="BC2048" i="1"/>
  <c r="BE2033" i="1"/>
  <c r="BC2033" i="1"/>
  <c r="BE2066" i="1"/>
  <c r="BC2043" i="1"/>
  <c r="BE2069" i="1"/>
  <c r="BE2050" i="1"/>
  <c r="BC2050" i="1"/>
  <c r="BE2037" i="1"/>
  <c r="BE2045" i="1"/>
  <c r="BE2048" i="1"/>
  <c r="BC2035" i="1"/>
  <c r="BC2069" i="1"/>
  <c r="BE2056" i="1"/>
  <c r="BE2051" i="1"/>
  <c r="BC2041" i="1"/>
  <c r="BE2041" i="1"/>
  <c r="BC2034" i="1"/>
  <c r="BC2060" i="1"/>
  <c r="BC2061" i="1"/>
  <c r="BE2064" i="1"/>
  <c r="BE2071" i="1"/>
  <c r="BE2060" i="1"/>
  <c r="BC2039" i="1"/>
  <c r="BE2042" i="1"/>
  <c r="BC2071" i="1"/>
  <c r="J5384" i="2"/>
  <c r="B5389" i="2"/>
  <c r="E5384" i="2"/>
  <c r="I5384" i="2"/>
  <c r="G5384" i="2"/>
  <c r="E5390" i="2"/>
  <c r="G5390" i="2"/>
  <c r="I5390" i="2"/>
  <c r="C5395" i="2"/>
  <c r="G5392" i="2"/>
  <c r="I5392" i="2"/>
  <c r="C5397" i="2"/>
  <c r="E5392" i="2"/>
  <c r="C5393" i="2"/>
  <c r="J5378" i="2"/>
  <c r="B5383" i="2"/>
  <c r="G5378" i="2"/>
  <c r="I5378" i="2"/>
  <c r="E5378" i="2"/>
  <c r="B5407" i="2"/>
  <c r="J5402" i="2"/>
  <c r="C5399" i="2"/>
  <c r="J5400" i="2"/>
  <c r="B5405" i="2"/>
  <c r="C5391" i="2"/>
  <c r="B5381" i="2"/>
  <c r="J5376" i="2"/>
  <c r="E5376" i="2"/>
  <c r="I5376" i="2"/>
  <c r="G5376" i="2"/>
  <c r="C4601" i="2"/>
  <c r="E4596" i="2"/>
  <c r="G4596" i="2"/>
  <c r="I4596" i="2"/>
  <c r="B4779" i="2"/>
  <c r="J4774" i="2"/>
  <c r="C4605" i="2"/>
  <c r="E4600" i="2"/>
  <c r="I4600" i="2"/>
  <c r="G4600" i="2"/>
  <c r="C4597" i="2"/>
  <c r="I4592" i="2"/>
  <c r="E4592" i="2"/>
  <c r="G4592" i="2"/>
  <c r="B4603" i="2"/>
  <c r="J4598" i="2"/>
  <c r="B4790" i="2"/>
  <c r="J4785" i="2"/>
  <c r="J4771" i="2"/>
  <c r="B4776" i="2"/>
  <c r="C4599" i="2"/>
  <c r="E4594" i="2"/>
  <c r="G4594" i="2"/>
  <c r="I4594" i="2"/>
  <c r="B4777" i="2"/>
  <c r="J4772" i="2"/>
  <c r="C4603" i="2"/>
  <c r="E4598" i="2"/>
  <c r="G4598" i="2"/>
  <c r="I4598" i="2"/>
  <c r="E4086" i="2"/>
  <c r="G4086" i="2"/>
  <c r="C4091" i="2"/>
  <c r="I4086" i="2"/>
  <c r="J4264" i="2"/>
  <c r="B4269" i="2"/>
  <c r="E4082" i="2"/>
  <c r="G4082" i="2"/>
  <c r="C4087" i="2"/>
  <c r="I4082" i="2"/>
  <c r="B4120" i="2"/>
  <c r="J4115" i="2"/>
  <c r="B4237" i="2"/>
  <c r="J4232" i="2"/>
  <c r="B4256" i="2"/>
  <c r="J4251" i="2"/>
  <c r="E4080" i="2"/>
  <c r="G4080" i="2"/>
  <c r="C4085" i="2"/>
  <c r="I4080" i="2"/>
  <c r="E4084" i="2"/>
  <c r="G4084" i="2"/>
  <c r="C4089" i="2"/>
  <c r="I4084" i="2"/>
  <c r="E4078" i="2"/>
  <c r="G4078" i="2"/>
  <c r="C4083" i="2"/>
  <c r="I4078" i="2"/>
  <c r="J4248" i="2"/>
  <c r="B4253" i="2"/>
  <c r="E3823" i="2"/>
  <c r="G3823" i="2"/>
  <c r="I3823" i="2"/>
  <c r="C3828" i="2"/>
  <c r="E3825" i="2"/>
  <c r="G3825" i="2"/>
  <c r="I3825" i="2"/>
  <c r="C3830" i="2"/>
  <c r="B3831" i="2"/>
  <c r="J3826" i="2"/>
  <c r="B3833" i="2"/>
  <c r="J3828" i="2"/>
  <c r="E3817" i="2"/>
  <c r="G3817" i="2"/>
  <c r="I3817" i="2"/>
  <c r="C3822" i="2"/>
  <c r="B3835" i="2"/>
  <c r="J3830" i="2"/>
  <c r="B3827" i="2"/>
  <c r="J3822" i="2"/>
  <c r="B3829" i="2"/>
  <c r="J3824" i="2"/>
  <c r="E3819" i="2"/>
  <c r="G3819" i="2"/>
  <c r="I3819" i="2"/>
  <c r="C3824" i="2"/>
  <c r="E3821" i="2"/>
  <c r="G3821" i="2"/>
  <c r="I3821" i="2"/>
  <c r="C3826" i="2"/>
  <c r="AA737" i="1"/>
  <c r="Z736" i="1"/>
  <c r="AB736" i="1" s="1"/>
  <c r="AC736" i="1" s="1"/>
  <c r="AD736" i="1" s="1"/>
  <c r="C3601" i="2"/>
  <c r="G3596" i="2"/>
  <c r="I3596" i="2"/>
  <c r="E3596" i="2"/>
  <c r="B3605" i="2"/>
  <c r="J3600" i="2"/>
  <c r="C3605" i="2"/>
  <c r="E3600" i="2"/>
  <c r="G3600" i="2"/>
  <c r="I3600" i="2"/>
  <c r="C3603" i="2"/>
  <c r="I3598" i="2"/>
  <c r="E3598" i="2"/>
  <c r="G3598" i="2"/>
  <c r="C3597" i="2"/>
  <c r="E3592" i="2"/>
  <c r="G3592" i="2"/>
  <c r="I3592" i="2"/>
  <c r="C3599" i="2"/>
  <c r="E3594" i="2"/>
  <c r="G3594" i="2"/>
  <c r="I3594" i="2"/>
  <c r="BC1391" i="1"/>
  <c r="BE1391" i="1"/>
  <c r="BC1382" i="1"/>
  <c r="BE1382" i="1"/>
  <c r="BA1438" i="1"/>
  <c r="BE1408" i="1"/>
  <c r="BC1408" i="1"/>
  <c r="BC1379" i="1"/>
  <c r="BE1379" i="1"/>
  <c r="BE1386" i="1"/>
  <c r="BE1392" i="1"/>
  <c r="BC1386" i="1"/>
  <c r="BE1412" i="1"/>
  <c r="BC1381" i="1"/>
  <c r="BC1380" i="1"/>
  <c r="BE1380" i="1"/>
  <c r="BE1381" i="1"/>
  <c r="BC1383" i="1"/>
  <c r="BE1383" i="1"/>
  <c r="BC1390" i="1"/>
  <c r="BE1385" i="1"/>
  <c r="BE1390" i="1"/>
  <c r="BC1387" i="1"/>
  <c r="BC1397" i="1"/>
  <c r="BC1385" i="1"/>
  <c r="BE1389" i="1"/>
  <c r="BE1384" i="1"/>
  <c r="BC1389" i="1"/>
  <c r="BE1387" i="1"/>
  <c r="BC1392" i="1"/>
  <c r="BC1384" i="1"/>
  <c r="AX1443" i="1"/>
  <c r="AV1463" i="1"/>
  <c r="AY1443" i="1"/>
  <c r="AZ1443" i="1"/>
  <c r="BA1443" i="1" s="1"/>
  <c r="AW1443" i="1"/>
  <c r="AW1437" i="1"/>
  <c r="AX1437" i="1"/>
  <c r="AY1437" i="1"/>
  <c r="AV1457" i="1"/>
  <c r="AY1449" i="1"/>
  <c r="AV1469" i="1"/>
  <c r="AX1449" i="1"/>
  <c r="BA1449" i="1" s="1"/>
  <c r="AW1449" i="1"/>
  <c r="AZ1449" i="1" s="1"/>
  <c r="AW1455" i="1"/>
  <c r="AZ1455" i="1" s="1"/>
  <c r="AX1455" i="1"/>
  <c r="AY1455" i="1"/>
  <c r="AV1475" i="1"/>
  <c r="BA1432" i="1"/>
  <c r="AW1434" i="1"/>
  <c r="AX1434" i="1"/>
  <c r="AY1434" i="1"/>
  <c r="AV1454" i="1"/>
  <c r="BA1429" i="1"/>
  <c r="AZ1444" i="1"/>
  <c r="BA1444" i="1" s="1"/>
  <c r="AX1440" i="1"/>
  <c r="AZ1440" i="1" s="1"/>
  <c r="AY1440" i="1"/>
  <c r="AV1460" i="1"/>
  <c r="AW1440" i="1"/>
  <c r="BA1447" i="1"/>
  <c r="BA1435" i="1"/>
  <c r="BA1396" i="1"/>
  <c r="AY1452" i="1"/>
  <c r="AX1452" i="1"/>
  <c r="AW1452" i="1"/>
  <c r="AZ1452" i="1" s="1"/>
  <c r="AV1472" i="1"/>
  <c r="BE1388" i="1"/>
  <c r="BC1388" i="1"/>
  <c r="AX1461" i="1"/>
  <c r="AW1461" i="1"/>
  <c r="BA1461" i="1" s="1"/>
  <c r="AY1461" i="1"/>
  <c r="AZ1461" i="1"/>
  <c r="AV1481" i="1"/>
  <c r="AY1458" i="1"/>
  <c r="AW1458" i="1"/>
  <c r="AX1458" i="1"/>
  <c r="AV1478" i="1"/>
  <c r="BA1405" i="1"/>
  <c r="AX1422" i="1"/>
  <c r="AY1422" i="1"/>
  <c r="AV1442" i="1"/>
  <c r="AW1422" i="1"/>
  <c r="AZ1422" i="1" s="1"/>
  <c r="BA1422" i="1" s="1"/>
  <c r="AW1467" i="1"/>
  <c r="AX1467" i="1"/>
  <c r="BA1467" i="1" s="1"/>
  <c r="AY1467" i="1"/>
  <c r="AZ1467" i="1" s="1"/>
  <c r="AV1487" i="1"/>
  <c r="AV1490" i="1"/>
  <c r="AX1470" i="1"/>
  <c r="AY1470" i="1"/>
  <c r="AW1470" i="1"/>
  <c r="AZ1470" i="1" s="1"/>
  <c r="BA1470" i="1" s="1"/>
  <c r="AY1431" i="1"/>
  <c r="AV1451" i="1"/>
  <c r="AW1431" i="1"/>
  <c r="AX1431" i="1"/>
  <c r="AY1416" i="1"/>
  <c r="AV1436" i="1"/>
  <c r="AW1416" i="1"/>
  <c r="AX1416" i="1"/>
  <c r="AW1425" i="1"/>
  <c r="AX1425" i="1"/>
  <c r="AY1425" i="1"/>
  <c r="AZ1425" i="1" s="1"/>
  <c r="AV1445" i="1"/>
  <c r="AY1413" i="1"/>
  <c r="AV1433" i="1"/>
  <c r="AX1413" i="1"/>
  <c r="AW1413" i="1"/>
  <c r="BC1403" i="1"/>
  <c r="AX1446" i="1"/>
  <c r="AW1446" i="1"/>
  <c r="AY1446" i="1"/>
  <c r="AV1466" i="1"/>
  <c r="AW1419" i="1"/>
  <c r="AZ1419" i="1" s="1"/>
  <c r="AX1419" i="1"/>
  <c r="AY1419" i="1"/>
  <c r="AV1439" i="1"/>
  <c r="AX1428" i="1"/>
  <c r="AY1428" i="1"/>
  <c r="AW1428" i="1"/>
  <c r="AV1448" i="1"/>
  <c r="BA1393" i="1"/>
  <c r="AV1484" i="1"/>
  <c r="AX1464" i="1"/>
  <c r="AY1464" i="1"/>
  <c r="AW1464" i="1"/>
  <c r="B3245" i="2"/>
  <c r="J3240" i="2"/>
  <c r="C3102" i="2"/>
  <c r="I3097" i="2"/>
  <c r="E3097" i="2"/>
  <c r="G3097" i="2"/>
  <c r="B3237" i="2"/>
  <c r="J3232" i="2"/>
  <c r="C3104" i="2"/>
  <c r="E3099" i="2"/>
  <c r="G3099" i="2"/>
  <c r="I3099" i="2"/>
  <c r="B3253" i="2"/>
  <c r="J3248" i="2"/>
  <c r="C3100" i="2"/>
  <c r="E3095" i="2"/>
  <c r="G3095" i="2"/>
  <c r="I3095" i="2"/>
  <c r="C3106" i="2"/>
  <c r="I3101" i="2"/>
  <c r="G3101" i="2"/>
  <c r="E3101" i="2"/>
  <c r="B3249" i="2"/>
  <c r="J3244" i="2"/>
  <c r="C3098" i="2"/>
  <c r="I3093" i="2"/>
  <c r="E3093" i="2"/>
  <c r="G3093" i="2"/>
  <c r="J3261" i="2"/>
  <c r="B3266" i="2"/>
  <c r="BA1056" i="1"/>
  <c r="BC1018" i="1"/>
  <c r="BE1018" i="1"/>
  <c r="BC1028" i="1"/>
  <c r="BC1021" i="1"/>
  <c r="BC1020" i="1"/>
  <c r="BC1026" i="1"/>
  <c r="BE1028" i="1"/>
  <c r="BC1030" i="1"/>
  <c r="BC1032" i="1"/>
  <c r="BC1052" i="1"/>
  <c r="BC1029" i="1"/>
  <c r="BE1021" i="1"/>
  <c r="BE1032" i="1"/>
  <c r="BC1022" i="1"/>
  <c r="BC1027" i="1"/>
  <c r="BE1029" i="1"/>
  <c r="BE1024" i="1"/>
  <c r="BE1031" i="1"/>
  <c r="BE1027" i="1"/>
  <c r="BE1026" i="1"/>
  <c r="BE1020" i="1"/>
  <c r="BC1031" i="1"/>
  <c r="BE1022" i="1"/>
  <c r="BE1037" i="1"/>
  <c r="BC1024" i="1"/>
  <c r="BE1030" i="1"/>
  <c r="BC1019" i="1"/>
  <c r="BE1019" i="1"/>
  <c r="BA1092" i="1"/>
  <c r="BA1038" i="1"/>
  <c r="BE1040" i="1" s="1"/>
  <c r="BA1084" i="1"/>
  <c r="BA1066" i="1"/>
  <c r="BA1061" i="1"/>
  <c r="AW1086" i="1"/>
  <c r="BA1086" i="1" s="1"/>
  <c r="AX1086" i="1"/>
  <c r="AY1086" i="1"/>
  <c r="AZ1086" i="1"/>
  <c r="AV1106" i="1"/>
  <c r="AW1094" i="1"/>
  <c r="AZ1094" i="1" s="1"/>
  <c r="AX1094" i="1"/>
  <c r="AY1094" i="1"/>
  <c r="AV1083" i="1"/>
  <c r="AW1063" i="1"/>
  <c r="AZ1063" i="1" s="1"/>
  <c r="AX1063" i="1"/>
  <c r="BA1063" i="1" s="1"/>
  <c r="AY1063" i="1"/>
  <c r="BE1023" i="1"/>
  <c r="BC1023" i="1"/>
  <c r="BC1025" i="1"/>
  <c r="BE1025" i="1"/>
  <c r="BA1048" i="1"/>
  <c r="AZ1038" i="1"/>
  <c r="AV1101" i="1"/>
  <c r="AW1081" i="1"/>
  <c r="AZ1081" i="1" s="1"/>
  <c r="AY1081" i="1"/>
  <c r="AX1081" i="1"/>
  <c r="AW1076" i="1"/>
  <c r="AZ1076" i="1" s="1"/>
  <c r="BA1076" i="1" s="1"/>
  <c r="AX1076" i="1"/>
  <c r="AV1096" i="1"/>
  <c r="AY1076" i="1"/>
  <c r="AW1099" i="1"/>
  <c r="AZ1099" i="1" s="1"/>
  <c r="AX1099" i="1"/>
  <c r="AY1099" i="1"/>
  <c r="BA1033" i="1"/>
  <c r="BE1055" i="1" s="1"/>
  <c r="BA1110" i="1"/>
  <c r="AV1078" i="1"/>
  <c r="AW1058" i="1"/>
  <c r="AZ1058" i="1" s="1"/>
  <c r="BA1058" i="1" s="1"/>
  <c r="AX1058" i="1"/>
  <c r="AY1058" i="1"/>
  <c r="BA1053" i="1"/>
  <c r="AV1073" i="1"/>
  <c r="AW1053" i="1"/>
  <c r="AX1053" i="1"/>
  <c r="AZ1053" i="1"/>
  <c r="AY1053" i="1"/>
  <c r="AW1068" i="1"/>
  <c r="AX1068" i="1"/>
  <c r="BA1068" i="1" s="1"/>
  <c r="AY1068" i="1"/>
  <c r="AZ1068" i="1"/>
  <c r="AV1088" i="1"/>
  <c r="AX1104" i="1"/>
  <c r="AW1104" i="1"/>
  <c r="AY1104" i="1"/>
  <c r="J2945" i="2"/>
  <c r="B2950" i="2"/>
  <c r="C2790" i="2"/>
  <c r="G2785" i="2"/>
  <c r="I2785" i="2"/>
  <c r="E2785" i="2"/>
  <c r="B2947" i="2"/>
  <c r="J2942" i="2"/>
  <c r="C2794" i="2"/>
  <c r="E2789" i="2"/>
  <c r="I2789" i="2"/>
  <c r="G2789" i="2"/>
  <c r="C2786" i="2"/>
  <c r="E2781" i="2"/>
  <c r="G2781" i="2"/>
  <c r="I2781" i="2"/>
  <c r="C2788" i="2"/>
  <c r="E2783" i="2"/>
  <c r="G2783" i="2"/>
  <c r="I2783" i="2"/>
  <c r="J2983" i="2"/>
  <c r="B2988" i="2"/>
  <c r="C2792" i="2"/>
  <c r="E2787" i="2"/>
  <c r="G2787" i="2"/>
  <c r="I2787" i="2"/>
  <c r="B2961" i="2"/>
  <c r="J2956" i="2"/>
  <c r="B2949" i="2"/>
  <c r="J2944" i="2"/>
  <c r="C2392" i="2"/>
  <c r="E2387" i="2"/>
  <c r="G2387" i="2"/>
  <c r="I2387" i="2"/>
  <c r="C2388" i="2"/>
  <c r="I2383" i="2"/>
  <c r="E2383" i="2"/>
  <c r="G2383" i="2"/>
  <c r="B2567" i="2"/>
  <c r="J2562" i="2"/>
  <c r="B2573" i="2"/>
  <c r="J2568" i="2"/>
  <c r="B2574" i="2"/>
  <c r="J2569" i="2"/>
  <c r="B2401" i="2"/>
  <c r="J2396" i="2"/>
  <c r="C2394" i="2"/>
  <c r="E2389" i="2"/>
  <c r="G2389" i="2"/>
  <c r="I2389" i="2"/>
  <c r="C2396" i="2"/>
  <c r="E2391" i="2"/>
  <c r="G2391" i="2"/>
  <c r="I2391" i="2"/>
  <c r="C2390" i="2"/>
  <c r="I2385" i="2"/>
  <c r="G2385" i="2"/>
  <c r="E2385" i="2"/>
  <c r="B2565" i="2"/>
  <c r="J2560" i="2"/>
  <c r="Z471" i="1"/>
  <c r="AB471" i="1" s="1"/>
  <c r="AC471" i="1" s="1"/>
  <c r="AD471" i="1" s="1"/>
  <c r="AA472" i="1"/>
  <c r="BA747" i="1"/>
  <c r="BC718" i="1"/>
  <c r="BE718" i="1"/>
  <c r="BE723" i="1"/>
  <c r="BC726" i="1"/>
  <c r="BC723" i="1"/>
  <c r="BE736" i="1"/>
  <c r="BC722" i="1"/>
  <c r="BE731" i="1"/>
  <c r="BC728" i="1"/>
  <c r="BE728" i="1"/>
  <c r="BA735" i="1"/>
  <c r="BC731" i="1"/>
  <c r="BA748" i="1"/>
  <c r="BC729" i="1"/>
  <c r="BE724" i="1"/>
  <c r="BC727" i="1"/>
  <c r="BC732" i="1"/>
  <c r="BC743" i="1"/>
  <c r="BA741" i="1"/>
  <c r="BA738" i="1"/>
  <c r="BE727" i="1"/>
  <c r="BE725" i="1"/>
  <c r="AZ744" i="1"/>
  <c r="BA744" i="1" s="1"/>
  <c r="BE729" i="1"/>
  <c r="BE733" i="1"/>
  <c r="BC733" i="1"/>
  <c r="BE719" i="1"/>
  <c r="BC725" i="1"/>
  <c r="BC724" i="1"/>
  <c r="BE720" i="1"/>
  <c r="BC719" i="1"/>
  <c r="BC720" i="1"/>
  <c r="BE721" i="1"/>
  <c r="BC716" i="1"/>
  <c r="BE716" i="1"/>
  <c r="BE726" i="1"/>
  <c r="BE722" i="1"/>
  <c r="BC734" i="1"/>
  <c r="BE734" i="1"/>
  <c r="BE717" i="1"/>
  <c r="BE732" i="1"/>
  <c r="BC721" i="1"/>
  <c r="BE730" i="1"/>
  <c r="AA420" i="1"/>
  <c r="Z419" i="1"/>
  <c r="AB419" i="1" s="1"/>
  <c r="AC419" i="1" s="1"/>
  <c r="AD419" i="1" s="1"/>
  <c r="BC19" i="1"/>
  <c r="BC20" i="1"/>
  <c r="AY21" i="1"/>
  <c r="AX21" i="1"/>
  <c r="AW21" i="1"/>
  <c r="AZ21" i="1"/>
  <c r="AA1084" i="1" l="1"/>
  <c r="Z1083" i="1"/>
  <c r="AB1083" i="1" s="1"/>
  <c r="AC1083" i="1" s="1"/>
  <c r="AD1083" i="1" s="1"/>
  <c r="BE2073" i="1"/>
  <c r="BC2073" i="1"/>
  <c r="BE2092" i="1"/>
  <c r="BE2076" i="1"/>
  <c r="BE2089" i="1"/>
  <c r="BC2092" i="1"/>
  <c r="BE2080" i="1"/>
  <c r="BC2091" i="1"/>
  <c r="BE2083" i="1"/>
  <c r="BE2081" i="1"/>
  <c r="BC2086" i="1"/>
  <c r="BC2087" i="1"/>
  <c r="BE2074" i="1"/>
  <c r="BE2087" i="1"/>
  <c r="BC2085" i="1"/>
  <c r="BE2082" i="1"/>
  <c r="BC2074" i="1"/>
  <c r="BC2090" i="1"/>
  <c r="BE2077" i="1"/>
  <c r="BC2081" i="1"/>
  <c r="BC2077" i="1"/>
  <c r="BE2085" i="1"/>
  <c r="BE2090" i="1"/>
  <c r="BC2075" i="1"/>
  <c r="BC2083" i="1"/>
  <c r="BE2078" i="1"/>
  <c r="BC2078" i="1"/>
  <c r="BC2082" i="1"/>
  <c r="BE2086" i="1"/>
  <c r="BE2084" i="1"/>
  <c r="BE2075" i="1"/>
  <c r="BC2089" i="1"/>
  <c r="BC2079" i="1"/>
  <c r="BE2079" i="1"/>
  <c r="BE2091" i="1"/>
  <c r="BC2084" i="1"/>
  <c r="BC2080" i="1"/>
  <c r="BC2076" i="1"/>
  <c r="AW2093" i="1"/>
  <c r="AX2093" i="1"/>
  <c r="AY2093" i="1"/>
  <c r="BA2093" i="1" s="1"/>
  <c r="AZ2093" i="1"/>
  <c r="BE2088" i="1"/>
  <c r="BC2088" i="1"/>
  <c r="C5402" i="2"/>
  <c r="I5397" i="2"/>
  <c r="E5397" i="2"/>
  <c r="G5397" i="2"/>
  <c r="B5386" i="2"/>
  <c r="J5381" i="2"/>
  <c r="E5381" i="2"/>
  <c r="G5381" i="2"/>
  <c r="I5381" i="2"/>
  <c r="J5407" i="2"/>
  <c r="B5412" i="2"/>
  <c r="C5400" i="2"/>
  <c r="I5395" i="2"/>
  <c r="G5395" i="2"/>
  <c r="E5395" i="2"/>
  <c r="C5396" i="2"/>
  <c r="B5388" i="2"/>
  <c r="J5383" i="2"/>
  <c r="G5383" i="2"/>
  <c r="E5383" i="2"/>
  <c r="I5383" i="2"/>
  <c r="B5410" i="2"/>
  <c r="J5405" i="2"/>
  <c r="C5398" i="2"/>
  <c r="C5404" i="2"/>
  <c r="B5394" i="2"/>
  <c r="J5389" i="2"/>
  <c r="E5389" i="2"/>
  <c r="I5389" i="2"/>
  <c r="G5389" i="2"/>
  <c r="E4599" i="2"/>
  <c r="C4604" i="2"/>
  <c r="I4599" i="2"/>
  <c r="G4599" i="2"/>
  <c r="B4781" i="2"/>
  <c r="J4776" i="2"/>
  <c r="E4605" i="2"/>
  <c r="C4610" i="2"/>
  <c r="G4605" i="2"/>
  <c r="I4605" i="2"/>
  <c r="B4795" i="2"/>
  <c r="J4790" i="2"/>
  <c r="B4784" i="2"/>
  <c r="J4779" i="2"/>
  <c r="E4603" i="2"/>
  <c r="C4608" i="2"/>
  <c r="G4603" i="2"/>
  <c r="I4603" i="2"/>
  <c r="B4608" i="2"/>
  <c r="J4603" i="2"/>
  <c r="E4597" i="2"/>
  <c r="C4602" i="2"/>
  <c r="G4597" i="2"/>
  <c r="I4597" i="2"/>
  <c r="B4782" i="2"/>
  <c r="J4777" i="2"/>
  <c r="E4601" i="2"/>
  <c r="C4606" i="2"/>
  <c r="I4601" i="2"/>
  <c r="G4601" i="2"/>
  <c r="C4092" i="2"/>
  <c r="E4087" i="2"/>
  <c r="G4087" i="2"/>
  <c r="I4087" i="2"/>
  <c r="C4090" i="2"/>
  <c r="E4085" i="2"/>
  <c r="G4085" i="2"/>
  <c r="I4085" i="2"/>
  <c r="B4125" i="2"/>
  <c r="J4120" i="2"/>
  <c r="J4253" i="2"/>
  <c r="B4258" i="2"/>
  <c r="B4274" i="2"/>
  <c r="J4269" i="2"/>
  <c r="C4094" i="2"/>
  <c r="E4089" i="2"/>
  <c r="G4089" i="2"/>
  <c r="I4089" i="2"/>
  <c r="C4088" i="2"/>
  <c r="E4083" i="2"/>
  <c r="G4083" i="2"/>
  <c r="I4083" i="2"/>
  <c r="B4261" i="2"/>
  <c r="J4256" i="2"/>
  <c r="C4096" i="2"/>
  <c r="E4091" i="2"/>
  <c r="G4091" i="2"/>
  <c r="I4091" i="2"/>
  <c r="J4237" i="2"/>
  <c r="B4242" i="2"/>
  <c r="J3829" i="2"/>
  <c r="B3834" i="2"/>
  <c r="J3831" i="2"/>
  <c r="B3836" i="2"/>
  <c r="C3829" i="2"/>
  <c r="G3824" i="2"/>
  <c r="E3824" i="2"/>
  <c r="I3824" i="2"/>
  <c r="C3835" i="2"/>
  <c r="E3830" i="2"/>
  <c r="G3830" i="2"/>
  <c r="I3830" i="2"/>
  <c r="J3827" i="2"/>
  <c r="B3832" i="2"/>
  <c r="J3833" i="2"/>
  <c r="B3838" i="2"/>
  <c r="C3831" i="2"/>
  <c r="G3826" i="2"/>
  <c r="E3826" i="2"/>
  <c r="I3826" i="2"/>
  <c r="J3835" i="2"/>
  <c r="B3840" i="2"/>
  <c r="C3827" i="2"/>
  <c r="G3822" i="2"/>
  <c r="E3822" i="2"/>
  <c r="I3822" i="2"/>
  <c r="C3833" i="2"/>
  <c r="E3828" i="2"/>
  <c r="G3828" i="2"/>
  <c r="I3828" i="2"/>
  <c r="Z737" i="1"/>
  <c r="AB737" i="1" s="1"/>
  <c r="AC737" i="1" s="1"/>
  <c r="AD737" i="1" s="1"/>
  <c r="AA738" i="1"/>
  <c r="E3603" i="2"/>
  <c r="G3603" i="2"/>
  <c r="I3603" i="2"/>
  <c r="C3608" i="2"/>
  <c r="E3599" i="2"/>
  <c r="G3599" i="2"/>
  <c r="I3599" i="2"/>
  <c r="C3604" i="2"/>
  <c r="E3605" i="2"/>
  <c r="G3605" i="2"/>
  <c r="I3605" i="2"/>
  <c r="C3610" i="2"/>
  <c r="B3610" i="2"/>
  <c r="J3605" i="2"/>
  <c r="E3597" i="2"/>
  <c r="G3597" i="2"/>
  <c r="I3597" i="2"/>
  <c r="C3602" i="2"/>
  <c r="E3601" i="2"/>
  <c r="G3601" i="2"/>
  <c r="I3601" i="2"/>
  <c r="C3606" i="2"/>
  <c r="BA1431" i="1"/>
  <c r="BA1440" i="1"/>
  <c r="BA1425" i="1"/>
  <c r="BA1452" i="1"/>
  <c r="AW1454" i="1"/>
  <c r="AZ1454" i="1" s="1"/>
  <c r="AY1454" i="1"/>
  <c r="AV1474" i="1"/>
  <c r="AX1454" i="1"/>
  <c r="AZ1464" i="1"/>
  <c r="BA1464" i="1" s="1"/>
  <c r="BE1396" i="1"/>
  <c r="BC1396" i="1"/>
  <c r="AZ1434" i="1"/>
  <c r="BA1434" i="1" s="1"/>
  <c r="BE1404" i="1"/>
  <c r="BE1401" i="1"/>
  <c r="AY1484" i="1"/>
  <c r="AW1484" i="1"/>
  <c r="AX1484" i="1"/>
  <c r="AV1504" i="1"/>
  <c r="BE1405" i="1"/>
  <c r="BC1405" i="1"/>
  <c r="AZ1431" i="1"/>
  <c r="BE1395" i="1"/>
  <c r="BC1394" i="1"/>
  <c r="BE1407" i="1"/>
  <c r="BC1410" i="1"/>
  <c r="BE1393" i="1"/>
  <c r="BC1393" i="1"/>
  <c r="BA1419" i="1"/>
  <c r="BE1403" i="1"/>
  <c r="BE1406" i="1"/>
  <c r="AW1469" i="1"/>
  <c r="AZ1469" i="1"/>
  <c r="BA1469" i="1" s="1"/>
  <c r="AX1469" i="1"/>
  <c r="AY1469" i="1"/>
  <c r="AV1489" i="1"/>
  <c r="BC1400" i="1"/>
  <c r="AW1439" i="1"/>
  <c r="AZ1439" i="1" s="1"/>
  <c r="AV1459" i="1"/>
  <c r="AX1439" i="1"/>
  <c r="AY1439" i="1"/>
  <c r="BA1439" i="1" s="1"/>
  <c r="AW1451" i="1"/>
  <c r="AX1451" i="1"/>
  <c r="AZ1451" i="1"/>
  <c r="AV1471" i="1"/>
  <c r="AY1451" i="1"/>
  <c r="BA1451" i="1"/>
  <c r="AY1487" i="1"/>
  <c r="AX1487" i="1"/>
  <c r="AZ1487" i="1" s="1"/>
  <c r="BA1487" i="1" s="1"/>
  <c r="AV1507" i="1"/>
  <c r="AW1487" i="1"/>
  <c r="BA1455" i="1"/>
  <c r="AW1448" i="1"/>
  <c r="AX1448" i="1"/>
  <c r="BA1448" i="1"/>
  <c r="AY1448" i="1"/>
  <c r="AZ1448" i="1"/>
  <c r="AV1468" i="1"/>
  <c r="AW1466" i="1"/>
  <c r="AZ1466" i="1" s="1"/>
  <c r="BA1466" i="1" s="1"/>
  <c r="AX1466" i="1"/>
  <c r="AY1466" i="1"/>
  <c r="AV1486" i="1"/>
  <c r="BC1406" i="1"/>
  <c r="AW1463" i="1"/>
  <c r="AZ1463" i="1" s="1"/>
  <c r="AX1463" i="1"/>
  <c r="AY1463" i="1"/>
  <c r="AV1483" i="1"/>
  <c r="BE1397" i="1"/>
  <c r="AY1478" i="1"/>
  <c r="AW1478" i="1"/>
  <c r="AZ1478" i="1" s="1"/>
  <c r="AX1478" i="1"/>
  <c r="AV1498" i="1"/>
  <c r="BC1409" i="1"/>
  <c r="BC1412" i="1"/>
  <c r="BE1402" i="1"/>
  <c r="AZ1428" i="1"/>
  <c r="BA1428" i="1" s="1"/>
  <c r="AW1433" i="1"/>
  <c r="AZ1433" i="1" s="1"/>
  <c r="BA1433" i="1" s="1"/>
  <c r="AX1433" i="1"/>
  <c r="AY1433" i="1"/>
  <c r="AV1453" i="1"/>
  <c r="AZ1416" i="1"/>
  <c r="BA1416" i="1" s="1"/>
  <c r="AW1460" i="1"/>
  <c r="AX1460" i="1"/>
  <c r="AY1460" i="1"/>
  <c r="AV1480" i="1"/>
  <c r="BC1401" i="1"/>
  <c r="BE1409" i="1"/>
  <c r="BE1394" i="1"/>
  <c r="BE1398" i="1"/>
  <c r="BC1402" i="1"/>
  <c r="AY1481" i="1"/>
  <c r="AW1481" i="1"/>
  <c r="AZ1481" i="1" s="1"/>
  <c r="BA1481" i="1" s="1"/>
  <c r="AX1481" i="1"/>
  <c r="AV1501" i="1"/>
  <c r="AZ1446" i="1"/>
  <c r="BA1446" i="1" s="1"/>
  <c r="AW1436" i="1"/>
  <c r="AZ1436" i="1" s="1"/>
  <c r="AY1436" i="1"/>
  <c r="AV1456" i="1"/>
  <c r="AX1436" i="1"/>
  <c r="AW1472" i="1"/>
  <c r="AZ1472" i="1" s="1"/>
  <c r="BA1472" i="1" s="1"/>
  <c r="AX1472" i="1"/>
  <c r="AY1472" i="1"/>
  <c r="AV1492" i="1"/>
  <c r="AY1475" i="1"/>
  <c r="AV1495" i="1"/>
  <c r="AW1475" i="1"/>
  <c r="AX1475" i="1"/>
  <c r="AW1457" i="1"/>
  <c r="AZ1457" i="1" s="1"/>
  <c r="AY1457" i="1"/>
  <c r="AV1477" i="1"/>
  <c r="AX1457" i="1"/>
  <c r="BC1411" i="1"/>
  <c r="BE1399" i="1"/>
  <c r="AZ1413" i="1"/>
  <c r="BA1413" i="1" s="1"/>
  <c r="AW1442" i="1"/>
  <c r="BA1442" i="1" s="1"/>
  <c r="AX1442" i="1"/>
  <c r="AZ1442" i="1" s="1"/>
  <c r="AY1442" i="1"/>
  <c r="AV1462" i="1"/>
  <c r="AZ1458" i="1"/>
  <c r="BA1458" i="1" s="1"/>
  <c r="AZ1437" i="1"/>
  <c r="BA1437" i="1" s="1"/>
  <c r="BE1411" i="1"/>
  <c r="BC1395" i="1"/>
  <c r="BE1400" i="1"/>
  <c r="BE1410" i="1"/>
  <c r="BC1399" i="1"/>
  <c r="BC1398" i="1"/>
  <c r="BC1404" i="1"/>
  <c r="BC1407" i="1"/>
  <c r="AW1445" i="1"/>
  <c r="AZ1445" i="1" s="1"/>
  <c r="AY1445" i="1"/>
  <c r="AV1465" i="1"/>
  <c r="AX1445" i="1"/>
  <c r="AY1490" i="1"/>
  <c r="AW1490" i="1"/>
  <c r="BA1490" i="1" s="1"/>
  <c r="AX1490" i="1"/>
  <c r="AZ1490" i="1"/>
  <c r="AV1510" i="1"/>
  <c r="B3254" i="2"/>
  <c r="J3249" i="2"/>
  <c r="B3271" i="2"/>
  <c r="J3266" i="2"/>
  <c r="E3104" i="2"/>
  <c r="G3104" i="2"/>
  <c r="C3109" i="2"/>
  <c r="I3104" i="2"/>
  <c r="E3106" i="2"/>
  <c r="G3106" i="2"/>
  <c r="C3111" i="2"/>
  <c r="I3106" i="2"/>
  <c r="E3100" i="2"/>
  <c r="G3100" i="2"/>
  <c r="C3105" i="2"/>
  <c r="I3100" i="2"/>
  <c r="E3102" i="2"/>
  <c r="G3102" i="2"/>
  <c r="C3107" i="2"/>
  <c r="I3102" i="2"/>
  <c r="J3237" i="2"/>
  <c r="B3242" i="2"/>
  <c r="E3098" i="2"/>
  <c r="G3098" i="2"/>
  <c r="C3103" i="2"/>
  <c r="I3098" i="2"/>
  <c r="J3253" i="2"/>
  <c r="B3258" i="2"/>
  <c r="B3250" i="2"/>
  <c r="J3245" i="2"/>
  <c r="BC1063" i="1"/>
  <c r="BE1063" i="1"/>
  <c r="BE1065" i="1"/>
  <c r="BC1065" i="1"/>
  <c r="BC1058" i="1"/>
  <c r="BE1058" i="1"/>
  <c r="BE1068" i="1"/>
  <c r="BC1068" i="1"/>
  <c r="BC1069" i="1"/>
  <c r="BE1069" i="1"/>
  <c r="BC1071" i="1"/>
  <c r="BE1071" i="1"/>
  <c r="BE1042" i="1"/>
  <c r="BE1062" i="1"/>
  <c r="BE1035" i="1"/>
  <c r="BC1042" i="1"/>
  <c r="BC1038" i="1"/>
  <c r="BE1038" i="1"/>
  <c r="BC1057" i="1"/>
  <c r="BA1081" i="1"/>
  <c r="BE1047" i="1"/>
  <c r="BE1043" i="1"/>
  <c r="BC1034" i="1"/>
  <c r="BC1062" i="1"/>
  <c r="BE1057" i="1"/>
  <c r="BC1040" i="1"/>
  <c r="AX1106" i="1"/>
  <c r="AZ1106" i="1" s="1"/>
  <c r="BA1106" i="1" s="1"/>
  <c r="AY1106" i="1"/>
  <c r="AW1106" i="1"/>
  <c r="BE1044" i="1"/>
  <c r="AW1096" i="1"/>
  <c r="AX1096" i="1"/>
  <c r="AZ1096" i="1" s="1"/>
  <c r="BA1096" i="1" s="1"/>
  <c r="AY1096" i="1"/>
  <c r="BE1064" i="1"/>
  <c r="BC1043" i="1"/>
  <c r="BE1052" i="1"/>
  <c r="BC1046" i="1"/>
  <c r="BC1036" i="1"/>
  <c r="BC1035" i="1"/>
  <c r="AX1101" i="1"/>
  <c r="AW1101" i="1"/>
  <c r="AY1101" i="1"/>
  <c r="AZ1101" i="1"/>
  <c r="BA1101" i="1" s="1"/>
  <c r="BC1064" i="1"/>
  <c r="BE1060" i="1"/>
  <c r="BC1055" i="1"/>
  <c r="BC1054" i="1"/>
  <c r="BC1053" i="1"/>
  <c r="BE1053" i="1"/>
  <c r="BE1045" i="1"/>
  <c r="BC1045" i="1"/>
  <c r="AY1083" i="1"/>
  <c r="AX1083" i="1"/>
  <c r="AW1083" i="1"/>
  <c r="AZ1083" i="1" s="1"/>
  <c r="BA1083" i="1" s="1"/>
  <c r="AV1103" i="1"/>
  <c r="BE1050" i="1"/>
  <c r="BE1034" i="1"/>
  <c r="BC1037" i="1"/>
  <c r="BC1041" i="1"/>
  <c r="AW1078" i="1"/>
  <c r="AZ1078" i="1" s="1"/>
  <c r="BA1078" i="1" s="1"/>
  <c r="AX1078" i="1"/>
  <c r="AY1078" i="1"/>
  <c r="AV1098" i="1"/>
  <c r="AZ1104" i="1"/>
  <c r="BA1104" i="1" s="1"/>
  <c r="BC1048" i="1"/>
  <c r="BE1048" i="1"/>
  <c r="BE1049" i="1"/>
  <c r="BC1049" i="1"/>
  <c r="BC1051" i="1"/>
  <c r="BE1051" i="1"/>
  <c r="BE1061" i="1"/>
  <c r="BC1061" i="1"/>
  <c r="BC1044" i="1"/>
  <c r="BE1033" i="1"/>
  <c r="BC1033" i="1"/>
  <c r="BC1059" i="1"/>
  <c r="BA1094" i="1"/>
  <c r="BC1066" i="1"/>
  <c r="BE1066" i="1"/>
  <c r="BC1067" i="1"/>
  <c r="BE1067" i="1"/>
  <c r="BC1047" i="1"/>
  <c r="BE1039" i="1"/>
  <c r="BC1072" i="1"/>
  <c r="BA1099" i="1"/>
  <c r="BE1059" i="1"/>
  <c r="BE1072" i="1"/>
  <c r="BE1070" i="1"/>
  <c r="BE1054" i="1"/>
  <c r="BC1039" i="1"/>
  <c r="BC1070" i="1"/>
  <c r="BE1041" i="1"/>
  <c r="AW1088" i="1"/>
  <c r="AV1108" i="1"/>
  <c r="AX1088" i="1"/>
  <c r="AY1088" i="1"/>
  <c r="AW1073" i="1"/>
  <c r="AZ1073" i="1" s="1"/>
  <c r="BA1073" i="1" s="1"/>
  <c r="AV1093" i="1"/>
  <c r="AX1073" i="1"/>
  <c r="AY1073" i="1"/>
  <c r="BC1060" i="1"/>
  <c r="BE1046" i="1"/>
  <c r="BE1036" i="1"/>
  <c r="BC1050" i="1"/>
  <c r="BE1056" i="1"/>
  <c r="BC1056" i="1"/>
  <c r="E2792" i="2"/>
  <c r="G2792" i="2"/>
  <c r="I2792" i="2"/>
  <c r="C2797" i="2"/>
  <c r="J2988" i="2"/>
  <c r="B2993" i="2"/>
  <c r="E2794" i="2"/>
  <c r="G2794" i="2"/>
  <c r="I2794" i="2"/>
  <c r="C2799" i="2"/>
  <c r="J2949" i="2"/>
  <c r="B2954" i="2"/>
  <c r="E2788" i="2"/>
  <c r="G2788" i="2"/>
  <c r="I2788" i="2"/>
  <c r="C2793" i="2"/>
  <c r="B2952" i="2"/>
  <c r="J2947" i="2"/>
  <c r="J2961" i="2"/>
  <c r="B2966" i="2"/>
  <c r="E2790" i="2"/>
  <c r="G2790" i="2"/>
  <c r="I2790" i="2"/>
  <c r="C2795" i="2"/>
  <c r="B2955" i="2"/>
  <c r="J2950" i="2"/>
  <c r="E2786" i="2"/>
  <c r="G2786" i="2"/>
  <c r="I2786" i="2"/>
  <c r="C2791" i="2"/>
  <c r="E2396" i="2"/>
  <c r="C2401" i="2"/>
  <c r="G2396" i="2"/>
  <c r="I2396" i="2"/>
  <c r="B2570" i="2"/>
  <c r="J2565" i="2"/>
  <c r="E2394" i="2"/>
  <c r="C2399" i="2"/>
  <c r="G2394" i="2"/>
  <c r="I2394" i="2"/>
  <c r="E2388" i="2"/>
  <c r="C2393" i="2"/>
  <c r="G2388" i="2"/>
  <c r="I2388" i="2"/>
  <c r="J2573" i="2"/>
  <c r="B2578" i="2"/>
  <c r="J2567" i="2"/>
  <c r="B2572" i="2"/>
  <c r="B2406" i="2"/>
  <c r="J2401" i="2"/>
  <c r="E2390" i="2"/>
  <c r="C2395" i="2"/>
  <c r="I2390" i="2"/>
  <c r="G2390" i="2"/>
  <c r="B2579" i="2"/>
  <c r="J2574" i="2"/>
  <c r="E2392" i="2"/>
  <c r="C2397" i="2"/>
  <c r="I2392" i="2"/>
  <c r="G2392" i="2"/>
  <c r="Z472" i="1"/>
  <c r="AB472" i="1" s="1"/>
  <c r="AC472" i="1" s="1"/>
  <c r="AD472" i="1" s="1"/>
  <c r="AA473" i="1"/>
  <c r="BE744" i="1"/>
  <c r="BC744" i="1"/>
  <c r="BE735" i="1"/>
  <c r="BC735" i="1"/>
  <c r="BE742" i="1"/>
  <c r="BC742" i="1"/>
  <c r="BE737" i="1"/>
  <c r="BE739" i="1"/>
  <c r="BC740" i="1"/>
  <c r="BE740" i="1"/>
  <c r="BE749" i="1"/>
  <c r="BE743" i="1"/>
  <c r="BC745" i="1"/>
  <c r="BE741" i="1"/>
  <c r="BC741" i="1"/>
  <c r="BE748" i="1"/>
  <c r="BC748" i="1"/>
  <c r="BE745" i="1"/>
  <c r="BC747" i="1"/>
  <c r="BE747" i="1"/>
  <c r="BC746" i="1"/>
  <c r="BE746" i="1"/>
  <c r="BC749" i="1"/>
  <c r="BC737" i="1"/>
  <c r="BE750" i="1"/>
  <c r="BC739" i="1"/>
  <c r="BE738" i="1"/>
  <c r="BC738" i="1"/>
  <c r="BC736" i="1"/>
  <c r="BC750" i="1"/>
  <c r="AA421" i="1"/>
  <c r="Z420" i="1"/>
  <c r="AB420" i="1" s="1"/>
  <c r="AC420" i="1" s="1"/>
  <c r="AD420" i="1" s="1"/>
  <c r="BA21" i="1"/>
  <c r="AY22" i="1"/>
  <c r="AX22" i="1"/>
  <c r="AW22" i="1"/>
  <c r="AA1085" i="1" l="1"/>
  <c r="Z1084" i="1"/>
  <c r="AB1084" i="1" s="1"/>
  <c r="AC1084" i="1" s="1"/>
  <c r="AD1084" i="1" s="1"/>
  <c r="BC2093" i="1"/>
  <c r="BE2093" i="1"/>
  <c r="J5394" i="2"/>
  <c r="B5399" i="2"/>
  <c r="E5394" i="2"/>
  <c r="G5394" i="2"/>
  <c r="I5394" i="2"/>
  <c r="B5417" i="2"/>
  <c r="J5412" i="2"/>
  <c r="J5388" i="2"/>
  <c r="B5393" i="2"/>
  <c r="E5388" i="2"/>
  <c r="G5388" i="2"/>
  <c r="I5388" i="2"/>
  <c r="C5409" i="2"/>
  <c r="J5386" i="2"/>
  <c r="B5391" i="2"/>
  <c r="E5386" i="2"/>
  <c r="G5386" i="2"/>
  <c r="I5386" i="2"/>
  <c r="E5400" i="2"/>
  <c r="C5405" i="2"/>
  <c r="G5400" i="2"/>
  <c r="I5400" i="2"/>
  <c r="C5401" i="2"/>
  <c r="C5403" i="2"/>
  <c r="J5410" i="2"/>
  <c r="B5415" i="2"/>
  <c r="E5402" i="2"/>
  <c r="G5402" i="2"/>
  <c r="I5402" i="2"/>
  <c r="C5407" i="2"/>
  <c r="B4800" i="2"/>
  <c r="J4795" i="2"/>
  <c r="C4607" i="2"/>
  <c r="E4602" i="2"/>
  <c r="G4602" i="2"/>
  <c r="I4602" i="2"/>
  <c r="C4615" i="2"/>
  <c r="E4610" i="2"/>
  <c r="G4610" i="2"/>
  <c r="I4610" i="2"/>
  <c r="B4613" i="2"/>
  <c r="J4608" i="2"/>
  <c r="B4786" i="2"/>
  <c r="J4781" i="2"/>
  <c r="C4611" i="2"/>
  <c r="G4606" i="2"/>
  <c r="I4606" i="2"/>
  <c r="E4606" i="2"/>
  <c r="C4613" i="2"/>
  <c r="G4608" i="2"/>
  <c r="E4608" i="2"/>
  <c r="I4608" i="2"/>
  <c r="C4609" i="2"/>
  <c r="E4604" i="2"/>
  <c r="G4604" i="2"/>
  <c r="I4604" i="2"/>
  <c r="B4787" i="2"/>
  <c r="J4782" i="2"/>
  <c r="B4789" i="2"/>
  <c r="J4784" i="2"/>
  <c r="B4263" i="2"/>
  <c r="J4258" i="2"/>
  <c r="B4130" i="2"/>
  <c r="J4125" i="2"/>
  <c r="I4088" i="2"/>
  <c r="G4088" i="2"/>
  <c r="C4093" i="2"/>
  <c r="E4088" i="2"/>
  <c r="J4242" i="2"/>
  <c r="B4247" i="2"/>
  <c r="B4266" i="2"/>
  <c r="J4261" i="2"/>
  <c r="E4090" i="2"/>
  <c r="G4090" i="2"/>
  <c r="C4095" i="2"/>
  <c r="I4090" i="2"/>
  <c r="E4094" i="2"/>
  <c r="G4094" i="2"/>
  <c r="C4099" i="2"/>
  <c r="I4094" i="2"/>
  <c r="E4096" i="2"/>
  <c r="G4096" i="2"/>
  <c r="C4101" i="2"/>
  <c r="I4096" i="2"/>
  <c r="J4274" i="2"/>
  <c r="B4279" i="2"/>
  <c r="E4092" i="2"/>
  <c r="G4092" i="2"/>
  <c r="C4097" i="2"/>
  <c r="I4092" i="2"/>
  <c r="E3835" i="2"/>
  <c r="G3835" i="2"/>
  <c r="I3835" i="2"/>
  <c r="C3840" i="2"/>
  <c r="E3831" i="2"/>
  <c r="G3831" i="2"/>
  <c r="I3831" i="2"/>
  <c r="C3836" i="2"/>
  <c r="E3829" i="2"/>
  <c r="G3829" i="2"/>
  <c r="I3829" i="2"/>
  <c r="C3834" i="2"/>
  <c r="E3827" i="2"/>
  <c r="G3827" i="2"/>
  <c r="I3827" i="2"/>
  <c r="C3832" i="2"/>
  <c r="B3843" i="2"/>
  <c r="J3838" i="2"/>
  <c r="B3841" i="2"/>
  <c r="J3836" i="2"/>
  <c r="E3833" i="2"/>
  <c r="G3833" i="2"/>
  <c r="I3833" i="2"/>
  <c r="C3838" i="2"/>
  <c r="B3845" i="2"/>
  <c r="J3840" i="2"/>
  <c r="B3837" i="2"/>
  <c r="J3832" i="2"/>
  <c r="B3839" i="2"/>
  <c r="J3834" i="2"/>
  <c r="Z738" i="1"/>
  <c r="AB738" i="1" s="1"/>
  <c r="AC738" i="1" s="1"/>
  <c r="AD738" i="1" s="1"/>
  <c r="AA739" i="1"/>
  <c r="C3615" i="2"/>
  <c r="I3610" i="2"/>
  <c r="E3610" i="2"/>
  <c r="G3610" i="2"/>
  <c r="C3609" i="2"/>
  <c r="E3604" i="2"/>
  <c r="G3604" i="2"/>
  <c r="I3604" i="2"/>
  <c r="C3611" i="2"/>
  <c r="E3606" i="2"/>
  <c r="G3606" i="2"/>
  <c r="I3606" i="2"/>
  <c r="C3607" i="2"/>
  <c r="E3602" i="2"/>
  <c r="G3602" i="2"/>
  <c r="I3602" i="2"/>
  <c r="C3613" i="2"/>
  <c r="G3608" i="2"/>
  <c r="E3608" i="2"/>
  <c r="I3608" i="2"/>
  <c r="B3615" i="2"/>
  <c r="J3610" i="2"/>
  <c r="BC1434" i="1"/>
  <c r="BE1434" i="1"/>
  <c r="BC1416" i="1"/>
  <c r="BE1416" i="1"/>
  <c r="BC1442" i="1"/>
  <c r="BE1413" i="1"/>
  <c r="BC1413" i="1"/>
  <c r="BC1430" i="1"/>
  <c r="BE1426" i="1"/>
  <c r="BE1430" i="1"/>
  <c r="BC1417" i="1"/>
  <c r="BC1423" i="1"/>
  <c r="BC1426" i="1"/>
  <c r="BE1423" i="1"/>
  <c r="BC1424" i="1"/>
  <c r="BE1432" i="1"/>
  <c r="BC1422" i="1"/>
  <c r="BC1450" i="1"/>
  <c r="BC1432" i="1"/>
  <c r="BE1422" i="1"/>
  <c r="BE1417" i="1"/>
  <c r="BE1414" i="1"/>
  <c r="BE1427" i="1"/>
  <c r="BC1421" i="1"/>
  <c r="BC1435" i="1"/>
  <c r="BE1421" i="1"/>
  <c r="BC1415" i="1"/>
  <c r="BE1435" i="1"/>
  <c r="BE1424" i="1"/>
  <c r="BC1420" i="1"/>
  <c r="BE1438" i="1"/>
  <c r="BE1415" i="1"/>
  <c r="BC1418" i="1"/>
  <c r="BE1429" i="1"/>
  <c r="BE1418" i="1"/>
  <c r="BC1429" i="1"/>
  <c r="BC1414" i="1"/>
  <c r="BE1420" i="1"/>
  <c r="BC1427" i="1"/>
  <c r="BC1433" i="1"/>
  <c r="BE1433" i="1"/>
  <c r="BA1484" i="1"/>
  <c r="BC1437" i="1"/>
  <c r="BC1428" i="1"/>
  <c r="BE1428" i="1"/>
  <c r="AY1480" i="1"/>
  <c r="AV1500" i="1"/>
  <c r="AW1480" i="1"/>
  <c r="AZ1480" i="1" s="1"/>
  <c r="AX1480" i="1"/>
  <c r="BC1448" i="1"/>
  <c r="AW1471" i="1"/>
  <c r="AZ1471" i="1" s="1"/>
  <c r="AV1491" i="1"/>
  <c r="AX1471" i="1"/>
  <c r="AY1471" i="1"/>
  <c r="BA1471" i="1" s="1"/>
  <c r="AV1524" i="1"/>
  <c r="AW1504" i="1"/>
  <c r="AZ1504" i="1" s="1"/>
  <c r="AX1504" i="1"/>
  <c r="AY1504" i="1"/>
  <c r="BA1457" i="1"/>
  <c r="BA1478" i="1"/>
  <c r="AV1509" i="1"/>
  <c r="AW1489" i="1"/>
  <c r="AX1489" i="1"/>
  <c r="AY1489" i="1"/>
  <c r="AZ1489" i="1" s="1"/>
  <c r="AZ1460" i="1"/>
  <c r="BA1460" i="1" s="1"/>
  <c r="AZ1475" i="1"/>
  <c r="BA1475" i="1" s="1"/>
  <c r="AV1506" i="1"/>
  <c r="AW1486" i="1"/>
  <c r="AZ1486" i="1" s="1"/>
  <c r="AX1486" i="1"/>
  <c r="AY1486" i="1"/>
  <c r="AZ1484" i="1"/>
  <c r="AY1474" i="1"/>
  <c r="AV1494" i="1"/>
  <c r="AW1474" i="1"/>
  <c r="AZ1474" i="1" s="1"/>
  <c r="AX1474" i="1"/>
  <c r="BA1445" i="1"/>
  <c r="AW1456" i="1"/>
  <c r="AZ1456" i="1" s="1"/>
  <c r="BA1456" i="1" s="1"/>
  <c r="AY1456" i="1"/>
  <c r="AV1476" i="1"/>
  <c r="AX1456" i="1"/>
  <c r="BA1454" i="1"/>
  <c r="BC1440" i="1"/>
  <c r="BE1440" i="1"/>
  <c r="AZ1507" i="1"/>
  <c r="AV1527" i="1"/>
  <c r="AW1507" i="1"/>
  <c r="AX1507" i="1"/>
  <c r="AY1507" i="1"/>
  <c r="BA1507" i="1" s="1"/>
  <c r="BE1431" i="1"/>
  <c r="BC1431" i="1"/>
  <c r="AZ1495" i="1"/>
  <c r="BA1495" i="1" s="1"/>
  <c r="AV1515" i="1"/>
  <c r="AW1495" i="1"/>
  <c r="AX1495" i="1"/>
  <c r="AY1495" i="1"/>
  <c r="BA1436" i="1"/>
  <c r="BC1446" i="1" s="1"/>
  <c r="AW1453" i="1"/>
  <c r="AZ1453" i="1" s="1"/>
  <c r="AV1473" i="1"/>
  <c r="AX1453" i="1"/>
  <c r="AY1453" i="1"/>
  <c r="AY1483" i="1"/>
  <c r="AZ1483" i="1"/>
  <c r="BA1483" i="1" s="1"/>
  <c r="AV1503" i="1"/>
  <c r="AW1483" i="1"/>
  <c r="AX1483" i="1"/>
  <c r="AX1459" i="1"/>
  <c r="AV1479" i="1"/>
  <c r="AW1459" i="1"/>
  <c r="BA1459" i="1" s="1"/>
  <c r="AY1459" i="1"/>
  <c r="AZ1459" i="1"/>
  <c r="BC1425" i="1"/>
  <c r="BE1425" i="1"/>
  <c r="BA1463" i="1"/>
  <c r="AV1530" i="1"/>
  <c r="AW1510" i="1"/>
  <c r="AX1510" i="1"/>
  <c r="AY1510" i="1"/>
  <c r="AV1512" i="1"/>
  <c r="AW1492" i="1"/>
  <c r="AY1492" i="1"/>
  <c r="AZ1492" i="1" s="1"/>
  <c r="BA1492" i="1" s="1"/>
  <c r="AX1492" i="1"/>
  <c r="AV1518" i="1"/>
  <c r="AW1498" i="1"/>
  <c r="AZ1498" i="1" s="1"/>
  <c r="AX1498" i="1"/>
  <c r="AY1498" i="1"/>
  <c r="AY1468" i="1"/>
  <c r="AV1488" i="1"/>
  <c r="AX1468" i="1"/>
  <c r="AW1468" i="1"/>
  <c r="AV1482" i="1"/>
  <c r="AY1462" i="1"/>
  <c r="AW1462" i="1"/>
  <c r="AX1462" i="1"/>
  <c r="AY1477" i="1"/>
  <c r="AV1497" i="1"/>
  <c r="AW1477" i="1"/>
  <c r="AZ1477" i="1" s="1"/>
  <c r="AX1477" i="1"/>
  <c r="AV1521" i="1"/>
  <c r="AW1501" i="1"/>
  <c r="AZ1501" i="1" s="1"/>
  <c r="AX1501" i="1"/>
  <c r="AY1501" i="1"/>
  <c r="BE1451" i="1"/>
  <c r="BC1451" i="1"/>
  <c r="AW1465" i="1"/>
  <c r="AZ1465" i="1" s="1"/>
  <c r="AX1465" i="1"/>
  <c r="AV1485" i="1"/>
  <c r="AY1465" i="1"/>
  <c r="BE1419" i="1"/>
  <c r="BC1419" i="1"/>
  <c r="C3116" i="2"/>
  <c r="E3111" i="2"/>
  <c r="G3111" i="2"/>
  <c r="I3111" i="2"/>
  <c r="B3247" i="2"/>
  <c r="J3242" i="2"/>
  <c r="C3112" i="2"/>
  <c r="E3107" i="2"/>
  <c r="G3107" i="2"/>
  <c r="I3107" i="2"/>
  <c r="C3114" i="2"/>
  <c r="I3109" i="2"/>
  <c r="E3109" i="2"/>
  <c r="G3109" i="2"/>
  <c r="B3255" i="2"/>
  <c r="J3250" i="2"/>
  <c r="B3263" i="2"/>
  <c r="J3258" i="2"/>
  <c r="C3110" i="2"/>
  <c r="I3105" i="2"/>
  <c r="E3105" i="2"/>
  <c r="G3105" i="2"/>
  <c r="J3271" i="2"/>
  <c r="B3276" i="2"/>
  <c r="C3108" i="2"/>
  <c r="E3103" i="2"/>
  <c r="G3103" i="2"/>
  <c r="I3103" i="2"/>
  <c r="B3259" i="2"/>
  <c r="J3254" i="2"/>
  <c r="BC1083" i="1"/>
  <c r="BE1083" i="1"/>
  <c r="BE1085" i="1"/>
  <c r="BC1085" i="1"/>
  <c r="BE1078" i="1"/>
  <c r="BC1078" i="1"/>
  <c r="BC1073" i="1"/>
  <c r="BE1073" i="1"/>
  <c r="BC1080" i="1"/>
  <c r="BC1082" i="1"/>
  <c r="BE1079" i="1"/>
  <c r="BC1077" i="1"/>
  <c r="BE1082" i="1"/>
  <c r="BE1074" i="1"/>
  <c r="BC1075" i="1"/>
  <c r="BE1077" i="1"/>
  <c r="BC1084" i="1"/>
  <c r="BC1086" i="1"/>
  <c r="BE1075" i="1"/>
  <c r="BE1086" i="1"/>
  <c r="BC1074" i="1"/>
  <c r="BE1080" i="1"/>
  <c r="BE1076" i="1"/>
  <c r="BE1087" i="1"/>
  <c r="BC1079" i="1"/>
  <c r="BC1087" i="1"/>
  <c r="BE1084" i="1"/>
  <c r="BC1076" i="1"/>
  <c r="AX1098" i="1"/>
  <c r="AW1098" i="1"/>
  <c r="AY1098" i="1"/>
  <c r="AZ1098" i="1"/>
  <c r="BA1098" i="1" s="1"/>
  <c r="AX1103" i="1"/>
  <c r="AZ1103" i="1" s="1"/>
  <c r="BA1103" i="1" s="1"/>
  <c r="AY1103" i="1"/>
  <c r="AW1103" i="1"/>
  <c r="BE1081" i="1"/>
  <c r="BC1081" i="1"/>
  <c r="AW1108" i="1"/>
  <c r="AX1108" i="1"/>
  <c r="AY1108" i="1"/>
  <c r="AZ1108" i="1"/>
  <c r="BA1108" i="1"/>
  <c r="AY1093" i="1"/>
  <c r="AW1093" i="1"/>
  <c r="AZ1093" i="1" s="1"/>
  <c r="AX1093" i="1"/>
  <c r="AZ1088" i="1"/>
  <c r="BA1088" i="1" s="1"/>
  <c r="C2804" i="2"/>
  <c r="I2799" i="2"/>
  <c r="G2799" i="2"/>
  <c r="E2799" i="2"/>
  <c r="B2959" i="2"/>
  <c r="J2954" i="2"/>
  <c r="B2971" i="2"/>
  <c r="J2966" i="2"/>
  <c r="J2993" i="2"/>
  <c r="B2998" i="2"/>
  <c r="J2998" i="2" s="1"/>
  <c r="B2957" i="2"/>
  <c r="J2952" i="2"/>
  <c r="C2796" i="2"/>
  <c r="E2791" i="2"/>
  <c r="G2791" i="2"/>
  <c r="I2791" i="2"/>
  <c r="C2798" i="2"/>
  <c r="E2793" i="2"/>
  <c r="I2793" i="2"/>
  <c r="G2793" i="2"/>
  <c r="C2802" i="2"/>
  <c r="E2797" i="2"/>
  <c r="G2797" i="2"/>
  <c r="I2797" i="2"/>
  <c r="C2800" i="2"/>
  <c r="E2795" i="2"/>
  <c r="G2795" i="2"/>
  <c r="I2795" i="2"/>
  <c r="J2955" i="2"/>
  <c r="B2960" i="2"/>
  <c r="C2398" i="2"/>
  <c r="E2393" i="2"/>
  <c r="G2393" i="2"/>
  <c r="I2393" i="2"/>
  <c r="C2400" i="2"/>
  <c r="E2395" i="2"/>
  <c r="G2395" i="2"/>
  <c r="I2395" i="2"/>
  <c r="C2404" i="2"/>
  <c r="G2399" i="2"/>
  <c r="I2399" i="2"/>
  <c r="E2399" i="2"/>
  <c r="J2570" i="2"/>
  <c r="B2575" i="2"/>
  <c r="B2577" i="2"/>
  <c r="J2572" i="2"/>
  <c r="C2402" i="2"/>
  <c r="G2397" i="2"/>
  <c r="I2397" i="2"/>
  <c r="E2397" i="2"/>
  <c r="J2578" i="2"/>
  <c r="B2583" i="2"/>
  <c r="C2406" i="2"/>
  <c r="E2401" i="2"/>
  <c r="G2401" i="2"/>
  <c r="I2401" i="2"/>
  <c r="B2411" i="2"/>
  <c r="J2406" i="2"/>
  <c r="B2584" i="2"/>
  <c r="J2579" i="2"/>
  <c r="Z473" i="1"/>
  <c r="AB473" i="1" s="1"/>
  <c r="AC473" i="1" s="1"/>
  <c r="AD473" i="1" s="1"/>
  <c r="AA474" i="1"/>
  <c r="AA422" i="1"/>
  <c r="Z421" i="1"/>
  <c r="AB421" i="1" s="1"/>
  <c r="AC421" i="1" s="1"/>
  <c r="AD421" i="1" s="1"/>
  <c r="BC21" i="1"/>
  <c r="AZ22" i="1"/>
  <c r="BA22" i="1"/>
  <c r="AX23" i="1"/>
  <c r="AW23" i="1"/>
  <c r="AY23" i="1"/>
  <c r="AZ23" i="1"/>
  <c r="AA1086" i="1" l="1"/>
  <c r="Z1085" i="1"/>
  <c r="AB1085" i="1" s="1"/>
  <c r="AC1085" i="1" s="1"/>
  <c r="AD1085" i="1" s="1"/>
  <c r="J5415" i="2"/>
  <c r="B5420" i="2"/>
  <c r="C5410" i="2"/>
  <c r="G5405" i="2"/>
  <c r="I5405" i="2"/>
  <c r="E5405" i="2"/>
  <c r="C5408" i="2"/>
  <c r="B5398" i="2"/>
  <c r="J5393" i="2"/>
  <c r="G5393" i="2"/>
  <c r="I5393" i="2"/>
  <c r="E5393" i="2"/>
  <c r="J5391" i="2"/>
  <c r="B5396" i="2"/>
  <c r="E5391" i="2"/>
  <c r="G5391" i="2"/>
  <c r="I5391" i="2"/>
  <c r="B5422" i="2"/>
  <c r="J5417" i="2"/>
  <c r="C5406" i="2"/>
  <c r="C5414" i="2"/>
  <c r="C5412" i="2"/>
  <c r="E5407" i="2"/>
  <c r="G5407" i="2"/>
  <c r="I5407" i="2"/>
  <c r="J5399" i="2"/>
  <c r="B5404" i="2"/>
  <c r="G5399" i="2"/>
  <c r="E5399" i="2"/>
  <c r="I5399" i="2"/>
  <c r="B4618" i="2"/>
  <c r="J4613" i="2"/>
  <c r="E4613" i="2"/>
  <c r="C4618" i="2"/>
  <c r="G4613" i="2"/>
  <c r="I4613" i="2"/>
  <c r="E4615" i="2"/>
  <c r="C4620" i="2"/>
  <c r="G4615" i="2"/>
  <c r="I4615" i="2"/>
  <c r="E4609" i="2"/>
  <c r="C4614" i="2"/>
  <c r="G4609" i="2"/>
  <c r="I4609" i="2"/>
  <c r="B4794" i="2"/>
  <c r="J4789" i="2"/>
  <c r="B4792" i="2"/>
  <c r="J4787" i="2"/>
  <c r="E4611" i="2"/>
  <c r="C4616" i="2"/>
  <c r="I4611" i="2"/>
  <c r="G4611" i="2"/>
  <c r="E4607" i="2"/>
  <c r="C4612" i="2"/>
  <c r="I4607" i="2"/>
  <c r="G4607" i="2"/>
  <c r="B4791" i="2"/>
  <c r="J4786" i="2"/>
  <c r="B4805" i="2"/>
  <c r="J4800" i="2"/>
  <c r="B4252" i="2"/>
  <c r="J4247" i="2"/>
  <c r="J4266" i="2"/>
  <c r="B4271" i="2"/>
  <c r="C4104" i="2"/>
  <c r="E4099" i="2"/>
  <c r="G4099" i="2"/>
  <c r="I4099" i="2"/>
  <c r="C4098" i="2"/>
  <c r="E4093" i="2"/>
  <c r="G4093" i="2"/>
  <c r="I4093" i="2"/>
  <c r="J4279" i="2"/>
  <c r="B4284" i="2"/>
  <c r="C4102" i="2"/>
  <c r="E4097" i="2"/>
  <c r="G4097" i="2"/>
  <c r="I4097" i="2"/>
  <c r="C4106" i="2"/>
  <c r="E4101" i="2"/>
  <c r="G4101" i="2"/>
  <c r="I4101" i="2"/>
  <c r="C4100" i="2"/>
  <c r="E4095" i="2"/>
  <c r="G4095" i="2"/>
  <c r="I4095" i="2"/>
  <c r="B4135" i="2"/>
  <c r="J4130" i="2"/>
  <c r="J4263" i="2"/>
  <c r="B4268" i="2"/>
  <c r="J3837" i="2"/>
  <c r="B3842" i="2"/>
  <c r="C3843" i="2"/>
  <c r="E3838" i="2"/>
  <c r="G3838" i="2"/>
  <c r="I3838" i="2"/>
  <c r="C3839" i="2"/>
  <c r="G3834" i="2"/>
  <c r="E3834" i="2"/>
  <c r="I3834" i="2"/>
  <c r="C3841" i="2"/>
  <c r="E3836" i="2"/>
  <c r="G3836" i="2"/>
  <c r="I3836" i="2"/>
  <c r="J3841" i="2"/>
  <c r="B3846" i="2"/>
  <c r="J3839" i="2"/>
  <c r="B3844" i="2"/>
  <c r="J3843" i="2"/>
  <c r="B3848" i="2"/>
  <c r="C3837" i="2"/>
  <c r="E3832" i="2"/>
  <c r="G3832" i="2"/>
  <c r="I3832" i="2"/>
  <c r="C3845" i="2"/>
  <c r="I3840" i="2"/>
  <c r="E3840" i="2"/>
  <c r="G3840" i="2"/>
  <c r="J3845" i="2"/>
  <c r="B3850" i="2"/>
  <c r="Z739" i="1"/>
  <c r="AB739" i="1" s="1"/>
  <c r="AC739" i="1" s="1"/>
  <c r="AD739" i="1" s="1"/>
  <c r="AA740" i="1"/>
  <c r="B3620" i="2"/>
  <c r="J3615" i="2"/>
  <c r="E3611" i="2"/>
  <c r="G3611" i="2"/>
  <c r="I3611" i="2"/>
  <c r="C3616" i="2"/>
  <c r="E3613" i="2"/>
  <c r="G3613" i="2"/>
  <c r="I3613" i="2"/>
  <c r="C3618" i="2"/>
  <c r="E3609" i="2"/>
  <c r="G3609" i="2"/>
  <c r="I3609" i="2"/>
  <c r="C3614" i="2"/>
  <c r="E3607" i="2"/>
  <c r="G3607" i="2"/>
  <c r="I3607" i="2"/>
  <c r="C3612" i="2"/>
  <c r="E3615" i="2"/>
  <c r="G3615" i="2"/>
  <c r="I3615" i="2"/>
  <c r="C3620" i="2"/>
  <c r="BE1456" i="1"/>
  <c r="BA1480" i="1"/>
  <c r="AZ1510" i="1"/>
  <c r="BA1510" i="1" s="1"/>
  <c r="AZ1468" i="1"/>
  <c r="BA1468" i="1" s="1"/>
  <c r="AW1503" i="1"/>
  <c r="AV1523" i="1"/>
  <c r="AX1503" i="1"/>
  <c r="AY1503" i="1"/>
  <c r="AZ1503" i="1"/>
  <c r="BA1503" i="1" s="1"/>
  <c r="AW1527" i="1"/>
  <c r="AZ1527" i="1" s="1"/>
  <c r="AX1527" i="1"/>
  <c r="AY1527" i="1"/>
  <c r="AV1547" i="1"/>
  <c r="BA1486" i="1"/>
  <c r="BE1447" i="1"/>
  <c r="BC1441" i="1"/>
  <c r="AW1497" i="1"/>
  <c r="AV1517" i="1"/>
  <c r="AX1497" i="1"/>
  <c r="AY1497" i="1"/>
  <c r="AW1494" i="1"/>
  <c r="AX1494" i="1"/>
  <c r="AY1494" i="1"/>
  <c r="AZ1494" i="1"/>
  <c r="BA1494" i="1" s="1"/>
  <c r="AV1514" i="1"/>
  <c r="AW1506" i="1"/>
  <c r="AZ1506" i="1" s="1"/>
  <c r="AY1506" i="1"/>
  <c r="AX1506" i="1"/>
  <c r="AV1526" i="1"/>
  <c r="AW1485" i="1"/>
  <c r="AZ1485" i="1" s="1"/>
  <c r="BA1485" i="1" s="1"/>
  <c r="AV1505" i="1"/>
  <c r="AX1485" i="1"/>
  <c r="AY1485" i="1"/>
  <c r="BA1477" i="1"/>
  <c r="AW1515" i="1"/>
  <c r="AZ1515" i="1" s="1"/>
  <c r="AV1535" i="1"/>
  <c r="AX1515" i="1"/>
  <c r="AY1515" i="1"/>
  <c r="BA1474" i="1"/>
  <c r="BE1448" i="1"/>
  <c r="BE1437" i="1"/>
  <c r="BE1449" i="1"/>
  <c r="BC1444" i="1"/>
  <c r="BE1450" i="1"/>
  <c r="AW1488" i="1"/>
  <c r="AZ1488" i="1"/>
  <c r="AX1488" i="1"/>
  <c r="AY1488" i="1"/>
  <c r="BA1488" i="1" s="1"/>
  <c r="AV1508" i="1"/>
  <c r="AW1512" i="1"/>
  <c r="AY1512" i="1"/>
  <c r="AZ1512" i="1" s="1"/>
  <c r="BA1512" i="1" s="1"/>
  <c r="AX1512" i="1"/>
  <c r="AV1532" i="1"/>
  <c r="BC1454" i="1"/>
  <c r="BA1504" i="1"/>
  <c r="BC1449" i="1"/>
  <c r="BC1438" i="1"/>
  <c r="BC1447" i="1"/>
  <c r="BE1442" i="1"/>
  <c r="AZ1462" i="1"/>
  <c r="BA1462" i="1" s="1"/>
  <c r="AW1479" i="1"/>
  <c r="AY1479" i="1"/>
  <c r="AV1499" i="1"/>
  <c r="AX1479" i="1"/>
  <c r="BA1453" i="1"/>
  <c r="BC1475" i="1" s="1"/>
  <c r="BC1452" i="1"/>
  <c r="AW1500" i="1"/>
  <c r="AY1500" i="1"/>
  <c r="AV1520" i="1"/>
  <c r="AX1500" i="1"/>
  <c r="AZ1500" i="1" s="1"/>
  <c r="BA1500" i="1" s="1"/>
  <c r="BC1439" i="1"/>
  <c r="BE1443" i="1"/>
  <c r="BE1446" i="1"/>
  <c r="AW1473" i="1"/>
  <c r="AX1473" i="1"/>
  <c r="AY1473" i="1"/>
  <c r="AZ1473" i="1"/>
  <c r="BA1473" i="1"/>
  <c r="AV1493" i="1"/>
  <c r="AW1524" i="1"/>
  <c r="AZ1524" i="1" s="1"/>
  <c r="AY1524" i="1"/>
  <c r="AV1544" i="1"/>
  <c r="AX1524" i="1"/>
  <c r="BE1452" i="1"/>
  <c r="BE1455" i="1"/>
  <c r="BE1439" i="1"/>
  <c r="BE1441" i="1"/>
  <c r="BE1461" i="1"/>
  <c r="AW1476" i="1"/>
  <c r="AX1476" i="1"/>
  <c r="BA1476" i="1" s="1"/>
  <c r="AY1476" i="1"/>
  <c r="AZ1476" i="1"/>
  <c r="AV1496" i="1"/>
  <c r="BA1501" i="1"/>
  <c r="BA1498" i="1"/>
  <c r="BE1436" i="1"/>
  <c r="BC1436" i="1"/>
  <c r="AW1509" i="1"/>
  <c r="AZ1509" i="1" s="1"/>
  <c r="BA1509" i="1" s="1"/>
  <c r="AV1529" i="1"/>
  <c r="AX1509" i="1"/>
  <c r="AY1509" i="1"/>
  <c r="BA1489" i="1"/>
  <c r="BA1465" i="1"/>
  <c r="AW1521" i="1"/>
  <c r="AZ1521" i="1" s="1"/>
  <c r="AX1521" i="1"/>
  <c r="AY1521" i="1"/>
  <c r="BA1521" i="1" s="1"/>
  <c r="AV1541" i="1"/>
  <c r="AW1518" i="1"/>
  <c r="AZ1518" i="1" s="1"/>
  <c r="AY1518" i="1"/>
  <c r="AX1518" i="1"/>
  <c r="AV1538" i="1"/>
  <c r="AW1530" i="1"/>
  <c r="BA1530" i="1" s="1"/>
  <c r="AY1530" i="1"/>
  <c r="AZ1530" i="1"/>
  <c r="AX1530" i="1"/>
  <c r="AV1550" i="1"/>
  <c r="AW1491" i="1"/>
  <c r="AZ1491" i="1" s="1"/>
  <c r="AV1511" i="1"/>
  <c r="AX1491" i="1"/>
  <c r="AY1491" i="1"/>
  <c r="BE1444" i="1"/>
  <c r="BC1443" i="1"/>
  <c r="BC1458" i="1"/>
  <c r="AW1482" i="1"/>
  <c r="AZ1482" i="1" s="1"/>
  <c r="AY1482" i="1"/>
  <c r="AX1482" i="1"/>
  <c r="AV1502" i="1"/>
  <c r="BC1445" i="1"/>
  <c r="BE1445" i="1"/>
  <c r="BE1458" i="1"/>
  <c r="E3110" i="2"/>
  <c r="G3110" i="2"/>
  <c r="C3115" i="2"/>
  <c r="I3110" i="2"/>
  <c r="E3112" i="2"/>
  <c r="G3112" i="2"/>
  <c r="C3117" i="2"/>
  <c r="I3112" i="2"/>
  <c r="B3281" i="2"/>
  <c r="J3276" i="2"/>
  <c r="E3114" i="2"/>
  <c r="G3114" i="2"/>
  <c r="C3119" i="2"/>
  <c r="I3114" i="2"/>
  <c r="B3264" i="2"/>
  <c r="J3259" i="2"/>
  <c r="B3268" i="2"/>
  <c r="J3263" i="2"/>
  <c r="B3252" i="2"/>
  <c r="J3247" i="2"/>
  <c r="B3260" i="2"/>
  <c r="J3255" i="2"/>
  <c r="E3108" i="2"/>
  <c r="G3108" i="2"/>
  <c r="C3113" i="2"/>
  <c r="I3108" i="2"/>
  <c r="E3116" i="2"/>
  <c r="G3116" i="2"/>
  <c r="C3121" i="2"/>
  <c r="I3116" i="2"/>
  <c r="BE1088" i="1"/>
  <c r="BC1088" i="1"/>
  <c r="BE1091" i="1"/>
  <c r="BC1089" i="1"/>
  <c r="BC1091" i="1"/>
  <c r="BE1089" i="1"/>
  <c r="BE1092" i="1"/>
  <c r="BC1097" i="1"/>
  <c r="BE1100" i="1"/>
  <c r="BC1092" i="1"/>
  <c r="BE1090" i="1"/>
  <c r="BC1090" i="1"/>
  <c r="BC1106" i="1"/>
  <c r="BC1094" i="1"/>
  <c r="BC1108" i="1"/>
  <c r="BE1111" i="1"/>
  <c r="BC1109" i="1"/>
  <c r="BE1109" i="1"/>
  <c r="BC1111" i="1"/>
  <c r="BA1093" i="1"/>
  <c r="J2957" i="2"/>
  <c r="B2962" i="2"/>
  <c r="E2802" i="2"/>
  <c r="G2802" i="2"/>
  <c r="I2802" i="2"/>
  <c r="C2807" i="2"/>
  <c r="B2965" i="2"/>
  <c r="J2960" i="2"/>
  <c r="B2976" i="2"/>
  <c r="J2971" i="2"/>
  <c r="E2798" i="2"/>
  <c r="G2798" i="2"/>
  <c r="I2798" i="2"/>
  <c r="C2803" i="2"/>
  <c r="B2964" i="2"/>
  <c r="J2959" i="2"/>
  <c r="E2800" i="2"/>
  <c r="G2800" i="2"/>
  <c r="I2800" i="2"/>
  <c r="C2805" i="2"/>
  <c r="E2796" i="2"/>
  <c r="G2796" i="2"/>
  <c r="I2796" i="2"/>
  <c r="C2801" i="2"/>
  <c r="E2804" i="2"/>
  <c r="G2804" i="2"/>
  <c r="I2804" i="2"/>
  <c r="C2809" i="2"/>
  <c r="J2583" i="2"/>
  <c r="B2588" i="2"/>
  <c r="B2416" i="2"/>
  <c r="J2411" i="2"/>
  <c r="B2582" i="2"/>
  <c r="J2577" i="2"/>
  <c r="E2406" i="2"/>
  <c r="C2411" i="2"/>
  <c r="G2406" i="2"/>
  <c r="I2406" i="2"/>
  <c r="B2589" i="2"/>
  <c r="J2584" i="2"/>
  <c r="E2402" i="2"/>
  <c r="C2407" i="2"/>
  <c r="G2402" i="2"/>
  <c r="I2402" i="2"/>
  <c r="E2400" i="2"/>
  <c r="C2405" i="2"/>
  <c r="G2400" i="2"/>
  <c r="I2400" i="2"/>
  <c r="J2575" i="2"/>
  <c r="B2580" i="2"/>
  <c r="E2404" i="2"/>
  <c r="C2409" i="2"/>
  <c r="G2404" i="2"/>
  <c r="I2404" i="2"/>
  <c r="E2398" i="2"/>
  <c r="C2403" i="2"/>
  <c r="G2398" i="2"/>
  <c r="I2398" i="2"/>
  <c r="Z474" i="1"/>
  <c r="AB474" i="1" s="1"/>
  <c r="AC474" i="1" s="1"/>
  <c r="AD474" i="1" s="1"/>
  <c r="AA475" i="1"/>
  <c r="AA423" i="1"/>
  <c r="Z422" i="1"/>
  <c r="AB422" i="1" s="1"/>
  <c r="AC422" i="1" s="1"/>
  <c r="AD422" i="1" s="1"/>
  <c r="BA23" i="1"/>
  <c r="BC23" i="1"/>
  <c r="BC22" i="1"/>
  <c r="AY24" i="1"/>
  <c r="AX24" i="1"/>
  <c r="AW24" i="1"/>
  <c r="AZ24" i="1" s="1"/>
  <c r="AA1087" i="1" l="1"/>
  <c r="Z1086" i="1"/>
  <c r="AB1086" i="1" s="1"/>
  <c r="AC1086" i="1" s="1"/>
  <c r="AD1086" i="1" s="1"/>
  <c r="B5403" i="2"/>
  <c r="J5398" i="2"/>
  <c r="G5398" i="2"/>
  <c r="I5398" i="2"/>
  <c r="E5398" i="2"/>
  <c r="B5427" i="2"/>
  <c r="J5422" i="2"/>
  <c r="C5417" i="2"/>
  <c r="I5412" i="2"/>
  <c r="E5412" i="2"/>
  <c r="G5412" i="2"/>
  <c r="C5413" i="2"/>
  <c r="B5409" i="2"/>
  <c r="J5404" i="2"/>
  <c r="I5404" i="2"/>
  <c r="E5404" i="2"/>
  <c r="G5404" i="2"/>
  <c r="B5401" i="2"/>
  <c r="J5396" i="2"/>
  <c r="E5396" i="2"/>
  <c r="G5396" i="2"/>
  <c r="I5396" i="2"/>
  <c r="C5419" i="2"/>
  <c r="C5415" i="2"/>
  <c r="G5410" i="2"/>
  <c r="I5410" i="2"/>
  <c r="E5410" i="2"/>
  <c r="C5411" i="2"/>
  <c r="J5420" i="2"/>
  <c r="B5425" i="2"/>
  <c r="C4621" i="2"/>
  <c r="I4616" i="2"/>
  <c r="G4616" i="2"/>
  <c r="E4616" i="2"/>
  <c r="C4625" i="2"/>
  <c r="E4620" i="2"/>
  <c r="I4620" i="2"/>
  <c r="G4620" i="2"/>
  <c r="C4619" i="2"/>
  <c r="G4614" i="2"/>
  <c r="E4614" i="2"/>
  <c r="I4614" i="2"/>
  <c r="B4810" i="2"/>
  <c r="J4805" i="2"/>
  <c r="B4797" i="2"/>
  <c r="J4792" i="2"/>
  <c r="C4617" i="2"/>
  <c r="E4612" i="2"/>
  <c r="G4612" i="2"/>
  <c r="I4612" i="2"/>
  <c r="C4623" i="2"/>
  <c r="I4618" i="2"/>
  <c r="E4618" i="2"/>
  <c r="G4618" i="2"/>
  <c r="B4796" i="2"/>
  <c r="J4791" i="2"/>
  <c r="B4799" i="2"/>
  <c r="J4794" i="2"/>
  <c r="B4623" i="2"/>
  <c r="J4618" i="2"/>
  <c r="E4100" i="2"/>
  <c r="G4100" i="2"/>
  <c r="C4105" i="2"/>
  <c r="I4100" i="2"/>
  <c r="E4098" i="2"/>
  <c r="G4098" i="2"/>
  <c r="C4103" i="2"/>
  <c r="I4098" i="2"/>
  <c r="E4106" i="2"/>
  <c r="G4106" i="2"/>
  <c r="I4106" i="2"/>
  <c r="C4111" i="2"/>
  <c r="B4273" i="2"/>
  <c r="J4268" i="2"/>
  <c r="I4104" i="2"/>
  <c r="C4109" i="2"/>
  <c r="E4104" i="2"/>
  <c r="G4104" i="2"/>
  <c r="B4276" i="2"/>
  <c r="J4271" i="2"/>
  <c r="B4140" i="2"/>
  <c r="J4135" i="2"/>
  <c r="E4102" i="2"/>
  <c r="G4102" i="2"/>
  <c r="C4107" i="2"/>
  <c r="I4102" i="2"/>
  <c r="J4284" i="2"/>
  <c r="B4289" i="2"/>
  <c r="B4257" i="2"/>
  <c r="J4252" i="2"/>
  <c r="E3841" i="2"/>
  <c r="G3841" i="2"/>
  <c r="I3841" i="2"/>
  <c r="C3846" i="2"/>
  <c r="B3853" i="2"/>
  <c r="J3848" i="2"/>
  <c r="B3851" i="2"/>
  <c r="J3846" i="2"/>
  <c r="E3837" i="2"/>
  <c r="G3837" i="2"/>
  <c r="I3837" i="2"/>
  <c r="C3842" i="2"/>
  <c r="E3839" i="2"/>
  <c r="G3839" i="2"/>
  <c r="I3839" i="2"/>
  <c r="C3844" i="2"/>
  <c r="E3843" i="2"/>
  <c r="G3843" i="2"/>
  <c r="I3843" i="2"/>
  <c r="C3848" i="2"/>
  <c r="B3847" i="2"/>
  <c r="J3842" i="2"/>
  <c r="B3855" i="2"/>
  <c r="J3850" i="2"/>
  <c r="B3849" i="2"/>
  <c r="J3844" i="2"/>
  <c r="E3845" i="2"/>
  <c r="G3845" i="2"/>
  <c r="I3845" i="2"/>
  <c r="C3850" i="2"/>
  <c r="Z740" i="1"/>
  <c r="AB740" i="1" s="1"/>
  <c r="AC740" i="1" s="1"/>
  <c r="AD740" i="1" s="1"/>
  <c r="AA741" i="1"/>
  <c r="C3617" i="2"/>
  <c r="E3612" i="2"/>
  <c r="G3612" i="2"/>
  <c r="I3612" i="2"/>
  <c r="C3621" i="2"/>
  <c r="E3616" i="2"/>
  <c r="G3616" i="2"/>
  <c r="I3616" i="2"/>
  <c r="C3625" i="2"/>
  <c r="G3620" i="2"/>
  <c r="I3620" i="2"/>
  <c r="E3620" i="2"/>
  <c r="C3623" i="2"/>
  <c r="E3618" i="2"/>
  <c r="G3618" i="2"/>
  <c r="I3618" i="2"/>
  <c r="C3619" i="2"/>
  <c r="E3614" i="2"/>
  <c r="G3614" i="2"/>
  <c r="I3614" i="2"/>
  <c r="B3625" i="2"/>
  <c r="J3620" i="2"/>
  <c r="BE1462" i="1"/>
  <c r="BC1462" i="1"/>
  <c r="BC1463" i="1"/>
  <c r="BC1472" i="1"/>
  <c r="BC1467" i="1"/>
  <c r="BE1478" i="1"/>
  <c r="BE1466" i="1"/>
  <c r="BC1464" i="1"/>
  <c r="BC1466" i="1"/>
  <c r="BC1478" i="1"/>
  <c r="BE1468" i="1"/>
  <c r="BC1468" i="1"/>
  <c r="BC1476" i="1"/>
  <c r="BE1476" i="1"/>
  <c r="BA1544" i="1"/>
  <c r="AV1564" i="1"/>
  <c r="AX1544" i="1"/>
  <c r="AY1544" i="1"/>
  <c r="AW1544" i="1"/>
  <c r="AZ1544" i="1"/>
  <c r="AZ1497" i="1"/>
  <c r="BA1497" i="1" s="1"/>
  <c r="BA1527" i="1"/>
  <c r="AX1550" i="1"/>
  <c r="AY1550" i="1"/>
  <c r="BA1550" i="1" s="1"/>
  <c r="AV1570" i="1"/>
  <c r="AZ1550" i="1"/>
  <c r="AW1550" i="1"/>
  <c r="AW1541" i="1"/>
  <c r="AX1541" i="1"/>
  <c r="AY1541" i="1"/>
  <c r="BA1541" i="1" s="1"/>
  <c r="AZ1541" i="1"/>
  <c r="AV1561" i="1"/>
  <c r="BA1524" i="1"/>
  <c r="AZ1479" i="1"/>
  <c r="BA1479" i="1" s="1"/>
  <c r="BE1454" i="1"/>
  <c r="AW1535" i="1"/>
  <c r="AZ1535" i="1" s="1"/>
  <c r="AX1535" i="1"/>
  <c r="AY1535" i="1"/>
  <c r="AV1555" i="1"/>
  <c r="BA1506" i="1"/>
  <c r="BC1456" i="1"/>
  <c r="AX1532" i="1"/>
  <c r="AY1532" i="1"/>
  <c r="AZ1532" i="1"/>
  <c r="AW1532" i="1"/>
  <c r="BA1532" i="1" s="1"/>
  <c r="AV1552" i="1"/>
  <c r="AX1520" i="1"/>
  <c r="AY1520" i="1"/>
  <c r="AW1520" i="1"/>
  <c r="AZ1520" i="1" s="1"/>
  <c r="AV1540" i="1"/>
  <c r="BC1461" i="1"/>
  <c r="BC1477" i="1"/>
  <c r="BE1477" i="1"/>
  <c r="AW1517" i="1"/>
  <c r="AZ1517" i="1" s="1"/>
  <c r="BA1517" i="1" s="1"/>
  <c r="AV1537" i="1"/>
  <c r="AX1517" i="1"/>
  <c r="AY1517" i="1"/>
  <c r="AY1493" i="1"/>
  <c r="AV1513" i="1"/>
  <c r="AW1493" i="1"/>
  <c r="AX1493" i="1"/>
  <c r="AX1514" i="1"/>
  <c r="AY1514" i="1"/>
  <c r="AV1534" i="1"/>
  <c r="AW1514" i="1"/>
  <c r="AZ1514" i="1" s="1"/>
  <c r="BA1514" i="1" s="1"/>
  <c r="BE1469" i="1"/>
  <c r="BC1471" i="1"/>
  <c r="AW1529" i="1"/>
  <c r="AV1549" i="1"/>
  <c r="AX1529" i="1"/>
  <c r="AY1529" i="1"/>
  <c r="BE1473" i="1"/>
  <c r="BC1473" i="1"/>
  <c r="BC1459" i="1"/>
  <c r="BE1471" i="1"/>
  <c r="AW1505" i="1"/>
  <c r="AV1525" i="1"/>
  <c r="AX1505" i="1"/>
  <c r="AY1505" i="1"/>
  <c r="AZ1505" i="1"/>
  <c r="BA1505" i="1" s="1"/>
  <c r="BE1459" i="1"/>
  <c r="BE1475" i="1"/>
  <c r="BA1482" i="1"/>
  <c r="BA1491" i="1"/>
  <c r="AX1508" i="1"/>
  <c r="AY1508" i="1"/>
  <c r="AZ1508" i="1"/>
  <c r="AW1508" i="1"/>
  <c r="BA1508" i="1" s="1"/>
  <c r="AV1528" i="1"/>
  <c r="BE1474" i="1"/>
  <c r="BC1474" i="1"/>
  <c r="BC1457" i="1"/>
  <c r="AX1502" i="1"/>
  <c r="AY1502" i="1"/>
  <c r="AV1522" i="1"/>
  <c r="AW1502" i="1"/>
  <c r="AZ1502" i="1" s="1"/>
  <c r="BA1502" i="1" s="1"/>
  <c r="BC1453" i="1"/>
  <c r="BE1453" i="1"/>
  <c r="BE1464" i="1"/>
  <c r="BE1472" i="1"/>
  <c r="BE1467" i="1"/>
  <c r="BE1470" i="1"/>
  <c r="BC1455" i="1"/>
  <c r="BC1470" i="1"/>
  <c r="BA1515" i="1"/>
  <c r="BE1457" i="1"/>
  <c r="AW1523" i="1"/>
  <c r="BA1523" i="1" s="1"/>
  <c r="AV1543" i="1"/>
  <c r="AX1523" i="1"/>
  <c r="AY1523" i="1"/>
  <c r="AZ1523" i="1"/>
  <c r="AX1496" i="1"/>
  <c r="AY1496" i="1"/>
  <c r="AZ1496" i="1"/>
  <c r="AW1496" i="1"/>
  <c r="BA1496" i="1" s="1"/>
  <c r="AV1516" i="1"/>
  <c r="BC1469" i="1"/>
  <c r="BA1538" i="1"/>
  <c r="AX1538" i="1"/>
  <c r="AY1538" i="1"/>
  <c r="AW1538" i="1"/>
  <c r="AZ1538" i="1"/>
  <c r="AV1558" i="1"/>
  <c r="BE1465" i="1"/>
  <c r="BC1465" i="1"/>
  <c r="BA1518" i="1"/>
  <c r="AW1511" i="1"/>
  <c r="AZ1511" i="1" s="1"/>
  <c r="AV1531" i="1"/>
  <c r="AX1511" i="1"/>
  <c r="AY1511" i="1"/>
  <c r="AX1526" i="1"/>
  <c r="AY1526" i="1"/>
  <c r="AW1526" i="1"/>
  <c r="AV1546" i="1"/>
  <c r="AW1547" i="1"/>
  <c r="AZ1547" i="1" s="1"/>
  <c r="BA1547" i="1" s="1"/>
  <c r="AX1547" i="1"/>
  <c r="AY1547" i="1"/>
  <c r="AV1567" i="1"/>
  <c r="BE1463" i="1"/>
  <c r="BE1460" i="1"/>
  <c r="AW1499" i="1"/>
  <c r="AZ1499" i="1" s="1"/>
  <c r="AV1519" i="1"/>
  <c r="AX1499" i="1"/>
  <c r="AY1499" i="1"/>
  <c r="BC1460" i="1"/>
  <c r="J3260" i="2"/>
  <c r="B3265" i="2"/>
  <c r="B3257" i="2"/>
  <c r="J3252" i="2"/>
  <c r="C3122" i="2"/>
  <c r="I3117" i="2"/>
  <c r="G3117" i="2"/>
  <c r="E3117" i="2"/>
  <c r="J3281" i="2"/>
  <c r="B3286" i="2"/>
  <c r="C3126" i="2"/>
  <c r="I3121" i="2"/>
  <c r="E3121" i="2"/>
  <c r="G3121" i="2"/>
  <c r="B3273" i="2"/>
  <c r="J3268" i="2"/>
  <c r="B3269" i="2"/>
  <c r="J3264" i="2"/>
  <c r="C3120" i="2"/>
  <c r="E3115" i="2"/>
  <c r="G3115" i="2"/>
  <c r="I3115" i="2"/>
  <c r="C3118" i="2"/>
  <c r="I3113" i="2"/>
  <c r="G3113" i="2"/>
  <c r="E3113" i="2"/>
  <c r="C3124" i="2"/>
  <c r="E3119" i="2"/>
  <c r="G3119" i="2"/>
  <c r="I3119" i="2"/>
  <c r="BE1093" i="1"/>
  <c r="BC1093" i="1"/>
  <c r="BC1102" i="1"/>
  <c r="BE1101" i="1"/>
  <c r="BE1097" i="1"/>
  <c r="BC1099" i="1"/>
  <c r="BE1107" i="1"/>
  <c r="BC1100" i="1"/>
  <c r="BE1096" i="1"/>
  <c r="BE1108" i="1"/>
  <c r="BC1110" i="1"/>
  <c r="BE1095" i="1"/>
  <c r="BC1098" i="1"/>
  <c r="BE1106" i="1"/>
  <c r="BC1095" i="1"/>
  <c r="BE1098" i="1"/>
  <c r="BE1094" i="1"/>
  <c r="BC1105" i="1"/>
  <c r="BE1102" i="1"/>
  <c r="BE1110" i="1"/>
  <c r="BE1105" i="1"/>
  <c r="BE1104" i="1"/>
  <c r="BC1101" i="1"/>
  <c r="BC1107" i="1"/>
  <c r="BE1103" i="1"/>
  <c r="BC1104" i="1"/>
  <c r="BE1099" i="1"/>
  <c r="BC1096" i="1"/>
  <c r="BC1103" i="1"/>
  <c r="B2981" i="2"/>
  <c r="J2976" i="2"/>
  <c r="C2810" i="2"/>
  <c r="G2805" i="2"/>
  <c r="I2805" i="2"/>
  <c r="E2805" i="2"/>
  <c r="C2806" i="2"/>
  <c r="E2801" i="2"/>
  <c r="G2801" i="2"/>
  <c r="I2801" i="2"/>
  <c r="C2812" i="2"/>
  <c r="E2807" i="2"/>
  <c r="G2807" i="2"/>
  <c r="I2807" i="2"/>
  <c r="J2965" i="2"/>
  <c r="B2970" i="2"/>
  <c r="C2814" i="2"/>
  <c r="G2809" i="2"/>
  <c r="E2809" i="2"/>
  <c r="I2809" i="2"/>
  <c r="B2969" i="2"/>
  <c r="J2964" i="2"/>
  <c r="C2808" i="2"/>
  <c r="G2803" i="2"/>
  <c r="E2803" i="2"/>
  <c r="I2803" i="2"/>
  <c r="J2962" i="2"/>
  <c r="B2967" i="2"/>
  <c r="J2589" i="2"/>
  <c r="B2594" i="2"/>
  <c r="E2411" i="2"/>
  <c r="G2411" i="2"/>
  <c r="I2411" i="2"/>
  <c r="C2416" i="2"/>
  <c r="C2414" i="2"/>
  <c r="I2409" i="2"/>
  <c r="E2409" i="2"/>
  <c r="G2409" i="2"/>
  <c r="B2585" i="2"/>
  <c r="J2580" i="2"/>
  <c r="C2410" i="2"/>
  <c r="E2405" i="2"/>
  <c r="G2405" i="2"/>
  <c r="I2405" i="2"/>
  <c r="B2587" i="2"/>
  <c r="J2582" i="2"/>
  <c r="C2408" i="2"/>
  <c r="E2403" i="2"/>
  <c r="G2403" i="2"/>
  <c r="I2403" i="2"/>
  <c r="B2421" i="2"/>
  <c r="J2416" i="2"/>
  <c r="C2412" i="2"/>
  <c r="I2407" i="2"/>
  <c r="E2407" i="2"/>
  <c r="G2407" i="2"/>
  <c r="B2593" i="2"/>
  <c r="J2588" i="2"/>
  <c r="AA476" i="1"/>
  <c r="Z475" i="1"/>
  <c r="AB475" i="1" s="1"/>
  <c r="AC475" i="1" s="1"/>
  <c r="AD475" i="1" s="1"/>
  <c r="AA424" i="1"/>
  <c r="Z423" i="1"/>
  <c r="AB423" i="1" s="1"/>
  <c r="AC423" i="1" s="1"/>
  <c r="AD423" i="1" s="1"/>
  <c r="AY25" i="1"/>
  <c r="AX25" i="1"/>
  <c r="AW25" i="1"/>
  <c r="AZ25" i="1"/>
  <c r="BA24" i="1"/>
  <c r="Z1087" i="1" l="1"/>
  <c r="AB1087" i="1" s="1"/>
  <c r="AC1087" i="1" s="1"/>
  <c r="AD1087" i="1" s="1"/>
  <c r="AA1088" i="1"/>
  <c r="C5416" i="2"/>
  <c r="C5418" i="2"/>
  <c r="J5401" i="2"/>
  <c r="B5406" i="2"/>
  <c r="G5401" i="2"/>
  <c r="E5401" i="2"/>
  <c r="I5401" i="2"/>
  <c r="C5422" i="2"/>
  <c r="G5417" i="2"/>
  <c r="I5417" i="2"/>
  <c r="E5417" i="2"/>
  <c r="C5420" i="2"/>
  <c r="E5415" i="2"/>
  <c r="G5415" i="2"/>
  <c r="I5415" i="2"/>
  <c r="B5432" i="2"/>
  <c r="J5427" i="2"/>
  <c r="C5424" i="2"/>
  <c r="B5414" i="2"/>
  <c r="J5409" i="2"/>
  <c r="G5409" i="2"/>
  <c r="I5409" i="2"/>
  <c r="E5409" i="2"/>
  <c r="B5430" i="2"/>
  <c r="J5425" i="2"/>
  <c r="J5403" i="2"/>
  <c r="B5408" i="2"/>
  <c r="G5403" i="2"/>
  <c r="I5403" i="2"/>
  <c r="E5403" i="2"/>
  <c r="E4623" i="2"/>
  <c r="C4628" i="2"/>
  <c r="I4623" i="2"/>
  <c r="G4623" i="2"/>
  <c r="E4619" i="2"/>
  <c r="C4624" i="2"/>
  <c r="I4619" i="2"/>
  <c r="G4619" i="2"/>
  <c r="B4628" i="2"/>
  <c r="J4623" i="2"/>
  <c r="E4617" i="2"/>
  <c r="C4622" i="2"/>
  <c r="G4617" i="2"/>
  <c r="I4617" i="2"/>
  <c r="E4625" i="2"/>
  <c r="C4630" i="2"/>
  <c r="I4625" i="2"/>
  <c r="G4625" i="2"/>
  <c r="J4799" i="2"/>
  <c r="B4804" i="2"/>
  <c r="J4797" i="2"/>
  <c r="B4802" i="2"/>
  <c r="B4801" i="2"/>
  <c r="J4796" i="2"/>
  <c r="B4815" i="2"/>
  <c r="J4810" i="2"/>
  <c r="E4621" i="2"/>
  <c r="C4626" i="2"/>
  <c r="G4621" i="2"/>
  <c r="I4621" i="2"/>
  <c r="B4145" i="2"/>
  <c r="J4140" i="2"/>
  <c r="C4108" i="2"/>
  <c r="E4103" i="2"/>
  <c r="G4103" i="2"/>
  <c r="I4103" i="2"/>
  <c r="C4116" i="2"/>
  <c r="E4111" i="2"/>
  <c r="I4111" i="2"/>
  <c r="G4111" i="2"/>
  <c r="B4262" i="2"/>
  <c r="J4257" i="2"/>
  <c r="J4289" i="2"/>
  <c r="B4294" i="2"/>
  <c r="C4114" i="2"/>
  <c r="E4109" i="2"/>
  <c r="I4109" i="2"/>
  <c r="G4109" i="2"/>
  <c r="B4281" i="2"/>
  <c r="J4276" i="2"/>
  <c r="C4110" i="2"/>
  <c r="E4105" i="2"/>
  <c r="G4105" i="2"/>
  <c r="I4105" i="2"/>
  <c r="C4112" i="2"/>
  <c r="E4107" i="2"/>
  <c r="I4107" i="2"/>
  <c r="G4107" i="2"/>
  <c r="J4273" i="2"/>
  <c r="B4278" i="2"/>
  <c r="C3847" i="2"/>
  <c r="E3842" i="2"/>
  <c r="G3842" i="2"/>
  <c r="I3842" i="2"/>
  <c r="C3853" i="2"/>
  <c r="I3848" i="2"/>
  <c r="E3848" i="2"/>
  <c r="G3848" i="2"/>
  <c r="J3851" i="2"/>
  <c r="B3856" i="2"/>
  <c r="J3847" i="2"/>
  <c r="B3852" i="2"/>
  <c r="J3853" i="2"/>
  <c r="B3858" i="2"/>
  <c r="J3855" i="2"/>
  <c r="B3860" i="2"/>
  <c r="C3855" i="2"/>
  <c r="G3850" i="2"/>
  <c r="I3850" i="2"/>
  <c r="E3850" i="2"/>
  <c r="C3849" i="2"/>
  <c r="E3844" i="2"/>
  <c r="G3844" i="2"/>
  <c r="I3844" i="2"/>
  <c r="C3851" i="2"/>
  <c r="E3846" i="2"/>
  <c r="G3846" i="2"/>
  <c r="I3846" i="2"/>
  <c r="J3849" i="2"/>
  <c r="B3854" i="2"/>
  <c r="AA742" i="1"/>
  <c r="Z741" i="1"/>
  <c r="AB741" i="1" s="1"/>
  <c r="AC741" i="1" s="1"/>
  <c r="AD741" i="1" s="1"/>
  <c r="B3630" i="2"/>
  <c r="J3625" i="2"/>
  <c r="E3619" i="2"/>
  <c r="G3619" i="2"/>
  <c r="I3619" i="2"/>
  <c r="C3624" i="2"/>
  <c r="E3621" i="2"/>
  <c r="G3621" i="2"/>
  <c r="I3621" i="2"/>
  <c r="C3626" i="2"/>
  <c r="E3625" i="2"/>
  <c r="G3625" i="2"/>
  <c r="I3625" i="2"/>
  <c r="C3630" i="2"/>
  <c r="E3623" i="2"/>
  <c r="G3623" i="2"/>
  <c r="I3623" i="2"/>
  <c r="C3628" i="2"/>
  <c r="E3617" i="2"/>
  <c r="G3617" i="2"/>
  <c r="I3617" i="2"/>
  <c r="C3622" i="2"/>
  <c r="BC1479" i="1"/>
  <c r="BE1479" i="1"/>
  <c r="BC1480" i="1"/>
  <c r="BC1481" i="1"/>
  <c r="BE1486" i="1"/>
  <c r="BE1485" i="1"/>
  <c r="BC1485" i="1"/>
  <c r="BE1480" i="1"/>
  <c r="BE1489" i="1"/>
  <c r="BC1490" i="1"/>
  <c r="BE1483" i="1"/>
  <c r="BC1489" i="1"/>
  <c r="BE1487" i="1"/>
  <c r="BC1483" i="1"/>
  <c r="BC1484" i="1"/>
  <c r="BC1487" i="1"/>
  <c r="BC1488" i="1"/>
  <c r="BE1484" i="1"/>
  <c r="BE1488" i="1"/>
  <c r="BC1492" i="1"/>
  <c r="BE1481" i="1"/>
  <c r="BE1492" i="1"/>
  <c r="BC1486" i="1"/>
  <c r="BE1490" i="1"/>
  <c r="AV1563" i="1"/>
  <c r="AW1543" i="1"/>
  <c r="AZ1543" i="1" s="1"/>
  <c r="AX1543" i="1"/>
  <c r="AY1543" i="1"/>
  <c r="BA1543" i="1" s="1"/>
  <c r="BE1482" i="1"/>
  <c r="BC1482" i="1"/>
  <c r="AZ1555" i="1"/>
  <c r="AV1575" i="1"/>
  <c r="AW1555" i="1"/>
  <c r="BA1555" i="1" s="1"/>
  <c r="AX1555" i="1"/>
  <c r="AY1555" i="1"/>
  <c r="BA1511" i="1"/>
  <c r="BA1499" i="1"/>
  <c r="AZ1516" i="1"/>
  <c r="BA1516" i="1" s="1"/>
  <c r="AV1536" i="1"/>
  <c r="AW1516" i="1"/>
  <c r="AX1516" i="1"/>
  <c r="AY1516" i="1"/>
  <c r="AV1548" i="1"/>
  <c r="AW1528" i="1"/>
  <c r="AZ1528" i="1" s="1"/>
  <c r="AX1528" i="1"/>
  <c r="AY1528" i="1"/>
  <c r="AZ1529" i="1"/>
  <c r="BA1529" i="1" s="1"/>
  <c r="AZ1526" i="1"/>
  <c r="BA1526" i="1" s="1"/>
  <c r="AZ1558" i="1"/>
  <c r="BA1558" i="1" s="1"/>
  <c r="AV1578" i="1"/>
  <c r="AW1558" i="1"/>
  <c r="AY1558" i="1"/>
  <c r="AX1558" i="1"/>
  <c r="BA1520" i="1"/>
  <c r="AV1584" i="1"/>
  <c r="AW1564" i="1"/>
  <c r="AX1564" i="1"/>
  <c r="AY1564" i="1"/>
  <c r="AV1569" i="1"/>
  <c r="AW1549" i="1"/>
  <c r="AZ1549" i="1" s="1"/>
  <c r="AX1549" i="1"/>
  <c r="AY1549" i="1"/>
  <c r="AZ1493" i="1"/>
  <c r="BA1493" i="1" s="1"/>
  <c r="BA1535" i="1"/>
  <c r="AZ1570" i="1"/>
  <c r="AV1590" i="1"/>
  <c r="BA1570" i="1"/>
  <c r="AW1570" i="1"/>
  <c r="AY1570" i="1"/>
  <c r="AX1570" i="1"/>
  <c r="AV1539" i="1"/>
  <c r="AW1519" i="1"/>
  <c r="AZ1519" i="1" s="1"/>
  <c r="AX1519" i="1"/>
  <c r="AY1519" i="1"/>
  <c r="AZ1546" i="1"/>
  <c r="AV1566" i="1"/>
  <c r="BA1546" i="1"/>
  <c r="AW1546" i="1"/>
  <c r="AX1546" i="1"/>
  <c r="AY1546" i="1"/>
  <c r="AV1587" i="1"/>
  <c r="AX1567" i="1"/>
  <c r="AY1567" i="1"/>
  <c r="AW1567" i="1"/>
  <c r="AZ1567" i="1" s="1"/>
  <c r="BA1567" i="1" s="1"/>
  <c r="AZ1537" i="1"/>
  <c r="AV1557" i="1"/>
  <c r="BA1537" i="1"/>
  <c r="AW1537" i="1"/>
  <c r="AX1537" i="1"/>
  <c r="AY1537" i="1"/>
  <c r="AV1572" i="1"/>
  <c r="AW1552" i="1"/>
  <c r="AZ1552" i="1" s="1"/>
  <c r="AX1552" i="1"/>
  <c r="AY1552" i="1"/>
  <c r="AV1542" i="1"/>
  <c r="AW1522" i="1"/>
  <c r="BA1522" i="1" s="1"/>
  <c r="AX1522" i="1"/>
  <c r="AY1522" i="1"/>
  <c r="AZ1522" i="1" s="1"/>
  <c r="AV1545" i="1"/>
  <c r="AW1525" i="1"/>
  <c r="AZ1525" i="1" s="1"/>
  <c r="BA1525" i="1" s="1"/>
  <c r="AX1525" i="1"/>
  <c r="AY1525" i="1"/>
  <c r="AV1560" i="1"/>
  <c r="AW1540" i="1"/>
  <c r="AX1540" i="1"/>
  <c r="AY1540" i="1"/>
  <c r="AZ1540" i="1" s="1"/>
  <c r="AZ1513" i="1"/>
  <c r="BA1513" i="1" s="1"/>
  <c r="AV1533" i="1"/>
  <c r="AW1513" i="1"/>
  <c r="AX1513" i="1"/>
  <c r="AY1513" i="1"/>
  <c r="AV1551" i="1"/>
  <c r="AW1531" i="1"/>
  <c r="AZ1531" i="1" s="1"/>
  <c r="AX1531" i="1"/>
  <c r="AY1531" i="1"/>
  <c r="AZ1561" i="1"/>
  <c r="AV1581" i="1"/>
  <c r="AW1561" i="1"/>
  <c r="BA1561" i="1" s="1"/>
  <c r="AX1561" i="1"/>
  <c r="AY1561" i="1"/>
  <c r="BC1491" i="1"/>
  <c r="BE1491" i="1"/>
  <c r="AZ1534" i="1"/>
  <c r="BA1534" i="1" s="1"/>
  <c r="AV1554" i="1"/>
  <c r="AW1534" i="1"/>
  <c r="AX1534" i="1"/>
  <c r="AY1534" i="1"/>
  <c r="B3291" i="2"/>
  <c r="J3286" i="2"/>
  <c r="E3126" i="2"/>
  <c r="G3126" i="2"/>
  <c r="C3131" i="2"/>
  <c r="I3126" i="2"/>
  <c r="J3269" i="2"/>
  <c r="B3274" i="2"/>
  <c r="E3122" i="2"/>
  <c r="G3122" i="2"/>
  <c r="C3127" i="2"/>
  <c r="I3122" i="2"/>
  <c r="E3118" i="2"/>
  <c r="G3118" i="2"/>
  <c r="C3123" i="2"/>
  <c r="I3118" i="2"/>
  <c r="E3120" i="2"/>
  <c r="G3120" i="2"/>
  <c r="C3125" i="2"/>
  <c r="I3120" i="2"/>
  <c r="E3124" i="2"/>
  <c r="G3124" i="2"/>
  <c r="C3129" i="2"/>
  <c r="I3124" i="2"/>
  <c r="J3273" i="2"/>
  <c r="B3278" i="2"/>
  <c r="J3257" i="2"/>
  <c r="B3262" i="2"/>
  <c r="J3265" i="2"/>
  <c r="B3270" i="2"/>
  <c r="E2806" i="2"/>
  <c r="G2806" i="2"/>
  <c r="I2806" i="2"/>
  <c r="C2811" i="2"/>
  <c r="E2808" i="2"/>
  <c r="G2808" i="2"/>
  <c r="I2808" i="2"/>
  <c r="C2813" i="2"/>
  <c r="E2812" i="2"/>
  <c r="G2812" i="2"/>
  <c r="I2812" i="2"/>
  <c r="C2817" i="2"/>
  <c r="E2814" i="2"/>
  <c r="G2814" i="2"/>
  <c r="I2814" i="2"/>
  <c r="C2819" i="2"/>
  <c r="J2969" i="2"/>
  <c r="B2974" i="2"/>
  <c r="B2975" i="2"/>
  <c r="J2970" i="2"/>
  <c r="J2967" i="2"/>
  <c r="B2972" i="2"/>
  <c r="E2810" i="2"/>
  <c r="G2810" i="2"/>
  <c r="I2810" i="2"/>
  <c r="C2815" i="2"/>
  <c r="J2981" i="2"/>
  <c r="B2986" i="2"/>
  <c r="E2408" i="2"/>
  <c r="C2413" i="2"/>
  <c r="G2408" i="2"/>
  <c r="I2408" i="2"/>
  <c r="E2414" i="2"/>
  <c r="C2419" i="2"/>
  <c r="I2414" i="2"/>
  <c r="G2414" i="2"/>
  <c r="E2416" i="2"/>
  <c r="C2421" i="2"/>
  <c r="G2416" i="2"/>
  <c r="I2416" i="2"/>
  <c r="B2590" i="2"/>
  <c r="J2585" i="2"/>
  <c r="B2426" i="2"/>
  <c r="J2421" i="2"/>
  <c r="B2598" i="2"/>
  <c r="J2593" i="2"/>
  <c r="B2592" i="2"/>
  <c r="J2587" i="2"/>
  <c r="J2594" i="2"/>
  <c r="B2599" i="2"/>
  <c r="E2412" i="2"/>
  <c r="C2417" i="2"/>
  <c r="G2412" i="2"/>
  <c r="I2412" i="2"/>
  <c r="E2410" i="2"/>
  <c r="C2415" i="2"/>
  <c r="G2410" i="2"/>
  <c r="I2410" i="2"/>
  <c r="AA477" i="1"/>
  <c r="Z476" i="1"/>
  <c r="AB476" i="1" s="1"/>
  <c r="AC476" i="1" s="1"/>
  <c r="AD476" i="1" s="1"/>
  <c r="AA425" i="1"/>
  <c r="Z424" i="1"/>
  <c r="AB424" i="1" s="1"/>
  <c r="AC424" i="1" s="1"/>
  <c r="AD424" i="1" s="1"/>
  <c r="BC24" i="1"/>
  <c r="BA25" i="1"/>
  <c r="AX26" i="1"/>
  <c r="AW26" i="1"/>
  <c r="AY26" i="1"/>
  <c r="AZ26" i="1"/>
  <c r="AA1089" i="1" l="1"/>
  <c r="Z1088" i="1"/>
  <c r="AB1088" i="1" s="1"/>
  <c r="AC1088" i="1" s="1"/>
  <c r="AD1088" i="1" s="1"/>
  <c r="J5408" i="2"/>
  <c r="B5413" i="2"/>
  <c r="I5408" i="2"/>
  <c r="G5408" i="2"/>
  <c r="E5408" i="2"/>
  <c r="C5429" i="2"/>
  <c r="J5432" i="2"/>
  <c r="B5437" i="2"/>
  <c r="B5411" i="2"/>
  <c r="J5406" i="2"/>
  <c r="E5406" i="2"/>
  <c r="I5406" i="2"/>
  <c r="G5406" i="2"/>
  <c r="B5435" i="2"/>
  <c r="J5430" i="2"/>
  <c r="G5420" i="2"/>
  <c r="I5420" i="2"/>
  <c r="C5425" i="2"/>
  <c r="E5420" i="2"/>
  <c r="C5423" i="2"/>
  <c r="B5419" i="2"/>
  <c r="J5414" i="2"/>
  <c r="E5414" i="2"/>
  <c r="G5414" i="2"/>
  <c r="I5414" i="2"/>
  <c r="I5422" i="2"/>
  <c r="C5427" i="2"/>
  <c r="E5422" i="2"/>
  <c r="G5422" i="2"/>
  <c r="C5421" i="2"/>
  <c r="C4627" i="2"/>
  <c r="E4622" i="2"/>
  <c r="G4622" i="2"/>
  <c r="I4622" i="2"/>
  <c r="B4633" i="2"/>
  <c r="J4628" i="2"/>
  <c r="B4807" i="2"/>
  <c r="J4802" i="2"/>
  <c r="B4809" i="2"/>
  <c r="J4804" i="2"/>
  <c r="C4629" i="2"/>
  <c r="E4624" i="2"/>
  <c r="I4624" i="2"/>
  <c r="G4624" i="2"/>
  <c r="C4631" i="2"/>
  <c r="G4626" i="2"/>
  <c r="I4626" i="2"/>
  <c r="E4626" i="2"/>
  <c r="C4635" i="2"/>
  <c r="G4630" i="2"/>
  <c r="I4630" i="2"/>
  <c r="E4630" i="2"/>
  <c r="C4633" i="2"/>
  <c r="E4628" i="2"/>
  <c r="G4628" i="2"/>
  <c r="I4628" i="2"/>
  <c r="B4806" i="2"/>
  <c r="J4801" i="2"/>
  <c r="J4815" i="2"/>
  <c r="B4820" i="2"/>
  <c r="J4262" i="2"/>
  <c r="B4267" i="2"/>
  <c r="I4110" i="2"/>
  <c r="E4110" i="2"/>
  <c r="G4110" i="2"/>
  <c r="C4115" i="2"/>
  <c r="B4286" i="2"/>
  <c r="J4281" i="2"/>
  <c r="C4121" i="2"/>
  <c r="E4116" i="2"/>
  <c r="G4116" i="2"/>
  <c r="I4116" i="2"/>
  <c r="E4114" i="2"/>
  <c r="G4114" i="2"/>
  <c r="I4114" i="2"/>
  <c r="C4119" i="2"/>
  <c r="E4108" i="2"/>
  <c r="G4108" i="2"/>
  <c r="C4113" i="2"/>
  <c r="I4108" i="2"/>
  <c r="B4299" i="2"/>
  <c r="J4294" i="2"/>
  <c r="J4278" i="2"/>
  <c r="B4283" i="2"/>
  <c r="E4112" i="2"/>
  <c r="G4112" i="2"/>
  <c r="C4117" i="2"/>
  <c r="I4112" i="2"/>
  <c r="B4150" i="2"/>
  <c r="J4145" i="2"/>
  <c r="B3857" i="2"/>
  <c r="J3852" i="2"/>
  <c r="B3859" i="2"/>
  <c r="J3854" i="2"/>
  <c r="E3855" i="2"/>
  <c r="G3855" i="2"/>
  <c r="I3855" i="2"/>
  <c r="C3860" i="2"/>
  <c r="E3853" i="2"/>
  <c r="G3853" i="2"/>
  <c r="I3853" i="2"/>
  <c r="C3858" i="2"/>
  <c r="B3865" i="2"/>
  <c r="J3860" i="2"/>
  <c r="B3861" i="2"/>
  <c r="J3856" i="2"/>
  <c r="B3863" i="2"/>
  <c r="J3858" i="2"/>
  <c r="E3849" i="2"/>
  <c r="G3849" i="2"/>
  <c r="I3849" i="2"/>
  <c r="C3854" i="2"/>
  <c r="E3851" i="2"/>
  <c r="G3851" i="2"/>
  <c r="I3851" i="2"/>
  <c r="C3856" i="2"/>
  <c r="E3847" i="2"/>
  <c r="G3847" i="2"/>
  <c r="I3847" i="2"/>
  <c r="C3852" i="2"/>
  <c r="AA743" i="1"/>
  <c r="Z742" i="1"/>
  <c r="AB742" i="1" s="1"/>
  <c r="AC742" i="1" s="1"/>
  <c r="AD742" i="1" s="1"/>
  <c r="C3627" i="2"/>
  <c r="E3622" i="2"/>
  <c r="I3622" i="2"/>
  <c r="G3622" i="2"/>
  <c r="C3631" i="2"/>
  <c r="E3626" i="2"/>
  <c r="G3626" i="2"/>
  <c r="I3626" i="2"/>
  <c r="C3633" i="2"/>
  <c r="E3628" i="2"/>
  <c r="G3628" i="2"/>
  <c r="I3628" i="2"/>
  <c r="C3629" i="2"/>
  <c r="E3624" i="2"/>
  <c r="G3624" i="2"/>
  <c r="I3624" i="2"/>
  <c r="C3635" i="2"/>
  <c r="E3630" i="2"/>
  <c r="G3630" i="2"/>
  <c r="I3630" i="2"/>
  <c r="B3635" i="2"/>
  <c r="J3630" i="2"/>
  <c r="BA1552" i="1"/>
  <c r="BA1528" i="1"/>
  <c r="BA1531" i="1"/>
  <c r="BE1513" i="1"/>
  <c r="BC1513" i="1"/>
  <c r="BA1540" i="1"/>
  <c r="BC1493" i="1"/>
  <c r="BE1493" i="1"/>
  <c r="BC1498" i="1"/>
  <c r="BE1509" i="1"/>
  <c r="BC1504" i="1"/>
  <c r="BC1503" i="1"/>
  <c r="BC1514" i="1"/>
  <c r="BC1517" i="1"/>
  <c r="BE1510" i="1"/>
  <c r="BE1500" i="1"/>
  <c r="BE1514" i="1"/>
  <c r="BC1515" i="1"/>
  <c r="BC1512" i="1"/>
  <c r="BC1508" i="1"/>
  <c r="BE1515" i="1"/>
  <c r="BC1500" i="1"/>
  <c r="BC1494" i="1"/>
  <c r="BE1504" i="1"/>
  <c r="BE1505" i="1"/>
  <c r="BE1508" i="1"/>
  <c r="BE1507" i="1"/>
  <c r="BC1496" i="1"/>
  <c r="BE1518" i="1"/>
  <c r="BE1512" i="1"/>
  <c r="BC1495" i="1"/>
  <c r="BC1507" i="1"/>
  <c r="BC1505" i="1"/>
  <c r="BC1502" i="1"/>
  <c r="BE1494" i="1"/>
  <c r="BE1498" i="1"/>
  <c r="BC1509" i="1"/>
  <c r="BE1502" i="1"/>
  <c r="BC1497" i="1"/>
  <c r="BE1501" i="1"/>
  <c r="BE1503" i="1"/>
  <c r="BE1496" i="1"/>
  <c r="BE1497" i="1"/>
  <c r="BE1506" i="1"/>
  <c r="BE1495" i="1"/>
  <c r="BC1501" i="1"/>
  <c r="BE1517" i="1"/>
  <c r="BC1518" i="1"/>
  <c r="BC1506" i="1"/>
  <c r="BC1510" i="1"/>
  <c r="BE1530" i="1"/>
  <c r="BE1516" i="1"/>
  <c r="BC1516" i="1"/>
  <c r="BA1519" i="1"/>
  <c r="AW1533" i="1"/>
  <c r="AZ1533" i="1" s="1"/>
  <c r="AX1533" i="1"/>
  <c r="AV1553" i="1"/>
  <c r="AY1533" i="1"/>
  <c r="AW1545" i="1"/>
  <c r="BA1545" i="1" s="1"/>
  <c r="AX1545" i="1"/>
  <c r="AY1545" i="1"/>
  <c r="AZ1545" i="1"/>
  <c r="AV1565" i="1"/>
  <c r="AX1584" i="1"/>
  <c r="AV1604" i="1"/>
  <c r="AW1584" i="1"/>
  <c r="AZ1584" i="1" s="1"/>
  <c r="AY1584" i="1"/>
  <c r="AZ1564" i="1"/>
  <c r="BA1564" i="1" s="1"/>
  <c r="BC1499" i="1"/>
  <c r="BE1499" i="1"/>
  <c r="BA1549" i="1"/>
  <c r="AW1548" i="1"/>
  <c r="AZ1548" i="1" s="1"/>
  <c r="AY1548" i="1"/>
  <c r="AX1548" i="1"/>
  <c r="AV1568" i="1"/>
  <c r="AW1563" i="1"/>
  <c r="AV1583" i="1"/>
  <c r="AX1563" i="1"/>
  <c r="AZ1563" i="1"/>
  <c r="AY1563" i="1"/>
  <c r="BA1563" i="1"/>
  <c r="AW1539" i="1"/>
  <c r="AZ1539" i="1" s="1"/>
  <c r="AX1539" i="1"/>
  <c r="AY1539" i="1"/>
  <c r="AV1559" i="1"/>
  <c r="AW1569" i="1"/>
  <c r="AX1569" i="1"/>
  <c r="AZ1569" i="1" s="1"/>
  <c r="BA1569" i="1" s="1"/>
  <c r="AY1569" i="1"/>
  <c r="AV1589" i="1"/>
  <c r="AW1587" i="1"/>
  <c r="AZ1587" i="1" s="1"/>
  <c r="AX1587" i="1"/>
  <c r="AV1607" i="1"/>
  <c r="AY1587" i="1"/>
  <c r="BE1511" i="1"/>
  <c r="BC1511" i="1"/>
  <c r="AX1560" i="1"/>
  <c r="AY1560" i="1"/>
  <c r="AZ1560" i="1" s="1"/>
  <c r="AV1580" i="1"/>
  <c r="AW1560" i="1"/>
  <c r="AW1542" i="1"/>
  <c r="AV1562" i="1"/>
  <c r="AY1542" i="1"/>
  <c r="AX1542" i="1"/>
  <c r="AZ1542" i="1" s="1"/>
  <c r="AW1551" i="1"/>
  <c r="AX1551" i="1"/>
  <c r="AZ1551" i="1" s="1"/>
  <c r="AY1551" i="1"/>
  <c r="AV1571" i="1"/>
  <c r="AX1572" i="1"/>
  <c r="AY1572" i="1"/>
  <c r="AV1592" i="1"/>
  <c r="AW1572" i="1"/>
  <c r="AZ1572" i="1" s="1"/>
  <c r="BA1572" i="1" s="1"/>
  <c r="AW1578" i="1"/>
  <c r="AX1578" i="1"/>
  <c r="AV1598" i="1"/>
  <c r="AY1578" i="1"/>
  <c r="AZ1578" i="1" s="1"/>
  <c r="BA1578" i="1" s="1"/>
  <c r="AY1575" i="1"/>
  <c r="AZ1575" i="1" s="1"/>
  <c r="BA1575" i="1" s="1"/>
  <c r="AW1575" i="1"/>
  <c r="AX1575" i="1"/>
  <c r="AV1595" i="1"/>
  <c r="AV1574" i="1"/>
  <c r="AW1554" i="1"/>
  <c r="AX1554" i="1"/>
  <c r="AY1554" i="1"/>
  <c r="AZ1554" i="1"/>
  <c r="BA1554" i="1"/>
  <c r="AY1581" i="1"/>
  <c r="AZ1581" i="1"/>
  <c r="AX1581" i="1"/>
  <c r="AW1581" i="1"/>
  <c r="BA1581" i="1" s="1"/>
  <c r="AV1601" i="1"/>
  <c r="AW1557" i="1"/>
  <c r="AV1577" i="1"/>
  <c r="AX1557" i="1"/>
  <c r="AY1557" i="1"/>
  <c r="AZ1557" i="1" s="1"/>
  <c r="AW1566" i="1"/>
  <c r="AZ1566" i="1" s="1"/>
  <c r="BA1566" i="1" s="1"/>
  <c r="AX1566" i="1"/>
  <c r="AV1586" i="1"/>
  <c r="AY1566" i="1"/>
  <c r="AX1590" i="1"/>
  <c r="AY1590" i="1"/>
  <c r="AW1590" i="1"/>
  <c r="AZ1590" i="1" s="1"/>
  <c r="BA1590" i="1" s="1"/>
  <c r="AV1610" i="1"/>
  <c r="AW1536" i="1"/>
  <c r="AY1536" i="1"/>
  <c r="AZ1536" i="1" s="1"/>
  <c r="AV1556" i="1"/>
  <c r="AX1536" i="1"/>
  <c r="C3134" i="2"/>
  <c r="I3129" i="2"/>
  <c r="G3129" i="2"/>
  <c r="E3129" i="2"/>
  <c r="C3132" i="2"/>
  <c r="E3127" i="2"/>
  <c r="G3127" i="2"/>
  <c r="I3127" i="2"/>
  <c r="B3279" i="2"/>
  <c r="J3274" i="2"/>
  <c r="C3130" i="2"/>
  <c r="I3125" i="2"/>
  <c r="G3125" i="2"/>
  <c r="E3125" i="2"/>
  <c r="C3136" i="2"/>
  <c r="E3131" i="2"/>
  <c r="G3131" i="2"/>
  <c r="I3131" i="2"/>
  <c r="B3275" i="2"/>
  <c r="J3270" i="2"/>
  <c r="C3128" i="2"/>
  <c r="E3123" i="2"/>
  <c r="G3123" i="2"/>
  <c r="I3123" i="2"/>
  <c r="B3267" i="2"/>
  <c r="J3262" i="2"/>
  <c r="B3283" i="2"/>
  <c r="J3278" i="2"/>
  <c r="B3296" i="2"/>
  <c r="J3291" i="2"/>
  <c r="C2822" i="2"/>
  <c r="I2817" i="2"/>
  <c r="E2817" i="2"/>
  <c r="G2817" i="2"/>
  <c r="B2977" i="2"/>
  <c r="J2972" i="2"/>
  <c r="J2975" i="2"/>
  <c r="B2980" i="2"/>
  <c r="C2818" i="2"/>
  <c r="E2813" i="2"/>
  <c r="I2813" i="2"/>
  <c r="G2813" i="2"/>
  <c r="B2979" i="2"/>
  <c r="J2974" i="2"/>
  <c r="J2986" i="2"/>
  <c r="B2991" i="2"/>
  <c r="C2824" i="2"/>
  <c r="E2819" i="2"/>
  <c r="I2819" i="2"/>
  <c r="G2819" i="2"/>
  <c r="C2816" i="2"/>
  <c r="E2811" i="2"/>
  <c r="G2811" i="2"/>
  <c r="I2811" i="2"/>
  <c r="C2820" i="2"/>
  <c r="E2815" i="2"/>
  <c r="G2815" i="2"/>
  <c r="I2815" i="2"/>
  <c r="J2599" i="2"/>
  <c r="B2604" i="2"/>
  <c r="E2421" i="2"/>
  <c r="G2421" i="2"/>
  <c r="I2421" i="2"/>
  <c r="C2426" i="2"/>
  <c r="G2419" i="2"/>
  <c r="I2419" i="2"/>
  <c r="C2424" i="2"/>
  <c r="E2419" i="2"/>
  <c r="B2603" i="2"/>
  <c r="J2598" i="2"/>
  <c r="E2415" i="2"/>
  <c r="G2415" i="2"/>
  <c r="C2420" i="2"/>
  <c r="I2415" i="2"/>
  <c r="I2417" i="2"/>
  <c r="E2417" i="2"/>
  <c r="C2422" i="2"/>
  <c r="G2417" i="2"/>
  <c r="B2597" i="2"/>
  <c r="J2592" i="2"/>
  <c r="E2413" i="2"/>
  <c r="G2413" i="2"/>
  <c r="I2413" i="2"/>
  <c r="C2418" i="2"/>
  <c r="B2431" i="2"/>
  <c r="J2426" i="2"/>
  <c r="B2595" i="2"/>
  <c r="J2590" i="2"/>
  <c r="Z477" i="1"/>
  <c r="AB477" i="1" s="1"/>
  <c r="AC477" i="1" s="1"/>
  <c r="AD477" i="1" s="1"/>
  <c r="AA478" i="1"/>
  <c r="AA426" i="1"/>
  <c r="Z425" i="1"/>
  <c r="AB425" i="1" s="1"/>
  <c r="AC425" i="1" s="1"/>
  <c r="AD425" i="1" s="1"/>
  <c r="BC25" i="1"/>
  <c r="BA26" i="1"/>
  <c r="AY27" i="1"/>
  <c r="AX27" i="1"/>
  <c r="AW27" i="1"/>
  <c r="AZ27" i="1"/>
  <c r="AA1090" i="1" l="1"/>
  <c r="Z1089" i="1"/>
  <c r="AB1089" i="1" s="1"/>
  <c r="AC1089" i="1" s="1"/>
  <c r="AD1089" i="1" s="1"/>
  <c r="C5426" i="2"/>
  <c r="B5416" i="2"/>
  <c r="J5411" i="2"/>
  <c r="I5411" i="2"/>
  <c r="E5411" i="2"/>
  <c r="G5411" i="2"/>
  <c r="J5437" i="2"/>
  <c r="B5442" i="2"/>
  <c r="C5432" i="2"/>
  <c r="E5427" i="2"/>
  <c r="G5427" i="2"/>
  <c r="I5427" i="2"/>
  <c r="C5430" i="2"/>
  <c r="E5425" i="2"/>
  <c r="G5425" i="2"/>
  <c r="I5425" i="2"/>
  <c r="C5434" i="2"/>
  <c r="B5440" i="2"/>
  <c r="J5435" i="2"/>
  <c r="B5424" i="2"/>
  <c r="J5419" i="2"/>
  <c r="I5419" i="2"/>
  <c r="G5419" i="2"/>
  <c r="E5419" i="2"/>
  <c r="C5428" i="2"/>
  <c r="J5413" i="2"/>
  <c r="B5418" i="2"/>
  <c r="E5413" i="2"/>
  <c r="G5413" i="2"/>
  <c r="I5413" i="2"/>
  <c r="B4814" i="2"/>
  <c r="J4809" i="2"/>
  <c r="E4635" i="2"/>
  <c r="C4640" i="2"/>
  <c r="I4635" i="2"/>
  <c r="G4635" i="2"/>
  <c r="B4812" i="2"/>
  <c r="J4807" i="2"/>
  <c r="E4633" i="2"/>
  <c r="C4638" i="2"/>
  <c r="G4633" i="2"/>
  <c r="I4633" i="2"/>
  <c r="E4629" i="2"/>
  <c r="C4634" i="2"/>
  <c r="I4629" i="2"/>
  <c r="G4629" i="2"/>
  <c r="B4825" i="2"/>
  <c r="J4820" i="2"/>
  <c r="B4638" i="2"/>
  <c r="J4633" i="2"/>
  <c r="B4811" i="2"/>
  <c r="J4806" i="2"/>
  <c r="E4631" i="2"/>
  <c r="C4636" i="2"/>
  <c r="I4631" i="2"/>
  <c r="G4631" i="2"/>
  <c r="E4627" i="2"/>
  <c r="C4632" i="2"/>
  <c r="I4627" i="2"/>
  <c r="G4627" i="2"/>
  <c r="J4299" i="2"/>
  <c r="B4304" i="2"/>
  <c r="C4126" i="2"/>
  <c r="E4121" i="2"/>
  <c r="G4121" i="2"/>
  <c r="I4121" i="2"/>
  <c r="C4118" i="2"/>
  <c r="E4113" i="2"/>
  <c r="I4113" i="2"/>
  <c r="G4113" i="2"/>
  <c r="B4291" i="2"/>
  <c r="J4286" i="2"/>
  <c r="C4120" i="2"/>
  <c r="E4115" i="2"/>
  <c r="G4115" i="2"/>
  <c r="I4115" i="2"/>
  <c r="J4150" i="2"/>
  <c r="B4155" i="2"/>
  <c r="C4124" i="2"/>
  <c r="G4119" i="2"/>
  <c r="E4119" i="2"/>
  <c r="I4119" i="2"/>
  <c r="J4267" i="2"/>
  <c r="B4272" i="2"/>
  <c r="J4283" i="2"/>
  <c r="B4288" i="2"/>
  <c r="C4122" i="2"/>
  <c r="E4117" i="2"/>
  <c r="G4117" i="2"/>
  <c r="I4117" i="2"/>
  <c r="C3863" i="2"/>
  <c r="G3858" i="2"/>
  <c r="E3858" i="2"/>
  <c r="I3858" i="2"/>
  <c r="C3865" i="2"/>
  <c r="E3860" i="2"/>
  <c r="G3860" i="2"/>
  <c r="I3860" i="2"/>
  <c r="J3863" i="2"/>
  <c r="B3868" i="2"/>
  <c r="C3859" i="2"/>
  <c r="E3854" i="2"/>
  <c r="I3854" i="2"/>
  <c r="G3854" i="2"/>
  <c r="C3857" i="2"/>
  <c r="E3852" i="2"/>
  <c r="G3852" i="2"/>
  <c r="I3852" i="2"/>
  <c r="J3861" i="2"/>
  <c r="B3866" i="2"/>
  <c r="J3859" i="2"/>
  <c r="B3864" i="2"/>
  <c r="C3861" i="2"/>
  <c r="E3856" i="2"/>
  <c r="G3856" i="2"/>
  <c r="I3856" i="2"/>
  <c r="J3865" i="2"/>
  <c r="B3870" i="2"/>
  <c r="J3857" i="2"/>
  <c r="B3862" i="2"/>
  <c r="Z743" i="1"/>
  <c r="AB743" i="1" s="1"/>
  <c r="AC743" i="1" s="1"/>
  <c r="AD743" i="1" s="1"/>
  <c r="AA744" i="1"/>
  <c r="B3640" i="2"/>
  <c r="J3635" i="2"/>
  <c r="E3633" i="2"/>
  <c r="G3633" i="2"/>
  <c r="I3633" i="2"/>
  <c r="C3638" i="2"/>
  <c r="E3635" i="2"/>
  <c r="G3635" i="2"/>
  <c r="I3635" i="2"/>
  <c r="C3640" i="2"/>
  <c r="E3631" i="2"/>
  <c r="G3631" i="2"/>
  <c r="I3631" i="2"/>
  <c r="C3636" i="2"/>
  <c r="E3629" i="2"/>
  <c r="G3629" i="2"/>
  <c r="I3629" i="2"/>
  <c r="C3634" i="2"/>
  <c r="E3627" i="2"/>
  <c r="G3627" i="2"/>
  <c r="I3627" i="2"/>
  <c r="C3632" i="2"/>
  <c r="BA1536" i="1"/>
  <c r="BA1551" i="1"/>
  <c r="BA1584" i="1"/>
  <c r="BA1557" i="1"/>
  <c r="BC1527" i="1"/>
  <c r="BE1523" i="1"/>
  <c r="BE1531" i="1"/>
  <c r="BC1531" i="1"/>
  <c r="BE1527" i="1"/>
  <c r="BE1519" i="1"/>
  <c r="BC1519" i="1"/>
  <c r="BA1542" i="1"/>
  <c r="AY1598" i="1"/>
  <c r="AZ1598" i="1"/>
  <c r="AW1598" i="1"/>
  <c r="BA1598" i="1" s="1"/>
  <c r="AX1598" i="1"/>
  <c r="AV1618" i="1"/>
  <c r="AW1592" i="1"/>
  <c r="AZ1592" i="1" s="1"/>
  <c r="AX1592" i="1"/>
  <c r="AY1592" i="1"/>
  <c r="AV1612" i="1"/>
  <c r="BE1520" i="1"/>
  <c r="BE1535" i="1"/>
  <c r="BE1532" i="1"/>
  <c r="BE1521" i="1"/>
  <c r="BE1522" i="1"/>
  <c r="AW1583" i="1"/>
  <c r="AX1583" i="1"/>
  <c r="AY1583" i="1"/>
  <c r="AV1603" i="1"/>
  <c r="AV1582" i="1"/>
  <c r="AW1562" i="1"/>
  <c r="AX1562" i="1"/>
  <c r="AZ1562" i="1" s="1"/>
  <c r="BA1562" i="1" s="1"/>
  <c r="AY1562" i="1"/>
  <c r="AV1579" i="1"/>
  <c r="AY1559" i="1"/>
  <c r="AZ1559" i="1"/>
  <c r="AX1559" i="1"/>
  <c r="AW1559" i="1"/>
  <c r="BA1559" i="1" s="1"/>
  <c r="AX1568" i="1"/>
  <c r="AZ1568" i="1" s="1"/>
  <c r="AY1568" i="1"/>
  <c r="AV1588" i="1"/>
  <c r="AW1568" i="1"/>
  <c r="BA1568" i="1" s="1"/>
  <c r="AY1604" i="1"/>
  <c r="AW1604" i="1"/>
  <c r="BA1604" i="1" s="1"/>
  <c r="AX1604" i="1"/>
  <c r="AZ1604" i="1"/>
  <c r="AV1624" i="1"/>
  <c r="BA1533" i="1"/>
  <c r="BC1524" i="1"/>
  <c r="BC1544" i="1"/>
  <c r="BC1522" i="1"/>
  <c r="BE1528" i="1"/>
  <c r="BC1528" i="1"/>
  <c r="AW1610" i="1"/>
  <c r="AZ1610" i="1" s="1"/>
  <c r="AX1610" i="1"/>
  <c r="AY1610" i="1"/>
  <c r="AV1630" i="1"/>
  <c r="AZ1589" i="1"/>
  <c r="BA1589" i="1" s="1"/>
  <c r="AV1609" i="1"/>
  <c r="AX1589" i="1"/>
  <c r="AY1589" i="1"/>
  <c r="AW1589" i="1"/>
  <c r="BC1520" i="1"/>
  <c r="AW1577" i="1"/>
  <c r="AX1577" i="1"/>
  <c r="AY1577" i="1"/>
  <c r="AV1597" i="1"/>
  <c r="AZ1577" i="1"/>
  <c r="BA1577" i="1" s="1"/>
  <c r="AW1574" i="1"/>
  <c r="AZ1574" i="1" s="1"/>
  <c r="AX1574" i="1"/>
  <c r="BA1574" i="1" s="1"/>
  <c r="AY1574" i="1"/>
  <c r="AV1594" i="1"/>
  <c r="BA1587" i="1"/>
  <c r="BA1539" i="1"/>
  <c r="BA1548" i="1"/>
  <c r="BC1523" i="1"/>
  <c r="BE1547" i="1"/>
  <c r="BE1543" i="1"/>
  <c r="BE1552" i="1"/>
  <c r="AW1601" i="1"/>
  <c r="AZ1601" i="1"/>
  <c r="BA1601" i="1" s="1"/>
  <c r="AY1601" i="1"/>
  <c r="AX1601" i="1"/>
  <c r="AV1621" i="1"/>
  <c r="AW1595" i="1"/>
  <c r="AX1595" i="1"/>
  <c r="AY1595" i="1"/>
  <c r="AZ1595" i="1" s="1"/>
  <c r="AV1615" i="1"/>
  <c r="AX1571" i="1"/>
  <c r="AY1571" i="1"/>
  <c r="AV1591" i="1"/>
  <c r="AW1571" i="1"/>
  <c r="AZ1571" i="1" s="1"/>
  <c r="BC1532" i="1"/>
  <c r="BC1541" i="1"/>
  <c r="BC1543" i="1"/>
  <c r="BE1529" i="1"/>
  <c r="AY1580" i="1"/>
  <c r="AV1600" i="1"/>
  <c r="AZ1580" i="1"/>
  <c r="AW1580" i="1"/>
  <c r="BA1580" i="1" s="1"/>
  <c r="AX1580" i="1"/>
  <c r="AW1607" i="1"/>
  <c r="BA1607" i="1" s="1"/>
  <c r="AX1607" i="1"/>
  <c r="AY1607" i="1"/>
  <c r="AZ1607" i="1"/>
  <c r="AV1627" i="1"/>
  <c r="AW1553" i="1"/>
  <c r="AZ1553" i="1" s="1"/>
  <c r="AX1553" i="1"/>
  <c r="AY1553" i="1"/>
  <c r="AV1573" i="1"/>
  <c r="BC1547" i="1"/>
  <c r="BE1524" i="1"/>
  <c r="BE1525" i="1"/>
  <c r="BC1529" i="1"/>
  <c r="BA1556" i="1"/>
  <c r="AZ1556" i="1"/>
  <c r="AX1556" i="1"/>
  <c r="AV1576" i="1"/>
  <c r="AW1556" i="1"/>
  <c r="AY1556" i="1"/>
  <c r="AX1586" i="1"/>
  <c r="AY1586" i="1"/>
  <c r="AV1606" i="1"/>
  <c r="AW1586" i="1"/>
  <c r="AZ1586" i="1"/>
  <c r="BA1586" i="1"/>
  <c r="BE1546" i="1"/>
  <c r="BA1560" i="1"/>
  <c r="AW1565" i="1"/>
  <c r="AX1565" i="1"/>
  <c r="AY1565" i="1"/>
  <c r="AV1585" i="1"/>
  <c r="BE1541" i="1"/>
  <c r="BC1538" i="1"/>
  <c r="BC1525" i="1"/>
  <c r="BE1526" i="1"/>
  <c r="BC1546" i="1"/>
  <c r="BC1521" i="1"/>
  <c r="BC1530" i="1"/>
  <c r="BC1526" i="1"/>
  <c r="E3130" i="2"/>
  <c r="G3130" i="2"/>
  <c r="C3135" i="2"/>
  <c r="I3130" i="2"/>
  <c r="B3284" i="2"/>
  <c r="J3279" i="2"/>
  <c r="J3275" i="2"/>
  <c r="B3280" i="2"/>
  <c r="J3296" i="2"/>
  <c r="B3301" i="2"/>
  <c r="E3132" i="2"/>
  <c r="G3132" i="2"/>
  <c r="C3137" i="2"/>
  <c r="I3132" i="2"/>
  <c r="E3128" i="2"/>
  <c r="G3128" i="2"/>
  <c r="C3133" i="2"/>
  <c r="I3128" i="2"/>
  <c r="E3136" i="2"/>
  <c r="G3136" i="2"/>
  <c r="I3136" i="2"/>
  <c r="C3141" i="2"/>
  <c r="J3283" i="2"/>
  <c r="B3288" i="2"/>
  <c r="B3272" i="2"/>
  <c r="J3267" i="2"/>
  <c r="E3134" i="2"/>
  <c r="C3139" i="2"/>
  <c r="I3134" i="2"/>
  <c r="G3134" i="2"/>
  <c r="E2816" i="2"/>
  <c r="G2816" i="2"/>
  <c r="I2816" i="2"/>
  <c r="C2821" i="2"/>
  <c r="J2980" i="2"/>
  <c r="B2985" i="2"/>
  <c r="E2824" i="2"/>
  <c r="G2824" i="2"/>
  <c r="I2824" i="2"/>
  <c r="C2829" i="2"/>
  <c r="B2982" i="2"/>
  <c r="J2977" i="2"/>
  <c r="J2991" i="2"/>
  <c r="B2996" i="2"/>
  <c r="E2818" i="2"/>
  <c r="G2818" i="2"/>
  <c r="I2818" i="2"/>
  <c r="C2823" i="2"/>
  <c r="E2820" i="2"/>
  <c r="G2820" i="2"/>
  <c r="I2820" i="2"/>
  <c r="C2825" i="2"/>
  <c r="J2979" i="2"/>
  <c r="B2984" i="2"/>
  <c r="E2822" i="2"/>
  <c r="G2822" i="2"/>
  <c r="I2822" i="2"/>
  <c r="C2827" i="2"/>
  <c r="J2597" i="2"/>
  <c r="B2602" i="2"/>
  <c r="E2424" i="2"/>
  <c r="C2429" i="2"/>
  <c r="G2424" i="2"/>
  <c r="I2424" i="2"/>
  <c r="B2608" i="2"/>
  <c r="J2603" i="2"/>
  <c r="E2426" i="2"/>
  <c r="C2431" i="2"/>
  <c r="I2426" i="2"/>
  <c r="G2426" i="2"/>
  <c r="E2422" i="2"/>
  <c r="C2427" i="2"/>
  <c r="G2422" i="2"/>
  <c r="I2422" i="2"/>
  <c r="B2600" i="2"/>
  <c r="J2595" i="2"/>
  <c r="B2436" i="2"/>
  <c r="J2431" i="2"/>
  <c r="E2420" i="2"/>
  <c r="C2425" i="2"/>
  <c r="I2420" i="2"/>
  <c r="G2420" i="2"/>
  <c r="B2609" i="2"/>
  <c r="J2604" i="2"/>
  <c r="E2418" i="2"/>
  <c r="C2423" i="2"/>
  <c r="G2418" i="2"/>
  <c r="I2418" i="2"/>
  <c r="Z478" i="1"/>
  <c r="AB478" i="1" s="1"/>
  <c r="AC478" i="1" s="1"/>
  <c r="AD478" i="1" s="1"/>
  <c r="AA479" i="1"/>
  <c r="AA427" i="1"/>
  <c r="Z426" i="1"/>
  <c r="AB426" i="1" s="1"/>
  <c r="AC426" i="1" s="1"/>
  <c r="AD426" i="1" s="1"/>
  <c r="BA27" i="1"/>
  <c r="BC27" i="1" s="1"/>
  <c r="BC26" i="1"/>
  <c r="AY28" i="1"/>
  <c r="AX28" i="1"/>
  <c r="AW28" i="1"/>
  <c r="AZ28" i="1"/>
  <c r="Z1090" i="1" l="1"/>
  <c r="AB1090" i="1" s="1"/>
  <c r="AC1090" i="1" s="1"/>
  <c r="AD1090" i="1" s="1"/>
  <c r="AA1091" i="1"/>
  <c r="J5418" i="2"/>
  <c r="B5423" i="2"/>
  <c r="G5418" i="2"/>
  <c r="E5418" i="2"/>
  <c r="I5418" i="2"/>
  <c r="J5440" i="2"/>
  <c r="B5445" i="2"/>
  <c r="C5437" i="2"/>
  <c r="I5432" i="2"/>
  <c r="E5432" i="2"/>
  <c r="G5432" i="2"/>
  <c r="B5447" i="2"/>
  <c r="J5442" i="2"/>
  <c r="C5433" i="2"/>
  <c r="B5421" i="2"/>
  <c r="J5416" i="2"/>
  <c r="E5416" i="2"/>
  <c r="G5416" i="2"/>
  <c r="I5416" i="2"/>
  <c r="I5430" i="2"/>
  <c r="C5435" i="2"/>
  <c r="G5430" i="2"/>
  <c r="E5430" i="2"/>
  <c r="C5439" i="2"/>
  <c r="J5424" i="2"/>
  <c r="B5429" i="2"/>
  <c r="E5424" i="2"/>
  <c r="G5424" i="2"/>
  <c r="I5424" i="2"/>
  <c r="C5431" i="2"/>
  <c r="C4643" i="2"/>
  <c r="G4638" i="2"/>
  <c r="E4638" i="2"/>
  <c r="I4638" i="2"/>
  <c r="C4641" i="2"/>
  <c r="E4636" i="2"/>
  <c r="G4636" i="2"/>
  <c r="I4636" i="2"/>
  <c r="B4816" i="2"/>
  <c r="J4811" i="2"/>
  <c r="B4643" i="2"/>
  <c r="J4638" i="2"/>
  <c r="B4817" i="2"/>
  <c r="J4812" i="2"/>
  <c r="B4830" i="2"/>
  <c r="J4825" i="2"/>
  <c r="C4637" i="2"/>
  <c r="G4632" i="2"/>
  <c r="E4632" i="2"/>
  <c r="I4632" i="2"/>
  <c r="C4645" i="2"/>
  <c r="I4640" i="2"/>
  <c r="E4640" i="2"/>
  <c r="G4640" i="2"/>
  <c r="C4639" i="2"/>
  <c r="G4634" i="2"/>
  <c r="E4634" i="2"/>
  <c r="I4634" i="2"/>
  <c r="B4819" i="2"/>
  <c r="J4814" i="2"/>
  <c r="B4277" i="2"/>
  <c r="J4272" i="2"/>
  <c r="J4291" i="2"/>
  <c r="B4296" i="2"/>
  <c r="E4124" i="2"/>
  <c r="G4124" i="2"/>
  <c r="I4124" i="2"/>
  <c r="C4129" i="2"/>
  <c r="I4118" i="2"/>
  <c r="E4118" i="2"/>
  <c r="G4118" i="2"/>
  <c r="C4123" i="2"/>
  <c r="B4160" i="2"/>
  <c r="J4155" i="2"/>
  <c r="E4122" i="2"/>
  <c r="C4127" i="2"/>
  <c r="G4122" i="2"/>
  <c r="I4122" i="2"/>
  <c r="I4126" i="2"/>
  <c r="G4126" i="2"/>
  <c r="C4131" i="2"/>
  <c r="E4126" i="2"/>
  <c r="B4293" i="2"/>
  <c r="J4288" i="2"/>
  <c r="B4309" i="2"/>
  <c r="J4304" i="2"/>
  <c r="G4120" i="2"/>
  <c r="I4120" i="2"/>
  <c r="E4120" i="2"/>
  <c r="C4125" i="2"/>
  <c r="B3871" i="2"/>
  <c r="J3866" i="2"/>
  <c r="B3867" i="2"/>
  <c r="J3862" i="2"/>
  <c r="E3861" i="2"/>
  <c r="G3861" i="2"/>
  <c r="I3861" i="2"/>
  <c r="C3866" i="2"/>
  <c r="E3865" i="2"/>
  <c r="G3865" i="2"/>
  <c r="I3865" i="2"/>
  <c r="C3870" i="2"/>
  <c r="B3869" i="2"/>
  <c r="J3864" i="2"/>
  <c r="B3873" i="2"/>
  <c r="J3868" i="2"/>
  <c r="B3875" i="2"/>
  <c r="J3870" i="2"/>
  <c r="E3857" i="2"/>
  <c r="G3857" i="2"/>
  <c r="I3857" i="2"/>
  <c r="C3862" i="2"/>
  <c r="E3859" i="2"/>
  <c r="G3859" i="2"/>
  <c r="I3859" i="2"/>
  <c r="C3864" i="2"/>
  <c r="E3863" i="2"/>
  <c r="G3863" i="2"/>
  <c r="I3863" i="2"/>
  <c r="C3868" i="2"/>
  <c r="Z744" i="1"/>
  <c r="AB744" i="1" s="1"/>
  <c r="AC744" i="1" s="1"/>
  <c r="AD744" i="1" s="1"/>
  <c r="AA745" i="1"/>
  <c r="C3637" i="2"/>
  <c r="G3632" i="2"/>
  <c r="E3632" i="2"/>
  <c r="I3632" i="2"/>
  <c r="C3645" i="2"/>
  <c r="E3640" i="2"/>
  <c r="G3640" i="2"/>
  <c r="I3640" i="2"/>
  <c r="C3639" i="2"/>
  <c r="I3634" i="2"/>
  <c r="E3634" i="2"/>
  <c r="G3634" i="2"/>
  <c r="C3643" i="2"/>
  <c r="E3638" i="2"/>
  <c r="G3638" i="2"/>
  <c r="I3638" i="2"/>
  <c r="C3641" i="2"/>
  <c r="E3636" i="2"/>
  <c r="G3636" i="2"/>
  <c r="I3636" i="2"/>
  <c r="B3645" i="2"/>
  <c r="J3640" i="2"/>
  <c r="BA1553" i="1"/>
  <c r="BE1562" i="1"/>
  <c r="BC1562" i="1"/>
  <c r="BE1559" i="1"/>
  <c r="BC1559" i="1"/>
  <c r="BA1595" i="1"/>
  <c r="BE1563" i="1"/>
  <c r="BE1539" i="1"/>
  <c r="BC1539" i="1"/>
  <c r="BA1610" i="1"/>
  <c r="AV1644" i="1"/>
  <c r="AW1624" i="1"/>
  <c r="AZ1624" i="1" s="1"/>
  <c r="AX1624" i="1"/>
  <c r="AY1624" i="1"/>
  <c r="AX1603" i="1"/>
  <c r="AY1603" i="1"/>
  <c r="AW1603" i="1"/>
  <c r="AZ1603" i="1" s="1"/>
  <c r="AV1623" i="1"/>
  <c r="BC1534" i="1"/>
  <c r="BC1557" i="1"/>
  <c r="BE1557" i="1"/>
  <c r="AY1606" i="1"/>
  <c r="AX1606" i="1"/>
  <c r="AZ1606" i="1" s="1"/>
  <c r="AW1606" i="1"/>
  <c r="AV1626" i="1"/>
  <c r="AV1605" i="1"/>
  <c r="AX1585" i="1"/>
  <c r="AY1585" i="1"/>
  <c r="AW1585" i="1"/>
  <c r="AZ1585" i="1" s="1"/>
  <c r="AV1593" i="1"/>
  <c r="AW1573" i="1"/>
  <c r="AX1573" i="1"/>
  <c r="AZ1573" i="1" s="1"/>
  <c r="AY1573" i="1"/>
  <c r="AV1611" i="1"/>
  <c r="AW1591" i="1"/>
  <c r="AX1591" i="1"/>
  <c r="AY1591" i="1"/>
  <c r="AV1641" i="1"/>
  <c r="AW1621" i="1"/>
  <c r="AZ1621" i="1" s="1"/>
  <c r="AX1621" i="1"/>
  <c r="AY1621" i="1"/>
  <c r="BC1548" i="1"/>
  <c r="BE1548" i="1"/>
  <c r="AZ1630" i="1"/>
  <c r="AW1630" i="1"/>
  <c r="BA1630" i="1" s="1"/>
  <c r="AX1630" i="1"/>
  <c r="AY1630" i="1"/>
  <c r="AV1650" i="1"/>
  <c r="BE1533" i="1"/>
  <c r="BC1533" i="1"/>
  <c r="BE1537" i="1"/>
  <c r="BE1558" i="1"/>
  <c r="BE1561" i="1"/>
  <c r="AZ1583" i="1"/>
  <c r="BA1583" i="1" s="1"/>
  <c r="BA1592" i="1"/>
  <c r="BC1542" i="1"/>
  <c r="BE1542" i="1"/>
  <c r="BA1571" i="1"/>
  <c r="AW1612" i="1"/>
  <c r="AZ1612" i="1" s="1"/>
  <c r="AX1612" i="1"/>
  <c r="BA1612" i="1" s="1"/>
  <c r="AY1612" i="1"/>
  <c r="AV1632" i="1"/>
  <c r="BE1555" i="1"/>
  <c r="BC1550" i="1"/>
  <c r="AZ1565" i="1"/>
  <c r="BA1565" i="1" s="1"/>
  <c r="AV1596" i="1"/>
  <c r="AY1576" i="1"/>
  <c r="AW1576" i="1"/>
  <c r="AX1576" i="1"/>
  <c r="AZ1576" i="1" s="1"/>
  <c r="AZ1600" i="1"/>
  <c r="AW1600" i="1"/>
  <c r="AX1600" i="1"/>
  <c r="BA1600" i="1" s="1"/>
  <c r="AV1620" i="1"/>
  <c r="AY1600" i="1"/>
  <c r="BC1564" i="1"/>
  <c r="AV1614" i="1"/>
  <c r="AY1594" i="1"/>
  <c r="AW1594" i="1"/>
  <c r="AX1594" i="1"/>
  <c r="AZ1594" i="1" s="1"/>
  <c r="BA1594" i="1" s="1"/>
  <c r="AV1599" i="1"/>
  <c r="AW1579" i="1"/>
  <c r="AZ1579" i="1" s="1"/>
  <c r="AY1579" i="1"/>
  <c r="AX1579" i="1"/>
  <c r="BE1540" i="1"/>
  <c r="BE1564" i="1"/>
  <c r="BC1560" i="1"/>
  <c r="BE1560" i="1"/>
  <c r="AX1627" i="1"/>
  <c r="AY1627" i="1"/>
  <c r="AW1627" i="1"/>
  <c r="AZ1627" i="1" s="1"/>
  <c r="AV1647" i="1"/>
  <c r="BC1552" i="1"/>
  <c r="BC1540" i="1"/>
  <c r="BC1558" i="1"/>
  <c r="BE1551" i="1"/>
  <c r="BC1551" i="1"/>
  <c r="BE1556" i="1"/>
  <c r="BC1556" i="1"/>
  <c r="AX1609" i="1"/>
  <c r="AW1609" i="1"/>
  <c r="AZ1609" i="1" s="1"/>
  <c r="AY1609" i="1"/>
  <c r="AV1629" i="1"/>
  <c r="BC1555" i="1"/>
  <c r="BC1537" i="1"/>
  <c r="AZ1615" i="1"/>
  <c r="AW1615" i="1"/>
  <c r="BA1615" i="1" s="1"/>
  <c r="AX1615" i="1"/>
  <c r="AY1615" i="1"/>
  <c r="AV1635" i="1"/>
  <c r="AX1618" i="1"/>
  <c r="AV1638" i="1"/>
  <c r="AW1618" i="1"/>
  <c r="AZ1618" i="1" s="1"/>
  <c r="AY1618" i="1"/>
  <c r="BC1535" i="1"/>
  <c r="BE1544" i="1"/>
  <c r="BE1550" i="1"/>
  <c r="BC1561" i="1"/>
  <c r="BE1549" i="1"/>
  <c r="BC1545" i="1"/>
  <c r="AZ1588" i="1"/>
  <c r="AV1608" i="1"/>
  <c r="AW1588" i="1"/>
  <c r="BA1588" i="1" s="1"/>
  <c r="AX1588" i="1"/>
  <c r="AY1588" i="1"/>
  <c r="BE1534" i="1"/>
  <c r="BC1549" i="1"/>
  <c r="BE1545" i="1"/>
  <c r="AV1617" i="1"/>
  <c r="AW1597" i="1"/>
  <c r="AX1597" i="1"/>
  <c r="AY1597" i="1"/>
  <c r="BC1554" i="1"/>
  <c r="AZ1582" i="1"/>
  <c r="AV1602" i="1"/>
  <c r="AW1582" i="1"/>
  <c r="BA1582" i="1" s="1"/>
  <c r="AX1582" i="1"/>
  <c r="AY1582" i="1"/>
  <c r="BE1538" i="1"/>
  <c r="BC1563" i="1"/>
  <c r="BC1536" i="1"/>
  <c r="BE1536" i="1"/>
  <c r="B3285" i="2"/>
  <c r="J3280" i="2"/>
  <c r="J3301" i="2"/>
  <c r="B3306" i="2"/>
  <c r="C3138" i="2"/>
  <c r="I3133" i="2"/>
  <c r="G3133" i="2"/>
  <c r="E3133" i="2"/>
  <c r="B3289" i="2"/>
  <c r="J3284" i="2"/>
  <c r="C3140" i="2"/>
  <c r="E3135" i="2"/>
  <c r="I3135" i="2"/>
  <c r="G3135" i="2"/>
  <c r="B3293" i="2"/>
  <c r="J3288" i="2"/>
  <c r="C3146" i="2"/>
  <c r="E3141" i="2"/>
  <c r="G3141" i="2"/>
  <c r="I3141" i="2"/>
  <c r="C3144" i="2"/>
  <c r="E3139" i="2"/>
  <c r="I3139" i="2"/>
  <c r="G3139" i="2"/>
  <c r="B3277" i="2"/>
  <c r="J3272" i="2"/>
  <c r="C3142" i="2"/>
  <c r="E3137" i="2"/>
  <c r="I3137" i="2"/>
  <c r="G3137" i="2"/>
  <c r="J2982" i="2"/>
  <c r="B2987" i="2"/>
  <c r="C2830" i="2"/>
  <c r="I2825" i="2"/>
  <c r="E2825" i="2"/>
  <c r="G2825" i="2"/>
  <c r="C2834" i="2"/>
  <c r="I2829" i="2"/>
  <c r="E2829" i="2"/>
  <c r="G2829" i="2"/>
  <c r="C2828" i="2"/>
  <c r="I2823" i="2"/>
  <c r="G2823" i="2"/>
  <c r="E2823" i="2"/>
  <c r="J2985" i="2"/>
  <c r="B2990" i="2"/>
  <c r="C2832" i="2"/>
  <c r="E2827" i="2"/>
  <c r="I2827" i="2"/>
  <c r="G2827" i="2"/>
  <c r="C2826" i="2"/>
  <c r="E2821" i="2"/>
  <c r="G2821" i="2"/>
  <c r="I2821" i="2"/>
  <c r="J2984" i="2"/>
  <c r="B2989" i="2"/>
  <c r="J2996" i="2"/>
  <c r="B3001" i="2"/>
  <c r="J3001" i="2" s="1"/>
  <c r="G2425" i="2"/>
  <c r="I2425" i="2"/>
  <c r="C2430" i="2"/>
  <c r="E2425" i="2"/>
  <c r="B2441" i="2"/>
  <c r="J2436" i="2"/>
  <c r="B2613" i="2"/>
  <c r="J2608" i="2"/>
  <c r="C2434" i="2"/>
  <c r="I2429" i="2"/>
  <c r="G2429" i="2"/>
  <c r="E2429" i="2"/>
  <c r="E2431" i="2"/>
  <c r="G2431" i="2"/>
  <c r="I2431" i="2"/>
  <c r="C2436" i="2"/>
  <c r="B2605" i="2"/>
  <c r="J2600" i="2"/>
  <c r="I2423" i="2"/>
  <c r="E2423" i="2"/>
  <c r="C2428" i="2"/>
  <c r="G2423" i="2"/>
  <c r="E2427" i="2"/>
  <c r="G2427" i="2"/>
  <c r="I2427" i="2"/>
  <c r="C2432" i="2"/>
  <c r="J2602" i="2"/>
  <c r="B2607" i="2"/>
  <c r="B2614" i="2"/>
  <c r="J2609" i="2"/>
  <c r="Z479" i="1"/>
  <c r="AB479" i="1" s="1"/>
  <c r="AC479" i="1" s="1"/>
  <c r="AD479" i="1" s="1"/>
  <c r="AA480" i="1"/>
  <c r="AA428" i="1"/>
  <c r="Z427" i="1"/>
  <c r="AB427" i="1" s="1"/>
  <c r="AC427" i="1" s="1"/>
  <c r="AD427" i="1" s="1"/>
  <c r="BA28" i="1"/>
  <c r="AX29" i="1"/>
  <c r="AW29" i="1"/>
  <c r="AY29" i="1"/>
  <c r="AZ29" i="1"/>
  <c r="BA29" i="1" s="1"/>
  <c r="BC29" i="1" s="1"/>
  <c r="AA1092" i="1" l="1"/>
  <c r="Z1091" i="1"/>
  <c r="AB1091" i="1" s="1"/>
  <c r="AC1091" i="1" s="1"/>
  <c r="AD1091" i="1" s="1"/>
  <c r="B5434" i="2"/>
  <c r="J5429" i="2"/>
  <c r="G5429" i="2"/>
  <c r="I5429" i="2"/>
  <c r="E5429" i="2"/>
  <c r="C5442" i="2"/>
  <c r="E5437" i="2"/>
  <c r="G5437" i="2"/>
  <c r="I5437" i="2"/>
  <c r="J5445" i="2"/>
  <c r="B5450" i="2"/>
  <c r="C5440" i="2"/>
  <c r="I5435" i="2"/>
  <c r="G5435" i="2"/>
  <c r="E5435" i="2"/>
  <c r="J5421" i="2"/>
  <c r="B5426" i="2"/>
  <c r="I5421" i="2"/>
  <c r="G5421" i="2"/>
  <c r="E5421" i="2"/>
  <c r="C5438" i="2"/>
  <c r="J5447" i="2"/>
  <c r="B5452" i="2"/>
  <c r="C5444" i="2"/>
  <c r="C5436" i="2"/>
  <c r="J5423" i="2"/>
  <c r="B5428" i="2"/>
  <c r="G5423" i="2"/>
  <c r="I5423" i="2"/>
  <c r="E5423" i="2"/>
  <c r="B4648" i="2"/>
  <c r="J4643" i="2"/>
  <c r="E4645" i="2"/>
  <c r="C4650" i="2"/>
  <c r="G4645" i="2"/>
  <c r="I4645" i="2"/>
  <c r="B4821" i="2"/>
  <c r="J4816" i="2"/>
  <c r="B4824" i="2"/>
  <c r="J4819" i="2"/>
  <c r="E4637" i="2"/>
  <c r="C4642" i="2"/>
  <c r="G4637" i="2"/>
  <c r="I4637" i="2"/>
  <c r="E4641" i="2"/>
  <c r="C4646" i="2"/>
  <c r="G4641" i="2"/>
  <c r="I4641" i="2"/>
  <c r="B4835" i="2"/>
  <c r="J4830" i="2"/>
  <c r="E4639" i="2"/>
  <c r="C4644" i="2"/>
  <c r="G4639" i="2"/>
  <c r="I4639" i="2"/>
  <c r="J4817" i="2"/>
  <c r="B4822" i="2"/>
  <c r="E4643" i="2"/>
  <c r="C4648" i="2"/>
  <c r="G4643" i="2"/>
  <c r="I4643" i="2"/>
  <c r="J4293" i="2"/>
  <c r="B4298" i="2"/>
  <c r="C4134" i="2"/>
  <c r="E4129" i="2"/>
  <c r="G4129" i="2"/>
  <c r="I4129" i="2"/>
  <c r="C4128" i="2"/>
  <c r="G4123" i="2"/>
  <c r="I4123" i="2"/>
  <c r="E4123" i="2"/>
  <c r="C4136" i="2"/>
  <c r="E4131" i="2"/>
  <c r="I4131" i="2"/>
  <c r="G4131" i="2"/>
  <c r="C4130" i="2"/>
  <c r="E4125" i="2"/>
  <c r="G4125" i="2"/>
  <c r="I4125" i="2"/>
  <c r="C4132" i="2"/>
  <c r="E4127" i="2"/>
  <c r="G4127" i="2"/>
  <c r="I4127" i="2"/>
  <c r="B4301" i="2"/>
  <c r="J4296" i="2"/>
  <c r="B4314" i="2"/>
  <c r="J4309" i="2"/>
  <c r="J4160" i="2"/>
  <c r="B4165" i="2"/>
  <c r="J4277" i="2"/>
  <c r="B4282" i="2"/>
  <c r="C3875" i="2"/>
  <c r="E3870" i="2"/>
  <c r="G3870" i="2"/>
  <c r="I3870" i="2"/>
  <c r="C3871" i="2"/>
  <c r="E3866" i="2"/>
  <c r="G3866" i="2"/>
  <c r="I3866" i="2"/>
  <c r="C3867" i="2"/>
  <c r="E3862" i="2"/>
  <c r="G3862" i="2"/>
  <c r="I3862" i="2"/>
  <c r="J3875" i="2"/>
  <c r="B3880" i="2"/>
  <c r="C3873" i="2"/>
  <c r="E3868" i="2"/>
  <c r="G3868" i="2"/>
  <c r="I3868" i="2"/>
  <c r="J3873" i="2"/>
  <c r="B3878" i="2"/>
  <c r="J3867" i="2"/>
  <c r="B3872" i="2"/>
  <c r="C3869" i="2"/>
  <c r="I3864" i="2"/>
  <c r="E3864" i="2"/>
  <c r="G3864" i="2"/>
  <c r="J3869" i="2"/>
  <c r="B3874" i="2"/>
  <c r="J3871" i="2"/>
  <c r="B3876" i="2"/>
  <c r="Z745" i="1"/>
  <c r="AB745" i="1" s="1"/>
  <c r="AC745" i="1" s="1"/>
  <c r="AD745" i="1" s="1"/>
  <c r="AA746" i="1"/>
  <c r="B3650" i="2"/>
  <c r="J3645" i="2"/>
  <c r="E3639" i="2"/>
  <c r="G3639" i="2"/>
  <c r="I3639" i="2"/>
  <c r="C3644" i="2"/>
  <c r="E3641" i="2"/>
  <c r="G3641" i="2"/>
  <c r="I3641" i="2"/>
  <c r="C3646" i="2"/>
  <c r="E3645" i="2"/>
  <c r="G3645" i="2"/>
  <c r="I3645" i="2"/>
  <c r="C3650" i="2"/>
  <c r="E3643" i="2"/>
  <c r="G3643" i="2"/>
  <c r="I3643" i="2"/>
  <c r="C3648" i="2"/>
  <c r="E3637" i="2"/>
  <c r="G3637" i="2"/>
  <c r="I3637" i="2"/>
  <c r="C3642" i="2"/>
  <c r="BE1583" i="1"/>
  <c r="BC1565" i="1"/>
  <c r="BE1565" i="1"/>
  <c r="BC1568" i="1"/>
  <c r="BE1568" i="1"/>
  <c r="BE1572" i="1"/>
  <c r="BC1572" i="1"/>
  <c r="BE1566" i="1"/>
  <c r="BC1567" i="1"/>
  <c r="BE1589" i="1"/>
  <c r="BE1581" i="1"/>
  <c r="BC1569" i="1"/>
  <c r="BC1587" i="1"/>
  <c r="BE1570" i="1"/>
  <c r="BC1566" i="1"/>
  <c r="BC1577" i="1"/>
  <c r="BE1569" i="1"/>
  <c r="BE1590" i="1"/>
  <c r="BA1621" i="1"/>
  <c r="BA1585" i="1"/>
  <c r="BC1588" i="1"/>
  <c r="BA1618" i="1"/>
  <c r="AY1632" i="1"/>
  <c r="AV1652" i="1"/>
  <c r="AW1632" i="1"/>
  <c r="AX1632" i="1"/>
  <c r="AX1611" i="1"/>
  <c r="AY1611" i="1"/>
  <c r="AW1611" i="1"/>
  <c r="AV1631" i="1"/>
  <c r="AW1605" i="1"/>
  <c r="AX1605" i="1"/>
  <c r="AZ1605" i="1"/>
  <c r="BA1605" i="1" s="1"/>
  <c r="AV1625" i="1"/>
  <c r="AY1605" i="1"/>
  <c r="AW1644" i="1"/>
  <c r="AZ1644" i="1" s="1"/>
  <c r="AX1644" i="1"/>
  <c r="AY1644" i="1"/>
  <c r="AV1664" i="1"/>
  <c r="AW1617" i="1"/>
  <c r="AZ1617" i="1" s="1"/>
  <c r="AX1617" i="1"/>
  <c r="AY1617" i="1"/>
  <c r="AV1637" i="1"/>
  <c r="AW1638" i="1"/>
  <c r="AZ1638" i="1" s="1"/>
  <c r="AX1638" i="1"/>
  <c r="AY1638" i="1"/>
  <c r="AV1658" i="1"/>
  <c r="AX1614" i="1"/>
  <c r="AV1634" i="1"/>
  <c r="AW1614" i="1"/>
  <c r="AZ1614" i="1" s="1"/>
  <c r="AY1614" i="1"/>
  <c r="AZ1591" i="1"/>
  <c r="BA1591" i="1" s="1"/>
  <c r="AX1623" i="1"/>
  <c r="AV1643" i="1"/>
  <c r="AW1623" i="1"/>
  <c r="AZ1623" i="1" s="1"/>
  <c r="BA1623" i="1" s="1"/>
  <c r="AY1623" i="1"/>
  <c r="AW1629" i="1"/>
  <c r="AX1629" i="1"/>
  <c r="AV1649" i="1"/>
  <c r="AY1629" i="1"/>
  <c r="BA1576" i="1"/>
  <c r="BA1573" i="1"/>
  <c r="AV1646" i="1"/>
  <c r="AW1626" i="1"/>
  <c r="AX1626" i="1"/>
  <c r="AY1626" i="1"/>
  <c r="AZ1597" i="1"/>
  <c r="BA1597" i="1" s="1"/>
  <c r="BA1609" i="1"/>
  <c r="BA1603" i="1"/>
  <c r="BC1553" i="1"/>
  <c r="BE1553" i="1"/>
  <c r="BE1567" i="1"/>
  <c r="BE1554" i="1"/>
  <c r="BC1570" i="1"/>
  <c r="AV1655" i="1"/>
  <c r="AY1635" i="1"/>
  <c r="AW1635" i="1"/>
  <c r="AX1635" i="1"/>
  <c r="AW1647" i="1"/>
  <c r="AX1647" i="1"/>
  <c r="AZ1647" i="1" s="1"/>
  <c r="BA1647" i="1" s="1"/>
  <c r="AY1647" i="1"/>
  <c r="AV1667" i="1"/>
  <c r="AW1596" i="1"/>
  <c r="AZ1596" i="1" s="1"/>
  <c r="AX1596" i="1"/>
  <c r="AY1596" i="1"/>
  <c r="AV1616" i="1"/>
  <c r="BC1571" i="1"/>
  <c r="BE1571" i="1"/>
  <c r="AW1602" i="1"/>
  <c r="AZ1602" i="1" s="1"/>
  <c r="AX1602" i="1"/>
  <c r="AY1602" i="1"/>
  <c r="AV1622" i="1"/>
  <c r="BA1627" i="1"/>
  <c r="BA1579" i="1"/>
  <c r="AW1593" i="1"/>
  <c r="AZ1593" i="1" s="1"/>
  <c r="AY1593" i="1"/>
  <c r="AV1613" i="1"/>
  <c r="AX1593" i="1"/>
  <c r="BA1606" i="1"/>
  <c r="AX1599" i="1"/>
  <c r="AY1599" i="1"/>
  <c r="AV1619" i="1"/>
  <c r="AW1599" i="1"/>
  <c r="AZ1599" i="1" s="1"/>
  <c r="AY1650" i="1"/>
  <c r="AV1670" i="1"/>
  <c r="AW1650" i="1"/>
  <c r="AZ1650" i="1" s="1"/>
  <c r="AX1650" i="1"/>
  <c r="AW1641" i="1"/>
  <c r="AX1641" i="1"/>
  <c r="AY1641" i="1"/>
  <c r="AV1661" i="1"/>
  <c r="BA1624" i="1"/>
  <c r="AW1620" i="1"/>
  <c r="AZ1620" i="1" s="1"/>
  <c r="BA1620" i="1" s="1"/>
  <c r="AX1620" i="1"/>
  <c r="AY1620" i="1"/>
  <c r="AV1640" i="1"/>
  <c r="AX1608" i="1"/>
  <c r="AY1608" i="1"/>
  <c r="AV1628" i="1"/>
  <c r="AW1608" i="1"/>
  <c r="AZ1608" i="1" s="1"/>
  <c r="I3146" i="2"/>
  <c r="C3151" i="2"/>
  <c r="E3146" i="2"/>
  <c r="G3146" i="2"/>
  <c r="E3138" i="2"/>
  <c r="G3138" i="2"/>
  <c r="I3138" i="2"/>
  <c r="C3143" i="2"/>
  <c r="J3306" i="2"/>
  <c r="B3311" i="2"/>
  <c r="E3144" i="2"/>
  <c r="G3144" i="2"/>
  <c r="I3144" i="2"/>
  <c r="C3149" i="2"/>
  <c r="J3289" i="2"/>
  <c r="B3294" i="2"/>
  <c r="C3147" i="2"/>
  <c r="E3142" i="2"/>
  <c r="I3142" i="2"/>
  <c r="G3142" i="2"/>
  <c r="J3293" i="2"/>
  <c r="B3298" i="2"/>
  <c r="G3140" i="2"/>
  <c r="E3140" i="2"/>
  <c r="I3140" i="2"/>
  <c r="C3145" i="2"/>
  <c r="J3277" i="2"/>
  <c r="B3282" i="2"/>
  <c r="J3285" i="2"/>
  <c r="B3290" i="2"/>
  <c r="C2839" i="2"/>
  <c r="I2834" i="2"/>
  <c r="G2834" i="2"/>
  <c r="E2834" i="2"/>
  <c r="C2837" i="2"/>
  <c r="I2832" i="2"/>
  <c r="G2832" i="2"/>
  <c r="E2832" i="2"/>
  <c r="G2830" i="2"/>
  <c r="C2835" i="2"/>
  <c r="E2830" i="2"/>
  <c r="I2830" i="2"/>
  <c r="E2826" i="2"/>
  <c r="G2826" i="2"/>
  <c r="C2831" i="2"/>
  <c r="I2826" i="2"/>
  <c r="J2990" i="2"/>
  <c r="B2995" i="2"/>
  <c r="J2989" i="2"/>
  <c r="B2994" i="2"/>
  <c r="J2987" i="2"/>
  <c r="B2992" i="2"/>
  <c r="E2828" i="2"/>
  <c r="G2828" i="2"/>
  <c r="C2833" i="2"/>
  <c r="I2828" i="2"/>
  <c r="E2428" i="2"/>
  <c r="C2433" i="2"/>
  <c r="G2428" i="2"/>
  <c r="I2428" i="2"/>
  <c r="C2439" i="2"/>
  <c r="E2434" i="2"/>
  <c r="G2434" i="2"/>
  <c r="I2434" i="2"/>
  <c r="J2613" i="2"/>
  <c r="B2618" i="2"/>
  <c r="B2619" i="2"/>
  <c r="J2614" i="2"/>
  <c r="J2605" i="2"/>
  <c r="B2610" i="2"/>
  <c r="B2446" i="2"/>
  <c r="J2441" i="2"/>
  <c r="J2607" i="2"/>
  <c r="B2612" i="2"/>
  <c r="C2441" i="2"/>
  <c r="G2436" i="2"/>
  <c r="I2436" i="2"/>
  <c r="E2436" i="2"/>
  <c r="C2435" i="2"/>
  <c r="E2430" i="2"/>
  <c r="G2430" i="2"/>
  <c r="I2430" i="2"/>
  <c r="C2437" i="2"/>
  <c r="E2432" i="2"/>
  <c r="I2432" i="2"/>
  <c r="G2432" i="2"/>
  <c r="Z480" i="1"/>
  <c r="AB480" i="1" s="1"/>
  <c r="AC480" i="1" s="1"/>
  <c r="AD480" i="1" s="1"/>
  <c r="AA481" i="1"/>
  <c r="AA429" i="1"/>
  <c r="Z428" i="1"/>
  <c r="AB428" i="1" s="1"/>
  <c r="AC428" i="1" s="1"/>
  <c r="AD428" i="1" s="1"/>
  <c r="BC28" i="1"/>
  <c r="AY30" i="1"/>
  <c r="AX30" i="1"/>
  <c r="AW30" i="1"/>
  <c r="AZ30" i="1"/>
  <c r="AA1093" i="1" l="1"/>
  <c r="Z1092" i="1"/>
  <c r="AB1092" i="1" s="1"/>
  <c r="AC1092" i="1" s="1"/>
  <c r="AD1092" i="1" s="1"/>
  <c r="B5433" i="2"/>
  <c r="J5428" i="2"/>
  <c r="G5428" i="2"/>
  <c r="I5428" i="2"/>
  <c r="E5428" i="2"/>
  <c r="E5440" i="2"/>
  <c r="G5440" i="2"/>
  <c r="I5440" i="2"/>
  <c r="C5445" i="2"/>
  <c r="J5450" i="2"/>
  <c r="B5455" i="2"/>
  <c r="C5441" i="2"/>
  <c r="E5442" i="2"/>
  <c r="C5447" i="2"/>
  <c r="G5442" i="2"/>
  <c r="I5442" i="2"/>
  <c r="B5431" i="2"/>
  <c r="J5426" i="2"/>
  <c r="G5426" i="2"/>
  <c r="I5426" i="2"/>
  <c r="E5426" i="2"/>
  <c r="C5443" i="2"/>
  <c r="C5449" i="2"/>
  <c r="B5457" i="2"/>
  <c r="J5452" i="2"/>
  <c r="J5434" i="2"/>
  <c r="B5439" i="2"/>
  <c r="E5434" i="2"/>
  <c r="I5434" i="2"/>
  <c r="G5434" i="2"/>
  <c r="C4647" i="2"/>
  <c r="I4642" i="2"/>
  <c r="E4642" i="2"/>
  <c r="G4642" i="2"/>
  <c r="B4829" i="2"/>
  <c r="J4824" i="2"/>
  <c r="C4649" i="2"/>
  <c r="E4644" i="2"/>
  <c r="I4644" i="2"/>
  <c r="G4644" i="2"/>
  <c r="B4840" i="2"/>
  <c r="J4835" i="2"/>
  <c r="B4826" i="2"/>
  <c r="J4821" i="2"/>
  <c r="C4653" i="2"/>
  <c r="E4648" i="2"/>
  <c r="I4648" i="2"/>
  <c r="G4648" i="2"/>
  <c r="C4651" i="2"/>
  <c r="E4646" i="2"/>
  <c r="G4646" i="2"/>
  <c r="I4646" i="2"/>
  <c r="C4655" i="2"/>
  <c r="G4650" i="2"/>
  <c r="I4650" i="2"/>
  <c r="E4650" i="2"/>
  <c r="B4827" i="2"/>
  <c r="J4822" i="2"/>
  <c r="B4653" i="2"/>
  <c r="J4648" i="2"/>
  <c r="G4132" i="2"/>
  <c r="I4132" i="2"/>
  <c r="C4137" i="2"/>
  <c r="E4132" i="2"/>
  <c r="C4133" i="2"/>
  <c r="E4128" i="2"/>
  <c r="G4128" i="2"/>
  <c r="I4128" i="2"/>
  <c r="B4287" i="2"/>
  <c r="J4282" i="2"/>
  <c r="B4170" i="2"/>
  <c r="J4165" i="2"/>
  <c r="E4130" i="2"/>
  <c r="G4130" i="2"/>
  <c r="I4130" i="2"/>
  <c r="C4135" i="2"/>
  <c r="I4134" i="2"/>
  <c r="C4139" i="2"/>
  <c r="E4134" i="2"/>
  <c r="G4134" i="2"/>
  <c r="J4301" i="2"/>
  <c r="B4306" i="2"/>
  <c r="B4303" i="2"/>
  <c r="J4298" i="2"/>
  <c r="C4141" i="2"/>
  <c r="E4136" i="2"/>
  <c r="G4136" i="2"/>
  <c r="I4136" i="2"/>
  <c r="B4319" i="2"/>
  <c r="J4314" i="2"/>
  <c r="E3867" i="2"/>
  <c r="G3867" i="2"/>
  <c r="I3867" i="2"/>
  <c r="C3872" i="2"/>
  <c r="E3871" i="2"/>
  <c r="G3871" i="2"/>
  <c r="I3871" i="2"/>
  <c r="C3876" i="2"/>
  <c r="E3869" i="2"/>
  <c r="G3869" i="2"/>
  <c r="I3869" i="2"/>
  <c r="C3874" i="2"/>
  <c r="B3877" i="2"/>
  <c r="J3872" i="2"/>
  <c r="E3873" i="2"/>
  <c r="G3873" i="2"/>
  <c r="I3873" i="2"/>
  <c r="C3878" i="2"/>
  <c r="B3879" i="2"/>
  <c r="J3874" i="2"/>
  <c r="B3885" i="2"/>
  <c r="J3880" i="2"/>
  <c r="B3883" i="2"/>
  <c r="J3878" i="2"/>
  <c r="B3881" i="2"/>
  <c r="J3876" i="2"/>
  <c r="E3875" i="2"/>
  <c r="G3875" i="2"/>
  <c r="I3875" i="2"/>
  <c r="C3880" i="2"/>
  <c r="Z746" i="1"/>
  <c r="AB746" i="1" s="1"/>
  <c r="AC746" i="1" s="1"/>
  <c r="AD746" i="1" s="1"/>
  <c r="AA747" i="1"/>
  <c r="C3647" i="2"/>
  <c r="E3642" i="2"/>
  <c r="G3642" i="2"/>
  <c r="I3642" i="2"/>
  <c r="C3651" i="2"/>
  <c r="E3646" i="2"/>
  <c r="I3646" i="2"/>
  <c r="G3646" i="2"/>
  <c r="C3653" i="2"/>
  <c r="G3648" i="2"/>
  <c r="E3648" i="2"/>
  <c r="I3648" i="2"/>
  <c r="C3649" i="2"/>
  <c r="G3644" i="2"/>
  <c r="I3644" i="2"/>
  <c r="E3644" i="2"/>
  <c r="C3655" i="2"/>
  <c r="E3650" i="2"/>
  <c r="G3650" i="2"/>
  <c r="I3650" i="2"/>
  <c r="B3655" i="2"/>
  <c r="J3650" i="2"/>
  <c r="BA1611" i="1"/>
  <c r="BE1591" i="1"/>
  <c r="BC1591" i="1"/>
  <c r="BE1592" i="1"/>
  <c r="BC1595" i="1"/>
  <c r="BE1595" i="1"/>
  <c r="BC1592" i="1"/>
  <c r="BC1597" i="1"/>
  <c r="BA1608" i="1"/>
  <c r="AW1670" i="1"/>
  <c r="AX1670" i="1"/>
  <c r="AY1670" i="1"/>
  <c r="AV1690" i="1"/>
  <c r="AZ1670" i="1"/>
  <c r="BA1670" i="1"/>
  <c r="AZ1629" i="1"/>
  <c r="BA1629" i="1" s="1"/>
  <c r="AZ1611" i="1"/>
  <c r="BE1577" i="1"/>
  <c r="BC1583" i="1"/>
  <c r="AW1628" i="1"/>
  <c r="AY1628" i="1"/>
  <c r="AZ1628" i="1" s="1"/>
  <c r="AV1648" i="1"/>
  <c r="AX1628" i="1"/>
  <c r="BA1628" i="1" s="1"/>
  <c r="BA1650" i="1"/>
  <c r="BA1593" i="1"/>
  <c r="AZ1616" i="1"/>
  <c r="BA1616" i="1" s="1"/>
  <c r="AV1636" i="1"/>
  <c r="AX1616" i="1"/>
  <c r="AW1616" i="1"/>
  <c r="AY1616" i="1"/>
  <c r="AZ1635" i="1"/>
  <c r="BA1635" i="1" s="1"/>
  <c r="AW1649" i="1"/>
  <c r="BA1649" i="1" s="1"/>
  <c r="AX1649" i="1"/>
  <c r="AY1649" i="1"/>
  <c r="AV1669" i="1"/>
  <c r="AZ1649" i="1"/>
  <c r="BA1638" i="1"/>
  <c r="BA1644" i="1"/>
  <c r="BE1588" i="1"/>
  <c r="BE1584" i="1"/>
  <c r="BE1586" i="1"/>
  <c r="AZ1641" i="1"/>
  <c r="BA1641" i="1" s="1"/>
  <c r="BA1614" i="1"/>
  <c r="AW1637" i="1"/>
  <c r="AZ1637" i="1" s="1"/>
  <c r="AY1637" i="1"/>
  <c r="AV1657" i="1"/>
  <c r="AX1637" i="1"/>
  <c r="BC1585" i="1"/>
  <c r="BE1585" i="1"/>
  <c r="BC1580" i="1"/>
  <c r="AW1661" i="1"/>
  <c r="AX1661" i="1"/>
  <c r="AZ1661" i="1" s="1"/>
  <c r="AY1661" i="1"/>
  <c r="AV1681" i="1"/>
  <c r="BA1599" i="1"/>
  <c r="BE1579" i="1"/>
  <c r="BC1579" i="1"/>
  <c r="BA1596" i="1"/>
  <c r="BE1621" i="1" s="1"/>
  <c r="AZ1626" i="1"/>
  <c r="BA1626" i="1" s="1"/>
  <c r="BA1617" i="1"/>
  <c r="BE1598" i="1"/>
  <c r="BE1594" i="1"/>
  <c r="AW1619" i="1"/>
  <c r="AX1619" i="1"/>
  <c r="AV1639" i="1"/>
  <c r="AY1619" i="1"/>
  <c r="AZ1619" i="1" s="1"/>
  <c r="BA1619" i="1" s="1"/>
  <c r="AW1625" i="1"/>
  <c r="AZ1625" i="1" s="1"/>
  <c r="AY1625" i="1"/>
  <c r="AV1645" i="1"/>
  <c r="AX1625" i="1"/>
  <c r="AZ1632" i="1"/>
  <c r="BA1632" i="1" s="1"/>
  <c r="BE1575" i="1"/>
  <c r="BE1578" i="1"/>
  <c r="BC1594" i="1"/>
  <c r="BC1578" i="1"/>
  <c r="BC1586" i="1"/>
  <c r="AW1622" i="1"/>
  <c r="AZ1622" i="1" s="1"/>
  <c r="AY1622" i="1"/>
  <c r="AV1642" i="1"/>
  <c r="AX1622" i="1"/>
  <c r="AW1655" i="1"/>
  <c r="BA1655" i="1" s="1"/>
  <c r="AY1655" i="1"/>
  <c r="AV1675" i="1"/>
  <c r="AZ1655" i="1"/>
  <c r="AX1655" i="1"/>
  <c r="BA1602" i="1"/>
  <c r="BC1606" i="1" s="1"/>
  <c r="AW1634" i="1"/>
  <c r="AX1634" i="1"/>
  <c r="AY1634" i="1"/>
  <c r="AV1654" i="1"/>
  <c r="AZ1634" i="1"/>
  <c r="BA1634" i="1"/>
  <c r="BC1575" i="1"/>
  <c r="BE1587" i="1"/>
  <c r="BE1574" i="1"/>
  <c r="BC1601" i="1"/>
  <c r="BC1600" i="1"/>
  <c r="AW1640" i="1"/>
  <c r="AV1660" i="1"/>
  <c r="AY1640" i="1"/>
  <c r="AX1640" i="1"/>
  <c r="BA1640" i="1" s="1"/>
  <c r="AZ1640" i="1"/>
  <c r="AW1646" i="1"/>
  <c r="AX1646" i="1"/>
  <c r="AZ1646" i="1" s="1"/>
  <c r="BA1646" i="1" s="1"/>
  <c r="AY1646" i="1"/>
  <c r="AV1666" i="1"/>
  <c r="BC1590" i="1"/>
  <c r="BE1580" i="1"/>
  <c r="AW1652" i="1"/>
  <c r="AX1652" i="1"/>
  <c r="BA1652" i="1" s="1"/>
  <c r="AY1652" i="1"/>
  <c r="AV1672" i="1"/>
  <c r="AZ1652" i="1"/>
  <c r="BE1606" i="1"/>
  <c r="AW1667" i="1"/>
  <c r="AX1667" i="1"/>
  <c r="AZ1667" i="1" s="1"/>
  <c r="BA1667" i="1" s="1"/>
  <c r="AY1667" i="1"/>
  <c r="AV1687" i="1"/>
  <c r="AW1631" i="1"/>
  <c r="AX1631" i="1"/>
  <c r="AZ1631" i="1" s="1"/>
  <c r="BA1631" i="1" s="1"/>
  <c r="AY1631" i="1"/>
  <c r="AV1651" i="1"/>
  <c r="BC1584" i="1"/>
  <c r="BC1573" i="1"/>
  <c r="BE1573" i="1"/>
  <c r="AW1643" i="1"/>
  <c r="AX1643" i="1"/>
  <c r="BA1643" i="1" s="1"/>
  <c r="AY1643" i="1"/>
  <c r="AV1663" i="1"/>
  <c r="AZ1643" i="1"/>
  <c r="AW1658" i="1"/>
  <c r="AV1678" i="1"/>
  <c r="AY1658" i="1"/>
  <c r="AX1658" i="1"/>
  <c r="AZ1658" i="1"/>
  <c r="BA1658" i="1" s="1"/>
  <c r="AW1664" i="1"/>
  <c r="AX1664" i="1"/>
  <c r="AZ1664" i="1" s="1"/>
  <c r="BA1664" i="1" s="1"/>
  <c r="AY1664" i="1"/>
  <c r="AV1684" i="1"/>
  <c r="BE1582" i="1"/>
  <c r="BC1598" i="1"/>
  <c r="BC1589" i="1"/>
  <c r="BC1581" i="1"/>
  <c r="AY1613" i="1"/>
  <c r="AW1613" i="1"/>
  <c r="BA1613" i="1" s="1"/>
  <c r="AX1613" i="1"/>
  <c r="AZ1613" i="1"/>
  <c r="AV1633" i="1"/>
  <c r="BE1576" i="1"/>
  <c r="BC1576" i="1"/>
  <c r="BC1582" i="1"/>
  <c r="BC1574" i="1"/>
  <c r="B3303" i="2"/>
  <c r="J3298" i="2"/>
  <c r="J3311" i="2"/>
  <c r="B3316" i="2"/>
  <c r="C3148" i="2"/>
  <c r="G3143" i="2"/>
  <c r="I3143" i="2"/>
  <c r="E3143" i="2"/>
  <c r="C3152" i="2"/>
  <c r="E3147" i="2"/>
  <c r="G3147" i="2"/>
  <c r="I3147" i="2"/>
  <c r="B3295" i="2"/>
  <c r="J3290" i="2"/>
  <c r="B3287" i="2"/>
  <c r="J3282" i="2"/>
  <c r="B3299" i="2"/>
  <c r="J3294" i="2"/>
  <c r="C3150" i="2"/>
  <c r="I3145" i="2"/>
  <c r="E3145" i="2"/>
  <c r="G3145" i="2"/>
  <c r="C3154" i="2"/>
  <c r="G3149" i="2"/>
  <c r="I3149" i="2"/>
  <c r="E3149" i="2"/>
  <c r="C3156" i="2"/>
  <c r="G3151" i="2"/>
  <c r="E3151" i="2"/>
  <c r="I3151" i="2"/>
  <c r="J2992" i="2"/>
  <c r="B2997" i="2"/>
  <c r="C2840" i="2"/>
  <c r="E2835" i="2"/>
  <c r="I2835" i="2"/>
  <c r="G2835" i="2"/>
  <c r="J2994" i="2"/>
  <c r="B2999" i="2"/>
  <c r="J2999" i="2" s="1"/>
  <c r="C2842" i="2"/>
  <c r="I2837" i="2"/>
  <c r="G2837" i="2"/>
  <c r="E2837" i="2"/>
  <c r="J2995" i="2"/>
  <c r="B3000" i="2"/>
  <c r="J3000" i="2" s="1"/>
  <c r="C2836" i="2"/>
  <c r="I2831" i="2"/>
  <c r="G2831" i="2"/>
  <c r="E2831" i="2"/>
  <c r="C2838" i="2"/>
  <c r="E2833" i="2"/>
  <c r="G2833" i="2"/>
  <c r="I2833" i="2"/>
  <c r="C2844" i="2"/>
  <c r="E2839" i="2"/>
  <c r="I2839" i="2"/>
  <c r="G2839" i="2"/>
  <c r="B2617" i="2"/>
  <c r="J2612" i="2"/>
  <c r="B2624" i="2"/>
  <c r="J2619" i="2"/>
  <c r="E2439" i="2"/>
  <c r="G2439" i="2"/>
  <c r="I2439" i="2"/>
  <c r="C2444" i="2"/>
  <c r="G2435" i="2"/>
  <c r="I2435" i="2"/>
  <c r="C2440" i="2"/>
  <c r="E2435" i="2"/>
  <c r="J2618" i="2"/>
  <c r="B2623" i="2"/>
  <c r="C2446" i="2"/>
  <c r="G2441" i="2"/>
  <c r="I2441" i="2"/>
  <c r="E2441" i="2"/>
  <c r="C2442" i="2"/>
  <c r="I2437" i="2"/>
  <c r="E2437" i="2"/>
  <c r="G2437" i="2"/>
  <c r="B2451" i="2"/>
  <c r="J2446" i="2"/>
  <c r="J2610" i="2"/>
  <c r="B2615" i="2"/>
  <c r="C2438" i="2"/>
  <c r="E2433" i="2"/>
  <c r="G2433" i="2"/>
  <c r="I2433" i="2"/>
  <c r="AA482" i="1"/>
  <c r="Z481" i="1"/>
  <c r="AB481" i="1" s="1"/>
  <c r="AC481" i="1" s="1"/>
  <c r="AD481" i="1" s="1"/>
  <c r="AA430" i="1"/>
  <c r="Z429" i="1"/>
  <c r="AB429" i="1" s="1"/>
  <c r="AC429" i="1" s="1"/>
  <c r="AD429" i="1" s="1"/>
  <c r="BA30" i="1"/>
  <c r="BC30" i="1" s="1"/>
  <c r="AY31" i="1"/>
  <c r="AX31" i="1"/>
  <c r="AW31" i="1"/>
  <c r="AZ31" i="1"/>
  <c r="AA1094" i="1" l="1"/>
  <c r="Z1093" i="1"/>
  <c r="AB1093" i="1" s="1"/>
  <c r="AC1093" i="1" s="1"/>
  <c r="AD1093" i="1" s="1"/>
  <c r="B5444" i="2"/>
  <c r="J5439" i="2"/>
  <c r="E5439" i="2"/>
  <c r="G5439" i="2"/>
  <c r="I5439" i="2"/>
  <c r="B5460" i="2"/>
  <c r="J5455" i="2"/>
  <c r="J5457" i="2"/>
  <c r="B5462" i="2"/>
  <c r="C5450" i="2"/>
  <c r="I5445" i="2"/>
  <c r="G5445" i="2"/>
  <c r="E5445" i="2"/>
  <c r="B5436" i="2"/>
  <c r="J5431" i="2"/>
  <c r="I5431" i="2"/>
  <c r="E5431" i="2"/>
  <c r="G5431" i="2"/>
  <c r="C5454" i="2"/>
  <c r="C5452" i="2"/>
  <c r="E5447" i="2"/>
  <c r="I5447" i="2"/>
  <c r="G5447" i="2"/>
  <c r="C5448" i="2"/>
  <c r="C5446" i="2"/>
  <c r="J5433" i="2"/>
  <c r="B5438" i="2"/>
  <c r="G5433" i="2"/>
  <c r="I5433" i="2"/>
  <c r="E5433" i="2"/>
  <c r="E4651" i="2"/>
  <c r="C4656" i="2"/>
  <c r="I4651" i="2"/>
  <c r="G4651" i="2"/>
  <c r="E4649" i="2"/>
  <c r="C4654" i="2"/>
  <c r="I4649" i="2"/>
  <c r="G4649" i="2"/>
  <c r="C4660" i="2"/>
  <c r="E4655" i="2"/>
  <c r="G4655" i="2"/>
  <c r="I4655" i="2"/>
  <c r="B4658" i="2"/>
  <c r="J4653" i="2"/>
  <c r="J4829" i="2"/>
  <c r="B4834" i="2"/>
  <c r="J4827" i="2"/>
  <c r="B4832" i="2"/>
  <c r="C4658" i="2"/>
  <c r="I4653" i="2"/>
  <c r="G4653" i="2"/>
  <c r="E4653" i="2"/>
  <c r="J4840" i="2"/>
  <c r="B4845" i="2"/>
  <c r="B4831" i="2"/>
  <c r="J4826" i="2"/>
  <c r="E4647" i="2"/>
  <c r="C4652" i="2"/>
  <c r="I4647" i="2"/>
  <c r="G4647" i="2"/>
  <c r="B4308" i="2"/>
  <c r="J4303" i="2"/>
  <c r="B4175" i="2"/>
  <c r="J4170" i="2"/>
  <c r="B4311" i="2"/>
  <c r="J4306" i="2"/>
  <c r="B4292" i="2"/>
  <c r="J4287" i="2"/>
  <c r="C4144" i="2"/>
  <c r="E4139" i="2"/>
  <c r="I4139" i="2"/>
  <c r="G4139" i="2"/>
  <c r="B4324" i="2"/>
  <c r="J4319" i="2"/>
  <c r="C4138" i="2"/>
  <c r="E4133" i="2"/>
  <c r="G4133" i="2"/>
  <c r="I4133" i="2"/>
  <c r="C4140" i="2"/>
  <c r="E4135" i="2"/>
  <c r="G4135" i="2"/>
  <c r="I4135" i="2"/>
  <c r="C4142" i="2"/>
  <c r="E4137" i="2"/>
  <c r="I4137" i="2"/>
  <c r="G4137" i="2"/>
  <c r="C4146" i="2"/>
  <c r="E4141" i="2"/>
  <c r="G4141" i="2"/>
  <c r="I4141" i="2"/>
  <c r="C3881" i="2"/>
  <c r="E3876" i="2"/>
  <c r="G3876" i="2"/>
  <c r="I3876" i="2"/>
  <c r="C3879" i="2"/>
  <c r="G3874" i="2"/>
  <c r="I3874" i="2"/>
  <c r="E3874" i="2"/>
  <c r="J3879" i="2"/>
  <c r="B3884" i="2"/>
  <c r="C3885" i="2"/>
  <c r="E3880" i="2"/>
  <c r="G3880" i="2"/>
  <c r="I3880" i="2"/>
  <c r="C3883" i="2"/>
  <c r="E3878" i="2"/>
  <c r="I3878" i="2"/>
  <c r="G3878" i="2"/>
  <c r="C3877" i="2"/>
  <c r="E3872" i="2"/>
  <c r="G3872" i="2"/>
  <c r="I3872" i="2"/>
  <c r="J3883" i="2"/>
  <c r="B3888" i="2"/>
  <c r="J3885" i="2"/>
  <c r="B3890" i="2"/>
  <c r="J3881" i="2"/>
  <c r="B3886" i="2"/>
  <c r="J3877" i="2"/>
  <c r="B3882" i="2"/>
  <c r="AA748" i="1"/>
  <c r="Z747" i="1"/>
  <c r="AB747" i="1" s="1"/>
  <c r="AC747" i="1" s="1"/>
  <c r="AD747" i="1" s="1"/>
  <c r="B3660" i="2"/>
  <c r="J3655" i="2"/>
  <c r="E3653" i="2"/>
  <c r="G3653" i="2"/>
  <c r="I3653" i="2"/>
  <c r="C3658" i="2"/>
  <c r="E3655" i="2"/>
  <c r="G3655" i="2"/>
  <c r="I3655" i="2"/>
  <c r="C3660" i="2"/>
  <c r="E3651" i="2"/>
  <c r="G3651" i="2"/>
  <c r="I3651" i="2"/>
  <c r="C3656" i="2"/>
  <c r="E3649" i="2"/>
  <c r="G3649" i="2"/>
  <c r="I3649" i="2"/>
  <c r="C3654" i="2"/>
  <c r="E3647" i="2"/>
  <c r="G3647" i="2"/>
  <c r="I3647" i="2"/>
  <c r="C3652" i="2"/>
  <c r="BE1619" i="1"/>
  <c r="BC1619" i="1"/>
  <c r="BE1629" i="1"/>
  <c r="BC1632" i="1"/>
  <c r="BE1632" i="1"/>
  <c r="BE1616" i="1"/>
  <c r="BC1616" i="1"/>
  <c r="BC1613" i="1"/>
  <c r="BE1613" i="1"/>
  <c r="AW1633" i="1"/>
  <c r="AX1633" i="1"/>
  <c r="AY1633" i="1"/>
  <c r="AZ1633" i="1" s="1"/>
  <c r="AV1653" i="1"/>
  <c r="BE1600" i="1"/>
  <c r="BC1621" i="1"/>
  <c r="BA1661" i="1"/>
  <c r="BE1614" i="1"/>
  <c r="BC1614" i="1"/>
  <c r="AW1669" i="1"/>
  <c r="AX1669" i="1"/>
  <c r="AY1669" i="1"/>
  <c r="AV1689" i="1"/>
  <c r="AZ1669" i="1"/>
  <c r="BA1669" i="1" s="1"/>
  <c r="AV1704" i="1"/>
  <c r="AW1684" i="1"/>
  <c r="AX1684" i="1"/>
  <c r="AY1684" i="1"/>
  <c r="AX1663" i="1"/>
  <c r="AW1663" i="1"/>
  <c r="AZ1663" i="1" s="1"/>
  <c r="AY1663" i="1"/>
  <c r="AV1683" i="1"/>
  <c r="AW1651" i="1"/>
  <c r="AZ1651" i="1" s="1"/>
  <c r="AX1651" i="1"/>
  <c r="AY1651" i="1"/>
  <c r="AV1671" i="1"/>
  <c r="AW1666" i="1"/>
  <c r="AZ1666" i="1" s="1"/>
  <c r="AX1666" i="1"/>
  <c r="AY1666" i="1"/>
  <c r="AV1686" i="1"/>
  <c r="BC1627" i="1"/>
  <c r="BC1593" i="1"/>
  <c r="BE1593" i="1"/>
  <c r="BE1620" i="1"/>
  <c r="BC1602" i="1"/>
  <c r="BE1602" i="1"/>
  <c r="BE1596" i="1"/>
  <c r="BC1596" i="1"/>
  <c r="BE1612" i="1"/>
  <c r="BE1609" i="1"/>
  <c r="BE1624" i="1"/>
  <c r="BE1597" i="1"/>
  <c r="BC1620" i="1"/>
  <c r="BC1609" i="1"/>
  <c r="AW1690" i="1"/>
  <c r="AX1690" i="1"/>
  <c r="AZ1690" i="1" s="1"/>
  <c r="BA1690" i="1" s="1"/>
  <c r="AV1710" i="1"/>
  <c r="AY1690" i="1"/>
  <c r="BC1617" i="1"/>
  <c r="BE1617" i="1"/>
  <c r="BE1603" i="1"/>
  <c r="BE1615" i="1"/>
  <c r="BC1615" i="1"/>
  <c r="AW1654" i="1"/>
  <c r="AZ1654" i="1" s="1"/>
  <c r="AX1654" i="1"/>
  <c r="AY1654" i="1"/>
  <c r="BA1654" i="1" s="1"/>
  <c r="AV1674" i="1"/>
  <c r="BA1622" i="1"/>
  <c r="AW1639" i="1"/>
  <c r="AZ1639" i="1" s="1"/>
  <c r="AX1639" i="1"/>
  <c r="AY1639" i="1"/>
  <c r="AV1659" i="1"/>
  <c r="BE1607" i="1"/>
  <c r="BC1603" i="1"/>
  <c r="AV1707" i="1"/>
  <c r="AW1687" i="1"/>
  <c r="AX1687" i="1"/>
  <c r="BA1687" i="1" s="1"/>
  <c r="AY1687" i="1"/>
  <c r="AZ1687" i="1"/>
  <c r="BC1599" i="1"/>
  <c r="BE1599" i="1"/>
  <c r="BA1637" i="1"/>
  <c r="BC1612" i="1"/>
  <c r="BE1611" i="1"/>
  <c r="BC1611" i="1"/>
  <c r="AW1672" i="1"/>
  <c r="AZ1672" i="1" s="1"/>
  <c r="AX1672" i="1"/>
  <c r="AY1672" i="1"/>
  <c r="AV1692" i="1"/>
  <c r="AW1675" i="1"/>
  <c r="AZ1675" i="1" s="1"/>
  <c r="BA1675" i="1" s="1"/>
  <c r="AX1675" i="1"/>
  <c r="AY1675" i="1"/>
  <c r="AV1695" i="1"/>
  <c r="BC1604" i="1"/>
  <c r="AX1678" i="1"/>
  <c r="BA1678" i="1" s="1"/>
  <c r="AY1678" i="1"/>
  <c r="AV1698" i="1"/>
  <c r="AW1678" i="1"/>
  <c r="AZ1678" i="1" s="1"/>
  <c r="BC1607" i="1"/>
  <c r="AX1660" i="1"/>
  <c r="AY1660" i="1"/>
  <c r="AV1680" i="1"/>
  <c r="AW1660" i="1"/>
  <c r="AZ1660" i="1" s="1"/>
  <c r="AX1645" i="1"/>
  <c r="AW1645" i="1"/>
  <c r="AZ1645" i="1" s="1"/>
  <c r="AY1645" i="1"/>
  <c r="AV1665" i="1"/>
  <c r="AZ1648" i="1"/>
  <c r="AW1648" i="1"/>
  <c r="BA1648" i="1" s="1"/>
  <c r="AX1648" i="1"/>
  <c r="AY1648" i="1"/>
  <c r="AV1668" i="1"/>
  <c r="BE1605" i="1"/>
  <c r="BE1618" i="1"/>
  <c r="AX1642" i="1"/>
  <c r="AY1642" i="1"/>
  <c r="AV1662" i="1"/>
  <c r="AZ1642" i="1"/>
  <c r="BA1642" i="1"/>
  <c r="AW1642" i="1"/>
  <c r="BA1625" i="1"/>
  <c r="AV1701" i="1"/>
  <c r="AX1681" i="1"/>
  <c r="AW1681" i="1"/>
  <c r="AZ1681" i="1" s="1"/>
  <c r="AY1681" i="1"/>
  <c r="AW1657" i="1"/>
  <c r="AX1657" i="1"/>
  <c r="AZ1657" i="1" s="1"/>
  <c r="AY1657" i="1"/>
  <c r="AV1677" i="1"/>
  <c r="BC1608" i="1"/>
  <c r="BE1608" i="1"/>
  <c r="BC1610" i="1"/>
  <c r="BC1605" i="1"/>
  <c r="BC1618" i="1"/>
  <c r="BE1601" i="1"/>
  <c r="BE1610" i="1"/>
  <c r="BE1604" i="1"/>
  <c r="AW1636" i="1"/>
  <c r="AZ1636" i="1" s="1"/>
  <c r="AX1636" i="1"/>
  <c r="BA1636" i="1" s="1"/>
  <c r="AY1636" i="1"/>
  <c r="AV1656" i="1"/>
  <c r="E3154" i="2"/>
  <c r="C3159" i="2"/>
  <c r="G3154" i="2"/>
  <c r="I3154" i="2"/>
  <c r="E3152" i="2"/>
  <c r="G3152" i="2"/>
  <c r="I3152" i="2"/>
  <c r="C3157" i="2"/>
  <c r="E3150" i="2"/>
  <c r="C3155" i="2"/>
  <c r="G3150" i="2"/>
  <c r="I3150" i="2"/>
  <c r="J3299" i="2"/>
  <c r="B3304" i="2"/>
  <c r="G3148" i="2"/>
  <c r="E3148" i="2"/>
  <c r="I3148" i="2"/>
  <c r="C3153" i="2"/>
  <c r="J3316" i="2"/>
  <c r="B3321" i="2"/>
  <c r="E3156" i="2"/>
  <c r="G3156" i="2"/>
  <c r="I3156" i="2"/>
  <c r="C3161" i="2"/>
  <c r="J3287" i="2"/>
  <c r="B3292" i="2"/>
  <c r="B3300" i="2"/>
  <c r="J3295" i="2"/>
  <c r="J3303" i="2"/>
  <c r="B3308" i="2"/>
  <c r="C2847" i="2"/>
  <c r="E2842" i="2"/>
  <c r="G2842" i="2"/>
  <c r="I2842" i="2"/>
  <c r="C2843" i="2"/>
  <c r="E2838" i="2"/>
  <c r="G2838" i="2"/>
  <c r="I2838" i="2"/>
  <c r="C2841" i="2"/>
  <c r="E2836" i="2"/>
  <c r="I2836" i="2"/>
  <c r="G2836" i="2"/>
  <c r="C2845" i="2"/>
  <c r="I2840" i="2"/>
  <c r="G2840" i="2"/>
  <c r="E2840" i="2"/>
  <c r="C2849" i="2"/>
  <c r="E2844" i="2"/>
  <c r="G2844" i="2"/>
  <c r="I2844" i="2"/>
  <c r="J2997" i="2"/>
  <c r="B3002" i="2"/>
  <c r="J3002" i="2" s="1"/>
  <c r="C2449" i="2"/>
  <c r="G2444" i="2"/>
  <c r="I2444" i="2"/>
  <c r="E2444" i="2"/>
  <c r="C2445" i="2"/>
  <c r="E2440" i="2"/>
  <c r="I2440" i="2"/>
  <c r="G2440" i="2"/>
  <c r="B2456" i="2"/>
  <c r="J2451" i="2"/>
  <c r="C2443" i="2"/>
  <c r="E2438" i="2"/>
  <c r="I2438" i="2"/>
  <c r="G2438" i="2"/>
  <c r="C2451" i="2"/>
  <c r="E2446" i="2"/>
  <c r="G2446" i="2"/>
  <c r="I2446" i="2"/>
  <c r="B2629" i="2"/>
  <c r="J2624" i="2"/>
  <c r="C2447" i="2"/>
  <c r="E2442" i="2"/>
  <c r="G2442" i="2"/>
  <c r="I2442" i="2"/>
  <c r="J2615" i="2"/>
  <c r="B2620" i="2"/>
  <c r="J2623" i="2"/>
  <c r="B2628" i="2"/>
  <c r="B2622" i="2"/>
  <c r="J2617" i="2"/>
  <c r="AA483" i="1"/>
  <c r="Z482" i="1"/>
  <c r="AB482" i="1" s="1"/>
  <c r="AC482" i="1" s="1"/>
  <c r="AD482" i="1" s="1"/>
  <c r="AA431" i="1"/>
  <c r="Z430" i="1"/>
  <c r="AB430" i="1" s="1"/>
  <c r="AC430" i="1" s="1"/>
  <c r="AD430" i="1" s="1"/>
  <c r="BA31" i="1"/>
  <c r="BC31" i="1" s="1"/>
  <c r="AY32" i="1"/>
  <c r="AX32" i="1"/>
  <c r="AW32" i="1"/>
  <c r="AZ32" i="1"/>
  <c r="BA32" i="1" s="1"/>
  <c r="BC32" i="1" s="1"/>
  <c r="AA1095" i="1" l="1"/>
  <c r="Z1094" i="1"/>
  <c r="AB1094" i="1" s="1"/>
  <c r="AC1094" i="1" s="1"/>
  <c r="AD1094" i="1" s="1"/>
  <c r="B5443" i="2"/>
  <c r="J5438" i="2"/>
  <c r="I5438" i="2"/>
  <c r="E5438" i="2"/>
  <c r="G5438" i="2"/>
  <c r="G5452" i="2"/>
  <c r="I5452" i="2"/>
  <c r="E5452" i="2"/>
  <c r="C5457" i="2"/>
  <c r="E5450" i="2"/>
  <c r="G5450" i="2"/>
  <c r="I5450" i="2"/>
  <c r="C5455" i="2"/>
  <c r="J5462" i="2"/>
  <c r="B5467" i="2"/>
  <c r="C5451" i="2"/>
  <c r="C5459" i="2"/>
  <c r="J5460" i="2"/>
  <c r="B5465" i="2"/>
  <c r="C5453" i="2"/>
  <c r="J5436" i="2"/>
  <c r="B5441" i="2"/>
  <c r="E5436" i="2"/>
  <c r="G5436" i="2"/>
  <c r="I5436" i="2"/>
  <c r="J5444" i="2"/>
  <c r="B5449" i="2"/>
  <c r="G5444" i="2"/>
  <c r="E5444" i="2"/>
  <c r="I5444" i="2"/>
  <c r="J4845" i="2"/>
  <c r="B4850" i="2"/>
  <c r="C4665" i="2"/>
  <c r="E4660" i="2"/>
  <c r="G4660" i="2"/>
  <c r="I4660" i="2"/>
  <c r="B4837" i="2"/>
  <c r="J4832" i="2"/>
  <c r="C4659" i="2"/>
  <c r="E4654" i="2"/>
  <c r="I4654" i="2"/>
  <c r="G4654" i="2"/>
  <c r="C4657" i="2"/>
  <c r="E4652" i="2"/>
  <c r="I4652" i="2"/>
  <c r="G4652" i="2"/>
  <c r="B4839" i="2"/>
  <c r="J4834" i="2"/>
  <c r="C4663" i="2"/>
  <c r="E4658" i="2"/>
  <c r="G4658" i="2"/>
  <c r="I4658" i="2"/>
  <c r="C4661" i="2"/>
  <c r="G4656" i="2"/>
  <c r="I4656" i="2"/>
  <c r="E4656" i="2"/>
  <c r="B4836" i="2"/>
  <c r="J4831" i="2"/>
  <c r="B4663" i="2"/>
  <c r="J4658" i="2"/>
  <c r="E4144" i="2"/>
  <c r="G4144" i="2"/>
  <c r="I4144" i="2"/>
  <c r="C4149" i="2"/>
  <c r="C4145" i="2"/>
  <c r="E4140" i="2"/>
  <c r="G4140" i="2"/>
  <c r="I4140" i="2"/>
  <c r="B4297" i="2"/>
  <c r="J4292" i="2"/>
  <c r="B4316" i="2"/>
  <c r="J4311" i="2"/>
  <c r="E4146" i="2"/>
  <c r="C4151" i="2"/>
  <c r="G4146" i="2"/>
  <c r="I4146" i="2"/>
  <c r="E4138" i="2"/>
  <c r="G4138" i="2"/>
  <c r="I4138" i="2"/>
  <c r="C4143" i="2"/>
  <c r="B4180" i="2"/>
  <c r="J4175" i="2"/>
  <c r="I4142" i="2"/>
  <c r="C4147" i="2"/>
  <c r="E4142" i="2"/>
  <c r="G4142" i="2"/>
  <c r="B4329" i="2"/>
  <c r="J4324" i="2"/>
  <c r="B4313" i="2"/>
  <c r="J4308" i="2"/>
  <c r="E3885" i="2"/>
  <c r="G3885" i="2"/>
  <c r="I3885" i="2"/>
  <c r="C3890" i="2"/>
  <c r="E3877" i="2"/>
  <c r="G3877" i="2"/>
  <c r="I3877" i="2"/>
  <c r="C3882" i="2"/>
  <c r="B3887" i="2"/>
  <c r="J3882" i="2"/>
  <c r="E3879" i="2"/>
  <c r="G3879" i="2"/>
  <c r="I3879" i="2"/>
  <c r="C3884" i="2"/>
  <c r="E3883" i="2"/>
  <c r="G3883" i="2"/>
  <c r="I3883" i="2"/>
  <c r="C3888" i="2"/>
  <c r="B3893" i="2"/>
  <c r="J3888" i="2"/>
  <c r="B3889" i="2"/>
  <c r="J3884" i="2"/>
  <c r="B3895" i="2"/>
  <c r="J3890" i="2"/>
  <c r="B3891" i="2"/>
  <c r="J3886" i="2"/>
  <c r="E3881" i="2"/>
  <c r="G3881" i="2"/>
  <c r="I3881" i="2"/>
  <c r="C3886" i="2"/>
  <c r="AA749" i="1"/>
  <c r="Z748" i="1"/>
  <c r="AB748" i="1" s="1"/>
  <c r="AC748" i="1" s="1"/>
  <c r="AD748" i="1" s="1"/>
  <c r="C3657" i="2"/>
  <c r="E3652" i="2"/>
  <c r="G3652" i="2"/>
  <c r="I3652" i="2"/>
  <c r="C3665" i="2"/>
  <c r="E3660" i="2"/>
  <c r="G3660" i="2"/>
  <c r="I3660" i="2"/>
  <c r="C3659" i="2"/>
  <c r="E3654" i="2"/>
  <c r="G3654" i="2"/>
  <c r="I3654" i="2"/>
  <c r="C3663" i="2"/>
  <c r="I3658" i="2"/>
  <c r="E3658" i="2"/>
  <c r="G3658" i="2"/>
  <c r="C3661" i="2"/>
  <c r="G3656" i="2"/>
  <c r="E3656" i="2"/>
  <c r="I3656" i="2"/>
  <c r="B3665" i="2"/>
  <c r="J3660" i="2"/>
  <c r="BC1654" i="1"/>
  <c r="BE1654" i="1"/>
  <c r="BA1660" i="1"/>
  <c r="BA1666" i="1"/>
  <c r="BA1684" i="1"/>
  <c r="AW1665" i="1"/>
  <c r="AX1665" i="1"/>
  <c r="AY1665" i="1"/>
  <c r="AZ1665" i="1" s="1"/>
  <c r="AV1685" i="1"/>
  <c r="AW1683" i="1"/>
  <c r="AX1683" i="1"/>
  <c r="BA1683" i="1" s="1"/>
  <c r="AY1683" i="1"/>
  <c r="AZ1683" i="1"/>
  <c r="AV1703" i="1"/>
  <c r="BE1630" i="1"/>
  <c r="BA1633" i="1"/>
  <c r="BE1640" i="1"/>
  <c r="BC1629" i="1"/>
  <c r="BC1626" i="1"/>
  <c r="AW1704" i="1"/>
  <c r="AX1704" i="1"/>
  <c r="AY1704" i="1"/>
  <c r="AZ1704" i="1"/>
  <c r="BA1704" i="1"/>
  <c r="BE1626" i="1"/>
  <c r="AW1707" i="1"/>
  <c r="AX1707" i="1"/>
  <c r="AY1707" i="1"/>
  <c r="AZ1707" i="1" s="1"/>
  <c r="AY1686" i="1"/>
  <c r="AV1706" i="1"/>
  <c r="AW1686" i="1"/>
  <c r="AX1686" i="1"/>
  <c r="AW1662" i="1"/>
  <c r="AZ1662" i="1" s="1"/>
  <c r="AX1662" i="1"/>
  <c r="AY1662" i="1"/>
  <c r="AV1682" i="1"/>
  <c r="BC1622" i="1"/>
  <c r="BE1622" i="1"/>
  <c r="AW1698" i="1"/>
  <c r="AZ1698" i="1" s="1"/>
  <c r="AX1698" i="1"/>
  <c r="AY1698" i="1"/>
  <c r="BA1674" i="1"/>
  <c r="AW1674" i="1"/>
  <c r="AX1674" i="1"/>
  <c r="AY1674" i="1"/>
  <c r="AV1694" i="1"/>
  <c r="AZ1674" i="1"/>
  <c r="AW1710" i="1"/>
  <c r="AZ1710" i="1" s="1"/>
  <c r="AX1710" i="1"/>
  <c r="AY1710" i="1"/>
  <c r="BC1634" i="1"/>
  <c r="BA1653" i="1"/>
  <c r="AY1653" i="1"/>
  <c r="AV1673" i="1"/>
  <c r="AW1653" i="1"/>
  <c r="AX1653" i="1"/>
  <c r="AZ1653" i="1"/>
  <c r="BE1649" i="1"/>
  <c r="BC1623" i="1"/>
  <c r="BE1634" i="1"/>
  <c r="AW1689" i="1"/>
  <c r="AZ1689" i="1" s="1"/>
  <c r="AV1709" i="1"/>
  <c r="AX1689" i="1"/>
  <c r="AY1689" i="1"/>
  <c r="BC1646" i="1"/>
  <c r="BC1641" i="1"/>
  <c r="BE1655" i="1"/>
  <c r="BA1677" i="1"/>
  <c r="AW1677" i="1"/>
  <c r="AX1677" i="1"/>
  <c r="AY1677" i="1"/>
  <c r="AZ1677" i="1"/>
  <c r="AV1697" i="1"/>
  <c r="BC1642" i="1"/>
  <c r="BE1642" i="1"/>
  <c r="AW1680" i="1"/>
  <c r="BA1680" i="1" s="1"/>
  <c r="AX1680" i="1"/>
  <c r="AY1680" i="1"/>
  <c r="AZ1680" i="1"/>
  <c r="AV1700" i="1"/>
  <c r="BE1623" i="1"/>
  <c r="AW1701" i="1"/>
  <c r="AX1701" i="1"/>
  <c r="AZ1701" i="1" s="1"/>
  <c r="AY1701" i="1"/>
  <c r="BA1645" i="1"/>
  <c r="BA1672" i="1"/>
  <c r="BE1637" i="1"/>
  <c r="BC1637" i="1"/>
  <c r="BC1624" i="1"/>
  <c r="BA1663" i="1"/>
  <c r="BE1646" i="1"/>
  <c r="BE1641" i="1"/>
  <c r="BC1655" i="1"/>
  <c r="AZ1684" i="1"/>
  <c r="AW1656" i="1"/>
  <c r="AX1656" i="1"/>
  <c r="AY1656" i="1"/>
  <c r="BA1656" i="1" s="1"/>
  <c r="AV1676" i="1"/>
  <c r="AZ1656" i="1"/>
  <c r="BC1638" i="1"/>
  <c r="BA1681" i="1"/>
  <c r="AY1668" i="1"/>
  <c r="AV1688" i="1"/>
  <c r="AW1668" i="1"/>
  <c r="AZ1668" i="1" s="1"/>
  <c r="BA1668" i="1" s="1"/>
  <c r="AX1668" i="1"/>
  <c r="BA1639" i="1"/>
  <c r="BC1647" i="1"/>
  <c r="BC1631" i="1"/>
  <c r="BE1638" i="1"/>
  <c r="AW1692" i="1"/>
  <c r="AX1692" i="1"/>
  <c r="AZ1692" i="1" s="1"/>
  <c r="AY1692" i="1"/>
  <c r="AV1712" i="1"/>
  <c r="BA1651" i="1"/>
  <c r="BE1627" i="1"/>
  <c r="BE1631" i="1"/>
  <c r="AW1695" i="1"/>
  <c r="AZ1695" i="1" s="1"/>
  <c r="AX1695" i="1"/>
  <c r="AY1695" i="1"/>
  <c r="AV1715" i="1"/>
  <c r="BA1657" i="1"/>
  <c r="BC1625" i="1"/>
  <c r="BE1625" i="1"/>
  <c r="BC1630" i="1"/>
  <c r="AW1659" i="1"/>
  <c r="AX1659" i="1"/>
  <c r="AY1659" i="1"/>
  <c r="AV1679" i="1"/>
  <c r="BE1647" i="1"/>
  <c r="BE1635" i="1"/>
  <c r="BE1628" i="1"/>
  <c r="AY1671" i="1"/>
  <c r="AW1671" i="1"/>
  <c r="BA1671" i="1" s="1"/>
  <c r="AX1671" i="1"/>
  <c r="AZ1671" i="1"/>
  <c r="AV1691" i="1"/>
  <c r="BC1635" i="1"/>
  <c r="BC1628" i="1"/>
  <c r="C3160" i="2"/>
  <c r="I3155" i="2"/>
  <c r="E3155" i="2"/>
  <c r="G3155" i="2"/>
  <c r="J3321" i="2"/>
  <c r="B3326" i="2"/>
  <c r="C3162" i="2"/>
  <c r="E3157" i="2"/>
  <c r="G3157" i="2"/>
  <c r="I3157" i="2"/>
  <c r="B3313" i="2"/>
  <c r="J3308" i="2"/>
  <c r="C3158" i="2"/>
  <c r="E3153" i="2"/>
  <c r="G3153" i="2"/>
  <c r="I3153" i="2"/>
  <c r="C3166" i="2"/>
  <c r="E3161" i="2"/>
  <c r="G3161" i="2"/>
  <c r="I3161" i="2"/>
  <c r="B3297" i="2"/>
  <c r="J3292" i="2"/>
  <c r="B3309" i="2"/>
  <c r="J3304" i="2"/>
  <c r="C3164" i="2"/>
  <c r="G3159" i="2"/>
  <c r="E3159" i="2"/>
  <c r="I3159" i="2"/>
  <c r="B3305" i="2"/>
  <c r="J3300" i="2"/>
  <c r="C2846" i="2"/>
  <c r="E2841" i="2"/>
  <c r="G2841" i="2"/>
  <c r="I2841" i="2"/>
  <c r="C2854" i="2"/>
  <c r="I2849" i="2"/>
  <c r="E2849" i="2"/>
  <c r="G2849" i="2"/>
  <c r="C2848" i="2"/>
  <c r="I2843" i="2"/>
  <c r="E2843" i="2"/>
  <c r="G2843" i="2"/>
  <c r="C2850" i="2"/>
  <c r="E2845" i="2"/>
  <c r="G2845" i="2"/>
  <c r="I2845" i="2"/>
  <c r="C2852" i="2"/>
  <c r="I2847" i="2"/>
  <c r="G2847" i="2"/>
  <c r="E2847" i="2"/>
  <c r="E2447" i="2"/>
  <c r="G2447" i="2"/>
  <c r="I2447" i="2"/>
  <c r="C2452" i="2"/>
  <c r="B2461" i="2"/>
  <c r="J2456" i="2"/>
  <c r="C2450" i="2"/>
  <c r="I2445" i="2"/>
  <c r="G2445" i="2"/>
  <c r="E2445" i="2"/>
  <c r="G2443" i="2"/>
  <c r="E2443" i="2"/>
  <c r="I2443" i="2"/>
  <c r="C2448" i="2"/>
  <c r="B2634" i="2"/>
  <c r="J2629" i="2"/>
  <c r="B2627" i="2"/>
  <c r="J2622" i="2"/>
  <c r="J2628" i="2"/>
  <c r="B2633" i="2"/>
  <c r="G2451" i="2"/>
  <c r="E2451" i="2"/>
  <c r="I2451" i="2"/>
  <c r="C2456" i="2"/>
  <c r="B2625" i="2"/>
  <c r="J2620" i="2"/>
  <c r="C2454" i="2"/>
  <c r="I2449" i="2"/>
  <c r="E2449" i="2"/>
  <c r="G2449" i="2"/>
  <c r="Z483" i="1"/>
  <c r="AB483" i="1" s="1"/>
  <c r="AC483" i="1" s="1"/>
  <c r="AD483" i="1" s="1"/>
  <c r="AA484" i="1"/>
  <c r="AA432" i="1"/>
  <c r="Z431" i="1"/>
  <c r="AB431" i="1" s="1"/>
  <c r="AC431" i="1" s="1"/>
  <c r="AD431" i="1" s="1"/>
  <c r="AW33" i="1"/>
  <c r="AY33" i="1"/>
  <c r="AX33" i="1"/>
  <c r="AZ33" i="1" s="1"/>
  <c r="AA1096" i="1" l="1"/>
  <c r="Z1095" i="1"/>
  <c r="AB1095" i="1" s="1"/>
  <c r="AC1095" i="1" s="1"/>
  <c r="AD1095" i="1" s="1"/>
  <c r="C5464" i="2"/>
  <c r="C5462" i="2"/>
  <c r="G5457" i="2"/>
  <c r="I5457" i="2"/>
  <c r="E5457" i="2"/>
  <c r="J5449" i="2"/>
  <c r="B5454" i="2"/>
  <c r="I5449" i="2"/>
  <c r="E5449" i="2"/>
  <c r="G5449" i="2"/>
  <c r="B5446" i="2"/>
  <c r="J5441" i="2"/>
  <c r="G5441" i="2"/>
  <c r="I5441" i="2"/>
  <c r="E5441" i="2"/>
  <c r="C5456" i="2"/>
  <c r="C5458" i="2"/>
  <c r="B5472" i="2"/>
  <c r="J5467" i="2"/>
  <c r="B5470" i="2"/>
  <c r="J5465" i="2"/>
  <c r="C5460" i="2"/>
  <c r="E5455" i="2"/>
  <c r="G5455" i="2"/>
  <c r="I5455" i="2"/>
  <c r="B5448" i="2"/>
  <c r="J5443" i="2"/>
  <c r="E5443" i="2"/>
  <c r="I5443" i="2"/>
  <c r="G5443" i="2"/>
  <c r="C4664" i="2"/>
  <c r="G4659" i="2"/>
  <c r="E4659" i="2"/>
  <c r="I4659" i="2"/>
  <c r="J4837" i="2"/>
  <c r="B4842" i="2"/>
  <c r="C4666" i="2"/>
  <c r="E4661" i="2"/>
  <c r="G4661" i="2"/>
  <c r="I4661" i="2"/>
  <c r="C4668" i="2"/>
  <c r="E4663" i="2"/>
  <c r="I4663" i="2"/>
  <c r="G4663" i="2"/>
  <c r="B4668" i="2"/>
  <c r="J4663" i="2"/>
  <c r="J4839" i="2"/>
  <c r="B4844" i="2"/>
  <c r="B4841" i="2"/>
  <c r="J4836" i="2"/>
  <c r="C4670" i="2"/>
  <c r="G4665" i="2"/>
  <c r="I4665" i="2"/>
  <c r="E4665" i="2"/>
  <c r="J4850" i="2"/>
  <c r="B4855" i="2"/>
  <c r="C4662" i="2"/>
  <c r="E4657" i="2"/>
  <c r="I4657" i="2"/>
  <c r="G4657" i="2"/>
  <c r="B4321" i="2"/>
  <c r="J4316" i="2"/>
  <c r="B4185" i="2"/>
  <c r="J4180" i="2"/>
  <c r="J4297" i="2"/>
  <c r="B4302" i="2"/>
  <c r="C4148" i="2"/>
  <c r="E4143" i="2"/>
  <c r="I4143" i="2"/>
  <c r="G4143" i="2"/>
  <c r="C4152" i="2"/>
  <c r="E4147" i="2"/>
  <c r="G4147" i="2"/>
  <c r="I4147" i="2"/>
  <c r="J4313" i="2"/>
  <c r="B4318" i="2"/>
  <c r="C4150" i="2"/>
  <c r="E4145" i="2"/>
  <c r="I4145" i="2"/>
  <c r="G4145" i="2"/>
  <c r="C4154" i="2"/>
  <c r="I4149" i="2"/>
  <c r="E4149" i="2"/>
  <c r="G4149" i="2"/>
  <c r="B4334" i="2"/>
  <c r="J4329" i="2"/>
  <c r="C4156" i="2"/>
  <c r="E4151" i="2"/>
  <c r="G4151" i="2"/>
  <c r="I4151" i="2"/>
  <c r="J3895" i="2"/>
  <c r="B3900" i="2"/>
  <c r="J3889" i="2"/>
  <c r="B3894" i="2"/>
  <c r="J3887" i="2"/>
  <c r="B3892" i="2"/>
  <c r="C3887" i="2"/>
  <c r="E3882" i="2"/>
  <c r="I3882" i="2"/>
  <c r="G3882" i="2"/>
  <c r="J3893" i="2"/>
  <c r="B3898" i="2"/>
  <c r="C3891" i="2"/>
  <c r="E3886" i="2"/>
  <c r="G3886" i="2"/>
  <c r="I3886" i="2"/>
  <c r="C3893" i="2"/>
  <c r="G3888" i="2"/>
  <c r="I3888" i="2"/>
  <c r="E3888" i="2"/>
  <c r="C3895" i="2"/>
  <c r="E3890" i="2"/>
  <c r="G3890" i="2"/>
  <c r="I3890" i="2"/>
  <c r="C3889" i="2"/>
  <c r="E3884" i="2"/>
  <c r="G3884" i="2"/>
  <c r="I3884" i="2"/>
  <c r="J3891" i="2"/>
  <c r="B3896" i="2"/>
  <c r="Z749" i="1"/>
  <c r="AB749" i="1" s="1"/>
  <c r="AC749" i="1" s="1"/>
  <c r="AD749" i="1" s="1"/>
  <c r="AA750" i="1"/>
  <c r="B3670" i="2"/>
  <c r="J3665" i="2"/>
  <c r="E3659" i="2"/>
  <c r="G3659" i="2"/>
  <c r="I3659" i="2"/>
  <c r="C3664" i="2"/>
  <c r="E3661" i="2"/>
  <c r="G3661" i="2"/>
  <c r="I3661" i="2"/>
  <c r="C3666" i="2"/>
  <c r="E3665" i="2"/>
  <c r="G3665" i="2"/>
  <c r="I3665" i="2"/>
  <c r="C3670" i="2"/>
  <c r="E3663" i="2"/>
  <c r="G3663" i="2"/>
  <c r="I3663" i="2"/>
  <c r="C3668" i="2"/>
  <c r="E3657" i="2"/>
  <c r="G3657" i="2"/>
  <c r="I3657" i="2"/>
  <c r="C3662" i="2"/>
  <c r="BC1656" i="1"/>
  <c r="BE1656" i="1"/>
  <c r="BE1658" i="1"/>
  <c r="BA1695" i="1"/>
  <c r="AW1688" i="1"/>
  <c r="AV1708" i="1"/>
  <c r="AX1688" i="1"/>
  <c r="AY1688" i="1"/>
  <c r="AZ1688" i="1"/>
  <c r="BA1688" i="1"/>
  <c r="BC1653" i="1"/>
  <c r="BE1653" i="1"/>
  <c r="AW1715" i="1"/>
  <c r="AZ1715" i="1" s="1"/>
  <c r="AX1715" i="1"/>
  <c r="AY1715" i="1"/>
  <c r="BA1689" i="1"/>
  <c r="BA1698" i="1"/>
  <c r="BA1662" i="1"/>
  <c r="BC1633" i="1"/>
  <c r="BE1633" i="1"/>
  <c r="BC1644" i="1"/>
  <c r="BE1644" i="1"/>
  <c r="BC1652" i="1"/>
  <c r="BC1640" i="1"/>
  <c r="BC1643" i="1"/>
  <c r="BE1643" i="1"/>
  <c r="BE1652" i="1"/>
  <c r="BC1658" i="1"/>
  <c r="AZ1659" i="1"/>
  <c r="BA1659" i="1" s="1"/>
  <c r="BA1692" i="1"/>
  <c r="BA1710" i="1"/>
  <c r="BE1648" i="1"/>
  <c r="AW1691" i="1"/>
  <c r="AY1691" i="1"/>
  <c r="AV1711" i="1"/>
  <c r="AX1691" i="1"/>
  <c r="AZ1691" i="1" s="1"/>
  <c r="AW1679" i="1"/>
  <c r="AV1699" i="1"/>
  <c r="AX1679" i="1"/>
  <c r="AY1679" i="1"/>
  <c r="AZ1700" i="1"/>
  <c r="BA1700" i="1"/>
  <c r="AW1700" i="1"/>
  <c r="AX1700" i="1"/>
  <c r="AY1700" i="1"/>
  <c r="BE1650" i="1"/>
  <c r="AW1703" i="1"/>
  <c r="AZ1703" i="1" s="1"/>
  <c r="AX1703" i="1"/>
  <c r="AY1703" i="1"/>
  <c r="BA1665" i="1"/>
  <c r="BC1648" i="1"/>
  <c r="AW1706" i="1"/>
  <c r="AZ1706" i="1" s="1"/>
  <c r="AX1706" i="1"/>
  <c r="AY1706" i="1"/>
  <c r="AZ1686" i="1"/>
  <c r="BA1686" i="1" s="1"/>
  <c r="BC1651" i="1"/>
  <c r="BE1651" i="1"/>
  <c r="BE1639" i="1"/>
  <c r="BC1639" i="1"/>
  <c r="BC1645" i="1"/>
  <c r="BE1645" i="1"/>
  <c r="AZ1694" i="1"/>
  <c r="AV1714" i="1"/>
  <c r="BA1694" i="1"/>
  <c r="AW1694" i="1"/>
  <c r="AX1694" i="1"/>
  <c r="AY1694" i="1"/>
  <c r="BC1649" i="1"/>
  <c r="BC1636" i="1"/>
  <c r="BA1701" i="1"/>
  <c r="AW1682" i="1"/>
  <c r="AZ1682" i="1" s="1"/>
  <c r="AV1702" i="1"/>
  <c r="AX1682" i="1"/>
  <c r="AY1682" i="1"/>
  <c r="BC1650" i="1"/>
  <c r="BE1636" i="1"/>
  <c r="AW1676" i="1"/>
  <c r="AZ1676" i="1" s="1"/>
  <c r="BA1676" i="1" s="1"/>
  <c r="AV1696" i="1"/>
  <c r="AY1676" i="1"/>
  <c r="AX1676" i="1"/>
  <c r="AW1712" i="1"/>
  <c r="AX1712" i="1"/>
  <c r="AY1712" i="1"/>
  <c r="AW1673" i="1"/>
  <c r="BA1673" i="1" s="1"/>
  <c r="AY1673" i="1"/>
  <c r="AV1693" i="1"/>
  <c r="AZ1673" i="1"/>
  <c r="AX1673" i="1"/>
  <c r="BA1707" i="1"/>
  <c r="BE1657" i="1"/>
  <c r="BC1657" i="1"/>
  <c r="AV1717" i="1"/>
  <c r="AW1697" i="1"/>
  <c r="AX1697" i="1"/>
  <c r="AY1697" i="1"/>
  <c r="AW1709" i="1"/>
  <c r="AZ1709" i="1" s="1"/>
  <c r="AX1709" i="1"/>
  <c r="AY1709" i="1"/>
  <c r="AW1685" i="1"/>
  <c r="BA1685" i="1" s="1"/>
  <c r="AV1705" i="1"/>
  <c r="AX1685" i="1"/>
  <c r="AY1685" i="1"/>
  <c r="AZ1685" i="1"/>
  <c r="I3162" i="2"/>
  <c r="E3162" i="2"/>
  <c r="C3167" i="2"/>
  <c r="G3162" i="2"/>
  <c r="J3313" i="2"/>
  <c r="B3318" i="2"/>
  <c r="J3297" i="2"/>
  <c r="B3302" i="2"/>
  <c r="J3326" i="2"/>
  <c r="B3331" i="2"/>
  <c r="C3171" i="2"/>
  <c r="E3166" i="2"/>
  <c r="I3166" i="2"/>
  <c r="G3166" i="2"/>
  <c r="J3309" i="2"/>
  <c r="B3314" i="2"/>
  <c r="B3310" i="2"/>
  <c r="J3305" i="2"/>
  <c r="E3164" i="2"/>
  <c r="G3164" i="2"/>
  <c r="I3164" i="2"/>
  <c r="C3169" i="2"/>
  <c r="E3158" i="2"/>
  <c r="C3163" i="2"/>
  <c r="G3158" i="2"/>
  <c r="I3158" i="2"/>
  <c r="I3160" i="2"/>
  <c r="C3165" i="2"/>
  <c r="E3160" i="2"/>
  <c r="G3160" i="2"/>
  <c r="C2853" i="2"/>
  <c r="E2848" i="2"/>
  <c r="G2848" i="2"/>
  <c r="I2848" i="2"/>
  <c r="C2857" i="2"/>
  <c r="I2852" i="2"/>
  <c r="E2852" i="2"/>
  <c r="G2852" i="2"/>
  <c r="C2859" i="2"/>
  <c r="E2854" i="2"/>
  <c r="I2854" i="2"/>
  <c r="G2854" i="2"/>
  <c r="C2855" i="2"/>
  <c r="G2850" i="2"/>
  <c r="E2850" i="2"/>
  <c r="I2850" i="2"/>
  <c r="C2851" i="2"/>
  <c r="I2846" i="2"/>
  <c r="E2846" i="2"/>
  <c r="G2846" i="2"/>
  <c r="B2638" i="2"/>
  <c r="J2633" i="2"/>
  <c r="B2632" i="2"/>
  <c r="J2627" i="2"/>
  <c r="B2466" i="2"/>
  <c r="J2461" i="2"/>
  <c r="C2457" i="2"/>
  <c r="G2452" i="2"/>
  <c r="I2452" i="2"/>
  <c r="E2452" i="2"/>
  <c r="C2461" i="2"/>
  <c r="E2456" i="2"/>
  <c r="I2456" i="2"/>
  <c r="G2456" i="2"/>
  <c r="C2459" i="2"/>
  <c r="E2454" i="2"/>
  <c r="G2454" i="2"/>
  <c r="I2454" i="2"/>
  <c r="B2639" i="2"/>
  <c r="J2634" i="2"/>
  <c r="C2453" i="2"/>
  <c r="E2448" i="2"/>
  <c r="I2448" i="2"/>
  <c r="G2448" i="2"/>
  <c r="C2455" i="2"/>
  <c r="E2450" i="2"/>
  <c r="G2450" i="2"/>
  <c r="I2450" i="2"/>
  <c r="B2630" i="2"/>
  <c r="J2625" i="2"/>
  <c r="Z484" i="1"/>
  <c r="AB484" i="1" s="1"/>
  <c r="AC484" i="1" s="1"/>
  <c r="AD484" i="1" s="1"/>
  <c r="AA485" i="1"/>
  <c r="AA433" i="1"/>
  <c r="Z432" i="1"/>
  <c r="AB432" i="1" s="1"/>
  <c r="AC432" i="1" s="1"/>
  <c r="AD432" i="1" s="1"/>
  <c r="BA33" i="1"/>
  <c r="BC33" i="1" s="1"/>
  <c r="AX34" i="1"/>
  <c r="AY34" i="1"/>
  <c r="AW34" i="1"/>
  <c r="AZ34" i="1"/>
  <c r="AA1097" i="1" l="1"/>
  <c r="Z1096" i="1"/>
  <c r="AB1096" i="1" s="1"/>
  <c r="AC1096" i="1" s="1"/>
  <c r="AD1096" i="1" s="1"/>
  <c r="E5460" i="2"/>
  <c r="C5465" i="2"/>
  <c r="G5460" i="2"/>
  <c r="I5460" i="2"/>
  <c r="C5461" i="2"/>
  <c r="B5475" i="2"/>
  <c r="J5470" i="2"/>
  <c r="E5462" i="2"/>
  <c r="C5467" i="2"/>
  <c r="G5462" i="2"/>
  <c r="I5462" i="2"/>
  <c r="C5463" i="2"/>
  <c r="B5459" i="2"/>
  <c r="J5454" i="2"/>
  <c r="I5454" i="2"/>
  <c r="E5454" i="2"/>
  <c r="G5454" i="2"/>
  <c r="J5472" i="2"/>
  <c r="B5477" i="2"/>
  <c r="J5448" i="2"/>
  <c r="B5453" i="2"/>
  <c r="E5448" i="2"/>
  <c r="G5448" i="2"/>
  <c r="I5448" i="2"/>
  <c r="B5451" i="2"/>
  <c r="J5446" i="2"/>
  <c r="I5446" i="2"/>
  <c r="E5446" i="2"/>
  <c r="G5446" i="2"/>
  <c r="C5469" i="2"/>
  <c r="J4841" i="2"/>
  <c r="B4846" i="2"/>
  <c r="C4671" i="2"/>
  <c r="E4666" i="2"/>
  <c r="I4666" i="2"/>
  <c r="G4666" i="2"/>
  <c r="C4673" i="2"/>
  <c r="G4668" i="2"/>
  <c r="E4668" i="2"/>
  <c r="I4668" i="2"/>
  <c r="J4844" i="2"/>
  <c r="B4849" i="2"/>
  <c r="J4842" i="2"/>
  <c r="B4847" i="2"/>
  <c r="C4675" i="2"/>
  <c r="E4670" i="2"/>
  <c r="G4670" i="2"/>
  <c r="I4670" i="2"/>
  <c r="C4667" i="2"/>
  <c r="E4662" i="2"/>
  <c r="G4662" i="2"/>
  <c r="I4662" i="2"/>
  <c r="B4673" i="2"/>
  <c r="J4668" i="2"/>
  <c r="J4855" i="2"/>
  <c r="B4860" i="2"/>
  <c r="C4669" i="2"/>
  <c r="E4664" i="2"/>
  <c r="I4664" i="2"/>
  <c r="G4664" i="2"/>
  <c r="I4152" i="2"/>
  <c r="G4152" i="2"/>
  <c r="C4157" i="2"/>
  <c r="E4152" i="2"/>
  <c r="C4153" i="2"/>
  <c r="E4148" i="2"/>
  <c r="I4148" i="2"/>
  <c r="G4148" i="2"/>
  <c r="B4307" i="2"/>
  <c r="J4302" i="2"/>
  <c r="I4150" i="2"/>
  <c r="E4150" i="2"/>
  <c r="G4150" i="2"/>
  <c r="C4155" i="2"/>
  <c r="G4154" i="2"/>
  <c r="I4154" i="2"/>
  <c r="C4159" i="2"/>
  <c r="E4154" i="2"/>
  <c r="B4323" i="2"/>
  <c r="J4318" i="2"/>
  <c r="C4161" i="2"/>
  <c r="E4156" i="2"/>
  <c r="I4156" i="2"/>
  <c r="G4156" i="2"/>
  <c r="J4185" i="2"/>
  <c r="B4190" i="2"/>
  <c r="B4339" i="2"/>
  <c r="J4334" i="2"/>
  <c r="B4326" i="2"/>
  <c r="J4321" i="2"/>
  <c r="B3903" i="2"/>
  <c r="J3898" i="2"/>
  <c r="I3895" i="2"/>
  <c r="E3895" i="2"/>
  <c r="G3895" i="2"/>
  <c r="C3900" i="2"/>
  <c r="E3887" i="2"/>
  <c r="I3887" i="2"/>
  <c r="C3892" i="2"/>
  <c r="G3887" i="2"/>
  <c r="B3897" i="2"/>
  <c r="J3892" i="2"/>
  <c r="B3901" i="2"/>
  <c r="J3896" i="2"/>
  <c r="I3893" i="2"/>
  <c r="E3893" i="2"/>
  <c r="G3893" i="2"/>
  <c r="C3898" i="2"/>
  <c r="B3899" i="2"/>
  <c r="J3894" i="2"/>
  <c r="B3905" i="2"/>
  <c r="J3900" i="2"/>
  <c r="I3889" i="2"/>
  <c r="E3889" i="2"/>
  <c r="G3889" i="2"/>
  <c r="C3894" i="2"/>
  <c r="I3891" i="2"/>
  <c r="C3896" i="2"/>
  <c r="E3891" i="2"/>
  <c r="G3891" i="2"/>
  <c r="Z750" i="1"/>
  <c r="AB750" i="1" s="1"/>
  <c r="AC750" i="1" s="1"/>
  <c r="AD750" i="1" s="1"/>
  <c r="AA751" i="1"/>
  <c r="C3667" i="2"/>
  <c r="E3662" i="2"/>
  <c r="I3662" i="2"/>
  <c r="G3662" i="2"/>
  <c r="C3671" i="2"/>
  <c r="E3666" i="2"/>
  <c r="G3666" i="2"/>
  <c r="I3666" i="2"/>
  <c r="C3673" i="2"/>
  <c r="E3668" i="2"/>
  <c r="G3668" i="2"/>
  <c r="I3668" i="2"/>
  <c r="C3669" i="2"/>
  <c r="E3664" i="2"/>
  <c r="G3664" i="2"/>
  <c r="I3664" i="2"/>
  <c r="C3675" i="2"/>
  <c r="E3670" i="2"/>
  <c r="G3670" i="2"/>
  <c r="I3670" i="2"/>
  <c r="B3675" i="2"/>
  <c r="J3670" i="2"/>
  <c r="BC1659" i="1"/>
  <c r="BE1659" i="1"/>
  <c r="BC1675" i="1"/>
  <c r="BC1663" i="1"/>
  <c r="BE1661" i="1"/>
  <c r="BC1669" i="1"/>
  <c r="BC1667" i="1"/>
  <c r="BC1674" i="1"/>
  <c r="BE1660" i="1"/>
  <c r="BC1671" i="1"/>
  <c r="BC1661" i="1"/>
  <c r="BE1674" i="1"/>
  <c r="BC1664" i="1"/>
  <c r="BE1669" i="1"/>
  <c r="BC1670" i="1"/>
  <c r="BE1678" i="1"/>
  <c r="BE1667" i="1"/>
  <c r="BE1672" i="1"/>
  <c r="BC1678" i="1"/>
  <c r="BC1666" i="1"/>
  <c r="BC1660" i="1"/>
  <c r="BE1664" i="1"/>
  <c r="BC1672" i="1"/>
  <c r="BE1675" i="1"/>
  <c r="BE1666" i="1"/>
  <c r="BE1668" i="1"/>
  <c r="BE1670" i="1"/>
  <c r="BC1677" i="1"/>
  <c r="BC1668" i="1"/>
  <c r="BE1663" i="1"/>
  <c r="BE1677" i="1"/>
  <c r="BE1671" i="1"/>
  <c r="BE1673" i="1"/>
  <c r="BC1673" i="1"/>
  <c r="BE1676" i="1"/>
  <c r="BC1676" i="1"/>
  <c r="AW1705" i="1"/>
  <c r="AZ1705" i="1" s="1"/>
  <c r="AX1705" i="1"/>
  <c r="AY1705" i="1"/>
  <c r="AZ1697" i="1"/>
  <c r="BA1697" i="1" s="1"/>
  <c r="AW1711" i="1"/>
  <c r="AX1711" i="1"/>
  <c r="AY1711" i="1"/>
  <c r="AZ1711" i="1"/>
  <c r="BA1711" i="1"/>
  <c r="AW1708" i="1"/>
  <c r="AX1708" i="1"/>
  <c r="AZ1708" i="1" s="1"/>
  <c r="AY1708" i="1"/>
  <c r="BA1708" i="1" s="1"/>
  <c r="AW1693" i="1"/>
  <c r="AZ1693" i="1" s="1"/>
  <c r="AX1693" i="1"/>
  <c r="AY1693" i="1"/>
  <c r="AV1713" i="1"/>
  <c r="AW1702" i="1"/>
  <c r="BA1702" i="1" s="1"/>
  <c r="AX1702" i="1"/>
  <c r="AY1702" i="1"/>
  <c r="AZ1702" i="1"/>
  <c r="AW1714" i="1"/>
  <c r="BA1714" i="1" s="1"/>
  <c r="AX1714" i="1"/>
  <c r="AY1714" i="1"/>
  <c r="AZ1714" i="1"/>
  <c r="BE1665" i="1"/>
  <c r="BC1665" i="1"/>
  <c r="BA1691" i="1"/>
  <c r="BA1703" i="1"/>
  <c r="BA1715" i="1"/>
  <c r="AZ1679" i="1"/>
  <c r="BA1679" i="1" s="1"/>
  <c r="AW1717" i="1"/>
  <c r="AZ1717" i="1" s="1"/>
  <c r="AX1717" i="1"/>
  <c r="BA1717" i="1" s="1"/>
  <c r="AY1717" i="1"/>
  <c r="AZ1712" i="1"/>
  <c r="BA1712" i="1" s="1"/>
  <c r="BA1709" i="1"/>
  <c r="BA1682" i="1"/>
  <c r="AW1696" i="1"/>
  <c r="AX1696" i="1"/>
  <c r="AY1696" i="1"/>
  <c r="AZ1696" i="1"/>
  <c r="AV1716" i="1"/>
  <c r="BA1696" i="1"/>
  <c r="BA1706" i="1"/>
  <c r="AW1699" i="1"/>
  <c r="AZ1699" i="1" s="1"/>
  <c r="AX1699" i="1"/>
  <c r="AY1699" i="1"/>
  <c r="BC1662" i="1"/>
  <c r="BE1662" i="1"/>
  <c r="C3176" i="2"/>
  <c r="E3171" i="2"/>
  <c r="I3171" i="2"/>
  <c r="G3171" i="2"/>
  <c r="C3174" i="2"/>
  <c r="E3169" i="2"/>
  <c r="G3169" i="2"/>
  <c r="I3169" i="2"/>
  <c r="J3331" i="2"/>
  <c r="B3336" i="2"/>
  <c r="J3302" i="2"/>
  <c r="B3307" i="2"/>
  <c r="J3318" i="2"/>
  <c r="B3323" i="2"/>
  <c r="J3310" i="2"/>
  <c r="B3315" i="2"/>
  <c r="C3168" i="2"/>
  <c r="E3163" i="2"/>
  <c r="G3163" i="2"/>
  <c r="I3163" i="2"/>
  <c r="C3170" i="2"/>
  <c r="E3165" i="2"/>
  <c r="G3165" i="2"/>
  <c r="I3165" i="2"/>
  <c r="J3314" i="2"/>
  <c r="B3319" i="2"/>
  <c r="C3172" i="2"/>
  <c r="I3167" i="2"/>
  <c r="E3167" i="2"/>
  <c r="G3167" i="2"/>
  <c r="C2856" i="2"/>
  <c r="E2851" i="2"/>
  <c r="G2851" i="2"/>
  <c r="I2851" i="2"/>
  <c r="C2862" i="2"/>
  <c r="E2857" i="2"/>
  <c r="G2857" i="2"/>
  <c r="I2857" i="2"/>
  <c r="C2864" i="2"/>
  <c r="E2859" i="2"/>
  <c r="G2859" i="2"/>
  <c r="I2859" i="2"/>
  <c r="C2860" i="2"/>
  <c r="I2855" i="2"/>
  <c r="E2855" i="2"/>
  <c r="G2855" i="2"/>
  <c r="C2858" i="2"/>
  <c r="E2853" i="2"/>
  <c r="G2853" i="2"/>
  <c r="I2853" i="2"/>
  <c r="C2466" i="2"/>
  <c r="I2461" i="2"/>
  <c r="E2461" i="2"/>
  <c r="G2461" i="2"/>
  <c r="B2471" i="2"/>
  <c r="J2466" i="2"/>
  <c r="G2459" i="2"/>
  <c r="E2459" i="2"/>
  <c r="I2459" i="2"/>
  <c r="C2464" i="2"/>
  <c r="B2637" i="2"/>
  <c r="J2632" i="2"/>
  <c r="C2458" i="2"/>
  <c r="I2453" i="2"/>
  <c r="G2453" i="2"/>
  <c r="E2453" i="2"/>
  <c r="J2639" i="2"/>
  <c r="B2644" i="2"/>
  <c r="C2462" i="2"/>
  <c r="G2457" i="2"/>
  <c r="I2457" i="2"/>
  <c r="E2457" i="2"/>
  <c r="J2630" i="2"/>
  <c r="B2635" i="2"/>
  <c r="E2455" i="2"/>
  <c r="G2455" i="2"/>
  <c r="I2455" i="2"/>
  <c r="C2460" i="2"/>
  <c r="B2643" i="2"/>
  <c r="J2638" i="2"/>
  <c r="Z485" i="1"/>
  <c r="AB485" i="1" s="1"/>
  <c r="AC485" i="1" s="1"/>
  <c r="AD485" i="1" s="1"/>
  <c r="AA486" i="1"/>
  <c r="AA434" i="1"/>
  <c r="Z433" i="1"/>
  <c r="AB433" i="1" s="1"/>
  <c r="AC433" i="1" s="1"/>
  <c r="AD433" i="1" s="1"/>
  <c r="BA34" i="1"/>
  <c r="BC34" i="1" s="1"/>
  <c r="AY35" i="1"/>
  <c r="AX35" i="1"/>
  <c r="AW35" i="1"/>
  <c r="AZ35" i="1" s="1"/>
  <c r="AA1098" i="1" l="1"/>
  <c r="Z1097" i="1"/>
  <c r="AB1097" i="1" s="1"/>
  <c r="AC1097" i="1" s="1"/>
  <c r="AD1097" i="1" s="1"/>
  <c r="J5477" i="2"/>
  <c r="B5482" i="2"/>
  <c r="C5472" i="2"/>
  <c r="I5467" i="2"/>
  <c r="G5467" i="2"/>
  <c r="E5467" i="2"/>
  <c r="J5475" i="2"/>
  <c r="B5480" i="2"/>
  <c r="J5451" i="2"/>
  <c r="B5456" i="2"/>
  <c r="I5451" i="2"/>
  <c r="E5451" i="2"/>
  <c r="G5451" i="2"/>
  <c r="B5464" i="2"/>
  <c r="J5459" i="2"/>
  <c r="I5459" i="2"/>
  <c r="E5459" i="2"/>
  <c r="G5459" i="2"/>
  <c r="C5466" i="2"/>
  <c r="J5453" i="2"/>
  <c r="B5458" i="2"/>
  <c r="G5453" i="2"/>
  <c r="I5453" i="2"/>
  <c r="E5453" i="2"/>
  <c r="C5468" i="2"/>
  <c r="C5474" i="2"/>
  <c r="C5470" i="2"/>
  <c r="G5465" i="2"/>
  <c r="I5465" i="2"/>
  <c r="E5465" i="2"/>
  <c r="J4849" i="2"/>
  <c r="B4854" i="2"/>
  <c r="B4678" i="2"/>
  <c r="J4673" i="2"/>
  <c r="C4672" i="2"/>
  <c r="E4667" i="2"/>
  <c r="G4667" i="2"/>
  <c r="I4667" i="2"/>
  <c r="C4678" i="2"/>
  <c r="E4673" i="2"/>
  <c r="G4673" i="2"/>
  <c r="I4673" i="2"/>
  <c r="C4674" i="2"/>
  <c r="E4669" i="2"/>
  <c r="G4669" i="2"/>
  <c r="I4669" i="2"/>
  <c r="C4680" i="2"/>
  <c r="E4675" i="2"/>
  <c r="I4675" i="2"/>
  <c r="G4675" i="2"/>
  <c r="C4676" i="2"/>
  <c r="E4671" i="2"/>
  <c r="I4671" i="2"/>
  <c r="G4671" i="2"/>
  <c r="J4860" i="2"/>
  <c r="B4865" i="2"/>
  <c r="J4847" i="2"/>
  <c r="B4852" i="2"/>
  <c r="J4846" i="2"/>
  <c r="B4851" i="2"/>
  <c r="C4166" i="2"/>
  <c r="E4161" i="2"/>
  <c r="G4161" i="2"/>
  <c r="I4161" i="2"/>
  <c r="J4307" i="2"/>
  <c r="B4312" i="2"/>
  <c r="J4323" i="2"/>
  <c r="B4328" i="2"/>
  <c r="B4331" i="2"/>
  <c r="J4326" i="2"/>
  <c r="C4164" i="2"/>
  <c r="G4159" i="2"/>
  <c r="E4159" i="2"/>
  <c r="I4159" i="2"/>
  <c r="C4158" i="2"/>
  <c r="E4153" i="2"/>
  <c r="G4153" i="2"/>
  <c r="I4153" i="2"/>
  <c r="B4344" i="2"/>
  <c r="J4339" i="2"/>
  <c r="C4162" i="2"/>
  <c r="G4157" i="2"/>
  <c r="I4157" i="2"/>
  <c r="E4157" i="2"/>
  <c r="B4195" i="2"/>
  <c r="J4190" i="2"/>
  <c r="C4160" i="2"/>
  <c r="I4155" i="2"/>
  <c r="E4155" i="2"/>
  <c r="G4155" i="2"/>
  <c r="J3905" i="2"/>
  <c r="B3910" i="2"/>
  <c r="C3897" i="2"/>
  <c r="E3892" i="2"/>
  <c r="G3892" i="2"/>
  <c r="I3892" i="2"/>
  <c r="J3897" i="2"/>
  <c r="B3902" i="2"/>
  <c r="J3899" i="2"/>
  <c r="B3904" i="2"/>
  <c r="C3903" i="2"/>
  <c r="G3898" i="2"/>
  <c r="I3898" i="2"/>
  <c r="E3898" i="2"/>
  <c r="C3905" i="2"/>
  <c r="E3900" i="2"/>
  <c r="I3900" i="2"/>
  <c r="G3900" i="2"/>
  <c r="C3901" i="2"/>
  <c r="E3896" i="2"/>
  <c r="G3896" i="2"/>
  <c r="I3896" i="2"/>
  <c r="C3899" i="2"/>
  <c r="G3894" i="2"/>
  <c r="I3894" i="2"/>
  <c r="E3894" i="2"/>
  <c r="J3901" i="2"/>
  <c r="B3906" i="2"/>
  <c r="J3903" i="2"/>
  <c r="B3908" i="2"/>
  <c r="Z751" i="1"/>
  <c r="AB751" i="1" s="1"/>
  <c r="AC751" i="1" s="1"/>
  <c r="AD751" i="1" s="1"/>
  <c r="AA752" i="1"/>
  <c r="B3680" i="2"/>
  <c r="J3675" i="2"/>
  <c r="C3678" i="2"/>
  <c r="G3673" i="2"/>
  <c r="I3673" i="2"/>
  <c r="E3673" i="2"/>
  <c r="C3680" i="2"/>
  <c r="E3675" i="2"/>
  <c r="G3675" i="2"/>
  <c r="I3675" i="2"/>
  <c r="I3671" i="2"/>
  <c r="C3676" i="2"/>
  <c r="G3671" i="2"/>
  <c r="E3671" i="2"/>
  <c r="I3669" i="2"/>
  <c r="C3674" i="2"/>
  <c r="E3669" i="2"/>
  <c r="G3669" i="2"/>
  <c r="E3667" i="2"/>
  <c r="I3667" i="2"/>
  <c r="C3672" i="2"/>
  <c r="G3667" i="2"/>
  <c r="BC1679" i="1"/>
  <c r="BE1679" i="1"/>
  <c r="BC1686" i="1"/>
  <c r="BC1687" i="1"/>
  <c r="BE1689" i="1"/>
  <c r="BE1692" i="1"/>
  <c r="BE1688" i="1"/>
  <c r="BC1689" i="1"/>
  <c r="BE1686" i="1"/>
  <c r="BE1700" i="1"/>
  <c r="BC1692" i="1"/>
  <c r="BC1707" i="1"/>
  <c r="BC1690" i="1"/>
  <c r="BC1681" i="1"/>
  <c r="BC1683" i="1"/>
  <c r="BC1684" i="1"/>
  <c r="BE1680" i="1"/>
  <c r="BE1701" i="1"/>
  <c r="BE1681" i="1"/>
  <c r="BE1704" i="1"/>
  <c r="BE1685" i="1"/>
  <c r="BE1695" i="1"/>
  <c r="BE1684" i="1"/>
  <c r="BC1685" i="1"/>
  <c r="BC1695" i="1"/>
  <c r="BE1690" i="1"/>
  <c r="BE1683" i="1"/>
  <c r="BC1688" i="1"/>
  <c r="BC1694" i="1"/>
  <c r="BC1680" i="1"/>
  <c r="BE1687" i="1"/>
  <c r="BA1693" i="1"/>
  <c r="BC1702" i="1" s="1"/>
  <c r="BE1711" i="1"/>
  <c r="BC1711" i="1"/>
  <c r="BC1696" i="1"/>
  <c r="BE1696" i="1"/>
  <c r="AW1716" i="1"/>
  <c r="AZ1716" i="1" s="1"/>
  <c r="BA1716" i="1" s="1"/>
  <c r="AX1716" i="1"/>
  <c r="AY1716" i="1"/>
  <c r="BC1715" i="1"/>
  <c r="BC1703" i="1"/>
  <c r="BE1703" i="1"/>
  <c r="BC1691" i="1"/>
  <c r="BE1691" i="1"/>
  <c r="BA1705" i="1"/>
  <c r="BC1714" i="1" s="1"/>
  <c r="BA1699" i="1"/>
  <c r="BC1710" i="1" s="1"/>
  <c r="AW1713" i="1"/>
  <c r="AX1713" i="1"/>
  <c r="AY1713" i="1"/>
  <c r="AZ1713" i="1"/>
  <c r="BA1713" i="1"/>
  <c r="BE1682" i="1"/>
  <c r="BC1682" i="1"/>
  <c r="B3312" i="2"/>
  <c r="J3307" i="2"/>
  <c r="J3336" i="2"/>
  <c r="B3341" i="2"/>
  <c r="E3170" i="2"/>
  <c r="I3170" i="2"/>
  <c r="G3170" i="2"/>
  <c r="C3175" i="2"/>
  <c r="C3173" i="2"/>
  <c r="E3168" i="2"/>
  <c r="G3168" i="2"/>
  <c r="I3168" i="2"/>
  <c r="C3179" i="2"/>
  <c r="E3174" i="2"/>
  <c r="G3174" i="2"/>
  <c r="I3174" i="2"/>
  <c r="J3315" i="2"/>
  <c r="B3320" i="2"/>
  <c r="I3172" i="2"/>
  <c r="E3172" i="2"/>
  <c r="G3172" i="2"/>
  <c r="C3177" i="2"/>
  <c r="J3323" i="2"/>
  <c r="B3328" i="2"/>
  <c r="J3319" i="2"/>
  <c r="B3324" i="2"/>
  <c r="C3181" i="2"/>
  <c r="E3176" i="2"/>
  <c r="G3176" i="2"/>
  <c r="I3176" i="2"/>
  <c r="G2864" i="2"/>
  <c r="C2869" i="2"/>
  <c r="E2864" i="2"/>
  <c r="I2864" i="2"/>
  <c r="I2858" i="2"/>
  <c r="C2863" i="2"/>
  <c r="G2858" i="2"/>
  <c r="E2858" i="2"/>
  <c r="E2862" i="2"/>
  <c r="I2862" i="2"/>
  <c r="C2867" i="2"/>
  <c r="G2862" i="2"/>
  <c r="E2860" i="2"/>
  <c r="C2865" i="2"/>
  <c r="G2860" i="2"/>
  <c r="I2860" i="2"/>
  <c r="C2861" i="2"/>
  <c r="E2856" i="2"/>
  <c r="I2856" i="2"/>
  <c r="G2856" i="2"/>
  <c r="J2637" i="2"/>
  <c r="B2642" i="2"/>
  <c r="C2469" i="2"/>
  <c r="E2464" i="2"/>
  <c r="I2464" i="2"/>
  <c r="G2464" i="2"/>
  <c r="C2467" i="2"/>
  <c r="G2462" i="2"/>
  <c r="I2462" i="2"/>
  <c r="E2462" i="2"/>
  <c r="B2649" i="2"/>
  <c r="J2644" i="2"/>
  <c r="B2648" i="2"/>
  <c r="J2643" i="2"/>
  <c r="B2476" i="2"/>
  <c r="J2471" i="2"/>
  <c r="B2640" i="2"/>
  <c r="J2635" i="2"/>
  <c r="C2465" i="2"/>
  <c r="G2460" i="2"/>
  <c r="I2460" i="2"/>
  <c r="E2460" i="2"/>
  <c r="C2463" i="2"/>
  <c r="E2458" i="2"/>
  <c r="I2458" i="2"/>
  <c r="G2458" i="2"/>
  <c r="C2471" i="2"/>
  <c r="E2466" i="2"/>
  <c r="G2466" i="2"/>
  <c r="I2466" i="2"/>
  <c r="Z486" i="1"/>
  <c r="AB486" i="1" s="1"/>
  <c r="AC486" i="1" s="1"/>
  <c r="AD486" i="1" s="1"/>
  <c r="AA487" i="1"/>
  <c r="AA435" i="1"/>
  <c r="Z434" i="1"/>
  <c r="AB434" i="1" s="1"/>
  <c r="AC434" i="1" s="1"/>
  <c r="AD434" i="1" s="1"/>
  <c r="BA35" i="1"/>
  <c r="BC35" i="1" s="1"/>
  <c r="AW36" i="1"/>
  <c r="AX36" i="1"/>
  <c r="AY36" i="1"/>
  <c r="AA1099" i="1" l="1"/>
  <c r="Z1098" i="1"/>
  <c r="AB1098" i="1" s="1"/>
  <c r="AC1098" i="1" s="1"/>
  <c r="AD1098" i="1" s="1"/>
  <c r="I5470" i="2"/>
  <c r="E5470" i="2"/>
  <c r="C5475" i="2"/>
  <c r="G5470" i="2"/>
  <c r="J5458" i="2"/>
  <c r="B5463" i="2"/>
  <c r="E5458" i="2"/>
  <c r="G5458" i="2"/>
  <c r="I5458" i="2"/>
  <c r="J5456" i="2"/>
  <c r="B5461" i="2"/>
  <c r="I5456" i="2"/>
  <c r="E5456" i="2"/>
  <c r="G5456" i="2"/>
  <c r="C5479" i="2"/>
  <c r="J5480" i="2"/>
  <c r="B5485" i="2"/>
  <c r="C5471" i="2"/>
  <c r="C5473" i="2"/>
  <c r="E5472" i="2"/>
  <c r="C5477" i="2"/>
  <c r="I5472" i="2"/>
  <c r="G5472" i="2"/>
  <c r="B5469" i="2"/>
  <c r="J5464" i="2"/>
  <c r="E5464" i="2"/>
  <c r="G5464" i="2"/>
  <c r="I5464" i="2"/>
  <c r="B5487" i="2"/>
  <c r="J5482" i="2"/>
  <c r="C4681" i="2"/>
  <c r="E4676" i="2"/>
  <c r="G4676" i="2"/>
  <c r="I4676" i="2"/>
  <c r="C4683" i="2"/>
  <c r="E4678" i="2"/>
  <c r="G4678" i="2"/>
  <c r="I4678" i="2"/>
  <c r="J4851" i="2"/>
  <c r="B4856" i="2"/>
  <c r="C4685" i="2"/>
  <c r="E4680" i="2"/>
  <c r="G4680" i="2"/>
  <c r="I4680" i="2"/>
  <c r="C4677" i="2"/>
  <c r="E4672" i="2"/>
  <c r="I4672" i="2"/>
  <c r="G4672" i="2"/>
  <c r="J4852" i="2"/>
  <c r="B4857" i="2"/>
  <c r="B4683" i="2"/>
  <c r="J4678" i="2"/>
  <c r="J4865" i="2"/>
  <c r="B4870" i="2"/>
  <c r="J4854" i="2"/>
  <c r="B4859" i="2"/>
  <c r="C4679" i="2"/>
  <c r="I4674" i="2"/>
  <c r="E4674" i="2"/>
  <c r="G4674" i="2"/>
  <c r="E4164" i="2"/>
  <c r="G4164" i="2"/>
  <c r="I4164" i="2"/>
  <c r="C4169" i="2"/>
  <c r="B4333" i="2"/>
  <c r="J4328" i="2"/>
  <c r="B4317" i="2"/>
  <c r="J4312" i="2"/>
  <c r="B4336" i="2"/>
  <c r="J4331" i="2"/>
  <c r="B4349" i="2"/>
  <c r="J4344" i="2"/>
  <c r="I4160" i="2"/>
  <c r="G4160" i="2"/>
  <c r="C4165" i="2"/>
  <c r="E4160" i="2"/>
  <c r="E4158" i="2"/>
  <c r="I4158" i="2"/>
  <c r="G4158" i="2"/>
  <c r="C4163" i="2"/>
  <c r="C4167" i="2"/>
  <c r="I4162" i="2"/>
  <c r="E4162" i="2"/>
  <c r="G4162" i="2"/>
  <c r="J4195" i="2"/>
  <c r="B4200" i="2"/>
  <c r="C4171" i="2"/>
  <c r="G4166" i="2"/>
  <c r="I4166" i="2"/>
  <c r="E4166" i="2"/>
  <c r="B3909" i="2"/>
  <c r="J3904" i="2"/>
  <c r="B3907" i="2"/>
  <c r="J3902" i="2"/>
  <c r="G3901" i="2"/>
  <c r="I3901" i="2"/>
  <c r="C3906" i="2"/>
  <c r="E3901" i="2"/>
  <c r="B3911" i="2"/>
  <c r="J3906" i="2"/>
  <c r="E3899" i="2"/>
  <c r="G3899" i="2"/>
  <c r="I3899" i="2"/>
  <c r="C3904" i="2"/>
  <c r="E3905" i="2"/>
  <c r="G3905" i="2"/>
  <c r="I3905" i="2"/>
  <c r="C3910" i="2"/>
  <c r="C3902" i="2"/>
  <c r="E3897" i="2"/>
  <c r="I3897" i="2"/>
  <c r="G3897" i="2"/>
  <c r="B3915" i="2"/>
  <c r="J3910" i="2"/>
  <c r="C3908" i="2"/>
  <c r="E3903" i="2"/>
  <c r="I3903" i="2"/>
  <c r="G3903" i="2"/>
  <c r="B3913" i="2"/>
  <c r="J3908" i="2"/>
  <c r="Z752" i="1"/>
  <c r="AB752" i="1" s="1"/>
  <c r="AC752" i="1" s="1"/>
  <c r="AD752" i="1" s="1"/>
  <c r="AA753" i="1"/>
  <c r="C3681" i="2"/>
  <c r="G3676" i="2"/>
  <c r="I3676" i="2"/>
  <c r="E3676" i="2"/>
  <c r="C3685" i="2"/>
  <c r="I3680" i="2"/>
  <c r="E3680" i="2"/>
  <c r="G3680" i="2"/>
  <c r="C3679" i="2"/>
  <c r="I3674" i="2"/>
  <c r="E3674" i="2"/>
  <c r="G3674" i="2"/>
  <c r="C3677" i="2"/>
  <c r="E3672" i="2"/>
  <c r="G3672" i="2"/>
  <c r="I3672" i="2"/>
  <c r="C3683" i="2"/>
  <c r="E3678" i="2"/>
  <c r="G3678" i="2"/>
  <c r="I3678" i="2"/>
  <c r="B3685" i="2"/>
  <c r="J3680" i="2"/>
  <c r="BE1716" i="1"/>
  <c r="BC1716" i="1"/>
  <c r="BC1717" i="1"/>
  <c r="BC1709" i="1"/>
  <c r="BC1704" i="1"/>
  <c r="BE1717" i="1"/>
  <c r="BE1709" i="1"/>
  <c r="BE1707" i="1"/>
  <c r="BC1701" i="1"/>
  <c r="BC1697" i="1"/>
  <c r="BE1715" i="1"/>
  <c r="BE1706" i="1"/>
  <c r="BC1698" i="1"/>
  <c r="BE1697" i="1"/>
  <c r="BC1706" i="1"/>
  <c r="BE1712" i="1"/>
  <c r="BE1713" i="1"/>
  <c r="BC1713" i="1"/>
  <c r="BE1714" i="1"/>
  <c r="BC1712" i="1"/>
  <c r="BE1694" i="1"/>
  <c r="BE1693" i="1"/>
  <c r="BC1693" i="1"/>
  <c r="BE1710" i="1"/>
  <c r="BE1698" i="1"/>
  <c r="BC1700" i="1"/>
  <c r="BE1702" i="1"/>
  <c r="BE1699" i="1"/>
  <c r="BC1699" i="1"/>
  <c r="BE1708" i="1"/>
  <c r="BE1705" i="1"/>
  <c r="BC1705" i="1"/>
  <c r="BC1708" i="1"/>
  <c r="C3178" i="2"/>
  <c r="E3173" i="2"/>
  <c r="G3173" i="2"/>
  <c r="I3173" i="2"/>
  <c r="C3180" i="2"/>
  <c r="I3175" i="2"/>
  <c r="G3175" i="2"/>
  <c r="E3175" i="2"/>
  <c r="B3346" i="2"/>
  <c r="J3341" i="2"/>
  <c r="J3324" i="2"/>
  <c r="B3329" i="2"/>
  <c r="J3328" i="2"/>
  <c r="B3333" i="2"/>
  <c r="C3182" i="2"/>
  <c r="E3177" i="2"/>
  <c r="G3177" i="2"/>
  <c r="I3177" i="2"/>
  <c r="J3320" i="2"/>
  <c r="B3325" i="2"/>
  <c r="C3186" i="2"/>
  <c r="E3181" i="2"/>
  <c r="G3181" i="2"/>
  <c r="I3181" i="2"/>
  <c r="C3184" i="2"/>
  <c r="I3179" i="2"/>
  <c r="G3179" i="2"/>
  <c r="E3179" i="2"/>
  <c r="J3312" i="2"/>
  <c r="B3317" i="2"/>
  <c r="C2872" i="2"/>
  <c r="I2867" i="2"/>
  <c r="E2867" i="2"/>
  <c r="G2867" i="2"/>
  <c r="C2868" i="2"/>
  <c r="E2863" i="2"/>
  <c r="I2863" i="2"/>
  <c r="G2863" i="2"/>
  <c r="C2866" i="2"/>
  <c r="I2861" i="2"/>
  <c r="E2861" i="2"/>
  <c r="G2861" i="2"/>
  <c r="C2870" i="2"/>
  <c r="G2865" i="2"/>
  <c r="I2865" i="2"/>
  <c r="E2865" i="2"/>
  <c r="C2874" i="2"/>
  <c r="E2869" i="2"/>
  <c r="G2869" i="2"/>
  <c r="I2869" i="2"/>
  <c r="B2654" i="2"/>
  <c r="J2649" i="2"/>
  <c r="E2463" i="2"/>
  <c r="G2463" i="2"/>
  <c r="I2463" i="2"/>
  <c r="C2468" i="2"/>
  <c r="B2645" i="2"/>
  <c r="J2640" i="2"/>
  <c r="G2471" i="2"/>
  <c r="C2476" i="2"/>
  <c r="E2471" i="2"/>
  <c r="I2471" i="2"/>
  <c r="B2481" i="2"/>
  <c r="J2476" i="2"/>
  <c r="C2474" i="2"/>
  <c r="I2469" i="2"/>
  <c r="E2469" i="2"/>
  <c r="G2469" i="2"/>
  <c r="B2647" i="2"/>
  <c r="J2642" i="2"/>
  <c r="C2470" i="2"/>
  <c r="E2465" i="2"/>
  <c r="G2465" i="2"/>
  <c r="I2465" i="2"/>
  <c r="G2467" i="2"/>
  <c r="C2472" i="2"/>
  <c r="E2467" i="2"/>
  <c r="I2467" i="2"/>
  <c r="B2653" i="2"/>
  <c r="J2648" i="2"/>
  <c r="AA488" i="1"/>
  <c r="Z487" i="1"/>
  <c r="AB487" i="1" s="1"/>
  <c r="AC487" i="1" s="1"/>
  <c r="AD487" i="1" s="1"/>
  <c r="AA436" i="1"/>
  <c r="Z435" i="1"/>
  <c r="AB435" i="1" s="1"/>
  <c r="AC435" i="1" s="1"/>
  <c r="AD435" i="1" s="1"/>
  <c r="AZ36" i="1"/>
  <c r="BA36" i="1" s="1"/>
  <c r="BC36" i="1" s="1"/>
  <c r="AY37" i="1"/>
  <c r="AX37" i="1"/>
  <c r="AW37" i="1"/>
  <c r="AZ37" i="1" s="1"/>
  <c r="Z1099" i="1" l="1"/>
  <c r="AB1099" i="1" s="1"/>
  <c r="AC1099" i="1" s="1"/>
  <c r="AD1099" i="1" s="1"/>
  <c r="AA1100" i="1"/>
  <c r="J5461" i="2"/>
  <c r="B5466" i="2"/>
  <c r="E5461" i="2"/>
  <c r="G5461" i="2"/>
  <c r="I5461" i="2"/>
  <c r="J5469" i="2"/>
  <c r="B5474" i="2"/>
  <c r="G5469" i="2"/>
  <c r="I5469" i="2"/>
  <c r="E5469" i="2"/>
  <c r="J5485" i="2"/>
  <c r="B5490" i="2"/>
  <c r="C5476" i="2"/>
  <c r="E5477" i="2"/>
  <c r="C5482" i="2"/>
  <c r="G5477" i="2"/>
  <c r="I5477" i="2"/>
  <c r="B5468" i="2"/>
  <c r="J5463" i="2"/>
  <c r="E5463" i="2"/>
  <c r="G5463" i="2"/>
  <c r="I5463" i="2"/>
  <c r="C5484" i="2"/>
  <c r="G5475" i="2"/>
  <c r="I5475" i="2"/>
  <c r="C5480" i="2"/>
  <c r="E5475" i="2"/>
  <c r="B5492" i="2"/>
  <c r="J5487" i="2"/>
  <c r="C5478" i="2"/>
  <c r="J4870" i="2"/>
  <c r="B4875" i="2"/>
  <c r="C4690" i="2"/>
  <c r="E4685" i="2"/>
  <c r="I4685" i="2"/>
  <c r="G4685" i="2"/>
  <c r="J4856" i="2"/>
  <c r="B4861" i="2"/>
  <c r="B4688" i="2"/>
  <c r="J4683" i="2"/>
  <c r="C4688" i="2"/>
  <c r="G4683" i="2"/>
  <c r="I4683" i="2"/>
  <c r="E4683" i="2"/>
  <c r="C4684" i="2"/>
  <c r="E4679" i="2"/>
  <c r="G4679" i="2"/>
  <c r="I4679" i="2"/>
  <c r="C4682" i="2"/>
  <c r="G4677" i="2"/>
  <c r="E4677" i="2"/>
  <c r="I4677" i="2"/>
  <c r="J4857" i="2"/>
  <c r="B4862" i="2"/>
  <c r="J4859" i="2"/>
  <c r="B4864" i="2"/>
  <c r="C4686" i="2"/>
  <c r="E4681" i="2"/>
  <c r="G4681" i="2"/>
  <c r="I4681" i="2"/>
  <c r="B4354" i="2"/>
  <c r="J4349" i="2"/>
  <c r="C4172" i="2"/>
  <c r="I4167" i="2"/>
  <c r="E4167" i="2"/>
  <c r="G4167" i="2"/>
  <c r="B4341" i="2"/>
  <c r="J4336" i="2"/>
  <c r="C4168" i="2"/>
  <c r="E4163" i="2"/>
  <c r="I4163" i="2"/>
  <c r="G4163" i="2"/>
  <c r="B4322" i="2"/>
  <c r="J4317" i="2"/>
  <c r="C4174" i="2"/>
  <c r="G4169" i="2"/>
  <c r="E4169" i="2"/>
  <c r="I4169" i="2"/>
  <c r="J4333" i="2"/>
  <c r="B4338" i="2"/>
  <c r="C4176" i="2"/>
  <c r="G4171" i="2"/>
  <c r="E4171" i="2"/>
  <c r="I4171" i="2"/>
  <c r="C4170" i="2"/>
  <c r="E4165" i="2"/>
  <c r="I4165" i="2"/>
  <c r="G4165" i="2"/>
  <c r="B4205" i="2"/>
  <c r="J4200" i="2"/>
  <c r="J3915" i="2"/>
  <c r="B3920" i="2"/>
  <c r="B3916" i="2"/>
  <c r="J3911" i="2"/>
  <c r="C3907" i="2"/>
  <c r="E3902" i="2"/>
  <c r="G3902" i="2"/>
  <c r="I3902" i="2"/>
  <c r="C3911" i="2"/>
  <c r="E3906" i="2"/>
  <c r="I3906" i="2"/>
  <c r="G3906" i="2"/>
  <c r="C3915" i="2"/>
  <c r="E3910" i="2"/>
  <c r="G3910" i="2"/>
  <c r="I3910" i="2"/>
  <c r="B3918" i="2"/>
  <c r="J3913" i="2"/>
  <c r="J3907" i="2"/>
  <c r="B3912" i="2"/>
  <c r="C3909" i="2"/>
  <c r="G3904" i="2"/>
  <c r="I3904" i="2"/>
  <c r="E3904" i="2"/>
  <c r="C3913" i="2"/>
  <c r="E3908" i="2"/>
  <c r="G3908" i="2"/>
  <c r="I3908" i="2"/>
  <c r="J3909" i="2"/>
  <c r="B3914" i="2"/>
  <c r="AA754" i="1"/>
  <c r="Z753" i="1"/>
  <c r="AB753" i="1" s="1"/>
  <c r="AC753" i="1" s="1"/>
  <c r="AD753" i="1" s="1"/>
  <c r="I3683" i="2"/>
  <c r="C3688" i="2"/>
  <c r="E3683" i="2"/>
  <c r="G3683" i="2"/>
  <c r="G3685" i="2"/>
  <c r="C3690" i="2"/>
  <c r="I3685" i="2"/>
  <c r="E3685" i="2"/>
  <c r="B3690" i="2"/>
  <c r="J3685" i="2"/>
  <c r="C3684" i="2"/>
  <c r="G3679" i="2"/>
  <c r="I3679" i="2"/>
  <c r="E3679" i="2"/>
  <c r="C3682" i="2"/>
  <c r="I3677" i="2"/>
  <c r="E3677" i="2"/>
  <c r="G3677" i="2"/>
  <c r="C3686" i="2"/>
  <c r="E3681" i="2"/>
  <c r="G3681" i="2"/>
  <c r="I3681" i="2"/>
  <c r="J3329" i="2"/>
  <c r="B3334" i="2"/>
  <c r="G3180" i="2"/>
  <c r="C3185" i="2"/>
  <c r="E3180" i="2"/>
  <c r="I3180" i="2"/>
  <c r="J3346" i="2"/>
  <c r="B3351" i="2"/>
  <c r="J3317" i="2"/>
  <c r="B3322" i="2"/>
  <c r="E3182" i="2"/>
  <c r="C3187" i="2"/>
  <c r="I3182" i="2"/>
  <c r="G3182" i="2"/>
  <c r="E3186" i="2"/>
  <c r="G3186" i="2"/>
  <c r="I3186" i="2"/>
  <c r="C3191" i="2"/>
  <c r="J3325" i="2"/>
  <c r="B3330" i="2"/>
  <c r="J3333" i="2"/>
  <c r="B3338" i="2"/>
  <c r="I3184" i="2"/>
  <c r="E3184" i="2"/>
  <c r="C3189" i="2"/>
  <c r="G3184" i="2"/>
  <c r="G3178" i="2"/>
  <c r="I3178" i="2"/>
  <c r="E3178" i="2"/>
  <c r="C3183" i="2"/>
  <c r="C2871" i="2"/>
  <c r="E2866" i="2"/>
  <c r="I2866" i="2"/>
  <c r="G2866" i="2"/>
  <c r="C2879" i="2"/>
  <c r="E2874" i="2"/>
  <c r="I2874" i="2"/>
  <c r="G2874" i="2"/>
  <c r="G2868" i="2"/>
  <c r="C2873" i="2"/>
  <c r="E2868" i="2"/>
  <c r="I2868" i="2"/>
  <c r="G2870" i="2"/>
  <c r="C2875" i="2"/>
  <c r="E2870" i="2"/>
  <c r="I2870" i="2"/>
  <c r="C2877" i="2"/>
  <c r="E2872" i="2"/>
  <c r="G2872" i="2"/>
  <c r="I2872" i="2"/>
  <c r="C2481" i="2"/>
  <c r="I2476" i="2"/>
  <c r="G2476" i="2"/>
  <c r="E2476" i="2"/>
  <c r="C2475" i="2"/>
  <c r="E2470" i="2"/>
  <c r="G2470" i="2"/>
  <c r="I2470" i="2"/>
  <c r="B2652" i="2"/>
  <c r="J2647" i="2"/>
  <c r="B2650" i="2"/>
  <c r="J2645" i="2"/>
  <c r="C2473" i="2"/>
  <c r="I2468" i="2"/>
  <c r="E2468" i="2"/>
  <c r="G2468" i="2"/>
  <c r="C2479" i="2"/>
  <c r="E2474" i="2"/>
  <c r="G2474" i="2"/>
  <c r="I2474" i="2"/>
  <c r="C2477" i="2"/>
  <c r="E2472" i="2"/>
  <c r="I2472" i="2"/>
  <c r="G2472" i="2"/>
  <c r="B2658" i="2"/>
  <c r="J2653" i="2"/>
  <c r="J2481" i="2"/>
  <c r="B2486" i="2"/>
  <c r="J2654" i="2"/>
  <c r="B2659" i="2"/>
  <c r="AA489" i="1"/>
  <c r="Z488" i="1"/>
  <c r="AB488" i="1" s="1"/>
  <c r="AC488" i="1" s="1"/>
  <c r="AD488" i="1" s="1"/>
  <c r="AA437" i="1"/>
  <c r="Z436" i="1"/>
  <c r="AB436" i="1" s="1"/>
  <c r="AC436" i="1" s="1"/>
  <c r="AD436" i="1" s="1"/>
  <c r="BA37" i="1"/>
  <c r="BC37" i="1" s="1"/>
  <c r="AY38" i="1"/>
  <c r="AX38" i="1"/>
  <c r="AW38" i="1"/>
  <c r="AZ38" i="1"/>
  <c r="AA1101" i="1" l="1"/>
  <c r="Z1100" i="1"/>
  <c r="AB1100" i="1" s="1"/>
  <c r="AC1100" i="1" s="1"/>
  <c r="AD1100" i="1" s="1"/>
  <c r="B5497" i="2"/>
  <c r="J5492" i="2"/>
  <c r="B5473" i="2"/>
  <c r="J5468" i="2"/>
  <c r="G5468" i="2"/>
  <c r="E5468" i="2"/>
  <c r="I5468" i="2"/>
  <c r="G5480" i="2"/>
  <c r="I5480" i="2"/>
  <c r="C5485" i="2"/>
  <c r="E5480" i="2"/>
  <c r="J5474" i="2"/>
  <c r="B5479" i="2"/>
  <c r="E5474" i="2"/>
  <c r="G5474" i="2"/>
  <c r="I5474" i="2"/>
  <c r="G5482" i="2"/>
  <c r="I5482" i="2"/>
  <c r="C5487" i="2"/>
  <c r="E5482" i="2"/>
  <c r="C5483" i="2"/>
  <c r="C5489" i="2"/>
  <c r="J5466" i="2"/>
  <c r="B5471" i="2"/>
  <c r="E5466" i="2"/>
  <c r="G5466" i="2"/>
  <c r="I5466" i="2"/>
  <c r="J5490" i="2"/>
  <c r="B5495" i="2"/>
  <c r="C5481" i="2"/>
  <c r="J4688" i="2"/>
  <c r="B4693" i="2"/>
  <c r="B4866" i="2"/>
  <c r="J4861" i="2"/>
  <c r="E4682" i="2"/>
  <c r="C4687" i="2"/>
  <c r="I4682" i="2"/>
  <c r="G4682" i="2"/>
  <c r="G4688" i="2"/>
  <c r="C4693" i="2"/>
  <c r="I4688" i="2"/>
  <c r="E4688" i="2"/>
  <c r="G4686" i="2"/>
  <c r="E4686" i="2"/>
  <c r="C4691" i="2"/>
  <c r="I4686" i="2"/>
  <c r="E4684" i="2"/>
  <c r="I4684" i="2"/>
  <c r="G4684" i="2"/>
  <c r="C4689" i="2"/>
  <c r="E4690" i="2"/>
  <c r="I4690" i="2"/>
  <c r="C4695" i="2"/>
  <c r="G4690" i="2"/>
  <c r="J4862" i="2"/>
  <c r="B4867" i="2"/>
  <c r="J4864" i="2"/>
  <c r="B4869" i="2"/>
  <c r="J4875" i="2"/>
  <c r="B4880" i="2"/>
  <c r="G4176" i="2"/>
  <c r="I4176" i="2"/>
  <c r="C4181" i="2"/>
  <c r="E4176" i="2"/>
  <c r="I4168" i="2"/>
  <c r="E4168" i="2"/>
  <c r="C4173" i="2"/>
  <c r="G4168" i="2"/>
  <c r="B4343" i="2"/>
  <c r="J4338" i="2"/>
  <c r="J4205" i="2"/>
  <c r="B4210" i="2"/>
  <c r="E4174" i="2"/>
  <c r="C4179" i="2"/>
  <c r="G4174" i="2"/>
  <c r="I4174" i="2"/>
  <c r="I4172" i="2"/>
  <c r="C4177" i="2"/>
  <c r="E4172" i="2"/>
  <c r="G4172" i="2"/>
  <c r="J4341" i="2"/>
  <c r="B4346" i="2"/>
  <c r="E4170" i="2"/>
  <c r="G4170" i="2"/>
  <c r="I4170" i="2"/>
  <c r="C4175" i="2"/>
  <c r="B4327" i="2"/>
  <c r="J4322" i="2"/>
  <c r="B4359" i="2"/>
  <c r="J4354" i="2"/>
  <c r="E3909" i="2"/>
  <c r="C3914" i="2"/>
  <c r="I3909" i="2"/>
  <c r="G3909" i="2"/>
  <c r="E3911" i="2"/>
  <c r="G3911" i="2"/>
  <c r="C3916" i="2"/>
  <c r="I3911" i="2"/>
  <c r="J3912" i="2"/>
  <c r="B3917" i="2"/>
  <c r="B3919" i="2"/>
  <c r="J3914" i="2"/>
  <c r="J3918" i="2"/>
  <c r="B3923" i="2"/>
  <c r="G3907" i="2"/>
  <c r="I3907" i="2"/>
  <c r="C3912" i="2"/>
  <c r="E3907" i="2"/>
  <c r="J3916" i="2"/>
  <c r="B3921" i="2"/>
  <c r="J3920" i="2"/>
  <c r="B3925" i="2"/>
  <c r="E3913" i="2"/>
  <c r="G3913" i="2"/>
  <c r="I3913" i="2"/>
  <c r="C3918" i="2"/>
  <c r="E3915" i="2"/>
  <c r="G3915" i="2"/>
  <c r="I3915" i="2"/>
  <c r="C3920" i="2"/>
  <c r="AA755" i="1"/>
  <c r="Z754" i="1"/>
  <c r="AB754" i="1" s="1"/>
  <c r="AC754" i="1" s="1"/>
  <c r="AD754" i="1" s="1"/>
  <c r="J3690" i="2"/>
  <c r="B3695" i="2"/>
  <c r="I3690" i="2"/>
  <c r="C3695" i="2"/>
  <c r="E3690" i="2"/>
  <c r="G3690" i="2"/>
  <c r="I3686" i="2"/>
  <c r="C3691" i="2"/>
  <c r="E3686" i="2"/>
  <c r="G3686" i="2"/>
  <c r="C3687" i="2"/>
  <c r="G3682" i="2"/>
  <c r="I3682" i="2"/>
  <c r="E3682" i="2"/>
  <c r="I3688" i="2"/>
  <c r="C3693" i="2"/>
  <c r="E3688" i="2"/>
  <c r="G3688" i="2"/>
  <c r="E3684" i="2"/>
  <c r="G3684" i="2"/>
  <c r="C3689" i="2"/>
  <c r="I3684" i="2"/>
  <c r="G3187" i="2"/>
  <c r="E3187" i="2"/>
  <c r="I3187" i="2"/>
  <c r="C3192" i="2"/>
  <c r="J3338" i="2"/>
  <c r="B3343" i="2"/>
  <c r="J3322" i="2"/>
  <c r="B3327" i="2"/>
  <c r="J3330" i="2"/>
  <c r="B3335" i="2"/>
  <c r="J3351" i="2"/>
  <c r="B3356" i="2"/>
  <c r="G3183" i="2"/>
  <c r="I3183" i="2"/>
  <c r="E3183" i="2"/>
  <c r="C3188" i="2"/>
  <c r="E3191" i="2"/>
  <c r="G3191" i="2"/>
  <c r="C3196" i="2"/>
  <c r="I3191" i="2"/>
  <c r="G3185" i="2"/>
  <c r="C3190" i="2"/>
  <c r="E3185" i="2"/>
  <c r="I3185" i="2"/>
  <c r="J3334" i="2"/>
  <c r="B3339" i="2"/>
  <c r="E3189" i="2"/>
  <c r="G3189" i="2"/>
  <c r="I3189" i="2"/>
  <c r="C3194" i="2"/>
  <c r="C2878" i="2"/>
  <c r="G2873" i="2"/>
  <c r="E2873" i="2"/>
  <c r="I2873" i="2"/>
  <c r="C2882" i="2"/>
  <c r="G2877" i="2"/>
  <c r="I2877" i="2"/>
  <c r="E2877" i="2"/>
  <c r="C2884" i="2"/>
  <c r="G2879" i="2"/>
  <c r="E2879" i="2"/>
  <c r="I2879" i="2"/>
  <c r="C2880" i="2"/>
  <c r="E2875" i="2"/>
  <c r="G2875" i="2"/>
  <c r="I2875" i="2"/>
  <c r="G2871" i="2"/>
  <c r="C2876" i="2"/>
  <c r="I2871" i="2"/>
  <c r="E2871" i="2"/>
  <c r="I2477" i="2"/>
  <c r="E2477" i="2"/>
  <c r="G2477" i="2"/>
  <c r="C2482" i="2"/>
  <c r="B2657" i="2"/>
  <c r="J2652" i="2"/>
  <c r="B2664" i="2"/>
  <c r="J2659" i="2"/>
  <c r="E2479" i="2"/>
  <c r="C2484" i="2"/>
  <c r="I2479" i="2"/>
  <c r="G2479" i="2"/>
  <c r="G2475" i="2"/>
  <c r="E2475" i="2"/>
  <c r="I2475" i="2"/>
  <c r="C2480" i="2"/>
  <c r="J2486" i="2"/>
  <c r="B2491" i="2"/>
  <c r="J2650" i="2"/>
  <c r="B2655" i="2"/>
  <c r="B2663" i="2"/>
  <c r="J2658" i="2"/>
  <c r="G2473" i="2"/>
  <c r="I2473" i="2"/>
  <c r="C2478" i="2"/>
  <c r="E2473" i="2"/>
  <c r="I2481" i="2"/>
  <c r="E2481" i="2"/>
  <c r="G2481" i="2"/>
  <c r="C2486" i="2"/>
  <c r="Z489" i="1"/>
  <c r="AB489" i="1" s="1"/>
  <c r="AC489" i="1" s="1"/>
  <c r="AD489" i="1" s="1"/>
  <c r="AA490" i="1"/>
  <c r="AA438" i="1"/>
  <c r="Z437" i="1"/>
  <c r="AB437" i="1" s="1"/>
  <c r="AC437" i="1" s="1"/>
  <c r="AD437" i="1" s="1"/>
  <c r="BA38" i="1"/>
  <c r="BC38" i="1" s="1"/>
  <c r="AW39" i="1"/>
  <c r="AY39" i="1"/>
  <c r="AX39" i="1"/>
  <c r="AZ39" i="1" s="1"/>
  <c r="AA1102" i="1" l="1"/>
  <c r="Z1101" i="1"/>
  <c r="AB1101" i="1" s="1"/>
  <c r="AC1101" i="1" s="1"/>
  <c r="AD1101" i="1" s="1"/>
  <c r="E5485" i="2"/>
  <c r="G5485" i="2"/>
  <c r="C5490" i="2"/>
  <c r="I5485" i="2"/>
  <c r="G5487" i="2"/>
  <c r="I5487" i="2"/>
  <c r="E5487" i="2"/>
  <c r="C5492" i="2"/>
  <c r="C5488" i="2"/>
  <c r="J5471" i="2"/>
  <c r="B5476" i="2"/>
  <c r="I5471" i="2"/>
  <c r="E5471" i="2"/>
  <c r="G5471" i="2"/>
  <c r="C5494" i="2"/>
  <c r="J5473" i="2"/>
  <c r="B5478" i="2"/>
  <c r="I5473" i="2"/>
  <c r="G5473" i="2"/>
  <c r="E5473" i="2"/>
  <c r="C5486" i="2"/>
  <c r="J5495" i="2"/>
  <c r="B5500" i="2"/>
  <c r="B5484" i="2"/>
  <c r="J5479" i="2"/>
  <c r="E5479" i="2"/>
  <c r="G5479" i="2"/>
  <c r="I5479" i="2"/>
  <c r="B5502" i="2"/>
  <c r="J5497" i="2"/>
  <c r="G4693" i="2"/>
  <c r="C4698" i="2"/>
  <c r="I4693" i="2"/>
  <c r="E4693" i="2"/>
  <c r="E4689" i="2"/>
  <c r="C4694" i="2"/>
  <c r="I4689" i="2"/>
  <c r="G4689" i="2"/>
  <c r="J4880" i="2"/>
  <c r="B4885" i="2"/>
  <c r="I4687" i="2"/>
  <c r="C4692" i="2"/>
  <c r="G4687" i="2"/>
  <c r="E4687" i="2"/>
  <c r="J4869" i="2"/>
  <c r="B4874" i="2"/>
  <c r="G4691" i="2"/>
  <c r="C4696" i="2"/>
  <c r="E4691" i="2"/>
  <c r="I4691" i="2"/>
  <c r="J4866" i="2"/>
  <c r="B4871" i="2"/>
  <c r="G4695" i="2"/>
  <c r="C4700" i="2"/>
  <c r="I4695" i="2"/>
  <c r="E4695" i="2"/>
  <c r="B4872" i="2"/>
  <c r="J4867" i="2"/>
  <c r="J4693" i="2"/>
  <c r="B4698" i="2"/>
  <c r="C4180" i="2"/>
  <c r="E4175" i="2"/>
  <c r="I4175" i="2"/>
  <c r="G4175" i="2"/>
  <c r="J4210" i="2"/>
  <c r="B4215" i="2"/>
  <c r="J4343" i="2"/>
  <c r="B4348" i="2"/>
  <c r="I4173" i="2"/>
  <c r="E4173" i="2"/>
  <c r="G4173" i="2"/>
  <c r="C4178" i="2"/>
  <c r="E4177" i="2"/>
  <c r="C4182" i="2"/>
  <c r="G4177" i="2"/>
  <c r="I4177" i="2"/>
  <c r="G4179" i="2"/>
  <c r="I4179" i="2"/>
  <c r="C4184" i="2"/>
  <c r="E4179" i="2"/>
  <c r="B4351" i="2"/>
  <c r="J4346" i="2"/>
  <c r="B4364" i="2"/>
  <c r="J4359" i="2"/>
  <c r="J4327" i="2"/>
  <c r="B4332" i="2"/>
  <c r="G4181" i="2"/>
  <c r="E4181" i="2"/>
  <c r="I4181" i="2"/>
  <c r="C4186" i="2"/>
  <c r="J3921" i="2"/>
  <c r="B3926" i="2"/>
  <c r="E3916" i="2"/>
  <c r="G3916" i="2"/>
  <c r="I3916" i="2"/>
  <c r="C3921" i="2"/>
  <c r="J3919" i="2"/>
  <c r="B3924" i="2"/>
  <c r="J3925" i="2"/>
  <c r="B3930" i="2"/>
  <c r="J3917" i="2"/>
  <c r="B3922" i="2"/>
  <c r="E3920" i="2"/>
  <c r="G3920" i="2"/>
  <c r="C3925" i="2"/>
  <c r="I3920" i="2"/>
  <c r="I3912" i="2"/>
  <c r="C3917" i="2"/>
  <c r="E3912" i="2"/>
  <c r="G3912" i="2"/>
  <c r="E3918" i="2"/>
  <c r="G3918" i="2"/>
  <c r="I3918" i="2"/>
  <c r="C3923" i="2"/>
  <c r="J3923" i="2"/>
  <c r="B3928" i="2"/>
  <c r="G3914" i="2"/>
  <c r="C3919" i="2"/>
  <c r="E3914" i="2"/>
  <c r="I3914" i="2"/>
  <c r="Z755" i="1"/>
  <c r="AB755" i="1" s="1"/>
  <c r="AC755" i="1" s="1"/>
  <c r="AD755" i="1" s="1"/>
  <c r="AA756" i="1"/>
  <c r="E3687" i="2"/>
  <c r="G3687" i="2"/>
  <c r="C3692" i="2"/>
  <c r="I3687" i="2"/>
  <c r="E3691" i="2"/>
  <c r="G3691" i="2"/>
  <c r="C3696" i="2"/>
  <c r="I3691" i="2"/>
  <c r="E3689" i="2"/>
  <c r="G3689" i="2"/>
  <c r="C3694" i="2"/>
  <c r="I3689" i="2"/>
  <c r="E3693" i="2"/>
  <c r="G3693" i="2"/>
  <c r="C3698" i="2"/>
  <c r="I3693" i="2"/>
  <c r="E3695" i="2"/>
  <c r="G3695" i="2"/>
  <c r="C3700" i="2"/>
  <c r="I3695" i="2"/>
  <c r="J3695" i="2"/>
  <c r="B3700" i="2"/>
  <c r="J3356" i="2"/>
  <c r="B3361" i="2"/>
  <c r="I3190" i="2"/>
  <c r="C3195" i="2"/>
  <c r="G3190" i="2"/>
  <c r="E3190" i="2"/>
  <c r="J3335" i="2"/>
  <c r="B3340" i="2"/>
  <c r="J3327" i="2"/>
  <c r="B3332" i="2"/>
  <c r="G3196" i="2"/>
  <c r="E3196" i="2"/>
  <c r="I3196" i="2"/>
  <c r="C3201" i="2"/>
  <c r="C3199" i="2"/>
  <c r="G3194" i="2"/>
  <c r="I3194" i="2"/>
  <c r="E3194" i="2"/>
  <c r="J3343" i="2"/>
  <c r="B3348" i="2"/>
  <c r="G3188" i="2"/>
  <c r="I3188" i="2"/>
  <c r="C3193" i="2"/>
  <c r="E3188" i="2"/>
  <c r="G3192" i="2"/>
  <c r="E3192" i="2"/>
  <c r="I3192" i="2"/>
  <c r="C3197" i="2"/>
  <c r="J3339" i="2"/>
  <c r="B3344" i="2"/>
  <c r="C2887" i="2"/>
  <c r="E2882" i="2"/>
  <c r="G2882" i="2"/>
  <c r="I2882" i="2"/>
  <c r="C2889" i="2"/>
  <c r="E2884" i="2"/>
  <c r="I2884" i="2"/>
  <c r="G2884" i="2"/>
  <c r="C2881" i="2"/>
  <c r="E2876" i="2"/>
  <c r="I2876" i="2"/>
  <c r="G2876" i="2"/>
  <c r="C2885" i="2"/>
  <c r="E2880" i="2"/>
  <c r="G2880" i="2"/>
  <c r="I2880" i="2"/>
  <c r="C2883" i="2"/>
  <c r="I2878" i="2"/>
  <c r="E2878" i="2"/>
  <c r="G2878" i="2"/>
  <c r="E2478" i="2"/>
  <c r="G2478" i="2"/>
  <c r="I2478" i="2"/>
  <c r="C2483" i="2"/>
  <c r="J2663" i="2"/>
  <c r="B2668" i="2"/>
  <c r="B2660" i="2"/>
  <c r="J2655" i="2"/>
  <c r="B2669" i="2"/>
  <c r="J2664" i="2"/>
  <c r="B2496" i="2"/>
  <c r="J2491" i="2"/>
  <c r="E2484" i="2"/>
  <c r="I2484" i="2"/>
  <c r="G2484" i="2"/>
  <c r="C2489" i="2"/>
  <c r="E2486" i="2"/>
  <c r="I2486" i="2"/>
  <c r="C2491" i="2"/>
  <c r="G2486" i="2"/>
  <c r="B2662" i="2"/>
  <c r="J2657" i="2"/>
  <c r="E2480" i="2"/>
  <c r="C2485" i="2"/>
  <c r="G2480" i="2"/>
  <c r="I2480" i="2"/>
  <c r="E2482" i="2"/>
  <c r="I2482" i="2"/>
  <c r="C2487" i="2"/>
  <c r="G2482" i="2"/>
  <c r="Z490" i="1"/>
  <c r="AB490" i="1" s="1"/>
  <c r="AC490" i="1" s="1"/>
  <c r="AD490" i="1" s="1"/>
  <c r="AA491" i="1"/>
  <c r="BA39" i="1"/>
  <c r="AA439" i="1"/>
  <c r="Z438" i="1"/>
  <c r="AB438" i="1" s="1"/>
  <c r="AC438" i="1" s="1"/>
  <c r="AD438" i="1" s="1"/>
  <c r="BC39" i="1"/>
  <c r="AW40" i="1"/>
  <c r="AY40" i="1"/>
  <c r="AX40" i="1"/>
  <c r="Z1102" i="1" l="1"/>
  <c r="AB1102" i="1" s="1"/>
  <c r="AC1102" i="1" s="1"/>
  <c r="AD1102" i="1" s="1"/>
  <c r="AA1103" i="1"/>
  <c r="J5478" i="2"/>
  <c r="B5483" i="2"/>
  <c r="G5478" i="2"/>
  <c r="I5478" i="2"/>
  <c r="E5478" i="2"/>
  <c r="C5493" i="2"/>
  <c r="B5489" i="2"/>
  <c r="J5484" i="2"/>
  <c r="G5484" i="2"/>
  <c r="I5484" i="2"/>
  <c r="E5484" i="2"/>
  <c r="B5505" i="2"/>
  <c r="J5500" i="2"/>
  <c r="G5492" i="2"/>
  <c r="I5492" i="2"/>
  <c r="C5497" i="2"/>
  <c r="E5492" i="2"/>
  <c r="C5499" i="2"/>
  <c r="C5491" i="2"/>
  <c r="G5490" i="2"/>
  <c r="I5490" i="2"/>
  <c r="C5495" i="2"/>
  <c r="E5490" i="2"/>
  <c r="B5507" i="2"/>
  <c r="J5502" i="2"/>
  <c r="B5481" i="2"/>
  <c r="J5476" i="2"/>
  <c r="I5476" i="2"/>
  <c r="E5476" i="2"/>
  <c r="G5476" i="2"/>
  <c r="G4700" i="2"/>
  <c r="C4705" i="2"/>
  <c r="E4700" i="2"/>
  <c r="I4700" i="2"/>
  <c r="E4692" i="2"/>
  <c r="I4692" i="2"/>
  <c r="C4697" i="2"/>
  <c r="G4692" i="2"/>
  <c r="B4703" i="2"/>
  <c r="J4698" i="2"/>
  <c r="E4696" i="2"/>
  <c r="G4696" i="2"/>
  <c r="I4696" i="2"/>
  <c r="C4701" i="2"/>
  <c r="G4694" i="2"/>
  <c r="C4699" i="2"/>
  <c r="I4694" i="2"/>
  <c r="E4694" i="2"/>
  <c r="J4874" i="2"/>
  <c r="B4879" i="2"/>
  <c r="J4885" i="2"/>
  <c r="B4890" i="2"/>
  <c r="J4872" i="2"/>
  <c r="B4877" i="2"/>
  <c r="I4698" i="2"/>
  <c r="C4703" i="2"/>
  <c r="G4698" i="2"/>
  <c r="E4698" i="2"/>
  <c r="J4871" i="2"/>
  <c r="B4876" i="2"/>
  <c r="C4183" i="2"/>
  <c r="E4178" i="2"/>
  <c r="I4178" i="2"/>
  <c r="G4178" i="2"/>
  <c r="B4353" i="2"/>
  <c r="J4348" i="2"/>
  <c r="E4186" i="2"/>
  <c r="I4186" i="2"/>
  <c r="C4191" i="2"/>
  <c r="G4186" i="2"/>
  <c r="J4215" i="2"/>
  <c r="B4220" i="2"/>
  <c r="B4337" i="2"/>
  <c r="J4332" i="2"/>
  <c r="C4187" i="2"/>
  <c r="E4182" i="2"/>
  <c r="G4182" i="2"/>
  <c r="I4182" i="2"/>
  <c r="B4369" i="2"/>
  <c r="J4364" i="2"/>
  <c r="B4356" i="2"/>
  <c r="J4351" i="2"/>
  <c r="I4184" i="2"/>
  <c r="C4189" i="2"/>
  <c r="E4184" i="2"/>
  <c r="G4184" i="2"/>
  <c r="C4185" i="2"/>
  <c r="E4180" i="2"/>
  <c r="I4180" i="2"/>
  <c r="G4180" i="2"/>
  <c r="E3923" i="2"/>
  <c r="G3923" i="2"/>
  <c r="I3923" i="2"/>
  <c r="C3928" i="2"/>
  <c r="J3922" i="2"/>
  <c r="B3927" i="2"/>
  <c r="J3924" i="2"/>
  <c r="B3929" i="2"/>
  <c r="E3917" i="2"/>
  <c r="G3917" i="2"/>
  <c r="I3917" i="2"/>
  <c r="C3922" i="2"/>
  <c r="E3921" i="2"/>
  <c r="G3921" i="2"/>
  <c r="I3921" i="2"/>
  <c r="C3926" i="2"/>
  <c r="J3930" i="2"/>
  <c r="B3935" i="2"/>
  <c r="E3925" i="2"/>
  <c r="G3925" i="2"/>
  <c r="I3925" i="2"/>
  <c r="C3930" i="2"/>
  <c r="J3928" i="2"/>
  <c r="B3933" i="2"/>
  <c r="J3926" i="2"/>
  <c r="B3931" i="2"/>
  <c r="E3919" i="2"/>
  <c r="G3919" i="2"/>
  <c r="I3919" i="2"/>
  <c r="C3924" i="2"/>
  <c r="Z756" i="1"/>
  <c r="AB756" i="1" s="1"/>
  <c r="AC756" i="1" s="1"/>
  <c r="AD756" i="1" s="1"/>
  <c r="AA757" i="1"/>
  <c r="I3700" i="2"/>
  <c r="C3705" i="2"/>
  <c r="E3700" i="2"/>
  <c r="G3700" i="2"/>
  <c r="I3696" i="2"/>
  <c r="C3701" i="2"/>
  <c r="E3696" i="2"/>
  <c r="G3696" i="2"/>
  <c r="J3700" i="2"/>
  <c r="B3705" i="2"/>
  <c r="I3698" i="2"/>
  <c r="C3703" i="2"/>
  <c r="E3698" i="2"/>
  <c r="G3698" i="2"/>
  <c r="I3692" i="2"/>
  <c r="C3697" i="2"/>
  <c r="E3692" i="2"/>
  <c r="G3692" i="2"/>
  <c r="I3694" i="2"/>
  <c r="C3699" i="2"/>
  <c r="E3694" i="2"/>
  <c r="G3694" i="2"/>
  <c r="J3332" i="2"/>
  <c r="B3337" i="2"/>
  <c r="J3348" i="2"/>
  <c r="B3353" i="2"/>
  <c r="J3340" i="2"/>
  <c r="B3345" i="2"/>
  <c r="J3344" i="2"/>
  <c r="B3349" i="2"/>
  <c r="E3197" i="2"/>
  <c r="G3197" i="2"/>
  <c r="I3197" i="2"/>
  <c r="C3202" i="2"/>
  <c r="E3195" i="2"/>
  <c r="G3195" i="2"/>
  <c r="I3195" i="2"/>
  <c r="C3200" i="2"/>
  <c r="E3193" i="2"/>
  <c r="G3193" i="2"/>
  <c r="I3193" i="2"/>
  <c r="C3198" i="2"/>
  <c r="G3199" i="2"/>
  <c r="I3199" i="2"/>
  <c r="C3204" i="2"/>
  <c r="E3199" i="2"/>
  <c r="I3201" i="2"/>
  <c r="C3206" i="2"/>
  <c r="E3201" i="2"/>
  <c r="G3201" i="2"/>
  <c r="J3361" i="2"/>
  <c r="B3366" i="2"/>
  <c r="C2888" i="2"/>
  <c r="G2883" i="2"/>
  <c r="E2883" i="2"/>
  <c r="I2883" i="2"/>
  <c r="C2894" i="2"/>
  <c r="G2889" i="2"/>
  <c r="I2889" i="2"/>
  <c r="E2889" i="2"/>
  <c r="C2886" i="2"/>
  <c r="G2881" i="2"/>
  <c r="E2881" i="2"/>
  <c r="I2881" i="2"/>
  <c r="C2890" i="2"/>
  <c r="E2885" i="2"/>
  <c r="G2885" i="2"/>
  <c r="I2885" i="2"/>
  <c r="C2892" i="2"/>
  <c r="E2887" i="2"/>
  <c r="G2887" i="2"/>
  <c r="I2887" i="2"/>
  <c r="I2485" i="2"/>
  <c r="G2485" i="2"/>
  <c r="C2490" i="2"/>
  <c r="E2485" i="2"/>
  <c r="B2667" i="2"/>
  <c r="J2662" i="2"/>
  <c r="B2674" i="2"/>
  <c r="J2669" i="2"/>
  <c r="I2491" i="2"/>
  <c r="C2496" i="2"/>
  <c r="E2491" i="2"/>
  <c r="G2491" i="2"/>
  <c r="B2665" i="2"/>
  <c r="J2660" i="2"/>
  <c r="B2673" i="2"/>
  <c r="J2668" i="2"/>
  <c r="B2501" i="2"/>
  <c r="J2496" i="2"/>
  <c r="I2487" i="2"/>
  <c r="C2492" i="2"/>
  <c r="E2487" i="2"/>
  <c r="G2487" i="2"/>
  <c r="I2489" i="2"/>
  <c r="E2489" i="2"/>
  <c r="G2489" i="2"/>
  <c r="C2494" i="2"/>
  <c r="I2483" i="2"/>
  <c r="C2488" i="2"/>
  <c r="E2483" i="2"/>
  <c r="G2483" i="2"/>
  <c r="Z491" i="1"/>
  <c r="AB491" i="1" s="1"/>
  <c r="AC491" i="1" s="1"/>
  <c r="AD491" i="1" s="1"/>
  <c r="AA492" i="1"/>
  <c r="AA440" i="1"/>
  <c r="Z439" i="1"/>
  <c r="AB439" i="1" s="1"/>
  <c r="AC439" i="1" s="1"/>
  <c r="AD439" i="1" s="1"/>
  <c r="AY41" i="1"/>
  <c r="AX41" i="1"/>
  <c r="AW41" i="1"/>
  <c r="AZ41" i="1"/>
  <c r="AZ40" i="1"/>
  <c r="AA1104" i="1" l="1"/>
  <c r="Z1103" i="1"/>
  <c r="AB1103" i="1" s="1"/>
  <c r="AC1103" i="1" s="1"/>
  <c r="AD1103" i="1" s="1"/>
  <c r="C5504" i="2"/>
  <c r="B5494" i="2"/>
  <c r="J5489" i="2"/>
  <c r="E5489" i="2"/>
  <c r="G5489" i="2"/>
  <c r="I5489" i="2"/>
  <c r="J5481" i="2"/>
  <c r="B5486" i="2"/>
  <c r="E5481" i="2"/>
  <c r="G5481" i="2"/>
  <c r="I5481" i="2"/>
  <c r="J5507" i="2"/>
  <c r="B5512" i="2"/>
  <c r="C5498" i="2"/>
  <c r="E5495" i="2"/>
  <c r="C5500" i="2"/>
  <c r="I5495" i="2"/>
  <c r="G5495" i="2"/>
  <c r="E5497" i="2"/>
  <c r="G5497" i="2"/>
  <c r="C5502" i="2"/>
  <c r="I5497" i="2"/>
  <c r="C5496" i="2"/>
  <c r="J5505" i="2"/>
  <c r="B5510" i="2"/>
  <c r="J5483" i="2"/>
  <c r="B5488" i="2"/>
  <c r="I5483" i="2"/>
  <c r="G5483" i="2"/>
  <c r="E5483" i="2"/>
  <c r="J4890" i="2"/>
  <c r="B4895" i="2"/>
  <c r="B4884" i="2"/>
  <c r="J4879" i="2"/>
  <c r="J4877" i="2"/>
  <c r="B4882" i="2"/>
  <c r="G4697" i="2"/>
  <c r="C4702" i="2"/>
  <c r="E4697" i="2"/>
  <c r="I4697" i="2"/>
  <c r="B4708" i="2"/>
  <c r="J4703" i="2"/>
  <c r="J4876" i="2"/>
  <c r="B4881" i="2"/>
  <c r="G4699" i="2"/>
  <c r="C4704" i="2"/>
  <c r="E4699" i="2"/>
  <c r="I4699" i="2"/>
  <c r="C4708" i="2"/>
  <c r="I4703" i="2"/>
  <c r="G4703" i="2"/>
  <c r="E4703" i="2"/>
  <c r="C4706" i="2"/>
  <c r="G4701" i="2"/>
  <c r="I4701" i="2"/>
  <c r="E4701" i="2"/>
  <c r="C4710" i="2"/>
  <c r="E4705" i="2"/>
  <c r="G4705" i="2"/>
  <c r="I4705" i="2"/>
  <c r="B4361" i="2"/>
  <c r="J4356" i="2"/>
  <c r="G4191" i="2"/>
  <c r="E4191" i="2"/>
  <c r="I4191" i="2"/>
  <c r="C4196" i="2"/>
  <c r="J4369" i="2"/>
  <c r="B4374" i="2"/>
  <c r="B4358" i="2"/>
  <c r="J4353" i="2"/>
  <c r="B4225" i="2"/>
  <c r="J4220" i="2"/>
  <c r="G4185" i="2"/>
  <c r="E4185" i="2"/>
  <c r="C4190" i="2"/>
  <c r="I4185" i="2"/>
  <c r="G4187" i="2"/>
  <c r="I4187" i="2"/>
  <c r="E4187" i="2"/>
  <c r="C4192" i="2"/>
  <c r="G4189" i="2"/>
  <c r="C4194" i="2"/>
  <c r="E4189" i="2"/>
  <c r="I4189" i="2"/>
  <c r="B4342" i="2"/>
  <c r="J4337" i="2"/>
  <c r="G4183" i="2"/>
  <c r="I4183" i="2"/>
  <c r="C4188" i="2"/>
  <c r="E4183" i="2"/>
  <c r="J3929" i="2"/>
  <c r="B3934" i="2"/>
  <c r="E3924" i="2"/>
  <c r="G3924" i="2"/>
  <c r="I3924" i="2"/>
  <c r="C3929" i="2"/>
  <c r="J3935" i="2"/>
  <c r="B3940" i="2"/>
  <c r="J3927" i="2"/>
  <c r="B3932" i="2"/>
  <c r="E3922" i="2"/>
  <c r="G3922" i="2"/>
  <c r="C3927" i="2"/>
  <c r="I3922" i="2"/>
  <c r="E3930" i="2"/>
  <c r="G3930" i="2"/>
  <c r="C3935" i="2"/>
  <c r="I3930" i="2"/>
  <c r="E3926" i="2"/>
  <c r="G3926" i="2"/>
  <c r="I3926" i="2"/>
  <c r="C3931" i="2"/>
  <c r="E3928" i="2"/>
  <c r="G3928" i="2"/>
  <c r="C3933" i="2"/>
  <c r="I3928" i="2"/>
  <c r="J3933" i="2"/>
  <c r="B3938" i="2"/>
  <c r="J3931" i="2"/>
  <c r="B3936" i="2"/>
  <c r="Z757" i="1"/>
  <c r="AB757" i="1" s="1"/>
  <c r="AC757" i="1" s="1"/>
  <c r="AD757" i="1" s="1"/>
  <c r="AA758" i="1"/>
  <c r="E3703" i="2"/>
  <c r="G3703" i="2"/>
  <c r="C3708" i="2"/>
  <c r="I3703" i="2"/>
  <c r="E3699" i="2"/>
  <c r="G3699" i="2"/>
  <c r="C3704" i="2"/>
  <c r="I3699" i="2"/>
  <c r="J3705" i="2"/>
  <c r="B3710" i="2"/>
  <c r="E3701" i="2"/>
  <c r="G3701" i="2"/>
  <c r="C3706" i="2"/>
  <c r="I3701" i="2"/>
  <c r="E3697" i="2"/>
  <c r="G3697" i="2"/>
  <c r="C3702" i="2"/>
  <c r="I3697" i="2"/>
  <c r="E3705" i="2"/>
  <c r="G3705" i="2"/>
  <c r="C3710" i="2"/>
  <c r="I3705" i="2"/>
  <c r="E3202" i="2"/>
  <c r="C3207" i="2"/>
  <c r="G3202" i="2"/>
  <c r="I3202" i="2"/>
  <c r="C3203" i="2"/>
  <c r="G3198" i="2"/>
  <c r="E3198" i="2"/>
  <c r="I3198" i="2"/>
  <c r="J3349" i="2"/>
  <c r="B3354" i="2"/>
  <c r="E3204" i="2"/>
  <c r="G3204" i="2"/>
  <c r="I3204" i="2"/>
  <c r="C3209" i="2"/>
  <c r="J3366" i="2"/>
  <c r="B3371" i="2"/>
  <c r="J3345" i="2"/>
  <c r="B3350" i="2"/>
  <c r="G3200" i="2"/>
  <c r="C3205" i="2"/>
  <c r="I3200" i="2"/>
  <c r="E3200" i="2"/>
  <c r="B3358" i="2"/>
  <c r="J3353" i="2"/>
  <c r="E3206" i="2"/>
  <c r="G3206" i="2"/>
  <c r="I3206" i="2"/>
  <c r="C3211" i="2"/>
  <c r="J3337" i="2"/>
  <c r="B3342" i="2"/>
  <c r="C2891" i="2"/>
  <c r="E2886" i="2"/>
  <c r="I2886" i="2"/>
  <c r="G2886" i="2"/>
  <c r="C2897" i="2"/>
  <c r="E2892" i="2"/>
  <c r="G2892" i="2"/>
  <c r="I2892" i="2"/>
  <c r="C2899" i="2"/>
  <c r="E2894" i="2"/>
  <c r="G2894" i="2"/>
  <c r="I2894" i="2"/>
  <c r="C2895" i="2"/>
  <c r="I2890" i="2"/>
  <c r="E2890" i="2"/>
  <c r="G2890" i="2"/>
  <c r="C2893" i="2"/>
  <c r="E2888" i="2"/>
  <c r="I2888" i="2"/>
  <c r="G2888" i="2"/>
  <c r="E2496" i="2"/>
  <c r="I2496" i="2"/>
  <c r="C2501" i="2"/>
  <c r="G2496" i="2"/>
  <c r="J2674" i="2"/>
  <c r="B2679" i="2"/>
  <c r="E2492" i="2"/>
  <c r="I2492" i="2"/>
  <c r="G2492" i="2"/>
  <c r="C2497" i="2"/>
  <c r="J2501" i="2"/>
  <c r="B2506" i="2"/>
  <c r="B2672" i="2"/>
  <c r="J2667" i="2"/>
  <c r="E2488" i="2"/>
  <c r="I2488" i="2"/>
  <c r="C2493" i="2"/>
  <c r="G2488" i="2"/>
  <c r="B2678" i="2"/>
  <c r="J2673" i="2"/>
  <c r="E2490" i="2"/>
  <c r="I2490" i="2"/>
  <c r="C2495" i="2"/>
  <c r="G2490" i="2"/>
  <c r="E2494" i="2"/>
  <c r="I2494" i="2"/>
  <c r="C2499" i="2"/>
  <c r="G2494" i="2"/>
  <c r="J2665" i="2"/>
  <c r="B2670" i="2"/>
  <c r="Z492" i="1"/>
  <c r="AB492" i="1" s="1"/>
  <c r="AC492" i="1" s="1"/>
  <c r="AD492" i="1" s="1"/>
  <c r="AA493" i="1"/>
  <c r="BA40" i="1"/>
  <c r="BA41" i="1"/>
  <c r="AA441" i="1"/>
  <c r="Z440" i="1"/>
  <c r="AB440" i="1" s="1"/>
  <c r="AC440" i="1" s="1"/>
  <c r="AD440" i="1" s="1"/>
  <c r="BC41" i="1"/>
  <c r="BC40" i="1"/>
  <c r="AX42" i="1"/>
  <c r="AW42" i="1"/>
  <c r="AY42" i="1"/>
  <c r="AA1105" i="1" l="1"/>
  <c r="Z1104" i="1"/>
  <c r="AB1104" i="1" s="1"/>
  <c r="AC1104" i="1" s="1"/>
  <c r="AD1104" i="1" s="1"/>
  <c r="J5488" i="2"/>
  <c r="B5493" i="2"/>
  <c r="G5488" i="2"/>
  <c r="I5488" i="2"/>
  <c r="E5488" i="2"/>
  <c r="J5486" i="2"/>
  <c r="B5491" i="2"/>
  <c r="G5486" i="2"/>
  <c r="I5486" i="2"/>
  <c r="E5486" i="2"/>
  <c r="C5501" i="2"/>
  <c r="G5500" i="2"/>
  <c r="I5500" i="2"/>
  <c r="C5505" i="2"/>
  <c r="E5500" i="2"/>
  <c r="C5503" i="2"/>
  <c r="J5494" i="2"/>
  <c r="B5499" i="2"/>
  <c r="G5494" i="2"/>
  <c r="I5494" i="2"/>
  <c r="E5494" i="2"/>
  <c r="B5517" i="2"/>
  <c r="J5512" i="2"/>
  <c r="G5502" i="2"/>
  <c r="I5502" i="2"/>
  <c r="C5507" i="2"/>
  <c r="E5502" i="2"/>
  <c r="C5509" i="2"/>
  <c r="J5510" i="2"/>
  <c r="B5515" i="2"/>
  <c r="I4702" i="2"/>
  <c r="G4702" i="2"/>
  <c r="C4707" i="2"/>
  <c r="E4702" i="2"/>
  <c r="J4882" i="2"/>
  <c r="B4887" i="2"/>
  <c r="G4706" i="2"/>
  <c r="C4711" i="2"/>
  <c r="I4706" i="2"/>
  <c r="E4706" i="2"/>
  <c r="E4704" i="2"/>
  <c r="C4709" i="2"/>
  <c r="G4704" i="2"/>
  <c r="I4704" i="2"/>
  <c r="E4710" i="2"/>
  <c r="G4710" i="2"/>
  <c r="C4715" i="2"/>
  <c r="I4710" i="2"/>
  <c r="J4884" i="2"/>
  <c r="B4889" i="2"/>
  <c r="E4708" i="2"/>
  <c r="I4708" i="2"/>
  <c r="G4708" i="2"/>
  <c r="C4713" i="2"/>
  <c r="J4881" i="2"/>
  <c r="B4886" i="2"/>
  <c r="J4895" i="2"/>
  <c r="B4900" i="2"/>
  <c r="B4713" i="2"/>
  <c r="J4708" i="2"/>
  <c r="J4225" i="2"/>
  <c r="B4230" i="2"/>
  <c r="B4363" i="2"/>
  <c r="J4358" i="2"/>
  <c r="G4194" i="2"/>
  <c r="I4194" i="2"/>
  <c r="E4194" i="2"/>
  <c r="C4199" i="2"/>
  <c r="E4192" i="2"/>
  <c r="I4192" i="2"/>
  <c r="C4197" i="2"/>
  <c r="G4192" i="2"/>
  <c r="B4379" i="2"/>
  <c r="J4374" i="2"/>
  <c r="E4196" i="2"/>
  <c r="I4196" i="2"/>
  <c r="C4201" i="2"/>
  <c r="G4196" i="2"/>
  <c r="C4195" i="2"/>
  <c r="E4190" i="2"/>
  <c r="G4190" i="2"/>
  <c r="I4190" i="2"/>
  <c r="C4193" i="2"/>
  <c r="E4188" i="2"/>
  <c r="G4188" i="2"/>
  <c r="I4188" i="2"/>
  <c r="B4347" i="2"/>
  <c r="J4342" i="2"/>
  <c r="B4366" i="2"/>
  <c r="J4361" i="2"/>
  <c r="E3931" i="2"/>
  <c r="G3931" i="2"/>
  <c r="I3931" i="2"/>
  <c r="C3936" i="2"/>
  <c r="J3932" i="2"/>
  <c r="B3937" i="2"/>
  <c r="J3940" i="2"/>
  <c r="B3945" i="2"/>
  <c r="E3929" i="2"/>
  <c r="G3929" i="2"/>
  <c r="I3929" i="2"/>
  <c r="C3934" i="2"/>
  <c r="E3935" i="2"/>
  <c r="G3935" i="2"/>
  <c r="I3935" i="2"/>
  <c r="C3940" i="2"/>
  <c r="J3936" i="2"/>
  <c r="B3941" i="2"/>
  <c r="J3934" i="2"/>
  <c r="B3939" i="2"/>
  <c r="J3938" i="2"/>
  <c r="B3943" i="2"/>
  <c r="E3933" i="2"/>
  <c r="G3933" i="2"/>
  <c r="I3933" i="2"/>
  <c r="C3938" i="2"/>
  <c r="E3927" i="2"/>
  <c r="G3927" i="2"/>
  <c r="I3927" i="2"/>
  <c r="C3932" i="2"/>
  <c r="Z758" i="1"/>
  <c r="AB758" i="1" s="1"/>
  <c r="AC758" i="1" s="1"/>
  <c r="AD758" i="1" s="1"/>
  <c r="AA759" i="1"/>
  <c r="I3710" i="2"/>
  <c r="C3715" i="2"/>
  <c r="E3710" i="2"/>
  <c r="G3710" i="2"/>
  <c r="I3704" i="2"/>
  <c r="C3709" i="2"/>
  <c r="E3704" i="2"/>
  <c r="G3704" i="2"/>
  <c r="I3702" i="2"/>
  <c r="C3707" i="2"/>
  <c r="E3702" i="2"/>
  <c r="G3702" i="2"/>
  <c r="J3710" i="2"/>
  <c r="B3715" i="2"/>
  <c r="I3708" i="2"/>
  <c r="C3713" i="2"/>
  <c r="E3708" i="2"/>
  <c r="G3708" i="2"/>
  <c r="I3706" i="2"/>
  <c r="C3711" i="2"/>
  <c r="E3706" i="2"/>
  <c r="G3706" i="2"/>
  <c r="J3354" i="2"/>
  <c r="B3359" i="2"/>
  <c r="J3358" i="2"/>
  <c r="B3363" i="2"/>
  <c r="C3210" i="2"/>
  <c r="I3205" i="2"/>
  <c r="E3205" i="2"/>
  <c r="G3205" i="2"/>
  <c r="J3342" i="2"/>
  <c r="B3347" i="2"/>
  <c r="J3350" i="2"/>
  <c r="B3355" i="2"/>
  <c r="C3208" i="2"/>
  <c r="I3203" i="2"/>
  <c r="G3203" i="2"/>
  <c r="E3203" i="2"/>
  <c r="I3211" i="2"/>
  <c r="C3216" i="2"/>
  <c r="E3211" i="2"/>
  <c r="G3211" i="2"/>
  <c r="J3371" i="2"/>
  <c r="B3376" i="2"/>
  <c r="C3214" i="2"/>
  <c r="I3209" i="2"/>
  <c r="G3209" i="2"/>
  <c r="E3209" i="2"/>
  <c r="I3207" i="2"/>
  <c r="E3207" i="2"/>
  <c r="G3207" i="2"/>
  <c r="C3212" i="2"/>
  <c r="C2898" i="2"/>
  <c r="G2893" i="2"/>
  <c r="E2893" i="2"/>
  <c r="I2893" i="2"/>
  <c r="C2902" i="2"/>
  <c r="E2897" i="2"/>
  <c r="G2897" i="2"/>
  <c r="I2897" i="2"/>
  <c r="C2904" i="2"/>
  <c r="E2899" i="2"/>
  <c r="G2899" i="2"/>
  <c r="I2899" i="2"/>
  <c r="C2900" i="2"/>
  <c r="G2895" i="2"/>
  <c r="E2895" i="2"/>
  <c r="I2895" i="2"/>
  <c r="C2896" i="2"/>
  <c r="G2891" i="2"/>
  <c r="E2891" i="2"/>
  <c r="I2891" i="2"/>
  <c r="B2511" i="2"/>
  <c r="J2506" i="2"/>
  <c r="I2497" i="2"/>
  <c r="E2497" i="2"/>
  <c r="G2497" i="2"/>
  <c r="C2502" i="2"/>
  <c r="B2683" i="2"/>
  <c r="J2678" i="2"/>
  <c r="B2684" i="2"/>
  <c r="J2679" i="2"/>
  <c r="B2675" i="2"/>
  <c r="J2670" i="2"/>
  <c r="I2493" i="2"/>
  <c r="G2493" i="2"/>
  <c r="E2493" i="2"/>
  <c r="C2498" i="2"/>
  <c r="I2499" i="2"/>
  <c r="C2504" i="2"/>
  <c r="G2499" i="2"/>
  <c r="E2499" i="2"/>
  <c r="I2501" i="2"/>
  <c r="G2501" i="2"/>
  <c r="C2506" i="2"/>
  <c r="E2501" i="2"/>
  <c r="I2495" i="2"/>
  <c r="C2500" i="2"/>
  <c r="E2495" i="2"/>
  <c r="G2495" i="2"/>
  <c r="B2677" i="2"/>
  <c r="J2672" i="2"/>
  <c r="AA494" i="1"/>
  <c r="Z493" i="1"/>
  <c r="AB493" i="1" s="1"/>
  <c r="AC493" i="1" s="1"/>
  <c r="AD493" i="1" s="1"/>
  <c r="AA442" i="1"/>
  <c r="Z441" i="1"/>
  <c r="AB441" i="1" s="1"/>
  <c r="AC441" i="1" s="1"/>
  <c r="AD441" i="1" s="1"/>
  <c r="AZ42" i="1"/>
  <c r="AW43" i="1"/>
  <c r="AY43" i="1"/>
  <c r="AX43" i="1"/>
  <c r="AZ43" i="1"/>
  <c r="AA1106" i="1" l="1"/>
  <c r="Z1105" i="1"/>
  <c r="AB1105" i="1" s="1"/>
  <c r="AC1105" i="1" s="1"/>
  <c r="AD1105" i="1" s="1"/>
  <c r="C5514" i="2"/>
  <c r="J5499" i="2"/>
  <c r="B5504" i="2"/>
  <c r="G5499" i="2"/>
  <c r="I5499" i="2"/>
  <c r="E5499" i="2"/>
  <c r="C5508" i="2"/>
  <c r="I5507" i="2"/>
  <c r="C5512" i="2"/>
  <c r="G5507" i="2"/>
  <c r="E5507" i="2"/>
  <c r="J5491" i="2"/>
  <c r="B5496" i="2"/>
  <c r="I5491" i="2"/>
  <c r="E5491" i="2"/>
  <c r="G5491" i="2"/>
  <c r="I5505" i="2"/>
  <c r="E5505" i="2"/>
  <c r="C5510" i="2"/>
  <c r="G5505" i="2"/>
  <c r="B5522" i="2"/>
  <c r="J5517" i="2"/>
  <c r="B5520" i="2"/>
  <c r="J5515" i="2"/>
  <c r="B5498" i="2"/>
  <c r="J5493" i="2"/>
  <c r="E5493" i="2"/>
  <c r="G5493" i="2"/>
  <c r="I5493" i="2"/>
  <c r="C5506" i="2"/>
  <c r="J4886" i="2"/>
  <c r="B4891" i="2"/>
  <c r="C4718" i="2"/>
  <c r="G4713" i="2"/>
  <c r="E4713" i="2"/>
  <c r="I4713" i="2"/>
  <c r="C4714" i="2"/>
  <c r="I4709" i="2"/>
  <c r="G4709" i="2"/>
  <c r="E4709" i="2"/>
  <c r="J4889" i="2"/>
  <c r="B4894" i="2"/>
  <c r="C4716" i="2"/>
  <c r="E4711" i="2"/>
  <c r="I4711" i="2"/>
  <c r="G4711" i="2"/>
  <c r="J4887" i="2"/>
  <c r="B4892" i="2"/>
  <c r="J4713" i="2"/>
  <c r="B4718" i="2"/>
  <c r="C4720" i="2"/>
  <c r="I4715" i="2"/>
  <c r="G4715" i="2"/>
  <c r="E4715" i="2"/>
  <c r="J4900" i="2"/>
  <c r="B4905" i="2"/>
  <c r="C4712" i="2"/>
  <c r="G4707" i="2"/>
  <c r="E4707" i="2"/>
  <c r="I4707" i="2"/>
  <c r="G4199" i="2"/>
  <c r="E4199" i="2"/>
  <c r="I4199" i="2"/>
  <c r="C4204" i="2"/>
  <c r="G4197" i="2"/>
  <c r="C4202" i="2"/>
  <c r="I4197" i="2"/>
  <c r="E4197" i="2"/>
  <c r="G4195" i="2"/>
  <c r="E4195" i="2"/>
  <c r="I4195" i="2"/>
  <c r="C4200" i="2"/>
  <c r="B4371" i="2"/>
  <c r="J4366" i="2"/>
  <c r="G4201" i="2"/>
  <c r="C4206" i="2"/>
  <c r="E4201" i="2"/>
  <c r="I4201" i="2"/>
  <c r="B4352" i="2"/>
  <c r="J4347" i="2"/>
  <c r="B4368" i="2"/>
  <c r="J4363" i="2"/>
  <c r="G4193" i="2"/>
  <c r="C4198" i="2"/>
  <c r="E4193" i="2"/>
  <c r="I4193" i="2"/>
  <c r="B4235" i="2"/>
  <c r="J4230" i="2"/>
  <c r="J4379" i="2"/>
  <c r="B4384" i="2"/>
  <c r="E3934" i="2"/>
  <c r="G3934" i="2"/>
  <c r="I3934" i="2"/>
  <c r="C3939" i="2"/>
  <c r="J3939" i="2"/>
  <c r="B3944" i="2"/>
  <c r="J3945" i="2"/>
  <c r="B3950" i="2"/>
  <c r="E3932" i="2"/>
  <c r="G3932" i="2"/>
  <c r="C3937" i="2"/>
  <c r="I3932" i="2"/>
  <c r="J3941" i="2"/>
  <c r="B3946" i="2"/>
  <c r="J3937" i="2"/>
  <c r="B3942" i="2"/>
  <c r="E3940" i="2"/>
  <c r="G3940" i="2"/>
  <c r="C3945" i="2"/>
  <c r="I3940" i="2"/>
  <c r="E3936" i="2"/>
  <c r="G3936" i="2"/>
  <c r="C3941" i="2"/>
  <c r="I3936" i="2"/>
  <c r="J3943" i="2"/>
  <c r="B3948" i="2"/>
  <c r="E3938" i="2"/>
  <c r="G3938" i="2"/>
  <c r="C3943" i="2"/>
  <c r="I3938" i="2"/>
  <c r="AA760" i="1"/>
  <c r="Z759" i="1"/>
  <c r="AB759" i="1" s="1"/>
  <c r="AC759" i="1" s="1"/>
  <c r="AD759" i="1" s="1"/>
  <c r="E3709" i="2"/>
  <c r="G3709" i="2"/>
  <c r="C3714" i="2"/>
  <c r="I3709" i="2"/>
  <c r="E3707" i="2"/>
  <c r="G3707" i="2"/>
  <c r="C3712" i="2"/>
  <c r="I3707" i="2"/>
  <c r="E3711" i="2"/>
  <c r="G3711" i="2"/>
  <c r="C3716" i="2"/>
  <c r="I3711" i="2"/>
  <c r="E3713" i="2"/>
  <c r="G3713" i="2"/>
  <c r="C3718" i="2"/>
  <c r="I3713" i="2"/>
  <c r="J3715" i="2"/>
  <c r="B3720" i="2"/>
  <c r="E3715" i="2"/>
  <c r="G3715" i="2"/>
  <c r="C3720" i="2"/>
  <c r="I3715" i="2"/>
  <c r="J3355" i="2"/>
  <c r="B3360" i="2"/>
  <c r="I3214" i="2"/>
  <c r="C3219" i="2"/>
  <c r="G3214" i="2"/>
  <c r="E3214" i="2"/>
  <c r="J3376" i="2"/>
  <c r="B3381" i="2"/>
  <c r="J3347" i="2"/>
  <c r="B3352" i="2"/>
  <c r="G3212" i="2"/>
  <c r="I3212" i="2"/>
  <c r="C3217" i="2"/>
  <c r="E3212" i="2"/>
  <c r="I3216" i="2"/>
  <c r="C3221" i="2"/>
  <c r="G3216" i="2"/>
  <c r="E3216" i="2"/>
  <c r="E3210" i="2"/>
  <c r="G3210" i="2"/>
  <c r="I3210" i="2"/>
  <c r="C3215" i="2"/>
  <c r="J3363" i="2"/>
  <c r="B3368" i="2"/>
  <c r="B3364" i="2"/>
  <c r="J3359" i="2"/>
  <c r="E3208" i="2"/>
  <c r="G3208" i="2"/>
  <c r="I3208" i="2"/>
  <c r="C3213" i="2"/>
  <c r="C2901" i="2"/>
  <c r="E2896" i="2"/>
  <c r="I2896" i="2"/>
  <c r="G2896" i="2"/>
  <c r="C2907" i="2"/>
  <c r="I2902" i="2"/>
  <c r="E2902" i="2"/>
  <c r="G2902" i="2"/>
  <c r="C2909" i="2"/>
  <c r="E2904" i="2"/>
  <c r="G2904" i="2"/>
  <c r="I2904" i="2"/>
  <c r="C2905" i="2"/>
  <c r="E2900" i="2"/>
  <c r="I2900" i="2"/>
  <c r="G2900" i="2"/>
  <c r="C2903" i="2"/>
  <c r="E2898" i="2"/>
  <c r="I2898" i="2"/>
  <c r="G2898" i="2"/>
  <c r="E2506" i="2"/>
  <c r="I2506" i="2"/>
  <c r="G2506" i="2"/>
  <c r="C2511" i="2"/>
  <c r="B2689" i="2"/>
  <c r="J2684" i="2"/>
  <c r="B2688" i="2"/>
  <c r="J2683" i="2"/>
  <c r="E2504" i="2"/>
  <c r="I2504" i="2"/>
  <c r="C2509" i="2"/>
  <c r="G2504" i="2"/>
  <c r="E2502" i="2"/>
  <c r="I2502" i="2"/>
  <c r="C2507" i="2"/>
  <c r="G2502" i="2"/>
  <c r="E2498" i="2"/>
  <c r="I2498" i="2"/>
  <c r="C2503" i="2"/>
  <c r="G2498" i="2"/>
  <c r="B2680" i="2"/>
  <c r="J2675" i="2"/>
  <c r="B2682" i="2"/>
  <c r="J2677" i="2"/>
  <c r="E2500" i="2"/>
  <c r="I2500" i="2"/>
  <c r="G2500" i="2"/>
  <c r="C2505" i="2"/>
  <c r="B2516" i="2"/>
  <c r="J2511" i="2"/>
  <c r="AA495" i="1"/>
  <c r="Z494" i="1"/>
  <c r="AB494" i="1" s="1"/>
  <c r="AC494" i="1" s="1"/>
  <c r="AD494" i="1" s="1"/>
  <c r="BA42" i="1"/>
  <c r="AA443" i="1"/>
  <c r="Z442" i="1"/>
  <c r="AB442" i="1" s="1"/>
  <c r="AC442" i="1" s="1"/>
  <c r="AD442" i="1" s="1"/>
  <c r="BA43" i="1"/>
  <c r="BC42" i="1"/>
  <c r="BC43" i="1"/>
  <c r="AY44" i="1"/>
  <c r="AX44" i="1"/>
  <c r="AW44" i="1"/>
  <c r="AZ44" i="1" s="1"/>
  <c r="AA1107" i="1" l="1"/>
  <c r="Z1106" i="1"/>
  <c r="AB1106" i="1" s="1"/>
  <c r="AC1106" i="1" s="1"/>
  <c r="AD1106" i="1" s="1"/>
  <c r="B5501" i="2"/>
  <c r="J5496" i="2"/>
  <c r="E5496" i="2"/>
  <c r="I5496" i="2"/>
  <c r="G5496" i="2"/>
  <c r="J5504" i="2"/>
  <c r="B5509" i="2"/>
  <c r="E5504" i="2"/>
  <c r="I5504" i="2"/>
  <c r="G5504" i="2"/>
  <c r="B5503" i="2"/>
  <c r="J5498" i="2"/>
  <c r="G5498" i="2"/>
  <c r="I5498" i="2"/>
  <c r="E5498" i="2"/>
  <c r="J5520" i="2"/>
  <c r="B5525" i="2"/>
  <c r="C5511" i="2"/>
  <c r="B5527" i="2"/>
  <c r="J5522" i="2"/>
  <c r="G5512" i="2"/>
  <c r="I5512" i="2"/>
  <c r="E5512" i="2"/>
  <c r="C5517" i="2"/>
  <c r="C5519" i="2"/>
  <c r="G5510" i="2"/>
  <c r="I5510" i="2"/>
  <c r="C5515" i="2"/>
  <c r="E5510" i="2"/>
  <c r="C5513" i="2"/>
  <c r="J4894" i="2"/>
  <c r="B4899" i="2"/>
  <c r="I4720" i="2"/>
  <c r="G4720" i="2"/>
  <c r="E4720" i="2"/>
  <c r="C4725" i="2"/>
  <c r="B4723" i="2"/>
  <c r="J4718" i="2"/>
  <c r="I4714" i="2"/>
  <c r="C4719" i="2"/>
  <c r="E4714" i="2"/>
  <c r="G4714" i="2"/>
  <c r="J4892" i="2"/>
  <c r="B4897" i="2"/>
  <c r="G4718" i="2"/>
  <c r="E4718" i="2"/>
  <c r="C4723" i="2"/>
  <c r="I4718" i="2"/>
  <c r="G4712" i="2"/>
  <c r="I4712" i="2"/>
  <c r="C4717" i="2"/>
  <c r="E4712" i="2"/>
  <c r="J4905" i="2"/>
  <c r="B4910" i="2"/>
  <c r="B4896" i="2"/>
  <c r="J4891" i="2"/>
  <c r="E4716" i="2"/>
  <c r="C4721" i="2"/>
  <c r="G4716" i="2"/>
  <c r="I4716" i="2"/>
  <c r="I4200" i="2"/>
  <c r="E4200" i="2"/>
  <c r="G4200" i="2"/>
  <c r="C4205" i="2"/>
  <c r="G4198" i="2"/>
  <c r="C4203" i="2"/>
  <c r="E4198" i="2"/>
  <c r="I4198" i="2"/>
  <c r="B4389" i="2"/>
  <c r="J4384" i="2"/>
  <c r="C4207" i="2"/>
  <c r="E4202" i="2"/>
  <c r="I4202" i="2"/>
  <c r="G4202" i="2"/>
  <c r="B4373" i="2"/>
  <c r="J4368" i="2"/>
  <c r="C4211" i="2"/>
  <c r="E4206" i="2"/>
  <c r="G4206" i="2"/>
  <c r="I4206" i="2"/>
  <c r="G4204" i="2"/>
  <c r="I4204" i="2"/>
  <c r="C4209" i="2"/>
  <c r="E4204" i="2"/>
  <c r="B4240" i="2"/>
  <c r="J4235" i="2"/>
  <c r="B4357" i="2"/>
  <c r="J4352" i="2"/>
  <c r="B4376" i="2"/>
  <c r="J4371" i="2"/>
  <c r="J3950" i="2"/>
  <c r="B3955" i="2"/>
  <c r="J3944" i="2"/>
  <c r="B3949" i="2"/>
  <c r="E3937" i="2"/>
  <c r="G3937" i="2"/>
  <c r="I3937" i="2"/>
  <c r="C3942" i="2"/>
  <c r="E3943" i="2"/>
  <c r="G3943" i="2"/>
  <c r="I3943" i="2"/>
  <c r="C3948" i="2"/>
  <c r="E3945" i="2"/>
  <c r="G3945" i="2"/>
  <c r="I3945" i="2"/>
  <c r="C3950" i="2"/>
  <c r="J3942" i="2"/>
  <c r="B3947" i="2"/>
  <c r="E3939" i="2"/>
  <c r="G3939" i="2"/>
  <c r="I3939" i="2"/>
  <c r="C3944" i="2"/>
  <c r="J3948" i="2"/>
  <c r="B3953" i="2"/>
  <c r="J3946" i="2"/>
  <c r="B3951" i="2"/>
  <c r="E3941" i="2"/>
  <c r="G3941" i="2"/>
  <c r="I3941" i="2"/>
  <c r="C3946" i="2"/>
  <c r="AA761" i="1"/>
  <c r="Z760" i="1"/>
  <c r="AB760" i="1" s="1"/>
  <c r="AC760" i="1" s="1"/>
  <c r="AD760" i="1" s="1"/>
  <c r="I3712" i="2"/>
  <c r="C3717" i="2"/>
  <c r="E3712" i="2"/>
  <c r="G3712" i="2"/>
  <c r="I3716" i="2"/>
  <c r="C3721" i="2"/>
  <c r="E3716" i="2"/>
  <c r="G3716" i="2"/>
  <c r="J3720" i="2"/>
  <c r="B3725" i="2"/>
  <c r="I3720" i="2"/>
  <c r="C3725" i="2"/>
  <c r="E3720" i="2"/>
  <c r="G3720" i="2"/>
  <c r="I3718" i="2"/>
  <c r="C3723" i="2"/>
  <c r="E3718" i="2"/>
  <c r="G3718" i="2"/>
  <c r="I3714" i="2"/>
  <c r="C3719" i="2"/>
  <c r="G3714" i="2"/>
  <c r="E3714" i="2"/>
  <c r="E3215" i="2"/>
  <c r="G3215" i="2"/>
  <c r="I3215" i="2"/>
  <c r="C3220" i="2"/>
  <c r="J3352" i="2"/>
  <c r="B3357" i="2"/>
  <c r="B3386" i="2"/>
  <c r="J3381" i="2"/>
  <c r="E3221" i="2"/>
  <c r="G3221" i="2"/>
  <c r="I3221" i="2"/>
  <c r="C3226" i="2"/>
  <c r="E3219" i="2"/>
  <c r="G3219" i="2"/>
  <c r="I3219" i="2"/>
  <c r="C3224" i="2"/>
  <c r="J3368" i="2"/>
  <c r="B3373" i="2"/>
  <c r="E3213" i="2"/>
  <c r="C3218" i="2"/>
  <c r="I3213" i="2"/>
  <c r="G3213" i="2"/>
  <c r="J3360" i="2"/>
  <c r="B3365" i="2"/>
  <c r="J3364" i="2"/>
  <c r="B3369" i="2"/>
  <c r="E3217" i="2"/>
  <c r="G3217" i="2"/>
  <c r="I3217" i="2"/>
  <c r="C3222" i="2"/>
  <c r="C2908" i="2"/>
  <c r="G2903" i="2"/>
  <c r="I2903" i="2"/>
  <c r="E2903" i="2"/>
  <c r="C2912" i="2"/>
  <c r="G2907" i="2"/>
  <c r="E2907" i="2"/>
  <c r="I2907" i="2"/>
  <c r="C2914" i="2"/>
  <c r="I2909" i="2"/>
  <c r="E2909" i="2"/>
  <c r="G2909" i="2"/>
  <c r="C2910" i="2"/>
  <c r="G2905" i="2"/>
  <c r="E2905" i="2"/>
  <c r="I2905" i="2"/>
  <c r="C2906" i="2"/>
  <c r="G2901" i="2"/>
  <c r="I2901" i="2"/>
  <c r="E2901" i="2"/>
  <c r="B2687" i="2"/>
  <c r="J2682" i="2"/>
  <c r="I2509" i="2"/>
  <c r="C2514" i="2"/>
  <c r="G2509" i="2"/>
  <c r="E2509" i="2"/>
  <c r="B2693" i="2"/>
  <c r="J2688" i="2"/>
  <c r="B2685" i="2"/>
  <c r="J2680" i="2"/>
  <c r="J2516" i="2"/>
  <c r="B2521" i="2"/>
  <c r="J2689" i="2"/>
  <c r="B2694" i="2"/>
  <c r="I2503" i="2"/>
  <c r="C2508" i="2"/>
  <c r="E2503" i="2"/>
  <c r="G2503" i="2"/>
  <c r="I2505" i="2"/>
  <c r="E2505" i="2"/>
  <c r="G2505" i="2"/>
  <c r="C2510" i="2"/>
  <c r="I2511" i="2"/>
  <c r="C2516" i="2"/>
  <c r="E2511" i="2"/>
  <c r="G2511" i="2"/>
  <c r="I2507" i="2"/>
  <c r="E2507" i="2"/>
  <c r="G2507" i="2"/>
  <c r="C2512" i="2"/>
  <c r="Z495" i="1"/>
  <c r="AB495" i="1" s="1"/>
  <c r="AC495" i="1" s="1"/>
  <c r="AD495" i="1" s="1"/>
  <c r="AA496" i="1"/>
  <c r="AA444" i="1"/>
  <c r="Z443" i="1"/>
  <c r="AB443" i="1" s="1"/>
  <c r="AC443" i="1" s="1"/>
  <c r="AD443" i="1" s="1"/>
  <c r="BA44" i="1"/>
  <c r="AX45" i="1"/>
  <c r="AW45" i="1"/>
  <c r="AY45" i="1"/>
  <c r="AZ45" i="1"/>
  <c r="AA1108" i="1" l="1"/>
  <c r="Z1107" i="1"/>
  <c r="AB1107" i="1" s="1"/>
  <c r="AC1107" i="1" s="1"/>
  <c r="AD1107" i="1" s="1"/>
  <c r="B5508" i="2"/>
  <c r="J5503" i="2"/>
  <c r="E5503" i="2"/>
  <c r="I5503" i="2"/>
  <c r="G5503" i="2"/>
  <c r="J5527" i="2"/>
  <c r="B5532" i="2"/>
  <c r="C5520" i="2"/>
  <c r="E5515" i="2"/>
  <c r="G5515" i="2"/>
  <c r="I5515" i="2"/>
  <c r="C5516" i="2"/>
  <c r="B5514" i="2"/>
  <c r="J5509" i="2"/>
  <c r="E5509" i="2"/>
  <c r="G5509" i="2"/>
  <c r="I5509" i="2"/>
  <c r="C5524" i="2"/>
  <c r="J5525" i="2"/>
  <c r="B5530" i="2"/>
  <c r="E5517" i="2"/>
  <c r="G5517" i="2"/>
  <c r="I5517" i="2"/>
  <c r="C5522" i="2"/>
  <c r="C5518" i="2"/>
  <c r="J5501" i="2"/>
  <c r="B5506" i="2"/>
  <c r="G5501" i="2"/>
  <c r="I5501" i="2"/>
  <c r="E5501" i="2"/>
  <c r="C4724" i="2"/>
  <c r="G4719" i="2"/>
  <c r="I4719" i="2"/>
  <c r="E4719" i="2"/>
  <c r="C4722" i="2"/>
  <c r="E4717" i="2"/>
  <c r="G4717" i="2"/>
  <c r="I4717" i="2"/>
  <c r="J4723" i="2"/>
  <c r="B4728" i="2"/>
  <c r="C4730" i="2"/>
  <c r="G4725" i="2"/>
  <c r="I4725" i="2"/>
  <c r="E4725" i="2"/>
  <c r="C4728" i="2"/>
  <c r="E4723" i="2"/>
  <c r="G4723" i="2"/>
  <c r="I4723" i="2"/>
  <c r="C4726" i="2"/>
  <c r="E4721" i="2"/>
  <c r="I4721" i="2"/>
  <c r="G4721" i="2"/>
  <c r="J4897" i="2"/>
  <c r="B4902" i="2"/>
  <c r="J4899" i="2"/>
  <c r="B4904" i="2"/>
  <c r="J4910" i="2"/>
  <c r="B4915" i="2"/>
  <c r="J4896" i="2"/>
  <c r="B4901" i="2"/>
  <c r="J4240" i="2"/>
  <c r="B4245" i="2"/>
  <c r="G4209" i="2"/>
  <c r="E4209" i="2"/>
  <c r="C4214" i="2"/>
  <c r="I4209" i="2"/>
  <c r="G4207" i="2"/>
  <c r="I4207" i="2"/>
  <c r="E4207" i="2"/>
  <c r="C4212" i="2"/>
  <c r="G4203" i="2"/>
  <c r="E4203" i="2"/>
  <c r="I4203" i="2"/>
  <c r="C4208" i="2"/>
  <c r="J4389" i="2"/>
  <c r="B4394" i="2"/>
  <c r="B4381" i="2"/>
  <c r="J4376" i="2"/>
  <c r="G4211" i="2"/>
  <c r="I4211" i="2"/>
  <c r="C4216" i="2"/>
  <c r="E4211" i="2"/>
  <c r="G4205" i="2"/>
  <c r="E4205" i="2"/>
  <c r="C4210" i="2"/>
  <c r="I4205" i="2"/>
  <c r="B4362" i="2"/>
  <c r="J4357" i="2"/>
  <c r="J4373" i="2"/>
  <c r="B4378" i="2"/>
  <c r="J3953" i="2"/>
  <c r="B3958" i="2"/>
  <c r="E3948" i="2"/>
  <c r="G3948" i="2"/>
  <c r="C3953" i="2"/>
  <c r="I3948" i="2"/>
  <c r="E3944" i="2"/>
  <c r="G3944" i="2"/>
  <c r="C3949" i="2"/>
  <c r="I3944" i="2"/>
  <c r="E3942" i="2"/>
  <c r="G3942" i="2"/>
  <c r="I3942" i="2"/>
  <c r="C3947" i="2"/>
  <c r="E3950" i="2"/>
  <c r="G3950" i="2"/>
  <c r="I3950" i="2"/>
  <c r="C3955" i="2"/>
  <c r="J3949" i="2"/>
  <c r="B3954" i="2"/>
  <c r="J3947" i="2"/>
  <c r="B3952" i="2"/>
  <c r="J3951" i="2"/>
  <c r="B3956" i="2"/>
  <c r="J3955" i="2"/>
  <c r="B3960" i="2"/>
  <c r="E3946" i="2"/>
  <c r="G3946" i="2"/>
  <c r="C3951" i="2"/>
  <c r="I3946" i="2"/>
  <c r="Z761" i="1"/>
  <c r="AB761" i="1" s="1"/>
  <c r="AC761" i="1" s="1"/>
  <c r="AD761" i="1" s="1"/>
  <c r="AA762" i="1"/>
  <c r="E3725" i="2"/>
  <c r="G3725" i="2"/>
  <c r="C3730" i="2"/>
  <c r="I3725" i="2"/>
  <c r="E3719" i="2"/>
  <c r="G3719" i="2"/>
  <c r="C3724" i="2"/>
  <c r="I3719" i="2"/>
  <c r="E3721" i="2"/>
  <c r="G3721" i="2"/>
  <c r="C3726" i="2"/>
  <c r="I3721" i="2"/>
  <c r="J3725" i="2"/>
  <c r="B3730" i="2"/>
  <c r="E3723" i="2"/>
  <c r="G3723" i="2"/>
  <c r="C3728" i="2"/>
  <c r="I3723" i="2"/>
  <c r="E3717" i="2"/>
  <c r="G3717" i="2"/>
  <c r="C3722" i="2"/>
  <c r="I3717" i="2"/>
  <c r="I3218" i="2"/>
  <c r="E3218" i="2"/>
  <c r="G3218" i="2"/>
  <c r="C3223" i="2"/>
  <c r="J3386" i="2"/>
  <c r="B3391" i="2"/>
  <c r="G3222" i="2"/>
  <c r="I3222" i="2"/>
  <c r="E3222" i="2"/>
  <c r="C3227" i="2"/>
  <c r="B3378" i="2"/>
  <c r="J3373" i="2"/>
  <c r="J3357" i="2"/>
  <c r="B3362" i="2"/>
  <c r="C3229" i="2"/>
  <c r="E3224" i="2"/>
  <c r="G3224" i="2"/>
  <c r="I3224" i="2"/>
  <c r="I3220" i="2"/>
  <c r="G3220" i="2"/>
  <c r="E3220" i="2"/>
  <c r="C3225" i="2"/>
  <c r="J3369" i="2"/>
  <c r="B3374" i="2"/>
  <c r="B3370" i="2"/>
  <c r="J3365" i="2"/>
  <c r="G3226" i="2"/>
  <c r="E3226" i="2"/>
  <c r="I3226" i="2"/>
  <c r="C3231" i="2"/>
  <c r="C2911" i="2"/>
  <c r="E2906" i="2"/>
  <c r="G2906" i="2"/>
  <c r="I2906" i="2"/>
  <c r="C2917" i="2"/>
  <c r="E2912" i="2"/>
  <c r="I2912" i="2"/>
  <c r="G2912" i="2"/>
  <c r="C2919" i="2"/>
  <c r="I2914" i="2"/>
  <c r="G2914" i="2"/>
  <c r="E2914" i="2"/>
  <c r="C2915" i="2"/>
  <c r="E2910" i="2"/>
  <c r="I2910" i="2"/>
  <c r="G2910" i="2"/>
  <c r="C2913" i="2"/>
  <c r="E2908" i="2"/>
  <c r="I2908" i="2"/>
  <c r="G2908" i="2"/>
  <c r="B2526" i="2"/>
  <c r="J2521" i="2"/>
  <c r="E2510" i="2"/>
  <c r="I2510" i="2"/>
  <c r="C2515" i="2"/>
  <c r="G2510" i="2"/>
  <c r="J2685" i="2"/>
  <c r="B2690" i="2"/>
  <c r="B2698" i="2"/>
  <c r="J2698" i="2" s="1"/>
  <c r="J2693" i="2"/>
  <c r="E2512" i="2"/>
  <c r="I2512" i="2"/>
  <c r="C2517" i="2"/>
  <c r="G2512" i="2"/>
  <c r="E2508" i="2"/>
  <c r="I2508" i="2"/>
  <c r="G2508" i="2"/>
  <c r="C2513" i="2"/>
  <c r="E2514" i="2"/>
  <c r="I2514" i="2"/>
  <c r="G2514" i="2"/>
  <c r="C2519" i="2"/>
  <c r="E2516" i="2"/>
  <c r="I2516" i="2"/>
  <c r="G2516" i="2"/>
  <c r="C2521" i="2"/>
  <c r="B2699" i="2"/>
  <c r="J2699" i="2" s="1"/>
  <c r="J2694" i="2"/>
  <c r="B2692" i="2"/>
  <c r="J2687" i="2"/>
  <c r="Z496" i="1"/>
  <c r="AB496" i="1" s="1"/>
  <c r="AC496" i="1" s="1"/>
  <c r="AD496" i="1" s="1"/>
  <c r="AA497" i="1"/>
  <c r="BA45" i="1"/>
  <c r="AA445" i="1"/>
  <c r="Z444" i="1"/>
  <c r="AB444" i="1" s="1"/>
  <c r="AC444" i="1" s="1"/>
  <c r="AD444" i="1" s="1"/>
  <c r="BC44" i="1"/>
  <c r="BC45" i="1"/>
  <c r="AY46" i="1"/>
  <c r="AX46" i="1"/>
  <c r="AW46" i="1"/>
  <c r="AA1109" i="1" l="1"/>
  <c r="Z1108" i="1"/>
  <c r="AB1108" i="1" s="1"/>
  <c r="AC1108" i="1" s="1"/>
  <c r="AD1108" i="1" s="1"/>
  <c r="J5506" i="2"/>
  <c r="B5511" i="2"/>
  <c r="G5506" i="2"/>
  <c r="I5506" i="2"/>
  <c r="E5506" i="2"/>
  <c r="C5529" i="2"/>
  <c r="C5523" i="2"/>
  <c r="G5520" i="2"/>
  <c r="I5520" i="2"/>
  <c r="E5520" i="2"/>
  <c r="C5525" i="2"/>
  <c r="B5537" i="2"/>
  <c r="J5532" i="2"/>
  <c r="G5522" i="2"/>
  <c r="I5522" i="2"/>
  <c r="C5527" i="2"/>
  <c r="E5522" i="2"/>
  <c r="B5519" i="2"/>
  <c r="J5514" i="2"/>
  <c r="G5514" i="2"/>
  <c r="I5514" i="2"/>
  <c r="E5514" i="2"/>
  <c r="J5530" i="2"/>
  <c r="B5535" i="2"/>
  <c r="C5521" i="2"/>
  <c r="J5508" i="2"/>
  <c r="B5513" i="2"/>
  <c r="I5508" i="2"/>
  <c r="E5508" i="2"/>
  <c r="G5508" i="2"/>
  <c r="J4902" i="2"/>
  <c r="B4907" i="2"/>
  <c r="J4728" i="2"/>
  <c r="B4733" i="2"/>
  <c r="I4726" i="2"/>
  <c r="E4726" i="2"/>
  <c r="G4726" i="2"/>
  <c r="C4731" i="2"/>
  <c r="J4901" i="2"/>
  <c r="B4906" i="2"/>
  <c r="C4727" i="2"/>
  <c r="E4722" i="2"/>
  <c r="I4722" i="2"/>
  <c r="G4722" i="2"/>
  <c r="G4730" i="2"/>
  <c r="E4730" i="2"/>
  <c r="I4730" i="2"/>
  <c r="C4735" i="2"/>
  <c r="B4920" i="2"/>
  <c r="J4915" i="2"/>
  <c r="E4728" i="2"/>
  <c r="C4733" i="2"/>
  <c r="I4728" i="2"/>
  <c r="G4728" i="2"/>
  <c r="J4904" i="2"/>
  <c r="B4909" i="2"/>
  <c r="G4724" i="2"/>
  <c r="C4729" i="2"/>
  <c r="E4724" i="2"/>
  <c r="I4724" i="2"/>
  <c r="G4212" i="2"/>
  <c r="E4212" i="2"/>
  <c r="I4212" i="2"/>
  <c r="C4217" i="2"/>
  <c r="B4383" i="2"/>
  <c r="J4378" i="2"/>
  <c r="B4386" i="2"/>
  <c r="J4381" i="2"/>
  <c r="C4219" i="2"/>
  <c r="E4214" i="2"/>
  <c r="G4214" i="2"/>
  <c r="I4214" i="2"/>
  <c r="B4399" i="2"/>
  <c r="J4394" i="2"/>
  <c r="E4216" i="2"/>
  <c r="G4216" i="2"/>
  <c r="I4216" i="2"/>
  <c r="C4221" i="2"/>
  <c r="B4367" i="2"/>
  <c r="J4362" i="2"/>
  <c r="E4208" i="2"/>
  <c r="G4208" i="2"/>
  <c r="I4208" i="2"/>
  <c r="C4213" i="2"/>
  <c r="B4250" i="2"/>
  <c r="J4245" i="2"/>
  <c r="E4210" i="2"/>
  <c r="C4215" i="2"/>
  <c r="G4210" i="2"/>
  <c r="I4210" i="2"/>
  <c r="J3956" i="2"/>
  <c r="B3961" i="2"/>
  <c r="E3951" i="2"/>
  <c r="G3951" i="2"/>
  <c r="I3951" i="2"/>
  <c r="C3956" i="2"/>
  <c r="E3953" i="2"/>
  <c r="G3953" i="2"/>
  <c r="I3953" i="2"/>
  <c r="C3958" i="2"/>
  <c r="J3952" i="2"/>
  <c r="B3957" i="2"/>
  <c r="E3949" i="2"/>
  <c r="G3949" i="2"/>
  <c r="I3949" i="2"/>
  <c r="C3954" i="2"/>
  <c r="J3954" i="2"/>
  <c r="B3959" i="2"/>
  <c r="J3960" i="2"/>
  <c r="B3965" i="2"/>
  <c r="E3947" i="2"/>
  <c r="G3947" i="2"/>
  <c r="I3947" i="2"/>
  <c r="C3952" i="2"/>
  <c r="J3958" i="2"/>
  <c r="B3963" i="2"/>
  <c r="E3955" i="2"/>
  <c r="G3955" i="2"/>
  <c r="I3955" i="2"/>
  <c r="C3960" i="2"/>
  <c r="Z762" i="1"/>
  <c r="AB762" i="1" s="1"/>
  <c r="AC762" i="1" s="1"/>
  <c r="AD762" i="1" s="1"/>
  <c r="AA763" i="1"/>
  <c r="I3726" i="2"/>
  <c r="C3731" i="2"/>
  <c r="G3726" i="2"/>
  <c r="E3726" i="2"/>
  <c r="I3722" i="2"/>
  <c r="C3727" i="2"/>
  <c r="E3722" i="2"/>
  <c r="G3722" i="2"/>
  <c r="I3724" i="2"/>
  <c r="C3729" i="2"/>
  <c r="G3724" i="2"/>
  <c r="E3724" i="2"/>
  <c r="I3728" i="2"/>
  <c r="C3733" i="2"/>
  <c r="E3728" i="2"/>
  <c r="G3728" i="2"/>
  <c r="I3730" i="2"/>
  <c r="C3735" i="2"/>
  <c r="E3730" i="2"/>
  <c r="G3730" i="2"/>
  <c r="J3730" i="2"/>
  <c r="B3735" i="2"/>
  <c r="C3232" i="2"/>
  <c r="E3227" i="2"/>
  <c r="G3227" i="2"/>
  <c r="I3227" i="2"/>
  <c r="I3231" i="2"/>
  <c r="C3236" i="2"/>
  <c r="G3231" i="2"/>
  <c r="E3231" i="2"/>
  <c r="J3391" i="2"/>
  <c r="B3396" i="2"/>
  <c r="G3223" i="2"/>
  <c r="I3223" i="2"/>
  <c r="C3228" i="2"/>
  <c r="E3223" i="2"/>
  <c r="J3374" i="2"/>
  <c r="B3379" i="2"/>
  <c r="I3225" i="2"/>
  <c r="C3230" i="2"/>
  <c r="G3225" i="2"/>
  <c r="E3225" i="2"/>
  <c r="J3378" i="2"/>
  <c r="B3383" i="2"/>
  <c r="G3229" i="2"/>
  <c r="C3234" i="2"/>
  <c r="E3229" i="2"/>
  <c r="I3229" i="2"/>
  <c r="J3362" i="2"/>
  <c r="B3367" i="2"/>
  <c r="J3370" i="2"/>
  <c r="B3375" i="2"/>
  <c r="C2918" i="2"/>
  <c r="G2913" i="2"/>
  <c r="I2913" i="2"/>
  <c r="E2913" i="2"/>
  <c r="C2922" i="2"/>
  <c r="G2917" i="2"/>
  <c r="E2917" i="2"/>
  <c r="I2917" i="2"/>
  <c r="C2924" i="2"/>
  <c r="G2919" i="2"/>
  <c r="E2919" i="2"/>
  <c r="I2919" i="2"/>
  <c r="C2920" i="2"/>
  <c r="G2915" i="2"/>
  <c r="E2915" i="2"/>
  <c r="I2915" i="2"/>
  <c r="C2916" i="2"/>
  <c r="E2911" i="2"/>
  <c r="G2911" i="2"/>
  <c r="I2911" i="2"/>
  <c r="B2695" i="2"/>
  <c r="J2695" i="2" s="1"/>
  <c r="J2690" i="2"/>
  <c r="I2519" i="2"/>
  <c r="E2519" i="2"/>
  <c r="G2519" i="2"/>
  <c r="C2524" i="2"/>
  <c r="I2515" i="2"/>
  <c r="E2515" i="2"/>
  <c r="G2515" i="2"/>
  <c r="C2520" i="2"/>
  <c r="I2513" i="2"/>
  <c r="E2513" i="2"/>
  <c r="G2513" i="2"/>
  <c r="C2518" i="2"/>
  <c r="B2697" i="2"/>
  <c r="J2697" i="2" s="1"/>
  <c r="J2692" i="2"/>
  <c r="I2521" i="2"/>
  <c r="E2521" i="2"/>
  <c r="C2526" i="2"/>
  <c r="G2521" i="2"/>
  <c r="I2517" i="2"/>
  <c r="C2522" i="2"/>
  <c r="G2517" i="2"/>
  <c r="E2517" i="2"/>
  <c r="J2526" i="2"/>
  <c r="B2531" i="2"/>
  <c r="Z497" i="1"/>
  <c r="AB497" i="1" s="1"/>
  <c r="AC497" i="1" s="1"/>
  <c r="AD497" i="1" s="1"/>
  <c r="AA498" i="1"/>
  <c r="AA446" i="1"/>
  <c r="Z445" i="1"/>
  <c r="AB445" i="1" s="1"/>
  <c r="AC445" i="1" s="1"/>
  <c r="AD445" i="1" s="1"/>
  <c r="AZ46" i="1"/>
  <c r="AY47" i="1"/>
  <c r="AW47" i="1"/>
  <c r="AX47" i="1"/>
  <c r="AZ47" i="1"/>
  <c r="AA1110" i="1" l="1"/>
  <c r="Z1109" i="1"/>
  <c r="AB1109" i="1" s="1"/>
  <c r="AC1109" i="1" s="1"/>
  <c r="AD1109" i="1" s="1"/>
  <c r="J5513" i="2"/>
  <c r="B5518" i="2"/>
  <c r="I5513" i="2"/>
  <c r="E5513" i="2"/>
  <c r="G5513" i="2"/>
  <c r="B5524" i="2"/>
  <c r="J5519" i="2"/>
  <c r="I5519" i="2"/>
  <c r="E5519" i="2"/>
  <c r="G5519" i="2"/>
  <c r="E5527" i="2"/>
  <c r="C5532" i="2"/>
  <c r="G5527" i="2"/>
  <c r="I5527" i="2"/>
  <c r="C5526" i="2"/>
  <c r="C5534" i="2"/>
  <c r="B5540" i="2"/>
  <c r="J5535" i="2"/>
  <c r="B5542" i="2"/>
  <c r="J5537" i="2"/>
  <c r="C5530" i="2"/>
  <c r="I5525" i="2"/>
  <c r="E5525" i="2"/>
  <c r="G5525" i="2"/>
  <c r="J5511" i="2"/>
  <c r="B5516" i="2"/>
  <c r="I5511" i="2"/>
  <c r="E5511" i="2"/>
  <c r="G5511" i="2"/>
  <c r="C5528" i="2"/>
  <c r="J4906" i="2"/>
  <c r="B4911" i="2"/>
  <c r="C4736" i="2"/>
  <c r="G4731" i="2"/>
  <c r="E4731" i="2"/>
  <c r="I4731" i="2"/>
  <c r="C4732" i="2"/>
  <c r="I4727" i="2"/>
  <c r="E4727" i="2"/>
  <c r="G4727" i="2"/>
  <c r="C4738" i="2"/>
  <c r="I4733" i="2"/>
  <c r="G4733" i="2"/>
  <c r="E4733" i="2"/>
  <c r="B4925" i="2"/>
  <c r="J4920" i="2"/>
  <c r="C4740" i="2"/>
  <c r="E4735" i="2"/>
  <c r="I4735" i="2"/>
  <c r="G4735" i="2"/>
  <c r="C4734" i="2"/>
  <c r="E4729" i="2"/>
  <c r="I4729" i="2"/>
  <c r="G4729" i="2"/>
  <c r="B4738" i="2"/>
  <c r="J4733" i="2"/>
  <c r="J4909" i="2"/>
  <c r="B4914" i="2"/>
  <c r="J4907" i="2"/>
  <c r="B4912" i="2"/>
  <c r="G4219" i="2"/>
  <c r="C4224" i="2"/>
  <c r="E4219" i="2"/>
  <c r="I4219" i="2"/>
  <c r="J4367" i="2"/>
  <c r="B4372" i="2"/>
  <c r="B4391" i="2"/>
  <c r="J4386" i="2"/>
  <c r="G4221" i="2"/>
  <c r="E4221" i="2"/>
  <c r="I4221" i="2"/>
  <c r="C4226" i="2"/>
  <c r="B4388" i="2"/>
  <c r="J4383" i="2"/>
  <c r="G4215" i="2"/>
  <c r="C4220" i="2"/>
  <c r="E4215" i="2"/>
  <c r="I4215" i="2"/>
  <c r="G4217" i="2"/>
  <c r="I4217" i="2"/>
  <c r="C4222" i="2"/>
  <c r="E4217" i="2"/>
  <c r="G4213" i="2"/>
  <c r="C4218" i="2"/>
  <c r="E4213" i="2"/>
  <c r="I4213" i="2"/>
  <c r="B4255" i="2"/>
  <c r="J4250" i="2"/>
  <c r="B4404" i="2"/>
  <c r="J4399" i="2"/>
  <c r="E3952" i="2"/>
  <c r="G3952" i="2"/>
  <c r="C3957" i="2"/>
  <c r="I3952" i="2"/>
  <c r="J3957" i="2"/>
  <c r="B3962" i="2"/>
  <c r="E3958" i="2"/>
  <c r="G3958" i="2"/>
  <c r="I3958" i="2"/>
  <c r="C3963" i="2"/>
  <c r="J3965" i="2"/>
  <c r="B3970" i="2"/>
  <c r="E3960" i="2"/>
  <c r="G3960" i="2"/>
  <c r="C3965" i="2"/>
  <c r="I3960" i="2"/>
  <c r="J3959" i="2"/>
  <c r="B3964" i="2"/>
  <c r="E3956" i="2"/>
  <c r="G3956" i="2"/>
  <c r="C3961" i="2"/>
  <c r="I3956" i="2"/>
  <c r="J3963" i="2"/>
  <c r="B3968" i="2"/>
  <c r="J3961" i="2"/>
  <c r="B3966" i="2"/>
  <c r="E3954" i="2"/>
  <c r="G3954" i="2"/>
  <c r="C3959" i="2"/>
  <c r="I3954" i="2"/>
  <c r="Z763" i="1"/>
  <c r="AB763" i="1" s="1"/>
  <c r="AC763" i="1" s="1"/>
  <c r="AD763" i="1" s="1"/>
  <c r="AA764" i="1"/>
  <c r="J3735" i="2"/>
  <c r="B3740" i="2"/>
  <c r="J3740" i="2" s="1"/>
  <c r="E3729" i="2"/>
  <c r="G3729" i="2"/>
  <c r="C3734" i="2"/>
  <c r="I3729" i="2"/>
  <c r="E3735" i="2"/>
  <c r="G3735" i="2"/>
  <c r="C3740" i="2"/>
  <c r="I3735" i="2"/>
  <c r="E3727" i="2"/>
  <c r="G3727" i="2"/>
  <c r="C3732" i="2"/>
  <c r="I3727" i="2"/>
  <c r="E3733" i="2"/>
  <c r="G3733" i="2"/>
  <c r="C3738" i="2"/>
  <c r="I3733" i="2"/>
  <c r="E3731" i="2"/>
  <c r="G3731" i="2"/>
  <c r="C3736" i="2"/>
  <c r="I3731" i="2"/>
  <c r="J3383" i="2"/>
  <c r="B3388" i="2"/>
  <c r="J3396" i="2"/>
  <c r="B3401" i="2"/>
  <c r="E3234" i="2"/>
  <c r="G3234" i="2"/>
  <c r="I3234" i="2"/>
  <c r="C3239" i="2"/>
  <c r="J3375" i="2"/>
  <c r="B3380" i="2"/>
  <c r="E3230" i="2"/>
  <c r="G3230" i="2"/>
  <c r="I3230" i="2"/>
  <c r="C3235" i="2"/>
  <c r="G3236" i="2"/>
  <c r="I3236" i="2"/>
  <c r="C3241" i="2"/>
  <c r="E3236" i="2"/>
  <c r="J3367" i="2"/>
  <c r="B3372" i="2"/>
  <c r="B3384" i="2"/>
  <c r="J3379" i="2"/>
  <c r="E3228" i="2"/>
  <c r="C3233" i="2"/>
  <c r="G3228" i="2"/>
  <c r="I3228" i="2"/>
  <c r="E3232" i="2"/>
  <c r="G3232" i="2"/>
  <c r="I3232" i="2"/>
  <c r="C3237" i="2"/>
  <c r="C2921" i="2"/>
  <c r="E2916" i="2"/>
  <c r="G2916" i="2"/>
  <c r="I2916" i="2"/>
  <c r="C2927" i="2"/>
  <c r="E2922" i="2"/>
  <c r="I2922" i="2"/>
  <c r="G2922" i="2"/>
  <c r="C2929" i="2"/>
  <c r="E2924" i="2"/>
  <c r="I2924" i="2"/>
  <c r="G2924" i="2"/>
  <c r="C2925" i="2"/>
  <c r="E2920" i="2"/>
  <c r="I2920" i="2"/>
  <c r="G2920" i="2"/>
  <c r="C2923" i="2"/>
  <c r="E2918" i="2"/>
  <c r="G2918" i="2"/>
  <c r="I2918" i="2"/>
  <c r="E2522" i="2"/>
  <c r="I2522" i="2"/>
  <c r="G2522" i="2"/>
  <c r="C2527" i="2"/>
  <c r="E2520" i="2"/>
  <c r="I2520" i="2"/>
  <c r="G2520" i="2"/>
  <c r="C2525" i="2"/>
  <c r="E2524" i="2"/>
  <c r="I2524" i="2"/>
  <c r="G2524" i="2"/>
  <c r="C2529" i="2"/>
  <c r="B2536" i="2"/>
  <c r="J2531" i="2"/>
  <c r="E2518" i="2"/>
  <c r="I2518" i="2"/>
  <c r="C2523" i="2"/>
  <c r="G2518" i="2"/>
  <c r="E2526" i="2"/>
  <c r="I2526" i="2"/>
  <c r="C2531" i="2"/>
  <c r="G2526" i="2"/>
  <c r="Z498" i="1"/>
  <c r="AB498" i="1" s="1"/>
  <c r="AC498" i="1" s="1"/>
  <c r="AD498" i="1" s="1"/>
  <c r="AA499" i="1"/>
  <c r="BA46" i="1"/>
  <c r="BC46" i="1" s="1"/>
  <c r="AA447" i="1"/>
  <c r="Z446" i="1"/>
  <c r="AB446" i="1" s="1"/>
  <c r="AC446" i="1" s="1"/>
  <c r="AD446" i="1" s="1"/>
  <c r="BA47" i="1"/>
  <c r="AY48" i="1"/>
  <c r="AX48" i="1"/>
  <c r="AW48" i="1"/>
  <c r="AZ48" i="1" s="1"/>
  <c r="AA1111" i="1" l="1"/>
  <c r="Z1110" i="1"/>
  <c r="AB1110" i="1" s="1"/>
  <c r="AC1110" i="1" s="1"/>
  <c r="AD1110" i="1" s="1"/>
  <c r="B5545" i="2"/>
  <c r="J5540" i="2"/>
  <c r="G5532" i="2"/>
  <c r="I5532" i="2"/>
  <c r="C5537" i="2"/>
  <c r="E5532" i="2"/>
  <c r="J5516" i="2"/>
  <c r="B5521" i="2"/>
  <c r="G5516" i="2"/>
  <c r="I5516" i="2"/>
  <c r="E5516" i="2"/>
  <c r="C5539" i="2"/>
  <c r="B5529" i="2"/>
  <c r="J5524" i="2"/>
  <c r="G5524" i="2"/>
  <c r="I5524" i="2"/>
  <c r="E5524" i="2"/>
  <c r="C5531" i="2"/>
  <c r="G5530" i="2"/>
  <c r="I5530" i="2"/>
  <c r="E5530" i="2"/>
  <c r="C5535" i="2"/>
  <c r="J5518" i="2"/>
  <c r="B5523" i="2"/>
  <c r="I5518" i="2"/>
  <c r="G5518" i="2"/>
  <c r="E5518" i="2"/>
  <c r="C5533" i="2"/>
  <c r="B5547" i="2"/>
  <c r="J5542" i="2"/>
  <c r="E4734" i="2"/>
  <c r="G4734" i="2"/>
  <c r="C4739" i="2"/>
  <c r="I4734" i="2"/>
  <c r="E4732" i="2"/>
  <c r="I4732" i="2"/>
  <c r="C4737" i="2"/>
  <c r="G4732" i="2"/>
  <c r="J4912" i="2"/>
  <c r="B4917" i="2"/>
  <c r="E4740" i="2"/>
  <c r="C4745" i="2"/>
  <c r="G4740" i="2"/>
  <c r="I4740" i="2"/>
  <c r="J4914" i="2"/>
  <c r="B4919" i="2"/>
  <c r="J4925" i="2"/>
  <c r="B4930" i="2"/>
  <c r="G4736" i="2"/>
  <c r="I4736" i="2"/>
  <c r="C4741" i="2"/>
  <c r="E4736" i="2"/>
  <c r="J4911" i="2"/>
  <c r="B4916" i="2"/>
  <c r="I4738" i="2"/>
  <c r="C4743" i="2"/>
  <c r="G4738" i="2"/>
  <c r="E4738" i="2"/>
  <c r="B4743" i="2"/>
  <c r="J4738" i="2"/>
  <c r="G4222" i="2"/>
  <c r="C4227" i="2"/>
  <c r="I4222" i="2"/>
  <c r="E4222" i="2"/>
  <c r="J4391" i="2"/>
  <c r="B4396" i="2"/>
  <c r="B4377" i="2"/>
  <c r="J4372" i="2"/>
  <c r="G4218" i="2"/>
  <c r="C4223" i="2"/>
  <c r="I4218" i="2"/>
  <c r="E4218" i="2"/>
  <c r="B4409" i="2"/>
  <c r="J4404" i="2"/>
  <c r="E4220" i="2"/>
  <c r="I4220" i="2"/>
  <c r="G4220" i="2"/>
  <c r="C4225" i="2"/>
  <c r="B4260" i="2"/>
  <c r="J4255" i="2"/>
  <c r="I4224" i="2"/>
  <c r="E4224" i="2"/>
  <c r="C4229" i="2"/>
  <c r="G4224" i="2"/>
  <c r="G4226" i="2"/>
  <c r="C4231" i="2"/>
  <c r="I4226" i="2"/>
  <c r="E4226" i="2"/>
  <c r="B4393" i="2"/>
  <c r="J4388" i="2"/>
  <c r="J3968" i="2"/>
  <c r="B3973" i="2"/>
  <c r="J3970" i="2"/>
  <c r="B3975" i="2"/>
  <c r="J3964" i="2"/>
  <c r="B3969" i="2"/>
  <c r="J3962" i="2"/>
  <c r="B3967" i="2"/>
  <c r="E3959" i="2"/>
  <c r="G3959" i="2"/>
  <c r="I3959" i="2"/>
  <c r="C3964" i="2"/>
  <c r="E3965" i="2"/>
  <c r="G3965" i="2"/>
  <c r="I3965" i="2"/>
  <c r="C3970" i="2"/>
  <c r="E3957" i="2"/>
  <c r="G3957" i="2"/>
  <c r="I3957" i="2"/>
  <c r="C3962" i="2"/>
  <c r="E3963" i="2"/>
  <c r="G3963" i="2"/>
  <c r="I3963" i="2"/>
  <c r="C3968" i="2"/>
  <c r="J3966" i="2"/>
  <c r="B3971" i="2"/>
  <c r="E3961" i="2"/>
  <c r="G3961" i="2"/>
  <c r="I3961" i="2"/>
  <c r="C3966" i="2"/>
  <c r="Z764" i="1"/>
  <c r="AB764" i="1" s="1"/>
  <c r="AC764" i="1" s="1"/>
  <c r="AD764" i="1" s="1"/>
  <c r="AA765" i="1"/>
  <c r="I3736" i="2"/>
  <c r="E3736" i="2"/>
  <c r="G3736" i="2"/>
  <c r="I3740" i="2"/>
  <c r="G3740" i="2"/>
  <c r="E3740" i="2"/>
  <c r="I3738" i="2"/>
  <c r="E3738" i="2"/>
  <c r="G3738" i="2"/>
  <c r="I3734" i="2"/>
  <c r="C3739" i="2"/>
  <c r="E3734" i="2"/>
  <c r="G3734" i="2"/>
  <c r="I3732" i="2"/>
  <c r="C3737" i="2"/>
  <c r="G3732" i="2"/>
  <c r="E3732" i="2"/>
  <c r="G3233" i="2"/>
  <c r="I3233" i="2"/>
  <c r="E3233" i="2"/>
  <c r="C3238" i="2"/>
  <c r="J3380" i="2"/>
  <c r="B3385" i="2"/>
  <c r="J3384" i="2"/>
  <c r="B3389" i="2"/>
  <c r="J3372" i="2"/>
  <c r="B3377" i="2"/>
  <c r="E3239" i="2"/>
  <c r="I3239" i="2"/>
  <c r="G3239" i="2"/>
  <c r="C3244" i="2"/>
  <c r="B3406" i="2"/>
  <c r="J3401" i="2"/>
  <c r="E3241" i="2"/>
  <c r="G3241" i="2"/>
  <c r="C3246" i="2"/>
  <c r="I3241" i="2"/>
  <c r="I3235" i="2"/>
  <c r="E3235" i="2"/>
  <c r="G3235" i="2"/>
  <c r="C3240" i="2"/>
  <c r="J3388" i="2"/>
  <c r="B3393" i="2"/>
  <c r="C3242" i="2"/>
  <c r="G3237" i="2"/>
  <c r="E3237" i="2"/>
  <c r="I3237" i="2"/>
  <c r="C2928" i="2"/>
  <c r="E2923" i="2"/>
  <c r="G2923" i="2"/>
  <c r="I2923" i="2"/>
  <c r="C2932" i="2"/>
  <c r="G2927" i="2"/>
  <c r="I2927" i="2"/>
  <c r="E2927" i="2"/>
  <c r="C2934" i="2"/>
  <c r="G2929" i="2"/>
  <c r="E2929" i="2"/>
  <c r="I2929" i="2"/>
  <c r="C2930" i="2"/>
  <c r="G2925" i="2"/>
  <c r="I2925" i="2"/>
  <c r="E2925" i="2"/>
  <c r="C2926" i="2"/>
  <c r="E2921" i="2"/>
  <c r="G2921" i="2"/>
  <c r="I2921" i="2"/>
  <c r="E2531" i="2"/>
  <c r="C2536" i="2"/>
  <c r="G2531" i="2"/>
  <c r="I2531" i="2"/>
  <c r="G2525" i="2"/>
  <c r="C2530" i="2"/>
  <c r="I2525" i="2"/>
  <c r="E2525" i="2"/>
  <c r="E2529" i="2"/>
  <c r="G2529" i="2"/>
  <c r="I2529" i="2"/>
  <c r="C2534" i="2"/>
  <c r="E2527" i="2"/>
  <c r="C2532" i="2"/>
  <c r="G2527" i="2"/>
  <c r="I2527" i="2"/>
  <c r="E2523" i="2"/>
  <c r="G2523" i="2"/>
  <c r="I2523" i="2"/>
  <c r="C2528" i="2"/>
  <c r="B2541" i="2"/>
  <c r="J2536" i="2"/>
  <c r="AA500" i="1"/>
  <c r="Z499" i="1"/>
  <c r="AB499" i="1" s="1"/>
  <c r="AC499" i="1" s="1"/>
  <c r="AD499" i="1" s="1"/>
  <c r="AA448" i="1"/>
  <c r="Z447" i="1"/>
  <c r="AB447" i="1" s="1"/>
  <c r="AC447" i="1" s="1"/>
  <c r="AD447" i="1" s="1"/>
  <c r="BA48" i="1"/>
  <c r="BC47" i="1"/>
  <c r="BC48" i="1"/>
  <c r="AY49" i="1"/>
  <c r="AX49" i="1"/>
  <c r="AW49" i="1"/>
  <c r="AZ49" i="1"/>
  <c r="Z1111" i="1" l="1"/>
  <c r="AB1111" i="1" s="1"/>
  <c r="AC1111" i="1" s="1"/>
  <c r="AD1111" i="1" s="1"/>
  <c r="AA1112" i="1"/>
  <c r="B5526" i="2"/>
  <c r="J5521" i="2"/>
  <c r="E5521" i="2"/>
  <c r="G5521" i="2"/>
  <c r="I5521" i="2"/>
  <c r="C5538" i="2"/>
  <c r="J5523" i="2"/>
  <c r="B5528" i="2"/>
  <c r="I5523" i="2"/>
  <c r="E5523" i="2"/>
  <c r="G5523" i="2"/>
  <c r="G5537" i="2"/>
  <c r="I5537" i="2"/>
  <c r="C5542" i="2"/>
  <c r="E5537" i="2"/>
  <c r="C5536" i="2"/>
  <c r="E5535" i="2"/>
  <c r="G5535" i="2"/>
  <c r="I5535" i="2"/>
  <c r="C5540" i="2"/>
  <c r="J5529" i="2"/>
  <c r="B5534" i="2"/>
  <c r="I5529" i="2"/>
  <c r="G5529" i="2"/>
  <c r="E5529" i="2"/>
  <c r="J5547" i="2"/>
  <c r="B5552" i="2"/>
  <c r="C5544" i="2"/>
  <c r="J5545" i="2"/>
  <c r="B5550" i="2"/>
  <c r="J4916" i="2"/>
  <c r="B4921" i="2"/>
  <c r="C4750" i="2"/>
  <c r="E4745" i="2"/>
  <c r="I4745" i="2"/>
  <c r="G4745" i="2"/>
  <c r="B4922" i="2"/>
  <c r="J4917" i="2"/>
  <c r="C4746" i="2"/>
  <c r="E4741" i="2"/>
  <c r="I4741" i="2"/>
  <c r="G4741" i="2"/>
  <c r="C4742" i="2"/>
  <c r="G4737" i="2"/>
  <c r="E4737" i="2"/>
  <c r="I4737" i="2"/>
  <c r="B4935" i="2"/>
  <c r="J4930" i="2"/>
  <c r="B4748" i="2"/>
  <c r="J4743" i="2"/>
  <c r="B4924" i="2"/>
  <c r="J4919" i="2"/>
  <c r="C4744" i="2"/>
  <c r="I4739" i="2"/>
  <c r="E4739" i="2"/>
  <c r="G4739" i="2"/>
  <c r="C4748" i="2"/>
  <c r="G4743" i="2"/>
  <c r="E4743" i="2"/>
  <c r="I4743" i="2"/>
  <c r="G4223" i="2"/>
  <c r="E4223" i="2"/>
  <c r="C4228" i="2"/>
  <c r="I4223" i="2"/>
  <c r="G4229" i="2"/>
  <c r="E4229" i="2"/>
  <c r="C4234" i="2"/>
  <c r="I4229" i="2"/>
  <c r="J4260" i="2"/>
  <c r="B4265" i="2"/>
  <c r="J4377" i="2"/>
  <c r="B4382" i="2"/>
  <c r="G4225" i="2"/>
  <c r="I4225" i="2"/>
  <c r="E4225" i="2"/>
  <c r="C4230" i="2"/>
  <c r="B4401" i="2"/>
  <c r="J4396" i="2"/>
  <c r="J4393" i="2"/>
  <c r="B4398" i="2"/>
  <c r="G4231" i="2"/>
  <c r="I4231" i="2"/>
  <c r="C4236" i="2"/>
  <c r="E4231" i="2"/>
  <c r="G4227" i="2"/>
  <c r="E4227" i="2"/>
  <c r="C4232" i="2"/>
  <c r="I4227" i="2"/>
  <c r="B4414" i="2"/>
  <c r="J4409" i="2"/>
  <c r="E3968" i="2"/>
  <c r="G3968" i="2"/>
  <c r="C3973" i="2"/>
  <c r="I3968" i="2"/>
  <c r="E3964" i="2"/>
  <c r="G3964" i="2"/>
  <c r="C3969" i="2"/>
  <c r="I3964" i="2"/>
  <c r="E3962" i="2"/>
  <c r="G3962" i="2"/>
  <c r="C3967" i="2"/>
  <c r="I3962" i="2"/>
  <c r="J3967" i="2"/>
  <c r="B3972" i="2"/>
  <c r="E3966" i="2"/>
  <c r="G3966" i="2"/>
  <c r="I3966" i="2"/>
  <c r="C3971" i="2"/>
  <c r="J3969" i="2"/>
  <c r="B3974" i="2"/>
  <c r="E3970" i="2"/>
  <c r="G3970" i="2"/>
  <c r="C3975" i="2"/>
  <c r="I3970" i="2"/>
  <c r="J3975" i="2"/>
  <c r="B3980" i="2"/>
  <c r="J3971" i="2"/>
  <c r="B3976" i="2"/>
  <c r="J3973" i="2"/>
  <c r="B3978" i="2"/>
  <c r="AA766" i="1"/>
  <c r="Z765" i="1"/>
  <c r="AB765" i="1" s="1"/>
  <c r="AC765" i="1" s="1"/>
  <c r="AD765" i="1" s="1"/>
  <c r="E3739" i="2"/>
  <c r="G3739" i="2"/>
  <c r="I3739" i="2"/>
  <c r="E3737" i="2"/>
  <c r="G3737" i="2"/>
  <c r="I3737" i="2"/>
  <c r="B3382" i="2"/>
  <c r="J3377" i="2"/>
  <c r="B3394" i="2"/>
  <c r="J3389" i="2"/>
  <c r="G3246" i="2"/>
  <c r="I3246" i="2"/>
  <c r="E3246" i="2"/>
  <c r="C3251" i="2"/>
  <c r="B3390" i="2"/>
  <c r="J3385" i="2"/>
  <c r="I3238" i="2"/>
  <c r="C3243" i="2"/>
  <c r="G3238" i="2"/>
  <c r="E3238" i="2"/>
  <c r="G3242" i="2"/>
  <c r="E3242" i="2"/>
  <c r="I3242" i="2"/>
  <c r="C3247" i="2"/>
  <c r="J3406" i="2"/>
  <c r="B3411" i="2"/>
  <c r="B3398" i="2"/>
  <c r="J3393" i="2"/>
  <c r="C3249" i="2"/>
  <c r="I3244" i="2"/>
  <c r="E3244" i="2"/>
  <c r="G3244" i="2"/>
  <c r="C3245" i="2"/>
  <c r="E3240" i="2"/>
  <c r="G3240" i="2"/>
  <c r="I3240" i="2"/>
  <c r="C2931" i="2"/>
  <c r="I2926" i="2"/>
  <c r="E2926" i="2"/>
  <c r="G2926" i="2"/>
  <c r="C2937" i="2"/>
  <c r="E2932" i="2"/>
  <c r="I2932" i="2"/>
  <c r="G2932" i="2"/>
  <c r="C2939" i="2"/>
  <c r="E2934" i="2"/>
  <c r="I2934" i="2"/>
  <c r="G2934" i="2"/>
  <c r="C2935" i="2"/>
  <c r="E2930" i="2"/>
  <c r="G2930" i="2"/>
  <c r="I2930" i="2"/>
  <c r="C2933" i="2"/>
  <c r="E2928" i="2"/>
  <c r="G2928" i="2"/>
  <c r="I2928" i="2"/>
  <c r="J2541" i="2"/>
  <c r="B2546" i="2"/>
  <c r="E2528" i="2"/>
  <c r="I2528" i="2"/>
  <c r="C2533" i="2"/>
  <c r="G2528" i="2"/>
  <c r="E2534" i="2"/>
  <c r="I2534" i="2"/>
  <c r="C2539" i="2"/>
  <c r="G2534" i="2"/>
  <c r="E2530" i="2"/>
  <c r="I2530" i="2"/>
  <c r="C2535" i="2"/>
  <c r="G2530" i="2"/>
  <c r="E2532" i="2"/>
  <c r="I2532" i="2"/>
  <c r="G2532" i="2"/>
  <c r="C2537" i="2"/>
  <c r="E2536" i="2"/>
  <c r="I2536" i="2"/>
  <c r="G2536" i="2"/>
  <c r="C2541" i="2"/>
  <c r="AA501" i="1"/>
  <c r="Z500" i="1"/>
  <c r="AB500" i="1" s="1"/>
  <c r="AC500" i="1" s="1"/>
  <c r="AD500" i="1" s="1"/>
  <c r="AA449" i="1"/>
  <c r="Z448" i="1"/>
  <c r="AB448" i="1" s="1"/>
  <c r="AC448" i="1" s="1"/>
  <c r="AD448" i="1" s="1"/>
  <c r="BA49" i="1"/>
  <c r="BC49" i="1" s="1"/>
  <c r="AY50" i="1"/>
  <c r="AX50" i="1"/>
  <c r="AW50" i="1"/>
  <c r="AZ50" i="1"/>
  <c r="AA1113" i="1" l="1"/>
  <c r="Z1112" i="1"/>
  <c r="AB1112" i="1" s="1"/>
  <c r="AC1112" i="1" s="1"/>
  <c r="AD1112" i="1" s="1"/>
  <c r="J5528" i="2"/>
  <c r="B5533" i="2"/>
  <c r="E5528" i="2"/>
  <c r="I5528" i="2"/>
  <c r="G5528" i="2"/>
  <c r="J5552" i="2"/>
  <c r="B5557" i="2"/>
  <c r="C5543" i="2"/>
  <c r="C5549" i="2"/>
  <c r="C5541" i="2"/>
  <c r="I5542" i="2"/>
  <c r="E5542" i="2"/>
  <c r="G5542" i="2"/>
  <c r="C5547" i="2"/>
  <c r="B5539" i="2"/>
  <c r="J5534" i="2"/>
  <c r="E5534" i="2"/>
  <c r="I5534" i="2"/>
  <c r="G5534" i="2"/>
  <c r="B5555" i="2"/>
  <c r="J5550" i="2"/>
  <c r="I5540" i="2"/>
  <c r="C5545" i="2"/>
  <c r="E5540" i="2"/>
  <c r="G5540" i="2"/>
  <c r="B5531" i="2"/>
  <c r="J5526" i="2"/>
  <c r="E5526" i="2"/>
  <c r="G5526" i="2"/>
  <c r="I5526" i="2"/>
  <c r="B4929" i="2"/>
  <c r="J4924" i="2"/>
  <c r="C4751" i="2"/>
  <c r="E4746" i="2"/>
  <c r="I4746" i="2"/>
  <c r="G4746" i="2"/>
  <c r="J4748" i="2"/>
  <c r="B4753" i="2"/>
  <c r="B4927" i="2"/>
  <c r="J4922" i="2"/>
  <c r="B4940" i="2"/>
  <c r="J4935" i="2"/>
  <c r="I4744" i="2"/>
  <c r="G4744" i="2"/>
  <c r="C4749" i="2"/>
  <c r="E4744" i="2"/>
  <c r="G4748" i="2"/>
  <c r="C4753" i="2"/>
  <c r="E4748" i="2"/>
  <c r="I4748" i="2"/>
  <c r="I4750" i="2"/>
  <c r="G4750" i="2"/>
  <c r="C4755" i="2"/>
  <c r="E4750" i="2"/>
  <c r="B4926" i="2"/>
  <c r="J4921" i="2"/>
  <c r="G4742" i="2"/>
  <c r="E4742" i="2"/>
  <c r="I4742" i="2"/>
  <c r="C4747" i="2"/>
  <c r="B4387" i="2"/>
  <c r="J4382" i="2"/>
  <c r="B4270" i="2"/>
  <c r="J4265" i="2"/>
  <c r="E4234" i="2"/>
  <c r="G4234" i="2"/>
  <c r="I4234" i="2"/>
  <c r="C4239" i="2"/>
  <c r="E4236" i="2"/>
  <c r="G4236" i="2"/>
  <c r="C4241" i="2"/>
  <c r="I4236" i="2"/>
  <c r="B4419" i="2"/>
  <c r="J4414" i="2"/>
  <c r="J4401" i="2"/>
  <c r="B4406" i="2"/>
  <c r="E4230" i="2"/>
  <c r="I4230" i="2"/>
  <c r="G4230" i="2"/>
  <c r="C4235" i="2"/>
  <c r="I4232" i="2"/>
  <c r="G4232" i="2"/>
  <c r="C4237" i="2"/>
  <c r="E4232" i="2"/>
  <c r="E4228" i="2"/>
  <c r="I4228" i="2"/>
  <c r="G4228" i="2"/>
  <c r="C4233" i="2"/>
  <c r="B4403" i="2"/>
  <c r="J4398" i="2"/>
  <c r="J3974" i="2"/>
  <c r="B3979" i="2"/>
  <c r="E3969" i="2"/>
  <c r="G3969" i="2"/>
  <c r="I3969" i="2"/>
  <c r="C3974" i="2"/>
  <c r="E3975" i="2"/>
  <c r="G3975" i="2"/>
  <c r="I3975" i="2"/>
  <c r="C3980" i="2"/>
  <c r="J3976" i="2"/>
  <c r="B3981" i="2"/>
  <c r="E3973" i="2"/>
  <c r="G3973" i="2"/>
  <c r="I3973" i="2"/>
  <c r="C3978" i="2"/>
  <c r="E3967" i="2"/>
  <c r="G3967" i="2"/>
  <c r="I3967" i="2"/>
  <c r="C3972" i="2"/>
  <c r="J3978" i="2"/>
  <c r="B3983" i="2"/>
  <c r="J3980" i="2"/>
  <c r="B3985" i="2"/>
  <c r="J3972" i="2"/>
  <c r="B3977" i="2"/>
  <c r="E3971" i="2"/>
  <c r="G3971" i="2"/>
  <c r="I3971" i="2"/>
  <c r="C3976" i="2"/>
  <c r="AA767" i="1"/>
  <c r="Z766" i="1"/>
  <c r="AB766" i="1" s="1"/>
  <c r="AC766" i="1" s="1"/>
  <c r="AD766" i="1" s="1"/>
  <c r="J3390" i="2"/>
  <c r="B3395" i="2"/>
  <c r="J3398" i="2"/>
  <c r="B3403" i="2"/>
  <c r="J3411" i="2"/>
  <c r="B3416" i="2"/>
  <c r="C3256" i="2"/>
  <c r="I3251" i="2"/>
  <c r="G3251" i="2"/>
  <c r="E3251" i="2"/>
  <c r="E3243" i="2"/>
  <c r="G3243" i="2"/>
  <c r="I3243" i="2"/>
  <c r="C3248" i="2"/>
  <c r="G3247" i="2"/>
  <c r="I3247" i="2"/>
  <c r="C3252" i="2"/>
  <c r="E3247" i="2"/>
  <c r="I3249" i="2"/>
  <c r="C3254" i="2"/>
  <c r="E3249" i="2"/>
  <c r="G3249" i="2"/>
  <c r="E3245" i="2"/>
  <c r="G3245" i="2"/>
  <c r="I3245" i="2"/>
  <c r="C3250" i="2"/>
  <c r="J3394" i="2"/>
  <c r="B3399" i="2"/>
  <c r="J3382" i="2"/>
  <c r="B3387" i="2"/>
  <c r="C2938" i="2"/>
  <c r="I2933" i="2"/>
  <c r="E2933" i="2"/>
  <c r="G2933" i="2"/>
  <c r="C2942" i="2"/>
  <c r="G2937" i="2"/>
  <c r="I2937" i="2"/>
  <c r="E2937" i="2"/>
  <c r="C2944" i="2"/>
  <c r="G2939" i="2"/>
  <c r="E2939" i="2"/>
  <c r="I2939" i="2"/>
  <c r="C2940" i="2"/>
  <c r="E2935" i="2"/>
  <c r="G2935" i="2"/>
  <c r="I2935" i="2"/>
  <c r="C2936" i="2"/>
  <c r="G2931" i="2"/>
  <c r="E2931" i="2"/>
  <c r="I2931" i="2"/>
  <c r="E2539" i="2"/>
  <c r="G2539" i="2"/>
  <c r="I2539" i="2"/>
  <c r="C2544" i="2"/>
  <c r="C2546" i="2"/>
  <c r="E2541" i="2"/>
  <c r="G2541" i="2"/>
  <c r="I2541" i="2"/>
  <c r="G2533" i="2"/>
  <c r="C2538" i="2"/>
  <c r="I2533" i="2"/>
  <c r="E2533" i="2"/>
  <c r="G2537" i="2"/>
  <c r="C2542" i="2"/>
  <c r="E2537" i="2"/>
  <c r="I2537" i="2"/>
  <c r="J2546" i="2"/>
  <c r="B2551" i="2"/>
  <c r="G2535" i="2"/>
  <c r="I2535" i="2"/>
  <c r="C2540" i="2"/>
  <c r="E2535" i="2"/>
  <c r="Z501" i="1"/>
  <c r="AB501" i="1" s="1"/>
  <c r="AC501" i="1" s="1"/>
  <c r="AD501" i="1" s="1"/>
  <c r="AA502" i="1"/>
  <c r="AA450" i="1"/>
  <c r="Z449" i="1"/>
  <c r="AB449" i="1" s="1"/>
  <c r="AC449" i="1" s="1"/>
  <c r="AD449" i="1" s="1"/>
  <c r="BA50" i="1"/>
  <c r="BC50" i="1" s="1"/>
  <c r="AY51" i="1"/>
  <c r="AX51" i="1"/>
  <c r="AW51" i="1"/>
  <c r="AZ51" i="1"/>
  <c r="AA1114" i="1" l="1"/>
  <c r="Z1113" i="1"/>
  <c r="AB1113" i="1" s="1"/>
  <c r="AC1113" i="1" s="1"/>
  <c r="AD1113" i="1" s="1"/>
  <c r="B5544" i="2"/>
  <c r="J5539" i="2"/>
  <c r="G5539" i="2"/>
  <c r="E5539" i="2"/>
  <c r="I5539" i="2"/>
  <c r="J5531" i="2"/>
  <c r="B5536" i="2"/>
  <c r="G5531" i="2"/>
  <c r="I5531" i="2"/>
  <c r="E5531" i="2"/>
  <c r="I5547" i="2"/>
  <c r="C5552" i="2"/>
  <c r="E5547" i="2"/>
  <c r="G5547" i="2"/>
  <c r="C5548" i="2"/>
  <c r="E5545" i="2"/>
  <c r="C5550" i="2"/>
  <c r="G5545" i="2"/>
  <c r="I5545" i="2"/>
  <c r="C5546" i="2"/>
  <c r="B5562" i="2"/>
  <c r="J5557" i="2"/>
  <c r="B5560" i="2"/>
  <c r="J5555" i="2"/>
  <c r="C5554" i="2"/>
  <c r="J5533" i="2"/>
  <c r="B5538" i="2"/>
  <c r="E5533" i="2"/>
  <c r="G5533" i="2"/>
  <c r="I5533" i="2"/>
  <c r="B4932" i="2"/>
  <c r="J4927" i="2"/>
  <c r="J4753" i="2"/>
  <c r="B4758" i="2"/>
  <c r="C4752" i="2"/>
  <c r="E4747" i="2"/>
  <c r="G4747" i="2"/>
  <c r="I4747" i="2"/>
  <c r="B4945" i="2"/>
  <c r="J4940" i="2"/>
  <c r="C4758" i="2"/>
  <c r="E4753" i="2"/>
  <c r="G4753" i="2"/>
  <c r="I4753" i="2"/>
  <c r="C4754" i="2"/>
  <c r="G4749" i="2"/>
  <c r="I4749" i="2"/>
  <c r="E4749" i="2"/>
  <c r="C4756" i="2"/>
  <c r="I4751" i="2"/>
  <c r="E4751" i="2"/>
  <c r="G4751" i="2"/>
  <c r="C4760" i="2"/>
  <c r="G4755" i="2"/>
  <c r="E4755" i="2"/>
  <c r="I4755" i="2"/>
  <c r="B4931" i="2"/>
  <c r="J4926" i="2"/>
  <c r="J4929" i="2"/>
  <c r="B4934" i="2"/>
  <c r="G4237" i="2"/>
  <c r="E4237" i="2"/>
  <c r="C4242" i="2"/>
  <c r="I4237" i="2"/>
  <c r="G4241" i="2"/>
  <c r="E4241" i="2"/>
  <c r="I4241" i="2"/>
  <c r="C4246" i="2"/>
  <c r="G4235" i="2"/>
  <c r="E4235" i="2"/>
  <c r="I4235" i="2"/>
  <c r="C4240" i="2"/>
  <c r="G4239" i="2"/>
  <c r="I4239" i="2"/>
  <c r="C4244" i="2"/>
  <c r="E4239" i="2"/>
  <c r="J4403" i="2"/>
  <c r="B4408" i="2"/>
  <c r="G4233" i="2"/>
  <c r="C4238" i="2"/>
  <c r="I4233" i="2"/>
  <c r="E4233" i="2"/>
  <c r="B4411" i="2"/>
  <c r="J4406" i="2"/>
  <c r="J4270" i="2"/>
  <c r="B4275" i="2"/>
  <c r="J4419" i="2"/>
  <c r="B4424" i="2"/>
  <c r="B4392" i="2"/>
  <c r="J4387" i="2"/>
  <c r="J3985" i="2"/>
  <c r="B3990" i="2"/>
  <c r="J3981" i="2"/>
  <c r="B3986" i="2"/>
  <c r="J3983" i="2"/>
  <c r="B3988" i="2"/>
  <c r="E3980" i="2"/>
  <c r="G3980" i="2"/>
  <c r="C3985" i="2"/>
  <c r="I3980" i="2"/>
  <c r="E3972" i="2"/>
  <c r="G3972" i="2"/>
  <c r="C3977" i="2"/>
  <c r="I3972" i="2"/>
  <c r="E3976" i="2"/>
  <c r="G3976" i="2"/>
  <c r="C3981" i="2"/>
  <c r="I3976" i="2"/>
  <c r="E3974" i="2"/>
  <c r="G3974" i="2"/>
  <c r="I3974" i="2"/>
  <c r="C3979" i="2"/>
  <c r="E3978" i="2"/>
  <c r="G3978" i="2"/>
  <c r="C3983" i="2"/>
  <c r="I3978" i="2"/>
  <c r="J3977" i="2"/>
  <c r="B3982" i="2"/>
  <c r="J3979" i="2"/>
  <c r="B3984" i="2"/>
  <c r="Z767" i="1"/>
  <c r="AB767" i="1" s="1"/>
  <c r="AC767" i="1" s="1"/>
  <c r="AD767" i="1" s="1"/>
  <c r="AA768" i="1"/>
  <c r="E3256" i="2"/>
  <c r="G3256" i="2"/>
  <c r="I3256" i="2"/>
  <c r="C3261" i="2"/>
  <c r="J3416" i="2"/>
  <c r="B3421" i="2"/>
  <c r="J3387" i="2"/>
  <c r="B3392" i="2"/>
  <c r="E3252" i="2"/>
  <c r="I3252" i="2"/>
  <c r="C3257" i="2"/>
  <c r="G3252" i="2"/>
  <c r="B3408" i="2"/>
  <c r="J3403" i="2"/>
  <c r="E3254" i="2"/>
  <c r="G3254" i="2"/>
  <c r="I3254" i="2"/>
  <c r="C3259" i="2"/>
  <c r="J3399" i="2"/>
  <c r="B3404" i="2"/>
  <c r="G3250" i="2"/>
  <c r="E3250" i="2"/>
  <c r="C3255" i="2"/>
  <c r="I3250" i="2"/>
  <c r="I3248" i="2"/>
  <c r="E3248" i="2"/>
  <c r="C3253" i="2"/>
  <c r="G3248" i="2"/>
  <c r="B3400" i="2"/>
  <c r="J3395" i="2"/>
  <c r="C2941" i="2"/>
  <c r="E2936" i="2"/>
  <c r="I2936" i="2"/>
  <c r="G2936" i="2"/>
  <c r="C2947" i="2"/>
  <c r="E2942" i="2"/>
  <c r="G2942" i="2"/>
  <c r="I2942" i="2"/>
  <c r="C2949" i="2"/>
  <c r="E2944" i="2"/>
  <c r="I2944" i="2"/>
  <c r="G2944" i="2"/>
  <c r="C2945" i="2"/>
  <c r="E2940" i="2"/>
  <c r="G2940" i="2"/>
  <c r="I2940" i="2"/>
  <c r="C2943" i="2"/>
  <c r="I2938" i="2"/>
  <c r="G2938" i="2"/>
  <c r="E2938" i="2"/>
  <c r="E2542" i="2"/>
  <c r="I2542" i="2"/>
  <c r="C2547" i="2"/>
  <c r="G2542" i="2"/>
  <c r="E2538" i="2"/>
  <c r="I2538" i="2"/>
  <c r="C2543" i="2"/>
  <c r="G2538" i="2"/>
  <c r="E2540" i="2"/>
  <c r="I2540" i="2"/>
  <c r="C2545" i="2"/>
  <c r="G2540" i="2"/>
  <c r="J2551" i="2"/>
  <c r="B2556" i="2"/>
  <c r="E2546" i="2"/>
  <c r="I2546" i="2"/>
  <c r="G2546" i="2"/>
  <c r="C2551" i="2"/>
  <c r="E2544" i="2"/>
  <c r="I2544" i="2"/>
  <c r="C2549" i="2"/>
  <c r="G2544" i="2"/>
  <c r="Z502" i="1"/>
  <c r="AB502" i="1" s="1"/>
  <c r="AC502" i="1" s="1"/>
  <c r="AD502" i="1" s="1"/>
  <c r="AA503" i="1"/>
  <c r="BA51" i="1"/>
  <c r="BC51" i="1" s="1"/>
  <c r="AA451" i="1"/>
  <c r="Z450" i="1"/>
  <c r="AB450" i="1" s="1"/>
  <c r="AC450" i="1" s="1"/>
  <c r="AD450" i="1" s="1"/>
  <c r="AY52" i="1"/>
  <c r="AX52" i="1"/>
  <c r="AW52" i="1"/>
  <c r="AZ52" i="1"/>
  <c r="Z1114" i="1" l="1"/>
  <c r="AB1114" i="1" s="1"/>
  <c r="AC1114" i="1" s="1"/>
  <c r="AD1114" i="1" s="1"/>
  <c r="AA1115" i="1"/>
  <c r="B5543" i="2"/>
  <c r="J5538" i="2"/>
  <c r="I5538" i="2"/>
  <c r="E5538" i="2"/>
  <c r="G5538" i="2"/>
  <c r="I5552" i="2"/>
  <c r="C5557" i="2"/>
  <c r="E5552" i="2"/>
  <c r="G5552" i="2"/>
  <c r="C5559" i="2"/>
  <c r="I5550" i="2"/>
  <c r="G5550" i="2"/>
  <c r="C5555" i="2"/>
  <c r="E5550" i="2"/>
  <c r="J5536" i="2"/>
  <c r="B5541" i="2"/>
  <c r="I5536" i="2"/>
  <c r="E5536" i="2"/>
  <c r="G5536" i="2"/>
  <c r="C5551" i="2"/>
  <c r="J5560" i="2"/>
  <c r="B5565" i="2"/>
  <c r="C5553" i="2"/>
  <c r="B5567" i="2"/>
  <c r="J5562" i="2"/>
  <c r="J5544" i="2"/>
  <c r="B5549" i="2"/>
  <c r="E5544" i="2"/>
  <c r="G5544" i="2"/>
  <c r="I5544" i="2"/>
  <c r="J4945" i="2"/>
  <c r="B4950" i="2"/>
  <c r="G4760" i="2"/>
  <c r="I4760" i="2"/>
  <c r="C4765" i="2"/>
  <c r="E4760" i="2"/>
  <c r="E4756" i="2"/>
  <c r="I4756" i="2"/>
  <c r="G4756" i="2"/>
  <c r="C4761" i="2"/>
  <c r="E4752" i="2"/>
  <c r="C4757" i="2"/>
  <c r="G4752" i="2"/>
  <c r="I4752" i="2"/>
  <c r="J4758" i="2"/>
  <c r="B4763" i="2"/>
  <c r="E4758" i="2"/>
  <c r="G4758" i="2"/>
  <c r="C4763" i="2"/>
  <c r="I4758" i="2"/>
  <c r="B4936" i="2"/>
  <c r="J4931" i="2"/>
  <c r="G4754" i="2"/>
  <c r="C4759" i="2"/>
  <c r="I4754" i="2"/>
  <c r="E4754" i="2"/>
  <c r="B4939" i="2"/>
  <c r="J4934" i="2"/>
  <c r="B4937" i="2"/>
  <c r="J4932" i="2"/>
  <c r="E4240" i="2"/>
  <c r="I4240" i="2"/>
  <c r="C4245" i="2"/>
  <c r="G4240" i="2"/>
  <c r="G4238" i="2"/>
  <c r="C4243" i="2"/>
  <c r="I4238" i="2"/>
  <c r="E4238" i="2"/>
  <c r="I4246" i="2"/>
  <c r="C4251" i="2"/>
  <c r="E4246" i="2"/>
  <c r="G4246" i="2"/>
  <c r="B4413" i="2"/>
  <c r="J4408" i="2"/>
  <c r="B4397" i="2"/>
  <c r="J4392" i="2"/>
  <c r="J4424" i="2"/>
  <c r="B4429" i="2"/>
  <c r="I4244" i="2"/>
  <c r="G4244" i="2"/>
  <c r="E4244" i="2"/>
  <c r="C4249" i="2"/>
  <c r="G4242" i="2"/>
  <c r="E4242" i="2"/>
  <c r="I4242" i="2"/>
  <c r="C4247" i="2"/>
  <c r="B4416" i="2"/>
  <c r="J4411" i="2"/>
  <c r="B4280" i="2"/>
  <c r="J4275" i="2"/>
  <c r="E3985" i="2"/>
  <c r="G3985" i="2"/>
  <c r="I3985" i="2"/>
  <c r="C3990" i="2"/>
  <c r="J3984" i="2"/>
  <c r="B3989" i="2"/>
  <c r="J3988" i="2"/>
  <c r="B3993" i="2"/>
  <c r="E3979" i="2"/>
  <c r="G3979" i="2"/>
  <c r="I3979" i="2"/>
  <c r="C3984" i="2"/>
  <c r="E3981" i="2"/>
  <c r="G3981" i="2"/>
  <c r="I3981" i="2"/>
  <c r="C3986" i="2"/>
  <c r="J3982" i="2"/>
  <c r="B3987" i="2"/>
  <c r="J3986" i="2"/>
  <c r="B3991" i="2"/>
  <c r="J3990" i="2"/>
  <c r="B3995" i="2"/>
  <c r="J3995" i="2" s="1"/>
  <c r="E3983" i="2"/>
  <c r="G3983" i="2"/>
  <c r="I3983" i="2"/>
  <c r="C3988" i="2"/>
  <c r="E3977" i="2"/>
  <c r="G3977" i="2"/>
  <c r="I3977" i="2"/>
  <c r="C3982" i="2"/>
  <c r="Z768" i="1"/>
  <c r="AB768" i="1" s="1"/>
  <c r="AC768" i="1" s="1"/>
  <c r="AD768" i="1" s="1"/>
  <c r="AA769" i="1"/>
  <c r="C3262" i="2"/>
  <c r="E3257" i="2"/>
  <c r="G3257" i="2"/>
  <c r="I3257" i="2"/>
  <c r="J3404" i="2"/>
  <c r="B3409" i="2"/>
  <c r="J3392" i="2"/>
  <c r="B3397" i="2"/>
  <c r="E3259" i="2"/>
  <c r="C3264" i="2"/>
  <c r="I3259" i="2"/>
  <c r="G3259" i="2"/>
  <c r="J3421" i="2"/>
  <c r="B3426" i="2"/>
  <c r="E3261" i="2"/>
  <c r="G3261" i="2"/>
  <c r="I3261" i="2"/>
  <c r="C3266" i="2"/>
  <c r="J3400" i="2"/>
  <c r="B3405" i="2"/>
  <c r="C3258" i="2"/>
  <c r="G3253" i="2"/>
  <c r="I3253" i="2"/>
  <c r="E3253" i="2"/>
  <c r="E3255" i="2"/>
  <c r="I3255" i="2"/>
  <c r="C3260" i="2"/>
  <c r="G3255" i="2"/>
  <c r="J3408" i="2"/>
  <c r="B3413" i="2"/>
  <c r="C2954" i="2"/>
  <c r="G2949" i="2"/>
  <c r="I2949" i="2"/>
  <c r="E2949" i="2"/>
  <c r="C2948" i="2"/>
  <c r="G2943" i="2"/>
  <c r="E2943" i="2"/>
  <c r="I2943" i="2"/>
  <c r="C2952" i="2"/>
  <c r="E2947" i="2"/>
  <c r="G2947" i="2"/>
  <c r="I2947" i="2"/>
  <c r="C2950" i="2"/>
  <c r="E2945" i="2"/>
  <c r="G2945" i="2"/>
  <c r="I2945" i="2"/>
  <c r="C2946" i="2"/>
  <c r="G2941" i="2"/>
  <c r="E2941" i="2"/>
  <c r="I2941" i="2"/>
  <c r="E2543" i="2"/>
  <c r="G2543" i="2"/>
  <c r="I2543" i="2"/>
  <c r="C2548" i="2"/>
  <c r="G2551" i="2"/>
  <c r="I2551" i="2"/>
  <c r="C2556" i="2"/>
  <c r="E2551" i="2"/>
  <c r="C2552" i="2"/>
  <c r="E2547" i="2"/>
  <c r="G2547" i="2"/>
  <c r="I2547" i="2"/>
  <c r="G2545" i="2"/>
  <c r="C2550" i="2"/>
  <c r="I2545" i="2"/>
  <c r="E2545" i="2"/>
  <c r="G2549" i="2"/>
  <c r="C2554" i="2"/>
  <c r="E2549" i="2"/>
  <c r="I2549" i="2"/>
  <c r="J2556" i="2"/>
  <c r="B2561" i="2"/>
  <c r="Z503" i="1"/>
  <c r="AB503" i="1" s="1"/>
  <c r="AC503" i="1" s="1"/>
  <c r="AD503" i="1" s="1"/>
  <c r="AA504" i="1"/>
  <c r="AA452" i="1"/>
  <c r="Z451" i="1"/>
  <c r="AB451" i="1" s="1"/>
  <c r="AC451" i="1" s="1"/>
  <c r="AD451" i="1" s="1"/>
  <c r="BA52" i="1"/>
  <c r="BC52" i="1" s="1"/>
  <c r="AY53" i="1"/>
  <c r="AW53" i="1"/>
  <c r="AX53" i="1"/>
  <c r="AZ53" i="1" s="1"/>
  <c r="AA1116" i="1" l="1"/>
  <c r="Z1115" i="1"/>
  <c r="AB1115" i="1" s="1"/>
  <c r="AC1115" i="1" s="1"/>
  <c r="AD1115" i="1" s="1"/>
  <c r="B5554" i="2"/>
  <c r="J5549" i="2"/>
  <c r="E5549" i="2"/>
  <c r="G5549" i="2"/>
  <c r="I5549" i="2"/>
  <c r="J5567" i="2"/>
  <c r="B5572" i="2"/>
  <c r="C5558" i="2"/>
  <c r="J5541" i="2"/>
  <c r="B5546" i="2"/>
  <c r="E5541" i="2"/>
  <c r="G5541" i="2"/>
  <c r="I5541" i="2"/>
  <c r="E5557" i="2"/>
  <c r="G5557" i="2"/>
  <c r="C5562" i="2"/>
  <c r="I5557" i="2"/>
  <c r="B5570" i="2"/>
  <c r="J5565" i="2"/>
  <c r="E5555" i="2"/>
  <c r="G5555" i="2"/>
  <c r="I5555" i="2"/>
  <c r="C5560" i="2"/>
  <c r="C5556" i="2"/>
  <c r="C5564" i="2"/>
  <c r="B5548" i="2"/>
  <c r="J5543" i="2"/>
  <c r="E5543" i="2"/>
  <c r="G5543" i="2"/>
  <c r="I5543" i="2"/>
  <c r="C4766" i="2"/>
  <c r="G4761" i="2"/>
  <c r="E4761" i="2"/>
  <c r="I4761" i="2"/>
  <c r="C4764" i="2"/>
  <c r="E4759" i="2"/>
  <c r="I4759" i="2"/>
  <c r="G4759" i="2"/>
  <c r="C4762" i="2"/>
  <c r="I4757" i="2"/>
  <c r="G4757" i="2"/>
  <c r="E4757" i="2"/>
  <c r="C4768" i="2"/>
  <c r="I4763" i="2"/>
  <c r="G4763" i="2"/>
  <c r="E4763" i="2"/>
  <c r="J4937" i="2"/>
  <c r="B4942" i="2"/>
  <c r="C4770" i="2"/>
  <c r="E4765" i="2"/>
  <c r="G4765" i="2"/>
  <c r="I4765" i="2"/>
  <c r="B4768" i="2"/>
  <c r="J4763" i="2"/>
  <c r="B4944" i="2"/>
  <c r="J4939" i="2"/>
  <c r="B4941" i="2"/>
  <c r="J4936" i="2"/>
  <c r="B4955" i="2"/>
  <c r="J4950" i="2"/>
  <c r="C4254" i="2"/>
  <c r="G4249" i="2"/>
  <c r="I4249" i="2"/>
  <c r="E4249" i="2"/>
  <c r="J4429" i="2"/>
  <c r="B4434" i="2"/>
  <c r="G4243" i="2"/>
  <c r="E4243" i="2"/>
  <c r="I4243" i="2"/>
  <c r="C4248" i="2"/>
  <c r="E4251" i="2"/>
  <c r="G4251" i="2"/>
  <c r="I4251" i="2"/>
  <c r="C4256" i="2"/>
  <c r="B4421" i="2"/>
  <c r="J4416" i="2"/>
  <c r="B4402" i="2"/>
  <c r="J4397" i="2"/>
  <c r="G4245" i="2"/>
  <c r="I4245" i="2"/>
  <c r="C4250" i="2"/>
  <c r="E4245" i="2"/>
  <c r="B4285" i="2"/>
  <c r="J4280" i="2"/>
  <c r="I4247" i="2"/>
  <c r="C4252" i="2"/>
  <c r="E4247" i="2"/>
  <c r="G4247" i="2"/>
  <c r="J4413" i="2"/>
  <c r="B4418" i="2"/>
  <c r="E3984" i="2"/>
  <c r="G3984" i="2"/>
  <c r="C3989" i="2"/>
  <c r="I3984" i="2"/>
  <c r="J3991" i="2"/>
  <c r="B3996" i="2"/>
  <c r="J3996" i="2" s="1"/>
  <c r="J3993" i="2"/>
  <c r="B3998" i="2"/>
  <c r="J3998" i="2" s="1"/>
  <c r="E3982" i="2"/>
  <c r="G3982" i="2"/>
  <c r="I3982" i="2"/>
  <c r="C3987" i="2"/>
  <c r="J3987" i="2"/>
  <c r="B3992" i="2"/>
  <c r="J3989" i="2"/>
  <c r="B3994" i="2"/>
  <c r="E3986" i="2"/>
  <c r="G3986" i="2"/>
  <c r="C3991" i="2"/>
  <c r="I3986" i="2"/>
  <c r="E3990" i="2"/>
  <c r="G3990" i="2"/>
  <c r="I3990" i="2"/>
  <c r="C3995" i="2"/>
  <c r="E3988" i="2"/>
  <c r="G3988" i="2"/>
  <c r="C3993" i="2"/>
  <c r="I3988" i="2"/>
  <c r="Z769" i="1"/>
  <c r="AB769" i="1" s="1"/>
  <c r="AC769" i="1" s="1"/>
  <c r="AD769" i="1" s="1"/>
  <c r="AA770" i="1"/>
  <c r="E3258" i="2"/>
  <c r="G3258" i="2"/>
  <c r="I3258" i="2"/>
  <c r="C3263" i="2"/>
  <c r="B3410" i="2"/>
  <c r="J3405" i="2"/>
  <c r="B3402" i="2"/>
  <c r="J3397" i="2"/>
  <c r="B3418" i="2"/>
  <c r="J3413" i="2"/>
  <c r="I3266" i="2"/>
  <c r="C3271" i="2"/>
  <c r="E3266" i="2"/>
  <c r="G3266" i="2"/>
  <c r="B3414" i="2"/>
  <c r="J3409" i="2"/>
  <c r="I3264" i="2"/>
  <c r="C3269" i="2"/>
  <c r="E3264" i="2"/>
  <c r="G3264" i="2"/>
  <c r="B3431" i="2"/>
  <c r="J3426" i="2"/>
  <c r="G3260" i="2"/>
  <c r="I3260" i="2"/>
  <c r="C3265" i="2"/>
  <c r="E3260" i="2"/>
  <c r="I3262" i="2"/>
  <c r="C3267" i="2"/>
  <c r="E3262" i="2"/>
  <c r="G3262" i="2"/>
  <c r="C2957" i="2"/>
  <c r="E2952" i="2"/>
  <c r="G2952" i="2"/>
  <c r="I2952" i="2"/>
  <c r="C2951" i="2"/>
  <c r="E2946" i="2"/>
  <c r="I2946" i="2"/>
  <c r="G2946" i="2"/>
  <c r="C2953" i="2"/>
  <c r="E2948" i="2"/>
  <c r="I2948" i="2"/>
  <c r="G2948" i="2"/>
  <c r="C2955" i="2"/>
  <c r="I2950" i="2"/>
  <c r="E2950" i="2"/>
  <c r="G2950" i="2"/>
  <c r="C2959" i="2"/>
  <c r="E2954" i="2"/>
  <c r="G2954" i="2"/>
  <c r="I2954" i="2"/>
  <c r="E2556" i="2"/>
  <c r="I2556" i="2"/>
  <c r="C2561" i="2"/>
  <c r="G2556" i="2"/>
  <c r="E2548" i="2"/>
  <c r="I2548" i="2"/>
  <c r="G2548" i="2"/>
  <c r="C2553" i="2"/>
  <c r="E2550" i="2"/>
  <c r="I2550" i="2"/>
  <c r="C2555" i="2"/>
  <c r="G2550" i="2"/>
  <c r="B2566" i="2"/>
  <c r="J2561" i="2"/>
  <c r="E2552" i="2"/>
  <c r="I2552" i="2"/>
  <c r="G2552" i="2"/>
  <c r="C2557" i="2"/>
  <c r="E2554" i="2"/>
  <c r="I2554" i="2"/>
  <c r="C2559" i="2"/>
  <c r="G2554" i="2"/>
  <c r="Z504" i="1"/>
  <c r="AB504" i="1" s="1"/>
  <c r="AC504" i="1" s="1"/>
  <c r="AD504" i="1" s="1"/>
  <c r="AA505" i="1"/>
  <c r="AA453" i="1"/>
  <c r="Z452" i="1"/>
  <c r="AB452" i="1" s="1"/>
  <c r="AC452" i="1" s="1"/>
  <c r="AD452" i="1" s="1"/>
  <c r="BA53" i="1"/>
  <c r="BC53" i="1" s="1"/>
  <c r="AY54" i="1"/>
  <c r="AX54" i="1"/>
  <c r="AW54" i="1"/>
  <c r="AZ54" i="1"/>
  <c r="AA1117" i="1" l="1"/>
  <c r="Z1116" i="1"/>
  <c r="AB1116" i="1" s="1"/>
  <c r="AC1116" i="1" s="1"/>
  <c r="AD1116" i="1" s="1"/>
  <c r="B5553" i="2"/>
  <c r="J5548" i="2"/>
  <c r="E5548" i="2"/>
  <c r="I5548" i="2"/>
  <c r="G5548" i="2"/>
  <c r="C5569" i="2"/>
  <c r="C5567" i="2"/>
  <c r="E5562" i="2"/>
  <c r="G5562" i="2"/>
  <c r="I5562" i="2"/>
  <c r="B5577" i="2"/>
  <c r="J5572" i="2"/>
  <c r="J5570" i="2"/>
  <c r="B5575" i="2"/>
  <c r="C5561" i="2"/>
  <c r="C5563" i="2"/>
  <c r="C5565" i="2"/>
  <c r="E5560" i="2"/>
  <c r="G5560" i="2"/>
  <c r="I5560" i="2"/>
  <c r="B5551" i="2"/>
  <c r="J5546" i="2"/>
  <c r="G5546" i="2"/>
  <c r="I5546" i="2"/>
  <c r="E5546" i="2"/>
  <c r="B5559" i="2"/>
  <c r="J5554" i="2"/>
  <c r="E5554" i="2"/>
  <c r="I5554" i="2"/>
  <c r="G5554" i="2"/>
  <c r="I4762" i="2"/>
  <c r="C4767" i="2"/>
  <c r="E4762" i="2"/>
  <c r="G4762" i="2"/>
  <c r="B4773" i="2"/>
  <c r="J4768" i="2"/>
  <c r="B4947" i="2"/>
  <c r="J4942" i="2"/>
  <c r="B4960" i="2"/>
  <c r="J4955" i="2"/>
  <c r="E4764" i="2"/>
  <c r="C4769" i="2"/>
  <c r="I4764" i="2"/>
  <c r="G4764" i="2"/>
  <c r="E4770" i="2"/>
  <c r="I4770" i="2"/>
  <c r="C4775" i="2"/>
  <c r="G4770" i="2"/>
  <c r="B4946" i="2"/>
  <c r="J4941" i="2"/>
  <c r="B4949" i="2"/>
  <c r="J4944" i="2"/>
  <c r="I4768" i="2"/>
  <c r="G4768" i="2"/>
  <c r="E4768" i="2"/>
  <c r="C4773" i="2"/>
  <c r="G4766" i="2"/>
  <c r="E4766" i="2"/>
  <c r="I4766" i="2"/>
  <c r="C4771" i="2"/>
  <c r="I4248" i="2"/>
  <c r="E4248" i="2"/>
  <c r="C4253" i="2"/>
  <c r="G4248" i="2"/>
  <c r="B4423" i="2"/>
  <c r="J4418" i="2"/>
  <c r="J4434" i="2"/>
  <c r="B4439" i="2"/>
  <c r="B4407" i="2"/>
  <c r="J4402" i="2"/>
  <c r="B4426" i="2"/>
  <c r="J4421" i="2"/>
  <c r="I4250" i="2"/>
  <c r="E4250" i="2"/>
  <c r="C4255" i="2"/>
  <c r="G4250" i="2"/>
  <c r="I4252" i="2"/>
  <c r="E4252" i="2"/>
  <c r="G4252" i="2"/>
  <c r="C4257" i="2"/>
  <c r="I4256" i="2"/>
  <c r="E4256" i="2"/>
  <c r="G4256" i="2"/>
  <c r="C4261" i="2"/>
  <c r="J4285" i="2"/>
  <c r="B4290" i="2"/>
  <c r="I4254" i="2"/>
  <c r="E4254" i="2"/>
  <c r="G4254" i="2"/>
  <c r="C4259" i="2"/>
  <c r="E3995" i="2"/>
  <c r="G3995" i="2"/>
  <c r="I3995" i="2"/>
  <c r="E3987" i="2"/>
  <c r="G3987" i="2"/>
  <c r="I3987" i="2"/>
  <c r="C3992" i="2"/>
  <c r="E3991" i="2"/>
  <c r="G3991" i="2"/>
  <c r="I3991" i="2"/>
  <c r="C3996" i="2"/>
  <c r="J3994" i="2"/>
  <c r="B3999" i="2"/>
  <c r="J3999" i="2" s="1"/>
  <c r="E3993" i="2"/>
  <c r="G3993" i="2"/>
  <c r="I3993" i="2"/>
  <c r="C3998" i="2"/>
  <c r="E3989" i="2"/>
  <c r="G3989" i="2"/>
  <c r="I3989" i="2"/>
  <c r="C3994" i="2"/>
  <c r="J3992" i="2"/>
  <c r="B3997" i="2"/>
  <c r="J3997" i="2" s="1"/>
  <c r="Z770" i="1"/>
  <c r="AB770" i="1" s="1"/>
  <c r="AC770" i="1" s="1"/>
  <c r="AD770" i="1" s="1"/>
  <c r="AA771" i="1"/>
  <c r="B3423" i="2"/>
  <c r="J3418" i="2"/>
  <c r="E3271" i="2"/>
  <c r="I3271" i="2"/>
  <c r="C3276" i="2"/>
  <c r="G3271" i="2"/>
  <c r="J3402" i="2"/>
  <c r="B3407" i="2"/>
  <c r="J3410" i="2"/>
  <c r="B3415" i="2"/>
  <c r="E3267" i="2"/>
  <c r="I3267" i="2"/>
  <c r="C3272" i="2"/>
  <c r="G3267" i="2"/>
  <c r="E3263" i="2"/>
  <c r="C3268" i="2"/>
  <c r="I3263" i="2"/>
  <c r="G3263" i="2"/>
  <c r="J3414" i="2"/>
  <c r="B3419" i="2"/>
  <c r="J3431" i="2"/>
  <c r="B3436" i="2"/>
  <c r="G3269" i="2"/>
  <c r="C3274" i="2"/>
  <c r="E3269" i="2"/>
  <c r="I3269" i="2"/>
  <c r="C3270" i="2"/>
  <c r="E3265" i="2"/>
  <c r="G3265" i="2"/>
  <c r="I3265" i="2"/>
  <c r="C2964" i="2"/>
  <c r="E2959" i="2"/>
  <c r="G2959" i="2"/>
  <c r="I2959" i="2"/>
  <c r="C2956" i="2"/>
  <c r="G2951" i="2"/>
  <c r="I2951" i="2"/>
  <c r="E2951" i="2"/>
  <c r="C2958" i="2"/>
  <c r="G2953" i="2"/>
  <c r="E2953" i="2"/>
  <c r="I2953" i="2"/>
  <c r="C2960" i="2"/>
  <c r="G2955" i="2"/>
  <c r="E2955" i="2"/>
  <c r="I2955" i="2"/>
  <c r="C2962" i="2"/>
  <c r="I2957" i="2"/>
  <c r="E2957" i="2"/>
  <c r="G2957" i="2"/>
  <c r="C2564" i="2"/>
  <c r="E2559" i="2"/>
  <c r="G2559" i="2"/>
  <c r="I2559" i="2"/>
  <c r="C2558" i="2"/>
  <c r="E2553" i="2"/>
  <c r="G2553" i="2"/>
  <c r="I2553" i="2"/>
  <c r="G2557" i="2"/>
  <c r="C2562" i="2"/>
  <c r="I2557" i="2"/>
  <c r="E2557" i="2"/>
  <c r="G2561" i="2"/>
  <c r="E2561" i="2"/>
  <c r="I2561" i="2"/>
  <c r="C2566" i="2"/>
  <c r="E2555" i="2"/>
  <c r="G2555" i="2"/>
  <c r="I2555" i="2"/>
  <c r="C2560" i="2"/>
  <c r="J2566" i="2"/>
  <c r="B2571" i="2"/>
  <c r="AA506" i="1"/>
  <c r="Z505" i="1"/>
  <c r="AB505" i="1" s="1"/>
  <c r="AC505" i="1" s="1"/>
  <c r="AD505" i="1" s="1"/>
  <c r="BA54" i="1"/>
  <c r="BC54" i="1" s="1"/>
  <c r="Z453" i="1"/>
  <c r="AB453" i="1" s="1"/>
  <c r="AC453" i="1" s="1"/>
  <c r="AD453" i="1" s="1"/>
  <c r="AW55" i="1"/>
  <c r="AX55" i="1"/>
  <c r="AY55" i="1"/>
  <c r="AZ55" i="1" s="1"/>
  <c r="AA1118" i="1" l="1"/>
  <c r="Z1117" i="1"/>
  <c r="AB1117" i="1" s="1"/>
  <c r="AC1117" i="1" s="1"/>
  <c r="AD1117" i="1" s="1"/>
  <c r="C5568" i="2"/>
  <c r="E5567" i="2"/>
  <c r="G5567" i="2"/>
  <c r="C5572" i="2"/>
  <c r="I5567" i="2"/>
  <c r="C5566" i="2"/>
  <c r="J5551" i="2"/>
  <c r="B5556" i="2"/>
  <c r="E5551" i="2"/>
  <c r="I5551" i="2"/>
  <c r="G5551" i="2"/>
  <c r="C5574" i="2"/>
  <c r="J5559" i="2"/>
  <c r="B5564" i="2"/>
  <c r="I5559" i="2"/>
  <c r="E5559" i="2"/>
  <c r="G5559" i="2"/>
  <c r="J5575" i="2"/>
  <c r="B5580" i="2"/>
  <c r="E5565" i="2"/>
  <c r="G5565" i="2"/>
  <c r="C5570" i="2"/>
  <c r="I5565" i="2"/>
  <c r="B5582" i="2"/>
  <c r="J5577" i="2"/>
  <c r="J5553" i="2"/>
  <c r="B5558" i="2"/>
  <c r="I5553" i="2"/>
  <c r="E5553" i="2"/>
  <c r="G5553" i="2"/>
  <c r="E4769" i="2"/>
  <c r="I4769" i="2"/>
  <c r="G4769" i="2"/>
  <c r="C4774" i="2"/>
  <c r="B4951" i="2"/>
  <c r="J4946" i="2"/>
  <c r="B4952" i="2"/>
  <c r="J4947" i="2"/>
  <c r="J4949" i="2"/>
  <c r="B4954" i="2"/>
  <c r="E4771" i="2"/>
  <c r="G4771" i="2"/>
  <c r="C4776" i="2"/>
  <c r="I4771" i="2"/>
  <c r="G4775" i="2"/>
  <c r="I4775" i="2"/>
  <c r="E4775" i="2"/>
  <c r="C4780" i="2"/>
  <c r="B4778" i="2"/>
  <c r="J4773" i="2"/>
  <c r="B4965" i="2"/>
  <c r="J4960" i="2"/>
  <c r="G4773" i="2"/>
  <c r="I4773" i="2"/>
  <c r="E4773" i="2"/>
  <c r="C4778" i="2"/>
  <c r="C4772" i="2"/>
  <c r="G4767" i="2"/>
  <c r="I4767" i="2"/>
  <c r="E4767" i="2"/>
  <c r="J4426" i="2"/>
  <c r="B4431" i="2"/>
  <c r="J4407" i="2"/>
  <c r="B4412" i="2"/>
  <c r="I4257" i="2"/>
  <c r="E4257" i="2"/>
  <c r="G4257" i="2"/>
  <c r="C4262" i="2"/>
  <c r="J4439" i="2"/>
  <c r="B4444" i="2"/>
  <c r="B4428" i="2"/>
  <c r="J4423" i="2"/>
  <c r="E4261" i="2"/>
  <c r="C4266" i="2"/>
  <c r="G4261" i="2"/>
  <c r="I4261" i="2"/>
  <c r="G4255" i="2"/>
  <c r="E4255" i="2"/>
  <c r="I4255" i="2"/>
  <c r="C4260" i="2"/>
  <c r="E4253" i="2"/>
  <c r="G4253" i="2"/>
  <c r="I4253" i="2"/>
  <c r="C4258" i="2"/>
  <c r="C4264" i="2"/>
  <c r="E4259" i="2"/>
  <c r="G4259" i="2"/>
  <c r="I4259" i="2"/>
  <c r="B4295" i="2"/>
  <c r="J4290" i="2"/>
  <c r="E3992" i="2"/>
  <c r="G3992" i="2"/>
  <c r="C3997" i="2"/>
  <c r="I3992" i="2"/>
  <c r="E3998" i="2"/>
  <c r="G3998" i="2"/>
  <c r="I3998" i="2"/>
  <c r="E3996" i="2"/>
  <c r="G3996" i="2"/>
  <c r="I3996" i="2"/>
  <c r="E3994" i="2"/>
  <c r="G3994" i="2"/>
  <c r="C3999" i="2"/>
  <c r="I3994" i="2"/>
  <c r="AA772" i="1"/>
  <c r="Z771" i="1"/>
  <c r="AB771" i="1" s="1"/>
  <c r="AC771" i="1" s="1"/>
  <c r="AD771" i="1" s="1"/>
  <c r="B3441" i="2"/>
  <c r="J3436" i="2"/>
  <c r="B3424" i="2"/>
  <c r="J3419" i="2"/>
  <c r="J3407" i="2"/>
  <c r="B3412" i="2"/>
  <c r="I3274" i="2"/>
  <c r="C3279" i="2"/>
  <c r="G3274" i="2"/>
  <c r="E3274" i="2"/>
  <c r="I3276" i="2"/>
  <c r="C3281" i="2"/>
  <c r="E3276" i="2"/>
  <c r="G3276" i="2"/>
  <c r="I3268" i="2"/>
  <c r="C3273" i="2"/>
  <c r="E3268" i="2"/>
  <c r="G3268" i="2"/>
  <c r="B3420" i="2"/>
  <c r="J3415" i="2"/>
  <c r="I3270" i="2"/>
  <c r="C3275" i="2"/>
  <c r="G3270" i="2"/>
  <c r="E3270" i="2"/>
  <c r="I3272" i="2"/>
  <c r="C3277" i="2"/>
  <c r="E3272" i="2"/>
  <c r="G3272" i="2"/>
  <c r="B3428" i="2"/>
  <c r="J3423" i="2"/>
  <c r="C2967" i="2"/>
  <c r="I2962" i="2"/>
  <c r="G2962" i="2"/>
  <c r="E2962" i="2"/>
  <c r="C2961" i="2"/>
  <c r="E2956" i="2"/>
  <c r="I2956" i="2"/>
  <c r="G2956" i="2"/>
  <c r="C2963" i="2"/>
  <c r="E2958" i="2"/>
  <c r="I2958" i="2"/>
  <c r="G2958" i="2"/>
  <c r="C2965" i="2"/>
  <c r="E2960" i="2"/>
  <c r="I2960" i="2"/>
  <c r="G2960" i="2"/>
  <c r="C2969" i="2"/>
  <c r="E2964" i="2"/>
  <c r="G2964" i="2"/>
  <c r="I2964" i="2"/>
  <c r="B2576" i="2"/>
  <c r="J2571" i="2"/>
  <c r="E2558" i="2"/>
  <c r="I2558" i="2"/>
  <c r="G2558" i="2"/>
  <c r="C2563" i="2"/>
  <c r="I2566" i="2"/>
  <c r="C2571" i="2"/>
  <c r="E2566" i="2"/>
  <c r="G2566" i="2"/>
  <c r="E2562" i="2"/>
  <c r="I2562" i="2"/>
  <c r="G2562" i="2"/>
  <c r="C2567" i="2"/>
  <c r="E2560" i="2"/>
  <c r="I2560" i="2"/>
  <c r="C2565" i="2"/>
  <c r="G2560" i="2"/>
  <c r="I2564" i="2"/>
  <c r="G2564" i="2"/>
  <c r="C2569" i="2"/>
  <c r="E2564" i="2"/>
  <c r="AA507" i="1"/>
  <c r="Z506" i="1"/>
  <c r="AB506" i="1" s="1"/>
  <c r="AC506" i="1" s="1"/>
  <c r="AD506" i="1" s="1"/>
  <c r="BA55" i="1"/>
  <c r="BC55" i="1" s="1"/>
  <c r="AY56" i="1"/>
  <c r="AX56" i="1"/>
  <c r="AW56" i="1"/>
  <c r="AA1119" i="1" l="1"/>
  <c r="Z1118" i="1"/>
  <c r="AB1118" i="1" s="1"/>
  <c r="AC1118" i="1" s="1"/>
  <c r="AD1118" i="1" s="1"/>
  <c r="B5563" i="2"/>
  <c r="J5558" i="2"/>
  <c r="G5558" i="2"/>
  <c r="E5558" i="2"/>
  <c r="I5558" i="2"/>
  <c r="J5582" i="2"/>
  <c r="B5587" i="2"/>
  <c r="C5575" i="2"/>
  <c r="I5570" i="2"/>
  <c r="E5570" i="2"/>
  <c r="G5570" i="2"/>
  <c r="C5579" i="2"/>
  <c r="C5577" i="2"/>
  <c r="E5572" i="2"/>
  <c r="G5572" i="2"/>
  <c r="I5572" i="2"/>
  <c r="J5564" i="2"/>
  <c r="B5569" i="2"/>
  <c r="G5564" i="2"/>
  <c r="E5564" i="2"/>
  <c r="I5564" i="2"/>
  <c r="B5585" i="2"/>
  <c r="J5580" i="2"/>
  <c r="C5571" i="2"/>
  <c r="C5573" i="2"/>
  <c r="J5556" i="2"/>
  <c r="B5561" i="2"/>
  <c r="I5556" i="2"/>
  <c r="E5556" i="2"/>
  <c r="G5556" i="2"/>
  <c r="B4959" i="2"/>
  <c r="J4954" i="2"/>
  <c r="B4970" i="2"/>
  <c r="J4965" i="2"/>
  <c r="B4783" i="2"/>
  <c r="J4778" i="2"/>
  <c r="B4957" i="2"/>
  <c r="J4952" i="2"/>
  <c r="G4780" i="2"/>
  <c r="E4780" i="2"/>
  <c r="I4780" i="2"/>
  <c r="C4785" i="2"/>
  <c r="B4956" i="2"/>
  <c r="J4951" i="2"/>
  <c r="G4774" i="2"/>
  <c r="C4779" i="2"/>
  <c r="I4774" i="2"/>
  <c r="E4774" i="2"/>
  <c r="G4772" i="2"/>
  <c r="E4772" i="2"/>
  <c r="I4772" i="2"/>
  <c r="C4777" i="2"/>
  <c r="G4778" i="2"/>
  <c r="C4783" i="2"/>
  <c r="E4778" i="2"/>
  <c r="I4778" i="2"/>
  <c r="G4776" i="2"/>
  <c r="E4776" i="2"/>
  <c r="C4781" i="2"/>
  <c r="I4776" i="2"/>
  <c r="J4428" i="2"/>
  <c r="B4433" i="2"/>
  <c r="J4444" i="2"/>
  <c r="B4449" i="2"/>
  <c r="I4260" i="2"/>
  <c r="C4265" i="2"/>
  <c r="G4260" i="2"/>
  <c r="E4260" i="2"/>
  <c r="I4262" i="2"/>
  <c r="E4262" i="2"/>
  <c r="G4262" i="2"/>
  <c r="C4267" i="2"/>
  <c r="B4417" i="2"/>
  <c r="J4412" i="2"/>
  <c r="I4258" i="2"/>
  <c r="G4258" i="2"/>
  <c r="C4263" i="2"/>
  <c r="E4258" i="2"/>
  <c r="B4300" i="2"/>
  <c r="J4295" i="2"/>
  <c r="I4266" i="2"/>
  <c r="E4266" i="2"/>
  <c r="G4266" i="2"/>
  <c r="C4271" i="2"/>
  <c r="J4431" i="2"/>
  <c r="B4436" i="2"/>
  <c r="I4264" i="2"/>
  <c r="G4264" i="2"/>
  <c r="E4264" i="2"/>
  <c r="C4269" i="2"/>
  <c r="E3997" i="2"/>
  <c r="G3997" i="2"/>
  <c r="I3997" i="2"/>
  <c r="E3999" i="2"/>
  <c r="G3999" i="2"/>
  <c r="I3999" i="2"/>
  <c r="AA773" i="1"/>
  <c r="Z772" i="1"/>
  <c r="AB772" i="1" s="1"/>
  <c r="AC772" i="1" s="1"/>
  <c r="AD772" i="1" s="1"/>
  <c r="E3279" i="2"/>
  <c r="G3279" i="2"/>
  <c r="C3284" i="2"/>
  <c r="I3279" i="2"/>
  <c r="J3412" i="2"/>
  <c r="B3417" i="2"/>
  <c r="C3278" i="2"/>
  <c r="E3273" i="2"/>
  <c r="I3273" i="2"/>
  <c r="G3273" i="2"/>
  <c r="B3429" i="2"/>
  <c r="J3424" i="2"/>
  <c r="B3425" i="2"/>
  <c r="J3420" i="2"/>
  <c r="C3282" i="2"/>
  <c r="E3277" i="2"/>
  <c r="I3277" i="2"/>
  <c r="G3277" i="2"/>
  <c r="C3286" i="2"/>
  <c r="G3281" i="2"/>
  <c r="E3281" i="2"/>
  <c r="I3281" i="2"/>
  <c r="E3275" i="2"/>
  <c r="I3275" i="2"/>
  <c r="G3275" i="2"/>
  <c r="C3280" i="2"/>
  <c r="J3428" i="2"/>
  <c r="B3433" i="2"/>
  <c r="J3441" i="2"/>
  <c r="B3446" i="2"/>
  <c r="C2974" i="2"/>
  <c r="E2969" i="2"/>
  <c r="G2969" i="2"/>
  <c r="I2969" i="2"/>
  <c r="C2968" i="2"/>
  <c r="G2963" i="2"/>
  <c r="E2963" i="2"/>
  <c r="I2963" i="2"/>
  <c r="C2966" i="2"/>
  <c r="G2961" i="2"/>
  <c r="I2961" i="2"/>
  <c r="E2961" i="2"/>
  <c r="C2970" i="2"/>
  <c r="G2965" i="2"/>
  <c r="E2965" i="2"/>
  <c r="I2965" i="2"/>
  <c r="C2972" i="2"/>
  <c r="G2967" i="2"/>
  <c r="E2967" i="2"/>
  <c r="I2967" i="2"/>
  <c r="E2571" i="2"/>
  <c r="C2576" i="2"/>
  <c r="G2571" i="2"/>
  <c r="I2571" i="2"/>
  <c r="C2574" i="2"/>
  <c r="E2569" i="2"/>
  <c r="G2569" i="2"/>
  <c r="I2569" i="2"/>
  <c r="C2568" i="2"/>
  <c r="E2563" i="2"/>
  <c r="G2563" i="2"/>
  <c r="I2563" i="2"/>
  <c r="C2570" i="2"/>
  <c r="E2565" i="2"/>
  <c r="G2565" i="2"/>
  <c r="I2565" i="2"/>
  <c r="E2567" i="2"/>
  <c r="G2567" i="2"/>
  <c r="I2567" i="2"/>
  <c r="C2572" i="2"/>
  <c r="B2581" i="2"/>
  <c r="J2576" i="2"/>
  <c r="Z507" i="1"/>
  <c r="AB507" i="1" s="1"/>
  <c r="AC507" i="1" s="1"/>
  <c r="AD507" i="1" s="1"/>
  <c r="AA508" i="1"/>
  <c r="AZ56" i="1"/>
  <c r="AY57" i="1"/>
  <c r="AX57" i="1"/>
  <c r="AW57" i="1"/>
  <c r="AZ57" i="1" s="1"/>
  <c r="AA1120" i="1" l="1"/>
  <c r="Z1119" i="1"/>
  <c r="AB1119" i="1" s="1"/>
  <c r="AC1119" i="1" s="1"/>
  <c r="AD1119" i="1" s="1"/>
  <c r="C5584" i="2"/>
  <c r="B5566" i="2"/>
  <c r="J5561" i="2"/>
  <c r="E5561" i="2"/>
  <c r="G5561" i="2"/>
  <c r="I5561" i="2"/>
  <c r="E5575" i="2"/>
  <c r="I5575" i="2"/>
  <c r="G5575" i="2"/>
  <c r="C5580" i="2"/>
  <c r="J5569" i="2"/>
  <c r="B5574" i="2"/>
  <c r="E5569" i="2"/>
  <c r="G5569" i="2"/>
  <c r="I5569" i="2"/>
  <c r="C5578" i="2"/>
  <c r="J5587" i="2"/>
  <c r="B5592" i="2"/>
  <c r="E5577" i="2"/>
  <c r="G5577" i="2"/>
  <c r="C5582" i="2"/>
  <c r="I5577" i="2"/>
  <c r="C5576" i="2"/>
  <c r="B5590" i="2"/>
  <c r="J5585" i="2"/>
  <c r="J5563" i="2"/>
  <c r="B5568" i="2"/>
  <c r="E5563" i="2"/>
  <c r="G5563" i="2"/>
  <c r="I5563" i="2"/>
  <c r="G4783" i="2"/>
  <c r="I4783" i="2"/>
  <c r="E4783" i="2"/>
  <c r="C4788" i="2"/>
  <c r="J4957" i="2"/>
  <c r="B4962" i="2"/>
  <c r="B4788" i="2"/>
  <c r="J4783" i="2"/>
  <c r="G4781" i="2"/>
  <c r="I4781" i="2"/>
  <c r="C4786" i="2"/>
  <c r="E4781" i="2"/>
  <c r="G4779" i="2"/>
  <c r="I4779" i="2"/>
  <c r="E4779" i="2"/>
  <c r="C4784" i="2"/>
  <c r="G4777" i="2"/>
  <c r="I4777" i="2"/>
  <c r="E4777" i="2"/>
  <c r="C4782" i="2"/>
  <c r="B4975" i="2"/>
  <c r="J4970" i="2"/>
  <c r="G4785" i="2"/>
  <c r="I4785" i="2"/>
  <c r="C4790" i="2"/>
  <c r="E4785" i="2"/>
  <c r="B4961" i="2"/>
  <c r="J4956" i="2"/>
  <c r="B4964" i="2"/>
  <c r="J4959" i="2"/>
  <c r="I4271" i="2"/>
  <c r="C4276" i="2"/>
  <c r="E4271" i="2"/>
  <c r="G4271" i="2"/>
  <c r="E4267" i="2"/>
  <c r="G4267" i="2"/>
  <c r="I4267" i="2"/>
  <c r="C4272" i="2"/>
  <c r="B4305" i="2"/>
  <c r="J4300" i="2"/>
  <c r="G4269" i="2"/>
  <c r="I4269" i="2"/>
  <c r="C4274" i="2"/>
  <c r="E4269" i="2"/>
  <c r="E4265" i="2"/>
  <c r="G4265" i="2"/>
  <c r="I4265" i="2"/>
  <c r="C4270" i="2"/>
  <c r="E4263" i="2"/>
  <c r="G4263" i="2"/>
  <c r="I4263" i="2"/>
  <c r="C4268" i="2"/>
  <c r="J4449" i="2"/>
  <c r="B4454" i="2"/>
  <c r="J4436" i="2"/>
  <c r="B4441" i="2"/>
  <c r="J4433" i="2"/>
  <c r="B4438" i="2"/>
  <c r="B4422" i="2"/>
  <c r="J4417" i="2"/>
  <c r="Z773" i="1"/>
  <c r="AB773" i="1" s="1"/>
  <c r="AC773" i="1" s="1"/>
  <c r="AD773" i="1" s="1"/>
  <c r="AA774" i="1"/>
  <c r="I3286" i="2"/>
  <c r="C3291" i="2"/>
  <c r="E3286" i="2"/>
  <c r="G3286" i="2"/>
  <c r="I3278" i="2"/>
  <c r="C3283" i="2"/>
  <c r="G3278" i="2"/>
  <c r="E3278" i="2"/>
  <c r="J3417" i="2"/>
  <c r="B3422" i="2"/>
  <c r="B3434" i="2"/>
  <c r="J3429" i="2"/>
  <c r="B3438" i="2"/>
  <c r="J3433" i="2"/>
  <c r="I3282" i="2"/>
  <c r="C3287" i="2"/>
  <c r="E3282" i="2"/>
  <c r="G3282" i="2"/>
  <c r="I3284" i="2"/>
  <c r="C3289" i="2"/>
  <c r="E3284" i="2"/>
  <c r="G3284" i="2"/>
  <c r="I3280" i="2"/>
  <c r="C3285" i="2"/>
  <c r="E3280" i="2"/>
  <c r="G3280" i="2"/>
  <c r="J3446" i="2"/>
  <c r="B3451" i="2"/>
  <c r="B3430" i="2"/>
  <c r="J3425" i="2"/>
  <c r="C2977" i="2"/>
  <c r="E2972" i="2"/>
  <c r="I2972" i="2"/>
  <c r="G2972" i="2"/>
  <c r="C2973" i="2"/>
  <c r="E2968" i="2"/>
  <c r="I2968" i="2"/>
  <c r="G2968" i="2"/>
  <c r="C2971" i="2"/>
  <c r="E2966" i="2"/>
  <c r="G2966" i="2"/>
  <c r="I2966" i="2"/>
  <c r="C2975" i="2"/>
  <c r="E2970" i="2"/>
  <c r="I2970" i="2"/>
  <c r="G2970" i="2"/>
  <c r="C2979" i="2"/>
  <c r="I2974" i="2"/>
  <c r="E2974" i="2"/>
  <c r="G2974" i="2"/>
  <c r="J2581" i="2"/>
  <c r="B2586" i="2"/>
  <c r="I2568" i="2"/>
  <c r="C2573" i="2"/>
  <c r="E2568" i="2"/>
  <c r="G2568" i="2"/>
  <c r="I2572" i="2"/>
  <c r="G2572" i="2"/>
  <c r="C2577" i="2"/>
  <c r="E2572" i="2"/>
  <c r="I2574" i="2"/>
  <c r="C2579" i="2"/>
  <c r="E2574" i="2"/>
  <c r="G2574" i="2"/>
  <c r="I2576" i="2"/>
  <c r="C2581" i="2"/>
  <c r="E2576" i="2"/>
  <c r="G2576" i="2"/>
  <c r="I2570" i="2"/>
  <c r="E2570" i="2"/>
  <c r="G2570" i="2"/>
  <c r="C2575" i="2"/>
  <c r="Z508" i="1"/>
  <c r="AB508" i="1" s="1"/>
  <c r="AC508" i="1" s="1"/>
  <c r="AD508" i="1" s="1"/>
  <c r="AA509" i="1"/>
  <c r="BA56" i="1"/>
  <c r="BC56" i="1" s="1"/>
  <c r="BA57" i="1"/>
  <c r="BC57" i="1" s="1"/>
  <c r="AW58" i="1"/>
  <c r="AY58" i="1"/>
  <c r="AX58" i="1"/>
  <c r="AZ58" i="1"/>
  <c r="AA1121" i="1" l="1"/>
  <c r="Z1120" i="1"/>
  <c r="AB1120" i="1" s="1"/>
  <c r="AC1120" i="1" s="1"/>
  <c r="AD1120" i="1" s="1"/>
  <c r="B5573" i="2"/>
  <c r="J5568" i="2"/>
  <c r="G5568" i="2"/>
  <c r="I5568" i="2"/>
  <c r="E5568" i="2"/>
  <c r="B5597" i="2"/>
  <c r="J5592" i="2"/>
  <c r="C5583" i="2"/>
  <c r="C5581" i="2"/>
  <c r="J5590" i="2"/>
  <c r="B5595" i="2"/>
  <c r="B5571" i="2"/>
  <c r="J5566" i="2"/>
  <c r="E5566" i="2"/>
  <c r="G5566" i="2"/>
  <c r="I5566" i="2"/>
  <c r="C5587" i="2"/>
  <c r="I5582" i="2"/>
  <c r="G5582" i="2"/>
  <c r="E5582" i="2"/>
  <c r="J5574" i="2"/>
  <c r="B5579" i="2"/>
  <c r="G5574" i="2"/>
  <c r="I5574" i="2"/>
  <c r="E5574" i="2"/>
  <c r="C5589" i="2"/>
  <c r="C5585" i="2"/>
  <c r="E5580" i="2"/>
  <c r="G5580" i="2"/>
  <c r="I5580" i="2"/>
  <c r="B4980" i="2"/>
  <c r="J4975" i="2"/>
  <c r="G4782" i="2"/>
  <c r="I4782" i="2"/>
  <c r="C4787" i="2"/>
  <c r="E4782" i="2"/>
  <c r="B4793" i="2"/>
  <c r="J4788" i="2"/>
  <c r="B4967" i="2"/>
  <c r="J4962" i="2"/>
  <c r="B4969" i="2"/>
  <c r="J4964" i="2"/>
  <c r="G4784" i="2"/>
  <c r="E4784" i="2"/>
  <c r="C4789" i="2"/>
  <c r="I4784" i="2"/>
  <c r="G4788" i="2"/>
  <c r="C4793" i="2"/>
  <c r="E4788" i="2"/>
  <c r="I4788" i="2"/>
  <c r="G4786" i="2"/>
  <c r="E4786" i="2"/>
  <c r="C4791" i="2"/>
  <c r="I4786" i="2"/>
  <c r="B4966" i="2"/>
  <c r="J4961" i="2"/>
  <c r="G4790" i="2"/>
  <c r="I4790" i="2"/>
  <c r="C4795" i="2"/>
  <c r="E4790" i="2"/>
  <c r="I4268" i="2"/>
  <c r="G4268" i="2"/>
  <c r="E4268" i="2"/>
  <c r="C4273" i="2"/>
  <c r="J4305" i="2"/>
  <c r="B4310" i="2"/>
  <c r="I4272" i="2"/>
  <c r="C4277" i="2"/>
  <c r="E4272" i="2"/>
  <c r="G4272" i="2"/>
  <c r="I4270" i="2"/>
  <c r="C4275" i="2"/>
  <c r="E4270" i="2"/>
  <c r="G4270" i="2"/>
  <c r="J4454" i="2"/>
  <c r="B4459" i="2"/>
  <c r="J4422" i="2"/>
  <c r="B4427" i="2"/>
  <c r="J4438" i="2"/>
  <c r="B4443" i="2"/>
  <c r="J4441" i="2"/>
  <c r="B4446" i="2"/>
  <c r="I4276" i="2"/>
  <c r="G4276" i="2"/>
  <c r="C4281" i="2"/>
  <c r="E4276" i="2"/>
  <c r="I4274" i="2"/>
  <c r="E4274" i="2"/>
  <c r="G4274" i="2"/>
  <c r="C4279" i="2"/>
  <c r="Z774" i="1"/>
  <c r="AB774" i="1" s="1"/>
  <c r="AC774" i="1" s="1"/>
  <c r="AD774" i="1" s="1"/>
  <c r="AA775" i="1"/>
  <c r="J3422" i="2"/>
  <c r="B3427" i="2"/>
  <c r="E3283" i="2"/>
  <c r="I3283" i="2"/>
  <c r="C3288" i="2"/>
  <c r="G3283" i="2"/>
  <c r="B3435" i="2"/>
  <c r="J3430" i="2"/>
  <c r="B3456" i="2"/>
  <c r="J3451" i="2"/>
  <c r="E3287" i="2"/>
  <c r="G3287" i="2"/>
  <c r="C3292" i="2"/>
  <c r="I3287" i="2"/>
  <c r="E3291" i="2"/>
  <c r="I3291" i="2"/>
  <c r="C3296" i="2"/>
  <c r="G3291" i="2"/>
  <c r="I3285" i="2"/>
  <c r="C3290" i="2"/>
  <c r="E3285" i="2"/>
  <c r="G3285" i="2"/>
  <c r="B3439" i="2"/>
  <c r="J3434" i="2"/>
  <c r="C3294" i="2"/>
  <c r="G3289" i="2"/>
  <c r="I3289" i="2"/>
  <c r="E3289" i="2"/>
  <c r="B3443" i="2"/>
  <c r="J3438" i="2"/>
  <c r="C2978" i="2"/>
  <c r="G2973" i="2"/>
  <c r="I2973" i="2"/>
  <c r="E2973" i="2"/>
  <c r="C2976" i="2"/>
  <c r="E2971" i="2"/>
  <c r="G2971" i="2"/>
  <c r="I2971" i="2"/>
  <c r="G2979" i="2"/>
  <c r="C2984" i="2"/>
  <c r="E2979" i="2"/>
  <c r="I2979" i="2"/>
  <c r="C2980" i="2"/>
  <c r="G2975" i="2"/>
  <c r="I2975" i="2"/>
  <c r="E2975" i="2"/>
  <c r="C2982" i="2"/>
  <c r="G2977" i="2"/>
  <c r="E2977" i="2"/>
  <c r="I2977" i="2"/>
  <c r="E2579" i="2"/>
  <c r="G2579" i="2"/>
  <c r="C2584" i="2"/>
  <c r="I2579" i="2"/>
  <c r="E2575" i="2"/>
  <c r="G2575" i="2"/>
  <c r="C2580" i="2"/>
  <c r="I2575" i="2"/>
  <c r="E2581" i="2"/>
  <c r="G2581" i="2"/>
  <c r="I2581" i="2"/>
  <c r="C2586" i="2"/>
  <c r="E2573" i="2"/>
  <c r="G2573" i="2"/>
  <c r="I2573" i="2"/>
  <c r="C2578" i="2"/>
  <c r="E2577" i="2"/>
  <c r="G2577" i="2"/>
  <c r="C2582" i="2"/>
  <c r="I2577" i="2"/>
  <c r="J2586" i="2"/>
  <c r="B2591" i="2"/>
  <c r="Z509" i="1"/>
  <c r="AB509" i="1" s="1"/>
  <c r="AC509" i="1" s="1"/>
  <c r="AD509" i="1" s="1"/>
  <c r="AA510" i="1"/>
  <c r="BA58" i="1"/>
  <c r="BC58" i="1" s="1"/>
  <c r="AY59" i="1"/>
  <c r="AX59" i="1"/>
  <c r="AW59" i="1"/>
  <c r="AZ59" i="1"/>
  <c r="AA1122" i="1" l="1"/>
  <c r="Z1121" i="1"/>
  <c r="AB1121" i="1" s="1"/>
  <c r="AC1121" i="1" s="1"/>
  <c r="AD1121" i="1" s="1"/>
  <c r="E5585" i="2"/>
  <c r="G5585" i="2"/>
  <c r="C5590" i="2"/>
  <c r="I5585" i="2"/>
  <c r="C5594" i="2"/>
  <c r="C5588" i="2"/>
  <c r="E5587" i="2"/>
  <c r="G5587" i="2"/>
  <c r="I5587" i="2"/>
  <c r="C5592" i="2"/>
  <c r="C5586" i="2"/>
  <c r="B5576" i="2"/>
  <c r="J5571" i="2"/>
  <c r="G5571" i="2"/>
  <c r="E5571" i="2"/>
  <c r="I5571" i="2"/>
  <c r="J5597" i="2"/>
  <c r="B5602" i="2"/>
  <c r="B5600" i="2"/>
  <c r="J5595" i="2"/>
  <c r="J5579" i="2"/>
  <c r="B5584" i="2"/>
  <c r="E5579" i="2"/>
  <c r="G5579" i="2"/>
  <c r="I5579" i="2"/>
  <c r="B5578" i="2"/>
  <c r="J5573" i="2"/>
  <c r="E5573" i="2"/>
  <c r="G5573" i="2"/>
  <c r="I5573" i="2"/>
  <c r="B4972" i="2"/>
  <c r="J4967" i="2"/>
  <c r="G4791" i="2"/>
  <c r="I4791" i="2"/>
  <c r="C4796" i="2"/>
  <c r="E4791" i="2"/>
  <c r="B4798" i="2"/>
  <c r="J4793" i="2"/>
  <c r="G4793" i="2"/>
  <c r="I4793" i="2"/>
  <c r="C4798" i="2"/>
  <c r="E4793" i="2"/>
  <c r="G4795" i="2"/>
  <c r="I4795" i="2"/>
  <c r="C4800" i="2"/>
  <c r="E4795" i="2"/>
  <c r="G4787" i="2"/>
  <c r="I4787" i="2"/>
  <c r="E4787" i="2"/>
  <c r="C4792" i="2"/>
  <c r="G4789" i="2"/>
  <c r="I4789" i="2"/>
  <c r="E4789" i="2"/>
  <c r="C4794" i="2"/>
  <c r="J4969" i="2"/>
  <c r="B4974" i="2"/>
  <c r="B4971" i="2"/>
  <c r="J4966" i="2"/>
  <c r="B4985" i="2"/>
  <c r="J4980" i="2"/>
  <c r="J4443" i="2"/>
  <c r="B4448" i="2"/>
  <c r="E4277" i="2"/>
  <c r="I4277" i="2"/>
  <c r="C4282" i="2"/>
  <c r="G4277" i="2"/>
  <c r="G4279" i="2"/>
  <c r="C4284" i="2"/>
  <c r="E4279" i="2"/>
  <c r="I4279" i="2"/>
  <c r="J4427" i="2"/>
  <c r="B4432" i="2"/>
  <c r="B4315" i="2"/>
  <c r="J4310" i="2"/>
  <c r="J4446" i="2"/>
  <c r="B4451" i="2"/>
  <c r="J4459" i="2"/>
  <c r="B4464" i="2"/>
  <c r="C4278" i="2"/>
  <c r="E4273" i="2"/>
  <c r="G4273" i="2"/>
  <c r="I4273" i="2"/>
  <c r="C4280" i="2"/>
  <c r="E4275" i="2"/>
  <c r="G4275" i="2"/>
  <c r="I4275" i="2"/>
  <c r="I4281" i="2"/>
  <c r="E4281" i="2"/>
  <c r="C4286" i="2"/>
  <c r="G4281" i="2"/>
  <c r="Z775" i="1"/>
  <c r="AB775" i="1" s="1"/>
  <c r="AC775" i="1" s="1"/>
  <c r="AD775" i="1" s="1"/>
  <c r="AA776" i="1"/>
  <c r="J3456" i="2"/>
  <c r="B3461" i="2"/>
  <c r="B3444" i="2"/>
  <c r="J3439" i="2"/>
  <c r="B3440" i="2"/>
  <c r="J3435" i="2"/>
  <c r="B3448" i="2"/>
  <c r="J3443" i="2"/>
  <c r="I3296" i="2"/>
  <c r="C3301" i="2"/>
  <c r="E3296" i="2"/>
  <c r="G3296" i="2"/>
  <c r="I3288" i="2"/>
  <c r="C3293" i="2"/>
  <c r="E3288" i="2"/>
  <c r="G3288" i="2"/>
  <c r="I3290" i="2"/>
  <c r="C3295" i="2"/>
  <c r="G3290" i="2"/>
  <c r="E3290" i="2"/>
  <c r="B3432" i="2"/>
  <c r="J3427" i="2"/>
  <c r="I3294" i="2"/>
  <c r="C3299" i="2"/>
  <c r="E3294" i="2"/>
  <c r="G3294" i="2"/>
  <c r="I3292" i="2"/>
  <c r="C3297" i="2"/>
  <c r="E3292" i="2"/>
  <c r="G3292" i="2"/>
  <c r="G2984" i="2"/>
  <c r="C2989" i="2"/>
  <c r="I2984" i="2"/>
  <c r="E2984" i="2"/>
  <c r="G2982" i="2"/>
  <c r="C2987" i="2"/>
  <c r="E2982" i="2"/>
  <c r="I2982" i="2"/>
  <c r="E2976" i="2"/>
  <c r="G2976" i="2"/>
  <c r="C2981" i="2"/>
  <c r="I2976" i="2"/>
  <c r="E2980" i="2"/>
  <c r="I2980" i="2"/>
  <c r="C2985" i="2"/>
  <c r="G2980" i="2"/>
  <c r="E2978" i="2"/>
  <c r="G2978" i="2"/>
  <c r="I2978" i="2"/>
  <c r="C2983" i="2"/>
  <c r="J2591" i="2"/>
  <c r="B2596" i="2"/>
  <c r="I2580" i="2"/>
  <c r="C2585" i="2"/>
  <c r="E2580" i="2"/>
  <c r="G2580" i="2"/>
  <c r="I2582" i="2"/>
  <c r="C2587" i="2"/>
  <c r="E2582" i="2"/>
  <c r="G2582" i="2"/>
  <c r="I2578" i="2"/>
  <c r="E2578" i="2"/>
  <c r="G2578" i="2"/>
  <c r="C2583" i="2"/>
  <c r="I2584" i="2"/>
  <c r="C2589" i="2"/>
  <c r="E2584" i="2"/>
  <c r="G2584" i="2"/>
  <c r="I2586" i="2"/>
  <c r="E2586" i="2"/>
  <c r="G2586" i="2"/>
  <c r="C2591" i="2"/>
  <c r="Z510" i="1"/>
  <c r="AB510" i="1" s="1"/>
  <c r="AC510" i="1" s="1"/>
  <c r="AD510" i="1" s="1"/>
  <c r="AA511" i="1"/>
  <c r="BA59" i="1"/>
  <c r="BC59" i="1" s="1"/>
  <c r="AY60" i="1"/>
  <c r="AX60" i="1"/>
  <c r="AW60" i="1"/>
  <c r="AA1123" i="1" l="1"/>
  <c r="Z1122" i="1"/>
  <c r="AB1122" i="1" s="1"/>
  <c r="AC1122" i="1" s="1"/>
  <c r="AD1122" i="1" s="1"/>
  <c r="C5593" i="2"/>
  <c r="C5591" i="2"/>
  <c r="B5583" i="2"/>
  <c r="J5578" i="2"/>
  <c r="G5578" i="2"/>
  <c r="I5578" i="2"/>
  <c r="E5578" i="2"/>
  <c r="B5589" i="2"/>
  <c r="J5584" i="2"/>
  <c r="G5584" i="2"/>
  <c r="I5584" i="2"/>
  <c r="E5584" i="2"/>
  <c r="C5599" i="2"/>
  <c r="J5600" i="2"/>
  <c r="B5605" i="2"/>
  <c r="C5597" i="2"/>
  <c r="G5592" i="2"/>
  <c r="I5592" i="2"/>
  <c r="E5592" i="2"/>
  <c r="J5576" i="2"/>
  <c r="B5581" i="2"/>
  <c r="I5576" i="2"/>
  <c r="G5576" i="2"/>
  <c r="E5576" i="2"/>
  <c r="J5602" i="2"/>
  <c r="B5607" i="2"/>
  <c r="C5595" i="2"/>
  <c r="E5590" i="2"/>
  <c r="G5590" i="2"/>
  <c r="I5590" i="2"/>
  <c r="G4798" i="2"/>
  <c r="C4803" i="2"/>
  <c r="E4798" i="2"/>
  <c r="I4798" i="2"/>
  <c r="G4794" i="2"/>
  <c r="E4794" i="2"/>
  <c r="I4794" i="2"/>
  <c r="C4799" i="2"/>
  <c r="G4792" i="2"/>
  <c r="I4792" i="2"/>
  <c r="C4797" i="2"/>
  <c r="E4792" i="2"/>
  <c r="B4803" i="2"/>
  <c r="J4798" i="2"/>
  <c r="B4990" i="2"/>
  <c r="J4985" i="2"/>
  <c r="G4796" i="2"/>
  <c r="E4796" i="2"/>
  <c r="I4796" i="2"/>
  <c r="C4801" i="2"/>
  <c r="J4971" i="2"/>
  <c r="B4976" i="2"/>
  <c r="G4800" i="2"/>
  <c r="I4800" i="2"/>
  <c r="C4805" i="2"/>
  <c r="E4800" i="2"/>
  <c r="B4979" i="2"/>
  <c r="J4974" i="2"/>
  <c r="B4977" i="2"/>
  <c r="J4972" i="2"/>
  <c r="J4432" i="2"/>
  <c r="B4437" i="2"/>
  <c r="I4278" i="2"/>
  <c r="E4278" i="2"/>
  <c r="C4283" i="2"/>
  <c r="G4278" i="2"/>
  <c r="J4464" i="2"/>
  <c r="B4469" i="2"/>
  <c r="I4284" i="2"/>
  <c r="C4289" i="2"/>
  <c r="E4284" i="2"/>
  <c r="G4284" i="2"/>
  <c r="I4286" i="2"/>
  <c r="C4291" i="2"/>
  <c r="E4286" i="2"/>
  <c r="G4286" i="2"/>
  <c r="I4282" i="2"/>
  <c r="G4282" i="2"/>
  <c r="C4287" i="2"/>
  <c r="E4282" i="2"/>
  <c r="J4451" i="2"/>
  <c r="B4456" i="2"/>
  <c r="J4448" i="2"/>
  <c r="B4453" i="2"/>
  <c r="I4280" i="2"/>
  <c r="E4280" i="2"/>
  <c r="G4280" i="2"/>
  <c r="C4285" i="2"/>
  <c r="B4320" i="2"/>
  <c r="J4315" i="2"/>
  <c r="Z776" i="1"/>
  <c r="AB776" i="1" s="1"/>
  <c r="AC776" i="1" s="1"/>
  <c r="AD776" i="1" s="1"/>
  <c r="AA777" i="1"/>
  <c r="J3448" i="2"/>
  <c r="B3453" i="2"/>
  <c r="G3299" i="2"/>
  <c r="C3304" i="2"/>
  <c r="E3299" i="2"/>
  <c r="I3299" i="2"/>
  <c r="E3295" i="2"/>
  <c r="C3300" i="2"/>
  <c r="I3295" i="2"/>
  <c r="G3295" i="2"/>
  <c r="J3440" i="2"/>
  <c r="B3445" i="2"/>
  <c r="G3301" i="2"/>
  <c r="C3306" i="2"/>
  <c r="I3301" i="2"/>
  <c r="E3301" i="2"/>
  <c r="E3297" i="2"/>
  <c r="C3302" i="2"/>
  <c r="G3297" i="2"/>
  <c r="I3297" i="2"/>
  <c r="J3444" i="2"/>
  <c r="B3449" i="2"/>
  <c r="E3293" i="2"/>
  <c r="G3293" i="2"/>
  <c r="C3298" i="2"/>
  <c r="I3293" i="2"/>
  <c r="B3466" i="2"/>
  <c r="J3461" i="2"/>
  <c r="B3437" i="2"/>
  <c r="J3432" i="2"/>
  <c r="C2988" i="2"/>
  <c r="E2983" i="2"/>
  <c r="G2983" i="2"/>
  <c r="I2983" i="2"/>
  <c r="C2992" i="2"/>
  <c r="E2987" i="2"/>
  <c r="G2987" i="2"/>
  <c r="I2987" i="2"/>
  <c r="I2981" i="2"/>
  <c r="C2986" i="2"/>
  <c r="G2981" i="2"/>
  <c r="E2981" i="2"/>
  <c r="C2994" i="2"/>
  <c r="I2989" i="2"/>
  <c r="E2989" i="2"/>
  <c r="G2989" i="2"/>
  <c r="C2990" i="2"/>
  <c r="I2985" i="2"/>
  <c r="E2985" i="2"/>
  <c r="G2985" i="2"/>
  <c r="E2587" i="2"/>
  <c r="G2587" i="2"/>
  <c r="C2592" i="2"/>
  <c r="I2587" i="2"/>
  <c r="E2585" i="2"/>
  <c r="G2585" i="2"/>
  <c r="C2590" i="2"/>
  <c r="I2585" i="2"/>
  <c r="E2591" i="2"/>
  <c r="G2591" i="2"/>
  <c r="C2596" i="2"/>
  <c r="I2591" i="2"/>
  <c r="E2589" i="2"/>
  <c r="G2589" i="2"/>
  <c r="I2589" i="2"/>
  <c r="C2594" i="2"/>
  <c r="E2583" i="2"/>
  <c r="G2583" i="2"/>
  <c r="C2588" i="2"/>
  <c r="I2583" i="2"/>
  <c r="B2601" i="2"/>
  <c r="J2596" i="2"/>
  <c r="AA512" i="1"/>
  <c r="Z511" i="1"/>
  <c r="AB511" i="1" s="1"/>
  <c r="AC511" i="1" s="1"/>
  <c r="AD511" i="1" s="1"/>
  <c r="AZ60" i="1"/>
  <c r="AX61" i="1"/>
  <c r="AW61" i="1"/>
  <c r="AY61" i="1"/>
  <c r="AZ61" i="1"/>
  <c r="Z1123" i="1" l="1"/>
  <c r="AB1123" i="1" s="1"/>
  <c r="AC1123" i="1" s="1"/>
  <c r="AD1123" i="1" s="1"/>
  <c r="AA1124" i="1"/>
  <c r="C5604" i="2"/>
  <c r="E5595" i="2"/>
  <c r="I5595" i="2"/>
  <c r="C5600" i="2"/>
  <c r="G5595" i="2"/>
  <c r="J5581" i="2"/>
  <c r="B5586" i="2"/>
  <c r="E5581" i="2"/>
  <c r="G5581" i="2"/>
  <c r="I5581" i="2"/>
  <c r="J5607" i="2"/>
  <c r="B5612" i="2"/>
  <c r="C5596" i="2"/>
  <c r="B5610" i="2"/>
  <c r="J5605" i="2"/>
  <c r="J5583" i="2"/>
  <c r="B5588" i="2"/>
  <c r="E5583" i="2"/>
  <c r="G5583" i="2"/>
  <c r="I5583" i="2"/>
  <c r="B5594" i="2"/>
  <c r="J5589" i="2"/>
  <c r="E5589" i="2"/>
  <c r="G5589" i="2"/>
  <c r="I5589" i="2"/>
  <c r="E5597" i="2"/>
  <c r="G5597" i="2"/>
  <c r="C5602" i="2"/>
  <c r="I5597" i="2"/>
  <c r="C5598" i="2"/>
  <c r="G4801" i="2"/>
  <c r="I4801" i="2"/>
  <c r="C4806" i="2"/>
  <c r="E4801" i="2"/>
  <c r="G4799" i="2"/>
  <c r="I4799" i="2"/>
  <c r="C4804" i="2"/>
  <c r="E4799" i="2"/>
  <c r="J4977" i="2"/>
  <c r="B4982" i="2"/>
  <c r="G4797" i="2"/>
  <c r="I4797" i="2"/>
  <c r="E4797" i="2"/>
  <c r="C4802" i="2"/>
  <c r="B4984" i="2"/>
  <c r="J4979" i="2"/>
  <c r="B4995" i="2"/>
  <c r="J4990" i="2"/>
  <c r="G4803" i="2"/>
  <c r="I4803" i="2"/>
  <c r="C4808" i="2"/>
  <c r="E4803" i="2"/>
  <c r="B4981" i="2"/>
  <c r="J4976" i="2"/>
  <c r="G4805" i="2"/>
  <c r="I4805" i="2"/>
  <c r="C4810" i="2"/>
  <c r="E4805" i="2"/>
  <c r="B4808" i="2"/>
  <c r="J4803" i="2"/>
  <c r="J4469" i="2"/>
  <c r="B4474" i="2"/>
  <c r="G4287" i="2"/>
  <c r="C4292" i="2"/>
  <c r="I4287" i="2"/>
  <c r="E4287" i="2"/>
  <c r="B4325" i="2"/>
  <c r="J4320" i="2"/>
  <c r="E4283" i="2"/>
  <c r="G4283" i="2"/>
  <c r="I4283" i="2"/>
  <c r="C4288" i="2"/>
  <c r="E4285" i="2"/>
  <c r="C4290" i="2"/>
  <c r="G4285" i="2"/>
  <c r="I4285" i="2"/>
  <c r="G4289" i="2"/>
  <c r="E4289" i="2"/>
  <c r="I4289" i="2"/>
  <c r="C4294" i="2"/>
  <c r="J4453" i="2"/>
  <c r="B4458" i="2"/>
  <c r="J4456" i="2"/>
  <c r="B4461" i="2"/>
  <c r="G4291" i="2"/>
  <c r="C4296" i="2"/>
  <c r="E4291" i="2"/>
  <c r="I4291" i="2"/>
  <c r="J4437" i="2"/>
  <c r="B4442" i="2"/>
  <c r="AA778" i="1"/>
  <c r="Z777" i="1"/>
  <c r="AB777" i="1" s="1"/>
  <c r="AC777" i="1" s="1"/>
  <c r="AD777" i="1" s="1"/>
  <c r="I3300" i="2"/>
  <c r="C3305" i="2"/>
  <c r="E3300" i="2"/>
  <c r="G3300" i="2"/>
  <c r="B3450" i="2"/>
  <c r="J3445" i="2"/>
  <c r="I3304" i="2"/>
  <c r="C3309" i="2"/>
  <c r="E3304" i="2"/>
  <c r="G3304" i="2"/>
  <c r="B3454" i="2"/>
  <c r="J3449" i="2"/>
  <c r="I3302" i="2"/>
  <c r="C3307" i="2"/>
  <c r="G3302" i="2"/>
  <c r="E3302" i="2"/>
  <c r="J3466" i="2"/>
  <c r="B3471" i="2"/>
  <c r="I3306" i="2"/>
  <c r="G3306" i="2"/>
  <c r="C3311" i="2"/>
  <c r="E3306" i="2"/>
  <c r="B3458" i="2"/>
  <c r="J3453" i="2"/>
  <c r="J3437" i="2"/>
  <c r="B3442" i="2"/>
  <c r="I3298" i="2"/>
  <c r="C3303" i="2"/>
  <c r="E3298" i="2"/>
  <c r="G3298" i="2"/>
  <c r="G2990" i="2"/>
  <c r="C2995" i="2"/>
  <c r="E2990" i="2"/>
  <c r="I2990" i="2"/>
  <c r="G2992" i="2"/>
  <c r="C2997" i="2"/>
  <c r="I2992" i="2"/>
  <c r="E2992" i="2"/>
  <c r="G2986" i="2"/>
  <c r="C2991" i="2"/>
  <c r="E2986" i="2"/>
  <c r="I2986" i="2"/>
  <c r="G2994" i="2"/>
  <c r="C2999" i="2"/>
  <c r="E2994" i="2"/>
  <c r="I2994" i="2"/>
  <c r="G2988" i="2"/>
  <c r="C2993" i="2"/>
  <c r="I2988" i="2"/>
  <c r="E2988" i="2"/>
  <c r="I2588" i="2"/>
  <c r="C2593" i="2"/>
  <c r="E2588" i="2"/>
  <c r="G2588" i="2"/>
  <c r="I2590" i="2"/>
  <c r="C2595" i="2"/>
  <c r="E2590" i="2"/>
  <c r="G2590" i="2"/>
  <c r="B2606" i="2"/>
  <c r="J2601" i="2"/>
  <c r="I2596" i="2"/>
  <c r="C2601" i="2"/>
  <c r="G2596" i="2"/>
  <c r="E2596" i="2"/>
  <c r="I2594" i="2"/>
  <c r="E2594" i="2"/>
  <c r="G2594" i="2"/>
  <c r="C2599" i="2"/>
  <c r="I2592" i="2"/>
  <c r="C2597" i="2"/>
  <c r="E2592" i="2"/>
  <c r="G2592" i="2"/>
  <c r="AA513" i="1"/>
  <c r="Z512" i="1"/>
  <c r="AB512" i="1" s="1"/>
  <c r="AC512" i="1" s="1"/>
  <c r="AD512" i="1" s="1"/>
  <c r="BA60" i="1"/>
  <c r="BC60" i="1" s="1"/>
  <c r="BA61" i="1"/>
  <c r="BC61" i="1" s="1"/>
  <c r="AX62" i="1"/>
  <c r="AW62" i="1"/>
  <c r="AY62" i="1"/>
  <c r="AA1125" i="1" l="1"/>
  <c r="Z1124" i="1"/>
  <c r="AB1124" i="1" s="1"/>
  <c r="AC1124" i="1" s="1"/>
  <c r="AD1124" i="1" s="1"/>
  <c r="C5607" i="2"/>
  <c r="E5602" i="2"/>
  <c r="I5602" i="2"/>
  <c r="G5602" i="2"/>
  <c r="J5586" i="2"/>
  <c r="B5591" i="2"/>
  <c r="E5586" i="2"/>
  <c r="G5586" i="2"/>
  <c r="I5586" i="2"/>
  <c r="B5615" i="2"/>
  <c r="J5610" i="2"/>
  <c r="C5605" i="2"/>
  <c r="I5600" i="2"/>
  <c r="E5600" i="2"/>
  <c r="G5600" i="2"/>
  <c r="C5601" i="2"/>
  <c r="J5588" i="2"/>
  <c r="B5593" i="2"/>
  <c r="I5588" i="2"/>
  <c r="E5588" i="2"/>
  <c r="G5588" i="2"/>
  <c r="J5594" i="2"/>
  <c r="B5599" i="2"/>
  <c r="I5594" i="2"/>
  <c r="G5594" i="2"/>
  <c r="E5594" i="2"/>
  <c r="B5617" i="2"/>
  <c r="J5612" i="2"/>
  <c r="C5603" i="2"/>
  <c r="C5609" i="2"/>
  <c r="B4986" i="2"/>
  <c r="J4981" i="2"/>
  <c r="B4987" i="2"/>
  <c r="J4982" i="2"/>
  <c r="G4808" i="2"/>
  <c r="C4813" i="2"/>
  <c r="I4808" i="2"/>
  <c r="E4808" i="2"/>
  <c r="G4804" i="2"/>
  <c r="C4809" i="2"/>
  <c r="E4804" i="2"/>
  <c r="I4804" i="2"/>
  <c r="B5000" i="2"/>
  <c r="J4995" i="2"/>
  <c r="G4810" i="2"/>
  <c r="C4815" i="2"/>
  <c r="E4810" i="2"/>
  <c r="I4810" i="2"/>
  <c r="J4984" i="2"/>
  <c r="B4989" i="2"/>
  <c r="G4806" i="2"/>
  <c r="I4806" i="2"/>
  <c r="E4806" i="2"/>
  <c r="C4811" i="2"/>
  <c r="G4802" i="2"/>
  <c r="C4807" i="2"/>
  <c r="I4802" i="2"/>
  <c r="E4802" i="2"/>
  <c r="B4813" i="2"/>
  <c r="J4808" i="2"/>
  <c r="J4461" i="2"/>
  <c r="B4466" i="2"/>
  <c r="C4293" i="2"/>
  <c r="E4288" i="2"/>
  <c r="G4288" i="2"/>
  <c r="I4288" i="2"/>
  <c r="C4299" i="2"/>
  <c r="G4294" i="2"/>
  <c r="I4294" i="2"/>
  <c r="E4294" i="2"/>
  <c r="B4330" i="2"/>
  <c r="J4325" i="2"/>
  <c r="C4297" i="2"/>
  <c r="E4292" i="2"/>
  <c r="I4292" i="2"/>
  <c r="G4292" i="2"/>
  <c r="C4301" i="2"/>
  <c r="E4296" i="2"/>
  <c r="G4296" i="2"/>
  <c r="I4296" i="2"/>
  <c r="C4295" i="2"/>
  <c r="E4290" i="2"/>
  <c r="I4290" i="2"/>
  <c r="G4290" i="2"/>
  <c r="J4474" i="2"/>
  <c r="B4479" i="2"/>
  <c r="J4458" i="2"/>
  <c r="B4463" i="2"/>
  <c r="J4442" i="2"/>
  <c r="B4447" i="2"/>
  <c r="AA779" i="1"/>
  <c r="Z778" i="1"/>
  <c r="AB778" i="1" s="1"/>
  <c r="AC778" i="1" s="1"/>
  <c r="AD778" i="1" s="1"/>
  <c r="J3454" i="2"/>
  <c r="B3459" i="2"/>
  <c r="G3309" i="2"/>
  <c r="I3309" i="2"/>
  <c r="C3314" i="2"/>
  <c r="E3309" i="2"/>
  <c r="J3450" i="2"/>
  <c r="B3455" i="2"/>
  <c r="G3311" i="2"/>
  <c r="E3311" i="2"/>
  <c r="I3311" i="2"/>
  <c r="C3316" i="2"/>
  <c r="B3476" i="2"/>
  <c r="J3471" i="2"/>
  <c r="J3458" i="2"/>
  <c r="B3463" i="2"/>
  <c r="E3303" i="2"/>
  <c r="G3303" i="2"/>
  <c r="I3303" i="2"/>
  <c r="C3308" i="2"/>
  <c r="J3442" i="2"/>
  <c r="B3447" i="2"/>
  <c r="G3307" i="2"/>
  <c r="C3312" i="2"/>
  <c r="I3307" i="2"/>
  <c r="E3307" i="2"/>
  <c r="G3305" i="2"/>
  <c r="C3310" i="2"/>
  <c r="E3305" i="2"/>
  <c r="I3305" i="2"/>
  <c r="C2998" i="2"/>
  <c r="I2993" i="2"/>
  <c r="E2993" i="2"/>
  <c r="G2993" i="2"/>
  <c r="C3002" i="2"/>
  <c r="I2997" i="2"/>
  <c r="E2997" i="2"/>
  <c r="G2997" i="2"/>
  <c r="C2996" i="2"/>
  <c r="E2991" i="2"/>
  <c r="G2991" i="2"/>
  <c r="I2991" i="2"/>
  <c r="E2999" i="2"/>
  <c r="G2999" i="2"/>
  <c r="I2999" i="2"/>
  <c r="C3000" i="2"/>
  <c r="E2995" i="2"/>
  <c r="G2995" i="2"/>
  <c r="I2995" i="2"/>
  <c r="B2611" i="2"/>
  <c r="J2606" i="2"/>
  <c r="E2597" i="2"/>
  <c r="G2597" i="2"/>
  <c r="I2597" i="2"/>
  <c r="C2602" i="2"/>
  <c r="E2601" i="2"/>
  <c r="G2601" i="2"/>
  <c r="C2606" i="2"/>
  <c r="I2601" i="2"/>
  <c r="E2599" i="2"/>
  <c r="G2599" i="2"/>
  <c r="C2604" i="2"/>
  <c r="I2599" i="2"/>
  <c r="E2595" i="2"/>
  <c r="G2595" i="2"/>
  <c r="C2600" i="2"/>
  <c r="I2595" i="2"/>
  <c r="E2593" i="2"/>
  <c r="G2593" i="2"/>
  <c r="C2598" i="2"/>
  <c r="I2593" i="2"/>
  <c r="Z513" i="1"/>
  <c r="AB513" i="1" s="1"/>
  <c r="AC513" i="1" s="1"/>
  <c r="AD513" i="1" s="1"/>
  <c r="AA514" i="1"/>
  <c r="AZ62" i="1"/>
  <c r="AY63" i="1"/>
  <c r="AX63" i="1"/>
  <c r="AW63" i="1"/>
  <c r="AZ63" i="1"/>
  <c r="AA1126" i="1" l="1"/>
  <c r="Z1125" i="1"/>
  <c r="AB1125" i="1" s="1"/>
  <c r="AC1125" i="1" s="1"/>
  <c r="AD1125" i="1" s="1"/>
  <c r="C5614" i="2"/>
  <c r="I5605" i="2"/>
  <c r="C5610" i="2"/>
  <c r="E5605" i="2"/>
  <c r="G5605" i="2"/>
  <c r="B5620" i="2"/>
  <c r="J5615" i="2"/>
  <c r="J5593" i="2"/>
  <c r="B5598" i="2"/>
  <c r="I5593" i="2"/>
  <c r="G5593" i="2"/>
  <c r="E5593" i="2"/>
  <c r="B5622" i="2"/>
  <c r="J5617" i="2"/>
  <c r="J5591" i="2"/>
  <c r="B5596" i="2"/>
  <c r="E5591" i="2"/>
  <c r="G5591" i="2"/>
  <c r="I5591" i="2"/>
  <c r="C5608" i="2"/>
  <c r="C5606" i="2"/>
  <c r="J5599" i="2"/>
  <c r="B5604" i="2"/>
  <c r="E5599" i="2"/>
  <c r="I5599" i="2"/>
  <c r="G5599" i="2"/>
  <c r="C5612" i="2"/>
  <c r="I5607" i="2"/>
  <c r="E5607" i="2"/>
  <c r="G5607" i="2"/>
  <c r="G4811" i="2"/>
  <c r="I4811" i="2"/>
  <c r="C4816" i="2"/>
  <c r="E4811" i="2"/>
  <c r="J4989" i="2"/>
  <c r="B4994" i="2"/>
  <c r="G4809" i="2"/>
  <c r="I4809" i="2"/>
  <c r="C4814" i="2"/>
  <c r="E4809" i="2"/>
  <c r="G4813" i="2"/>
  <c r="I4813" i="2"/>
  <c r="E4813" i="2"/>
  <c r="C4818" i="2"/>
  <c r="I4815" i="2"/>
  <c r="C4820" i="2"/>
  <c r="E4815" i="2"/>
  <c r="G4815" i="2"/>
  <c r="B4992" i="2"/>
  <c r="J4987" i="2"/>
  <c r="B4818" i="2"/>
  <c r="J4813" i="2"/>
  <c r="G4807" i="2"/>
  <c r="I4807" i="2"/>
  <c r="C4812" i="2"/>
  <c r="E4807" i="2"/>
  <c r="B5005" i="2"/>
  <c r="J5000" i="2"/>
  <c r="J4986" i="2"/>
  <c r="B4991" i="2"/>
  <c r="B4335" i="2"/>
  <c r="J4330" i="2"/>
  <c r="G4299" i="2"/>
  <c r="C4304" i="2"/>
  <c r="E4299" i="2"/>
  <c r="I4299" i="2"/>
  <c r="G4301" i="2"/>
  <c r="C4306" i="2"/>
  <c r="I4301" i="2"/>
  <c r="E4301" i="2"/>
  <c r="G4295" i="2"/>
  <c r="C4300" i="2"/>
  <c r="I4295" i="2"/>
  <c r="E4295" i="2"/>
  <c r="J4463" i="2"/>
  <c r="B4468" i="2"/>
  <c r="G4293" i="2"/>
  <c r="C4298" i="2"/>
  <c r="I4293" i="2"/>
  <c r="E4293" i="2"/>
  <c r="J4447" i="2"/>
  <c r="B4452" i="2"/>
  <c r="J4479" i="2"/>
  <c r="B4484" i="2"/>
  <c r="J4466" i="2"/>
  <c r="B4471" i="2"/>
  <c r="G4297" i="2"/>
  <c r="E4297" i="2"/>
  <c r="I4297" i="2"/>
  <c r="C4302" i="2"/>
  <c r="Z779" i="1"/>
  <c r="AB779" i="1" s="1"/>
  <c r="AC779" i="1" s="1"/>
  <c r="AD779" i="1" s="1"/>
  <c r="AA780" i="1"/>
  <c r="I3308" i="2"/>
  <c r="G3308" i="2"/>
  <c r="C3313" i="2"/>
  <c r="E3308" i="2"/>
  <c r="B3460" i="2"/>
  <c r="J3455" i="2"/>
  <c r="C3321" i="2"/>
  <c r="E3316" i="2"/>
  <c r="I3316" i="2"/>
  <c r="G3316" i="2"/>
  <c r="C3319" i="2"/>
  <c r="I3314" i="2"/>
  <c r="E3314" i="2"/>
  <c r="G3314" i="2"/>
  <c r="C3315" i="2"/>
  <c r="G3310" i="2"/>
  <c r="E3310" i="2"/>
  <c r="I3310" i="2"/>
  <c r="B3468" i="2"/>
  <c r="J3463" i="2"/>
  <c r="C3317" i="2"/>
  <c r="E3312" i="2"/>
  <c r="G3312" i="2"/>
  <c r="I3312" i="2"/>
  <c r="B3452" i="2"/>
  <c r="J3447" i="2"/>
  <c r="B3464" i="2"/>
  <c r="J3459" i="2"/>
  <c r="J3476" i="2"/>
  <c r="B3481" i="2"/>
  <c r="G3002" i="2"/>
  <c r="E3002" i="2"/>
  <c r="I3002" i="2"/>
  <c r="G3000" i="2"/>
  <c r="I3000" i="2"/>
  <c r="E3000" i="2"/>
  <c r="G2996" i="2"/>
  <c r="C3001" i="2"/>
  <c r="E2996" i="2"/>
  <c r="I2996" i="2"/>
  <c r="G2998" i="2"/>
  <c r="E2998" i="2"/>
  <c r="I2998" i="2"/>
  <c r="I2598" i="2"/>
  <c r="C2603" i="2"/>
  <c r="E2598" i="2"/>
  <c r="G2598" i="2"/>
  <c r="I2606" i="2"/>
  <c r="C2611" i="2"/>
  <c r="E2606" i="2"/>
  <c r="G2606" i="2"/>
  <c r="I2602" i="2"/>
  <c r="E2602" i="2"/>
  <c r="G2602" i="2"/>
  <c r="C2607" i="2"/>
  <c r="I2600" i="2"/>
  <c r="C2605" i="2"/>
  <c r="E2600" i="2"/>
  <c r="G2600" i="2"/>
  <c r="I2604" i="2"/>
  <c r="C2609" i="2"/>
  <c r="E2604" i="2"/>
  <c r="G2604" i="2"/>
  <c r="B2616" i="2"/>
  <c r="J2611" i="2"/>
  <c r="Z514" i="1"/>
  <c r="AB514" i="1" s="1"/>
  <c r="AC514" i="1" s="1"/>
  <c r="AD514" i="1" s="1"/>
  <c r="AA515" i="1"/>
  <c r="BA63" i="1"/>
  <c r="BA62" i="1"/>
  <c r="BC62" i="1" s="1"/>
  <c r="BC63" i="1"/>
  <c r="AX64" i="1"/>
  <c r="AW64" i="1"/>
  <c r="AY64" i="1"/>
  <c r="AZ64" i="1"/>
  <c r="Z1126" i="1" l="1"/>
  <c r="AB1126" i="1" s="1"/>
  <c r="AC1126" i="1" s="1"/>
  <c r="AD1126" i="1" s="1"/>
  <c r="AA1127" i="1"/>
  <c r="C5617" i="2"/>
  <c r="E5612" i="2"/>
  <c r="G5612" i="2"/>
  <c r="I5612" i="2"/>
  <c r="J5598" i="2"/>
  <c r="B5603" i="2"/>
  <c r="E5598" i="2"/>
  <c r="G5598" i="2"/>
  <c r="I5598" i="2"/>
  <c r="J5620" i="2"/>
  <c r="B5625" i="2"/>
  <c r="J5604" i="2"/>
  <c r="B5609" i="2"/>
  <c r="G5604" i="2"/>
  <c r="I5604" i="2"/>
  <c r="E5604" i="2"/>
  <c r="B5601" i="2"/>
  <c r="J5596" i="2"/>
  <c r="E5596" i="2"/>
  <c r="G5596" i="2"/>
  <c r="I5596" i="2"/>
  <c r="C5611" i="2"/>
  <c r="C5615" i="2"/>
  <c r="E5610" i="2"/>
  <c r="G5610" i="2"/>
  <c r="I5610" i="2"/>
  <c r="J5622" i="2"/>
  <c r="B5627" i="2"/>
  <c r="C5613" i="2"/>
  <c r="C5619" i="2"/>
  <c r="B4823" i="2"/>
  <c r="J4818" i="2"/>
  <c r="G4814" i="2"/>
  <c r="I4814" i="2"/>
  <c r="E4814" i="2"/>
  <c r="C4819" i="2"/>
  <c r="J4991" i="2"/>
  <c r="B4996" i="2"/>
  <c r="J4994" i="2"/>
  <c r="B4999" i="2"/>
  <c r="B4997" i="2"/>
  <c r="J4992" i="2"/>
  <c r="G4820" i="2"/>
  <c r="C4825" i="2"/>
  <c r="E4820" i="2"/>
  <c r="I4820" i="2"/>
  <c r="G4816" i="2"/>
  <c r="C4821" i="2"/>
  <c r="E4816" i="2"/>
  <c r="I4816" i="2"/>
  <c r="J5005" i="2"/>
  <c r="B5010" i="2"/>
  <c r="G4818" i="2"/>
  <c r="E4818" i="2"/>
  <c r="I4818" i="2"/>
  <c r="C4823" i="2"/>
  <c r="G4812" i="2"/>
  <c r="I4812" i="2"/>
  <c r="E4812" i="2"/>
  <c r="C4817" i="2"/>
  <c r="C4307" i="2"/>
  <c r="G4302" i="2"/>
  <c r="I4302" i="2"/>
  <c r="E4302" i="2"/>
  <c r="J4484" i="2"/>
  <c r="B4489" i="2"/>
  <c r="C4305" i="2"/>
  <c r="E4300" i="2"/>
  <c r="I4300" i="2"/>
  <c r="G4300" i="2"/>
  <c r="J4452" i="2"/>
  <c r="B4457" i="2"/>
  <c r="C4311" i="2"/>
  <c r="E4306" i="2"/>
  <c r="I4306" i="2"/>
  <c r="G4306" i="2"/>
  <c r="C4303" i="2"/>
  <c r="E4298" i="2"/>
  <c r="I4298" i="2"/>
  <c r="G4298" i="2"/>
  <c r="J4468" i="2"/>
  <c r="B4473" i="2"/>
  <c r="C4309" i="2"/>
  <c r="G4304" i="2"/>
  <c r="E4304" i="2"/>
  <c r="I4304" i="2"/>
  <c r="J4471" i="2"/>
  <c r="B4476" i="2"/>
  <c r="J4335" i="2"/>
  <c r="B4340" i="2"/>
  <c r="Z780" i="1"/>
  <c r="AB780" i="1" s="1"/>
  <c r="AC780" i="1" s="1"/>
  <c r="AD780" i="1" s="1"/>
  <c r="AA781" i="1"/>
  <c r="J3468" i="2"/>
  <c r="B3473" i="2"/>
  <c r="E3321" i="2"/>
  <c r="G3321" i="2"/>
  <c r="I3321" i="2"/>
  <c r="C3326" i="2"/>
  <c r="G3319" i="2"/>
  <c r="E3319" i="2"/>
  <c r="I3319" i="2"/>
  <c r="C3324" i="2"/>
  <c r="J3460" i="2"/>
  <c r="B3465" i="2"/>
  <c r="G3317" i="2"/>
  <c r="I3317" i="2"/>
  <c r="C3322" i="2"/>
  <c r="E3317" i="2"/>
  <c r="J3464" i="2"/>
  <c r="B3469" i="2"/>
  <c r="C3320" i="2"/>
  <c r="E3315" i="2"/>
  <c r="G3315" i="2"/>
  <c r="I3315" i="2"/>
  <c r="I3313" i="2"/>
  <c r="E3313" i="2"/>
  <c r="C3318" i="2"/>
  <c r="G3313" i="2"/>
  <c r="B3486" i="2"/>
  <c r="J3481" i="2"/>
  <c r="J3452" i="2"/>
  <c r="B3457" i="2"/>
  <c r="I3001" i="2"/>
  <c r="E3001" i="2"/>
  <c r="G3001" i="2"/>
  <c r="E2609" i="2"/>
  <c r="G2609" i="2"/>
  <c r="C2614" i="2"/>
  <c r="I2609" i="2"/>
  <c r="E2611" i="2"/>
  <c r="G2611" i="2"/>
  <c r="C2616" i="2"/>
  <c r="I2611" i="2"/>
  <c r="E2607" i="2"/>
  <c r="G2607" i="2"/>
  <c r="C2612" i="2"/>
  <c r="I2607" i="2"/>
  <c r="E2605" i="2"/>
  <c r="G2605" i="2"/>
  <c r="I2605" i="2"/>
  <c r="C2610" i="2"/>
  <c r="E2603" i="2"/>
  <c r="G2603" i="2"/>
  <c r="C2608" i="2"/>
  <c r="I2603" i="2"/>
  <c r="B2621" i="2"/>
  <c r="J2616" i="2"/>
  <c r="Z515" i="1"/>
  <c r="AB515" i="1" s="1"/>
  <c r="AC515" i="1" s="1"/>
  <c r="AD515" i="1" s="1"/>
  <c r="AA516" i="1"/>
  <c r="BA64" i="1"/>
  <c r="BC64" i="1" s="1"/>
  <c r="AX65" i="1"/>
  <c r="AW65" i="1"/>
  <c r="AY65" i="1"/>
  <c r="AA1128" i="1" l="1"/>
  <c r="Z1127" i="1"/>
  <c r="AB1127" i="1" s="1"/>
  <c r="AC1127" i="1" s="1"/>
  <c r="AD1127" i="1" s="1"/>
  <c r="B5630" i="2"/>
  <c r="J5625" i="2"/>
  <c r="C5616" i="2"/>
  <c r="B5608" i="2"/>
  <c r="J5603" i="2"/>
  <c r="I5603" i="2"/>
  <c r="G5603" i="2"/>
  <c r="E5603" i="2"/>
  <c r="C5618" i="2"/>
  <c r="B5632" i="2"/>
  <c r="J5627" i="2"/>
  <c r="B5606" i="2"/>
  <c r="J5601" i="2"/>
  <c r="E5601" i="2"/>
  <c r="G5601" i="2"/>
  <c r="I5601" i="2"/>
  <c r="C5624" i="2"/>
  <c r="G5615" i="2"/>
  <c r="E5615" i="2"/>
  <c r="I5615" i="2"/>
  <c r="C5620" i="2"/>
  <c r="J5609" i="2"/>
  <c r="B5614" i="2"/>
  <c r="G5609" i="2"/>
  <c r="I5609" i="2"/>
  <c r="E5609" i="2"/>
  <c r="I5617" i="2"/>
  <c r="C5622" i="2"/>
  <c r="E5617" i="2"/>
  <c r="G5617" i="2"/>
  <c r="B5015" i="2"/>
  <c r="J5010" i="2"/>
  <c r="J4996" i="2"/>
  <c r="B5001" i="2"/>
  <c r="B5002" i="2"/>
  <c r="J4997" i="2"/>
  <c r="I4817" i="2"/>
  <c r="G4817" i="2"/>
  <c r="E4817" i="2"/>
  <c r="C4822" i="2"/>
  <c r="I4821" i="2"/>
  <c r="E4821" i="2"/>
  <c r="G4821" i="2"/>
  <c r="C4826" i="2"/>
  <c r="I4819" i="2"/>
  <c r="E4819" i="2"/>
  <c r="G4819" i="2"/>
  <c r="C4824" i="2"/>
  <c r="I4823" i="2"/>
  <c r="G4823" i="2"/>
  <c r="E4823" i="2"/>
  <c r="C4828" i="2"/>
  <c r="I4825" i="2"/>
  <c r="E4825" i="2"/>
  <c r="C4830" i="2"/>
  <c r="G4825" i="2"/>
  <c r="B5004" i="2"/>
  <c r="J4999" i="2"/>
  <c r="J4823" i="2"/>
  <c r="B4828" i="2"/>
  <c r="J4457" i="2"/>
  <c r="B4462" i="2"/>
  <c r="G4305" i="2"/>
  <c r="E4305" i="2"/>
  <c r="I4305" i="2"/>
  <c r="C4310" i="2"/>
  <c r="B4345" i="2"/>
  <c r="J4340" i="2"/>
  <c r="J4489" i="2"/>
  <c r="B4494" i="2"/>
  <c r="G4303" i="2"/>
  <c r="C4308" i="2"/>
  <c r="I4303" i="2"/>
  <c r="E4303" i="2"/>
  <c r="J4476" i="2"/>
  <c r="B4481" i="2"/>
  <c r="G4309" i="2"/>
  <c r="C4314" i="2"/>
  <c r="I4309" i="2"/>
  <c r="E4309" i="2"/>
  <c r="J4473" i="2"/>
  <c r="B4478" i="2"/>
  <c r="G4311" i="2"/>
  <c r="C4316" i="2"/>
  <c r="I4311" i="2"/>
  <c r="E4311" i="2"/>
  <c r="G4307" i="2"/>
  <c r="C4312" i="2"/>
  <c r="E4307" i="2"/>
  <c r="I4307" i="2"/>
  <c r="Z781" i="1"/>
  <c r="AB781" i="1" s="1"/>
  <c r="AC781" i="1" s="1"/>
  <c r="AD781" i="1" s="1"/>
  <c r="AA782" i="1"/>
  <c r="B3462" i="2"/>
  <c r="J3457" i="2"/>
  <c r="B3474" i="2"/>
  <c r="J3469" i="2"/>
  <c r="C3331" i="2"/>
  <c r="I3326" i="2"/>
  <c r="G3326" i="2"/>
  <c r="E3326" i="2"/>
  <c r="B3470" i="2"/>
  <c r="J3465" i="2"/>
  <c r="C3329" i="2"/>
  <c r="I3324" i="2"/>
  <c r="E3324" i="2"/>
  <c r="G3324" i="2"/>
  <c r="J3486" i="2"/>
  <c r="B3491" i="2"/>
  <c r="C3327" i="2"/>
  <c r="I3322" i="2"/>
  <c r="G3322" i="2"/>
  <c r="E3322" i="2"/>
  <c r="B3478" i="2"/>
  <c r="J3473" i="2"/>
  <c r="C3325" i="2"/>
  <c r="E3320" i="2"/>
  <c r="G3320" i="2"/>
  <c r="I3320" i="2"/>
  <c r="C3323" i="2"/>
  <c r="I3318" i="2"/>
  <c r="E3318" i="2"/>
  <c r="G3318" i="2"/>
  <c r="J2621" i="2"/>
  <c r="B2626" i="2"/>
  <c r="I2608" i="2"/>
  <c r="C2613" i="2"/>
  <c r="E2608" i="2"/>
  <c r="G2608" i="2"/>
  <c r="I2616" i="2"/>
  <c r="C2621" i="2"/>
  <c r="E2616" i="2"/>
  <c r="G2616" i="2"/>
  <c r="I2612" i="2"/>
  <c r="C2617" i="2"/>
  <c r="E2612" i="2"/>
  <c r="G2612" i="2"/>
  <c r="I2614" i="2"/>
  <c r="C2619" i="2"/>
  <c r="E2614" i="2"/>
  <c r="G2614" i="2"/>
  <c r="I2610" i="2"/>
  <c r="E2610" i="2"/>
  <c r="G2610" i="2"/>
  <c r="C2615" i="2"/>
  <c r="Z516" i="1"/>
  <c r="AB516" i="1" s="1"/>
  <c r="AC516" i="1" s="1"/>
  <c r="AD516" i="1" s="1"/>
  <c r="AA517" i="1"/>
  <c r="AZ65" i="1"/>
  <c r="AY66" i="1"/>
  <c r="AX66" i="1"/>
  <c r="AW66" i="1"/>
  <c r="AA1129" i="1" l="1"/>
  <c r="Z1128" i="1"/>
  <c r="AB1128" i="1" s="1"/>
  <c r="AC1128" i="1" s="1"/>
  <c r="AD1128" i="1" s="1"/>
  <c r="J5608" i="2"/>
  <c r="B5613" i="2"/>
  <c r="G5608" i="2"/>
  <c r="E5608" i="2"/>
  <c r="I5608" i="2"/>
  <c r="B5619" i="2"/>
  <c r="J5614" i="2"/>
  <c r="E5614" i="2"/>
  <c r="G5614" i="2"/>
  <c r="I5614" i="2"/>
  <c r="C5625" i="2"/>
  <c r="I5620" i="2"/>
  <c r="G5620" i="2"/>
  <c r="E5620" i="2"/>
  <c r="B5611" i="2"/>
  <c r="J5606" i="2"/>
  <c r="E5606" i="2"/>
  <c r="G5606" i="2"/>
  <c r="I5606" i="2"/>
  <c r="C5621" i="2"/>
  <c r="J5632" i="2"/>
  <c r="B5637" i="2"/>
  <c r="C5629" i="2"/>
  <c r="C5623" i="2"/>
  <c r="C5627" i="2"/>
  <c r="E5622" i="2"/>
  <c r="G5622" i="2"/>
  <c r="I5622" i="2"/>
  <c r="B5635" i="2"/>
  <c r="J5630" i="2"/>
  <c r="B4833" i="2"/>
  <c r="J4828" i="2"/>
  <c r="E4824" i="2"/>
  <c r="G4824" i="2"/>
  <c r="I4824" i="2"/>
  <c r="C4829" i="2"/>
  <c r="B5007" i="2"/>
  <c r="J5002" i="2"/>
  <c r="B5006" i="2"/>
  <c r="J5001" i="2"/>
  <c r="E4828" i="2"/>
  <c r="I4828" i="2"/>
  <c r="G4828" i="2"/>
  <c r="C4833" i="2"/>
  <c r="J5004" i="2"/>
  <c r="B5009" i="2"/>
  <c r="E4826" i="2"/>
  <c r="C4831" i="2"/>
  <c r="G4826" i="2"/>
  <c r="I4826" i="2"/>
  <c r="I4822" i="2"/>
  <c r="G4822" i="2"/>
  <c r="C4827" i="2"/>
  <c r="E4822" i="2"/>
  <c r="I4830" i="2"/>
  <c r="C4835" i="2"/>
  <c r="E4830" i="2"/>
  <c r="G4830" i="2"/>
  <c r="J5015" i="2"/>
  <c r="B5020" i="2"/>
  <c r="C4321" i="2"/>
  <c r="I4316" i="2"/>
  <c r="E4316" i="2"/>
  <c r="G4316" i="2"/>
  <c r="C4313" i="2"/>
  <c r="E4308" i="2"/>
  <c r="I4308" i="2"/>
  <c r="G4308" i="2"/>
  <c r="J4478" i="2"/>
  <c r="B4483" i="2"/>
  <c r="J4494" i="2"/>
  <c r="B4499" i="2"/>
  <c r="J4499" i="2" s="1"/>
  <c r="J4345" i="2"/>
  <c r="B4350" i="2"/>
  <c r="C4319" i="2"/>
  <c r="E4314" i="2"/>
  <c r="I4314" i="2"/>
  <c r="G4314" i="2"/>
  <c r="C4315" i="2"/>
  <c r="G4310" i="2"/>
  <c r="I4310" i="2"/>
  <c r="E4310" i="2"/>
  <c r="C4317" i="2"/>
  <c r="G4312" i="2"/>
  <c r="I4312" i="2"/>
  <c r="E4312" i="2"/>
  <c r="J4481" i="2"/>
  <c r="B4486" i="2"/>
  <c r="J4462" i="2"/>
  <c r="B4467" i="2"/>
  <c r="Z782" i="1"/>
  <c r="AB782" i="1" s="1"/>
  <c r="AC782" i="1" s="1"/>
  <c r="AD782" i="1" s="1"/>
  <c r="AA783" i="1"/>
  <c r="E3329" i="2"/>
  <c r="G3329" i="2"/>
  <c r="I3329" i="2"/>
  <c r="C3334" i="2"/>
  <c r="J3470" i="2"/>
  <c r="B3475" i="2"/>
  <c r="G3325" i="2"/>
  <c r="I3325" i="2"/>
  <c r="C3330" i="2"/>
  <c r="E3325" i="2"/>
  <c r="J3478" i="2"/>
  <c r="B3483" i="2"/>
  <c r="G3327" i="2"/>
  <c r="E3327" i="2"/>
  <c r="I3327" i="2"/>
  <c r="C3332" i="2"/>
  <c r="C3336" i="2"/>
  <c r="E3331" i="2"/>
  <c r="G3331" i="2"/>
  <c r="I3331" i="2"/>
  <c r="B3496" i="2"/>
  <c r="J3491" i="2"/>
  <c r="C3328" i="2"/>
  <c r="E3323" i="2"/>
  <c r="G3323" i="2"/>
  <c r="I3323" i="2"/>
  <c r="J3474" i="2"/>
  <c r="B3479" i="2"/>
  <c r="J3462" i="2"/>
  <c r="B3467" i="2"/>
  <c r="E2617" i="2"/>
  <c r="G2617" i="2"/>
  <c r="C2622" i="2"/>
  <c r="I2617" i="2"/>
  <c r="E2621" i="2"/>
  <c r="G2621" i="2"/>
  <c r="I2621" i="2"/>
  <c r="C2626" i="2"/>
  <c r="E2615" i="2"/>
  <c r="G2615" i="2"/>
  <c r="C2620" i="2"/>
  <c r="I2615" i="2"/>
  <c r="E2619" i="2"/>
  <c r="G2619" i="2"/>
  <c r="C2624" i="2"/>
  <c r="I2619" i="2"/>
  <c r="E2613" i="2"/>
  <c r="G2613" i="2"/>
  <c r="I2613" i="2"/>
  <c r="C2618" i="2"/>
  <c r="J2626" i="2"/>
  <c r="B2631" i="2"/>
  <c r="AA518" i="1"/>
  <c r="Z517" i="1"/>
  <c r="AB517" i="1" s="1"/>
  <c r="AC517" i="1" s="1"/>
  <c r="AD517" i="1" s="1"/>
  <c r="BA65" i="1"/>
  <c r="BC65" i="1" s="1"/>
  <c r="AZ66" i="1"/>
  <c r="AX67" i="1"/>
  <c r="AW67" i="1"/>
  <c r="AY67" i="1"/>
  <c r="AZ67" i="1"/>
  <c r="AA1130" i="1" l="1"/>
  <c r="Z1129" i="1"/>
  <c r="AB1129" i="1" s="1"/>
  <c r="AC1129" i="1" s="1"/>
  <c r="AD1129" i="1" s="1"/>
  <c r="C5626" i="2"/>
  <c r="E5625" i="2"/>
  <c r="G5625" i="2"/>
  <c r="I5625" i="2"/>
  <c r="C5630" i="2"/>
  <c r="G5627" i="2"/>
  <c r="I5627" i="2"/>
  <c r="C5632" i="2"/>
  <c r="E5627" i="2"/>
  <c r="C5628" i="2"/>
  <c r="J5619" i="2"/>
  <c r="B5624" i="2"/>
  <c r="I5619" i="2"/>
  <c r="E5619" i="2"/>
  <c r="G5619" i="2"/>
  <c r="J5611" i="2"/>
  <c r="B5616" i="2"/>
  <c r="E5611" i="2"/>
  <c r="G5611" i="2"/>
  <c r="I5611" i="2"/>
  <c r="B5640" i="2"/>
  <c r="J5635" i="2"/>
  <c r="C5634" i="2"/>
  <c r="B5618" i="2"/>
  <c r="J5613" i="2"/>
  <c r="G5613" i="2"/>
  <c r="I5613" i="2"/>
  <c r="E5613" i="2"/>
  <c r="J5637" i="2"/>
  <c r="B5642" i="2"/>
  <c r="I4827" i="2"/>
  <c r="G4827" i="2"/>
  <c r="C4832" i="2"/>
  <c r="E4827" i="2"/>
  <c r="B5011" i="2"/>
  <c r="J5006" i="2"/>
  <c r="B5012" i="2"/>
  <c r="J5007" i="2"/>
  <c r="B5025" i="2"/>
  <c r="J5020" i="2"/>
  <c r="C4836" i="2"/>
  <c r="I4831" i="2"/>
  <c r="E4831" i="2"/>
  <c r="G4831" i="2"/>
  <c r="I4829" i="2"/>
  <c r="C4834" i="2"/>
  <c r="E4829" i="2"/>
  <c r="G4829" i="2"/>
  <c r="B5014" i="2"/>
  <c r="J5009" i="2"/>
  <c r="G4835" i="2"/>
  <c r="C4840" i="2"/>
  <c r="I4835" i="2"/>
  <c r="E4835" i="2"/>
  <c r="E4833" i="2"/>
  <c r="G4833" i="2"/>
  <c r="C4838" i="2"/>
  <c r="I4833" i="2"/>
  <c r="J4833" i="2"/>
  <c r="B4838" i="2"/>
  <c r="J4483" i="2"/>
  <c r="B4488" i="2"/>
  <c r="G4313" i="2"/>
  <c r="E4313" i="2"/>
  <c r="I4313" i="2"/>
  <c r="C4318" i="2"/>
  <c r="J4467" i="2"/>
  <c r="B4472" i="2"/>
  <c r="J4486" i="2"/>
  <c r="B4491" i="2"/>
  <c r="G4319" i="2"/>
  <c r="C4324" i="2"/>
  <c r="I4319" i="2"/>
  <c r="E4319" i="2"/>
  <c r="G4317" i="2"/>
  <c r="C4322" i="2"/>
  <c r="I4317" i="2"/>
  <c r="E4317" i="2"/>
  <c r="B4355" i="2"/>
  <c r="J4350" i="2"/>
  <c r="G4315" i="2"/>
  <c r="C4320" i="2"/>
  <c r="E4315" i="2"/>
  <c r="I4315" i="2"/>
  <c r="G4321" i="2"/>
  <c r="E4321" i="2"/>
  <c r="I4321" i="2"/>
  <c r="C4326" i="2"/>
  <c r="AA784" i="1"/>
  <c r="Z783" i="1"/>
  <c r="AB783" i="1" s="1"/>
  <c r="AC783" i="1" s="1"/>
  <c r="AD783" i="1" s="1"/>
  <c r="B3488" i="2"/>
  <c r="J3483" i="2"/>
  <c r="C3333" i="2"/>
  <c r="E3328" i="2"/>
  <c r="G3328" i="2"/>
  <c r="I3328" i="2"/>
  <c r="C3335" i="2"/>
  <c r="I3330" i="2"/>
  <c r="G3330" i="2"/>
  <c r="E3330" i="2"/>
  <c r="B3480" i="2"/>
  <c r="J3475" i="2"/>
  <c r="C3341" i="2"/>
  <c r="E3336" i="2"/>
  <c r="G3336" i="2"/>
  <c r="I3336" i="2"/>
  <c r="B3484" i="2"/>
  <c r="J3479" i="2"/>
  <c r="C3337" i="2"/>
  <c r="I3332" i="2"/>
  <c r="E3332" i="2"/>
  <c r="G3332" i="2"/>
  <c r="C3339" i="2"/>
  <c r="I3334" i="2"/>
  <c r="G3334" i="2"/>
  <c r="E3334" i="2"/>
  <c r="J3496" i="2"/>
  <c r="B3501" i="2"/>
  <c r="J3501" i="2" s="1"/>
  <c r="B3472" i="2"/>
  <c r="J3467" i="2"/>
  <c r="B2636" i="2"/>
  <c r="J2631" i="2"/>
  <c r="I2618" i="2"/>
  <c r="E2618" i="2"/>
  <c r="G2618" i="2"/>
  <c r="C2623" i="2"/>
  <c r="I2626" i="2"/>
  <c r="E2626" i="2"/>
  <c r="C2631" i="2"/>
  <c r="G2626" i="2"/>
  <c r="I2624" i="2"/>
  <c r="C2629" i="2"/>
  <c r="E2624" i="2"/>
  <c r="G2624" i="2"/>
  <c r="I2622" i="2"/>
  <c r="C2627" i="2"/>
  <c r="E2622" i="2"/>
  <c r="G2622" i="2"/>
  <c r="I2620" i="2"/>
  <c r="C2625" i="2"/>
  <c r="E2620" i="2"/>
  <c r="G2620" i="2"/>
  <c r="AA519" i="1"/>
  <c r="Z518" i="1"/>
  <c r="AB518" i="1" s="1"/>
  <c r="AC518" i="1" s="1"/>
  <c r="AD518" i="1" s="1"/>
  <c r="BA66" i="1"/>
  <c r="BC66" i="1" s="1"/>
  <c r="BA67" i="1"/>
  <c r="BC67" i="1" s="1"/>
  <c r="AX68" i="1"/>
  <c r="AW68" i="1"/>
  <c r="AY68" i="1"/>
  <c r="AA1131" i="1" l="1"/>
  <c r="Z1130" i="1"/>
  <c r="AB1130" i="1" s="1"/>
  <c r="AC1130" i="1" s="1"/>
  <c r="AD1130" i="1" s="1"/>
  <c r="B5623" i="2"/>
  <c r="J5618" i="2"/>
  <c r="I5618" i="2"/>
  <c r="E5618" i="2"/>
  <c r="G5618" i="2"/>
  <c r="C5635" i="2"/>
  <c r="I5630" i="2"/>
  <c r="E5630" i="2"/>
  <c r="G5630" i="2"/>
  <c r="C5639" i="2"/>
  <c r="B5629" i="2"/>
  <c r="J5624" i="2"/>
  <c r="G5624" i="2"/>
  <c r="E5624" i="2"/>
  <c r="I5624" i="2"/>
  <c r="B5621" i="2"/>
  <c r="J5616" i="2"/>
  <c r="E5616" i="2"/>
  <c r="G5616" i="2"/>
  <c r="I5616" i="2"/>
  <c r="C5633" i="2"/>
  <c r="C5631" i="2"/>
  <c r="C5637" i="2"/>
  <c r="E5632" i="2"/>
  <c r="I5632" i="2"/>
  <c r="G5632" i="2"/>
  <c r="J5642" i="2"/>
  <c r="B5647" i="2"/>
  <c r="J5640" i="2"/>
  <c r="B5645" i="2"/>
  <c r="B5030" i="2"/>
  <c r="J5025" i="2"/>
  <c r="B5019" i="2"/>
  <c r="J5014" i="2"/>
  <c r="B5017" i="2"/>
  <c r="J5012" i="2"/>
  <c r="B5016" i="2"/>
  <c r="J5011" i="2"/>
  <c r="E4834" i="2"/>
  <c r="G4834" i="2"/>
  <c r="I4834" i="2"/>
  <c r="C4839" i="2"/>
  <c r="G4836" i="2"/>
  <c r="I4836" i="2"/>
  <c r="E4836" i="2"/>
  <c r="C4841" i="2"/>
  <c r="I4838" i="2"/>
  <c r="G4838" i="2"/>
  <c r="C4843" i="2"/>
  <c r="E4838" i="2"/>
  <c r="E4832" i="2"/>
  <c r="G4832" i="2"/>
  <c r="I4832" i="2"/>
  <c r="C4837" i="2"/>
  <c r="I4840" i="2"/>
  <c r="E4840" i="2"/>
  <c r="G4840" i="2"/>
  <c r="C4845" i="2"/>
  <c r="J4838" i="2"/>
  <c r="B4843" i="2"/>
  <c r="C4325" i="2"/>
  <c r="G4320" i="2"/>
  <c r="E4320" i="2"/>
  <c r="I4320" i="2"/>
  <c r="J4491" i="2"/>
  <c r="B4496" i="2"/>
  <c r="J4472" i="2"/>
  <c r="B4477" i="2"/>
  <c r="J4355" i="2"/>
  <c r="B4360" i="2"/>
  <c r="C4323" i="2"/>
  <c r="G4318" i="2"/>
  <c r="I4318" i="2"/>
  <c r="E4318" i="2"/>
  <c r="C4331" i="2"/>
  <c r="G4326" i="2"/>
  <c r="I4326" i="2"/>
  <c r="E4326" i="2"/>
  <c r="C4327" i="2"/>
  <c r="E4322" i="2"/>
  <c r="I4322" i="2"/>
  <c r="G4322" i="2"/>
  <c r="J4488" i="2"/>
  <c r="B4493" i="2"/>
  <c r="C4329" i="2"/>
  <c r="I4324" i="2"/>
  <c r="E4324" i="2"/>
  <c r="G4324" i="2"/>
  <c r="AA785" i="1"/>
  <c r="Z784" i="1"/>
  <c r="AB784" i="1" s="1"/>
  <c r="AC784" i="1" s="1"/>
  <c r="AD784" i="1" s="1"/>
  <c r="E3339" i="2"/>
  <c r="G3339" i="2"/>
  <c r="I3339" i="2"/>
  <c r="C3344" i="2"/>
  <c r="C3342" i="2"/>
  <c r="E3337" i="2"/>
  <c r="G3337" i="2"/>
  <c r="I3337" i="2"/>
  <c r="G3335" i="2"/>
  <c r="E3335" i="2"/>
  <c r="I3335" i="2"/>
  <c r="C3340" i="2"/>
  <c r="J3484" i="2"/>
  <c r="B3489" i="2"/>
  <c r="J3480" i="2"/>
  <c r="B3485" i="2"/>
  <c r="G3333" i="2"/>
  <c r="I3333" i="2"/>
  <c r="E3333" i="2"/>
  <c r="C3338" i="2"/>
  <c r="J3472" i="2"/>
  <c r="B3477" i="2"/>
  <c r="E3341" i="2"/>
  <c r="G3341" i="2"/>
  <c r="C3346" i="2"/>
  <c r="I3341" i="2"/>
  <c r="J3488" i="2"/>
  <c r="B3493" i="2"/>
  <c r="E2629" i="2"/>
  <c r="G2629" i="2"/>
  <c r="I2629" i="2"/>
  <c r="C2634" i="2"/>
  <c r="E2623" i="2"/>
  <c r="G2623" i="2"/>
  <c r="C2628" i="2"/>
  <c r="I2623" i="2"/>
  <c r="E2625" i="2"/>
  <c r="G2625" i="2"/>
  <c r="C2630" i="2"/>
  <c r="I2625" i="2"/>
  <c r="E2631" i="2"/>
  <c r="G2631" i="2"/>
  <c r="I2631" i="2"/>
  <c r="C2636" i="2"/>
  <c r="E2627" i="2"/>
  <c r="G2627" i="2"/>
  <c r="I2627" i="2"/>
  <c r="C2632" i="2"/>
  <c r="B2641" i="2"/>
  <c r="J2636" i="2"/>
  <c r="Z519" i="1"/>
  <c r="AB519" i="1" s="1"/>
  <c r="AC519" i="1" s="1"/>
  <c r="AD519" i="1" s="1"/>
  <c r="AA520" i="1"/>
  <c r="AZ68" i="1"/>
  <c r="AY69" i="1"/>
  <c r="AX69" i="1"/>
  <c r="AW69" i="1"/>
  <c r="AA1132" i="1" l="1"/>
  <c r="Z1131" i="1"/>
  <c r="AB1131" i="1" s="1"/>
  <c r="AC1131" i="1" s="1"/>
  <c r="AD1131" i="1" s="1"/>
  <c r="C5638" i="2"/>
  <c r="C5644" i="2"/>
  <c r="E5637" i="2"/>
  <c r="C5642" i="2"/>
  <c r="G5637" i="2"/>
  <c r="I5637" i="2"/>
  <c r="B5626" i="2"/>
  <c r="J5621" i="2"/>
  <c r="E5621" i="2"/>
  <c r="G5621" i="2"/>
  <c r="I5621" i="2"/>
  <c r="E5635" i="2"/>
  <c r="G5635" i="2"/>
  <c r="I5635" i="2"/>
  <c r="C5640" i="2"/>
  <c r="C5636" i="2"/>
  <c r="J5645" i="2"/>
  <c r="B5650" i="2"/>
  <c r="B5634" i="2"/>
  <c r="J5629" i="2"/>
  <c r="I5629" i="2"/>
  <c r="G5629" i="2"/>
  <c r="E5629" i="2"/>
  <c r="J5647" i="2"/>
  <c r="B5652" i="2"/>
  <c r="B5628" i="2"/>
  <c r="J5623" i="2"/>
  <c r="E5623" i="2"/>
  <c r="G5623" i="2"/>
  <c r="I5623" i="2"/>
  <c r="E4837" i="2"/>
  <c r="I4837" i="2"/>
  <c r="G4837" i="2"/>
  <c r="C4842" i="2"/>
  <c r="G4839" i="2"/>
  <c r="C4844" i="2"/>
  <c r="E4839" i="2"/>
  <c r="I4839" i="2"/>
  <c r="G4843" i="2"/>
  <c r="E4843" i="2"/>
  <c r="I4843" i="2"/>
  <c r="C4848" i="2"/>
  <c r="B5021" i="2"/>
  <c r="J5016" i="2"/>
  <c r="B5022" i="2"/>
  <c r="J5017" i="2"/>
  <c r="J4843" i="2"/>
  <c r="B4848" i="2"/>
  <c r="G4845" i="2"/>
  <c r="C4850" i="2"/>
  <c r="E4845" i="2"/>
  <c r="I4845" i="2"/>
  <c r="G4841" i="2"/>
  <c r="E4841" i="2"/>
  <c r="C4846" i="2"/>
  <c r="I4841" i="2"/>
  <c r="B5024" i="2"/>
  <c r="J5019" i="2"/>
  <c r="B5035" i="2"/>
  <c r="J5030" i="2"/>
  <c r="B4365" i="2"/>
  <c r="J4360" i="2"/>
  <c r="J4493" i="2"/>
  <c r="B4498" i="2"/>
  <c r="J4498" i="2" s="1"/>
  <c r="J4477" i="2"/>
  <c r="B4482" i="2"/>
  <c r="G4327" i="2"/>
  <c r="C4332" i="2"/>
  <c r="I4327" i="2"/>
  <c r="E4327" i="2"/>
  <c r="J4496" i="2"/>
  <c r="B4501" i="2"/>
  <c r="J4501" i="2" s="1"/>
  <c r="G4323" i="2"/>
  <c r="C4328" i="2"/>
  <c r="E4323" i="2"/>
  <c r="I4323" i="2"/>
  <c r="G4331" i="2"/>
  <c r="C4336" i="2"/>
  <c r="E4331" i="2"/>
  <c r="I4331" i="2"/>
  <c r="G4329" i="2"/>
  <c r="E4329" i="2"/>
  <c r="I4329" i="2"/>
  <c r="C4334" i="2"/>
  <c r="G4325" i="2"/>
  <c r="C4330" i="2"/>
  <c r="I4325" i="2"/>
  <c r="E4325" i="2"/>
  <c r="Z785" i="1"/>
  <c r="AB785" i="1" s="1"/>
  <c r="AC785" i="1" s="1"/>
  <c r="AD785" i="1" s="1"/>
  <c r="AA786" i="1"/>
  <c r="C3345" i="2"/>
  <c r="E3340" i="2"/>
  <c r="G3340" i="2"/>
  <c r="I3340" i="2"/>
  <c r="B3482" i="2"/>
  <c r="J3477" i="2"/>
  <c r="C3343" i="2"/>
  <c r="G3338" i="2"/>
  <c r="I3338" i="2"/>
  <c r="E3338" i="2"/>
  <c r="C3347" i="2"/>
  <c r="I3342" i="2"/>
  <c r="E3342" i="2"/>
  <c r="G3342" i="2"/>
  <c r="B3498" i="2"/>
  <c r="J3498" i="2" s="1"/>
  <c r="J3493" i="2"/>
  <c r="B3490" i="2"/>
  <c r="J3485" i="2"/>
  <c r="C3349" i="2"/>
  <c r="E3344" i="2"/>
  <c r="G3344" i="2"/>
  <c r="I3344" i="2"/>
  <c r="B3494" i="2"/>
  <c r="J3489" i="2"/>
  <c r="C3351" i="2"/>
  <c r="E3346" i="2"/>
  <c r="G3346" i="2"/>
  <c r="I3346" i="2"/>
  <c r="I2628" i="2"/>
  <c r="C2633" i="2"/>
  <c r="G2628" i="2"/>
  <c r="E2628" i="2"/>
  <c r="E2632" i="2"/>
  <c r="G2632" i="2"/>
  <c r="I2632" i="2"/>
  <c r="C2637" i="2"/>
  <c r="E2636" i="2"/>
  <c r="G2636" i="2"/>
  <c r="I2636" i="2"/>
  <c r="C2641" i="2"/>
  <c r="E2634" i="2"/>
  <c r="G2634" i="2"/>
  <c r="I2634" i="2"/>
  <c r="C2639" i="2"/>
  <c r="E2630" i="2"/>
  <c r="G2630" i="2"/>
  <c r="I2630" i="2"/>
  <c r="C2635" i="2"/>
  <c r="B2646" i="2"/>
  <c r="J2641" i="2"/>
  <c r="Z520" i="1"/>
  <c r="AB520" i="1" s="1"/>
  <c r="AC520" i="1" s="1"/>
  <c r="AD520" i="1" s="1"/>
  <c r="AA521" i="1"/>
  <c r="BA68" i="1"/>
  <c r="BC68" i="1" s="1"/>
  <c r="AZ69" i="1"/>
  <c r="AY70" i="1"/>
  <c r="AX70" i="1"/>
  <c r="AW70" i="1"/>
  <c r="AZ70" i="1"/>
  <c r="AA1133" i="1" l="1"/>
  <c r="Z1132" i="1"/>
  <c r="AB1132" i="1" s="1"/>
  <c r="AC1132" i="1" s="1"/>
  <c r="AD1132" i="1" s="1"/>
  <c r="G5640" i="2"/>
  <c r="I5640" i="2"/>
  <c r="E5640" i="2"/>
  <c r="C5645" i="2"/>
  <c r="C5649" i="2"/>
  <c r="J5652" i="2"/>
  <c r="B5657" i="2"/>
  <c r="C5641" i="2"/>
  <c r="B5639" i="2"/>
  <c r="J5634" i="2"/>
  <c r="I5634" i="2"/>
  <c r="E5634" i="2"/>
  <c r="G5634" i="2"/>
  <c r="J5650" i="2"/>
  <c r="B5655" i="2"/>
  <c r="I5642" i="2"/>
  <c r="E5642" i="2"/>
  <c r="G5642" i="2"/>
  <c r="C5647" i="2"/>
  <c r="B5633" i="2"/>
  <c r="J5628" i="2"/>
  <c r="G5628" i="2"/>
  <c r="I5628" i="2"/>
  <c r="E5628" i="2"/>
  <c r="B5631" i="2"/>
  <c r="J5626" i="2"/>
  <c r="E5626" i="2"/>
  <c r="G5626" i="2"/>
  <c r="I5626" i="2"/>
  <c r="C5643" i="2"/>
  <c r="I4848" i="2"/>
  <c r="C4853" i="2"/>
  <c r="E4848" i="2"/>
  <c r="G4848" i="2"/>
  <c r="J4848" i="2"/>
  <c r="B4853" i="2"/>
  <c r="I4844" i="2"/>
  <c r="G4844" i="2"/>
  <c r="E4844" i="2"/>
  <c r="C4849" i="2"/>
  <c r="I4842" i="2"/>
  <c r="C4847" i="2"/>
  <c r="G4842" i="2"/>
  <c r="E4842" i="2"/>
  <c r="J5024" i="2"/>
  <c r="B5029" i="2"/>
  <c r="B5027" i="2"/>
  <c r="J5022" i="2"/>
  <c r="I4850" i="2"/>
  <c r="E4850" i="2"/>
  <c r="G4850" i="2"/>
  <c r="C4855" i="2"/>
  <c r="J5035" i="2"/>
  <c r="B5040" i="2"/>
  <c r="I4846" i="2"/>
  <c r="G4846" i="2"/>
  <c r="C4851" i="2"/>
  <c r="E4846" i="2"/>
  <c r="B5026" i="2"/>
  <c r="J5021" i="2"/>
  <c r="C4337" i="2"/>
  <c r="I4332" i="2"/>
  <c r="E4332" i="2"/>
  <c r="G4332" i="2"/>
  <c r="C4341" i="2"/>
  <c r="G4336" i="2"/>
  <c r="E4336" i="2"/>
  <c r="I4336" i="2"/>
  <c r="J4482" i="2"/>
  <c r="B4487" i="2"/>
  <c r="C4335" i="2"/>
  <c r="E4330" i="2"/>
  <c r="I4330" i="2"/>
  <c r="G4330" i="2"/>
  <c r="C4333" i="2"/>
  <c r="G4328" i="2"/>
  <c r="I4328" i="2"/>
  <c r="E4328" i="2"/>
  <c r="C4339" i="2"/>
  <c r="I4334" i="2"/>
  <c r="E4334" i="2"/>
  <c r="G4334" i="2"/>
  <c r="J4365" i="2"/>
  <c r="B4370" i="2"/>
  <c r="Z786" i="1"/>
  <c r="AB786" i="1" s="1"/>
  <c r="AC786" i="1" s="1"/>
  <c r="AD786" i="1" s="1"/>
  <c r="AA787" i="1"/>
  <c r="J3494" i="2"/>
  <c r="B3499" i="2"/>
  <c r="J3499" i="2" s="1"/>
  <c r="G3349" i="2"/>
  <c r="I3349" i="2"/>
  <c r="C3354" i="2"/>
  <c r="E3349" i="2"/>
  <c r="G3343" i="2"/>
  <c r="C3348" i="2"/>
  <c r="I3343" i="2"/>
  <c r="E3343" i="2"/>
  <c r="J3490" i="2"/>
  <c r="B3495" i="2"/>
  <c r="J3482" i="2"/>
  <c r="B3487" i="2"/>
  <c r="I3347" i="2"/>
  <c r="E3347" i="2"/>
  <c r="G3347" i="2"/>
  <c r="C3352" i="2"/>
  <c r="E3351" i="2"/>
  <c r="G3351" i="2"/>
  <c r="I3351" i="2"/>
  <c r="C3356" i="2"/>
  <c r="E3345" i="2"/>
  <c r="I3345" i="2"/>
  <c r="C3350" i="2"/>
  <c r="G3345" i="2"/>
  <c r="E2641" i="2"/>
  <c r="G2641" i="2"/>
  <c r="C2646" i="2"/>
  <c r="I2641" i="2"/>
  <c r="B2651" i="2"/>
  <c r="J2646" i="2"/>
  <c r="E2635" i="2"/>
  <c r="I2635" i="2"/>
  <c r="C2640" i="2"/>
  <c r="G2635" i="2"/>
  <c r="E2637" i="2"/>
  <c r="C2642" i="2"/>
  <c r="I2637" i="2"/>
  <c r="G2637" i="2"/>
  <c r="E2639" i="2"/>
  <c r="G2639" i="2"/>
  <c r="I2639" i="2"/>
  <c r="C2644" i="2"/>
  <c r="E2633" i="2"/>
  <c r="G2633" i="2"/>
  <c r="I2633" i="2"/>
  <c r="C2638" i="2"/>
  <c r="Z521" i="1"/>
  <c r="AB521" i="1" s="1"/>
  <c r="AC521" i="1" s="1"/>
  <c r="AD521" i="1" s="1"/>
  <c r="AA522" i="1"/>
  <c r="BA69" i="1"/>
  <c r="BC69" i="1" s="1"/>
  <c r="BA70" i="1"/>
  <c r="BC70" i="1" s="1"/>
  <c r="AY71" i="1"/>
  <c r="AX71" i="1"/>
  <c r="AW71" i="1"/>
  <c r="AA1134" i="1" l="1"/>
  <c r="Z1133" i="1"/>
  <c r="AB1133" i="1" s="1"/>
  <c r="AC1133" i="1" s="1"/>
  <c r="AD1133" i="1" s="1"/>
  <c r="B5662" i="2"/>
  <c r="J5657" i="2"/>
  <c r="B5660" i="2"/>
  <c r="J5655" i="2"/>
  <c r="C5646" i="2"/>
  <c r="J5631" i="2"/>
  <c r="B5636" i="2"/>
  <c r="G5631" i="2"/>
  <c r="E5631" i="2"/>
  <c r="I5631" i="2"/>
  <c r="C5654" i="2"/>
  <c r="I5645" i="2"/>
  <c r="C5650" i="2"/>
  <c r="G5645" i="2"/>
  <c r="E5645" i="2"/>
  <c r="C5648" i="2"/>
  <c r="J5639" i="2"/>
  <c r="B5644" i="2"/>
  <c r="E5639" i="2"/>
  <c r="G5639" i="2"/>
  <c r="I5639" i="2"/>
  <c r="J5633" i="2"/>
  <c r="B5638" i="2"/>
  <c r="E5633" i="2"/>
  <c r="G5633" i="2"/>
  <c r="I5633" i="2"/>
  <c r="E5647" i="2"/>
  <c r="G5647" i="2"/>
  <c r="I5647" i="2"/>
  <c r="C5652" i="2"/>
  <c r="J5040" i="2"/>
  <c r="B5045" i="2"/>
  <c r="G4847" i="2"/>
  <c r="E4847" i="2"/>
  <c r="I4847" i="2"/>
  <c r="C4852" i="2"/>
  <c r="G4849" i="2"/>
  <c r="C4854" i="2"/>
  <c r="I4849" i="2"/>
  <c r="E4849" i="2"/>
  <c r="J4853" i="2"/>
  <c r="B4858" i="2"/>
  <c r="B5031" i="2"/>
  <c r="J5026" i="2"/>
  <c r="B5032" i="2"/>
  <c r="J5027" i="2"/>
  <c r="J5029" i="2"/>
  <c r="B5034" i="2"/>
  <c r="G4855" i="2"/>
  <c r="C4860" i="2"/>
  <c r="E4855" i="2"/>
  <c r="I4855" i="2"/>
  <c r="G4851" i="2"/>
  <c r="I4851" i="2"/>
  <c r="E4851" i="2"/>
  <c r="C4856" i="2"/>
  <c r="G4853" i="2"/>
  <c r="I4853" i="2"/>
  <c r="C4858" i="2"/>
  <c r="E4853" i="2"/>
  <c r="J4487" i="2"/>
  <c r="B4492" i="2"/>
  <c r="G4339" i="2"/>
  <c r="C4344" i="2"/>
  <c r="E4339" i="2"/>
  <c r="I4339" i="2"/>
  <c r="B4375" i="2"/>
  <c r="J4370" i="2"/>
  <c r="G4341" i="2"/>
  <c r="C4346" i="2"/>
  <c r="I4341" i="2"/>
  <c r="E4341" i="2"/>
  <c r="G4333" i="2"/>
  <c r="C4338" i="2"/>
  <c r="I4333" i="2"/>
  <c r="E4333" i="2"/>
  <c r="G4335" i="2"/>
  <c r="C4340" i="2"/>
  <c r="I4335" i="2"/>
  <c r="E4335" i="2"/>
  <c r="G4337" i="2"/>
  <c r="I4337" i="2"/>
  <c r="E4337" i="2"/>
  <c r="C4342" i="2"/>
  <c r="Z787" i="1"/>
  <c r="AB787" i="1" s="1"/>
  <c r="AC787" i="1" s="1"/>
  <c r="AD787" i="1" s="1"/>
  <c r="AA788" i="1"/>
  <c r="J3495" i="2"/>
  <c r="B3500" i="2"/>
  <c r="J3500" i="2" s="1"/>
  <c r="C3361" i="2"/>
  <c r="G3356" i="2"/>
  <c r="I3356" i="2"/>
  <c r="E3356" i="2"/>
  <c r="C3359" i="2"/>
  <c r="I3354" i="2"/>
  <c r="G3354" i="2"/>
  <c r="E3354" i="2"/>
  <c r="C3357" i="2"/>
  <c r="E3352" i="2"/>
  <c r="I3352" i="2"/>
  <c r="G3352" i="2"/>
  <c r="C3353" i="2"/>
  <c r="E3348" i="2"/>
  <c r="G3348" i="2"/>
  <c r="I3348" i="2"/>
  <c r="B3492" i="2"/>
  <c r="J3487" i="2"/>
  <c r="C3355" i="2"/>
  <c r="G3350" i="2"/>
  <c r="I3350" i="2"/>
  <c r="E3350" i="2"/>
  <c r="E2640" i="2"/>
  <c r="G2640" i="2"/>
  <c r="I2640" i="2"/>
  <c r="C2645" i="2"/>
  <c r="E2638" i="2"/>
  <c r="G2638" i="2"/>
  <c r="I2638" i="2"/>
  <c r="C2643" i="2"/>
  <c r="E2642" i="2"/>
  <c r="G2642" i="2"/>
  <c r="I2642" i="2"/>
  <c r="C2647" i="2"/>
  <c r="B2656" i="2"/>
  <c r="J2651" i="2"/>
  <c r="G2646" i="2"/>
  <c r="I2646" i="2"/>
  <c r="C2651" i="2"/>
  <c r="E2646" i="2"/>
  <c r="E2644" i="2"/>
  <c r="G2644" i="2"/>
  <c r="I2644" i="2"/>
  <c r="C2649" i="2"/>
  <c r="Z522" i="1"/>
  <c r="AB522" i="1" s="1"/>
  <c r="AC522" i="1" s="1"/>
  <c r="AD522" i="1" s="1"/>
  <c r="AA523" i="1"/>
  <c r="AZ71" i="1"/>
  <c r="AY72" i="1"/>
  <c r="AX72" i="1"/>
  <c r="AW72" i="1"/>
  <c r="AZ72" i="1" s="1"/>
  <c r="AA1135" i="1" l="1"/>
  <c r="Z1134" i="1"/>
  <c r="AB1134" i="1" s="1"/>
  <c r="AC1134" i="1" s="1"/>
  <c r="AD1134" i="1" s="1"/>
  <c r="C5653" i="2"/>
  <c r="B5643" i="2"/>
  <c r="J5638" i="2"/>
  <c r="G5638" i="2"/>
  <c r="I5638" i="2"/>
  <c r="E5638" i="2"/>
  <c r="I5650" i="2"/>
  <c r="E5650" i="2"/>
  <c r="G5650" i="2"/>
  <c r="C5655" i="2"/>
  <c r="C5659" i="2"/>
  <c r="C5651" i="2"/>
  <c r="E5652" i="2"/>
  <c r="I5652" i="2"/>
  <c r="C5657" i="2"/>
  <c r="G5652" i="2"/>
  <c r="J5644" i="2"/>
  <c r="B5649" i="2"/>
  <c r="I5644" i="2"/>
  <c r="E5644" i="2"/>
  <c r="G5644" i="2"/>
  <c r="J5660" i="2"/>
  <c r="B5665" i="2"/>
  <c r="B5641" i="2"/>
  <c r="J5636" i="2"/>
  <c r="G5636" i="2"/>
  <c r="E5636" i="2"/>
  <c r="I5636" i="2"/>
  <c r="B5667" i="2"/>
  <c r="J5662" i="2"/>
  <c r="J4858" i="2"/>
  <c r="B4863" i="2"/>
  <c r="I4860" i="2"/>
  <c r="G4860" i="2"/>
  <c r="C4865" i="2"/>
  <c r="E4860" i="2"/>
  <c r="I4854" i="2"/>
  <c r="G4854" i="2"/>
  <c r="C4859" i="2"/>
  <c r="E4854" i="2"/>
  <c r="B5039" i="2"/>
  <c r="J5034" i="2"/>
  <c r="I4852" i="2"/>
  <c r="C4857" i="2"/>
  <c r="G4852" i="2"/>
  <c r="E4852" i="2"/>
  <c r="I4858" i="2"/>
  <c r="G4858" i="2"/>
  <c r="E4858" i="2"/>
  <c r="C4863" i="2"/>
  <c r="B5037" i="2"/>
  <c r="J5032" i="2"/>
  <c r="I4856" i="2"/>
  <c r="E4856" i="2"/>
  <c r="G4856" i="2"/>
  <c r="C4861" i="2"/>
  <c r="J5045" i="2"/>
  <c r="B5050" i="2"/>
  <c r="B5036" i="2"/>
  <c r="J5031" i="2"/>
  <c r="C4351" i="2"/>
  <c r="E4346" i="2"/>
  <c r="I4346" i="2"/>
  <c r="G4346" i="2"/>
  <c r="B4380" i="2"/>
  <c r="J4375" i="2"/>
  <c r="C4347" i="2"/>
  <c r="I4342" i="2"/>
  <c r="G4342" i="2"/>
  <c r="E4342" i="2"/>
  <c r="C4345" i="2"/>
  <c r="I4340" i="2"/>
  <c r="E4340" i="2"/>
  <c r="G4340" i="2"/>
  <c r="C4349" i="2"/>
  <c r="G4344" i="2"/>
  <c r="E4344" i="2"/>
  <c r="I4344" i="2"/>
  <c r="C4343" i="2"/>
  <c r="E4338" i="2"/>
  <c r="I4338" i="2"/>
  <c r="G4338" i="2"/>
  <c r="J4492" i="2"/>
  <c r="B4497" i="2"/>
  <c r="J4497" i="2" s="1"/>
  <c r="Z788" i="1"/>
  <c r="AB788" i="1" s="1"/>
  <c r="AC788" i="1" s="1"/>
  <c r="AD788" i="1" s="1"/>
  <c r="AA789" i="1"/>
  <c r="I3359" i="2"/>
  <c r="C3364" i="2"/>
  <c r="E3359" i="2"/>
  <c r="G3359" i="2"/>
  <c r="E3353" i="2"/>
  <c r="G3353" i="2"/>
  <c r="C3358" i="2"/>
  <c r="I3353" i="2"/>
  <c r="E3361" i="2"/>
  <c r="G3361" i="2"/>
  <c r="C3366" i="2"/>
  <c r="I3361" i="2"/>
  <c r="E3357" i="2"/>
  <c r="G3357" i="2"/>
  <c r="I3357" i="2"/>
  <c r="C3362" i="2"/>
  <c r="J3492" i="2"/>
  <c r="B3497" i="2"/>
  <c r="J3497" i="2" s="1"/>
  <c r="G3355" i="2"/>
  <c r="C3360" i="2"/>
  <c r="I3355" i="2"/>
  <c r="E3355" i="2"/>
  <c r="E2643" i="2"/>
  <c r="G2643" i="2"/>
  <c r="I2643" i="2"/>
  <c r="C2648" i="2"/>
  <c r="E2647" i="2"/>
  <c r="G2647" i="2"/>
  <c r="I2647" i="2"/>
  <c r="C2652" i="2"/>
  <c r="E2649" i="2"/>
  <c r="G2649" i="2"/>
  <c r="I2649" i="2"/>
  <c r="C2654" i="2"/>
  <c r="E2645" i="2"/>
  <c r="G2645" i="2"/>
  <c r="I2645" i="2"/>
  <c r="C2650" i="2"/>
  <c r="E2651" i="2"/>
  <c r="G2651" i="2"/>
  <c r="I2651" i="2"/>
  <c r="C2656" i="2"/>
  <c r="B2661" i="2"/>
  <c r="J2656" i="2"/>
  <c r="AA524" i="1"/>
  <c r="Z523" i="1"/>
  <c r="AB523" i="1" s="1"/>
  <c r="AC523" i="1" s="1"/>
  <c r="AD523" i="1" s="1"/>
  <c r="BA72" i="1"/>
  <c r="BA71" i="1"/>
  <c r="BC71" i="1" s="1"/>
  <c r="BC72" i="1"/>
  <c r="AY73" i="1"/>
  <c r="AX73" i="1"/>
  <c r="AW73" i="1"/>
  <c r="Z1135" i="1" l="1"/>
  <c r="AB1135" i="1" s="1"/>
  <c r="AC1135" i="1" s="1"/>
  <c r="AD1135" i="1" s="1"/>
  <c r="AA1136" i="1"/>
  <c r="G5657" i="2"/>
  <c r="C5662" i="2"/>
  <c r="E5657" i="2"/>
  <c r="I5657" i="2"/>
  <c r="J5643" i="2"/>
  <c r="B5648" i="2"/>
  <c r="G5643" i="2"/>
  <c r="I5643" i="2"/>
  <c r="E5643" i="2"/>
  <c r="J5649" i="2"/>
  <c r="B5654" i="2"/>
  <c r="G5649" i="2"/>
  <c r="I5649" i="2"/>
  <c r="E5649" i="2"/>
  <c r="C5664" i="2"/>
  <c r="B5672" i="2"/>
  <c r="J5667" i="2"/>
  <c r="C5658" i="2"/>
  <c r="J5641" i="2"/>
  <c r="B5646" i="2"/>
  <c r="E5641" i="2"/>
  <c r="G5641" i="2"/>
  <c r="I5641" i="2"/>
  <c r="B5670" i="2"/>
  <c r="J5665" i="2"/>
  <c r="C5656" i="2"/>
  <c r="G5655" i="2"/>
  <c r="I5655" i="2"/>
  <c r="C5660" i="2"/>
  <c r="E5655" i="2"/>
  <c r="B5042" i="2"/>
  <c r="J5037" i="2"/>
  <c r="G4859" i="2"/>
  <c r="I4859" i="2"/>
  <c r="C4864" i="2"/>
  <c r="E4859" i="2"/>
  <c r="G4863" i="2"/>
  <c r="E4863" i="2"/>
  <c r="I4863" i="2"/>
  <c r="C4868" i="2"/>
  <c r="J5039" i="2"/>
  <c r="B5044" i="2"/>
  <c r="B5041" i="2"/>
  <c r="J5036" i="2"/>
  <c r="G4865" i="2"/>
  <c r="I4865" i="2"/>
  <c r="E4865" i="2"/>
  <c r="C4870" i="2"/>
  <c r="B5055" i="2"/>
  <c r="J5050" i="2"/>
  <c r="G4861" i="2"/>
  <c r="C4866" i="2"/>
  <c r="E4861" i="2"/>
  <c r="I4861" i="2"/>
  <c r="G4857" i="2"/>
  <c r="E4857" i="2"/>
  <c r="I4857" i="2"/>
  <c r="C4862" i="2"/>
  <c r="J4863" i="2"/>
  <c r="B4868" i="2"/>
  <c r="G4343" i="2"/>
  <c r="I4343" i="2"/>
  <c r="E4343" i="2"/>
  <c r="C4348" i="2"/>
  <c r="E4347" i="2"/>
  <c r="I4347" i="2"/>
  <c r="C4352" i="2"/>
  <c r="G4347" i="2"/>
  <c r="G4345" i="2"/>
  <c r="I4345" i="2"/>
  <c r="E4345" i="2"/>
  <c r="C4350" i="2"/>
  <c r="B4385" i="2"/>
  <c r="J4380" i="2"/>
  <c r="E4349" i="2"/>
  <c r="I4349" i="2"/>
  <c r="G4349" i="2"/>
  <c r="C4354" i="2"/>
  <c r="E4351" i="2"/>
  <c r="I4351" i="2"/>
  <c r="G4351" i="2"/>
  <c r="C4356" i="2"/>
  <c r="AA790" i="1"/>
  <c r="Z789" i="1"/>
  <c r="AB789" i="1" s="1"/>
  <c r="AC789" i="1" s="1"/>
  <c r="AD789" i="1" s="1"/>
  <c r="C3371" i="2"/>
  <c r="I3366" i="2"/>
  <c r="E3366" i="2"/>
  <c r="G3366" i="2"/>
  <c r="C3365" i="2"/>
  <c r="E3360" i="2"/>
  <c r="G3360" i="2"/>
  <c r="I3360" i="2"/>
  <c r="C3363" i="2"/>
  <c r="G3358" i="2"/>
  <c r="I3358" i="2"/>
  <c r="E3358" i="2"/>
  <c r="C3367" i="2"/>
  <c r="G3362" i="2"/>
  <c r="I3362" i="2"/>
  <c r="E3362" i="2"/>
  <c r="C3369" i="2"/>
  <c r="E3364" i="2"/>
  <c r="G3364" i="2"/>
  <c r="I3364" i="2"/>
  <c r="E2654" i="2"/>
  <c r="G2654" i="2"/>
  <c r="I2654" i="2"/>
  <c r="C2659" i="2"/>
  <c r="E2656" i="2"/>
  <c r="G2656" i="2"/>
  <c r="I2656" i="2"/>
  <c r="C2661" i="2"/>
  <c r="E2652" i="2"/>
  <c r="C2657" i="2"/>
  <c r="G2652" i="2"/>
  <c r="I2652" i="2"/>
  <c r="J2661" i="2"/>
  <c r="B2666" i="2"/>
  <c r="C2655" i="2"/>
  <c r="E2650" i="2"/>
  <c r="G2650" i="2"/>
  <c r="I2650" i="2"/>
  <c r="I2648" i="2"/>
  <c r="C2653" i="2"/>
  <c r="E2648" i="2"/>
  <c r="G2648" i="2"/>
  <c r="AA525" i="1"/>
  <c r="Z524" i="1"/>
  <c r="AB524" i="1" s="1"/>
  <c r="AC524" i="1" s="1"/>
  <c r="AD524" i="1" s="1"/>
  <c r="AZ73" i="1"/>
  <c r="AY74" i="1"/>
  <c r="AX74" i="1"/>
  <c r="AW74" i="1"/>
  <c r="AZ74" i="1" s="1"/>
  <c r="AA1137" i="1" l="1"/>
  <c r="Z1136" i="1"/>
  <c r="AB1136" i="1" s="1"/>
  <c r="AC1136" i="1" s="1"/>
  <c r="AD1136" i="1" s="1"/>
  <c r="C5661" i="2"/>
  <c r="B5677" i="2"/>
  <c r="J5672" i="2"/>
  <c r="C5663" i="2"/>
  <c r="B5675" i="2"/>
  <c r="J5670" i="2"/>
  <c r="J5648" i="2"/>
  <c r="B5653" i="2"/>
  <c r="I5648" i="2"/>
  <c r="E5648" i="2"/>
  <c r="G5648" i="2"/>
  <c r="C5669" i="2"/>
  <c r="I5660" i="2"/>
  <c r="C5665" i="2"/>
  <c r="E5660" i="2"/>
  <c r="G5660" i="2"/>
  <c r="J5646" i="2"/>
  <c r="B5651" i="2"/>
  <c r="E5646" i="2"/>
  <c r="G5646" i="2"/>
  <c r="I5646" i="2"/>
  <c r="I5662" i="2"/>
  <c r="C5667" i="2"/>
  <c r="G5662" i="2"/>
  <c r="E5662" i="2"/>
  <c r="B5659" i="2"/>
  <c r="J5654" i="2"/>
  <c r="G5654" i="2"/>
  <c r="E5654" i="2"/>
  <c r="I5654" i="2"/>
  <c r="J5044" i="2"/>
  <c r="B5049" i="2"/>
  <c r="J4868" i="2"/>
  <c r="B4873" i="2"/>
  <c r="I4870" i="2"/>
  <c r="E4870" i="2"/>
  <c r="G4870" i="2"/>
  <c r="C4875" i="2"/>
  <c r="I4864" i="2"/>
  <c r="C4869" i="2"/>
  <c r="E4864" i="2"/>
  <c r="G4864" i="2"/>
  <c r="I4866" i="2"/>
  <c r="G4866" i="2"/>
  <c r="C4871" i="2"/>
  <c r="E4866" i="2"/>
  <c r="I4868" i="2"/>
  <c r="E4868" i="2"/>
  <c r="G4868" i="2"/>
  <c r="C4873" i="2"/>
  <c r="J5055" i="2"/>
  <c r="B5060" i="2"/>
  <c r="I4862" i="2"/>
  <c r="E4862" i="2"/>
  <c r="G4862" i="2"/>
  <c r="C4867" i="2"/>
  <c r="B5046" i="2"/>
  <c r="J5041" i="2"/>
  <c r="J5042" i="2"/>
  <c r="B5047" i="2"/>
  <c r="C4355" i="2"/>
  <c r="I4350" i="2"/>
  <c r="G4350" i="2"/>
  <c r="E4350" i="2"/>
  <c r="C4359" i="2"/>
  <c r="E4354" i="2"/>
  <c r="I4354" i="2"/>
  <c r="G4354" i="2"/>
  <c r="C4361" i="2"/>
  <c r="E4356" i="2"/>
  <c r="I4356" i="2"/>
  <c r="G4356" i="2"/>
  <c r="C4353" i="2"/>
  <c r="G4348" i="2"/>
  <c r="I4348" i="2"/>
  <c r="E4348" i="2"/>
  <c r="C4357" i="2"/>
  <c r="E4352" i="2"/>
  <c r="G4352" i="2"/>
  <c r="I4352" i="2"/>
  <c r="J4385" i="2"/>
  <c r="B4390" i="2"/>
  <c r="AA791" i="1"/>
  <c r="Z790" i="1"/>
  <c r="AB790" i="1" s="1"/>
  <c r="AC790" i="1" s="1"/>
  <c r="AD790" i="1" s="1"/>
  <c r="C3368" i="2"/>
  <c r="E3363" i="2"/>
  <c r="G3363" i="2"/>
  <c r="I3363" i="2"/>
  <c r="E3369" i="2"/>
  <c r="G3369" i="2"/>
  <c r="I3369" i="2"/>
  <c r="C3374" i="2"/>
  <c r="E3365" i="2"/>
  <c r="G3365" i="2"/>
  <c r="C3370" i="2"/>
  <c r="I3365" i="2"/>
  <c r="G3367" i="2"/>
  <c r="C3372" i="2"/>
  <c r="I3367" i="2"/>
  <c r="E3367" i="2"/>
  <c r="I3371" i="2"/>
  <c r="E3371" i="2"/>
  <c r="G3371" i="2"/>
  <c r="C3376" i="2"/>
  <c r="E2653" i="2"/>
  <c r="G2653" i="2"/>
  <c r="I2653" i="2"/>
  <c r="C2658" i="2"/>
  <c r="E2661" i="2"/>
  <c r="C2666" i="2"/>
  <c r="G2661" i="2"/>
  <c r="I2661" i="2"/>
  <c r="E2659" i="2"/>
  <c r="I2659" i="2"/>
  <c r="C2664" i="2"/>
  <c r="G2659" i="2"/>
  <c r="E2657" i="2"/>
  <c r="G2657" i="2"/>
  <c r="I2657" i="2"/>
  <c r="C2662" i="2"/>
  <c r="B2671" i="2"/>
  <c r="J2666" i="2"/>
  <c r="E2655" i="2"/>
  <c r="G2655" i="2"/>
  <c r="I2655" i="2"/>
  <c r="C2660" i="2"/>
  <c r="Z525" i="1"/>
  <c r="AB525" i="1" s="1"/>
  <c r="AC525" i="1" s="1"/>
  <c r="AD525" i="1" s="1"/>
  <c r="AA526" i="1"/>
  <c r="BA73" i="1"/>
  <c r="BC73" i="1" s="1"/>
  <c r="BA74" i="1"/>
  <c r="BC74" i="1" s="1"/>
  <c r="AY75" i="1"/>
  <c r="AX75" i="1"/>
  <c r="AW75" i="1"/>
  <c r="AZ75" i="1"/>
  <c r="AA1138" i="1" l="1"/>
  <c r="Z1137" i="1"/>
  <c r="AB1137" i="1" s="1"/>
  <c r="AC1137" i="1" s="1"/>
  <c r="AD1137" i="1" s="1"/>
  <c r="B5664" i="2"/>
  <c r="J5659" i="2"/>
  <c r="G5659" i="2"/>
  <c r="E5659" i="2"/>
  <c r="I5659" i="2"/>
  <c r="G5665" i="2"/>
  <c r="C5670" i="2"/>
  <c r="E5665" i="2"/>
  <c r="I5665" i="2"/>
  <c r="B5680" i="2"/>
  <c r="J5675" i="2"/>
  <c r="C5668" i="2"/>
  <c r="G5667" i="2"/>
  <c r="C5672" i="2"/>
  <c r="E5667" i="2"/>
  <c r="I5667" i="2"/>
  <c r="C5674" i="2"/>
  <c r="B5682" i="2"/>
  <c r="J5677" i="2"/>
  <c r="B5656" i="2"/>
  <c r="J5651" i="2"/>
  <c r="E5651" i="2"/>
  <c r="G5651" i="2"/>
  <c r="I5651" i="2"/>
  <c r="J5653" i="2"/>
  <c r="B5658" i="2"/>
  <c r="I5653" i="2"/>
  <c r="E5653" i="2"/>
  <c r="G5653" i="2"/>
  <c r="C5666" i="2"/>
  <c r="G4873" i="2"/>
  <c r="C4878" i="2"/>
  <c r="I4873" i="2"/>
  <c r="E4873" i="2"/>
  <c r="G4875" i="2"/>
  <c r="E4875" i="2"/>
  <c r="I4875" i="2"/>
  <c r="C4880" i="2"/>
  <c r="B5065" i="2"/>
  <c r="J5060" i="2"/>
  <c r="B4878" i="2"/>
  <c r="J4873" i="2"/>
  <c r="J5046" i="2"/>
  <c r="B5051" i="2"/>
  <c r="G4871" i="2"/>
  <c r="I4871" i="2"/>
  <c r="C4876" i="2"/>
  <c r="E4871" i="2"/>
  <c r="G4867" i="2"/>
  <c r="C4872" i="2"/>
  <c r="E4867" i="2"/>
  <c r="I4867" i="2"/>
  <c r="B5054" i="2"/>
  <c r="J5049" i="2"/>
  <c r="G4869" i="2"/>
  <c r="E4869" i="2"/>
  <c r="I4869" i="2"/>
  <c r="C4874" i="2"/>
  <c r="B5052" i="2"/>
  <c r="J5047" i="2"/>
  <c r="E4361" i="2"/>
  <c r="I4361" i="2"/>
  <c r="C4366" i="2"/>
  <c r="G4361" i="2"/>
  <c r="C4362" i="2"/>
  <c r="E4357" i="2"/>
  <c r="G4357" i="2"/>
  <c r="I4357" i="2"/>
  <c r="E4359" i="2"/>
  <c r="G4359" i="2"/>
  <c r="I4359" i="2"/>
  <c r="C4364" i="2"/>
  <c r="B4395" i="2"/>
  <c r="J4390" i="2"/>
  <c r="G4353" i="2"/>
  <c r="C4358" i="2"/>
  <c r="I4353" i="2"/>
  <c r="E4353" i="2"/>
  <c r="E4355" i="2"/>
  <c r="G4355" i="2"/>
  <c r="I4355" i="2"/>
  <c r="C4360" i="2"/>
  <c r="Z791" i="1"/>
  <c r="AB791" i="1" s="1"/>
  <c r="AC791" i="1" s="1"/>
  <c r="AD791" i="1" s="1"/>
  <c r="AA792" i="1"/>
  <c r="C3375" i="2"/>
  <c r="E3370" i="2"/>
  <c r="G3370" i="2"/>
  <c r="I3370" i="2"/>
  <c r="E3376" i="2"/>
  <c r="C3381" i="2"/>
  <c r="G3376" i="2"/>
  <c r="I3376" i="2"/>
  <c r="G3374" i="2"/>
  <c r="C3379" i="2"/>
  <c r="I3374" i="2"/>
  <c r="E3374" i="2"/>
  <c r="E3372" i="2"/>
  <c r="C3377" i="2"/>
  <c r="G3372" i="2"/>
  <c r="I3372" i="2"/>
  <c r="C3373" i="2"/>
  <c r="E3368" i="2"/>
  <c r="G3368" i="2"/>
  <c r="I3368" i="2"/>
  <c r="E2660" i="2"/>
  <c r="G2660" i="2"/>
  <c r="I2660" i="2"/>
  <c r="C2665" i="2"/>
  <c r="E2666" i="2"/>
  <c r="G2666" i="2"/>
  <c r="I2666" i="2"/>
  <c r="C2671" i="2"/>
  <c r="E2664" i="2"/>
  <c r="G2664" i="2"/>
  <c r="I2664" i="2"/>
  <c r="C2669" i="2"/>
  <c r="B2676" i="2"/>
  <c r="J2671" i="2"/>
  <c r="E2662" i="2"/>
  <c r="G2662" i="2"/>
  <c r="I2662" i="2"/>
  <c r="C2667" i="2"/>
  <c r="E2658" i="2"/>
  <c r="G2658" i="2"/>
  <c r="I2658" i="2"/>
  <c r="C2663" i="2"/>
  <c r="Z526" i="1"/>
  <c r="AB526" i="1" s="1"/>
  <c r="AC526" i="1" s="1"/>
  <c r="AD526" i="1" s="1"/>
  <c r="AA527" i="1"/>
  <c r="BA75" i="1"/>
  <c r="BC75" i="1" s="1"/>
  <c r="AY76" i="1"/>
  <c r="AX76" i="1"/>
  <c r="AW76" i="1"/>
  <c r="AZ76" i="1" s="1"/>
  <c r="Z1138" i="1" l="1"/>
  <c r="AB1138" i="1" s="1"/>
  <c r="AC1138" i="1" s="1"/>
  <c r="AD1138" i="1" s="1"/>
  <c r="AA1139" i="1"/>
  <c r="J5682" i="2"/>
  <c r="B5687" i="2"/>
  <c r="B5685" i="2"/>
  <c r="J5680" i="2"/>
  <c r="J5658" i="2"/>
  <c r="B5663" i="2"/>
  <c r="I5658" i="2"/>
  <c r="E5658" i="2"/>
  <c r="G5658" i="2"/>
  <c r="I5670" i="2"/>
  <c r="C5675" i="2"/>
  <c r="G5670" i="2"/>
  <c r="E5670" i="2"/>
  <c r="C5679" i="2"/>
  <c r="I5672" i="2"/>
  <c r="C5677" i="2"/>
  <c r="E5672" i="2"/>
  <c r="G5672" i="2"/>
  <c r="C5671" i="2"/>
  <c r="B5661" i="2"/>
  <c r="J5656" i="2"/>
  <c r="I5656" i="2"/>
  <c r="E5656" i="2"/>
  <c r="G5656" i="2"/>
  <c r="C5673" i="2"/>
  <c r="B5669" i="2"/>
  <c r="J5664" i="2"/>
  <c r="I5664" i="2"/>
  <c r="E5664" i="2"/>
  <c r="G5664" i="2"/>
  <c r="J4878" i="2"/>
  <c r="B4883" i="2"/>
  <c r="B5070" i="2"/>
  <c r="J5065" i="2"/>
  <c r="I4872" i="2"/>
  <c r="G4872" i="2"/>
  <c r="C4877" i="2"/>
  <c r="E4872" i="2"/>
  <c r="I4880" i="2"/>
  <c r="E4880" i="2"/>
  <c r="G4880" i="2"/>
  <c r="C4885" i="2"/>
  <c r="I4876" i="2"/>
  <c r="C4881" i="2"/>
  <c r="E4876" i="2"/>
  <c r="G4876" i="2"/>
  <c r="B5059" i="2"/>
  <c r="J5054" i="2"/>
  <c r="B5057" i="2"/>
  <c r="J5052" i="2"/>
  <c r="I4874" i="2"/>
  <c r="E4874" i="2"/>
  <c r="G4874" i="2"/>
  <c r="C4879" i="2"/>
  <c r="B5056" i="2"/>
  <c r="J5051" i="2"/>
  <c r="I4878" i="2"/>
  <c r="G4878" i="2"/>
  <c r="C4883" i="2"/>
  <c r="E4878" i="2"/>
  <c r="C4369" i="2"/>
  <c r="E4364" i="2"/>
  <c r="G4364" i="2"/>
  <c r="I4364" i="2"/>
  <c r="C4367" i="2"/>
  <c r="E4362" i="2"/>
  <c r="G4362" i="2"/>
  <c r="I4362" i="2"/>
  <c r="C4365" i="2"/>
  <c r="G4360" i="2"/>
  <c r="I4360" i="2"/>
  <c r="E4360" i="2"/>
  <c r="C4363" i="2"/>
  <c r="E4358" i="2"/>
  <c r="I4358" i="2"/>
  <c r="G4358" i="2"/>
  <c r="C4371" i="2"/>
  <c r="E4366" i="2"/>
  <c r="G4366" i="2"/>
  <c r="I4366" i="2"/>
  <c r="B4400" i="2"/>
  <c r="J4395" i="2"/>
  <c r="Z792" i="1"/>
  <c r="AB792" i="1" s="1"/>
  <c r="AC792" i="1" s="1"/>
  <c r="AD792" i="1" s="1"/>
  <c r="AA793" i="1"/>
  <c r="E3381" i="2"/>
  <c r="I3381" i="2"/>
  <c r="G3381" i="2"/>
  <c r="C3386" i="2"/>
  <c r="C3378" i="2"/>
  <c r="E3373" i="2"/>
  <c r="G3373" i="2"/>
  <c r="I3373" i="2"/>
  <c r="E3377" i="2"/>
  <c r="G3377" i="2"/>
  <c r="I3377" i="2"/>
  <c r="C3382" i="2"/>
  <c r="G3379" i="2"/>
  <c r="C3384" i="2"/>
  <c r="I3379" i="2"/>
  <c r="E3379" i="2"/>
  <c r="E3375" i="2"/>
  <c r="G3375" i="2"/>
  <c r="I3375" i="2"/>
  <c r="C3380" i="2"/>
  <c r="E2669" i="2"/>
  <c r="G2669" i="2"/>
  <c r="I2669" i="2"/>
  <c r="C2674" i="2"/>
  <c r="E2671" i="2"/>
  <c r="G2671" i="2"/>
  <c r="I2671" i="2"/>
  <c r="C2676" i="2"/>
  <c r="E2665" i="2"/>
  <c r="G2665" i="2"/>
  <c r="I2665" i="2"/>
  <c r="C2670" i="2"/>
  <c r="E2663" i="2"/>
  <c r="I2663" i="2"/>
  <c r="C2668" i="2"/>
  <c r="G2663" i="2"/>
  <c r="E2667" i="2"/>
  <c r="G2667" i="2"/>
  <c r="I2667" i="2"/>
  <c r="C2672" i="2"/>
  <c r="B2681" i="2"/>
  <c r="J2676" i="2"/>
  <c r="Z527" i="1"/>
  <c r="AB527" i="1" s="1"/>
  <c r="AC527" i="1" s="1"/>
  <c r="AD527" i="1" s="1"/>
  <c r="AA528" i="1"/>
  <c r="BA76" i="1"/>
  <c r="BC76" i="1" s="1"/>
  <c r="AW77" i="1"/>
  <c r="AY77" i="1"/>
  <c r="AX77" i="1"/>
  <c r="AZ77" i="1"/>
  <c r="AA1140" i="1" l="1"/>
  <c r="Z1139" i="1"/>
  <c r="AB1139" i="1" s="1"/>
  <c r="AC1139" i="1" s="1"/>
  <c r="AD1139" i="1" s="1"/>
  <c r="G5675" i="2"/>
  <c r="C5680" i="2"/>
  <c r="E5675" i="2"/>
  <c r="I5675" i="2"/>
  <c r="B5674" i="2"/>
  <c r="J5669" i="2"/>
  <c r="E5669" i="2"/>
  <c r="G5669" i="2"/>
  <c r="I5669" i="2"/>
  <c r="G5677" i="2"/>
  <c r="E5677" i="2"/>
  <c r="I5677" i="2"/>
  <c r="C5682" i="2"/>
  <c r="B5668" i="2"/>
  <c r="J5663" i="2"/>
  <c r="I5663" i="2"/>
  <c r="E5663" i="2"/>
  <c r="G5663" i="2"/>
  <c r="C5684" i="2"/>
  <c r="B5690" i="2"/>
  <c r="J5685" i="2"/>
  <c r="C5678" i="2"/>
  <c r="B5666" i="2"/>
  <c r="J5661" i="2"/>
  <c r="E5661" i="2"/>
  <c r="I5661" i="2"/>
  <c r="G5661" i="2"/>
  <c r="B5692" i="2"/>
  <c r="J5687" i="2"/>
  <c r="C5676" i="2"/>
  <c r="G4879" i="2"/>
  <c r="C4884" i="2"/>
  <c r="I4879" i="2"/>
  <c r="E4879" i="2"/>
  <c r="G4885" i="2"/>
  <c r="C4890" i="2"/>
  <c r="E4885" i="2"/>
  <c r="I4885" i="2"/>
  <c r="J5057" i="2"/>
  <c r="B5062" i="2"/>
  <c r="G4877" i="2"/>
  <c r="I4877" i="2"/>
  <c r="C4882" i="2"/>
  <c r="E4877" i="2"/>
  <c r="B5064" i="2"/>
  <c r="J5059" i="2"/>
  <c r="G4883" i="2"/>
  <c r="I4883" i="2"/>
  <c r="C4888" i="2"/>
  <c r="E4883" i="2"/>
  <c r="B5075" i="2"/>
  <c r="J5070" i="2"/>
  <c r="G4881" i="2"/>
  <c r="E4881" i="2"/>
  <c r="I4881" i="2"/>
  <c r="C4886" i="2"/>
  <c r="J4883" i="2"/>
  <c r="B4888" i="2"/>
  <c r="B5061" i="2"/>
  <c r="J5056" i="2"/>
  <c r="G4365" i="2"/>
  <c r="C4370" i="2"/>
  <c r="I4365" i="2"/>
  <c r="E4365" i="2"/>
  <c r="E4371" i="2"/>
  <c r="C4376" i="2"/>
  <c r="G4371" i="2"/>
  <c r="I4371" i="2"/>
  <c r="E4367" i="2"/>
  <c r="G4367" i="2"/>
  <c r="I4367" i="2"/>
  <c r="C4372" i="2"/>
  <c r="B4405" i="2"/>
  <c r="J4400" i="2"/>
  <c r="E4363" i="2"/>
  <c r="I4363" i="2"/>
  <c r="G4363" i="2"/>
  <c r="C4368" i="2"/>
  <c r="E4369" i="2"/>
  <c r="G4369" i="2"/>
  <c r="I4369" i="2"/>
  <c r="C4374" i="2"/>
  <c r="Z793" i="1"/>
  <c r="AB793" i="1" s="1"/>
  <c r="AC793" i="1" s="1"/>
  <c r="AD793" i="1" s="1"/>
  <c r="AA794" i="1"/>
  <c r="G3378" i="2"/>
  <c r="E3378" i="2"/>
  <c r="I3378" i="2"/>
  <c r="C3383" i="2"/>
  <c r="E3386" i="2"/>
  <c r="G3386" i="2"/>
  <c r="I3386" i="2"/>
  <c r="C3391" i="2"/>
  <c r="I3380" i="2"/>
  <c r="C3385" i="2"/>
  <c r="E3380" i="2"/>
  <c r="G3380" i="2"/>
  <c r="C3389" i="2"/>
  <c r="E3384" i="2"/>
  <c r="G3384" i="2"/>
  <c r="I3384" i="2"/>
  <c r="C3387" i="2"/>
  <c r="E3382" i="2"/>
  <c r="G3382" i="2"/>
  <c r="I3382" i="2"/>
  <c r="E2676" i="2"/>
  <c r="C2681" i="2"/>
  <c r="G2676" i="2"/>
  <c r="I2676" i="2"/>
  <c r="C2679" i="2"/>
  <c r="E2674" i="2"/>
  <c r="G2674" i="2"/>
  <c r="I2674" i="2"/>
  <c r="G2670" i="2"/>
  <c r="I2670" i="2"/>
  <c r="C2675" i="2"/>
  <c r="E2670" i="2"/>
  <c r="B2686" i="2"/>
  <c r="J2681" i="2"/>
  <c r="I2672" i="2"/>
  <c r="C2677" i="2"/>
  <c r="G2672" i="2"/>
  <c r="E2672" i="2"/>
  <c r="E2668" i="2"/>
  <c r="G2668" i="2"/>
  <c r="I2668" i="2"/>
  <c r="C2673" i="2"/>
  <c r="Z528" i="1"/>
  <c r="AB528" i="1" s="1"/>
  <c r="AC528" i="1" s="1"/>
  <c r="AD528" i="1" s="1"/>
  <c r="AA529" i="1"/>
  <c r="BA77" i="1"/>
  <c r="BC77" i="1" s="1"/>
  <c r="AY78" i="1"/>
  <c r="AX78" i="1"/>
  <c r="AW78" i="1"/>
  <c r="AZ78" i="1"/>
  <c r="AA1141" i="1" l="1"/>
  <c r="Z1140" i="1"/>
  <c r="AB1140" i="1" s="1"/>
  <c r="AC1140" i="1" s="1"/>
  <c r="AD1140" i="1" s="1"/>
  <c r="J5692" i="2"/>
  <c r="B5697" i="2"/>
  <c r="J5666" i="2"/>
  <c r="B5671" i="2"/>
  <c r="E5666" i="2"/>
  <c r="I5666" i="2"/>
  <c r="G5666" i="2"/>
  <c r="J5674" i="2"/>
  <c r="B5679" i="2"/>
  <c r="I5674" i="2"/>
  <c r="E5674" i="2"/>
  <c r="G5674" i="2"/>
  <c r="J5690" i="2"/>
  <c r="B5695" i="2"/>
  <c r="C5681" i="2"/>
  <c r="C5683" i="2"/>
  <c r="J5668" i="2"/>
  <c r="B5673" i="2"/>
  <c r="I5668" i="2"/>
  <c r="E5668" i="2"/>
  <c r="G5668" i="2"/>
  <c r="I5680" i="2"/>
  <c r="C5685" i="2"/>
  <c r="E5680" i="2"/>
  <c r="G5680" i="2"/>
  <c r="C5689" i="2"/>
  <c r="I5682" i="2"/>
  <c r="E5682" i="2"/>
  <c r="G5682" i="2"/>
  <c r="C5687" i="2"/>
  <c r="I4890" i="2"/>
  <c r="G4890" i="2"/>
  <c r="E4890" i="2"/>
  <c r="C4895" i="2"/>
  <c r="B5067" i="2"/>
  <c r="J5062" i="2"/>
  <c r="I4888" i="2"/>
  <c r="E4888" i="2"/>
  <c r="C4893" i="2"/>
  <c r="G4888" i="2"/>
  <c r="J5061" i="2"/>
  <c r="B5066" i="2"/>
  <c r="J4888" i="2"/>
  <c r="B4893" i="2"/>
  <c r="B5080" i="2"/>
  <c r="J5075" i="2"/>
  <c r="B5069" i="2"/>
  <c r="J5064" i="2"/>
  <c r="I4886" i="2"/>
  <c r="E4886" i="2"/>
  <c r="G4886" i="2"/>
  <c r="C4891" i="2"/>
  <c r="I4884" i="2"/>
  <c r="G4884" i="2"/>
  <c r="C4889" i="2"/>
  <c r="E4884" i="2"/>
  <c r="I4882" i="2"/>
  <c r="C4887" i="2"/>
  <c r="E4882" i="2"/>
  <c r="G4882" i="2"/>
  <c r="C4377" i="2"/>
  <c r="G4372" i="2"/>
  <c r="I4372" i="2"/>
  <c r="E4372" i="2"/>
  <c r="C4373" i="2"/>
  <c r="E4368" i="2"/>
  <c r="I4368" i="2"/>
  <c r="G4368" i="2"/>
  <c r="C4381" i="2"/>
  <c r="E4376" i="2"/>
  <c r="G4376" i="2"/>
  <c r="I4376" i="2"/>
  <c r="C4375" i="2"/>
  <c r="E4370" i="2"/>
  <c r="I4370" i="2"/>
  <c r="G4370" i="2"/>
  <c r="C4379" i="2"/>
  <c r="E4374" i="2"/>
  <c r="G4374" i="2"/>
  <c r="I4374" i="2"/>
  <c r="J4405" i="2"/>
  <c r="B4410" i="2"/>
  <c r="Z794" i="1"/>
  <c r="AB794" i="1" s="1"/>
  <c r="AC794" i="1" s="1"/>
  <c r="AD794" i="1" s="1"/>
  <c r="AA795" i="1"/>
  <c r="I3385" i="2"/>
  <c r="C3390" i="2"/>
  <c r="E3385" i="2"/>
  <c r="G3385" i="2"/>
  <c r="G3391" i="2"/>
  <c r="I3391" i="2"/>
  <c r="C3396" i="2"/>
  <c r="E3391" i="2"/>
  <c r="G3383" i="2"/>
  <c r="C3388" i="2"/>
  <c r="I3383" i="2"/>
  <c r="E3383" i="2"/>
  <c r="C3392" i="2"/>
  <c r="G3387" i="2"/>
  <c r="I3387" i="2"/>
  <c r="E3387" i="2"/>
  <c r="C3394" i="2"/>
  <c r="E3389" i="2"/>
  <c r="G3389" i="2"/>
  <c r="I3389" i="2"/>
  <c r="E2673" i="2"/>
  <c r="G2673" i="2"/>
  <c r="I2673" i="2"/>
  <c r="C2678" i="2"/>
  <c r="E2679" i="2"/>
  <c r="G2679" i="2"/>
  <c r="I2679" i="2"/>
  <c r="C2684" i="2"/>
  <c r="E2675" i="2"/>
  <c r="G2675" i="2"/>
  <c r="I2675" i="2"/>
  <c r="C2680" i="2"/>
  <c r="E2677" i="2"/>
  <c r="G2677" i="2"/>
  <c r="I2677" i="2"/>
  <c r="C2682" i="2"/>
  <c r="E2681" i="2"/>
  <c r="G2681" i="2"/>
  <c r="I2681" i="2"/>
  <c r="C2686" i="2"/>
  <c r="B2691" i="2"/>
  <c r="J2686" i="2"/>
  <c r="AA530" i="1"/>
  <c r="Z529" i="1"/>
  <c r="AB529" i="1" s="1"/>
  <c r="AC529" i="1" s="1"/>
  <c r="AD529" i="1" s="1"/>
  <c r="BA78" i="1"/>
  <c r="BC78" i="1" s="1"/>
  <c r="AY79" i="1"/>
  <c r="AX79" i="1"/>
  <c r="AW79" i="1"/>
  <c r="AZ79" i="1"/>
  <c r="AA1142" i="1" l="1"/>
  <c r="Z1141" i="1"/>
  <c r="AB1141" i="1" s="1"/>
  <c r="AC1141" i="1" s="1"/>
  <c r="AD1141" i="1" s="1"/>
  <c r="C5694" i="2"/>
  <c r="B5684" i="2"/>
  <c r="J5679" i="2"/>
  <c r="G5679" i="2"/>
  <c r="E5679" i="2"/>
  <c r="I5679" i="2"/>
  <c r="C5688" i="2"/>
  <c r="G5685" i="2"/>
  <c r="E5685" i="2"/>
  <c r="I5685" i="2"/>
  <c r="C5690" i="2"/>
  <c r="C5686" i="2"/>
  <c r="B5676" i="2"/>
  <c r="J5671" i="2"/>
  <c r="I5671" i="2"/>
  <c r="E5671" i="2"/>
  <c r="G5671" i="2"/>
  <c r="B5700" i="2"/>
  <c r="J5695" i="2"/>
  <c r="B5702" i="2"/>
  <c r="J5697" i="2"/>
  <c r="B5678" i="2"/>
  <c r="J5673" i="2"/>
  <c r="G5673" i="2"/>
  <c r="E5673" i="2"/>
  <c r="I5673" i="2"/>
  <c r="G5687" i="2"/>
  <c r="I5687" i="2"/>
  <c r="C5692" i="2"/>
  <c r="E5687" i="2"/>
  <c r="B5071" i="2"/>
  <c r="J5066" i="2"/>
  <c r="G4893" i="2"/>
  <c r="E4893" i="2"/>
  <c r="C4898" i="2"/>
  <c r="I4893" i="2"/>
  <c r="G4891" i="2"/>
  <c r="C4896" i="2"/>
  <c r="E4891" i="2"/>
  <c r="I4891" i="2"/>
  <c r="B5074" i="2"/>
  <c r="J5069" i="2"/>
  <c r="B5072" i="2"/>
  <c r="J5067" i="2"/>
  <c r="G4887" i="2"/>
  <c r="E4887" i="2"/>
  <c r="I4887" i="2"/>
  <c r="C4892" i="2"/>
  <c r="G4895" i="2"/>
  <c r="I4895" i="2"/>
  <c r="E4895" i="2"/>
  <c r="C4900" i="2"/>
  <c r="B5085" i="2"/>
  <c r="J5080" i="2"/>
  <c r="J4893" i="2"/>
  <c r="B4898" i="2"/>
  <c r="G4889" i="2"/>
  <c r="I4889" i="2"/>
  <c r="E4889" i="2"/>
  <c r="C4894" i="2"/>
  <c r="C4386" i="2"/>
  <c r="E4381" i="2"/>
  <c r="G4381" i="2"/>
  <c r="I4381" i="2"/>
  <c r="E4379" i="2"/>
  <c r="G4379" i="2"/>
  <c r="I4379" i="2"/>
  <c r="C4384" i="2"/>
  <c r="E4373" i="2"/>
  <c r="I4373" i="2"/>
  <c r="G4373" i="2"/>
  <c r="C4378" i="2"/>
  <c r="B4415" i="2"/>
  <c r="J4410" i="2"/>
  <c r="E4375" i="2"/>
  <c r="C4380" i="2"/>
  <c r="G4375" i="2"/>
  <c r="I4375" i="2"/>
  <c r="G4377" i="2"/>
  <c r="C4382" i="2"/>
  <c r="I4377" i="2"/>
  <c r="E4377" i="2"/>
  <c r="AA796" i="1"/>
  <c r="Z795" i="1"/>
  <c r="AB795" i="1" s="1"/>
  <c r="AC795" i="1" s="1"/>
  <c r="AD795" i="1" s="1"/>
  <c r="C3393" i="2"/>
  <c r="E3388" i="2"/>
  <c r="G3388" i="2"/>
  <c r="I3388" i="2"/>
  <c r="E3394" i="2"/>
  <c r="I3394" i="2"/>
  <c r="C3399" i="2"/>
  <c r="G3394" i="2"/>
  <c r="E3390" i="2"/>
  <c r="C3395" i="2"/>
  <c r="G3390" i="2"/>
  <c r="I3390" i="2"/>
  <c r="G3396" i="2"/>
  <c r="I3396" i="2"/>
  <c r="C3401" i="2"/>
  <c r="E3396" i="2"/>
  <c r="G3392" i="2"/>
  <c r="C3397" i="2"/>
  <c r="E3392" i="2"/>
  <c r="I3392" i="2"/>
  <c r="E2686" i="2"/>
  <c r="G2686" i="2"/>
  <c r="I2686" i="2"/>
  <c r="C2691" i="2"/>
  <c r="E2684" i="2"/>
  <c r="G2684" i="2"/>
  <c r="I2684" i="2"/>
  <c r="C2689" i="2"/>
  <c r="E2682" i="2"/>
  <c r="G2682" i="2"/>
  <c r="I2682" i="2"/>
  <c r="C2687" i="2"/>
  <c r="E2678" i="2"/>
  <c r="G2678" i="2"/>
  <c r="C2683" i="2"/>
  <c r="I2678" i="2"/>
  <c r="B2696" i="2"/>
  <c r="J2696" i="2" s="1"/>
  <c r="J2691" i="2"/>
  <c r="E2680" i="2"/>
  <c r="G2680" i="2"/>
  <c r="I2680" i="2"/>
  <c r="C2685" i="2"/>
  <c r="AA531" i="1"/>
  <c r="Z530" i="1"/>
  <c r="AB530" i="1" s="1"/>
  <c r="AC530" i="1" s="1"/>
  <c r="AD530" i="1" s="1"/>
  <c r="BA79" i="1"/>
  <c r="BC79" i="1" s="1"/>
  <c r="AW80" i="1"/>
  <c r="AX80" i="1"/>
  <c r="AY80" i="1"/>
  <c r="AZ80" i="1" s="1"/>
  <c r="AA1143" i="1" l="1"/>
  <c r="Z1142" i="1"/>
  <c r="AB1142" i="1" s="1"/>
  <c r="AC1142" i="1" s="1"/>
  <c r="AD1142" i="1" s="1"/>
  <c r="C5693" i="2"/>
  <c r="J5676" i="2"/>
  <c r="B5681" i="2"/>
  <c r="I5676" i="2"/>
  <c r="E5676" i="2"/>
  <c r="G5676" i="2"/>
  <c r="B5683" i="2"/>
  <c r="J5678" i="2"/>
  <c r="E5678" i="2"/>
  <c r="I5678" i="2"/>
  <c r="G5678" i="2"/>
  <c r="C5691" i="2"/>
  <c r="B5707" i="2"/>
  <c r="J5702" i="2"/>
  <c r="I5690" i="2"/>
  <c r="E5690" i="2"/>
  <c r="G5690" i="2"/>
  <c r="C5695" i="2"/>
  <c r="J5684" i="2"/>
  <c r="B5689" i="2"/>
  <c r="I5684" i="2"/>
  <c r="E5684" i="2"/>
  <c r="G5684" i="2"/>
  <c r="J5700" i="2"/>
  <c r="B5705" i="2"/>
  <c r="I5692" i="2"/>
  <c r="C5697" i="2"/>
  <c r="E5692" i="2"/>
  <c r="G5692" i="2"/>
  <c r="C5699" i="2"/>
  <c r="B5079" i="2"/>
  <c r="J5074" i="2"/>
  <c r="I4896" i="2"/>
  <c r="G4896" i="2"/>
  <c r="E4896" i="2"/>
  <c r="C4901" i="2"/>
  <c r="I4898" i="2"/>
  <c r="E4898" i="2"/>
  <c r="G4898" i="2"/>
  <c r="C4903" i="2"/>
  <c r="I4894" i="2"/>
  <c r="G4894" i="2"/>
  <c r="C4899" i="2"/>
  <c r="E4894" i="2"/>
  <c r="J4898" i="2"/>
  <c r="B4903" i="2"/>
  <c r="J5085" i="2"/>
  <c r="B5090" i="2"/>
  <c r="I4900" i="2"/>
  <c r="E4900" i="2"/>
  <c r="G4900" i="2"/>
  <c r="C4905" i="2"/>
  <c r="I4892" i="2"/>
  <c r="E4892" i="2"/>
  <c r="G4892" i="2"/>
  <c r="C4897" i="2"/>
  <c r="B5077" i="2"/>
  <c r="J5072" i="2"/>
  <c r="B5076" i="2"/>
  <c r="J5071" i="2"/>
  <c r="C4383" i="2"/>
  <c r="E4378" i="2"/>
  <c r="G4378" i="2"/>
  <c r="I4378" i="2"/>
  <c r="C4387" i="2"/>
  <c r="E4382" i="2"/>
  <c r="G4382" i="2"/>
  <c r="I4382" i="2"/>
  <c r="C4385" i="2"/>
  <c r="I4380" i="2"/>
  <c r="E4380" i="2"/>
  <c r="G4380" i="2"/>
  <c r="C4389" i="2"/>
  <c r="G4384" i="2"/>
  <c r="I4384" i="2"/>
  <c r="E4384" i="2"/>
  <c r="J4415" i="2"/>
  <c r="B4420" i="2"/>
  <c r="C4391" i="2"/>
  <c r="E4386" i="2"/>
  <c r="G4386" i="2"/>
  <c r="I4386" i="2"/>
  <c r="AA797" i="1"/>
  <c r="Z796" i="1"/>
  <c r="AB796" i="1" s="1"/>
  <c r="AC796" i="1" s="1"/>
  <c r="AD796" i="1" s="1"/>
  <c r="G3399" i="2"/>
  <c r="I3399" i="2"/>
  <c r="C3404" i="2"/>
  <c r="E3399" i="2"/>
  <c r="C3400" i="2"/>
  <c r="G3395" i="2"/>
  <c r="I3395" i="2"/>
  <c r="E3395" i="2"/>
  <c r="E3401" i="2"/>
  <c r="C3406" i="2"/>
  <c r="G3401" i="2"/>
  <c r="I3401" i="2"/>
  <c r="C3402" i="2"/>
  <c r="E3397" i="2"/>
  <c r="G3397" i="2"/>
  <c r="I3397" i="2"/>
  <c r="C3398" i="2"/>
  <c r="E3393" i="2"/>
  <c r="G3393" i="2"/>
  <c r="I3393" i="2"/>
  <c r="E2689" i="2"/>
  <c r="G2689" i="2"/>
  <c r="I2689" i="2"/>
  <c r="C2694" i="2"/>
  <c r="E2691" i="2"/>
  <c r="G2691" i="2"/>
  <c r="I2691" i="2"/>
  <c r="C2696" i="2"/>
  <c r="E2687" i="2"/>
  <c r="C2692" i="2"/>
  <c r="G2687" i="2"/>
  <c r="I2687" i="2"/>
  <c r="E2685" i="2"/>
  <c r="C2690" i="2"/>
  <c r="I2685" i="2"/>
  <c r="G2685" i="2"/>
  <c r="E2683" i="2"/>
  <c r="I2683" i="2"/>
  <c r="C2688" i="2"/>
  <c r="G2683" i="2"/>
  <c r="Z531" i="1"/>
  <c r="AB531" i="1" s="1"/>
  <c r="AC531" i="1" s="1"/>
  <c r="AD531" i="1" s="1"/>
  <c r="AA532" i="1"/>
  <c r="BA80" i="1"/>
  <c r="BC80" i="1" s="1"/>
  <c r="AY81" i="1"/>
  <c r="AX81" i="1"/>
  <c r="AW81" i="1"/>
  <c r="AA1144" i="1" l="1"/>
  <c r="Z1143" i="1"/>
  <c r="AB1143" i="1" s="1"/>
  <c r="AC1143" i="1" s="1"/>
  <c r="AD1143" i="1" s="1"/>
  <c r="G5697" i="2"/>
  <c r="C5702" i="2"/>
  <c r="E5697" i="2"/>
  <c r="I5697" i="2"/>
  <c r="G5695" i="2"/>
  <c r="I5695" i="2"/>
  <c r="C5700" i="2"/>
  <c r="E5695" i="2"/>
  <c r="B5688" i="2"/>
  <c r="J5683" i="2"/>
  <c r="I5683" i="2"/>
  <c r="G5683" i="2"/>
  <c r="E5683" i="2"/>
  <c r="B5686" i="2"/>
  <c r="J5681" i="2"/>
  <c r="G5681" i="2"/>
  <c r="E5681" i="2"/>
  <c r="I5681" i="2"/>
  <c r="C5696" i="2"/>
  <c r="B5712" i="2"/>
  <c r="J5707" i="2"/>
  <c r="B5694" i="2"/>
  <c r="J5689" i="2"/>
  <c r="G5689" i="2"/>
  <c r="E5689" i="2"/>
  <c r="I5689" i="2"/>
  <c r="C5698" i="2"/>
  <c r="B5710" i="2"/>
  <c r="J5705" i="2"/>
  <c r="C5704" i="2"/>
  <c r="G4905" i="2"/>
  <c r="E4905" i="2"/>
  <c r="C4910" i="2"/>
  <c r="I4905" i="2"/>
  <c r="G4903" i="2"/>
  <c r="C4908" i="2"/>
  <c r="I4903" i="2"/>
  <c r="E4903" i="2"/>
  <c r="B5095" i="2"/>
  <c r="J5090" i="2"/>
  <c r="G4901" i="2"/>
  <c r="I4901" i="2"/>
  <c r="E4901" i="2"/>
  <c r="C4906" i="2"/>
  <c r="B5081" i="2"/>
  <c r="J5076" i="2"/>
  <c r="J4903" i="2"/>
  <c r="B4908" i="2"/>
  <c r="J5077" i="2"/>
  <c r="B5082" i="2"/>
  <c r="G4897" i="2"/>
  <c r="C4902" i="2"/>
  <c r="I4897" i="2"/>
  <c r="E4897" i="2"/>
  <c r="G4899" i="2"/>
  <c r="E4899" i="2"/>
  <c r="I4899" i="2"/>
  <c r="C4904" i="2"/>
  <c r="J5079" i="2"/>
  <c r="B5084" i="2"/>
  <c r="I4385" i="2"/>
  <c r="C4390" i="2"/>
  <c r="G4385" i="2"/>
  <c r="E4385" i="2"/>
  <c r="B4425" i="2"/>
  <c r="J4420" i="2"/>
  <c r="E4387" i="2"/>
  <c r="C4392" i="2"/>
  <c r="G4387" i="2"/>
  <c r="I4387" i="2"/>
  <c r="C4396" i="2"/>
  <c r="E4391" i="2"/>
  <c r="I4391" i="2"/>
  <c r="G4391" i="2"/>
  <c r="G4389" i="2"/>
  <c r="C4394" i="2"/>
  <c r="I4389" i="2"/>
  <c r="E4389" i="2"/>
  <c r="E4383" i="2"/>
  <c r="G4383" i="2"/>
  <c r="I4383" i="2"/>
  <c r="C4388" i="2"/>
  <c r="Z797" i="1"/>
  <c r="AB797" i="1" s="1"/>
  <c r="AC797" i="1" s="1"/>
  <c r="AD797" i="1" s="1"/>
  <c r="AA798" i="1"/>
  <c r="I3398" i="2"/>
  <c r="C3403" i="2"/>
  <c r="E3398" i="2"/>
  <c r="G3398" i="2"/>
  <c r="C3405" i="2"/>
  <c r="I3400" i="2"/>
  <c r="E3400" i="2"/>
  <c r="G3400" i="2"/>
  <c r="G3404" i="2"/>
  <c r="I3404" i="2"/>
  <c r="C3409" i="2"/>
  <c r="E3404" i="2"/>
  <c r="E3406" i="2"/>
  <c r="G3406" i="2"/>
  <c r="C3411" i="2"/>
  <c r="I3406" i="2"/>
  <c r="C3407" i="2"/>
  <c r="E3402" i="2"/>
  <c r="G3402" i="2"/>
  <c r="I3402" i="2"/>
  <c r="E2692" i="2"/>
  <c r="G2692" i="2"/>
  <c r="I2692" i="2"/>
  <c r="C2697" i="2"/>
  <c r="E2688" i="2"/>
  <c r="G2688" i="2"/>
  <c r="I2688" i="2"/>
  <c r="C2693" i="2"/>
  <c r="G2694" i="2"/>
  <c r="I2694" i="2"/>
  <c r="C2699" i="2"/>
  <c r="E2694" i="2"/>
  <c r="I2696" i="2"/>
  <c r="E2696" i="2"/>
  <c r="G2696" i="2"/>
  <c r="E2690" i="2"/>
  <c r="G2690" i="2"/>
  <c r="I2690" i="2"/>
  <c r="C2695" i="2"/>
  <c r="Z532" i="1"/>
  <c r="AB532" i="1" s="1"/>
  <c r="AC532" i="1" s="1"/>
  <c r="AD532" i="1" s="1"/>
  <c r="AA533" i="1"/>
  <c r="AZ81" i="1"/>
  <c r="AY82" i="1"/>
  <c r="AX82" i="1"/>
  <c r="AW82" i="1"/>
  <c r="AZ82" i="1"/>
  <c r="AA1145" i="1" l="1"/>
  <c r="Z1144" i="1"/>
  <c r="AB1144" i="1" s="1"/>
  <c r="AC1144" i="1" s="1"/>
  <c r="AD1144" i="1" s="1"/>
  <c r="C5703" i="2"/>
  <c r="B5693" i="2"/>
  <c r="J5688" i="2"/>
  <c r="I5688" i="2"/>
  <c r="E5688" i="2"/>
  <c r="G5688" i="2"/>
  <c r="B5715" i="2"/>
  <c r="J5710" i="2"/>
  <c r="C5701" i="2"/>
  <c r="I5700" i="2"/>
  <c r="C5705" i="2"/>
  <c r="E5700" i="2"/>
  <c r="G5700" i="2"/>
  <c r="B5691" i="2"/>
  <c r="J5686" i="2"/>
  <c r="I5686" i="2"/>
  <c r="G5686" i="2"/>
  <c r="E5686" i="2"/>
  <c r="I5702" i="2"/>
  <c r="C5707" i="2"/>
  <c r="G5702" i="2"/>
  <c r="E5702" i="2"/>
  <c r="B5717" i="2"/>
  <c r="J5712" i="2"/>
  <c r="C5709" i="2"/>
  <c r="B5699" i="2"/>
  <c r="J5694" i="2"/>
  <c r="G5694" i="2"/>
  <c r="E5694" i="2"/>
  <c r="I5694" i="2"/>
  <c r="B5100" i="2"/>
  <c r="J5095" i="2"/>
  <c r="B5089" i="2"/>
  <c r="J5084" i="2"/>
  <c r="J4908" i="2"/>
  <c r="B4913" i="2"/>
  <c r="I4908" i="2"/>
  <c r="G4908" i="2"/>
  <c r="E4908" i="2"/>
  <c r="C4913" i="2"/>
  <c r="I4902" i="2"/>
  <c r="G4902" i="2"/>
  <c r="E4902" i="2"/>
  <c r="C4907" i="2"/>
  <c r="I4904" i="2"/>
  <c r="G4904" i="2"/>
  <c r="E4904" i="2"/>
  <c r="C4909" i="2"/>
  <c r="B5086" i="2"/>
  <c r="J5081" i="2"/>
  <c r="I4910" i="2"/>
  <c r="G4910" i="2"/>
  <c r="E4910" i="2"/>
  <c r="C4915" i="2"/>
  <c r="I4906" i="2"/>
  <c r="C4911" i="2"/>
  <c r="E4906" i="2"/>
  <c r="G4906" i="2"/>
  <c r="B5087" i="2"/>
  <c r="J5082" i="2"/>
  <c r="C4393" i="2"/>
  <c r="I4388" i="2"/>
  <c r="G4388" i="2"/>
  <c r="E4388" i="2"/>
  <c r="C4397" i="2"/>
  <c r="I4392" i="2"/>
  <c r="E4392" i="2"/>
  <c r="G4392" i="2"/>
  <c r="J4425" i="2"/>
  <c r="B4430" i="2"/>
  <c r="C4401" i="2"/>
  <c r="G4396" i="2"/>
  <c r="I4396" i="2"/>
  <c r="E4396" i="2"/>
  <c r="C4395" i="2"/>
  <c r="E4390" i="2"/>
  <c r="G4390" i="2"/>
  <c r="I4390" i="2"/>
  <c r="C4399" i="2"/>
  <c r="E4394" i="2"/>
  <c r="G4394" i="2"/>
  <c r="I4394" i="2"/>
  <c r="Z798" i="1"/>
  <c r="AB798" i="1" s="1"/>
  <c r="AC798" i="1" s="1"/>
  <c r="AD798" i="1" s="1"/>
  <c r="AA799" i="1"/>
  <c r="G3407" i="2"/>
  <c r="C3412" i="2"/>
  <c r="E3407" i="2"/>
  <c r="I3407" i="2"/>
  <c r="E3405" i="2"/>
  <c r="I3405" i="2"/>
  <c r="C3410" i="2"/>
  <c r="G3405" i="2"/>
  <c r="C3416" i="2"/>
  <c r="E3411" i="2"/>
  <c r="G3411" i="2"/>
  <c r="I3411" i="2"/>
  <c r="I3409" i="2"/>
  <c r="C3414" i="2"/>
  <c r="E3409" i="2"/>
  <c r="G3409" i="2"/>
  <c r="G3403" i="2"/>
  <c r="C3408" i="2"/>
  <c r="I3403" i="2"/>
  <c r="E3403" i="2"/>
  <c r="E2693" i="2"/>
  <c r="G2693" i="2"/>
  <c r="I2693" i="2"/>
  <c r="C2698" i="2"/>
  <c r="E2695" i="2"/>
  <c r="G2695" i="2"/>
  <c r="I2695" i="2"/>
  <c r="E2699" i="2"/>
  <c r="G2699" i="2"/>
  <c r="I2699" i="2"/>
  <c r="E2697" i="2"/>
  <c r="G2697" i="2"/>
  <c r="I2697" i="2"/>
  <c r="Z533" i="1"/>
  <c r="AB533" i="1" s="1"/>
  <c r="AC533" i="1" s="1"/>
  <c r="AD533" i="1" s="1"/>
  <c r="AA534" i="1"/>
  <c r="BA81" i="1"/>
  <c r="BC81" i="1" s="1"/>
  <c r="BA82" i="1"/>
  <c r="BC82" i="1" s="1"/>
  <c r="AW83" i="1"/>
  <c r="AY83" i="1"/>
  <c r="AX83" i="1"/>
  <c r="AZ83" i="1" s="1"/>
  <c r="AA1146" i="1" l="1"/>
  <c r="Z1145" i="1"/>
  <c r="AB1145" i="1" s="1"/>
  <c r="AC1145" i="1" s="1"/>
  <c r="AD1145" i="1" s="1"/>
  <c r="B5722" i="2"/>
  <c r="J5717" i="2"/>
  <c r="G5705" i="2"/>
  <c r="C5710" i="2"/>
  <c r="E5705" i="2"/>
  <c r="I5705" i="2"/>
  <c r="B5698" i="2"/>
  <c r="J5693" i="2"/>
  <c r="G5693" i="2"/>
  <c r="E5693" i="2"/>
  <c r="I5693" i="2"/>
  <c r="C5708" i="2"/>
  <c r="B5704" i="2"/>
  <c r="J5699" i="2"/>
  <c r="E5699" i="2"/>
  <c r="I5699" i="2"/>
  <c r="G5699" i="2"/>
  <c r="B5720" i="2"/>
  <c r="J5715" i="2"/>
  <c r="C5714" i="2"/>
  <c r="G5707" i="2"/>
  <c r="C5712" i="2"/>
  <c r="E5707" i="2"/>
  <c r="I5707" i="2"/>
  <c r="B5696" i="2"/>
  <c r="J5691" i="2"/>
  <c r="I5691" i="2"/>
  <c r="G5691" i="2"/>
  <c r="E5691" i="2"/>
  <c r="C5706" i="2"/>
  <c r="B5091" i="2"/>
  <c r="J5086" i="2"/>
  <c r="G4909" i="2"/>
  <c r="C4914" i="2"/>
  <c r="E4909" i="2"/>
  <c r="I4909" i="2"/>
  <c r="J4913" i="2"/>
  <c r="B4918" i="2"/>
  <c r="G4915" i="2"/>
  <c r="E4915" i="2"/>
  <c r="I4915" i="2"/>
  <c r="C4920" i="2"/>
  <c r="B5094" i="2"/>
  <c r="J5089" i="2"/>
  <c r="G4911" i="2"/>
  <c r="E4911" i="2"/>
  <c r="I4911" i="2"/>
  <c r="C4916" i="2"/>
  <c r="G4907" i="2"/>
  <c r="E4907" i="2"/>
  <c r="I4907" i="2"/>
  <c r="C4912" i="2"/>
  <c r="G4913" i="2"/>
  <c r="I4913" i="2"/>
  <c r="C4918" i="2"/>
  <c r="E4913" i="2"/>
  <c r="B5092" i="2"/>
  <c r="J5087" i="2"/>
  <c r="B5105" i="2"/>
  <c r="J5100" i="2"/>
  <c r="G4401" i="2"/>
  <c r="C4406" i="2"/>
  <c r="I4401" i="2"/>
  <c r="E4401" i="2"/>
  <c r="J4430" i="2"/>
  <c r="B4435" i="2"/>
  <c r="E4399" i="2"/>
  <c r="G4399" i="2"/>
  <c r="I4399" i="2"/>
  <c r="C4404" i="2"/>
  <c r="I4397" i="2"/>
  <c r="C4402" i="2"/>
  <c r="E4397" i="2"/>
  <c r="G4397" i="2"/>
  <c r="E4395" i="2"/>
  <c r="G4395" i="2"/>
  <c r="I4395" i="2"/>
  <c r="C4400" i="2"/>
  <c r="E4393" i="2"/>
  <c r="G4393" i="2"/>
  <c r="I4393" i="2"/>
  <c r="C4398" i="2"/>
  <c r="Z799" i="1"/>
  <c r="AB799" i="1" s="1"/>
  <c r="AC799" i="1" s="1"/>
  <c r="AD799" i="1" s="1"/>
  <c r="AA800" i="1"/>
  <c r="G3416" i="2"/>
  <c r="I3416" i="2"/>
  <c r="C3421" i="2"/>
  <c r="E3416" i="2"/>
  <c r="C3415" i="2"/>
  <c r="E3410" i="2"/>
  <c r="G3410" i="2"/>
  <c r="I3410" i="2"/>
  <c r="E3414" i="2"/>
  <c r="C3419" i="2"/>
  <c r="G3414" i="2"/>
  <c r="I3414" i="2"/>
  <c r="G3412" i="2"/>
  <c r="I3412" i="2"/>
  <c r="C3417" i="2"/>
  <c r="E3412" i="2"/>
  <c r="C3413" i="2"/>
  <c r="I3408" i="2"/>
  <c r="E3408" i="2"/>
  <c r="G3408" i="2"/>
  <c r="I2698" i="2"/>
  <c r="E2698" i="2"/>
  <c r="G2698" i="2"/>
  <c r="Z534" i="1"/>
  <c r="AB534" i="1" s="1"/>
  <c r="AC534" i="1" s="1"/>
  <c r="AD534" i="1" s="1"/>
  <c r="AA535" i="1"/>
  <c r="BA83" i="1"/>
  <c r="BC83" i="1" s="1"/>
  <c r="AY84" i="1"/>
  <c r="AX84" i="1"/>
  <c r="AW84" i="1"/>
  <c r="AA1147" i="1" l="1"/>
  <c r="Z1146" i="1"/>
  <c r="AB1146" i="1" s="1"/>
  <c r="AC1146" i="1" s="1"/>
  <c r="AD1146" i="1" s="1"/>
  <c r="B5725" i="2"/>
  <c r="J5720" i="2"/>
  <c r="B5701" i="2"/>
  <c r="J5696" i="2"/>
  <c r="E5696" i="2"/>
  <c r="G5696" i="2"/>
  <c r="I5696" i="2"/>
  <c r="J5698" i="2"/>
  <c r="B5703" i="2"/>
  <c r="I5698" i="2"/>
  <c r="E5698" i="2"/>
  <c r="G5698" i="2"/>
  <c r="C5719" i="2"/>
  <c r="E5712" i="2"/>
  <c r="G5712" i="2"/>
  <c r="C5717" i="2"/>
  <c r="I5712" i="2"/>
  <c r="B5709" i="2"/>
  <c r="J5704" i="2"/>
  <c r="G5704" i="2"/>
  <c r="I5704" i="2"/>
  <c r="E5704" i="2"/>
  <c r="I5710" i="2"/>
  <c r="G5710" i="2"/>
  <c r="E5710" i="2"/>
  <c r="C5715" i="2"/>
  <c r="C5711" i="2"/>
  <c r="C5713" i="2"/>
  <c r="B5727" i="2"/>
  <c r="J5722" i="2"/>
  <c r="E4920" i="2"/>
  <c r="I4920" i="2"/>
  <c r="C4925" i="2"/>
  <c r="G4920" i="2"/>
  <c r="I4912" i="2"/>
  <c r="E4912" i="2"/>
  <c r="G4912" i="2"/>
  <c r="C4917" i="2"/>
  <c r="J4918" i="2"/>
  <c r="B4923" i="2"/>
  <c r="C4919" i="2"/>
  <c r="G4914" i="2"/>
  <c r="E4914" i="2"/>
  <c r="I4914" i="2"/>
  <c r="E4916" i="2"/>
  <c r="I4916" i="2"/>
  <c r="G4916" i="2"/>
  <c r="C4921" i="2"/>
  <c r="B5110" i="2"/>
  <c r="J5105" i="2"/>
  <c r="B5097" i="2"/>
  <c r="J5092" i="2"/>
  <c r="G4918" i="2"/>
  <c r="I4918" i="2"/>
  <c r="C4923" i="2"/>
  <c r="E4918" i="2"/>
  <c r="B5099" i="2"/>
  <c r="J5094" i="2"/>
  <c r="B5096" i="2"/>
  <c r="J5091" i="2"/>
  <c r="C4407" i="2"/>
  <c r="E4402" i="2"/>
  <c r="G4402" i="2"/>
  <c r="I4402" i="2"/>
  <c r="C4403" i="2"/>
  <c r="E4398" i="2"/>
  <c r="G4398" i="2"/>
  <c r="I4398" i="2"/>
  <c r="C4409" i="2"/>
  <c r="I4404" i="2"/>
  <c r="G4404" i="2"/>
  <c r="E4404" i="2"/>
  <c r="C4405" i="2"/>
  <c r="E4400" i="2"/>
  <c r="G4400" i="2"/>
  <c r="I4400" i="2"/>
  <c r="J4435" i="2"/>
  <c r="B4440" i="2"/>
  <c r="C4411" i="2"/>
  <c r="E4406" i="2"/>
  <c r="G4406" i="2"/>
  <c r="I4406" i="2"/>
  <c r="Z800" i="1"/>
  <c r="AB800" i="1" s="1"/>
  <c r="AC800" i="1" s="1"/>
  <c r="AD800" i="1" s="1"/>
  <c r="AA801" i="1"/>
  <c r="E3419" i="2"/>
  <c r="G3419" i="2"/>
  <c r="C3424" i="2"/>
  <c r="I3419" i="2"/>
  <c r="C3418" i="2"/>
  <c r="E3413" i="2"/>
  <c r="G3413" i="2"/>
  <c r="I3413" i="2"/>
  <c r="E3415" i="2"/>
  <c r="C3420" i="2"/>
  <c r="G3415" i="2"/>
  <c r="I3415" i="2"/>
  <c r="I3417" i="2"/>
  <c r="C3422" i="2"/>
  <c r="E3417" i="2"/>
  <c r="G3417" i="2"/>
  <c r="G3421" i="2"/>
  <c r="C3426" i="2"/>
  <c r="I3421" i="2"/>
  <c r="E3421" i="2"/>
  <c r="AA536" i="1"/>
  <c r="Z535" i="1"/>
  <c r="AB535" i="1" s="1"/>
  <c r="AC535" i="1" s="1"/>
  <c r="AD535" i="1" s="1"/>
  <c r="AZ84" i="1"/>
  <c r="AY85" i="1"/>
  <c r="AX85" i="1"/>
  <c r="AW85" i="1"/>
  <c r="AZ85" i="1" s="1"/>
  <c r="Z1147" i="1" l="1"/>
  <c r="AB1147" i="1" s="1"/>
  <c r="AC1147" i="1" s="1"/>
  <c r="AD1147" i="1" s="1"/>
  <c r="AA1148" i="1"/>
  <c r="C5716" i="2"/>
  <c r="B5714" i="2"/>
  <c r="J5709" i="2"/>
  <c r="E5709" i="2"/>
  <c r="I5709" i="2"/>
  <c r="G5709" i="2"/>
  <c r="B5708" i="2"/>
  <c r="J5703" i="2"/>
  <c r="I5703" i="2"/>
  <c r="E5703" i="2"/>
  <c r="G5703" i="2"/>
  <c r="G5717" i="2"/>
  <c r="C5722" i="2"/>
  <c r="E5717" i="2"/>
  <c r="I5717" i="2"/>
  <c r="C5724" i="2"/>
  <c r="B5706" i="2"/>
  <c r="J5701" i="2"/>
  <c r="E5701" i="2"/>
  <c r="I5701" i="2"/>
  <c r="G5701" i="2"/>
  <c r="G5715" i="2"/>
  <c r="E5715" i="2"/>
  <c r="C5720" i="2"/>
  <c r="I5715" i="2"/>
  <c r="B5732" i="2"/>
  <c r="J5727" i="2"/>
  <c r="C5718" i="2"/>
  <c r="B5730" i="2"/>
  <c r="J5725" i="2"/>
  <c r="J4923" i="2"/>
  <c r="B4928" i="2"/>
  <c r="G4917" i="2"/>
  <c r="E4917" i="2"/>
  <c r="C4922" i="2"/>
  <c r="I4917" i="2"/>
  <c r="J5110" i="2"/>
  <c r="B5115" i="2"/>
  <c r="G4921" i="2"/>
  <c r="I4921" i="2"/>
  <c r="C4926" i="2"/>
  <c r="E4921" i="2"/>
  <c r="B5102" i="2"/>
  <c r="J5097" i="2"/>
  <c r="B5104" i="2"/>
  <c r="J5099" i="2"/>
  <c r="G4925" i="2"/>
  <c r="E4925" i="2"/>
  <c r="I4925" i="2"/>
  <c r="C4930" i="2"/>
  <c r="G4919" i="2"/>
  <c r="I4919" i="2"/>
  <c r="E4919" i="2"/>
  <c r="C4924" i="2"/>
  <c r="B5101" i="2"/>
  <c r="J5096" i="2"/>
  <c r="G4923" i="2"/>
  <c r="E4923" i="2"/>
  <c r="C4928" i="2"/>
  <c r="I4923" i="2"/>
  <c r="C4414" i="2"/>
  <c r="E4409" i="2"/>
  <c r="G4409" i="2"/>
  <c r="I4409" i="2"/>
  <c r="C4408" i="2"/>
  <c r="E4403" i="2"/>
  <c r="G4403" i="2"/>
  <c r="I4403" i="2"/>
  <c r="E4411" i="2"/>
  <c r="G4411" i="2"/>
  <c r="I4411" i="2"/>
  <c r="C4416" i="2"/>
  <c r="J4440" i="2"/>
  <c r="B4445" i="2"/>
  <c r="E4405" i="2"/>
  <c r="G4405" i="2"/>
  <c r="I4405" i="2"/>
  <c r="C4410" i="2"/>
  <c r="C4412" i="2"/>
  <c r="E4407" i="2"/>
  <c r="I4407" i="2"/>
  <c r="G4407" i="2"/>
  <c r="Z801" i="1"/>
  <c r="AB801" i="1" s="1"/>
  <c r="AC801" i="1" s="1"/>
  <c r="AD801" i="1" s="1"/>
  <c r="AA802" i="1"/>
  <c r="E3420" i="2"/>
  <c r="I3420" i="2"/>
  <c r="C3425" i="2"/>
  <c r="G3420" i="2"/>
  <c r="E3418" i="2"/>
  <c r="I3418" i="2"/>
  <c r="C3423" i="2"/>
  <c r="G3418" i="2"/>
  <c r="E3426" i="2"/>
  <c r="I3426" i="2"/>
  <c r="G3426" i="2"/>
  <c r="C3431" i="2"/>
  <c r="E3424" i="2"/>
  <c r="I3424" i="2"/>
  <c r="C3429" i="2"/>
  <c r="G3424" i="2"/>
  <c r="E3422" i="2"/>
  <c r="I3422" i="2"/>
  <c r="G3422" i="2"/>
  <c r="C3427" i="2"/>
  <c r="Z536" i="1"/>
  <c r="AB536" i="1" s="1"/>
  <c r="AC536" i="1" s="1"/>
  <c r="AD536" i="1" s="1"/>
  <c r="AA537" i="1"/>
  <c r="BA84" i="1"/>
  <c r="BC84" i="1" s="1"/>
  <c r="BA85" i="1"/>
  <c r="BC85" i="1" s="1"/>
  <c r="AW86" i="1"/>
  <c r="AY86" i="1"/>
  <c r="AX86" i="1"/>
  <c r="AA1149" i="1" l="1"/>
  <c r="Z1148" i="1"/>
  <c r="AB1148" i="1" s="1"/>
  <c r="AC1148" i="1" s="1"/>
  <c r="AD1148" i="1" s="1"/>
  <c r="C5723" i="2"/>
  <c r="B5737" i="2"/>
  <c r="J5732" i="2"/>
  <c r="C5729" i="2"/>
  <c r="B5713" i="2"/>
  <c r="J5708" i="2"/>
  <c r="G5708" i="2"/>
  <c r="I5708" i="2"/>
  <c r="E5708" i="2"/>
  <c r="B5719" i="2"/>
  <c r="J5714" i="2"/>
  <c r="E5714" i="2"/>
  <c r="G5714" i="2"/>
  <c r="I5714" i="2"/>
  <c r="E5720" i="2"/>
  <c r="I5720" i="2"/>
  <c r="G5720" i="2"/>
  <c r="C5725" i="2"/>
  <c r="E5722" i="2"/>
  <c r="I5722" i="2"/>
  <c r="C5727" i="2"/>
  <c r="G5722" i="2"/>
  <c r="C5721" i="2"/>
  <c r="J5706" i="2"/>
  <c r="B5711" i="2"/>
  <c r="I5706" i="2"/>
  <c r="E5706" i="2"/>
  <c r="G5706" i="2"/>
  <c r="J5730" i="2"/>
  <c r="B5735" i="2"/>
  <c r="C4935" i="2"/>
  <c r="E4930" i="2"/>
  <c r="G4930" i="2"/>
  <c r="I4930" i="2"/>
  <c r="B5120" i="2"/>
  <c r="J5115" i="2"/>
  <c r="E4924" i="2"/>
  <c r="I4924" i="2"/>
  <c r="C4929" i="2"/>
  <c r="G4924" i="2"/>
  <c r="E4926" i="2"/>
  <c r="C4931" i="2"/>
  <c r="I4926" i="2"/>
  <c r="G4926" i="2"/>
  <c r="E4922" i="2"/>
  <c r="C4927" i="2"/>
  <c r="G4922" i="2"/>
  <c r="I4922" i="2"/>
  <c r="I4928" i="2"/>
  <c r="E4928" i="2"/>
  <c r="G4928" i="2"/>
  <c r="C4933" i="2"/>
  <c r="J5104" i="2"/>
  <c r="B5109" i="2"/>
  <c r="B4933" i="2"/>
  <c r="J4928" i="2"/>
  <c r="J5101" i="2"/>
  <c r="B5106" i="2"/>
  <c r="B5107" i="2"/>
  <c r="J5102" i="2"/>
  <c r="C4417" i="2"/>
  <c r="E4412" i="2"/>
  <c r="G4412" i="2"/>
  <c r="I4412" i="2"/>
  <c r="C4413" i="2"/>
  <c r="G4408" i="2"/>
  <c r="I4408" i="2"/>
  <c r="E4408" i="2"/>
  <c r="C4415" i="2"/>
  <c r="G4410" i="2"/>
  <c r="I4410" i="2"/>
  <c r="E4410" i="2"/>
  <c r="G4416" i="2"/>
  <c r="I4416" i="2"/>
  <c r="C4421" i="2"/>
  <c r="E4416" i="2"/>
  <c r="J4445" i="2"/>
  <c r="B4450" i="2"/>
  <c r="C4419" i="2"/>
  <c r="E4414" i="2"/>
  <c r="G4414" i="2"/>
  <c r="I4414" i="2"/>
  <c r="Z802" i="1"/>
  <c r="AB802" i="1" s="1"/>
  <c r="AC802" i="1" s="1"/>
  <c r="AD802" i="1" s="1"/>
  <c r="AA803" i="1"/>
  <c r="E3427" i="2"/>
  <c r="G3427" i="2"/>
  <c r="I3427" i="2"/>
  <c r="C3432" i="2"/>
  <c r="E3423" i="2"/>
  <c r="G3423" i="2"/>
  <c r="C3428" i="2"/>
  <c r="I3423" i="2"/>
  <c r="I3429" i="2"/>
  <c r="C3434" i="2"/>
  <c r="E3429" i="2"/>
  <c r="G3429" i="2"/>
  <c r="E3425" i="2"/>
  <c r="G3425" i="2"/>
  <c r="C3430" i="2"/>
  <c r="I3425" i="2"/>
  <c r="C3436" i="2"/>
  <c r="E3431" i="2"/>
  <c r="I3431" i="2"/>
  <c r="G3431" i="2"/>
  <c r="Z537" i="1"/>
  <c r="AB537" i="1" s="1"/>
  <c r="AC537" i="1" s="1"/>
  <c r="AD537" i="1" s="1"/>
  <c r="AA538" i="1"/>
  <c r="AZ86" i="1"/>
  <c r="AY87" i="1"/>
  <c r="AX87" i="1"/>
  <c r="AW87" i="1"/>
  <c r="AA1150" i="1" l="1"/>
  <c r="Z1149" i="1"/>
  <c r="AB1149" i="1" s="1"/>
  <c r="AC1149" i="1" s="1"/>
  <c r="AD1149" i="1" s="1"/>
  <c r="G5725" i="2"/>
  <c r="E5725" i="2"/>
  <c r="I5725" i="2"/>
  <c r="C5730" i="2"/>
  <c r="B5718" i="2"/>
  <c r="J5713" i="2"/>
  <c r="I5713" i="2"/>
  <c r="G5713" i="2"/>
  <c r="E5713" i="2"/>
  <c r="B5716" i="2"/>
  <c r="J5711" i="2"/>
  <c r="G5711" i="2"/>
  <c r="I5711" i="2"/>
  <c r="E5711" i="2"/>
  <c r="C5726" i="2"/>
  <c r="B5742" i="2"/>
  <c r="J5737" i="2"/>
  <c r="B5724" i="2"/>
  <c r="J5719" i="2"/>
  <c r="G5719" i="2"/>
  <c r="I5719" i="2"/>
  <c r="E5719" i="2"/>
  <c r="C5728" i="2"/>
  <c r="B5740" i="2"/>
  <c r="J5735" i="2"/>
  <c r="G5727" i="2"/>
  <c r="E5727" i="2"/>
  <c r="I5727" i="2"/>
  <c r="C5732" i="2"/>
  <c r="C5734" i="2"/>
  <c r="G4933" i="2"/>
  <c r="I4933" i="2"/>
  <c r="C4938" i="2"/>
  <c r="E4933" i="2"/>
  <c r="B5114" i="2"/>
  <c r="J5109" i="2"/>
  <c r="G4931" i="2"/>
  <c r="E4931" i="2"/>
  <c r="I4931" i="2"/>
  <c r="C4936" i="2"/>
  <c r="G4929" i="2"/>
  <c r="I4929" i="2"/>
  <c r="C4934" i="2"/>
  <c r="E4929" i="2"/>
  <c r="J5120" i="2"/>
  <c r="B5125" i="2"/>
  <c r="J5106" i="2"/>
  <c r="B5111" i="2"/>
  <c r="G4927" i="2"/>
  <c r="C4932" i="2"/>
  <c r="E4927" i="2"/>
  <c r="I4927" i="2"/>
  <c r="B5112" i="2"/>
  <c r="J5107" i="2"/>
  <c r="B4938" i="2"/>
  <c r="J4933" i="2"/>
  <c r="G4935" i="2"/>
  <c r="C4940" i="2"/>
  <c r="E4935" i="2"/>
  <c r="I4935" i="2"/>
  <c r="C4420" i="2"/>
  <c r="E4415" i="2"/>
  <c r="G4415" i="2"/>
  <c r="I4415" i="2"/>
  <c r="G4419" i="2"/>
  <c r="I4419" i="2"/>
  <c r="E4419" i="2"/>
  <c r="C4424" i="2"/>
  <c r="J4450" i="2"/>
  <c r="B4455" i="2"/>
  <c r="G4413" i="2"/>
  <c r="C4418" i="2"/>
  <c r="I4413" i="2"/>
  <c r="E4413" i="2"/>
  <c r="E4421" i="2"/>
  <c r="G4421" i="2"/>
  <c r="C4426" i="2"/>
  <c r="I4421" i="2"/>
  <c r="C4422" i="2"/>
  <c r="E4417" i="2"/>
  <c r="G4417" i="2"/>
  <c r="I4417" i="2"/>
  <c r="Z803" i="1"/>
  <c r="AB803" i="1" s="1"/>
  <c r="AC803" i="1" s="1"/>
  <c r="AD803" i="1" s="1"/>
  <c r="AA804" i="1"/>
  <c r="E3428" i="2"/>
  <c r="I3428" i="2"/>
  <c r="C3433" i="2"/>
  <c r="G3428" i="2"/>
  <c r="E3436" i="2"/>
  <c r="G3436" i="2"/>
  <c r="I3436" i="2"/>
  <c r="C3441" i="2"/>
  <c r="E3432" i="2"/>
  <c r="G3432" i="2"/>
  <c r="I3432" i="2"/>
  <c r="C3437" i="2"/>
  <c r="E3434" i="2"/>
  <c r="G3434" i="2"/>
  <c r="I3434" i="2"/>
  <c r="C3439" i="2"/>
  <c r="E3430" i="2"/>
  <c r="G3430" i="2"/>
  <c r="I3430" i="2"/>
  <c r="C3435" i="2"/>
  <c r="Z538" i="1"/>
  <c r="AB538" i="1" s="1"/>
  <c r="AC538" i="1" s="1"/>
  <c r="AD538" i="1" s="1"/>
  <c r="AA539" i="1"/>
  <c r="BA86" i="1"/>
  <c r="BC86" i="1" s="1"/>
  <c r="AZ87" i="1"/>
  <c r="AY88" i="1"/>
  <c r="AX88" i="1"/>
  <c r="AW88" i="1"/>
  <c r="AZ88" i="1"/>
  <c r="Z1150" i="1" l="1"/>
  <c r="AB1150" i="1" s="1"/>
  <c r="AC1150" i="1" s="1"/>
  <c r="AD1150" i="1" s="1"/>
  <c r="AA1151" i="1"/>
  <c r="J5716" i="2"/>
  <c r="B5721" i="2"/>
  <c r="G5716" i="2"/>
  <c r="E5716" i="2"/>
  <c r="I5716" i="2"/>
  <c r="J5740" i="2"/>
  <c r="B5745" i="2"/>
  <c r="C5733" i="2"/>
  <c r="J5718" i="2"/>
  <c r="B5723" i="2"/>
  <c r="E5718" i="2"/>
  <c r="I5718" i="2"/>
  <c r="G5718" i="2"/>
  <c r="B5729" i="2"/>
  <c r="J5724" i="2"/>
  <c r="I5724" i="2"/>
  <c r="E5724" i="2"/>
  <c r="G5724" i="2"/>
  <c r="C5731" i="2"/>
  <c r="E5730" i="2"/>
  <c r="I5730" i="2"/>
  <c r="C5735" i="2"/>
  <c r="G5730" i="2"/>
  <c r="J5742" i="2"/>
  <c r="B5747" i="2"/>
  <c r="E5732" i="2"/>
  <c r="I5732" i="2"/>
  <c r="C5737" i="2"/>
  <c r="G5732" i="2"/>
  <c r="C5739" i="2"/>
  <c r="I4936" i="2"/>
  <c r="C4941" i="2"/>
  <c r="G4936" i="2"/>
  <c r="E4936" i="2"/>
  <c r="J5114" i="2"/>
  <c r="B5119" i="2"/>
  <c r="B5130" i="2"/>
  <c r="J5125" i="2"/>
  <c r="E4938" i="2"/>
  <c r="C4943" i="2"/>
  <c r="I4938" i="2"/>
  <c r="G4938" i="2"/>
  <c r="C4937" i="2"/>
  <c r="E4932" i="2"/>
  <c r="G4932" i="2"/>
  <c r="I4932" i="2"/>
  <c r="B5116" i="2"/>
  <c r="J5111" i="2"/>
  <c r="I4940" i="2"/>
  <c r="E4940" i="2"/>
  <c r="G4940" i="2"/>
  <c r="C4945" i="2"/>
  <c r="J5112" i="2"/>
  <c r="B5117" i="2"/>
  <c r="B4943" i="2"/>
  <c r="J4938" i="2"/>
  <c r="E4934" i="2"/>
  <c r="C4939" i="2"/>
  <c r="G4934" i="2"/>
  <c r="I4934" i="2"/>
  <c r="E4418" i="2"/>
  <c r="C4423" i="2"/>
  <c r="G4418" i="2"/>
  <c r="I4418" i="2"/>
  <c r="I4424" i="2"/>
  <c r="E4424" i="2"/>
  <c r="G4424" i="2"/>
  <c r="C4429" i="2"/>
  <c r="J4455" i="2"/>
  <c r="B4460" i="2"/>
  <c r="I4422" i="2"/>
  <c r="E4422" i="2"/>
  <c r="G4422" i="2"/>
  <c r="C4427" i="2"/>
  <c r="I4426" i="2"/>
  <c r="C4431" i="2"/>
  <c r="G4426" i="2"/>
  <c r="E4426" i="2"/>
  <c r="G4420" i="2"/>
  <c r="I4420" i="2"/>
  <c r="C4425" i="2"/>
  <c r="E4420" i="2"/>
  <c r="Z804" i="1"/>
  <c r="AB804" i="1" s="1"/>
  <c r="AC804" i="1" s="1"/>
  <c r="AD804" i="1" s="1"/>
  <c r="AA805" i="1"/>
  <c r="E3441" i="2"/>
  <c r="G3441" i="2"/>
  <c r="C3446" i="2"/>
  <c r="I3441" i="2"/>
  <c r="G3433" i="2"/>
  <c r="E3433" i="2"/>
  <c r="C3438" i="2"/>
  <c r="I3433" i="2"/>
  <c r="G3437" i="2"/>
  <c r="C3442" i="2"/>
  <c r="E3437" i="2"/>
  <c r="I3437" i="2"/>
  <c r="E3435" i="2"/>
  <c r="I3435" i="2"/>
  <c r="G3435" i="2"/>
  <c r="C3440" i="2"/>
  <c r="I3439" i="2"/>
  <c r="E3439" i="2"/>
  <c r="C3444" i="2"/>
  <c r="G3439" i="2"/>
  <c r="Z539" i="1"/>
  <c r="AB539" i="1" s="1"/>
  <c r="AC539" i="1" s="1"/>
  <c r="AD539" i="1" s="1"/>
  <c r="AA540" i="1"/>
  <c r="BA87" i="1"/>
  <c r="BC87" i="1" s="1"/>
  <c r="BA88" i="1"/>
  <c r="BC88" i="1" s="1"/>
  <c r="AW89" i="1"/>
  <c r="AX89" i="1"/>
  <c r="AY89" i="1"/>
  <c r="AZ89" i="1" s="1"/>
  <c r="AA1152" i="1" l="1"/>
  <c r="Z1151" i="1"/>
  <c r="AB1151" i="1" s="1"/>
  <c r="AC1151" i="1" s="1"/>
  <c r="AD1151" i="1" s="1"/>
  <c r="G5737" i="2"/>
  <c r="E5737" i="2"/>
  <c r="C5742" i="2"/>
  <c r="I5737" i="2"/>
  <c r="C5738" i="2"/>
  <c r="B5752" i="2"/>
  <c r="J5747" i="2"/>
  <c r="B5750" i="2"/>
  <c r="J5745" i="2"/>
  <c r="B5734" i="2"/>
  <c r="J5729" i="2"/>
  <c r="E5729" i="2"/>
  <c r="I5729" i="2"/>
  <c r="G5729" i="2"/>
  <c r="G5735" i="2"/>
  <c r="I5735" i="2"/>
  <c r="E5735" i="2"/>
  <c r="C5740" i="2"/>
  <c r="C5736" i="2"/>
  <c r="C5744" i="2"/>
  <c r="B5726" i="2"/>
  <c r="J5721" i="2"/>
  <c r="G5721" i="2"/>
  <c r="E5721" i="2"/>
  <c r="I5721" i="2"/>
  <c r="B5728" i="2"/>
  <c r="J5723" i="2"/>
  <c r="G5723" i="2"/>
  <c r="I5723" i="2"/>
  <c r="E5723" i="2"/>
  <c r="B5122" i="2"/>
  <c r="J5117" i="2"/>
  <c r="J5130" i="2"/>
  <c r="B5135" i="2"/>
  <c r="B5124" i="2"/>
  <c r="J5119" i="2"/>
  <c r="J5116" i="2"/>
  <c r="B5121" i="2"/>
  <c r="G4943" i="2"/>
  <c r="E4943" i="2"/>
  <c r="I4943" i="2"/>
  <c r="C4948" i="2"/>
  <c r="G4945" i="2"/>
  <c r="I4945" i="2"/>
  <c r="C4950" i="2"/>
  <c r="E4945" i="2"/>
  <c r="G4939" i="2"/>
  <c r="C4944" i="2"/>
  <c r="I4939" i="2"/>
  <c r="E4939" i="2"/>
  <c r="G4941" i="2"/>
  <c r="I4941" i="2"/>
  <c r="C4946" i="2"/>
  <c r="E4941" i="2"/>
  <c r="B4948" i="2"/>
  <c r="J4943" i="2"/>
  <c r="G4937" i="2"/>
  <c r="E4937" i="2"/>
  <c r="I4937" i="2"/>
  <c r="C4942" i="2"/>
  <c r="J4460" i="2"/>
  <c r="B4465" i="2"/>
  <c r="E4425" i="2"/>
  <c r="G4425" i="2"/>
  <c r="I4425" i="2"/>
  <c r="C4430" i="2"/>
  <c r="E4429" i="2"/>
  <c r="G4429" i="2"/>
  <c r="I4429" i="2"/>
  <c r="C4434" i="2"/>
  <c r="E4427" i="2"/>
  <c r="G4427" i="2"/>
  <c r="I4427" i="2"/>
  <c r="C4432" i="2"/>
  <c r="E4423" i="2"/>
  <c r="G4423" i="2"/>
  <c r="I4423" i="2"/>
  <c r="C4428" i="2"/>
  <c r="E4431" i="2"/>
  <c r="G4431" i="2"/>
  <c r="I4431" i="2"/>
  <c r="C4436" i="2"/>
  <c r="Z805" i="1"/>
  <c r="AB805" i="1" s="1"/>
  <c r="AC805" i="1" s="1"/>
  <c r="AD805" i="1" s="1"/>
  <c r="AA806" i="1"/>
  <c r="E3442" i="2"/>
  <c r="C3447" i="2"/>
  <c r="G3442" i="2"/>
  <c r="I3442" i="2"/>
  <c r="C3449" i="2"/>
  <c r="E3444" i="2"/>
  <c r="G3444" i="2"/>
  <c r="I3444" i="2"/>
  <c r="E3438" i="2"/>
  <c r="G3438" i="2"/>
  <c r="I3438" i="2"/>
  <c r="C3443" i="2"/>
  <c r="C3451" i="2"/>
  <c r="E3446" i="2"/>
  <c r="G3446" i="2"/>
  <c r="I3446" i="2"/>
  <c r="E3440" i="2"/>
  <c r="I3440" i="2"/>
  <c r="C3445" i="2"/>
  <c r="G3440" i="2"/>
  <c r="Z540" i="1"/>
  <c r="AB540" i="1" s="1"/>
  <c r="AC540" i="1" s="1"/>
  <c r="AD540" i="1" s="1"/>
  <c r="AA541" i="1"/>
  <c r="BA89" i="1"/>
  <c r="BC89" i="1" s="1"/>
  <c r="AY90" i="1"/>
  <c r="AX90" i="1"/>
  <c r="AW90" i="1"/>
  <c r="AZ90" i="1"/>
  <c r="AA1153" i="1" l="1"/>
  <c r="Z1152" i="1"/>
  <c r="AB1152" i="1" s="1"/>
  <c r="AC1152" i="1" s="1"/>
  <c r="AD1152" i="1" s="1"/>
  <c r="G5740" i="2"/>
  <c r="C5745" i="2"/>
  <c r="I5740" i="2"/>
  <c r="E5740" i="2"/>
  <c r="J5752" i="2"/>
  <c r="B5757" i="2"/>
  <c r="C5741" i="2"/>
  <c r="B5731" i="2"/>
  <c r="J5726" i="2"/>
  <c r="I5726" i="2"/>
  <c r="G5726" i="2"/>
  <c r="E5726" i="2"/>
  <c r="C5743" i="2"/>
  <c r="C5749" i="2"/>
  <c r="J5728" i="2"/>
  <c r="B5733" i="2"/>
  <c r="E5728" i="2"/>
  <c r="G5728" i="2"/>
  <c r="I5728" i="2"/>
  <c r="E5742" i="2"/>
  <c r="G5742" i="2"/>
  <c r="I5742" i="2"/>
  <c r="C5747" i="2"/>
  <c r="B5755" i="2"/>
  <c r="J5750" i="2"/>
  <c r="B5739" i="2"/>
  <c r="J5734" i="2"/>
  <c r="I5734" i="2"/>
  <c r="G5734" i="2"/>
  <c r="E5734" i="2"/>
  <c r="I4948" i="2"/>
  <c r="G4948" i="2"/>
  <c r="C4953" i="2"/>
  <c r="E4948" i="2"/>
  <c r="B5126" i="2"/>
  <c r="J5121" i="2"/>
  <c r="I4942" i="2"/>
  <c r="C4947" i="2"/>
  <c r="E4942" i="2"/>
  <c r="G4942" i="2"/>
  <c r="C4949" i="2"/>
  <c r="G4944" i="2"/>
  <c r="I4944" i="2"/>
  <c r="E4944" i="2"/>
  <c r="E4946" i="2"/>
  <c r="C4951" i="2"/>
  <c r="G4946" i="2"/>
  <c r="I4946" i="2"/>
  <c r="J5124" i="2"/>
  <c r="B5129" i="2"/>
  <c r="B5140" i="2"/>
  <c r="J5135" i="2"/>
  <c r="E4950" i="2"/>
  <c r="C4955" i="2"/>
  <c r="G4950" i="2"/>
  <c r="I4950" i="2"/>
  <c r="B4953" i="2"/>
  <c r="J4948" i="2"/>
  <c r="J5122" i="2"/>
  <c r="B5127" i="2"/>
  <c r="I4436" i="2"/>
  <c r="C4441" i="2"/>
  <c r="G4436" i="2"/>
  <c r="E4436" i="2"/>
  <c r="I4434" i="2"/>
  <c r="C4439" i="2"/>
  <c r="G4434" i="2"/>
  <c r="E4434" i="2"/>
  <c r="I4428" i="2"/>
  <c r="C4433" i="2"/>
  <c r="G4428" i="2"/>
  <c r="E4428" i="2"/>
  <c r="I4430" i="2"/>
  <c r="C4435" i="2"/>
  <c r="G4430" i="2"/>
  <c r="E4430" i="2"/>
  <c r="I4432" i="2"/>
  <c r="C4437" i="2"/>
  <c r="G4432" i="2"/>
  <c r="E4432" i="2"/>
  <c r="J4465" i="2"/>
  <c r="B4470" i="2"/>
  <c r="Z806" i="1"/>
  <c r="AB806" i="1" s="1"/>
  <c r="AC806" i="1" s="1"/>
  <c r="AD806" i="1" s="1"/>
  <c r="AA807" i="1"/>
  <c r="E3443" i="2"/>
  <c r="G3443" i="2"/>
  <c r="I3443" i="2"/>
  <c r="C3448" i="2"/>
  <c r="E3449" i="2"/>
  <c r="G3449" i="2"/>
  <c r="I3449" i="2"/>
  <c r="C3454" i="2"/>
  <c r="E3445" i="2"/>
  <c r="G3445" i="2"/>
  <c r="I3445" i="2"/>
  <c r="C3450" i="2"/>
  <c r="E3447" i="2"/>
  <c r="G3447" i="2"/>
  <c r="I3447" i="2"/>
  <c r="C3452" i="2"/>
  <c r="E3451" i="2"/>
  <c r="G3451" i="2"/>
  <c r="I3451" i="2"/>
  <c r="C3456" i="2"/>
  <c r="Z541" i="1"/>
  <c r="AB541" i="1" s="1"/>
  <c r="AC541" i="1" s="1"/>
  <c r="AD541" i="1" s="1"/>
  <c r="AA542" i="1"/>
  <c r="BA90" i="1"/>
  <c r="BC90" i="1" s="1"/>
  <c r="AY91" i="1"/>
  <c r="AX91" i="1"/>
  <c r="AW91" i="1"/>
  <c r="AA1154" i="1" l="1"/>
  <c r="Z1153" i="1"/>
  <c r="AB1153" i="1" s="1"/>
  <c r="AC1153" i="1" s="1"/>
  <c r="AD1153" i="1" s="1"/>
  <c r="B5744" i="2"/>
  <c r="J5739" i="2"/>
  <c r="G5739" i="2"/>
  <c r="E5739" i="2"/>
  <c r="I5739" i="2"/>
  <c r="G5747" i="2"/>
  <c r="I5747" i="2"/>
  <c r="E5747" i="2"/>
  <c r="C5752" i="2"/>
  <c r="C5754" i="2"/>
  <c r="C5748" i="2"/>
  <c r="B5762" i="2"/>
  <c r="J5757" i="2"/>
  <c r="B5736" i="2"/>
  <c r="J5731" i="2"/>
  <c r="I5731" i="2"/>
  <c r="E5731" i="2"/>
  <c r="G5731" i="2"/>
  <c r="B5760" i="2"/>
  <c r="J5755" i="2"/>
  <c r="G5745" i="2"/>
  <c r="C5750" i="2"/>
  <c r="E5745" i="2"/>
  <c r="I5745" i="2"/>
  <c r="C5746" i="2"/>
  <c r="B5738" i="2"/>
  <c r="J5733" i="2"/>
  <c r="G5733" i="2"/>
  <c r="E5733" i="2"/>
  <c r="I5733" i="2"/>
  <c r="J5140" i="2"/>
  <c r="B5145" i="2"/>
  <c r="B5134" i="2"/>
  <c r="J5129" i="2"/>
  <c r="G4947" i="2"/>
  <c r="C4952" i="2"/>
  <c r="E4947" i="2"/>
  <c r="I4947" i="2"/>
  <c r="J5126" i="2"/>
  <c r="B5131" i="2"/>
  <c r="G4949" i="2"/>
  <c r="E4949" i="2"/>
  <c r="I4949" i="2"/>
  <c r="C4954" i="2"/>
  <c r="G4951" i="2"/>
  <c r="I4951" i="2"/>
  <c r="C4956" i="2"/>
  <c r="E4951" i="2"/>
  <c r="B5132" i="2"/>
  <c r="J5127" i="2"/>
  <c r="B4958" i="2"/>
  <c r="J4953" i="2"/>
  <c r="G4953" i="2"/>
  <c r="I4953" i="2"/>
  <c r="C4958" i="2"/>
  <c r="E4953" i="2"/>
  <c r="G4955" i="2"/>
  <c r="C4960" i="2"/>
  <c r="E4955" i="2"/>
  <c r="I4955" i="2"/>
  <c r="J4470" i="2"/>
  <c r="B4475" i="2"/>
  <c r="E4433" i="2"/>
  <c r="G4433" i="2"/>
  <c r="I4433" i="2"/>
  <c r="C4438" i="2"/>
  <c r="E4437" i="2"/>
  <c r="G4437" i="2"/>
  <c r="I4437" i="2"/>
  <c r="C4442" i="2"/>
  <c r="E4439" i="2"/>
  <c r="G4439" i="2"/>
  <c r="I4439" i="2"/>
  <c r="C4444" i="2"/>
  <c r="E4435" i="2"/>
  <c r="G4435" i="2"/>
  <c r="I4435" i="2"/>
  <c r="C4440" i="2"/>
  <c r="E4441" i="2"/>
  <c r="G4441" i="2"/>
  <c r="I4441" i="2"/>
  <c r="C4446" i="2"/>
  <c r="Z807" i="1"/>
  <c r="AB807" i="1" s="1"/>
  <c r="AC807" i="1" s="1"/>
  <c r="AD807" i="1" s="1"/>
  <c r="AA808" i="1"/>
  <c r="C3459" i="2"/>
  <c r="E3454" i="2"/>
  <c r="G3454" i="2"/>
  <c r="I3454" i="2"/>
  <c r="C3457" i="2"/>
  <c r="E3452" i="2"/>
  <c r="G3452" i="2"/>
  <c r="I3452" i="2"/>
  <c r="C3453" i="2"/>
  <c r="E3448" i="2"/>
  <c r="G3448" i="2"/>
  <c r="I3448" i="2"/>
  <c r="C3455" i="2"/>
  <c r="E3450" i="2"/>
  <c r="G3450" i="2"/>
  <c r="I3450" i="2"/>
  <c r="C3461" i="2"/>
  <c r="E3456" i="2"/>
  <c r="I3456" i="2"/>
  <c r="G3456" i="2"/>
  <c r="Z542" i="1"/>
  <c r="AB542" i="1" s="1"/>
  <c r="AC542" i="1" s="1"/>
  <c r="AD542" i="1" s="1"/>
  <c r="AA543" i="1"/>
  <c r="AZ91" i="1"/>
  <c r="BA91" i="1"/>
  <c r="BC91" i="1" s="1"/>
  <c r="AW92" i="1"/>
  <c r="AY92" i="1"/>
  <c r="AX92" i="1"/>
  <c r="AZ92" i="1"/>
  <c r="AA1155" i="1" l="1"/>
  <c r="Z1154" i="1"/>
  <c r="AB1154" i="1" s="1"/>
  <c r="AC1154" i="1" s="1"/>
  <c r="AD1154" i="1" s="1"/>
  <c r="C5759" i="2"/>
  <c r="B5743" i="2"/>
  <c r="J5738" i="2"/>
  <c r="E5738" i="2"/>
  <c r="G5738" i="2"/>
  <c r="I5738" i="2"/>
  <c r="C5751" i="2"/>
  <c r="J5736" i="2"/>
  <c r="B5741" i="2"/>
  <c r="E5736" i="2"/>
  <c r="G5736" i="2"/>
  <c r="I5736" i="2"/>
  <c r="B5767" i="2"/>
  <c r="J5762" i="2"/>
  <c r="G5752" i="2"/>
  <c r="C5757" i="2"/>
  <c r="I5752" i="2"/>
  <c r="E5752" i="2"/>
  <c r="E5750" i="2"/>
  <c r="G5750" i="2"/>
  <c r="C5755" i="2"/>
  <c r="I5750" i="2"/>
  <c r="C5753" i="2"/>
  <c r="J5760" i="2"/>
  <c r="B5765" i="2"/>
  <c r="B5749" i="2"/>
  <c r="J5744" i="2"/>
  <c r="E5744" i="2"/>
  <c r="G5744" i="2"/>
  <c r="I5744" i="2"/>
  <c r="B4963" i="2"/>
  <c r="J4958" i="2"/>
  <c r="J5132" i="2"/>
  <c r="B5137" i="2"/>
  <c r="I4952" i="2"/>
  <c r="C4957" i="2"/>
  <c r="E4952" i="2"/>
  <c r="G4952" i="2"/>
  <c r="I4960" i="2"/>
  <c r="E4960" i="2"/>
  <c r="G4960" i="2"/>
  <c r="C4965" i="2"/>
  <c r="B5136" i="2"/>
  <c r="J5131" i="2"/>
  <c r="J5134" i="2"/>
  <c r="B5139" i="2"/>
  <c r="C4961" i="2"/>
  <c r="E4956" i="2"/>
  <c r="G4956" i="2"/>
  <c r="I4956" i="2"/>
  <c r="E4954" i="2"/>
  <c r="G4954" i="2"/>
  <c r="I4954" i="2"/>
  <c r="C4959" i="2"/>
  <c r="B5150" i="2"/>
  <c r="J5150" i="2" s="1"/>
  <c r="J5145" i="2"/>
  <c r="E4958" i="2"/>
  <c r="C4963" i="2"/>
  <c r="G4958" i="2"/>
  <c r="I4958" i="2"/>
  <c r="I4446" i="2"/>
  <c r="C4451" i="2"/>
  <c r="G4446" i="2"/>
  <c r="E4446" i="2"/>
  <c r="I4442" i="2"/>
  <c r="C4447" i="2"/>
  <c r="G4442" i="2"/>
  <c r="E4442" i="2"/>
  <c r="I4440" i="2"/>
  <c r="C4445" i="2"/>
  <c r="G4440" i="2"/>
  <c r="E4440" i="2"/>
  <c r="I4438" i="2"/>
  <c r="C4443" i="2"/>
  <c r="G4438" i="2"/>
  <c r="E4438" i="2"/>
  <c r="I4444" i="2"/>
  <c r="C4449" i="2"/>
  <c r="G4444" i="2"/>
  <c r="E4444" i="2"/>
  <c r="J4475" i="2"/>
  <c r="B4480" i="2"/>
  <c r="Z808" i="1"/>
  <c r="AB808" i="1" s="1"/>
  <c r="AC808" i="1" s="1"/>
  <c r="AD808" i="1" s="1"/>
  <c r="AA809" i="1"/>
  <c r="E3461" i="2"/>
  <c r="G3461" i="2"/>
  <c r="I3461" i="2"/>
  <c r="C3466" i="2"/>
  <c r="E3457" i="2"/>
  <c r="G3457" i="2"/>
  <c r="I3457" i="2"/>
  <c r="C3462" i="2"/>
  <c r="E3453" i="2"/>
  <c r="G3453" i="2"/>
  <c r="I3453" i="2"/>
  <c r="C3458" i="2"/>
  <c r="E3455" i="2"/>
  <c r="G3455" i="2"/>
  <c r="I3455" i="2"/>
  <c r="C3460" i="2"/>
  <c r="E3459" i="2"/>
  <c r="G3459" i="2"/>
  <c r="I3459" i="2"/>
  <c r="C3464" i="2"/>
  <c r="Z543" i="1"/>
  <c r="AB543" i="1" s="1"/>
  <c r="AC543" i="1" s="1"/>
  <c r="AD543" i="1" s="1"/>
  <c r="AA544" i="1"/>
  <c r="BA92" i="1"/>
  <c r="BC92" i="1" s="1"/>
  <c r="AX93" i="1"/>
  <c r="AY93" i="1"/>
  <c r="AW93" i="1"/>
  <c r="AA1156" i="1" l="1"/>
  <c r="Z1155" i="1"/>
  <c r="AB1155" i="1" s="1"/>
  <c r="AC1155" i="1" s="1"/>
  <c r="AD1155" i="1" s="1"/>
  <c r="G5757" i="2"/>
  <c r="C5762" i="2"/>
  <c r="E5757" i="2"/>
  <c r="I5757" i="2"/>
  <c r="B5754" i="2"/>
  <c r="J5749" i="2"/>
  <c r="E5749" i="2"/>
  <c r="G5749" i="2"/>
  <c r="I5749" i="2"/>
  <c r="B5772" i="2"/>
  <c r="J5767" i="2"/>
  <c r="B5748" i="2"/>
  <c r="J5743" i="2"/>
  <c r="G5743" i="2"/>
  <c r="E5743" i="2"/>
  <c r="I5743" i="2"/>
  <c r="C5764" i="2"/>
  <c r="G5755" i="2"/>
  <c r="E5755" i="2"/>
  <c r="I5755" i="2"/>
  <c r="C5760" i="2"/>
  <c r="B5746" i="2"/>
  <c r="J5741" i="2"/>
  <c r="I5741" i="2"/>
  <c r="G5741" i="2"/>
  <c r="E5741" i="2"/>
  <c r="B5770" i="2"/>
  <c r="J5765" i="2"/>
  <c r="C5758" i="2"/>
  <c r="C5756" i="2"/>
  <c r="G4959" i="2"/>
  <c r="C4964" i="2"/>
  <c r="I4959" i="2"/>
  <c r="E4959" i="2"/>
  <c r="G4965" i="2"/>
  <c r="I4965" i="2"/>
  <c r="C4970" i="2"/>
  <c r="E4965" i="2"/>
  <c r="G4957" i="2"/>
  <c r="I4957" i="2"/>
  <c r="E4957" i="2"/>
  <c r="C4962" i="2"/>
  <c r="G4961" i="2"/>
  <c r="C4966" i="2"/>
  <c r="E4961" i="2"/>
  <c r="I4961" i="2"/>
  <c r="G4963" i="2"/>
  <c r="E4963" i="2"/>
  <c r="I4963" i="2"/>
  <c r="C4968" i="2"/>
  <c r="B5144" i="2"/>
  <c r="J5139" i="2"/>
  <c r="B5142" i="2"/>
  <c r="J5137" i="2"/>
  <c r="J5136" i="2"/>
  <c r="B5141" i="2"/>
  <c r="B4968" i="2"/>
  <c r="J4963" i="2"/>
  <c r="J4480" i="2"/>
  <c r="B4485" i="2"/>
  <c r="E4445" i="2"/>
  <c r="G4445" i="2"/>
  <c r="I4445" i="2"/>
  <c r="C4450" i="2"/>
  <c r="E4449" i="2"/>
  <c r="G4449" i="2"/>
  <c r="I4449" i="2"/>
  <c r="C4454" i="2"/>
  <c r="E4447" i="2"/>
  <c r="G4447" i="2"/>
  <c r="I4447" i="2"/>
  <c r="C4452" i="2"/>
  <c r="E4443" i="2"/>
  <c r="G4443" i="2"/>
  <c r="I4443" i="2"/>
  <c r="C4448" i="2"/>
  <c r="E4451" i="2"/>
  <c r="G4451" i="2"/>
  <c r="I4451" i="2"/>
  <c r="C4456" i="2"/>
  <c r="Z809" i="1"/>
  <c r="AB809" i="1" s="1"/>
  <c r="AC809" i="1" s="1"/>
  <c r="AD809" i="1" s="1"/>
  <c r="AA810" i="1"/>
  <c r="C3463" i="2"/>
  <c r="E3458" i="2"/>
  <c r="G3458" i="2"/>
  <c r="I3458" i="2"/>
  <c r="C3465" i="2"/>
  <c r="E3460" i="2"/>
  <c r="G3460" i="2"/>
  <c r="I3460" i="2"/>
  <c r="C3471" i="2"/>
  <c r="E3466" i="2"/>
  <c r="G3466" i="2"/>
  <c r="I3466" i="2"/>
  <c r="C3469" i="2"/>
  <c r="E3464" i="2"/>
  <c r="I3464" i="2"/>
  <c r="G3464" i="2"/>
  <c r="C3467" i="2"/>
  <c r="E3462" i="2"/>
  <c r="G3462" i="2"/>
  <c r="I3462" i="2"/>
  <c r="Z544" i="1"/>
  <c r="AB544" i="1" s="1"/>
  <c r="AC544" i="1" s="1"/>
  <c r="AD544" i="1" s="1"/>
  <c r="AA545" i="1"/>
  <c r="AZ93" i="1"/>
  <c r="AY94" i="1"/>
  <c r="AX94" i="1"/>
  <c r="AW94" i="1"/>
  <c r="AA1157" i="1" l="1"/>
  <c r="Z1156" i="1"/>
  <c r="AB1156" i="1" s="1"/>
  <c r="AC1156" i="1" s="1"/>
  <c r="AD1156" i="1" s="1"/>
  <c r="I5760" i="2"/>
  <c r="E5760" i="2"/>
  <c r="G5760" i="2"/>
  <c r="C5765" i="2"/>
  <c r="B5753" i="2"/>
  <c r="J5748" i="2"/>
  <c r="E5748" i="2"/>
  <c r="I5748" i="2"/>
  <c r="G5748" i="2"/>
  <c r="C5763" i="2"/>
  <c r="J5772" i="2"/>
  <c r="B5777" i="2"/>
  <c r="C5769" i="2"/>
  <c r="B5775" i="2"/>
  <c r="J5770" i="2"/>
  <c r="J5754" i="2"/>
  <c r="B5759" i="2"/>
  <c r="E5754" i="2"/>
  <c r="G5754" i="2"/>
  <c r="I5754" i="2"/>
  <c r="C5761" i="2"/>
  <c r="C5767" i="2"/>
  <c r="G5762" i="2"/>
  <c r="E5762" i="2"/>
  <c r="I5762" i="2"/>
  <c r="B5751" i="2"/>
  <c r="J5746" i="2"/>
  <c r="E5746" i="2"/>
  <c r="G5746" i="2"/>
  <c r="I5746" i="2"/>
  <c r="E4962" i="2"/>
  <c r="C4967" i="2"/>
  <c r="G4962" i="2"/>
  <c r="I4962" i="2"/>
  <c r="E4970" i="2"/>
  <c r="C4975" i="2"/>
  <c r="G4970" i="2"/>
  <c r="I4970" i="2"/>
  <c r="J5142" i="2"/>
  <c r="B5147" i="2"/>
  <c r="J5147" i="2" s="1"/>
  <c r="J5144" i="2"/>
  <c r="B5149" i="2"/>
  <c r="J5149" i="2" s="1"/>
  <c r="I4968" i="2"/>
  <c r="C4973" i="2"/>
  <c r="E4968" i="2"/>
  <c r="G4968" i="2"/>
  <c r="B4973" i="2"/>
  <c r="J4968" i="2"/>
  <c r="B5146" i="2"/>
  <c r="J5141" i="2"/>
  <c r="E4966" i="2"/>
  <c r="G4966" i="2"/>
  <c r="I4966" i="2"/>
  <c r="C4971" i="2"/>
  <c r="I4964" i="2"/>
  <c r="C4969" i="2"/>
  <c r="G4964" i="2"/>
  <c r="E4964" i="2"/>
  <c r="I4454" i="2"/>
  <c r="C4459" i="2"/>
  <c r="G4454" i="2"/>
  <c r="E4454" i="2"/>
  <c r="I4448" i="2"/>
  <c r="C4453" i="2"/>
  <c r="G4448" i="2"/>
  <c r="E4448" i="2"/>
  <c r="I4450" i="2"/>
  <c r="C4455" i="2"/>
  <c r="G4450" i="2"/>
  <c r="E4450" i="2"/>
  <c r="I4456" i="2"/>
  <c r="C4461" i="2"/>
  <c r="G4456" i="2"/>
  <c r="E4456" i="2"/>
  <c r="I4452" i="2"/>
  <c r="C4457" i="2"/>
  <c r="G4452" i="2"/>
  <c r="E4452" i="2"/>
  <c r="J4485" i="2"/>
  <c r="B4490" i="2"/>
  <c r="Z810" i="1"/>
  <c r="AB810" i="1" s="1"/>
  <c r="AC810" i="1" s="1"/>
  <c r="AD810" i="1" s="1"/>
  <c r="AA811" i="1"/>
  <c r="E3471" i="2"/>
  <c r="G3471" i="2"/>
  <c r="I3471" i="2"/>
  <c r="C3476" i="2"/>
  <c r="E3467" i="2"/>
  <c r="G3467" i="2"/>
  <c r="I3467" i="2"/>
  <c r="C3472" i="2"/>
  <c r="E3465" i="2"/>
  <c r="G3465" i="2"/>
  <c r="I3465" i="2"/>
  <c r="C3470" i="2"/>
  <c r="E3469" i="2"/>
  <c r="G3469" i="2"/>
  <c r="I3469" i="2"/>
  <c r="C3474" i="2"/>
  <c r="E3463" i="2"/>
  <c r="G3463" i="2"/>
  <c r="I3463" i="2"/>
  <c r="C3468" i="2"/>
  <c r="Z545" i="1"/>
  <c r="AB545" i="1" s="1"/>
  <c r="AC545" i="1" s="1"/>
  <c r="AD545" i="1" s="1"/>
  <c r="AA546" i="1"/>
  <c r="BA93" i="1"/>
  <c r="BC93" i="1" s="1"/>
  <c r="AZ94" i="1"/>
  <c r="AY95" i="1"/>
  <c r="AX95" i="1"/>
  <c r="AW95" i="1"/>
  <c r="AZ95" i="1"/>
  <c r="AA1158" i="1" l="1"/>
  <c r="Z1157" i="1"/>
  <c r="AB1157" i="1" s="1"/>
  <c r="AC1157" i="1" s="1"/>
  <c r="AD1157" i="1" s="1"/>
  <c r="B5756" i="2"/>
  <c r="J5751" i="2"/>
  <c r="E5751" i="2"/>
  <c r="I5751" i="2"/>
  <c r="G5751" i="2"/>
  <c r="B5764" i="2"/>
  <c r="J5759" i="2"/>
  <c r="G5759" i="2"/>
  <c r="I5759" i="2"/>
  <c r="E5759" i="2"/>
  <c r="C5768" i="2"/>
  <c r="B5780" i="2"/>
  <c r="J5775" i="2"/>
  <c r="C5774" i="2"/>
  <c r="B5758" i="2"/>
  <c r="J5753" i="2"/>
  <c r="G5753" i="2"/>
  <c r="E5753" i="2"/>
  <c r="I5753" i="2"/>
  <c r="G5767" i="2"/>
  <c r="C5772" i="2"/>
  <c r="E5767" i="2"/>
  <c r="I5767" i="2"/>
  <c r="G5765" i="2"/>
  <c r="E5765" i="2"/>
  <c r="C5770" i="2"/>
  <c r="I5765" i="2"/>
  <c r="C5766" i="2"/>
  <c r="B5782" i="2"/>
  <c r="J5777" i="2"/>
  <c r="G4971" i="2"/>
  <c r="I4971" i="2"/>
  <c r="C4976" i="2"/>
  <c r="E4971" i="2"/>
  <c r="J5146" i="2"/>
  <c r="B5151" i="2"/>
  <c r="J5151" i="2" s="1"/>
  <c r="G4975" i="2"/>
  <c r="C4980" i="2"/>
  <c r="E4975" i="2"/>
  <c r="I4975" i="2"/>
  <c r="B4978" i="2"/>
  <c r="J4973" i="2"/>
  <c r="G4969" i="2"/>
  <c r="I4969" i="2"/>
  <c r="C4974" i="2"/>
  <c r="E4969" i="2"/>
  <c r="G4973" i="2"/>
  <c r="I4973" i="2"/>
  <c r="C4978" i="2"/>
  <c r="E4973" i="2"/>
  <c r="G4967" i="2"/>
  <c r="C4972" i="2"/>
  <c r="I4967" i="2"/>
  <c r="E4967" i="2"/>
  <c r="J4490" i="2"/>
  <c r="B4495" i="2"/>
  <c r="E4455" i="2"/>
  <c r="G4455" i="2"/>
  <c r="I4455" i="2"/>
  <c r="C4460" i="2"/>
  <c r="E4457" i="2"/>
  <c r="G4457" i="2"/>
  <c r="I4457" i="2"/>
  <c r="C4462" i="2"/>
  <c r="E4453" i="2"/>
  <c r="G4453" i="2"/>
  <c r="I4453" i="2"/>
  <c r="C4458" i="2"/>
  <c r="E4461" i="2"/>
  <c r="G4461" i="2"/>
  <c r="I4461" i="2"/>
  <c r="C4466" i="2"/>
  <c r="E4459" i="2"/>
  <c r="G4459" i="2"/>
  <c r="I4459" i="2"/>
  <c r="C4464" i="2"/>
  <c r="Z811" i="1"/>
  <c r="AB811" i="1" s="1"/>
  <c r="AC811" i="1" s="1"/>
  <c r="AD811" i="1" s="1"/>
  <c r="AA812" i="1"/>
  <c r="C3475" i="2"/>
  <c r="E3470" i="2"/>
  <c r="G3470" i="2"/>
  <c r="I3470" i="2"/>
  <c r="C3477" i="2"/>
  <c r="E3472" i="2"/>
  <c r="G3472" i="2"/>
  <c r="I3472" i="2"/>
  <c r="C3473" i="2"/>
  <c r="E3468" i="2"/>
  <c r="G3468" i="2"/>
  <c r="I3468" i="2"/>
  <c r="C3479" i="2"/>
  <c r="E3474" i="2"/>
  <c r="G3474" i="2"/>
  <c r="I3474" i="2"/>
  <c r="C3481" i="2"/>
  <c r="E3476" i="2"/>
  <c r="G3476" i="2"/>
  <c r="I3476" i="2"/>
  <c r="Z546" i="1"/>
  <c r="AB546" i="1" s="1"/>
  <c r="AC546" i="1" s="1"/>
  <c r="AD546" i="1" s="1"/>
  <c r="AA547" i="1"/>
  <c r="BA95" i="1"/>
  <c r="BA94" i="1"/>
  <c r="BC94" i="1" s="1"/>
  <c r="AX96" i="1"/>
  <c r="AY96" i="1"/>
  <c r="AW96" i="1"/>
  <c r="AA1159" i="1" l="1"/>
  <c r="Z1158" i="1"/>
  <c r="AB1158" i="1" s="1"/>
  <c r="AC1158" i="1" s="1"/>
  <c r="AD1158" i="1" s="1"/>
  <c r="C5771" i="2"/>
  <c r="E5770" i="2"/>
  <c r="C5775" i="2"/>
  <c r="G5770" i="2"/>
  <c r="I5770" i="2"/>
  <c r="B5763" i="2"/>
  <c r="J5758" i="2"/>
  <c r="I5758" i="2"/>
  <c r="E5758" i="2"/>
  <c r="G5758" i="2"/>
  <c r="C5779" i="2"/>
  <c r="B5769" i="2"/>
  <c r="J5764" i="2"/>
  <c r="G5764" i="2"/>
  <c r="I5764" i="2"/>
  <c r="E5764" i="2"/>
  <c r="I5772" i="2"/>
  <c r="E5772" i="2"/>
  <c r="G5772" i="2"/>
  <c r="C5777" i="2"/>
  <c r="J5780" i="2"/>
  <c r="B5785" i="2"/>
  <c r="B5787" i="2"/>
  <c r="J5782" i="2"/>
  <c r="C5773" i="2"/>
  <c r="J5756" i="2"/>
  <c r="B5761" i="2"/>
  <c r="E5756" i="2"/>
  <c r="G5756" i="2"/>
  <c r="I5756" i="2"/>
  <c r="C4985" i="2"/>
  <c r="E4980" i="2"/>
  <c r="G4980" i="2"/>
  <c r="I4980" i="2"/>
  <c r="C4983" i="2"/>
  <c r="E4978" i="2"/>
  <c r="G4978" i="2"/>
  <c r="I4978" i="2"/>
  <c r="C4977" i="2"/>
  <c r="E4972" i="2"/>
  <c r="G4972" i="2"/>
  <c r="I4972" i="2"/>
  <c r="E4974" i="2"/>
  <c r="C4979" i="2"/>
  <c r="G4974" i="2"/>
  <c r="I4974" i="2"/>
  <c r="I4976" i="2"/>
  <c r="C4981" i="2"/>
  <c r="E4976" i="2"/>
  <c r="G4976" i="2"/>
  <c r="B4983" i="2"/>
  <c r="J4978" i="2"/>
  <c r="I4464" i="2"/>
  <c r="C4469" i="2"/>
  <c r="G4464" i="2"/>
  <c r="E4464" i="2"/>
  <c r="I4462" i="2"/>
  <c r="C4467" i="2"/>
  <c r="G4462" i="2"/>
  <c r="E4462" i="2"/>
  <c r="I4466" i="2"/>
  <c r="C4471" i="2"/>
  <c r="G4466" i="2"/>
  <c r="E4466" i="2"/>
  <c r="I4460" i="2"/>
  <c r="C4465" i="2"/>
  <c r="G4460" i="2"/>
  <c r="E4460" i="2"/>
  <c r="I4458" i="2"/>
  <c r="C4463" i="2"/>
  <c r="G4458" i="2"/>
  <c r="E4458" i="2"/>
  <c r="J4495" i="2"/>
  <c r="B4500" i="2"/>
  <c r="J4500" i="2" s="1"/>
  <c r="Z812" i="1"/>
  <c r="AB812" i="1" s="1"/>
  <c r="AC812" i="1" s="1"/>
  <c r="AD812" i="1" s="1"/>
  <c r="AA813" i="1"/>
  <c r="E3481" i="2"/>
  <c r="G3481" i="2"/>
  <c r="I3481" i="2"/>
  <c r="C3486" i="2"/>
  <c r="E3477" i="2"/>
  <c r="G3477" i="2"/>
  <c r="I3477" i="2"/>
  <c r="C3482" i="2"/>
  <c r="E3473" i="2"/>
  <c r="G3473" i="2"/>
  <c r="I3473" i="2"/>
  <c r="C3478" i="2"/>
  <c r="E3479" i="2"/>
  <c r="G3479" i="2"/>
  <c r="C3484" i="2"/>
  <c r="I3479" i="2"/>
  <c r="E3475" i="2"/>
  <c r="G3475" i="2"/>
  <c r="I3475" i="2"/>
  <c r="C3480" i="2"/>
  <c r="Z547" i="1"/>
  <c r="AB547" i="1" s="1"/>
  <c r="AC547" i="1" s="1"/>
  <c r="AD547" i="1" s="1"/>
  <c r="AA548" i="1"/>
  <c r="BC95" i="1"/>
  <c r="AZ96" i="1"/>
  <c r="AW97" i="1"/>
  <c r="AY97" i="1"/>
  <c r="AX97" i="1"/>
  <c r="Z1159" i="1" l="1"/>
  <c r="AB1159" i="1" s="1"/>
  <c r="AC1159" i="1" s="1"/>
  <c r="AD1159" i="1" s="1"/>
  <c r="AA1160" i="1"/>
  <c r="B5768" i="2"/>
  <c r="J5763" i="2"/>
  <c r="I5763" i="2"/>
  <c r="G5763" i="2"/>
  <c r="E5763" i="2"/>
  <c r="B5774" i="2"/>
  <c r="J5769" i="2"/>
  <c r="G5769" i="2"/>
  <c r="E5769" i="2"/>
  <c r="I5769" i="2"/>
  <c r="G5775" i="2"/>
  <c r="E5775" i="2"/>
  <c r="I5775" i="2"/>
  <c r="C5780" i="2"/>
  <c r="B5790" i="2"/>
  <c r="J5785" i="2"/>
  <c r="C5776" i="2"/>
  <c r="C5784" i="2"/>
  <c r="C5778" i="2"/>
  <c r="B5792" i="2"/>
  <c r="J5787" i="2"/>
  <c r="G5777" i="2"/>
  <c r="E5777" i="2"/>
  <c r="I5777" i="2"/>
  <c r="C5782" i="2"/>
  <c r="B5766" i="2"/>
  <c r="J5761" i="2"/>
  <c r="I5761" i="2"/>
  <c r="G5761" i="2"/>
  <c r="E5761" i="2"/>
  <c r="G4981" i="2"/>
  <c r="I4981" i="2"/>
  <c r="C4986" i="2"/>
  <c r="E4981" i="2"/>
  <c r="G4983" i="2"/>
  <c r="I4983" i="2"/>
  <c r="C4988" i="2"/>
  <c r="E4983" i="2"/>
  <c r="G4977" i="2"/>
  <c r="C4982" i="2"/>
  <c r="E4977" i="2"/>
  <c r="I4977" i="2"/>
  <c r="G4979" i="2"/>
  <c r="I4979" i="2"/>
  <c r="C4984" i="2"/>
  <c r="E4979" i="2"/>
  <c r="B4988" i="2"/>
  <c r="J4983" i="2"/>
  <c r="G4985" i="2"/>
  <c r="E4985" i="2"/>
  <c r="C4990" i="2"/>
  <c r="I4985" i="2"/>
  <c r="E4471" i="2"/>
  <c r="G4471" i="2"/>
  <c r="I4471" i="2"/>
  <c r="C4476" i="2"/>
  <c r="E4463" i="2"/>
  <c r="G4463" i="2"/>
  <c r="I4463" i="2"/>
  <c r="C4468" i="2"/>
  <c r="E4467" i="2"/>
  <c r="G4467" i="2"/>
  <c r="I4467" i="2"/>
  <c r="C4472" i="2"/>
  <c r="E4465" i="2"/>
  <c r="G4465" i="2"/>
  <c r="I4465" i="2"/>
  <c r="C4470" i="2"/>
  <c r="E4469" i="2"/>
  <c r="G4469" i="2"/>
  <c r="I4469" i="2"/>
  <c r="C4474" i="2"/>
  <c r="Z813" i="1"/>
  <c r="AB813" i="1" s="1"/>
  <c r="AC813" i="1" s="1"/>
  <c r="AD813" i="1" s="1"/>
  <c r="AA814" i="1"/>
  <c r="C3483" i="2"/>
  <c r="E3478" i="2"/>
  <c r="G3478" i="2"/>
  <c r="I3478" i="2"/>
  <c r="C3491" i="2"/>
  <c r="E3486" i="2"/>
  <c r="G3486" i="2"/>
  <c r="I3486" i="2"/>
  <c r="C3485" i="2"/>
  <c r="E3480" i="2"/>
  <c r="I3480" i="2"/>
  <c r="G3480" i="2"/>
  <c r="C3487" i="2"/>
  <c r="E3482" i="2"/>
  <c r="G3482" i="2"/>
  <c r="I3482" i="2"/>
  <c r="C3489" i="2"/>
  <c r="E3484" i="2"/>
  <c r="G3484" i="2"/>
  <c r="I3484" i="2"/>
  <c r="Z548" i="1"/>
  <c r="AB548" i="1" s="1"/>
  <c r="AC548" i="1" s="1"/>
  <c r="AD548" i="1" s="1"/>
  <c r="AA549" i="1"/>
  <c r="BA96" i="1"/>
  <c r="BC96" i="1" s="1"/>
  <c r="AZ97" i="1"/>
  <c r="AY98" i="1"/>
  <c r="AX98" i="1"/>
  <c r="AZ98" i="1" s="1"/>
  <c r="AW98" i="1"/>
  <c r="AA1161" i="1" l="1"/>
  <c r="Z1160" i="1"/>
  <c r="AB1160" i="1" s="1"/>
  <c r="AC1160" i="1" s="1"/>
  <c r="AD1160" i="1" s="1"/>
  <c r="C5789" i="2"/>
  <c r="C5781" i="2"/>
  <c r="J5774" i="2"/>
  <c r="B5779" i="2"/>
  <c r="I5774" i="2"/>
  <c r="E5774" i="2"/>
  <c r="G5774" i="2"/>
  <c r="J5766" i="2"/>
  <c r="B5771" i="2"/>
  <c r="E5766" i="2"/>
  <c r="G5766" i="2"/>
  <c r="I5766" i="2"/>
  <c r="E5782" i="2"/>
  <c r="C5787" i="2"/>
  <c r="I5782" i="2"/>
  <c r="G5782" i="2"/>
  <c r="J5790" i="2"/>
  <c r="B5795" i="2"/>
  <c r="C5783" i="2"/>
  <c r="G5780" i="2"/>
  <c r="I5780" i="2"/>
  <c r="E5780" i="2"/>
  <c r="C5785" i="2"/>
  <c r="J5792" i="2"/>
  <c r="B5797" i="2"/>
  <c r="J5768" i="2"/>
  <c r="B5773" i="2"/>
  <c r="G5768" i="2"/>
  <c r="I5768" i="2"/>
  <c r="E5768" i="2"/>
  <c r="E4988" i="2"/>
  <c r="G4988" i="2"/>
  <c r="C4993" i="2"/>
  <c r="I4988" i="2"/>
  <c r="B4993" i="2"/>
  <c r="J4988" i="2"/>
  <c r="E4982" i="2"/>
  <c r="C4987" i="2"/>
  <c r="G4982" i="2"/>
  <c r="I4982" i="2"/>
  <c r="G4990" i="2"/>
  <c r="E4990" i="2"/>
  <c r="C4995" i="2"/>
  <c r="I4990" i="2"/>
  <c r="I4984" i="2"/>
  <c r="E4984" i="2"/>
  <c r="G4984" i="2"/>
  <c r="C4989" i="2"/>
  <c r="G4986" i="2"/>
  <c r="I4986" i="2"/>
  <c r="E4986" i="2"/>
  <c r="C4991" i="2"/>
  <c r="I4474" i="2"/>
  <c r="C4479" i="2"/>
  <c r="G4474" i="2"/>
  <c r="E4474" i="2"/>
  <c r="I4468" i="2"/>
  <c r="C4473" i="2"/>
  <c r="G4468" i="2"/>
  <c r="E4468" i="2"/>
  <c r="I4472" i="2"/>
  <c r="C4477" i="2"/>
  <c r="G4472" i="2"/>
  <c r="E4472" i="2"/>
  <c r="I4470" i="2"/>
  <c r="C4475" i="2"/>
  <c r="G4470" i="2"/>
  <c r="E4470" i="2"/>
  <c r="I4476" i="2"/>
  <c r="C4481" i="2"/>
  <c r="G4476" i="2"/>
  <c r="E4476" i="2"/>
  <c r="Z814" i="1"/>
  <c r="AB814" i="1" s="1"/>
  <c r="AC814" i="1" s="1"/>
  <c r="AD814" i="1" s="1"/>
  <c r="AA815" i="1"/>
  <c r="E3485" i="2"/>
  <c r="G3485" i="2"/>
  <c r="I3485" i="2"/>
  <c r="C3490" i="2"/>
  <c r="E3489" i="2"/>
  <c r="G3489" i="2"/>
  <c r="I3489" i="2"/>
  <c r="C3494" i="2"/>
  <c r="E3491" i="2"/>
  <c r="G3491" i="2"/>
  <c r="I3491" i="2"/>
  <c r="C3496" i="2"/>
  <c r="E3487" i="2"/>
  <c r="G3487" i="2"/>
  <c r="I3487" i="2"/>
  <c r="C3492" i="2"/>
  <c r="E3483" i="2"/>
  <c r="G3483" i="2"/>
  <c r="I3483" i="2"/>
  <c r="C3488" i="2"/>
  <c r="Z549" i="1"/>
  <c r="AB549" i="1" s="1"/>
  <c r="AC549" i="1" s="1"/>
  <c r="AD549" i="1" s="1"/>
  <c r="AA550" i="1"/>
  <c r="BA97" i="1"/>
  <c r="BC97" i="1" s="1"/>
  <c r="BA98" i="1"/>
  <c r="BC98" i="1" s="1"/>
  <c r="AX99" i="1"/>
  <c r="AW99" i="1"/>
  <c r="AY99" i="1"/>
  <c r="AZ99" i="1"/>
  <c r="AA1162" i="1" l="1"/>
  <c r="Z1161" i="1"/>
  <c r="AB1161" i="1" s="1"/>
  <c r="AC1161" i="1" s="1"/>
  <c r="AD1161" i="1" s="1"/>
  <c r="B5800" i="2"/>
  <c r="J5795" i="2"/>
  <c r="C5786" i="2"/>
  <c r="G5787" i="2"/>
  <c r="C5792" i="2"/>
  <c r="E5787" i="2"/>
  <c r="I5787" i="2"/>
  <c r="B5802" i="2"/>
  <c r="J5797" i="2"/>
  <c r="B5778" i="2"/>
  <c r="J5773" i="2"/>
  <c r="G5773" i="2"/>
  <c r="E5773" i="2"/>
  <c r="I5773" i="2"/>
  <c r="B5776" i="2"/>
  <c r="J5771" i="2"/>
  <c r="E5771" i="2"/>
  <c r="G5771" i="2"/>
  <c r="I5771" i="2"/>
  <c r="B5784" i="2"/>
  <c r="J5779" i="2"/>
  <c r="I5779" i="2"/>
  <c r="G5779" i="2"/>
  <c r="E5779" i="2"/>
  <c r="G5785" i="2"/>
  <c r="C5790" i="2"/>
  <c r="E5785" i="2"/>
  <c r="I5785" i="2"/>
  <c r="C5794" i="2"/>
  <c r="C5788" i="2"/>
  <c r="G4987" i="2"/>
  <c r="E4987" i="2"/>
  <c r="C4992" i="2"/>
  <c r="I4987" i="2"/>
  <c r="G4989" i="2"/>
  <c r="E4989" i="2"/>
  <c r="C4994" i="2"/>
  <c r="I4989" i="2"/>
  <c r="B4998" i="2"/>
  <c r="J4993" i="2"/>
  <c r="G4991" i="2"/>
  <c r="I4991" i="2"/>
  <c r="C4996" i="2"/>
  <c r="E4991" i="2"/>
  <c r="G4993" i="2"/>
  <c r="C4998" i="2"/>
  <c r="E4993" i="2"/>
  <c r="I4993" i="2"/>
  <c r="G4995" i="2"/>
  <c r="I4995" i="2"/>
  <c r="C5000" i="2"/>
  <c r="E4995" i="2"/>
  <c r="E4481" i="2"/>
  <c r="G4481" i="2"/>
  <c r="I4481" i="2"/>
  <c r="C4486" i="2"/>
  <c r="E4473" i="2"/>
  <c r="G4473" i="2"/>
  <c r="I4473" i="2"/>
  <c r="C4478" i="2"/>
  <c r="E4477" i="2"/>
  <c r="G4477" i="2"/>
  <c r="I4477" i="2"/>
  <c r="C4482" i="2"/>
  <c r="E4475" i="2"/>
  <c r="G4475" i="2"/>
  <c r="I4475" i="2"/>
  <c r="C4480" i="2"/>
  <c r="E4479" i="2"/>
  <c r="G4479" i="2"/>
  <c r="I4479" i="2"/>
  <c r="C4484" i="2"/>
  <c r="Z815" i="1"/>
  <c r="AB815" i="1" s="1"/>
  <c r="AC815" i="1" s="1"/>
  <c r="AD815" i="1" s="1"/>
  <c r="AA816" i="1"/>
  <c r="C3493" i="2"/>
  <c r="E3488" i="2"/>
  <c r="I3488" i="2"/>
  <c r="G3488" i="2"/>
  <c r="C3499" i="2"/>
  <c r="E3494" i="2"/>
  <c r="G3494" i="2"/>
  <c r="I3494" i="2"/>
  <c r="C3497" i="2"/>
  <c r="E3492" i="2"/>
  <c r="G3492" i="2"/>
  <c r="I3492" i="2"/>
  <c r="C3495" i="2"/>
  <c r="E3490" i="2"/>
  <c r="G3490" i="2"/>
  <c r="I3490" i="2"/>
  <c r="C3501" i="2"/>
  <c r="G3496" i="2"/>
  <c r="E3496" i="2"/>
  <c r="I3496" i="2"/>
  <c r="Z550" i="1"/>
  <c r="AB550" i="1" s="1"/>
  <c r="AC550" i="1" s="1"/>
  <c r="AD550" i="1" s="1"/>
  <c r="AA551" i="1"/>
  <c r="BA99" i="1"/>
  <c r="BC99" i="1" s="1"/>
  <c r="AY100" i="1"/>
  <c r="AX100" i="1"/>
  <c r="AW100" i="1"/>
  <c r="AZ100" i="1"/>
  <c r="AA1163" i="1" l="1"/>
  <c r="Z1162" i="1"/>
  <c r="AB1162" i="1" s="1"/>
  <c r="AC1162" i="1" s="1"/>
  <c r="AD1162" i="1" s="1"/>
  <c r="C5799" i="2"/>
  <c r="B5781" i="2"/>
  <c r="J5776" i="2"/>
  <c r="G5776" i="2"/>
  <c r="E5776" i="2"/>
  <c r="I5776" i="2"/>
  <c r="C5795" i="2"/>
  <c r="E5790" i="2"/>
  <c r="G5790" i="2"/>
  <c r="I5790" i="2"/>
  <c r="B5807" i="2"/>
  <c r="J5802" i="2"/>
  <c r="C5791" i="2"/>
  <c r="C5793" i="2"/>
  <c r="B5789" i="2"/>
  <c r="J5784" i="2"/>
  <c r="I5784" i="2"/>
  <c r="E5784" i="2"/>
  <c r="G5784" i="2"/>
  <c r="E5792" i="2"/>
  <c r="G5792" i="2"/>
  <c r="I5792" i="2"/>
  <c r="C5797" i="2"/>
  <c r="J5778" i="2"/>
  <c r="B5783" i="2"/>
  <c r="E5778" i="2"/>
  <c r="G5778" i="2"/>
  <c r="I5778" i="2"/>
  <c r="J5800" i="2"/>
  <c r="B5805" i="2"/>
  <c r="J4998" i="2"/>
  <c r="B5003" i="2"/>
  <c r="C4999" i="2"/>
  <c r="E4994" i="2"/>
  <c r="G4994" i="2"/>
  <c r="I4994" i="2"/>
  <c r="E5000" i="2"/>
  <c r="C5005" i="2"/>
  <c r="G5000" i="2"/>
  <c r="I5000" i="2"/>
  <c r="I4992" i="2"/>
  <c r="E4992" i="2"/>
  <c r="C4997" i="2"/>
  <c r="G4992" i="2"/>
  <c r="C5003" i="2"/>
  <c r="E4998" i="2"/>
  <c r="G4998" i="2"/>
  <c r="I4998" i="2"/>
  <c r="G4996" i="2"/>
  <c r="C5001" i="2"/>
  <c r="I4996" i="2"/>
  <c r="E4996" i="2"/>
  <c r="I4484" i="2"/>
  <c r="C4489" i="2"/>
  <c r="G4484" i="2"/>
  <c r="E4484" i="2"/>
  <c r="I4480" i="2"/>
  <c r="C4485" i="2"/>
  <c r="G4480" i="2"/>
  <c r="E4480" i="2"/>
  <c r="I4486" i="2"/>
  <c r="C4491" i="2"/>
  <c r="G4486" i="2"/>
  <c r="E4486" i="2"/>
  <c r="I4478" i="2"/>
  <c r="C4483" i="2"/>
  <c r="G4478" i="2"/>
  <c r="E4478" i="2"/>
  <c r="I4482" i="2"/>
  <c r="C4487" i="2"/>
  <c r="G4482" i="2"/>
  <c r="E4482" i="2"/>
  <c r="Z816" i="1"/>
  <c r="AB816" i="1" s="1"/>
  <c r="AC816" i="1" s="1"/>
  <c r="AD816" i="1" s="1"/>
  <c r="AA817" i="1"/>
  <c r="E3497" i="2"/>
  <c r="G3497" i="2"/>
  <c r="I3497" i="2"/>
  <c r="E3501" i="2"/>
  <c r="G3501" i="2"/>
  <c r="I3501" i="2"/>
  <c r="E3499" i="2"/>
  <c r="G3499" i="2"/>
  <c r="I3499" i="2"/>
  <c r="E3495" i="2"/>
  <c r="G3495" i="2"/>
  <c r="I3495" i="2"/>
  <c r="C3500" i="2"/>
  <c r="E3493" i="2"/>
  <c r="C3498" i="2"/>
  <c r="G3493" i="2"/>
  <c r="I3493" i="2"/>
  <c r="Z551" i="1"/>
  <c r="AB551" i="1" s="1"/>
  <c r="AC551" i="1" s="1"/>
  <c r="AD551" i="1" s="1"/>
  <c r="AA552" i="1"/>
  <c r="BA100" i="1"/>
  <c r="BC100" i="1" s="1"/>
  <c r="AW101" i="1"/>
  <c r="AY101" i="1"/>
  <c r="AX101" i="1"/>
  <c r="AA1164" i="1" l="1"/>
  <c r="Z1163" i="1"/>
  <c r="AB1163" i="1" s="1"/>
  <c r="AC1163" i="1" s="1"/>
  <c r="AD1163" i="1" s="1"/>
  <c r="B5788" i="2"/>
  <c r="J5783" i="2"/>
  <c r="I5783" i="2"/>
  <c r="E5783" i="2"/>
  <c r="G5783" i="2"/>
  <c r="G5795" i="2"/>
  <c r="I5795" i="2"/>
  <c r="E5795" i="2"/>
  <c r="C5800" i="2"/>
  <c r="C5798" i="2"/>
  <c r="B5794" i="2"/>
  <c r="J5789" i="2"/>
  <c r="G5789" i="2"/>
  <c r="E5789" i="2"/>
  <c r="I5789" i="2"/>
  <c r="C5796" i="2"/>
  <c r="G5797" i="2"/>
  <c r="I5797" i="2"/>
  <c r="C5802" i="2"/>
  <c r="E5797" i="2"/>
  <c r="B5786" i="2"/>
  <c r="J5781" i="2"/>
  <c r="G5781" i="2"/>
  <c r="E5781" i="2"/>
  <c r="I5781" i="2"/>
  <c r="B5812" i="2"/>
  <c r="J5807" i="2"/>
  <c r="C5804" i="2"/>
  <c r="B5810" i="2"/>
  <c r="J5805" i="2"/>
  <c r="G5001" i="2"/>
  <c r="E5001" i="2"/>
  <c r="I5001" i="2"/>
  <c r="C5006" i="2"/>
  <c r="G5005" i="2"/>
  <c r="C5010" i="2"/>
  <c r="E5005" i="2"/>
  <c r="I5005" i="2"/>
  <c r="G5003" i="2"/>
  <c r="I5003" i="2"/>
  <c r="C5008" i="2"/>
  <c r="E5003" i="2"/>
  <c r="G4999" i="2"/>
  <c r="E4999" i="2"/>
  <c r="I4999" i="2"/>
  <c r="C5004" i="2"/>
  <c r="B5008" i="2"/>
  <c r="J5003" i="2"/>
  <c r="G4997" i="2"/>
  <c r="E4997" i="2"/>
  <c r="C5002" i="2"/>
  <c r="I4997" i="2"/>
  <c r="E4487" i="2"/>
  <c r="G4487" i="2"/>
  <c r="I4487" i="2"/>
  <c r="C4492" i="2"/>
  <c r="E4485" i="2"/>
  <c r="G4485" i="2"/>
  <c r="I4485" i="2"/>
  <c r="C4490" i="2"/>
  <c r="E4491" i="2"/>
  <c r="G4491" i="2"/>
  <c r="I4491" i="2"/>
  <c r="C4496" i="2"/>
  <c r="E4483" i="2"/>
  <c r="G4483" i="2"/>
  <c r="I4483" i="2"/>
  <c r="C4488" i="2"/>
  <c r="E4489" i="2"/>
  <c r="G4489" i="2"/>
  <c r="I4489" i="2"/>
  <c r="C4494" i="2"/>
  <c r="Z817" i="1"/>
  <c r="AB817" i="1" s="1"/>
  <c r="AC817" i="1" s="1"/>
  <c r="AD817" i="1" s="1"/>
  <c r="AA818" i="1"/>
  <c r="E3498" i="2"/>
  <c r="G3498" i="2"/>
  <c r="I3498" i="2"/>
  <c r="G3500" i="2"/>
  <c r="I3500" i="2"/>
  <c r="E3500" i="2"/>
  <c r="Z552" i="1"/>
  <c r="AB552" i="1" s="1"/>
  <c r="AC552" i="1" s="1"/>
  <c r="AD552" i="1" s="1"/>
  <c r="AA553" i="1"/>
  <c r="AZ101" i="1"/>
  <c r="AX102" i="1"/>
  <c r="AY102" i="1"/>
  <c r="AW102" i="1"/>
  <c r="AA1165" i="1" l="1"/>
  <c r="Z1164" i="1"/>
  <c r="AB1164" i="1" s="1"/>
  <c r="AC1164" i="1" s="1"/>
  <c r="AD1164" i="1" s="1"/>
  <c r="C5803" i="2"/>
  <c r="G5800" i="2"/>
  <c r="I5800" i="2"/>
  <c r="E5800" i="2"/>
  <c r="C5805" i="2"/>
  <c r="B5817" i="2"/>
  <c r="J5812" i="2"/>
  <c r="C5809" i="2"/>
  <c r="C5801" i="2"/>
  <c r="B5799" i="2"/>
  <c r="J5794" i="2"/>
  <c r="E5794" i="2"/>
  <c r="G5794" i="2"/>
  <c r="I5794" i="2"/>
  <c r="J5786" i="2"/>
  <c r="B5791" i="2"/>
  <c r="E5786" i="2"/>
  <c r="G5786" i="2"/>
  <c r="I5786" i="2"/>
  <c r="B5815" i="2"/>
  <c r="J5810" i="2"/>
  <c r="I5802" i="2"/>
  <c r="G5802" i="2"/>
  <c r="C5807" i="2"/>
  <c r="E5802" i="2"/>
  <c r="B5793" i="2"/>
  <c r="J5788" i="2"/>
  <c r="I5788" i="2"/>
  <c r="G5788" i="2"/>
  <c r="E5788" i="2"/>
  <c r="E5008" i="2"/>
  <c r="G5008" i="2"/>
  <c r="I5008" i="2"/>
  <c r="C5013" i="2"/>
  <c r="E5002" i="2"/>
  <c r="I5002" i="2"/>
  <c r="C5007" i="2"/>
  <c r="G5002" i="2"/>
  <c r="E5010" i="2"/>
  <c r="G5010" i="2"/>
  <c r="I5010" i="2"/>
  <c r="C5015" i="2"/>
  <c r="B5013" i="2"/>
  <c r="J5008" i="2"/>
  <c r="E5004" i="2"/>
  <c r="G5004" i="2"/>
  <c r="C5009" i="2"/>
  <c r="I5004" i="2"/>
  <c r="E5006" i="2"/>
  <c r="G5006" i="2"/>
  <c r="I5006" i="2"/>
  <c r="C5011" i="2"/>
  <c r="I4496" i="2"/>
  <c r="C4501" i="2"/>
  <c r="G4496" i="2"/>
  <c r="E4496" i="2"/>
  <c r="I4494" i="2"/>
  <c r="C4499" i="2"/>
  <c r="G4494" i="2"/>
  <c r="E4494" i="2"/>
  <c r="I4490" i="2"/>
  <c r="C4495" i="2"/>
  <c r="G4490" i="2"/>
  <c r="E4490" i="2"/>
  <c r="I4488" i="2"/>
  <c r="C4493" i="2"/>
  <c r="G4488" i="2"/>
  <c r="E4488" i="2"/>
  <c r="I4492" i="2"/>
  <c r="C4497" i="2"/>
  <c r="G4492" i="2"/>
  <c r="E4492" i="2"/>
  <c r="Z818" i="1"/>
  <c r="AB818" i="1" s="1"/>
  <c r="AC818" i="1" s="1"/>
  <c r="AD818" i="1" s="1"/>
  <c r="AA819" i="1"/>
  <c r="Z553" i="1"/>
  <c r="AB553" i="1" s="1"/>
  <c r="AC553" i="1" s="1"/>
  <c r="AD553" i="1" s="1"/>
  <c r="AA554" i="1"/>
  <c r="BA101" i="1"/>
  <c r="BC101" i="1" s="1"/>
  <c r="AZ102" i="1"/>
  <c r="AY103" i="1"/>
  <c r="AX103" i="1"/>
  <c r="AW103" i="1"/>
  <c r="AA1166" i="1" l="1"/>
  <c r="Z1165" i="1"/>
  <c r="AB1165" i="1" s="1"/>
  <c r="AC1165" i="1" s="1"/>
  <c r="AD1165" i="1" s="1"/>
  <c r="G5805" i="2"/>
  <c r="I5805" i="2"/>
  <c r="C5810" i="2"/>
  <c r="E5805" i="2"/>
  <c r="B5804" i="2"/>
  <c r="J5799" i="2"/>
  <c r="I5799" i="2"/>
  <c r="E5799" i="2"/>
  <c r="G5799" i="2"/>
  <c r="C5806" i="2"/>
  <c r="B5798" i="2"/>
  <c r="J5793" i="2"/>
  <c r="I5793" i="2"/>
  <c r="E5793" i="2"/>
  <c r="G5793" i="2"/>
  <c r="C5814" i="2"/>
  <c r="I5807" i="2"/>
  <c r="C5812" i="2"/>
  <c r="E5807" i="2"/>
  <c r="G5807" i="2"/>
  <c r="B5822" i="2"/>
  <c r="J5817" i="2"/>
  <c r="B5820" i="2"/>
  <c r="J5815" i="2"/>
  <c r="B5796" i="2"/>
  <c r="J5791" i="2"/>
  <c r="G5791" i="2"/>
  <c r="E5791" i="2"/>
  <c r="I5791" i="2"/>
  <c r="C5808" i="2"/>
  <c r="G5007" i="2"/>
  <c r="E5007" i="2"/>
  <c r="C5012" i="2"/>
  <c r="I5007" i="2"/>
  <c r="G5015" i="2"/>
  <c r="E5015" i="2"/>
  <c r="C5020" i="2"/>
  <c r="I5015" i="2"/>
  <c r="G5011" i="2"/>
  <c r="E5011" i="2"/>
  <c r="C5016" i="2"/>
  <c r="I5011" i="2"/>
  <c r="G5013" i="2"/>
  <c r="I5013" i="2"/>
  <c r="C5018" i="2"/>
  <c r="E5013" i="2"/>
  <c r="G5009" i="2"/>
  <c r="E5009" i="2"/>
  <c r="C5014" i="2"/>
  <c r="I5009" i="2"/>
  <c r="B5018" i="2"/>
  <c r="J5013" i="2"/>
  <c r="E4497" i="2"/>
  <c r="G4497" i="2"/>
  <c r="I4497" i="2"/>
  <c r="E4499" i="2"/>
  <c r="G4499" i="2"/>
  <c r="I4499" i="2"/>
  <c r="E4495" i="2"/>
  <c r="G4495" i="2"/>
  <c r="I4495" i="2"/>
  <c r="C4500" i="2"/>
  <c r="E4493" i="2"/>
  <c r="G4493" i="2"/>
  <c r="I4493" i="2"/>
  <c r="C4498" i="2"/>
  <c r="E4501" i="2"/>
  <c r="G4501" i="2"/>
  <c r="I4501" i="2"/>
  <c r="Z819" i="1"/>
  <c r="AB819" i="1" s="1"/>
  <c r="AC819" i="1" s="1"/>
  <c r="AD819" i="1" s="1"/>
  <c r="AA820" i="1"/>
  <c r="Z554" i="1"/>
  <c r="AB554" i="1" s="1"/>
  <c r="AC554" i="1" s="1"/>
  <c r="AD554" i="1" s="1"/>
  <c r="AA555" i="1"/>
  <c r="BA102" i="1"/>
  <c r="BC102" i="1" s="1"/>
  <c r="AZ103" i="1"/>
  <c r="AY104" i="1"/>
  <c r="AX104" i="1"/>
  <c r="AW104" i="1"/>
  <c r="AZ104" i="1"/>
  <c r="AA1167" i="1" l="1"/>
  <c r="Z1166" i="1"/>
  <c r="AB1166" i="1" s="1"/>
  <c r="AC1166" i="1" s="1"/>
  <c r="AD1166" i="1" s="1"/>
  <c r="E5812" i="2"/>
  <c r="G5812" i="2"/>
  <c r="I5812" i="2"/>
  <c r="C5817" i="2"/>
  <c r="C5811" i="2"/>
  <c r="C5819" i="2"/>
  <c r="J5820" i="2"/>
  <c r="B5825" i="2"/>
  <c r="J5804" i="2"/>
  <c r="B5809" i="2"/>
  <c r="I5804" i="2"/>
  <c r="G5804" i="2"/>
  <c r="E5804" i="2"/>
  <c r="B5801" i="2"/>
  <c r="J5796" i="2"/>
  <c r="E5796" i="2"/>
  <c r="I5796" i="2"/>
  <c r="G5796" i="2"/>
  <c r="B5827" i="2"/>
  <c r="J5822" i="2"/>
  <c r="E5810" i="2"/>
  <c r="G5810" i="2"/>
  <c r="I5810" i="2"/>
  <c r="C5815" i="2"/>
  <c r="C5813" i="2"/>
  <c r="J5798" i="2"/>
  <c r="B5803" i="2"/>
  <c r="E5798" i="2"/>
  <c r="G5798" i="2"/>
  <c r="I5798" i="2"/>
  <c r="I5016" i="2"/>
  <c r="C5021" i="2"/>
  <c r="G5016" i="2"/>
  <c r="E5016" i="2"/>
  <c r="G5014" i="2"/>
  <c r="I5014" i="2"/>
  <c r="C5019" i="2"/>
  <c r="E5014" i="2"/>
  <c r="E5020" i="2"/>
  <c r="G5020" i="2"/>
  <c r="C5025" i="2"/>
  <c r="I5020" i="2"/>
  <c r="C5023" i="2"/>
  <c r="I5018" i="2"/>
  <c r="G5018" i="2"/>
  <c r="E5018" i="2"/>
  <c r="E5012" i="2"/>
  <c r="G5012" i="2"/>
  <c r="I5012" i="2"/>
  <c r="C5017" i="2"/>
  <c r="J5018" i="2"/>
  <c r="B5023" i="2"/>
  <c r="I4500" i="2"/>
  <c r="G4500" i="2"/>
  <c r="E4500" i="2"/>
  <c r="I4498" i="2"/>
  <c r="G4498" i="2"/>
  <c r="E4498" i="2"/>
  <c r="Z820" i="1"/>
  <c r="AB820" i="1" s="1"/>
  <c r="AC820" i="1" s="1"/>
  <c r="AD820" i="1" s="1"/>
  <c r="AA821" i="1"/>
  <c r="Z555" i="1"/>
  <c r="AB555" i="1" s="1"/>
  <c r="AC555" i="1" s="1"/>
  <c r="AD555" i="1" s="1"/>
  <c r="AA556" i="1"/>
  <c r="BA104" i="1"/>
  <c r="BA103" i="1"/>
  <c r="BC103" i="1" s="1"/>
  <c r="BC104" i="1"/>
  <c r="AX105" i="1"/>
  <c r="AY105" i="1"/>
  <c r="AW105" i="1"/>
  <c r="AA1168" i="1" l="1"/>
  <c r="Z1167" i="1"/>
  <c r="AB1167" i="1" s="1"/>
  <c r="AC1167" i="1" s="1"/>
  <c r="AD1167" i="1" s="1"/>
  <c r="C5824" i="2"/>
  <c r="B5806" i="2"/>
  <c r="J5801" i="2"/>
  <c r="I5801" i="2"/>
  <c r="E5801" i="2"/>
  <c r="G5801" i="2"/>
  <c r="C5816" i="2"/>
  <c r="C5818" i="2"/>
  <c r="E5815" i="2"/>
  <c r="G5815" i="2"/>
  <c r="C5820" i="2"/>
  <c r="I5815" i="2"/>
  <c r="B5808" i="2"/>
  <c r="J5803" i="2"/>
  <c r="I5803" i="2"/>
  <c r="E5803" i="2"/>
  <c r="G5803" i="2"/>
  <c r="B5814" i="2"/>
  <c r="J5809" i="2"/>
  <c r="E5809" i="2"/>
  <c r="G5809" i="2"/>
  <c r="I5809" i="2"/>
  <c r="E5817" i="2"/>
  <c r="G5817" i="2"/>
  <c r="I5817" i="2"/>
  <c r="C5822" i="2"/>
  <c r="B5830" i="2"/>
  <c r="J5825" i="2"/>
  <c r="B5832" i="2"/>
  <c r="J5827" i="2"/>
  <c r="G5019" i="2"/>
  <c r="E5019" i="2"/>
  <c r="I5019" i="2"/>
  <c r="C5024" i="2"/>
  <c r="G5017" i="2"/>
  <c r="E5017" i="2"/>
  <c r="I5017" i="2"/>
  <c r="C5022" i="2"/>
  <c r="G5025" i="2"/>
  <c r="E5025" i="2"/>
  <c r="I5025" i="2"/>
  <c r="C5030" i="2"/>
  <c r="B5028" i="2"/>
  <c r="J5023" i="2"/>
  <c r="G5021" i="2"/>
  <c r="E5021" i="2"/>
  <c r="I5021" i="2"/>
  <c r="C5026" i="2"/>
  <c r="G5023" i="2"/>
  <c r="E5023" i="2"/>
  <c r="I5023" i="2"/>
  <c r="C5028" i="2"/>
  <c r="Z821" i="1"/>
  <c r="AB821" i="1" s="1"/>
  <c r="AC821" i="1" s="1"/>
  <c r="AD821" i="1" s="1"/>
  <c r="AA822" i="1"/>
  <c r="Z556" i="1"/>
  <c r="AB556" i="1" s="1"/>
  <c r="AC556" i="1" s="1"/>
  <c r="AD556" i="1" s="1"/>
  <c r="AA557" i="1"/>
  <c r="AZ105" i="1"/>
  <c r="AW106" i="1"/>
  <c r="AY106" i="1"/>
  <c r="AX106" i="1"/>
  <c r="Z1168" i="1" l="1"/>
  <c r="AB1168" i="1" s="1"/>
  <c r="AC1168" i="1" s="1"/>
  <c r="AD1168" i="1" s="1"/>
  <c r="AA1169" i="1"/>
  <c r="B5813" i="2"/>
  <c r="J5808" i="2"/>
  <c r="E5808" i="2"/>
  <c r="G5808" i="2"/>
  <c r="I5808" i="2"/>
  <c r="B5811" i="2"/>
  <c r="J5806" i="2"/>
  <c r="E5806" i="2"/>
  <c r="G5806" i="2"/>
  <c r="I5806" i="2"/>
  <c r="C5823" i="2"/>
  <c r="C5829" i="2"/>
  <c r="B5835" i="2"/>
  <c r="J5830" i="2"/>
  <c r="B5819" i="2"/>
  <c r="J5814" i="2"/>
  <c r="I5814" i="2"/>
  <c r="E5814" i="2"/>
  <c r="G5814" i="2"/>
  <c r="G5822" i="2"/>
  <c r="C5827" i="2"/>
  <c r="E5822" i="2"/>
  <c r="I5822" i="2"/>
  <c r="B5837" i="2"/>
  <c r="J5832" i="2"/>
  <c r="C5825" i="2"/>
  <c r="E5820" i="2"/>
  <c r="G5820" i="2"/>
  <c r="I5820" i="2"/>
  <c r="C5821" i="2"/>
  <c r="E5022" i="2"/>
  <c r="C5027" i="2"/>
  <c r="I5022" i="2"/>
  <c r="G5022" i="2"/>
  <c r="G5024" i="2"/>
  <c r="I5024" i="2"/>
  <c r="E5024" i="2"/>
  <c r="C5029" i="2"/>
  <c r="E5030" i="2"/>
  <c r="G5030" i="2"/>
  <c r="I5030" i="2"/>
  <c r="C5035" i="2"/>
  <c r="E5028" i="2"/>
  <c r="G5028" i="2"/>
  <c r="C5033" i="2"/>
  <c r="I5028" i="2"/>
  <c r="E5026" i="2"/>
  <c r="I5026" i="2"/>
  <c r="C5031" i="2"/>
  <c r="G5026" i="2"/>
  <c r="J5028" i="2"/>
  <c r="B5033" i="2"/>
  <c r="Z822" i="1"/>
  <c r="AB822" i="1" s="1"/>
  <c r="AC822" i="1" s="1"/>
  <c r="AD822" i="1" s="1"/>
  <c r="AA823" i="1"/>
  <c r="Z557" i="1"/>
  <c r="AB557" i="1" s="1"/>
  <c r="AC557" i="1" s="1"/>
  <c r="AD557" i="1" s="1"/>
  <c r="AA558" i="1"/>
  <c r="BA105" i="1"/>
  <c r="BC105" i="1" s="1"/>
  <c r="AZ106" i="1"/>
  <c r="AY107" i="1"/>
  <c r="AX107" i="1"/>
  <c r="AW107" i="1"/>
  <c r="AZ107" i="1"/>
  <c r="AA1170" i="1" l="1"/>
  <c r="Z1169" i="1"/>
  <c r="AB1169" i="1" s="1"/>
  <c r="AC1169" i="1" s="1"/>
  <c r="AD1169" i="1" s="1"/>
  <c r="C5828" i="2"/>
  <c r="B5824" i="2"/>
  <c r="J5819" i="2"/>
  <c r="E5819" i="2"/>
  <c r="G5819" i="2"/>
  <c r="I5819" i="2"/>
  <c r="E5825" i="2"/>
  <c r="G5825" i="2"/>
  <c r="I5825" i="2"/>
  <c r="C5830" i="2"/>
  <c r="B5840" i="2"/>
  <c r="J5835" i="2"/>
  <c r="B5842" i="2"/>
  <c r="J5837" i="2"/>
  <c r="B5816" i="2"/>
  <c r="J5811" i="2"/>
  <c r="E5811" i="2"/>
  <c r="G5811" i="2"/>
  <c r="I5811" i="2"/>
  <c r="C5834" i="2"/>
  <c r="E5827" i="2"/>
  <c r="G5827" i="2"/>
  <c r="I5827" i="2"/>
  <c r="C5832" i="2"/>
  <c r="C5826" i="2"/>
  <c r="B5818" i="2"/>
  <c r="J5813" i="2"/>
  <c r="E5813" i="2"/>
  <c r="I5813" i="2"/>
  <c r="G5813" i="2"/>
  <c r="G5029" i="2"/>
  <c r="C5034" i="2"/>
  <c r="E5029" i="2"/>
  <c r="I5029" i="2"/>
  <c r="G5031" i="2"/>
  <c r="E5031" i="2"/>
  <c r="C5036" i="2"/>
  <c r="I5031" i="2"/>
  <c r="G5035" i="2"/>
  <c r="E5035" i="2"/>
  <c r="C5040" i="2"/>
  <c r="I5035" i="2"/>
  <c r="G5033" i="2"/>
  <c r="E5033" i="2"/>
  <c r="C5038" i="2"/>
  <c r="I5033" i="2"/>
  <c r="G5027" i="2"/>
  <c r="I5027" i="2"/>
  <c r="C5032" i="2"/>
  <c r="E5027" i="2"/>
  <c r="J5033" i="2"/>
  <c r="B5038" i="2"/>
  <c r="AA824" i="1"/>
  <c r="Z823" i="1"/>
  <c r="AB823" i="1" s="1"/>
  <c r="AC823" i="1" s="1"/>
  <c r="AD823" i="1" s="1"/>
  <c r="Z558" i="1"/>
  <c r="AB558" i="1" s="1"/>
  <c r="AC558" i="1" s="1"/>
  <c r="AD558" i="1" s="1"/>
  <c r="AA559" i="1"/>
  <c r="BA106" i="1"/>
  <c r="BC106" i="1" s="1"/>
  <c r="BA107" i="1"/>
  <c r="BC107" i="1" s="1"/>
  <c r="AX108" i="1"/>
  <c r="AW108" i="1"/>
  <c r="AY108" i="1"/>
  <c r="AZ108" i="1" s="1"/>
  <c r="AA1171" i="1" l="1"/>
  <c r="Z1170" i="1"/>
  <c r="AB1170" i="1" s="1"/>
  <c r="AC1170" i="1" s="1"/>
  <c r="AD1170" i="1" s="1"/>
  <c r="B5829" i="2"/>
  <c r="J5824" i="2"/>
  <c r="E5824" i="2"/>
  <c r="I5824" i="2"/>
  <c r="G5824" i="2"/>
  <c r="J5842" i="2"/>
  <c r="B5847" i="2"/>
  <c r="C5833" i="2"/>
  <c r="C5831" i="2"/>
  <c r="E5832" i="2"/>
  <c r="G5832" i="2"/>
  <c r="I5832" i="2"/>
  <c r="C5837" i="2"/>
  <c r="B5821" i="2"/>
  <c r="J5816" i="2"/>
  <c r="I5816" i="2"/>
  <c r="E5816" i="2"/>
  <c r="G5816" i="2"/>
  <c r="J5840" i="2"/>
  <c r="B5845" i="2"/>
  <c r="B5823" i="2"/>
  <c r="J5818" i="2"/>
  <c r="E5818" i="2"/>
  <c r="G5818" i="2"/>
  <c r="I5818" i="2"/>
  <c r="C5839" i="2"/>
  <c r="E5830" i="2"/>
  <c r="G5830" i="2"/>
  <c r="I5830" i="2"/>
  <c r="C5835" i="2"/>
  <c r="E5032" i="2"/>
  <c r="G5032" i="2"/>
  <c r="I5032" i="2"/>
  <c r="C5037" i="2"/>
  <c r="E5036" i="2"/>
  <c r="G5036" i="2"/>
  <c r="I5036" i="2"/>
  <c r="C5041" i="2"/>
  <c r="B5043" i="2"/>
  <c r="J5038" i="2"/>
  <c r="I5040" i="2"/>
  <c r="C5045" i="2"/>
  <c r="E5040" i="2"/>
  <c r="G5040" i="2"/>
  <c r="G5038" i="2"/>
  <c r="I5038" i="2"/>
  <c r="C5043" i="2"/>
  <c r="E5038" i="2"/>
  <c r="E5034" i="2"/>
  <c r="G5034" i="2"/>
  <c r="I5034" i="2"/>
  <c r="C5039" i="2"/>
  <c r="AA825" i="1"/>
  <c r="Z824" i="1"/>
  <c r="AB824" i="1" s="1"/>
  <c r="AC824" i="1" s="1"/>
  <c r="AD824" i="1" s="1"/>
  <c r="AA560" i="1"/>
  <c r="Z559" i="1"/>
  <c r="AB559" i="1" s="1"/>
  <c r="AC559" i="1" s="1"/>
  <c r="AD559" i="1" s="1"/>
  <c r="BA108" i="1"/>
  <c r="BC108" i="1" s="1"/>
  <c r="AY109" i="1"/>
  <c r="AX109" i="1"/>
  <c r="AW109" i="1"/>
  <c r="AZ109" i="1" s="1"/>
  <c r="AA1172" i="1" l="1"/>
  <c r="Z1171" i="1"/>
  <c r="AB1171" i="1" s="1"/>
  <c r="AC1171" i="1" s="1"/>
  <c r="AD1171" i="1" s="1"/>
  <c r="B5826" i="2"/>
  <c r="J5821" i="2"/>
  <c r="E5821" i="2"/>
  <c r="I5821" i="2"/>
  <c r="G5821" i="2"/>
  <c r="C5838" i="2"/>
  <c r="E5837" i="2"/>
  <c r="I5837" i="2"/>
  <c r="G5837" i="2"/>
  <c r="C5842" i="2"/>
  <c r="B5852" i="2"/>
  <c r="J5847" i="2"/>
  <c r="C5844" i="2"/>
  <c r="G5835" i="2"/>
  <c r="I5835" i="2"/>
  <c r="C5840" i="2"/>
  <c r="E5835" i="2"/>
  <c r="B5828" i="2"/>
  <c r="J5823" i="2"/>
  <c r="E5823" i="2"/>
  <c r="G5823" i="2"/>
  <c r="I5823" i="2"/>
  <c r="B5850" i="2"/>
  <c r="J5845" i="2"/>
  <c r="C5836" i="2"/>
  <c r="B5834" i="2"/>
  <c r="J5829" i="2"/>
  <c r="I5829" i="2"/>
  <c r="E5829" i="2"/>
  <c r="G5829" i="2"/>
  <c r="E5045" i="2"/>
  <c r="G5045" i="2"/>
  <c r="I5045" i="2"/>
  <c r="C5050" i="2"/>
  <c r="G5041" i="2"/>
  <c r="E5041" i="2"/>
  <c r="I5041" i="2"/>
  <c r="C5046" i="2"/>
  <c r="E5043" i="2"/>
  <c r="G5043" i="2"/>
  <c r="I5043" i="2"/>
  <c r="C5048" i="2"/>
  <c r="G5037" i="2"/>
  <c r="I5037" i="2"/>
  <c r="C5042" i="2"/>
  <c r="E5037" i="2"/>
  <c r="G5039" i="2"/>
  <c r="E5039" i="2"/>
  <c r="C5044" i="2"/>
  <c r="I5039" i="2"/>
  <c r="J5043" i="2"/>
  <c r="B5048" i="2"/>
  <c r="AA826" i="1"/>
  <c r="Z825" i="1"/>
  <c r="AB825" i="1" s="1"/>
  <c r="AC825" i="1" s="1"/>
  <c r="AD825" i="1" s="1"/>
  <c r="AA561" i="1"/>
  <c r="Z560" i="1"/>
  <c r="AB560" i="1" s="1"/>
  <c r="AC560" i="1" s="1"/>
  <c r="AD560" i="1" s="1"/>
  <c r="BA109" i="1"/>
  <c r="BC109" i="1" s="1"/>
  <c r="AW110" i="1"/>
  <c r="AX110" i="1"/>
  <c r="AY110" i="1"/>
  <c r="AA1173" i="1" l="1"/>
  <c r="Z1172" i="1"/>
  <c r="AB1172" i="1" s="1"/>
  <c r="AC1172" i="1" s="1"/>
  <c r="AD1172" i="1" s="1"/>
  <c r="B5833" i="2"/>
  <c r="J5828" i="2"/>
  <c r="I5828" i="2"/>
  <c r="E5828" i="2"/>
  <c r="G5828" i="2"/>
  <c r="C5841" i="2"/>
  <c r="C5843" i="2"/>
  <c r="C5849" i="2"/>
  <c r="J5850" i="2"/>
  <c r="B5855" i="2"/>
  <c r="B5839" i="2"/>
  <c r="J5834" i="2"/>
  <c r="I5834" i="2"/>
  <c r="G5834" i="2"/>
  <c r="E5834" i="2"/>
  <c r="G5840" i="2"/>
  <c r="I5840" i="2"/>
  <c r="C5845" i="2"/>
  <c r="E5840" i="2"/>
  <c r="J5852" i="2"/>
  <c r="B5857" i="2"/>
  <c r="G5842" i="2"/>
  <c r="I5842" i="2"/>
  <c r="C5847" i="2"/>
  <c r="E5842" i="2"/>
  <c r="J5826" i="2"/>
  <c r="B5831" i="2"/>
  <c r="G5826" i="2"/>
  <c r="I5826" i="2"/>
  <c r="E5826" i="2"/>
  <c r="E5048" i="2"/>
  <c r="C5053" i="2"/>
  <c r="G5048" i="2"/>
  <c r="I5048" i="2"/>
  <c r="B5053" i="2"/>
  <c r="J5048" i="2"/>
  <c r="C5051" i="2"/>
  <c r="E5046" i="2"/>
  <c r="G5046" i="2"/>
  <c r="I5046" i="2"/>
  <c r="G5050" i="2"/>
  <c r="I5050" i="2"/>
  <c r="E5050" i="2"/>
  <c r="C5055" i="2"/>
  <c r="C5047" i="2"/>
  <c r="E5042" i="2"/>
  <c r="G5042" i="2"/>
  <c r="I5042" i="2"/>
  <c r="I5044" i="2"/>
  <c r="C5049" i="2"/>
  <c r="G5044" i="2"/>
  <c r="E5044" i="2"/>
  <c r="Z826" i="1"/>
  <c r="AB826" i="1" s="1"/>
  <c r="AC826" i="1" s="1"/>
  <c r="AD826" i="1" s="1"/>
  <c r="AA827" i="1"/>
  <c r="Z561" i="1"/>
  <c r="AB561" i="1" s="1"/>
  <c r="AC561" i="1" s="1"/>
  <c r="AD561" i="1" s="1"/>
  <c r="AA562" i="1"/>
  <c r="AZ110" i="1"/>
  <c r="AX111" i="1"/>
  <c r="AY111" i="1"/>
  <c r="AW111" i="1"/>
  <c r="AZ111" i="1" s="1"/>
  <c r="AA1174" i="1" l="1"/>
  <c r="Z1173" i="1"/>
  <c r="AB1173" i="1" s="1"/>
  <c r="AC1173" i="1" s="1"/>
  <c r="AD1173" i="1" s="1"/>
  <c r="C5846" i="2"/>
  <c r="J5839" i="2"/>
  <c r="B5844" i="2"/>
  <c r="E5839" i="2"/>
  <c r="G5839" i="2"/>
  <c r="I5839" i="2"/>
  <c r="B5860" i="2"/>
  <c r="J5855" i="2"/>
  <c r="B5862" i="2"/>
  <c r="J5857" i="2"/>
  <c r="C5854" i="2"/>
  <c r="E5845" i="2"/>
  <c r="G5845" i="2"/>
  <c r="I5845" i="2"/>
  <c r="C5850" i="2"/>
  <c r="B5836" i="2"/>
  <c r="J5831" i="2"/>
  <c r="E5831" i="2"/>
  <c r="G5831" i="2"/>
  <c r="I5831" i="2"/>
  <c r="E5847" i="2"/>
  <c r="G5847" i="2"/>
  <c r="I5847" i="2"/>
  <c r="C5852" i="2"/>
  <c r="C5848" i="2"/>
  <c r="B5838" i="2"/>
  <c r="J5833" i="2"/>
  <c r="E5833" i="2"/>
  <c r="I5833" i="2"/>
  <c r="G5833" i="2"/>
  <c r="E5051" i="2"/>
  <c r="G5051" i="2"/>
  <c r="C5056" i="2"/>
  <c r="I5051" i="2"/>
  <c r="B5058" i="2"/>
  <c r="J5053" i="2"/>
  <c r="E5049" i="2"/>
  <c r="G5049" i="2"/>
  <c r="C5054" i="2"/>
  <c r="I5049" i="2"/>
  <c r="E5047" i="2"/>
  <c r="G5047" i="2"/>
  <c r="C5052" i="2"/>
  <c r="I5047" i="2"/>
  <c r="E5055" i="2"/>
  <c r="G5055" i="2"/>
  <c r="C5060" i="2"/>
  <c r="I5055" i="2"/>
  <c r="E5053" i="2"/>
  <c r="G5053" i="2"/>
  <c r="C5058" i="2"/>
  <c r="I5053" i="2"/>
  <c r="Z827" i="1"/>
  <c r="AB827" i="1" s="1"/>
  <c r="AC827" i="1" s="1"/>
  <c r="AD827" i="1" s="1"/>
  <c r="AA828" i="1"/>
  <c r="Z562" i="1"/>
  <c r="AB562" i="1" s="1"/>
  <c r="AC562" i="1" s="1"/>
  <c r="AD562" i="1" s="1"/>
  <c r="AA563" i="1"/>
  <c r="BA110" i="1"/>
  <c r="BC110" i="1" s="1"/>
  <c r="BA111" i="1"/>
  <c r="BC111" i="1" s="1"/>
  <c r="AY112" i="1"/>
  <c r="AX112" i="1"/>
  <c r="AW112" i="1"/>
  <c r="AZ112" i="1"/>
  <c r="Z1174" i="1" l="1"/>
  <c r="AB1174" i="1" s="1"/>
  <c r="AC1174" i="1" s="1"/>
  <c r="AD1174" i="1" s="1"/>
  <c r="AA1175" i="1"/>
  <c r="J5862" i="2"/>
  <c r="B5867" i="2"/>
  <c r="G5852" i="2"/>
  <c r="I5852" i="2"/>
  <c r="C5857" i="2"/>
  <c r="E5852" i="2"/>
  <c r="J5844" i="2"/>
  <c r="B5849" i="2"/>
  <c r="G5844" i="2"/>
  <c r="I5844" i="2"/>
  <c r="E5844" i="2"/>
  <c r="C5859" i="2"/>
  <c r="B5841" i="2"/>
  <c r="J5836" i="2"/>
  <c r="E5836" i="2"/>
  <c r="G5836" i="2"/>
  <c r="I5836" i="2"/>
  <c r="C5851" i="2"/>
  <c r="J5860" i="2"/>
  <c r="B5865" i="2"/>
  <c r="J5838" i="2"/>
  <c r="B5843" i="2"/>
  <c r="G5838" i="2"/>
  <c r="I5838" i="2"/>
  <c r="E5838" i="2"/>
  <c r="G5850" i="2"/>
  <c r="I5850" i="2"/>
  <c r="C5855" i="2"/>
  <c r="E5850" i="2"/>
  <c r="C5853" i="2"/>
  <c r="E5060" i="2"/>
  <c r="G5060" i="2"/>
  <c r="C5065" i="2"/>
  <c r="I5060" i="2"/>
  <c r="B5063" i="2"/>
  <c r="J5058" i="2"/>
  <c r="E5058" i="2"/>
  <c r="C5063" i="2"/>
  <c r="G5058" i="2"/>
  <c r="I5058" i="2"/>
  <c r="G5054" i="2"/>
  <c r="I5054" i="2"/>
  <c r="E5054" i="2"/>
  <c r="C5059" i="2"/>
  <c r="E5056" i="2"/>
  <c r="C5061" i="2"/>
  <c r="G5056" i="2"/>
  <c r="I5056" i="2"/>
  <c r="E5052" i="2"/>
  <c r="C5057" i="2"/>
  <c r="I5052" i="2"/>
  <c r="G5052" i="2"/>
  <c r="Z828" i="1"/>
  <c r="AB828" i="1" s="1"/>
  <c r="AC828" i="1" s="1"/>
  <c r="AD828" i="1" s="1"/>
  <c r="AA829" i="1"/>
  <c r="Z563" i="1"/>
  <c r="AB563" i="1" s="1"/>
  <c r="AC563" i="1" s="1"/>
  <c r="AD563" i="1" s="1"/>
  <c r="AA564" i="1"/>
  <c r="BA112" i="1"/>
  <c r="BC112" i="1" s="1"/>
  <c r="AY113" i="1"/>
  <c r="AX113" i="1"/>
  <c r="AW113" i="1"/>
  <c r="AZ113" i="1"/>
  <c r="AA1176" i="1" l="1"/>
  <c r="Z1175" i="1"/>
  <c r="AB1175" i="1" s="1"/>
  <c r="AC1175" i="1" s="1"/>
  <c r="AD1175" i="1" s="1"/>
  <c r="B5854" i="2"/>
  <c r="J5849" i="2"/>
  <c r="E5849" i="2"/>
  <c r="G5849" i="2"/>
  <c r="I5849" i="2"/>
  <c r="C5856" i="2"/>
  <c r="E5857" i="2"/>
  <c r="G5857" i="2"/>
  <c r="I5857" i="2"/>
  <c r="C5862" i="2"/>
  <c r="B5848" i="2"/>
  <c r="J5843" i="2"/>
  <c r="G5843" i="2"/>
  <c r="I5843" i="2"/>
  <c r="E5843" i="2"/>
  <c r="B5846" i="2"/>
  <c r="J5841" i="2"/>
  <c r="E5841" i="2"/>
  <c r="G5841" i="2"/>
  <c r="I5841" i="2"/>
  <c r="C5858" i="2"/>
  <c r="B5870" i="2"/>
  <c r="J5865" i="2"/>
  <c r="C5864" i="2"/>
  <c r="B5872" i="2"/>
  <c r="J5867" i="2"/>
  <c r="E5855" i="2"/>
  <c r="G5855" i="2"/>
  <c r="I5855" i="2"/>
  <c r="C5860" i="2"/>
  <c r="E5063" i="2"/>
  <c r="G5063" i="2"/>
  <c r="I5063" i="2"/>
  <c r="C5068" i="2"/>
  <c r="B5068" i="2"/>
  <c r="J5063" i="2"/>
  <c r="E5057" i="2"/>
  <c r="I5057" i="2"/>
  <c r="G5057" i="2"/>
  <c r="C5062" i="2"/>
  <c r="E5065" i="2"/>
  <c r="G5065" i="2"/>
  <c r="I5065" i="2"/>
  <c r="C5070" i="2"/>
  <c r="E5061" i="2"/>
  <c r="G5061" i="2"/>
  <c r="C5066" i="2"/>
  <c r="I5061" i="2"/>
  <c r="E5059" i="2"/>
  <c r="G5059" i="2"/>
  <c r="I5059" i="2"/>
  <c r="C5064" i="2"/>
  <c r="AA830" i="1"/>
  <c r="Z829" i="1"/>
  <c r="AB829" i="1" s="1"/>
  <c r="AC829" i="1" s="1"/>
  <c r="AD829" i="1" s="1"/>
  <c r="Z564" i="1"/>
  <c r="AB564" i="1" s="1"/>
  <c r="AC564" i="1" s="1"/>
  <c r="AD564" i="1" s="1"/>
  <c r="AA565" i="1"/>
  <c r="BA113" i="1"/>
  <c r="BC113" i="1" s="1"/>
  <c r="AX114" i="1"/>
  <c r="AY114" i="1"/>
  <c r="AW114" i="1"/>
  <c r="AA1177" i="1" l="1"/>
  <c r="Z1176" i="1"/>
  <c r="AB1176" i="1" s="1"/>
  <c r="AC1176" i="1" s="1"/>
  <c r="AD1176" i="1" s="1"/>
  <c r="C5869" i="2"/>
  <c r="J5846" i="2"/>
  <c r="B5851" i="2"/>
  <c r="G5846" i="2"/>
  <c r="I5846" i="2"/>
  <c r="E5846" i="2"/>
  <c r="C5861" i="2"/>
  <c r="J5872" i="2"/>
  <c r="B5877" i="2"/>
  <c r="J5848" i="2"/>
  <c r="B5853" i="2"/>
  <c r="I5848" i="2"/>
  <c r="G5848" i="2"/>
  <c r="E5848" i="2"/>
  <c r="J5870" i="2"/>
  <c r="B5875" i="2"/>
  <c r="G5860" i="2"/>
  <c r="I5860" i="2"/>
  <c r="C5865" i="2"/>
  <c r="E5860" i="2"/>
  <c r="C5863" i="2"/>
  <c r="G5862" i="2"/>
  <c r="I5862" i="2"/>
  <c r="C5867" i="2"/>
  <c r="E5862" i="2"/>
  <c r="J5854" i="2"/>
  <c r="B5859" i="2"/>
  <c r="I5854" i="2"/>
  <c r="G5854" i="2"/>
  <c r="E5854" i="2"/>
  <c r="I5064" i="2"/>
  <c r="C5069" i="2"/>
  <c r="G5064" i="2"/>
  <c r="E5064" i="2"/>
  <c r="G5062" i="2"/>
  <c r="I5062" i="2"/>
  <c r="C5067" i="2"/>
  <c r="E5062" i="2"/>
  <c r="E5066" i="2"/>
  <c r="I5066" i="2"/>
  <c r="C5071" i="2"/>
  <c r="G5066" i="2"/>
  <c r="B5073" i="2"/>
  <c r="J5068" i="2"/>
  <c r="E5068" i="2"/>
  <c r="G5068" i="2"/>
  <c r="I5068" i="2"/>
  <c r="C5073" i="2"/>
  <c r="G5070" i="2"/>
  <c r="I5070" i="2"/>
  <c r="C5075" i="2"/>
  <c r="E5070" i="2"/>
  <c r="AA831" i="1"/>
  <c r="Z830" i="1"/>
  <c r="AB830" i="1" s="1"/>
  <c r="AC830" i="1" s="1"/>
  <c r="AD830" i="1" s="1"/>
  <c r="AA566" i="1"/>
  <c r="Z565" i="1"/>
  <c r="AB565" i="1" s="1"/>
  <c r="AC565" i="1" s="1"/>
  <c r="AD565" i="1" s="1"/>
  <c r="AZ114" i="1"/>
  <c r="AW115" i="1"/>
  <c r="AY115" i="1"/>
  <c r="AX115" i="1"/>
  <c r="AZ115" i="1"/>
  <c r="Z1177" i="1" l="1"/>
  <c r="AB1177" i="1" s="1"/>
  <c r="AC1177" i="1" s="1"/>
  <c r="AD1177" i="1" s="1"/>
  <c r="AA1178" i="1"/>
  <c r="B5880" i="2"/>
  <c r="J5875" i="2"/>
  <c r="B5864" i="2"/>
  <c r="J5859" i="2"/>
  <c r="I5859" i="2"/>
  <c r="G5859" i="2"/>
  <c r="E5859" i="2"/>
  <c r="B5856" i="2"/>
  <c r="J5851" i="2"/>
  <c r="E5851" i="2"/>
  <c r="G5851" i="2"/>
  <c r="I5851" i="2"/>
  <c r="B5858" i="2"/>
  <c r="J5853" i="2"/>
  <c r="G5853" i="2"/>
  <c r="I5853" i="2"/>
  <c r="E5853" i="2"/>
  <c r="C5866" i="2"/>
  <c r="B5882" i="2"/>
  <c r="J5877" i="2"/>
  <c r="C5874" i="2"/>
  <c r="E5867" i="2"/>
  <c r="I5867" i="2"/>
  <c r="G5867" i="2"/>
  <c r="C5872" i="2"/>
  <c r="C5868" i="2"/>
  <c r="E5865" i="2"/>
  <c r="I5865" i="2"/>
  <c r="G5865" i="2"/>
  <c r="C5870" i="2"/>
  <c r="E5067" i="2"/>
  <c r="G5067" i="2"/>
  <c r="I5067" i="2"/>
  <c r="C5072" i="2"/>
  <c r="E5071" i="2"/>
  <c r="G5071" i="2"/>
  <c r="I5071" i="2"/>
  <c r="C5076" i="2"/>
  <c r="I5075" i="2"/>
  <c r="C5080" i="2"/>
  <c r="G5075" i="2"/>
  <c r="E5075" i="2"/>
  <c r="G5073" i="2"/>
  <c r="I5073" i="2"/>
  <c r="C5078" i="2"/>
  <c r="E5073" i="2"/>
  <c r="E5069" i="2"/>
  <c r="G5069" i="2"/>
  <c r="I5069" i="2"/>
  <c r="C5074" i="2"/>
  <c r="B5078" i="2"/>
  <c r="J5073" i="2"/>
  <c r="AA832" i="1"/>
  <c r="Z831" i="1"/>
  <c r="AB831" i="1" s="1"/>
  <c r="AC831" i="1" s="1"/>
  <c r="AD831" i="1" s="1"/>
  <c r="AA567" i="1"/>
  <c r="Z566" i="1"/>
  <c r="AB566" i="1" s="1"/>
  <c r="AC566" i="1" s="1"/>
  <c r="AD566" i="1" s="1"/>
  <c r="BA115" i="1"/>
  <c r="BA114" i="1"/>
  <c r="BC114" i="1" s="1"/>
  <c r="AY116" i="1"/>
  <c r="AX116" i="1"/>
  <c r="AZ116" i="1" s="1"/>
  <c r="AW116" i="1"/>
  <c r="AA1179" i="1" l="1"/>
  <c r="Z1178" i="1"/>
  <c r="AB1178" i="1" s="1"/>
  <c r="AC1178" i="1" s="1"/>
  <c r="AD1178" i="1" s="1"/>
  <c r="J5882" i="2"/>
  <c r="B5887" i="2"/>
  <c r="C5871" i="2"/>
  <c r="J5856" i="2"/>
  <c r="B5861" i="2"/>
  <c r="E5856" i="2"/>
  <c r="I5856" i="2"/>
  <c r="G5856" i="2"/>
  <c r="G5870" i="2"/>
  <c r="I5870" i="2"/>
  <c r="C5875" i="2"/>
  <c r="E5870" i="2"/>
  <c r="J5864" i="2"/>
  <c r="B5869" i="2"/>
  <c r="G5864" i="2"/>
  <c r="I5864" i="2"/>
  <c r="E5864" i="2"/>
  <c r="C5873" i="2"/>
  <c r="C5879" i="2"/>
  <c r="G5872" i="2"/>
  <c r="I5872" i="2"/>
  <c r="C5877" i="2"/>
  <c r="E5872" i="2"/>
  <c r="J5858" i="2"/>
  <c r="B5863" i="2"/>
  <c r="E5858" i="2"/>
  <c r="G5858" i="2"/>
  <c r="I5858" i="2"/>
  <c r="J5880" i="2"/>
  <c r="B5885" i="2"/>
  <c r="B5083" i="2"/>
  <c r="J5078" i="2"/>
  <c r="E5074" i="2"/>
  <c r="G5074" i="2"/>
  <c r="I5074" i="2"/>
  <c r="C5079" i="2"/>
  <c r="E5076" i="2"/>
  <c r="G5076" i="2"/>
  <c r="I5076" i="2"/>
  <c r="C5081" i="2"/>
  <c r="E5072" i="2"/>
  <c r="I5072" i="2"/>
  <c r="C5077" i="2"/>
  <c r="G5072" i="2"/>
  <c r="E5078" i="2"/>
  <c r="G5078" i="2"/>
  <c r="I5078" i="2"/>
  <c r="C5083" i="2"/>
  <c r="E5080" i="2"/>
  <c r="G5080" i="2"/>
  <c r="I5080" i="2"/>
  <c r="C5085" i="2"/>
  <c r="Z832" i="1"/>
  <c r="AB832" i="1" s="1"/>
  <c r="AC832" i="1" s="1"/>
  <c r="AD832" i="1" s="1"/>
  <c r="AA833" i="1"/>
  <c r="Z567" i="1"/>
  <c r="AB567" i="1" s="1"/>
  <c r="AC567" i="1" s="1"/>
  <c r="AD567" i="1" s="1"/>
  <c r="AA568" i="1"/>
  <c r="BC115" i="1"/>
  <c r="BA116" i="1"/>
  <c r="BC116" i="1" s="1"/>
  <c r="AX117" i="1"/>
  <c r="AW117" i="1"/>
  <c r="AY117" i="1"/>
  <c r="AZ117" i="1" s="1"/>
  <c r="AA1180" i="1" l="1"/>
  <c r="Z1179" i="1"/>
  <c r="AB1179" i="1" s="1"/>
  <c r="AC1179" i="1" s="1"/>
  <c r="AD1179" i="1" s="1"/>
  <c r="B5866" i="2"/>
  <c r="J5861" i="2"/>
  <c r="G5861" i="2"/>
  <c r="E5861" i="2"/>
  <c r="I5861" i="2"/>
  <c r="C5878" i="2"/>
  <c r="E5877" i="2"/>
  <c r="I5877" i="2"/>
  <c r="C5882" i="2"/>
  <c r="G5877" i="2"/>
  <c r="B5874" i="2"/>
  <c r="J5869" i="2"/>
  <c r="I5869" i="2"/>
  <c r="G5869" i="2"/>
  <c r="E5869" i="2"/>
  <c r="C5876" i="2"/>
  <c r="B5868" i="2"/>
  <c r="J5863" i="2"/>
  <c r="I5863" i="2"/>
  <c r="E5863" i="2"/>
  <c r="G5863" i="2"/>
  <c r="B5890" i="2"/>
  <c r="J5885" i="2"/>
  <c r="C5884" i="2"/>
  <c r="E5875" i="2"/>
  <c r="I5875" i="2"/>
  <c r="C5880" i="2"/>
  <c r="G5875" i="2"/>
  <c r="B5892" i="2"/>
  <c r="J5887" i="2"/>
  <c r="G5081" i="2"/>
  <c r="I5081" i="2"/>
  <c r="E5081" i="2"/>
  <c r="C5086" i="2"/>
  <c r="E5083" i="2"/>
  <c r="I5083" i="2"/>
  <c r="C5088" i="2"/>
  <c r="G5083" i="2"/>
  <c r="E5079" i="2"/>
  <c r="G5079" i="2"/>
  <c r="C5084" i="2"/>
  <c r="I5079" i="2"/>
  <c r="E5085" i="2"/>
  <c r="G5085" i="2"/>
  <c r="C5090" i="2"/>
  <c r="I5085" i="2"/>
  <c r="C5082" i="2"/>
  <c r="E5077" i="2"/>
  <c r="I5077" i="2"/>
  <c r="G5077" i="2"/>
  <c r="B5088" i="2"/>
  <c r="J5083" i="2"/>
  <c r="Z833" i="1"/>
  <c r="AB833" i="1" s="1"/>
  <c r="AC833" i="1" s="1"/>
  <c r="AD833" i="1" s="1"/>
  <c r="AA834" i="1"/>
  <c r="Z568" i="1"/>
  <c r="AB568" i="1" s="1"/>
  <c r="AC568" i="1" s="1"/>
  <c r="AD568" i="1" s="1"/>
  <c r="AA569" i="1"/>
  <c r="BA117" i="1"/>
  <c r="BC117" i="1" s="1"/>
  <c r="AY118" i="1"/>
  <c r="AX118" i="1"/>
  <c r="AW118" i="1"/>
  <c r="AA1181" i="1" l="1"/>
  <c r="Z1180" i="1"/>
  <c r="AB1180" i="1" s="1"/>
  <c r="AC1180" i="1" s="1"/>
  <c r="AD1180" i="1" s="1"/>
  <c r="G5882" i="2"/>
  <c r="I5882" i="2"/>
  <c r="C5887" i="2"/>
  <c r="E5882" i="2"/>
  <c r="C5889" i="2"/>
  <c r="C5883" i="2"/>
  <c r="G5880" i="2"/>
  <c r="I5880" i="2"/>
  <c r="C5885" i="2"/>
  <c r="E5880" i="2"/>
  <c r="C5881" i="2"/>
  <c r="J5890" i="2"/>
  <c r="B5895" i="2"/>
  <c r="J5868" i="2"/>
  <c r="B5873" i="2"/>
  <c r="I5868" i="2"/>
  <c r="E5868" i="2"/>
  <c r="G5868" i="2"/>
  <c r="J5892" i="2"/>
  <c r="B5897" i="2"/>
  <c r="J5874" i="2"/>
  <c r="B5879" i="2"/>
  <c r="G5874" i="2"/>
  <c r="I5874" i="2"/>
  <c r="E5874" i="2"/>
  <c r="J5866" i="2"/>
  <c r="B5871" i="2"/>
  <c r="G5866" i="2"/>
  <c r="I5866" i="2"/>
  <c r="E5866" i="2"/>
  <c r="I5088" i="2"/>
  <c r="C5093" i="2"/>
  <c r="G5088" i="2"/>
  <c r="E5088" i="2"/>
  <c r="B5093" i="2"/>
  <c r="J5088" i="2"/>
  <c r="E5084" i="2"/>
  <c r="G5084" i="2"/>
  <c r="I5084" i="2"/>
  <c r="C5089" i="2"/>
  <c r="G5086" i="2"/>
  <c r="I5086" i="2"/>
  <c r="C5091" i="2"/>
  <c r="E5086" i="2"/>
  <c r="E5082" i="2"/>
  <c r="G5082" i="2"/>
  <c r="I5082" i="2"/>
  <c r="C5087" i="2"/>
  <c r="E5090" i="2"/>
  <c r="I5090" i="2"/>
  <c r="C5095" i="2"/>
  <c r="G5090" i="2"/>
  <c r="Z834" i="1"/>
  <c r="AB834" i="1" s="1"/>
  <c r="AC834" i="1" s="1"/>
  <c r="AD834" i="1" s="1"/>
  <c r="AA835" i="1"/>
  <c r="Z569" i="1"/>
  <c r="AB569" i="1" s="1"/>
  <c r="AC569" i="1" s="1"/>
  <c r="AD569" i="1" s="1"/>
  <c r="AA570" i="1"/>
  <c r="AZ118" i="1"/>
  <c r="AW119" i="1"/>
  <c r="AY119" i="1"/>
  <c r="AX119" i="1"/>
  <c r="AZ119" i="1" s="1"/>
  <c r="AA1182" i="1" l="1"/>
  <c r="Z1181" i="1"/>
  <c r="AB1181" i="1" s="1"/>
  <c r="AC1181" i="1" s="1"/>
  <c r="AD1181" i="1" s="1"/>
  <c r="B5876" i="2"/>
  <c r="J5871" i="2"/>
  <c r="E5871" i="2"/>
  <c r="I5871" i="2"/>
  <c r="G5871" i="2"/>
  <c r="B5878" i="2"/>
  <c r="J5873" i="2"/>
  <c r="E5873" i="2"/>
  <c r="I5873" i="2"/>
  <c r="G5873" i="2"/>
  <c r="B5900" i="2"/>
  <c r="J5895" i="2"/>
  <c r="B5884" i="2"/>
  <c r="J5879" i="2"/>
  <c r="E5879" i="2"/>
  <c r="I5879" i="2"/>
  <c r="G5879" i="2"/>
  <c r="C5886" i="2"/>
  <c r="C5894" i="2"/>
  <c r="J5897" i="2"/>
  <c r="B5902" i="2"/>
  <c r="C5888" i="2"/>
  <c r="I5885" i="2"/>
  <c r="E5885" i="2"/>
  <c r="G5885" i="2"/>
  <c r="C5890" i="2"/>
  <c r="E5887" i="2"/>
  <c r="G5887" i="2"/>
  <c r="I5887" i="2"/>
  <c r="C5892" i="2"/>
  <c r="E5095" i="2"/>
  <c r="G5095" i="2"/>
  <c r="I5095" i="2"/>
  <c r="C5100" i="2"/>
  <c r="B5098" i="2"/>
  <c r="J5093" i="2"/>
  <c r="E5087" i="2"/>
  <c r="G5087" i="2"/>
  <c r="I5087" i="2"/>
  <c r="C5092" i="2"/>
  <c r="E5093" i="2"/>
  <c r="G5093" i="2"/>
  <c r="I5093" i="2"/>
  <c r="C5098" i="2"/>
  <c r="E5089" i="2"/>
  <c r="G5089" i="2"/>
  <c r="I5089" i="2"/>
  <c r="C5094" i="2"/>
  <c r="E5091" i="2"/>
  <c r="G5091" i="2"/>
  <c r="I5091" i="2"/>
  <c r="C5096" i="2"/>
  <c r="Z835" i="1"/>
  <c r="AB835" i="1" s="1"/>
  <c r="AC835" i="1" s="1"/>
  <c r="AD835" i="1" s="1"/>
  <c r="AA836" i="1"/>
  <c r="Z570" i="1"/>
  <c r="AB570" i="1" s="1"/>
  <c r="AC570" i="1" s="1"/>
  <c r="AD570" i="1" s="1"/>
  <c r="AA571" i="1"/>
  <c r="BA118" i="1"/>
  <c r="BC118" i="1" s="1"/>
  <c r="BA119" i="1"/>
  <c r="BC119" i="1" s="1"/>
  <c r="AX120" i="1"/>
  <c r="AY120" i="1"/>
  <c r="AW120" i="1"/>
  <c r="AZ120" i="1"/>
  <c r="AA1183" i="1" l="1"/>
  <c r="Z1182" i="1"/>
  <c r="AB1182" i="1" s="1"/>
  <c r="AC1182" i="1" s="1"/>
  <c r="AD1182" i="1" s="1"/>
  <c r="C5899" i="2"/>
  <c r="J5878" i="2"/>
  <c r="B5883" i="2"/>
  <c r="G5878" i="2"/>
  <c r="I5878" i="2"/>
  <c r="E5878" i="2"/>
  <c r="G5890" i="2"/>
  <c r="I5890" i="2"/>
  <c r="C5895" i="2"/>
  <c r="E5890" i="2"/>
  <c r="C5893" i="2"/>
  <c r="J5900" i="2"/>
  <c r="B5905" i="2"/>
  <c r="C5891" i="2"/>
  <c r="G5892" i="2"/>
  <c r="I5892" i="2"/>
  <c r="C5897" i="2"/>
  <c r="E5892" i="2"/>
  <c r="J5902" i="2"/>
  <c r="B5907" i="2"/>
  <c r="J5884" i="2"/>
  <c r="B5889" i="2"/>
  <c r="G5884" i="2"/>
  <c r="I5884" i="2"/>
  <c r="E5884" i="2"/>
  <c r="J5876" i="2"/>
  <c r="B5881" i="2"/>
  <c r="G5876" i="2"/>
  <c r="I5876" i="2"/>
  <c r="E5876" i="2"/>
  <c r="B5103" i="2"/>
  <c r="J5098" i="2"/>
  <c r="E5100" i="2"/>
  <c r="G5100" i="2"/>
  <c r="I5100" i="2"/>
  <c r="C5105" i="2"/>
  <c r="G5094" i="2"/>
  <c r="I5094" i="2"/>
  <c r="C5099" i="2"/>
  <c r="E5094" i="2"/>
  <c r="E5098" i="2"/>
  <c r="G5098" i="2"/>
  <c r="I5098" i="2"/>
  <c r="C5103" i="2"/>
  <c r="E5096" i="2"/>
  <c r="I5096" i="2"/>
  <c r="C5101" i="2"/>
  <c r="G5096" i="2"/>
  <c r="E5092" i="2"/>
  <c r="G5092" i="2"/>
  <c r="C5097" i="2"/>
  <c r="I5092" i="2"/>
  <c r="AA837" i="1"/>
  <c r="Z836" i="1"/>
  <c r="AB836" i="1" s="1"/>
  <c r="AC836" i="1" s="1"/>
  <c r="AD836" i="1" s="1"/>
  <c r="AA572" i="1"/>
  <c r="Z571" i="1"/>
  <c r="AB571" i="1" s="1"/>
  <c r="AC571" i="1" s="1"/>
  <c r="AD571" i="1" s="1"/>
  <c r="BA120" i="1"/>
  <c r="BC120" i="1" s="1"/>
  <c r="AY121" i="1"/>
  <c r="AX121" i="1"/>
  <c r="AW121" i="1"/>
  <c r="Z1183" i="1" l="1"/>
  <c r="AB1183" i="1" s="1"/>
  <c r="AC1183" i="1" s="1"/>
  <c r="AD1183" i="1" s="1"/>
  <c r="AA1184" i="1"/>
  <c r="I5895" i="2"/>
  <c r="C5900" i="2"/>
  <c r="E5895" i="2"/>
  <c r="G5895" i="2"/>
  <c r="B5886" i="2"/>
  <c r="J5881" i="2"/>
  <c r="G5881" i="2"/>
  <c r="E5881" i="2"/>
  <c r="I5881" i="2"/>
  <c r="C5896" i="2"/>
  <c r="J5889" i="2"/>
  <c r="B5894" i="2"/>
  <c r="E5889" i="2"/>
  <c r="G5889" i="2"/>
  <c r="I5889" i="2"/>
  <c r="B5888" i="2"/>
  <c r="J5883" i="2"/>
  <c r="I5883" i="2"/>
  <c r="E5883" i="2"/>
  <c r="G5883" i="2"/>
  <c r="J5907" i="2"/>
  <c r="B5912" i="2"/>
  <c r="J5905" i="2"/>
  <c r="B5910" i="2"/>
  <c r="C5898" i="2"/>
  <c r="C5904" i="2"/>
  <c r="E5897" i="2"/>
  <c r="G5897" i="2"/>
  <c r="I5897" i="2"/>
  <c r="C5902" i="2"/>
  <c r="C5110" i="2"/>
  <c r="G5105" i="2"/>
  <c r="I5105" i="2"/>
  <c r="E5105" i="2"/>
  <c r="G5097" i="2"/>
  <c r="I5097" i="2"/>
  <c r="C5102" i="2"/>
  <c r="E5097" i="2"/>
  <c r="I5099" i="2"/>
  <c r="C5104" i="2"/>
  <c r="G5099" i="2"/>
  <c r="E5099" i="2"/>
  <c r="C5106" i="2"/>
  <c r="E5101" i="2"/>
  <c r="I5101" i="2"/>
  <c r="G5101" i="2"/>
  <c r="C5108" i="2"/>
  <c r="E5103" i="2"/>
  <c r="G5103" i="2"/>
  <c r="I5103" i="2"/>
  <c r="J5103" i="2"/>
  <c r="B5108" i="2"/>
  <c r="AA838" i="1"/>
  <c r="Z837" i="1"/>
  <c r="AB837" i="1" s="1"/>
  <c r="AC837" i="1" s="1"/>
  <c r="AD837" i="1" s="1"/>
  <c r="AA573" i="1"/>
  <c r="Z572" i="1"/>
  <c r="AB572" i="1" s="1"/>
  <c r="AC572" i="1" s="1"/>
  <c r="AD572" i="1" s="1"/>
  <c r="AZ121" i="1"/>
  <c r="AY122" i="1"/>
  <c r="AX122" i="1"/>
  <c r="AW122" i="1"/>
  <c r="AZ122" i="1" s="1"/>
  <c r="AA1185" i="1" l="1"/>
  <c r="Z1184" i="1"/>
  <c r="AB1184" i="1" s="1"/>
  <c r="AC1184" i="1" s="1"/>
  <c r="AD1184" i="1" s="1"/>
  <c r="C5909" i="2"/>
  <c r="J5888" i="2"/>
  <c r="B5893" i="2"/>
  <c r="G5888" i="2"/>
  <c r="I5888" i="2"/>
  <c r="E5888" i="2"/>
  <c r="J5886" i="2"/>
  <c r="B5891" i="2"/>
  <c r="I5886" i="2"/>
  <c r="E5886" i="2"/>
  <c r="G5886" i="2"/>
  <c r="C5903" i="2"/>
  <c r="G5902" i="2"/>
  <c r="I5902" i="2"/>
  <c r="C5907" i="2"/>
  <c r="E5902" i="2"/>
  <c r="J5910" i="2"/>
  <c r="B5915" i="2"/>
  <c r="J5894" i="2"/>
  <c r="B5899" i="2"/>
  <c r="G5894" i="2"/>
  <c r="I5894" i="2"/>
  <c r="E5894" i="2"/>
  <c r="G5900" i="2"/>
  <c r="I5900" i="2"/>
  <c r="C5905" i="2"/>
  <c r="E5900" i="2"/>
  <c r="J5912" i="2"/>
  <c r="B5917" i="2"/>
  <c r="C5901" i="2"/>
  <c r="J5108" i="2"/>
  <c r="B5113" i="2"/>
  <c r="E5108" i="2"/>
  <c r="G5108" i="2"/>
  <c r="I5108" i="2"/>
  <c r="C5113" i="2"/>
  <c r="E5102" i="2"/>
  <c r="G5102" i="2"/>
  <c r="I5102" i="2"/>
  <c r="C5107" i="2"/>
  <c r="E5104" i="2"/>
  <c r="G5104" i="2"/>
  <c r="I5104" i="2"/>
  <c r="C5109" i="2"/>
  <c r="E5106" i="2"/>
  <c r="G5106" i="2"/>
  <c r="I5106" i="2"/>
  <c r="C5111" i="2"/>
  <c r="E5110" i="2"/>
  <c r="G5110" i="2"/>
  <c r="I5110" i="2"/>
  <c r="C5115" i="2"/>
  <c r="Z838" i="1"/>
  <c r="AB838" i="1" s="1"/>
  <c r="AC838" i="1" s="1"/>
  <c r="AD838" i="1" s="1"/>
  <c r="AA839" i="1"/>
  <c r="Z573" i="1"/>
  <c r="AB573" i="1" s="1"/>
  <c r="AC573" i="1" s="1"/>
  <c r="AD573" i="1" s="1"/>
  <c r="AA574" i="1"/>
  <c r="BA122" i="1"/>
  <c r="BA121" i="1"/>
  <c r="BC121" i="1" s="1"/>
  <c r="BC122" i="1"/>
  <c r="AX123" i="1"/>
  <c r="AY123" i="1"/>
  <c r="AW123" i="1"/>
  <c r="AA1186" i="1" l="1"/>
  <c r="Z1185" i="1"/>
  <c r="AB1185" i="1" s="1"/>
  <c r="AC1185" i="1" s="1"/>
  <c r="AD1185" i="1" s="1"/>
  <c r="J5915" i="2"/>
  <c r="B5920" i="2"/>
  <c r="J5893" i="2"/>
  <c r="B5898" i="2"/>
  <c r="E5893" i="2"/>
  <c r="G5893" i="2"/>
  <c r="I5893" i="2"/>
  <c r="C5910" i="2"/>
  <c r="E5905" i="2"/>
  <c r="G5905" i="2"/>
  <c r="I5905" i="2"/>
  <c r="C5908" i="2"/>
  <c r="J5917" i="2"/>
  <c r="B5922" i="2"/>
  <c r="J5891" i="2"/>
  <c r="B5896" i="2"/>
  <c r="G5891" i="2"/>
  <c r="E5891" i="2"/>
  <c r="I5891" i="2"/>
  <c r="C5914" i="2"/>
  <c r="C5906" i="2"/>
  <c r="B5904" i="2"/>
  <c r="J5899" i="2"/>
  <c r="E5899" i="2"/>
  <c r="I5899" i="2"/>
  <c r="G5899" i="2"/>
  <c r="E5907" i="2"/>
  <c r="G5907" i="2"/>
  <c r="I5907" i="2"/>
  <c r="C5912" i="2"/>
  <c r="C5112" i="2"/>
  <c r="G5107" i="2"/>
  <c r="I5107" i="2"/>
  <c r="E5107" i="2"/>
  <c r="C5120" i="2"/>
  <c r="G5115" i="2"/>
  <c r="I5115" i="2"/>
  <c r="E5115" i="2"/>
  <c r="C5116" i="2"/>
  <c r="G5111" i="2"/>
  <c r="I5111" i="2"/>
  <c r="E5111" i="2"/>
  <c r="C5118" i="2"/>
  <c r="G5113" i="2"/>
  <c r="I5113" i="2"/>
  <c r="E5113" i="2"/>
  <c r="C5114" i="2"/>
  <c r="G5109" i="2"/>
  <c r="I5109" i="2"/>
  <c r="E5109" i="2"/>
  <c r="B5118" i="2"/>
  <c r="J5113" i="2"/>
  <c r="Z839" i="1"/>
  <c r="AB839" i="1" s="1"/>
  <c r="AC839" i="1" s="1"/>
  <c r="AD839" i="1" s="1"/>
  <c r="AA840" i="1"/>
  <c r="Z574" i="1"/>
  <c r="AB574" i="1" s="1"/>
  <c r="AC574" i="1" s="1"/>
  <c r="AD574" i="1" s="1"/>
  <c r="AA575" i="1"/>
  <c r="AZ123" i="1"/>
  <c r="AW124" i="1"/>
  <c r="AY124" i="1"/>
  <c r="AX124" i="1"/>
  <c r="AZ124" i="1" s="1"/>
  <c r="AA1187" i="1" l="1"/>
  <c r="Z1186" i="1"/>
  <c r="AB1186" i="1" s="1"/>
  <c r="AC1186" i="1" s="1"/>
  <c r="AD1186" i="1" s="1"/>
  <c r="C5919" i="2"/>
  <c r="G5910" i="2"/>
  <c r="I5910" i="2"/>
  <c r="C5915" i="2"/>
  <c r="E5910" i="2"/>
  <c r="B5927" i="2"/>
  <c r="J5922" i="2"/>
  <c r="J5904" i="2"/>
  <c r="B5909" i="2"/>
  <c r="G5904" i="2"/>
  <c r="I5904" i="2"/>
  <c r="E5904" i="2"/>
  <c r="J5898" i="2"/>
  <c r="B5903" i="2"/>
  <c r="G5898" i="2"/>
  <c r="I5898" i="2"/>
  <c r="E5898" i="2"/>
  <c r="J5896" i="2"/>
  <c r="B5901" i="2"/>
  <c r="I5896" i="2"/>
  <c r="E5896" i="2"/>
  <c r="G5896" i="2"/>
  <c r="C5917" i="2"/>
  <c r="E5912" i="2"/>
  <c r="G5912" i="2"/>
  <c r="I5912" i="2"/>
  <c r="C5911" i="2"/>
  <c r="B5925" i="2"/>
  <c r="J5920" i="2"/>
  <c r="C5913" i="2"/>
  <c r="J5118" i="2"/>
  <c r="B5123" i="2"/>
  <c r="E5116" i="2"/>
  <c r="G5116" i="2"/>
  <c r="I5116" i="2"/>
  <c r="C5121" i="2"/>
  <c r="E5114" i="2"/>
  <c r="G5114" i="2"/>
  <c r="I5114" i="2"/>
  <c r="C5119" i="2"/>
  <c r="E5120" i="2"/>
  <c r="G5120" i="2"/>
  <c r="I5120" i="2"/>
  <c r="C5125" i="2"/>
  <c r="E5118" i="2"/>
  <c r="G5118" i="2"/>
  <c r="I5118" i="2"/>
  <c r="C5123" i="2"/>
  <c r="E5112" i="2"/>
  <c r="G5112" i="2"/>
  <c r="I5112" i="2"/>
  <c r="C5117" i="2"/>
  <c r="Z840" i="1"/>
  <c r="AB840" i="1" s="1"/>
  <c r="AC840" i="1" s="1"/>
  <c r="AD840" i="1" s="1"/>
  <c r="AA841" i="1"/>
  <c r="Z575" i="1"/>
  <c r="AB575" i="1" s="1"/>
  <c r="AC575" i="1" s="1"/>
  <c r="AD575" i="1" s="1"/>
  <c r="AA576" i="1"/>
  <c r="BA124" i="1"/>
  <c r="BA123" i="1"/>
  <c r="BC123" i="1" s="1"/>
  <c r="BC124" i="1"/>
  <c r="AY125" i="1"/>
  <c r="AX125" i="1"/>
  <c r="AW125" i="1"/>
  <c r="AZ125" i="1"/>
  <c r="AA1188" i="1" l="1"/>
  <c r="Z1187" i="1"/>
  <c r="AB1187" i="1" s="1"/>
  <c r="AC1187" i="1" s="1"/>
  <c r="AD1187" i="1" s="1"/>
  <c r="B5914" i="2"/>
  <c r="J5909" i="2"/>
  <c r="E5909" i="2"/>
  <c r="G5909" i="2"/>
  <c r="I5909" i="2"/>
  <c r="J5927" i="2"/>
  <c r="B5932" i="2"/>
  <c r="E5915" i="2"/>
  <c r="G5915" i="2"/>
  <c r="I5915" i="2"/>
  <c r="C5920" i="2"/>
  <c r="J5903" i="2"/>
  <c r="B5908" i="2"/>
  <c r="G5903" i="2"/>
  <c r="E5903" i="2"/>
  <c r="I5903" i="2"/>
  <c r="J5901" i="2"/>
  <c r="B5906" i="2"/>
  <c r="E5901" i="2"/>
  <c r="G5901" i="2"/>
  <c r="I5901" i="2"/>
  <c r="C5916" i="2"/>
  <c r="J5925" i="2"/>
  <c r="B5930" i="2"/>
  <c r="C5918" i="2"/>
  <c r="E5917" i="2"/>
  <c r="G5917" i="2"/>
  <c r="I5917" i="2"/>
  <c r="C5922" i="2"/>
  <c r="C5924" i="2"/>
  <c r="C5122" i="2"/>
  <c r="G5117" i="2"/>
  <c r="I5117" i="2"/>
  <c r="E5117" i="2"/>
  <c r="C5124" i="2"/>
  <c r="G5119" i="2"/>
  <c r="I5119" i="2"/>
  <c r="E5119" i="2"/>
  <c r="C5128" i="2"/>
  <c r="G5123" i="2"/>
  <c r="I5123" i="2"/>
  <c r="E5123" i="2"/>
  <c r="C5126" i="2"/>
  <c r="G5121" i="2"/>
  <c r="I5121" i="2"/>
  <c r="E5121" i="2"/>
  <c r="C5130" i="2"/>
  <c r="G5125" i="2"/>
  <c r="I5125" i="2"/>
  <c r="E5125" i="2"/>
  <c r="B5128" i="2"/>
  <c r="J5123" i="2"/>
  <c r="AA842" i="1"/>
  <c r="Z841" i="1"/>
  <c r="AB841" i="1" s="1"/>
  <c r="AC841" i="1" s="1"/>
  <c r="AD841" i="1" s="1"/>
  <c r="Z576" i="1"/>
  <c r="AB576" i="1" s="1"/>
  <c r="AC576" i="1" s="1"/>
  <c r="AD576" i="1" s="1"/>
  <c r="AA577" i="1"/>
  <c r="BA125" i="1"/>
  <c r="BC125" i="1" s="1"/>
  <c r="AX126" i="1"/>
  <c r="AW126" i="1"/>
  <c r="AY126" i="1"/>
  <c r="AA1189" i="1" l="1"/>
  <c r="Z1188" i="1"/>
  <c r="AB1188" i="1" s="1"/>
  <c r="AC1188" i="1" s="1"/>
  <c r="AD1188" i="1" s="1"/>
  <c r="B5937" i="2"/>
  <c r="J5932" i="2"/>
  <c r="C5927" i="2"/>
  <c r="G5922" i="2"/>
  <c r="E5922" i="2"/>
  <c r="I5922" i="2"/>
  <c r="C5923" i="2"/>
  <c r="J5906" i="2"/>
  <c r="B5911" i="2"/>
  <c r="G5906" i="2"/>
  <c r="I5906" i="2"/>
  <c r="E5906" i="2"/>
  <c r="C5929" i="2"/>
  <c r="B5935" i="2"/>
  <c r="J5930" i="2"/>
  <c r="C5925" i="2"/>
  <c r="G5920" i="2"/>
  <c r="E5920" i="2"/>
  <c r="I5920" i="2"/>
  <c r="C5921" i="2"/>
  <c r="J5908" i="2"/>
  <c r="B5913" i="2"/>
  <c r="I5908" i="2"/>
  <c r="E5908" i="2"/>
  <c r="G5908" i="2"/>
  <c r="B5919" i="2"/>
  <c r="J5914" i="2"/>
  <c r="E5914" i="2"/>
  <c r="G5914" i="2"/>
  <c r="I5914" i="2"/>
  <c r="E5128" i="2"/>
  <c r="G5128" i="2"/>
  <c r="I5128" i="2"/>
  <c r="C5133" i="2"/>
  <c r="E5130" i="2"/>
  <c r="G5130" i="2"/>
  <c r="I5130" i="2"/>
  <c r="C5135" i="2"/>
  <c r="E5124" i="2"/>
  <c r="G5124" i="2"/>
  <c r="I5124" i="2"/>
  <c r="C5129" i="2"/>
  <c r="J5128" i="2"/>
  <c r="B5133" i="2"/>
  <c r="E5126" i="2"/>
  <c r="G5126" i="2"/>
  <c r="I5126" i="2"/>
  <c r="C5131" i="2"/>
  <c r="E5122" i="2"/>
  <c r="G5122" i="2"/>
  <c r="I5122" i="2"/>
  <c r="C5127" i="2"/>
  <c r="AA843" i="1"/>
  <c r="Z842" i="1"/>
  <c r="AB842" i="1" s="1"/>
  <c r="AC842" i="1" s="1"/>
  <c r="AD842" i="1" s="1"/>
  <c r="AA578" i="1"/>
  <c r="Z577" i="1"/>
  <c r="AB577" i="1" s="1"/>
  <c r="AC577" i="1" s="1"/>
  <c r="AD577" i="1" s="1"/>
  <c r="AZ126" i="1"/>
  <c r="AY127" i="1"/>
  <c r="AX127" i="1"/>
  <c r="AW127" i="1"/>
  <c r="Z1189" i="1" l="1"/>
  <c r="AB1189" i="1" s="1"/>
  <c r="AC1189" i="1" s="1"/>
  <c r="AD1189" i="1" s="1"/>
  <c r="AA1190" i="1"/>
  <c r="J5919" i="2"/>
  <c r="B5924" i="2"/>
  <c r="G5919" i="2"/>
  <c r="I5919" i="2"/>
  <c r="E5919" i="2"/>
  <c r="J5935" i="2"/>
  <c r="B5940" i="2"/>
  <c r="J5913" i="2"/>
  <c r="B5918" i="2"/>
  <c r="I5913" i="2"/>
  <c r="G5913" i="2"/>
  <c r="E5913" i="2"/>
  <c r="C5928" i="2"/>
  <c r="C5934" i="2"/>
  <c r="E5927" i="2"/>
  <c r="G5927" i="2"/>
  <c r="I5927" i="2"/>
  <c r="C5932" i="2"/>
  <c r="J5911" i="2"/>
  <c r="B5916" i="2"/>
  <c r="G5911" i="2"/>
  <c r="I5911" i="2"/>
  <c r="E5911" i="2"/>
  <c r="E5925" i="2"/>
  <c r="G5925" i="2"/>
  <c r="I5925" i="2"/>
  <c r="C5930" i="2"/>
  <c r="C5926" i="2"/>
  <c r="J5937" i="2"/>
  <c r="B5942" i="2"/>
  <c r="C5140" i="2"/>
  <c r="G5135" i="2"/>
  <c r="I5135" i="2"/>
  <c r="E5135" i="2"/>
  <c r="C5132" i="2"/>
  <c r="G5127" i="2"/>
  <c r="I5127" i="2"/>
  <c r="E5127" i="2"/>
  <c r="C5134" i="2"/>
  <c r="G5129" i="2"/>
  <c r="I5129" i="2"/>
  <c r="E5129" i="2"/>
  <c r="C5138" i="2"/>
  <c r="G5133" i="2"/>
  <c r="I5133" i="2"/>
  <c r="E5133" i="2"/>
  <c r="B5138" i="2"/>
  <c r="J5133" i="2"/>
  <c r="C5136" i="2"/>
  <c r="G5131" i="2"/>
  <c r="I5131" i="2"/>
  <c r="E5131" i="2"/>
  <c r="AA844" i="1"/>
  <c r="Z843" i="1"/>
  <c r="AB843" i="1" s="1"/>
  <c r="AC843" i="1" s="1"/>
  <c r="AD843" i="1" s="1"/>
  <c r="AA579" i="1"/>
  <c r="Z578" i="1"/>
  <c r="AB578" i="1" s="1"/>
  <c r="AC578" i="1" s="1"/>
  <c r="AD578" i="1" s="1"/>
  <c r="BA126" i="1"/>
  <c r="BC126" i="1" s="1"/>
  <c r="AZ127" i="1"/>
  <c r="AW128" i="1"/>
  <c r="AY128" i="1"/>
  <c r="AX128" i="1"/>
  <c r="AA1191" i="1" l="1"/>
  <c r="Z1190" i="1"/>
  <c r="AB1190" i="1" s="1"/>
  <c r="AC1190" i="1" s="1"/>
  <c r="AD1190" i="1" s="1"/>
  <c r="B5923" i="2"/>
  <c r="J5918" i="2"/>
  <c r="G5918" i="2"/>
  <c r="E5918" i="2"/>
  <c r="I5918" i="2"/>
  <c r="B5945" i="2"/>
  <c r="J5940" i="2"/>
  <c r="C5939" i="2"/>
  <c r="C5933" i="2"/>
  <c r="C5937" i="2"/>
  <c r="E5932" i="2"/>
  <c r="G5932" i="2"/>
  <c r="I5932" i="2"/>
  <c r="B5947" i="2"/>
  <c r="J5942" i="2"/>
  <c r="B5921" i="2"/>
  <c r="J5916" i="2"/>
  <c r="G5916" i="2"/>
  <c r="E5916" i="2"/>
  <c r="I5916" i="2"/>
  <c r="B5929" i="2"/>
  <c r="J5924" i="2"/>
  <c r="E5924" i="2"/>
  <c r="G5924" i="2"/>
  <c r="I5924" i="2"/>
  <c r="C5935" i="2"/>
  <c r="G5930" i="2"/>
  <c r="E5930" i="2"/>
  <c r="I5930" i="2"/>
  <c r="C5931" i="2"/>
  <c r="J5138" i="2"/>
  <c r="B5143" i="2"/>
  <c r="E5132" i="2"/>
  <c r="G5132" i="2"/>
  <c r="I5132" i="2"/>
  <c r="C5137" i="2"/>
  <c r="E5136" i="2"/>
  <c r="G5136" i="2"/>
  <c r="I5136" i="2"/>
  <c r="C5141" i="2"/>
  <c r="E5134" i="2"/>
  <c r="G5134" i="2"/>
  <c r="I5134" i="2"/>
  <c r="C5139" i="2"/>
  <c r="E5138" i="2"/>
  <c r="G5138" i="2"/>
  <c r="I5138" i="2"/>
  <c r="C5143" i="2"/>
  <c r="E5140" i="2"/>
  <c r="G5140" i="2"/>
  <c r="I5140" i="2"/>
  <c r="C5145" i="2"/>
  <c r="Z844" i="1"/>
  <c r="AB844" i="1" s="1"/>
  <c r="AC844" i="1" s="1"/>
  <c r="AD844" i="1" s="1"/>
  <c r="AA845" i="1"/>
  <c r="Z579" i="1"/>
  <c r="AB579" i="1" s="1"/>
  <c r="AC579" i="1" s="1"/>
  <c r="AD579" i="1" s="1"/>
  <c r="AA580" i="1"/>
  <c r="BA127" i="1"/>
  <c r="BC127" i="1" s="1"/>
  <c r="AZ128" i="1"/>
  <c r="AX129" i="1"/>
  <c r="AY129" i="1"/>
  <c r="AW129" i="1"/>
  <c r="AZ129" i="1"/>
  <c r="AA1192" i="1" l="1"/>
  <c r="Z1191" i="1"/>
  <c r="AB1191" i="1" s="1"/>
  <c r="AC1191" i="1" s="1"/>
  <c r="AD1191" i="1" s="1"/>
  <c r="C5938" i="2"/>
  <c r="J5921" i="2"/>
  <c r="B5926" i="2"/>
  <c r="I5921" i="2"/>
  <c r="E5921" i="2"/>
  <c r="G5921" i="2"/>
  <c r="E5935" i="2"/>
  <c r="G5935" i="2"/>
  <c r="I5935" i="2"/>
  <c r="C5940" i="2"/>
  <c r="J5947" i="2"/>
  <c r="B5952" i="2"/>
  <c r="C5944" i="2"/>
  <c r="J5945" i="2"/>
  <c r="B5950" i="2"/>
  <c r="C5936" i="2"/>
  <c r="E5937" i="2"/>
  <c r="G5937" i="2"/>
  <c r="I5937" i="2"/>
  <c r="C5942" i="2"/>
  <c r="J5929" i="2"/>
  <c r="B5934" i="2"/>
  <c r="E5929" i="2"/>
  <c r="G5929" i="2"/>
  <c r="I5929" i="2"/>
  <c r="J5923" i="2"/>
  <c r="B5928" i="2"/>
  <c r="E5923" i="2"/>
  <c r="G5923" i="2"/>
  <c r="I5923" i="2"/>
  <c r="C5150" i="2"/>
  <c r="G5145" i="2"/>
  <c r="I5145" i="2"/>
  <c r="E5145" i="2"/>
  <c r="C5146" i="2"/>
  <c r="G5141" i="2"/>
  <c r="I5141" i="2"/>
  <c r="E5141" i="2"/>
  <c r="C5142" i="2"/>
  <c r="G5137" i="2"/>
  <c r="I5137" i="2"/>
  <c r="E5137" i="2"/>
  <c r="C5148" i="2"/>
  <c r="G5143" i="2"/>
  <c r="I5143" i="2"/>
  <c r="E5143" i="2"/>
  <c r="C5144" i="2"/>
  <c r="G5139" i="2"/>
  <c r="I5139" i="2"/>
  <c r="E5139" i="2"/>
  <c r="B5148" i="2"/>
  <c r="J5148" i="2" s="1"/>
  <c r="J5143" i="2"/>
  <c r="Z845" i="1"/>
  <c r="AB845" i="1" s="1"/>
  <c r="AC845" i="1" s="1"/>
  <c r="AD845" i="1" s="1"/>
  <c r="AA846" i="1"/>
  <c r="Z580" i="1"/>
  <c r="AB580" i="1" s="1"/>
  <c r="AC580" i="1" s="1"/>
  <c r="AD580" i="1" s="1"/>
  <c r="AA581" i="1"/>
  <c r="BA128" i="1"/>
  <c r="BC128" i="1" s="1"/>
  <c r="BA129" i="1"/>
  <c r="BC129" i="1" s="1"/>
  <c r="AY130" i="1"/>
  <c r="AX130" i="1"/>
  <c r="AW130" i="1"/>
  <c r="Z1192" i="1" l="1"/>
  <c r="AB1192" i="1" s="1"/>
  <c r="AC1192" i="1" s="1"/>
  <c r="AD1192" i="1" s="1"/>
  <c r="AA1193" i="1"/>
  <c r="B5931" i="2"/>
  <c r="J5926" i="2"/>
  <c r="G5926" i="2"/>
  <c r="E5926" i="2"/>
  <c r="I5926" i="2"/>
  <c r="B5955" i="2"/>
  <c r="J5950" i="2"/>
  <c r="C5949" i="2"/>
  <c r="C5947" i="2"/>
  <c r="G5942" i="2"/>
  <c r="E5942" i="2"/>
  <c r="I5942" i="2"/>
  <c r="B5933" i="2"/>
  <c r="J5928" i="2"/>
  <c r="G5928" i="2"/>
  <c r="E5928" i="2"/>
  <c r="I5928" i="2"/>
  <c r="C5943" i="2"/>
  <c r="B5939" i="2"/>
  <c r="J5934" i="2"/>
  <c r="I5934" i="2"/>
  <c r="G5934" i="2"/>
  <c r="E5934" i="2"/>
  <c r="B5957" i="2"/>
  <c r="J5952" i="2"/>
  <c r="C5941" i="2"/>
  <c r="C5945" i="2"/>
  <c r="G5940" i="2"/>
  <c r="E5940" i="2"/>
  <c r="I5940" i="2"/>
  <c r="E5144" i="2"/>
  <c r="G5144" i="2"/>
  <c r="I5144" i="2"/>
  <c r="C5149" i="2"/>
  <c r="E5146" i="2"/>
  <c r="G5146" i="2"/>
  <c r="I5146" i="2"/>
  <c r="C5151" i="2"/>
  <c r="E5142" i="2"/>
  <c r="G5142" i="2"/>
  <c r="I5142" i="2"/>
  <c r="C5147" i="2"/>
  <c r="E5148" i="2"/>
  <c r="G5148" i="2"/>
  <c r="I5148" i="2"/>
  <c r="E5150" i="2"/>
  <c r="G5150" i="2"/>
  <c r="I5150" i="2"/>
  <c r="Z846" i="1"/>
  <c r="AB846" i="1" s="1"/>
  <c r="AC846" i="1" s="1"/>
  <c r="AD846" i="1" s="1"/>
  <c r="AA847" i="1"/>
  <c r="Z581" i="1"/>
  <c r="AB581" i="1" s="1"/>
  <c r="AC581" i="1" s="1"/>
  <c r="AD581" i="1" s="1"/>
  <c r="AA582" i="1"/>
  <c r="AY131" i="1"/>
  <c r="AX131" i="1"/>
  <c r="AW131" i="1"/>
  <c r="AZ131" i="1"/>
  <c r="AZ130" i="1"/>
  <c r="AA1194" i="1" l="1"/>
  <c r="Z1193" i="1"/>
  <c r="AB1193" i="1" s="1"/>
  <c r="AC1193" i="1" s="1"/>
  <c r="AD1193" i="1" s="1"/>
  <c r="E5947" i="2"/>
  <c r="G5947" i="2"/>
  <c r="I5947" i="2"/>
  <c r="C5952" i="2"/>
  <c r="C5948" i="2"/>
  <c r="C5954" i="2"/>
  <c r="C5946" i="2"/>
  <c r="J5957" i="2"/>
  <c r="B5962" i="2"/>
  <c r="J5955" i="2"/>
  <c r="B5960" i="2"/>
  <c r="E5945" i="2"/>
  <c r="G5945" i="2"/>
  <c r="I5945" i="2"/>
  <c r="C5950" i="2"/>
  <c r="J5933" i="2"/>
  <c r="B5938" i="2"/>
  <c r="E5933" i="2"/>
  <c r="G5933" i="2"/>
  <c r="I5933" i="2"/>
  <c r="J5939" i="2"/>
  <c r="B5944" i="2"/>
  <c r="E5939" i="2"/>
  <c r="G5939" i="2"/>
  <c r="I5939" i="2"/>
  <c r="J5931" i="2"/>
  <c r="B5936" i="2"/>
  <c r="E5931" i="2"/>
  <c r="G5931" i="2"/>
  <c r="I5931" i="2"/>
  <c r="G5147" i="2"/>
  <c r="I5147" i="2"/>
  <c r="E5147" i="2"/>
  <c r="G5151" i="2"/>
  <c r="I5151" i="2"/>
  <c r="E5151" i="2"/>
  <c r="G5149" i="2"/>
  <c r="I5149" i="2"/>
  <c r="E5149" i="2"/>
  <c r="AA848" i="1"/>
  <c r="Z847" i="1"/>
  <c r="AB847" i="1" s="1"/>
  <c r="AC847" i="1" s="1"/>
  <c r="AD847" i="1" s="1"/>
  <c r="Z582" i="1"/>
  <c r="AB582" i="1" s="1"/>
  <c r="AC582" i="1" s="1"/>
  <c r="AD582" i="1" s="1"/>
  <c r="AA583" i="1"/>
  <c r="BA130" i="1"/>
  <c r="BC130" i="1" s="1"/>
  <c r="BA131" i="1"/>
  <c r="BC131" i="1"/>
  <c r="AX132" i="1"/>
  <c r="AY132" i="1"/>
  <c r="AW132" i="1"/>
  <c r="AZ132" i="1" s="1"/>
  <c r="AA1195" i="1" l="1"/>
  <c r="Z1194" i="1"/>
  <c r="AB1194" i="1" s="1"/>
  <c r="AC1194" i="1" s="1"/>
  <c r="AD1194" i="1" s="1"/>
  <c r="C5955" i="2"/>
  <c r="G5950" i="2"/>
  <c r="E5950" i="2"/>
  <c r="I5950" i="2"/>
  <c r="C5959" i="2"/>
  <c r="B5965" i="2"/>
  <c r="J5960" i="2"/>
  <c r="C5953" i="2"/>
  <c r="B5941" i="2"/>
  <c r="J5936" i="2"/>
  <c r="I5936" i="2"/>
  <c r="E5936" i="2"/>
  <c r="G5936" i="2"/>
  <c r="B5967" i="2"/>
  <c r="J5962" i="2"/>
  <c r="C5951" i="2"/>
  <c r="C5957" i="2"/>
  <c r="G5952" i="2"/>
  <c r="E5952" i="2"/>
  <c r="I5952" i="2"/>
  <c r="B5949" i="2"/>
  <c r="J5944" i="2"/>
  <c r="I5944" i="2"/>
  <c r="E5944" i="2"/>
  <c r="G5944" i="2"/>
  <c r="B5943" i="2"/>
  <c r="J5938" i="2"/>
  <c r="E5938" i="2"/>
  <c r="I5938" i="2"/>
  <c r="G5938" i="2"/>
  <c r="AA849" i="1"/>
  <c r="Z848" i="1"/>
  <c r="AB848" i="1" s="1"/>
  <c r="AC848" i="1" s="1"/>
  <c r="AD848" i="1" s="1"/>
  <c r="AA584" i="1"/>
  <c r="Z583" i="1"/>
  <c r="AB583" i="1" s="1"/>
  <c r="AC583" i="1" s="1"/>
  <c r="AD583" i="1" s="1"/>
  <c r="BA132" i="1"/>
  <c r="BC132" i="1" s="1"/>
  <c r="AW133" i="1"/>
  <c r="AY133" i="1"/>
  <c r="AX133" i="1"/>
  <c r="AZ133" i="1" s="1"/>
  <c r="AA1196" i="1" l="1"/>
  <c r="Z1195" i="1"/>
  <c r="AB1195" i="1" s="1"/>
  <c r="AC1195" i="1" s="1"/>
  <c r="AD1195" i="1" s="1"/>
  <c r="J5965" i="2"/>
  <c r="B5970" i="2"/>
  <c r="C5964" i="2"/>
  <c r="J5943" i="2"/>
  <c r="B5948" i="2"/>
  <c r="E5943" i="2"/>
  <c r="G5943" i="2"/>
  <c r="I5943" i="2"/>
  <c r="J5941" i="2"/>
  <c r="B5946" i="2"/>
  <c r="E5941" i="2"/>
  <c r="G5941" i="2"/>
  <c r="I5941" i="2"/>
  <c r="J5967" i="2"/>
  <c r="B5972" i="2"/>
  <c r="J5949" i="2"/>
  <c r="B5954" i="2"/>
  <c r="G5949" i="2"/>
  <c r="E5949" i="2"/>
  <c r="I5949" i="2"/>
  <c r="E5957" i="2"/>
  <c r="G5957" i="2"/>
  <c r="I5957" i="2"/>
  <c r="C5962" i="2"/>
  <c r="C5958" i="2"/>
  <c r="C5956" i="2"/>
  <c r="E5955" i="2"/>
  <c r="G5955" i="2"/>
  <c r="I5955" i="2"/>
  <c r="C5960" i="2"/>
  <c r="AA850" i="1"/>
  <c r="Z849" i="1"/>
  <c r="AB849" i="1" s="1"/>
  <c r="AC849" i="1" s="1"/>
  <c r="AD849" i="1" s="1"/>
  <c r="AA585" i="1"/>
  <c r="Z584" i="1"/>
  <c r="AB584" i="1" s="1"/>
  <c r="AC584" i="1" s="1"/>
  <c r="AD584" i="1" s="1"/>
  <c r="BA133" i="1"/>
  <c r="BC133" i="1" s="1"/>
  <c r="AY134" i="1"/>
  <c r="AX134" i="1"/>
  <c r="AW134" i="1"/>
  <c r="AZ134" i="1" s="1"/>
  <c r="Z1196" i="1" l="1"/>
  <c r="AB1196" i="1" s="1"/>
  <c r="AC1196" i="1" s="1"/>
  <c r="AD1196" i="1" s="1"/>
  <c r="AA1197" i="1"/>
  <c r="C5961" i="2"/>
  <c r="B5959" i="2"/>
  <c r="J5954" i="2"/>
  <c r="G5954" i="2"/>
  <c r="E5954" i="2"/>
  <c r="I5954" i="2"/>
  <c r="B5953" i="2"/>
  <c r="J5948" i="2"/>
  <c r="E5948" i="2"/>
  <c r="I5948" i="2"/>
  <c r="G5948" i="2"/>
  <c r="B5977" i="2"/>
  <c r="J5972" i="2"/>
  <c r="C5969" i="2"/>
  <c r="C5963" i="2"/>
  <c r="C5965" i="2"/>
  <c r="G5960" i="2"/>
  <c r="E5960" i="2"/>
  <c r="I5960" i="2"/>
  <c r="C5967" i="2"/>
  <c r="G5962" i="2"/>
  <c r="E5962" i="2"/>
  <c r="I5962" i="2"/>
  <c r="B5975" i="2"/>
  <c r="J5970" i="2"/>
  <c r="B5951" i="2"/>
  <c r="J5946" i="2"/>
  <c r="I5946" i="2"/>
  <c r="E5946" i="2"/>
  <c r="G5946" i="2"/>
  <c r="Z850" i="1"/>
  <c r="AB850" i="1" s="1"/>
  <c r="AC850" i="1" s="1"/>
  <c r="AD850" i="1" s="1"/>
  <c r="AA851" i="1"/>
  <c r="Z585" i="1"/>
  <c r="AB585" i="1" s="1"/>
  <c r="AC585" i="1" s="1"/>
  <c r="AD585" i="1" s="1"/>
  <c r="AA586" i="1"/>
  <c r="BA134" i="1"/>
  <c r="BC134" i="1" s="1"/>
  <c r="AX135" i="1"/>
  <c r="AW135" i="1"/>
  <c r="AY135" i="1"/>
  <c r="AZ135" i="1"/>
  <c r="AA1198" i="1" l="1"/>
  <c r="Z1197" i="1"/>
  <c r="AB1197" i="1" s="1"/>
  <c r="AC1197" i="1" s="1"/>
  <c r="AD1197" i="1" s="1"/>
  <c r="J5953" i="2"/>
  <c r="B5958" i="2"/>
  <c r="G5953" i="2"/>
  <c r="E5953" i="2"/>
  <c r="I5953" i="2"/>
  <c r="J5975" i="2"/>
  <c r="B5980" i="2"/>
  <c r="E5967" i="2"/>
  <c r="G5967" i="2"/>
  <c r="I5967" i="2"/>
  <c r="C5972" i="2"/>
  <c r="C5974" i="2"/>
  <c r="J5959" i="2"/>
  <c r="B5964" i="2"/>
  <c r="E5959" i="2"/>
  <c r="G5959" i="2"/>
  <c r="I5959" i="2"/>
  <c r="J5951" i="2"/>
  <c r="B5956" i="2"/>
  <c r="G5951" i="2"/>
  <c r="E5951" i="2"/>
  <c r="I5951" i="2"/>
  <c r="C5968" i="2"/>
  <c r="J5977" i="2"/>
  <c r="B5982" i="2"/>
  <c r="E5965" i="2"/>
  <c r="G5965" i="2"/>
  <c r="I5965" i="2"/>
  <c r="C5970" i="2"/>
  <c r="C5966" i="2"/>
  <c r="Z851" i="1"/>
  <c r="AB851" i="1" s="1"/>
  <c r="AC851" i="1" s="1"/>
  <c r="AD851" i="1" s="1"/>
  <c r="AA852" i="1"/>
  <c r="Z586" i="1"/>
  <c r="AB586" i="1" s="1"/>
  <c r="AC586" i="1" s="1"/>
  <c r="AD586" i="1" s="1"/>
  <c r="AA587" i="1"/>
  <c r="BA135" i="1"/>
  <c r="BC135" i="1" s="1"/>
  <c r="AY136" i="1"/>
  <c r="AX136" i="1"/>
  <c r="AW136" i="1"/>
  <c r="AZ136" i="1"/>
  <c r="AA1199" i="1" l="1"/>
  <c r="Z1198" i="1"/>
  <c r="AB1198" i="1" s="1"/>
  <c r="AC1198" i="1" s="1"/>
  <c r="AD1198" i="1" s="1"/>
  <c r="B5985" i="2"/>
  <c r="J5980" i="2"/>
  <c r="C5975" i="2"/>
  <c r="E5970" i="2"/>
  <c r="I5970" i="2"/>
  <c r="G5970" i="2"/>
  <c r="B5961" i="2"/>
  <c r="J5956" i="2"/>
  <c r="E5956" i="2"/>
  <c r="I5956" i="2"/>
  <c r="G5956" i="2"/>
  <c r="C5973" i="2"/>
  <c r="B5969" i="2"/>
  <c r="J5964" i="2"/>
  <c r="E5964" i="2"/>
  <c r="G5964" i="2"/>
  <c r="I5964" i="2"/>
  <c r="C5971" i="2"/>
  <c r="C5979" i="2"/>
  <c r="B5963" i="2"/>
  <c r="J5958" i="2"/>
  <c r="E5958" i="2"/>
  <c r="G5958" i="2"/>
  <c r="I5958" i="2"/>
  <c r="C5977" i="2"/>
  <c r="G5972" i="2"/>
  <c r="E5972" i="2"/>
  <c r="I5972" i="2"/>
  <c r="B5987" i="2"/>
  <c r="J5982" i="2"/>
  <c r="Z852" i="1"/>
  <c r="AB852" i="1" s="1"/>
  <c r="AC852" i="1" s="1"/>
  <c r="AD852" i="1" s="1"/>
  <c r="AA853" i="1"/>
  <c r="Z587" i="1"/>
  <c r="AB587" i="1" s="1"/>
  <c r="AC587" i="1" s="1"/>
  <c r="AD587" i="1" s="1"/>
  <c r="AA588" i="1"/>
  <c r="BA136" i="1"/>
  <c r="BC136" i="1" s="1"/>
  <c r="AW137" i="1"/>
  <c r="AX137" i="1"/>
  <c r="AY137" i="1"/>
  <c r="Z1199" i="1" l="1"/>
  <c r="AB1199" i="1" s="1"/>
  <c r="AC1199" i="1" s="1"/>
  <c r="AD1199" i="1" s="1"/>
  <c r="AA1200" i="1"/>
  <c r="C5978" i="2"/>
  <c r="J5961" i="2"/>
  <c r="B5966" i="2"/>
  <c r="G5961" i="2"/>
  <c r="I5961" i="2"/>
  <c r="E5961" i="2"/>
  <c r="E5977" i="2"/>
  <c r="G5977" i="2"/>
  <c r="I5977" i="2"/>
  <c r="C5982" i="2"/>
  <c r="C5976" i="2"/>
  <c r="E5975" i="2"/>
  <c r="G5975" i="2"/>
  <c r="I5975" i="2"/>
  <c r="C5980" i="2"/>
  <c r="J5963" i="2"/>
  <c r="B5968" i="2"/>
  <c r="E5963" i="2"/>
  <c r="I5963" i="2"/>
  <c r="G5963" i="2"/>
  <c r="J5969" i="2"/>
  <c r="B5974" i="2"/>
  <c r="G5969" i="2"/>
  <c r="I5969" i="2"/>
  <c r="E5969" i="2"/>
  <c r="J5987" i="2"/>
  <c r="B5992" i="2"/>
  <c r="C5984" i="2"/>
  <c r="J5985" i="2"/>
  <c r="B5990" i="2"/>
  <c r="AA854" i="1"/>
  <c r="Z853" i="1"/>
  <c r="AB853" i="1" s="1"/>
  <c r="AC853" i="1" s="1"/>
  <c r="AD853" i="1" s="1"/>
  <c r="Z588" i="1"/>
  <c r="AB588" i="1" s="1"/>
  <c r="AC588" i="1" s="1"/>
  <c r="AD588" i="1" s="1"/>
  <c r="AA589" i="1"/>
  <c r="AZ137" i="1"/>
  <c r="AX138" i="1"/>
  <c r="AY138" i="1"/>
  <c r="AZ138" i="1" s="1"/>
  <c r="AW138" i="1"/>
  <c r="AA1201" i="1" l="1"/>
  <c r="Z1200" i="1"/>
  <c r="AB1200" i="1" s="1"/>
  <c r="AC1200" i="1" s="1"/>
  <c r="AD1200" i="1" s="1"/>
  <c r="B5971" i="2"/>
  <c r="J5966" i="2"/>
  <c r="E5966" i="2"/>
  <c r="G5966" i="2"/>
  <c r="I5966" i="2"/>
  <c r="B5997" i="2"/>
  <c r="J5997" i="2" s="1"/>
  <c r="J5992" i="2"/>
  <c r="C5981" i="2"/>
  <c r="B5979" i="2"/>
  <c r="J5974" i="2"/>
  <c r="G5974" i="2"/>
  <c r="E5974" i="2"/>
  <c r="I5974" i="2"/>
  <c r="C5983" i="2"/>
  <c r="B5973" i="2"/>
  <c r="J5968" i="2"/>
  <c r="E5968" i="2"/>
  <c r="G5968" i="2"/>
  <c r="I5968" i="2"/>
  <c r="B5995" i="2"/>
  <c r="J5990" i="2"/>
  <c r="C5985" i="2"/>
  <c r="G5980" i="2"/>
  <c r="E5980" i="2"/>
  <c r="I5980" i="2"/>
  <c r="C5989" i="2"/>
  <c r="C5987" i="2"/>
  <c r="E5982" i="2"/>
  <c r="G5982" i="2"/>
  <c r="I5982" i="2"/>
  <c r="AA855" i="1"/>
  <c r="Z854" i="1"/>
  <c r="AB854" i="1" s="1"/>
  <c r="AC854" i="1" s="1"/>
  <c r="AD854" i="1" s="1"/>
  <c r="AA590" i="1"/>
  <c r="Z589" i="1"/>
  <c r="AB589" i="1" s="1"/>
  <c r="AC589" i="1" s="1"/>
  <c r="AD589" i="1" s="1"/>
  <c r="BA137" i="1"/>
  <c r="BC137" i="1" s="1"/>
  <c r="BA138" i="1"/>
  <c r="BC138" i="1" s="1"/>
  <c r="AX139" i="1"/>
  <c r="AY139" i="1"/>
  <c r="AW139" i="1"/>
  <c r="AZ139" i="1" s="1"/>
  <c r="AA1202" i="1" l="1"/>
  <c r="Z1201" i="1"/>
  <c r="AB1201" i="1" s="1"/>
  <c r="AC1201" i="1" s="1"/>
  <c r="AD1201" i="1" s="1"/>
  <c r="J5979" i="2"/>
  <c r="B5984" i="2"/>
  <c r="I5979" i="2"/>
  <c r="E5979" i="2"/>
  <c r="G5979" i="2"/>
  <c r="J5973" i="2"/>
  <c r="B5978" i="2"/>
  <c r="E5973" i="2"/>
  <c r="G5973" i="2"/>
  <c r="I5973" i="2"/>
  <c r="C5994" i="2"/>
  <c r="C5986" i="2"/>
  <c r="E5987" i="2"/>
  <c r="G5987" i="2"/>
  <c r="I5987" i="2"/>
  <c r="C5992" i="2"/>
  <c r="C5988" i="2"/>
  <c r="E5985" i="2"/>
  <c r="G5985" i="2"/>
  <c r="I5985" i="2"/>
  <c r="C5990" i="2"/>
  <c r="J5995" i="2"/>
  <c r="B6000" i="2"/>
  <c r="J6000" i="2" s="1"/>
  <c r="J5971" i="2"/>
  <c r="B5976" i="2"/>
  <c r="E5971" i="2"/>
  <c r="G5971" i="2"/>
  <c r="I5971" i="2"/>
  <c r="AA856" i="1"/>
  <c r="Z855" i="1"/>
  <c r="AB855" i="1" s="1"/>
  <c r="AC855" i="1" s="1"/>
  <c r="AD855" i="1" s="1"/>
  <c r="AA591" i="1"/>
  <c r="Z590" i="1"/>
  <c r="AB590" i="1" s="1"/>
  <c r="AC590" i="1" s="1"/>
  <c r="AD590" i="1" s="1"/>
  <c r="BA139" i="1"/>
  <c r="BC139" i="1" s="1"/>
  <c r="AY140" i="1"/>
  <c r="AX140" i="1"/>
  <c r="AW140" i="1"/>
  <c r="Z1202" i="1" l="1"/>
  <c r="AB1202" i="1" s="1"/>
  <c r="AC1202" i="1" s="1"/>
  <c r="AD1202" i="1" s="1"/>
  <c r="AA1203" i="1"/>
  <c r="B5983" i="2"/>
  <c r="J5978" i="2"/>
  <c r="E5978" i="2"/>
  <c r="G5978" i="2"/>
  <c r="I5978" i="2"/>
  <c r="C5997" i="2"/>
  <c r="G5992" i="2"/>
  <c r="E5992" i="2"/>
  <c r="I5992" i="2"/>
  <c r="C5995" i="2"/>
  <c r="G5990" i="2"/>
  <c r="E5990" i="2"/>
  <c r="I5990" i="2"/>
  <c r="C5993" i="2"/>
  <c r="C5999" i="2"/>
  <c r="B5989" i="2"/>
  <c r="J5984" i="2"/>
  <c r="G5984" i="2"/>
  <c r="E5984" i="2"/>
  <c r="I5984" i="2"/>
  <c r="B5981" i="2"/>
  <c r="J5976" i="2"/>
  <c r="I5976" i="2"/>
  <c r="G5976" i="2"/>
  <c r="E5976" i="2"/>
  <c r="C5991" i="2"/>
  <c r="Z856" i="1"/>
  <c r="AB856" i="1" s="1"/>
  <c r="AC856" i="1" s="1"/>
  <c r="AD856" i="1" s="1"/>
  <c r="AA857" i="1"/>
  <c r="Z591" i="1"/>
  <c r="AB591" i="1" s="1"/>
  <c r="AC591" i="1" s="1"/>
  <c r="AD591" i="1" s="1"/>
  <c r="AA592" i="1"/>
  <c r="AZ140" i="1"/>
  <c r="AX141" i="1"/>
  <c r="AW141" i="1"/>
  <c r="AY141" i="1"/>
  <c r="AZ141" i="1" s="1"/>
  <c r="AA1204" i="1" l="1"/>
  <c r="Z1203" i="1"/>
  <c r="AB1203" i="1" s="1"/>
  <c r="AC1203" i="1" s="1"/>
  <c r="AD1203" i="1" s="1"/>
  <c r="E5997" i="2"/>
  <c r="G5997" i="2"/>
  <c r="I5997" i="2"/>
  <c r="E5995" i="2"/>
  <c r="G5995" i="2"/>
  <c r="I5995" i="2"/>
  <c r="C6000" i="2"/>
  <c r="J5989" i="2"/>
  <c r="B5994" i="2"/>
  <c r="I5989" i="2"/>
  <c r="E5989" i="2"/>
  <c r="G5989" i="2"/>
  <c r="J5981" i="2"/>
  <c r="B5986" i="2"/>
  <c r="E5981" i="2"/>
  <c r="G5981" i="2"/>
  <c r="I5981" i="2"/>
  <c r="C5998" i="2"/>
  <c r="C5996" i="2"/>
  <c r="J5983" i="2"/>
  <c r="B5988" i="2"/>
  <c r="I5983" i="2"/>
  <c r="E5983" i="2"/>
  <c r="G5983" i="2"/>
  <c r="Z857" i="1"/>
  <c r="AB857" i="1" s="1"/>
  <c r="AC857" i="1" s="1"/>
  <c r="AD857" i="1" s="1"/>
  <c r="AA858" i="1"/>
  <c r="Z592" i="1"/>
  <c r="AB592" i="1" s="1"/>
  <c r="AC592" i="1" s="1"/>
  <c r="AD592" i="1" s="1"/>
  <c r="AA593" i="1"/>
  <c r="BA140" i="1"/>
  <c r="BC140" i="1" s="1"/>
  <c r="BA141" i="1"/>
  <c r="BC141" i="1" s="1"/>
  <c r="AX142" i="1"/>
  <c r="AY142" i="1"/>
  <c r="AW142" i="1"/>
  <c r="AZ142" i="1"/>
  <c r="AA1205" i="1" l="1"/>
  <c r="Z1204" i="1"/>
  <c r="AB1204" i="1" s="1"/>
  <c r="AC1204" i="1" s="1"/>
  <c r="AD1204" i="1" s="1"/>
  <c r="B5999" i="2"/>
  <c r="J5994" i="2"/>
  <c r="G5994" i="2"/>
  <c r="E5994" i="2"/>
  <c r="I5994" i="2"/>
  <c r="E6000" i="2"/>
  <c r="I6000" i="2"/>
  <c r="G6000" i="2"/>
  <c r="B5991" i="2"/>
  <c r="J5986" i="2"/>
  <c r="E5986" i="2"/>
  <c r="G5986" i="2"/>
  <c r="I5986" i="2"/>
  <c r="B5993" i="2"/>
  <c r="J5988" i="2"/>
  <c r="G5988" i="2"/>
  <c r="E5988" i="2"/>
  <c r="I5988" i="2"/>
  <c r="C6001" i="2"/>
  <c r="Z858" i="1"/>
  <c r="AB858" i="1" s="1"/>
  <c r="AC858" i="1" s="1"/>
  <c r="AD858" i="1" s="1"/>
  <c r="AA859" i="1"/>
  <c r="Z593" i="1"/>
  <c r="AB593" i="1" s="1"/>
  <c r="AC593" i="1" s="1"/>
  <c r="AD593" i="1" s="1"/>
  <c r="AA594" i="1"/>
  <c r="BA142" i="1"/>
  <c r="BC142" i="1" s="1"/>
  <c r="AX143" i="1"/>
  <c r="AW143" i="1"/>
  <c r="AY143" i="1"/>
  <c r="Z1205" i="1" l="1"/>
  <c r="AB1205" i="1" s="1"/>
  <c r="AC1205" i="1" s="1"/>
  <c r="AD1205" i="1" s="1"/>
  <c r="AA1206" i="1"/>
  <c r="J5991" i="2"/>
  <c r="B5996" i="2"/>
  <c r="E5991" i="2"/>
  <c r="G5991" i="2"/>
  <c r="I5991" i="2"/>
  <c r="J5993" i="2"/>
  <c r="B5998" i="2"/>
  <c r="I5993" i="2"/>
  <c r="G5993" i="2"/>
  <c r="E5993" i="2"/>
  <c r="J5999" i="2"/>
  <c r="E5999" i="2"/>
  <c r="G5999" i="2"/>
  <c r="I5999" i="2"/>
  <c r="Z859" i="1"/>
  <c r="AB859" i="1" s="1"/>
  <c r="AC859" i="1" s="1"/>
  <c r="AD859" i="1" s="1"/>
  <c r="AA860" i="1"/>
  <c r="Z594" i="1"/>
  <c r="AB594" i="1" s="1"/>
  <c r="AC594" i="1" s="1"/>
  <c r="AD594" i="1" s="1"/>
  <c r="AA595" i="1"/>
  <c r="AZ143" i="1"/>
  <c r="AX144" i="1"/>
  <c r="AW144" i="1"/>
  <c r="AY144" i="1"/>
  <c r="AZ144" i="1"/>
  <c r="AA1207" i="1" l="1"/>
  <c r="Z1206" i="1"/>
  <c r="AB1206" i="1" s="1"/>
  <c r="AC1206" i="1" s="1"/>
  <c r="AD1206" i="1" s="1"/>
  <c r="J5998" i="2"/>
  <c r="E5998" i="2"/>
  <c r="G5998" i="2"/>
  <c r="I5998" i="2"/>
  <c r="B6001" i="2"/>
  <c r="J5996" i="2"/>
  <c r="I5996" i="2"/>
  <c r="E5996" i="2"/>
  <c r="G5996" i="2"/>
  <c r="AA861" i="1"/>
  <c r="Z860" i="1"/>
  <c r="AB860" i="1" s="1"/>
  <c r="AC860" i="1" s="1"/>
  <c r="AD860" i="1" s="1"/>
  <c r="AA596" i="1"/>
  <c r="Z595" i="1"/>
  <c r="AB595" i="1" s="1"/>
  <c r="AC595" i="1" s="1"/>
  <c r="AD595" i="1" s="1"/>
  <c r="BA143" i="1"/>
  <c r="BC143" i="1" s="1"/>
  <c r="BA144" i="1"/>
  <c r="BC144" i="1" s="1"/>
  <c r="AX145" i="1"/>
  <c r="AY145" i="1"/>
  <c r="AW145" i="1"/>
  <c r="AA1208" i="1" l="1"/>
  <c r="Z1207" i="1"/>
  <c r="AB1207" i="1" s="1"/>
  <c r="AC1207" i="1" s="1"/>
  <c r="AD1207" i="1" s="1"/>
  <c r="J6001" i="2"/>
  <c r="I6001" i="2"/>
  <c r="E6001" i="2"/>
  <c r="G6001" i="2"/>
  <c r="AA862" i="1"/>
  <c r="Z861" i="1"/>
  <c r="AB861" i="1" s="1"/>
  <c r="AC861" i="1" s="1"/>
  <c r="AD861" i="1" s="1"/>
  <c r="AA597" i="1"/>
  <c r="Z596" i="1"/>
  <c r="AB596" i="1" s="1"/>
  <c r="AC596" i="1" s="1"/>
  <c r="AD596" i="1" s="1"/>
  <c r="AX146" i="1"/>
  <c r="AY146" i="1"/>
  <c r="AW146" i="1"/>
  <c r="AZ145" i="1"/>
  <c r="Z1208" i="1" l="1"/>
  <c r="AB1208" i="1" s="1"/>
  <c r="AC1208" i="1" s="1"/>
  <c r="AD1208" i="1" s="1"/>
  <c r="AA1209" i="1"/>
  <c r="Z862" i="1"/>
  <c r="AB862" i="1" s="1"/>
  <c r="AC862" i="1" s="1"/>
  <c r="AD862" i="1" s="1"/>
  <c r="AA863" i="1"/>
  <c r="Z597" i="1"/>
  <c r="AB597" i="1" s="1"/>
  <c r="AC597" i="1" s="1"/>
  <c r="AD597" i="1" s="1"/>
  <c r="AA598" i="1"/>
  <c r="BA145" i="1"/>
  <c r="BC145" i="1" s="1"/>
  <c r="AZ146" i="1"/>
  <c r="AX147" i="1"/>
  <c r="AW147" i="1"/>
  <c r="AZ147" i="1" s="1"/>
  <c r="AY147" i="1"/>
  <c r="AA1210" i="1" l="1"/>
  <c r="Z1209" i="1"/>
  <c r="AB1209" i="1" s="1"/>
  <c r="AC1209" i="1" s="1"/>
  <c r="AD1209" i="1" s="1"/>
  <c r="Z863" i="1"/>
  <c r="AB863" i="1" s="1"/>
  <c r="AC863" i="1" s="1"/>
  <c r="AD863" i="1" s="1"/>
  <c r="AA864" i="1"/>
  <c r="Z598" i="1"/>
  <c r="AB598" i="1" s="1"/>
  <c r="AC598" i="1" s="1"/>
  <c r="AD598" i="1" s="1"/>
  <c r="AA599" i="1"/>
  <c r="BA147" i="1"/>
  <c r="BA146" i="1"/>
  <c r="BC146" i="1" s="1"/>
  <c r="AX148" i="1"/>
  <c r="AY148" i="1"/>
  <c r="AW148" i="1"/>
  <c r="AA1211" i="1" l="1"/>
  <c r="Z1210" i="1"/>
  <c r="AB1210" i="1" s="1"/>
  <c r="AC1210" i="1" s="1"/>
  <c r="AD1210" i="1" s="1"/>
  <c r="Z864" i="1"/>
  <c r="AB864" i="1" s="1"/>
  <c r="AC864" i="1" s="1"/>
  <c r="AD864" i="1" s="1"/>
  <c r="AA865" i="1"/>
  <c r="Z599" i="1"/>
  <c r="AB599" i="1" s="1"/>
  <c r="AC599" i="1" s="1"/>
  <c r="AD599" i="1" s="1"/>
  <c r="AA600" i="1"/>
  <c r="BC147" i="1"/>
  <c r="AZ148" i="1"/>
  <c r="AX149" i="1"/>
  <c r="AW149" i="1"/>
  <c r="AY149" i="1"/>
  <c r="AZ149" i="1" s="1"/>
  <c r="Z1211" i="1" l="1"/>
  <c r="AB1211" i="1" s="1"/>
  <c r="AC1211" i="1" s="1"/>
  <c r="AD1211" i="1" s="1"/>
  <c r="AA1212" i="1"/>
  <c r="AA866" i="1"/>
  <c r="Z865" i="1"/>
  <c r="AB865" i="1" s="1"/>
  <c r="AC865" i="1" s="1"/>
  <c r="AD865" i="1" s="1"/>
  <c r="Z600" i="1"/>
  <c r="AB600" i="1" s="1"/>
  <c r="AC600" i="1" s="1"/>
  <c r="AD600" i="1" s="1"/>
  <c r="AA601" i="1"/>
  <c r="BA148" i="1"/>
  <c r="BC148" i="1" s="1"/>
  <c r="BA149" i="1"/>
  <c r="BC149" i="1" s="1"/>
  <c r="AY150" i="1"/>
  <c r="AX150" i="1"/>
  <c r="AW150" i="1"/>
  <c r="AZ150" i="1"/>
  <c r="AA1213" i="1" l="1"/>
  <c r="Z1212" i="1"/>
  <c r="AB1212" i="1" s="1"/>
  <c r="AC1212" i="1" s="1"/>
  <c r="AD1212" i="1" s="1"/>
  <c r="AA867" i="1"/>
  <c r="Z866" i="1"/>
  <c r="AB866" i="1" s="1"/>
  <c r="AC866" i="1" s="1"/>
  <c r="AD866" i="1" s="1"/>
  <c r="AA602" i="1"/>
  <c r="Z601" i="1"/>
  <c r="AB601" i="1" s="1"/>
  <c r="AC601" i="1" s="1"/>
  <c r="AD601" i="1" s="1"/>
  <c r="BA150" i="1"/>
  <c r="BC150" i="1" s="1"/>
  <c r="AX151" i="1"/>
  <c r="AY151" i="1"/>
  <c r="AW151" i="1"/>
  <c r="AA1214" i="1" l="1"/>
  <c r="Z1213" i="1"/>
  <c r="AB1213" i="1" s="1"/>
  <c r="AC1213" i="1" s="1"/>
  <c r="AD1213" i="1" s="1"/>
  <c r="AA868" i="1"/>
  <c r="Z867" i="1"/>
  <c r="AB867" i="1" s="1"/>
  <c r="AC867" i="1" s="1"/>
  <c r="AD867" i="1" s="1"/>
  <c r="AA603" i="1"/>
  <c r="Z602" i="1"/>
  <c r="AB602" i="1" s="1"/>
  <c r="AC602" i="1" s="1"/>
  <c r="AD602" i="1" s="1"/>
  <c r="AZ151" i="1"/>
  <c r="BA151" i="1"/>
  <c r="BC151" i="1" s="1"/>
  <c r="AX152" i="1"/>
  <c r="AY152" i="1"/>
  <c r="AW152" i="1"/>
  <c r="AZ152" i="1" s="1"/>
  <c r="Z1214" i="1" l="1"/>
  <c r="AB1214" i="1" s="1"/>
  <c r="AC1214" i="1" s="1"/>
  <c r="AD1214" i="1" s="1"/>
  <c r="AA1215" i="1"/>
  <c r="Z868" i="1"/>
  <c r="AB868" i="1" s="1"/>
  <c r="AC868" i="1" s="1"/>
  <c r="AD868" i="1" s="1"/>
  <c r="AA869" i="1"/>
  <c r="Z603" i="1"/>
  <c r="AB603" i="1" s="1"/>
  <c r="AC603" i="1" s="1"/>
  <c r="AD603" i="1" s="1"/>
  <c r="AA604" i="1"/>
  <c r="BA152" i="1"/>
  <c r="BC152" i="1" s="1"/>
  <c r="AY153" i="1"/>
  <c r="AX153" i="1"/>
  <c r="AW153" i="1"/>
  <c r="AZ153" i="1"/>
  <c r="AA1216" i="1" l="1"/>
  <c r="Z1215" i="1"/>
  <c r="AB1215" i="1" s="1"/>
  <c r="AC1215" i="1" s="1"/>
  <c r="AD1215" i="1" s="1"/>
  <c r="Z869" i="1"/>
  <c r="AB869" i="1" s="1"/>
  <c r="AC869" i="1" s="1"/>
  <c r="AD869" i="1" s="1"/>
  <c r="AA870" i="1"/>
  <c r="AA605" i="1"/>
  <c r="Z604" i="1"/>
  <c r="AB604" i="1" s="1"/>
  <c r="AC604" i="1" s="1"/>
  <c r="AD604" i="1" s="1"/>
  <c r="BA153" i="1"/>
  <c r="BC153" i="1" s="1"/>
  <c r="AX154" i="1"/>
  <c r="AY154" i="1"/>
  <c r="AW154" i="1"/>
  <c r="AZ154" i="1"/>
  <c r="AA1217" i="1" l="1"/>
  <c r="Z1216" i="1"/>
  <c r="AB1216" i="1" s="1"/>
  <c r="AC1216" i="1" s="1"/>
  <c r="AD1216" i="1" s="1"/>
  <c r="Z870" i="1"/>
  <c r="AB870" i="1" s="1"/>
  <c r="AC870" i="1" s="1"/>
  <c r="AD870" i="1" s="1"/>
  <c r="AA871" i="1"/>
  <c r="Z605" i="1"/>
  <c r="AB605" i="1" s="1"/>
  <c r="AC605" i="1" s="1"/>
  <c r="AD605" i="1" s="1"/>
  <c r="AA606" i="1"/>
  <c r="BA154" i="1"/>
  <c r="BC154" i="1" s="1"/>
  <c r="AX155" i="1"/>
  <c r="AY155" i="1"/>
  <c r="AW155" i="1"/>
  <c r="AZ155" i="1" s="1"/>
  <c r="Z1217" i="1" l="1"/>
  <c r="AB1217" i="1" s="1"/>
  <c r="AC1217" i="1" s="1"/>
  <c r="AD1217" i="1" s="1"/>
  <c r="AA1218" i="1"/>
  <c r="AA872" i="1"/>
  <c r="Z871" i="1"/>
  <c r="AB871" i="1" s="1"/>
  <c r="AC871" i="1" s="1"/>
  <c r="AD871" i="1" s="1"/>
  <c r="Z606" i="1"/>
  <c r="AB606" i="1" s="1"/>
  <c r="AC606" i="1" s="1"/>
  <c r="AD606" i="1" s="1"/>
  <c r="AA607" i="1"/>
  <c r="BA155" i="1"/>
  <c r="BC155" i="1" s="1"/>
  <c r="AY156" i="1"/>
  <c r="AX156" i="1"/>
  <c r="AW156" i="1"/>
  <c r="AZ156" i="1"/>
  <c r="AA1219" i="1" l="1"/>
  <c r="Z1218" i="1"/>
  <c r="AB1218" i="1" s="1"/>
  <c r="AC1218" i="1" s="1"/>
  <c r="AD1218" i="1" s="1"/>
  <c r="AA873" i="1"/>
  <c r="Z872" i="1"/>
  <c r="AB872" i="1" s="1"/>
  <c r="AC872" i="1" s="1"/>
  <c r="AD872" i="1" s="1"/>
  <c r="AA608" i="1"/>
  <c r="Z607" i="1"/>
  <c r="AB607" i="1" s="1"/>
  <c r="AC607" i="1" s="1"/>
  <c r="AD607" i="1" s="1"/>
  <c r="BA156" i="1"/>
  <c r="BC156" i="1" s="1"/>
  <c r="AY157" i="1"/>
  <c r="AX157" i="1"/>
  <c r="AW157" i="1"/>
  <c r="AA1220" i="1" l="1"/>
  <c r="Z1219" i="1"/>
  <c r="AB1219" i="1" s="1"/>
  <c r="AC1219" i="1" s="1"/>
  <c r="AD1219" i="1" s="1"/>
  <c r="AA874" i="1"/>
  <c r="Z873" i="1"/>
  <c r="AB873" i="1" s="1"/>
  <c r="AC873" i="1" s="1"/>
  <c r="AD873" i="1" s="1"/>
  <c r="AA609" i="1"/>
  <c r="Z608" i="1"/>
  <c r="AB608" i="1" s="1"/>
  <c r="AC608" i="1" s="1"/>
  <c r="AD608" i="1" s="1"/>
  <c r="AZ157" i="1"/>
  <c r="AX158" i="1"/>
  <c r="AY158" i="1"/>
  <c r="AW158" i="1"/>
  <c r="Z1220" i="1" l="1"/>
  <c r="AB1220" i="1" s="1"/>
  <c r="AC1220" i="1" s="1"/>
  <c r="AD1220" i="1" s="1"/>
  <c r="AA1221" i="1"/>
  <c r="Z874" i="1"/>
  <c r="AB874" i="1" s="1"/>
  <c r="AC874" i="1" s="1"/>
  <c r="AD874" i="1" s="1"/>
  <c r="AA875" i="1"/>
  <c r="Z609" i="1"/>
  <c r="AB609" i="1" s="1"/>
  <c r="AC609" i="1" s="1"/>
  <c r="AD609" i="1" s="1"/>
  <c r="AA610" i="1"/>
  <c r="BA157" i="1"/>
  <c r="BC157" i="1" s="1"/>
  <c r="AZ158" i="1"/>
  <c r="AY159" i="1"/>
  <c r="AX159" i="1"/>
  <c r="AW159" i="1"/>
  <c r="AA1222" i="1" l="1"/>
  <c r="Z1221" i="1"/>
  <c r="AB1221" i="1" s="1"/>
  <c r="AC1221" i="1" s="1"/>
  <c r="AD1221" i="1" s="1"/>
  <c r="Z875" i="1"/>
  <c r="AB875" i="1" s="1"/>
  <c r="AC875" i="1" s="1"/>
  <c r="AD875" i="1" s="1"/>
  <c r="AA876" i="1"/>
  <c r="AA611" i="1"/>
  <c r="Z610" i="1"/>
  <c r="AB610" i="1" s="1"/>
  <c r="AC610" i="1" s="1"/>
  <c r="AD610" i="1" s="1"/>
  <c r="BA158" i="1"/>
  <c r="BC158" i="1" s="1"/>
  <c r="AZ159" i="1"/>
  <c r="AY160" i="1"/>
  <c r="AX160" i="1"/>
  <c r="AW160" i="1"/>
  <c r="AZ160" i="1"/>
  <c r="AA1223" i="1" l="1"/>
  <c r="Z1222" i="1"/>
  <c r="AB1222" i="1" s="1"/>
  <c r="AC1222" i="1" s="1"/>
  <c r="AD1222" i="1" s="1"/>
  <c r="Z876" i="1"/>
  <c r="AB876" i="1" s="1"/>
  <c r="AC876" i="1" s="1"/>
  <c r="AD876" i="1" s="1"/>
  <c r="AA877" i="1"/>
  <c r="Z611" i="1"/>
  <c r="AB611" i="1" s="1"/>
  <c r="AC611" i="1" s="1"/>
  <c r="AD611" i="1" s="1"/>
  <c r="AA612" i="1"/>
  <c r="BA159" i="1"/>
  <c r="BC159" i="1" s="1"/>
  <c r="BA160" i="1"/>
  <c r="BC160" i="1" s="1"/>
  <c r="AX161" i="1"/>
  <c r="AY161" i="1"/>
  <c r="AW161" i="1"/>
  <c r="Z1223" i="1" l="1"/>
  <c r="AB1223" i="1" s="1"/>
  <c r="AC1223" i="1" s="1"/>
  <c r="AD1223" i="1" s="1"/>
  <c r="AA1224" i="1"/>
  <c r="AA878" i="1"/>
  <c r="Z877" i="1"/>
  <c r="AB877" i="1" s="1"/>
  <c r="AC877" i="1" s="1"/>
  <c r="AD877" i="1" s="1"/>
  <c r="Z612" i="1"/>
  <c r="AB612" i="1" s="1"/>
  <c r="AC612" i="1" s="1"/>
  <c r="AD612" i="1" s="1"/>
  <c r="AA613" i="1"/>
  <c r="AZ161" i="1"/>
  <c r="AY162" i="1"/>
  <c r="AX162" i="1"/>
  <c r="AW162" i="1"/>
  <c r="AZ162" i="1"/>
  <c r="AA1225" i="1" l="1"/>
  <c r="Z1224" i="1"/>
  <c r="AB1224" i="1" s="1"/>
  <c r="AC1224" i="1" s="1"/>
  <c r="AD1224" i="1" s="1"/>
  <c r="AA879" i="1"/>
  <c r="Z878" i="1"/>
  <c r="AB878" i="1" s="1"/>
  <c r="AC878" i="1" s="1"/>
  <c r="AD878" i="1" s="1"/>
  <c r="AA614" i="1"/>
  <c r="Z613" i="1"/>
  <c r="AB613" i="1" s="1"/>
  <c r="AC613" i="1" s="1"/>
  <c r="AD613" i="1" s="1"/>
  <c r="BA162" i="1"/>
  <c r="BA161" i="1"/>
  <c r="BC161" i="1" s="1"/>
  <c r="AY163" i="1"/>
  <c r="AX163" i="1"/>
  <c r="AW163" i="1"/>
  <c r="AZ163" i="1"/>
  <c r="AA1226" i="1" l="1"/>
  <c r="Z1225" i="1"/>
  <c r="AB1225" i="1" s="1"/>
  <c r="AC1225" i="1" s="1"/>
  <c r="AD1225" i="1" s="1"/>
  <c r="AA880" i="1"/>
  <c r="Z879" i="1"/>
  <c r="AB879" i="1" s="1"/>
  <c r="AC879" i="1" s="1"/>
  <c r="AD879" i="1" s="1"/>
  <c r="AA615" i="1"/>
  <c r="Z614" i="1"/>
  <c r="AB614" i="1" s="1"/>
  <c r="AC614" i="1" s="1"/>
  <c r="AD614" i="1" s="1"/>
  <c r="BC162" i="1"/>
  <c r="BA163" i="1"/>
  <c r="BC163" i="1" s="1"/>
  <c r="AX164" i="1"/>
  <c r="AY164" i="1"/>
  <c r="AW164" i="1"/>
  <c r="Z1226" i="1" l="1"/>
  <c r="AB1226" i="1" s="1"/>
  <c r="AC1226" i="1" s="1"/>
  <c r="AD1226" i="1" s="1"/>
  <c r="AA1227" i="1"/>
  <c r="Z880" i="1"/>
  <c r="AB880" i="1" s="1"/>
  <c r="AC880" i="1" s="1"/>
  <c r="AD880" i="1" s="1"/>
  <c r="AA881" i="1"/>
  <c r="Z615" i="1"/>
  <c r="AB615" i="1" s="1"/>
  <c r="AC615" i="1" s="1"/>
  <c r="AD615" i="1" s="1"/>
  <c r="AA616" i="1"/>
  <c r="AZ164" i="1"/>
  <c r="AY165" i="1"/>
  <c r="AX165" i="1"/>
  <c r="AW165" i="1"/>
  <c r="AZ165" i="1"/>
  <c r="AA1228" i="1" l="1"/>
  <c r="Z1227" i="1"/>
  <c r="AB1227" i="1" s="1"/>
  <c r="AC1227" i="1" s="1"/>
  <c r="AD1227" i="1" s="1"/>
  <c r="Z881" i="1"/>
  <c r="AB881" i="1" s="1"/>
  <c r="AC881" i="1" s="1"/>
  <c r="AD881" i="1" s="1"/>
  <c r="AA882" i="1"/>
  <c r="AA617" i="1"/>
  <c r="Z616" i="1"/>
  <c r="AB616" i="1" s="1"/>
  <c r="AC616" i="1" s="1"/>
  <c r="AD616" i="1" s="1"/>
  <c r="BA165" i="1"/>
  <c r="BA164" i="1"/>
  <c r="BC164" i="1" s="1"/>
  <c r="AY166" i="1"/>
  <c r="AX166" i="1"/>
  <c r="AW166" i="1"/>
  <c r="AA1229" i="1" l="1"/>
  <c r="Z1228" i="1"/>
  <c r="AB1228" i="1" s="1"/>
  <c r="AC1228" i="1" s="1"/>
  <c r="AD1228" i="1" s="1"/>
  <c r="Z882" i="1"/>
  <c r="AB882" i="1" s="1"/>
  <c r="AC882" i="1" s="1"/>
  <c r="AD882" i="1" s="1"/>
  <c r="AA883" i="1"/>
  <c r="Z617" i="1"/>
  <c r="AB617" i="1" s="1"/>
  <c r="AC617" i="1" s="1"/>
  <c r="AD617" i="1" s="1"/>
  <c r="AA618" i="1"/>
  <c r="BC165" i="1"/>
  <c r="AZ166" i="1"/>
  <c r="AX167" i="1"/>
  <c r="AY167" i="1"/>
  <c r="AW167" i="1"/>
  <c r="AZ167" i="1"/>
  <c r="Z1229" i="1" l="1"/>
  <c r="AB1229" i="1" s="1"/>
  <c r="AC1229" i="1" s="1"/>
  <c r="AD1229" i="1" s="1"/>
  <c r="AA1230" i="1"/>
  <c r="Z883" i="1"/>
  <c r="AB883" i="1" s="1"/>
  <c r="AC883" i="1" s="1"/>
  <c r="AD883" i="1" s="1"/>
  <c r="AA884" i="1"/>
  <c r="Z618" i="1"/>
  <c r="AB618" i="1" s="1"/>
  <c r="AC618" i="1" s="1"/>
  <c r="AD618" i="1" s="1"/>
  <c r="AA619" i="1"/>
  <c r="BA166" i="1"/>
  <c r="BC166" i="1" s="1"/>
  <c r="BA167" i="1"/>
  <c r="BC167" i="1" s="1"/>
  <c r="AY168" i="1"/>
  <c r="AX168" i="1"/>
  <c r="AW168" i="1"/>
  <c r="AZ168" i="1"/>
  <c r="AA1231" i="1" l="1"/>
  <c r="Z1230" i="1"/>
  <c r="AB1230" i="1" s="1"/>
  <c r="AC1230" i="1" s="1"/>
  <c r="AD1230" i="1" s="1"/>
  <c r="AA885" i="1"/>
  <c r="Z884" i="1"/>
  <c r="AB884" i="1" s="1"/>
  <c r="AC884" i="1" s="1"/>
  <c r="AD884" i="1" s="1"/>
  <c r="AA620" i="1"/>
  <c r="Z619" i="1"/>
  <c r="AB619" i="1" s="1"/>
  <c r="AC619" i="1" s="1"/>
  <c r="AD619" i="1" s="1"/>
  <c r="BA168" i="1"/>
  <c r="BC168" i="1" s="1"/>
  <c r="AY169" i="1"/>
  <c r="AX169" i="1"/>
  <c r="AW169" i="1"/>
  <c r="AZ169" i="1"/>
  <c r="AA1232" i="1" l="1"/>
  <c r="Z1231" i="1"/>
  <c r="AB1231" i="1" s="1"/>
  <c r="AC1231" i="1" s="1"/>
  <c r="AD1231" i="1" s="1"/>
  <c r="AA886" i="1"/>
  <c r="Z885" i="1"/>
  <c r="AB885" i="1" s="1"/>
  <c r="AC885" i="1" s="1"/>
  <c r="AD885" i="1" s="1"/>
  <c r="AA621" i="1"/>
  <c r="Z620" i="1"/>
  <c r="AB620" i="1" s="1"/>
  <c r="AC620" i="1" s="1"/>
  <c r="AD620" i="1" s="1"/>
  <c r="BA169" i="1"/>
  <c r="BC169" i="1" s="1"/>
  <c r="AX170" i="1"/>
  <c r="AY170" i="1"/>
  <c r="AW170" i="1"/>
  <c r="AZ170" i="1"/>
  <c r="Z1232" i="1" l="1"/>
  <c r="AB1232" i="1" s="1"/>
  <c r="AC1232" i="1" s="1"/>
  <c r="AD1232" i="1" s="1"/>
  <c r="AA1233" i="1"/>
  <c r="Z886" i="1"/>
  <c r="AB886" i="1" s="1"/>
  <c r="AC886" i="1" s="1"/>
  <c r="AD886" i="1" s="1"/>
  <c r="AA887" i="1"/>
  <c r="Z621" i="1"/>
  <c r="AB621" i="1" s="1"/>
  <c r="AC621" i="1" s="1"/>
  <c r="AD621" i="1" s="1"/>
  <c r="AA622" i="1"/>
  <c r="BA170" i="1"/>
  <c r="BC170" i="1" s="1"/>
  <c r="AY171" i="1"/>
  <c r="AX171" i="1"/>
  <c r="AW171" i="1"/>
  <c r="AA1234" i="1" l="1"/>
  <c r="Z1233" i="1"/>
  <c r="AB1233" i="1" s="1"/>
  <c r="AC1233" i="1" s="1"/>
  <c r="AD1233" i="1" s="1"/>
  <c r="Z887" i="1"/>
  <c r="AB887" i="1" s="1"/>
  <c r="AC887" i="1" s="1"/>
  <c r="AD887" i="1" s="1"/>
  <c r="AA888" i="1"/>
  <c r="AA623" i="1"/>
  <c r="Z622" i="1"/>
  <c r="AB622" i="1" s="1"/>
  <c r="AC622" i="1" s="1"/>
  <c r="AD622" i="1" s="1"/>
  <c r="AZ171" i="1"/>
  <c r="AY172" i="1"/>
  <c r="AX172" i="1"/>
  <c r="AW172" i="1"/>
  <c r="AZ172" i="1"/>
  <c r="AA1235" i="1" l="1"/>
  <c r="Z1234" i="1"/>
  <c r="AB1234" i="1" s="1"/>
  <c r="AC1234" i="1" s="1"/>
  <c r="AD1234" i="1" s="1"/>
  <c r="Z888" i="1"/>
  <c r="AB888" i="1" s="1"/>
  <c r="AC888" i="1" s="1"/>
  <c r="AD888" i="1" s="1"/>
  <c r="AA889" i="1"/>
  <c r="Z623" i="1"/>
  <c r="AB623" i="1" s="1"/>
  <c r="AC623" i="1" s="1"/>
  <c r="AD623" i="1" s="1"/>
  <c r="AA624" i="1"/>
  <c r="BA171" i="1"/>
  <c r="BC171" i="1" s="1"/>
  <c r="BA172" i="1"/>
  <c r="BC172" i="1" s="1"/>
  <c r="AX173" i="1"/>
  <c r="AY173" i="1"/>
  <c r="AW173" i="1"/>
  <c r="AZ173" i="1" s="1"/>
  <c r="Z1235" i="1" l="1"/>
  <c r="AB1235" i="1" s="1"/>
  <c r="AC1235" i="1" s="1"/>
  <c r="AD1235" i="1" s="1"/>
  <c r="AA1236" i="1"/>
  <c r="AA890" i="1"/>
  <c r="Z889" i="1"/>
  <c r="AB889" i="1" s="1"/>
  <c r="AC889" i="1" s="1"/>
  <c r="AD889" i="1" s="1"/>
  <c r="Z624" i="1"/>
  <c r="AB624" i="1" s="1"/>
  <c r="AC624" i="1" s="1"/>
  <c r="AD624" i="1" s="1"/>
  <c r="AA625" i="1"/>
  <c r="BA173" i="1"/>
  <c r="BC173" i="1" s="1"/>
  <c r="AY174" i="1"/>
  <c r="AX174" i="1"/>
  <c r="AW174" i="1"/>
  <c r="AZ174" i="1"/>
  <c r="AA1237" i="1" l="1"/>
  <c r="Z1236" i="1"/>
  <c r="AB1236" i="1" s="1"/>
  <c r="AC1236" i="1" s="1"/>
  <c r="AD1236" i="1" s="1"/>
  <c r="AA891" i="1"/>
  <c r="Z890" i="1"/>
  <c r="AB890" i="1" s="1"/>
  <c r="AC890" i="1" s="1"/>
  <c r="AD890" i="1" s="1"/>
  <c r="AA626" i="1"/>
  <c r="Z625" i="1"/>
  <c r="AB625" i="1" s="1"/>
  <c r="AC625" i="1" s="1"/>
  <c r="AD625" i="1" s="1"/>
  <c r="BA174" i="1"/>
  <c r="BC174" i="1" s="1"/>
  <c r="AY175" i="1"/>
  <c r="AX175" i="1"/>
  <c r="AW175" i="1"/>
  <c r="AZ175" i="1"/>
  <c r="AA1238" i="1" l="1"/>
  <c r="Z1237" i="1"/>
  <c r="AB1237" i="1" s="1"/>
  <c r="AC1237" i="1" s="1"/>
  <c r="AD1237" i="1" s="1"/>
  <c r="AA892" i="1"/>
  <c r="Z891" i="1"/>
  <c r="AB891" i="1" s="1"/>
  <c r="AC891" i="1" s="1"/>
  <c r="AD891" i="1" s="1"/>
  <c r="AA627" i="1"/>
  <c r="Z626" i="1"/>
  <c r="AB626" i="1" s="1"/>
  <c r="AC626" i="1" s="1"/>
  <c r="AD626" i="1" s="1"/>
  <c r="BA175" i="1"/>
  <c r="BC175" i="1" s="1"/>
  <c r="AX176" i="1"/>
  <c r="AY176" i="1"/>
  <c r="AW176" i="1"/>
  <c r="AZ176" i="1"/>
  <c r="Z1238" i="1" l="1"/>
  <c r="AB1238" i="1" s="1"/>
  <c r="AC1238" i="1" s="1"/>
  <c r="AD1238" i="1" s="1"/>
  <c r="AA1239" i="1"/>
  <c r="Z892" i="1"/>
  <c r="AB892" i="1" s="1"/>
  <c r="AC892" i="1" s="1"/>
  <c r="AD892" i="1" s="1"/>
  <c r="AA893" i="1"/>
  <c r="Z627" i="1"/>
  <c r="AB627" i="1" s="1"/>
  <c r="AC627" i="1" s="1"/>
  <c r="AD627" i="1" s="1"/>
  <c r="AA628" i="1"/>
  <c r="BA176" i="1"/>
  <c r="BC176" i="1" s="1"/>
  <c r="AY177" i="1"/>
  <c r="AX177" i="1"/>
  <c r="AZ177" i="1" s="1"/>
  <c r="AW177" i="1"/>
  <c r="AA1240" i="1" l="1"/>
  <c r="Z1239" i="1"/>
  <c r="AB1239" i="1" s="1"/>
  <c r="AC1239" i="1" s="1"/>
  <c r="AD1239" i="1" s="1"/>
  <c r="Z893" i="1"/>
  <c r="AB893" i="1" s="1"/>
  <c r="AC893" i="1" s="1"/>
  <c r="AD893" i="1" s="1"/>
  <c r="AA894" i="1"/>
  <c r="AA629" i="1"/>
  <c r="Z628" i="1"/>
  <c r="AB628" i="1" s="1"/>
  <c r="AC628" i="1" s="1"/>
  <c r="AD628" i="1" s="1"/>
  <c r="BA177" i="1"/>
  <c r="BC177" i="1" s="1"/>
  <c r="AX178" i="1"/>
  <c r="AY178" i="1"/>
  <c r="AW178" i="1"/>
  <c r="AA1241" i="1" l="1"/>
  <c r="Z1240" i="1"/>
  <c r="AB1240" i="1" s="1"/>
  <c r="AC1240" i="1" s="1"/>
  <c r="AD1240" i="1" s="1"/>
  <c r="Z894" i="1"/>
  <c r="AB894" i="1" s="1"/>
  <c r="AC894" i="1" s="1"/>
  <c r="AD894" i="1" s="1"/>
  <c r="AA895" i="1"/>
  <c r="Z629" i="1"/>
  <c r="AB629" i="1" s="1"/>
  <c r="AC629" i="1" s="1"/>
  <c r="AD629" i="1" s="1"/>
  <c r="AA630" i="1"/>
  <c r="AZ178" i="1"/>
  <c r="AX179" i="1"/>
  <c r="AW179" i="1"/>
  <c r="AY179" i="1"/>
  <c r="AZ179" i="1"/>
  <c r="Z1241" i="1" l="1"/>
  <c r="AB1241" i="1" s="1"/>
  <c r="AC1241" i="1" s="1"/>
  <c r="AD1241" i="1" s="1"/>
  <c r="AA1242" i="1"/>
  <c r="AA896" i="1"/>
  <c r="Z895" i="1"/>
  <c r="AB895" i="1" s="1"/>
  <c r="AC895" i="1" s="1"/>
  <c r="AD895" i="1" s="1"/>
  <c r="Z630" i="1"/>
  <c r="AB630" i="1" s="1"/>
  <c r="AC630" i="1" s="1"/>
  <c r="AD630" i="1" s="1"/>
  <c r="AA631" i="1"/>
  <c r="BA178" i="1"/>
  <c r="BC178" i="1" s="1"/>
  <c r="BA179" i="1"/>
  <c r="BC179" i="1" s="1"/>
  <c r="AY180" i="1"/>
  <c r="AX180" i="1"/>
  <c r="AW180" i="1"/>
  <c r="AZ180" i="1"/>
  <c r="AA1243" i="1" l="1"/>
  <c r="Z1242" i="1"/>
  <c r="AB1242" i="1" s="1"/>
  <c r="AC1242" i="1" s="1"/>
  <c r="AD1242" i="1" s="1"/>
  <c r="AA897" i="1"/>
  <c r="Z896" i="1"/>
  <c r="AB896" i="1" s="1"/>
  <c r="AC896" i="1" s="1"/>
  <c r="AD896" i="1" s="1"/>
  <c r="AA632" i="1"/>
  <c r="Z631" i="1"/>
  <c r="AB631" i="1" s="1"/>
  <c r="AC631" i="1" s="1"/>
  <c r="AD631" i="1" s="1"/>
  <c r="BA180" i="1"/>
  <c r="BC180" i="1" s="1"/>
  <c r="AX181" i="1"/>
  <c r="AW181" i="1"/>
  <c r="AY181" i="1"/>
  <c r="AA1244" i="1" l="1"/>
  <c r="Z1243" i="1"/>
  <c r="AB1243" i="1" s="1"/>
  <c r="AC1243" i="1" s="1"/>
  <c r="AD1243" i="1" s="1"/>
  <c r="AA898" i="1"/>
  <c r="Z897" i="1"/>
  <c r="AB897" i="1" s="1"/>
  <c r="AC897" i="1" s="1"/>
  <c r="AD897" i="1" s="1"/>
  <c r="AA633" i="1"/>
  <c r="Z632" i="1"/>
  <c r="AB632" i="1" s="1"/>
  <c r="AC632" i="1" s="1"/>
  <c r="AD632" i="1" s="1"/>
  <c r="AZ181" i="1"/>
  <c r="AY182" i="1"/>
  <c r="AX182" i="1"/>
  <c r="AW182" i="1"/>
  <c r="AZ182" i="1"/>
  <c r="Z1244" i="1" l="1"/>
  <c r="AB1244" i="1" s="1"/>
  <c r="AC1244" i="1" s="1"/>
  <c r="AD1244" i="1" s="1"/>
  <c r="AA1245" i="1"/>
  <c r="Z898" i="1"/>
  <c r="AB898" i="1" s="1"/>
  <c r="AC898" i="1" s="1"/>
  <c r="AD898" i="1" s="1"/>
  <c r="AA899" i="1"/>
  <c r="Z633" i="1"/>
  <c r="AB633" i="1" s="1"/>
  <c r="AC633" i="1" s="1"/>
  <c r="AD633" i="1" s="1"/>
  <c r="AA634" i="1"/>
  <c r="BA182" i="1"/>
  <c r="BA181" i="1"/>
  <c r="BC181" i="1" s="1"/>
  <c r="AY183" i="1"/>
  <c r="AX183" i="1"/>
  <c r="AW183" i="1"/>
  <c r="AZ183" i="1"/>
  <c r="AA1246" i="1" l="1"/>
  <c r="Z1245" i="1"/>
  <c r="AB1245" i="1" s="1"/>
  <c r="AC1245" i="1" s="1"/>
  <c r="AD1245" i="1" s="1"/>
  <c r="Z899" i="1"/>
  <c r="AB899" i="1" s="1"/>
  <c r="AC899" i="1" s="1"/>
  <c r="AD899" i="1" s="1"/>
  <c r="AA900" i="1"/>
  <c r="AA635" i="1"/>
  <c r="Z634" i="1"/>
  <c r="AB634" i="1" s="1"/>
  <c r="AC634" i="1" s="1"/>
  <c r="AD634" i="1" s="1"/>
  <c r="BC182" i="1"/>
  <c r="BA183" i="1"/>
  <c r="BC183" i="1" s="1"/>
  <c r="AX184" i="1"/>
  <c r="AW184" i="1"/>
  <c r="AY184" i="1"/>
  <c r="AZ184" i="1" s="1"/>
  <c r="AA1247" i="1" l="1"/>
  <c r="Z1246" i="1"/>
  <c r="AB1246" i="1" s="1"/>
  <c r="AC1246" i="1" s="1"/>
  <c r="AD1246" i="1" s="1"/>
  <c r="Z900" i="1"/>
  <c r="AB900" i="1" s="1"/>
  <c r="AC900" i="1" s="1"/>
  <c r="AD900" i="1" s="1"/>
  <c r="AA901" i="1"/>
  <c r="Z635" i="1"/>
  <c r="AB635" i="1" s="1"/>
  <c r="AC635" i="1" s="1"/>
  <c r="AD635" i="1" s="1"/>
  <c r="AA636" i="1"/>
  <c r="BA184" i="1"/>
  <c r="BC184" i="1" s="1"/>
  <c r="AY185" i="1"/>
  <c r="AX185" i="1"/>
  <c r="AW185" i="1"/>
  <c r="AZ185" i="1"/>
  <c r="Z1247" i="1" l="1"/>
  <c r="AB1247" i="1" s="1"/>
  <c r="AC1247" i="1" s="1"/>
  <c r="AD1247" i="1" s="1"/>
  <c r="AA1248" i="1"/>
  <c r="AA902" i="1"/>
  <c r="Z901" i="1"/>
  <c r="AB901" i="1" s="1"/>
  <c r="AC901" i="1" s="1"/>
  <c r="AD901" i="1" s="1"/>
  <c r="Z636" i="1"/>
  <c r="AB636" i="1" s="1"/>
  <c r="AC636" i="1" s="1"/>
  <c r="AD636" i="1" s="1"/>
  <c r="AA637" i="1"/>
  <c r="BA185" i="1"/>
  <c r="BC185" i="1" s="1"/>
  <c r="AW186" i="1"/>
  <c r="AY186" i="1"/>
  <c r="AX186" i="1"/>
  <c r="AZ186" i="1" s="1"/>
  <c r="AA1249" i="1" l="1"/>
  <c r="Z1248" i="1"/>
  <c r="AB1248" i="1" s="1"/>
  <c r="AC1248" i="1" s="1"/>
  <c r="AD1248" i="1" s="1"/>
  <c r="AA903" i="1"/>
  <c r="Z902" i="1"/>
  <c r="AB902" i="1" s="1"/>
  <c r="AC902" i="1" s="1"/>
  <c r="AD902" i="1" s="1"/>
  <c r="Z637" i="1"/>
  <c r="AB637" i="1" s="1"/>
  <c r="AC637" i="1" s="1"/>
  <c r="AD637" i="1" s="1"/>
  <c r="AA638" i="1"/>
  <c r="BA186" i="1"/>
  <c r="BC186" i="1" s="1"/>
  <c r="AX187" i="1"/>
  <c r="AY187" i="1"/>
  <c r="AW187" i="1"/>
  <c r="AZ187" i="1"/>
  <c r="AA1250" i="1" l="1"/>
  <c r="Z1249" i="1"/>
  <c r="AB1249" i="1" s="1"/>
  <c r="AC1249" i="1" s="1"/>
  <c r="AD1249" i="1" s="1"/>
  <c r="AA904" i="1"/>
  <c r="Z903" i="1"/>
  <c r="AB903" i="1" s="1"/>
  <c r="AC903" i="1" s="1"/>
  <c r="AD903" i="1" s="1"/>
  <c r="Z638" i="1"/>
  <c r="AB638" i="1" s="1"/>
  <c r="AC638" i="1" s="1"/>
  <c r="AD638" i="1" s="1"/>
  <c r="AA639" i="1"/>
  <c r="BA187" i="1"/>
  <c r="BC187" i="1" s="1"/>
  <c r="AY188" i="1"/>
  <c r="AX188" i="1"/>
  <c r="AW188" i="1"/>
  <c r="AZ188" i="1"/>
  <c r="Z1250" i="1" l="1"/>
  <c r="AB1250" i="1" s="1"/>
  <c r="AC1250" i="1" s="1"/>
  <c r="AD1250" i="1" s="1"/>
  <c r="AA1251" i="1"/>
  <c r="Z904" i="1"/>
  <c r="AB904" i="1" s="1"/>
  <c r="AC904" i="1" s="1"/>
  <c r="AD904" i="1" s="1"/>
  <c r="AA905" i="1"/>
  <c r="AA640" i="1"/>
  <c r="Z639" i="1"/>
  <c r="AB639" i="1" s="1"/>
  <c r="AC639" i="1" s="1"/>
  <c r="AD639" i="1" s="1"/>
  <c r="BA188" i="1"/>
  <c r="BC188" i="1" s="1"/>
  <c r="AW189" i="1"/>
  <c r="AY189" i="1"/>
  <c r="AX189" i="1"/>
  <c r="AZ189" i="1" s="1"/>
  <c r="AA1252" i="1" l="1"/>
  <c r="Z1251" i="1"/>
  <c r="AB1251" i="1" s="1"/>
  <c r="AC1251" i="1" s="1"/>
  <c r="AD1251" i="1" s="1"/>
  <c r="Z905" i="1"/>
  <c r="AB905" i="1" s="1"/>
  <c r="AC905" i="1" s="1"/>
  <c r="AD905" i="1" s="1"/>
  <c r="AA906" i="1"/>
  <c r="AA641" i="1"/>
  <c r="Z640" i="1"/>
  <c r="AB640" i="1" s="1"/>
  <c r="AC640" i="1" s="1"/>
  <c r="AD640" i="1" s="1"/>
  <c r="BA189" i="1"/>
  <c r="BC189" i="1" s="1"/>
  <c r="AX190" i="1"/>
  <c r="AY190" i="1"/>
  <c r="AW190" i="1"/>
  <c r="AZ190" i="1"/>
  <c r="AA1253" i="1" l="1"/>
  <c r="Z1252" i="1"/>
  <c r="AB1252" i="1" s="1"/>
  <c r="AC1252" i="1" s="1"/>
  <c r="AD1252" i="1" s="1"/>
  <c r="Z906" i="1"/>
  <c r="AB906" i="1" s="1"/>
  <c r="AC906" i="1" s="1"/>
  <c r="AD906" i="1" s="1"/>
  <c r="AA907" i="1"/>
  <c r="AA642" i="1"/>
  <c r="Z641" i="1"/>
  <c r="AB641" i="1" s="1"/>
  <c r="AC641" i="1" s="1"/>
  <c r="AD641" i="1" s="1"/>
  <c r="BA190" i="1"/>
  <c r="BC190" i="1" s="1"/>
  <c r="AW191" i="1"/>
  <c r="AY191" i="1"/>
  <c r="AX191" i="1"/>
  <c r="AZ191" i="1"/>
  <c r="AA1254" i="1" l="1"/>
  <c r="Z1253" i="1"/>
  <c r="AB1253" i="1" s="1"/>
  <c r="AC1253" i="1" s="1"/>
  <c r="AD1253" i="1" s="1"/>
  <c r="Z907" i="1"/>
  <c r="AB907" i="1" s="1"/>
  <c r="AC907" i="1" s="1"/>
  <c r="AD907" i="1" s="1"/>
  <c r="AA908" i="1"/>
  <c r="Z642" i="1"/>
  <c r="AB642" i="1" s="1"/>
  <c r="AC642" i="1" s="1"/>
  <c r="AD642" i="1" s="1"/>
  <c r="AA643" i="1"/>
  <c r="BA191" i="1"/>
  <c r="BC191" i="1" s="1"/>
  <c r="AY192" i="1"/>
  <c r="AX192" i="1"/>
  <c r="AW192" i="1"/>
  <c r="AZ192" i="1"/>
  <c r="AA1255" i="1" l="1"/>
  <c r="Z1254" i="1"/>
  <c r="AB1254" i="1" s="1"/>
  <c r="AC1254" i="1" s="1"/>
  <c r="AD1254" i="1" s="1"/>
  <c r="AA909" i="1"/>
  <c r="Z908" i="1"/>
  <c r="AB908" i="1" s="1"/>
  <c r="AC908" i="1" s="1"/>
  <c r="AD908" i="1" s="1"/>
  <c r="Z643" i="1"/>
  <c r="AB643" i="1" s="1"/>
  <c r="AC643" i="1" s="1"/>
  <c r="AD643" i="1" s="1"/>
  <c r="AA644" i="1"/>
  <c r="BA192" i="1"/>
  <c r="BC192" i="1" s="1"/>
  <c r="AX193" i="1"/>
  <c r="AY193" i="1"/>
  <c r="AW193" i="1"/>
  <c r="AA1256" i="1" l="1"/>
  <c r="Z1255" i="1"/>
  <c r="AB1255" i="1" s="1"/>
  <c r="AC1255" i="1" s="1"/>
  <c r="AD1255" i="1" s="1"/>
  <c r="AA910" i="1"/>
  <c r="Z909" i="1"/>
  <c r="AB909" i="1" s="1"/>
  <c r="AC909" i="1" s="1"/>
  <c r="AD909" i="1" s="1"/>
  <c r="Z644" i="1"/>
  <c r="AB644" i="1" s="1"/>
  <c r="AC644" i="1" s="1"/>
  <c r="AD644" i="1" s="1"/>
  <c r="AA645" i="1"/>
  <c r="AZ193" i="1"/>
  <c r="AY194" i="1"/>
  <c r="AX194" i="1"/>
  <c r="AW194" i="1"/>
  <c r="AZ194" i="1"/>
  <c r="AA1257" i="1" l="1"/>
  <c r="Z1256" i="1"/>
  <c r="AB1256" i="1" s="1"/>
  <c r="AC1256" i="1" s="1"/>
  <c r="AD1256" i="1" s="1"/>
  <c r="AA911" i="1"/>
  <c r="Z910" i="1"/>
  <c r="AB910" i="1" s="1"/>
  <c r="AC910" i="1" s="1"/>
  <c r="AD910" i="1" s="1"/>
  <c r="AA646" i="1"/>
  <c r="Z645" i="1"/>
  <c r="AB645" i="1" s="1"/>
  <c r="AC645" i="1" s="1"/>
  <c r="AD645" i="1" s="1"/>
  <c r="BA194" i="1"/>
  <c r="BA193" i="1"/>
  <c r="BC193" i="1" s="1"/>
  <c r="AX195" i="1"/>
  <c r="AY195" i="1"/>
  <c r="AW195" i="1"/>
  <c r="AA1258" i="1" l="1"/>
  <c r="Z1257" i="1"/>
  <c r="AB1257" i="1" s="1"/>
  <c r="AC1257" i="1" s="1"/>
  <c r="AD1257" i="1" s="1"/>
  <c r="Z911" i="1"/>
  <c r="AB911" i="1" s="1"/>
  <c r="AC911" i="1" s="1"/>
  <c r="AD911" i="1" s="1"/>
  <c r="AA912" i="1"/>
  <c r="AA647" i="1"/>
  <c r="Z646" i="1"/>
  <c r="AB646" i="1" s="1"/>
  <c r="AC646" i="1" s="1"/>
  <c r="AD646" i="1" s="1"/>
  <c r="BC194" i="1"/>
  <c r="AZ195" i="1"/>
  <c r="AX196" i="1"/>
  <c r="AW196" i="1"/>
  <c r="AY196" i="1"/>
  <c r="AZ196" i="1"/>
  <c r="AA1259" i="1" l="1"/>
  <c r="Z1258" i="1"/>
  <c r="AB1258" i="1" s="1"/>
  <c r="AC1258" i="1" s="1"/>
  <c r="AD1258" i="1" s="1"/>
  <c r="Z912" i="1"/>
  <c r="AB912" i="1" s="1"/>
  <c r="AC912" i="1" s="1"/>
  <c r="AD912" i="1" s="1"/>
  <c r="AA913" i="1"/>
  <c r="AA648" i="1"/>
  <c r="Z647" i="1"/>
  <c r="AB647" i="1" s="1"/>
  <c r="AC647" i="1" s="1"/>
  <c r="AD647" i="1" s="1"/>
  <c r="BA196" i="1"/>
  <c r="BA195" i="1"/>
  <c r="BC195" i="1" s="1"/>
  <c r="BC196" i="1"/>
  <c r="AX197" i="1"/>
  <c r="AW197" i="1"/>
  <c r="AY197" i="1"/>
  <c r="AZ197" i="1"/>
  <c r="Z1259" i="1" l="1"/>
  <c r="AB1259" i="1" s="1"/>
  <c r="AC1259" i="1" s="1"/>
  <c r="AD1259" i="1" s="1"/>
  <c r="AA1260" i="1"/>
  <c r="Z913" i="1"/>
  <c r="AB913" i="1" s="1"/>
  <c r="AC913" i="1" s="1"/>
  <c r="AD913" i="1" s="1"/>
  <c r="AA914" i="1"/>
  <c r="Z648" i="1"/>
  <c r="AB648" i="1" s="1"/>
  <c r="AC648" i="1" s="1"/>
  <c r="AD648" i="1" s="1"/>
  <c r="AA649" i="1"/>
  <c r="BA197" i="1"/>
  <c r="BC197" i="1" s="1"/>
  <c r="AX198" i="1"/>
  <c r="AY198" i="1"/>
  <c r="AW198" i="1"/>
  <c r="AA1261" i="1" l="1"/>
  <c r="Z1260" i="1"/>
  <c r="AB1260" i="1" s="1"/>
  <c r="AC1260" i="1" s="1"/>
  <c r="AD1260" i="1" s="1"/>
  <c r="Z914" i="1"/>
  <c r="AB914" i="1" s="1"/>
  <c r="AC914" i="1" s="1"/>
  <c r="AD914" i="1" s="1"/>
  <c r="AA915" i="1"/>
  <c r="Z649" i="1"/>
  <c r="AB649" i="1" s="1"/>
  <c r="AC649" i="1" s="1"/>
  <c r="AD649" i="1" s="1"/>
  <c r="AA650" i="1"/>
  <c r="AZ198" i="1"/>
  <c r="AX199" i="1"/>
  <c r="AW199" i="1"/>
  <c r="AY199" i="1"/>
  <c r="AZ199" i="1" s="1"/>
  <c r="AA1262" i="1" l="1"/>
  <c r="Z1261" i="1"/>
  <c r="AB1261" i="1" s="1"/>
  <c r="AC1261" i="1" s="1"/>
  <c r="AD1261" i="1" s="1"/>
  <c r="Z915" i="1"/>
  <c r="AB915" i="1" s="1"/>
  <c r="AC915" i="1" s="1"/>
  <c r="AD915" i="1" s="1"/>
  <c r="AA916" i="1"/>
  <c r="Z650" i="1"/>
  <c r="AB650" i="1" s="1"/>
  <c r="AC650" i="1" s="1"/>
  <c r="AD650" i="1" s="1"/>
  <c r="AA651" i="1"/>
  <c r="BA198" i="1"/>
  <c r="BC198" i="1" s="1"/>
  <c r="BA199" i="1"/>
  <c r="BC199" i="1" s="1"/>
  <c r="AX200" i="1"/>
  <c r="AW200" i="1"/>
  <c r="AY200" i="1"/>
  <c r="AZ200" i="1" s="1"/>
  <c r="Z1262" i="1" l="1"/>
  <c r="AB1262" i="1" s="1"/>
  <c r="AC1262" i="1" s="1"/>
  <c r="AD1262" i="1" s="1"/>
  <c r="AA1263" i="1"/>
  <c r="Z916" i="1"/>
  <c r="AB916" i="1" s="1"/>
  <c r="AC916" i="1" s="1"/>
  <c r="AD916" i="1" s="1"/>
  <c r="AA917" i="1"/>
  <c r="AA652" i="1"/>
  <c r="Z651" i="1"/>
  <c r="AB651" i="1" s="1"/>
  <c r="AC651" i="1" s="1"/>
  <c r="AD651" i="1" s="1"/>
  <c r="BA200" i="1"/>
  <c r="BC200" i="1" s="1"/>
  <c r="AX201" i="1"/>
  <c r="AW201" i="1"/>
  <c r="AY201" i="1"/>
  <c r="AZ201" i="1" s="1"/>
  <c r="AA1264" i="1" l="1"/>
  <c r="Z1263" i="1"/>
  <c r="AB1263" i="1" s="1"/>
  <c r="AC1263" i="1" s="1"/>
  <c r="AD1263" i="1" s="1"/>
  <c r="Z917" i="1"/>
  <c r="AB917" i="1" s="1"/>
  <c r="AC917" i="1" s="1"/>
  <c r="AD917" i="1" s="1"/>
  <c r="AA918" i="1"/>
  <c r="AA653" i="1"/>
  <c r="Z652" i="1"/>
  <c r="AB652" i="1" s="1"/>
  <c r="AC652" i="1" s="1"/>
  <c r="AD652" i="1" s="1"/>
  <c r="BA201" i="1"/>
  <c r="BC201" i="1" s="1"/>
  <c r="AX202" i="1"/>
  <c r="AW202" i="1"/>
  <c r="AY202" i="1"/>
  <c r="AZ202" i="1"/>
  <c r="AA1265" i="1" l="1"/>
  <c r="Z1264" i="1"/>
  <c r="AB1264" i="1" s="1"/>
  <c r="AC1264" i="1" s="1"/>
  <c r="AD1264" i="1" s="1"/>
  <c r="Z918" i="1"/>
  <c r="AB918" i="1" s="1"/>
  <c r="AC918" i="1" s="1"/>
  <c r="AD918" i="1" s="1"/>
  <c r="AA919" i="1"/>
  <c r="AA654" i="1"/>
  <c r="Z653" i="1"/>
  <c r="AB653" i="1" s="1"/>
  <c r="AC653" i="1" s="1"/>
  <c r="AD653" i="1" s="1"/>
  <c r="BA202" i="1"/>
  <c r="BC202" i="1" s="1"/>
  <c r="AX203" i="1"/>
  <c r="AW203" i="1"/>
  <c r="AY203" i="1"/>
  <c r="AZ203" i="1" s="1"/>
  <c r="AA1266" i="1" l="1"/>
  <c r="Z1265" i="1"/>
  <c r="AB1265" i="1" s="1"/>
  <c r="AC1265" i="1" s="1"/>
  <c r="AD1265" i="1" s="1"/>
  <c r="Z919" i="1"/>
  <c r="AB919" i="1" s="1"/>
  <c r="AC919" i="1" s="1"/>
  <c r="AD919" i="1" s="1"/>
  <c r="AA920" i="1"/>
  <c r="Z654" i="1"/>
  <c r="AB654" i="1" s="1"/>
  <c r="AC654" i="1" s="1"/>
  <c r="AD654" i="1" s="1"/>
  <c r="AA655" i="1"/>
  <c r="BA203" i="1"/>
  <c r="BC203" i="1" s="1"/>
  <c r="AX204" i="1"/>
  <c r="AW204" i="1"/>
  <c r="AY204" i="1"/>
  <c r="AZ204" i="1" s="1"/>
  <c r="AA1267" i="1" l="1"/>
  <c r="Z1266" i="1"/>
  <c r="AB1266" i="1" s="1"/>
  <c r="AC1266" i="1" s="1"/>
  <c r="AD1266" i="1" s="1"/>
  <c r="Z920" i="1"/>
  <c r="AB920" i="1" s="1"/>
  <c r="AC920" i="1" s="1"/>
  <c r="AD920" i="1" s="1"/>
  <c r="AA921" i="1"/>
  <c r="Z655" i="1"/>
  <c r="AB655" i="1" s="1"/>
  <c r="AC655" i="1" s="1"/>
  <c r="AD655" i="1" s="1"/>
  <c r="AA656" i="1"/>
  <c r="BA204" i="1"/>
  <c r="BC204" i="1" s="1"/>
  <c r="AX205" i="1"/>
  <c r="AW205" i="1"/>
  <c r="AY205" i="1"/>
  <c r="AZ205" i="1"/>
  <c r="AA1268" i="1" l="1"/>
  <c r="Z1267" i="1"/>
  <c r="AB1267" i="1" s="1"/>
  <c r="AC1267" i="1" s="1"/>
  <c r="AD1267" i="1" s="1"/>
  <c r="Z921" i="1"/>
  <c r="AB921" i="1" s="1"/>
  <c r="AC921" i="1" s="1"/>
  <c r="AD921" i="1" s="1"/>
  <c r="AA922" i="1"/>
  <c r="Z656" i="1"/>
  <c r="AB656" i="1" s="1"/>
  <c r="AC656" i="1" s="1"/>
  <c r="AD656" i="1" s="1"/>
  <c r="AA657" i="1"/>
  <c r="BA205" i="1"/>
  <c r="BC205" i="1" s="1"/>
  <c r="AX206" i="1"/>
  <c r="AW206" i="1"/>
  <c r="AY206" i="1"/>
  <c r="AZ206" i="1" s="1"/>
  <c r="AA1269" i="1" l="1"/>
  <c r="Z1268" i="1"/>
  <c r="AB1268" i="1" s="1"/>
  <c r="AC1268" i="1" s="1"/>
  <c r="AD1268" i="1" s="1"/>
  <c r="AA923" i="1"/>
  <c r="Z922" i="1"/>
  <c r="AB922" i="1" s="1"/>
  <c r="AC922" i="1" s="1"/>
  <c r="AD922" i="1" s="1"/>
  <c r="Z657" i="1"/>
  <c r="AB657" i="1" s="1"/>
  <c r="AC657" i="1" s="1"/>
  <c r="AD657" i="1" s="1"/>
  <c r="AA658" i="1"/>
  <c r="BA206" i="1"/>
  <c r="BC206" i="1" s="1"/>
  <c r="AX207" i="1"/>
  <c r="AY207" i="1"/>
  <c r="AW207" i="1"/>
  <c r="AZ207" i="1"/>
  <c r="AA1270" i="1" l="1"/>
  <c r="Z1269" i="1"/>
  <c r="AB1269" i="1" s="1"/>
  <c r="AC1269" i="1" s="1"/>
  <c r="AD1269" i="1" s="1"/>
  <c r="Z923" i="1"/>
  <c r="AB923" i="1" s="1"/>
  <c r="AC923" i="1" s="1"/>
  <c r="AD923" i="1" s="1"/>
  <c r="AA924" i="1"/>
  <c r="AA659" i="1"/>
  <c r="Z658" i="1"/>
  <c r="AB658" i="1" s="1"/>
  <c r="AC658" i="1" s="1"/>
  <c r="AD658" i="1" s="1"/>
  <c r="BA207" i="1"/>
  <c r="BC207" i="1" s="1"/>
  <c r="AX208" i="1"/>
  <c r="AW208" i="1"/>
  <c r="AY208" i="1"/>
  <c r="AZ208" i="1" s="1"/>
  <c r="AA1271" i="1" l="1"/>
  <c r="Z1270" i="1"/>
  <c r="AB1270" i="1" s="1"/>
  <c r="AC1270" i="1" s="1"/>
  <c r="AD1270" i="1" s="1"/>
  <c r="Z924" i="1"/>
  <c r="AB924" i="1" s="1"/>
  <c r="AC924" i="1" s="1"/>
  <c r="AD924" i="1" s="1"/>
  <c r="AA925" i="1"/>
  <c r="AA660" i="1"/>
  <c r="Z659" i="1"/>
  <c r="AB659" i="1" s="1"/>
  <c r="AC659" i="1" s="1"/>
  <c r="AD659" i="1" s="1"/>
  <c r="BA208" i="1"/>
  <c r="BC208" i="1" s="1"/>
  <c r="AX209" i="1"/>
  <c r="AZ209" i="1" s="1"/>
  <c r="AW209" i="1"/>
  <c r="AY209" i="1"/>
  <c r="AA1272" i="1" l="1"/>
  <c r="Z1271" i="1"/>
  <c r="AB1271" i="1" s="1"/>
  <c r="AC1271" i="1" s="1"/>
  <c r="AD1271" i="1" s="1"/>
  <c r="Z925" i="1"/>
  <c r="AB925" i="1" s="1"/>
  <c r="AC925" i="1" s="1"/>
  <c r="AD925" i="1" s="1"/>
  <c r="AA926" i="1"/>
  <c r="Z660" i="1"/>
  <c r="AB660" i="1" s="1"/>
  <c r="AC660" i="1" s="1"/>
  <c r="AD660" i="1" s="1"/>
  <c r="AA661" i="1"/>
  <c r="BA209" i="1"/>
  <c r="BC209" i="1" s="1"/>
  <c r="AX210" i="1"/>
  <c r="AY210" i="1"/>
  <c r="AW210" i="1"/>
  <c r="AA1273" i="1" l="1"/>
  <c r="Z1272" i="1"/>
  <c r="AB1272" i="1" s="1"/>
  <c r="AC1272" i="1" s="1"/>
  <c r="AD1272" i="1" s="1"/>
  <c r="Z926" i="1"/>
  <c r="AB926" i="1" s="1"/>
  <c r="AC926" i="1" s="1"/>
  <c r="AD926" i="1" s="1"/>
  <c r="AA927" i="1"/>
  <c r="Z661" i="1"/>
  <c r="AB661" i="1" s="1"/>
  <c r="AC661" i="1" s="1"/>
  <c r="AD661" i="1" s="1"/>
  <c r="AA662" i="1"/>
  <c r="AZ210" i="1"/>
  <c r="AX211" i="1"/>
  <c r="AW211" i="1"/>
  <c r="AY211" i="1"/>
  <c r="AZ211" i="1"/>
  <c r="AA1274" i="1" l="1"/>
  <c r="Z1273" i="1"/>
  <c r="AB1273" i="1" s="1"/>
  <c r="AC1273" i="1" s="1"/>
  <c r="AD1273" i="1" s="1"/>
  <c r="Z927" i="1"/>
  <c r="AB927" i="1" s="1"/>
  <c r="AC927" i="1" s="1"/>
  <c r="AD927" i="1" s="1"/>
  <c r="AA928" i="1"/>
  <c r="Z662" i="1"/>
  <c r="AB662" i="1" s="1"/>
  <c r="AC662" i="1" s="1"/>
  <c r="AD662" i="1" s="1"/>
  <c r="AA663" i="1"/>
  <c r="BA211" i="1"/>
  <c r="BA210" i="1"/>
  <c r="BC210" i="1" s="1"/>
  <c r="AX212" i="1"/>
  <c r="AW212" i="1"/>
  <c r="AY212" i="1"/>
  <c r="AZ212" i="1"/>
  <c r="AA1275" i="1" l="1"/>
  <c r="Z1274" i="1"/>
  <c r="AB1274" i="1" s="1"/>
  <c r="AC1274" i="1" s="1"/>
  <c r="AD1274" i="1" s="1"/>
  <c r="AA929" i="1"/>
  <c r="Z928" i="1"/>
  <c r="AB928" i="1" s="1"/>
  <c r="AC928" i="1" s="1"/>
  <c r="AD928" i="1" s="1"/>
  <c r="Z663" i="1"/>
  <c r="AB663" i="1" s="1"/>
  <c r="AC663" i="1" s="1"/>
  <c r="AD663" i="1" s="1"/>
  <c r="AA664" i="1"/>
  <c r="BA212" i="1"/>
  <c r="BC212" i="1" s="1"/>
  <c r="BC211" i="1"/>
  <c r="AX213" i="1"/>
  <c r="AY213" i="1"/>
  <c r="AW213" i="1"/>
  <c r="AA1276" i="1" l="1"/>
  <c r="Z1275" i="1"/>
  <c r="AB1275" i="1" s="1"/>
  <c r="AC1275" i="1" s="1"/>
  <c r="AD1275" i="1" s="1"/>
  <c r="Z929" i="1"/>
  <c r="AB929" i="1" s="1"/>
  <c r="AC929" i="1" s="1"/>
  <c r="AD929" i="1" s="1"/>
  <c r="AA930" i="1"/>
  <c r="AA665" i="1"/>
  <c r="Z664" i="1"/>
  <c r="AB664" i="1" s="1"/>
  <c r="AC664" i="1" s="1"/>
  <c r="AD664" i="1" s="1"/>
  <c r="AZ213" i="1"/>
  <c r="AX214" i="1"/>
  <c r="AW214" i="1"/>
  <c r="AY214" i="1"/>
  <c r="AA1277" i="1" l="1"/>
  <c r="Z1276" i="1"/>
  <c r="AB1276" i="1" s="1"/>
  <c r="AC1276" i="1" s="1"/>
  <c r="AD1276" i="1" s="1"/>
  <c r="Z930" i="1"/>
  <c r="AB930" i="1" s="1"/>
  <c r="AC930" i="1" s="1"/>
  <c r="AD930" i="1" s="1"/>
  <c r="AA931" i="1"/>
  <c r="AA666" i="1"/>
  <c r="Z665" i="1"/>
  <c r="AB665" i="1" s="1"/>
  <c r="AC665" i="1" s="1"/>
  <c r="AD665" i="1" s="1"/>
  <c r="BA213" i="1"/>
  <c r="BC213" i="1" s="1"/>
  <c r="AZ214" i="1"/>
  <c r="AX215" i="1"/>
  <c r="AW215" i="1"/>
  <c r="AY215" i="1"/>
  <c r="AZ215" i="1"/>
  <c r="Z1277" i="1" l="1"/>
  <c r="AB1277" i="1" s="1"/>
  <c r="AC1277" i="1" s="1"/>
  <c r="AD1277" i="1" s="1"/>
  <c r="AA1278" i="1"/>
  <c r="Z931" i="1"/>
  <c r="AB931" i="1" s="1"/>
  <c r="AC931" i="1" s="1"/>
  <c r="AD931" i="1" s="1"/>
  <c r="AA932" i="1"/>
  <c r="Z666" i="1"/>
  <c r="AB666" i="1" s="1"/>
  <c r="AC666" i="1" s="1"/>
  <c r="AD666" i="1" s="1"/>
  <c r="AA667" i="1"/>
  <c r="BA214" i="1"/>
  <c r="BC214" i="1" s="1"/>
  <c r="BA215" i="1"/>
  <c r="BC215" i="1" s="1"/>
  <c r="AX216" i="1"/>
  <c r="AY216" i="1"/>
  <c r="AW216" i="1"/>
  <c r="AZ216" i="1"/>
  <c r="AA1279" i="1" l="1"/>
  <c r="Z1278" i="1"/>
  <c r="AB1278" i="1" s="1"/>
  <c r="AC1278" i="1" s="1"/>
  <c r="AD1278" i="1" s="1"/>
  <c r="Z932" i="1"/>
  <c r="AB932" i="1" s="1"/>
  <c r="AC932" i="1" s="1"/>
  <c r="AD932" i="1" s="1"/>
  <c r="AA933" i="1"/>
  <c r="Z667" i="1"/>
  <c r="AB667" i="1" s="1"/>
  <c r="AC667" i="1" s="1"/>
  <c r="AD667" i="1" s="1"/>
  <c r="AA668" i="1"/>
  <c r="BA216" i="1"/>
  <c r="BC216" i="1" s="1"/>
  <c r="AX217" i="1"/>
  <c r="AW217" i="1"/>
  <c r="AY217" i="1"/>
  <c r="AZ217" i="1"/>
  <c r="AA1280" i="1" l="1"/>
  <c r="Z1279" i="1"/>
  <c r="AB1279" i="1" s="1"/>
  <c r="AC1279" i="1" s="1"/>
  <c r="AD1279" i="1" s="1"/>
  <c r="Z933" i="1"/>
  <c r="AB933" i="1" s="1"/>
  <c r="AC933" i="1" s="1"/>
  <c r="AD933" i="1" s="1"/>
  <c r="AA934" i="1"/>
  <c r="Z668" i="1"/>
  <c r="AB668" i="1" s="1"/>
  <c r="AC668" i="1" s="1"/>
  <c r="AD668" i="1" s="1"/>
  <c r="AA669" i="1"/>
  <c r="BA217" i="1"/>
  <c r="BC217" i="1" s="1"/>
  <c r="AX218" i="1"/>
  <c r="AW218" i="1"/>
  <c r="AY218" i="1"/>
  <c r="AZ218" i="1"/>
  <c r="Z1280" i="1" l="1"/>
  <c r="AB1280" i="1" s="1"/>
  <c r="AC1280" i="1" s="1"/>
  <c r="AD1280" i="1" s="1"/>
  <c r="AA1281" i="1"/>
  <c r="AA935" i="1"/>
  <c r="Z934" i="1"/>
  <c r="AB934" i="1" s="1"/>
  <c r="AC934" i="1" s="1"/>
  <c r="AD934" i="1" s="1"/>
  <c r="AA670" i="1"/>
  <c r="Z669" i="1"/>
  <c r="AB669" i="1" s="1"/>
  <c r="AC669" i="1" s="1"/>
  <c r="AD669" i="1" s="1"/>
  <c r="BA218" i="1"/>
  <c r="BC218" i="1" s="1"/>
  <c r="AX219" i="1"/>
  <c r="AW219" i="1"/>
  <c r="AY219" i="1"/>
  <c r="AZ219" i="1"/>
  <c r="AA1282" i="1" l="1"/>
  <c r="Z1281" i="1"/>
  <c r="AB1281" i="1" s="1"/>
  <c r="AC1281" i="1" s="1"/>
  <c r="AD1281" i="1" s="1"/>
  <c r="Z935" i="1"/>
  <c r="AB935" i="1" s="1"/>
  <c r="AC935" i="1" s="1"/>
  <c r="AD935" i="1" s="1"/>
  <c r="AA936" i="1"/>
  <c r="AA671" i="1"/>
  <c r="Z670" i="1"/>
  <c r="AB670" i="1" s="1"/>
  <c r="AC670" i="1" s="1"/>
  <c r="AD670" i="1" s="1"/>
  <c r="BA219" i="1"/>
  <c r="BC219" i="1" s="1"/>
  <c r="AX220" i="1"/>
  <c r="AW220" i="1"/>
  <c r="AY220" i="1"/>
  <c r="AZ220" i="1"/>
  <c r="Z1282" i="1" l="1"/>
  <c r="AB1282" i="1" s="1"/>
  <c r="AC1282" i="1" s="1"/>
  <c r="AD1282" i="1" s="1"/>
  <c r="AA1283" i="1"/>
  <c r="Z936" i="1"/>
  <c r="AB936" i="1" s="1"/>
  <c r="AC936" i="1" s="1"/>
  <c r="AD936" i="1" s="1"/>
  <c r="AA937" i="1"/>
  <c r="AA672" i="1"/>
  <c r="Z671" i="1"/>
  <c r="AB671" i="1" s="1"/>
  <c r="AC671" i="1" s="1"/>
  <c r="AD671" i="1" s="1"/>
  <c r="BA220" i="1"/>
  <c r="AX221" i="1"/>
  <c r="AW221" i="1"/>
  <c r="AY221" i="1"/>
  <c r="AZ221" i="1"/>
  <c r="AA1284" i="1" l="1"/>
  <c r="Z1283" i="1"/>
  <c r="AB1283" i="1" s="1"/>
  <c r="AC1283" i="1" s="1"/>
  <c r="AD1283" i="1" s="1"/>
  <c r="Z937" i="1"/>
  <c r="AB937" i="1" s="1"/>
  <c r="AC937" i="1" s="1"/>
  <c r="AD937" i="1" s="1"/>
  <c r="AA938" i="1"/>
  <c r="Z672" i="1"/>
  <c r="AB672" i="1" s="1"/>
  <c r="AC672" i="1" s="1"/>
  <c r="AD672" i="1" s="1"/>
  <c r="AA673" i="1"/>
  <c r="BC220" i="1"/>
  <c r="BA221" i="1"/>
  <c r="BC221" i="1" s="1"/>
  <c r="AX222" i="1"/>
  <c r="AW222" i="1"/>
  <c r="AY222" i="1"/>
  <c r="AZ222" i="1" s="1"/>
  <c r="AA1285" i="1" l="1"/>
  <c r="Z1284" i="1"/>
  <c r="AB1284" i="1" s="1"/>
  <c r="AC1284" i="1" s="1"/>
  <c r="AD1284" i="1" s="1"/>
  <c r="Z938" i="1"/>
  <c r="AB938" i="1" s="1"/>
  <c r="AC938" i="1" s="1"/>
  <c r="AD938" i="1" s="1"/>
  <c r="AA939" i="1"/>
  <c r="Z673" i="1"/>
  <c r="AB673" i="1" s="1"/>
  <c r="AC673" i="1" s="1"/>
  <c r="AD673" i="1" s="1"/>
  <c r="AA674" i="1"/>
  <c r="BA222" i="1"/>
  <c r="AX223" i="1"/>
  <c r="AW223" i="1"/>
  <c r="AY223" i="1"/>
  <c r="Z1285" i="1" l="1"/>
  <c r="AB1285" i="1" s="1"/>
  <c r="AC1285" i="1" s="1"/>
  <c r="AD1285" i="1" s="1"/>
  <c r="AA1286" i="1"/>
  <c r="Z939" i="1"/>
  <c r="AB939" i="1" s="1"/>
  <c r="AC939" i="1" s="1"/>
  <c r="AD939" i="1" s="1"/>
  <c r="AA940" i="1"/>
  <c r="Z674" i="1"/>
  <c r="AB674" i="1" s="1"/>
  <c r="AC674" i="1" s="1"/>
  <c r="AD674" i="1" s="1"/>
  <c r="AA675" i="1"/>
  <c r="BC222" i="1"/>
  <c r="AZ223" i="1"/>
  <c r="AX224" i="1"/>
  <c r="AW224" i="1"/>
  <c r="AY224" i="1"/>
  <c r="AZ224" i="1" s="1"/>
  <c r="AA1287" i="1" l="1"/>
  <c r="Z1286" i="1"/>
  <c r="AB1286" i="1" s="1"/>
  <c r="AC1286" i="1" s="1"/>
  <c r="AD1286" i="1" s="1"/>
  <c r="AA941" i="1"/>
  <c r="Z940" i="1"/>
  <c r="AB940" i="1" s="1"/>
  <c r="AC940" i="1" s="1"/>
  <c r="AD940" i="1" s="1"/>
  <c r="AA676" i="1"/>
  <c r="Z675" i="1"/>
  <c r="AB675" i="1" s="1"/>
  <c r="AC675" i="1" s="1"/>
  <c r="AD675" i="1" s="1"/>
  <c r="BA223" i="1"/>
  <c r="BA224" i="1"/>
  <c r="BC224" i="1" s="1"/>
  <c r="AX225" i="1"/>
  <c r="AY225" i="1"/>
  <c r="AW225" i="1"/>
  <c r="AZ225" i="1"/>
  <c r="AA1288" i="1" l="1"/>
  <c r="Z1287" i="1"/>
  <c r="AB1287" i="1" s="1"/>
  <c r="AC1287" i="1" s="1"/>
  <c r="AD1287" i="1" s="1"/>
  <c r="Z941" i="1"/>
  <c r="AB941" i="1" s="1"/>
  <c r="AC941" i="1" s="1"/>
  <c r="AD941" i="1" s="1"/>
  <c r="AA942" i="1"/>
  <c r="AA677" i="1"/>
  <c r="Z676" i="1"/>
  <c r="AB676" i="1" s="1"/>
  <c r="AC676" i="1" s="1"/>
  <c r="AD676" i="1" s="1"/>
  <c r="BC223" i="1"/>
  <c r="BA225" i="1"/>
  <c r="BC225" i="1" s="1"/>
  <c r="AY226" i="1"/>
  <c r="AX226" i="1"/>
  <c r="AW226" i="1"/>
  <c r="Z1288" i="1" l="1"/>
  <c r="AB1288" i="1" s="1"/>
  <c r="AC1288" i="1" s="1"/>
  <c r="AD1288" i="1" s="1"/>
  <c r="AA1289" i="1"/>
  <c r="Z942" i="1"/>
  <c r="AB942" i="1" s="1"/>
  <c r="AC942" i="1" s="1"/>
  <c r="AD942" i="1" s="1"/>
  <c r="AA943" i="1"/>
  <c r="AA678" i="1"/>
  <c r="Z677" i="1"/>
  <c r="AB677" i="1" s="1"/>
  <c r="AC677" i="1" s="1"/>
  <c r="AD677" i="1" s="1"/>
  <c r="AZ226" i="1"/>
  <c r="AX227" i="1"/>
  <c r="AW227" i="1"/>
  <c r="AY227" i="1"/>
  <c r="AZ227" i="1" s="1"/>
  <c r="AA1290" i="1" l="1"/>
  <c r="Z1289" i="1"/>
  <c r="AB1289" i="1" s="1"/>
  <c r="AC1289" i="1" s="1"/>
  <c r="AD1289" i="1" s="1"/>
  <c r="Z943" i="1"/>
  <c r="AB943" i="1" s="1"/>
  <c r="AC943" i="1" s="1"/>
  <c r="AD943" i="1" s="1"/>
  <c r="AA944" i="1"/>
  <c r="Z678" i="1"/>
  <c r="AB678" i="1" s="1"/>
  <c r="AC678" i="1" s="1"/>
  <c r="AD678" i="1" s="1"/>
  <c r="AA679" i="1"/>
  <c r="BA226" i="1"/>
  <c r="BA227" i="1"/>
  <c r="BC227" i="1" s="1"/>
  <c r="AX228" i="1"/>
  <c r="AY228" i="1"/>
  <c r="AZ228" i="1" s="1"/>
  <c r="AW228" i="1"/>
  <c r="AA1291" i="1" l="1"/>
  <c r="Z1290" i="1"/>
  <c r="AB1290" i="1" s="1"/>
  <c r="AC1290" i="1" s="1"/>
  <c r="AD1290" i="1" s="1"/>
  <c r="Z944" i="1"/>
  <c r="AB944" i="1" s="1"/>
  <c r="AC944" i="1" s="1"/>
  <c r="AD944" i="1" s="1"/>
  <c r="AA945" i="1"/>
  <c r="Z679" i="1"/>
  <c r="AB679" i="1" s="1"/>
  <c r="AC679" i="1" s="1"/>
  <c r="AD679" i="1" s="1"/>
  <c r="AA680" i="1"/>
  <c r="BC226" i="1"/>
  <c r="BA228" i="1"/>
  <c r="BC228" i="1" s="1"/>
  <c r="AY229" i="1"/>
  <c r="AX229" i="1"/>
  <c r="AW229" i="1"/>
  <c r="Z1291" i="1" l="1"/>
  <c r="AB1291" i="1" s="1"/>
  <c r="AC1291" i="1" s="1"/>
  <c r="AD1291" i="1" s="1"/>
  <c r="AA1292" i="1"/>
  <c r="Z945" i="1"/>
  <c r="AB945" i="1" s="1"/>
  <c r="AC945" i="1" s="1"/>
  <c r="AD945" i="1" s="1"/>
  <c r="AA946" i="1"/>
  <c r="Z680" i="1"/>
  <c r="AB680" i="1" s="1"/>
  <c r="AC680" i="1" s="1"/>
  <c r="AD680" i="1" s="1"/>
  <c r="AA681" i="1"/>
  <c r="AZ229" i="1"/>
  <c r="AX230" i="1"/>
  <c r="AW230" i="1"/>
  <c r="AY230" i="1"/>
  <c r="AZ230" i="1" s="1"/>
  <c r="AA1293" i="1" l="1"/>
  <c r="Z1292" i="1"/>
  <c r="AB1292" i="1" s="1"/>
  <c r="AC1292" i="1" s="1"/>
  <c r="AD1292" i="1" s="1"/>
  <c r="AA947" i="1"/>
  <c r="Z946" i="1"/>
  <c r="AB946" i="1" s="1"/>
  <c r="AC946" i="1" s="1"/>
  <c r="AD946" i="1" s="1"/>
  <c r="AA682" i="1"/>
  <c r="Z681" i="1"/>
  <c r="AB681" i="1" s="1"/>
  <c r="AC681" i="1" s="1"/>
  <c r="AD681" i="1" s="1"/>
  <c r="BA229" i="1"/>
  <c r="BC229" i="1" s="1"/>
  <c r="BA230" i="1"/>
  <c r="BC230" i="1" s="1"/>
  <c r="AX231" i="1"/>
  <c r="AY231" i="1"/>
  <c r="AW231" i="1"/>
  <c r="AA1294" i="1" l="1"/>
  <c r="Z1293" i="1"/>
  <c r="AB1293" i="1" s="1"/>
  <c r="AC1293" i="1" s="1"/>
  <c r="AD1293" i="1" s="1"/>
  <c r="Z947" i="1"/>
  <c r="AB947" i="1" s="1"/>
  <c r="AC947" i="1" s="1"/>
  <c r="AD947" i="1" s="1"/>
  <c r="AA948" i="1"/>
  <c r="AA683" i="1"/>
  <c r="Z682" i="1"/>
  <c r="AB682" i="1" s="1"/>
  <c r="AC682" i="1" s="1"/>
  <c r="AD682" i="1" s="1"/>
  <c r="AZ231" i="1"/>
  <c r="AY232" i="1"/>
  <c r="AX232" i="1"/>
  <c r="AW232" i="1"/>
  <c r="Z1294" i="1" l="1"/>
  <c r="AB1294" i="1" s="1"/>
  <c r="AC1294" i="1" s="1"/>
  <c r="AD1294" i="1" s="1"/>
  <c r="AA1295" i="1"/>
  <c r="Z948" i="1"/>
  <c r="AB948" i="1" s="1"/>
  <c r="AC948" i="1" s="1"/>
  <c r="AD948" i="1" s="1"/>
  <c r="AA949" i="1"/>
  <c r="AA684" i="1"/>
  <c r="Z683" i="1"/>
  <c r="AB683" i="1" s="1"/>
  <c r="AC683" i="1" s="1"/>
  <c r="AD683" i="1" s="1"/>
  <c r="BA231" i="1"/>
  <c r="BC231" i="1" s="1"/>
  <c r="AZ232" i="1"/>
  <c r="AY233" i="1"/>
  <c r="AX233" i="1"/>
  <c r="AW233" i="1"/>
  <c r="AZ233" i="1"/>
  <c r="Z1295" i="1" l="1"/>
  <c r="AB1295" i="1" s="1"/>
  <c r="AC1295" i="1" s="1"/>
  <c r="AD1295" i="1" s="1"/>
  <c r="AA1296" i="1"/>
  <c r="Z949" i="1"/>
  <c r="AB949" i="1" s="1"/>
  <c r="AC949" i="1" s="1"/>
  <c r="AD949" i="1" s="1"/>
  <c r="AA950" i="1"/>
  <c r="Z684" i="1"/>
  <c r="AB684" i="1" s="1"/>
  <c r="AC684" i="1" s="1"/>
  <c r="AD684" i="1" s="1"/>
  <c r="AA685" i="1"/>
  <c r="BA232" i="1"/>
  <c r="BC232" i="1" s="1"/>
  <c r="BA233" i="1"/>
  <c r="BC233" i="1" s="1"/>
  <c r="AY234" i="1"/>
  <c r="AX234" i="1"/>
  <c r="AW234" i="1"/>
  <c r="AZ234" i="1" s="1"/>
  <c r="AA1297" i="1" l="1"/>
  <c r="Z1296" i="1"/>
  <c r="AB1296" i="1" s="1"/>
  <c r="AC1296" i="1" s="1"/>
  <c r="AD1296" i="1" s="1"/>
  <c r="Z950" i="1"/>
  <c r="AB950" i="1" s="1"/>
  <c r="AC950" i="1" s="1"/>
  <c r="AD950" i="1" s="1"/>
  <c r="AA951" i="1"/>
  <c r="Z685" i="1"/>
  <c r="AB685" i="1" s="1"/>
  <c r="AC685" i="1" s="1"/>
  <c r="AD685" i="1" s="1"/>
  <c r="AA686" i="1"/>
  <c r="BA234" i="1"/>
  <c r="BC234" i="1" s="1"/>
  <c r="AY235" i="1"/>
  <c r="AX235" i="1"/>
  <c r="AW235" i="1"/>
  <c r="AZ235" i="1"/>
  <c r="AA1298" i="1" l="1"/>
  <c r="Z1297" i="1"/>
  <c r="AB1297" i="1" s="1"/>
  <c r="AC1297" i="1" s="1"/>
  <c r="AD1297" i="1" s="1"/>
  <c r="Z951" i="1"/>
  <c r="AB951" i="1" s="1"/>
  <c r="AC951" i="1" s="1"/>
  <c r="AD951" i="1" s="1"/>
  <c r="AA952" i="1"/>
  <c r="Z686" i="1"/>
  <c r="AB686" i="1" s="1"/>
  <c r="AC686" i="1" s="1"/>
  <c r="AD686" i="1" s="1"/>
  <c r="AA687" i="1"/>
  <c r="BA235" i="1"/>
  <c r="BC235" i="1"/>
  <c r="BE235" i="1"/>
  <c r="AY236" i="1"/>
  <c r="AZ236" i="1" s="1"/>
  <c r="AX236" i="1"/>
  <c r="AW236" i="1"/>
  <c r="AA1299" i="1" l="1"/>
  <c r="Z1298" i="1"/>
  <c r="AB1298" i="1" s="1"/>
  <c r="AC1298" i="1" s="1"/>
  <c r="AD1298" i="1" s="1"/>
  <c r="AA953" i="1"/>
  <c r="Z952" i="1"/>
  <c r="AB952" i="1" s="1"/>
  <c r="AC952" i="1" s="1"/>
  <c r="AD952" i="1" s="1"/>
  <c r="Z687" i="1"/>
  <c r="AB687" i="1" s="1"/>
  <c r="AC687" i="1" s="1"/>
  <c r="AD687" i="1" s="1"/>
  <c r="AA688" i="1"/>
  <c r="BA236" i="1"/>
  <c r="BC236" i="1"/>
  <c r="BE236" i="1"/>
  <c r="AY237" i="1"/>
  <c r="AX237" i="1"/>
  <c r="AW237" i="1"/>
  <c r="AZ237" i="1"/>
  <c r="AA1300" i="1" l="1"/>
  <c r="Z1299" i="1"/>
  <c r="AB1299" i="1" s="1"/>
  <c r="AC1299" i="1" s="1"/>
  <c r="AD1299" i="1" s="1"/>
  <c r="Z953" i="1"/>
  <c r="AB953" i="1" s="1"/>
  <c r="AC953" i="1" s="1"/>
  <c r="AD953" i="1" s="1"/>
  <c r="AA954" i="1"/>
  <c r="AA689" i="1"/>
  <c r="Z688" i="1"/>
  <c r="AB688" i="1" s="1"/>
  <c r="AC688" i="1" s="1"/>
  <c r="AD688" i="1" s="1"/>
  <c r="BA237" i="1"/>
  <c r="AY238" i="1"/>
  <c r="AX238" i="1"/>
  <c r="AW238" i="1"/>
  <c r="AZ238" i="1"/>
  <c r="AA1301" i="1" l="1"/>
  <c r="Z1300" i="1"/>
  <c r="AB1300" i="1" s="1"/>
  <c r="AC1300" i="1" s="1"/>
  <c r="AD1300" i="1" s="1"/>
  <c r="Z954" i="1"/>
  <c r="AB954" i="1" s="1"/>
  <c r="AC954" i="1" s="1"/>
  <c r="AD954" i="1" s="1"/>
  <c r="AA955" i="1"/>
  <c r="AA690" i="1"/>
  <c r="Z689" i="1"/>
  <c r="AB689" i="1" s="1"/>
  <c r="AC689" i="1" s="1"/>
  <c r="AD689" i="1" s="1"/>
  <c r="BC238" i="1"/>
  <c r="BA238" i="1"/>
  <c r="BC237" i="1"/>
  <c r="BE237" i="1"/>
  <c r="BE238" i="1"/>
  <c r="AY239" i="1"/>
  <c r="AX239" i="1"/>
  <c r="AW239" i="1"/>
  <c r="AZ239" i="1" s="1"/>
  <c r="AA1302" i="1" l="1"/>
  <c r="Z1301" i="1"/>
  <c r="AB1301" i="1" s="1"/>
  <c r="AC1301" i="1" s="1"/>
  <c r="AD1301" i="1" s="1"/>
  <c r="Z955" i="1"/>
  <c r="AB955" i="1" s="1"/>
  <c r="AC955" i="1" s="1"/>
  <c r="AD955" i="1" s="1"/>
  <c r="AA956" i="1"/>
  <c r="Z690" i="1"/>
  <c r="AB690" i="1" s="1"/>
  <c r="AC690" i="1" s="1"/>
  <c r="AD690" i="1" s="1"/>
  <c r="AA691" i="1"/>
  <c r="BA239" i="1"/>
  <c r="BC239" i="1"/>
  <c r="BE239" i="1"/>
  <c r="AY240" i="1"/>
  <c r="AX240" i="1"/>
  <c r="AZ240" i="1" s="1"/>
  <c r="AW240" i="1"/>
  <c r="AA1303" i="1" l="1"/>
  <c r="Z1302" i="1"/>
  <c r="AB1302" i="1" s="1"/>
  <c r="AC1302" i="1" s="1"/>
  <c r="AD1302" i="1" s="1"/>
  <c r="Z956" i="1"/>
  <c r="AB956" i="1" s="1"/>
  <c r="AC956" i="1" s="1"/>
  <c r="AD956" i="1" s="1"/>
  <c r="AA957" i="1"/>
  <c r="Z691" i="1"/>
  <c r="AB691" i="1" s="1"/>
  <c r="AC691" i="1" s="1"/>
  <c r="AD691" i="1" s="1"/>
  <c r="AA692" i="1"/>
  <c r="BA240" i="1"/>
  <c r="AY241" i="1"/>
  <c r="AX241" i="1"/>
  <c r="AW241" i="1"/>
  <c r="AA1304" i="1" l="1"/>
  <c r="Z1303" i="1"/>
  <c r="AB1303" i="1" s="1"/>
  <c r="AC1303" i="1" s="1"/>
  <c r="AD1303" i="1" s="1"/>
  <c r="Z957" i="1"/>
  <c r="AB957" i="1" s="1"/>
  <c r="AC957" i="1" s="1"/>
  <c r="AD957" i="1" s="1"/>
  <c r="AA958" i="1"/>
  <c r="Z692" i="1"/>
  <c r="AB692" i="1" s="1"/>
  <c r="AC692" i="1" s="1"/>
  <c r="AD692" i="1" s="1"/>
  <c r="AA693" i="1"/>
  <c r="BC240" i="1"/>
  <c r="BE240" i="1"/>
  <c r="AZ241" i="1"/>
  <c r="AY242" i="1"/>
  <c r="AX242" i="1"/>
  <c r="AW242" i="1"/>
  <c r="AZ242" i="1" s="1"/>
  <c r="AA1305" i="1" l="1"/>
  <c r="Z1304" i="1"/>
  <c r="AB1304" i="1" s="1"/>
  <c r="AC1304" i="1" s="1"/>
  <c r="AD1304" i="1" s="1"/>
  <c r="AA959" i="1"/>
  <c r="Z958" i="1"/>
  <c r="AB958" i="1" s="1"/>
  <c r="AC958" i="1" s="1"/>
  <c r="AD958" i="1" s="1"/>
  <c r="AA694" i="1"/>
  <c r="Z693" i="1"/>
  <c r="AB693" i="1" s="1"/>
  <c r="AC693" i="1" s="1"/>
  <c r="AD693" i="1" s="1"/>
  <c r="BA242" i="1"/>
  <c r="BC241" i="1"/>
  <c r="BA241" i="1"/>
  <c r="BC242" i="1"/>
  <c r="BE242" i="1"/>
  <c r="BE241" i="1"/>
  <c r="AY243" i="1"/>
  <c r="AX243" i="1"/>
  <c r="AW243" i="1"/>
  <c r="AA1306" i="1" l="1"/>
  <c r="Z1305" i="1"/>
  <c r="AB1305" i="1" s="1"/>
  <c r="AC1305" i="1" s="1"/>
  <c r="AD1305" i="1" s="1"/>
  <c r="Z959" i="1"/>
  <c r="AB959" i="1" s="1"/>
  <c r="AC959" i="1" s="1"/>
  <c r="AD959" i="1" s="1"/>
  <c r="AA960" i="1"/>
  <c r="AA695" i="1"/>
  <c r="Z694" i="1"/>
  <c r="AB694" i="1" s="1"/>
  <c r="AC694" i="1" s="1"/>
  <c r="AD694" i="1" s="1"/>
  <c r="AZ243" i="1"/>
  <c r="AY244" i="1"/>
  <c r="AX244" i="1"/>
  <c r="AW244" i="1"/>
  <c r="Z1306" i="1" l="1"/>
  <c r="AB1306" i="1" s="1"/>
  <c r="AC1306" i="1" s="1"/>
  <c r="AD1306" i="1" s="1"/>
  <c r="AA1307" i="1"/>
  <c r="Z960" i="1"/>
  <c r="AB960" i="1" s="1"/>
  <c r="AC960" i="1" s="1"/>
  <c r="AD960" i="1" s="1"/>
  <c r="AA961" i="1"/>
  <c r="AA696" i="1"/>
  <c r="Z695" i="1"/>
  <c r="AB695" i="1" s="1"/>
  <c r="AC695" i="1" s="1"/>
  <c r="AD695" i="1" s="1"/>
  <c r="BA243" i="1"/>
  <c r="BC243" i="1"/>
  <c r="BE243" i="1"/>
  <c r="AZ244" i="1"/>
  <c r="AY245" i="1"/>
  <c r="AX245" i="1"/>
  <c r="AW245" i="1"/>
  <c r="AZ245" i="1"/>
  <c r="Z1307" i="1" l="1"/>
  <c r="AB1307" i="1" s="1"/>
  <c r="AC1307" i="1" s="1"/>
  <c r="AD1307" i="1" s="1"/>
  <c r="AA1308" i="1"/>
  <c r="Z961" i="1"/>
  <c r="AB961" i="1" s="1"/>
  <c r="AC961" i="1" s="1"/>
  <c r="AD961" i="1" s="1"/>
  <c r="AA962" i="1"/>
  <c r="Z696" i="1"/>
  <c r="AB696" i="1" s="1"/>
  <c r="AC696" i="1" s="1"/>
  <c r="AD696" i="1" s="1"/>
  <c r="AA697" i="1"/>
  <c r="BA245" i="1"/>
  <c r="BA244" i="1"/>
  <c r="BC244" i="1"/>
  <c r="BE244" i="1"/>
  <c r="BC245" i="1"/>
  <c r="BE245" i="1"/>
  <c r="AY246" i="1"/>
  <c r="AX246" i="1"/>
  <c r="AW246" i="1"/>
  <c r="AZ246" i="1" s="1"/>
  <c r="AA1309" i="1" l="1"/>
  <c r="Z1308" i="1"/>
  <c r="AB1308" i="1" s="1"/>
  <c r="AC1308" i="1" s="1"/>
  <c r="AD1308" i="1" s="1"/>
  <c r="Z962" i="1"/>
  <c r="AB962" i="1" s="1"/>
  <c r="AC962" i="1" s="1"/>
  <c r="AD962" i="1" s="1"/>
  <c r="AA963" i="1"/>
  <c r="Z697" i="1"/>
  <c r="AB697" i="1" s="1"/>
  <c r="AC697" i="1" s="1"/>
  <c r="AD697" i="1" s="1"/>
  <c r="AA698" i="1"/>
  <c r="BA246" i="1"/>
  <c r="AY247" i="1"/>
  <c r="AZ247" i="1" s="1"/>
  <c r="AX247" i="1"/>
  <c r="AW247" i="1"/>
  <c r="AA1310" i="1" l="1"/>
  <c r="Z1309" i="1"/>
  <c r="AB1309" i="1" s="1"/>
  <c r="AC1309" i="1" s="1"/>
  <c r="AD1309" i="1" s="1"/>
  <c r="Z963" i="1"/>
  <c r="AB963" i="1" s="1"/>
  <c r="AC963" i="1" s="1"/>
  <c r="AD963" i="1" s="1"/>
  <c r="AA964" i="1"/>
  <c r="Z698" i="1"/>
  <c r="AB698" i="1" s="1"/>
  <c r="AC698" i="1" s="1"/>
  <c r="AD698" i="1" s="1"/>
  <c r="AA699" i="1"/>
  <c r="BA247" i="1"/>
  <c r="BE247" i="1" s="1"/>
  <c r="BC247" i="1"/>
  <c r="BC246" i="1"/>
  <c r="BE246" i="1"/>
  <c r="AY248" i="1"/>
  <c r="AX248" i="1"/>
  <c r="AW248" i="1"/>
  <c r="AZ248" i="1"/>
  <c r="Z1310" i="1" l="1"/>
  <c r="AB1310" i="1" s="1"/>
  <c r="AC1310" i="1" s="1"/>
  <c r="AD1310" i="1" s="1"/>
  <c r="AA1311" i="1"/>
  <c r="AA965" i="1"/>
  <c r="Z964" i="1"/>
  <c r="AB964" i="1" s="1"/>
  <c r="AC964" i="1" s="1"/>
  <c r="AD964" i="1" s="1"/>
  <c r="Z699" i="1"/>
  <c r="AB699" i="1" s="1"/>
  <c r="AC699" i="1" s="1"/>
  <c r="AD699" i="1" s="1"/>
  <c r="AA700" i="1"/>
  <c r="BA248" i="1"/>
  <c r="BC248" i="1"/>
  <c r="BE248" i="1"/>
  <c r="AY249" i="1"/>
  <c r="AX249" i="1"/>
  <c r="AW249" i="1"/>
  <c r="AZ249" i="1"/>
  <c r="AA1312" i="1" l="1"/>
  <c r="Z1311" i="1"/>
  <c r="AB1311" i="1" s="1"/>
  <c r="AC1311" i="1" s="1"/>
  <c r="AD1311" i="1" s="1"/>
  <c r="Z965" i="1"/>
  <c r="AB965" i="1" s="1"/>
  <c r="AC965" i="1" s="1"/>
  <c r="AD965" i="1" s="1"/>
  <c r="AA966" i="1"/>
  <c r="AA701" i="1"/>
  <c r="Z700" i="1"/>
  <c r="AB700" i="1" s="1"/>
  <c r="AC700" i="1" s="1"/>
  <c r="AD700" i="1" s="1"/>
  <c r="BA249" i="1"/>
  <c r="AY250" i="1"/>
  <c r="AX250" i="1"/>
  <c r="AW250" i="1"/>
  <c r="AZ250" i="1"/>
  <c r="Z1312" i="1" l="1"/>
  <c r="AB1312" i="1" s="1"/>
  <c r="AC1312" i="1" s="1"/>
  <c r="AD1312" i="1" s="1"/>
  <c r="AA1313" i="1"/>
  <c r="Z966" i="1"/>
  <c r="AB966" i="1" s="1"/>
  <c r="AC966" i="1" s="1"/>
  <c r="AD966" i="1" s="1"/>
  <c r="AA967" i="1"/>
  <c r="AA702" i="1"/>
  <c r="Z701" i="1"/>
  <c r="AB701" i="1" s="1"/>
  <c r="AC701" i="1" s="1"/>
  <c r="AD701" i="1" s="1"/>
  <c r="BA250" i="1"/>
  <c r="BC250" i="1"/>
  <c r="BE250" i="1"/>
  <c r="BC249" i="1"/>
  <c r="BE249" i="1"/>
  <c r="AY251" i="1"/>
  <c r="AX251" i="1"/>
  <c r="AW251" i="1"/>
  <c r="AZ251" i="1"/>
  <c r="Z1313" i="1" l="1"/>
  <c r="AB1313" i="1" s="1"/>
  <c r="AC1313" i="1" s="1"/>
  <c r="AD1313" i="1" s="1"/>
  <c r="AA1314" i="1"/>
  <c r="Z967" i="1"/>
  <c r="AB967" i="1" s="1"/>
  <c r="AC967" i="1" s="1"/>
  <c r="AD967" i="1" s="1"/>
  <c r="AA968" i="1"/>
  <c r="Z702" i="1"/>
  <c r="AB702" i="1" s="1"/>
  <c r="AC702" i="1" s="1"/>
  <c r="AD702" i="1" s="1"/>
  <c r="AA703" i="1"/>
  <c r="BA251" i="1"/>
  <c r="AY252" i="1"/>
  <c r="AX252" i="1"/>
  <c r="AW252" i="1"/>
  <c r="AZ252" i="1"/>
  <c r="AA1315" i="1" l="1"/>
  <c r="Z1314" i="1"/>
  <c r="AB1314" i="1" s="1"/>
  <c r="AC1314" i="1" s="1"/>
  <c r="AD1314" i="1" s="1"/>
  <c r="Z968" i="1"/>
  <c r="AB968" i="1" s="1"/>
  <c r="AC968" i="1" s="1"/>
  <c r="AD968" i="1" s="1"/>
  <c r="AA969" i="1"/>
  <c r="Z703" i="1"/>
  <c r="AB703" i="1" s="1"/>
  <c r="AC703" i="1" s="1"/>
  <c r="AD703" i="1" s="1"/>
  <c r="AA704" i="1"/>
  <c r="BA252" i="1"/>
  <c r="BC251" i="1"/>
  <c r="BE251" i="1"/>
  <c r="AY253" i="1"/>
  <c r="AX253" i="1"/>
  <c r="AW253" i="1"/>
  <c r="AZ253" i="1" s="1"/>
  <c r="AA1316" i="1" l="1"/>
  <c r="Z1315" i="1"/>
  <c r="AB1315" i="1" s="1"/>
  <c r="AC1315" i="1" s="1"/>
  <c r="AD1315" i="1" s="1"/>
  <c r="Z969" i="1"/>
  <c r="AB969" i="1" s="1"/>
  <c r="AC969" i="1" s="1"/>
  <c r="AD969" i="1" s="1"/>
  <c r="AA970" i="1"/>
  <c r="Z704" i="1"/>
  <c r="AB704" i="1" s="1"/>
  <c r="AC704" i="1" s="1"/>
  <c r="AD704" i="1" s="1"/>
  <c r="AA705" i="1"/>
  <c r="BA253" i="1"/>
  <c r="BC253" i="1"/>
  <c r="BE253" i="1"/>
  <c r="BC252" i="1"/>
  <c r="BE252" i="1"/>
  <c r="AY254" i="1"/>
  <c r="AX254" i="1"/>
  <c r="AW254" i="1"/>
  <c r="AZ254" i="1"/>
  <c r="AA1317" i="1" l="1"/>
  <c r="Z1316" i="1"/>
  <c r="AB1316" i="1" s="1"/>
  <c r="AC1316" i="1" s="1"/>
  <c r="AD1316" i="1" s="1"/>
  <c r="AA971" i="1"/>
  <c r="Z970" i="1"/>
  <c r="AB970" i="1" s="1"/>
  <c r="AC970" i="1" s="1"/>
  <c r="AD970" i="1" s="1"/>
  <c r="AA706" i="1"/>
  <c r="Z705" i="1"/>
  <c r="AB705" i="1" s="1"/>
  <c r="AC705" i="1" s="1"/>
  <c r="AD705" i="1" s="1"/>
  <c r="BA254" i="1"/>
  <c r="BC254" i="1"/>
  <c r="BE254" i="1"/>
  <c r="AY255" i="1"/>
  <c r="AX255" i="1"/>
  <c r="AZ255" i="1" s="1"/>
  <c r="AW255" i="1"/>
  <c r="AA1318" i="1" l="1"/>
  <c r="Z1317" i="1"/>
  <c r="AB1317" i="1" s="1"/>
  <c r="AC1317" i="1" s="1"/>
  <c r="AD1317" i="1" s="1"/>
  <c r="Z971" i="1"/>
  <c r="AB971" i="1" s="1"/>
  <c r="AC971" i="1" s="1"/>
  <c r="AD971" i="1" s="1"/>
  <c r="AA972" i="1"/>
  <c r="AA707" i="1"/>
  <c r="Z706" i="1"/>
  <c r="AB706" i="1" s="1"/>
  <c r="AC706" i="1" s="1"/>
  <c r="AD706" i="1" s="1"/>
  <c r="BA255" i="1"/>
  <c r="AY256" i="1"/>
  <c r="AX256" i="1"/>
  <c r="AW256" i="1"/>
  <c r="Z1318" i="1" l="1"/>
  <c r="AB1318" i="1" s="1"/>
  <c r="AC1318" i="1" s="1"/>
  <c r="AD1318" i="1" s="1"/>
  <c r="AA1319" i="1"/>
  <c r="Z972" i="1"/>
  <c r="AB972" i="1" s="1"/>
  <c r="AC972" i="1" s="1"/>
  <c r="AD972" i="1" s="1"/>
  <c r="AA973" i="1"/>
  <c r="AA708" i="1"/>
  <c r="Z707" i="1"/>
  <c r="AB707" i="1" s="1"/>
  <c r="AC707" i="1" s="1"/>
  <c r="AD707" i="1" s="1"/>
  <c r="BC255" i="1"/>
  <c r="BE255" i="1"/>
  <c r="AZ256" i="1"/>
  <c r="AY257" i="1"/>
  <c r="AX257" i="1"/>
  <c r="AW257" i="1"/>
  <c r="AZ257" i="1"/>
  <c r="AA1320" i="1" l="1"/>
  <c r="Z1319" i="1"/>
  <c r="AB1319" i="1" s="1"/>
  <c r="AC1319" i="1" s="1"/>
  <c r="AD1319" i="1" s="1"/>
  <c r="Z973" i="1"/>
  <c r="AB973" i="1" s="1"/>
  <c r="AC973" i="1" s="1"/>
  <c r="AD973" i="1" s="1"/>
  <c r="AA974" i="1"/>
  <c r="Z708" i="1"/>
  <c r="AB708" i="1" s="1"/>
  <c r="AC708" i="1" s="1"/>
  <c r="AD708" i="1" s="1"/>
  <c r="AA709" i="1"/>
  <c r="BA256" i="1"/>
  <c r="BA257" i="1"/>
  <c r="BC257" i="1"/>
  <c r="BE257" i="1"/>
  <c r="BC256" i="1"/>
  <c r="BE256" i="1"/>
  <c r="AY258" i="1"/>
  <c r="AX258" i="1"/>
  <c r="AW258" i="1"/>
  <c r="AZ258" i="1"/>
  <c r="AA1321" i="1" l="1"/>
  <c r="Z1320" i="1"/>
  <c r="AB1320" i="1" s="1"/>
  <c r="AC1320" i="1" s="1"/>
  <c r="AD1320" i="1" s="1"/>
  <c r="Z974" i="1"/>
  <c r="AB974" i="1" s="1"/>
  <c r="AC974" i="1" s="1"/>
  <c r="AD974" i="1" s="1"/>
  <c r="AA975" i="1"/>
  <c r="Z709" i="1"/>
  <c r="AB709" i="1" s="1"/>
  <c r="AC709" i="1" s="1"/>
  <c r="AD709" i="1" s="1"/>
  <c r="AA710" i="1"/>
  <c r="BA258" i="1"/>
  <c r="AY259" i="1"/>
  <c r="AX259" i="1"/>
  <c r="AW259" i="1"/>
  <c r="AZ259" i="1"/>
  <c r="AA1322" i="1" l="1"/>
  <c r="Z1321" i="1"/>
  <c r="AB1321" i="1" s="1"/>
  <c r="AC1321" i="1" s="1"/>
  <c r="AD1321" i="1" s="1"/>
  <c r="Z975" i="1"/>
  <c r="AB975" i="1" s="1"/>
  <c r="AC975" i="1" s="1"/>
  <c r="AD975" i="1" s="1"/>
  <c r="AA976" i="1"/>
  <c r="Z710" i="1"/>
  <c r="AB710" i="1" s="1"/>
  <c r="AC710" i="1" s="1"/>
  <c r="AD710" i="1" s="1"/>
  <c r="AA711" i="1"/>
  <c r="BA259" i="1"/>
  <c r="BC259" i="1"/>
  <c r="BE259" i="1"/>
  <c r="BC258" i="1"/>
  <c r="BE258" i="1"/>
  <c r="AY260" i="1"/>
  <c r="AX260" i="1"/>
  <c r="AW260" i="1"/>
  <c r="AZ260" i="1"/>
  <c r="AA1323" i="1" l="1"/>
  <c r="Z1322" i="1"/>
  <c r="AB1322" i="1" s="1"/>
  <c r="AC1322" i="1" s="1"/>
  <c r="AD1322" i="1" s="1"/>
  <c r="AA977" i="1"/>
  <c r="Z976" i="1"/>
  <c r="AB976" i="1" s="1"/>
  <c r="AC976" i="1" s="1"/>
  <c r="AD976" i="1" s="1"/>
  <c r="AA712" i="1"/>
  <c r="Z711" i="1"/>
  <c r="AB711" i="1" s="1"/>
  <c r="AC711" i="1" s="1"/>
  <c r="AD711" i="1" s="1"/>
  <c r="BA260" i="1"/>
  <c r="BC260" i="1"/>
  <c r="BE260" i="1"/>
  <c r="AY261" i="1"/>
  <c r="AX261" i="1"/>
  <c r="AW261" i="1"/>
  <c r="AZ261" i="1"/>
  <c r="AA1324" i="1" l="1"/>
  <c r="Z1323" i="1"/>
  <c r="AB1323" i="1" s="1"/>
  <c r="AC1323" i="1" s="1"/>
  <c r="AD1323" i="1" s="1"/>
  <c r="Z977" i="1"/>
  <c r="AB977" i="1" s="1"/>
  <c r="AC977" i="1" s="1"/>
  <c r="AD977" i="1" s="1"/>
  <c r="AA978" i="1"/>
  <c r="AA713" i="1"/>
  <c r="Z712" i="1"/>
  <c r="AB712" i="1" s="1"/>
  <c r="AC712" i="1" s="1"/>
  <c r="AD712" i="1" s="1"/>
  <c r="BA261" i="1"/>
  <c r="AY262" i="1"/>
  <c r="AX262" i="1"/>
  <c r="AW262" i="1"/>
  <c r="AZ262" i="1" s="1"/>
  <c r="AA1325" i="1" l="1"/>
  <c r="Z1324" i="1"/>
  <c r="AB1324" i="1" s="1"/>
  <c r="AC1324" i="1" s="1"/>
  <c r="AD1324" i="1" s="1"/>
  <c r="Z978" i="1"/>
  <c r="AB978" i="1" s="1"/>
  <c r="AC978" i="1" s="1"/>
  <c r="AD978" i="1" s="1"/>
  <c r="AA979" i="1"/>
  <c r="AA714" i="1"/>
  <c r="Z713" i="1"/>
  <c r="AB713" i="1" s="1"/>
  <c r="AC713" i="1" s="1"/>
  <c r="AD713" i="1" s="1"/>
  <c r="BA262" i="1"/>
  <c r="BC262" i="1"/>
  <c r="BE262" i="1"/>
  <c r="BC261" i="1"/>
  <c r="BE261" i="1"/>
  <c r="AY263" i="1"/>
  <c r="AX263" i="1"/>
  <c r="AW263" i="1"/>
  <c r="AZ263" i="1"/>
  <c r="Z1325" i="1" l="1"/>
  <c r="AB1325" i="1" s="1"/>
  <c r="AC1325" i="1" s="1"/>
  <c r="AD1325" i="1" s="1"/>
  <c r="AA1326" i="1"/>
  <c r="Z979" i="1"/>
  <c r="AB979" i="1" s="1"/>
  <c r="AC979" i="1" s="1"/>
  <c r="AD979" i="1" s="1"/>
  <c r="AA980" i="1"/>
  <c r="Z714" i="1"/>
  <c r="AB714" i="1" s="1"/>
  <c r="AC714" i="1" s="1"/>
  <c r="AD714" i="1" s="1"/>
  <c r="AA715" i="1"/>
  <c r="BA263" i="1"/>
  <c r="BC263" i="1"/>
  <c r="BE263" i="1"/>
  <c r="AY264" i="1"/>
  <c r="AX264" i="1"/>
  <c r="AW264" i="1"/>
  <c r="AZ264" i="1"/>
  <c r="AA1327" i="1" l="1"/>
  <c r="Z1326" i="1"/>
  <c r="AB1326" i="1" s="1"/>
  <c r="AC1326" i="1" s="1"/>
  <c r="AD1326" i="1" s="1"/>
  <c r="Z980" i="1"/>
  <c r="AB980" i="1" s="1"/>
  <c r="AC980" i="1" s="1"/>
  <c r="AD980" i="1" s="1"/>
  <c r="AA981" i="1"/>
  <c r="Z715" i="1"/>
  <c r="AB715" i="1" s="1"/>
  <c r="AC715" i="1" s="1"/>
  <c r="AD715" i="1" s="1"/>
  <c r="AA716" i="1"/>
  <c r="BA264" i="1"/>
  <c r="AY265" i="1"/>
  <c r="AX265" i="1"/>
  <c r="AW265" i="1"/>
  <c r="AZ265" i="1" s="1"/>
  <c r="Z1327" i="1" l="1"/>
  <c r="AB1327" i="1" s="1"/>
  <c r="AC1327" i="1" s="1"/>
  <c r="AD1327" i="1" s="1"/>
  <c r="AA1328" i="1"/>
  <c r="Z981" i="1"/>
  <c r="AB981" i="1" s="1"/>
  <c r="AC981" i="1" s="1"/>
  <c r="AD981" i="1" s="1"/>
  <c r="AA982" i="1"/>
  <c r="Z716" i="1"/>
  <c r="AB716" i="1" s="1"/>
  <c r="AC716" i="1" s="1"/>
  <c r="AD716" i="1" s="1"/>
  <c r="AA717" i="1"/>
  <c r="BA265" i="1"/>
  <c r="BC264" i="1"/>
  <c r="BE264" i="1"/>
  <c r="AY266" i="1"/>
  <c r="AX266" i="1"/>
  <c r="AW266" i="1"/>
  <c r="AZ266" i="1" s="1"/>
  <c r="AA1329" i="1" l="1"/>
  <c r="Z1328" i="1"/>
  <c r="AB1328" i="1" s="1"/>
  <c r="AC1328" i="1" s="1"/>
  <c r="AD1328" i="1" s="1"/>
  <c r="Z982" i="1"/>
  <c r="AB982" i="1" s="1"/>
  <c r="AC982" i="1" s="1"/>
  <c r="AD982" i="1" s="1"/>
  <c r="AA983" i="1"/>
  <c r="AA718" i="1"/>
  <c r="Z717" i="1"/>
  <c r="AB717" i="1" s="1"/>
  <c r="AC717" i="1" s="1"/>
  <c r="AD717" i="1" s="1"/>
  <c r="BA266" i="1"/>
  <c r="BC266" i="1"/>
  <c r="BE266" i="1"/>
  <c r="BC265" i="1"/>
  <c r="BE265" i="1"/>
  <c r="AY267" i="1"/>
  <c r="AX267" i="1"/>
  <c r="AW267" i="1"/>
  <c r="AZ267" i="1"/>
  <c r="AA1330" i="1" l="1"/>
  <c r="Z1329" i="1"/>
  <c r="AB1329" i="1" s="1"/>
  <c r="AC1329" i="1" s="1"/>
  <c r="AD1329" i="1" s="1"/>
  <c r="Z983" i="1"/>
  <c r="AB983" i="1" s="1"/>
  <c r="AC983" i="1" s="1"/>
  <c r="AD983" i="1" s="1"/>
  <c r="AA984" i="1"/>
  <c r="AA719" i="1"/>
  <c r="Z719" i="1" s="1"/>
  <c r="AB719" i="1" s="1"/>
  <c r="AC719" i="1" s="1"/>
  <c r="AD719" i="1" s="1"/>
  <c r="Z718" i="1"/>
  <c r="AB718" i="1" s="1"/>
  <c r="AC718" i="1" s="1"/>
  <c r="AD718" i="1" s="1"/>
  <c r="BA267" i="1"/>
  <c r="AY268" i="1"/>
  <c r="AX268" i="1"/>
  <c r="AW268" i="1"/>
  <c r="Z1330" i="1" l="1"/>
  <c r="AB1330" i="1" s="1"/>
  <c r="AC1330" i="1" s="1"/>
  <c r="AD1330" i="1" s="1"/>
  <c r="AA1331" i="1"/>
  <c r="Z984" i="1"/>
  <c r="AB984" i="1" s="1"/>
  <c r="AC984" i="1" s="1"/>
  <c r="AD984" i="1" s="1"/>
  <c r="AA985" i="1"/>
  <c r="BC267" i="1"/>
  <c r="BE267" i="1"/>
  <c r="AZ268" i="1"/>
  <c r="AY269" i="1"/>
  <c r="AX269" i="1"/>
  <c r="AW269" i="1"/>
  <c r="AZ269" i="1"/>
  <c r="Z1331" i="1" l="1"/>
  <c r="AB1331" i="1" s="1"/>
  <c r="AC1331" i="1" s="1"/>
  <c r="AD1331" i="1" s="1"/>
  <c r="AA1332" i="1"/>
  <c r="AA986" i="1"/>
  <c r="Z985" i="1"/>
  <c r="AB985" i="1" s="1"/>
  <c r="AC985" i="1" s="1"/>
  <c r="AD985" i="1" s="1"/>
  <c r="BA268" i="1"/>
  <c r="BA269" i="1"/>
  <c r="BC269" i="1"/>
  <c r="BE269" i="1"/>
  <c r="BC268" i="1"/>
  <c r="BE268" i="1"/>
  <c r="AY270" i="1"/>
  <c r="AX270" i="1"/>
  <c r="AW270" i="1"/>
  <c r="AZ270" i="1" s="1"/>
  <c r="Z1332" i="1" l="1"/>
  <c r="AB1332" i="1" s="1"/>
  <c r="AC1332" i="1" s="1"/>
  <c r="AD1332" i="1" s="1"/>
  <c r="AA1333" i="1"/>
  <c r="Z986" i="1"/>
  <c r="AB986" i="1" s="1"/>
  <c r="AC986" i="1" s="1"/>
  <c r="AD986" i="1" s="1"/>
  <c r="AA987" i="1"/>
  <c r="BA270" i="1"/>
  <c r="AY271" i="1"/>
  <c r="AX271" i="1"/>
  <c r="AW271" i="1"/>
  <c r="AZ271" i="1"/>
  <c r="AA1334" i="1" l="1"/>
  <c r="Z1333" i="1"/>
  <c r="AB1333" i="1" s="1"/>
  <c r="AC1333" i="1" s="1"/>
  <c r="AD1333" i="1" s="1"/>
  <c r="Z987" i="1"/>
  <c r="AB987" i="1" s="1"/>
  <c r="AC987" i="1" s="1"/>
  <c r="AD987" i="1" s="1"/>
  <c r="AA988" i="1"/>
  <c r="BA271" i="1"/>
  <c r="BC271" i="1"/>
  <c r="BE271" i="1"/>
  <c r="BC270" i="1"/>
  <c r="BE270" i="1"/>
  <c r="AY272" i="1"/>
  <c r="AX272" i="1"/>
  <c r="AZ272" i="1" s="1"/>
  <c r="AW272" i="1"/>
  <c r="Z1334" i="1" l="1"/>
  <c r="AB1334" i="1" s="1"/>
  <c r="AC1334" i="1" s="1"/>
  <c r="AD1334" i="1" s="1"/>
  <c r="AA1335" i="1"/>
  <c r="Z988" i="1"/>
  <c r="AB988" i="1" s="1"/>
  <c r="AC988" i="1" s="1"/>
  <c r="AD988" i="1" s="1"/>
  <c r="AA989" i="1"/>
  <c r="BA272" i="1"/>
  <c r="AY273" i="1"/>
  <c r="AX273" i="1"/>
  <c r="AW273" i="1"/>
  <c r="AZ273" i="1"/>
  <c r="Z1335" i="1" l="1"/>
  <c r="AB1335" i="1" s="1"/>
  <c r="AC1335" i="1" s="1"/>
  <c r="AD1335" i="1" s="1"/>
  <c r="AA1336" i="1"/>
  <c r="Z989" i="1"/>
  <c r="AB989" i="1" s="1"/>
  <c r="AC989" i="1" s="1"/>
  <c r="AD989" i="1" s="1"/>
  <c r="AA990" i="1"/>
  <c r="BA273" i="1"/>
  <c r="BC273" i="1"/>
  <c r="BE273" i="1"/>
  <c r="BC272" i="1"/>
  <c r="BE272" i="1"/>
  <c r="AY274" i="1"/>
  <c r="AX274" i="1"/>
  <c r="AW274" i="1"/>
  <c r="AA1337" i="1" l="1"/>
  <c r="Z1336" i="1"/>
  <c r="AB1336" i="1" s="1"/>
  <c r="AC1336" i="1" s="1"/>
  <c r="AD1336" i="1" s="1"/>
  <c r="Z990" i="1"/>
  <c r="AB990" i="1" s="1"/>
  <c r="AC990" i="1" s="1"/>
  <c r="AD990" i="1" s="1"/>
  <c r="AA991" i="1"/>
  <c r="AZ274" i="1"/>
  <c r="AY275" i="1"/>
  <c r="AX275" i="1"/>
  <c r="AW275" i="1"/>
  <c r="AZ275" i="1"/>
  <c r="Z1337" i="1" l="1"/>
  <c r="AB1337" i="1" s="1"/>
  <c r="AC1337" i="1" s="1"/>
  <c r="AD1337" i="1" s="1"/>
  <c r="AA1338" i="1"/>
  <c r="AA992" i="1"/>
  <c r="Z991" i="1"/>
  <c r="AB991" i="1" s="1"/>
  <c r="AC991" i="1" s="1"/>
  <c r="AD991" i="1" s="1"/>
  <c r="BA275" i="1"/>
  <c r="BA274" i="1"/>
  <c r="BC275" i="1"/>
  <c r="BE275" i="1"/>
  <c r="BC274" i="1"/>
  <c r="BE274" i="1"/>
  <c r="AY276" i="1"/>
  <c r="AX276" i="1"/>
  <c r="AW276" i="1"/>
  <c r="AZ276" i="1"/>
  <c r="AA1339" i="1" l="1"/>
  <c r="Z1338" i="1"/>
  <c r="AB1338" i="1" s="1"/>
  <c r="AC1338" i="1" s="1"/>
  <c r="AD1338" i="1" s="1"/>
  <c r="Z992" i="1"/>
  <c r="AB992" i="1" s="1"/>
  <c r="AC992" i="1" s="1"/>
  <c r="AD992" i="1" s="1"/>
  <c r="AA993" i="1"/>
  <c r="BA276" i="1"/>
  <c r="AY277" i="1"/>
  <c r="AX277" i="1"/>
  <c r="AW277" i="1"/>
  <c r="AZ277" i="1"/>
  <c r="AA1340" i="1" l="1"/>
  <c r="Z1339" i="1"/>
  <c r="AB1339" i="1" s="1"/>
  <c r="AC1339" i="1" s="1"/>
  <c r="AD1339" i="1" s="1"/>
  <c r="Z993" i="1"/>
  <c r="AB993" i="1" s="1"/>
  <c r="AC993" i="1" s="1"/>
  <c r="AD993" i="1" s="1"/>
  <c r="AA994" i="1"/>
  <c r="BA277" i="1"/>
  <c r="BC277" i="1"/>
  <c r="BE277" i="1"/>
  <c r="BC276" i="1"/>
  <c r="BE276" i="1"/>
  <c r="AY278" i="1"/>
  <c r="AX278" i="1"/>
  <c r="AW278" i="1"/>
  <c r="AZ278" i="1"/>
  <c r="Z1340" i="1" l="1"/>
  <c r="AB1340" i="1" s="1"/>
  <c r="AC1340" i="1" s="1"/>
  <c r="AD1340" i="1" s="1"/>
  <c r="AA1341" i="1"/>
  <c r="Z994" i="1"/>
  <c r="AB994" i="1" s="1"/>
  <c r="AC994" i="1" s="1"/>
  <c r="AD994" i="1" s="1"/>
  <c r="AA995" i="1"/>
  <c r="BA278" i="1"/>
  <c r="BC278" i="1"/>
  <c r="BE278" i="1"/>
  <c r="AY279" i="1"/>
  <c r="AX279" i="1"/>
  <c r="AW279" i="1"/>
  <c r="AA1342" i="1" l="1"/>
  <c r="Z1341" i="1"/>
  <c r="AB1341" i="1" s="1"/>
  <c r="AC1341" i="1" s="1"/>
  <c r="AD1341" i="1" s="1"/>
  <c r="Z995" i="1"/>
  <c r="AB995" i="1" s="1"/>
  <c r="AC995" i="1" s="1"/>
  <c r="AD995" i="1" s="1"/>
  <c r="AA996" i="1"/>
  <c r="BA279" i="1"/>
  <c r="AY280" i="1"/>
  <c r="AX280" i="1"/>
  <c r="AW280" i="1"/>
  <c r="Z1342" i="1" l="1"/>
  <c r="AB1342" i="1" s="1"/>
  <c r="AC1342" i="1" s="1"/>
  <c r="AD1342" i="1" s="1"/>
  <c r="AA1343" i="1"/>
  <c r="Z996" i="1"/>
  <c r="AB996" i="1" s="1"/>
  <c r="AC996" i="1" s="1"/>
  <c r="AD996" i="1" s="1"/>
  <c r="AA997" i="1"/>
  <c r="BA280" i="1"/>
  <c r="BC280" i="1"/>
  <c r="BD280" i="1" s="1"/>
  <c r="BE280" i="1"/>
  <c r="BC279" i="1"/>
  <c r="BD279" i="1" s="1"/>
  <c r="BE279" i="1"/>
  <c r="AY281" i="1"/>
  <c r="AX281" i="1"/>
  <c r="AW281" i="1"/>
  <c r="Z1343" i="1" l="1"/>
  <c r="AB1343" i="1" s="1"/>
  <c r="AC1343" i="1" s="1"/>
  <c r="AD1343" i="1" s="1"/>
  <c r="AA1344" i="1"/>
  <c r="Z997" i="1"/>
  <c r="AB997" i="1" s="1"/>
  <c r="AC997" i="1" s="1"/>
  <c r="AD997" i="1" s="1"/>
  <c r="AA998" i="1"/>
  <c r="BA281" i="1"/>
  <c r="BC281" i="1"/>
  <c r="BD281" i="1" s="1"/>
  <c r="BE281" i="1"/>
  <c r="AY282" i="1"/>
  <c r="AX282" i="1"/>
  <c r="AW282" i="1"/>
  <c r="AA1345" i="1" l="1"/>
  <c r="Z1344" i="1"/>
  <c r="AB1344" i="1" s="1"/>
  <c r="AC1344" i="1" s="1"/>
  <c r="AD1344" i="1" s="1"/>
  <c r="Z998" i="1"/>
  <c r="AB998" i="1" s="1"/>
  <c r="AC998" i="1" s="1"/>
  <c r="AD998" i="1" s="1"/>
  <c r="AA999" i="1"/>
  <c r="BA282" i="1"/>
  <c r="AY283" i="1"/>
  <c r="AX283" i="1"/>
  <c r="AW283" i="1"/>
  <c r="Z1345" i="1" l="1"/>
  <c r="AB1345" i="1" s="1"/>
  <c r="AC1345" i="1" s="1"/>
  <c r="AD1345" i="1" s="1"/>
  <c r="AA1346" i="1"/>
  <c r="Z999" i="1"/>
  <c r="AB999" i="1" s="1"/>
  <c r="AC999" i="1" s="1"/>
  <c r="AD999" i="1" s="1"/>
  <c r="AA1000" i="1"/>
  <c r="BC282" i="1"/>
  <c r="BD282" i="1" s="1"/>
  <c r="BE282" i="1"/>
  <c r="AY284" i="1"/>
  <c r="AX284" i="1"/>
  <c r="AW284" i="1"/>
  <c r="Z1346" i="1" l="1"/>
  <c r="AB1346" i="1" s="1"/>
  <c r="AC1346" i="1" s="1"/>
  <c r="AD1346" i="1" s="1"/>
  <c r="AA1347" i="1"/>
  <c r="AA1001" i="1"/>
  <c r="Z1000" i="1"/>
  <c r="AB1000" i="1" s="1"/>
  <c r="AC1000" i="1" s="1"/>
  <c r="AD1000" i="1" s="1"/>
  <c r="BA284" i="1"/>
  <c r="BA283" i="1"/>
  <c r="BC284" i="1"/>
  <c r="BD284" i="1" s="1"/>
  <c r="BE284" i="1"/>
  <c r="BC283" i="1"/>
  <c r="BD283" i="1" s="1"/>
  <c r="BE283" i="1"/>
  <c r="AY285" i="1"/>
  <c r="AX285" i="1"/>
  <c r="AW285" i="1"/>
  <c r="AA1348" i="1" l="1"/>
  <c r="Z1347" i="1"/>
  <c r="AB1347" i="1" s="1"/>
  <c r="AC1347" i="1" s="1"/>
  <c r="AD1347" i="1" s="1"/>
  <c r="Z1001" i="1"/>
  <c r="AB1001" i="1" s="1"/>
  <c r="AC1001" i="1" s="1"/>
  <c r="AD1001" i="1" s="1"/>
  <c r="AA1002" i="1"/>
  <c r="BA285" i="1"/>
  <c r="AY286" i="1"/>
  <c r="AX286" i="1"/>
  <c r="AW286" i="1"/>
  <c r="AA1349" i="1" l="1"/>
  <c r="Z1348" i="1"/>
  <c r="AB1348" i="1" s="1"/>
  <c r="AC1348" i="1" s="1"/>
  <c r="AD1348" i="1" s="1"/>
  <c r="Z1002" i="1"/>
  <c r="AB1002" i="1" s="1"/>
  <c r="AC1002" i="1" s="1"/>
  <c r="AD1002" i="1" s="1"/>
  <c r="AA1003" i="1"/>
  <c r="BA286" i="1"/>
  <c r="BC286" i="1"/>
  <c r="BD286" i="1" s="1"/>
  <c r="BE286" i="1"/>
  <c r="BC285" i="1"/>
  <c r="BD285" i="1" s="1"/>
  <c r="BE285" i="1"/>
  <c r="AY287" i="1"/>
  <c r="AX287" i="1"/>
  <c r="AW287" i="1"/>
  <c r="Z1349" i="1" l="1"/>
  <c r="AB1349" i="1" s="1"/>
  <c r="AC1349" i="1" s="1"/>
  <c r="AD1349" i="1" s="1"/>
  <c r="AA1350" i="1"/>
  <c r="Z1003" i="1"/>
  <c r="AB1003" i="1" s="1"/>
  <c r="AC1003" i="1" s="1"/>
  <c r="AD1003" i="1" s="1"/>
  <c r="AA1004" i="1"/>
  <c r="AY288" i="1"/>
  <c r="AX288" i="1"/>
  <c r="AW288" i="1"/>
  <c r="Z1350" i="1" l="1"/>
  <c r="AB1350" i="1" s="1"/>
  <c r="AC1350" i="1" s="1"/>
  <c r="AD1350" i="1" s="1"/>
  <c r="AA1351" i="1"/>
  <c r="Z1004" i="1"/>
  <c r="AB1004" i="1" s="1"/>
  <c r="AC1004" i="1" s="1"/>
  <c r="AD1004" i="1" s="1"/>
  <c r="AA1005" i="1"/>
  <c r="BA288" i="1"/>
  <c r="BA287" i="1"/>
  <c r="BC287" i="1"/>
  <c r="BD287" i="1" s="1"/>
  <c r="BE287" i="1"/>
  <c r="AY289" i="1"/>
  <c r="AX289" i="1"/>
  <c r="AW289" i="1"/>
  <c r="AA1352" i="1" l="1"/>
  <c r="Z1351" i="1"/>
  <c r="AB1351" i="1" s="1"/>
  <c r="AC1351" i="1" s="1"/>
  <c r="AD1351" i="1" s="1"/>
  <c r="Z1005" i="1"/>
  <c r="AB1005" i="1" s="1"/>
  <c r="AC1005" i="1" s="1"/>
  <c r="AD1005" i="1" s="1"/>
  <c r="AA1006" i="1"/>
  <c r="BA289" i="1"/>
  <c r="BC289" i="1"/>
  <c r="BD289" i="1" s="1"/>
  <c r="BE289" i="1"/>
  <c r="BC288" i="1"/>
  <c r="BD288" i="1" s="1"/>
  <c r="BE288" i="1"/>
  <c r="AY290" i="1"/>
  <c r="AX290" i="1"/>
  <c r="AW290" i="1"/>
  <c r="Z1352" i="1" l="1"/>
  <c r="AB1352" i="1" s="1"/>
  <c r="AC1352" i="1" s="1"/>
  <c r="AD1352" i="1" s="1"/>
  <c r="AA1353" i="1"/>
  <c r="AA1007" i="1"/>
  <c r="Z1006" i="1"/>
  <c r="AB1006" i="1" s="1"/>
  <c r="AC1006" i="1" s="1"/>
  <c r="AD1006" i="1" s="1"/>
  <c r="BA290" i="1"/>
  <c r="BC290" i="1"/>
  <c r="BD290" i="1" s="1"/>
  <c r="BE290" i="1"/>
  <c r="AY291" i="1"/>
  <c r="AX291" i="1"/>
  <c r="AW291" i="1"/>
  <c r="Z1353" i="1" l="1"/>
  <c r="AB1353" i="1" s="1"/>
  <c r="AC1353" i="1" s="1"/>
  <c r="AD1353" i="1" s="1"/>
  <c r="AA1354" i="1"/>
  <c r="Z1007" i="1"/>
  <c r="AB1007" i="1" s="1"/>
  <c r="AC1007" i="1" s="1"/>
  <c r="AD1007" i="1" s="1"/>
  <c r="AA1008" i="1"/>
  <c r="BA291" i="1"/>
  <c r="AY292" i="1"/>
  <c r="AX292" i="1"/>
  <c r="AW292" i="1"/>
  <c r="AA1355" i="1" l="1"/>
  <c r="Z1354" i="1"/>
  <c r="AB1354" i="1" s="1"/>
  <c r="AC1354" i="1" s="1"/>
  <c r="AD1354" i="1" s="1"/>
  <c r="Z1008" i="1"/>
  <c r="AB1008" i="1" s="1"/>
  <c r="AC1008" i="1" s="1"/>
  <c r="AD1008" i="1" s="1"/>
  <c r="AA1009" i="1"/>
  <c r="BA292" i="1"/>
  <c r="BC292" i="1"/>
  <c r="BD292" i="1" s="1"/>
  <c r="BE292" i="1"/>
  <c r="BC291" i="1"/>
  <c r="BD291" i="1" s="1"/>
  <c r="BE291" i="1"/>
  <c r="AY293" i="1"/>
  <c r="AX293" i="1"/>
  <c r="AW293" i="1"/>
  <c r="Z1355" i="1" l="1"/>
  <c r="AB1355" i="1" s="1"/>
  <c r="AC1355" i="1" s="1"/>
  <c r="AD1355" i="1" s="1"/>
  <c r="AA1356" i="1"/>
  <c r="Z1009" i="1"/>
  <c r="AB1009" i="1" s="1"/>
  <c r="AC1009" i="1" s="1"/>
  <c r="AD1009" i="1" s="1"/>
  <c r="AA1010" i="1"/>
  <c r="BA293" i="1"/>
  <c r="BC293" i="1"/>
  <c r="BD293" i="1" s="1"/>
  <c r="BE293" i="1"/>
  <c r="AY294" i="1"/>
  <c r="AX294" i="1"/>
  <c r="AW294" i="1"/>
  <c r="AA1357" i="1" l="1"/>
  <c r="Z1356" i="1"/>
  <c r="AB1356" i="1" s="1"/>
  <c r="AC1356" i="1" s="1"/>
  <c r="AD1356" i="1" s="1"/>
  <c r="Z1010" i="1"/>
  <c r="AB1010" i="1" s="1"/>
  <c r="AC1010" i="1" s="1"/>
  <c r="AD1010" i="1" s="1"/>
  <c r="AA1011" i="1"/>
  <c r="BA294" i="1"/>
  <c r="AY295" i="1"/>
  <c r="AX295" i="1"/>
  <c r="AW295" i="1"/>
  <c r="AA1358" i="1" l="1"/>
  <c r="Z1357" i="1"/>
  <c r="AB1357" i="1" s="1"/>
  <c r="AC1357" i="1" s="1"/>
  <c r="AD1357" i="1" s="1"/>
  <c r="AA1012" i="1"/>
  <c r="Z1011" i="1"/>
  <c r="AB1011" i="1" s="1"/>
  <c r="AC1011" i="1" s="1"/>
  <c r="AD1011" i="1" s="1"/>
  <c r="BA295" i="1"/>
  <c r="BC294" i="1"/>
  <c r="BD294" i="1" s="1"/>
  <c r="BE294" i="1"/>
  <c r="AY296" i="1"/>
  <c r="AX296" i="1"/>
  <c r="AW296" i="1"/>
  <c r="Z1358" i="1" l="1"/>
  <c r="AB1358" i="1" s="1"/>
  <c r="AC1358" i="1" s="1"/>
  <c r="AD1358" i="1" s="1"/>
  <c r="AA1359" i="1"/>
  <c r="AA1013" i="1"/>
  <c r="Z1012" i="1"/>
  <c r="AB1012" i="1" s="1"/>
  <c r="AC1012" i="1" s="1"/>
  <c r="AD1012" i="1" s="1"/>
  <c r="BA296" i="1"/>
  <c r="BC296" i="1"/>
  <c r="BD296" i="1" s="1"/>
  <c r="BE296" i="1"/>
  <c r="BC295" i="1"/>
  <c r="BD295" i="1" s="1"/>
  <c r="BE295" i="1"/>
  <c r="AY297" i="1"/>
  <c r="AX297" i="1"/>
  <c r="AW297" i="1"/>
  <c r="AA1360" i="1" l="1"/>
  <c r="Z1359" i="1"/>
  <c r="AB1359" i="1" s="1"/>
  <c r="AC1359" i="1" s="1"/>
  <c r="AD1359" i="1" s="1"/>
  <c r="Z1013" i="1"/>
  <c r="AB1013" i="1" s="1"/>
  <c r="AC1013" i="1" s="1"/>
  <c r="AD1013" i="1" s="1"/>
  <c r="AA1014" i="1"/>
  <c r="BA297" i="1"/>
  <c r="AY298" i="1"/>
  <c r="AX298" i="1"/>
  <c r="AW298" i="1"/>
  <c r="Z1360" i="1" l="1"/>
  <c r="AB1360" i="1" s="1"/>
  <c r="AC1360" i="1" s="1"/>
  <c r="AD1360" i="1" s="1"/>
  <c r="AA1361" i="1"/>
  <c r="Z1014" i="1"/>
  <c r="AB1014" i="1" s="1"/>
  <c r="AC1014" i="1" s="1"/>
  <c r="AD1014" i="1" s="1"/>
  <c r="AA1015" i="1"/>
  <c r="BA298" i="1"/>
  <c r="BC297" i="1"/>
  <c r="BD297" i="1" s="1"/>
  <c r="BE297" i="1"/>
  <c r="AY299" i="1"/>
  <c r="AX299" i="1"/>
  <c r="AW299" i="1"/>
  <c r="Z1361" i="1" l="1"/>
  <c r="AB1361" i="1" s="1"/>
  <c r="AC1361" i="1" s="1"/>
  <c r="AD1361" i="1" s="1"/>
  <c r="AA1362" i="1"/>
  <c r="Z1015" i="1"/>
  <c r="AB1015" i="1" s="1"/>
  <c r="AC1015" i="1" s="1"/>
  <c r="AD1015" i="1" s="1"/>
  <c r="AA1016" i="1"/>
  <c r="BA299" i="1"/>
  <c r="BC299" i="1"/>
  <c r="BD299" i="1" s="1"/>
  <c r="BE299" i="1"/>
  <c r="BC298" i="1"/>
  <c r="BD298" i="1" s="1"/>
  <c r="BE298" i="1"/>
  <c r="AY300" i="1"/>
  <c r="AX300" i="1"/>
  <c r="AW300" i="1"/>
  <c r="AA1363" i="1" l="1"/>
  <c r="Z1362" i="1"/>
  <c r="AB1362" i="1" s="1"/>
  <c r="AC1362" i="1" s="1"/>
  <c r="AD1362" i="1" s="1"/>
  <c r="Z1016" i="1"/>
  <c r="AB1016" i="1" s="1"/>
  <c r="AC1016" i="1" s="1"/>
  <c r="AD1016" i="1" s="1"/>
  <c r="AA1017" i="1"/>
  <c r="AY301" i="1"/>
  <c r="AX301" i="1"/>
  <c r="AW301" i="1"/>
  <c r="Z1363" i="1" l="1"/>
  <c r="AB1363" i="1" s="1"/>
  <c r="AC1363" i="1" s="1"/>
  <c r="AD1363" i="1" s="1"/>
  <c r="AA1364" i="1"/>
  <c r="AA1018" i="1"/>
  <c r="Z1017" i="1"/>
  <c r="AB1017" i="1" s="1"/>
  <c r="AC1017" i="1" s="1"/>
  <c r="AD1017" i="1" s="1"/>
  <c r="BA300" i="1"/>
  <c r="BC300" i="1"/>
  <c r="BD300" i="1" s="1"/>
  <c r="BE300" i="1"/>
  <c r="AY302" i="1"/>
  <c r="AX302" i="1"/>
  <c r="AW302" i="1"/>
  <c r="Z1364" i="1" l="1"/>
  <c r="AB1364" i="1" s="1"/>
  <c r="AC1364" i="1" s="1"/>
  <c r="AD1364" i="1" s="1"/>
  <c r="AA1365" i="1"/>
  <c r="AA1019" i="1"/>
  <c r="Z1018" i="1"/>
  <c r="AB1018" i="1" s="1"/>
  <c r="AC1018" i="1" s="1"/>
  <c r="AD1018" i="1" s="1"/>
  <c r="BA302" i="1"/>
  <c r="BA301" i="1"/>
  <c r="BC301" i="1" s="1"/>
  <c r="BD301" i="1" s="1"/>
  <c r="BC302" i="1"/>
  <c r="BD302" i="1" s="1"/>
  <c r="BE302" i="1"/>
  <c r="AY303" i="1"/>
  <c r="AX303" i="1"/>
  <c r="AW303" i="1"/>
  <c r="AA1366" i="1" l="1"/>
  <c r="Z1365" i="1"/>
  <c r="AB1365" i="1" s="1"/>
  <c r="AC1365" i="1" s="1"/>
  <c r="AD1365" i="1" s="1"/>
  <c r="Z1019" i="1"/>
  <c r="AB1019" i="1" s="1"/>
  <c r="AC1019" i="1" s="1"/>
  <c r="AD1019" i="1" s="1"/>
  <c r="AA1020" i="1"/>
  <c r="BE301" i="1"/>
  <c r="AA1367" i="1" l="1"/>
  <c r="Z1366" i="1"/>
  <c r="AB1366" i="1" s="1"/>
  <c r="AC1366" i="1" s="1"/>
  <c r="AD1366" i="1" s="1"/>
  <c r="Z1020" i="1"/>
  <c r="AB1020" i="1" s="1"/>
  <c r="AC1020" i="1" s="1"/>
  <c r="AD1020" i="1" s="1"/>
  <c r="AA1021" i="1"/>
  <c r="BA303" i="1"/>
  <c r="BC303" i="1"/>
  <c r="BD303" i="1" s="1"/>
  <c r="BC317" i="1"/>
  <c r="BC334" i="1"/>
  <c r="BC318" i="1"/>
  <c r="BC313" i="1"/>
  <c r="BC310" i="1"/>
  <c r="BC322" i="1"/>
  <c r="BC321" i="1"/>
  <c r="BC315" i="1"/>
  <c r="BC309" i="1"/>
  <c r="BC324" i="1"/>
  <c r="BC306" i="1"/>
  <c r="BC307" i="1"/>
  <c r="BC330" i="1"/>
  <c r="BC325" i="1"/>
  <c r="BC304" i="1"/>
  <c r="BC332" i="1"/>
  <c r="BC328" i="1"/>
  <c r="BC323" i="1"/>
  <c r="BC308" i="1"/>
  <c r="BC331" i="1"/>
  <c r="BC349" i="1"/>
  <c r="BC320" i="1"/>
  <c r="BC311" i="1"/>
  <c r="BC319" i="1"/>
  <c r="BC314" i="1"/>
  <c r="BC327" i="1"/>
  <c r="BC326" i="1"/>
  <c r="BC337" i="1"/>
  <c r="BC329" i="1"/>
  <c r="BC346" i="1"/>
  <c r="BC333" i="1"/>
  <c r="BC335" i="1"/>
  <c r="BC305" i="1"/>
  <c r="BC343" i="1"/>
  <c r="BC338" i="1"/>
  <c r="BC353" i="1"/>
  <c r="BC345" i="1"/>
  <c r="BC344" i="1"/>
  <c r="BC355" i="1"/>
  <c r="BC342" i="1"/>
  <c r="BC348" i="1"/>
  <c r="BC340" i="1"/>
  <c r="BC312" i="1"/>
  <c r="BC350" i="1"/>
  <c r="BC316" i="1"/>
  <c r="BC336" i="1"/>
  <c r="BC341" i="1"/>
  <c r="BC339" i="1"/>
  <c r="BC351" i="1"/>
  <c r="BC367" i="1"/>
  <c r="BC356" i="1"/>
  <c r="BC352" i="1"/>
  <c r="BC359" i="1"/>
  <c r="BC396" i="1"/>
  <c r="BC360" i="1"/>
  <c r="BC354" i="1"/>
  <c r="BC361" i="1"/>
  <c r="BC375" i="1"/>
  <c r="BC347" i="1"/>
  <c r="BC371" i="1"/>
  <c r="BC358" i="1"/>
  <c r="BC370" i="1"/>
  <c r="BC372" i="1"/>
  <c r="BC362" i="1"/>
  <c r="BC366" i="1"/>
  <c r="BC373" i="1"/>
  <c r="BC369" i="1"/>
  <c r="BC378" i="1"/>
  <c r="BC357" i="1"/>
  <c r="BC387" i="1"/>
  <c r="BC365" i="1"/>
  <c r="BC368" i="1"/>
  <c r="BC385" i="1"/>
  <c r="BC363" i="1"/>
  <c r="BC364" i="1"/>
  <c r="BC383" i="1"/>
  <c r="BC392" i="1"/>
  <c r="BC397" i="1"/>
  <c r="BC377" i="1"/>
  <c r="BC374" i="1"/>
  <c r="BC390" i="1"/>
  <c r="BC376" i="1"/>
  <c r="BC382" i="1"/>
  <c r="BC384" i="1"/>
  <c r="BC395" i="1"/>
  <c r="BC391" i="1"/>
  <c r="BC379" i="1"/>
  <c r="BC380" i="1"/>
  <c r="BC402" i="1"/>
  <c r="BC381" i="1"/>
  <c r="BC388" i="1"/>
  <c r="BC394" i="1"/>
  <c r="BC389" i="1"/>
  <c r="BC386" i="1"/>
  <c r="BC399" i="1"/>
  <c r="BC401" i="1"/>
  <c r="BC400" i="1"/>
  <c r="BC393" i="1"/>
  <c r="BC398" i="1"/>
  <c r="BC403" i="1"/>
  <c r="BE384" i="1"/>
  <c r="BE400" i="1"/>
  <c r="BE354" i="1"/>
  <c r="BE330" i="1"/>
  <c r="BE341" i="1"/>
  <c r="BE366" i="1"/>
  <c r="BE318" i="1"/>
  <c r="BE368" i="1"/>
  <c r="BE393" i="1"/>
  <c r="BE382" i="1"/>
  <c r="BE361" i="1"/>
  <c r="BE356" i="1"/>
  <c r="BE357" i="1"/>
  <c r="BE346" i="1"/>
  <c r="BE348" i="1"/>
  <c r="BE322" i="1"/>
  <c r="BE345" i="1"/>
  <c r="BE379" i="1"/>
  <c r="BE326" i="1"/>
  <c r="BE342" i="1"/>
  <c r="BE396" i="1"/>
  <c r="BE399" i="1"/>
  <c r="BE306" i="1"/>
  <c r="BE332" i="1"/>
  <c r="BE387" i="1"/>
  <c r="BE334" i="1"/>
  <c r="BE305" i="1"/>
  <c r="BE313" i="1"/>
  <c r="BE383" i="1"/>
  <c r="BE374" i="1"/>
  <c r="BE323" i="1"/>
  <c r="BE360" i="1"/>
  <c r="BE372" i="1"/>
  <c r="BE352" i="1"/>
  <c r="BE308" i="1"/>
  <c r="BE350" i="1"/>
  <c r="BE340" i="1"/>
  <c r="BE317" i="1"/>
  <c r="BE386" i="1"/>
  <c r="BE392" i="1"/>
  <c r="BE303" i="1"/>
  <c r="BE397" i="1"/>
  <c r="BE376" i="1"/>
  <c r="BE333" i="1"/>
  <c r="BE311" i="1"/>
  <c r="BE324" i="1"/>
  <c r="BE371" i="1"/>
  <c r="BE403" i="1"/>
  <c r="BE343" i="1"/>
  <c r="BE385" i="1"/>
  <c r="BE310" i="1"/>
  <c r="BE321" i="1"/>
  <c r="BE390" i="1"/>
  <c r="BE315" i="1"/>
  <c r="BE373" i="1"/>
  <c r="BE365" i="1"/>
  <c r="BE327" i="1"/>
  <c r="BE337" i="1"/>
  <c r="BE331" i="1"/>
  <c r="BE325" i="1"/>
  <c r="BE389" i="1"/>
  <c r="BE381" i="1"/>
  <c r="BE380" i="1"/>
  <c r="BE329" i="1"/>
  <c r="BE319" i="1"/>
  <c r="BE320" i="1"/>
  <c r="BE362" i="1"/>
  <c r="BE394" i="1"/>
  <c r="BE375" i="1"/>
  <c r="BE307" i="1"/>
  <c r="BE314" i="1"/>
  <c r="BE328" i="1"/>
  <c r="BE339" i="1"/>
  <c r="BE367" i="1"/>
  <c r="BE316" i="1"/>
  <c r="BE338" i="1"/>
  <c r="BE347" i="1"/>
  <c r="BE363" i="1"/>
  <c r="BE401" i="1"/>
  <c r="BE335" i="1"/>
  <c r="BE358" i="1"/>
  <c r="BE336" i="1"/>
  <c r="BE402" i="1"/>
  <c r="BE378" i="1"/>
  <c r="BE312" i="1"/>
  <c r="BE349" i="1"/>
  <c r="BE309" i="1"/>
  <c r="BE344" i="1"/>
  <c r="BE377" i="1"/>
  <c r="BE369" i="1"/>
  <c r="BE351" i="1"/>
  <c r="BE355" i="1"/>
  <c r="BE304" i="1"/>
  <c r="BE364" i="1"/>
  <c r="BE395" i="1"/>
  <c r="BE353" i="1"/>
  <c r="BE398" i="1"/>
  <c r="BE359" i="1"/>
  <c r="BE391" i="1"/>
  <c r="BE370" i="1"/>
  <c r="BE388" i="1"/>
  <c r="W205" i="1"/>
  <c r="X205" i="1"/>
  <c r="Y205" i="1"/>
  <c r="AG205" i="1"/>
  <c r="AI205" i="1" s="1"/>
  <c r="AH205" i="1"/>
  <c r="AK205" i="1"/>
  <c r="AM205" i="1"/>
  <c r="W206" i="1"/>
  <c r="X206" i="1"/>
  <c r="Y206" i="1"/>
  <c r="AG206" i="1"/>
  <c r="AH206" i="1" s="1"/>
  <c r="AK206" i="1"/>
  <c r="AM206" i="1"/>
  <c r="W207" i="1"/>
  <c r="X207" i="1"/>
  <c r="Y207" i="1"/>
  <c r="AG207" i="1"/>
  <c r="AK207" i="1"/>
  <c r="AM207" i="1"/>
  <c r="W208" i="1"/>
  <c r="X208" i="1"/>
  <c r="Y208" i="1"/>
  <c r="AG208" i="1"/>
  <c r="AH208" i="1" s="1"/>
  <c r="AI208" i="1"/>
  <c r="AJ208" i="1"/>
  <c r="AK208" i="1"/>
  <c r="AM208" i="1"/>
  <c r="W209" i="1"/>
  <c r="X209" i="1"/>
  <c r="Y209" i="1"/>
  <c r="AG209" i="1"/>
  <c r="AH209" i="1" s="1"/>
  <c r="AK209" i="1"/>
  <c r="AM209" i="1"/>
  <c r="W210" i="1"/>
  <c r="X210" i="1"/>
  <c r="Y210" i="1"/>
  <c r="AG210" i="1"/>
  <c r="AH210" i="1" s="1"/>
  <c r="AK210" i="1"/>
  <c r="AM210" i="1"/>
  <c r="W211" i="1"/>
  <c r="X211" i="1"/>
  <c r="Y211" i="1"/>
  <c r="AG211" i="1"/>
  <c r="AI211" i="1" s="1"/>
  <c r="AJ211" i="1"/>
  <c r="AK211" i="1"/>
  <c r="AM211" i="1"/>
  <c r="W212" i="1"/>
  <c r="X212" i="1"/>
  <c r="Y212" i="1"/>
  <c r="AG212" i="1"/>
  <c r="AI212" i="1" s="1"/>
  <c r="AK212" i="1"/>
  <c r="AM212" i="1"/>
  <c r="W213" i="1"/>
  <c r="X213" i="1"/>
  <c r="Y213" i="1"/>
  <c r="AG213" i="1"/>
  <c r="AK213" i="1"/>
  <c r="AM213" i="1"/>
  <c r="W214" i="1"/>
  <c r="X214" i="1"/>
  <c r="Y214" i="1"/>
  <c r="AG214" i="1"/>
  <c r="AH214" i="1" s="1"/>
  <c r="AK214" i="1"/>
  <c r="AM214" i="1"/>
  <c r="W215" i="1"/>
  <c r="X215" i="1"/>
  <c r="Y215" i="1"/>
  <c r="AG215" i="1"/>
  <c r="AH215" i="1" s="1"/>
  <c r="AK215" i="1"/>
  <c r="AM215" i="1"/>
  <c r="W216" i="1"/>
  <c r="X216" i="1"/>
  <c r="Y216" i="1"/>
  <c r="AG216" i="1"/>
  <c r="AH216" i="1" s="1"/>
  <c r="AK216" i="1"/>
  <c r="AM216" i="1"/>
  <c r="W217" i="1"/>
  <c r="X217" i="1"/>
  <c r="Y217" i="1"/>
  <c r="AG217" i="1"/>
  <c r="AI217" i="1" s="1"/>
  <c r="AH217" i="1"/>
  <c r="AK217" i="1"/>
  <c r="AM217" i="1"/>
  <c r="W218" i="1"/>
  <c r="X218" i="1"/>
  <c r="Y218" i="1"/>
  <c r="AG218" i="1"/>
  <c r="AH218" i="1" s="1"/>
  <c r="AI218" i="1"/>
  <c r="AJ218" i="1"/>
  <c r="AK218" i="1"/>
  <c r="AM218" i="1"/>
  <c r="W219" i="1"/>
  <c r="X219" i="1"/>
  <c r="Y219" i="1"/>
  <c r="AG219" i="1"/>
  <c r="AK219" i="1"/>
  <c r="AM219" i="1"/>
  <c r="W220" i="1"/>
  <c r="X220" i="1"/>
  <c r="Y220" i="1"/>
  <c r="AG220" i="1"/>
  <c r="AH220" i="1" s="1"/>
  <c r="AK220" i="1"/>
  <c r="AM220" i="1"/>
  <c r="W221" i="1"/>
  <c r="X221" i="1"/>
  <c r="Y221" i="1"/>
  <c r="AG221" i="1"/>
  <c r="AH221" i="1" s="1"/>
  <c r="AK221" i="1"/>
  <c r="AM221" i="1"/>
  <c r="W222" i="1"/>
  <c r="X222" i="1"/>
  <c r="Y222" i="1"/>
  <c r="AG222" i="1"/>
  <c r="AH222" i="1" s="1"/>
  <c r="AK222" i="1"/>
  <c r="AM222" i="1"/>
  <c r="W223" i="1"/>
  <c r="X223" i="1"/>
  <c r="Y223" i="1"/>
  <c r="AG223" i="1"/>
  <c r="AI223" i="1" s="1"/>
  <c r="AK223" i="1"/>
  <c r="AM223" i="1"/>
  <c r="W224" i="1"/>
  <c r="X224" i="1"/>
  <c r="Y224" i="1"/>
  <c r="AG224" i="1"/>
  <c r="AH224" i="1" s="1"/>
  <c r="AK224" i="1"/>
  <c r="AM224" i="1"/>
  <c r="W225" i="1"/>
  <c r="X225" i="1"/>
  <c r="Y225" i="1"/>
  <c r="AG225" i="1"/>
  <c r="AK225" i="1"/>
  <c r="AM225" i="1"/>
  <c r="W226" i="1"/>
  <c r="X226" i="1"/>
  <c r="Y226" i="1"/>
  <c r="AG226" i="1"/>
  <c r="AI226" i="1" s="1"/>
  <c r="AK226" i="1"/>
  <c r="AM226" i="1"/>
  <c r="W227" i="1"/>
  <c r="X227" i="1"/>
  <c r="Y227" i="1"/>
  <c r="AG227" i="1"/>
  <c r="AH227" i="1" s="1"/>
  <c r="AK227" i="1"/>
  <c r="AM227" i="1"/>
  <c r="W228" i="1"/>
  <c r="X228" i="1"/>
  <c r="Y228" i="1"/>
  <c r="AG228" i="1"/>
  <c r="AK228" i="1"/>
  <c r="AM228" i="1"/>
  <c r="W229" i="1"/>
  <c r="X229" i="1"/>
  <c r="Y229" i="1"/>
  <c r="AG229" i="1"/>
  <c r="AI229" i="1" s="1"/>
  <c r="AK229" i="1"/>
  <c r="AM229" i="1"/>
  <c r="W230" i="1"/>
  <c r="X230" i="1"/>
  <c r="Y230" i="1"/>
  <c r="AG230" i="1"/>
  <c r="AH230" i="1" s="1"/>
  <c r="AK230" i="1"/>
  <c r="AM230" i="1"/>
  <c r="W231" i="1"/>
  <c r="X231" i="1"/>
  <c r="Y231" i="1"/>
  <c r="AG231" i="1"/>
  <c r="AK231" i="1"/>
  <c r="AM231" i="1"/>
  <c r="W232" i="1"/>
  <c r="X232" i="1"/>
  <c r="Y232" i="1"/>
  <c r="AG232" i="1"/>
  <c r="AJ232" i="1" s="1"/>
  <c r="AK232" i="1"/>
  <c r="AM232" i="1"/>
  <c r="W233" i="1"/>
  <c r="X233" i="1"/>
  <c r="Y233" i="1"/>
  <c r="AG233" i="1"/>
  <c r="AH233" i="1" s="1"/>
  <c r="AK233" i="1"/>
  <c r="AM233" i="1"/>
  <c r="W234" i="1"/>
  <c r="X234" i="1"/>
  <c r="Y234" i="1"/>
  <c r="AG234" i="1"/>
  <c r="AH234" i="1" s="1"/>
  <c r="AK234" i="1"/>
  <c r="AM234" i="1"/>
  <c r="W235" i="1"/>
  <c r="X235" i="1"/>
  <c r="Y235" i="1"/>
  <c r="AG235" i="1"/>
  <c r="AI235" i="1" s="1"/>
  <c r="AK235" i="1"/>
  <c r="AM235" i="1"/>
  <c r="W236" i="1"/>
  <c r="X236" i="1"/>
  <c r="Y236" i="1"/>
  <c r="AG236" i="1"/>
  <c r="AH236" i="1" s="1"/>
  <c r="AK236" i="1"/>
  <c r="AM236" i="1"/>
  <c r="W237" i="1"/>
  <c r="X237" i="1"/>
  <c r="Y237" i="1"/>
  <c r="AG237" i="1"/>
  <c r="AK237" i="1"/>
  <c r="AM237" i="1"/>
  <c r="W238" i="1"/>
  <c r="X238" i="1"/>
  <c r="Y238" i="1"/>
  <c r="AG238" i="1"/>
  <c r="AJ238" i="1" s="1"/>
  <c r="AH238" i="1"/>
  <c r="AI238" i="1"/>
  <c r="AK238" i="1"/>
  <c r="AM238" i="1"/>
  <c r="W239" i="1"/>
  <c r="X239" i="1"/>
  <c r="Y239" i="1"/>
  <c r="AG239" i="1"/>
  <c r="AH239" i="1" s="1"/>
  <c r="AK239" i="1"/>
  <c r="AM239" i="1"/>
  <c r="W240" i="1"/>
  <c r="X240" i="1"/>
  <c r="Y240" i="1"/>
  <c r="AG240" i="1"/>
  <c r="AH240" i="1" s="1"/>
  <c r="AK240" i="1"/>
  <c r="AM240" i="1"/>
  <c r="W241" i="1"/>
  <c r="X241" i="1"/>
  <c r="Y241" i="1"/>
  <c r="AG241" i="1"/>
  <c r="AI241" i="1" s="1"/>
  <c r="AK241" i="1"/>
  <c r="AM241" i="1"/>
  <c r="W242" i="1"/>
  <c r="X242" i="1"/>
  <c r="Y242" i="1"/>
  <c r="AG242" i="1"/>
  <c r="AH242" i="1" s="1"/>
  <c r="AK242" i="1"/>
  <c r="AM242" i="1"/>
  <c r="W243" i="1"/>
  <c r="X243" i="1"/>
  <c r="Y243" i="1"/>
  <c r="AG243" i="1"/>
  <c r="AJ243" i="1"/>
  <c r="AK243" i="1"/>
  <c r="AM243" i="1"/>
  <c r="W244" i="1"/>
  <c r="X244" i="1"/>
  <c r="Y244" i="1"/>
  <c r="AG244" i="1"/>
  <c r="AJ244" i="1" s="1"/>
  <c r="AK244" i="1"/>
  <c r="AM244" i="1"/>
  <c r="W245" i="1"/>
  <c r="X245" i="1"/>
  <c r="Y245" i="1"/>
  <c r="AG245" i="1"/>
  <c r="AH245" i="1" s="1"/>
  <c r="AK245" i="1"/>
  <c r="AM245" i="1"/>
  <c r="W246" i="1"/>
  <c r="X246" i="1"/>
  <c r="Y246" i="1"/>
  <c r="AG246" i="1"/>
  <c r="AH246" i="1" s="1"/>
  <c r="AK246" i="1"/>
  <c r="AM246" i="1"/>
  <c r="W247" i="1"/>
  <c r="X247" i="1"/>
  <c r="Y247" i="1"/>
  <c r="AG247" i="1"/>
  <c r="AI247" i="1" s="1"/>
  <c r="AK247" i="1"/>
  <c r="AM247" i="1"/>
  <c r="W248" i="1"/>
  <c r="X248" i="1"/>
  <c r="Y248" i="1"/>
  <c r="AG248" i="1"/>
  <c r="AH248" i="1" s="1"/>
  <c r="AK248" i="1"/>
  <c r="AM248" i="1"/>
  <c r="W249" i="1"/>
  <c r="X249" i="1"/>
  <c r="Y249" i="1"/>
  <c r="AG249" i="1"/>
  <c r="AH249" i="1" s="1"/>
  <c r="AK249" i="1"/>
  <c r="AM249" i="1"/>
  <c r="W250" i="1"/>
  <c r="X250" i="1"/>
  <c r="Y250" i="1"/>
  <c r="AG250" i="1"/>
  <c r="AJ250" i="1" s="1"/>
  <c r="AK250" i="1"/>
  <c r="AM250" i="1"/>
  <c r="W251" i="1"/>
  <c r="X251" i="1"/>
  <c r="Y251" i="1"/>
  <c r="AG251" i="1"/>
  <c r="AH251" i="1" s="1"/>
  <c r="AK251" i="1"/>
  <c r="AM251" i="1"/>
  <c r="W252" i="1"/>
  <c r="X252" i="1"/>
  <c r="Y252" i="1"/>
  <c r="AG252" i="1"/>
  <c r="AI252" i="1" s="1"/>
  <c r="AK252" i="1"/>
  <c r="AM252" i="1"/>
  <c r="W253" i="1"/>
  <c r="X253" i="1"/>
  <c r="Y253" i="1"/>
  <c r="AG253" i="1"/>
  <c r="AI253" i="1" s="1"/>
  <c r="AK253" i="1"/>
  <c r="AM253" i="1"/>
  <c r="W254" i="1"/>
  <c r="X254" i="1"/>
  <c r="Y254" i="1"/>
  <c r="AG254" i="1"/>
  <c r="AH254" i="1" s="1"/>
  <c r="AK254" i="1"/>
  <c r="AM254" i="1"/>
  <c r="W255" i="1"/>
  <c r="X255" i="1"/>
  <c r="Y255" i="1"/>
  <c r="AG255" i="1"/>
  <c r="AJ255" i="1" s="1"/>
  <c r="AK255" i="1"/>
  <c r="AM255" i="1"/>
  <c r="W256" i="1"/>
  <c r="X256" i="1"/>
  <c r="Y256" i="1"/>
  <c r="AG256" i="1"/>
  <c r="AJ256" i="1" s="1"/>
  <c r="AK256" i="1"/>
  <c r="AM256" i="1"/>
  <c r="W257" i="1"/>
  <c r="X257" i="1"/>
  <c r="Y257" i="1"/>
  <c r="AG257" i="1"/>
  <c r="AK257" i="1"/>
  <c r="AM257" i="1"/>
  <c r="W258" i="1"/>
  <c r="X258" i="1"/>
  <c r="Y258" i="1"/>
  <c r="AG258" i="1"/>
  <c r="AI258" i="1" s="1"/>
  <c r="AK258" i="1"/>
  <c r="AM258" i="1"/>
  <c r="W259" i="1"/>
  <c r="X259" i="1"/>
  <c r="Y259" i="1"/>
  <c r="AG259" i="1"/>
  <c r="AH259" i="1" s="1"/>
  <c r="AK259" i="1"/>
  <c r="AM259" i="1"/>
  <c r="W260" i="1"/>
  <c r="X260" i="1"/>
  <c r="Y260" i="1"/>
  <c r="AG260" i="1"/>
  <c r="AK260" i="1"/>
  <c r="AM260" i="1"/>
  <c r="W261" i="1"/>
  <c r="X261" i="1"/>
  <c r="Y261" i="1"/>
  <c r="AG261" i="1"/>
  <c r="AH261" i="1" s="1"/>
  <c r="AK261" i="1"/>
  <c r="AM261" i="1"/>
  <c r="W262" i="1"/>
  <c r="X262" i="1"/>
  <c r="Y262" i="1"/>
  <c r="AG262" i="1"/>
  <c r="AJ262" i="1" s="1"/>
  <c r="AK262" i="1"/>
  <c r="AM262" i="1"/>
  <c r="W263" i="1"/>
  <c r="X263" i="1"/>
  <c r="Y263" i="1"/>
  <c r="AG263" i="1"/>
  <c r="AK263" i="1"/>
  <c r="AM263" i="1"/>
  <c r="W264" i="1"/>
  <c r="X264" i="1"/>
  <c r="Y264" i="1"/>
  <c r="AG264" i="1"/>
  <c r="AI264" i="1" s="1"/>
  <c r="AK264" i="1"/>
  <c r="AM264" i="1"/>
  <c r="W265" i="1"/>
  <c r="X265" i="1"/>
  <c r="Y265" i="1"/>
  <c r="AG265" i="1"/>
  <c r="AH265" i="1" s="1"/>
  <c r="AK265" i="1"/>
  <c r="AM265" i="1"/>
  <c r="W266" i="1"/>
  <c r="X266" i="1"/>
  <c r="Y266" i="1"/>
  <c r="AG266" i="1"/>
  <c r="AK266" i="1"/>
  <c r="AM266" i="1"/>
  <c r="W267" i="1"/>
  <c r="X267" i="1"/>
  <c r="Y267" i="1"/>
  <c r="AG267" i="1"/>
  <c r="AH267" i="1" s="1"/>
  <c r="AK267" i="1"/>
  <c r="AM267" i="1"/>
  <c r="W268" i="1"/>
  <c r="X268" i="1"/>
  <c r="Y268" i="1"/>
  <c r="AG268" i="1"/>
  <c r="AJ268" i="1" s="1"/>
  <c r="AK268" i="1"/>
  <c r="AM268" i="1"/>
  <c r="W269" i="1"/>
  <c r="X269" i="1"/>
  <c r="Y269" i="1"/>
  <c r="AG269" i="1"/>
  <c r="AK269" i="1"/>
  <c r="AM269" i="1"/>
  <c r="W270" i="1"/>
  <c r="X270" i="1"/>
  <c r="Y270" i="1"/>
  <c r="AG270" i="1"/>
  <c r="AI270" i="1" s="1"/>
  <c r="AK270" i="1"/>
  <c r="AM270" i="1"/>
  <c r="W271" i="1"/>
  <c r="X271" i="1"/>
  <c r="Y271" i="1"/>
  <c r="AG271" i="1"/>
  <c r="AH271" i="1" s="1"/>
  <c r="AK271" i="1"/>
  <c r="AM271" i="1"/>
  <c r="W272" i="1"/>
  <c r="X272" i="1"/>
  <c r="Y272" i="1"/>
  <c r="AG272" i="1"/>
  <c r="AK272" i="1"/>
  <c r="AM272" i="1"/>
  <c r="W273" i="1"/>
  <c r="X273" i="1"/>
  <c r="Y273" i="1"/>
  <c r="AG273" i="1"/>
  <c r="AH273" i="1" s="1"/>
  <c r="AK273" i="1"/>
  <c r="AM273" i="1"/>
  <c r="W274" i="1"/>
  <c r="X274" i="1"/>
  <c r="Y274" i="1"/>
  <c r="AG274" i="1"/>
  <c r="AJ274" i="1" s="1"/>
  <c r="AK274" i="1"/>
  <c r="AM274" i="1"/>
  <c r="W275" i="1"/>
  <c r="X275" i="1"/>
  <c r="Y275" i="1"/>
  <c r="AG275" i="1"/>
  <c r="AH275" i="1" s="1"/>
  <c r="AK275" i="1"/>
  <c r="AM275" i="1"/>
  <c r="W276" i="1"/>
  <c r="X276" i="1"/>
  <c r="Y276" i="1"/>
  <c r="AG276" i="1"/>
  <c r="AH276" i="1" s="1"/>
  <c r="AK276" i="1"/>
  <c r="AM276" i="1"/>
  <c r="W277" i="1"/>
  <c r="X277" i="1"/>
  <c r="Y277" i="1"/>
  <c r="AG277" i="1"/>
  <c r="AH277" i="1" s="1"/>
  <c r="AK277" i="1"/>
  <c r="AM277" i="1"/>
  <c r="W278" i="1"/>
  <c r="X278" i="1"/>
  <c r="Y278" i="1"/>
  <c r="AG278" i="1"/>
  <c r="AK278" i="1"/>
  <c r="AM278" i="1"/>
  <c r="W279" i="1"/>
  <c r="X279" i="1"/>
  <c r="Y279" i="1"/>
  <c r="AG279" i="1"/>
  <c r="AH279" i="1" s="1"/>
  <c r="AK279" i="1"/>
  <c r="AM279" i="1"/>
  <c r="W280" i="1"/>
  <c r="X280" i="1"/>
  <c r="Y280" i="1"/>
  <c r="AG280" i="1"/>
  <c r="AH280" i="1" s="1"/>
  <c r="AK280" i="1"/>
  <c r="AM280" i="1"/>
  <c r="W281" i="1"/>
  <c r="X281" i="1"/>
  <c r="Y281" i="1"/>
  <c r="AG281" i="1"/>
  <c r="AH281" i="1" s="1"/>
  <c r="AK281" i="1"/>
  <c r="AM281" i="1"/>
  <c r="W282" i="1"/>
  <c r="X282" i="1"/>
  <c r="Y282" i="1"/>
  <c r="AG282" i="1"/>
  <c r="AJ282" i="1" s="1"/>
  <c r="AK282" i="1"/>
  <c r="AM282" i="1"/>
  <c r="W283" i="1"/>
  <c r="X283" i="1"/>
  <c r="Y283" i="1"/>
  <c r="AG283" i="1"/>
  <c r="AI283" i="1" s="1"/>
  <c r="AK283" i="1"/>
  <c r="AM283" i="1"/>
  <c r="W284" i="1"/>
  <c r="X284" i="1"/>
  <c r="Y284" i="1"/>
  <c r="AG284" i="1"/>
  <c r="AH284" i="1" s="1"/>
  <c r="AK284" i="1"/>
  <c r="AM284" i="1"/>
  <c r="W285" i="1"/>
  <c r="X285" i="1"/>
  <c r="Y285" i="1"/>
  <c r="AG285" i="1"/>
  <c r="AH285" i="1" s="1"/>
  <c r="AK285" i="1"/>
  <c r="AM285" i="1"/>
  <c r="W286" i="1"/>
  <c r="X286" i="1"/>
  <c r="Y286" i="1"/>
  <c r="AG286" i="1"/>
  <c r="AH286" i="1" s="1"/>
  <c r="AK286" i="1"/>
  <c r="AM286" i="1"/>
  <c r="W287" i="1"/>
  <c r="X287" i="1"/>
  <c r="Y287" i="1"/>
  <c r="AG287" i="1"/>
  <c r="AI287" i="1" s="1"/>
  <c r="AK287" i="1"/>
  <c r="AM287" i="1"/>
  <c r="W288" i="1"/>
  <c r="X288" i="1"/>
  <c r="Y288" i="1"/>
  <c r="AG288" i="1"/>
  <c r="AH288" i="1" s="1"/>
  <c r="AK288" i="1"/>
  <c r="AM288" i="1"/>
  <c r="W289" i="1"/>
  <c r="X289" i="1"/>
  <c r="Y289" i="1"/>
  <c r="AG289" i="1"/>
  <c r="AH289" i="1" s="1"/>
  <c r="AK289" i="1"/>
  <c r="AM289" i="1"/>
  <c r="W290" i="1"/>
  <c r="X290" i="1"/>
  <c r="Y290" i="1"/>
  <c r="AG290" i="1"/>
  <c r="AI290" i="1" s="1"/>
  <c r="AK290" i="1"/>
  <c r="AM290" i="1"/>
  <c r="W291" i="1"/>
  <c r="X291" i="1"/>
  <c r="Y291" i="1"/>
  <c r="AG291" i="1"/>
  <c r="AI291" i="1" s="1"/>
  <c r="AK291" i="1"/>
  <c r="AM291" i="1"/>
  <c r="W292" i="1"/>
  <c r="X292" i="1"/>
  <c r="Y292" i="1"/>
  <c r="AG292" i="1"/>
  <c r="AK292" i="1"/>
  <c r="AM292" i="1"/>
  <c r="W293" i="1"/>
  <c r="X293" i="1"/>
  <c r="Y293" i="1"/>
  <c r="AG293" i="1"/>
  <c r="AH293" i="1" s="1"/>
  <c r="AK293" i="1"/>
  <c r="AM293" i="1"/>
  <c r="W294" i="1"/>
  <c r="X294" i="1"/>
  <c r="Y294" i="1"/>
  <c r="AG294" i="1"/>
  <c r="AH294" i="1" s="1"/>
  <c r="AK294" i="1"/>
  <c r="AM294" i="1"/>
  <c r="W295" i="1"/>
  <c r="X295" i="1"/>
  <c r="Y295" i="1"/>
  <c r="AG295" i="1"/>
  <c r="AH295" i="1" s="1"/>
  <c r="AK295" i="1"/>
  <c r="AM295" i="1"/>
  <c r="W296" i="1"/>
  <c r="X296" i="1"/>
  <c r="Y296" i="1"/>
  <c r="AG296" i="1"/>
  <c r="AH296" i="1" s="1"/>
  <c r="AI296" i="1"/>
  <c r="AK296" i="1"/>
  <c r="AM296" i="1"/>
  <c r="W297" i="1"/>
  <c r="X297" i="1"/>
  <c r="Y297" i="1"/>
  <c r="AG297" i="1"/>
  <c r="AI297" i="1" s="1"/>
  <c r="AK297" i="1"/>
  <c r="AM297" i="1"/>
  <c r="W298" i="1"/>
  <c r="X298" i="1"/>
  <c r="Y298" i="1"/>
  <c r="AG298" i="1"/>
  <c r="AH298" i="1" s="1"/>
  <c r="AK298" i="1"/>
  <c r="AM298" i="1"/>
  <c r="W299" i="1"/>
  <c r="X299" i="1"/>
  <c r="Y299" i="1"/>
  <c r="AG299" i="1"/>
  <c r="AH299" i="1" s="1"/>
  <c r="AK299" i="1"/>
  <c r="AM299" i="1"/>
  <c r="W300" i="1"/>
  <c r="X300" i="1"/>
  <c r="Y300" i="1"/>
  <c r="AG300" i="1"/>
  <c r="AH300" i="1" s="1"/>
  <c r="AK300" i="1"/>
  <c r="AM300" i="1"/>
  <c r="W301" i="1"/>
  <c r="X301" i="1"/>
  <c r="Y301" i="1"/>
  <c r="AG301" i="1"/>
  <c r="AH301" i="1" s="1"/>
  <c r="AK301" i="1"/>
  <c r="AM301" i="1"/>
  <c r="W302" i="1"/>
  <c r="X302" i="1"/>
  <c r="Y302" i="1"/>
  <c r="AG302" i="1"/>
  <c r="AI302" i="1" s="1"/>
  <c r="AK302" i="1"/>
  <c r="AM302" i="1"/>
  <c r="W303" i="1"/>
  <c r="X303" i="1"/>
  <c r="Y303" i="1"/>
  <c r="AG303" i="1"/>
  <c r="AI303" i="1" s="1"/>
  <c r="AK303" i="1"/>
  <c r="AM303" i="1"/>
  <c r="W105" i="1"/>
  <c r="X105" i="1"/>
  <c r="Y105" i="1"/>
  <c r="AG105" i="1"/>
  <c r="AI105" i="1" s="1"/>
  <c r="AK105" i="1"/>
  <c r="AM105" i="1"/>
  <c r="W106" i="1"/>
  <c r="X106" i="1"/>
  <c r="Y106" i="1"/>
  <c r="AG106" i="1"/>
  <c r="AI106" i="1" s="1"/>
  <c r="AK106" i="1"/>
  <c r="AM106" i="1"/>
  <c r="W107" i="1"/>
  <c r="X107" i="1"/>
  <c r="Y107" i="1"/>
  <c r="AG107" i="1"/>
  <c r="AK107" i="1"/>
  <c r="AM107" i="1"/>
  <c r="W108" i="1"/>
  <c r="X108" i="1"/>
  <c r="Y108" i="1"/>
  <c r="AG108" i="1"/>
  <c r="AH108" i="1" s="1"/>
  <c r="AJ108" i="1"/>
  <c r="AK108" i="1"/>
  <c r="AM108" i="1"/>
  <c r="W109" i="1"/>
  <c r="X109" i="1"/>
  <c r="Y109" i="1"/>
  <c r="AG109" i="1"/>
  <c r="AH109" i="1" s="1"/>
  <c r="AK109" i="1"/>
  <c r="AM109" i="1"/>
  <c r="W110" i="1"/>
  <c r="X110" i="1"/>
  <c r="Y110" i="1"/>
  <c r="AG110" i="1"/>
  <c r="AI110" i="1" s="1"/>
  <c r="AK110" i="1"/>
  <c r="AM110" i="1"/>
  <c r="W111" i="1"/>
  <c r="X111" i="1"/>
  <c r="Y111" i="1"/>
  <c r="AG111" i="1"/>
  <c r="AI111" i="1" s="1"/>
  <c r="AK111" i="1"/>
  <c r="AM111" i="1"/>
  <c r="W112" i="1"/>
  <c r="X112" i="1"/>
  <c r="Y112" i="1"/>
  <c r="AG112" i="1"/>
  <c r="AH112" i="1" s="1"/>
  <c r="AK112" i="1"/>
  <c r="AM112" i="1"/>
  <c r="W113" i="1"/>
  <c r="X113" i="1"/>
  <c r="Y113" i="1"/>
  <c r="AG113" i="1"/>
  <c r="AH113" i="1" s="1"/>
  <c r="AK113" i="1"/>
  <c r="AM113" i="1"/>
  <c r="W114" i="1"/>
  <c r="X114" i="1"/>
  <c r="Y114" i="1"/>
  <c r="AG114" i="1"/>
  <c r="AK114" i="1"/>
  <c r="AM114" i="1"/>
  <c r="W115" i="1"/>
  <c r="X115" i="1"/>
  <c r="Y115" i="1"/>
  <c r="AG115" i="1"/>
  <c r="AK115" i="1"/>
  <c r="AM115" i="1"/>
  <c r="W116" i="1"/>
  <c r="X116" i="1"/>
  <c r="Y116" i="1"/>
  <c r="AG116" i="1"/>
  <c r="AJ116" i="1" s="1"/>
  <c r="AH116" i="1"/>
  <c r="AK116" i="1"/>
  <c r="AM116" i="1"/>
  <c r="W117" i="1"/>
  <c r="X117" i="1"/>
  <c r="Y117" i="1"/>
  <c r="AG117" i="1"/>
  <c r="AH117" i="1" s="1"/>
  <c r="AK117" i="1"/>
  <c r="AM117" i="1"/>
  <c r="W118" i="1"/>
  <c r="X118" i="1"/>
  <c r="Y118" i="1"/>
  <c r="AG118" i="1"/>
  <c r="AI118" i="1" s="1"/>
  <c r="AK118" i="1"/>
  <c r="AM118" i="1"/>
  <c r="W119" i="1"/>
  <c r="X119" i="1"/>
  <c r="Y119" i="1"/>
  <c r="AG119" i="1"/>
  <c r="AK119" i="1"/>
  <c r="AM119" i="1"/>
  <c r="W120" i="1"/>
  <c r="X120" i="1"/>
  <c r="Y120" i="1"/>
  <c r="AG120" i="1"/>
  <c r="AH120" i="1" s="1"/>
  <c r="AI120" i="1"/>
  <c r="AJ120" i="1"/>
  <c r="AK120" i="1"/>
  <c r="AM120" i="1"/>
  <c r="W121" i="1"/>
  <c r="X121" i="1"/>
  <c r="Y121" i="1"/>
  <c r="AG121" i="1"/>
  <c r="AJ121" i="1" s="1"/>
  <c r="AK121" i="1"/>
  <c r="AM121" i="1"/>
  <c r="W122" i="1"/>
  <c r="X122" i="1"/>
  <c r="Y122" i="1"/>
  <c r="AG122" i="1"/>
  <c r="AI122" i="1" s="1"/>
  <c r="AK122" i="1"/>
  <c r="AM122" i="1"/>
  <c r="W123" i="1"/>
  <c r="X123" i="1"/>
  <c r="Y123" i="1"/>
  <c r="AG123" i="1"/>
  <c r="AH123" i="1" s="1"/>
  <c r="AI123" i="1"/>
  <c r="AK123" i="1"/>
  <c r="AM123" i="1"/>
  <c r="W124" i="1"/>
  <c r="X124" i="1"/>
  <c r="Y124" i="1"/>
  <c r="AG124" i="1"/>
  <c r="AI124" i="1" s="1"/>
  <c r="AK124" i="1"/>
  <c r="AM124" i="1"/>
  <c r="W125" i="1"/>
  <c r="X125" i="1"/>
  <c r="Y125" i="1"/>
  <c r="AG125" i="1"/>
  <c r="AH125" i="1" s="1"/>
  <c r="AI125" i="1"/>
  <c r="AJ125" i="1"/>
  <c r="AK125" i="1"/>
  <c r="AM125" i="1"/>
  <c r="W126" i="1"/>
  <c r="X126" i="1"/>
  <c r="Y126" i="1"/>
  <c r="AG126" i="1"/>
  <c r="AK126" i="1"/>
  <c r="AM126" i="1"/>
  <c r="W127" i="1"/>
  <c r="X127" i="1"/>
  <c r="Y127" i="1"/>
  <c r="AG127" i="1"/>
  <c r="AI127" i="1" s="1"/>
  <c r="AK127" i="1"/>
  <c r="AM127" i="1"/>
  <c r="W128" i="1"/>
  <c r="X128" i="1"/>
  <c r="Y128" i="1"/>
  <c r="AG128" i="1"/>
  <c r="AI128" i="1" s="1"/>
  <c r="AH128" i="1"/>
  <c r="AK128" i="1"/>
  <c r="AM128" i="1"/>
  <c r="W129" i="1"/>
  <c r="X129" i="1"/>
  <c r="Y129" i="1"/>
  <c r="AG129" i="1"/>
  <c r="AK129" i="1"/>
  <c r="AM129" i="1"/>
  <c r="W130" i="1"/>
  <c r="X130" i="1"/>
  <c r="Y130" i="1"/>
  <c r="AG130" i="1"/>
  <c r="AK130" i="1"/>
  <c r="AM130" i="1"/>
  <c r="W131" i="1"/>
  <c r="X131" i="1"/>
  <c r="Y131" i="1"/>
  <c r="AG131" i="1"/>
  <c r="AK131" i="1"/>
  <c r="AM131" i="1"/>
  <c r="W132" i="1"/>
  <c r="X132" i="1"/>
  <c r="Y132" i="1"/>
  <c r="AG132" i="1"/>
  <c r="AH132" i="1" s="1"/>
  <c r="AK132" i="1"/>
  <c r="AM132" i="1"/>
  <c r="W133" i="1"/>
  <c r="X133" i="1"/>
  <c r="Y133" i="1"/>
  <c r="AG133" i="1"/>
  <c r="AH133" i="1" s="1"/>
  <c r="AK133" i="1"/>
  <c r="AM133" i="1"/>
  <c r="W134" i="1"/>
  <c r="X134" i="1"/>
  <c r="Y134" i="1"/>
  <c r="AG134" i="1"/>
  <c r="AI134" i="1" s="1"/>
  <c r="AK134" i="1"/>
  <c r="AM134" i="1"/>
  <c r="W135" i="1"/>
  <c r="X135" i="1"/>
  <c r="Y135" i="1"/>
  <c r="AG135" i="1"/>
  <c r="AJ135" i="1" s="1"/>
  <c r="AH135" i="1"/>
  <c r="AK135" i="1"/>
  <c r="AM135" i="1"/>
  <c r="W136" i="1"/>
  <c r="X136" i="1"/>
  <c r="Y136" i="1"/>
  <c r="AG136" i="1"/>
  <c r="AH136" i="1" s="1"/>
  <c r="AK136" i="1"/>
  <c r="AM136" i="1"/>
  <c r="W137" i="1"/>
  <c r="X137" i="1"/>
  <c r="Y137" i="1"/>
  <c r="AG137" i="1"/>
  <c r="AH137" i="1" s="1"/>
  <c r="AK137" i="1"/>
  <c r="AM137" i="1"/>
  <c r="W138" i="1"/>
  <c r="X138" i="1"/>
  <c r="Y138" i="1"/>
  <c r="AG138" i="1"/>
  <c r="AJ138" i="1" s="1"/>
  <c r="AI138" i="1"/>
  <c r="AK138" i="1"/>
  <c r="AM138" i="1"/>
  <c r="W139" i="1"/>
  <c r="X139" i="1"/>
  <c r="Y139" i="1"/>
  <c r="AG139" i="1"/>
  <c r="AH139" i="1" s="1"/>
  <c r="AK139" i="1"/>
  <c r="AM139" i="1"/>
  <c r="W140" i="1"/>
  <c r="X140" i="1"/>
  <c r="Y140" i="1"/>
  <c r="AG140" i="1"/>
  <c r="AJ140" i="1" s="1"/>
  <c r="AH140" i="1"/>
  <c r="AI140" i="1"/>
  <c r="AK140" i="1"/>
  <c r="AM140" i="1"/>
  <c r="W141" i="1"/>
  <c r="X141" i="1"/>
  <c r="Y141" i="1"/>
  <c r="AG141" i="1"/>
  <c r="AK141" i="1"/>
  <c r="AM141" i="1"/>
  <c r="W142" i="1"/>
  <c r="X142" i="1"/>
  <c r="Y142" i="1"/>
  <c r="AG142" i="1"/>
  <c r="AH142" i="1" s="1"/>
  <c r="AK142" i="1"/>
  <c r="AM142" i="1"/>
  <c r="W143" i="1"/>
  <c r="X143" i="1"/>
  <c r="Y143" i="1"/>
  <c r="AG143" i="1"/>
  <c r="AH143" i="1" s="1"/>
  <c r="AK143" i="1"/>
  <c r="AM143" i="1"/>
  <c r="W144" i="1"/>
  <c r="X144" i="1"/>
  <c r="Y144" i="1"/>
  <c r="AG144" i="1"/>
  <c r="AJ144" i="1" s="1"/>
  <c r="AK144" i="1"/>
  <c r="AM144" i="1"/>
  <c r="W145" i="1"/>
  <c r="X145" i="1"/>
  <c r="Y145" i="1"/>
  <c r="AG145" i="1"/>
  <c r="AK145" i="1"/>
  <c r="AM145" i="1"/>
  <c r="W146" i="1"/>
  <c r="X146" i="1"/>
  <c r="Y146" i="1"/>
  <c r="AG146" i="1"/>
  <c r="AI146" i="1" s="1"/>
  <c r="AK146" i="1"/>
  <c r="AM146" i="1"/>
  <c r="W147" i="1"/>
  <c r="X147" i="1"/>
  <c r="Y147" i="1"/>
  <c r="AG147" i="1"/>
  <c r="AH147" i="1" s="1"/>
  <c r="AI147" i="1"/>
  <c r="AK147" i="1"/>
  <c r="AM147" i="1"/>
  <c r="W148" i="1"/>
  <c r="X148" i="1"/>
  <c r="Y148" i="1"/>
  <c r="AG148" i="1"/>
  <c r="AJ148" i="1" s="1"/>
  <c r="AK148" i="1"/>
  <c r="AM148" i="1"/>
  <c r="W149" i="1"/>
  <c r="X149" i="1"/>
  <c r="Y149" i="1"/>
  <c r="AG149" i="1"/>
  <c r="AJ149" i="1" s="1"/>
  <c r="AK149" i="1"/>
  <c r="AM149" i="1"/>
  <c r="W150" i="1"/>
  <c r="X150" i="1"/>
  <c r="Y150" i="1"/>
  <c r="AG150" i="1"/>
  <c r="AI150" i="1" s="1"/>
  <c r="AK150" i="1"/>
  <c r="AM150" i="1"/>
  <c r="W151" i="1"/>
  <c r="X151" i="1"/>
  <c r="Y151" i="1"/>
  <c r="AG151" i="1"/>
  <c r="AJ151" i="1" s="1"/>
  <c r="AK151" i="1"/>
  <c r="AM151" i="1"/>
  <c r="W152" i="1"/>
  <c r="X152" i="1"/>
  <c r="Y152" i="1"/>
  <c r="AG152" i="1"/>
  <c r="AH152" i="1" s="1"/>
  <c r="AK152" i="1"/>
  <c r="AM152" i="1"/>
  <c r="W153" i="1"/>
  <c r="X153" i="1"/>
  <c r="Y153" i="1"/>
  <c r="AG153" i="1"/>
  <c r="AH153" i="1" s="1"/>
  <c r="AJ153" i="1"/>
  <c r="AK153" i="1"/>
  <c r="AM153" i="1"/>
  <c r="W154" i="1"/>
  <c r="X154" i="1"/>
  <c r="Y154" i="1"/>
  <c r="AG154" i="1"/>
  <c r="AK154" i="1"/>
  <c r="AM154" i="1"/>
  <c r="W155" i="1"/>
  <c r="X155" i="1"/>
  <c r="Y155" i="1"/>
  <c r="AG155" i="1"/>
  <c r="AH155" i="1" s="1"/>
  <c r="AK155" i="1"/>
  <c r="AM155" i="1"/>
  <c r="W156" i="1"/>
  <c r="X156" i="1"/>
  <c r="Y156" i="1"/>
  <c r="AG156" i="1"/>
  <c r="AH156" i="1" s="1"/>
  <c r="AK156" i="1"/>
  <c r="AM156" i="1"/>
  <c r="W157" i="1"/>
  <c r="X157" i="1"/>
  <c r="Y157" i="1"/>
  <c r="AG157" i="1"/>
  <c r="AK157" i="1"/>
  <c r="AM157" i="1"/>
  <c r="W158" i="1"/>
  <c r="X158" i="1"/>
  <c r="Y158" i="1"/>
  <c r="AG158" i="1"/>
  <c r="AK158" i="1"/>
  <c r="AM158" i="1"/>
  <c r="W159" i="1"/>
  <c r="X159" i="1"/>
  <c r="Y159" i="1"/>
  <c r="AG159" i="1"/>
  <c r="AI159" i="1" s="1"/>
  <c r="AK159" i="1"/>
  <c r="AM159" i="1"/>
  <c r="W160" i="1"/>
  <c r="X160" i="1"/>
  <c r="Y160" i="1"/>
  <c r="AG160" i="1"/>
  <c r="AI160" i="1" s="1"/>
  <c r="AH160" i="1"/>
  <c r="AK160" i="1"/>
  <c r="AM160" i="1"/>
  <c r="W161" i="1"/>
  <c r="X161" i="1"/>
  <c r="Y161" i="1"/>
  <c r="AG161" i="1"/>
  <c r="AJ161" i="1" s="1"/>
  <c r="AK161" i="1"/>
  <c r="AM161" i="1"/>
  <c r="W162" i="1"/>
  <c r="X162" i="1"/>
  <c r="Y162" i="1"/>
  <c r="AG162" i="1"/>
  <c r="AI162" i="1" s="1"/>
  <c r="AK162" i="1"/>
  <c r="AM162" i="1"/>
  <c r="W163" i="1"/>
  <c r="X163" i="1"/>
  <c r="Y163" i="1"/>
  <c r="AG163" i="1"/>
  <c r="AJ163" i="1" s="1"/>
  <c r="AK163" i="1"/>
  <c r="AM163" i="1"/>
  <c r="W164" i="1"/>
  <c r="X164" i="1"/>
  <c r="Y164" i="1"/>
  <c r="AG164" i="1"/>
  <c r="AH164" i="1" s="1"/>
  <c r="AK164" i="1"/>
  <c r="AM164" i="1"/>
  <c r="W165" i="1"/>
  <c r="X165" i="1"/>
  <c r="Y165" i="1"/>
  <c r="AG165" i="1"/>
  <c r="AH165" i="1" s="1"/>
  <c r="AK165" i="1"/>
  <c r="AM165" i="1"/>
  <c r="W166" i="1"/>
  <c r="X166" i="1"/>
  <c r="Y166" i="1"/>
  <c r="AG166" i="1"/>
  <c r="AI166" i="1" s="1"/>
  <c r="AK166" i="1"/>
  <c r="AM166" i="1"/>
  <c r="W167" i="1"/>
  <c r="X167" i="1"/>
  <c r="Y167" i="1"/>
  <c r="AG167" i="1"/>
  <c r="AH167" i="1" s="1"/>
  <c r="AK167" i="1"/>
  <c r="AM167" i="1"/>
  <c r="W168" i="1"/>
  <c r="X168" i="1"/>
  <c r="Y168" i="1"/>
  <c r="AG168" i="1"/>
  <c r="AJ168" i="1" s="1"/>
  <c r="AK168" i="1"/>
  <c r="AM168" i="1"/>
  <c r="W169" i="1"/>
  <c r="X169" i="1"/>
  <c r="Y169" i="1"/>
  <c r="AG169" i="1"/>
  <c r="AK169" i="1"/>
  <c r="AM169" i="1"/>
  <c r="W170" i="1"/>
  <c r="X170" i="1"/>
  <c r="Y170" i="1"/>
  <c r="AG170" i="1"/>
  <c r="AI170" i="1" s="1"/>
  <c r="AH170" i="1"/>
  <c r="AK170" i="1"/>
  <c r="AM170" i="1"/>
  <c r="W171" i="1"/>
  <c r="X171" i="1"/>
  <c r="Y171" i="1"/>
  <c r="AG171" i="1"/>
  <c r="AI171" i="1" s="1"/>
  <c r="AK171" i="1"/>
  <c r="AM171" i="1"/>
  <c r="W172" i="1"/>
  <c r="X172" i="1"/>
  <c r="Y172" i="1"/>
  <c r="AG172" i="1"/>
  <c r="AK172" i="1"/>
  <c r="AM172" i="1"/>
  <c r="W173" i="1"/>
  <c r="X173" i="1"/>
  <c r="Y173" i="1"/>
  <c r="AG173" i="1"/>
  <c r="AJ173" i="1" s="1"/>
  <c r="AK173" i="1"/>
  <c r="AM173" i="1"/>
  <c r="W174" i="1"/>
  <c r="X174" i="1"/>
  <c r="Y174" i="1"/>
  <c r="AG174" i="1"/>
  <c r="AI174" i="1" s="1"/>
  <c r="AK174" i="1"/>
  <c r="AM174" i="1"/>
  <c r="W175" i="1"/>
  <c r="X175" i="1"/>
  <c r="Y175" i="1"/>
  <c r="AG175" i="1"/>
  <c r="AI175" i="1" s="1"/>
  <c r="AH175" i="1"/>
  <c r="AJ175" i="1"/>
  <c r="AK175" i="1"/>
  <c r="AM175" i="1"/>
  <c r="W176" i="1"/>
  <c r="X176" i="1"/>
  <c r="Y176" i="1"/>
  <c r="AG176" i="1"/>
  <c r="AH176" i="1" s="1"/>
  <c r="AK176" i="1"/>
  <c r="AM176" i="1"/>
  <c r="W177" i="1"/>
  <c r="X177" i="1"/>
  <c r="Y177" i="1"/>
  <c r="AG177" i="1"/>
  <c r="AK177" i="1"/>
  <c r="AM177" i="1"/>
  <c r="W178" i="1"/>
  <c r="X178" i="1"/>
  <c r="Y178" i="1"/>
  <c r="AG178" i="1"/>
  <c r="AI178" i="1" s="1"/>
  <c r="AK178" i="1"/>
  <c r="AM178" i="1"/>
  <c r="W179" i="1"/>
  <c r="X179" i="1"/>
  <c r="Y179" i="1"/>
  <c r="AG179" i="1"/>
  <c r="AJ179" i="1" s="1"/>
  <c r="AK179" i="1"/>
  <c r="AM179" i="1"/>
  <c r="W180" i="1"/>
  <c r="X180" i="1"/>
  <c r="Y180" i="1"/>
  <c r="AG180" i="1"/>
  <c r="AH180" i="1" s="1"/>
  <c r="AI180" i="1"/>
  <c r="AK180" i="1"/>
  <c r="AM180" i="1"/>
  <c r="W181" i="1"/>
  <c r="X181" i="1"/>
  <c r="Y181" i="1"/>
  <c r="AG181" i="1"/>
  <c r="AI181" i="1" s="1"/>
  <c r="AK181" i="1"/>
  <c r="AM181" i="1"/>
  <c r="W182" i="1"/>
  <c r="X182" i="1"/>
  <c r="Y182" i="1"/>
  <c r="AG182" i="1"/>
  <c r="AK182" i="1"/>
  <c r="AM182" i="1"/>
  <c r="W183" i="1"/>
  <c r="X183" i="1"/>
  <c r="Y183" i="1"/>
  <c r="AG183" i="1"/>
  <c r="AH183" i="1" s="1"/>
  <c r="AK183" i="1"/>
  <c r="AM183" i="1"/>
  <c r="W184" i="1"/>
  <c r="X184" i="1"/>
  <c r="Y184" i="1"/>
  <c r="AG184" i="1"/>
  <c r="AK184" i="1"/>
  <c r="AM184" i="1"/>
  <c r="W185" i="1"/>
  <c r="X185" i="1"/>
  <c r="Y185" i="1"/>
  <c r="AG185" i="1"/>
  <c r="AH185" i="1" s="1"/>
  <c r="AJ185" i="1"/>
  <c r="AK185" i="1"/>
  <c r="AM185" i="1"/>
  <c r="W186" i="1"/>
  <c r="X186" i="1"/>
  <c r="Y186" i="1"/>
  <c r="AG186" i="1"/>
  <c r="AK186" i="1"/>
  <c r="AM186" i="1"/>
  <c r="W187" i="1"/>
  <c r="X187" i="1"/>
  <c r="Y187" i="1"/>
  <c r="AG187" i="1"/>
  <c r="AK187" i="1"/>
  <c r="AM187" i="1"/>
  <c r="W188" i="1"/>
  <c r="X188" i="1"/>
  <c r="Y188" i="1"/>
  <c r="AG188" i="1"/>
  <c r="AI188" i="1" s="1"/>
  <c r="AK188" i="1"/>
  <c r="AM188" i="1"/>
  <c r="W189" i="1"/>
  <c r="X189" i="1"/>
  <c r="Y189" i="1"/>
  <c r="AG189" i="1"/>
  <c r="AK189" i="1"/>
  <c r="AM189" i="1"/>
  <c r="W190" i="1"/>
  <c r="X190" i="1"/>
  <c r="Y190" i="1"/>
  <c r="AG190" i="1"/>
  <c r="AH190" i="1" s="1"/>
  <c r="AJ190" i="1"/>
  <c r="AK190" i="1"/>
  <c r="AM190" i="1"/>
  <c r="W191" i="1"/>
  <c r="X191" i="1"/>
  <c r="Y191" i="1"/>
  <c r="AG191" i="1"/>
  <c r="AJ191" i="1" s="1"/>
  <c r="AK191" i="1"/>
  <c r="AM191" i="1"/>
  <c r="W192" i="1"/>
  <c r="X192" i="1"/>
  <c r="Y192" i="1"/>
  <c r="AG192" i="1"/>
  <c r="AK192" i="1"/>
  <c r="AM192" i="1"/>
  <c r="W193" i="1"/>
  <c r="X193" i="1"/>
  <c r="Y193" i="1"/>
  <c r="AG193" i="1"/>
  <c r="AI193" i="1" s="1"/>
  <c r="AK193" i="1"/>
  <c r="AM193" i="1"/>
  <c r="W194" i="1"/>
  <c r="X194" i="1"/>
  <c r="Y194" i="1"/>
  <c r="AG194" i="1"/>
  <c r="AJ194" i="1"/>
  <c r="AK194" i="1"/>
  <c r="AM194" i="1"/>
  <c r="W195" i="1"/>
  <c r="X195" i="1"/>
  <c r="Y195" i="1"/>
  <c r="AG195" i="1"/>
  <c r="AH195" i="1" s="1"/>
  <c r="AJ195" i="1"/>
  <c r="AK195" i="1"/>
  <c r="AM195" i="1"/>
  <c r="W196" i="1"/>
  <c r="X196" i="1"/>
  <c r="Y196" i="1"/>
  <c r="AG196" i="1"/>
  <c r="AH196" i="1" s="1"/>
  <c r="AK196" i="1"/>
  <c r="AM196" i="1"/>
  <c r="W197" i="1"/>
  <c r="X197" i="1"/>
  <c r="Y197" i="1"/>
  <c r="AG197" i="1"/>
  <c r="AI197" i="1" s="1"/>
  <c r="AK197" i="1"/>
  <c r="AM197" i="1"/>
  <c r="W198" i="1"/>
  <c r="X198" i="1"/>
  <c r="Y198" i="1"/>
  <c r="AG198" i="1"/>
  <c r="AI198" i="1" s="1"/>
  <c r="AK198" i="1"/>
  <c r="AM198" i="1"/>
  <c r="W199" i="1"/>
  <c r="X199" i="1"/>
  <c r="Y199" i="1"/>
  <c r="AG199" i="1"/>
  <c r="AI199" i="1" s="1"/>
  <c r="AK199" i="1"/>
  <c r="AM199" i="1"/>
  <c r="W200" i="1"/>
  <c r="X200" i="1"/>
  <c r="Y200" i="1"/>
  <c r="AG200" i="1"/>
  <c r="AJ200" i="1" s="1"/>
  <c r="AK200" i="1"/>
  <c r="AM200" i="1"/>
  <c r="W201" i="1"/>
  <c r="X201" i="1"/>
  <c r="Y201" i="1"/>
  <c r="AG201" i="1"/>
  <c r="AH201" i="1" s="1"/>
  <c r="AK201" i="1"/>
  <c r="AM201" i="1"/>
  <c r="W202" i="1"/>
  <c r="X202" i="1"/>
  <c r="Y202" i="1"/>
  <c r="AG202" i="1"/>
  <c r="AI202" i="1" s="1"/>
  <c r="AK202" i="1"/>
  <c r="AM202" i="1"/>
  <c r="W203" i="1"/>
  <c r="X203" i="1"/>
  <c r="Y203" i="1"/>
  <c r="AG203" i="1"/>
  <c r="AH203" i="1" s="1"/>
  <c r="AK203" i="1"/>
  <c r="AM203" i="1"/>
  <c r="W204" i="1"/>
  <c r="X204" i="1"/>
  <c r="Y204" i="1"/>
  <c r="AG204" i="1"/>
  <c r="AK204" i="1"/>
  <c r="AM204" i="1"/>
  <c r="AK26" i="1"/>
  <c r="I6" i="2"/>
  <c r="I2" i="2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5" i="1"/>
  <c r="AK5" i="1"/>
  <c r="G2" i="2"/>
  <c r="B12" i="2"/>
  <c r="B13" i="2"/>
  <c r="B14" i="2"/>
  <c r="B15" i="2"/>
  <c r="B11" i="2"/>
  <c r="AA6" i="1"/>
  <c r="AA7" i="1" s="1"/>
  <c r="AA8" i="1" s="1"/>
  <c r="AA9" i="1" s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R41" i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Z1367" i="1" l="1"/>
  <c r="AB1367" i="1" s="1"/>
  <c r="AC1367" i="1" s="1"/>
  <c r="AD1367" i="1" s="1"/>
  <c r="AA1368" i="1"/>
  <c r="Z1021" i="1"/>
  <c r="AB1021" i="1" s="1"/>
  <c r="AC1021" i="1" s="1"/>
  <c r="AD1021" i="1" s="1"/>
  <c r="AA1022" i="1"/>
  <c r="B16" i="2"/>
  <c r="J11" i="2"/>
  <c r="B20" i="2"/>
  <c r="J15" i="2"/>
  <c r="B19" i="2"/>
  <c r="J14" i="2"/>
  <c r="B18" i="2"/>
  <c r="J13" i="2"/>
  <c r="B17" i="2"/>
  <c r="J12" i="2"/>
  <c r="AI285" i="1"/>
  <c r="BC430" i="1"/>
  <c r="BC451" i="1"/>
  <c r="BC423" i="1"/>
  <c r="BC447" i="1"/>
  <c r="BC432" i="1"/>
  <c r="BC452" i="1"/>
  <c r="BC442" i="1"/>
  <c r="BC425" i="1"/>
  <c r="BC429" i="1"/>
  <c r="BC412" i="1"/>
  <c r="BC427" i="1"/>
  <c r="BC406" i="1"/>
  <c r="BC446" i="1"/>
  <c r="BC443" i="1"/>
  <c r="BC444" i="1"/>
  <c r="BC408" i="1"/>
  <c r="BC449" i="1"/>
  <c r="BC420" i="1"/>
  <c r="BC440" i="1"/>
  <c r="BC439" i="1"/>
  <c r="BC417" i="1"/>
  <c r="BC433" i="1"/>
  <c r="BC426" i="1"/>
  <c r="BC453" i="1"/>
  <c r="BC424" i="1"/>
  <c r="BC438" i="1"/>
  <c r="BC445" i="1"/>
  <c r="BC405" i="1"/>
  <c r="BC450" i="1"/>
  <c r="BC434" i="1"/>
  <c r="BC441" i="1"/>
  <c r="BC415" i="1"/>
  <c r="BC419" i="1"/>
  <c r="BC413" i="1"/>
  <c r="BC436" i="1"/>
  <c r="BC404" i="1"/>
  <c r="BC437" i="1"/>
  <c r="BC428" i="1"/>
  <c r="BC407" i="1"/>
  <c r="BC416" i="1"/>
  <c r="BC410" i="1"/>
  <c r="BC418" i="1"/>
  <c r="BC422" i="1"/>
  <c r="BC431" i="1"/>
  <c r="BC435" i="1"/>
  <c r="BC421" i="1"/>
  <c r="BC414" i="1"/>
  <c r="BC409" i="1"/>
  <c r="BC411" i="1"/>
  <c r="BC448" i="1"/>
  <c r="BE436" i="1"/>
  <c r="BE407" i="1"/>
  <c r="BE443" i="1"/>
  <c r="BE435" i="1"/>
  <c r="BE409" i="1"/>
  <c r="BE422" i="1"/>
  <c r="BE447" i="1"/>
  <c r="BE424" i="1"/>
  <c r="BE420" i="1"/>
  <c r="BE412" i="1"/>
  <c r="BE434" i="1"/>
  <c r="BE414" i="1"/>
  <c r="BE410" i="1"/>
  <c r="BE406" i="1"/>
  <c r="BE427" i="1"/>
  <c r="BE404" i="1"/>
  <c r="BE426" i="1"/>
  <c r="BE446" i="1"/>
  <c r="BE430" i="1"/>
  <c r="BE425" i="1"/>
  <c r="BE437" i="1"/>
  <c r="BE408" i="1"/>
  <c r="BE451" i="1"/>
  <c r="BE423" i="1"/>
  <c r="BE413" i="1"/>
  <c r="BE421" i="1"/>
  <c r="BE444" i="1"/>
  <c r="BE448" i="1"/>
  <c r="BE452" i="1"/>
  <c r="BE453" i="1"/>
  <c r="BE433" i="1"/>
  <c r="BE442" i="1"/>
  <c r="BE419" i="1"/>
  <c r="BE416" i="1"/>
  <c r="BE440" i="1"/>
  <c r="BE411" i="1"/>
  <c r="BE429" i="1"/>
  <c r="BE417" i="1"/>
  <c r="BE441" i="1"/>
  <c r="BE432" i="1"/>
  <c r="BE418" i="1"/>
  <c r="BE431" i="1"/>
  <c r="BE405" i="1"/>
  <c r="BE439" i="1"/>
  <c r="BE428" i="1"/>
  <c r="BE445" i="1"/>
  <c r="BE415" i="1"/>
  <c r="BE438" i="1"/>
  <c r="BE449" i="1"/>
  <c r="BE450" i="1"/>
  <c r="AH229" i="1"/>
  <c r="AI242" i="1"/>
  <c r="AJ245" i="1"/>
  <c r="AI245" i="1"/>
  <c r="AH244" i="1"/>
  <c r="AJ233" i="1"/>
  <c r="AJ227" i="1"/>
  <c r="AI271" i="1"/>
  <c r="AJ296" i="1"/>
  <c r="AI239" i="1"/>
  <c r="AJ221" i="1"/>
  <c r="AI221" i="1"/>
  <c r="AI259" i="1"/>
  <c r="AH303" i="1"/>
  <c r="AH258" i="1"/>
  <c r="AI281" i="1"/>
  <c r="AI267" i="1"/>
  <c r="AH202" i="1"/>
  <c r="AH174" i="1"/>
  <c r="AH144" i="1"/>
  <c r="AH122" i="1"/>
  <c r="AI293" i="1"/>
  <c r="AI233" i="1"/>
  <c r="AI168" i="1"/>
  <c r="AI153" i="1"/>
  <c r="AJ287" i="1"/>
  <c r="AH247" i="1"/>
  <c r="AH118" i="1"/>
  <c r="AH287" i="1"/>
  <c r="AH211" i="1"/>
  <c r="AJ203" i="1"/>
  <c r="AH188" i="1"/>
  <c r="AJ128" i="1"/>
  <c r="AJ303" i="1"/>
  <c r="AJ273" i="1"/>
  <c r="AJ214" i="1"/>
  <c r="AJ290" i="1"/>
  <c r="AI273" i="1"/>
  <c r="AI248" i="1"/>
  <c r="AI214" i="1"/>
  <c r="AI176" i="1"/>
  <c r="AJ165" i="1"/>
  <c r="AH150" i="1"/>
  <c r="AJ139" i="1"/>
  <c r="AJ301" i="1"/>
  <c r="AJ224" i="1"/>
  <c r="AJ193" i="1"/>
  <c r="AH148" i="1"/>
  <c r="AI265" i="1"/>
  <c r="AI224" i="1"/>
  <c r="AJ217" i="1"/>
  <c r="AH291" i="1"/>
  <c r="AI277" i="1"/>
  <c r="AJ267" i="1"/>
  <c r="AI299" i="1"/>
  <c r="AJ285" i="1"/>
  <c r="AH290" i="1"/>
  <c r="AI261" i="1"/>
  <c r="AH302" i="1"/>
  <c r="AJ291" i="1"/>
  <c r="AJ279" i="1"/>
  <c r="AH270" i="1"/>
  <c r="AI279" i="1"/>
  <c r="AJ251" i="1"/>
  <c r="AH199" i="1"/>
  <c r="AH179" i="1"/>
  <c r="AI143" i="1"/>
  <c r="AH127" i="1"/>
  <c r="AJ105" i="1"/>
  <c r="AI282" i="1"/>
  <c r="AH268" i="1"/>
  <c r="AJ261" i="1"/>
  <c r="AI254" i="1"/>
  <c r="AI244" i="1"/>
  <c r="AJ239" i="1"/>
  <c r="AH226" i="1"/>
  <c r="AI215" i="1"/>
  <c r="AH212" i="1"/>
  <c r="AJ242" i="1"/>
  <c r="AI232" i="1"/>
  <c r="AI227" i="1"/>
  <c r="AJ286" i="1"/>
  <c r="AH264" i="1"/>
  <c r="AH232" i="1"/>
  <c r="AH193" i="1"/>
  <c r="AJ297" i="1"/>
  <c r="AI286" i="1"/>
  <c r="AH262" i="1"/>
  <c r="AJ230" i="1"/>
  <c r="AH191" i="1"/>
  <c r="AH173" i="1"/>
  <c r="AH162" i="1"/>
  <c r="AH151" i="1"/>
  <c r="AJ137" i="1"/>
  <c r="AH121" i="1"/>
  <c r="AJ302" i="1"/>
  <c r="AH297" i="1"/>
  <c r="AJ289" i="1"/>
  <c r="AJ248" i="1"/>
  <c r="AH235" i="1"/>
  <c r="AI230" i="1"/>
  <c r="AH198" i="1"/>
  <c r="AH178" i="1"/>
  <c r="AJ160" i="1"/>
  <c r="AJ142" i="1"/>
  <c r="AI135" i="1"/>
  <c r="AH253" i="1"/>
  <c r="AI251" i="1"/>
  <c r="AJ220" i="1"/>
  <c r="AI206" i="1"/>
  <c r="AI185" i="1"/>
  <c r="AI165" i="1"/>
  <c r="AJ295" i="1"/>
  <c r="AJ284" i="1"/>
  <c r="AI256" i="1"/>
  <c r="AJ249" i="1"/>
  <c r="AJ236" i="1"/>
  <c r="AJ226" i="1"/>
  <c r="AJ223" i="1"/>
  <c r="AI220" i="1"/>
  <c r="AJ212" i="1"/>
  <c r="AJ209" i="1"/>
  <c r="AJ143" i="1"/>
  <c r="AI284" i="1"/>
  <c r="AI268" i="1"/>
  <c r="AJ254" i="1"/>
  <c r="AI249" i="1"/>
  <c r="AH241" i="1"/>
  <c r="AI236" i="1"/>
  <c r="AH223" i="1"/>
  <c r="AJ215" i="1"/>
  <c r="AI209" i="1"/>
  <c r="AJ292" i="1"/>
  <c r="AI292" i="1"/>
  <c r="AH292" i="1"/>
  <c r="AI228" i="1"/>
  <c r="AJ228" i="1"/>
  <c r="AH228" i="1"/>
  <c r="AJ225" i="1"/>
  <c r="AH225" i="1"/>
  <c r="AI225" i="1"/>
  <c r="AI262" i="1"/>
  <c r="AH283" i="1"/>
  <c r="AJ283" i="1"/>
  <c r="AJ280" i="1"/>
  <c r="AI280" i="1"/>
  <c r="AI274" i="1"/>
  <c r="AH274" i="1"/>
  <c r="AH263" i="1"/>
  <c r="AI263" i="1"/>
  <c r="AJ263" i="1"/>
  <c r="AJ298" i="1"/>
  <c r="AI298" i="1"/>
  <c r="AH260" i="1"/>
  <c r="AI260" i="1"/>
  <c r="AJ260" i="1"/>
  <c r="AH272" i="1"/>
  <c r="AI272" i="1"/>
  <c r="AJ272" i="1"/>
  <c r="AH237" i="1"/>
  <c r="AI237" i="1"/>
  <c r="AJ237" i="1"/>
  <c r="AJ231" i="1"/>
  <c r="AH231" i="1"/>
  <c r="AI231" i="1"/>
  <c r="AJ219" i="1"/>
  <c r="AH219" i="1"/>
  <c r="AI219" i="1"/>
  <c r="AI301" i="1"/>
  <c r="AI295" i="1"/>
  <c r="AI289" i="1"/>
  <c r="AH257" i="1"/>
  <c r="AI257" i="1"/>
  <c r="AJ257" i="1"/>
  <c r="AJ213" i="1"/>
  <c r="AH213" i="1"/>
  <c r="AI213" i="1"/>
  <c r="AJ300" i="1"/>
  <c r="AJ294" i="1"/>
  <c r="AJ288" i="1"/>
  <c r="AJ281" i="1"/>
  <c r="AI276" i="1"/>
  <c r="AJ276" i="1"/>
  <c r="AI300" i="1"/>
  <c r="AI294" i="1"/>
  <c r="AI288" i="1"/>
  <c r="AH269" i="1"/>
  <c r="AI269" i="1"/>
  <c r="AJ269" i="1"/>
  <c r="AH256" i="1"/>
  <c r="AI255" i="1"/>
  <c r="AJ299" i="1"/>
  <c r="AJ293" i="1"/>
  <c r="AH278" i="1"/>
  <c r="AI278" i="1"/>
  <c r="AJ278" i="1"/>
  <c r="AH255" i="1"/>
  <c r="AJ275" i="1"/>
  <c r="AH266" i="1"/>
  <c r="AI266" i="1"/>
  <c r="AJ266" i="1"/>
  <c r="AH282" i="1"/>
  <c r="AI275" i="1"/>
  <c r="AI222" i="1"/>
  <c r="AJ222" i="1"/>
  <c r="AJ207" i="1"/>
  <c r="AH207" i="1"/>
  <c r="AI207" i="1"/>
  <c r="AI234" i="1"/>
  <c r="AJ234" i="1"/>
  <c r="AI216" i="1"/>
  <c r="AJ216" i="1"/>
  <c r="AJ277" i="1"/>
  <c r="AJ271" i="1"/>
  <c r="AJ265" i="1"/>
  <c r="AJ259" i="1"/>
  <c r="AH243" i="1"/>
  <c r="AI243" i="1"/>
  <c r="AI210" i="1"/>
  <c r="AJ210" i="1"/>
  <c r="AJ270" i="1"/>
  <c r="AJ264" i="1"/>
  <c r="AJ258" i="1"/>
  <c r="AI250" i="1"/>
  <c r="AJ252" i="1"/>
  <c r="AH250" i="1"/>
  <c r="AH252" i="1"/>
  <c r="AI240" i="1"/>
  <c r="AJ240" i="1"/>
  <c r="AI246" i="1"/>
  <c r="AJ246" i="1"/>
  <c r="AJ206" i="1"/>
  <c r="AJ253" i="1"/>
  <c r="AJ247" i="1"/>
  <c r="AJ241" i="1"/>
  <c r="AJ235" i="1"/>
  <c r="AJ229" i="1"/>
  <c r="AJ205" i="1"/>
  <c r="Z107" i="1"/>
  <c r="AB107" i="1" s="1"/>
  <c r="AI179" i="1"/>
  <c r="AI173" i="1"/>
  <c r="AH168" i="1"/>
  <c r="AJ150" i="1"/>
  <c r="AJ147" i="1"/>
  <c r="AJ124" i="1"/>
  <c r="AI203" i="1"/>
  <c r="AJ198" i="1"/>
  <c r="AI195" i="1"/>
  <c r="AJ174" i="1"/>
  <c r="AI142" i="1"/>
  <c r="Z106" i="1"/>
  <c r="AB106" i="1" s="1"/>
  <c r="AJ180" i="1"/>
  <c r="AI151" i="1"/>
  <c r="AI148" i="1"/>
  <c r="AJ132" i="1"/>
  <c r="AI190" i="1"/>
  <c r="AJ113" i="1"/>
  <c r="AJ199" i="1"/>
  <c r="AJ183" i="1"/>
  <c r="AJ167" i="1"/>
  <c r="AJ152" i="1"/>
  <c r="AJ133" i="1"/>
  <c r="AJ123" i="1"/>
  <c r="AJ109" i="1"/>
  <c r="AJ188" i="1"/>
  <c r="AI183" i="1"/>
  <c r="AJ178" i="1"/>
  <c r="AJ170" i="1"/>
  <c r="AI167" i="1"/>
  <c r="AJ162" i="1"/>
  <c r="AI152" i="1"/>
  <c r="AI149" i="1"/>
  <c r="AH146" i="1"/>
  <c r="AI133" i="1"/>
  <c r="AJ118" i="1"/>
  <c r="AI109" i="1"/>
  <c r="AI191" i="1"/>
  <c r="AJ155" i="1"/>
  <c r="AH149" i="1"/>
  <c r="AI144" i="1"/>
  <c r="AI184" i="1"/>
  <c r="AJ184" i="1"/>
  <c r="AH184" i="1"/>
  <c r="AH158" i="1"/>
  <c r="AI158" i="1"/>
  <c r="AJ158" i="1"/>
  <c r="AH169" i="1"/>
  <c r="AI169" i="1"/>
  <c r="AJ169" i="1"/>
  <c r="AH186" i="1"/>
  <c r="AJ186" i="1"/>
  <c r="AI186" i="1"/>
  <c r="AH197" i="1"/>
  <c r="AJ197" i="1"/>
  <c r="AI194" i="1"/>
  <c r="AH194" i="1"/>
  <c r="AH200" i="1"/>
  <c r="AI200" i="1"/>
  <c r="AI182" i="1"/>
  <c r="AJ182" i="1"/>
  <c r="AH182" i="1"/>
  <c r="AI201" i="1"/>
  <c r="AJ201" i="1"/>
  <c r="AH204" i="1"/>
  <c r="AJ204" i="1"/>
  <c r="AI204" i="1"/>
  <c r="AJ177" i="1"/>
  <c r="AI177" i="1"/>
  <c r="AH177" i="1"/>
  <c r="AJ154" i="1"/>
  <c r="AH154" i="1"/>
  <c r="AI154" i="1"/>
  <c r="AJ176" i="1"/>
  <c r="AJ202" i="1"/>
  <c r="AJ196" i="1"/>
  <c r="AI196" i="1"/>
  <c r="AI189" i="1"/>
  <c r="AJ189" i="1"/>
  <c r="AH189" i="1"/>
  <c r="AI172" i="1"/>
  <c r="AJ172" i="1"/>
  <c r="AH172" i="1"/>
  <c r="AH163" i="1"/>
  <c r="AI163" i="1"/>
  <c r="AH181" i="1"/>
  <c r="AJ181" i="1"/>
  <c r="AH192" i="1"/>
  <c r="AI192" i="1"/>
  <c r="AJ192" i="1"/>
  <c r="AI187" i="1"/>
  <c r="AJ187" i="1"/>
  <c r="AH187" i="1"/>
  <c r="AI129" i="1"/>
  <c r="AH129" i="1"/>
  <c r="AJ129" i="1"/>
  <c r="AA110" i="1"/>
  <c r="Z109" i="1"/>
  <c r="AB109" i="1" s="1"/>
  <c r="AJ145" i="1"/>
  <c r="AH145" i="1"/>
  <c r="AI145" i="1"/>
  <c r="AJ119" i="1"/>
  <c r="AH119" i="1"/>
  <c r="AI119" i="1"/>
  <c r="AH157" i="1"/>
  <c r="AJ157" i="1"/>
  <c r="AI157" i="1"/>
  <c r="AI107" i="1"/>
  <c r="AJ107" i="1"/>
  <c r="AH107" i="1"/>
  <c r="R107" i="1"/>
  <c r="AH141" i="1"/>
  <c r="AI141" i="1"/>
  <c r="AJ141" i="1"/>
  <c r="Z108" i="1"/>
  <c r="AB108" i="1" s="1"/>
  <c r="AJ164" i="1"/>
  <c r="AJ159" i="1"/>
  <c r="AI155" i="1"/>
  <c r="AI164" i="1"/>
  <c r="AH159" i="1"/>
  <c r="AH130" i="1"/>
  <c r="AJ130" i="1"/>
  <c r="AI130" i="1"/>
  <c r="AJ114" i="1"/>
  <c r="AI114" i="1"/>
  <c r="AH114" i="1"/>
  <c r="AI156" i="1"/>
  <c r="AJ156" i="1"/>
  <c r="AH134" i="1"/>
  <c r="AJ134" i="1"/>
  <c r="AJ171" i="1"/>
  <c r="AJ166" i="1"/>
  <c r="AI161" i="1"/>
  <c r="AH171" i="1"/>
  <c r="AH166" i="1"/>
  <c r="AH161" i="1"/>
  <c r="AH115" i="1"/>
  <c r="AJ115" i="1"/>
  <c r="AI115" i="1"/>
  <c r="AI139" i="1"/>
  <c r="AH124" i="1"/>
  <c r="Z105" i="1"/>
  <c r="AB105" i="1" s="1"/>
  <c r="AH111" i="1"/>
  <c r="AJ111" i="1"/>
  <c r="AH106" i="1"/>
  <c r="AJ106" i="1"/>
  <c r="AH138" i="1"/>
  <c r="AI131" i="1"/>
  <c r="AJ131" i="1"/>
  <c r="AH131" i="1"/>
  <c r="AI126" i="1"/>
  <c r="AJ126" i="1"/>
  <c r="AH126" i="1"/>
  <c r="AH110" i="1"/>
  <c r="AJ110" i="1"/>
  <c r="AH105" i="1"/>
  <c r="AI121" i="1"/>
  <c r="AI116" i="1"/>
  <c r="AJ146" i="1"/>
  <c r="AI137" i="1"/>
  <c r="AI132" i="1"/>
  <c r="AJ127" i="1"/>
  <c r="AJ122" i="1"/>
  <c r="AI113" i="1"/>
  <c r="AI108" i="1"/>
  <c r="AJ136" i="1"/>
  <c r="AJ117" i="1"/>
  <c r="AJ112" i="1"/>
  <c r="AI136" i="1"/>
  <c r="AI117" i="1"/>
  <c r="AI112" i="1"/>
  <c r="C8" i="2"/>
  <c r="C9" i="2"/>
  <c r="C10" i="2"/>
  <c r="C11" i="2"/>
  <c r="C7" i="2"/>
  <c r="B19" i="1"/>
  <c r="B20" i="1" s="1"/>
  <c r="B21" i="1" s="1"/>
  <c r="B22" i="1" s="1"/>
  <c r="B23" i="1" s="1"/>
  <c r="W104" i="1"/>
  <c r="X104" i="1"/>
  <c r="Y104" i="1"/>
  <c r="AH104" i="1"/>
  <c r="AI104" i="1"/>
  <c r="AJ104" i="1"/>
  <c r="W55" i="1"/>
  <c r="X55" i="1"/>
  <c r="Y55" i="1"/>
  <c r="AH55" i="1"/>
  <c r="AI55" i="1"/>
  <c r="AJ55" i="1"/>
  <c r="W56" i="1"/>
  <c r="X56" i="1"/>
  <c r="Y56" i="1"/>
  <c r="AH56" i="1"/>
  <c r="AI56" i="1"/>
  <c r="AJ56" i="1"/>
  <c r="W57" i="1"/>
  <c r="X57" i="1"/>
  <c r="Y57" i="1"/>
  <c r="AH57" i="1"/>
  <c r="AI57" i="1"/>
  <c r="AJ57" i="1"/>
  <c r="W58" i="1"/>
  <c r="X58" i="1"/>
  <c r="Y58" i="1"/>
  <c r="AH58" i="1"/>
  <c r="AI58" i="1"/>
  <c r="AJ58" i="1"/>
  <c r="W59" i="1"/>
  <c r="X59" i="1"/>
  <c r="Y59" i="1"/>
  <c r="AH59" i="1"/>
  <c r="AI59" i="1"/>
  <c r="AJ59" i="1"/>
  <c r="W60" i="1"/>
  <c r="X60" i="1"/>
  <c r="Y60" i="1"/>
  <c r="AH60" i="1"/>
  <c r="AI60" i="1"/>
  <c r="AJ60" i="1"/>
  <c r="W61" i="1"/>
  <c r="X61" i="1"/>
  <c r="Y61" i="1"/>
  <c r="AH61" i="1"/>
  <c r="AI61" i="1"/>
  <c r="AJ61" i="1"/>
  <c r="W62" i="1"/>
  <c r="X62" i="1"/>
  <c r="Y62" i="1"/>
  <c r="AH62" i="1"/>
  <c r="AI62" i="1"/>
  <c r="AJ62" i="1"/>
  <c r="W63" i="1"/>
  <c r="X63" i="1"/>
  <c r="Y63" i="1"/>
  <c r="AH63" i="1"/>
  <c r="AI63" i="1"/>
  <c r="AJ63" i="1"/>
  <c r="W64" i="1"/>
  <c r="X64" i="1"/>
  <c r="Y64" i="1"/>
  <c r="AH64" i="1"/>
  <c r="AI64" i="1"/>
  <c r="AJ64" i="1"/>
  <c r="W65" i="1"/>
  <c r="X65" i="1"/>
  <c r="Y65" i="1"/>
  <c r="AH65" i="1"/>
  <c r="AI65" i="1"/>
  <c r="AJ65" i="1"/>
  <c r="W66" i="1"/>
  <c r="X66" i="1"/>
  <c r="Y66" i="1"/>
  <c r="AH66" i="1"/>
  <c r="AI66" i="1"/>
  <c r="AJ66" i="1"/>
  <c r="W67" i="1"/>
  <c r="X67" i="1"/>
  <c r="Y67" i="1"/>
  <c r="AH67" i="1"/>
  <c r="AI67" i="1"/>
  <c r="AJ67" i="1"/>
  <c r="W68" i="1"/>
  <c r="X68" i="1"/>
  <c r="Y68" i="1"/>
  <c r="AH68" i="1"/>
  <c r="AI68" i="1"/>
  <c r="AJ68" i="1"/>
  <c r="W69" i="1"/>
  <c r="X69" i="1"/>
  <c r="Y69" i="1"/>
  <c r="AH69" i="1"/>
  <c r="AI69" i="1"/>
  <c r="AJ69" i="1"/>
  <c r="W70" i="1"/>
  <c r="X70" i="1"/>
  <c r="Y70" i="1"/>
  <c r="AH70" i="1"/>
  <c r="AI70" i="1"/>
  <c r="AJ70" i="1"/>
  <c r="W71" i="1"/>
  <c r="X71" i="1"/>
  <c r="Y71" i="1"/>
  <c r="AH71" i="1"/>
  <c r="AI71" i="1"/>
  <c r="AJ71" i="1"/>
  <c r="W72" i="1"/>
  <c r="X72" i="1"/>
  <c r="Y72" i="1"/>
  <c r="AH72" i="1"/>
  <c r="AI72" i="1"/>
  <c r="AJ72" i="1"/>
  <c r="W73" i="1"/>
  <c r="X73" i="1"/>
  <c r="Y73" i="1"/>
  <c r="AH73" i="1"/>
  <c r="AI73" i="1"/>
  <c r="AJ73" i="1"/>
  <c r="W74" i="1"/>
  <c r="X74" i="1"/>
  <c r="Y74" i="1"/>
  <c r="AH74" i="1"/>
  <c r="AI74" i="1"/>
  <c r="AJ74" i="1"/>
  <c r="W75" i="1"/>
  <c r="X75" i="1"/>
  <c r="Y75" i="1"/>
  <c r="AH75" i="1"/>
  <c r="AI75" i="1"/>
  <c r="AJ75" i="1"/>
  <c r="W76" i="1"/>
  <c r="X76" i="1"/>
  <c r="Y76" i="1"/>
  <c r="AH76" i="1"/>
  <c r="AI76" i="1"/>
  <c r="AJ76" i="1"/>
  <c r="W77" i="1"/>
  <c r="X77" i="1"/>
  <c r="Y77" i="1"/>
  <c r="AH77" i="1"/>
  <c r="AI77" i="1"/>
  <c r="AJ77" i="1"/>
  <c r="W78" i="1"/>
  <c r="X78" i="1"/>
  <c r="Y78" i="1"/>
  <c r="AH78" i="1"/>
  <c r="AI78" i="1"/>
  <c r="AJ78" i="1"/>
  <c r="W79" i="1"/>
  <c r="X79" i="1"/>
  <c r="Y79" i="1"/>
  <c r="AH79" i="1"/>
  <c r="AI79" i="1"/>
  <c r="AJ79" i="1"/>
  <c r="W80" i="1"/>
  <c r="X80" i="1"/>
  <c r="Y80" i="1"/>
  <c r="AH80" i="1"/>
  <c r="AI80" i="1"/>
  <c r="AJ80" i="1"/>
  <c r="W81" i="1"/>
  <c r="X81" i="1"/>
  <c r="Y81" i="1"/>
  <c r="AH81" i="1"/>
  <c r="AI81" i="1"/>
  <c r="AJ81" i="1"/>
  <c r="W82" i="1"/>
  <c r="X82" i="1"/>
  <c r="Y82" i="1"/>
  <c r="AH82" i="1"/>
  <c r="AI82" i="1"/>
  <c r="AJ82" i="1"/>
  <c r="W83" i="1"/>
  <c r="X83" i="1"/>
  <c r="Y83" i="1"/>
  <c r="AH83" i="1"/>
  <c r="AI83" i="1"/>
  <c r="AJ83" i="1"/>
  <c r="W84" i="1"/>
  <c r="X84" i="1"/>
  <c r="Y84" i="1"/>
  <c r="AH84" i="1"/>
  <c r="AI84" i="1"/>
  <c r="AJ84" i="1"/>
  <c r="W85" i="1"/>
  <c r="X85" i="1"/>
  <c r="Y85" i="1"/>
  <c r="AH85" i="1"/>
  <c r="AI85" i="1"/>
  <c r="AJ85" i="1"/>
  <c r="W86" i="1"/>
  <c r="X86" i="1"/>
  <c r="Y86" i="1"/>
  <c r="AH86" i="1"/>
  <c r="AI86" i="1"/>
  <c r="AJ86" i="1"/>
  <c r="W87" i="1"/>
  <c r="X87" i="1"/>
  <c r="Y87" i="1"/>
  <c r="AH87" i="1"/>
  <c r="AI87" i="1"/>
  <c r="AJ87" i="1"/>
  <c r="W88" i="1"/>
  <c r="X88" i="1"/>
  <c r="Y88" i="1"/>
  <c r="AH88" i="1"/>
  <c r="AI88" i="1"/>
  <c r="AJ88" i="1"/>
  <c r="W89" i="1"/>
  <c r="X89" i="1"/>
  <c r="Y89" i="1"/>
  <c r="AH89" i="1"/>
  <c r="AI89" i="1"/>
  <c r="AJ89" i="1"/>
  <c r="W90" i="1"/>
  <c r="X90" i="1"/>
  <c r="Y90" i="1"/>
  <c r="AH90" i="1"/>
  <c r="AI90" i="1"/>
  <c r="AJ90" i="1"/>
  <c r="W91" i="1"/>
  <c r="X91" i="1"/>
  <c r="Y91" i="1"/>
  <c r="AH91" i="1"/>
  <c r="AI91" i="1"/>
  <c r="AJ91" i="1"/>
  <c r="W92" i="1"/>
  <c r="X92" i="1"/>
  <c r="Y92" i="1"/>
  <c r="AH92" i="1"/>
  <c r="AI92" i="1"/>
  <c r="AJ92" i="1"/>
  <c r="W93" i="1"/>
  <c r="X93" i="1"/>
  <c r="Y93" i="1"/>
  <c r="AH93" i="1"/>
  <c r="AI93" i="1"/>
  <c r="AJ93" i="1"/>
  <c r="W94" i="1"/>
  <c r="X94" i="1"/>
  <c r="Y94" i="1"/>
  <c r="AH94" i="1"/>
  <c r="AI94" i="1"/>
  <c r="AJ94" i="1"/>
  <c r="W95" i="1"/>
  <c r="X95" i="1"/>
  <c r="Y95" i="1"/>
  <c r="AH95" i="1"/>
  <c r="AI95" i="1"/>
  <c r="AJ95" i="1"/>
  <c r="W96" i="1"/>
  <c r="X96" i="1"/>
  <c r="Y96" i="1"/>
  <c r="AH96" i="1"/>
  <c r="AI96" i="1"/>
  <c r="AJ96" i="1"/>
  <c r="W97" i="1"/>
  <c r="X97" i="1"/>
  <c r="Y97" i="1"/>
  <c r="AH97" i="1"/>
  <c r="AI97" i="1"/>
  <c r="AJ97" i="1"/>
  <c r="W98" i="1"/>
  <c r="X98" i="1"/>
  <c r="Y98" i="1"/>
  <c r="AH98" i="1"/>
  <c r="AI98" i="1"/>
  <c r="AJ98" i="1"/>
  <c r="W99" i="1"/>
  <c r="X99" i="1"/>
  <c r="Y99" i="1"/>
  <c r="AH99" i="1"/>
  <c r="AI99" i="1"/>
  <c r="AJ99" i="1"/>
  <c r="W100" i="1"/>
  <c r="X100" i="1"/>
  <c r="Y100" i="1"/>
  <c r="AH100" i="1"/>
  <c r="AI100" i="1"/>
  <c r="AJ100" i="1"/>
  <c r="W101" i="1"/>
  <c r="X101" i="1"/>
  <c r="Y101" i="1"/>
  <c r="AH101" i="1"/>
  <c r="AI101" i="1"/>
  <c r="AJ101" i="1"/>
  <c r="W102" i="1"/>
  <c r="X102" i="1"/>
  <c r="Y102" i="1"/>
  <c r="AH102" i="1"/>
  <c r="AI102" i="1"/>
  <c r="AJ102" i="1"/>
  <c r="W103" i="1"/>
  <c r="X103" i="1"/>
  <c r="Y103" i="1"/>
  <c r="AH103" i="1"/>
  <c r="AI103" i="1"/>
  <c r="AJ103" i="1"/>
  <c r="AJ54" i="1"/>
  <c r="AI54" i="1"/>
  <c r="AH54" i="1"/>
  <c r="AJ53" i="1"/>
  <c r="AI53" i="1"/>
  <c r="AH53" i="1"/>
  <c r="AJ52" i="1"/>
  <c r="AI52" i="1"/>
  <c r="AH52" i="1"/>
  <c r="AJ51" i="1"/>
  <c r="AI51" i="1"/>
  <c r="AH51" i="1"/>
  <c r="AJ50" i="1"/>
  <c r="AI50" i="1"/>
  <c r="AH50" i="1"/>
  <c r="AJ49" i="1"/>
  <c r="AI49" i="1"/>
  <c r="AH49" i="1"/>
  <c r="AJ48" i="1"/>
  <c r="AI48" i="1"/>
  <c r="AH48" i="1"/>
  <c r="AJ47" i="1"/>
  <c r="AI47" i="1"/>
  <c r="AH47" i="1"/>
  <c r="AJ46" i="1"/>
  <c r="AI46" i="1"/>
  <c r="AH46" i="1"/>
  <c r="AJ45" i="1"/>
  <c r="AI45" i="1"/>
  <c r="AH45" i="1"/>
  <c r="AJ44" i="1"/>
  <c r="AI44" i="1"/>
  <c r="AH44" i="1"/>
  <c r="AJ43" i="1"/>
  <c r="AI43" i="1"/>
  <c r="AH43" i="1"/>
  <c r="AJ42" i="1"/>
  <c r="AI42" i="1"/>
  <c r="AH42" i="1"/>
  <c r="AJ41" i="1"/>
  <c r="AI41" i="1"/>
  <c r="AH41" i="1"/>
  <c r="AJ40" i="1"/>
  <c r="AI40" i="1"/>
  <c r="AH40" i="1"/>
  <c r="AJ39" i="1"/>
  <c r="AI39" i="1"/>
  <c r="AH39" i="1"/>
  <c r="AJ38" i="1"/>
  <c r="AI38" i="1"/>
  <c r="AH38" i="1"/>
  <c r="AJ37" i="1"/>
  <c r="AI37" i="1"/>
  <c r="AH37" i="1"/>
  <c r="AJ36" i="1"/>
  <c r="AI36" i="1"/>
  <c r="AH36" i="1"/>
  <c r="AJ35" i="1"/>
  <c r="AI35" i="1"/>
  <c r="AH35" i="1"/>
  <c r="AJ34" i="1"/>
  <c r="AI34" i="1"/>
  <c r="AH34" i="1"/>
  <c r="AJ33" i="1"/>
  <c r="AI33" i="1"/>
  <c r="AH33" i="1"/>
  <c r="AJ32" i="1"/>
  <c r="AI32" i="1"/>
  <c r="AH32" i="1"/>
  <c r="AJ31" i="1"/>
  <c r="AI31" i="1"/>
  <c r="AH31" i="1"/>
  <c r="AJ30" i="1"/>
  <c r="AI30" i="1"/>
  <c r="AH30" i="1"/>
  <c r="AJ29" i="1"/>
  <c r="AI29" i="1"/>
  <c r="AH29" i="1"/>
  <c r="AJ28" i="1"/>
  <c r="AI28" i="1"/>
  <c r="AH28" i="1"/>
  <c r="AJ27" i="1"/>
  <c r="AI27" i="1"/>
  <c r="AH27" i="1"/>
  <c r="AJ26" i="1"/>
  <c r="AI26" i="1"/>
  <c r="AH26" i="1"/>
  <c r="AJ25" i="1"/>
  <c r="AI25" i="1"/>
  <c r="AH25" i="1"/>
  <c r="AJ24" i="1"/>
  <c r="AI24" i="1"/>
  <c r="AH24" i="1"/>
  <c r="AJ23" i="1"/>
  <c r="AI23" i="1"/>
  <c r="AH23" i="1"/>
  <c r="AJ22" i="1"/>
  <c r="AI22" i="1"/>
  <c r="AH22" i="1"/>
  <c r="AJ21" i="1"/>
  <c r="AI21" i="1"/>
  <c r="AH21" i="1"/>
  <c r="AJ20" i="1"/>
  <c r="AI20" i="1"/>
  <c r="AH20" i="1"/>
  <c r="AJ19" i="1"/>
  <c r="AI19" i="1"/>
  <c r="AH19" i="1"/>
  <c r="AJ18" i="1"/>
  <c r="AI18" i="1"/>
  <c r="AH18" i="1"/>
  <c r="AJ17" i="1"/>
  <c r="AI17" i="1"/>
  <c r="AH17" i="1"/>
  <c r="AJ16" i="1"/>
  <c r="AI16" i="1"/>
  <c r="AH16" i="1"/>
  <c r="AJ15" i="1"/>
  <c r="AI15" i="1"/>
  <c r="AH15" i="1"/>
  <c r="AJ14" i="1"/>
  <c r="AI14" i="1"/>
  <c r="AH14" i="1"/>
  <c r="AJ13" i="1"/>
  <c r="AI13" i="1"/>
  <c r="AH13" i="1"/>
  <c r="AJ12" i="1"/>
  <c r="AI12" i="1"/>
  <c r="AH12" i="1"/>
  <c r="AJ11" i="1"/>
  <c r="AI11" i="1"/>
  <c r="AH11" i="1"/>
  <c r="AJ10" i="1"/>
  <c r="AI10" i="1"/>
  <c r="AH10" i="1"/>
  <c r="AJ9" i="1"/>
  <c r="AI9" i="1"/>
  <c r="AH9" i="1"/>
  <c r="AJ8" i="1"/>
  <c r="AI8" i="1"/>
  <c r="AH8" i="1"/>
  <c r="AJ7" i="1"/>
  <c r="AI7" i="1"/>
  <c r="AH7" i="1"/>
  <c r="AJ6" i="1"/>
  <c r="I10" i="2" s="1"/>
  <c r="AI6" i="1"/>
  <c r="AH6" i="1"/>
  <c r="AJ5" i="1"/>
  <c r="I5" i="2" s="1"/>
  <c r="AI5" i="1"/>
  <c r="I4" i="2" s="1"/>
  <c r="AH5" i="1"/>
  <c r="I3" i="2" s="1"/>
  <c r="L6" i="1"/>
  <c r="W35" i="1"/>
  <c r="X35" i="1"/>
  <c r="Y35" i="1"/>
  <c r="W36" i="1"/>
  <c r="X36" i="1"/>
  <c r="Y36" i="1"/>
  <c r="W37" i="1"/>
  <c r="X37" i="1"/>
  <c r="Y37" i="1"/>
  <c r="W38" i="1"/>
  <c r="X38" i="1"/>
  <c r="Y38" i="1"/>
  <c r="W39" i="1"/>
  <c r="X39" i="1"/>
  <c r="Y39" i="1"/>
  <c r="W40" i="1"/>
  <c r="X40" i="1"/>
  <c r="Y40" i="1"/>
  <c r="W41" i="1"/>
  <c r="X41" i="1"/>
  <c r="Y41" i="1"/>
  <c r="W42" i="1"/>
  <c r="X42" i="1"/>
  <c r="Y42" i="1"/>
  <c r="W43" i="1"/>
  <c r="X43" i="1"/>
  <c r="Y43" i="1"/>
  <c r="W44" i="1"/>
  <c r="X44" i="1"/>
  <c r="Y44" i="1"/>
  <c r="W45" i="1"/>
  <c r="X45" i="1"/>
  <c r="Y45" i="1"/>
  <c r="W46" i="1"/>
  <c r="X46" i="1"/>
  <c r="Y46" i="1"/>
  <c r="W47" i="1"/>
  <c r="X47" i="1"/>
  <c r="Y47" i="1"/>
  <c r="W48" i="1"/>
  <c r="X48" i="1"/>
  <c r="Y48" i="1"/>
  <c r="W49" i="1"/>
  <c r="X49" i="1"/>
  <c r="Y49" i="1"/>
  <c r="W50" i="1"/>
  <c r="X50" i="1"/>
  <c r="Y50" i="1"/>
  <c r="W51" i="1"/>
  <c r="X51" i="1"/>
  <c r="Y51" i="1"/>
  <c r="W52" i="1"/>
  <c r="X52" i="1"/>
  <c r="Y52" i="1"/>
  <c r="W53" i="1"/>
  <c r="X53" i="1"/>
  <c r="Y53" i="1"/>
  <c r="W54" i="1"/>
  <c r="X54" i="1"/>
  <c r="Y54" i="1"/>
  <c r="R20" i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5" i="1"/>
  <c r="W6" i="1"/>
  <c r="X6" i="1"/>
  <c r="Y6" i="1"/>
  <c r="G10" i="2" s="1"/>
  <c r="W7" i="1"/>
  <c r="X7" i="1"/>
  <c r="Y7" i="1"/>
  <c r="W8" i="1"/>
  <c r="X8" i="1"/>
  <c r="Y8" i="1"/>
  <c r="W9" i="1"/>
  <c r="X9" i="1"/>
  <c r="Y9" i="1"/>
  <c r="W10" i="1"/>
  <c r="X10" i="1"/>
  <c r="Y10" i="1"/>
  <c r="W11" i="1"/>
  <c r="X11" i="1"/>
  <c r="Y11" i="1"/>
  <c r="W12" i="1"/>
  <c r="X12" i="1"/>
  <c r="Y12" i="1"/>
  <c r="W13" i="1"/>
  <c r="X13" i="1"/>
  <c r="Y13" i="1"/>
  <c r="W14" i="1"/>
  <c r="X14" i="1"/>
  <c r="Y14" i="1"/>
  <c r="W15" i="1"/>
  <c r="X15" i="1"/>
  <c r="Y15" i="1"/>
  <c r="W16" i="1"/>
  <c r="X16" i="1"/>
  <c r="Y16" i="1"/>
  <c r="W17" i="1"/>
  <c r="X17" i="1"/>
  <c r="Y17" i="1"/>
  <c r="W18" i="1"/>
  <c r="X18" i="1"/>
  <c r="Y18" i="1"/>
  <c r="W19" i="1"/>
  <c r="X19" i="1"/>
  <c r="Y19" i="1"/>
  <c r="W20" i="1"/>
  <c r="X20" i="1"/>
  <c r="Y20" i="1"/>
  <c r="W21" i="1"/>
  <c r="X21" i="1"/>
  <c r="Y21" i="1"/>
  <c r="W22" i="1"/>
  <c r="X22" i="1"/>
  <c r="Y22" i="1"/>
  <c r="W23" i="1"/>
  <c r="X23" i="1"/>
  <c r="Y23" i="1"/>
  <c r="W24" i="1"/>
  <c r="X24" i="1"/>
  <c r="Y24" i="1"/>
  <c r="W25" i="1"/>
  <c r="X25" i="1"/>
  <c r="Y25" i="1"/>
  <c r="W26" i="1"/>
  <c r="X26" i="1"/>
  <c r="Y26" i="1"/>
  <c r="W27" i="1"/>
  <c r="X27" i="1"/>
  <c r="Y27" i="1"/>
  <c r="W28" i="1"/>
  <c r="X28" i="1"/>
  <c r="Y28" i="1"/>
  <c r="W29" i="1"/>
  <c r="X29" i="1"/>
  <c r="Y29" i="1"/>
  <c r="W30" i="1"/>
  <c r="X30" i="1"/>
  <c r="Y30" i="1"/>
  <c r="W31" i="1"/>
  <c r="X31" i="1"/>
  <c r="Y31" i="1"/>
  <c r="W32" i="1"/>
  <c r="X32" i="1"/>
  <c r="Y32" i="1"/>
  <c r="W33" i="1"/>
  <c r="X33" i="1"/>
  <c r="Y33" i="1"/>
  <c r="W34" i="1"/>
  <c r="X34" i="1"/>
  <c r="Y34" i="1"/>
  <c r="Y5" i="1"/>
  <c r="G5" i="2" s="1"/>
  <c r="X5" i="1"/>
  <c r="G4" i="2" s="1"/>
  <c r="W5" i="1"/>
  <c r="G3" i="2" s="1"/>
  <c r="AA1369" i="1" l="1"/>
  <c r="Z1368" i="1"/>
  <c r="AB1368" i="1" s="1"/>
  <c r="AC1368" i="1" s="1"/>
  <c r="AD1368" i="1" s="1"/>
  <c r="Z1022" i="1"/>
  <c r="AB1022" i="1" s="1"/>
  <c r="AC1022" i="1" s="1"/>
  <c r="AD1022" i="1" s="1"/>
  <c r="AA1023" i="1"/>
  <c r="C15" i="2"/>
  <c r="E10" i="2"/>
  <c r="C14" i="2"/>
  <c r="E9" i="2"/>
  <c r="C13" i="2"/>
  <c r="E8" i="2"/>
  <c r="B22" i="2"/>
  <c r="J17" i="2"/>
  <c r="B23" i="2"/>
  <c r="J18" i="2"/>
  <c r="B24" i="2"/>
  <c r="J19" i="2"/>
  <c r="B25" i="2"/>
  <c r="J20" i="2"/>
  <c r="I7" i="2"/>
  <c r="E7" i="2"/>
  <c r="I15" i="2"/>
  <c r="C16" i="2"/>
  <c r="E11" i="2"/>
  <c r="B21" i="2"/>
  <c r="J16" i="2"/>
  <c r="G13" i="2"/>
  <c r="G9" i="2"/>
  <c r="G8" i="2"/>
  <c r="I8" i="2"/>
  <c r="I9" i="2"/>
  <c r="I13" i="2"/>
  <c r="I16" i="2"/>
  <c r="I14" i="2"/>
  <c r="C12" i="2"/>
  <c r="E12" i="2" s="1"/>
  <c r="G7" i="2"/>
  <c r="I11" i="2"/>
  <c r="G14" i="2"/>
  <c r="Z110" i="1"/>
  <c r="AB110" i="1" s="1"/>
  <c r="AA111" i="1"/>
  <c r="R108" i="1"/>
  <c r="L7" i="1"/>
  <c r="Z15" i="1"/>
  <c r="Z26" i="1"/>
  <c r="Z25" i="1"/>
  <c r="Z27" i="1"/>
  <c r="Z5" i="1"/>
  <c r="G6" i="2" s="1"/>
  <c r="Z12" i="1"/>
  <c r="Z20" i="1"/>
  <c r="Z19" i="1"/>
  <c r="Z22" i="1"/>
  <c r="Z14" i="1"/>
  <c r="Z6" i="1"/>
  <c r="G11" i="2" s="1"/>
  <c r="Z11" i="1"/>
  <c r="Z24" i="1"/>
  <c r="Z16" i="1"/>
  <c r="Z8" i="1"/>
  <c r="Z9" i="1"/>
  <c r="Z21" i="1"/>
  <c r="Z13" i="1"/>
  <c r="Z17" i="1"/>
  <c r="Z18" i="1"/>
  <c r="Z10" i="1"/>
  <c r="Z23" i="1"/>
  <c r="Z7" i="1"/>
  <c r="G16" i="2" s="1"/>
  <c r="R37" i="1"/>
  <c r="N7" i="1"/>
  <c r="O7" i="1"/>
  <c r="H6" i="1"/>
  <c r="M6" i="1"/>
  <c r="N6" i="1"/>
  <c r="O6" i="1"/>
  <c r="H13" i="1"/>
  <c r="H28" i="1"/>
  <c r="H20" i="1"/>
  <c r="H12" i="1"/>
  <c r="M7" i="1"/>
  <c r="H5" i="1"/>
  <c r="H27" i="1"/>
  <c r="H19" i="1"/>
  <c r="H11" i="1"/>
  <c r="H26" i="1"/>
  <c r="M5" i="1"/>
  <c r="H33" i="1"/>
  <c r="H25" i="1"/>
  <c r="H17" i="1"/>
  <c r="H9" i="1"/>
  <c r="H21" i="1"/>
  <c r="H34" i="1"/>
  <c r="H18" i="1"/>
  <c r="N5" i="1"/>
  <c r="H32" i="1"/>
  <c r="H24" i="1"/>
  <c r="H16" i="1"/>
  <c r="H8" i="1"/>
  <c r="H10" i="1"/>
  <c r="O5" i="1"/>
  <c r="H31" i="1"/>
  <c r="H23" i="1"/>
  <c r="H15" i="1"/>
  <c r="H7" i="1"/>
  <c r="H29" i="1"/>
  <c r="H30" i="1"/>
  <c r="H22" i="1"/>
  <c r="H14" i="1"/>
  <c r="AA1370" i="1" l="1"/>
  <c r="Z1369" i="1"/>
  <c r="AB1369" i="1" s="1"/>
  <c r="AC1369" i="1" s="1"/>
  <c r="AD1369" i="1" s="1"/>
  <c r="AA1024" i="1"/>
  <c r="Z1023" i="1"/>
  <c r="AB1023" i="1" s="1"/>
  <c r="AC1023" i="1" s="1"/>
  <c r="AD1023" i="1" s="1"/>
  <c r="B27" i="2"/>
  <c r="J22" i="2"/>
  <c r="B29" i="2"/>
  <c r="J24" i="2"/>
  <c r="B28" i="2"/>
  <c r="J23" i="2"/>
  <c r="C18" i="2"/>
  <c r="E13" i="2"/>
  <c r="C20" i="2"/>
  <c r="E15" i="2"/>
  <c r="G21" i="2"/>
  <c r="B30" i="2"/>
  <c r="J25" i="2"/>
  <c r="B26" i="2"/>
  <c r="J21" i="2"/>
  <c r="G15" i="2"/>
  <c r="C21" i="2"/>
  <c r="E16" i="2"/>
  <c r="C19" i="2"/>
  <c r="E14" i="2"/>
  <c r="C17" i="2"/>
  <c r="E17" i="2" s="1"/>
  <c r="G12" i="2"/>
  <c r="I12" i="2"/>
  <c r="R109" i="1"/>
  <c r="Z111" i="1"/>
  <c r="AB111" i="1" s="1"/>
  <c r="AA112" i="1"/>
  <c r="AB27" i="1"/>
  <c r="AB25" i="1"/>
  <c r="AB26" i="1"/>
  <c r="L8" i="1"/>
  <c r="AB20" i="1"/>
  <c r="Z28" i="1"/>
  <c r="AB21" i="1"/>
  <c r="AB17" i="1"/>
  <c r="P5" i="1"/>
  <c r="P6" i="1"/>
  <c r="P7" i="1"/>
  <c r="AM9" i="1"/>
  <c r="AM17" i="1"/>
  <c r="AM25" i="1"/>
  <c r="AM10" i="1"/>
  <c r="AM18" i="1"/>
  <c r="AM26" i="1"/>
  <c r="AM11" i="1"/>
  <c r="AM19" i="1"/>
  <c r="AM27" i="1"/>
  <c r="AM12" i="1"/>
  <c r="AM20" i="1"/>
  <c r="AM28" i="1"/>
  <c r="AM16" i="1"/>
  <c r="AM24" i="1"/>
  <c r="AM13" i="1"/>
  <c r="AM21" i="1"/>
  <c r="AM6" i="1"/>
  <c r="AM14" i="1"/>
  <c r="AM22" i="1"/>
  <c r="AM7" i="1"/>
  <c r="AM15" i="1"/>
  <c r="AM23" i="1"/>
  <c r="AM5" i="1"/>
  <c r="AM8" i="1"/>
  <c r="R38" i="1"/>
  <c r="Q5" i="1"/>
  <c r="AB23" i="1"/>
  <c r="AB16" i="1"/>
  <c r="AB18" i="1"/>
  <c r="AB22" i="1"/>
  <c r="AB19" i="1"/>
  <c r="Z1370" i="1" l="1"/>
  <c r="AB1370" i="1" s="1"/>
  <c r="AC1370" i="1" s="1"/>
  <c r="AD1370" i="1" s="1"/>
  <c r="AA1371" i="1"/>
  <c r="AA1025" i="1"/>
  <c r="Z1024" i="1"/>
  <c r="AB1024" i="1" s="1"/>
  <c r="AC1024" i="1" s="1"/>
  <c r="AD1024" i="1" s="1"/>
  <c r="C25" i="2"/>
  <c r="E20" i="2"/>
  <c r="G20" i="2"/>
  <c r="I20" i="2"/>
  <c r="C23" i="2"/>
  <c r="E18" i="2"/>
  <c r="I18" i="2"/>
  <c r="G18" i="2"/>
  <c r="B33" i="2"/>
  <c r="J28" i="2"/>
  <c r="C24" i="2"/>
  <c r="E19" i="2"/>
  <c r="G19" i="2"/>
  <c r="I19" i="2"/>
  <c r="B31" i="2"/>
  <c r="J26" i="2"/>
  <c r="B34" i="2"/>
  <c r="J29" i="2"/>
  <c r="E21" i="2"/>
  <c r="I21" i="2"/>
  <c r="C26" i="2"/>
  <c r="B35" i="2"/>
  <c r="J30" i="2"/>
  <c r="B32" i="2"/>
  <c r="J27" i="2"/>
  <c r="C22" i="2"/>
  <c r="E22" i="2" s="1"/>
  <c r="G17" i="2"/>
  <c r="I17" i="2"/>
  <c r="R110" i="1"/>
  <c r="Z112" i="1"/>
  <c r="AB112" i="1" s="1"/>
  <c r="AA113" i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L9" i="1"/>
  <c r="N8" i="1"/>
  <c r="O8" i="1"/>
  <c r="M8" i="1"/>
  <c r="AO5" i="1"/>
  <c r="AB28" i="1"/>
  <c r="Z29" i="1"/>
  <c r="Q7" i="1"/>
  <c r="Q6" i="1"/>
  <c r="AO6" i="1" s="1"/>
  <c r="AM29" i="1"/>
  <c r="R39" i="1"/>
  <c r="AB24" i="1"/>
  <c r="AB15" i="1"/>
  <c r="S5" i="1"/>
  <c r="BD5" i="1" s="1"/>
  <c r="Z1371" i="1" l="1"/>
  <c r="AB1371" i="1" s="1"/>
  <c r="AC1371" i="1" s="1"/>
  <c r="AD1371" i="1" s="1"/>
  <c r="AA1372" i="1"/>
  <c r="Z1025" i="1"/>
  <c r="AB1025" i="1" s="1"/>
  <c r="AC1025" i="1" s="1"/>
  <c r="AD1025" i="1" s="1"/>
  <c r="AA1026" i="1"/>
  <c r="C29" i="2"/>
  <c r="E24" i="2"/>
  <c r="G24" i="2"/>
  <c r="I24" i="2"/>
  <c r="E26" i="2"/>
  <c r="I26" i="2"/>
  <c r="C31" i="2"/>
  <c r="G26" i="2"/>
  <c r="B38" i="2"/>
  <c r="J33" i="2"/>
  <c r="B37" i="2"/>
  <c r="J32" i="2"/>
  <c r="B40" i="2"/>
  <c r="J35" i="2"/>
  <c r="B39" i="2"/>
  <c r="J34" i="2"/>
  <c r="C28" i="2"/>
  <c r="E23" i="2"/>
  <c r="G23" i="2"/>
  <c r="I23" i="2"/>
  <c r="B36" i="2"/>
  <c r="J31" i="2"/>
  <c r="C30" i="2"/>
  <c r="E25" i="2"/>
  <c r="I25" i="2"/>
  <c r="G25" i="2"/>
  <c r="Z304" i="1"/>
  <c r="AB304" i="1" s="1"/>
  <c r="Z205" i="1"/>
  <c r="AB205" i="1" s="1"/>
  <c r="C27" i="2"/>
  <c r="E27" i="2" s="1"/>
  <c r="G22" i="2"/>
  <c r="I22" i="2"/>
  <c r="Z113" i="1"/>
  <c r="AB113" i="1" s="1"/>
  <c r="R111" i="1"/>
  <c r="AO7" i="1"/>
  <c r="L10" i="1"/>
  <c r="N9" i="1"/>
  <c r="O9" i="1"/>
  <c r="M9" i="1"/>
  <c r="P8" i="1"/>
  <c r="AQ6" i="1"/>
  <c r="AQ5" i="1"/>
  <c r="AP5" i="1"/>
  <c r="AB29" i="1"/>
  <c r="Z30" i="1"/>
  <c r="S6" i="1"/>
  <c r="BD6" i="1" s="1"/>
  <c r="AP6" i="1"/>
  <c r="S7" i="1"/>
  <c r="BD7" i="1" s="1"/>
  <c r="AB14" i="1"/>
  <c r="Z1372" i="1" l="1"/>
  <c r="AB1372" i="1" s="1"/>
  <c r="AC1372" i="1" s="1"/>
  <c r="AD1372" i="1" s="1"/>
  <c r="AA1373" i="1"/>
  <c r="Z1026" i="1"/>
  <c r="AB1026" i="1" s="1"/>
  <c r="AC1026" i="1" s="1"/>
  <c r="AD1026" i="1" s="1"/>
  <c r="AA1027" i="1"/>
  <c r="B42" i="2"/>
  <c r="J37" i="2"/>
  <c r="B41" i="2"/>
  <c r="J36" i="2"/>
  <c r="B43" i="2"/>
  <c r="J38" i="2"/>
  <c r="E31" i="2"/>
  <c r="G31" i="2"/>
  <c r="C36" i="2"/>
  <c r="I31" i="2"/>
  <c r="C35" i="2"/>
  <c r="E30" i="2"/>
  <c r="G30" i="2"/>
  <c r="I30" i="2"/>
  <c r="C33" i="2"/>
  <c r="E28" i="2"/>
  <c r="G28" i="2"/>
  <c r="I28" i="2"/>
  <c r="B44" i="2"/>
  <c r="J39" i="2"/>
  <c r="B45" i="2"/>
  <c r="J40" i="2"/>
  <c r="C34" i="2"/>
  <c r="E29" i="2"/>
  <c r="I29" i="2"/>
  <c r="G29" i="2"/>
  <c r="Z305" i="1"/>
  <c r="AB305" i="1" s="1"/>
  <c r="P9" i="1"/>
  <c r="AP7" i="1"/>
  <c r="AQ7" i="1"/>
  <c r="Z206" i="1"/>
  <c r="AB206" i="1" s="1"/>
  <c r="G27" i="2"/>
  <c r="I27" i="2"/>
  <c r="C32" i="2"/>
  <c r="E32" i="2" s="1"/>
  <c r="Q9" i="1"/>
  <c r="AO9" i="1" s="1"/>
  <c r="AP9" i="1" s="1"/>
  <c r="R112" i="1"/>
  <c r="Z114" i="1"/>
  <c r="AB114" i="1" s="1"/>
  <c r="L11" i="1"/>
  <c r="M10" i="1"/>
  <c r="N10" i="1"/>
  <c r="O10" i="1"/>
  <c r="Q8" i="1"/>
  <c r="AB30" i="1"/>
  <c r="Z31" i="1"/>
  <c r="AM31" i="1"/>
  <c r="AM30" i="1"/>
  <c r="AB13" i="1"/>
  <c r="Z1373" i="1" l="1"/>
  <c r="AB1373" i="1" s="1"/>
  <c r="AC1373" i="1" s="1"/>
  <c r="AD1373" i="1" s="1"/>
  <c r="AA1374" i="1"/>
  <c r="Z1027" i="1"/>
  <c r="AB1027" i="1" s="1"/>
  <c r="AC1027" i="1" s="1"/>
  <c r="AD1027" i="1" s="1"/>
  <c r="AA1028" i="1"/>
  <c r="C39" i="2"/>
  <c r="E34" i="2"/>
  <c r="I34" i="2"/>
  <c r="G34" i="2"/>
  <c r="B50" i="2"/>
  <c r="J45" i="2"/>
  <c r="E36" i="2"/>
  <c r="C41" i="2"/>
  <c r="G36" i="2"/>
  <c r="I36" i="2"/>
  <c r="B48" i="2"/>
  <c r="J43" i="2"/>
  <c r="B49" i="2"/>
  <c r="J44" i="2"/>
  <c r="C38" i="2"/>
  <c r="E33" i="2"/>
  <c r="I33" i="2"/>
  <c r="G33" i="2"/>
  <c r="B46" i="2"/>
  <c r="J41" i="2"/>
  <c r="C40" i="2"/>
  <c r="E35" i="2"/>
  <c r="G35" i="2"/>
  <c r="I35" i="2"/>
  <c r="B47" i="2"/>
  <c r="J42" i="2"/>
  <c r="Z306" i="1"/>
  <c r="AB306" i="1" s="1"/>
  <c r="P10" i="1"/>
  <c r="Z207" i="1"/>
  <c r="AB207" i="1" s="1"/>
  <c r="C37" i="2"/>
  <c r="E37" i="2" s="1"/>
  <c r="G32" i="2"/>
  <c r="I32" i="2"/>
  <c r="Z115" i="1"/>
  <c r="AB115" i="1" s="1"/>
  <c r="R113" i="1"/>
  <c r="Q10" i="1"/>
  <c r="L12" i="1"/>
  <c r="N11" i="1"/>
  <c r="M11" i="1"/>
  <c r="O11" i="1"/>
  <c r="AO8" i="1"/>
  <c r="S9" i="1"/>
  <c r="BD9" i="1" s="1"/>
  <c r="S8" i="1"/>
  <c r="BD8" i="1" s="1"/>
  <c r="AB31" i="1"/>
  <c r="Z32" i="1"/>
  <c r="AB12" i="1"/>
  <c r="AA1375" i="1" l="1"/>
  <c r="Z1374" i="1"/>
  <c r="AB1374" i="1" s="1"/>
  <c r="AC1374" i="1" s="1"/>
  <c r="AD1374" i="1" s="1"/>
  <c r="Z1028" i="1"/>
  <c r="AB1028" i="1" s="1"/>
  <c r="AC1028" i="1" s="1"/>
  <c r="AD1028" i="1" s="1"/>
  <c r="AA1029" i="1"/>
  <c r="E41" i="2"/>
  <c r="C46" i="2"/>
  <c r="I41" i="2"/>
  <c r="G41" i="2"/>
  <c r="B53" i="2"/>
  <c r="J48" i="2"/>
  <c r="B55" i="2"/>
  <c r="J50" i="2"/>
  <c r="C45" i="2"/>
  <c r="E40" i="2"/>
  <c r="G40" i="2"/>
  <c r="I40" i="2"/>
  <c r="C43" i="2"/>
  <c r="E38" i="2"/>
  <c r="G38" i="2"/>
  <c r="I38" i="2"/>
  <c r="B51" i="2"/>
  <c r="J46" i="2"/>
  <c r="B52" i="2"/>
  <c r="J47" i="2"/>
  <c r="B54" i="2"/>
  <c r="J49" i="2"/>
  <c r="C44" i="2"/>
  <c r="E39" i="2"/>
  <c r="G39" i="2"/>
  <c r="I39" i="2"/>
  <c r="Z307" i="1"/>
  <c r="AB307" i="1" s="1"/>
  <c r="Z208" i="1"/>
  <c r="AB208" i="1" s="1"/>
  <c r="G37" i="2"/>
  <c r="I37" i="2"/>
  <c r="C42" i="2"/>
  <c r="E42" i="2" s="1"/>
  <c r="R114" i="1"/>
  <c r="Z116" i="1"/>
  <c r="AB116" i="1" s="1"/>
  <c r="L13" i="1"/>
  <c r="N12" i="1"/>
  <c r="O12" i="1"/>
  <c r="M12" i="1"/>
  <c r="AO10" i="1"/>
  <c r="AQ9" i="1"/>
  <c r="AQ8" i="1"/>
  <c r="P11" i="1"/>
  <c r="AP8" i="1"/>
  <c r="S10" i="1"/>
  <c r="BD10" i="1" s="1"/>
  <c r="AB32" i="1"/>
  <c r="Z33" i="1"/>
  <c r="AM32" i="1"/>
  <c r="AM33" i="1"/>
  <c r="AB11" i="1"/>
  <c r="AA1376" i="1" l="1"/>
  <c r="Z1375" i="1"/>
  <c r="AB1375" i="1" s="1"/>
  <c r="AC1375" i="1" s="1"/>
  <c r="AD1375" i="1" s="1"/>
  <c r="AA1030" i="1"/>
  <c r="Z1029" i="1"/>
  <c r="AB1029" i="1" s="1"/>
  <c r="AC1029" i="1" s="1"/>
  <c r="AD1029" i="1" s="1"/>
  <c r="B59" i="2"/>
  <c r="J54" i="2"/>
  <c r="C50" i="2"/>
  <c r="E45" i="2"/>
  <c r="G45" i="2"/>
  <c r="I45" i="2"/>
  <c r="B57" i="2"/>
  <c r="J52" i="2"/>
  <c r="B60" i="2"/>
  <c r="J55" i="2"/>
  <c r="B56" i="2"/>
  <c r="J51" i="2"/>
  <c r="B58" i="2"/>
  <c r="J53" i="2"/>
  <c r="C49" i="2"/>
  <c r="E44" i="2"/>
  <c r="G44" i="2"/>
  <c r="I44" i="2"/>
  <c r="E46" i="2"/>
  <c r="G46" i="2"/>
  <c r="C51" i="2"/>
  <c r="I46" i="2"/>
  <c r="C48" i="2"/>
  <c r="E43" i="2"/>
  <c r="G43" i="2"/>
  <c r="I43" i="2"/>
  <c r="Z308" i="1"/>
  <c r="AB308" i="1" s="1"/>
  <c r="Z209" i="1"/>
  <c r="AB209" i="1" s="1"/>
  <c r="P12" i="1"/>
  <c r="G42" i="2"/>
  <c r="I42" i="2"/>
  <c r="C47" i="2"/>
  <c r="E47" i="2" s="1"/>
  <c r="Q11" i="1"/>
  <c r="AO11" i="1" s="1"/>
  <c r="Z117" i="1"/>
  <c r="AB117" i="1" s="1"/>
  <c r="R115" i="1"/>
  <c r="AP10" i="1"/>
  <c r="AQ10" i="1"/>
  <c r="L14" i="1"/>
  <c r="O13" i="1"/>
  <c r="M13" i="1"/>
  <c r="N13" i="1"/>
  <c r="AB33" i="1"/>
  <c r="Z34" i="1"/>
  <c r="AB10" i="1"/>
  <c r="Z1376" i="1" l="1"/>
  <c r="AB1376" i="1" s="1"/>
  <c r="AC1376" i="1" s="1"/>
  <c r="AD1376" i="1" s="1"/>
  <c r="AA1377" i="1"/>
  <c r="AA1031" i="1"/>
  <c r="Z1030" i="1"/>
  <c r="AB1030" i="1" s="1"/>
  <c r="AC1030" i="1" s="1"/>
  <c r="AD1030" i="1" s="1"/>
  <c r="B61" i="2"/>
  <c r="J56" i="2"/>
  <c r="E51" i="2"/>
  <c r="C56" i="2"/>
  <c r="I51" i="2"/>
  <c r="G51" i="2"/>
  <c r="B65" i="2"/>
  <c r="J60" i="2"/>
  <c r="B62" i="2"/>
  <c r="J57" i="2"/>
  <c r="C53" i="2"/>
  <c r="E48" i="2"/>
  <c r="G48" i="2"/>
  <c r="I48" i="2"/>
  <c r="C54" i="2"/>
  <c r="E49" i="2"/>
  <c r="I49" i="2"/>
  <c r="G49" i="2"/>
  <c r="C55" i="2"/>
  <c r="E50" i="2"/>
  <c r="G50" i="2"/>
  <c r="I50" i="2"/>
  <c r="B63" i="2"/>
  <c r="J58" i="2"/>
  <c r="B64" i="2"/>
  <c r="J59" i="2"/>
  <c r="Z309" i="1"/>
  <c r="AB309" i="1" s="1"/>
  <c r="Q12" i="1"/>
  <c r="AO12" i="1" s="1"/>
  <c r="P13" i="1"/>
  <c r="S12" i="1"/>
  <c r="BD12" i="1" s="1"/>
  <c r="Z210" i="1"/>
  <c r="AB210" i="1" s="1"/>
  <c r="G47" i="2"/>
  <c r="I47" i="2"/>
  <c r="C52" i="2"/>
  <c r="E52" i="2" s="1"/>
  <c r="S11" i="1"/>
  <c r="BD11" i="1" s="1"/>
  <c r="AP11" i="1"/>
  <c r="Z118" i="1"/>
  <c r="AB118" i="1" s="1"/>
  <c r="R116" i="1"/>
  <c r="AQ12" i="1"/>
  <c r="AP12" i="1"/>
  <c r="Q13" i="1"/>
  <c r="L15" i="1"/>
  <c r="O14" i="1"/>
  <c r="M14" i="1"/>
  <c r="N14" i="1"/>
  <c r="AQ11" i="1"/>
  <c r="AB34" i="1"/>
  <c r="Z35" i="1"/>
  <c r="AM35" i="1"/>
  <c r="AM34" i="1"/>
  <c r="AB9" i="1"/>
  <c r="Z1377" i="1" l="1"/>
  <c r="AB1377" i="1" s="1"/>
  <c r="AC1377" i="1" s="1"/>
  <c r="AD1377" i="1" s="1"/>
  <c r="AA1378" i="1"/>
  <c r="Z1031" i="1"/>
  <c r="AB1031" i="1" s="1"/>
  <c r="AC1031" i="1" s="1"/>
  <c r="AD1031" i="1" s="1"/>
  <c r="AA1032" i="1"/>
  <c r="C58" i="2"/>
  <c r="E53" i="2"/>
  <c r="G53" i="2"/>
  <c r="I53" i="2"/>
  <c r="B67" i="2"/>
  <c r="J62" i="2"/>
  <c r="C60" i="2"/>
  <c r="E55" i="2"/>
  <c r="G55" i="2"/>
  <c r="I55" i="2"/>
  <c r="B70" i="2"/>
  <c r="J65" i="2"/>
  <c r="E56" i="2"/>
  <c r="G56" i="2"/>
  <c r="I56" i="2"/>
  <c r="C61" i="2"/>
  <c r="B68" i="2"/>
  <c r="J63" i="2"/>
  <c r="C59" i="2"/>
  <c r="E54" i="2"/>
  <c r="I54" i="2"/>
  <c r="G54" i="2"/>
  <c r="B69" i="2"/>
  <c r="J64" i="2"/>
  <c r="B66" i="2"/>
  <c r="J61" i="2"/>
  <c r="Z310" i="1"/>
  <c r="AB310" i="1" s="1"/>
  <c r="Z211" i="1"/>
  <c r="AB211" i="1" s="1"/>
  <c r="G52" i="2"/>
  <c r="I52" i="2"/>
  <c r="C57" i="2"/>
  <c r="E57" i="2" s="1"/>
  <c r="P14" i="1"/>
  <c r="R117" i="1"/>
  <c r="Z119" i="1"/>
  <c r="AB119" i="1" s="1"/>
  <c r="L16" i="1"/>
  <c r="M15" i="1"/>
  <c r="N15" i="1"/>
  <c r="O15" i="1"/>
  <c r="AO13" i="1"/>
  <c r="S13" i="1"/>
  <c r="BD13" i="1" s="1"/>
  <c r="Z36" i="1"/>
  <c r="AB35" i="1"/>
  <c r="AM36" i="1"/>
  <c r="AB8" i="1"/>
  <c r="AA1379" i="1" l="1"/>
  <c r="Z1378" i="1"/>
  <c r="AB1378" i="1" s="1"/>
  <c r="AC1378" i="1" s="1"/>
  <c r="AD1378" i="1" s="1"/>
  <c r="Z1032" i="1"/>
  <c r="AB1032" i="1" s="1"/>
  <c r="AC1032" i="1" s="1"/>
  <c r="AD1032" i="1" s="1"/>
  <c r="AA1033" i="1"/>
  <c r="B75" i="2"/>
  <c r="J70" i="2"/>
  <c r="C64" i="2"/>
  <c r="E59" i="2"/>
  <c r="G59" i="2"/>
  <c r="I59" i="2"/>
  <c r="C65" i="2"/>
  <c r="E60" i="2"/>
  <c r="G60" i="2"/>
  <c r="I60" i="2"/>
  <c r="B74" i="2"/>
  <c r="J69" i="2"/>
  <c r="B73" i="2"/>
  <c r="J68" i="2"/>
  <c r="B72" i="2"/>
  <c r="J67" i="2"/>
  <c r="E61" i="2"/>
  <c r="C66" i="2"/>
  <c r="I61" i="2"/>
  <c r="G61" i="2"/>
  <c r="B71" i="2"/>
  <c r="J66" i="2"/>
  <c r="C63" i="2"/>
  <c r="E58" i="2"/>
  <c r="G58" i="2"/>
  <c r="I58" i="2"/>
  <c r="Z311" i="1"/>
  <c r="AB311" i="1" s="1"/>
  <c r="Z212" i="1"/>
  <c r="AB212" i="1" s="1"/>
  <c r="G57" i="2"/>
  <c r="I57" i="2"/>
  <c r="C62" i="2"/>
  <c r="E62" i="2" s="1"/>
  <c r="Q14" i="1"/>
  <c r="S14" i="1" s="1"/>
  <c r="BD14" i="1" s="1"/>
  <c r="P15" i="1"/>
  <c r="Z120" i="1"/>
  <c r="AB120" i="1" s="1"/>
  <c r="R118" i="1"/>
  <c r="AO14" i="1"/>
  <c r="AQ13" i="1"/>
  <c r="AP13" i="1"/>
  <c r="L17" i="1"/>
  <c r="O16" i="1"/>
  <c r="M16" i="1"/>
  <c r="N16" i="1"/>
  <c r="AB36" i="1"/>
  <c r="Z37" i="1"/>
  <c r="AM37" i="1"/>
  <c r="AB7" i="1"/>
  <c r="Z1379" i="1" l="1"/>
  <c r="AB1379" i="1" s="1"/>
  <c r="AC1379" i="1" s="1"/>
  <c r="AD1379" i="1" s="1"/>
  <c r="AA1380" i="1"/>
  <c r="Z1033" i="1"/>
  <c r="AB1033" i="1" s="1"/>
  <c r="AC1033" i="1" s="1"/>
  <c r="AD1033" i="1" s="1"/>
  <c r="AA1034" i="1"/>
  <c r="C68" i="2"/>
  <c r="E63" i="2"/>
  <c r="I63" i="2"/>
  <c r="G63" i="2"/>
  <c r="B79" i="2"/>
  <c r="J74" i="2"/>
  <c r="C70" i="2"/>
  <c r="E65" i="2"/>
  <c r="G65" i="2"/>
  <c r="I65" i="2"/>
  <c r="E66" i="2"/>
  <c r="G66" i="2"/>
  <c r="C71" i="2"/>
  <c r="I66" i="2"/>
  <c r="B77" i="2"/>
  <c r="J72" i="2"/>
  <c r="C69" i="2"/>
  <c r="E64" i="2"/>
  <c r="G64" i="2"/>
  <c r="I64" i="2"/>
  <c r="B76" i="2"/>
  <c r="J71" i="2"/>
  <c r="B78" i="2"/>
  <c r="J73" i="2"/>
  <c r="B80" i="2"/>
  <c r="J75" i="2"/>
  <c r="Z312" i="1"/>
  <c r="AB312" i="1" s="1"/>
  <c r="Z213" i="1"/>
  <c r="AB213" i="1" s="1"/>
  <c r="G62" i="2"/>
  <c r="I62" i="2"/>
  <c r="C67" i="2"/>
  <c r="E67" i="2" s="1"/>
  <c r="Q15" i="1"/>
  <c r="R119" i="1"/>
  <c r="Z121" i="1"/>
  <c r="AB121" i="1" s="1"/>
  <c r="P16" i="1"/>
  <c r="AQ14" i="1"/>
  <c r="L18" i="1"/>
  <c r="O17" i="1"/>
  <c r="M17" i="1"/>
  <c r="N17" i="1"/>
  <c r="P17" i="1"/>
  <c r="AP14" i="1"/>
  <c r="AB37" i="1"/>
  <c r="Z38" i="1"/>
  <c r="AM38" i="1"/>
  <c r="AB5" i="1"/>
  <c r="AB6" i="1"/>
  <c r="AA1381" i="1" l="1"/>
  <c r="Z1380" i="1"/>
  <c r="AB1380" i="1" s="1"/>
  <c r="AC1380" i="1" s="1"/>
  <c r="AD1380" i="1" s="1"/>
  <c r="Z1034" i="1"/>
  <c r="AB1034" i="1" s="1"/>
  <c r="AC1034" i="1" s="1"/>
  <c r="AD1034" i="1" s="1"/>
  <c r="AA1035" i="1"/>
  <c r="C75" i="2"/>
  <c r="E70" i="2"/>
  <c r="G70" i="2"/>
  <c r="I70" i="2"/>
  <c r="B83" i="2"/>
  <c r="J78" i="2"/>
  <c r="C74" i="2"/>
  <c r="E69" i="2"/>
  <c r="I69" i="2"/>
  <c r="G69" i="2"/>
  <c r="B84" i="2"/>
  <c r="J79" i="2"/>
  <c r="B81" i="2"/>
  <c r="J76" i="2"/>
  <c r="B82" i="2"/>
  <c r="J77" i="2"/>
  <c r="B85" i="2"/>
  <c r="J80" i="2"/>
  <c r="E71" i="2"/>
  <c r="I71" i="2"/>
  <c r="G71" i="2"/>
  <c r="C76" i="2"/>
  <c r="C73" i="2"/>
  <c r="E68" i="2"/>
  <c r="G68" i="2"/>
  <c r="I68" i="2"/>
  <c r="Z313" i="1"/>
  <c r="AB313" i="1" s="1"/>
  <c r="Z214" i="1"/>
  <c r="AB214" i="1" s="1"/>
  <c r="G67" i="2"/>
  <c r="I67" i="2"/>
  <c r="C72" i="2"/>
  <c r="E72" i="2" s="1"/>
  <c r="S15" i="1"/>
  <c r="BD15" i="1" s="1"/>
  <c r="Q17" i="1"/>
  <c r="AO17" i="1" s="1"/>
  <c r="AP17" i="1" s="1"/>
  <c r="AO15" i="1"/>
  <c r="R120" i="1"/>
  <c r="Z122" i="1"/>
  <c r="AB122" i="1" s="1"/>
  <c r="Q16" i="1"/>
  <c r="L19" i="1"/>
  <c r="M18" i="1"/>
  <c r="N18" i="1"/>
  <c r="O18" i="1"/>
  <c r="AB38" i="1"/>
  <c r="AC38" i="1" s="1"/>
  <c r="Z39" i="1"/>
  <c r="AM39" i="1"/>
  <c r="AC35" i="1"/>
  <c r="AC36" i="1"/>
  <c r="AC37" i="1"/>
  <c r="AC5" i="1"/>
  <c r="AC21" i="1"/>
  <c r="AC13" i="1"/>
  <c r="AC17" i="1"/>
  <c r="AC25" i="1"/>
  <c r="AC32" i="1"/>
  <c r="AC14" i="1"/>
  <c r="AC23" i="1"/>
  <c r="AC28" i="1"/>
  <c r="AC19" i="1"/>
  <c r="AC31" i="1"/>
  <c r="AC8" i="1"/>
  <c r="AC15" i="1"/>
  <c r="AC9" i="1"/>
  <c r="AC22" i="1"/>
  <c r="AC26" i="1"/>
  <c r="AC30" i="1"/>
  <c r="AC18" i="1"/>
  <c r="AC24" i="1"/>
  <c r="AC6" i="1"/>
  <c r="AC34" i="1"/>
  <c r="AC16" i="1"/>
  <c r="AC33" i="1"/>
  <c r="AC12" i="1"/>
  <c r="AC27" i="1"/>
  <c r="AC29" i="1"/>
  <c r="AC11" i="1"/>
  <c r="AC10" i="1"/>
  <c r="AC20" i="1"/>
  <c r="AC7" i="1"/>
  <c r="AA1382" i="1" l="1"/>
  <c r="Z1381" i="1"/>
  <c r="AB1381" i="1" s="1"/>
  <c r="AC1381" i="1" s="1"/>
  <c r="AD1381" i="1" s="1"/>
  <c r="AA1036" i="1"/>
  <c r="Z1035" i="1"/>
  <c r="AB1035" i="1" s="1"/>
  <c r="AC1035" i="1" s="1"/>
  <c r="AD1035" i="1" s="1"/>
  <c r="B89" i="2"/>
  <c r="J84" i="2"/>
  <c r="C79" i="2"/>
  <c r="E74" i="2"/>
  <c r="G74" i="2"/>
  <c r="I74" i="2"/>
  <c r="C78" i="2"/>
  <c r="E73" i="2"/>
  <c r="G73" i="2"/>
  <c r="I73" i="2"/>
  <c r="B90" i="2"/>
  <c r="J85" i="2"/>
  <c r="B88" i="2"/>
  <c r="J83" i="2"/>
  <c r="E76" i="2"/>
  <c r="I76" i="2"/>
  <c r="C81" i="2"/>
  <c r="G76" i="2"/>
  <c r="B87" i="2"/>
  <c r="J82" i="2"/>
  <c r="B86" i="2"/>
  <c r="J81" i="2"/>
  <c r="C80" i="2"/>
  <c r="E75" i="2"/>
  <c r="G75" i="2"/>
  <c r="I75" i="2"/>
  <c r="Z314" i="1"/>
  <c r="AB314" i="1" s="1"/>
  <c r="Z215" i="1"/>
  <c r="AB215" i="1" s="1"/>
  <c r="G72" i="2"/>
  <c r="I72" i="2"/>
  <c r="C77" i="2"/>
  <c r="E77" i="2" s="1"/>
  <c r="AP15" i="1"/>
  <c r="AQ15" i="1"/>
  <c r="Z123" i="1"/>
  <c r="AB123" i="1" s="1"/>
  <c r="R121" i="1"/>
  <c r="P18" i="1"/>
  <c r="L20" i="1"/>
  <c r="N19" i="1"/>
  <c r="M19" i="1"/>
  <c r="O19" i="1"/>
  <c r="AO16" i="1"/>
  <c r="S17" i="1"/>
  <c r="BD17" i="1" s="1"/>
  <c r="S16" i="1"/>
  <c r="BD16" i="1" s="1"/>
  <c r="AB39" i="1"/>
  <c r="Z40" i="1"/>
  <c r="AM40" i="1"/>
  <c r="AD7" i="1"/>
  <c r="AD16" i="1"/>
  <c r="AD9" i="1"/>
  <c r="AD38" i="1"/>
  <c r="AD35" i="1"/>
  <c r="AD36" i="1"/>
  <c r="AD37" i="1"/>
  <c r="AD12" i="1"/>
  <c r="AD14" i="1"/>
  <c r="AD32" i="1"/>
  <c r="AD25" i="1"/>
  <c r="AD23" i="1"/>
  <c r="AD20" i="1"/>
  <c r="AD6" i="1"/>
  <c r="AD26" i="1"/>
  <c r="AD22" i="1"/>
  <c r="AD31" i="1"/>
  <c r="AD29" i="1"/>
  <c r="AD33" i="1"/>
  <c r="AD17" i="1"/>
  <c r="AD15" i="1"/>
  <c r="AD11" i="1"/>
  <c r="AD13" i="1"/>
  <c r="AD10" i="1"/>
  <c r="AD8" i="1"/>
  <c r="AD18" i="1"/>
  <c r="AD19" i="1"/>
  <c r="AD21" i="1"/>
  <c r="AD34" i="1"/>
  <c r="AD24" i="1"/>
  <c r="AD27" i="1"/>
  <c r="AD30" i="1"/>
  <c r="AD28" i="1"/>
  <c r="Z1382" i="1" l="1"/>
  <c r="AB1382" i="1" s="1"/>
  <c r="AC1382" i="1" s="1"/>
  <c r="AD1382" i="1" s="1"/>
  <c r="AA1383" i="1"/>
  <c r="AA1037" i="1"/>
  <c r="Z1036" i="1"/>
  <c r="AB1036" i="1" s="1"/>
  <c r="AC1036" i="1" s="1"/>
  <c r="AD1036" i="1" s="1"/>
  <c r="C85" i="2"/>
  <c r="E80" i="2"/>
  <c r="G80" i="2"/>
  <c r="I80" i="2"/>
  <c r="B95" i="2"/>
  <c r="J90" i="2"/>
  <c r="B92" i="2"/>
  <c r="J87" i="2"/>
  <c r="C83" i="2"/>
  <c r="E78" i="2"/>
  <c r="G78" i="2"/>
  <c r="I78" i="2"/>
  <c r="E81" i="2"/>
  <c r="C86" i="2"/>
  <c r="I81" i="2"/>
  <c r="G81" i="2"/>
  <c r="B91" i="2"/>
  <c r="J86" i="2"/>
  <c r="C84" i="2"/>
  <c r="E79" i="2"/>
  <c r="I79" i="2"/>
  <c r="G79" i="2"/>
  <c r="B93" i="2"/>
  <c r="J88" i="2"/>
  <c r="B94" i="2"/>
  <c r="J89" i="2"/>
  <c r="Z315" i="1"/>
  <c r="AB315" i="1" s="1"/>
  <c r="Z216" i="1"/>
  <c r="AB216" i="1" s="1"/>
  <c r="G77" i="2"/>
  <c r="I77" i="2"/>
  <c r="C82" i="2"/>
  <c r="E82" i="2" s="1"/>
  <c r="Q18" i="1"/>
  <c r="Z124" i="1"/>
  <c r="AB124" i="1" s="1"/>
  <c r="R122" i="1"/>
  <c r="AP16" i="1"/>
  <c r="AQ16" i="1"/>
  <c r="AQ17" i="1"/>
  <c r="P19" i="1"/>
  <c r="L21" i="1"/>
  <c r="M20" i="1"/>
  <c r="N20" i="1"/>
  <c r="O20" i="1"/>
  <c r="AB40" i="1"/>
  <c r="Z41" i="1"/>
  <c r="AC39" i="1"/>
  <c r="AD39" i="1" s="1"/>
  <c r="AM41" i="1"/>
  <c r="AA1384" i="1" l="1"/>
  <c r="Z1383" i="1"/>
  <c r="AB1383" i="1" s="1"/>
  <c r="AC1383" i="1" s="1"/>
  <c r="AD1383" i="1" s="1"/>
  <c r="Z1037" i="1"/>
  <c r="AB1037" i="1" s="1"/>
  <c r="AC1037" i="1" s="1"/>
  <c r="AD1037" i="1" s="1"/>
  <c r="AA1038" i="1"/>
  <c r="C89" i="2"/>
  <c r="E84" i="2"/>
  <c r="G84" i="2"/>
  <c r="I84" i="2"/>
  <c r="B97" i="2"/>
  <c r="J92" i="2"/>
  <c r="B96" i="2"/>
  <c r="J91" i="2"/>
  <c r="B100" i="2"/>
  <c r="J95" i="2"/>
  <c r="B98" i="2"/>
  <c r="J93" i="2"/>
  <c r="C88" i="2"/>
  <c r="E83" i="2"/>
  <c r="I83" i="2"/>
  <c r="G83" i="2"/>
  <c r="E86" i="2"/>
  <c r="I86" i="2"/>
  <c r="C91" i="2"/>
  <c r="G86" i="2"/>
  <c r="B99" i="2"/>
  <c r="J94" i="2"/>
  <c r="C90" i="2"/>
  <c r="E85" i="2"/>
  <c r="G85" i="2"/>
  <c r="I85" i="2"/>
  <c r="Z316" i="1"/>
  <c r="AB316" i="1" s="1"/>
  <c r="Z217" i="1"/>
  <c r="AB217" i="1" s="1"/>
  <c r="G82" i="2"/>
  <c r="I82" i="2"/>
  <c r="C87" i="2"/>
  <c r="E87" i="2" s="1"/>
  <c r="P20" i="1"/>
  <c r="S18" i="1"/>
  <c r="BD18" i="1" s="1"/>
  <c r="AC40" i="1"/>
  <c r="AD40" i="1" s="1"/>
  <c r="AO18" i="1"/>
  <c r="AQ18" i="1" s="1"/>
  <c r="Z125" i="1"/>
  <c r="AB125" i="1" s="1"/>
  <c r="R123" i="1"/>
  <c r="Q19" i="1"/>
  <c r="L22" i="1"/>
  <c r="M21" i="1"/>
  <c r="N21" i="1"/>
  <c r="O21" i="1"/>
  <c r="AB41" i="1"/>
  <c r="Z42" i="1"/>
  <c r="AM42" i="1"/>
  <c r="AA1385" i="1" l="1"/>
  <c r="Z1384" i="1"/>
  <c r="AB1384" i="1" s="1"/>
  <c r="AC1384" i="1" s="1"/>
  <c r="AD1384" i="1" s="1"/>
  <c r="Z1038" i="1"/>
  <c r="AB1038" i="1" s="1"/>
  <c r="AC1038" i="1" s="1"/>
  <c r="AD1038" i="1" s="1"/>
  <c r="AA1039" i="1"/>
  <c r="B104" i="2"/>
  <c r="J99" i="2"/>
  <c r="B105" i="2"/>
  <c r="J100" i="2"/>
  <c r="C95" i="2"/>
  <c r="E90" i="2"/>
  <c r="G90" i="2"/>
  <c r="I90" i="2"/>
  <c r="E91" i="2"/>
  <c r="C96" i="2"/>
  <c r="G91" i="2"/>
  <c r="I91" i="2"/>
  <c r="B101" i="2"/>
  <c r="J96" i="2"/>
  <c r="B103" i="2"/>
  <c r="J98" i="2"/>
  <c r="B102" i="2"/>
  <c r="J97" i="2"/>
  <c r="C93" i="2"/>
  <c r="E88" i="2"/>
  <c r="I88" i="2"/>
  <c r="G88" i="2"/>
  <c r="C94" i="2"/>
  <c r="E89" i="2"/>
  <c r="I89" i="2"/>
  <c r="G89" i="2"/>
  <c r="Z317" i="1"/>
  <c r="AB317" i="1" s="1"/>
  <c r="Q20" i="1"/>
  <c r="AO20" i="1" s="1"/>
  <c r="Z218" i="1"/>
  <c r="AB218" i="1" s="1"/>
  <c r="G87" i="2"/>
  <c r="I87" i="2"/>
  <c r="C92" i="2"/>
  <c r="E92" i="2" s="1"/>
  <c r="AP18" i="1"/>
  <c r="Z126" i="1"/>
  <c r="AB126" i="1" s="1"/>
  <c r="R124" i="1"/>
  <c r="P21" i="1"/>
  <c r="L23" i="1"/>
  <c r="N22" i="1"/>
  <c r="M22" i="1"/>
  <c r="O22" i="1"/>
  <c r="AP20" i="1"/>
  <c r="AO19" i="1"/>
  <c r="S19" i="1"/>
  <c r="BD19" i="1" s="1"/>
  <c r="S20" i="1"/>
  <c r="BD20" i="1" s="1"/>
  <c r="Z43" i="1"/>
  <c r="AB42" i="1"/>
  <c r="AC41" i="1"/>
  <c r="AD41" i="1" s="1"/>
  <c r="AM43" i="1"/>
  <c r="Z1385" i="1" l="1"/>
  <c r="AB1385" i="1" s="1"/>
  <c r="AC1385" i="1" s="1"/>
  <c r="AD1385" i="1" s="1"/>
  <c r="AA1386" i="1"/>
  <c r="Z1039" i="1"/>
  <c r="AB1039" i="1" s="1"/>
  <c r="AC1039" i="1" s="1"/>
  <c r="AD1039" i="1" s="1"/>
  <c r="AA1040" i="1"/>
  <c r="C99" i="2"/>
  <c r="E94" i="2"/>
  <c r="G94" i="2"/>
  <c r="I94" i="2"/>
  <c r="E96" i="2"/>
  <c r="I96" i="2"/>
  <c r="G96" i="2"/>
  <c r="C101" i="2"/>
  <c r="B107" i="2"/>
  <c r="J102" i="2"/>
  <c r="B108" i="2"/>
  <c r="J103" i="2"/>
  <c r="B110" i="2"/>
  <c r="J105" i="2"/>
  <c r="C98" i="2"/>
  <c r="E93" i="2"/>
  <c r="G93" i="2"/>
  <c r="I93" i="2"/>
  <c r="C100" i="2"/>
  <c r="E95" i="2"/>
  <c r="I95" i="2"/>
  <c r="G95" i="2"/>
  <c r="B106" i="2"/>
  <c r="J101" i="2"/>
  <c r="B109" i="2"/>
  <c r="J104" i="2"/>
  <c r="Z318" i="1"/>
  <c r="AB318" i="1" s="1"/>
  <c r="Z219" i="1"/>
  <c r="AB219" i="1" s="1"/>
  <c r="I92" i="2"/>
  <c r="G92" i="2"/>
  <c r="C97" i="2"/>
  <c r="E97" i="2" s="1"/>
  <c r="AC42" i="1"/>
  <c r="AD42" i="1" s="1"/>
  <c r="AQ20" i="1"/>
  <c r="R125" i="1"/>
  <c r="Z127" i="1"/>
  <c r="AB127" i="1" s="1"/>
  <c r="AP19" i="1"/>
  <c r="AQ19" i="1"/>
  <c r="P22" i="1"/>
  <c r="L24" i="1"/>
  <c r="O23" i="1"/>
  <c r="N23" i="1"/>
  <c r="M23" i="1"/>
  <c r="Q21" i="1"/>
  <c r="AB43" i="1"/>
  <c r="Z44" i="1"/>
  <c r="AM44" i="1"/>
  <c r="Z1386" i="1" l="1"/>
  <c r="AB1386" i="1" s="1"/>
  <c r="AC1386" i="1" s="1"/>
  <c r="AD1386" i="1" s="1"/>
  <c r="AA1387" i="1"/>
  <c r="Z1040" i="1"/>
  <c r="AB1040" i="1" s="1"/>
  <c r="AC1040" i="1" s="1"/>
  <c r="AD1040" i="1" s="1"/>
  <c r="AA1041" i="1"/>
  <c r="B112" i="2"/>
  <c r="J107" i="2"/>
  <c r="E101" i="2"/>
  <c r="C106" i="2"/>
  <c r="I101" i="2"/>
  <c r="G101" i="2"/>
  <c r="B111" i="2"/>
  <c r="J106" i="2"/>
  <c r="B113" i="2"/>
  <c r="J108" i="2"/>
  <c r="C105" i="2"/>
  <c r="E100" i="2"/>
  <c r="I100" i="2"/>
  <c r="G100" i="2"/>
  <c r="C103" i="2"/>
  <c r="E98" i="2"/>
  <c r="I98" i="2"/>
  <c r="G98" i="2"/>
  <c r="B114" i="2"/>
  <c r="J109" i="2"/>
  <c r="B115" i="2"/>
  <c r="J110" i="2"/>
  <c r="C104" i="2"/>
  <c r="E99" i="2"/>
  <c r="G99" i="2"/>
  <c r="I99" i="2"/>
  <c r="Z319" i="1"/>
  <c r="AB319" i="1" s="1"/>
  <c r="Z220" i="1"/>
  <c r="AB220" i="1" s="1"/>
  <c r="G97" i="2"/>
  <c r="I97" i="2"/>
  <c r="C102" i="2"/>
  <c r="E102" i="2" s="1"/>
  <c r="Q22" i="1"/>
  <c r="P23" i="1"/>
  <c r="Z128" i="1"/>
  <c r="AB128" i="1" s="1"/>
  <c r="R126" i="1"/>
  <c r="AO21" i="1"/>
  <c r="S21" i="1"/>
  <c r="BD21" i="1" s="1"/>
  <c r="L25" i="1"/>
  <c r="N24" i="1"/>
  <c r="O24" i="1"/>
  <c r="M24" i="1"/>
  <c r="Q23" i="1"/>
  <c r="AB44" i="1"/>
  <c r="AC43" i="1"/>
  <c r="AD43" i="1" s="1"/>
  <c r="Z45" i="1"/>
  <c r="AM45" i="1"/>
  <c r="AA1388" i="1" l="1"/>
  <c r="Z1387" i="1"/>
  <c r="AB1387" i="1" s="1"/>
  <c r="AC1387" i="1" s="1"/>
  <c r="AD1387" i="1" s="1"/>
  <c r="AA1042" i="1"/>
  <c r="Z1041" i="1"/>
  <c r="AB1041" i="1" s="1"/>
  <c r="AC1041" i="1" s="1"/>
  <c r="AD1041" i="1" s="1"/>
  <c r="B120" i="2"/>
  <c r="J115" i="2"/>
  <c r="B118" i="2"/>
  <c r="J113" i="2"/>
  <c r="B119" i="2"/>
  <c r="J114" i="2"/>
  <c r="B116" i="2"/>
  <c r="J111" i="2"/>
  <c r="C110" i="2"/>
  <c r="E105" i="2"/>
  <c r="I105" i="2"/>
  <c r="G105" i="2"/>
  <c r="E106" i="2"/>
  <c r="C111" i="2"/>
  <c r="I106" i="2"/>
  <c r="G106" i="2"/>
  <c r="C109" i="2"/>
  <c r="E104" i="2"/>
  <c r="G104" i="2"/>
  <c r="I104" i="2"/>
  <c r="C108" i="2"/>
  <c r="E103" i="2"/>
  <c r="I103" i="2"/>
  <c r="G103" i="2"/>
  <c r="B117" i="2"/>
  <c r="J112" i="2"/>
  <c r="Z320" i="1"/>
  <c r="AB320" i="1" s="1"/>
  <c r="S23" i="1"/>
  <c r="BD23" i="1" s="1"/>
  <c r="Z221" i="1"/>
  <c r="AB221" i="1" s="1"/>
  <c r="I102" i="2"/>
  <c r="G102" i="2"/>
  <c r="C107" i="2"/>
  <c r="E107" i="2" s="1"/>
  <c r="AO22" i="1"/>
  <c r="AP22" i="1" s="1"/>
  <c r="S22" i="1"/>
  <c r="BD22" i="1" s="1"/>
  <c r="AC44" i="1"/>
  <c r="AD44" i="1" s="1"/>
  <c r="P24" i="1"/>
  <c r="R127" i="1"/>
  <c r="Z129" i="1"/>
  <c r="AB129" i="1" s="1"/>
  <c r="L26" i="1"/>
  <c r="M25" i="1"/>
  <c r="O25" i="1"/>
  <c r="N25" i="1"/>
  <c r="AO23" i="1"/>
  <c r="AQ21" i="1"/>
  <c r="AP21" i="1"/>
  <c r="Z46" i="1"/>
  <c r="AB45" i="1"/>
  <c r="AM46" i="1"/>
  <c r="Z1388" i="1" l="1"/>
  <c r="AB1388" i="1" s="1"/>
  <c r="AC1388" i="1" s="1"/>
  <c r="AD1388" i="1" s="1"/>
  <c r="AA1389" i="1"/>
  <c r="AA1043" i="1"/>
  <c r="Z1042" i="1"/>
  <c r="AB1042" i="1" s="1"/>
  <c r="AC1042" i="1" s="1"/>
  <c r="AD1042" i="1" s="1"/>
  <c r="C113" i="2"/>
  <c r="E108" i="2"/>
  <c r="I108" i="2"/>
  <c r="G108" i="2"/>
  <c r="C115" i="2"/>
  <c r="E110" i="2"/>
  <c r="G110" i="2"/>
  <c r="I110" i="2"/>
  <c r="B121" i="2"/>
  <c r="J116" i="2"/>
  <c r="C114" i="2"/>
  <c r="E109" i="2"/>
  <c r="G109" i="2"/>
  <c r="I109" i="2"/>
  <c r="B124" i="2"/>
  <c r="J119" i="2"/>
  <c r="B123" i="2"/>
  <c r="J118" i="2"/>
  <c r="E111" i="2"/>
  <c r="C116" i="2"/>
  <c r="I111" i="2"/>
  <c r="G111" i="2"/>
  <c r="B122" i="2"/>
  <c r="J117" i="2"/>
  <c r="B125" i="2"/>
  <c r="J120" i="2"/>
  <c r="Z321" i="1"/>
  <c r="AB321" i="1" s="1"/>
  <c r="Z222" i="1"/>
  <c r="AB222" i="1" s="1"/>
  <c r="G107" i="2"/>
  <c r="I107" i="2"/>
  <c r="C112" i="2"/>
  <c r="E112" i="2" s="1"/>
  <c r="P25" i="1"/>
  <c r="Q24" i="1"/>
  <c r="AQ22" i="1"/>
  <c r="R128" i="1"/>
  <c r="Z130" i="1"/>
  <c r="AB130" i="1" s="1"/>
  <c r="AQ23" i="1"/>
  <c r="AP23" i="1"/>
  <c r="L27" i="1"/>
  <c r="O26" i="1"/>
  <c r="N26" i="1"/>
  <c r="M26" i="1"/>
  <c r="AO24" i="1"/>
  <c r="AB46" i="1"/>
  <c r="Z47" i="1"/>
  <c r="AC45" i="1"/>
  <c r="AD45" i="1" s="1"/>
  <c r="AM47" i="1"/>
  <c r="AA1390" i="1" l="1"/>
  <c r="Z1389" i="1"/>
  <c r="AB1389" i="1" s="1"/>
  <c r="AC1389" i="1" s="1"/>
  <c r="AD1389" i="1" s="1"/>
  <c r="Z1043" i="1"/>
  <c r="AB1043" i="1" s="1"/>
  <c r="AC1043" i="1" s="1"/>
  <c r="AD1043" i="1" s="1"/>
  <c r="AA1044" i="1"/>
  <c r="B126" i="2"/>
  <c r="J121" i="2"/>
  <c r="C119" i="2"/>
  <c r="E114" i="2"/>
  <c r="G114" i="2"/>
  <c r="I114" i="2"/>
  <c r="B128" i="2"/>
  <c r="J123" i="2"/>
  <c r="C120" i="2"/>
  <c r="E115" i="2"/>
  <c r="I115" i="2"/>
  <c r="G115" i="2"/>
  <c r="E116" i="2"/>
  <c r="C121" i="2"/>
  <c r="I116" i="2"/>
  <c r="G116" i="2"/>
  <c r="B127" i="2"/>
  <c r="J122" i="2"/>
  <c r="B129" i="2"/>
  <c r="J124" i="2"/>
  <c r="B130" i="2"/>
  <c r="J125" i="2"/>
  <c r="C118" i="2"/>
  <c r="E113" i="2"/>
  <c r="G113" i="2"/>
  <c r="I113" i="2"/>
  <c r="Z322" i="1"/>
  <c r="AB322" i="1" s="1"/>
  <c r="Z223" i="1"/>
  <c r="AB223" i="1" s="1"/>
  <c r="G112" i="2"/>
  <c r="I112" i="2"/>
  <c r="C117" i="2"/>
  <c r="E117" i="2" s="1"/>
  <c r="P26" i="1"/>
  <c r="Q25" i="1"/>
  <c r="S24" i="1"/>
  <c r="BD24" i="1" s="1"/>
  <c r="R129" i="1"/>
  <c r="Z131" i="1"/>
  <c r="AB131" i="1" s="1"/>
  <c r="Q26" i="1"/>
  <c r="L28" i="1"/>
  <c r="M27" i="1"/>
  <c r="N27" i="1"/>
  <c r="O27" i="1"/>
  <c r="AQ24" i="1"/>
  <c r="AP24" i="1"/>
  <c r="Z48" i="1"/>
  <c r="AB47" i="1"/>
  <c r="AC46" i="1"/>
  <c r="AD46" i="1" s="1"/>
  <c r="AM48" i="1"/>
  <c r="AA1391" i="1" l="1"/>
  <c r="Z1390" i="1"/>
  <c r="AB1390" i="1" s="1"/>
  <c r="AC1390" i="1" s="1"/>
  <c r="AD1390" i="1" s="1"/>
  <c r="Z1044" i="1"/>
  <c r="AB1044" i="1" s="1"/>
  <c r="AC1044" i="1" s="1"/>
  <c r="AD1044" i="1" s="1"/>
  <c r="AA1045" i="1"/>
  <c r="B135" i="2"/>
  <c r="J130" i="2"/>
  <c r="C125" i="2"/>
  <c r="E120" i="2"/>
  <c r="G120" i="2"/>
  <c r="I120" i="2"/>
  <c r="B134" i="2"/>
  <c r="J129" i="2"/>
  <c r="B133" i="2"/>
  <c r="J128" i="2"/>
  <c r="C123" i="2"/>
  <c r="E118" i="2"/>
  <c r="G118" i="2"/>
  <c r="I118" i="2"/>
  <c r="B132" i="2"/>
  <c r="J127" i="2"/>
  <c r="C124" i="2"/>
  <c r="E119" i="2"/>
  <c r="G119" i="2"/>
  <c r="I119" i="2"/>
  <c r="E121" i="2"/>
  <c r="I121" i="2"/>
  <c r="C126" i="2"/>
  <c r="G121" i="2"/>
  <c r="B131" i="2"/>
  <c r="J126" i="2"/>
  <c r="Z323" i="1"/>
  <c r="AB323" i="1" s="1"/>
  <c r="Z224" i="1"/>
  <c r="AB224" i="1" s="1"/>
  <c r="G117" i="2"/>
  <c r="I117" i="2"/>
  <c r="C122" i="2"/>
  <c r="E122" i="2" s="1"/>
  <c r="AO25" i="1"/>
  <c r="S25" i="1"/>
  <c r="BD25" i="1" s="1"/>
  <c r="P27" i="1"/>
  <c r="AC47" i="1"/>
  <c r="AD47" i="1" s="1"/>
  <c r="Z132" i="1"/>
  <c r="AB132" i="1" s="1"/>
  <c r="R130" i="1"/>
  <c r="L29" i="1"/>
  <c r="M28" i="1"/>
  <c r="N28" i="1"/>
  <c r="O28" i="1"/>
  <c r="AO26" i="1"/>
  <c r="S26" i="1"/>
  <c r="BD26" i="1" s="1"/>
  <c r="AB48" i="1"/>
  <c r="Z49" i="1"/>
  <c r="AM49" i="1"/>
  <c r="Z1391" i="1" l="1"/>
  <c r="AB1391" i="1" s="1"/>
  <c r="AC1391" i="1" s="1"/>
  <c r="AD1391" i="1" s="1"/>
  <c r="AA1392" i="1"/>
  <c r="Z1045" i="1"/>
  <c r="AB1045" i="1" s="1"/>
  <c r="AC1045" i="1" s="1"/>
  <c r="AD1045" i="1" s="1"/>
  <c r="AA1046" i="1"/>
  <c r="C128" i="2"/>
  <c r="E123" i="2"/>
  <c r="I123" i="2"/>
  <c r="G123" i="2"/>
  <c r="B138" i="2"/>
  <c r="J133" i="2"/>
  <c r="B139" i="2"/>
  <c r="J134" i="2"/>
  <c r="E126" i="2"/>
  <c r="C131" i="2"/>
  <c r="G126" i="2"/>
  <c r="I126" i="2"/>
  <c r="B137" i="2"/>
  <c r="J132" i="2"/>
  <c r="C130" i="2"/>
  <c r="E125" i="2"/>
  <c r="I125" i="2"/>
  <c r="G125" i="2"/>
  <c r="C129" i="2"/>
  <c r="E124" i="2"/>
  <c r="G124" i="2"/>
  <c r="I124" i="2"/>
  <c r="B136" i="2"/>
  <c r="J131" i="2"/>
  <c r="B140" i="2"/>
  <c r="J135" i="2"/>
  <c r="Z324" i="1"/>
  <c r="AB324" i="1" s="1"/>
  <c r="Z225" i="1"/>
  <c r="AB225" i="1" s="1"/>
  <c r="G122" i="2"/>
  <c r="I122" i="2"/>
  <c r="C127" i="2"/>
  <c r="E127" i="2" s="1"/>
  <c r="AC48" i="1"/>
  <c r="AD48" i="1" s="1"/>
  <c r="AP25" i="1"/>
  <c r="AQ25" i="1"/>
  <c r="Q27" i="1"/>
  <c r="Z133" i="1"/>
  <c r="AB133" i="1" s="1"/>
  <c r="R131" i="1"/>
  <c r="P28" i="1"/>
  <c r="L30" i="1"/>
  <c r="M29" i="1"/>
  <c r="N29" i="1"/>
  <c r="O29" i="1"/>
  <c r="AQ26" i="1"/>
  <c r="AP26" i="1"/>
  <c r="AB49" i="1"/>
  <c r="AC49" i="1" s="1"/>
  <c r="AD49" i="1" s="1"/>
  <c r="Z50" i="1"/>
  <c r="AM50" i="1"/>
  <c r="Z1392" i="1" l="1"/>
  <c r="AB1392" i="1" s="1"/>
  <c r="AC1392" i="1" s="1"/>
  <c r="AD1392" i="1" s="1"/>
  <c r="AA1393" i="1"/>
  <c r="Z1046" i="1"/>
  <c r="AB1046" i="1" s="1"/>
  <c r="AC1046" i="1" s="1"/>
  <c r="AD1046" i="1" s="1"/>
  <c r="AA1047" i="1"/>
  <c r="E131" i="2"/>
  <c r="G131" i="2"/>
  <c r="C136" i="2"/>
  <c r="I131" i="2"/>
  <c r="C134" i="2"/>
  <c r="E129" i="2"/>
  <c r="G129" i="2"/>
  <c r="I129" i="2"/>
  <c r="B144" i="2"/>
  <c r="J139" i="2"/>
  <c r="B143" i="2"/>
  <c r="J138" i="2"/>
  <c r="C135" i="2"/>
  <c r="E130" i="2"/>
  <c r="G130" i="2"/>
  <c r="I130" i="2"/>
  <c r="B141" i="2"/>
  <c r="J136" i="2"/>
  <c r="B145" i="2"/>
  <c r="J140" i="2"/>
  <c r="B142" i="2"/>
  <c r="J137" i="2"/>
  <c r="C133" i="2"/>
  <c r="E128" i="2"/>
  <c r="G128" i="2"/>
  <c r="I128" i="2"/>
  <c r="Z325" i="1"/>
  <c r="AB325" i="1" s="1"/>
  <c r="Z226" i="1"/>
  <c r="AB226" i="1" s="1"/>
  <c r="G127" i="2"/>
  <c r="I127" i="2"/>
  <c r="C132" i="2"/>
  <c r="E132" i="2" s="1"/>
  <c r="Q28" i="1"/>
  <c r="AO27" i="1"/>
  <c r="S27" i="1"/>
  <c r="BD27" i="1" s="1"/>
  <c r="P29" i="1"/>
  <c r="Z134" i="1"/>
  <c r="AB134" i="1" s="1"/>
  <c r="R132" i="1"/>
  <c r="L31" i="1"/>
  <c r="M30" i="1"/>
  <c r="N30" i="1"/>
  <c r="O30" i="1"/>
  <c r="Q29" i="1"/>
  <c r="AO29" i="1" s="1"/>
  <c r="Z51" i="1"/>
  <c r="AB50" i="1"/>
  <c r="AM51" i="1"/>
  <c r="AA1394" i="1" l="1"/>
  <c r="Z1393" i="1"/>
  <c r="AB1393" i="1" s="1"/>
  <c r="AC1393" i="1" s="1"/>
  <c r="AD1393" i="1" s="1"/>
  <c r="AA1048" i="1"/>
  <c r="Z1047" i="1"/>
  <c r="AB1047" i="1" s="1"/>
  <c r="AC1047" i="1" s="1"/>
  <c r="AD1047" i="1" s="1"/>
  <c r="C138" i="2"/>
  <c r="E133" i="2"/>
  <c r="G133" i="2"/>
  <c r="I133" i="2"/>
  <c r="B148" i="2"/>
  <c r="J143" i="2"/>
  <c r="B147" i="2"/>
  <c r="J142" i="2"/>
  <c r="B149" i="2"/>
  <c r="J144" i="2"/>
  <c r="B150" i="2"/>
  <c r="J145" i="2"/>
  <c r="B146" i="2"/>
  <c r="J141" i="2"/>
  <c r="C139" i="2"/>
  <c r="E134" i="2"/>
  <c r="G134" i="2"/>
  <c r="I134" i="2"/>
  <c r="E136" i="2"/>
  <c r="G136" i="2"/>
  <c r="I136" i="2"/>
  <c r="C141" i="2"/>
  <c r="C140" i="2"/>
  <c r="E135" i="2"/>
  <c r="I135" i="2"/>
  <c r="G135" i="2"/>
  <c r="Z326" i="1"/>
  <c r="AB326" i="1" s="1"/>
  <c r="AO28" i="1"/>
  <c r="S28" i="1"/>
  <c r="BD28" i="1" s="1"/>
  <c r="Z227" i="1"/>
  <c r="AB227" i="1" s="1"/>
  <c r="G132" i="2"/>
  <c r="I132" i="2"/>
  <c r="C137" i="2"/>
  <c r="E137" i="2" s="1"/>
  <c r="AQ27" i="1"/>
  <c r="AP27" i="1"/>
  <c r="R133" i="1"/>
  <c r="Z135" i="1"/>
  <c r="AB135" i="1" s="1"/>
  <c r="L32" i="1"/>
  <c r="M31" i="1"/>
  <c r="O31" i="1"/>
  <c r="N31" i="1"/>
  <c r="AQ29" i="1"/>
  <c r="AP29" i="1"/>
  <c r="S29" i="1"/>
  <c r="BD29" i="1" s="1"/>
  <c r="P30" i="1"/>
  <c r="AQ28" i="1"/>
  <c r="AP28" i="1"/>
  <c r="AC50" i="1"/>
  <c r="AD50" i="1" s="1"/>
  <c r="AB51" i="1"/>
  <c r="Z52" i="1"/>
  <c r="AM52" i="1"/>
  <c r="Z1394" i="1" l="1"/>
  <c r="AB1394" i="1" s="1"/>
  <c r="AC1394" i="1" s="1"/>
  <c r="AD1394" i="1" s="1"/>
  <c r="AA1395" i="1"/>
  <c r="AA1049" i="1"/>
  <c r="Z1048" i="1"/>
  <c r="AB1048" i="1" s="1"/>
  <c r="AC1048" i="1" s="1"/>
  <c r="AD1048" i="1" s="1"/>
  <c r="B155" i="2"/>
  <c r="J150" i="2"/>
  <c r="B154" i="2"/>
  <c r="J149" i="2"/>
  <c r="B152" i="2"/>
  <c r="J147" i="2"/>
  <c r="C145" i="2"/>
  <c r="E140" i="2"/>
  <c r="I140" i="2"/>
  <c r="G140" i="2"/>
  <c r="E141" i="2"/>
  <c r="I141" i="2"/>
  <c r="G141" i="2"/>
  <c r="C146" i="2"/>
  <c r="B153" i="2"/>
  <c r="J148" i="2"/>
  <c r="C144" i="2"/>
  <c r="E139" i="2"/>
  <c r="G139" i="2"/>
  <c r="I139" i="2"/>
  <c r="B151" i="2"/>
  <c r="J146" i="2"/>
  <c r="C143" i="2"/>
  <c r="E138" i="2"/>
  <c r="I138" i="2"/>
  <c r="G138" i="2"/>
  <c r="Z327" i="1"/>
  <c r="AB327" i="1" s="1"/>
  <c r="AC51" i="1"/>
  <c r="Z228" i="1"/>
  <c r="AB228" i="1" s="1"/>
  <c r="G137" i="2"/>
  <c r="I137" i="2"/>
  <c r="C142" i="2"/>
  <c r="E142" i="2" s="1"/>
  <c r="P31" i="1"/>
  <c r="Z136" i="1"/>
  <c r="AB136" i="1" s="1"/>
  <c r="R134" i="1"/>
  <c r="Q30" i="1"/>
  <c r="L33" i="1"/>
  <c r="M32" i="1"/>
  <c r="N32" i="1"/>
  <c r="O32" i="1"/>
  <c r="AD51" i="1"/>
  <c r="AB52" i="1"/>
  <c r="AC52" i="1" s="1"/>
  <c r="AD52" i="1" s="1"/>
  <c r="Z53" i="1"/>
  <c r="AM104" i="1"/>
  <c r="AM101" i="1"/>
  <c r="AM72" i="1"/>
  <c r="AM68" i="1"/>
  <c r="AM102" i="1"/>
  <c r="AM93" i="1"/>
  <c r="AM95" i="1"/>
  <c r="AM99" i="1"/>
  <c r="AM78" i="1"/>
  <c r="AM84" i="1"/>
  <c r="AM55" i="1"/>
  <c r="AM97" i="1"/>
  <c r="AM77" i="1"/>
  <c r="AM100" i="1"/>
  <c r="AM69" i="1"/>
  <c r="AM74" i="1"/>
  <c r="AM62" i="1"/>
  <c r="AM65" i="1"/>
  <c r="AM63" i="1"/>
  <c r="AM89" i="1"/>
  <c r="AM66" i="1"/>
  <c r="AM88" i="1"/>
  <c r="AM67" i="1"/>
  <c r="AM71" i="1"/>
  <c r="AM61" i="1"/>
  <c r="AM86" i="1"/>
  <c r="AM75" i="1"/>
  <c r="AM82" i="1"/>
  <c r="AM91" i="1"/>
  <c r="AM90" i="1"/>
  <c r="AM56" i="1"/>
  <c r="AM98" i="1"/>
  <c r="AM57" i="1"/>
  <c r="AM58" i="1"/>
  <c r="AM60" i="1"/>
  <c r="AM70" i="1"/>
  <c r="AM73" i="1"/>
  <c r="AM87" i="1"/>
  <c r="AM96" i="1"/>
  <c r="AM64" i="1"/>
  <c r="AM83" i="1"/>
  <c r="AM81" i="1"/>
  <c r="AM80" i="1"/>
  <c r="AM92" i="1"/>
  <c r="AM79" i="1"/>
  <c r="AM85" i="1"/>
  <c r="AM76" i="1"/>
  <c r="AM94" i="1"/>
  <c r="AM59" i="1"/>
  <c r="AM103" i="1"/>
  <c r="AM54" i="1"/>
  <c r="AM53" i="1"/>
  <c r="AA1396" i="1" l="1"/>
  <c r="Z1395" i="1"/>
  <c r="AB1395" i="1" s="1"/>
  <c r="AC1395" i="1" s="1"/>
  <c r="AD1395" i="1" s="1"/>
  <c r="Z1049" i="1"/>
  <c r="AB1049" i="1" s="1"/>
  <c r="AC1049" i="1" s="1"/>
  <c r="AD1049" i="1" s="1"/>
  <c r="AA1050" i="1"/>
  <c r="C150" i="2"/>
  <c r="E145" i="2"/>
  <c r="I145" i="2"/>
  <c r="G145" i="2"/>
  <c r="C149" i="2"/>
  <c r="E144" i="2"/>
  <c r="G144" i="2"/>
  <c r="I144" i="2"/>
  <c r="B157" i="2"/>
  <c r="J152" i="2"/>
  <c r="C148" i="2"/>
  <c r="E143" i="2"/>
  <c r="G143" i="2"/>
  <c r="I143" i="2"/>
  <c r="B158" i="2"/>
  <c r="J153" i="2"/>
  <c r="B159" i="2"/>
  <c r="J154" i="2"/>
  <c r="E146" i="2"/>
  <c r="C151" i="2"/>
  <c r="G146" i="2"/>
  <c r="I146" i="2"/>
  <c r="B156" i="2"/>
  <c r="J151" i="2"/>
  <c r="B160" i="2"/>
  <c r="J155" i="2"/>
  <c r="Z328" i="1"/>
  <c r="AB328" i="1" s="1"/>
  <c r="Z229" i="1"/>
  <c r="AB229" i="1" s="1"/>
  <c r="G142" i="2"/>
  <c r="I142" i="2"/>
  <c r="C147" i="2"/>
  <c r="E147" i="2" s="1"/>
  <c r="Q31" i="1"/>
  <c r="Z137" i="1"/>
  <c r="AB137" i="1" s="1"/>
  <c r="R135" i="1"/>
  <c r="P32" i="1"/>
  <c r="L34" i="1"/>
  <c r="O33" i="1"/>
  <c r="M33" i="1"/>
  <c r="N33" i="1"/>
  <c r="AO30" i="1"/>
  <c r="S30" i="1"/>
  <c r="BD30" i="1" s="1"/>
  <c r="AB53" i="1"/>
  <c r="Z54" i="1"/>
  <c r="AA1397" i="1" l="1"/>
  <c r="Z1396" i="1"/>
  <c r="AB1396" i="1" s="1"/>
  <c r="AC1396" i="1" s="1"/>
  <c r="AD1396" i="1" s="1"/>
  <c r="Z1050" i="1"/>
  <c r="AB1050" i="1" s="1"/>
  <c r="AC1050" i="1" s="1"/>
  <c r="AD1050" i="1" s="1"/>
  <c r="AA1051" i="1"/>
  <c r="B162" i="2"/>
  <c r="J157" i="2"/>
  <c r="B164" i="2"/>
  <c r="J159" i="2"/>
  <c r="C154" i="2"/>
  <c r="E149" i="2"/>
  <c r="I149" i="2"/>
  <c r="G149" i="2"/>
  <c r="E151" i="2"/>
  <c r="C156" i="2"/>
  <c r="G151" i="2"/>
  <c r="I151" i="2"/>
  <c r="B163" i="2"/>
  <c r="J158" i="2"/>
  <c r="B161" i="2"/>
  <c r="J156" i="2"/>
  <c r="C153" i="2"/>
  <c r="E148" i="2"/>
  <c r="G148" i="2"/>
  <c r="I148" i="2"/>
  <c r="B165" i="2"/>
  <c r="J160" i="2"/>
  <c r="C155" i="2"/>
  <c r="E150" i="2"/>
  <c r="G150" i="2"/>
  <c r="I150" i="2"/>
  <c r="Z329" i="1"/>
  <c r="AB329" i="1" s="1"/>
  <c r="Z230" i="1"/>
  <c r="AB230" i="1" s="1"/>
  <c r="G147" i="2"/>
  <c r="I147" i="2"/>
  <c r="C152" i="2"/>
  <c r="E152" i="2" s="1"/>
  <c r="AO31" i="1"/>
  <c r="S31" i="1"/>
  <c r="BD31" i="1" s="1"/>
  <c r="R136" i="1"/>
  <c r="Z138" i="1"/>
  <c r="AB138" i="1" s="1"/>
  <c r="AQ30" i="1"/>
  <c r="AP30" i="1"/>
  <c r="AQ31" i="1"/>
  <c r="P33" i="1"/>
  <c r="L35" i="1"/>
  <c r="N34" i="1"/>
  <c r="M34" i="1"/>
  <c r="O34" i="1"/>
  <c r="Q32" i="1"/>
  <c r="AB54" i="1"/>
  <c r="Z55" i="1"/>
  <c r="AC53" i="1"/>
  <c r="AD53" i="1" s="1"/>
  <c r="Z1397" i="1" l="1"/>
  <c r="AB1397" i="1" s="1"/>
  <c r="AC1397" i="1" s="1"/>
  <c r="AD1397" i="1" s="1"/>
  <c r="AA1398" i="1"/>
  <c r="Z1051" i="1"/>
  <c r="AB1051" i="1" s="1"/>
  <c r="AC1051" i="1" s="1"/>
  <c r="AD1051" i="1" s="1"/>
  <c r="AA1052" i="1"/>
  <c r="E156" i="2"/>
  <c r="I156" i="2"/>
  <c r="C161" i="2"/>
  <c r="G156" i="2"/>
  <c r="C160" i="2"/>
  <c r="E155" i="2"/>
  <c r="G155" i="2"/>
  <c r="I155" i="2"/>
  <c r="C158" i="2"/>
  <c r="E153" i="2"/>
  <c r="G153" i="2"/>
  <c r="I153" i="2"/>
  <c r="C159" i="2"/>
  <c r="E154" i="2"/>
  <c r="G154" i="2"/>
  <c r="I154" i="2"/>
  <c r="B170" i="2"/>
  <c r="J165" i="2"/>
  <c r="B166" i="2"/>
  <c r="J161" i="2"/>
  <c r="B169" i="2"/>
  <c r="J164" i="2"/>
  <c r="B168" i="2"/>
  <c r="J163" i="2"/>
  <c r="B167" i="2"/>
  <c r="J162" i="2"/>
  <c r="Z330" i="1"/>
  <c r="AB330" i="1" s="1"/>
  <c r="Z231" i="1"/>
  <c r="AB231" i="1" s="1"/>
  <c r="G152" i="2"/>
  <c r="I152" i="2"/>
  <c r="C157" i="2"/>
  <c r="E157" i="2" s="1"/>
  <c r="AP31" i="1"/>
  <c r="R137" i="1"/>
  <c r="Z139" i="1"/>
  <c r="AB139" i="1" s="1"/>
  <c r="AO32" i="1"/>
  <c r="S32" i="1"/>
  <c r="BD32" i="1" s="1"/>
  <c r="P34" i="1"/>
  <c r="L36" i="1"/>
  <c r="O35" i="1"/>
  <c r="M35" i="1"/>
  <c r="N35" i="1"/>
  <c r="Q33" i="1"/>
  <c r="S33" i="1" s="1"/>
  <c r="BD33" i="1" s="1"/>
  <c r="AB55" i="1"/>
  <c r="Z56" i="1"/>
  <c r="AC54" i="1"/>
  <c r="AD54" i="1" s="1"/>
  <c r="Z1398" i="1" l="1"/>
  <c r="AB1398" i="1" s="1"/>
  <c r="AC1398" i="1" s="1"/>
  <c r="AD1398" i="1" s="1"/>
  <c r="AA1399" i="1"/>
  <c r="Z1052" i="1"/>
  <c r="AB1052" i="1" s="1"/>
  <c r="AC1052" i="1" s="1"/>
  <c r="AD1052" i="1" s="1"/>
  <c r="AA1053" i="1"/>
  <c r="B174" i="2"/>
  <c r="B179" i="2" s="1"/>
  <c r="B184" i="2" s="1"/>
  <c r="B189" i="2" s="1"/>
  <c r="B194" i="2" s="1"/>
  <c r="B199" i="2" s="1"/>
  <c r="B204" i="2" s="1"/>
  <c r="B209" i="2" s="1"/>
  <c r="B214" i="2" s="1"/>
  <c r="B219" i="2" s="1"/>
  <c r="B224" i="2" s="1"/>
  <c r="B229" i="2" s="1"/>
  <c r="B234" i="2" s="1"/>
  <c r="B239" i="2" s="1"/>
  <c r="B244" i="2" s="1"/>
  <c r="B249" i="2" s="1"/>
  <c r="B254" i="2" s="1"/>
  <c r="B259" i="2" s="1"/>
  <c r="B264" i="2" s="1"/>
  <c r="B269" i="2" s="1"/>
  <c r="B274" i="2" s="1"/>
  <c r="B279" i="2" s="1"/>
  <c r="B284" i="2" s="1"/>
  <c r="B289" i="2" s="1"/>
  <c r="B294" i="2" s="1"/>
  <c r="B299" i="2" s="1"/>
  <c r="B304" i="2" s="1"/>
  <c r="B309" i="2" s="1"/>
  <c r="B314" i="2" s="1"/>
  <c r="B319" i="2" s="1"/>
  <c r="B324" i="2" s="1"/>
  <c r="B329" i="2" s="1"/>
  <c r="B334" i="2" s="1"/>
  <c r="B339" i="2" s="1"/>
  <c r="B344" i="2" s="1"/>
  <c r="B349" i="2" s="1"/>
  <c r="B354" i="2" s="1"/>
  <c r="B359" i="2" s="1"/>
  <c r="B364" i="2" s="1"/>
  <c r="B369" i="2" s="1"/>
  <c r="B374" i="2" s="1"/>
  <c r="B379" i="2" s="1"/>
  <c r="B384" i="2" s="1"/>
  <c r="B389" i="2" s="1"/>
  <c r="B394" i="2" s="1"/>
  <c r="B399" i="2" s="1"/>
  <c r="B404" i="2" s="1"/>
  <c r="B409" i="2" s="1"/>
  <c r="B414" i="2" s="1"/>
  <c r="B419" i="2" s="1"/>
  <c r="B424" i="2" s="1"/>
  <c r="B429" i="2" s="1"/>
  <c r="B434" i="2" s="1"/>
  <c r="B439" i="2" s="1"/>
  <c r="B444" i="2" s="1"/>
  <c r="B449" i="2" s="1"/>
  <c r="B454" i="2" s="1"/>
  <c r="B459" i="2" s="1"/>
  <c r="B464" i="2" s="1"/>
  <c r="B469" i="2" s="1"/>
  <c r="B474" i="2" s="1"/>
  <c r="B479" i="2" s="1"/>
  <c r="B484" i="2" s="1"/>
  <c r="B489" i="2" s="1"/>
  <c r="B494" i="2" s="1"/>
  <c r="B499" i="2" s="1"/>
  <c r="B504" i="2" s="1"/>
  <c r="B509" i="2" s="1"/>
  <c r="B514" i="2" s="1"/>
  <c r="B519" i="2" s="1"/>
  <c r="B524" i="2" s="1"/>
  <c r="B529" i="2" s="1"/>
  <c r="B534" i="2" s="1"/>
  <c r="B539" i="2" s="1"/>
  <c r="B544" i="2" s="1"/>
  <c r="B549" i="2" s="1"/>
  <c r="B554" i="2" s="1"/>
  <c r="B559" i="2" s="1"/>
  <c r="B564" i="2" s="1"/>
  <c r="B569" i="2" s="1"/>
  <c r="B574" i="2" s="1"/>
  <c r="B579" i="2" s="1"/>
  <c r="B584" i="2" s="1"/>
  <c r="B589" i="2" s="1"/>
  <c r="B594" i="2" s="1"/>
  <c r="B599" i="2" s="1"/>
  <c r="B604" i="2" s="1"/>
  <c r="B609" i="2" s="1"/>
  <c r="B614" i="2" s="1"/>
  <c r="B619" i="2" s="1"/>
  <c r="B624" i="2" s="1"/>
  <c r="B629" i="2" s="1"/>
  <c r="B634" i="2" s="1"/>
  <c r="B639" i="2" s="1"/>
  <c r="B644" i="2" s="1"/>
  <c r="B649" i="2" s="1"/>
  <c r="B654" i="2" s="1"/>
  <c r="B659" i="2" s="1"/>
  <c r="B664" i="2" s="1"/>
  <c r="B669" i="2" s="1"/>
  <c r="B674" i="2" s="1"/>
  <c r="B679" i="2" s="1"/>
  <c r="B684" i="2" s="1"/>
  <c r="B689" i="2" s="1"/>
  <c r="B694" i="2" s="1"/>
  <c r="B699" i="2" s="1"/>
  <c r="B704" i="2" s="1"/>
  <c r="B709" i="2" s="1"/>
  <c r="B714" i="2" s="1"/>
  <c r="B719" i="2" s="1"/>
  <c r="B724" i="2" s="1"/>
  <c r="B729" i="2" s="1"/>
  <c r="B734" i="2" s="1"/>
  <c r="B739" i="2" s="1"/>
  <c r="B744" i="2" s="1"/>
  <c r="B749" i="2" s="1"/>
  <c r="B754" i="2" s="1"/>
  <c r="B759" i="2" s="1"/>
  <c r="B764" i="2" s="1"/>
  <c r="B769" i="2" s="1"/>
  <c r="B774" i="2" s="1"/>
  <c r="B779" i="2" s="1"/>
  <c r="B784" i="2" s="1"/>
  <c r="B789" i="2" s="1"/>
  <c r="B794" i="2" s="1"/>
  <c r="B799" i="2" s="1"/>
  <c r="B804" i="2" s="1"/>
  <c r="B809" i="2" s="1"/>
  <c r="B814" i="2" s="1"/>
  <c r="B819" i="2" s="1"/>
  <c r="B824" i="2" s="1"/>
  <c r="B829" i="2" s="1"/>
  <c r="B834" i="2" s="1"/>
  <c r="B839" i="2" s="1"/>
  <c r="B844" i="2" s="1"/>
  <c r="B849" i="2" s="1"/>
  <c r="B854" i="2" s="1"/>
  <c r="B859" i="2" s="1"/>
  <c r="B864" i="2" s="1"/>
  <c r="B869" i="2" s="1"/>
  <c r="B874" i="2" s="1"/>
  <c r="B879" i="2" s="1"/>
  <c r="B884" i="2" s="1"/>
  <c r="B889" i="2" s="1"/>
  <c r="B894" i="2" s="1"/>
  <c r="B899" i="2" s="1"/>
  <c r="B904" i="2" s="1"/>
  <c r="B909" i="2" s="1"/>
  <c r="B914" i="2" s="1"/>
  <c r="B919" i="2" s="1"/>
  <c r="B924" i="2" s="1"/>
  <c r="B929" i="2" s="1"/>
  <c r="B934" i="2" s="1"/>
  <c r="B939" i="2" s="1"/>
  <c r="B944" i="2" s="1"/>
  <c r="B949" i="2" s="1"/>
  <c r="B954" i="2" s="1"/>
  <c r="B959" i="2" s="1"/>
  <c r="B964" i="2" s="1"/>
  <c r="B969" i="2" s="1"/>
  <c r="B974" i="2" s="1"/>
  <c r="B979" i="2" s="1"/>
  <c r="B984" i="2" s="1"/>
  <c r="B989" i="2" s="1"/>
  <c r="B994" i="2" s="1"/>
  <c r="B999" i="2" s="1"/>
  <c r="B1004" i="2" s="1"/>
  <c r="B1009" i="2" s="1"/>
  <c r="B1014" i="2" s="1"/>
  <c r="B1019" i="2" s="1"/>
  <c r="B1024" i="2" s="1"/>
  <c r="B1029" i="2" s="1"/>
  <c r="B1034" i="2" s="1"/>
  <c r="B1039" i="2" s="1"/>
  <c r="B1044" i="2" s="1"/>
  <c r="B1049" i="2" s="1"/>
  <c r="B1054" i="2" s="1"/>
  <c r="B1059" i="2" s="1"/>
  <c r="B1064" i="2" s="1"/>
  <c r="B1069" i="2" s="1"/>
  <c r="B1074" i="2" s="1"/>
  <c r="B1079" i="2" s="1"/>
  <c r="B1084" i="2" s="1"/>
  <c r="B1089" i="2" s="1"/>
  <c r="B1094" i="2" s="1"/>
  <c r="B1099" i="2" s="1"/>
  <c r="B1104" i="2" s="1"/>
  <c r="B1109" i="2" s="1"/>
  <c r="B1114" i="2" s="1"/>
  <c r="B1119" i="2" s="1"/>
  <c r="B1124" i="2" s="1"/>
  <c r="B1129" i="2" s="1"/>
  <c r="B1134" i="2" s="1"/>
  <c r="B1139" i="2" s="1"/>
  <c r="B1144" i="2" s="1"/>
  <c r="B1149" i="2" s="1"/>
  <c r="B1154" i="2" s="1"/>
  <c r="B1159" i="2" s="1"/>
  <c r="B1164" i="2" s="1"/>
  <c r="B1169" i="2" s="1"/>
  <c r="B1174" i="2" s="1"/>
  <c r="B1179" i="2" s="1"/>
  <c r="B1184" i="2" s="1"/>
  <c r="B1189" i="2" s="1"/>
  <c r="B1194" i="2" s="1"/>
  <c r="B1199" i="2" s="1"/>
  <c r="B1204" i="2" s="1"/>
  <c r="B1209" i="2" s="1"/>
  <c r="B1214" i="2" s="1"/>
  <c r="B1219" i="2" s="1"/>
  <c r="B1224" i="2" s="1"/>
  <c r="B1229" i="2" s="1"/>
  <c r="B1234" i="2" s="1"/>
  <c r="B1239" i="2" s="1"/>
  <c r="B1244" i="2" s="1"/>
  <c r="B1249" i="2" s="1"/>
  <c r="J169" i="2"/>
  <c r="C163" i="2"/>
  <c r="E158" i="2"/>
  <c r="I158" i="2"/>
  <c r="G158" i="2"/>
  <c r="B175" i="2"/>
  <c r="B180" i="2" s="1"/>
  <c r="B185" i="2" s="1"/>
  <c r="B190" i="2" s="1"/>
  <c r="B195" i="2" s="1"/>
  <c r="B200" i="2" s="1"/>
  <c r="B205" i="2" s="1"/>
  <c r="B210" i="2" s="1"/>
  <c r="B215" i="2" s="1"/>
  <c r="B220" i="2" s="1"/>
  <c r="B225" i="2" s="1"/>
  <c r="B230" i="2" s="1"/>
  <c r="B235" i="2" s="1"/>
  <c r="B240" i="2" s="1"/>
  <c r="B245" i="2" s="1"/>
  <c r="B250" i="2" s="1"/>
  <c r="B255" i="2" s="1"/>
  <c r="B260" i="2" s="1"/>
  <c r="B265" i="2" s="1"/>
  <c r="B270" i="2" s="1"/>
  <c r="B275" i="2" s="1"/>
  <c r="B280" i="2" s="1"/>
  <c r="B285" i="2" s="1"/>
  <c r="B290" i="2" s="1"/>
  <c r="B295" i="2" s="1"/>
  <c r="B300" i="2" s="1"/>
  <c r="B305" i="2" s="1"/>
  <c r="B310" i="2" s="1"/>
  <c r="B315" i="2" s="1"/>
  <c r="B320" i="2" s="1"/>
  <c r="B325" i="2" s="1"/>
  <c r="B330" i="2" s="1"/>
  <c r="B335" i="2" s="1"/>
  <c r="B340" i="2" s="1"/>
  <c r="B345" i="2" s="1"/>
  <c r="B350" i="2" s="1"/>
  <c r="B355" i="2" s="1"/>
  <c r="B360" i="2" s="1"/>
  <c r="B365" i="2" s="1"/>
  <c r="B370" i="2" s="1"/>
  <c r="B375" i="2" s="1"/>
  <c r="B380" i="2" s="1"/>
  <c r="B385" i="2" s="1"/>
  <c r="B390" i="2" s="1"/>
  <c r="B395" i="2" s="1"/>
  <c r="B400" i="2" s="1"/>
  <c r="B405" i="2" s="1"/>
  <c r="B410" i="2" s="1"/>
  <c r="B415" i="2" s="1"/>
  <c r="B420" i="2" s="1"/>
  <c r="B425" i="2" s="1"/>
  <c r="B430" i="2" s="1"/>
  <c r="B435" i="2" s="1"/>
  <c r="B440" i="2" s="1"/>
  <c r="B445" i="2" s="1"/>
  <c r="B450" i="2" s="1"/>
  <c r="B455" i="2" s="1"/>
  <c r="B460" i="2" s="1"/>
  <c r="B465" i="2" s="1"/>
  <c r="B470" i="2" s="1"/>
  <c r="B475" i="2" s="1"/>
  <c r="B480" i="2" s="1"/>
  <c r="B485" i="2" s="1"/>
  <c r="B490" i="2" s="1"/>
  <c r="B495" i="2" s="1"/>
  <c r="B500" i="2" s="1"/>
  <c r="B505" i="2" s="1"/>
  <c r="B510" i="2" s="1"/>
  <c r="B515" i="2" s="1"/>
  <c r="B520" i="2" s="1"/>
  <c r="B525" i="2" s="1"/>
  <c r="B530" i="2" s="1"/>
  <c r="B535" i="2" s="1"/>
  <c r="B540" i="2" s="1"/>
  <c r="B545" i="2" s="1"/>
  <c r="B550" i="2" s="1"/>
  <c r="B555" i="2" s="1"/>
  <c r="B560" i="2" s="1"/>
  <c r="B565" i="2" s="1"/>
  <c r="B570" i="2" s="1"/>
  <c r="B575" i="2" s="1"/>
  <c r="B580" i="2" s="1"/>
  <c r="B585" i="2" s="1"/>
  <c r="B590" i="2" s="1"/>
  <c r="B595" i="2" s="1"/>
  <c r="B600" i="2" s="1"/>
  <c r="B605" i="2" s="1"/>
  <c r="B610" i="2" s="1"/>
  <c r="B615" i="2" s="1"/>
  <c r="B620" i="2" s="1"/>
  <c r="B625" i="2" s="1"/>
  <c r="B630" i="2" s="1"/>
  <c r="B635" i="2" s="1"/>
  <c r="B640" i="2" s="1"/>
  <c r="B645" i="2" s="1"/>
  <c r="B650" i="2" s="1"/>
  <c r="B655" i="2" s="1"/>
  <c r="B660" i="2" s="1"/>
  <c r="B665" i="2" s="1"/>
  <c r="B670" i="2" s="1"/>
  <c r="B675" i="2" s="1"/>
  <c r="B680" i="2" s="1"/>
  <c r="B685" i="2" s="1"/>
  <c r="B690" i="2" s="1"/>
  <c r="B695" i="2" s="1"/>
  <c r="B700" i="2" s="1"/>
  <c r="B705" i="2" s="1"/>
  <c r="B710" i="2" s="1"/>
  <c r="B715" i="2" s="1"/>
  <c r="B720" i="2" s="1"/>
  <c r="B725" i="2" s="1"/>
  <c r="B730" i="2" s="1"/>
  <c r="B735" i="2" s="1"/>
  <c r="B740" i="2" s="1"/>
  <c r="B745" i="2" s="1"/>
  <c r="B750" i="2" s="1"/>
  <c r="B755" i="2" s="1"/>
  <c r="B760" i="2" s="1"/>
  <c r="B765" i="2" s="1"/>
  <c r="B770" i="2" s="1"/>
  <c r="B775" i="2" s="1"/>
  <c r="B780" i="2" s="1"/>
  <c r="B785" i="2" s="1"/>
  <c r="B790" i="2" s="1"/>
  <c r="B795" i="2" s="1"/>
  <c r="B800" i="2" s="1"/>
  <c r="B805" i="2" s="1"/>
  <c r="B810" i="2" s="1"/>
  <c r="B815" i="2" s="1"/>
  <c r="B820" i="2" s="1"/>
  <c r="B825" i="2" s="1"/>
  <c r="B830" i="2" s="1"/>
  <c r="B835" i="2" s="1"/>
  <c r="B840" i="2" s="1"/>
  <c r="B845" i="2" s="1"/>
  <c r="B850" i="2" s="1"/>
  <c r="B855" i="2" s="1"/>
  <c r="B860" i="2" s="1"/>
  <c r="B865" i="2" s="1"/>
  <c r="B870" i="2" s="1"/>
  <c r="B875" i="2" s="1"/>
  <c r="B880" i="2" s="1"/>
  <c r="B885" i="2" s="1"/>
  <c r="B890" i="2" s="1"/>
  <c r="B895" i="2" s="1"/>
  <c r="B900" i="2" s="1"/>
  <c r="B905" i="2" s="1"/>
  <c r="B910" i="2" s="1"/>
  <c r="B915" i="2" s="1"/>
  <c r="B920" i="2" s="1"/>
  <c r="B925" i="2" s="1"/>
  <c r="B930" i="2" s="1"/>
  <c r="B935" i="2" s="1"/>
  <c r="B940" i="2" s="1"/>
  <c r="B945" i="2" s="1"/>
  <c r="B950" i="2" s="1"/>
  <c r="B955" i="2" s="1"/>
  <c r="B960" i="2" s="1"/>
  <c r="B965" i="2" s="1"/>
  <c r="B970" i="2" s="1"/>
  <c r="B975" i="2" s="1"/>
  <c r="B980" i="2" s="1"/>
  <c r="B985" i="2" s="1"/>
  <c r="B990" i="2" s="1"/>
  <c r="B995" i="2" s="1"/>
  <c r="B1000" i="2" s="1"/>
  <c r="B1005" i="2" s="1"/>
  <c r="B1010" i="2" s="1"/>
  <c r="B1015" i="2" s="1"/>
  <c r="B1020" i="2" s="1"/>
  <c r="B1025" i="2" s="1"/>
  <c r="B1030" i="2" s="1"/>
  <c r="B1035" i="2" s="1"/>
  <c r="B1040" i="2" s="1"/>
  <c r="B1045" i="2" s="1"/>
  <c r="B1050" i="2" s="1"/>
  <c r="B1055" i="2" s="1"/>
  <c r="B1060" i="2" s="1"/>
  <c r="B1065" i="2" s="1"/>
  <c r="B1070" i="2" s="1"/>
  <c r="B1075" i="2" s="1"/>
  <c r="B1080" i="2" s="1"/>
  <c r="B1085" i="2" s="1"/>
  <c r="B1090" i="2" s="1"/>
  <c r="B1095" i="2" s="1"/>
  <c r="B1100" i="2" s="1"/>
  <c r="B1105" i="2" s="1"/>
  <c r="B1110" i="2" s="1"/>
  <c r="B1115" i="2" s="1"/>
  <c r="B1120" i="2" s="1"/>
  <c r="B1125" i="2" s="1"/>
  <c r="B1130" i="2" s="1"/>
  <c r="B1135" i="2" s="1"/>
  <c r="B1140" i="2" s="1"/>
  <c r="B1145" i="2" s="1"/>
  <c r="B1150" i="2" s="1"/>
  <c r="B1155" i="2" s="1"/>
  <c r="B1160" i="2" s="1"/>
  <c r="B1165" i="2" s="1"/>
  <c r="B1170" i="2" s="1"/>
  <c r="B1175" i="2" s="1"/>
  <c r="B1180" i="2" s="1"/>
  <c r="B1185" i="2" s="1"/>
  <c r="B1190" i="2" s="1"/>
  <c r="B1195" i="2" s="1"/>
  <c r="B1200" i="2" s="1"/>
  <c r="B1205" i="2" s="1"/>
  <c r="B1210" i="2" s="1"/>
  <c r="B1215" i="2" s="1"/>
  <c r="B1220" i="2" s="1"/>
  <c r="B1225" i="2" s="1"/>
  <c r="B1230" i="2" s="1"/>
  <c r="B1235" i="2" s="1"/>
  <c r="B1240" i="2" s="1"/>
  <c r="B1245" i="2" s="1"/>
  <c r="B1250" i="2" s="1"/>
  <c r="J170" i="2"/>
  <c r="C165" i="2"/>
  <c r="E160" i="2"/>
  <c r="I160" i="2"/>
  <c r="G160" i="2"/>
  <c r="E161" i="2"/>
  <c r="G161" i="2"/>
  <c r="C166" i="2"/>
  <c r="I161" i="2"/>
  <c r="B173" i="2"/>
  <c r="B178" i="2" s="1"/>
  <c r="B183" i="2" s="1"/>
  <c r="B188" i="2" s="1"/>
  <c r="B193" i="2" s="1"/>
  <c r="B198" i="2" s="1"/>
  <c r="B203" i="2" s="1"/>
  <c r="B208" i="2" s="1"/>
  <c r="B213" i="2" s="1"/>
  <c r="B218" i="2" s="1"/>
  <c r="B223" i="2" s="1"/>
  <c r="B228" i="2" s="1"/>
  <c r="B233" i="2" s="1"/>
  <c r="B238" i="2" s="1"/>
  <c r="B243" i="2" s="1"/>
  <c r="B248" i="2" s="1"/>
  <c r="B253" i="2" s="1"/>
  <c r="B258" i="2" s="1"/>
  <c r="B263" i="2" s="1"/>
  <c r="B268" i="2" s="1"/>
  <c r="B273" i="2" s="1"/>
  <c r="B278" i="2" s="1"/>
  <c r="B283" i="2" s="1"/>
  <c r="B288" i="2" s="1"/>
  <c r="B293" i="2" s="1"/>
  <c r="B298" i="2" s="1"/>
  <c r="B303" i="2" s="1"/>
  <c r="B308" i="2" s="1"/>
  <c r="B313" i="2" s="1"/>
  <c r="B318" i="2" s="1"/>
  <c r="B323" i="2" s="1"/>
  <c r="B328" i="2" s="1"/>
  <c r="B333" i="2" s="1"/>
  <c r="B338" i="2" s="1"/>
  <c r="B343" i="2" s="1"/>
  <c r="B348" i="2" s="1"/>
  <c r="B353" i="2" s="1"/>
  <c r="B358" i="2" s="1"/>
  <c r="B363" i="2" s="1"/>
  <c r="B368" i="2" s="1"/>
  <c r="B373" i="2" s="1"/>
  <c r="B378" i="2" s="1"/>
  <c r="B383" i="2" s="1"/>
  <c r="B388" i="2" s="1"/>
  <c r="B393" i="2" s="1"/>
  <c r="B398" i="2" s="1"/>
  <c r="B403" i="2" s="1"/>
  <c r="B408" i="2" s="1"/>
  <c r="B413" i="2" s="1"/>
  <c r="B418" i="2" s="1"/>
  <c r="B423" i="2" s="1"/>
  <c r="B428" i="2" s="1"/>
  <c r="B433" i="2" s="1"/>
  <c r="B438" i="2" s="1"/>
  <c r="B443" i="2" s="1"/>
  <c r="B448" i="2" s="1"/>
  <c r="B453" i="2" s="1"/>
  <c r="B458" i="2" s="1"/>
  <c r="B463" i="2" s="1"/>
  <c r="B468" i="2" s="1"/>
  <c r="B473" i="2" s="1"/>
  <c r="B478" i="2" s="1"/>
  <c r="B483" i="2" s="1"/>
  <c r="B488" i="2" s="1"/>
  <c r="B493" i="2" s="1"/>
  <c r="B498" i="2" s="1"/>
  <c r="B503" i="2" s="1"/>
  <c r="B508" i="2" s="1"/>
  <c r="B513" i="2" s="1"/>
  <c r="B518" i="2" s="1"/>
  <c r="B523" i="2" s="1"/>
  <c r="B528" i="2" s="1"/>
  <c r="B533" i="2" s="1"/>
  <c r="B538" i="2" s="1"/>
  <c r="B543" i="2" s="1"/>
  <c r="B548" i="2" s="1"/>
  <c r="B553" i="2" s="1"/>
  <c r="B558" i="2" s="1"/>
  <c r="B563" i="2" s="1"/>
  <c r="B568" i="2" s="1"/>
  <c r="B573" i="2" s="1"/>
  <c r="B578" i="2" s="1"/>
  <c r="B583" i="2" s="1"/>
  <c r="B588" i="2" s="1"/>
  <c r="B593" i="2" s="1"/>
  <c r="B598" i="2" s="1"/>
  <c r="B603" i="2" s="1"/>
  <c r="B608" i="2" s="1"/>
  <c r="B613" i="2" s="1"/>
  <c r="B618" i="2" s="1"/>
  <c r="B623" i="2" s="1"/>
  <c r="B628" i="2" s="1"/>
  <c r="B633" i="2" s="1"/>
  <c r="B638" i="2" s="1"/>
  <c r="B643" i="2" s="1"/>
  <c r="B648" i="2" s="1"/>
  <c r="B653" i="2" s="1"/>
  <c r="B658" i="2" s="1"/>
  <c r="B663" i="2" s="1"/>
  <c r="B668" i="2" s="1"/>
  <c r="B673" i="2" s="1"/>
  <c r="B678" i="2" s="1"/>
  <c r="B683" i="2" s="1"/>
  <c r="B688" i="2" s="1"/>
  <c r="B693" i="2" s="1"/>
  <c r="B698" i="2" s="1"/>
  <c r="B703" i="2" s="1"/>
  <c r="B708" i="2" s="1"/>
  <c r="B713" i="2" s="1"/>
  <c r="B718" i="2" s="1"/>
  <c r="B723" i="2" s="1"/>
  <c r="B728" i="2" s="1"/>
  <c r="B733" i="2" s="1"/>
  <c r="B738" i="2" s="1"/>
  <c r="B743" i="2" s="1"/>
  <c r="B748" i="2" s="1"/>
  <c r="B753" i="2" s="1"/>
  <c r="B758" i="2" s="1"/>
  <c r="B763" i="2" s="1"/>
  <c r="B768" i="2" s="1"/>
  <c r="B773" i="2" s="1"/>
  <c r="B778" i="2" s="1"/>
  <c r="B783" i="2" s="1"/>
  <c r="B788" i="2" s="1"/>
  <c r="B793" i="2" s="1"/>
  <c r="B798" i="2" s="1"/>
  <c r="B803" i="2" s="1"/>
  <c r="B808" i="2" s="1"/>
  <c r="B813" i="2" s="1"/>
  <c r="B818" i="2" s="1"/>
  <c r="B823" i="2" s="1"/>
  <c r="B828" i="2" s="1"/>
  <c r="B833" i="2" s="1"/>
  <c r="B838" i="2" s="1"/>
  <c r="B843" i="2" s="1"/>
  <c r="B848" i="2" s="1"/>
  <c r="B853" i="2" s="1"/>
  <c r="B858" i="2" s="1"/>
  <c r="B863" i="2" s="1"/>
  <c r="B868" i="2" s="1"/>
  <c r="B873" i="2" s="1"/>
  <c r="B878" i="2" s="1"/>
  <c r="B883" i="2" s="1"/>
  <c r="B888" i="2" s="1"/>
  <c r="B893" i="2" s="1"/>
  <c r="B898" i="2" s="1"/>
  <c r="B903" i="2" s="1"/>
  <c r="B908" i="2" s="1"/>
  <c r="B913" i="2" s="1"/>
  <c r="J168" i="2"/>
  <c r="B171" i="2"/>
  <c r="B176" i="2" s="1"/>
  <c r="B181" i="2" s="1"/>
  <c r="B186" i="2" s="1"/>
  <c r="B191" i="2" s="1"/>
  <c r="B196" i="2" s="1"/>
  <c r="B201" i="2" s="1"/>
  <c r="B206" i="2" s="1"/>
  <c r="B211" i="2" s="1"/>
  <c r="B216" i="2" s="1"/>
  <c r="B221" i="2" s="1"/>
  <c r="B226" i="2" s="1"/>
  <c r="B231" i="2" s="1"/>
  <c r="B236" i="2" s="1"/>
  <c r="B241" i="2" s="1"/>
  <c r="B246" i="2" s="1"/>
  <c r="B251" i="2" s="1"/>
  <c r="B256" i="2" s="1"/>
  <c r="B261" i="2" s="1"/>
  <c r="B266" i="2" s="1"/>
  <c r="B271" i="2" s="1"/>
  <c r="B276" i="2" s="1"/>
  <c r="B281" i="2" s="1"/>
  <c r="B286" i="2" s="1"/>
  <c r="B291" i="2" s="1"/>
  <c r="B296" i="2" s="1"/>
  <c r="B301" i="2" s="1"/>
  <c r="B306" i="2" s="1"/>
  <c r="B311" i="2" s="1"/>
  <c r="B316" i="2" s="1"/>
  <c r="B321" i="2" s="1"/>
  <c r="B326" i="2" s="1"/>
  <c r="B331" i="2" s="1"/>
  <c r="B336" i="2" s="1"/>
  <c r="B341" i="2" s="1"/>
  <c r="B346" i="2" s="1"/>
  <c r="B351" i="2" s="1"/>
  <c r="B356" i="2" s="1"/>
  <c r="B361" i="2" s="1"/>
  <c r="B366" i="2" s="1"/>
  <c r="B371" i="2" s="1"/>
  <c r="B376" i="2" s="1"/>
  <c r="B381" i="2" s="1"/>
  <c r="B386" i="2" s="1"/>
  <c r="B391" i="2" s="1"/>
  <c r="B396" i="2" s="1"/>
  <c r="B401" i="2" s="1"/>
  <c r="B406" i="2" s="1"/>
  <c r="B411" i="2" s="1"/>
  <c r="B416" i="2" s="1"/>
  <c r="B421" i="2" s="1"/>
  <c r="B426" i="2" s="1"/>
  <c r="B431" i="2" s="1"/>
  <c r="B436" i="2" s="1"/>
  <c r="B441" i="2" s="1"/>
  <c r="B446" i="2" s="1"/>
  <c r="B451" i="2" s="1"/>
  <c r="B456" i="2" s="1"/>
  <c r="B461" i="2" s="1"/>
  <c r="B466" i="2" s="1"/>
  <c r="B471" i="2" s="1"/>
  <c r="B476" i="2" s="1"/>
  <c r="B481" i="2" s="1"/>
  <c r="B486" i="2" s="1"/>
  <c r="B491" i="2" s="1"/>
  <c r="B496" i="2" s="1"/>
  <c r="B501" i="2" s="1"/>
  <c r="B506" i="2" s="1"/>
  <c r="B511" i="2" s="1"/>
  <c r="B516" i="2" s="1"/>
  <c r="B521" i="2" s="1"/>
  <c r="B526" i="2" s="1"/>
  <c r="B531" i="2" s="1"/>
  <c r="B536" i="2" s="1"/>
  <c r="B541" i="2" s="1"/>
  <c r="B546" i="2" s="1"/>
  <c r="B551" i="2" s="1"/>
  <c r="B556" i="2" s="1"/>
  <c r="B561" i="2" s="1"/>
  <c r="B566" i="2" s="1"/>
  <c r="B571" i="2" s="1"/>
  <c r="B576" i="2" s="1"/>
  <c r="B581" i="2" s="1"/>
  <c r="B586" i="2" s="1"/>
  <c r="B591" i="2" s="1"/>
  <c r="B596" i="2" s="1"/>
  <c r="B601" i="2" s="1"/>
  <c r="B606" i="2" s="1"/>
  <c r="B611" i="2" s="1"/>
  <c r="B616" i="2" s="1"/>
  <c r="B621" i="2" s="1"/>
  <c r="B626" i="2" s="1"/>
  <c r="B631" i="2" s="1"/>
  <c r="B636" i="2" s="1"/>
  <c r="B641" i="2" s="1"/>
  <c r="B646" i="2" s="1"/>
  <c r="B651" i="2" s="1"/>
  <c r="B656" i="2" s="1"/>
  <c r="B661" i="2" s="1"/>
  <c r="B666" i="2" s="1"/>
  <c r="B671" i="2" s="1"/>
  <c r="B676" i="2" s="1"/>
  <c r="B681" i="2" s="1"/>
  <c r="B686" i="2" s="1"/>
  <c r="B691" i="2" s="1"/>
  <c r="B696" i="2" s="1"/>
  <c r="B701" i="2" s="1"/>
  <c r="B706" i="2" s="1"/>
  <c r="B711" i="2" s="1"/>
  <c r="B716" i="2" s="1"/>
  <c r="B721" i="2" s="1"/>
  <c r="B726" i="2" s="1"/>
  <c r="B731" i="2" s="1"/>
  <c r="B736" i="2" s="1"/>
  <c r="B741" i="2" s="1"/>
  <c r="B746" i="2" s="1"/>
  <c r="B751" i="2" s="1"/>
  <c r="B756" i="2" s="1"/>
  <c r="B761" i="2" s="1"/>
  <c r="B766" i="2" s="1"/>
  <c r="B771" i="2" s="1"/>
  <c r="B776" i="2" s="1"/>
  <c r="B781" i="2" s="1"/>
  <c r="B786" i="2" s="1"/>
  <c r="B791" i="2" s="1"/>
  <c r="B796" i="2" s="1"/>
  <c r="B801" i="2" s="1"/>
  <c r="B806" i="2" s="1"/>
  <c r="B811" i="2" s="1"/>
  <c r="B816" i="2" s="1"/>
  <c r="B821" i="2" s="1"/>
  <c r="B826" i="2" s="1"/>
  <c r="B831" i="2" s="1"/>
  <c r="B836" i="2" s="1"/>
  <c r="B841" i="2" s="1"/>
  <c r="B846" i="2" s="1"/>
  <c r="B851" i="2" s="1"/>
  <c r="B856" i="2" s="1"/>
  <c r="B861" i="2" s="1"/>
  <c r="B866" i="2" s="1"/>
  <c r="B871" i="2" s="1"/>
  <c r="B876" i="2" s="1"/>
  <c r="B881" i="2" s="1"/>
  <c r="B886" i="2" s="1"/>
  <c r="B891" i="2" s="1"/>
  <c r="B896" i="2" s="1"/>
  <c r="B901" i="2" s="1"/>
  <c r="B906" i="2" s="1"/>
  <c r="B911" i="2" s="1"/>
  <c r="B916" i="2" s="1"/>
  <c r="B921" i="2" s="1"/>
  <c r="B926" i="2" s="1"/>
  <c r="B931" i="2" s="1"/>
  <c r="B936" i="2" s="1"/>
  <c r="B941" i="2" s="1"/>
  <c r="B946" i="2" s="1"/>
  <c r="B951" i="2" s="1"/>
  <c r="B956" i="2" s="1"/>
  <c r="B961" i="2" s="1"/>
  <c r="B966" i="2" s="1"/>
  <c r="B971" i="2" s="1"/>
  <c r="B976" i="2" s="1"/>
  <c r="B981" i="2" s="1"/>
  <c r="B986" i="2" s="1"/>
  <c r="B991" i="2" s="1"/>
  <c r="B996" i="2" s="1"/>
  <c r="B1001" i="2" s="1"/>
  <c r="B1006" i="2" s="1"/>
  <c r="B1011" i="2" s="1"/>
  <c r="B1016" i="2" s="1"/>
  <c r="B1021" i="2" s="1"/>
  <c r="B1026" i="2" s="1"/>
  <c r="B1031" i="2" s="1"/>
  <c r="B1036" i="2" s="1"/>
  <c r="B1041" i="2" s="1"/>
  <c r="B1046" i="2" s="1"/>
  <c r="B1051" i="2" s="1"/>
  <c r="B1056" i="2" s="1"/>
  <c r="B1061" i="2" s="1"/>
  <c r="B1066" i="2" s="1"/>
  <c r="B1071" i="2" s="1"/>
  <c r="B1076" i="2" s="1"/>
  <c r="B1081" i="2" s="1"/>
  <c r="B1086" i="2" s="1"/>
  <c r="B1091" i="2" s="1"/>
  <c r="B1096" i="2" s="1"/>
  <c r="B1101" i="2" s="1"/>
  <c r="B1106" i="2" s="1"/>
  <c r="B1111" i="2" s="1"/>
  <c r="B1116" i="2" s="1"/>
  <c r="B1121" i="2" s="1"/>
  <c r="B1126" i="2" s="1"/>
  <c r="B1131" i="2" s="1"/>
  <c r="B1136" i="2" s="1"/>
  <c r="B1141" i="2" s="1"/>
  <c r="B1146" i="2" s="1"/>
  <c r="B1151" i="2" s="1"/>
  <c r="B1156" i="2" s="1"/>
  <c r="B1161" i="2" s="1"/>
  <c r="B1166" i="2" s="1"/>
  <c r="B1171" i="2" s="1"/>
  <c r="B1176" i="2" s="1"/>
  <c r="B1181" i="2" s="1"/>
  <c r="B1186" i="2" s="1"/>
  <c r="B1191" i="2" s="1"/>
  <c r="B1196" i="2" s="1"/>
  <c r="B1201" i="2" s="1"/>
  <c r="B1206" i="2" s="1"/>
  <c r="B1211" i="2" s="1"/>
  <c r="B1216" i="2" s="1"/>
  <c r="B1221" i="2" s="1"/>
  <c r="B1226" i="2" s="1"/>
  <c r="B1231" i="2" s="1"/>
  <c r="B1236" i="2" s="1"/>
  <c r="B1241" i="2" s="1"/>
  <c r="B1246" i="2" s="1"/>
  <c r="J166" i="2"/>
  <c r="B172" i="2"/>
  <c r="B177" i="2" s="1"/>
  <c r="B182" i="2" s="1"/>
  <c r="B187" i="2" s="1"/>
  <c r="B192" i="2" s="1"/>
  <c r="B197" i="2" s="1"/>
  <c r="B202" i="2" s="1"/>
  <c r="B207" i="2" s="1"/>
  <c r="B212" i="2" s="1"/>
  <c r="B217" i="2" s="1"/>
  <c r="B222" i="2" s="1"/>
  <c r="B227" i="2" s="1"/>
  <c r="B232" i="2" s="1"/>
  <c r="B237" i="2" s="1"/>
  <c r="B242" i="2" s="1"/>
  <c r="B247" i="2" s="1"/>
  <c r="B252" i="2" s="1"/>
  <c r="B257" i="2" s="1"/>
  <c r="B262" i="2" s="1"/>
  <c r="B267" i="2" s="1"/>
  <c r="B272" i="2" s="1"/>
  <c r="B277" i="2" s="1"/>
  <c r="B282" i="2" s="1"/>
  <c r="B287" i="2" s="1"/>
  <c r="B292" i="2" s="1"/>
  <c r="B297" i="2" s="1"/>
  <c r="B302" i="2" s="1"/>
  <c r="B307" i="2" s="1"/>
  <c r="B312" i="2" s="1"/>
  <c r="B317" i="2" s="1"/>
  <c r="B322" i="2" s="1"/>
  <c r="B327" i="2" s="1"/>
  <c r="B332" i="2" s="1"/>
  <c r="B337" i="2" s="1"/>
  <c r="B342" i="2" s="1"/>
  <c r="B347" i="2" s="1"/>
  <c r="B352" i="2" s="1"/>
  <c r="B357" i="2" s="1"/>
  <c r="B362" i="2" s="1"/>
  <c r="B367" i="2" s="1"/>
  <c r="B372" i="2" s="1"/>
  <c r="B377" i="2" s="1"/>
  <c r="B382" i="2" s="1"/>
  <c r="B387" i="2" s="1"/>
  <c r="B392" i="2" s="1"/>
  <c r="B397" i="2" s="1"/>
  <c r="B402" i="2" s="1"/>
  <c r="B407" i="2" s="1"/>
  <c r="B412" i="2" s="1"/>
  <c r="B417" i="2" s="1"/>
  <c r="B422" i="2" s="1"/>
  <c r="B427" i="2" s="1"/>
  <c r="B432" i="2" s="1"/>
  <c r="B437" i="2" s="1"/>
  <c r="B442" i="2" s="1"/>
  <c r="B447" i="2" s="1"/>
  <c r="B452" i="2" s="1"/>
  <c r="B457" i="2" s="1"/>
  <c r="B462" i="2" s="1"/>
  <c r="B467" i="2" s="1"/>
  <c r="B472" i="2" s="1"/>
  <c r="B477" i="2" s="1"/>
  <c r="B482" i="2" s="1"/>
  <c r="B487" i="2" s="1"/>
  <c r="B492" i="2" s="1"/>
  <c r="B497" i="2" s="1"/>
  <c r="B502" i="2" s="1"/>
  <c r="B507" i="2" s="1"/>
  <c r="B512" i="2" s="1"/>
  <c r="B517" i="2" s="1"/>
  <c r="B522" i="2" s="1"/>
  <c r="B527" i="2" s="1"/>
  <c r="B532" i="2" s="1"/>
  <c r="B537" i="2" s="1"/>
  <c r="B542" i="2" s="1"/>
  <c r="B547" i="2" s="1"/>
  <c r="B552" i="2" s="1"/>
  <c r="B557" i="2" s="1"/>
  <c r="B562" i="2" s="1"/>
  <c r="B567" i="2" s="1"/>
  <c r="B572" i="2" s="1"/>
  <c r="B577" i="2" s="1"/>
  <c r="B582" i="2" s="1"/>
  <c r="B587" i="2" s="1"/>
  <c r="B592" i="2" s="1"/>
  <c r="B597" i="2" s="1"/>
  <c r="B602" i="2" s="1"/>
  <c r="B607" i="2" s="1"/>
  <c r="B612" i="2" s="1"/>
  <c r="B617" i="2" s="1"/>
  <c r="B622" i="2" s="1"/>
  <c r="B627" i="2" s="1"/>
  <c r="B632" i="2" s="1"/>
  <c r="B637" i="2" s="1"/>
  <c r="B642" i="2" s="1"/>
  <c r="B647" i="2" s="1"/>
  <c r="B652" i="2" s="1"/>
  <c r="B657" i="2" s="1"/>
  <c r="B662" i="2" s="1"/>
  <c r="B667" i="2" s="1"/>
  <c r="B672" i="2" s="1"/>
  <c r="B677" i="2" s="1"/>
  <c r="B682" i="2" s="1"/>
  <c r="B687" i="2" s="1"/>
  <c r="B692" i="2" s="1"/>
  <c r="B697" i="2" s="1"/>
  <c r="B702" i="2" s="1"/>
  <c r="B707" i="2" s="1"/>
  <c r="B712" i="2" s="1"/>
  <c r="B717" i="2" s="1"/>
  <c r="B722" i="2" s="1"/>
  <c r="B727" i="2" s="1"/>
  <c r="B732" i="2" s="1"/>
  <c r="B737" i="2" s="1"/>
  <c r="B742" i="2" s="1"/>
  <c r="B747" i="2" s="1"/>
  <c r="B752" i="2" s="1"/>
  <c r="B757" i="2" s="1"/>
  <c r="B762" i="2" s="1"/>
  <c r="B767" i="2" s="1"/>
  <c r="B772" i="2" s="1"/>
  <c r="B777" i="2" s="1"/>
  <c r="B782" i="2" s="1"/>
  <c r="B787" i="2" s="1"/>
  <c r="B792" i="2" s="1"/>
  <c r="B797" i="2" s="1"/>
  <c r="B802" i="2" s="1"/>
  <c r="B807" i="2" s="1"/>
  <c r="B812" i="2" s="1"/>
  <c r="B817" i="2" s="1"/>
  <c r="B822" i="2" s="1"/>
  <c r="B827" i="2" s="1"/>
  <c r="B832" i="2" s="1"/>
  <c r="B837" i="2" s="1"/>
  <c r="B842" i="2" s="1"/>
  <c r="B847" i="2" s="1"/>
  <c r="B852" i="2" s="1"/>
  <c r="B857" i="2" s="1"/>
  <c r="B862" i="2" s="1"/>
  <c r="B867" i="2" s="1"/>
  <c r="B872" i="2" s="1"/>
  <c r="B877" i="2" s="1"/>
  <c r="B882" i="2" s="1"/>
  <c r="B887" i="2" s="1"/>
  <c r="B892" i="2" s="1"/>
  <c r="B897" i="2" s="1"/>
  <c r="B902" i="2" s="1"/>
  <c r="B907" i="2" s="1"/>
  <c r="B912" i="2" s="1"/>
  <c r="B917" i="2" s="1"/>
  <c r="B922" i="2" s="1"/>
  <c r="B927" i="2" s="1"/>
  <c r="B932" i="2" s="1"/>
  <c r="B937" i="2" s="1"/>
  <c r="B942" i="2" s="1"/>
  <c r="B947" i="2" s="1"/>
  <c r="B952" i="2" s="1"/>
  <c r="B957" i="2" s="1"/>
  <c r="B962" i="2" s="1"/>
  <c r="B967" i="2" s="1"/>
  <c r="B972" i="2" s="1"/>
  <c r="B977" i="2" s="1"/>
  <c r="B982" i="2" s="1"/>
  <c r="B987" i="2" s="1"/>
  <c r="B992" i="2" s="1"/>
  <c r="B997" i="2" s="1"/>
  <c r="B1002" i="2" s="1"/>
  <c r="B1007" i="2" s="1"/>
  <c r="B1012" i="2" s="1"/>
  <c r="B1017" i="2" s="1"/>
  <c r="B1022" i="2" s="1"/>
  <c r="B1027" i="2" s="1"/>
  <c r="B1032" i="2" s="1"/>
  <c r="B1037" i="2" s="1"/>
  <c r="B1042" i="2" s="1"/>
  <c r="B1047" i="2" s="1"/>
  <c r="B1052" i="2" s="1"/>
  <c r="B1057" i="2" s="1"/>
  <c r="B1062" i="2" s="1"/>
  <c r="B1067" i="2" s="1"/>
  <c r="B1072" i="2" s="1"/>
  <c r="B1077" i="2" s="1"/>
  <c r="B1082" i="2" s="1"/>
  <c r="B1087" i="2" s="1"/>
  <c r="B1092" i="2" s="1"/>
  <c r="B1097" i="2" s="1"/>
  <c r="B1102" i="2" s="1"/>
  <c r="B1107" i="2" s="1"/>
  <c r="B1112" i="2" s="1"/>
  <c r="B1117" i="2" s="1"/>
  <c r="B1122" i="2" s="1"/>
  <c r="B1127" i="2" s="1"/>
  <c r="B1132" i="2" s="1"/>
  <c r="B1137" i="2" s="1"/>
  <c r="B1142" i="2" s="1"/>
  <c r="B1147" i="2" s="1"/>
  <c r="B1152" i="2" s="1"/>
  <c r="B1157" i="2" s="1"/>
  <c r="B1162" i="2" s="1"/>
  <c r="B1167" i="2" s="1"/>
  <c r="B1172" i="2" s="1"/>
  <c r="B1177" i="2" s="1"/>
  <c r="B1182" i="2" s="1"/>
  <c r="B1187" i="2" s="1"/>
  <c r="B1192" i="2" s="1"/>
  <c r="B1197" i="2" s="1"/>
  <c r="B1202" i="2" s="1"/>
  <c r="B1207" i="2" s="1"/>
  <c r="B1212" i="2" s="1"/>
  <c r="B1217" i="2" s="1"/>
  <c r="B1222" i="2" s="1"/>
  <c r="B1227" i="2" s="1"/>
  <c r="B1232" i="2" s="1"/>
  <c r="B1237" i="2" s="1"/>
  <c r="B1242" i="2" s="1"/>
  <c r="B1247" i="2" s="1"/>
  <c r="J167" i="2"/>
  <c r="C164" i="2"/>
  <c r="E159" i="2"/>
  <c r="G159" i="2"/>
  <c r="I159" i="2"/>
  <c r="Z331" i="1"/>
  <c r="AB331" i="1" s="1"/>
  <c r="Z232" i="1"/>
  <c r="AB232" i="1" s="1"/>
  <c r="G157" i="2"/>
  <c r="I157" i="2"/>
  <c r="C162" i="2"/>
  <c r="E162" i="2" s="1"/>
  <c r="AQ32" i="1"/>
  <c r="R138" i="1"/>
  <c r="Z140" i="1"/>
  <c r="AB140" i="1" s="1"/>
  <c r="Q34" i="1"/>
  <c r="AP32" i="1"/>
  <c r="L37" i="1"/>
  <c r="O36" i="1"/>
  <c r="N36" i="1"/>
  <c r="M36" i="1"/>
  <c r="AO33" i="1"/>
  <c r="P35" i="1"/>
  <c r="S34" i="1"/>
  <c r="BD34" i="1" s="1"/>
  <c r="Z57" i="1"/>
  <c r="AB56" i="1"/>
  <c r="AC55" i="1"/>
  <c r="AD55" i="1" s="1"/>
  <c r="AA1400" i="1" l="1"/>
  <c r="Z1399" i="1"/>
  <c r="AB1399" i="1" s="1"/>
  <c r="AC1399" i="1" s="1"/>
  <c r="AD1399" i="1" s="1"/>
  <c r="AA1054" i="1"/>
  <c r="Z1053" i="1"/>
  <c r="AB1053" i="1" s="1"/>
  <c r="AC1053" i="1" s="1"/>
  <c r="AD1053" i="1" s="1"/>
  <c r="B1252" i="2"/>
  <c r="J1247" i="2"/>
  <c r="C170" i="2"/>
  <c r="E165" i="2"/>
  <c r="I165" i="2"/>
  <c r="G165" i="2"/>
  <c r="B1255" i="2"/>
  <c r="J1250" i="2"/>
  <c r="B1251" i="2"/>
  <c r="J1246" i="2"/>
  <c r="E166" i="2"/>
  <c r="I166" i="2"/>
  <c r="C171" i="2"/>
  <c r="G166" i="2"/>
  <c r="C168" i="2"/>
  <c r="E163" i="2"/>
  <c r="G163" i="2"/>
  <c r="I163" i="2"/>
  <c r="C169" i="2"/>
  <c r="E164" i="2"/>
  <c r="I164" i="2"/>
  <c r="G164" i="2"/>
  <c r="B1254" i="2"/>
  <c r="J1249" i="2"/>
  <c r="Z332" i="1"/>
  <c r="AB332" i="1" s="1"/>
  <c r="Z233" i="1"/>
  <c r="AB233" i="1" s="1"/>
  <c r="B918" i="2"/>
  <c r="G162" i="2"/>
  <c r="I162" i="2"/>
  <c r="C167" i="2"/>
  <c r="E167" i="2" s="1"/>
  <c r="AC56" i="1"/>
  <c r="AD56" i="1" s="1"/>
  <c r="Z141" i="1"/>
  <c r="AB141" i="1" s="1"/>
  <c r="R139" i="1"/>
  <c r="AQ33" i="1"/>
  <c r="AP33" i="1"/>
  <c r="P36" i="1"/>
  <c r="L38" i="1"/>
  <c r="O37" i="1"/>
  <c r="M37" i="1"/>
  <c r="N37" i="1"/>
  <c r="Q35" i="1"/>
  <c r="AO34" i="1"/>
  <c r="AB57" i="1"/>
  <c r="Z58" i="1"/>
  <c r="Z1400" i="1" l="1"/>
  <c r="AB1400" i="1" s="1"/>
  <c r="AC1400" i="1" s="1"/>
  <c r="AD1400" i="1" s="1"/>
  <c r="AA1401" i="1"/>
  <c r="AA1055" i="1"/>
  <c r="Z1054" i="1"/>
  <c r="AB1054" i="1" s="1"/>
  <c r="AC1054" i="1" s="1"/>
  <c r="AD1054" i="1" s="1"/>
  <c r="B1256" i="2"/>
  <c r="J1251" i="2"/>
  <c r="C174" i="2"/>
  <c r="E169" i="2"/>
  <c r="I169" i="2"/>
  <c r="G169" i="2"/>
  <c r="B1260" i="2"/>
  <c r="J1255" i="2"/>
  <c r="C173" i="2"/>
  <c r="E168" i="2"/>
  <c r="I168" i="2"/>
  <c r="G168" i="2"/>
  <c r="C175" i="2"/>
  <c r="E170" i="2"/>
  <c r="I170" i="2"/>
  <c r="G170" i="2"/>
  <c r="B1259" i="2"/>
  <c r="J1254" i="2"/>
  <c r="E171" i="2"/>
  <c r="G171" i="2"/>
  <c r="C176" i="2"/>
  <c r="I171" i="2"/>
  <c r="B1257" i="2"/>
  <c r="J1252" i="2"/>
  <c r="Z333" i="1"/>
  <c r="AB333" i="1" s="1"/>
  <c r="Z234" i="1"/>
  <c r="AB234" i="1" s="1"/>
  <c r="B923" i="2"/>
  <c r="G167" i="2"/>
  <c r="I167" i="2"/>
  <c r="C172" i="2"/>
  <c r="E172" i="2" s="1"/>
  <c r="AP34" i="1"/>
  <c r="P37" i="1"/>
  <c r="R140" i="1"/>
  <c r="Z142" i="1"/>
  <c r="AB142" i="1" s="1"/>
  <c r="AO35" i="1"/>
  <c r="L39" i="1"/>
  <c r="N38" i="1"/>
  <c r="O38" i="1"/>
  <c r="M38" i="1"/>
  <c r="Q36" i="1"/>
  <c r="AQ34" i="1"/>
  <c r="S35" i="1"/>
  <c r="BD35" i="1" s="1"/>
  <c r="Z59" i="1"/>
  <c r="AB58" i="1"/>
  <c r="AC57" i="1"/>
  <c r="AD57" i="1" s="1"/>
  <c r="AA1402" i="1" l="1"/>
  <c r="Z1401" i="1"/>
  <c r="AB1401" i="1" s="1"/>
  <c r="AC1401" i="1" s="1"/>
  <c r="AD1401" i="1" s="1"/>
  <c r="Z1055" i="1"/>
  <c r="AB1055" i="1" s="1"/>
  <c r="AC1055" i="1" s="1"/>
  <c r="AD1055" i="1" s="1"/>
  <c r="AA1056" i="1"/>
  <c r="E176" i="2"/>
  <c r="C181" i="2"/>
  <c r="I176" i="2"/>
  <c r="G176" i="2"/>
  <c r="C178" i="2"/>
  <c r="E173" i="2"/>
  <c r="I173" i="2"/>
  <c r="G173" i="2"/>
  <c r="B1265" i="2"/>
  <c r="J1260" i="2"/>
  <c r="B1264" i="2"/>
  <c r="J1259" i="2"/>
  <c r="B1262" i="2"/>
  <c r="J1257" i="2"/>
  <c r="C179" i="2"/>
  <c r="E174" i="2"/>
  <c r="I174" i="2"/>
  <c r="G174" i="2"/>
  <c r="C180" i="2"/>
  <c r="E175" i="2"/>
  <c r="G175" i="2"/>
  <c r="I175" i="2"/>
  <c r="B1261" i="2"/>
  <c r="J1256" i="2"/>
  <c r="Z334" i="1"/>
  <c r="AB334" i="1" s="1"/>
  <c r="P38" i="1"/>
  <c r="Z235" i="1"/>
  <c r="AB235" i="1" s="1"/>
  <c r="B928" i="2"/>
  <c r="G172" i="2"/>
  <c r="I172" i="2"/>
  <c r="C177" i="2"/>
  <c r="E177" i="2" s="1"/>
  <c r="S36" i="1"/>
  <c r="BD36" i="1" s="1"/>
  <c r="Q37" i="1"/>
  <c r="AO36" i="1"/>
  <c r="R141" i="1"/>
  <c r="Z143" i="1"/>
  <c r="AB143" i="1" s="1"/>
  <c r="L40" i="1"/>
  <c r="M39" i="1"/>
  <c r="N39" i="1"/>
  <c r="O39" i="1"/>
  <c r="AQ36" i="1"/>
  <c r="AP36" i="1"/>
  <c r="Q38" i="1"/>
  <c r="AQ35" i="1"/>
  <c r="AP35" i="1"/>
  <c r="AB59" i="1"/>
  <c r="AC58" i="1"/>
  <c r="AD58" i="1" s="1"/>
  <c r="Z60" i="1"/>
  <c r="AA1403" i="1" l="1"/>
  <c r="Z1402" i="1"/>
  <c r="AB1402" i="1" s="1"/>
  <c r="AC1402" i="1" s="1"/>
  <c r="AD1402" i="1" s="1"/>
  <c r="Z1056" i="1"/>
  <c r="AB1056" i="1" s="1"/>
  <c r="AC1056" i="1" s="1"/>
  <c r="AD1056" i="1" s="1"/>
  <c r="AA1057" i="1"/>
  <c r="B1266" i="2"/>
  <c r="J1261" i="2"/>
  <c r="B1269" i="2"/>
  <c r="J1264" i="2"/>
  <c r="B1270" i="2"/>
  <c r="J1265" i="2"/>
  <c r="C185" i="2"/>
  <c r="E180" i="2"/>
  <c r="G180" i="2"/>
  <c r="I180" i="2"/>
  <c r="C183" i="2"/>
  <c r="E178" i="2"/>
  <c r="I178" i="2"/>
  <c r="G178" i="2"/>
  <c r="C184" i="2"/>
  <c r="E179" i="2"/>
  <c r="G179" i="2"/>
  <c r="I179" i="2"/>
  <c r="E181" i="2"/>
  <c r="I181" i="2"/>
  <c r="C186" i="2"/>
  <c r="G181" i="2"/>
  <c r="B1267" i="2"/>
  <c r="J1262" i="2"/>
  <c r="Z335" i="1"/>
  <c r="AB335" i="1" s="1"/>
  <c r="AO37" i="1"/>
  <c r="Z236" i="1"/>
  <c r="AB236" i="1" s="1"/>
  <c r="B933" i="2"/>
  <c r="G177" i="2"/>
  <c r="I177" i="2"/>
  <c r="C182" i="2"/>
  <c r="E182" i="2" s="1"/>
  <c r="AQ37" i="1"/>
  <c r="AP37" i="1"/>
  <c r="S37" i="1"/>
  <c r="BD37" i="1" s="1"/>
  <c r="P39" i="1"/>
  <c r="R142" i="1"/>
  <c r="Z144" i="1"/>
  <c r="AB144" i="1" s="1"/>
  <c r="L41" i="1"/>
  <c r="M40" i="1"/>
  <c r="O40" i="1"/>
  <c r="N40" i="1"/>
  <c r="AO38" i="1"/>
  <c r="S38" i="1"/>
  <c r="BD38" i="1" s="1"/>
  <c r="Z61" i="1"/>
  <c r="AB60" i="1"/>
  <c r="AC59" i="1"/>
  <c r="AD59" i="1" s="1"/>
  <c r="Z1403" i="1" l="1"/>
  <c r="AB1403" i="1" s="1"/>
  <c r="AC1403" i="1" s="1"/>
  <c r="AD1403" i="1" s="1"/>
  <c r="AA1404" i="1"/>
  <c r="Z1057" i="1"/>
  <c r="AB1057" i="1" s="1"/>
  <c r="AC1057" i="1" s="1"/>
  <c r="AD1057" i="1" s="1"/>
  <c r="AA1058" i="1"/>
  <c r="B1272" i="2"/>
  <c r="J1267" i="2"/>
  <c r="C188" i="2"/>
  <c r="E183" i="2"/>
  <c r="I183" i="2"/>
  <c r="G183" i="2"/>
  <c r="C190" i="2"/>
  <c r="E185" i="2"/>
  <c r="I185" i="2"/>
  <c r="G185" i="2"/>
  <c r="B1275" i="2"/>
  <c r="J1270" i="2"/>
  <c r="C189" i="2"/>
  <c r="E184" i="2"/>
  <c r="I184" i="2"/>
  <c r="G184" i="2"/>
  <c r="B1274" i="2"/>
  <c r="J1269" i="2"/>
  <c r="E186" i="2"/>
  <c r="G186" i="2"/>
  <c r="I186" i="2"/>
  <c r="C191" i="2"/>
  <c r="B1271" i="2"/>
  <c r="J1266" i="2"/>
  <c r="Z336" i="1"/>
  <c r="AB336" i="1" s="1"/>
  <c r="Z237" i="1"/>
  <c r="AB237" i="1" s="1"/>
  <c r="B938" i="2"/>
  <c r="G182" i="2"/>
  <c r="I182" i="2"/>
  <c r="C187" i="2"/>
  <c r="E187" i="2" s="1"/>
  <c r="Q39" i="1"/>
  <c r="P40" i="1"/>
  <c r="R143" i="1"/>
  <c r="Z145" i="1"/>
  <c r="AB145" i="1" s="1"/>
  <c r="AQ38" i="1"/>
  <c r="AP38" i="1"/>
  <c r="L42" i="1"/>
  <c r="M41" i="1"/>
  <c r="N41" i="1"/>
  <c r="O41" i="1"/>
  <c r="AC60" i="1"/>
  <c r="AD60" i="1" s="1"/>
  <c r="AB61" i="1"/>
  <c r="Z62" i="1"/>
  <c r="Z1404" i="1" l="1"/>
  <c r="AB1404" i="1" s="1"/>
  <c r="AC1404" i="1" s="1"/>
  <c r="AD1404" i="1" s="1"/>
  <c r="AA1405" i="1"/>
  <c r="Z1058" i="1"/>
  <c r="AB1058" i="1" s="1"/>
  <c r="AC1058" i="1" s="1"/>
  <c r="AD1058" i="1" s="1"/>
  <c r="AA1059" i="1"/>
  <c r="B1276" i="2"/>
  <c r="J1271" i="2"/>
  <c r="B1280" i="2"/>
  <c r="J1275" i="2"/>
  <c r="E191" i="2"/>
  <c r="I191" i="2"/>
  <c r="C196" i="2"/>
  <c r="G191" i="2"/>
  <c r="C195" i="2"/>
  <c r="E190" i="2"/>
  <c r="I190" i="2"/>
  <c r="G190" i="2"/>
  <c r="B1279" i="2"/>
  <c r="J1274" i="2"/>
  <c r="C193" i="2"/>
  <c r="E188" i="2"/>
  <c r="G188" i="2"/>
  <c r="I188" i="2"/>
  <c r="C194" i="2"/>
  <c r="E189" i="2"/>
  <c r="G189" i="2"/>
  <c r="I189" i="2"/>
  <c r="B1277" i="2"/>
  <c r="J1272" i="2"/>
  <c r="Z337" i="1"/>
  <c r="AB337" i="1" s="1"/>
  <c r="Q40" i="1"/>
  <c r="Z238" i="1"/>
  <c r="AB238" i="1" s="1"/>
  <c r="B943" i="2"/>
  <c r="G187" i="2"/>
  <c r="I187" i="2"/>
  <c r="C192" i="2"/>
  <c r="E192" i="2" s="1"/>
  <c r="P41" i="1"/>
  <c r="AO39" i="1"/>
  <c r="S39" i="1"/>
  <c r="BD39" i="1" s="1"/>
  <c r="Z146" i="1"/>
  <c r="AB146" i="1" s="1"/>
  <c r="R144" i="1"/>
  <c r="AO40" i="1"/>
  <c r="S40" i="1"/>
  <c r="BD40" i="1" s="1"/>
  <c r="L43" i="1"/>
  <c r="M42" i="1"/>
  <c r="N42" i="1"/>
  <c r="O42" i="1"/>
  <c r="AC61" i="1"/>
  <c r="AD61" i="1" s="1"/>
  <c r="AB62" i="1"/>
  <c r="AC62" i="1" s="1"/>
  <c r="Z63" i="1"/>
  <c r="AA1406" i="1" l="1"/>
  <c r="Z1405" i="1"/>
  <c r="AB1405" i="1" s="1"/>
  <c r="AC1405" i="1" s="1"/>
  <c r="AD1405" i="1" s="1"/>
  <c r="AA1060" i="1"/>
  <c r="Z1059" i="1"/>
  <c r="AB1059" i="1" s="1"/>
  <c r="AC1059" i="1" s="1"/>
  <c r="AD1059" i="1" s="1"/>
  <c r="C200" i="2"/>
  <c r="E195" i="2"/>
  <c r="G195" i="2"/>
  <c r="I195" i="2"/>
  <c r="C199" i="2"/>
  <c r="E194" i="2"/>
  <c r="I194" i="2"/>
  <c r="G194" i="2"/>
  <c r="E196" i="2"/>
  <c r="C201" i="2"/>
  <c r="I196" i="2"/>
  <c r="G196" i="2"/>
  <c r="C198" i="2"/>
  <c r="E193" i="2"/>
  <c r="G193" i="2"/>
  <c r="I193" i="2"/>
  <c r="B1285" i="2"/>
  <c r="J1280" i="2"/>
  <c r="B1282" i="2"/>
  <c r="J1277" i="2"/>
  <c r="B1284" i="2"/>
  <c r="J1279" i="2"/>
  <c r="B1281" i="2"/>
  <c r="J1276" i="2"/>
  <c r="J172" i="2"/>
  <c r="J173" i="2"/>
  <c r="J174" i="2"/>
  <c r="J175" i="2"/>
  <c r="J171" i="2"/>
  <c r="J176" i="2"/>
  <c r="J177" i="2"/>
  <c r="J178" i="2"/>
  <c r="J179" i="2"/>
  <c r="J180" i="2"/>
  <c r="Z338" i="1"/>
  <c r="AB338" i="1" s="1"/>
  <c r="Z239" i="1"/>
  <c r="AB239" i="1" s="1"/>
  <c r="B948" i="2"/>
  <c r="G192" i="2"/>
  <c r="I192" i="2"/>
  <c r="C197" i="2"/>
  <c r="E197" i="2" s="1"/>
  <c r="AP39" i="1"/>
  <c r="AQ39" i="1"/>
  <c r="Q41" i="1"/>
  <c r="R145" i="1"/>
  <c r="Z147" i="1"/>
  <c r="AB147" i="1" s="1"/>
  <c r="L44" i="1"/>
  <c r="N43" i="1"/>
  <c r="M43" i="1"/>
  <c r="O43" i="1"/>
  <c r="P42" i="1"/>
  <c r="AP40" i="1"/>
  <c r="AQ40" i="1"/>
  <c r="AD62" i="1"/>
  <c r="Z64" i="1"/>
  <c r="AB63" i="1"/>
  <c r="Z1406" i="1" l="1"/>
  <c r="AB1406" i="1" s="1"/>
  <c r="AC1406" i="1" s="1"/>
  <c r="AD1406" i="1" s="1"/>
  <c r="AA1407" i="1"/>
  <c r="AA1061" i="1"/>
  <c r="Z1060" i="1"/>
  <c r="AB1060" i="1" s="1"/>
  <c r="AC1060" i="1" s="1"/>
  <c r="AD1060" i="1" s="1"/>
  <c r="E201" i="2"/>
  <c r="G201" i="2"/>
  <c r="I201" i="2"/>
  <c r="C206" i="2"/>
  <c r="B1287" i="2"/>
  <c r="J1282" i="2"/>
  <c r="B1290" i="2"/>
  <c r="J1285" i="2"/>
  <c r="C204" i="2"/>
  <c r="E199" i="2"/>
  <c r="I199" i="2"/>
  <c r="G199" i="2"/>
  <c r="B1286" i="2"/>
  <c r="J1281" i="2"/>
  <c r="B1289" i="2"/>
  <c r="J1284" i="2"/>
  <c r="C203" i="2"/>
  <c r="E198" i="2"/>
  <c r="I198" i="2"/>
  <c r="G198" i="2"/>
  <c r="C205" i="2"/>
  <c r="E200" i="2"/>
  <c r="G200" i="2"/>
  <c r="I200" i="2"/>
  <c r="Z339" i="1"/>
  <c r="AB339" i="1" s="1"/>
  <c r="AO41" i="1"/>
  <c r="AP41" i="1" s="1"/>
  <c r="Z240" i="1"/>
  <c r="AB240" i="1" s="1"/>
  <c r="B953" i="2"/>
  <c r="G197" i="2"/>
  <c r="I197" i="2"/>
  <c r="C202" i="2"/>
  <c r="E202" i="2" s="1"/>
  <c r="Q42" i="1"/>
  <c r="S41" i="1"/>
  <c r="BD41" i="1" s="1"/>
  <c r="Z148" i="1"/>
  <c r="AB148" i="1" s="1"/>
  <c r="R146" i="1"/>
  <c r="P43" i="1"/>
  <c r="L45" i="1"/>
  <c r="M44" i="1"/>
  <c r="N44" i="1"/>
  <c r="O44" i="1"/>
  <c r="AC63" i="1"/>
  <c r="AD63" i="1" s="1"/>
  <c r="AB64" i="1"/>
  <c r="Z65" i="1"/>
  <c r="AA1408" i="1" l="1"/>
  <c r="Z1407" i="1"/>
  <c r="AB1407" i="1" s="1"/>
  <c r="AC1407" i="1" s="1"/>
  <c r="AD1407" i="1" s="1"/>
  <c r="Z1061" i="1"/>
  <c r="AB1061" i="1" s="1"/>
  <c r="AC1061" i="1" s="1"/>
  <c r="AD1061" i="1" s="1"/>
  <c r="AA1062" i="1"/>
  <c r="C210" i="2"/>
  <c r="E205" i="2"/>
  <c r="G205" i="2"/>
  <c r="I205" i="2"/>
  <c r="C209" i="2"/>
  <c r="E204" i="2"/>
  <c r="I204" i="2"/>
  <c r="G204" i="2"/>
  <c r="B1295" i="2"/>
  <c r="J1290" i="2"/>
  <c r="C208" i="2"/>
  <c r="E203" i="2"/>
  <c r="I203" i="2"/>
  <c r="G203" i="2"/>
  <c r="B1292" i="2"/>
  <c r="J1287" i="2"/>
  <c r="E206" i="2"/>
  <c r="C211" i="2"/>
  <c r="G206" i="2"/>
  <c r="I206" i="2"/>
  <c r="B1294" i="2"/>
  <c r="J1289" i="2"/>
  <c r="B1291" i="2"/>
  <c r="J1286" i="2"/>
  <c r="J184" i="2"/>
  <c r="J185" i="2"/>
  <c r="J181" i="2"/>
  <c r="J182" i="2"/>
  <c r="J183" i="2"/>
  <c r="Z340" i="1"/>
  <c r="AB340" i="1" s="1"/>
  <c r="AO42" i="1"/>
  <c r="S42" i="1"/>
  <c r="BD42" i="1" s="1"/>
  <c r="Z241" i="1"/>
  <c r="AB241" i="1" s="1"/>
  <c r="AQ41" i="1"/>
  <c r="B958" i="2"/>
  <c r="G202" i="2"/>
  <c r="I202" i="2"/>
  <c r="C207" i="2"/>
  <c r="E207" i="2" s="1"/>
  <c r="AC64" i="1"/>
  <c r="P44" i="1"/>
  <c r="Z149" i="1"/>
  <c r="AB149" i="1" s="1"/>
  <c r="R147" i="1"/>
  <c r="AP42" i="1"/>
  <c r="AQ42" i="1"/>
  <c r="Q43" i="1"/>
  <c r="L46" i="1"/>
  <c r="N45" i="1"/>
  <c r="O45" i="1"/>
  <c r="M45" i="1"/>
  <c r="AD64" i="1"/>
  <c r="Z66" i="1"/>
  <c r="AB65" i="1"/>
  <c r="AC65" i="1" s="1"/>
  <c r="AA1409" i="1" l="1"/>
  <c r="Z1408" i="1"/>
  <c r="AB1408" i="1" s="1"/>
  <c r="AC1408" i="1" s="1"/>
  <c r="AD1408" i="1" s="1"/>
  <c r="Z1062" i="1"/>
  <c r="AB1062" i="1" s="1"/>
  <c r="AC1062" i="1" s="1"/>
  <c r="AD1062" i="1" s="1"/>
  <c r="AA1063" i="1"/>
  <c r="B1296" i="2"/>
  <c r="J1291" i="2"/>
  <c r="C213" i="2"/>
  <c r="E208" i="2"/>
  <c r="G208" i="2"/>
  <c r="I208" i="2"/>
  <c r="B1299" i="2"/>
  <c r="J1294" i="2"/>
  <c r="B1300" i="2"/>
  <c r="J1295" i="2"/>
  <c r="E211" i="2"/>
  <c r="I211" i="2"/>
  <c r="C216" i="2"/>
  <c r="G211" i="2"/>
  <c r="C214" i="2"/>
  <c r="E209" i="2"/>
  <c r="G209" i="2"/>
  <c r="I209" i="2"/>
  <c r="B1297" i="2"/>
  <c r="J1292" i="2"/>
  <c r="C215" i="2"/>
  <c r="E210" i="2"/>
  <c r="I210" i="2"/>
  <c r="G210" i="2"/>
  <c r="J186" i="2"/>
  <c r="J187" i="2"/>
  <c r="J188" i="2"/>
  <c r="J189" i="2"/>
  <c r="J190" i="2"/>
  <c r="Z341" i="1"/>
  <c r="AB341" i="1" s="1"/>
  <c r="Z242" i="1"/>
  <c r="AB242" i="1" s="1"/>
  <c r="Q44" i="1"/>
  <c r="AD65" i="1"/>
  <c r="B963" i="2"/>
  <c r="G207" i="2"/>
  <c r="I207" i="2"/>
  <c r="C212" i="2"/>
  <c r="E212" i="2" s="1"/>
  <c r="Z150" i="1"/>
  <c r="AB150" i="1" s="1"/>
  <c r="R148" i="1"/>
  <c r="L47" i="1"/>
  <c r="M46" i="1"/>
  <c r="N46" i="1"/>
  <c r="O46" i="1"/>
  <c r="AO43" i="1"/>
  <c r="S43" i="1"/>
  <c r="BD43" i="1" s="1"/>
  <c r="S44" i="1"/>
  <c r="BD44" i="1" s="1"/>
  <c r="P45" i="1"/>
  <c r="AO44" i="1"/>
  <c r="AP44" i="1" s="1"/>
  <c r="AB66" i="1"/>
  <c r="Z67" i="1"/>
  <c r="Z1409" i="1" l="1"/>
  <c r="AB1409" i="1" s="1"/>
  <c r="AC1409" i="1" s="1"/>
  <c r="AD1409" i="1" s="1"/>
  <c r="AA1410" i="1"/>
  <c r="Z1063" i="1"/>
  <c r="AB1063" i="1" s="1"/>
  <c r="AC1063" i="1" s="1"/>
  <c r="AD1063" i="1" s="1"/>
  <c r="AA1064" i="1"/>
  <c r="Z1064" i="1" s="1"/>
  <c r="AB1064" i="1" s="1"/>
  <c r="AC1064" i="1" s="1"/>
  <c r="AD1064" i="1" s="1"/>
  <c r="C220" i="2"/>
  <c r="E215" i="2"/>
  <c r="I215" i="2"/>
  <c r="G215" i="2"/>
  <c r="B1305" i="2"/>
  <c r="J1300" i="2"/>
  <c r="B1302" i="2"/>
  <c r="J1297" i="2"/>
  <c r="B1304" i="2"/>
  <c r="J1299" i="2"/>
  <c r="C219" i="2"/>
  <c r="E214" i="2"/>
  <c r="G214" i="2"/>
  <c r="I214" i="2"/>
  <c r="C218" i="2"/>
  <c r="E213" i="2"/>
  <c r="G213" i="2"/>
  <c r="I213" i="2"/>
  <c r="E216" i="2"/>
  <c r="C221" i="2"/>
  <c r="I216" i="2"/>
  <c r="G216" i="2"/>
  <c r="B1301" i="2"/>
  <c r="J1296" i="2"/>
  <c r="J191" i="2"/>
  <c r="J192" i="2"/>
  <c r="J193" i="2"/>
  <c r="J194" i="2"/>
  <c r="J195" i="2"/>
  <c r="J196" i="2"/>
  <c r="J197" i="2"/>
  <c r="J198" i="2"/>
  <c r="J199" i="2"/>
  <c r="J200" i="2"/>
  <c r="Z342" i="1"/>
  <c r="AB342" i="1" s="1"/>
  <c r="Z243" i="1"/>
  <c r="AB243" i="1" s="1"/>
  <c r="B968" i="2"/>
  <c r="I212" i="2"/>
  <c r="G212" i="2"/>
  <c r="C217" i="2"/>
  <c r="E217" i="2" s="1"/>
  <c r="P46" i="1"/>
  <c r="AQ44" i="1"/>
  <c r="R149" i="1"/>
  <c r="Z151" i="1"/>
  <c r="AB151" i="1" s="1"/>
  <c r="Q45" i="1"/>
  <c r="AQ43" i="1"/>
  <c r="AP43" i="1"/>
  <c r="L48" i="1"/>
  <c r="O47" i="1"/>
  <c r="M47" i="1"/>
  <c r="N47" i="1"/>
  <c r="AB67" i="1"/>
  <c r="Z68" i="1"/>
  <c r="AC66" i="1"/>
  <c r="AD66" i="1" s="1"/>
  <c r="Z1410" i="1" l="1"/>
  <c r="AB1410" i="1" s="1"/>
  <c r="AC1410" i="1" s="1"/>
  <c r="AD1410" i="1" s="1"/>
  <c r="AA1411" i="1"/>
  <c r="B1306" i="2"/>
  <c r="J1301" i="2"/>
  <c r="C224" i="2"/>
  <c r="E219" i="2"/>
  <c r="I219" i="2"/>
  <c r="G219" i="2"/>
  <c r="B1309" i="2"/>
  <c r="J1304" i="2"/>
  <c r="B1307" i="2"/>
  <c r="J1302" i="2"/>
  <c r="B1310" i="2"/>
  <c r="J1305" i="2"/>
  <c r="E221" i="2"/>
  <c r="C226" i="2"/>
  <c r="I221" i="2"/>
  <c r="G221" i="2"/>
  <c r="C223" i="2"/>
  <c r="E218" i="2"/>
  <c r="I218" i="2"/>
  <c r="G218" i="2"/>
  <c r="C225" i="2"/>
  <c r="E220" i="2"/>
  <c r="G220" i="2"/>
  <c r="I220" i="2"/>
  <c r="Z343" i="1"/>
  <c r="AB343" i="1" s="1"/>
  <c r="Z244" i="1"/>
  <c r="AB244" i="1" s="1"/>
  <c r="Q46" i="1"/>
  <c r="B973" i="2"/>
  <c r="B978" i="2" s="1"/>
  <c r="B983" i="2" s="1"/>
  <c r="B988" i="2" s="1"/>
  <c r="B993" i="2" s="1"/>
  <c r="B998" i="2" s="1"/>
  <c r="B1003" i="2" s="1"/>
  <c r="B1008" i="2" s="1"/>
  <c r="B1013" i="2" s="1"/>
  <c r="B1018" i="2" s="1"/>
  <c r="B1023" i="2" s="1"/>
  <c r="B1028" i="2" s="1"/>
  <c r="B1033" i="2" s="1"/>
  <c r="B1038" i="2" s="1"/>
  <c r="B1043" i="2" s="1"/>
  <c r="B1048" i="2" s="1"/>
  <c r="B1053" i="2" s="1"/>
  <c r="B1058" i="2" s="1"/>
  <c r="B1063" i="2" s="1"/>
  <c r="B1068" i="2" s="1"/>
  <c r="B1073" i="2" s="1"/>
  <c r="B1078" i="2" s="1"/>
  <c r="B1083" i="2" s="1"/>
  <c r="B1088" i="2" s="1"/>
  <c r="B1093" i="2" s="1"/>
  <c r="B1098" i="2" s="1"/>
  <c r="B1103" i="2" s="1"/>
  <c r="B1108" i="2" s="1"/>
  <c r="B1113" i="2" s="1"/>
  <c r="B1118" i="2" s="1"/>
  <c r="B1123" i="2" s="1"/>
  <c r="B1128" i="2" s="1"/>
  <c r="B1133" i="2" s="1"/>
  <c r="B1138" i="2" s="1"/>
  <c r="B1143" i="2" s="1"/>
  <c r="B1148" i="2" s="1"/>
  <c r="B1153" i="2" s="1"/>
  <c r="B1158" i="2" s="1"/>
  <c r="B1163" i="2" s="1"/>
  <c r="B1168" i="2" s="1"/>
  <c r="B1173" i="2" s="1"/>
  <c r="B1178" i="2" s="1"/>
  <c r="B1183" i="2" s="1"/>
  <c r="B1188" i="2" s="1"/>
  <c r="B1193" i="2" s="1"/>
  <c r="B1198" i="2" s="1"/>
  <c r="B1203" i="2" s="1"/>
  <c r="B1208" i="2" s="1"/>
  <c r="B1213" i="2" s="1"/>
  <c r="B1218" i="2" s="1"/>
  <c r="B1223" i="2" s="1"/>
  <c r="B1228" i="2" s="1"/>
  <c r="B1233" i="2" s="1"/>
  <c r="B1238" i="2" s="1"/>
  <c r="B1243" i="2" s="1"/>
  <c r="B1248" i="2" s="1"/>
  <c r="G217" i="2"/>
  <c r="I217" i="2"/>
  <c r="C222" i="2"/>
  <c r="E222" i="2" s="1"/>
  <c r="R150" i="1"/>
  <c r="Z152" i="1"/>
  <c r="AB152" i="1" s="1"/>
  <c r="L49" i="1"/>
  <c r="O48" i="1"/>
  <c r="M48" i="1"/>
  <c r="N48" i="1"/>
  <c r="P47" i="1"/>
  <c r="AO46" i="1"/>
  <c r="AP46" i="1" s="1"/>
  <c r="AO45" i="1"/>
  <c r="S45" i="1"/>
  <c r="BD45" i="1" s="1"/>
  <c r="S46" i="1"/>
  <c r="BD46" i="1" s="1"/>
  <c r="AB68" i="1"/>
  <c r="Z69" i="1"/>
  <c r="AC67" i="1"/>
  <c r="AD67" i="1" s="1"/>
  <c r="AA1412" i="1" l="1"/>
  <c r="Z1411" i="1"/>
  <c r="AB1411" i="1" s="1"/>
  <c r="AC1411" i="1" s="1"/>
  <c r="AD1411" i="1" s="1"/>
  <c r="B1315" i="2"/>
  <c r="J1310" i="2"/>
  <c r="C230" i="2"/>
  <c r="E225" i="2"/>
  <c r="G225" i="2"/>
  <c r="I225" i="2"/>
  <c r="B1312" i="2"/>
  <c r="J1307" i="2"/>
  <c r="B1314" i="2"/>
  <c r="J1309" i="2"/>
  <c r="C228" i="2"/>
  <c r="E223" i="2"/>
  <c r="G223" i="2"/>
  <c r="I223" i="2"/>
  <c r="B1253" i="2"/>
  <c r="J1248" i="2"/>
  <c r="C229" i="2"/>
  <c r="E224" i="2"/>
  <c r="I224" i="2"/>
  <c r="G224" i="2"/>
  <c r="E226" i="2"/>
  <c r="I226" i="2"/>
  <c r="C231" i="2"/>
  <c r="G226" i="2"/>
  <c r="B1311" i="2"/>
  <c r="J1306" i="2"/>
  <c r="J208" i="2"/>
  <c r="J209" i="2"/>
  <c r="J210" i="2"/>
  <c r="J206" i="2"/>
  <c r="J207" i="2"/>
  <c r="J201" i="2"/>
  <c r="J202" i="2"/>
  <c r="J203" i="2"/>
  <c r="J204" i="2"/>
  <c r="J205" i="2"/>
  <c r="Z344" i="1"/>
  <c r="AB344" i="1" s="1"/>
  <c r="AQ46" i="1"/>
  <c r="Z245" i="1"/>
  <c r="AB245" i="1" s="1"/>
  <c r="P48" i="1"/>
  <c r="I222" i="2"/>
  <c r="G222" i="2"/>
  <c r="C227" i="2"/>
  <c r="E227" i="2" s="1"/>
  <c r="Q47" i="1"/>
  <c r="Z153" i="1"/>
  <c r="AB153" i="1" s="1"/>
  <c r="R151" i="1"/>
  <c r="AP45" i="1"/>
  <c r="AQ45" i="1"/>
  <c r="L50" i="1"/>
  <c r="O49" i="1"/>
  <c r="N49" i="1"/>
  <c r="M49" i="1"/>
  <c r="Z70" i="1"/>
  <c r="AB69" i="1"/>
  <c r="AC68" i="1"/>
  <c r="AD68" i="1" s="1"/>
  <c r="Z1412" i="1" l="1"/>
  <c r="AB1412" i="1" s="1"/>
  <c r="AC1412" i="1" s="1"/>
  <c r="AD1412" i="1" s="1"/>
  <c r="AA1413" i="1"/>
  <c r="E231" i="2"/>
  <c r="G231" i="2"/>
  <c r="C236" i="2"/>
  <c r="I231" i="2"/>
  <c r="C233" i="2"/>
  <c r="E228" i="2"/>
  <c r="G228" i="2"/>
  <c r="I228" i="2"/>
  <c r="B1319" i="2"/>
  <c r="J1314" i="2"/>
  <c r="B1317" i="2"/>
  <c r="J1312" i="2"/>
  <c r="C234" i="2"/>
  <c r="E229" i="2"/>
  <c r="I229" i="2"/>
  <c r="G229" i="2"/>
  <c r="B1258" i="2"/>
  <c r="J1253" i="2"/>
  <c r="C235" i="2"/>
  <c r="E230" i="2"/>
  <c r="I230" i="2"/>
  <c r="G230" i="2"/>
  <c r="B1316" i="2"/>
  <c r="J1311" i="2"/>
  <c r="B1320" i="2"/>
  <c r="J1315" i="2"/>
  <c r="Z345" i="1"/>
  <c r="AB345" i="1" s="1"/>
  <c r="Q48" i="1"/>
  <c r="AO48" i="1" s="1"/>
  <c r="AP48" i="1" s="1"/>
  <c r="S47" i="1"/>
  <c r="BD47" i="1" s="1"/>
  <c r="AO47" i="1"/>
  <c r="Z246" i="1"/>
  <c r="AB246" i="1" s="1"/>
  <c r="G227" i="2"/>
  <c r="I227" i="2"/>
  <c r="C232" i="2"/>
  <c r="E232" i="2" s="1"/>
  <c r="R152" i="1"/>
  <c r="Z154" i="1"/>
  <c r="AB154" i="1" s="1"/>
  <c r="P49" i="1"/>
  <c r="L51" i="1"/>
  <c r="M50" i="1"/>
  <c r="N50" i="1"/>
  <c r="O50" i="1"/>
  <c r="AP47" i="1"/>
  <c r="AC69" i="1"/>
  <c r="AD69" i="1" s="1"/>
  <c r="AB70" i="1"/>
  <c r="Z71" i="1"/>
  <c r="AA1414" i="1" l="1"/>
  <c r="Z1413" i="1"/>
  <c r="AB1413" i="1" s="1"/>
  <c r="AC1413" i="1" s="1"/>
  <c r="AD1413" i="1" s="1"/>
  <c r="B1321" i="2"/>
  <c r="J1316" i="2"/>
  <c r="B1322" i="2"/>
  <c r="J1317" i="2"/>
  <c r="B1324" i="2"/>
  <c r="J1319" i="2"/>
  <c r="B1263" i="2"/>
  <c r="J1258" i="2"/>
  <c r="C238" i="2"/>
  <c r="E233" i="2"/>
  <c r="G233" i="2"/>
  <c r="I233" i="2"/>
  <c r="C240" i="2"/>
  <c r="E235" i="2"/>
  <c r="I235" i="2"/>
  <c r="G235" i="2"/>
  <c r="E236" i="2"/>
  <c r="I236" i="2"/>
  <c r="C241" i="2"/>
  <c r="G236" i="2"/>
  <c r="B1325" i="2"/>
  <c r="J1320" i="2"/>
  <c r="C239" i="2"/>
  <c r="E234" i="2"/>
  <c r="G234" i="2"/>
  <c r="I234" i="2"/>
  <c r="J211" i="2"/>
  <c r="J212" i="2"/>
  <c r="J213" i="2"/>
  <c r="J214" i="2"/>
  <c r="J215" i="2"/>
  <c r="Z346" i="1"/>
  <c r="AB346" i="1" s="1"/>
  <c r="S48" i="1"/>
  <c r="BD48" i="1" s="1"/>
  <c r="AQ47" i="1"/>
  <c r="AQ48" i="1"/>
  <c r="Z247" i="1"/>
  <c r="AB247" i="1" s="1"/>
  <c r="G232" i="2"/>
  <c r="I232" i="2"/>
  <c r="C237" i="2"/>
  <c r="E237" i="2" s="1"/>
  <c r="P50" i="1"/>
  <c r="Z155" i="1"/>
  <c r="AB155" i="1" s="1"/>
  <c r="R153" i="1"/>
  <c r="Q50" i="1"/>
  <c r="AO50" i="1" s="1"/>
  <c r="AP50" i="1" s="1"/>
  <c r="Q49" i="1"/>
  <c r="L52" i="1"/>
  <c r="O51" i="1"/>
  <c r="M51" i="1"/>
  <c r="N51" i="1"/>
  <c r="AC70" i="1"/>
  <c r="AD70" i="1" s="1"/>
  <c r="AB71" i="1"/>
  <c r="Z72" i="1"/>
  <c r="AA1415" i="1" l="1"/>
  <c r="Z1414" i="1"/>
  <c r="AB1414" i="1" s="1"/>
  <c r="AC1414" i="1" s="1"/>
  <c r="AD1414" i="1" s="1"/>
  <c r="B1330" i="2"/>
  <c r="J1325" i="2"/>
  <c r="C243" i="2"/>
  <c r="E238" i="2"/>
  <c r="G238" i="2"/>
  <c r="I238" i="2"/>
  <c r="E241" i="2"/>
  <c r="G241" i="2"/>
  <c r="I241" i="2"/>
  <c r="C246" i="2"/>
  <c r="B1268" i="2"/>
  <c r="J1263" i="2"/>
  <c r="B1329" i="2"/>
  <c r="J1324" i="2"/>
  <c r="C244" i="2"/>
  <c r="E239" i="2"/>
  <c r="I239" i="2"/>
  <c r="G239" i="2"/>
  <c r="B1327" i="2"/>
  <c r="J1322" i="2"/>
  <c r="C245" i="2"/>
  <c r="E240" i="2"/>
  <c r="G240" i="2"/>
  <c r="I240" i="2"/>
  <c r="B1326" i="2"/>
  <c r="J1321" i="2"/>
  <c r="J220" i="2"/>
  <c r="J216" i="2"/>
  <c r="J217" i="2"/>
  <c r="J218" i="2"/>
  <c r="J219" i="2"/>
  <c r="Z347" i="1"/>
  <c r="AB347" i="1" s="1"/>
  <c r="AC71" i="1"/>
  <c r="Z248" i="1"/>
  <c r="AB248" i="1" s="1"/>
  <c r="G237" i="2"/>
  <c r="I237" i="2"/>
  <c r="C242" i="2"/>
  <c r="E242" i="2" s="1"/>
  <c r="Z156" i="1"/>
  <c r="AB156" i="1" s="1"/>
  <c r="R154" i="1"/>
  <c r="P51" i="1"/>
  <c r="L53" i="1"/>
  <c r="O52" i="1"/>
  <c r="N52" i="1"/>
  <c r="M52" i="1"/>
  <c r="AO49" i="1"/>
  <c r="S49" i="1"/>
  <c r="BD49" i="1" s="1"/>
  <c r="S50" i="1"/>
  <c r="BD50" i="1" s="1"/>
  <c r="AD71" i="1"/>
  <c r="AB72" i="1"/>
  <c r="Z73" i="1"/>
  <c r="Z1415" i="1" l="1"/>
  <c r="AB1415" i="1" s="1"/>
  <c r="AC1415" i="1" s="1"/>
  <c r="AD1415" i="1" s="1"/>
  <c r="AA1416" i="1"/>
  <c r="B1273" i="2"/>
  <c r="J1268" i="2"/>
  <c r="E246" i="2"/>
  <c r="I246" i="2"/>
  <c r="C251" i="2"/>
  <c r="G246" i="2"/>
  <c r="C250" i="2"/>
  <c r="E245" i="2"/>
  <c r="I245" i="2"/>
  <c r="G245" i="2"/>
  <c r="B1332" i="2"/>
  <c r="J1327" i="2"/>
  <c r="C249" i="2"/>
  <c r="E244" i="2"/>
  <c r="G244" i="2"/>
  <c r="I244" i="2"/>
  <c r="C248" i="2"/>
  <c r="E243" i="2"/>
  <c r="G243" i="2"/>
  <c r="I243" i="2"/>
  <c r="B1331" i="2"/>
  <c r="J1326" i="2"/>
  <c r="B1334" i="2"/>
  <c r="J1329" i="2"/>
  <c r="B1335" i="2"/>
  <c r="J1330" i="2"/>
  <c r="J226" i="2"/>
  <c r="J227" i="2"/>
  <c r="J228" i="2"/>
  <c r="J229" i="2"/>
  <c r="J230" i="2"/>
  <c r="J221" i="2"/>
  <c r="J222" i="2"/>
  <c r="J223" i="2"/>
  <c r="J224" i="2"/>
  <c r="J225" i="2"/>
  <c r="Z348" i="1"/>
  <c r="AB348" i="1" s="1"/>
  <c r="Z249" i="1"/>
  <c r="AB249" i="1" s="1"/>
  <c r="G242" i="2"/>
  <c r="I242" i="2"/>
  <c r="C247" i="2"/>
  <c r="E247" i="2" s="1"/>
  <c r="Q51" i="1"/>
  <c r="Z157" i="1"/>
  <c r="AB157" i="1" s="1"/>
  <c r="R155" i="1"/>
  <c r="P52" i="1"/>
  <c r="AP49" i="1"/>
  <c r="AQ49" i="1"/>
  <c r="AQ50" i="1"/>
  <c r="L54" i="1"/>
  <c r="M53" i="1"/>
  <c r="N53" i="1"/>
  <c r="O53" i="1"/>
  <c r="AB73" i="1"/>
  <c r="Z74" i="1"/>
  <c r="AC72" i="1"/>
  <c r="AD72" i="1" s="1"/>
  <c r="Z1416" i="1" l="1"/>
  <c r="AB1416" i="1" s="1"/>
  <c r="AC1416" i="1" s="1"/>
  <c r="AD1416" i="1" s="1"/>
  <c r="AA1417" i="1"/>
  <c r="B1339" i="2"/>
  <c r="J1334" i="2"/>
  <c r="B1337" i="2"/>
  <c r="J1332" i="2"/>
  <c r="B1336" i="2"/>
  <c r="J1331" i="2"/>
  <c r="C255" i="2"/>
  <c r="E250" i="2"/>
  <c r="G250" i="2"/>
  <c r="I250" i="2"/>
  <c r="C253" i="2"/>
  <c r="E248" i="2"/>
  <c r="G248" i="2"/>
  <c r="I248" i="2"/>
  <c r="E251" i="2"/>
  <c r="C256" i="2"/>
  <c r="I251" i="2"/>
  <c r="G251" i="2"/>
  <c r="B1340" i="2"/>
  <c r="J1335" i="2"/>
  <c r="C254" i="2"/>
  <c r="E249" i="2"/>
  <c r="I249" i="2"/>
  <c r="G249" i="2"/>
  <c r="B1278" i="2"/>
  <c r="J1273" i="2"/>
  <c r="Z349" i="1"/>
  <c r="AB349" i="1" s="1"/>
  <c r="Z250" i="1"/>
  <c r="AB250" i="1" s="1"/>
  <c r="G247" i="2"/>
  <c r="I247" i="2"/>
  <c r="C252" i="2"/>
  <c r="E252" i="2" s="1"/>
  <c r="AO51" i="1"/>
  <c r="S51" i="1"/>
  <c r="BD51" i="1" s="1"/>
  <c r="R156" i="1"/>
  <c r="Z158" i="1"/>
  <c r="AB158" i="1" s="1"/>
  <c r="L55" i="1"/>
  <c r="M54" i="1"/>
  <c r="N54" i="1"/>
  <c r="O54" i="1"/>
  <c r="P53" i="1"/>
  <c r="Q52" i="1"/>
  <c r="AB74" i="1"/>
  <c r="Z75" i="1"/>
  <c r="AC73" i="1"/>
  <c r="AD73" i="1" s="1"/>
  <c r="AA1418" i="1" l="1"/>
  <c r="Z1417" i="1"/>
  <c r="AB1417" i="1" s="1"/>
  <c r="AC1417" i="1" s="1"/>
  <c r="AD1417" i="1" s="1"/>
  <c r="C258" i="2"/>
  <c r="E253" i="2"/>
  <c r="G253" i="2"/>
  <c r="I253" i="2"/>
  <c r="B1345" i="2"/>
  <c r="J1340" i="2"/>
  <c r="C260" i="2"/>
  <c r="E255" i="2"/>
  <c r="I255" i="2"/>
  <c r="G255" i="2"/>
  <c r="B1341" i="2"/>
  <c r="J1336" i="2"/>
  <c r="E256" i="2"/>
  <c r="C261" i="2"/>
  <c r="I256" i="2"/>
  <c r="G256" i="2"/>
  <c r="B1342" i="2"/>
  <c r="J1337" i="2"/>
  <c r="C259" i="2"/>
  <c r="E254" i="2"/>
  <c r="I254" i="2"/>
  <c r="G254" i="2"/>
  <c r="B1283" i="2"/>
  <c r="J1278" i="2"/>
  <c r="B1344" i="2"/>
  <c r="J1339" i="2"/>
  <c r="J232" i="2"/>
  <c r="J233" i="2"/>
  <c r="J234" i="2"/>
  <c r="J235" i="2"/>
  <c r="J231" i="2"/>
  <c r="Z350" i="1"/>
  <c r="AB350" i="1" s="1"/>
  <c r="AQ51" i="1"/>
  <c r="Z251" i="1"/>
  <c r="AB251" i="1" s="1"/>
  <c r="G252" i="2"/>
  <c r="I252" i="2"/>
  <c r="C257" i="2"/>
  <c r="E257" i="2" s="1"/>
  <c r="Q53" i="1"/>
  <c r="S53" i="1" s="1"/>
  <c r="BD53" i="1" s="1"/>
  <c r="AP51" i="1"/>
  <c r="Z159" i="1"/>
  <c r="AB159" i="1" s="1"/>
  <c r="R157" i="1"/>
  <c r="M55" i="1"/>
  <c r="O55" i="1"/>
  <c r="N55" i="1"/>
  <c r="L56" i="1"/>
  <c r="AO52" i="1"/>
  <c r="AQ52" i="1" s="1"/>
  <c r="S52" i="1"/>
  <c r="BD52" i="1" s="1"/>
  <c r="P54" i="1"/>
  <c r="AB75" i="1"/>
  <c r="Z76" i="1"/>
  <c r="AC74" i="1"/>
  <c r="AD74" i="1" s="1"/>
  <c r="Z1418" i="1" l="1"/>
  <c r="AB1418" i="1" s="1"/>
  <c r="AC1418" i="1" s="1"/>
  <c r="AD1418" i="1" s="1"/>
  <c r="AA1419" i="1"/>
  <c r="B1288" i="2"/>
  <c r="J1283" i="2"/>
  <c r="B1346" i="2"/>
  <c r="J1341" i="2"/>
  <c r="C264" i="2"/>
  <c r="E259" i="2"/>
  <c r="I259" i="2"/>
  <c r="G259" i="2"/>
  <c r="C265" i="2"/>
  <c r="E260" i="2"/>
  <c r="I260" i="2"/>
  <c r="G260" i="2"/>
  <c r="B1347" i="2"/>
  <c r="J1342" i="2"/>
  <c r="B1350" i="2"/>
  <c r="J1345" i="2"/>
  <c r="E261" i="2"/>
  <c r="C266" i="2"/>
  <c r="I261" i="2"/>
  <c r="G261" i="2"/>
  <c r="B1349" i="2"/>
  <c r="J1344" i="2"/>
  <c r="C263" i="2"/>
  <c r="E258" i="2"/>
  <c r="I258" i="2"/>
  <c r="G258" i="2"/>
  <c r="J236" i="2"/>
  <c r="J237" i="2"/>
  <c r="J238" i="2"/>
  <c r="J239" i="2"/>
  <c r="J240" i="2"/>
  <c r="J244" i="2"/>
  <c r="J245" i="2"/>
  <c r="J241" i="2"/>
  <c r="J242" i="2"/>
  <c r="J243" i="2"/>
  <c r="Z351" i="1"/>
  <c r="AB351" i="1" s="1"/>
  <c r="Z252" i="1"/>
  <c r="AB252" i="1" s="1"/>
  <c r="G257" i="2"/>
  <c r="I257" i="2"/>
  <c r="C262" i="2"/>
  <c r="E262" i="2" s="1"/>
  <c r="AO53" i="1"/>
  <c r="R158" i="1"/>
  <c r="Z160" i="1"/>
  <c r="AB160" i="1" s="1"/>
  <c r="Q54" i="1"/>
  <c r="P55" i="1"/>
  <c r="AP52" i="1"/>
  <c r="O56" i="1"/>
  <c r="L57" i="1"/>
  <c r="M56" i="1"/>
  <c r="N56" i="1"/>
  <c r="AB76" i="1"/>
  <c r="Z77" i="1"/>
  <c r="AC75" i="1"/>
  <c r="AD75" i="1" s="1"/>
  <c r="AA1420" i="1" l="1"/>
  <c r="Z1419" i="1"/>
  <c r="AB1419" i="1" s="1"/>
  <c r="AC1419" i="1" s="1"/>
  <c r="AD1419" i="1" s="1"/>
  <c r="B1354" i="2"/>
  <c r="J1349" i="2"/>
  <c r="C270" i="2"/>
  <c r="E265" i="2"/>
  <c r="I265" i="2"/>
  <c r="G265" i="2"/>
  <c r="C268" i="2"/>
  <c r="E263" i="2"/>
  <c r="I263" i="2"/>
  <c r="G263" i="2"/>
  <c r="E266" i="2"/>
  <c r="I266" i="2"/>
  <c r="G266" i="2"/>
  <c r="C271" i="2"/>
  <c r="C269" i="2"/>
  <c r="E264" i="2"/>
  <c r="I264" i="2"/>
  <c r="G264" i="2"/>
  <c r="B1355" i="2"/>
  <c r="J1350" i="2"/>
  <c r="B1351" i="2"/>
  <c r="J1346" i="2"/>
  <c r="B1352" i="2"/>
  <c r="J1347" i="2"/>
  <c r="B1293" i="2"/>
  <c r="J1288" i="2"/>
  <c r="Z352" i="1"/>
  <c r="AB352" i="1" s="1"/>
  <c r="Z253" i="1"/>
  <c r="AB253" i="1" s="1"/>
  <c r="P56" i="1"/>
  <c r="G262" i="2"/>
  <c r="I262" i="2"/>
  <c r="C267" i="2"/>
  <c r="E267" i="2" s="1"/>
  <c r="AP53" i="1"/>
  <c r="AQ53" i="1"/>
  <c r="Z161" i="1"/>
  <c r="AB161" i="1" s="1"/>
  <c r="R159" i="1"/>
  <c r="Q56" i="1"/>
  <c r="AO56" i="1" s="1"/>
  <c r="AP56" i="1" s="1"/>
  <c r="O57" i="1"/>
  <c r="L58" i="1"/>
  <c r="M57" i="1"/>
  <c r="N57" i="1"/>
  <c r="Q55" i="1"/>
  <c r="AO54" i="1"/>
  <c r="S54" i="1"/>
  <c r="BD54" i="1" s="1"/>
  <c r="S55" i="1"/>
  <c r="BD55" i="1" s="1"/>
  <c r="AB77" i="1"/>
  <c r="Z78" i="1"/>
  <c r="AC76" i="1"/>
  <c r="AD76" i="1" s="1"/>
  <c r="AA1421" i="1" l="1"/>
  <c r="Z1420" i="1"/>
  <c r="AB1420" i="1" s="1"/>
  <c r="AC1420" i="1" s="1"/>
  <c r="AD1420" i="1" s="1"/>
  <c r="B1357" i="2"/>
  <c r="J1352" i="2"/>
  <c r="B1356" i="2"/>
  <c r="J1351" i="2"/>
  <c r="B1360" i="2"/>
  <c r="J1355" i="2"/>
  <c r="C273" i="2"/>
  <c r="E268" i="2"/>
  <c r="I268" i="2"/>
  <c r="G268" i="2"/>
  <c r="C274" i="2"/>
  <c r="E269" i="2"/>
  <c r="I269" i="2"/>
  <c r="G269" i="2"/>
  <c r="C275" i="2"/>
  <c r="E270" i="2"/>
  <c r="I270" i="2"/>
  <c r="G270" i="2"/>
  <c r="E271" i="2"/>
  <c r="C276" i="2"/>
  <c r="I271" i="2"/>
  <c r="G271" i="2"/>
  <c r="B1298" i="2"/>
  <c r="J1293" i="2"/>
  <c r="B1359" i="2"/>
  <c r="J1354" i="2"/>
  <c r="J246" i="2"/>
  <c r="J247" i="2"/>
  <c r="J248" i="2"/>
  <c r="J249" i="2"/>
  <c r="J250" i="2"/>
  <c r="J251" i="2"/>
  <c r="J252" i="2"/>
  <c r="J253" i="2"/>
  <c r="J254" i="2"/>
  <c r="J255" i="2"/>
  <c r="Z353" i="1"/>
  <c r="AB353" i="1" s="1"/>
  <c r="Z254" i="1"/>
  <c r="AB254" i="1" s="1"/>
  <c r="S56" i="1"/>
  <c r="BD56" i="1" s="1"/>
  <c r="G267" i="2"/>
  <c r="I267" i="2"/>
  <c r="C272" i="2"/>
  <c r="E272" i="2" s="1"/>
  <c r="R160" i="1"/>
  <c r="Z162" i="1"/>
  <c r="AB162" i="1" s="1"/>
  <c r="AP54" i="1"/>
  <c r="AQ54" i="1"/>
  <c r="AO55" i="1"/>
  <c r="P57" i="1"/>
  <c r="M58" i="1"/>
  <c r="N58" i="1"/>
  <c r="O58" i="1"/>
  <c r="L59" i="1"/>
  <c r="AB78" i="1"/>
  <c r="Z79" i="1"/>
  <c r="AC77" i="1"/>
  <c r="AD77" i="1" s="1"/>
  <c r="Z1421" i="1" l="1"/>
  <c r="AB1421" i="1" s="1"/>
  <c r="AC1421" i="1" s="1"/>
  <c r="AD1421" i="1" s="1"/>
  <c r="AA1422" i="1"/>
  <c r="B1303" i="2"/>
  <c r="J1298" i="2"/>
  <c r="C279" i="2"/>
  <c r="E274" i="2"/>
  <c r="G274" i="2"/>
  <c r="I274" i="2"/>
  <c r="E276" i="2"/>
  <c r="C281" i="2"/>
  <c r="I276" i="2"/>
  <c r="G276" i="2"/>
  <c r="C278" i="2"/>
  <c r="E273" i="2"/>
  <c r="G273" i="2"/>
  <c r="I273" i="2"/>
  <c r="B1365" i="2"/>
  <c r="J1360" i="2"/>
  <c r="C280" i="2"/>
  <c r="E275" i="2"/>
  <c r="I275" i="2"/>
  <c r="G275" i="2"/>
  <c r="B1361" i="2"/>
  <c r="J1356" i="2"/>
  <c r="B1364" i="2"/>
  <c r="J1359" i="2"/>
  <c r="B1362" i="2"/>
  <c r="J1357" i="2"/>
  <c r="J256" i="2"/>
  <c r="J257" i="2"/>
  <c r="J258" i="2"/>
  <c r="J259" i="2"/>
  <c r="J260" i="2"/>
  <c r="Z354" i="1"/>
  <c r="AB354" i="1" s="1"/>
  <c r="AQ55" i="1"/>
  <c r="Z255" i="1"/>
  <c r="AB255" i="1" s="1"/>
  <c r="G272" i="2"/>
  <c r="I272" i="2"/>
  <c r="C277" i="2"/>
  <c r="E277" i="2" s="1"/>
  <c r="Z163" i="1"/>
  <c r="AB163" i="1" s="1"/>
  <c r="R161" i="1"/>
  <c r="P58" i="1"/>
  <c r="O59" i="1"/>
  <c r="L60" i="1"/>
  <c r="M59" i="1"/>
  <c r="N59" i="1"/>
  <c r="Q57" i="1"/>
  <c r="AP55" i="1"/>
  <c r="AQ56" i="1"/>
  <c r="AB79" i="1"/>
  <c r="Z80" i="1"/>
  <c r="AC78" i="1"/>
  <c r="AD78" i="1" s="1"/>
  <c r="Z1422" i="1" l="1"/>
  <c r="AB1422" i="1" s="1"/>
  <c r="AC1422" i="1" s="1"/>
  <c r="AD1422" i="1" s="1"/>
  <c r="AA1423" i="1"/>
  <c r="B1369" i="2"/>
  <c r="J1364" i="2"/>
  <c r="C283" i="2"/>
  <c r="E278" i="2"/>
  <c r="I278" i="2"/>
  <c r="G278" i="2"/>
  <c r="B1366" i="2"/>
  <c r="J1361" i="2"/>
  <c r="E281" i="2"/>
  <c r="C286" i="2"/>
  <c r="G281" i="2"/>
  <c r="I281" i="2"/>
  <c r="C285" i="2"/>
  <c r="E280" i="2"/>
  <c r="I280" i="2"/>
  <c r="G280" i="2"/>
  <c r="B1370" i="2"/>
  <c r="J1365" i="2"/>
  <c r="C284" i="2"/>
  <c r="E279" i="2"/>
  <c r="I279" i="2"/>
  <c r="G279" i="2"/>
  <c r="B1367" i="2"/>
  <c r="J1362" i="2"/>
  <c r="B1308" i="2"/>
  <c r="J1303" i="2"/>
  <c r="Z355" i="1"/>
  <c r="AB355" i="1" s="1"/>
  <c r="Z256" i="1"/>
  <c r="AB256" i="1" s="1"/>
  <c r="G277" i="2"/>
  <c r="I277" i="2"/>
  <c r="C282" i="2"/>
  <c r="E282" i="2" s="1"/>
  <c r="R162" i="1"/>
  <c r="Z164" i="1"/>
  <c r="AB164" i="1" s="1"/>
  <c r="O60" i="1"/>
  <c r="L61" i="1"/>
  <c r="M60" i="1"/>
  <c r="N60" i="1"/>
  <c r="P60" i="1"/>
  <c r="AO57" i="1"/>
  <c r="S57" i="1"/>
  <c r="BD57" i="1" s="1"/>
  <c r="Q58" i="1"/>
  <c r="S58" i="1" s="1"/>
  <c r="BD58" i="1" s="1"/>
  <c r="P59" i="1"/>
  <c r="AB80" i="1"/>
  <c r="Z81" i="1"/>
  <c r="AC79" i="1"/>
  <c r="AD79" i="1" s="1"/>
  <c r="AA1424" i="1" l="1"/>
  <c r="Z1423" i="1"/>
  <c r="AB1423" i="1" s="1"/>
  <c r="AC1423" i="1" s="1"/>
  <c r="AD1423" i="1" s="1"/>
  <c r="E286" i="2"/>
  <c r="I286" i="2"/>
  <c r="C291" i="2"/>
  <c r="G286" i="2"/>
  <c r="C289" i="2"/>
  <c r="E284" i="2"/>
  <c r="I284" i="2"/>
  <c r="G284" i="2"/>
  <c r="B1371" i="2"/>
  <c r="J1366" i="2"/>
  <c r="B1375" i="2"/>
  <c r="J1370" i="2"/>
  <c r="C288" i="2"/>
  <c r="E283" i="2"/>
  <c r="G283" i="2"/>
  <c r="I283" i="2"/>
  <c r="B1372" i="2"/>
  <c r="J1367" i="2"/>
  <c r="B1313" i="2"/>
  <c r="J1308" i="2"/>
  <c r="C290" i="2"/>
  <c r="E285" i="2"/>
  <c r="G285" i="2"/>
  <c r="I285" i="2"/>
  <c r="B1374" i="2"/>
  <c r="J1369" i="2"/>
  <c r="J261" i="2"/>
  <c r="J262" i="2"/>
  <c r="J263" i="2"/>
  <c r="J264" i="2"/>
  <c r="J265" i="2"/>
  <c r="J268" i="2"/>
  <c r="J269" i="2"/>
  <c r="J270" i="2"/>
  <c r="J266" i="2"/>
  <c r="J267" i="2"/>
  <c r="Z356" i="1"/>
  <c r="AB356" i="1" s="1"/>
  <c r="Z257" i="1"/>
  <c r="AB257" i="1" s="1"/>
  <c r="Q60" i="1"/>
  <c r="AO60" i="1" s="1"/>
  <c r="I282" i="2"/>
  <c r="G282" i="2"/>
  <c r="C287" i="2"/>
  <c r="E287" i="2" s="1"/>
  <c r="Q59" i="1"/>
  <c r="S60" i="1" s="1"/>
  <c r="BD60" i="1" s="1"/>
  <c r="Z165" i="1"/>
  <c r="AB165" i="1" s="1"/>
  <c r="R163" i="1"/>
  <c r="AP57" i="1"/>
  <c r="AQ57" i="1"/>
  <c r="AP60" i="1"/>
  <c r="S59" i="1"/>
  <c r="BD59" i="1" s="1"/>
  <c r="AO58" i="1"/>
  <c r="AP58" i="1" s="1"/>
  <c r="N61" i="1"/>
  <c r="O61" i="1"/>
  <c r="L62" i="1"/>
  <c r="M61" i="1"/>
  <c r="P61" i="1"/>
  <c r="AB81" i="1"/>
  <c r="Z82" i="1"/>
  <c r="AC80" i="1"/>
  <c r="AD80" i="1" s="1"/>
  <c r="Z1424" i="1" l="1"/>
  <c r="AB1424" i="1" s="1"/>
  <c r="AC1424" i="1" s="1"/>
  <c r="AD1424" i="1" s="1"/>
  <c r="AA1425" i="1"/>
  <c r="B1380" i="2"/>
  <c r="J1375" i="2"/>
  <c r="C295" i="2"/>
  <c r="E290" i="2"/>
  <c r="G290" i="2"/>
  <c r="I290" i="2"/>
  <c r="B1376" i="2"/>
  <c r="J1371" i="2"/>
  <c r="B1318" i="2"/>
  <c r="J1313" i="2"/>
  <c r="B1377" i="2"/>
  <c r="J1372" i="2"/>
  <c r="C294" i="2"/>
  <c r="E289" i="2"/>
  <c r="I289" i="2"/>
  <c r="G289" i="2"/>
  <c r="E291" i="2"/>
  <c r="C296" i="2"/>
  <c r="I291" i="2"/>
  <c r="G291" i="2"/>
  <c r="B1379" i="2"/>
  <c r="J1374" i="2"/>
  <c r="C293" i="2"/>
  <c r="E288" i="2"/>
  <c r="G288" i="2"/>
  <c r="I288" i="2"/>
  <c r="J271" i="2"/>
  <c r="J272" i="2"/>
  <c r="J273" i="2"/>
  <c r="J274" i="2"/>
  <c r="J275" i="2"/>
  <c r="J280" i="2"/>
  <c r="J276" i="2"/>
  <c r="J277" i="2"/>
  <c r="J278" i="2"/>
  <c r="J279" i="2"/>
  <c r="Z357" i="1"/>
  <c r="AB357" i="1" s="1"/>
  <c r="Z258" i="1"/>
  <c r="AB258" i="1" s="1"/>
  <c r="AQ58" i="1"/>
  <c r="AO59" i="1"/>
  <c r="G287" i="2"/>
  <c r="I287" i="2"/>
  <c r="C292" i="2"/>
  <c r="E292" i="2" s="1"/>
  <c r="Q61" i="1"/>
  <c r="AQ59" i="1"/>
  <c r="R164" i="1"/>
  <c r="Z166" i="1"/>
  <c r="AB166" i="1" s="1"/>
  <c r="O62" i="1"/>
  <c r="L63" i="1"/>
  <c r="M62" i="1"/>
  <c r="N62" i="1"/>
  <c r="AQ60" i="1"/>
  <c r="AB82" i="1"/>
  <c r="Z83" i="1"/>
  <c r="AC81" i="1"/>
  <c r="AD81" i="1" s="1"/>
  <c r="Z1425" i="1" l="1"/>
  <c r="AB1425" i="1" s="1"/>
  <c r="AC1425" i="1" s="1"/>
  <c r="AD1425" i="1" s="1"/>
  <c r="AA1426" i="1"/>
  <c r="C298" i="2"/>
  <c r="E293" i="2"/>
  <c r="G293" i="2"/>
  <c r="I293" i="2"/>
  <c r="B1382" i="2"/>
  <c r="J1377" i="2"/>
  <c r="B1384" i="2"/>
  <c r="J1379" i="2"/>
  <c r="B1323" i="2"/>
  <c r="J1318" i="2"/>
  <c r="B1381" i="2"/>
  <c r="J1376" i="2"/>
  <c r="E296" i="2"/>
  <c r="C301" i="2"/>
  <c r="G296" i="2"/>
  <c r="I296" i="2"/>
  <c r="C300" i="2"/>
  <c r="E295" i="2"/>
  <c r="G295" i="2"/>
  <c r="I295" i="2"/>
  <c r="C299" i="2"/>
  <c r="E294" i="2"/>
  <c r="I294" i="2"/>
  <c r="G294" i="2"/>
  <c r="B1385" i="2"/>
  <c r="J1380" i="2"/>
  <c r="Z358" i="1"/>
  <c r="AB358" i="1" s="1"/>
  <c r="AP59" i="1"/>
  <c r="Z259" i="1"/>
  <c r="AB259" i="1" s="1"/>
  <c r="AO61" i="1"/>
  <c r="G292" i="2"/>
  <c r="I292" i="2"/>
  <c r="C297" i="2"/>
  <c r="E297" i="2" s="1"/>
  <c r="S61" i="1"/>
  <c r="BD61" i="1" s="1"/>
  <c r="Z167" i="1"/>
  <c r="AB167" i="1" s="1"/>
  <c r="R165" i="1"/>
  <c r="P62" i="1"/>
  <c r="M63" i="1"/>
  <c r="L64" i="1"/>
  <c r="N63" i="1"/>
  <c r="O63" i="1"/>
  <c r="AP61" i="1"/>
  <c r="AQ61" i="1"/>
  <c r="AB83" i="1"/>
  <c r="Z84" i="1"/>
  <c r="AC82" i="1"/>
  <c r="AD82" i="1" s="1"/>
  <c r="AA1427" i="1" l="1"/>
  <c r="Z1426" i="1"/>
  <c r="AB1426" i="1" s="1"/>
  <c r="AC1426" i="1" s="1"/>
  <c r="AD1426" i="1" s="1"/>
  <c r="B1386" i="2"/>
  <c r="J1381" i="2"/>
  <c r="C304" i="2"/>
  <c r="E299" i="2"/>
  <c r="I299" i="2"/>
  <c r="G299" i="2"/>
  <c r="B1328" i="2"/>
  <c r="J1323" i="2"/>
  <c r="B1389" i="2"/>
  <c r="J1384" i="2"/>
  <c r="C305" i="2"/>
  <c r="E300" i="2"/>
  <c r="G300" i="2"/>
  <c r="I300" i="2"/>
  <c r="B1387" i="2"/>
  <c r="J1382" i="2"/>
  <c r="E301" i="2"/>
  <c r="C306" i="2"/>
  <c r="I301" i="2"/>
  <c r="G301" i="2"/>
  <c r="B1390" i="2"/>
  <c r="J1385" i="2"/>
  <c r="C303" i="2"/>
  <c r="E298" i="2"/>
  <c r="G298" i="2"/>
  <c r="I298" i="2"/>
  <c r="J281" i="2"/>
  <c r="J282" i="2"/>
  <c r="J283" i="2"/>
  <c r="J284" i="2"/>
  <c r="J285" i="2"/>
  <c r="Z359" i="1"/>
  <c r="AB359" i="1" s="1"/>
  <c r="P63" i="1"/>
  <c r="Z260" i="1"/>
  <c r="AB260" i="1" s="1"/>
  <c r="G297" i="2"/>
  <c r="I297" i="2"/>
  <c r="C302" i="2"/>
  <c r="E302" i="2" s="1"/>
  <c r="Q63" i="1"/>
  <c r="Z168" i="1"/>
  <c r="AB168" i="1" s="1"/>
  <c r="R166" i="1"/>
  <c r="AO63" i="1"/>
  <c r="O64" i="1"/>
  <c r="L65" i="1"/>
  <c r="M64" i="1"/>
  <c r="N64" i="1"/>
  <c r="Q62" i="1"/>
  <c r="AB84" i="1"/>
  <c r="Z85" i="1"/>
  <c r="AC83" i="1"/>
  <c r="AD83" i="1" s="1"/>
  <c r="AA1428" i="1" l="1"/>
  <c r="Z1427" i="1"/>
  <c r="AB1427" i="1" s="1"/>
  <c r="AC1427" i="1" s="1"/>
  <c r="AD1427" i="1" s="1"/>
  <c r="C308" i="2"/>
  <c r="E303" i="2"/>
  <c r="I303" i="2"/>
  <c r="G303" i="2"/>
  <c r="C310" i="2"/>
  <c r="E305" i="2"/>
  <c r="G305" i="2"/>
  <c r="I305" i="2"/>
  <c r="B1395" i="2"/>
  <c r="J1390" i="2"/>
  <c r="B1394" i="2"/>
  <c r="J1389" i="2"/>
  <c r="B1333" i="2"/>
  <c r="J1328" i="2"/>
  <c r="E306" i="2"/>
  <c r="I306" i="2"/>
  <c r="C311" i="2"/>
  <c r="G306" i="2"/>
  <c r="B1392" i="2"/>
  <c r="J1387" i="2"/>
  <c r="C309" i="2"/>
  <c r="E304" i="2"/>
  <c r="I304" i="2"/>
  <c r="G304" i="2"/>
  <c r="B1391" i="2"/>
  <c r="J1386" i="2"/>
  <c r="Z360" i="1"/>
  <c r="AB360" i="1" s="1"/>
  <c r="P64" i="1"/>
  <c r="Z261" i="1"/>
  <c r="AB261" i="1" s="1"/>
  <c r="G302" i="2"/>
  <c r="I302" i="2"/>
  <c r="C307" i="2"/>
  <c r="E307" i="2" s="1"/>
  <c r="R167" i="1"/>
  <c r="Z169" i="1"/>
  <c r="AB169" i="1" s="1"/>
  <c r="AO62" i="1"/>
  <c r="S62" i="1"/>
  <c r="BD62" i="1" s="1"/>
  <c r="M65" i="1"/>
  <c r="N65" i="1"/>
  <c r="L66" i="1"/>
  <c r="O65" i="1"/>
  <c r="S63" i="1"/>
  <c r="BD63" i="1" s="1"/>
  <c r="AP63" i="1"/>
  <c r="AB85" i="1"/>
  <c r="Z86" i="1"/>
  <c r="AC84" i="1"/>
  <c r="AD84" i="1" s="1"/>
  <c r="AA1429" i="1" l="1"/>
  <c r="Z1428" i="1"/>
  <c r="AB1428" i="1" s="1"/>
  <c r="AC1428" i="1" s="1"/>
  <c r="AD1428" i="1" s="1"/>
  <c r="B1399" i="2"/>
  <c r="J1394" i="2"/>
  <c r="C314" i="2"/>
  <c r="E309" i="2"/>
  <c r="G309" i="2"/>
  <c r="I309" i="2"/>
  <c r="B1400" i="2"/>
  <c r="J1395" i="2"/>
  <c r="B1397" i="2"/>
  <c r="J1392" i="2"/>
  <c r="E311" i="2"/>
  <c r="C316" i="2"/>
  <c r="G311" i="2"/>
  <c r="I311" i="2"/>
  <c r="C315" i="2"/>
  <c r="E310" i="2"/>
  <c r="G310" i="2"/>
  <c r="I310" i="2"/>
  <c r="B1396" i="2"/>
  <c r="J1391" i="2"/>
  <c r="B1338" i="2"/>
  <c r="J1333" i="2"/>
  <c r="C313" i="2"/>
  <c r="E308" i="2"/>
  <c r="G308" i="2"/>
  <c r="I308" i="2"/>
  <c r="J286" i="2"/>
  <c r="J287" i="2"/>
  <c r="J288" i="2"/>
  <c r="J289" i="2"/>
  <c r="J290" i="2"/>
  <c r="J292" i="2"/>
  <c r="J293" i="2"/>
  <c r="J294" i="2"/>
  <c r="J295" i="2"/>
  <c r="J291" i="2"/>
  <c r="Z361" i="1"/>
  <c r="AB361" i="1" s="1"/>
  <c r="AQ63" i="1"/>
  <c r="Q64" i="1"/>
  <c r="Z262" i="1"/>
  <c r="AB262" i="1" s="1"/>
  <c r="G307" i="2"/>
  <c r="I307" i="2"/>
  <c r="C312" i="2"/>
  <c r="E312" i="2" s="1"/>
  <c r="Z170" i="1"/>
  <c r="AB170" i="1" s="1"/>
  <c r="R168" i="1"/>
  <c r="P65" i="1"/>
  <c r="O66" i="1"/>
  <c r="L67" i="1"/>
  <c r="M66" i="1"/>
  <c r="N66" i="1"/>
  <c r="AO64" i="1"/>
  <c r="S64" i="1"/>
  <c r="BD64" i="1" s="1"/>
  <c r="AP62" i="1"/>
  <c r="AQ62" i="1"/>
  <c r="AB86" i="1"/>
  <c r="Z87" i="1"/>
  <c r="AC85" i="1"/>
  <c r="AD85" i="1" s="1"/>
  <c r="AA1430" i="1" l="1"/>
  <c r="Z1429" i="1"/>
  <c r="AB1429" i="1" s="1"/>
  <c r="AC1429" i="1" s="1"/>
  <c r="AD1429" i="1" s="1"/>
  <c r="E316" i="2"/>
  <c r="C321" i="2"/>
  <c r="I316" i="2"/>
  <c r="G316" i="2"/>
  <c r="C318" i="2"/>
  <c r="E313" i="2"/>
  <c r="I313" i="2"/>
  <c r="G313" i="2"/>
  <c r="B1343" i="2"/>
  <c r="J1338" i="2"/>
  <c r="B1402" i="2"/>
  <c r="J1397" i="2"/>
  <c r="B1401" i="2"/>
  <c r="J1396" i="2"/>
  <c r="B1405" i="2"/>
  <c r="J1400" i="2"/>
  <c r="C320" i="2"/>
  <c r="E315" i="2"/>
  <c r="G315" i="2"/>
  <c r="I315" i="2"/>
  <c r="C319" i="2"/>
  <c r="E314" i="2"/>
  <c r="I314" i="2"/>
  <c r="G314" i="2"/>
  <c r="B1404" i="2"/>
  <c r="J1399" i="2"/>
  <c r="J296" i="2"/>
  <c r="J297" i="2"/>
  <c r="J298" i="2"/>
  <c r="J299" i="2"/>
  <c r="J300" i="2"/>
  <c r="Z362" i="1"/>
  <c r="AB362" i="1" s="1"/>
  <c r="Z263" i="1"/>
  <c r="AB263" i="1" s="1"/>
  <c r="G312" i="2"/>
  <c r="I312" i="2"/>
  <c r="C317" i="2"/>
  <c r="E317" i="2" s="1"/>
  <c r="R169" i="1"/>
  <c r="Z171" i="1"/>
  <c r="AB171" i="1" s="1"/>
  <c r="AP64" i="1"/>
  <c r="AQ64" i="1"/>
  <c r="P66" i="1"/>
  <c r="M67" i="1"/>
  <c r="L68" i="1"/>
  <c r="N67" i="1"/>
  <c r="O67" i="1"/>
  <c r="Q65" i="1"/>
  <c r="AB87" i="1"/>
  <c r="Z88" i="1"/>
  <c r="AC86" i="1"/>
  <c r="AD86" i="1" s="1"/>
  <c r="Z1430" i="1" l="1"/>
  <c r="AB1430" i="1" s="1"/>
  <c r="AC1430" i="1" s="1"/>
  <c r="AD1430" i="1" s="1"/>
  <c r="AA1431" i="1"/>
  <c r="B1407" i="2"/>
  <c r="J1402" i="2"/>
  <c r="C324" i="2"/>
  <c r="E319" i="2"/>
  <c r="I319" i="2"/>
  <c r="G319" i="2"/>
  <c r="B1348" i="2"/>
  <c r="J1343" i="2"/>
  <c r="C325" i="2"/>
  <c r="E320" i="2"/>
  <c r="G320" i="2"/>
  <c r="I320" i="2"/>
  <c r="C323" i="2"/>
  <c r="E318" i="2"/>
  <c r="G318" i="2"/>
  <c r="I318" i="2"/>
  <c r="B1410" i="2"/>
  <c r="J1405" i="2"/>
  <c r="E321" i="2"/>
  <c r="C326" i="2"/>
  <c r="I321" i="2"/>
  <c r="G321" i="2"/>
  <c r="B1409" i="2"/>
  <c r="J1404" i="2"/>
  <c r="B1406" i="2"/>
  <c r="J1401" i="2"/>
  <c r="Z363" i="1"/>
  <c r="AB363" i="1" s="1"/>
  <c r="Z264" i="1"/>
  <c r="AB264" i="1" s="1"/>
  <c r="G317" i="2"/>
  <c r="I317" i="2"/>
  <c r="C322" i="2"/>
  <c r="E322" i="2" s="1"/>
  <c r="P67" i="1"/>
  <c r="Z172" i="1"/>
  <c r="AB172" i="1" s="1"/>
  <c r="R170" i="1"/>
  <c r="M68" i="1"/>
  <c r="N68" i="1"/>
  <c r="O68" i="1"/>
  <c r="L69" i="1"/>
  <c r="Q66" i="1"/>
  <c r="AO65" i="1"/>
  <c r="S65" i="1"/>
  <c r="BD65" i="1" s="1"/>
  <c r="AB88" i="1"/>
  <c r="Z89" i="1"/>
  <c r="AC87" i="1"/>
  <c r="AD87" i="1" s="1"/>
  <c r="AA1432" i="1" l="1"/>
  <c r="Z1431" i="1"/>
  <c r="AB1431" i="1" s="1"/>
  <c r="AC1431" i="1" s="1"/>
  <c r="AD1431" i="1" s="1"/>
  <c r="C330" i="2"/>
  <c r="E325" i="2"/>
  <c r="I325" i="2"/>
  <c r="G325" i="2"/>
  <c r="B1414" i="2"/>
  <c r="J1409" i="2"/>
  <c r="B1353" i="2"/>
  <c r="J1348" i="2"/>
  <c r="B1415" i="2"/>
  <c r="J1410" i="2"/>
  <c r="E326" i="2"/>
  <c r="I326" i="2"/>
  <c r="C331" i="2"/>
  <c r="G326" i="2"/>
  <c r="C329" i="2"/>
  <c r="E324" i="2"/>
  <c r="I324" i="2"/>
  <c r="G324" i="2"/>
  <c r="B1411" i="2"/>
  <c r="J1406" i="2"/>
  <c r="C328" i="2"/>
  <c r="E323" i="2"/>
  <c r="G323" i="2"/>
  <c r="I323" i="2"/>
  <c r="B1412" i="2"/>
  <c r="J1407" i="2"/>
  <c r="J304" i="2"/>
  <c r="J305" i="2"/>
  <c r="J301" i="2"/>
  <c r="J302" i="2"/>
  <c r="J303" i="2"/>
  <c r="Z364" i="1"/>
  <c r="AB364" i="1" s="1"/>
  <c r="Q67" i="1"/>
  <c r="Z265" i="1"/>
  <c r="AB265" i="1" s="1"/>
  <c r="G322" i="2"/>
  <c r="I322" i="2"/>
  <c r="C327" i="2"/>
  <c r="E327" i="2" s="1"/>
  <c r="R171" i="1"/>
  <c r="Z173" i="1"/>
  <c r="AB173" i="1" s="1"/>
  <c r="AP65" i="1"/>
  <c r="AQ65" i="1"/>
  <c r="AO66" i="1"/>
  <c r="S66" i="1"/>
  <c r="BD66" i="1" s="1"/>
  <c r="AO67" i="1"/>
  <c r="S67" i="1"/>
  <c r="BD67" i="1" s="1"/>
  <c r="P68" i="1"/>
  <c r="L70" i="1"/>
  <c r="M69" i="1"/>
  <c r="N69" i="1"/>
  <c r="O69" i="1"/>
  <c r="AB89" i="1"/>
  <c r="Z90" i="1"/>
  <c r="AC88" i="1"/>
  <c r="AD88" i="1" s="1"/>
  <c r="AA1433" i="1" l="1"/>
  <c r="Z1432" i="1"/>
  <c r="AB1432" i="1" s="1"/>
  <c r="AC1432" i="1" s="1"/>
  <c r="AD1432" i="1" s="1"/>
  <c r="C333" i="2"/>
  <c r="E328" i="2"/>
  <c r="G328" i="2"/>
  <c r="I328" i="2"/>
  <c r="B1420" i="2"/>
  <c r="J1415" i="2"/>
  <c r="B1416" i="2"/>
  <c r="J1411" i="2"/>
  <c r="B1358" i="2"/>
  <c r="J1353" i="2"/>
  <c r="B1419" i="2"/>
  <c r="J1414" i="2"/>
  <c r="C334" i="2"/>
  <c r="E329" i="2"/>
  <c r="I329" i="2"/>
  <c r="G329" i="2"/>
  <c r="B1417" i="2"/>
  <c r="J1412" i="2"/>
  <c r="E331" i="2"/>
  <c r="C336" i="2"/>
  <c r="I331" i="2"/>
  <c r="G331" i="2"/>
  <c r="C335" i="2"/>
  <c r="E330" i="2"/>
  <c r="G330" i="2"/>
  <c r="I330" i="2"/>
  <c r="J311" i="2"/>
  <c r="J312" i="2"/>
  <c r="J313" i="2"/>
  <c r="J314" i="2"/>
  <c r="J315" i="2"/>
  <c r="J306" i="2"/>
  <c r="J307" i="2"/>
  <c r="J308" i="2"/>
  <c r="J309" i="2"/>
  <c r="J310" i="2"/>
  <c r="Z365" i="1"/>
  <c r="AB365" i="1" s="1"/>
  <c r="Z266" i="1"/>
  <c r="AB266" i="1" s="1"/>
  <c r="G327" i="2"/>
  <c r="I327" i="2"/>
  <c r="C332" i="2"/>
  <c r="E332" i="2" s="1"/>
  <c r="R172" i="1"/>
  <c r="Z174" i="1"/>
  <c r="AB174" i="1" s="1"/>
  <c r="Q68" i="1"/>
  <c r="AP67" i="1"/>
  <c r="AQ67" i="1"/>
  <c r="P69" i="1"/>
  <c r="AP66" i="1"/>
  <c r="AQ66" i="1"/>
  <c r="O70" i="1"/>
  <c r="L71" i="1"/>
  <c r="N70" i="1"/>
  <c r="M70" i="1"/>
  <c r="AB90" i="1"/>
  <c r="Z91" i="1"/>
  <c r="AC89" i="1"/>
  <c r="AD89" i="1" s="1"/>
  <c r="AA1434" i="1" l="1"/>
  <c r="Z1433" i="1"/>
  <c r="AB1433" i="1" s="1"/>
  <c r="AC1433" i="1" s="1"/>
  <c r="AD1433" i="1" s="1"/>
  <c r="C340" i="2"/>
  <c r="E335" i="2"/>
  <c r="I335" i="2"/>
  <c r="G335" i="2"/>
  <c r="B1424" i="2"/>
  <c r="J1419" i="2"/>
  <c r="B1363" i="2"/>
  <c r="J1358" i="2"/>
  <c r="B1421" i="2"/>
  <c r="J1416" i="2"/>
  <c r="B1422" i="2"/>
  <c r="J1417" i="2"/>
  <c r="B1425" i="2"/>
  <c r="J1420" i="2"/>
  <c r="E336" i="2"/>
  <c r="G336" i="2"/>
  <c r="I336" i="2"/>
  <c r="C341" i="2"/>
  <c r="C339" i="2"/>
  <c r="E334" i="2"/>
  <c r="I334" i="2"/>
  <c r="G334" i="2"/>
  <c r="C338" i="2"/>
  <c r="E333" i="2"/>
  <c r="G333" i="2"/>
  <c r="I333" i="2"/>
  <c r="Z366" i="1"/>
  <c r="AB366" i="1" s="1"/>
  <c r="Z267" i="1"/>
  <c r="AB267" i="1" s="1"/>
  <c r="G332" i="2"/>
  <c r="I332" i="2"/>
  <c r="C337" i="2"/>
  <c r="E337" i="2" s="1"/>
  <c r="R173" i="1"/>
  <c r="Z175" i="1"/>
  <c r="AB175" i="1" s="1"/>
  <c r="M71" i="1"/>
  <c r="N71" i="1"/>
  <c r="O71" i="1"/>
  <c r="L72" i="1"/>
  <c r="Q69" i="1"/>
  <c r="P70" i="1"/>
  <c r="AO68" i="1"/>
  <c r="S68" i="1"/>
  <c r="BD68" i="1" s="1"/>
  <c r="Z92" i="1"/>
  <c r="AB91" i="1"/>
  <c r="AC90" i="1"/>
  <c r="AD90" i="1" s="1"/>
  <c r="Z1434" i="1" l="1"/>
  <c r="AB1434" i="1" s="1"/>
  <c r="AC1434" i="1" s="1"/>
  <c r="AD1434" i="1" s="1"/>
  <c r="AA1435" i="1"/>
  <c r="C343" i="2"/>
  <c r="E338" i="2"/>
  <c r="G338" i="2"/>
  <c r="I338" i="2"/>
  <c r="B1427" i="2"/>
  <c r="J1422" i="2"/>
  <c r="B1426" i="2"/>
  <c r="J1421" i="2"/>
  <c r="C344" i="2"/>
  <c r="E339" i="2"/>
  <c r="I339" i="2"/>
  <c r="G339" i="2"/>
  <c r="B1368" i="2"/>
  <c r="J1363" i="2"/>
  <c r="B1429" i="2"/>
  <c r="J1424" i="2"/>
  <c r="E341" i="2"/>
  <c r="I341" i="2"/>
  <c r="G341" i="2"/>
  <c r="C346" i="2"/>
  <c r="B1430" i="2"/>
  <c r="J1425" i="2"/>
  <c r="C345" i="2"/>
  <c r="E340" i="2"/>
  <c r="I340" i="2"/>
  <c r="G340" i="2"/>
  <c r="J316" i="2"/>
  <c r="J317" i="2"/>
  <c r="J318" i="2"/>
  <c r="J319" i="2"/>
  <c r="J320" i="2"/>
  <c r="Z367" i="1"/>
  <c r="AB367" i="1" s="1"/>
  <c r="Z268" i="1"/>
  <c r="AB268" i="1" s="1"/>
  <c r="G337" i="2"/>
  <c r="I337" i="2"/>
  <c r="C342" i="2"/>
  <c r="E342" i="2" s="1"/>
  <c r="P71" i="1"/>
  <c r="Z176" i="1"/>
  <c r="AB176" i="1" s="1"/>
  <c r="R174" i="1"/>
  <c r="AP68" i="1"/>
  <c r="AQ68" i="1"/>
  <c r="AO69" i="1"/>
  <c r="S69" i="1"/>
  <c r="BD69" i="1" s="1"/>
  <c r="O72" i="1"/>
  <c r="N72" i="1"/>
  <c r="L73" i="1"/>
  <c r="M72" i="1"/>
  <c r="Q70" i="1"/>
  <c r="Z93" i="1"/>
  <c r="AC91" i="1"/>
  <c r="AD91" i="1" s="1"/>
  <c r="AB92" i="1"/>
  <c r="AA1436" i="1" l="1"/>
  <c r="Z1435" i="1"/>
  <c r="AB1435" i="1" s="1"/>
  <c r="AC1435" i="1" s="1"/>
  <c r="AD1435" i="1" s="1"/>
  <c r="B1435" i="2"/>
  <c r="J1430" i="2"/>
  <c r="C349" i="2"/>
  <c r="E344" i="2"/>
  <c r="I344" i="2"/>
  <c r="G344" i="2"/>
  <c r="B1431" i="2"/>
  <c r="J1426" i="2"/>
  <c r="E346" i="2"/>
  <c r="I346" i="2"/>
  <c r="C351" i="2"/>
  <c r="G346" i="2"/>
  <c r="B1432" i="2"/>
  <c r="J1427" i="2"/>
  <c r="C350" i="2"/>
  <c r="E345" i="2"/>
  <c r="I345" i="2"/>
  <c r="G345" i="2"/>
  <c r="B1434" i="2"/>
  <c r="J1429" i="2"/>
  <c r="B1373" i="2"/>
  <c r="J1368" i="2"/>
  <c r="C348" i="2"/>
  <c r="E343" i="2"/>
  <c r="G343" i="2"/>
  <c r="I343" i="2"/>
  <c r="J321" i="2"/>
  <c r="J322" i="2"/>
  <c r="J323" i="2"/>
  <c r="J324" i="2"/>
  <c r="J325" i="2"/>
  <c r="Z368" i="1"/>
  <c r="AB368" i="1" s="1"/>
  <c r="Z269" i="1"/>
  <c r="AB269" i="1" s="1"/>
  <c r="Q71" i="1"/>
  <c r="P72" i="1"/>
  <c r="G342" i="2"/>
  <c r="I342" i="2"/>
  <c r="C347" i="2"/>
  <c r="E347" i="2" s="1"/>
  <c r="R175" i="1"/>
  <c r="Z177" i="1"/>
  <c r="AB177" i="1" s="1"/>
  <c r="Q72" i="1"/>
  <c r="M73" i="1"/>
  <c r="O73" i="1"/>
  <c r="L74" i="1"/>
  <c r="N73" i="1"/>
  <c r="AO71" i="1"/>
  <c r="S71" i="1"/>
  <c r="BD71" i="1" s="1"/>
  <c r="AO70" i="1"/>
  <c r="S70" i="1"/>
  <c r="BD70" i="1" s="1"/>
  <c r="AP69" i="1"/>
  <c r="AQ69" i="1"/>
  <c r="AC92" i="1"/>
  <c r="AD92" i="1" s="1"/>
  <c r="AB93" i="1"/>
  <c r="Z94" i="1"/>
  <c r="AA1437" i="1" l="1"/>
  <c r="Z1436" i="1"/>
  <c r="AB1436" i="1" s="1"/>
  <c r="AC1436" i="1" s="1"/>
  <c r="AD1436" i="1" s="1"/>
  <c r="C353" i="2"/>
  <c r="E348" i="2"/>
  <c r="G348" i="2"/>
  <c r="I348" i="2"/>
  <c r="E351" i="2"/>
  <c r="C356" i="2"/>
  <c r="I351" i="2"/>
  <c r="G351" i="2"/>
  <c r="B1378" i="2"/>
  <c r="J1373" i="2"/>
  <c r="B1439" i="2"/>
  <c r="J1434" i="2"/>
  <c r="B1436" i="2"/>
  <c r="J1431" i="2"/>
  <c r="C355" i="2"/>
  <c r="E350" i="2"/>
  <c r="I350" i="2"/>
  <c r="G350" i="2"/>
  <c r="C354" i="2"/>
  <c r="E349" i="2"/>
  <c r="I349" i="2"/>
  <c r="G349" i="2"/>
  <c r="B1437" i="2"/>
  <c r="J1432" i="2"/>
  <c r="B1440" i="2"/>
  <c r="J1435" i="2"/>
  <c r="J331" i="2"/>
  <c r="J332" i="2"/>
  <c r="J333" i="2"/>
  <c r="J334" i="2"/>
  <c r="J335" i="2"/>
  <c r="J328" i="2"/>
  <c r="J329" i="2"/>
  <c r="J330" i="2"/>
  <c r="J326" i="2"/>
  <c r="J327" i="2"/>
  <c r="Z369" i="1"/>
  <c r="AB369" i="1" s="1"/>
  <c r="P73" i="1"/>
  <c r="Z270" i="1"/>
  <c r="AB270" i="1" s="1"/>
  <c r="Q73" i="1"/>
  <c r="G347" i="2"/>
  <c r="I347" i="2"/>
  <c r="C352" i="2"/>
  <c r="E352" i="2" s="1"/>
  <c r="AC93" i="1"/>
  <c r="AD93" i="1" s="1"/>
  <c r="R176" i="1"/>
  <c r="Z178" i="1"/>
  <c r="AB178" i="1" s="1"/>
  <c r="AP71" i="1"/>
  <c r="AQ71" i="1"/>
  <c r="N74" i="1"/>
  <c r="O74" i="1"/>
  <c r="M74" i="1"/>
  <c r="L75" i="1"/>
  <c r="AP70" i="1"/>
  <c r="AQ70" i="1"/>
  <c r="AO73" i="1"/>
  <c r="S73" i="1"/>
  <c r="BD73" i="1" s="1"/>
  <c r="AO72" i="1"/>
  <c r="S72" i="1"/>
  <c r="BD72" i="1" s="1"/>
  <c r="AB94" i="1"/>
  <c r="AC94" i="1" s="1"/>
  <c r="Z95" i="1"/>
  <c r="Z1437" i="1" l="1"/>
  <c r="AB1437" i="1" s="1"/>
  <c r="AC1437" i="1" s="1"/>
  <c r="AD1437" i="1" s="1"/>
  <c r="AA1438" i="1"/>
  <c r="B1442" i="2"/>
  <c r="J1437" i="2"/>
  <c r="B1444" i="2"/>
  <c r="J1439" i="2"/>
  <c r="B1383" i="2"/>
  <c r="J1378" i="2"/>
  <c r="C359" i="2"/>
  <c r="E354" i="2"/>
  <c r="I354" i="2"/>
  <c r="G354" i="2"/>
  <c r="E356" i="2"/>
  <c r="I356" i="2"/>
  <c r="G356" i="2"/>
  <c r="C361" i="2"/>
  <c r="C360" i="2"/>
  <c r="E355" i="2"/>
  <c r="I355" i="2"/>
  <c r="G355" i="2"/>
  <c r="B1445" i="2"/>
  <c r="J1440" i="2"/>
  <c r="B1441" i="2"/>
  <c r="J1436" i="2"/>
  <c r="C358" i="2"/>
  <c r="E353" i="2"/>
  <c r="I353" i="2"/>
  <c r="G353" i="2"/>
  <c r="J340" i="2"/>
  <c r="J336" i="2"/>
  <c r="J337" i="2"/>
  <c r="J338" i="2"/>
  <c r="J339" i="2"/>
  <c r="J341" i="2"/>
  <c r="J342" i="2"/>
  <c r="J343" i="2"/>
  <c r="J344" i="2"/>
  <c r="J345" i="2"/>
  <c r="Z370" i="1"/>
  <c r="AB370" i="1" s="1"/>
  <c r="AD94" i="1"/>
  <c r="Z271" i="1"/>
  <c r="AB271" i="1" s="1"/>
  <c r="G352" i="2"/>
  <c r="I352" i="2"/>
  <c r="C357" i="2"/>
  <c r="E357" i="2" s="1"/>
  <c r="P74" i="1"/>
  <c r="Z179" i="1"/>
  <c r="AB179" i="1" s="1"/>
  <c r="R177" i="1"/>
  <c r="AP73" i="1"/>
  <c r="AQ73" i="1"/>
  <c r="AP72" i="1"/>
  <c r="AQ72" i="1"/>
  <c r="L76" i="1"/>
  <c r="M75" i="1"/>
  <c r="O75" i="1"/>
  <c r="N75" i="1"/>
  <c r="P75" i="1"/>
  <c r="AB95" i="1"/>
  <c r="Z96" i="1"/>
  <c r="AA1439" i="1" l="1"/>
  <c r="Z1438" i="1"/>
  <c r="AB1438" i="1" s="1"/>
  <c r="AC1438" i="1" s="1"/>
  <c r="AD1438" i="1" s="1"/>
  <c r="C363" i="2"/>
  <c r="E358" i="2"/>
  <c r="G358" i="2"/>
  <c r="I358" i="2"/>
  <c r="B1446" i="2"/>
  <c r="J1441" i="2"/>
  <c r="B1450" i="2"/>
  <c r="J1445" i="2"/>
  <c r="C364" i="2"/>
  <c r="E359" i="2"/>
  <c r="I359" i="2"/>
  <c r="G359" i="2"/>
  <c r="B1388" i="2"/>
  <c r="J1383" i="2"/>
  <c r="C365" i="2"/>
  <c r="E360" i="2"/>
  <c r="I360" i="2"/>
  <c r="G360" i="2"/>
  <c r="B1449" i="2"/>
  <c r="J1444" i="2"/>
  <c r="E361" i="2"/>
  <c r="C366" i="2"/>
  <c r="I361" i="2"/>
  <c r="G361" i="2"/>
  <c r="B1447" i="2"/>
  <c r="J1442" i="2"/>
  <c r="Z371" i="1"/>
  <c r="AB371" i="1" s="1"/>
  <c r="Z272" i="1"/>
  <c r="AB272" i="1" s="1"/>
  <c r="I357" i="2"/>
  <c r="G357" i="2"/>
  <c r="C362" i="2"/>
  <c r="E362" i="2" s="1"/>
  <c r="Q74" i="1"/>
  <c r="R178" i="1"/>
  <c r="Z180" i="1"/>
  <c r="AB180" i="1" s="1"/>
  <c r="L77" i="1"/>
  <c r="M76" i="1"/>
  <c r="N76" i="1"/>
  <c r="O76" i="1"/>
  <c r="Q75" i="1"/>
  <c r="AO74" i="1"/>
  <c r="S74" i="1"/>
  <c r="BD74" i="1" s="1"/>
  <c r="AB96" i="1"/>
  <c r="Z97" i="1"/>
  <c r="AC95" i="1"/>
  <c r="AD95" i="1" s="1"/>
  <c r="Z1439" i="1" l="1"/>
  <c r="AB1439" i="1" s="1"/>
  <c r="AC1439" i="1" s="1"/>
  <c r="AD1439" i="1" s="1"/>
  <c r="AA1440" i="1"/>
  <c r="C369" i="2"/>
  <c r="E364" i="2"/>
  <c r="I364" i="2"/>
  <c r="G364" i="2"/>
  <c r="B1454" i="2"/>
  <c r="J1449" i="2"/>
  <c r="B1455" i="2"/>
  <c r="J1450" i="2"/>
  <c r="B1451" i="2"/>
  <c r="J1446" i="2"/>
  <c r="E366" i="2"/>
  <c r="C371" i="2"/>
  <c r="I366" i="2"/>
  <c r="G366" i="2"/>
  <c r="C370" i="2"/>
  <c r="E365" i="2"/>
  <c r="I365" i="2"/>
  <c r="G365" i="2"/>
  <c r="B1452" i="2"/>
  <c r="J1447" i="2"/>
  <c r="B1393" i="2"/>
  <c r="J1388" i="2"/>
  <c r="C368" i="2"/>
  <c r="E363" i="2"/>
  <c r="I363" i="2"/>
  <c r="G363" i="2"/>
  <c r="J346" i="2"/>
  <c r="J347" i="2"/>
  <c r="J348" i="2"/>
  <c r="J349" i="2"/>
  <c r="J350" i="2"/>
  <c r="Z372" i="1"/>
  <c r="AB372" i="1" s="1"/>
  <c r="Z273" i="1"/>
  <c r="AB273" i="1" s="1"/>
  <c r="G362" i="2"/>
  <c r="I362" i="2"/>
  <c r="C367" i="2"/>
  <c r="E367" i="2" s="1"/>
  <c r="AC96" i="1"/>
  <c r="Z181" i="1"/>
  <c r="AB181" i="1" s="1"/>
  <c r="R179" i="1"/>
  <c r="AO75" i="1"/>
  <c r="S75" i="1"/>
  <c r="BD75" i="1" s="1"/>
  <c r="P76" i="1"/>
  <c r="AP74" i="1"/>
  <c r="AQ74" i="1"/>
  <c r="O77" i="1"/>
  <c r="M77" i="1"/>
  <c r="N77" i="1"/>
  <c r="L78" i="1"/>
  <c r="AD96" i="1"/>
  <c r="AB97" i="1"/>
  <c r="AC97" i="1" s="1"/>
  <c r="Z98" i="1"/>
  <c r="AA1441" i="1" l="1"/>
  <c r="Z1440" i="1"/>
  <c r="AB1440" i="1" s="1"/>
  <c r="AC1440" i="1" s="1"/>
  <c r="AD1440" i="1" s="1"/>
  <c r="E371" i="2"/>
  <c r="C376" i="2"/>
  <c r="I371" i="2"/>
  <c r="G371" i="2"/>
  <c r="B1398" i="2"/>
  <c r="J1393" i="2"/>
  <c r="B1456" i="2"/>
  <c r="J1451" i="2"/>
  <c r="B1457" i="2"/>
  <c r="J1452" i="2"/>
  <c r="B1460" i="2"/>
  <c r="J1455" i="2"/>
  <c r="B1459" i="2"/>
  <c r="J1454" i="2"/>
  <c r="C373" i="2"/>
  <c r="E368" i="2"/>
  <c r="G368" i="2"/>
  <c r="I368" i="2"/>
  <c r="C375" i="2"/>
  <c r="E370" i="2"/>
  <c r="I370" i="2"/>
  <c r="G370" i="2"/>
  <c r="C374" i="2"/>
  <c r="E369" i="2"/>
  <c r="I369" i="2"/>
  <c r="G369" i="2"/>
  <c r="J352" i="2"/>
  <c r="J353" i="2"/>
  <c r="J354" i="2"/>
  <c r="J355" i="2"/>
  <c r="J351" i="2"/>
  <c r="Z373" i="1"/>
  <c r="AB373" i="1" s="1"/>
  <c r="Z274" i="1"/>
  <c r="AB274" i="1" s="1"/>
  <c r="G367" i="2"/>
  <c r="I367" i="2"/>
  <c r="C372" i="2"/>
  <c r="E372" i="2" s="1"/>
  <c r="AD97" i="1"/>
  <c r="R180" i="1"/>
  <c r="Z182" i="1"/>
  <c r="AB182" i="1" s="1"/>
  <c r="Q76" i="1"/>
  <c r="P77" i="1"/>
  <c r="N78" i="1"/>
  <c r="O78" i="1"/>
  <c r="L79" i="1"/>
  <c r="M78" i="1"/>
  <c r="AP75" i="1"/>
  <c r="AQ75" i="1"/>
  <c r="AB98" i="1"/>
  <c r="Z99" i="1"/>
  <c r="AA1442" i="1" l="1"/>
  <c r="Z1441" i="1"/>
  <c r="AB1441" i="1" s="1"/>
  <c r="AC1441" i="1" s="1"/>
  <c r="AD1441" i="1" s="1"/>
  <c r="C379" i="2"/>
  <c r="E374" i="2"/>
  <c r="I374" i="2"/>
  <c r="G374" i="2"/>
  <c r="B1465" i="2"/>
  <c r="J1460" i="2"/>
  <c r="B1462" i="2"/>
  <c r="J1457" i="2"/>
  <c r="C380" i="2"/>
  <c r="E375" i="2"/>
  <c r="I375" i="2"/>
  <c r="G375" i="2"/>
  <c r="B1461" i="2"/>
  <c r="J1456" i="2"/>
  <c r="B1403" i="2"/>
  <c r="J1398" i="2"/>
  <c r="C378" i="2"/>
  <c r="E373" i="2"/>
  <c r="G373" i="2"/>
  <c r="I373" i="2"/>
  <c r="E376" i="2"/>
  <c r="I376" i="2"/>
  <c r="C381" i="2"/>
  <c r="G376" i="2"/>
  <c r="B1464" i="2"/>
  <c r="J1459" i="2"/>
  <c r="Z374" i="1"/>
  <c r="AB374" i="1" s="1"/>
  <c r="Z275" i="1"/>
  <c r="AB275" i="1" s="1"/>
  <c r="G372" i="2"/>
  <c r="I372" i="2"/>
  <c r="C377" i="2"/>
  <c r="E377" i="2" s="1"/>
  <c r="AC98" i="1"/>
  <c r="AD98" i="1" s="1"/>
  <c r="R181" i="1"/>
  <c r="Z183" i="1"/>
  <c r="AB183" i="1" s="1"/>
  <c r="O79" i="1"/>
  <c r="M79" i="1"/>
  <c r="L80" i="1"/>
  <c r="N79" i="1"/>
  <c r="P78" i="1"/>
  <c r="Q77" i="1"/>
  <c r="AO76" i="1"/>
  <c r="S76" i="1"/>
  <c r="BD76" i="1" s="1"/>
  <c r="AB99" i="1"/>
  <c r="AC99" i="1" s="1"/>
  <c r="AD99" i="1" s="1"/>
  <c r="Z100" i="1"/>
  <c r="Z1442" i="1" l="1"/>
  <c r="AB1442" i="1" s="1"/>
  <c r="AC1442" i="1" s="1"/>
  <c r="AD1442" i="1" s="1"/>
  <c r="AA1443" i="1"/>
  <c r="E381" i="2"/>
  <c r="G381" i="2"/>
  <c r="C386" i="2"/>
  <c r="I381" i="2"/>
  <c r="C385" i="2"/>
  <c r="E380" i="2"/>
  <c r="I380" i="2"/>
  <c r="G380" i="2"/>
  <c r="B1467" i="2"/>
  <c r="J1462" i="2"/>
  <c r="C383" i="2"/>
  <c r="E378" i="2"/>
  <c r="I378" i="2"/>
  <c r="G378" i="2"/>
  <c r="B1470" i="2"/>
  <c r="J1465" i="2"/>
  <c r="B1408" i="2"/>
  <c r="J1403" i="2"/>
  <c r="B1469" i="2"/>
  <c r="J1464" i="2"/>
  <c r="B1466" i="2"/>
  <c r="J1461" i="2"/>
  <c r="C384" i="2"/>
  <c r="E379" i="2"/>
  <c r="I379" i="2"/>
  <c r="G379" i="2"/>
  <c r="J356" i="2"/>
  <c r="J357" i="2"/>
  <c r="J358" i="2"/>
  <c r="J359" i="2"/>
  <c r="J360" i="2"/>
  <c r="Z375" i="1"/>
  <c r="AB375" i="1" s="1"/>
  <c r="Z276" i="1"/>
  <c r="AB276" i="1" s="1"/>
  <c r="G377" i="2"/>
  <c r="I377" i="2"/>
  <c r="C382" i="2"/>
  <c r="E382" i="2" s="1"/>
  <c r="P79" i="1"/>
  <c r="Z184" i="1"/>
  <c r="AB184" i="1" s="1"/>
  <c r="R182" i="1"/>
  <c r="AO77" i="1"/>
  <c r="S77" i="1"/>
  <c r="BD77" i="1" s="1"/>
  <c r="Q79" i="1"/>
  <c r="Q78" i="1"/>
  <c r="O80" i="1"/>
  <c r="L81" i="1"/>
  <c r="M80" i="1"/>
  <c r="N80" i="1"/>
  <c r="AP76" i="1"/>
  <c r="AQ76" i="1"/>
  <c r="AB100" i="1"/>
  <c r="AC100" i="1" s="1"/>
  <c r="AD100" i="1" s="1"/>
  <c r="Z101" i="1"/>
  <c r="Z1443" i="1" l="1"/>
  <c r="AB1443" i="1" s="1"/>
  <c r="AC1443" i="1" s="1"/>
  <c r="AD1443" i="1" s="1"/>
  <c r="AA1444" i="1"/>
  <c r="C389" i="2"/>
  <c r="E384" i="2"/>
  <c r="I384" i="2"/>
  <c r="G384" i="2"/>
  <c r="C388" i="2"/>
  <c r="E383" i="2"/>
  <c r="I383" i="2"/>
  <c r="G383" i="2"/>
  <c r="B1471" i="2"/>
  <c r="J1466" i="2"/>
  <c r="B1472" i="2"/>
  <c r="J1467" i="2"/>
  <c r="B1474" i="2"/>
  <c r="J1469" i="2"/>
  <c r="B1413" i="2"/>
  <c r="J1408" i="2"/>
  <c r="C390" i="2"/>
  <c r="E385" i="2"/>
  <c r="I385" i="2"/>
  <c r="G385" i="2"/>
  <c r="B1475" i="2"/>
  <c r="J1470" i="2"/>
  <c r="E386" i="2"/>
  <c r="C391" i="2"/>
  <c r="I386" i="2"/>
  <c r="G386" i="2"/>
  <c r="J364" i="2"/>
  <c r="J365" i="2"/>
  <c r="J361" i="2"/>
  <c r="J362" i="2"/>
  <c r="J363" i="2"/>
  <c r="Z376" i="1"/>
  <c r="AB376" i="1" s="1"/>
  <c r="Z277" i="1"/>
  <c r="AB277" i="1" s="1"/>
  <c r="G382" i="2"/>
  <c r="I382" i="2"/>
  <c r="C387" i="2"/>
  <c r="E387" i="2" s="1"/>
  <c r="P80" i="1"/>
  <c r="Z185" i="1"/>
  <c r="AB185" i="1" s="1"/>
  <c r="R183" i="1"/>
  <c r="AO79" i="1"/>
  <c r="S79" i="1"/>
  <c r="BD79" i="1" s="1"/>
  <c r="AP77" i="1"/>
  <c r="AQ77" i="1"/>
  <c r="M81" i="1"/>
  <c r="N81" i="1"/>
  <c r="L82" i="1"/>
  <c r="O81" i="1"/>
  <c r="AO78" i="1"/>
  <c r="S78" i="1"/>
  <c r="BD78" i="1" s="1"/>
  <c r="AB101" i="1"/>
  <c r="AC101" i="1" s="1"/>
  <c r="AD101" i="1" s="1"/>
  <c r="Z102" i="1"/>
  <c r="AA1445" i="1" l="1"/>
  <c r="Z1444" i="1"/>
  <c r="AB1444" i="1" s="1"/>
  <c r="AC1444" i="1" s="1"/>
  <c r="AD1444" i="1" s="1"/>
  <c r="B1477" i="2"/>
  <c r="J1472" i="2"/>
  <c r="B1480" i="2"/>
  <c r="J1475" i="2"/>
  <c r="B1476" i="2"/>
  <c r="J1471" i="2"/>
  <c r="E391" i="2"/>
  <c r="G391" i="2"/>
  <c r="C396" i="2"/>
  <c r="I391" i="2"/>
  <c r="C395" i="2"/>
  <c r="E390" i="2"/>
  <c r="I390" i="2"/>
  <c r="G390" i="2"/>
  <c r="C393" i="2"/>
  <c r="E388" i="2"/>
  <c r="I388" i="2"/>
  <c r="G388" i="2"/>
  <c r="B1418" i="2"/>
  <c r="J1413" i="2"/>
  <c r="B1479" i="2"/>
  <c r="J1474" i="2"/>
  <c r="C394" i="2"/>
  <c r="E389" i="2"/>
  <c r="I389" i="2"/>
  <c r="G389" i="2"/>
  <c r="J366" i="2"/>
  <c r="J367" i="2"/>
  <c r="J368" i="2"/>
  <c r="J369" i="2"/>
  <c r="J370" i="2"/>
  <c r="J371" i="2"/>
  <c r="J372" i="2"/>
  <c r="J373" i="2"/>
  <c r="J374" i="2"/>
  <c r="J375" i="2"/>
  <c r="Z377" i="1"/>
  <c r="AB377" i="1" s="1"/>
  <c r="Z278" i="1"/>
  <c r="AB278" i="1" s="1"/>
  <c r="P81" i="1"/>
  <c r="G387" i="2"/>
  <c r="I387" i="2"/>
  <c r="C392" i="2"/>
  <c r="E392" i="2" s="1"/>
  <c r="Q81" i="1"/>
  <c r="S81" i="1" s="1"/>
  <c r="BD81" i="1" s="1"/>
  <c r="Q80" i="1"/>
  <c r="Z186" i="1"/>
  <c r="AB186" i="1" s="1"/>
  <c r="R184" i="1"/>
  <c r="AP79" i="1"/>
  <c r="AQ79" i="1"/>
  <c r="M82" i="1"/>
  <c r="N82" i="1"/>
  <c r="O82" i="1"/>
  <c r="L83" i="1"/>
  <c r="AO81" i="1"/>
  <c r="AP81" i="1" s="1"/>
  <c r="AP78" i="1"/>
  <c r="AQ78" i="1"/>
  <c r="AB102" i="1"/>
  <c r="Z104" i="1"/>
  <c r="Z103" i="1"/>
  <c r="AA1446" i="1" l="1"/>
  <c r="Z1445" i="1"/>
  <c r="AB1445" i="1" s="1"/>
  <c r="AC1445" i="1" s="1"/>
  <c r="AD1445" i="1" s="1"/>
  <c r="C399" i="2"/>
  <c r="E394" i="2"/>
  <c r="I394" i="2"/>
  <c r="G394" i="2"/>
  <c r="C400" i="2"/>
  <c r="E395" i="2"/>
  <c r="I395" i="2"/>
  <c r="G395" i="2"/>
  <c r="B1484" i="2"/>
  <c r="J1479" i="2"/>
  <c r="E396" i="2"/>
  <c r="C401" i="2"/>
  <c r="I396" i="2"/>
  <c r="G396" i="2"/>
  <c r="B1423" i="2"/>
  <c r="J1418" i="2"/>
  <c r="B1481" i="2"/>
  <c r="J1476" i="2"/>
  <c r="C398" i="2"/>
  <c r="E393" i="2"/>
  <c r="I393" i="2"/>
  <c r="G393" i="2"/>
  <c r="B1485" i="2"/>
  <c r="J1480" i="2"/>
  <c r="B1482" i="2"/>
  <c r="J1477" i="2"/>
  <c r="J381" i="2"/>
  <c r="J382" i="2"/>
  <c r="J383" i="2"/>
  <c r="J384" i="2"/>
  <c r="J385" i="2"/>
  <c r="Z378" i="1"/>
  <c r="AB378" i="1" s="1"/>
  <c r="P82" i="1"/>
  <c r="Z279" i="1"/>
  <c r="AB279" i="1" s="1"/>
  <c r="G392" i="2"/>
  <c r="I392" i="2"/>
  <c r="C397" i="2"/>
  <c r="E397" i="2" s="1"/>
  <c r="AC102" i="1"/>
  <c r="AD102" i="1" s="1"/>
  <c r="S80" i="1"/>
  <c r="BD80" i="1" s="1"/>
  <c r="AO80" i="1"/>
  <c r="AQ81" i="1" s="1"/>
  <c r="Z187" i="1"/>
  <c r="AB187" i="1" s="1"/>
  <c r="AC187" i="1" s="1"/>
  <c r="R185" i="1"/>
  <c r="M83" i="1"/>
  <c r="N83" i="1"/>
  <c r="O83" i="1"/>
  <c r="L84" i="1"/>
  <c r="AB104" i="1"/>
  <c r="AB103" i="1"/>
  <c r="AC103" i="1" s="1"/>
  <c r="AA1447" i="1" l="1"/>
  <c r="Z1446" i="1"/>
  <c r="AB1446" i="1" s="1"/>
  <c r="AC1446" i="1" s="1"/>
  <c r="AD1446" i="1" s="1"/>
  <c r="E401" i="2"/>
  <c r="C406" i="2"/>
  <c r="I401" i="2"/>
  <c r="G401" i="2"/>
  <c r="B1490" i="2"/>
  <c r="J1485" i="2"/>
  <c r="B1489" i="2"/>
  <c r="J1484" i="2"/>
  <c r="C403" i="2"/>
  <c r="E398" i="2"/>
  <c r="I398" i="2"/>
  <c r="G398" i="2"/>
  <c r="B1486" i="2"/>
  <c r="J1481" i="2"/>
  <c r="C405" i="2"/>
  <c r="E400" i="2"/>
  <c r="I400" i="2"/>
  <c r="G400" i="2"/>
  <c r="B1428" i="2"/>
  <c r="J1423" i="2"/>
  <c r="B1487" i="2"/>
  <c r="J1482" i="2"/>
  <c r="C404" i="2"/>
  <c r="E399" i="2"/>
  <c r="I399" i="2"/>
  <c r="G399" i="2"/>
  <c r="J376" i="2"/>
  <c r="J377" i="2"/>
  <c r="J378" i="2"/>
  <c r="J379" i="2"/>
  <c r="J380" i="2"/>
  <c r="Z379" i="1"/>
  <c r="AB379" i="1" s="1"/>
  <c r="AD103" i="1"/>
  <c r="P83" i="1"/>
  <c r="Z280" i="1"/>
  <c r="AB280" i="1" s="1"/>
  <c r="Q82" i="1"/>
  <c r="G397" i="2"/>
  <c r="I397" i="2"/>
  <c r="C402" i="2"/>
  <c r="E402" i="2" s="1"/>
  <c r="AP80" i="1"/>
  <c r="AQ80" i="1"/>
  <c r="AC185" i="1"/>
  <c r="AC182" i="1"/>
  <c r="AC183" i="1"/>
  <c r="AC184" i="1"/>
  <c r="AC120" i="1"/>
  <c r="AC107" i="1"/>
  <c r="AC118" i="1"/>
  <c r="AC119" i="1"/>
  <c r="AC122" i="1"/>
  <c r="AC105" i="1"/>
  <c r="AC115" i="1"/>
  <c r="AC108" i="1"/>
  <c r="AC110" i="1"/>
  <c r="AC111" i="1"/>
  <c r="AC109" i="1"/>
  <c r="AC116" i="1"/>
  <c r="AC112" i="1"/>
  <c r="AC123" i="1"/>
  <c r="AC113" i="1"/>
  <c r="AC124" i="1"/>
  <c r="AC114" i="1"/>
  <c r="AC121" i="1"/>
  <c r="AC125" i="1"/>
  <c r="AC117" i="1"/>
  <c r="AC106" i="1"/>
  <c r="AC127" i="1"/>
  <c r="AC126" i="1"/>
  <c r="AD126" i="1" s="1"/>
  <c r="AC131" i="1"/>
  <c r="AC128" i="1"/>
  <c r="AC130" i="1"/>
  <c r="AC129" i="1"/>
  <c r="AC132" i="1"/>
  <c r="AC134" i="1"/>
  <c r="AC133" i="1"/>
  <c r="AC137" i="1"/>
  <c r="AC135" i="1"/>
  <c r="AC136" i="1"/>
  <c r="AC139" i="1"/>
  <c r="AC138" i="1"/>
  <c r="AD138" i="1" s="1"/>
  <c r="AC140" i="1"/>
  <c r="AC142" i="1"/>
  <c r="AC141" i="1"/>
  <c r="AC144" i="1"/>
  <c r="AC143" i="1"/>
  <c r="AC146" i="1"/>
  <c r="AC145" i="1"/>
  <c r="AC147" i="1"/>
  <c r="AC148" i="1"/>
  <c r="AC149" i="1"/>
  <c r="AC150" i="1"/>
  <c r="AC151" i="1"/>
  <c r="AC153" i="1"/>
  <c r="AC152" i="1"/>
  <c r="AC155" i="1"/>
  <c r="AC154" i="1"/>
  <c r="AC157" i="1"/>
  <c r="AC156" i="1"/>
  <c r="AC160" i="1"/>
  <c r="AC158" i="1"/>
  <c r="AC159" i="1"/>
  <c r="AC161" i="1"/>
  <c r="AC162" i="1"/>
  <c r="AC165" i="1"/>
  <c r="AC164" i="1"/>
  <c r="AC163" i="1"/>
  <c r="AC168" i="1"/>
  <c r="AC166" i="1"/>
  <c r="AC167" i="1"/>
  <c r="AC169" i="1"/>
  <c r="AC171" i="1"/>
  <c r="AC172" i="1"/>
  <c r="AC170" i="1"/>
  <c r="AC173" i="1"/>
  <c r="AC176" i="1"/>
  <c r="AC174" i="1"/>
  <c r="AD174" i="1" s="1"/>
  <c r="AC175" i="1"/>
  <c r="AC178" i="1"/>
  <c r="AC179" i="1"/>
  <c r="AC177" i="1"/>
  <c r="AC180" i="1"/>
  <c r="AC181" i="1"/>
  <c r="AC186" i="1"/>
  <c r="Z188" i="1"/>
  <c r="AB188" i="1" s="1"/>
  <c r="AC188" i="1" s="1"/>
  <c r="AD188" i="1" s="1"/>
  <c r="R186" i="1"/>
  <c r="M84" i="1"/>
  <c r="N84" i="1"/>
  <c r="O84" i="1"/>
  <c r="L85" i="1"/>
  <c r="Q83" i="1"/>
  <c r="AO82" i="1"/>
  <c r="AP82" i="1" s="1"/>
  <c r="S82" i="1"/>
  <c r="BD82" i="1" s="1"/>
  <c r="AC104" i="1"/>
  <c r="AD104" i="1" s="1"/>
  <c r="AA1448" i="1" l="1"/>
  <c r="Z1447" i="1"/>
  <c r="AB1447" i="1" s="1"/>
  <c r="AC1447" i="1" s="1"/>
  <c r="AD1447" i="1" s="1"/>
  <c r="C409" i="2"/>
  <c r="E404" i="2"/>
  <c r="I404" i="2"/>
  <c r="G404" i="2"/>
  <c r="B1492" i="2"/>
  <c r="J1487" i="2"/>
  <c r="C408" i="2"/>
  <c r="E403" i="2"/>
  <c r="I403" i="2"/>
  <c r="G403" i="2"/>
  <c r="B1433" i="2"/>
  <c r="J1428" i="2"/>
  <c r="B1494" i="2"/>
  <c r="J1489" i="2"/>
  <c r="B1495" i="2"/>
  <c r="J1490" i="2"/>
  <c r="C410" i="2"/>
  <c r="E405" i="2"/>
  <c r="G405" i="2"/>
  <c r="I405" i="2"/>
  <c r="E406" i="2"/>
  <c r="C411" i="2"/>
  <c r="I406" i="2"/>
  <c r="G406" i="2"/>
  <c r="B1491" i="2"/>
  <c r="J1486" i="2"/>
  <c r="J388" i="2"/>
  <c r="J389" i="2"/>
  <c r="J390" i="2"/>
  <c r="J386" i="2"/>
  <c r="J387" i="2"/>
  <c r="Z380" i="1"/>
  <c r="AB380" i="1" s="1"/>
  <c r="AD111" i="1"/>
  <c r="AQ82" i="1"/>
  <c r="AD112" i="1"/>
  <c r="Z281" i="1"/>
  <c r="AB281" i="1" s="1"/>
  <c r="AD180" i="1"/>
  <c r="AD167" i="1"/>
  <c r="AD124" i="1"/>
  <c r="AD119" i="1"/>
  <c r="AD113" i="1"/>
  <c r="AD109" i="1"/>
  <c r="AD106" i="1"/>
  <c r="AD151" i="1"/>
  <c r="AD173" i="1"/>
  <c r="AD159" i="1"/>
  <c r="AD116" i="1"/>
  <c r="AD186" i="1"/>
  <c r="AD142" i="1"/>
  <c r="AD183" i="1"/>
  <c r="AD161" i="1"/>
  <c r="AD149" i="1"/>
  <c r="AD178" i="1"/>
  <c r="AD148" i="1"/>
  <c r="AD165" i="1"/>
  <c r="AD143" i="1"/>
  <c r="AD129" i="1"/>
  <c r="AD123" i="1"/>
  <c r="AD184" i="1"/>
  <c r="AD176" i="1"/>
  <c r="AD162" i="1"/>
  <c r="AD150" i="1"/>
  <c r="AD136" i="1"/>
  <c r="AD117" i="1"/>
  <c r="AD146" i="1"/>
  <c r="AD134" i="1"/>
  <c r="AD122" i="1"/>
  <c r="AD157" i="1"/>
  <c r="AD132" i="1"/>
  <c r="AD177" i="1"/>
  <c r="AD166" i="1"/>
  <c r="AD154" i="1"/>
  <c r="AD118" i="1"/>
  <c r="AD141" i="1"/>
  <c r="AD163" i="1"/>
  <c r="AD152" i="1"/>
  <c r="AD128" i="1"/>
  <c r="G402" i="2"/>
  <c r="I402" i="2"/>
  <c r="C407" i="2"/>
  <c r="E407" i="2" s="1"/>
  <c r="AD181" i="1"/>
  <c r="AD169" i="1"/>
  <c r="AD156" i="1"/>
  <c r="AD114" i="1"/>
  <c r="AD187" i="1"/>
  <c r="AD144" i="1"/>
  <c r="AD179" i="1"/>
  <c r="AD168" i="1"/>
  <c r="AD155" i="1"/>
  <c r="AD130" i="1"/>
  <c r="AD107" i="1"/>
  <c r="AD120" i="1"/>
  <c r="AD175" i="1"/>
  <c r="AD164" i="1"/>
  <c r="AD153" i="1"/>
  <c r="AD140" i="1"/>
  <c r="AD131" i="1"/>
  <c r="AD139" i="1"/>
  <c r="AD127" i="1"/>
  <c r="AD110" i="1"/>
  <c r="AD182" i="1"/>
  <c r="AD170" i="1"/>
  <c r="AD135" i="1"/>
  <c r="AD108" i="1"/>
  <c r="AD185" i="1"/>
  <c r="AD172" i="1"/>
  <c r="AD158" i="1"/>
  <c r="AD147" i="1"/>
  <c r="AD137" i="1"/>
  <c r="AD125" i="1"/>
  <c r="AD115" i="1"/>
  <c r="AD171" i="1"/>
  <c r="AD160" i="1"/>
  <c r="AD145" i="1"/>
  <c r="AD133" i="1"/>
  <c r="AD121" i="1"/>
  <c r="AD105" i="1"/>
  <c r="R187" i="1"/>
  <c r="Z189" i="1"/>
  <c r="AB189" i="1" s="1"/>
  <c r="AC189" i="1" s="1"/>
  <c r="AD189" i="1" s="1"/>
  <c r="N85" i="1"/>
  <c r="O85" i="1"/>
  <c r="L86" i="1"/>
  <c r="M85" i="1"/>
  <c r="AO83" i="1"/>
  <c r="AP83" i="1" s="1"/>
  <c r="S83" i="1"/>
  <c r="BD83" i="1" s="1"/>
  <c r="P84" i="1"/>
  <c r="Z1448" i="1" l="1"/>
  <c r="AB1448" i="1" s="1"/>
  <c r="AC1448" i="1" s="1"/>
  <c r="AD1448" i="1" s="1"/>
  <c r="AA1449" i="1"/>
  <c r="B1438" i="2"/>
  <c r="J1433" i="2"/>
  <c r="E411" i="2"/>
  <c r="C416" i="2"/>
  <c r="I411" i="2"/>
  <c r="G411" i="2"/>
  <c r="C413" i="2"/>
  <c r="E408" i="2"/>
  <c r="G408" i="2"/>
  <c r="I408" i="2"/>
  <c r="C415" i="2"/>
  <c r="E410" i="2"/>
  <c r="G410" i="2"/>
  <c r="I410" i="2"/>
  <c r="B1497" i="2"/>
  <c r="J1492" i="2"/>
  <c r="B1500" i="2"/>
  <c r="J1495" i="2"/>
  <c r="B1496" i="2"/>
  <c r="J1491" i="2"/>
  <c r="B1499" i="2"/>
  <c r="J1494" i="2"/>
  <c r="C414" i="2"/>
  <c r="E409" i="2"/>
  <c r="I409" i="2"/>
  <c r="G409" i="2"/>
  <c r="J391" i="2"/>
  <c r="J392" i="2"/>
  <c r="J393" i="2"/>
  <c r="J394" i="2"/>
  <c r="J395" i="2"/>
  <c r="Z381" i="1"/>
  <c r="AB381" i="1" s="1"/>
  <c r="Q84" i="1"/>
  <c r="Z282" i="1"/>
  <c r="AB282" i="1" s="1"/>
  <c r="G407" i="2"/>
  <c r="I407" i="2"/>
  <c r="C412" i="2"/>
  <c r="E412" i="2" s="1"/>
  <c r="R188" i="1"/>
  <c r="Z190" i="1"/>
  <c r="AB190" i="1" s="1"/>
  <c r="AQ83" i="1"/>
  <c r="AO84" i="1"/>
  <c r="S84" i="1"/>
  <c r="BD84" i="1" s="1"/>
  <c r="L87" i="1"/>
  <c r="M86" i="1"/>
  <c r="N86" i="1"/>
  <c r="O86" i="1"/>
  <c r="P85" i="1"/>
  <c r="AA1450" i="1" l="1"/>
  <c r="Z1449" i="1"/>
  <c r="AB1449" i="1" s="1"/>
  <c r="AC1449" i="1" s="1"/>
  <c r="AD1449" i="1" s="1"/>
  <c r="C419" i="2"/>
  <c r="E414" i="2"/>
  <c r="I414" i="2"/>
  <c r="G414" i="2"/>
  <c r="C420" i="2"/>
  <c r="E415" i="2"/>
  <c r="G415" i="2"/>
  <c r="I415" i="2"/>
  <c r="B1504" i="2"/>
  <c r="J1499" i="2"/>
  <c r="B1501" i="2"/>
  <c r="J1496" i="2"/>
  <c r="C418" i="2"/>
  <c r="E413" i="2"/>
  <c r="G413" i="2"/>
  <c r="I413" i="2"/>
  <c r="J1500" i="2"/>
  <c r="B1505" i="2"/>
  <c r="E416" i="2"/>
  <c r="I416" i="2"/>
  <c r="C421" i="2"/>
  <c r="G416" i="2"/>
  <c r="B1502" i="2"/>
  <c r="J1497" i="2"/>
  <c r="B1443" i="2"/>
  <c r="J1438" i="2"/>
  <c r="J400" i="2"/>
  <c r="J396" i="2"/>
  <c r="J397" i="2"/>
  <c r="J398" i="2"/>
  <c r="J399" i="2"/>
  <c r="Z382" i="1"/>
  <c r="AB382" i="1" s="1"/>
  <c r="Z283" i="1"/>
  <c r="AB283" i="1" s="1"/>
  <c r="AC190" i="1"/>
  <c r="AD190" i="1" s="1"/>
  <c r="P86" i="1"/>
  <c r="AQ84" i="1"/>
  <c r="G412" i="2"/>
  <c r="I412" i="2"/>
  <c r="C417" i="2"/>
  <c r="E417" i="2" s="1"/>
  <c r="AP84" i="1"/>
  <c r="R189" i="1"/>
  <c r="Z191" i="1"/>
  <c r="AB191" i="1" s="1"/>
  <c r="AC191" i="1" s="1"/>
  <c r="AD191" i="1" s="1"/>
  <c r="Q86" i="1"/>
  <c r="M87" i="1"/>
  <c r="N87" i="1"/>
  <c r="O87" i="1"/>
  <c r="L88" i="1"/>
  <c r="Q85" i="1"/>
  <c r="AA1451" i="1" l="1"/>
  <c r="Z1450" i="1"/>
  <c r="AB1450" i="1" s="1"/>
  <c r="AC1450" i="1" s="1"/>
  <c r="AD1450" i="1" s="1"/>
  <c r="B1507" i="2"/>
  <c r="J1502" i="2"/>
  <c r="B1506" i="2"/>
  <c r="J1501" i="2"/>
  <c r="E421" i="2"/>
  <c r="G421" i="2"/>
  <c r="I421" i="2"/>
  <c r="C426" i="2"/>
  <c r="B1509" i="2"/>
  <c r="J1504" i="2"/>
  <c r="B1510" i="2"/>
  <c r="J1505" i="2"/>
  <c r="C425" i="2"/>
  <c r="E420" i="2"/>
  <c r="G420" i="2"/>
  <c r="I420" i="2"/>
  <c r="B1448" i="2"/>
  <c r="J1443" i="2"/>
  <c r="C423" i="2"/>
  <c r="E418" i="2"/>
  <c r="G418" i="2"/>
  <c r="I418" i="2"/>
  <c r="C424" i="2"/>
  <c r="E419" i="2"/>
  <c r="I419" i="2"/>
  <c r="G419" i="2"/>
  <c r="Z383" i="1"/>
  <c r="AB383" i="1" s="1"/>
  <c r="Z284" i="1"/>
  <c r="AB284" i="1" s="1"/>
  <c r="P87" i="1"/>
  <c r="I417" i="2"/>
  <c r="G417" i="2"/>
  <c r="C422" i="2"/>
  <c r="E422" i="2" s="1"/>
  <c r="Z192" i="1"/>
  <c r="AB192" i="1" s="1"/>
  <c r="AC192" i="1" s="1"/>
  <c r="AD192" i="1" s="1"/>
  <c r="R190" i="1"/>
  <c r="AO86" i="1"/>
  <c r="AP86" i="1" s="1"/>
  <c r="S86" i="1"/>
  <c r="BD86" i="1" s="1"/>
  <c r="AO85" i="1"/>
  <c r="S85" i="1"/>
  <c r="BD85" i="1" s="1"/>
  <c r="O88" i="1"/>
  <c r="L89" i="1"/>
  <c r="M88" i="1"/>
  <c r="N88" i="1"/>
  <c r="AA1452" i="1" l="1"/>
  <c r="Z1451" i="1"/>
  <c r="AB1451" i="1" s="1"/>
  <c r="AC1451" i="1" s="1"/>
  <c r="AD1451" i="1" s="1"/>
  <c r="C429" i="2"/>
  <c r="E424" i="2"/>
  <c r="G424" i="2"/>
  <c r="I424" i="2"/>
  <c r="B1515" i="2"/>
  <c r="J1510" i="2"/>
  <c r="B1514" i="2"/>
  <c r="J1509" i="2"/>
  <c r="E426" i="2"/>
  <c r="C431" i="2"/>
  <c r="G426" i="2"/>
  <c r="I426" i="2"/>
  <c r="C428" i="2"/>
  <c r="E423" i="2"/>
  <c r="I423" i="2"/>
  <c r="G423" i="2"/>
  <c r="B1453" i="2"/>
  <c r="J1448" i="2"/>
  <c r="B1511" i="2"/>
  <c r="J1506" i="2"/>
  <c r="C430" i="2"/>
  <c r="E425" i="2"/>
  <c r="G425" i="2"/>
  <c r="I425" i="2"/>
  <c r="B1512" i="2"/>
  <c r="J1507" i="2"/>
  <c r="J401" i="2"/>
  <c r="J402" i="2"/>
  <c r="J403" i="2"/>
  <c r="J404" i="2"/>
  <c r="J405" i="2"/>
  <c r="J406" i="2"/>
  <c r="J407" i="2"/>
  <c r="J408" i="2"/>
  <c r="J409" i="2"/>
  <c r="J410" i="2"/>
  <c r="Z384" i="1"/>
  <c r="AB384" i="1" s="1"/>
  <c r="Q87" i="1"/>
  <c r="Z285" i="1"/>
  <c r="AB285" i="1" s="1"/>
  <c r="G422" i="2"/>
  <c r="I422" i="2"/>
  <c r="C427" i="2"/>
  <c r="E427" i="2" s="1"/>
  <c r="AP85" i="1"/>
  <c r="Z193" i="1"/>
  <c r="AB193" i="1" s="1"/>
  <c r="AC193" i="1" s="1"/>
  <c r="AD193" i="1" s="1"/>
  <c r="R191" i="1"/>
  <c r="M89" i="1"/>
  <c r="N89" i="1"/>
  <c r="O89" i="1"/>
  <c r="L90" i="1"/>
  <c r="AQ85" i="1"/>
  <c r="AQ86" i="1"/>
  <c r="P88" i="1"/>
  <c r="AO87" i="1"/>
  <c r="S87" i="1"/>
  <c r="BD87" i="1" s="1"/>
  <c r="Z1452" i="1" l="1"/>
  <c r="AB1452" i="1" s="1"/>
  <c r="AC1452" i="1" s="1"/>
  <c r="AD1452" i="1" s="1"/>
  <c r="AA1453" i="1"/>
  <c r="E431" i="2"/>
  <c r="C436" i="2"/>
  <c r="I431" i="2"/>
  <c r="G431" i="2"/>
  <c r="C435" i="2"/>
  <c r="E430" i="2"/>
  <c r="G430" i="2"/>
  <c r="I430" i="2"/>
  <c r="B1516" i="2"/>
  <c r="J1511" i="2"/>
  <c r="B1519" i="2"/>
  <c r="J1514" i="2"/>
  <c r="B1458" i="2"/>
  <c r="J1453" i="2"/>
  <c r="B1520" i="2"/>
  <c r="J1515" i="2"/>
  <c r="B1517" i="2"/>
  <c r="J1512" i="2"/>
  <c r="C433" i="2"/>
  <c r="E428" i="2"/>
  <c r="G428" i="2"/>
  <c r="I428" i="2"/>
  <c r="C434" i="2"/>
  <c r="E429" i="2"/>
  <c r="G429" i="2"/>
  <c r="I429" i="2"/>
  <c r="J412" i="2"/>
  <c r="J413" i="2"/>
  <c r="J414" i="2"/>
  <c r="J415" i="2"/>
  <c r="J411" i="2"/>
  <c r="Z385" i="1"/>
  <c r="AB385" i="1" s="1"/>
  <c r="P89" i="1"/>
  <c r="Z286" i="1"/>
  <c r="AB286" i="1" s="1"/>
  <c r="G427" i="2"/>
  <c r="I427" i="2"/>
  <c r="C432" i="2"/>
  <c r="E432" i="2" s="1"/>
  <c r="AP87" i="1"/>
  <c r="Z194" i="1"/>
  <c r="AB194" i="1" s="1"/>
  <c r="AC194" i="1" s="1"/>
  <c r="AD194" i="1" s="1"/>
  <c r="R192" i="1"/>
  <c r="AQ87" i="1"/>
  <c r="Q88" i="1"/>
  <c r="Q89" i="1"/>
  <c r="M90" i="1"/>
  <c r="L91" i="1"/>
  <c r="O90" i="1"/>
  <c r="N90" i="1"/>
  <c r="AA1454" i="1" l="1"/>
  <c r="Z1453" i="1"/>
  <c r="AB1453" i="1" s="1"/>
  <c r="AC1453" i="1" s="1"/>
  <c r="AD1453" i="1" s="1"/>
  <c r="C439" i="2"/>
  <c r="E434" i="2"/>
  <c r="I434" i="2"/>
  <c r="G434" i="2"/>
  <c r="B1524" i="2"/>
  <c r="J1519" i="2"/>
  <c r="B1521" i="2"/>
  <c r="J1516" i="2"/>
  <c r="C438" i="2"/>
  <c r="E433" i="2"/>
  <c r="I433" i="2"/>
  <c r="G433" i="2"/>
  <c r="B1522" i="2"/>
  <c r="J1517" i="2"/>
  <c r="C440" i="2"/>
  <c r="E435" i="2"/>
  <c r="G435" i="2"/>
  <c r="I435" i="2"/>
  <c r="B1525" i="2"/>
  <c r="J1520" i="2"/>
  <c r="E436" i="2"/>
  <c r="C441" i="2"/>
  <c r="I436" i="2"/>
  <c r="G436" i="2"/>
  <c r="B1463" i="2"/>
  <c r="J1458" i="2"/>
  <c r="Z386" i="1"/>
  <c r="AB386" i="1" s="1"/>
  <c r="Z287" i="1"/>
  <c r="AB287" i="1" s="1"/>
  <c r="G432" i="2"/>
  <c r="I432" i="2"/>
  <c r="C437" i="2"/>
  <c r="E437" i="2" s="1"/>
  <c r="P90" i="1"/>
  <c r="R193" i="1"/>
  <c r="Z195" i="1"/>
  <c r="AB195" i="1" s="1"/>
  <c r="M91" i="1"/>
  <c r="N91" i="1"/>
  <c r="L92" i="1"/>
  <c r="O91" i="1"/>
  <c r="AO89" i="1"/>
  <c r="AP89" i="1" s="1"/>
  <c r="S89" i="1"/>
  <c r="BD89" i="1" s="1"/>
  <c r="AO88" i="1"/>
  <c r="S88" i="1"/>
  <c r="BD88" i="1" s="1"/>
  <c r="AA1455" i="1" l="1"/>
  <c r="Z1454" i="1"/>
  <c r="AB1454" i="1" s="1"/>
  <c r="AC1454" i="1" s="1"/>
  <c r="AD1454" i="1" s="1"/>
  <c r="C443" i="2"/>
  <c r="E438" i="2"/>
  <c r="G438" i="2"/>
  <c r="I438" i="2"/>
  <c r="B1530" i="2"/>
  <c r="J1525" i="2"/>
  <c r="B1526" i="2"/>
  <c r="J1521" i="2"/>
  <c r="B1529" i="2"/>
  <c r="J1524" i="2"/>
  <c r="E441" i="2"/>
  <c r="G441" i="2"/>
  <c r="I441" i="2"/>
  <c r="C446" i="2"/>
  <c r="C445" i="2"/>
  <c r="E440" i="2"/>
  <c r="G440" i="2"/>
  <c r="I440" i="2"/>
  <c r="B1468" i="2"/>
  <c r="J1463" i="2"/>
  <c r="B1527" i="2"/>
  <c r="J1522" i="2"/>
  <c r="C444" i="2"/>
  <c r="E439" i="2"/>
  <c r="I439" i="2"/>
  <c r="G439" i="2"/>
  <c r="J416" i="2"/>
  <c r="J417" i="2"/>
  <c r="J418" i="2"/>
  <c r="J419" i="2"/>
  <c r="J420" i="2"/>
  <c r="J424" i="2"/>
  <c r="J425" i="2"/>
  <c r="J421" i="2"/>
  <c r="J422" i="2"/>
  <c r="J423" i="2"/>
  <c r="Z387" i="1"/>
  <c r="AB387" i="1" s="1"/>
  <c r="AQ89" i="1"/>
  <c r="Z288" i="1"/>
  <c r="AB288" i="1" s="1"/>
  <c r="AC195" i="1"/>
  <c r="AD195" i="1" s="1"/>
  <c r="G437" i="2"/>
  <c r="I437" i="2"/>
  <c r="C442" i="2"/>
  <c r="E442" i="2" s="1"/>
  <c r="AP88" i="1"/>
  <c r="Q90" i="1"/>
  <c r="AQ88" i="1"/>
  <c r="R194" i="1"/>
  <c r="Z196" i="1"/>
  <c r="AB196" i="1" s="1"/>
  <c r="P91" i="1"/>
  <c r="N92" i="1"/>
  <c r="O92" i="1"/>
  <c r="M92" i="1"/>
  <c r="L93" i="1"/>
  <c r="S90" i="1"/>
  <c r="BD90" i="1" s="1"/>
  <c r="Z1455" i="1" l="1"/>
  <c r="AB1455" i="1" s="1"/>
  <c r="AC1455" i="1" s="1"/>
  <c r="AD1455" i="1" s="1"/>
  <c r="AA1456" i="1"/>
  <c r="B1532" i="2"/>
  <c r="J1527" i="2"/>
  <c r="B1534" i="2"/>
  <c r="J1529" i="2"/>
  <c r="B1473" i="2"/>
  <c r="J1468" i="2"/>
  <c r="B1531" i="2"/>
  <c r="J1526" i="2"/>
  <c r="B1535" i="2"/>
  <c r="J1530" i="2"/>
  <c r="C450" i="2"/>
  <c r="E445" i="2"/>
  <c r="I445" i="2"/>
  <c r="G445" i="2"/>
  <c r="E446" i="2"/>
  <c r="C451" i="2"/>
  <c r="I446" i="2"/>
  <c r="G446" i="2"/>
  <c r="C449" i="2"/>
  <c r="E444" i="2"/>
  <c r="I444" i="2"/>
  <c r="G444" i="2"/>
  <c r="C448" i="2"/>
  <c r="E443" i="2"/>
  <c r="I443" i="2"/>
  <c r="G443" i="2"/>
  <c r="J426" i="2"/>
  <c r="J427" i="2"/>
  <c r="J428" i="2"/>
  <c r="J429" i="2"/>
  <c r="J430" i="2"/>
  <c r="Z388" i="1"/>
  <c r="AB388" i="1" s="1"/>
  <c r="P92" i="1"/>
  <c r="Z289" i="1"/>
  <c r="AB289" i="1" s="1"/>
  <c r="AC196" i="1"/>
  <c r="AD196" i="1" s="1"/>
  <c r="G442" i="2"/>
  <c r="I442" i="2"/>
  <c r="C447" i="2"/>
  <c r="E447" i="2" s="1"/>
  <c r="AO90" i="1"/>
  <c r="R195" i="1"/>
  <c r="Z197" i="1"/>
  <c r="AB197" i="1" s="1"/>
  <c r="AC197" i="1" s="1"/>
  <c r="AD197" i="1" s="1"/>
  <c r="Q92" i="1"/>
  <c r="L94" i="1"/>
  <c r="M93" i="1"/>
  <c r="N93" i="1"/>
  <c r="O93" i="1"/>
  <c r="Q91" i="1"/>
  <c r="AA1457" i="1" l="1"/>
  <c r="Z1456" i="1"/>
  <c r="AB1456" i="1" s="1"/>
  <c r="AC1456" i="1" s="1"/>
  <c r="AD1456" i="1" s="1"/>
  <c r="C453" i="2"/>
  <c r="E448" i="2"/>
  <c r="G448" i="2"/>
  <c r="I448" i="2"/>
  <c r="C455" i="2"/>
  <c r="E450" i="2"/>
  <c r="G450" i="2"/>
  <c r="I450" i="2"/>
  <c r="B1540" i="2"/>
  <c r="J1535" i="2"/>
  <c r="C454" i="2"/>
  <c r="E449" i="2"/>
  <c r="I449" i="2"/>
  <c r="G449" i="2"/>
  <c r="B1536" i="2"/>
  <c r="J1531" i="2"/>
  <c r="B1478" i="2"/>
  <c r="J1473" i="2"/>
  <c r="E451" i="2"/>
  <c r="C456" i="2"/>
  <c r="I451" i="2"/>
  <c r="G451" i="2"/>
  <c r="B1539" i="2"/>
  <c r="J1534" i="2"/>
  <c r="B1537" i="2"/>
  <c r="J1532" i="2"/>
  <c r="Z389" i="1"/>
  <c r="AB389" i="1" s="1"/>
  <c r="P93" i="1"/>
  <c r="Z290" i="1"/>
  <c r="AB290" i="1" s="1"/>
  <c r="AQ90" i="1"/>
  <c r="G447" i="2"/>
  <c r="I447" i="2"/>
  <c r="C452" i="2"/>
  <c r="E452" i="2" s="1"/>
  <c r="AP90" i="1"/>
  <c r="R196" i="1"/>
  <c r="Z198" i="1"/>
  <c r="AB198" i="1" s="1"/>
  <c r="AC198" i="1" s="1"/>
  <c r="AD198" i="1" s="1"/>
  <c r="Q93" i="1"/>
  <c r="L95" i="1"/>
  <c r="N94" i="1"/>
  <c r="O94" i="1"/>
  <c r="M94" i="1"/>
  <c r="AO92" i="1"/>
  <c r="AP92" i="1" s="1"/>
  <c r="S92" i="1"/>
  <c r="BD92" i="1" s="1"/>
  <c r="AO91" i="1"/>
  <c r="S91" i="1"/>
  <c r="BD91" i="1" s="1"/>
  <c r="Z1457" i="1" l="1"/>
  <c r="AB1457" i="1" s="1"/>
  <c r="AC1457" i="1" s="1"/>
  <c r="AD1457" i="1" s="1"/>
  <c r="AA1458" i="1"/>
  <c r="B1544" i="2"/>
  <c r="J1539" i="2"/>
  <c r="C459" i="2"/>
  <c r="E454" i="2"/>
  <c r="I454" i="2"/>
  <c r="G454" i="2"/>
  <c r="B1545" i="2"/>
  <c r="J1540" i="2"/>
  <c r="E456" i="2"/>
  <c r="I456" i="2"/>
  <c r="C461" i="2"/>
  <c r="G456" i="2"/>
  <c r="B1483" i="2"/>
  <c r="J1478" i="2"/>
  <c r="C460" i="2"/>
  <c r="E455" i="2"/>
  <c r="I455" i="2"/>
  <c r="G455" i="2"/>
  <c r="B1541" i="2"/>
  <c r="J1536" i="2"/>
  <c r="B1542" i="2"/>
  <c r="J1537" i="2"/>
  <c r="C458" i="2"/>
  <c r="E453" i="2"/>
  <c r="G453" i="2"/>
  <c r="I453" i="2"/>
  <c r="J431" i="2"/>
  <c r="J432" i="2"/>
  <c r="J433" i="2"/>
  <c r="J434" i="2"/>
  <c r="J435" i="2"/>
  <c r="J436" i="2"/>
  <c r="J437" i="2"/>
  <c r="J438" i="2"/>
  <c r="J439" i="2"/>
  <c r="J440" i="2"/>
  <c r="Z390" i="1"/>
  <c r="AB390" i="1" s="1"/>
  <c r="Z291" i="1"/>
  <c r="AB291" i="1" s="1"/>
  <c r="P94" i="1"/>
  <c r="G452" i="2"/>
  <c r="I452" i="2"/>
  <c r="C457" i="2"/>
  <c r="E457" i="2" s="1"/>
  <c r="AP91" i="1"/>
  <c r="AQ91" i="1"/>
  <c r="R197" i="1"/>
  <c r="Z199" i="1"/>
  <c r="AB199" i="1" s="1"/>
  <c r="AC199" i="1" s="1"/>
  <c r="AD199" i="1" s="1"/>
  <c r="AQ92" i="1"/>
  <c r="L96" i="1"/>
  <c r="M95" i="1"/>
  <c r="O95" i="1"/>
  <c r="N95" i="1"/>
  <c r="Q94" i="1"/>
  <c r="AO93" i="1"/>
  <c r="S93" i="1"/>
  <c r="BD93" i="1" s="1"/>
  <c r="AA1459" i="1" l="1"/>
  <c r="Z1458" i="1"/>
  <c r="AB1458" i="1" s="1"/>
  <c r="AC1458" i="1" s="1"/>
  <c r="AD1458" i="1" s="1"/>
  <c r="C463" i="2"/>
  <c r="E458" i="2"/>
  <c r="G458" i="2"/>
  <c r="I458" i="2"/>
  <c r="E461" i="2"/>
  <c r="C466" i="2"/>
  <c r="I461" i="2"/>
  <c r="G461" i="2"/>
  <c r="B1547" i="2"/>
  <c r="J1542" i="2"/>
  <c r="B1546" i="2"/>
  <c r="J1541" i="2"/>
  <c r="B1550" i="2"/>
  <c r="J1545" i="2"/>
  <c r="C465" i="2"/>
  <c r="E460" i="2"/>
  <c r="I460" i="2"/>
  <c r="G460" i="2"/>
  <c r="C464" i="2"/>
  <c r="E459" i="2"/>
  <c r="I459" i="2"/>
  <c r="G459" i="2"/>
  <c r="B1488" i="2"/>
  <c r="J1483" i="2"/>
  <c r="B1549" i="2"/>
  <c r="J1544" i="2"/>
  <c r="J441" i="2"/>
  <c r="J442" i="2"/>
  <c r="J443" i="2"/>
  <c r="J444" i="2"/>
  <c r="J445" i="2"/>
  <c r="Z391" i="1"/>
  <c r="AB391" i="1" s="1"/>
  <c r="Z292" i="1"/>
  <c r="AB292" i="1" s="1"/>
  <c r="P95" i="1"/>
  <c r="G457" i="2"/>
  <c r="I457" i="2"/>
  <c r="C462" i="2"/>
  <c r="E462" i="2" s="1"/>
  <c r="AP93" i="1"/>
  <c r="R198" i="1"/>
  <c r="Z200" i="1"/>
  <c r="AB200" i="1" s="1"/>
  <c r="AQ93" i="1"/>
  <c r="AO94" i="1"/>
  <c r="S94" i="1"/>
  <c r="BD94" i="1" s="1"/>
  <c r="Q95" i="1"/>
  <c r="N96" i="1"/>
  <c r="O96" i="1"/>
  <c r="L97" i="1"/>
  <c r="M96" i="1"/>
  <c r="AA1460" i="1" l="1"/>
  <c r="Z1459" i="1"/>
  <c r="AB1459" i="1" s="1"/>
  <c r="AC1459" i="1" s="1"/>
  <c r="AD1459" i="1" s="1"/>
  <c r="B1493" i="2"/>
  <c r="J1488" i="2"/>
  <c r="B1551" i="2"/>
  <c r="J1546" i="2"/>
  <c r="B1552" i="2"/>
  <c r="J1547" i="2"/>
  <c r="C469" i="2"/>
  <c r="E464" i="2"/>
  <c r="I464" i="2"/>
  <c r="G464" i="2"/>
  <c r="E466" i="2"/>
  <c r="C471" i="2"/>
  <c r="I466" i="2"/>
  <c r="G466" i="2"/>
  <c r="C470" i="2"/>
  <c r="E465" i="2"/>
  <c r="I465" i="2"/>
  <c r="G465" i="2"/>
  <c r="B1554" i="2"/>
  <c r="J1549" i="2"/>
  <c r="B1555" i="2"/>
  <c r="J1550" i="2"/>
  <c r="C468" i="2"/>
  <c r="E463" i="2"/>
  <c r="G463" i="2"/>
  <c r="I463" i="2"/>
  <c r="J448" i="2"/>
  <c r="J449" i="2"/>
  <c r="J450" i="2"/>
  <c r="J446" i="2"/>
  <c r="J447" i="2"/>
  <c r="Z392" i="1"/>
  <c r="AB392" i="1" s="1"/>
  <c r="Z293" i="1"/>
  <c r="AB293" i="1" s="1"/>
  <c r="AC200" i="1"/>
  <c r="AD200" i="1" s="1"/>
  <c r="P96" i="1"/>
  <c r="G462" i="2"/>
  <c r="I462" i="2"/>
  <c r="C467" i="2"/>
  <c r="E467" i="2" s="1"/>
  <c r="AP94" i="1"/>
  <c r="AQ94" i="1"/>
  <c r="Z201" i="1"/>
  <c r="AB201" i="1" s="1"/>
  <c r="R199" i="1"/>
  <c r="Q96" i="1"/>
  <c r="O97" i="1"/>
  <c r="L98" i="1"/>
  <c r="M97" i="1"/>
  <c r="N97" i="1"/>
  <c r="AO95" i="1"/>
  <c r="S95" i="1"/>
  <c r="BD95" i="1" s="1"/>
  <c r="Z1460" i="1" l="1"/>
  <c r="AB1460" i="1" s="1"/>
  <c r="AC1460" i="1" s="1"/>
  <c r="AD1460" i="1" s="1"/>
  <c r="AA1461" i="1"/>
  <c r="E471" i="2"/>
  <c r="G471" i="2"/>
  <c r="I471" i="2"/>
  <c r="C476" i="2"/>
  <c r="C473" i="2"/>
  <c r="E468" i="2"/>
  <c r="G468" i="2"/>
  <c r="I468" i="2"/>
  <c r="B1560" i="2"/>
  <c r="J1555" i="2"/>
  <c r="B1559" i="2"/>
  <c r="J1554" i="2"/>
  <c r="C474" i="2"/>
  <c r="E469" i="2"/>
  <c r="I469" i="2"/>
  <c r="G469" i="2"/>
  <c r="B1557" i="2"/>
  <c r="J1552" i="2"/>
  <c r="C475" i="2"/>
  <c r="E470" i="2"/>
  <c r="I470" i="2"/>
  <c r="G470" i="2"/>
  <c r="B1556" i="2"/>
  <c r="J1551" i="2"/>
  <c r="B1498" i="2"/>
  <c r="J1493" i="2"/>
  <c r="J451" i="2"/>
  <c r="J452" i="2"/>
  <c r="J453" i="2"/>
  <c r="J454" i="2"/>
  <c r="J455" i="2"/>
  <c r="Z393" i="1"/>
  <c r="AB393" i="1" s="1"/>
  <c r="Z294" i="1"/>
  <c r="AB294" i="1" s="1"/>
  <c r="AC201" i="1"/>
  <c r="AD201" i="1" s="1"/>
  <c r="AQ95" i="1"/>
  <c r="P97" i="1"/>
  <c r="G467" i="2"/>
  <c r="I467" i="2"/>
  <c r="C472" i="2"/>
  <c r="E472" i="2" s="1"/>
  <c r="AP95" i="1"/>
  <c r="R200" i="1"/>
  <c r="Z202" i="1"/>
  <c r="AB202" i="1" s="1"/>
  <c r="Q97" i="1"/>
  <c r="N98" i="1"/>
  <c r="O98" i="1"/>
  <c r="L99" i="1"/>
  <c r="M98" i="1"/>
  <c r="AO96" i="1"/>
  <c r="S96" i="1"/>
  <c r="BD96" i="1" s="1"/>
  <c r="Z1461" i="1" l="1"/>
  <c r="AB1461" i="1" s="1"/>
  <c r="AC1461" i="1" s="1"/>
  <c r="AD1461" i="1" s="1"/>
  <c r="AA1462" i="1"/>
  <c r="B1561" i="2"/>
  <c r="J1556" i="2"/>
  <c r="B1564" i="2"/>
  <c r="J1559" i="2"/>
  <c r="B1565" i="2"/>
  <c r="J1560" i="2"/>
  <c r="C480" i="2"/>
  <c r="E475" i="2"/>
  <c r="I475" i="2"/>
  <c r="G475" i="2"/>
  <c r="B1562" i="2"/>
  <c r="J1557" i="2"/>
  <c r="C478" i="2"/>
  <c r="E473" i="2"/>
  <c r="I473" i="2"/>
  <c r="G473" i="2"/>
  <c r="E476" i="2"/>
  <c r="G476" i="2"/>
  <c r="C481" i="2"/>
  <c r="I476" i="2"/>
  <c r="B1503" i="2"/>
  <c r="J1498" i="2"/>
  <c r="C479" i="2"/>
  <c r="E474" i="2"/>
  <c r="I474" i="2"/>
  <c r="G474" i="2"/>
  <c r="J460" i="2"/>
  <c r="J456" i="2"/>
  <c r="J457" i="2"/>
  <c r="J458" i="2"/>
  <c r="J459" i="2"/>
  <c r="Z394" i="1"/>
  <c r="AB394" i="1" s="1"/>
  <c r="P98" i="1"/>
  <c r="Z295" i="1"/>
  <c r="AB295" i="1" s="1"/>
  <c r="AC202" i="1"/>
  <c r="AD202" i="1" s="1"/>
  <c r="G472" i="2"/>
  <c r="I472" i="2"/>
  <c r="C477" i="2"/>
  <c r="E477" i="2" s="1"/>
  <c r="AP96" i="1"/>
  <c r="AQ96" i="1"/>
  <c r="R201" i="1"/>
  <c r="Z203" i="1"/>
  <c r="AB203" i="1" s="1"/>
  <c r="AC203" i="1" s="1"/>
  <c r="AD203" i="1" s="1"/>
  <c r="N99" i="1"/>
  <c r="O99" i="1"/>
  <c r="M99" i="1"/>
  <c r="L100" i="1"/>
  <c r="Q98" i="1"/>
  <c r="AQ97" i="1"/>
  <c r="AO97" i="1"/>
  <c r="S97" i="1"/>
  <c r="BD97" i="1" s="1"/>
  <c r="AA1463" i="1" l="1"/>
  <c r="Z1462" i="1"/>
  <c r="AB1462" i="1" s="1"/>
  <c r="AC1462" i="1" s="1"/>
  <c r="AD1462" i="1" s="1"/>
  <c r="C484" i="2"/>
  <c r="E479" i="2"/>
  <c r="I479" i="2"/>
  <c r="G479" i="2"/>
  <c r="B1567" i="2"/>
  <c r="J1562" i="2"/>
  <c r="B1508" i="2"/>
  <c r="J1503" i="2"/>
  <c r="E481" i="2"/>
  <c r="C486" i="2"/>
  <c r="I481" i="2"/>
  <c r="G481" i="2"/>
  <c r="C485" i="2"/>
  <c r="E480" i="2"/>
  <c r="I480" i="2"/>
  <c r="G480" i="2"/>
  <c r="B1570" i="2"/>
  <c r="J1565" i="2"/>
  <c r="B1569" i="2"/>
  <c r="J1564" i="2"/>
  <c r="C483" i="2"/>
  <c r="E478" i="2"/>
  <c r="G478" i="2"/>
  <c r="I478" i="2"/>
  <c r="B1566" i="2"/>
  <c r="J1561" i="2"/>
  <c r="J461" i="2"/>
  <c r="J462" i="2"/>
  <c r="J463" i="2"/>
  <c r="J464" i="2"/>
  <c r="J465" i="2"/>
  <c r="Z395" i="1"/>
  <c r="AB395" i="1" s="1"/>
  <c r="P99" i="1"/>
  <c r="Z296" i="1"/>
  <c r="AB296" i="1" s="1"/>
  <c r="G477" i="2"/>
  <c r="I477" i="2"/>
  <c r="C482" i="2"/>
  <c r="E482" i="2" s="1"/>
  <c r="AP97" i="1"/>
  <c r="Z204" i="1"/>
  <c r="AB204" i="1" s="1"/>
  <c r="AC291" i="1" s="1"/>
  <c r="R202" i="1"/>
  <c r="AO98" i="1"/>
  <c r="S98" i="1"/>
  <c r="BD98" i="1" s="1"/>
  <c r="Q99" i="1"/>
  <c r="M100" i="1"/>
  <c r="N100" i="1"/>
  <c r="L101" i="1"/>
  <c r="O100" i="1"/>
  <c r="AA1464" i="1" l="1"/>
  <c r="Z1463" i="1"/>
  <c r="AB1463" i="1" s="1"/>
  <c r="AC1463" i="1" s="1"/>
  <c r="AD1463" i="1" s="1"/>
  <c r="E486" i="2"/>
  <c r="C491" i="2"/>
  <c r="I486" i="2"/>
  <c r="G486" i="2"/>
  <c r="C488" i="2"/>
  <c r="E483" i="2"/>
  <c r="G483" i="2"/>
  <c r="I483" i="2"/>
  <c r="B1574" i="2"/>
  <c r="J1569" i="2"/>
  <c r="B1513" i="2"/>
  <c r="J1508" i="2"/>
  <c r="B1575" i="2"/>
  <c r="J1570" i="2"/>
  <c r="B1572" i="2"/>
  <c r="J1567" i="2"/>
  <c r="B1571" i="2"/>
  <c r="J1566" i="2"/>
  <c r="C490" i="2"/>
  <c r="E485" i="2"/>
  <c r="I485" i="2"/>
  <c r="G485" i="2"/>
  <c r="C489" i="2"/>
  <c r="E484" i="2"/>
  <c r="I484" i="2"/>
  <c r="G484" i="2"/>
  <c r="J466" i="2"/>
  <c r="J467" i="2"/>
  <c r="J468" i="2"/>
  <c r="J469" i="2"/>
  <c r="J470" i="2"/>
  <c r="Z396" i="1"/>
  <c r="AB396" i="1" s="1"/>
  <c r="AC292" i="1"/>
  <c r="AC204" i="1"/>
  <c r="AD204" i="1" s="1"/>
  <c r="AC213" i="1"/>
  <c r="AC208" i="1"/>
  <c r="AC214" i="1"/>
  <c r="AC205" i="1"/>
  <c r="AD205" i="1" s="1"/>
  <c r="AC207" i="1"/>
  <c r="AC211" i="1"/>
  <c r="AC210" i="1"/>
  <c r="AC212" i="1"/>
  <c r="AC206" i="1"/>
  <c r="AC209" i="1"/>
  <c r="AC215" i="1"/>
  <c r="AC216" i="1"/>
  <c r="AC218" i="1"/>
  <c r="AC217" i="1"/>
  <c r="AD217" i="1" s="1"/>
  <c r="AC219" i="1"/>
  <c r="AD219" i="1" s="1"/>
  <c r="AC221" i="1"/>
  <c r="AC220" i="1"/>
  <c r="AC223" i="1"/>
  <c r="AC222" i="1"/>
  <c r="AD222" i="1" s="1"/>
  <c r="AC225" i="1"/>
  <c r="AC224" i="1"/>
  <c r="AC226" i="1"/>
  <c r="AC227" i="1"/>
  <c r="AC230" i="1"/>
  <c r="AC228" i="1"/>
  <c r="AC229" i="1"/>
  <c r="AC231" i="1"/>
  <c r="AD231" i="1" s="1"/>
  <c r="AC234" i="1"/>
  <c r="AC232" i="1"/>
  <c r="AC233" i="1"/>
  <c r="AC236" i="1"/>
  <c r="AC235" i="1"/>
  <c r="AC238" i="1"/>
  <c r="AC237" i="1"/>
  <c r="AC239" i="1"/>
  <c r="AC240" i="1"/>
  <c r="AC242" i="1"/>
  <c r="AC241" i="1"/>
  <c r="AD241" i="1" s="1"/>
  <c r="AC243" i="1"/>
  <c r="AD243" i="1" s="1"/>
  <c r="AC245" i="1"/>
  <c r="AC244" i="1"/>
  <c r="AC246" i="1"/>
  <c r="AC249" i="1"/>
  <c r="AC247" i="1"/>
  <c r="AD247" i="1" s="1"/>
  <c r="AC248" i="1"/>
  <c r="AC250" i="1"/>
  <c r="AC251" i="1"/>
  <c r="AC252" i="1"/>
  <c r="AC253" i="1"/>
  <c r="AD253" i="1" s="1"/>
  <c r="AC255" i="1"/>
  <c r="AC254" i="1"/>
  <c r="AD254" i="1" s="1"/>
  <c r="AC258" i="1"/>
  <c r="AC257" i="1"/>
  <c r="AC256" i="1"/>
  <c r="AC260" i="1"/>
  <c r="AC259" i="1"/>
  <c r="AD259" i="1" s="1"/>
  <c r="AC264" i="1"/>
  <c r="AC263" i="1"/>
  <c r="AC261" i="1"/>
  <c r="AC262" i="1"/>
  <c r="AC265" i="1"/>
  <c r="AC266" i="1"/>
  <c r="AC267" i="1"/>
  <c r="AC268" i="1"/>
  <c r="AC270" i="1"/>
  <c r="AC269" i="1"/>
  <c r="AC271" i="1"/>
  <c r="AC272" i="1"/>
  <c r="AC273" i="1"/>
  <c r="AC274" i="1"/>
  <c r="AC275" i="1"/>
  <c r="AC276" i="1"/>
  <c r="AC277" i="1"/>
  <c r="AD277" i="1" s="1"/>
  <c r="AC279" i="1"/>
  <c r="AC278" i="1"/>
  <c r="AD278" i="1" s="1"/>
  <c r="AC281" i="1"/>
  <c r="AC280" i="1"/>
  <c r="AC282" i="1"/>
  <c r="AC283" i="1"/>
  <c r="AC286" i="1"/>
  <c r="AC284" i="1"/>
  <c r="AC285" i="1"/>
  <c r="AC287" i="1"/>
  <c r="AC288" i="1"/>
  <c r="AC290" i="1"/>
  <c r="AC289" i="1"/>
  <c r="AD289" i="1" s="1"/>
  <c r="AD292" i="1"/>
  <c r="P100" i="1"/>
  <c r="AC294" i="1"/>
  <c r="AC296" i="1"/>
  <c r="Z297" i="1"/>
  <c r="AB297" i="1" s="1"/>
  <c r="AC297" i="1" s="1"/>
  <c r="AC293" i="1"/>
  <c r="AD293" i="1" s="1"/>
  <c r="AC295" i="1"/>
  <c r="AD295" i="1" s="1"/>
  <c r="G482" i="2"/>
  <c r="I482" i="2"/>
  <c r="C487" i="2"/>
  <c r="E487" i="2" s="1"/>
  <c r="AP98" i="1"/>
  <c r="R203" i="1"/>
  <c r="L102" i="1"/>
  <c r="O101" i="1"/>
  <c r="N101" i="1"/>
  <c r="M101" i="1"/>
  <c r="AO99" i="1"/>
  <c r="AQ99" i="1" s="1"/>
  <c r="S99" i="1"/>
  <c r="BD99" i="1" s="1"/>
  <c r="AQ98" i="1"/>
  <c r="AA1465" i="1" l="1"/>
  <c r="Z1464" i="1"/>
  <c r="AB1464" i="1" s="1"/>
  <c r="AC1464" i="1" s="1"/>
  <c r="AD1464" i="1" s="1"/>
  <c r="C494" i="2"/>
  <c r="E489" i="2"/>
  <c r="I489" i="2"/>
  <c r="G489" i="2"/>
  <c r="B1518" i="2"/>
  <c r="J1513" i="2"/>
  <c r="B1579" i="2"/>
  <c r="J1574" i="2"/>
  <c r="C495" i="2"/>
  <c r="E490" i="2"/>
  <c r="I490" i="2"/>
  <c r="G490" i="2"/>
  <c r="B1576" i="2"/>
  <c r="J1571" i="2"/>
  <c r="C493" i="2"/>
  <c r="E488" i="2"/>
  <c r="G488" i="2"/>
  <c r="I488" i="2"/>
  <c r="B1577" i="2"/>
  <c r="J1572" i="2"/>
  <c r="E491" i="2"/>
  <c r="G491" i="2"/>
  <c r="C496" i="2"/>
  <c r="I491" i="2"/>
  <c r="B1580" i="2"/>
  <c r="J1575" i="2"/>
  <c r="J472" i="2"/>
  <c r="J473" i="2"/>
  <c r="J474" i="2"/>
  <c r="J475" i="2"/>
  <c r="J471" i="2"/>
  <c r="AD274" i="1"/>
  <c r="AD271" i="1"/>
  <c r="Z397" i="1"/>
  <c r="AB397" i="1" s="1"/>
  <c r="AD256" i="1"/>
  <c r="AD272" i="1"/>
  <c r="AD275" i="1"/>
  <c r="AD251" i="1"/>
  <c r="AD239" i="1"/>
  <c r="AD227" i="1"/>
  <c r="AD283" i="1"/>
  <c r="AD280" i="1"/>
  <c r="AD244" i="1"/>
  <c r="AD232" i="1"/>
  <c r="AD220" i="1"/>
  <c r="AD268" i="1"/>
  <c r="AD286" i="1"/>
  <c r="AD225" i="1"/>
  <c r="AD212" i="1"/>
  <c r="AD249" i="1"/>
  <c r="AD236" i="1"/>
  <c r="AD210" i="1"/>
  <c r="AD296" i="1"/>
  <c r="AD270" i="1"/>
  <c r="AD257" i="1"/>
  <c r="AD207" i="1"/>
  <c r="AD234" i="1"/>
  <c r="AD214" i="1"/>
  <c r="AD279" i="1"/>
  <c r="AD266" i="1"/>
  <c r="AD255" i="1"/>
  <c r="AD229" i="1"/>
  <c r="AD265" i="1"/>
  <c r="AD228" i="1"/>
  <c r="AD294" i="1"/>
  <c r="AD288" i="1"/>
  <c r="AD276" i="1"/>
  <c r="AD262" i="1"/>
  <c r="AD252" i="1"/>
  <c r="AD240" i="1"/>
  <c r="AD216" i="1"/>
  <c r="AD235" i="1"/>
  <c r="AD282" i="1"/>
  <c r="AD269" i="1"/>
  <c r="AD246" i="1"/>
  <c r="AD233" i="1"/>
  <c r="AD223" i="1"/>
  <c r="AD211" i="1"/>
  <c r="AD245" i="1"/>
  <c r="AD267" i="1"/>
  <c r="AD208" i="1"/>
  <c r="AD290" i="1"/>
  <c r="AD242" i="1"/>
  <c r="AD218" i="1"/>
  <c r="AD213" i="1"/>
  <c r="AD281" i="1"/>
  <c r="AD230" i="1"/>
  <c r="AD221" i="1"/>
  <c r="Z298" i="1"/>
  <c r="AB298" i="1" s="1"/>
  <c r="AC298" i="1" s="1"/>
  <c r="AD298" i="1" s="1"/>
  <c r="AD287" i="1"/>
  <c r="AD261" i="1"/>
  <c r="AD215" i="1"/>
  <c r="AD291" i="1"/>
  <c r="AD297" i="1"/>
  <c r="AD285" i="1"/>
  <c r="AD263" i="1"/>
  <c r="AD250" i="1"/>
  <c r="AD237" i="1"/>
  <c r="AD226" i="1"/>
  <c r="AD209" i="1"/>
  <c r="AD260" i="1"/>
  <c r="Q100" i="1"/>
  <c r="AD258" i="1"/>
  <c r="AD284" i="1"/>
  <c r="AD273" i="1"/>
  <c r="AD264" i="1"/>
  <c r="AD248" i="1"/>
  <c r="AD238" i="1"/>
  <c r="AD224" i="1"/>
  <c r="AD206" i="1"/>
  <c r="G487" i="2"/>
  <c r="I487" i="2"/>
  <c r="C492" i="2"/>
  <c r="E492" i="2" s="1"/>
  <c r="AP99" i="1"/>
  <c r="P101" i="1"/>
  <c r="R204" i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M102" i="1"/>
  <c r="N102" i="1"/>
  <c r="O102" i="1"/>
  <c r="L103" i="1"/>
  <c r="AA1466" i="1" l="1"/>
  <c r="Z1465" i="1"/>
  <c r="AB1465" i="1" s="1"/>
  <c r="AC1465" i="1" s="1"/>
  <c r="AD1465" i="1" s="1"/>
  <c r="E496" i="2"/>
  <c r="I496" i="2"/>
  <c r="C501" i="2"/>
  <c r="G496" i="2"/>
  <c r="C500" i="2"/>
  <c r="E495" i="2"/>
  <c r="I495" i="2"/>
  <c r="G495" i="2"/>
  <c r="B1582" i="2"/>
  <c r="J1577" i="2"/>
  <c r="B1584" i="2"/>
  <c r="J1579" i="2"/>
  <c r="B1523" i="2"/>
  <c r="J1518" i="2"/>
  <c r="C498" i="2"/>
  <c r="E493" i="2"/>
  <c r="I493" i="2"/>
  <c r="G493" i="2"/>
  <c r="B1585" i="2"/>
  <c r="J1580" i="2"/>
  <c r="B1581" i="2"/>
  <c r="J1576" i="2"/>
  <c r="C499" i="2"/>
  <c r="E494" i="2"/>
  <c r="I494" i="2"/>
  <c r="G494" i="2"/>
  <c r="Z398" i="1"/>
  <c r="AB398" i="1" s="1"/>
  <c r="P102" i="1"/>
  <c r="Z299" i="1"/>
  <c r="AB299" i="1" s="1"/>
  <c r="AC299" i="1" s="1"/>
  <c r="AD299" i="1" s="1"/>
  <c r="S100" i="1"/>
  <c r="BD100" i="1" s="1"/>
  <c r="AO100" i="1"/>
  <c r="G492" i="2"/>
  <c r="I492" i="2"/>
  <c r="C497" i="2"/>
  <c r="E497" i="2" s="1"/>
  <c r="Q101" i="1"/>
  <c r="Q102" i="1"/>
  <c r="M103" i="1"/>
  <c r="L104" i="1"/>
  <c r="L105" i="1" s="1"/>
  <c r="N103" i="1"/>
  <c r="O103" i="1"/>
  <c r="AO101" i="1"/>
  <c r="AQ101" i="1" s="1"/>
  <c r="S101" i="1"/>
  <c r="BD101" i="1" s="1"/>
  <c r="AA1467" i="1" l="1"/>
  <c r="Z1466" i="1"/>
  <c r="AB1466" i="1" s="1"/>
  <c r="AC1466" i="1" s="1"/>
  <c r="AD1466" i="1" s="1"/>
  <c r="C504" i="2"/>
  <c r="E499" i="2"/>
  <c r="I499" i="2"/>
  <c r="G499" i="2"/>
  <c r="B1589" i="2"/>
  <c r="J1584" i="2"/>
  <c r="B1586" i="2"/>
  <c r="J1581" i="2"/>
  <c r="B1587" i="2"/>
  <c r="J1582" i="2"/>
  <c r="C505" i="2"/>
  <c r="E500" i="2"/>
  <c r="I500" i="2"/>
  <c r="G500" i="2"/>
  <c r="B1590" i="2"/>
  <c r="J1585" i="2"/>
  <c r="C503" i="2"/>
  <c r="E498" i="2"/>
  <c r="G498" i="2"/>
  <c r="I498" i="2"/>
  <c r="E501" i="2"/>
  <c r="I501" i="2"/>
  <c r="G501" i="2"/>
  <c r="C506" i="2"/>
  <c r="B1528" i="2"/>
  <c r="J1523" i="2"/>
  <c r="J476" i="2"/>
  <c r="J477" i="2"/>
  <c r="J478" i="2"/>
  <c r="J479" i="2"/>
  <c r="J480" i="2"/>
  <c r="J484" i="2"/>
  <c r="J485" i="2"/>
  <c r="J481" i="2"/>
  <c r="J482" i="2"/>
  <c r="J483" i="2"/>
  <c r="Z399" i="1"/>
  <c r="AB399" i="1" s="1"/>
  <c r="AP100" i="1"/>
  <c r="AQ100" i="1"/>
  <c r="Z300" i="1"/>
  <c r="AB300" i="1" s="1"/>
  <c r="G497" i="2"/>
  <c r="C502" i="2"/>
  <c r="E502" i="2" s="1"/>
  <c r="I497" i="2"/>
  <c r="M105" i="1"/>
  <c r="N105" i="1"/>
  <c r="L106" i="1"/>
  <c r="O105" i="1"/>
  <c r="AP101" i="1"/>
  <c r="P103" i="1"/>
  <c r="M104" i="1"/>
  <c r="O104" i="1"/>
  <c r="N104" i="1"/>
  <c r="P104" i="1"/>
  <c r="AQ102" i="1"/>
  <c r="AO102" i="1"/>
  <c r="S102" i="1"/>
  <c r="BD102" i="1" s="1"/>
  <c r="AA1468" i="1" l="1"/>
  <c r="Z1467" i="1"/>
  <c r="AB1467" i="1" s="1"/>
  <c r="AC1467" i="1" s="1"/>
  <c r="AD1467" i="1" s="1"/>
  <c r="E506" i="2"/>
  <c r="G506" i="2"/>
  <c r="C511" i="2"/>
  <c r="I506" i="2"/>
  <c r="E505" i="2"/>
  <c r="I505" i="2"/>
  <c r="C510" i="2"/>
  <c r="G505" i="2"/>
  <c r="B1592" i="2"/>
  <c r="J1587" i="2"/>
  <c r="B1591" i="2"/>
  <c r="J1586" i="2"/>
  <c r="E503" i="2"/>
  <c r="G503" i="2"/>
  <c r="I503" i="2"/>
  <c r="C508" i="2"/>
  <c r="B1594" i="2"/>
  <c r="J1589" i="2"/>
  <c r="B1595" i="2"/>
  <c r="J1590" i="2"/>
  <c r="B1533" i="2"/>
  <c r="J1528" i="2"/>
  <c r="C509" i="2"/>
  <c r="E504" i="2"/>
  <c r="G504" i="2"/>
  <c r="I504" i="2"/>
  <c r="J486" i="2"/>
  <c r="J487" i="2"/>
  <c r="J488" i="2"/>
  <c r="J489" i="2"/>
  <c r="J490" i="2"/>
  <c r="AC300" i="1"/>
  <c r="AD300" i="1" s="1"/>
  <c r="Z400" i="1"/>
  <c r="AB400" i="1" s="1"/>
  <c r="P105" i="1"/>
  <c r="Q104" i="1"/>
  <c r="Q105" i="1"/>
  <c r="Z301" i="1"/>
  <c r="AB301" i="1" s="1"/>
  <c r="AC301" i="1" s="1"/>
  <c r="AD301" i="1" s="1"/>
  <c r="G502" i="2"/>
  <c r="C507" i="2"/>
  <c r="E507" i="2" s="1"/>
  <c r="I502" i="2"/>
  <c r="AP102" i="1"/>
  <c r="AO105" i="1"/>
  <c r="M106" i="1"/>
  <c r="L107" i="1"/>
  <c r="N106" i="1"/>
  <c r="O106" i="1"/>
  <c r="P106" i="1"/>
  <c r="AO104" i="1"/>
  <c r="S104" i="1"/>
  <c r="Q103" i="1"/>
  <c r="AA1469" i="1" l="1"/>
  <c r="Z1468" i="1"/>
  <c r="AB1468" i="1" s="1"/>
  <c r="AC1468" i="1" s="1"/>
  <c r="AD1468" i="1" s="1"/>
  <c r="E509" i="2"/>
  <c r="C514" i="2"/>
  <c r="I509" i="2"/>
  <c r="G509" i="2"/>
  <c r="B1596" i="2"/>
  <c r="J1591" i="2"/>
  <c r="B1538" i="2"/>
  <c r="J1533" i="2"/>
  <c r="B1597" i="2"/>
  <c r="J1592" i="2"/>
  <c r="B1600" i="2"/>
  <c r="J1595" i="2"/>
  <c r="E510" i="2"/>
  <c r="G510" i="2"/>
  <c r="I510" i="2"/>
  <c r="C515" i="2"/>
  <c r="B1599" i="2"/>
  <c r="J1594" i="2"/>
  <c r="E508" i="2"/>
  <c r="C513" i="2"/>
  <c r="G508" i="2"/>
  <c r="I508" i="2"/>
  <c r="E511" i="2"/>
  <c r="I511" i="2"/>
  <c r="G511" i="2"/>
  <c r="C516" i="2"/>
  <c r="Z401" i="1"/>
  <c r="AB401" i="1" s="1"/>
  <c r="T104" i="1"/>
  <c r="BD104" i="1"/>
  <c r="S105" i="1"/>
  <c r="BD105" i="1" s="1"/>
  <c r="Q106" i="1"/>
  <c r="Z303" i="1"/>
  <c r="AB303" i="1" s="1"/>
  <c r="Z302" i="1"/>
  <c r="AB302" i="1" s="1"/>
  <c r="AC302" i="1" s="1"/>
  <c r="AD302" i="1" s="1"/>
  <c r="I507" i="2"/>
  <c r="C512" i="2"/>
  <c r="E512" i="2" s="1"/>
  <c r="G507" i="2"/>
  <c r="AO106" i="1"/>
  <c r="S106" i="1"/>
  <c r="BD106" i="1" s="1"/>
  <c r="AP105" i="1"/>
  <c r="L108" i="1"/>
  <c r="N107" i="1"/>
  <c r="O107" i="1"/>
  <c r="M107" i="1"/>
  <c r="AO103" i="1"/>
  <c r="AQ104" i="1" s="1"/>
  <c r="S103" i="1"/>
  <c r="BD103" i="1" s="1"/>
  <c r="AP104" i="1"/>
  <c r="AA1470" i="1" l="1"/>
  <c r="Z1469" i="1"/>
  <c r="AB1469" i="1" s="1"/>
  <c r="AC1469" i="1" s="1"/>
  <c r="AD1469" i="1" s="1"/>
  <c r="B1602" i="2"/>
  <c r="J1597" i="2"/>
  <c r="B1543" i="2"/>
  <c r="J1538" i="2"/>
  <c r="B1604" i="2"/>
  <c r="J1599" i="2"/>
  <c r="B1601" i="2"/>
  <c r="J1596" i="2"/>
  <c r="B1605" i="2"/>
  <c r="J1600" i="2"/>
  <c r="E513" i="2"/>
  <c r="G513" i="2"/>
  <c r="I513" i="2"/>
  <c r="C518" i="2"/>
  <c r="E515" i="2"/>
  <c r="G515" i="2"/>
  <c r="C520" i="2"/>
  <c r="I515" i="2"/>
  <c r="E516" i="2"/>
  <c r="I516" i="2"/>
  <c r="C521" i="2"/>
  <c r="G516" i="2"/>
  <c r="E514" i="2"/>
  <c r="G514" i="2"/>
  <c r="I514" i="2"/>
  <c r="C519" i="2"/>
  <c r="J508" i="2"/>
  <c r="J509" i="2"/>
  <c r="J510" i="2"/>
  <c r="J506" i="2"/>
  <c r="J507" i="2"/>
  <c r="J496" i="2"/>
  <c r="J497" i="2"/>
  <c r="J498" i="2"/>
  <c r="J499" i="2"/>
  <c r="J500" i="2"/>
  <c r="J491" i="2"/>
  <c r="J492" i="2"/>
  <c r="J493" i="2"/>
  <c r="J494" i="2"/>
  <c r="J495" i="2"/>
  <c r="J501" i="2"/>
  <c r="J502" i="2"/>
  <c r="J503" i="2"/>
  <c r="J504" i="2"/>
  <c r="J505" i="2"/>
  <c r="AC397" i="1"/>
  <c r="AC303" i="1"/>
  <c r="AC314" i="1"/>
  <c r="AC333" i="1"/>
  <c r="AC317" i="1"/>
  <c r="AC341" i="1"/>
  <c r="AC318" i="1"/>
  <c r="AD318" i="1" s="1"/>
  <c r="AC326" i="1"/>
  <c r="AC323" i="1"/>
  <c r="AD323" i="1" s="1"/>
  <c r="AC319" i="1"/>
  <c r="AD319" i="1" s="1"/>
  <c r="AC342" i="1"/>
  <c r="AD342" i="1" s="1"/>
  <c r="AC345" i="1"/>
  <c r="AC329" i="1"/>
  <c r="AC322" i="1"/>
  <c r="AC334" i="1"/>
  <c r="AD334" i="1" s="1"/>
  <c r="AC335" i="1"/>
  <c r="AD335" i="1" s="1"/>
  <c r="AC346" i="1"/>
  <c r="AC328" i="1"/>
  <c r="AC336" i="1"/>
  <c r="AD336" i="1" s="1"/>
  <c r="AC316" i="1"/>
  <c r="AC340" i="1"/>
  <c r="AC352" i="1"/>
  <c r="AC332" i="1"/>
  <c r="AC331" i="1"/>
  <c r="AC339" i="1"/>
  <c r="AC337" i="1"/>
  <c r="AC325" i="1"/>
  <c r="AC330" i="1"/>
  <c r="AD330" i="1" s="1"/>
  <c r="AC343" i="1"/>
  <c r="AC321" i="1"/>
  <c r="AC324" i="1"/>
  <c r="AD324" i="1" s="1"/>
  <c r="AC320" i="1"/>
  <c r="AD320" i="1" s="1"/>
  <c r="AC327" i="1"/>
  <c r="AD327" i="1" s="1"/>
  <c r="AC304" i="1"/>
  <c r="AD304" i="1" s="1"/>
  <c r="AC315" i="1"/>
  <c r="AD315" i="1" s="1"/>
  <c r="AC351" i="1"/>
  <c r="AD351" i="1" s="1"/>
  <c r="AC306" i="1"/>
  <c r="AC309" i="1"/>
  <c r="AC350" i="1"/>
  <c r="AC311" i="1"/>
  <c r="AC310" i="1"/>
  <c r="AD310" i="1" s="1"/>
  <c r="AC312" i="1"/>
  <c r="AD312" i="1" s="1"/>
  <c r="AC349" i="1"/>
  <c r="AC338" i="1"/>
  <c r="AD338" i="1" s="1"/>
  <c r="AC347" i="1"/>
  <c r="AD347" i="1" s="1"/>
  <c r="AC305" i="1"/>
  <c r="AD305" i="1" s="1"/>
  <c r="AC348" i="1"/>
  <c r="AD348" i="1" s="1"/>
  <c r="AC307" i="1"/>
  <c r="AD307" i="1" s="1"/>
  <c r="AC308" i="1"/>
  <c r="AC344" i="1"/>
  <c r="AD344" i="1" s="1"/>
  <c r="AC313" i="1"/>
  <c r="AD313" i="1" s="1"/>
  <c r="AC353" i="1"/>
  <c r="AD353" i="1" s="1"/>
  <c r="AC354" i="1"/>
  <c r="AC355" i="1"/>
  <c r="AC356" i="1"/>
  <c r="AC359" i="1"/>
  <c r="AC357" i="1"/>
  <c r="AD357" i="1" s="1"/>
  <c r="AC358" i="1"/>
  <c r="AC360" i="1"/>
  <c r="AD360" i="1" s="1"/>
  <c r="AC361" i="1"/>
  <c r="AC362" i="1"/>
  <c r="AC363" i="1"/>
  <c r="AC364" i="1"/>
  <c r="AD364" i="1" s="1"/>
  <c r="AC366" i="1"/>
  <c r="AC365" i="1"/>
  <c r="AD365" i="1" s="1"/>
  <c r="AC367" i="1"/>
  <c r="AD367" i="1" s="1"/>
  <c r="AC370" i="1"/>
  <c r="AC368" i="1"/>
  <c r="AC369" i="1"/>
  <c r="AD369" i="1" s="1"/>
  <c r="AC372" i="1"/>
  <c r="AC371" i="1"/>
  <c r="AD371" i="1" s="1"/>
  <c r="AC373" i="1"/>
  <c r="AC374" i="1"/>
  <c r="AC375" i="1"/>
  <c r="AC377" i="1"/>
  <c r="AC376" i="1"/>
  <c r="AD376" i="1" s="1"/>
  <c r="AC378" i="1"/>
  <c r="AD378" i="1" s="1"/>
  <c r="AC379" i="1"/>
  <c r="AD379" i="1" s="1"/>
  <c r="AC381" i="1"/>
  <c r="AC380" i="1"/>
  <c r="AC382" i="1"/>
  <c r="AD382" i="1" s="1"/>
  <c r="AC383" i="1"/>
  <c r="AC386" i="1"/>
  <c r="AD386" i="1" s="1"/>
  <c r="AC384" i="1"/>
  <c r="AC385" i="1"/>
  <c r="AC387" i="1"/>
  <c r="AC388" i="1"/>
  <c r="AD388" i="1" s="1"/>
  <c r="AC390" i="1"/>
  <c r="AC389" i="1"/>
  <c r="AD389" i="1" s="1"/>
  <c r="AC391" i="1"/>
  <c r="AD391" i="1" s="1"/>
  <c r="AC392" i="1"/>
  <c r="AC393" i="1"/>
  <c r="AC396" i="1"/>
  <c r="AD397" i="1" s="1"/>
  <c r="AC395" i="1"/>
  <c r="AC394" i="1"/>
  <c r="AD394" i="1" s="1"/>
  <c r="AC400" i="1"/>
  <c r="AD400" i="1" s="1"/>
  <c r="AC401" i="1"/>
  <c r="AC399" i="1"/>
  <c r="Z403" i="1"/>
  <c r="AB403" i="1" s="1"/>
  <c r="AC403" i="1" s="1"/>
  <c r="Z402" i="1"/>
  <c r="AB402" i="1" s="1"/>
  <c r="AC402" i="1" s="1"/>
  <c r="AD402" i="1" s="1"/>
  <c r="AC398" i="1"/>
  <c r="AD398" i="1" s="1"/>
  <c r="AD303" i="1"/>
  <c r="AQ105" i="1"/>
  <c r="AQ103" i="1"/>
  <c r="P107" i="1"/>
  <c r="I512" i="2"/>
  <c r="C517" i="2"/>
  <c r="E517" i="2" s="1"/>
  <c r="G512" i="2"/>
  <c r="O108" i="1"/>
  <c r="L109" i="1"/>
  <c r="N108" i="1"/>
  <c r="M108" i="1"/>
  <c r="AP103" i="1"/>
  <c r="AP106" i="1"/>
  <c r="AQ106" i="1"/>
  <c r="Z1470" i="1" l="1"/>
  <c r="AB1470" i="1" s="1"/>
  <c r="AC1470" i="1" s="1"/>
  <c r="AD1470" i="1" s="1"/>
  <c r="AA1471" i="1"/>
  <c r="E521" i="2"/>
  <c r="G521" i="2"/>
  <c r="C526" i="2"/>
  <c r="I521" i="2"/>
  <c r="B1610" i="2"/>
  <c r="J1605" i="2"/>
  <c r="B1606" i="2"/>
  <c r="J1601" i="2"/>
  <c r="E520" i="2"/>
  <c r="C525" i="2"/>
  <c r="I520" i="2"/>
  <c r="G520" i="2"/>
  <c r="B1609" i="2"/>
  <c r="J1604" i="2"/>
  <c r="B1548" i="2"/>
  <c r="J1543" i="2"/>
  <c r="E519" i="2"/>
  <c r="C524" i="2"/>
  <c r="I519" i="2"/>
  <c r="G519" i="2"/>
  <c r="E518" i="2"/>
  <c r="G518" i="2"/>
  <c r="I518" i="2"/>
  <c r="C523" i="2"/>
  <c r="B1607" i="2"/>
  <c r="J1602" i="2"/>
  <c r="AD355" i="1"/>
  <c r="AD383" i="1"/>
  <c r="AD358" i="1"/>
  <c r="AD381" i="1"/>
  <c r="AD354" i="1"/>
  <c r="AD384" i="1"/>
  <c r="AD373" i="1"/>
  <c r="AD361" i="1"/>
  <c r="AD331" i="1"/>
  <c r="AD372" i="1"/>
  <c r="AD395" i="1"/>
  <c r="AD321" i="1"/>
  <c r="AD343" i="1"/>
  <c r="AD403" i="1"/>
  <c r="AD337" i="1"/>
  <c r="AD385" i="1"/>
  <c r="AD374" i="1"/>
  <c r="AD362" i="1"/>
  <c r="AD308" i="1"/>
  <c r="AD306" i="1"/>
  <c r="AD339" i="1"/>
  <c r="AD329" i="1"/>
  <c r="AD345" i="1"/>
  <c r="AD332" i="1"/>
  <c r="AD352" i="1"/>
  <c r="AD396" i="1"/>
  <c r="AD340" i="1"/>
  <c r="AD393" i="1"/>
  <c r="AD380" i="1"/>
  <c r="AD368" i="1"/>
  <c r="AD359" i="1"/>
  <c r="AD316" i="1"/>
  <c r="AD326" i="1"/>
  <c r="AD392" i="1"/>
  <c r="AD370" i="1"/>
  <c r="AD356" i="1"/>
  <c r="AD349" i="1"/>
  <c r="AD328" i="1"/>
  <c r="AD341" i="1"/>
  <c r="AD346" i="1"/>
  <c r="AD317" i="1"/>
  <c r="AD390" i="1"/>
  <c r="AD366" i="1"/>
  <c r="AD311" i="1"/>
  <c r="AD333" i="1"/>
  <c r="AD399" i="1"/>
  <c r="AD377" i="1"/>
  <c r="AD350" i="1"/>
  <c r="AD325" i="1"/>
  <c r="AD314" i="1"/>
  <c r="AD401" i="1"/>
  <c r="AD387" i="1"/>
  <c r="AD375" i="1"/>
  <c r="AD363" i="1"/>
  <c r="AD309" i="1"/>
  <c r="AD322" i="1"/>
  <c r="P108" i="1"/>
  <c r="Q107" i="1"/>
  <c r="C522" i="2"/>
  <c r="E522" i="2" s="1"/>
  <c r="I517" i="2"/>
  <c r="G517" i="2"/>
  <c r="N109" i="1"/>
  <c r="L110" i="1"/>
  <c r="O109" i="1"/>
  <c r="M109" i="1"/>
  <c r="AA1472" i="1" l="1"/>
  <c r="Z1471" i="1"/>
  <c r="AB1471" i="1" s="1"/>
  <c r="AC1471" i="1" s="1"/>
  <c r="AD1471" i="1" s="1"/>
  <c r="E525" i="2"/>
  <c r="G525" i="2"/>
  <c r="C530" i="2"/>
  <c r="I525" i="2"/>
  <c r="B1611" i="2"/>
  <c r="J1606" i="2"/>
  <c r="E524" i="2"/>
  <c r="C529" i="2"/>
  <c r="I524" i="2"/>
  <c r="G524" i="2"/>
  <c r="B1615" i="2"/>
  <c r="J1610" i="2"/>
  <c r="E523" i="2"/>
  <c r="I523" i="2"/>
  <c r="C528" i="2"/>
  <c r="G523" i="2"/>
  <c r="B1553" i="2"/>
  <c r="J1548" i="2"/>
  <c r="E526" i="2"/>
  <c r="C531" i="2"/>
  <c r="I526" i="2"/>
  <c r="G526" i="2"/>
  <c r="B1612" i="2"/>
  <c r="J1607" i="2"/>
  <c r="B1614" i="2"/>
  <c r="J1609" i="2"/>
  <c r="P109" i="1"/>
  <c r="S107" i="1"/>
  <c r="BD107" i="1" s="1"/>
  <c r="AO107" i="1"/>
  <c r="Q108" i="1"/>
  <c r="C527" i="2"/>
  <c r="E527" i="2" s="1"/>
  <c r="G522" i="2"/>
  <c r="I522" i="2"/>
  <c r="M110" i="1"/>
  <c r="L111" i="1"/>
  <c r="N110" i="1"/>
  <c r="O110" i="1"/>
  <c r="AA1473" i="1" l="1"/>
  <c r="Z1472" i="1"/>
  <c r="AB1472" i="1" s="1"/>
  <c r="AC1472" i="1" s="1"/>
  <c r="AD1472" i="1" s="1"/>
  <c r="E531" i="2"/>
  <c r="C536" i="2"/>
  <c r="I531" i="2"/>
  <c r="G531" i="2"/>
  <c r="E529" i="2"/>
  <c r="I529" i="2"/>
  <c r="G529" i="2"/>
  <c r="C534" i="2"/>
  <c r="B1558" i="2"/>
  <c r="J1553" i="2"/>
  <c r="B1616" i="2"/>
  <c r="J1611" i="2"/>
  <c r="B1617" i="2"/>
  <c r="J1612" i="2"/>
  <c r="B1620" i="2"/>
  <c r="J1615" i="2"/>
  <c r="E528" i="2"/>
  <c r="I528" i="2"/>
  <c r="G528" i="2"/>
  <c r="C533" i="2"/>
  <c r="E530" i="2"/>
  <c r="G530" i="2"/>
  <c r="I530" i="2"/>
  <c r="C535" i="2"/>
  <c r="B1619" i="2"/>
  <c r="J1614" i="2"/>
  <c r="J511" i="2"/>
  <c r="J512" i="2"/>
  <c r="J513" i="2"/>
  <c r="J514" i="2"/>
  <c r="J515" i="2"/>
  <c r="AO108" i="1"/>
  <c r="S108" i="1"/>
  <c r="BD108" i="1" s="1"/>
  <c r="AP107" i="1"/>
  <c r="AQ107" i="1"/>
  <c r="P110" i="1"/>
  <c r="Q109" i="1"/>
  <c r="C532" i="2"/>
  <c r="E532" i="2" s="1"/>
  <c r="I527" i="2"/>
  <c r="G527" i="2"/>
  <c r="M111" i="1"/>
  <c r="O111" i="1"/>
  <c r="L112" i="1"/>
  <c r="N111" i="1"/>
  <c r="P111" i="1"/>
  <c r="Z1473" i="1" l="1"/>
  <c r="AB1473" i="1" s="1"/>
  <c r="AC1473" i="1" s="1"/>
  <c r="AD1473" i="1" s="1"/>
  <c r="AA1474" i="1"/>
  <c r="B1621" i="2"/>
  <c r="J1616" i="2"/>
  <c r="B1563" i="2"/>
  <c r="J1558" i="2"/>
  <c r="E533" i="2"/>
  <c r="G533" i="2"/>
  <c r="I533" i="2"/>
  <c r="C538" i="2"/>
  <c r="E534" i="2"/>
  <c r="G534" i="2"/>
  <c r="C539" i="2"/>
  <c r="I534" i="2"/>
  <c r="E535" i="2"/>
  <c r="G535" i="2"/>
  <c r="I535" i="2"/>
  <c r="C540" i="2"/>
  <c r="B1625" i="2"/>
  <c r="J1620" i="2"/>
  <c r="E536" i="2"/>
  <c r="I536" i="2"/>
  <c r="C541" i="2"/>
  <c r="G536" i="2"/>
  <c r="B1624" i="2"/>
  <c r="J1619" i="2"/>
  <c r="B1622" i="2"/>
  <c r="J1617" i="2"/>
  <c r="J520" i="2"/>
  <c r="J516" i="2"/>
  <c r="J517" i="2"/>
  <c r="J518" i="2"/>
  <c r="J519" i="2"/>
  <c r="Q111" i="1"/>
  <c r="S109" i="1"/>
  <c r="BD109" i="1" s="1"/>
  <c r="AO109" i="1"/>
  <c r="Q110" i="1"/>
  <c r="AP108" i="1"/>
  <c r="AQ108" i="1"/>
  <c r="C537" i="2"/>
  <c r="E537" i="2" s="1"/>
  <c r="G532" i="2"/>
  <c r="I532" i="2"/>
  <c r="AO111" i="1"/>
  <c r="S111" i="1"/>
  <c r="BD111" i="1" s="1"/>
  <c r="O112" i="1"/>
  <c r="M112" i="1"/>
  <c r="N112" i="1"/>
  <c r="L113" i="1"/>
  <c r="P112" i="1"/>
  <c r="AA1475" i="1" l="1"/>
  <c r="Z1474" i="1"/>
  <c r="AB1474" i="1" s="1"/>
  <c r="AC1474" i="1" s="1"/>
  <c r="AD1474" i="1" s="1"/>
  <c r="B1629" i="2"/>
  <c r="J1624" i="2"/>
  <c r="E539" i="2"/>
  <c r="C544" i="2"/>
  <c r="G539" i="2"/>
  <c r="I539" i="2"/>
  <c r="E541" i="2"/>
  <c r="C546" i="2"/>
  <c r="G541" i="2"/>
  <c r="I541" i="2"/>
  <c r="E538" i="2"/>
  <c r="I538" i="2"/>
  <c r="C543" i="2"/>
  <c r="G538" i="2"/>
  <c r="B1630" i="2"/>
  <c r="J1625" i="2"/>
  <c r="E540" i="2"/>
  <c r="I540" i="2"/>
  <c r="C545" i="2"/>
  <c r="G540" i="2"/>
  <c r="B1568" i="2"/>
  <c r="J1563" i="2"/>
  <c r="B1627" i="2"/>
  <c r="J1622" i="2"/>
  <c r="B1626" i="2"/>
  <c r="J1621" i="2"/>
  <c r="J521" i="2"/>
  <c r="J522" i="2"/>
  <c r="J523" i="2"/>
  <c r="J524" i="2"/>
  <c r="J525" i="2"/>
  <c r="J532" i="2"/>
  <c r="J533" i="2"/>
  <c r="J534" i="2"/>
  <c r="J535" i="2"/>
  <c r="J531" i="2"/>
  <c r="AO110" i="1"/>
  <c r="S110" i="1"/>
  <c r="BD110" i="1" s="1"/>
  <c r="AP109" i="1"/>
  <c r="AQ109" i="1"/>
  <c r="Q112" i="1"/>
  <c r="C542" i="2"/>
  <c r="E542" i="2" s="1"/>
  <c r="G537" i="2"/>
  <c r="I537" i="2"/>
  <c r="N113" i="1"/>
  <c r="L114" i="1"/>
  <c r="M113" i="1"/>
  <c r="O113" i="1"/>
  <c r="P113" i="1"/>
  <c r="AO112" i="1"/>
  <c r="S112" i="1"/>
  <c r="BD112" i="1" s="1"/>
  <c r="AP111" i="1"/>
  <c r="AQ111" i="1"/>
  <c r="Z1475" i="1" l="1"/>
  <c r="AB1475" i="1" s="1"/>
  <c r="AC1475" i="1" s="1"/>
  <c r="AD1475" i="1" s="1"/>
  <c r="AA1476" i="1"/>
  <c r="B1573" i="2"/>
  <c r="J1568" i="2"/>
  <c r="E546" i="2"/>
  <c r="C551" i="2"/>
  <c r="I546" i="2"/>
  <c r="G546" i="2"/>
  <c r="E545" i="2"/>
  <c r="G545" i="2"/>
  <c r="I545" i="2"/>
  <c r="C550" i="2"/>
  <c r="B1632" i="2"/>
  <c r="J1627" i="2"/>
  <c r="E544" i="2"/>
  <c r="C549" i="2"/>
  <c r="G544" i="2"/>
  <c r="I544" i="2"/>
  <c r="B1635" i="2"/>
  <c r="J1630" i="2"/>
  <c r="B1631" i="2"/>
  <c r="J1626" i="2"/>
  <c r="E543" i="2"/>
  <c r="C548" i="2"/>
  <c r="G543" i="2"/>
  <c r="I543" i="2"/>
  <c r="B1634" i="2"/>
  <c r="J1629" i="2"/>
  <c r="J526" i="2"/>
  <c r="J527" i="2"/>
  <c r="J528" i="2"/>
  <c r="J529" i="2"/>
  <c r="J530" i="2"/>
  <c r="J536" i="2"/>
  <c r="J537" i="2"/>
  <c r="J538" i="2"/>
  <c r="J539" i="2"/>
  <c r="J540" i="2"/>
  <c r="Q113" i="1"/>
  <c r="AP110" i="1"/>
  <c r="AQ110" i="1"/>
  <c r="C547" i="2"/>
  <c r="E547" i="2" s="1"/>
  <c r="G542" i="2"/>
  <c r="I542" i="2"/>
  <c r="AO113" i="1"/>
  <c r="S113" i="1"/>
  <c r="BD113" i="1" s="1"/>
  <c r="AP112" i="1"/>
  <c r="AQ112" i="1"/>
  <c r="N114" i="1"/>
  <c r="O114" i="1"/>
  <c r="L115" i="1"/>
  <c r="M114" i="1"/>
  <c r="AA1477" i="1" l="1"/>
  <c r="Z1476" i="1"/>
  <c r="AB1476" i="1" s="1"/>
  <c r="AC1476" i="1" s="1"/>
  <c r="AD1476" i="1" s="1"/>
  <c r="B1637" i="2"/>
  <c r="J1632" i="2"/>
  <c r="E548" i="2"/>
  <c r="G548" i="2"/>
  <c r="C553" i="2"/>
  <c r="I548" i="2"/>
  <c r="E550" i="2"/>
  <c r="G550" i="2"/>
  <c r="I550" i="2"/>
  <c r="C555" i="2"/>
  <c r="B1636" i="2"/>
  <c r="J1631" i="2"/>
  <c r="B1640" i="2"/>
  <c r="J1635" i="2"/>
  <c r="E551" i="2"/>
  <c r="C556" i="2"/>
  <c r="G551" i="2"/>
  <c r="I551" i="2"/>
  <c r="E549" i="2"/>
  <c r="G549" i="2"/>
  <c r="I549" i="2"/>
  <c r="C554" i="2"/>
  <c r="B1639" i="2"/>
  <c r="J1634" i="2"/>
  <c r="B1578" i="2"/>
  <c r="J1573" i="2"/>
  <c r="J544" i="2"/>
  <c r="J545" i="2"/>
  <c r="J541" i="2"/>
  <c r="J542" i="2"/>
  <c r="J543" i="2"/>
  <c r="P114" i="1"/>
  <c r="C552" i="2"/>
  <c r="E552" i="2" s="1"/>
  <c r="I547" i="2"/>
  <c r="G547" i="2"/>
  <c r="M115" i="1"/>
  <c r="N115" i="1"/>
  <c r="O115" i="1"/>
  <c r="L116" i="1"/>
  <c r="AP113" i="1"/>
  <c r="AQ113" i="1"/>
  <c r="AA1478" i="1" l="1"/>
  <c r="Z1477" i="1"/>
  <c r="AB1477" i="1" s="1"/>
  <c r="AC1477" i="1" s="1"/>
  <c r="AD1477" i="1" s="1"/>
  <c r="B1644" i="2"/>
  <c r="J1639" i="2"/>
  <c r="E554" i="2"/>
  <c r="C559" i="2"/>
  <c r="G554" i="2"/>
  <c r="I554" i="2"/>
  <c r="E555" i="2"/>
  <c r="G555" i="2"/>
  <c r="C560" i="2"/>
  <c r="I555" i="2"/>
  <c r="E553" i="2"/>
  <c r="I553" i="2"/>
  <c r="C558" i="2"/>
  <c r="G553" i="2"/>
  <c r="E556" i="2"/>
  <c r="C561" i="2"/>
  <c r="G556" i="2"/>
  <c r="I556" i="2"/>
  <c r="B1641" i="2"/>
  <c r="J1636" i="2"/>
  <c r="B1583" i="2"/>
  <c r="J1578" i="2"/>
  <c r="B1645" i="2"/>
  <c r="J1640" i="2"/>
  <c r="B1642" i="2"/>
  <c r="J1637" i="2"/>
  <c r="P115" i="1"/>
  <c r="Q114" i="1"/>
  <c r="I552" i="2"/>
  <c r="G552" i="2"/>
  <c r="C557" i="2"/>
  <c r="E557" i="2" s="1"/>
  <c r="M116" i="1"/>
  <c r="N116" i="1"/>
  <c r="L117" i="1"/>
  <c r="O116" i="1"/>
  <c r="Z1478" i="1" l="1"/>
  <c r="AB1478" i="1" s="1"/>
  <c r="AC1478" i="1" s="1"/>
  <c r="AD1478" i="1" s="1"/>
  <c r="AA1479" i="1"/>
  <c r="B1588" i="2"/>
  <c r="J1583" i="2"/>
  <c r="E560" i="2"/>
  <c r="I560" i="2"/>
  <c r="C565" i="2"/>
  <c r="G560" i="2"/>
  <c r="B1650" i="2"/>
  <c r="J1645" i="2"/>
  <c r="E561" i="2"/>
  <c r="G561" i="2"/>
  <c r="C566" i="2"/>
  <c r="I561" i="2"/>
  <c r="E559" i="2"/>
  <c r="C564" i="2"/>
  <c r="G559" i="2"/>
  <c r="I559" i="2"/>
  <c r="B1646" i="2"/>
  <c r="J1641" i="2"/>
  <c r="B1647" i="2"/>
  <c r="J1642" i="2"/>
  <c r="E558" i="2"/>
  <c r="G558" i="2"/>
  <c r="I558" i="2"/>
  <c r="C563" i="2"/>
  <c r="B1649" i="2"/>
  <c r="J1644" i="2"/>
  <c r="P116" i="1"/>
  <c r="AO114" i="1"/>
  <c r="S114" i="1"/>
  <c r="BD114" i="1" s="1"/>
  <c r="Q116" i="1"/>
  <c r="Q115" i="1"/>
  <c r="G557" i="2"/>
  <c r="C562" i="2"/>
  <c r="E562" i="2" s="1"/>
  <c r="I557" i="2"/>
  <c r="M117" i="1"/>
  <c r="O117" i="1"/>
  <c r="L118" i="1"/>
  <c r="N117" i="1"/>
  <c r="AO116" i="1"/>
  <c r="S116" i="1"/>
  <c r="BD116" i="1" s="1"/>
  <c r="Z1479" i="1" l="1"/>
  <c r="AB1479" i="1" s="1"/>
  <c r="AC1479" i="1" s="1"/>
  <c r="AD1479" i="1" s="1"/>
  <c r="AA1480" i="1"/>
  <c r="B1652" i="2"/>
  <c r="J1647" i="2"/>
  <c r="B1655" i="2"/>
  <c r="J1650" i="2"/>
  <c r="E563" i="2"/>
  <c r="I563" i="2"/>
  <c r="G563" i="2"/>
  <c r="C568" i="2"/>
  <c r="B1651" i="2"/>
  <c r="J1646" i="2"/>
  <c r="E565" i="2"/>
  <c r="G565" i="2"/>
  <c r="I565" i="2"/>
  <c r="C570" i="2"/>
  <c r="E566" i="2"/>
  <c r="C571" i="2"/>
  <c r="G566" i="2"/>
  <c r="I566" i="2"/>
  <c r="E564" i="2"/>
  <c r="C569" i="2"/>
  <c r="G564" i="2"/>
  <c r="I564" i="2"/>
  <c r="B1654" i="2"/>
  <c r="J1649" i="2"/>
  <c r="B1593" i="2"/>
  <c r="J1588" i="2"/>
  <c r="J546" i="2"/>
  <c r="J547" i="2"/>
  <c r="J548" i="2"/>
  <c r="J549" i="2"/>
  <c r="J550" i="2"/>
  <c r="J556" i="2"/>
  <c r="J557" i="2"/>
  <c r="J558" i="2"/>
  <c r="J559" i="2"/>
  <c r="J560" i="2"/>
  <c r="P117" i="1"/>
  <c r="S115" i="1"/>
  <c r="BD115" i="1" s="1"/>
  <c r="AO115" i="1"/>
  <c r="Q117" i="1"/>
  <c r="AQ114" i="1"/>
  <c r="AP114" i="1"/>
  <c r="C567" i="2"/>
  <c r="E567" i="2" s="1"/>
  <c r="G562" i="2"/>
  <c r="I562" i="2"/>
  <c r="AP116" i="1"/>
  <c r="AQ116" i="1"/>
  <c r="M118" i="1"/>
  <c r="N118" i="1"/>
  <c r="O118" i="1"/>
  <c r="L119" i="1"/>
  <c r="AO117" i="1"/>
  <c r="S117" i="1"/>
  <c r="BD117" i="1" s="1"/>
  <c r="AA1481" i="1" l="1"/>
  <c r="Z1480" i="1"/>
  <c r="AB1480" i="1" s="1"/>
  <c r="AC1480" i="1" s="1"/>
  <c r="AD1480" i="1" s="1"/>
  <c r="B1659" i="2"/>
  <c r="J1654" i="2"/>
  <c r="B1656" i="2"/>
  <c r="J1651" i="2"/>
  <c r="C574" i="2"/>
  <c r="E569" i="2"/>
  <c r="G569" i="2"/>
  <c r="I569" i="2"/>
  <c r="C573" i="2"/>
  <c r="E568" i="2"/>
  <c r="G568" i="2"/>
  <c r="I568" i="2"/>
  <c r="B1660" i="2"/>
  <c r="J1655" i="2"/>
  <c r="E571" i="2"/>
  <c r="G571" i="2"/>
  <c r="C576" i="2"/>
  <c r="I571" i="2"/>
  <c r="E570" i="2"/>
  <c r="C575" i="2"/>
  <c r="I570" i="2"/>
  <c r="G570" i="2"/>
  <c r="B1598" i="2"/>
  <c r="J1593" i="2"/>
  <c r="B1657" i="2"/>
  <c r="J1652" i="2"/>
  <c r="J551" i="2"/>
  <c r="J552" i="2"/>
  <c r="J553" i="2"/>
  <c r="J554" i="2"/>
  <c r="J555" i="2"/>
  <c r="J561" i="2"/>
  <c r="J562" i="2"/>
  <c r="J563" i="2"/>
  <c r="J564" i="2"/>
  <c r="J565" i="2"/>
  <c r="P118" i="1"/>
  <c r="Q118" i="1"/>
  <c r="AO118" i="1" s="1"/>
  <c r="AP115" i="1"/>
  <c r="AQ115" i="1"/>
  <c r="G567" i="2"/>
  <c r="I567" i="2"/>
  <c r="C572" i="2"/>
  <c r="E572" i="2" s="1"/>
  <c r="S118" i="1"/>
  <c r="BD118" i="1" s="1"/>
  <c r="AP117" i="1"/>
  <c r="AQ117" i="1"/>
  <c r="M119" i="1"/>
  <c r="N119" i="1"/>
  <c r="L120" i="1"/>
  <c r="O119" i="1"/>
  <c r="P119" i="1"/>
  <c r="AA1482" i="1" l="1"/>
  <c r="Z1481" i="1"/>
  <c r="AB1481" i="1" s="1"/>
  <c r="AC1481" i="1" s="1"/>
  <c r="AD1481" i="1" s="1"/>
  <c r="E573" i="2"/>
  <c r="I573" i="2"/>
  <c r="C578" i="2"/>
  <c r="G573" i="2"/>
  <c r="E575" i="2"/>
  <c r="C580" i="2"/>
  <c r="G575" i="2"/>
  <c r="I575" i="2"/>
  <c r="B1603" i="2"/>
  <c r="J1598" i="2"/>
  <c r="E576" i="2"/>
  <c r="G576" i="2"/>
  <c r="I576" i="2"/>
  <c r="C581" i="2"/>
  <c r="E574" i="2"/>
  <c r="C579" i="2"/>
  <c r="G574" i="2"/>
  <c r="I574" i="2"/>
  <c r="B1661" i="2"/>
  <c r="J1656" i="2"/>
  <c r="B1662" i="2"/>
  <c r="J1657" i="2"/>
  <c r="B1665" i="2"/>
  <c r="J1660" i="2"/>
  <c r="B1664" i="2"/>
  <c r="J1659" i="2"/>
  <c r="J568" i="2"/>
  <c r="J569" i="2"/>
  <c r="J570" i="2"/>
  <c r="J566" i="2"/>
  <c r="J567" i="2"/>
  <c r="Q119" i="1"/>
  <c r="C577" i="2"/>
  <c r="E577" i="2" s="1"/>
  <c r="I572" i="2"/>
  <c r="G572" i="2"/>
  <c r="O120" i="1"/>
  <c r="M120" i="1"/>
  <c r="N120" i="1"/>
  <c r="L121" i="1"/>
  <c r="AO119" i="1"/>
  <c r="S119" i="1"/>
  <c r="BD119" i="1" s="1"/>
  <c r="AP118" i="1"/>
  <c r="AQ118" i="1"/>
  <c r="AA1483" i="1" l="1"/>
  <c r="Z1482" i="1"/>
  <c r="AB1482" i="1" s="1"/>
  <c r="AC1482" i="1" s="1"/>
  <c r="AD1482" i="1" s="1"/>
  <c r="B1667" i="2"/>
  <c r="J1662" i="2"/>
  <c r="B1608" i="2"/>
  <c r="J1603" i="2"/>
  <c r="B1666" i="2"/>
  <c r="J1661" i="2"/>
  <c r="E580" i="2"/>
  <c r="G580" i="2"/>
  <c r="C585" i="2"/>
  <c r="I580" i="2"/>
  <c r="E579" i="2"/>
  <c r="I579" i="2"/>
  <c r="G579" i="2"/>
  <c r="C584" i="2"/>
  <c r="E578" i="2"/>
  <c r="C583" i="2"/>
  <c r="G578" i="2"/>
  <c r="I578" i="2"/>
  <c r="E581" i="2"/>
  <c r="G581" i="2"/>
  <c r="I581" i="2"/>
  <c r="C586" i="2"/>
  <c r="B1670" i="2"/>
  <c r="J1665" i="2"/>
  <c r="B1669" i="2"/>
  <c r="J1664" i="2"/>
  <c r="J571" i="2"/>
  <c r="J572" i="2"/>
  <c r="J573" i="2"/>
  <c r="J574" i="2"/>
  <c r="J575" i="2"/>
  <c r="P120" i="1"/>
  <c r="I577" i="2"/>
  <c r="C582" i="2"/>
  <c r="E582" i="2" s="1"/>
  <c r="G577" i="2"/>
  <c r="AP119" i="1"/>
  <c r="AQ119" i="1"/>
  <c r="O121" i="1"/>
  <c r="M121" i="1"/>
  <c r="L122" i="1"/>
  <c r="N121" i="1"/>
  <c r="AA1484" i="1" l="1"/>
  <c r="Z1483" i="1"/>
  <c r="AB1483" i="1" s="1"/>
  <c r="AC1483" i="1" s="1"/>
  <c r="AD1483" i="1" s="1"/>
  <c r="E586" i="2"/>
  <c r="G586" i="2"/>
  <c r="I586" i="2"/>
  <c r="C591" i="2"/>
  <c r="B1675" i="2"/>
  <c r="J1670" i="2"/>
  <c r="E585" i="2"/>
  <c r="C590" i="2"/>
  <c r="I585" i="2"/>
  <c r="G585" i="2"/>
  <c r="B1671" i="2"/>
  <c r="J1666" i="2"/>
  <c r="B1613" i="2"/>
  <c r="J1608" i="2"/>
  <c r="E583" i="2"/>
  <c r="G583" i="2"/>
  <c r="I583" i="2"/>
  <c r="C588" i="2"/>
  <c r="E584" i="2"/>
  <c r="C589" i="2"/>
  <c r="I584" i="2"/>
  <c r="G584" i="2"/>
  <c r="B1674" i="2"/>
  <c r="J1669" i="2"/>
  <c r="B1672" i="2"/>
  <c r="J1667" i="2"/>
  <c r="P121" i="1"/>
  <c r="Q121" i="1"/>
  <c r="Q120" i="1"/>
  <c r="G582" i="2"/>
  <c r="I582" i="2"/>
  <c r="C587" i="2"/>
  <c r="E587" i="2" s="1"/>
  <c r="L123" i="1"/>
  <c r="M122" i="1"/>
  <c r="O122" i="1"/>
  <c r="N122" i="1"/>
  <c r="P122" i="1"/>
  <c r="AO121" i="1"/>
  <c r="S121" i="1"/>
  <c r="BD121" i="1" s="1"/>
  <c r="Z1484" i="1" l="1"/>
  <c r="AB1484" i="1" s="1"/>
  <c r="AC1484" i="1" s="1"/>
  <c r="AD1484" i="1" s="1"/>
  <c r="AA1485" i="1"/>
  <c r="B1679" i="2"/>
  <c r="J1674" i="2"/>
  <c r="B1676" i="2"/>
  <c r="J1671" i="2"/>
  <c r="E589" i="2"/>
  <c r="G589" i="2"/>
  <c r="C594" i="2"/>
  <c r="I589" i="2"/>
  <c r="E590" i="2"/>
  <c r="G590" i="2"/>
  <c r="C595" i="2"/>
  <c r="I590" i="2"/>
  <c r="E588" i="2"/>
  <c r="I588" i="2"/>
  <c r="C593" i="2"/>
  <c r="G588" i="2"/>
  <c r="B1680" i="2"/>
  <c r="J1675" i="2"/>
  <c r="E591" i="2"/>
  <c r="C596" i="2"/>
  <c r="I591" i="2"/>
  <c r="G591" i="2"/>
  <c r="B1677" i="2"/>
  <c r="J1672" i="2"/>
  <c r="B1618" i="2"/>
  <c r="J1613" i="2"/>
  <c r="J581" i="2"/>
  <c r="J582" i="2"/>
  <c r="J583" i="2"/>
  <c r="J584" i="2"/>
  <c r="J585" i="2"/>
  <c r="Q122" i="1"/>
  <c r="AO120" i="1"/>
  <c r="S120" i="1"/>
  <c r="BD120" i="1" s="1"/>
  <c r="C592" i="2"/>
  <c r="E592" i="2" s="1"/>
  <c r="G587" i="2"/>
  <c r="I587" i="2"/>
  <c r="AP121" i="1"/>
  <c r="AO122" i="1"/>
  <c r="S122" i="1"/>
  <c r="BD122" i="1" s="1"/>
  <c r="O123" i="1"/>
  <c r="N123" i="1"/>
  <c r="L124" i="1"/>
  <c r="M123" i="1"/>
  <c r="P123" i="1"/>
  <c r="Z1485" i="1" l="1"/>
  <c r="AB1485" i="1" s="1"/>
  <c r="AC1485" i="1" s="1"/>
  <c r="AD1485" i="1" s="1"/>
  <c r="AA1486" i="1"/>
  <c r="E595" i="2"/>
  <c r="C600" i="2"/>
  <c r="G595" i="2"/>
  <c r="I595" i="2"/>
  <c r="E596" i="2"/>
  <c r="I596" i="2"/>
  <c r="C601" i="2"/>
  <c r="G596" i="2"/>
  <c r="E594" i="2"/>
  <c r="C599" i="2"/>
  <c r="I594" i="2"/>
  <c r="G594" i="2"/>
  <c r="B1685" i="2"/>
  <c r="J1680" i="2"/>
  <c r="E593" i="2"/>
  <c r="I593" i="2"/>
  <c r="C598" i="2"/>
  <c r="G593" i="2"/>
  <c r="B1681" i="2"/>
  <c r="J1676" i="2"/>
  <c r="B1682" i="2"/>
  <c r="J1677" i="2"/>
  <c r="B1623" i="2"/>
  <c r="J1618" i="2"/>
  <c r="B1684" i="2"/>
  <c r="J1679" i="2"/>
  <c r="J586" i="2"/>
  <c r="J587" i="2"/>
  <c r="J588" i="2"/>
  <c r="J589" i="2"/>
  <c r="J590" i="2"/>
  <c r="J580" i="2"/>
  <c r="J576" i="2"/>
  <c r="J577" i="2"/>
  <c r="J578" i="2"/>
  <c r="J579" i="2"/>
  <c r="AQ120" i="1"/>
  <c r="AP120" i="1"/>
  <c r="Q123" i="1"/>
  <c r="AQ121" i="1"/>
  <c r="C597" i="2"/>
  <c r="E597" i="2" s="1"/>
  <c r="I592" i="2"/>
  <c r="G592" i="2"/>
  <c r="AO123" i="1"/>
  <c r="S123" i="1"/>
  <c r="BD123" i="1" s="1"/>
  <c r="L125" i="1"/>
  <c r="M124" i="1"/>
  <c r="N124" i="1"/>
  <c r="O124" i="1"/>
  <c r="AP122" i="1"/>
  <c r="AQ122" i="1"/>
  <c r="AA1487" i="1" l="1"/>
  <c r="Z1486" i="1"/>
  <c r="AB1486" i="1" s="1"/>
  <c r="AC1486" i="1" s="1"/>
  <c r="AD1486" i="1" s="1"/>
  <c r="E599" i="2"/>
  <c r="G599" i="2"/>
  <c r="I599" i="2"/>
  <c r="C604" i="2"/>
  <c r="B1687" i="2"/>
  <c r="J1682" i="2"/>
  <c r="B1686" i="2"/>
  <c r="J1681" i="2"/>
  <c r="E601" i="2"/>
  <c r="G601" i="2"/>
  <c r="C606" i="2"/>
  <c r="I601" i="2"/>
  <c r="E598" i="2"/>
  <c r="I598" i="2"/>
  <c r="C603" i="2"/>
  <c r="G598" i="2"/>
  <c r="B1628" i="2"/>
  <c r="J1623" i="2"/>
  <c r="E600" i="2"/>
  <c r="C605" i="2"/>
  <c r="G600" i="2"/>
  <c r="I600" i="2"/>
  <c r="B1689" i="2"/>
  <c r="J1684" i="2"/>
  <c r="B1690" i="2"/>
  <c r="J1685" i="2"/>
  <c r="J592" i="2"/>
  <c r="J593" i="2"/>
  <c r="J594" i="2"/>
  <c r="J595" i="2"/>
  <c r="J591" i="2"/>
  <c r="P124" i="1"/>
  <c r="C602" i="2"/>
  <c r="E602" i="2" s="1"/>
  <c r="I597" i="2"/>
  <c r="G597" i="2"/>
  <c r="N125" i="1"/>
  <c r="L126" i="1"/>
  <c r="M125" i="1"/>
  <c r="O125" i="1"/>
  <c r="AP123" i="1"/>
  <c r="AQ123" i="1"/>
  <c r="AA1488" i="1" l="1"/>
  <c r="Z1487" i="1"/>
  <c r="AB1487" i="1" s="1"/>
  <c r="AC1487" i="1" s="1"/>
  <c r="AD1487" i="1" s="1"/>
  <c r="B1694" i="2"/>
  <c r="J1689" i="2"/>
  <c r="E606" i="2"/>
  <c r="I606" i="2"/>
  <c r="G606" i="2"/>
  <c r="C611" i="2"/>
  <c r="B1691" i="2"/>
  <c r="J1686" i="2"/>
  <c r="B1633" i="2"/>
  <c r="J1628" i="2"/>
  <c r="B1692" i="2"/>
  <c r="J1687" i="2"/>
  <c r="E605" i="2"/>
  <c r="I605" i="2"/>
  <c r="G605" i="2"/>
  <c r="C610" i="2"/>
  <c r="E604" i="2"/>
  <c r="C609" i="2"/>
  <c r="G604" i="2"/>
  <c r="I604" i="2"/>
  <c r="E603" i="2"/>
  <c r="G603" i="2"/>
  <c r="C608" i="2"/>
  <c r="I603" i="2"/>
  <c r="B1695" i="2"/>
  <c r="J1690" i="2"/>
  <c r="P125" i="1"/>
  <c r="Q124" i="1"/>
  <c r="G602" i="2"/>
  <c r="C607" i="2"/>
  <c r="E607" i="2" s="1"/>
  <c r="I602" i="2"/>
  <c r="L127" i="1"/>
  <c r="O126" i="1"/>
  <c r="M126" i="1"/>
  <c r="N126" i="1"/>
  <c r="Z1488" i="1" l="1"/>
  <c r="AB1488" i="1" s="1"/>
  <c r="AC1488" i="1" s="1"/>
  <c r="AD1488" i="1" s="1"/>
  <c r="AA1489" i="1"/>
  <c r="E608" i="2"/>
  <c r="C613" i="2"/>
  <c r="G608" i="2"/>
  <c r="I608" i="2"/>
  <c r="B1638" i="2"/>
  <c r="J1633" i="2"/>
  <c r="B1696" i="2"/>
  <c r="J1691" i="2"/>
  <c r="E609" i="2"/>
  <c r="G609" i="2"/>
  <c r="C614" i="2"/>
  <c r="I609" i="2"/>
  <c r="E611" i="2"/>
  <c r="C616" i="2"/>
  <c r="I611" i="2"/>
  <c r="G611" i="2"/>
  <c r="B1697" i="2"/>
  <c r="J1692" i="2"/>
  <c r="E610" i="2"/>
  <c r="C615" i="2"/>
  <c r="G610" i="2"/>
  <c r="I610" i="2"/>
  <c r="B1700" i="2"/>
  <c r="J1695" i="2"/>
  <c r="B1699" i="2"/>
  <c r="J1694" i="2"/>
  <c r="P126" i="1"/>
  <c r="Q126" i="1"/>
  <c r="AO124" i="1"/>
  <c r="S124" i="1"/>
  <c r="BD124" i="1" s="1"/>
  <c r="Q125" i="1"/>
  <c r="G607" i="2"/>
  <c r="I607" i="2"/>
  <c r="C612" i="2"/>
  <c r="E612" i="2" s="1"/>
  <c r="N127" i="1"/>
  <c r="L128" i="1"/>
  <c r="O127" i="1"/>
  <c r="M127" i="1"/>
  <c r="P127" i="1"/>
  <c r="AO126" i="1"/>
  <c r="S126" i="1"/>
  <c r="BD126" i="1" s="1"/>
  <c r="AA1490" i="1" l="1"/>
  <c r="Z1489" i="1"/>
  <c r="AB1489" i="1" s="1"/>
  <c r="AC1489" i="1" s="1"/>
  <c r="AD1489" i="1" s="1"/>
  <c r="B1701" i="2"/>
  <c r="J1696" i="2"/>
  <c r="B1702" i="2"/>
  <c r="J1697" i="2"/>
  <c r="B1643" i="2"/>
  <c r="J1638" i="2"/>
  <c r="B1705" i="2"/>
  <c r="J1700" i="2"/>
  <c r="E614" i="2"/>
  <c r="G614" i="2"/>
  <c r="I614" i="2"/>
  <c r="C619" i="2"/>
  <c r="E616" i="2"/>
  <c r="C621" i="2"/>
  <c r="G616" i="2"/>
  <c r="I616" i="2"/>
  <c r="E613" i="2"/>
  <c r="G613" i="2"/>
  <c r="C618" i="2"/>
  <c r="I613" i="2"/>
  <c r="E615" i="2"/>
  <c r="I615" i="2"/>
  <c r="C620" i="2"/>
  <c r="G615" i="2"/>
  <c r="B1704" i="2"/>
  <c r="J1699" i="2"/>
  <c r="J606" i="2"/>
  <c r="J607" i="2"/>
  <c r="J608" i="2"/>
  <c r="J609" i="2"/>
  <c r="J610" i="2"/>
  <c r="J596" i="2"/>
  <c r="J597" i="2"/>
  <c r="J598" i="2"/>
  <c r="J599" i="2"/>
  <c r="J600" i="2"/>
  <c r="Q127" i="1"/>
  <c r="S125" i="1"/>
  <c r="BD125" i="1" s="1"/>
  <c r="AO125" i="1"/>
  <c r="AP124" i="1"/>
  <c r="AQ124" i="1"/>
  <c r="C617" i="2"/>
  <c r="E617" i="2" s="1"/>
  <c r="G612" i="2"/>
  <c r="I612" i="2"/>
  <c r="AO127" i="1"/>
  <c r="S127" i="1"/>
  <c r="BD127" i="1" s="1"/>
  <c r="L129" i="1"/>
  <c r="O128" i="1"/>
  <c r="N128" i="1"/>
  <c r="M128" i="1"/>
  <c r="P128" i="1"/>
  <c r="AP126" i="1"/>
  <c r="AQ126" i="1"/>
  <c r="AA1491" i="1" l="1"/>
  <c r="Z1490" i="1"/>
  <c r="AB1490" i="1" s="1"/>
  <c r="AC1490" i="1" s="1"/>
  <c r="AD1490" i="1" s="1"/>
  <c r="E619" i="2"/>
  <c r="I619" i="2"/>
  <c r="G619" i="2"/>
  <c r="C624" i="2"/>
  <c r="E618" i="2"/>
  <c r="G618" i="2"/>
  <c r="I618" i="2"/>
  <c r="C623" i="2"/>
  <c r="B1710" i="2"/>
  <c r="J1705" i="2"/>
  <c r="B1648" i="2"/>
  <c r="J1643" i="2"/>
  <c r="E620" i="2"/>
  <c r="G620" i="2"/>
  <c r="C625" i="2"/>
  <c r="I620" i="2"/>
  <c r="B1707" i="2"/>
  <c r="J1702" i="2"/>
  <c r="E621" i="2"/>
  <c r="G621" i="2"/>
  <c r="I621" i="2"/>
  <c r="C626" i="2"/>
  <c r="B1709" i="2"/>
  <c r="J1704" i="2"/>
  <c r="B1706" i="2"/>
  <c r="J1701" i="2"/>
  <c r="J611" i="2"/>
  <c r="J612" i="2"/>
  <c r="J613" i="2"/>
  <c r="J614" i="2"/>
  <c r="J615" i="2"/>
  <c r="J604" i="2"/>
  <c r="J605" i="2"/>
  <c r="J601" i="2"/>
  <c r="J602" i="2"/>
  <c r="J603" i="2"/>
  <c r="AP125" i="1"/>
  <c r="AQ125" i="1"/>
  <c r="Q128" i="1"/>
  <c r="AO128" i="1" s="1"/>
  <c r="I617" i="2"/>
  <c r="G617" i="2"/>
  <c r="C622" i="2"/>
  <c r="E622" i="2" s="1"/>
  <c r="S128" i="1"/>
  <c r="BD128" i="1" s="1"/>
  <c r="O129" i="1"/>
  <c r="M129" i="1"/>
  <c r="L130" i="1"/>
  <c r="N129" i="1"/>
  <c r="P129" i="1"/>
  <c r="AP127" i="1"/>
  <c r="AQ127" i="1"/>
  <c r="Z1491" i="1" l="1"/>
  <c r="AB1491" i="1" s="1"/>
  <c r="AC1491" i="1" s="1"/>
  <c r="AD1491" i="1" s="1"/>
  <c r="AA1492" i="1"/>
  <c r="B1714" i="2"/>
  <c r="J1709" i="2"/>
  <c r="B1653" i="2"/>
  <c r="J1648" i="2"/>
  <c r="E626" i="2"/>
  <c r="C631" i="2"/>
  <c r="G626" i="2"/>
  <c r="I626" i="2"/>
  <c r="B1715" i="2"/>
  <c r="J1710" i="2"/>
  <c r="E623" i="2"/>
  <c r="G623" i="2"/>
  <c r="C628" i="2"/>
  <c r="I623" i="2"/>
  <c r="B1712" i="2"/>
  <c r="J1707" i="2"/>
  <c r="E624" i="2"/>
  <c r="I624" i="2"/>
  <c r="C629" i="2"/>
  <c r="G624" i="2"/>
  <c r="E625" i="2"/>
  <c r="I625" i="2"/>
  <c r="G625" i="2"/>
  <c r="C630" i="2"/>
  <c r="B1711" i="2"/>
  <c r="J1706" i="2"/>
  <c r="J616" i="2"/>
  <c r="J617" i="2"/>
  <c r="J618" i="2"/>
  <c r="J619" i="2"/>
  <c r="J620" i="2"/>
  <c r="Q129" i="1"/>
  <c r="G622" i="2"/>
  <c r="I622" i="2"/>
  <c r="C627" i="2"/>
  <c r="E627" i="2" s="1"/>
  <c r="AO129" i="1"/>
  <c r="S129" i="1"/>
  <c r="BD129" i="1" s="1"/>
  <c r="O130" i="1"/>
  <c r="M130" i="1"/>
  <c r="L131" i="1"/>
  <c r="N130" i="1"/>
  <c r="AP128" i="1"/>
  <c r="AQ128" i="1"/>
  <c r="AA1493" i="1" l="1"/>
  <c r="Z1492" i="1"/>
  <c r="AB1492" i="1" s="1"/>
  <c r="AC1492" i="1" s="1"/>
  <c r="AD1492" i="1" s="1"/>
  <c r="B1720" i="2"/>
  <c r="J1715" i="2"/>
  <c r="E630" i="2"/>
  <c r="C635" i="2"/>
  <c r="I630" i="2"/>
  <c r="G630" i="2"/>
  <c r="E629" i="2"/>
  <c r="G629" i="2"/>
  <c r="C634" i="2"/>
  <c r="I629" i="2"/>
  <c r="E631" i="2"/>
  <c r="I631" i="2"/>
  <c r="C636" i="2"/>
  <c r="G631" i="2"/>
  <c r="B1717" i="2"/>
  <c r="J1712" i="2"/>
  <c r="B1658" i="2"/>
  <c r="J1653" i="2"/>
  <c r="B1716" i="2"/>
  <c r="J1711" i="2"/>
  <c r="E628" i="2"/>
  <c r="I628" i="2"/>
  <c r="C633" i="2"/>
  <c r="G628" i="2"/>
  <c r="B1719" i="2"/>
  <c r="J1714" i="2"/>
  <c r="J621" i="2"/>
  <c r="J622" i="2"/>
  <c r="J623" i="2"/>
  <c r="J624" i="2"/>
  <c r="J625" i="2"/>
  <c r="P130" i="1"/>
  <c r="C632" i="2"/>
  <c r="E632" i="2" s="1"/>
  <c r="G627" i="2"/>
  <c r="I627" i="2"/>
  <c r="N131" i="1"/>
  <c r="L132" i="1"/>
  <c r="M131" i="1"/>
  <c r="O131" i="1"/>
  <c r="AP129" i="1"/>
  <c r="AQ129" i="1"/>
  <c r="Z1493" i="1" l="1"/>
  <c r="AB1493" i="1" s="1"/>
  <c r="AC1493" i="1" s="1"/>
  <c r="AD1493" i="1" s="1"/>
  <c r="AA1494" i="1"/>
  <c r="E634" i="2"/>
  <c r="C639" i="2"/>
  <c r="G634" i="2"/>
  <c r="I634" i="2"/>
  <c r="B1721" i="2"/>
  <c r="J1716" i="2"/>
  <c r="B1663" i="2"/>
  <c r="J1658" i="2"/>
  <c r="E635" i="2"/>
  <c r="C640" i="2"/>
  <c r="G635" i="2"/>
  <c r="I635" i="2"/>
  <c r="B1722" i="2"/>
  <c r="J1717" i="2"/>
  <c r="E633" i="2"/>
  <c r="I633" i="2"/>
  <c r="C638" i="2"/>
  <c r="G633" i="2"/>
  <c r="B1724" i="2"/>
  <c r="J1719" i="2"/>
  <c r="E636" i="2"/>
  <c r="C641" i="2"/>
  <c r="I636" i="2"/>
  <c r="G636" i="2"/>
  <c r="B1725" i="2"/>
  <c r="J1720" i="2"/>
  <c r="P131" i="1"/>
  <c r="Q130" i="1"/>
  <c r="I632" i="2"/>
  <c r="C637" i="2"/>
  <c r="E637" i="2" s="1"/>
  <c r="G632" i="2"/>
  <c r="O132" i="1"/>
  <c r="M132" i="1"/>
  <c r="N132" i="1"/>
  <c r="L133" i="1"/>
  <c r="AA1495" i="1" l="1"/>
  <c r="Z1494" i="1"/>
  <c r="AB1494" i="1" s="1"/>
  <c r="AC1494" i="1" s="1"/>
  <c r="AD1494" i="1" s="1"/>
  <c r="E641" i="2"/>
  <c r="C646" i="2"/>
  <c r="G641" i="2"/>
  <c r="I641" i="2"/>
  <c r="E640" i="2"/>
  <c r="G640" i="2"/>
  <c r="I640" i="2"/>
  <c r="C645" i="2"/>
  <c r="B1729" i="2"/>
  <c r="J1724" i="2"/>
  <c r="B1668" i="2"/>
  <c r="J1663" i="2"/>
  <c r="E638" i="2"/>
  <c r="I638" i="2"/>
  <c r="G638" i="2"/>
  <c r="C643" i="2"/>
  <c r="B1726" i="2"/>
  <c r="J1721" i="2"/>
  <c r="E639" i="2"/>
  <c r="G639" i="2"/>
  <c r="C644" i="2"/>
  <c r="I639" i="2"/>
  <c r="B1730" i="2"/>
  <c r="J1725" i="2"/>
  <c r="B1727" i="2"/>
  <c r="J1722" i="2"/>
  <c r="P132" i="1"/>
  <c r="AO130" i="1"/>
  <c r="S130" i="1"/>
  <c r="BD130" i="1" s="1"/>
  <c r="Q131" i="1"/>
  <c r="I637" i="2"/>
  <c r="G637" i="2"/>
  <c r="C642" i="2"/>
  <c r="E642" i="2" s="1"/>
  <c r="L134" i="1"/>
  <c r="O133" i="1"/>
  <c r="M133" i="1"/>
  <c r="N133" i="1"/>
  <c r="P133" i="1"/>
  <c r="AA1496" i="1" l="1"/>
  <c r="Z1495" i="1"/>
  <c r="AB1495" i="1" s="1"/>
  <c r="AC1495" i="1" s="1"/>
  <c r="AD1495" i="1" s="1"/>
  <c r="B1735" i="2"/>
  <c r="J1730" i="2"/>
  <c r="B1673" i="2"/>
  <c r="J1668" i="2"/>
  <c r="E644" i="2"/>
  <c r="C649" i="2"/>
  <c r="I644" i="2"/>
  <c r="G644" i="2"/>
  <c r="B1734" i="2"/>
  <c r="J1729" i="2"/>
  <c r="E645" i="2"/>
  <c r="C650" i="2"/>
  <c r="G645" i="2"/>
  <c r="I645" i="2"/>
  <c r="B1731" i="2"/>
  <c r="J1726" i="2"/>
  <c r="E643" i="2"/>
  <c r="C648" i="2"/>
  <c r="I643" i="2"/>
  <c r="G643" i="2"/>
  <c r="E646" i="2"/>
  <c r="C651" i="2"/>
  <c r="G646" i="2"/>
  <c r="I646" i="2"/>
  <c r="B1732" i="2"/>
  <c r="J1727" i="2"/>
  <c r="J628" i="2"/>
  <c r="J629" i="2"/>
  <c r="J630" i="2"/>
  <c r="J626" i="2"/>
  <c r="J627" i="2"/>
  <c r="S131" i="1"/>
  <c r="BD131" i="1" s="1"/>
  <c r="AO131" i="1"/>
  <c r="Q133" i="1"/>
  <c r="AO133" i="1" s="1"/>
  <c r="AP130" i="1"/>
  <c r="AQ130" i="1"/>
  <c r="Q132" i="1"/>
  <c r="S133" i="1" s="1"/>
  <c r="BD133" i="1" s="1"/>
  <c r="G642" i="2"/>
  <c r="I642" i="2"/>
  <c r="C647" i="2"/>
  <c r="E647" i="2" s="1"/>
  <c r="M134" i="1"/>
  <c r="N134" i="1"/>
  <c r="O134" i="1"/>
  <c r="L135" i="1"/>
  <c r="AA1497" i="1" l="1"/>
  <c r="Z1496" i="1"/>
  <c r="AB1496" i="1" s="1"/>
  <c r="AC1496" i="1" s="1"/>
  <c r="AD1496" i="1" s="1"/>
  <c r="E651" i="2"/>
  <c r="C656" i="2"/>
  <c r="I651" i="2"/>
  <c r="G651" i="2"/>
  <c r="B1739" i="2"/>
  <c r="J1734" i="2"/>
  <c r="E650" i="2"/>
  <c r="G650" i="2"/>
  <c r="C655" i="2"/>
  <c r="I650" i="2"/>
  <c r="E648" i="2"/>
  <c r="I648" i="2"/>
  <c r="C653" i="2"/>
  <c r="G648" i="2"/>
  <c r="E649" i="2"/>
  <c r="I649" i="2"/>
  <c r="G649" i="2"/>
  <c r="C654" i="2"/>
  <c r="B1736" i="2"/>
  <c r="J1731" i="2"/>
  <c r="B1678" i="2"/>
  <c r="J1673" i="2"/>
  <c r="B1737" i="2"/>
  <c r="J1732" i="2"/>
  <c r="B1740" i="2"/>
  <c r="J1735" i="2"/>
  <c r="J641" i="2"/>
  <c r="J642" i="2"/>
  <c r="J643" i="2"/>
  <c r="J644" i="2"/>
  <c r="J645" i="2"/>
  <c r="J631" i="2"/>
  <c r="J632" i="2"/>
  <c r="J633" i="2"/>
  <c r="J634" i="2"/>
  <c r="J635" i="2"/>
  <c r="P134" i="1"/>
  <c r="AO132" i="1"/>
  <c r="S132" i="1"/>
  <c r="BD132" i="1" s="1"/>
  <c r="AP131" i="1"/>
  <c r="AQ131" i="1"/>
  <c r="G647" i="2"/>
  <c r="I647" i="2"/>
  <c r="C652" i="2"/>
  <c r="E652" i="2" s="1"/>
  <c r="AP133" i="1"/>
  <c r="AQ133" i="1"/>
  <c r="M135" i="1"/>
  <c r="O135" i="1"/>
  <c r="N135" i="1"/>
  <c r="L136" i="1"/>
  <c r="P135" i="1"/>
  <c r="Z1497" i="1" l="1"/>
  <c r="AB1497" i="1" s="1"/>
  <c r="AC1497" i="1" s="1"/>
  <c r="AD1497" i="1" s="1"/>
  <c r="AA1498" i="1"/>
  <c r="B1742" i="2"/>
  <c r="J1737" i="2"/>
  <c r="B1683" i="2"/>
  <c r="J1678" i="2"/>
  <c r="E655" i="2"/>
  <c r="G655" i="2"/>
  <c r="I655" i="2"/>
  <c r="C660" i="2"/>
  <c r="B1741" i="2"/>
  <c r="J1736" i="2"/>
  <c r="E654" i="2"/>
  <c r="C659" i="2"/>
  <c r="G654" i="2"/>
  <c r="I654" i="2"/>
  <c r="B1744" i="2"/>
  <c r="J1739" i="2"/>
  <c r="E656" i="2"/>
  <c r="I656" i="2"/>
  <c r="C661" i="2"/>
  <c r="G656" i="2"/>
  <c r="B1745" i="2"/>
  <c r="J1740" i="2"/>
  <c r="E653" i="2"/>
  <c r="I653" i="2"/>
  <c r="G653" i="2"/>
  <c r="C658" i="2"/>
  <c r="J640" i="2"/>
  <c r="J636" i="2"/>
  <c r="J637" i="2"/>
  <c r="J638" i="2"/>
  <c r="J639" i="2"/>
  <c r="Q135" i="1"/>
  <c r="AO135" i="1" s="1"/>
  <c r="AQ132" i="1"/>
  <c r="AP132" i="1"/>
  <c r="Q134" i="1"/>
  <c r="I652" i="2"/>
  <c r="G652" i="2"/>
  <c r="C657" i="2"/>
  <c r="E657" i="2" s="1"/>
  <c r="S135" i="1"/>
  <c r="BD135" i="1" s="1"/>
  <c r="L137" i="1"/>
  <c r="N136" i="1"/>
  <c r="M136" i="1"/>
  <c r="O136" i="1"/>
  <c r="P136" i="1"/>
  <c r="AA1499" i="1" l="1"/>
  <c r="Z1498" i="1"/>
  <c r="AB1498" i="1" s="1"/>
  <c r="AC1498" i="1" s="1"/>
  <c r="AD1498" i="1" s="1"/>
  <c r="B1750" i="2"/>
  <c r="J1745" i="2"/>
  <c r="B1746" i="2"/>
  <c r="J1741" i="2"/>
  <c r="E660" i="2"/>
  <c r="C665" i="2"/>
  <c r="G660" i="2"/>
  <c r="I660" i="2"/>
  <c r="E661" i="2"/>
  <c r="I661" i="2"/>
  <c r="G661" i="2"/>
  <c r="C666" i="2"/>
  <c r="E659" i="2"/>
  <c r="G659" i="2"/>
  <c r="C664" i="2"/>
  <c r="I659" i="2"/>
  <c r="B1749" i="2"/>
  <c r="J1744" i="2"/>
  <c r="B1688" i="2"/>
  <c r="J1683" i="2"/>
  <c r="E658" i="2"/>
  <c r="I658" i="2"/>
  <c r="G658" i="2"/>
  <c r="C663" i="2"/>
  <c r="B1747" i="2"/>
  <c r="J1742" i="2"/>
  <c r="J652" i="2"/>
  <c r="J653" i="2"/>
  <c r="J654" i="2"/>
  <c r="J655" i="2"/>
  <c r="J651" i="2"/>
  <c r="AO134" i="1"/>
  <c r="S134" i="1"/>
  <c r="BD134" i="1" s="1"/>
  <c r="Q136" i="1"/>
  <c r="AO136" i="1" s="1"/>
  <c r="I657" i="2"/>
  <c r="G657" i="2"/>
  <c r="C662" i="2"/>
  <c r="E662" i="2" s="1"/>
  <c r="L138" i="1"/>
  <c r="M137" i="1"/>
  <c r="O137" i="1"/>
  <c r="N137" i="1"/>
  <c r="AP135" i="1"/>
  <c r="AQ135" i="1"/>
  <c r="Z1499" i="1" l="1"/>
  <c r="AB1499" i="1" s="1"/>
  <c r="AC1499" i="1" s="1"/>
  <c r="AD1499" i="1" s="1"/>
  <c r="AA1500" i="1"/>
  <c r="B1693" i="2"/>
  <c r="J1688" i="2"/>
  <c r="E665" i="2"/>
  <c r="I665" i="2"/>
  <c r="G665" i="2"/>
  <c r="C670" i="2"/>
  <c r="B1754" i="2"/>
  <c r="J1749" i="2"/>
  <c r="E663" i="2"/>
  <c r="G663" i="2"/>
  <c r="C668" i="2"/>
  <c r="I663" i="2"/>
  <c r="E666" i="2"/>
  <c r="C671" i="2"/>
  <c r="G666" i="2"/>
  <c r="I666" i="2"/>
  <c r="E664" i="2"/>
  <c r="I664" i="2"/>
  <c r="G664" i="2"/>
  <c r="C669" i="2"/>
  <c r="B1751" i="2"/>
  <c r="J1746" i="2"/>
  <c r="B1752" i="2"/>
  <c r="J1747" i="2"/>
  <c r="B1755" i="2"/>
  <c r="J1750" i="2"/>
  <c r="J646" i="2"/>
  <c r="J647" i="2"/>
  <c r="J648" i="2"/>
  <c r="J649" i="2"/>
  <c r="J650" i="2"/>
  <c r="P137" i="1"/>
  <c r="S136" i="1"/>
  <c r="BD136" i="1" s="1"/>
  <c r="AQ134" i="1"/>
  <c r="AP134" i="1"/>
  <c r="I662" i="2"/>
  <c r="G662" i="2"/>
  <c r="C667" i="2"/>
  <c r="E667" i="2" s="1"/>
  <c r="N138" i="1"/>
  <c r="L139" i="1"/>
  <c r="M138" i="1"/>
  <c r="O138" i="1"/>
  <c r="AP136" i="1"/>
  <c r="AQ136" i="1"/>
  <c r="AA1501" i="1" l="1"/>
  <c r="Z1500" i="1"/>
  <c r="AB1500" i="1" s="1"/>
  <c r="AC1500" i="1" s="1"/>
  <c r="AD1500" i="1" s="1"/>
  <c r="B1756" i="2"/>
  <c r="J1751" i="2"/>
  <c r="J1754" i="2"/>
  <c r="B1759" i="2"/>
  <c r="E668" i="2"/>
  <c r="G668" i="2"/>
  <c r="I668" i="2"/>
  <c r="C673" i="2"/>
  <c r="E669" i="2"/>
  <c r="I669" i="2"/>
  <c r="G669" i="2"/>
  <c r="C674" i="2"/>
  <c r="E670" i="2"/>
  <c r="I670" i="2"/>
  <c r="G670" i="2"/>
  <c r="C675" i="2"/>
  <c r="B1757" i="2"/>
  <c r="J1752" i="2"/>
  <c r="E671" i="2"/>
  <c r="C676" i="2"/>
  <c r="I671" i="2"/>
  <c r="G671" i="2"/>
  <c r="B1760" i="2"/>
  <c r="J1755" i="2"/>
  <c r="B1698" i="2"/>
  <c r="J1693" i="2"/>
  <c r="J656" i="2"/>
  <c r="J657" i="2"/>
  <c r="J658" i="2"/>
  <c r="J659" i="2"/>
  <c r="J660" i="2"/>
  <c r="P138" i="1"/>
  <c r="Q138" i="1"/>
  <c r="AO138" i="1" s="1"/>
  <c r="Q137" i="1"/>
  <c r="C672" i="2"/>
  <c r="E672" i="2" s="1"/>
  <c r="G667" i="2"/>
  <c r="I667" i="2"/>
  <c r="O139" i="1"/>
  <c r="L140" i="1"/>
  <c r="M139" i="1"/>
  <c r="N139" i="1"/>
  <c r="P139" i="1"/>
  <c r="AA1502" i="1" l="1"/>
  <c r="Z1501" i="1"/>
  <c r="AB1501" i="1" s="1"/>
  <c r="AC1501" i="1" s="1"/>
  <c r="AD1501" i="1" s="1"/>
  <c r="E674" i="2"/>
  <c r="I674" i="2"/>
  <c r="G674" i="2"/>
  <c r="C679" i="2"/>
  <c r="B1765" i="2"/>
  <c r="J1760" i="2"/>
  <c r="E676" i="2"/>
  <c r="I676" i="2"/>
  <c r="C681" i="2"/>
  <c r="G676" i="2"/>
  <c r="E673" i="2"/>
  <c r="G673" i="2"/>
  <c r="I673" i="2"/>
  <c r="C678" i="2"/>
  <c r="B1762" i="2"/>
  <c r="J1757" i="2"/>
  <c r="E675" i="2"/>
  <c r="I675" i="2"/>
  <c r="C680" i="2"/>
  <c r="G675" i="2"/>
  <c r="B1764" i="2"/>
  <c r="J1759" i="2"/>
  <c r="B1703" i="2"/>
  <c r="J1698" i="2"/>
  <c r="B1761" i="2"/>
  <c r="J1756" i="2"/>
  <c r="Q139" i="1"/>
  <c r="AO137" i="1"/>
  <c r="S137" i="1"/>
  <c r="BD137" i="1" s="1"/>
  <c r="S138" i="1"/>
  <c r="BD138" i="1" s="1"/>
  <c r="I672" i="2"/>
  <c r="G672" i="2"/>
  <c r="C677" i="2"/>
  <c r="E677" i="2" s="1"/>
  <c r="AO139" i="1"/>
  <c r="S139" i="1"/>
  <c r="BD139" i="1" s="1"/>
  <c r="N140" i="1"/>
  <c r="M140" i="1"/>
  <c r="O140" i="1"/>
  <c r="L141" i="1"/>
  <c r="P140" i="1"/>
  <c r="AP138" i="1"/>
  <c r="AQ138" i="1"/>
  <c r="AA1503" i="1" l="1"/>
  <c r="Z1502" i="1"/>
  <c r="AB1502" i="1" s="1"/>
  <c r="AC1502" i="1" s="1"/>
  <c r="AD1502" i="1" s="1"/>
  <c r="B1769" i="2"/>
  <c r="J1764" i="2"/>
  <c r="E681" i="2"/>
  <c r="G681" i="2"/>
  <c r="I681" i="2"/>
  <c r="C686" i="2"/>
  <c r="B1708" i="2"/>
  <c r="J1703" i="2"/>
  <c r="E680" i="2"/>
  <c r="C685" i="2"/>
  <c r="I680" i="2"/>
  <c r="G680" i="2"/>
  <c r="B1770" i="2"/>
  <c r="J1765" i="2"/>
  <c r="E679" i="2"/>
  <c r="C684" i="2"/>
  <c r="G679" i="2"/>
  <c r="I679" i="2"/>
  <c r="B1767" i="2"/>
  <c r="J1762" i="2"/>
  <c r="E678" i="2"/>
  <c r="I678" i="2"/>
  <c r="G678" i="2"/>
  <c r="C683" i="2"/>
  <c r="B1766" i="2"/>
  <c r="J1761" i="2"/>
  <c r="J671" i="2"/>
  <c r="J672" i="2"/>
  <c r="J673" i="2"/>
  <c r="J674" i="2"/>
  <c r="J675" i="2"/>
  <c r="J664" i="2"/>
  <c r="J665" i="2"/>
  <c r="J661" i="2"/>
  <c r="J662" i="2"/>
  <c r="J663" i="2"/>
  <c r="J666" i="2"/>
  <c r="J667" i="2"/>
  <c r="J668" i="2"/>
  <c r="J669" i="2"/>
  <c r="J670" i="2"/>
  <c r="Q140" i="1"/>
  <c r="AP137" i="1"/>
  <c r="AQ137" i="1"/>
  <c r="G677" i="2"/>
  <c r="C682" i="2"/>
  <c r="E682" i="2" s="1"/>
  <c r="I677" i="2"/>
  <c r="AO140" i="1"/>
  <c r="S140" i="1"/>
  <c r="BD140" i="1" s="1"/>
  <c r="L142" i="1"/>
  <c r="M141" i="1"/>
  <c r="N141" i="1"/>
  <c r="O141" i="1"/>
  <c r="P141" i="1"/>
  <c r="AP139" i="1"/>
  <c r="AQ139" i="1"/>
  <c r="Z1503" i="1" l="1"/>
  <c r="AB1503" i="1" s="1"/>
  <c r="AC1503" i="1" s="1"/>
  <c r="AD1503" i="1" s="1"/>
  <c r="AA1504" i="1"/>
  <c r="E683" i="2"/>
  <c r="G683" i="2"/>
  <c r="C688" i="2"/>
  <c r="I683" i="2"/>
  <c r="E685" i="2"/>
  <c r="I685" i="2"/>
  <c r="G685" i="2"/>
  <c r="C690" i="2"/>
  <c r="B1772" i="2"/>
  <c r="J1767" i="2"/>
  <c r="B1713" i="2"/>
  <c r="J1708" i="2"/>
  <c r="E686" i="2"/>
  <c r="G686" i="2"/>
  <c r="I686" i="2"/>
  <c r="C691" i="2"/>
  <c r="E684" i="2"/>
  <c r="G684" i="2"/>
  <c r="I684" i="2"/>
  <c r="C689" i="2"/>
  <c r="B1771" i="2"/>
  <c r="J1766" i="2"/>
  <c r="B1775" i="2"/>
  <c r="J1770" i="2"/>
  <c r="B1774" i="2"/>
  <c r="J1769" i="2"/>
  <c r="J676" i="2"/>
  <c r="J677" i="2"/>
  <c r="J678" i="2"/>
  <c r="J679" i="2"/>
  <c r="J680" i="2"/>
  <c r="Q141" i="1"/>
  <c r="C687" i="2"/>
  <c r="E687" i="2" s="1"/>
  <c r="I682" i="2"/>
  <c r="G682" i="2"/>
  <c r="M142" i="1"/>
  <c r="O142" i="1"/>
  <c r="N142" i="1"/>
  <c r="L143" i="1"/>
  <c r="AO141" i="1"/>
  <c r="S141" i="1"/>
  <c r="BD141" i="1" s="1"/>
  <c r="AP140" i="1"/>
  <c r="AQ140" i="1"/>
  <c r="AA1505" i="1" l="1"/>
  <c r="Z1504" i="1"/>
  <c r="AB1504" i="1" s="1"/>
  <c r="AC1504" i="1" s="1"/>
  <c r="AD1504" i="1" s="1"/>
  <c r="B1780" i="2"/>
  <c r="J1775" i="2"/>
  <c r="B1718" i="2"/>
  <c r="J1713" i="2"/>
  <c r="B1776" i="2"/>
  <c r="J1771" i="2"/>
  <c r="B1777" i="2"/>
  <c r="J1772" i="2"/>
  <c r="E689" i="2"/>
  <c r="G689" i="2"/>
  <c r="C694" i="2"/>
  <c r="I689" i="2"/>
  <c r="E690" i="2"/>
  <c r="G690" i="2"/>
  <c r="C695" i="2"/>
  <c r="I690" i="2"/>
  <c r="E691" i="2"/>
  <c r="C696" i="2"/>
  <c r="I691" i="2"/>
  <c r="G691" i="2"/>
  <c r="E688" i="2"/>
  <c r="G688" i="2"/>
  <c r="I688" i="2"/>
  <c r="C693" i="2"/>
  <c r="B1779" i="2"/>
  <c r="J1774" i="2"/>
  <c r="J681" i="2"/>
  <c r="J682" i="2"/>
  <c r="J683" i="2"/>
  <c r="J684" i="2"/>
  <c r="J685" i="2"/>
  <c r="P142" i="1"/>
  <c r="C692" i="2"/>
  <c r="E692" i="2" s="1"/>
  <c r="G687" i="2"/>
  <c r="I687" i="2"/>
  <c r="AP141" i="1"/>
  <c r="AQ141" i="1"/>
  <c r="M143" i="1"/>
  <c r="N143" i="1"/>
  <c r="L144" i="1"/>
  <c r="O143" i="1"/>
  <c r="Z1505" i="1" l="1"/>
  <c r="AB1505" i="1" s="1"/>
  <c r="AC1505" i="1" s="1"/>
  <c r="AD1505" i="1" s="1"/>
  <c r="AA1506" i="1"/>
  <c r="E694" i="2"/>
  <c r="C699" i="2"/>
  <c r="G694" i="2"/>
  <c r="I694" i="2"/>
  <c r="B1782" i="2"/>
  <c r="J1777" i="2"/>
  <c r="E696" i="2"/>
  <c r="I696" i="2"/>
  <c r="G696" i="2"/>
  <c r="C701" i="2"/>
  <c r="B1781" i="2"/>
  <c r="J1776" i="2"/>
  <c r="E695" i="2"/>
  <c r="G695" i="2"/>
  <c r="I695" i="2"/>
  <c r="C700" i="2"/>
  <c r="B1723" i="2"/>
  <c r="J1718" i="2"/>
  <c r="E693" i="2"/>
  <c r="C698" i="2"/>
  <c r="I693" i="2"/>
  <c r="G693" i="2"/>
  <c r="B1784" i="2"/>
  <c r="J1779" i="2"/>
  <c r="B1785" i="2"/>
  <c r="J1780" i="2"/>
  <c r="P143" i="1"/>
  <c r="Q142" i="1"/>
  <c r="C697" i="2"/>
  <c r="E697" i="2" s="1"/>
  <c r="G692" i="2"/>
  <c r="I692" i="2"/>
  <c r="L145" i="1"/>
  <c r="N144" i="1"/>
  <c r="M144" i="1"/>
  <c r="O144" i="1"/>
  <c r="Z1506" i="1" l="1"/>
  <c r="AB1506" i="1" s="1"/>
  <c r="AC1506" i="1" s="1"/>
  <c r="AD1506" i="1" s="1"/>
  <c r="AA1507" i="1"/>
  <c r="B1789" i="2"/>
  <c r="J1784" i="2"/>
  <c r="B1786" i="2"/>
  <c r="J1781" i="2"/>
  <c r="E701" i="2"/>
  <c r="I701" i="2"/>
  <c r="C706" i="2"/>
  <c r="G701" i="2"/>
  <c r="E698" i="2"/>
  <c r="C703" i="2"/>
  <c r="G698" i="2"/>
  <c r="I698" i="2"/>
  <c r="B1728" i="2"/>
  <c r="J1723" i="2"/>
  <c r="B1787" i="2"/>
  <c r="J1782" i="2"/>
  <c r="E700" i="2"/>
  <c r="G700" i="2"/>
  <c r="I700" i="2"/>
  <c r="C705" i="2"/>
  <c r="E699" i="2"/>
  <c r="I699" i="2"/>
  <c r="C704" i="2"/>
  <c r="G699" i="2"/>
  <c r="B1790" i="2"/>
  <c r="J1785" i="2"/>
  <c r="P144" i="1"/>
  <c r="S142" i="1"/>
  <c r="BD142" i="1" s="1"/>
  <c r="AO142" i="1"/>
  <c r="Q143" i="1"/>
  <c r="I697" i="2"/>
  <c r="G697" i="2"/>
  <c r="C702" i="2"/>
  <c r="E702" i="2" s="1"/>
  <c r="L146" i="1"/>
  <c r="M145" i="1"/>
  <c r="N145" i="1"/>
  <c r="O145" i="1"/>
  <c r="Z1507" i="1" l="1"/>
  <c r="AB1507" i="1" s="1"/>
  <c r="AC1507" i="1" s="1"/>
  <c r="AD1507" i="1" s="1"/>
  <c r="AA1508" i="1"/>
  <c r="E703" i="2"/>
  <c r="I703" i="2"/>
  <c r="C708" i="2"/>
  <c r="G703" i="2"/>
  <c r="E704" i="2"/>
  <c r="I704" i="2"/>
  <c r="C709" i="2"/>
  <c r="G704" i="2"/>
  <c r="E705" i="2"/>
  <c r="G705" i="2"/>
  <c r="I705" i="2"/>
  <c r="C710" i="2"/>
  <c r="E706" i="2"/>
  <c r="G706" i="2"/>
  <c r="I706" i="2"/>
  <c r="C711" i="2"/>
  <c r="B1792" i="2"/>
  <c r="J1787" i="2"/>
  <c r="B1791" i="2"/>
  <c r="J1786" i="2"/>
  <c r="B1795" i="2"/>
  <c r="J1790" i="2"/>
  <c r="B1733" i="2"/>
  <c r="J1728" i="2"/>
  <c r="B1794" i="2"/>
  <c r="J1789" i="2"/>
  <c r="J688" i="2"/>
  <c r="J689" i="2"/>
  <c r="J690" i="2"/>
  <c r="J686" i="2"/>
  <c r="J687" i="2"/>
  <c r="P145" i="1"/>
  <c r="Q145" i="1"/>
  <c r="AO143" i="1"/>
  <c r="S143" i="1"/>
  <c r="BD143" i="1" s="1"/>
  <c r="AP142" i="1"/>
  <c r="AQ142" i="1"/>
  <c r="Q144" i="1"/>
  <c r="C707" i="2"/>
  <c r="E707" i="2" s="1"/>
  <c r="G702" i="2"/>
  <c r="I702" i="2"/>
  <c r="AO145" i="1"/>
  <c r="M146" i="1"/>
  <c r="O146" i="1"/>
  <c r="N146" i="1"/>
  <c r="L147" i="1"/>
  <c r="P146" i="1"/>
  <c r="AA1509" i="1" l="1"/>
  <c r="Z1508" i="1"/>
  <c r="AB1508" i="1" s="1"/>
  <c r="AC1508" i="1" s="1"/>
  <c r="AD1508" i="1" s="1"/>
  <c r="E710" i="2"/>
  <c r="I710" i="2"/>
  <c r="C715" i="2"/>
  <c r="G710" i="2"/>
  <c r="B1800" i="2"/>
  <c r="J1795" i="2"/>
  <c r="B1796" i="2"/>
  <c r="J1791" i="2"/>
  <c r="E709" i="2"/>
  <c r="G709" i="2"/>
  <c r="C714" i="2"/>
  <c r="I709" i="2"/>
  <c r="B1738" i="2"/>
  <c r="J1733" i="2"/>
  <c r="B1797" i="2"/>
  <c r="J1792" i="2"/>
  <c r="E711" i="2"/>
  <c r="I711" i="2"/>
  <c r="C716" i="2"/>
  <c r="G711" i="2"/>
  <c r="E708" i="2"/>
  <c r="I708" i="2"/>
  <c r="C713" i="2"/>
  <c r="G708" i="2"/>
  <c r="B1799" i="2"/>
  <c r="J1794" i="2"/>
  <c r="J691" i="2"/>
  <c r="J692" i="2"/>
  <c r="J693" i="2"/>
  <c r="J694" i="2"/>
  <c r="J695" i="2"/>
  <c r="Q146" i="1"/>
  <c r="AO144" i="1"/>
  <c r="S144" i="1"/>
  <c r="BD144" i="1" s="1"/>
  <c r="S145" i="1"/>
  <c r="BD145" i="1" s="1"/>
  <c r="AP143" i="1"/>
  <c r="AQ143" i="1"/>
  <c r="C712" i="2"/>
  <c r="E712" i="2" s="1"/>
  <c r="G707" i="2"/>
  <c r="I707" i="2"/>
  <c r="AO146" i="1"/>
  <c r="S146" i="1"/>
  <c r="BD146" i="1" s="1"/>
  <c r="M147" i="1"/>
  <c r="L148" i="1"/>
  <c r="O147" i="1"/>
  <c r="N147" i="1"/>
  <c r="P147" i="1"/>
  <c r="AP145" i="1"/>
  <c r="AQ145" i="1"/>
  <c r="AA1510" i="1" l="1"/>
  <c r="Z1509" i="1"/>
  <c r="AB1509" i="1" s="1"/>
  <c r="AC1509" i="1" s="1"/>
  <c r="AD1509" i="1" s="1"/>
  <c r="E713" i="2"/>
  <c r="C718" i="2"/>
  <c r="G713" i="2"/>
  <c r="I713" i="2"/>
  <c r="E714" i="2"/>
  <c r="C719" i="2"/>
  <c r="I714" i="2"/>
  <c r="G714" i="2"/>
  <c r="E716" i="2"/>
  <c r="I716" i="2"/>
  <c r="C721" i="2"/>
  <c r="G716" i="2"/>
  <c r="B1801" i="2"/>
  <c r="J1796" i="2"/>
  <c r="B1805" i="2"/>
  <c r="J1800" i="2"/>
  <c r="B1802" i="2"/>
  <c r="J1797" i="2"/>
  <c r="E715" i="2"/>
  <c r="C720" i="2"/>
  <c r="G715" i="2"/>
  <c r="I715" i="2"/>
  <c r="B1804" i="2"/>
  <c r="J1799" i="2"/>
  <c r="B1743" i="2"/>
  <c r="J1738" i="2"/>
  <c r="J701" i="2"/>
  <c r="J702" i="2"/>
  <c r="J703" i="2"/>
  <c r="J704" i="2"/>
  <c r="J705" i="2"/>
  <c r="J700" i="2"/>
  <c r="J696" i="2"/>
  <c r="J697" i="2"/>
  <c r="J698" i="2"/>
  <c r="J699" i="2"/>
  <c r="J706" i="2"/>
  <c r="J707" i="2"/>
  <c r="J708" i="2"/>
  <c r="J709" i="2"/>
  <c r="J710" i="2"/>
  <c r="Q147" i="1"/>
  <c r="AQ144" i="1"/>
  <c r="AP144" i="1"/>
  <c r="C717" i="2"/>
  <c r="E717" i="2" s="1"/>
  <c r="G712" i="2"/>
  <c r="I712" i="2"/>
  <c r="AO147" i="1"/>
  <c r="S147" i="1"/>
  <c r="BD147" i="1" s="1"/>
  <c r="O148" i="1"/>
  <c r="M148" i="1"/>
  <c r="L149" i="1"/>
  <c r="N148" i="1"/>
  <c r="AP146" i="1"/>
  <c r="AQ146" i="1"/>
  <c r="Z1510" i="1" l="1"/>
  <c r="AB1510" i="1" s="1"/>
  <c r="AC1510" i="1" s="1"/>
  <c r="AD1510" i="1" s="1"/>
  <c r="AA1511" i="1"/>
  <c r="B1809" i="2"/>
  <c r="J1804" i="2"/>
  <c r="E720" i="2"/>
  <c r="G720" i="2"/>
  <c r="I720" i="2"/>
  <c r="C725" i="2"/>
  <c r="E719" i="2"/>
  <c r="G719" i="2"/>
  <c r="C724" i="2"/>
  <c r="I719" i="2"/>
  <c r="B1807" i="2"/>
  <c r="J1802" i="2"/>
  <c r="E721" i="2"/>
  <c r="I721" i="2"/>
  <c r="G721" i="2"/>
  <c r="C726" i="2"/>
  <c r="B1810" i="2"/>
  <c r="J1805" i="2"/>
  <c r="E718" i="2"/>
  <c r="C723" i="2"/>
  <c r="I718" i="2"/>
  <c r="G718" i="2"/>
  <c r="B1748" i="2"/>
  <c r="J1743" i="2"/>
  <c r="B1806" i="2"/>
  <c r="J1801" i="2"/>
  <c r="J712" i="2"/>
  <c r="J713" i="2"/>
  <c r="J714" i="2"/>
  <c r="J715" i="2"/>
  <c r="J711" i="2"/>
  <c r="P148" i="1"/>
  <c r="G717" i="2"/>
  <c r="I717" i="2"/>
  <c r="C722" i="2"/>
  <c r="E722" i="2" s="1"/>
  <c r="N149" i="1"/>
  <c r="M149" i="1"/>
  <c r="O149" i="1"/>
  <c r="L150" i="1"/>
  <c r="AP147" i="1"/>
  <c r="AQ147" i="1"/>
  <c r="Z1511" i="1" l="1"/>
  <c r="AB1511" i="1" s="1"/>
  <c r="AC1511" i="1" s="1"/>
  <c r="AD1511" i="1" s="1"/>
  <c r="AA1512" i="1"/>
  <c r="B1753" i="2"/>
  <c r="J1748" i="2"/>
  <c r="B1812" i="2"/>
  <c r="J1807" i="2"/>
  <c r="E724" i="2"/>
  <c r="G724" i="2"/>
  <c r="I724" i="2"/>
  <c r="C729" i="2"/>
  <c r="E723" i="2"/>
  <c r="I723" i="2"/>
  <c r="G723" i="2"/>
  <c r="C728" i="2"/>
  <c r="E725" i="2"/>
  <c r="G725" i="2"/>
  <c r="I725" i="2"/>
  <c r="C730" i="2"/>
  <c r="B1815" i="2"/>
  <c r="J1810" i="2"/>
  <c r="E726" i="2"/>
  <c r="I726" i="2"/>
  <c r="C731" i="2"/>
  <c r="G726" i="2"/>
  <c r="B1811" i="2"/>
  <c r="J1806" i="2"/>
  <c r="B1814" i="2"/>
  <c r="J1809" i="2"/>
  <c r="P149" i="1"/>
  <c r="Q148" i="1"/>
  <c r="I722" i="2"/>
  <c r="G722" i="2"/>
  <c r="C727" i="2"/>
  <c r="E727" i="2" s="1"/>
  <c r="O150" i="1"/>
  <c r="M150" i="1"/>
  <c r="L151" i="1"/>
  <c r="N150" i="1"/>
  <c r="Z1512" i="1" l="1"/>
  <c r="AB1512" i="1" s="1"/>
  <c r="AC1512" i="1" s="1"/>
  <c r="AD1512" i="1" s="1"/>
  <c r="AA1513" i="1"/>
  <c r="E728" i="2"/>
  <c r="G728" i="2"/>
  <c r="I728" i="2"/>
  <c r="C733" i="2"/>
  <c r="E731" i="2"/>
  <c r="I731" i="2"/>
  <c r="C736" i="2"/>
  <c r="G731" i="2"/>
  <c r="B1816" i="2"/>
  <c r="J1811" i="2"/>
  <c r="E729" i="2"/>
  <c r="C734" i="2"/>
  <c r="I729" i="2"/>
  <c r="G729" i="2"/>
  <c r="B1820" i="2"/>
  <c r="J1815" i="2"/>
  <c r="E730" i="2"/>
  <c r="C735" i="2"/>
  <c r="I730" i="2"/>
  <c r="G730" i="2"/>
  <c r="B1817" i="2"/>
  <c r="J1812" i="2"/>
  <c r="B1819" i="2"/>
  <c r="J1814" i="2"/>
  <c r="B1758" i="2"/>
  <c r="J1753" i="2"/>
  <c r="P150" i="1"/>
  <c r="AO148" i="1"/>
  <c r="S148" i="1"/>
  <c r="BD148" i="1" s="1"/>
  <c r="Q149" i="1"/>
  <c r="I727" i="2"/>
  <c r="G727" i="2"/>
  <c r="C732" i="2"/>
  <c r="E732" i="2" s="1"/>
  <c r="L152" i="1"/>
  <c r="O151" i="1"/>
  <c r="N151" i="1"/>
  <c r="M151" i="1"/>
  <c r="P151" i="1"/>
  <c r="AA1514" i="1" l="1"/>
  <c r="Z1513" i="1"/>
  <c r="AB1513" i="1" s="1"/>
  <c r="AC1513" i="1" s="1"/>
  <c r="AD1513" i="1" s="1"/>
  <c r="B1822" i="2"/>
  <c r="J1817" i="2"/>
  <c r="B1821" i="2"/>
  <c r="J1816" i="2"/>
  <c r="E736" i="2"/>
  <c r="C741" i="2"/>
  <c r="I736" i="2"/>
  <c r="G736" i="2"/>
  <c r="E735" i="2"/>
  <c r="G735" i="2"/>
  <c r="C740" i="2"/>
  <c r="I735" i="2"/>
  <c r="B1824" i="2"/>
  <c r="J1819" i="2"/>
  <c r="E733" i="2"/>
  <c r="G733" i="2"/>
  <c r="C738" i="2"/>
  <c r="I733" i="2"/>
  <c r="E734" i="2"/>
  <c r="I734" i="2"/>
  <c r="G734" i="2"/>
  <c r="C739" i="2"/>
  <c r="B1825" i="2"/>
  <c r="J1820" i="2"/>
  <c r="B1763" i="2"/>
  <c r="J1758" i="2"/>
  <c r="J716" i="2"/>
  <c r="J717" i="2"/>
  <c r="J718" i="2"/>
  <c r="J719" i="2"/>
  <c r="J720" i="2"/>
  <c r="Q151" i="1"/>
  <c r="S149" i="1"/>
  <c r="BD149" i="1" s="1"/>
  <c r="AO149" i="1"/>
  <c r="AQ148" i="1"/>
  <c r="AP148" i="1"/>
  <c r="Q150" i="1"/>
  <c r="C737" i="2"/>
  <c r="E737" i="2" s="1"/>
  <c r="G732" i="2"/>
  <c r="I732" i="2"/>
  <c r="AO151" i="1"/>
  <c r="S151" i="1"/>
  <c r="BD151" i="1" s="1"/>
  <c r="L153" i="1"/>
  <c r="M152" i="1"/>
  <c r="N152" i="1"/>
  <c r="O152" i="1"/>
  <c r="Z1514" i="1" l="1"/>
  <c r="AB1514" i="1" s="1"/>
  <c r="AC1514" i="1" s="1"/>
  <c r="AD1514" i="1" s="1"/>
  <c r="AA1515" i="1"/>
  <c r="B1830" i="2"/>
  <c r="J1825" i="2"/>
  <c r="E740" i="2"/>
  <c r="C745" i="2"/>
  <c r="G740" i="2"/>
  <c r="I740" i="2"/>
  <c r="E739" i="2"/>
  <c r="I739" i="2"/>
  <c r="C744" i="2"/>
  <c r="G739" i="2"/>
  <c r="E741" i="2"/>
  <c r="G741" i="2"/>
  <c r="I741" i="2"/>
  <c r="C746" i="2"/>
  <c r="E738" i="2"/>
  <c r="G738" i="2"/>
  <c r="I738" i="2"/>
  <c r="C743" i="2"/>
  <c r="B1826" i="2"/>
  <c r="J1821" i="2"/>
  <c r="B1768" i="2"/>
  <c r="J1763" i="2"/>
  <c r="B1829" i="2"/>
  <c r="J1824" i="2"/>
  <c r="B1827" i="2"/>
  <c r="J1822" i="2"/>
  <c r="J731" i="2"/>
  <c r="J732" i="2"/>
  <c r="J733" i="2"/>
  <c r="J734" i="2"/>
  <c r="J735" i="2"/>
  <c r="J724" i="2"/>
  <c r="J725" i="2"/>
  <c r="J721" i="2"/>
  <c r="J722" i="2"/>
  <c r="J723" i="2"/>
  <c r="AO150" i="1"/>
  <c r="S150" i="1"/>
  <c r="BD150" i="1" s="1"/>
  <c r="AP149" i="1"/>
  <c r="AQ149" i="1"/>
  <c r="P152" i="1"/>
  <c r="G737" i="2"/>
  <c r="I737" i="2"/>
  <c r="C742" i="2"/>
  <c r="E742" i="2" s="1"/>
  <c r="O153" i="1"/>
  <c r="N153" i="1"/>
  <c r="M153" i="1"/>
  <c r="L154" i="1"/>
  <c r="AP151" i="1"/>
  <c r="AQ151" i="1"/>
  <c r="AA1516" i="1" l="1"/>
  <c r="Z1515" i="1"/>
  <c r="AB1515" i="1" s="1"/>
  <c r="AC1515" i="1" s="1"/>
  <c r="AD1515" i="1" s="1"/>
  <c r="B1834" i="2"/>
  <c r="J1829" i="2"/>
  <c r="B1773" i="2"/>
  <c r="J1768" i="2"/>
  <c r="E744" i="2"/>
  <c r="I744" i="2"/>
  <c r="G744" i="2"/>
  <c r="C749" i="2"/>
  <c r="B1831" i="2"/>
  <c r="J1826" i="2"/>
  <c r="E743" i="2"/>
  <c r="C748" i="2"/>
  <c r="I743" i="2"/>
  <c r="G743" i="2"/>
  <c r="E745" i="2"/>
  <c r="C750" i="2"/>
  <c r="G745" i="2"/>
  <c r="I745" i="2"/>
  <c r="C751" i="2"/>
  <c r="E746" i="2"/>
  <c r="G746" i="2"/>
  <c r="I746" i="2"/>
  <c r="B1832" i="2"/>
  <c r="J1827" i="2"/>
  <c r="B1835" i="2"/>
  <c r="J1830" i="2"/>
  <c r="J726" i="2"/>
  <c r="J727" i="2"/>
  <c r="J728" i="2"/>
  <c r="J729" i="2"/>
  <c r="J730" i="2"/>
  <c r="Q152" i="1"/>
  <c r="P153" i="1"/>
  <c r="AP150" i="1"/>
  <c r="AQ150" i="1"/>
  <c r="I742" i="2"/>
  <c r="G742" i="2"/>
  <c r="C747" i="2"/>
  <c r="O154" i="1"/>
  <c r="M154" i="1"/>
  <c r="N154" i="1"/>
  <c r="L155" i="1"/>
  <c r="Z1516" i="1" l="1"/>
  <c r="AB1516" i="1" s="1"/>
  <c r="AC1516" i="1" s="1"/>
  <c r="AD1516" i="1" s="1"/>
  <c r="AA1517" i="1"/>
  <c r="B1837" i="2"/>
  <c r="J1832" i="2"/>
  <c r="B1836" i="2"/>
  <c r="J1831" i="2"/>
  <c r="C754" i="2"/>
  <c r="E749" i="2"/>
  <c r="G749" i="2"/>
  <c r="I749" i="2"/>
  <c r="E751" i="2"/>
  <c r="I751" i="2"/>
  <c r="C756" i="2"/>
  <c r="G751" i="2"/>
  <c r="C755" i="2"/>
  <c r="E750" i="2"/>
  <c r="I750" i="2"/>
  <c r="G750" i="2"/>
  <c r="B1778" i="2"/>
  <c r="J1773" i="2"/>
  <c r="C753" i="2"/>
  <c r="E748" i="2"/>
  <c r="G748" i="2"/>
  <c r="I748" i="2"/>
  <c r="C752" i="2"/>
  <c r="E752" i="2" s="1"/>
  <c r="E747" i="2"/>
  <c r="B1840" i="2"/>
  <c r="J1835" i="2"/>
  <c r="B1839" i="2"/>
  <c r="J1834" i="2"/>
  <c r="P154" i="1"/>
  <c r="Q154" i="1"/>
  <c r="Q153" i="1"/>
  <c r="AO152" i="1"/>
  <c r="S152" i="1"/>
  <c r="BD152" i="1" s="1"/>
  <c r="I752" i="2"/>
  <c r="C757" i="2"/>
  <c r="E757" i="2" s="1"/>
  <c r="G747" i="2"/>
  <c r="I747" i="2"/>
  <c r="AO154" i="1"/>
  <c r="S154" i="1"/>
  <c r="BD154" i="1" s="1"/>
  <c r="N155" i="1"/>
  <c r="L156" i="1"/>
  <c r="M155" i="1"/>
  <c r="O155" i="1"/>
  <c r="Z1517" i="1" l="1"/>
  <c r="AB1517" i="1" s="1"/>
  <c r="AC1517" i="1" s="1"/>
  <c r="AD1517" i="1" s="1"/>
  <c r="AA1518" i="1"/>
  <c r="G752" i="2"/>
  <c r="E756" i="2"/>
  <c r="C761" i="2"/>
  <c r="I756" i="2"/>
  <c r="G756" i="2"/>
  <c r="E753" i="2"/>
  <c r="C758" i="2"/>
  <c r="I753" i="2"/>
  <c r="G753" i="2"/>
  <c r="B1783" i="2"/>
  <c r="J1778" i="2"/>
  <c r="E754" i="2"/>
  <c r="I754" i="2"/>
  <c r="G754" i="2"/>
  <c r="C759" i="2"/>
  <c r="B1844" i="2"/>
  <c r="J1839" i="2"/>
  <c r="B1841" i="2"/>
  <c r="J1836" i="2"/>
  <c r="B1845" i="2"/>
  <c r="J1840" i="2"/>
  <c r="E755" i="2"/>
  <c r="I755" i="2"/>
  <c r="C760" i="2"/>
  <c r="G755" i="2"/>
  <c r="B1842" i="2"/>
  <c r="J1837" i="2"/>
  <c r="J736" i="2"/>
  <c r="J737" i="2"/>
  <c r="J738" i="2"/>
  <c r="J739" i="2"/>
  <c r="J740" i="2"/>
  <c r="J748" i="2"/>
  <c r="J749" i="2"/>
  <c r="J750" i="2"/>
  <c r="J746" i="2"/>
  <c r="J747" i="2"/>
  <c r="P155" i="1"/>
  <c r="AP152" i="1"/>
  <c r="AQ152" i="1"/>
  <c r="AO153" i="1"/>
  <c r="S153" i="1"/>
  <c r="BD153" i="1" s="1"/>
  <c r="C762" i="2"/>
  <c r="E762" i="2" s="1"/>
  <c r="G757" i="2"/>
  <c r="I757" i="2"/>
  <c r="N156" i="1"/>
  <c r="O156" i="1"/>
  <c r="M156" i="1"/>
  <c r="L157" i="1"/>
  <c r="AP154" i="1"/>
  <c r="AQ154" i="1"/>
  <c r="Z1518" i="1" l="1"/>
  <c r="AB1518" i="1" s="1"/>
  <c r="AC1518" i="1" s="1"/>
  <c r="AD1518" i="1" s="1"/>
  <c r="AA1519" i="1"/>
  <c r="E760" i="2"/>
  <c r="G760" i="2"/>
  <c r="C765" i="2"/>
  <c r="I760" i="2"/>
  <c r="B1788" i="2"/>
  <c r="J1783" i="2"/>
  <c r="B1850" i="2"/>
  <c r="J1845" i="2"/>
  <c r="E758" i="2"/>
  <c r="C763" i="2"/>
  <c r="G758" i="2"/>
  <c r="I758" i="2"/>
  <c r="B1846" i="2"/>
  <c r="J1841" i="2"/>
  <c r="B1849" i="2"/>
  <c r="J1844" i="2"/>
  <c r="E759" i="2"/>
  <c r="G759" i="2"/>
  <c r="I759" i="2"/>
  <c r="C764" i="2"/>
  <c r="E761" i="2"/>
  <c r="C766" i="2"/>
  <c r="G761" i="2"/>
  <c r="I761" i="2"/>
  <c r="B1847" i="2"/>
  <c r="J1842" i="2"/>
  <c r="J741" i="2"/>
  <c r="J742" i="2"/>
  <c r="J743" i="2"/>
  <c r="J744" i="2"/>
  <c r="J745" i="2"/>
  <c r="P156" i="1"/>
  <c r="AP153" i="1"/>
  <c r="AQ153" i="1"/>
  <c r="Q155" i="1"/>
  <c r="I762" i="2"/>
  <c r="G762" i="2"/>
  <c r="C767" i="2"/>
  <c r="E767" i="2" s="1"/>
  <c r="L158" i="1"/>
  <c r="N157" i="1"/>
  <c r="M157" i="1"/>
  <c r="O157" i="1"/>
  <c r="P157" i="1"/>
  <c r="AA1520" i="1" l="1"/>
  <c r="Z1519" i="1"/>
  <c r="AB1519" i="1" s="1"/>
  <c r="AC1519" i="1" s="1"/>
  <c r="AD1519" i="1" s="1"/>
  <c r="E766" i="2"/>
  <c r="I766" i="2"/>
  <c r="C771" i="2"/>
  <c r="G766" i="2"/>
  <c r="E763" i="2"/>
  <c r="G763" i="2"/>
  <c r="I763" i="2"/>
  <c r="C768" i="2"/>
  <c r="B1855" i="2"/>
  <c r="J1850" i="2"/>
  <c r="B1793" i="2"/>
  <c r="J1788" i="2"/>
  <c r="E764" i="2"/>
  <c r="C769" i="2"/>
  <c r="G764" i="2"/>
  <c r="I764" i="2"/>
  <c r="B1854" i="2"/>
  <c r="J1849" i="2"/>
  <c r="E765" i="2"/>
  <c r="G765" i="2"/>
  <c r="C770" i="2"/>
  <c r="I765" i="2"/>
  <c r="B1852" i="2"/>
  <c r="J1847" i="2"/>
  <c r="B1851" i="2"/>
  <c r="J1846" i="2"/>
  <c r="AO155" i="1"/>
  <c r="S155" i="1"/>
  <c r="BD155" i="1" s="1"/>
  <c r="Q157" i="1"/>
  <c r="AO157" i="1" s="1"/>
  <c r="Q156" i="1"/>
  <c r="S157" i="1" s="1"/>
  <c r="BD157" i="1" s="1"/>
  <c r="I767" i="2"/>
  <c r="G767" i="2"/>
  <c r="C772" i="2"/>
  <c r="E772" i="2" s="1"/>
  <c r="L159" i="1"/>
  <c r="N158" i="1"/>
  <c r="M158" i="1"/>
  <c r="O158" i="1"/>
  <c r="Z1520" i="1" l="1"/>
  <c r="AB1520" i="1" s="1"/>
  <c r="AC1520" i="1" s="1"/>
  <c r="AD1520" i="1" s="1"/>
  <c r="AA1521" i="1"/>
  <c r="B1857" i="2"/>
  <c r="J1852" i="2"/>
  <c r="B1798" i="2"/>
  <c r="J1793" i="2"/>
  <c r="E770" i="2"/>
  <c r="C775" i="2"/>
  <c r="G770" i="2"/>
  <c r="I770" i="2"/>
  <c r="B1860" i="2"/>
  <c r="J1855" i="2"/>
  <c r="E768" i="2"/>
  <c r="G768" i="2"/>
  <c r="I768" i="2"/>
  <c r="C773" i="2"/>
  <c r="B1859" i="2"/>
  <c r="J1854" i="2"/>
  <c r="E771" i="2"/>
  <c r="G771" i="2"/>
  <c r="I771" i="2"/>
  <c r="C776" i="2"/>
  <c r="E769" i="2"/>
  <c r="G769" i="2"/>
  <c r="I769" i="2"/>
  <c r="C774" i="2"/>
  <c r="B1856" i="2"/>
  <c r="J1851" i="2"/>
  <c r="J751" i="2"/>
  <c r="J752" i="2"/>
  <c r="J753" i="2"/>
  <c r="J754" i="2"/>
  <c r="J755" i="2"/>
  <c r="J761" i="2"/>
  <c r="J762" i="2"/>
  <c r="J763" i="2"/>
  <c r="J764" i="2"/>
  <c r="J765" i="2"/>
  <c r="P158" i="1"/>
  <c r="AO156" i="1"/>
  <c r="S156" i="1"/>
  <c r="BD156" i="1" s="1"/>
  <c r="AP155" i="1"/>
  <c r="AQ155" i="1"/>
  <c r="I772" i="2"/>
  <c r="G772" i="2"/>
  <c r="C777" i="2"/>
  <c r="E777" i="2" s="1"/>
  <c r="N159" i="1"/>
  <c r="O159" i="1"/>
  <c r="L160" i="1"/>
  <c r="M159" i="1"/>
  <c r="AP157" i="1"/>
  <c r="AQ157" i="1"/>
  <c r="Z1521" i="1" l="1"/>
  <c r="AB1521" i="1" s="1"/>
  <c r="AC1521" i="1" s="1"/>
  <c r="AD1521" i="1" s="1"/>
  <c r="AA1522" i="1"/>
  <c r="E774" i="2"/>
  <c r="G774" i="2"/>
  <c r="C779" i="2"/>
  <c r="I774" i="2"/>
  <c r="B1865" i="2"/>
  <c r="J1860" i="2"/>
  <c r="E776" i="2"/>
  <c r="G776" i="2"/>
  <c r="C781" i="2"/>
  <c r="I776" i="2"/>
  <c r="E775" i="2"/>
  <c r="G775" i="2"/>
  <c r="I775" i="2"/>
  <c r="C780" i="2"/>
  <c r="B1864" i="2"/>
  <c r="J1859" i="2"/>
  <c r="B1803" i="2"/>
  <c r="J1798" i="2"/>
  <c r="E773" i="2"/>
  <c r="C778" i="2"/>
  <c r="I773" i="2"/>
  <c r="G773" i="2"/>
  <c r="B1861" i="2"/>
  <c r="J1856" i="2"/>
  <c r="B1862" i="2"/>
  <c r="J1857" i="2"/>
  <c r="J760" i="2"/>
  <c r="J756" i="2"/>
  <c r="J757" i="2"/>
  <c r="J758" i="2"/>
  <c r="J759" i="2"/>
  <c r="P159" i="1"/>
  <c r="Q159" i="1"/>
  <c r="AO159" i="1" s="1"/>
  <c r="AP156" i="1"/>
  <c r="AQ156" i="1"/>
  <c r="Q158" i="1"/>
  <c r="S159" i="1" s="1"/>
  <c r="BD159" i="1" s="1"/>
  <c r="C782" i="2"/>
  <c r="E782" i="2" s="1"/>
  <c r="I777" i="2"/>
  <c r="G777" i="2"/>
  <c r="N160" i="1"/>
  <c r="M160" i="1"/>
  <c r="O160" i="1"/>
  <c r="L161" i="1"/>
  <c r="P160" i="1"/>
  <c r="AA1523" i="1" l="1"/>
  <c r="Z1522" i="1"/>
  <c r="AB1522" i="1" s="1"/>
  <c r="AC1522" i="1" s="1"/>
  <c r="AD1522" i="1" s="1"/>
  <c r="B1866" i="2"/>
  <c r="J1861" i="2"/>
  <c r="E781" i="2"/>
  <c r="I781" i="2"/>
  <c r="C786" i="2"/>
  <c r="G781" i="2"/>
  <c r="E778" i="2"/>
  <c r="I778" i="2"/>
  <c r="C783" i="2"/>
  <c r="G778" i="2"/>
  <c r="B1808" i="2"/>
  <c r="J1803" i="2"/>
  <c r="B1870" i="2"/>
  <c r="J1865" i="2"/>
  <c r="B1869" i="2"/>
  <c r="J1864" i="2"/>
  <c r="E779" i="2"/>
  <c r="C784" i="2"/>
  <c r="I779" i="2"/>
  <c r="G779" i="2"/>
  <c r="E780" i="2"/>
  <c r="I780" i="2"/>
  <c r="G780" i="2"/>
  <c r="C785" i="2"/>
  <c r="B1867" i="2"/>
  <c r="J1862" i="2"/>
  <c r="J772" i="2"/>
  <c r="J773" i="2"/>
  <c r="J774" i="2"/>
  <c r="J775" i="2"/>
  <c r="J771" i="2"/>
  <c r="Q160" i="1"/>
  <c r="AO158" i="1"/>
  <c r="S158" i="1"/>
  <c r="BD158" i="1" s="1"/>
  <c r="I782" i="2"/>
  <c r="C787" i="2"/>
  <c r="E787" i="2" s="1"/>
  <c r="G782" i="2"/>
  <c r="AO160" i="1"/>
  <c r="S160" i="1"/>
  <c r="BD160" i="1" s="1"/>
  <c r="N161" i="1"/>
  <c r="L162" i="1"/>
  <c r="O161" i="1"/>
  <c r="M161" i="1"/>
  <c r="AP159" i="1"/>
  <c r="AQ159" i="1"/>
  <c r="Z1523" i="1" l="1"/>
  <c r="AB1523" i="1" s="1"/>
  <c r="AC1523" i="1" s="1"/>
  <c r="AD1523" i="1" s="1"/>
  <c r="AA1524" i="1"/>
  <c r="B1813" i="2"/>
  <c r="J1808" i="2"/>
  <c r="E783" i="2"/>
  <c r="I783" i="2"/>
  <c r="G783" i="2"/>
  <c r="C788" i="2"/>
  <c r="E784" i="2"/>
  <c r="G784" i="2"/>
  <c r="C789" i="2"/>
  <c r="I784" i="2"/>
  <c r="E785" i="2"/>
  <c r="C790" i="2"/>
  <c r="G785" i="2"/>
  <c r="I785" i="2"/>
  <c r="E786" i="2"/>
  <c r="I786" i="2"/>
  <c r="G786" i="2"/>
  <c r="C791" i="2"/>
  <c r="B1874" i="2"/>
  <c r="J1869" i="2"/>
  <c r="B1872" i="2"/>
  <c r="J1867" i="2"/>
  <c r="B1875" i="2"/>
  <c r="J1870" i="2"/>
  <c r="B1871" i="2"/>
  <c r="J1866" i="2"/>
  <c r="J766" i="2"/>
  <c r="J767" i="2"/>
  <c r="J768" i="2"/>
  <c r="J769" i="2"/>
  <c r="J770" i="2"/>
  <c r="J776" i="2"/>
  <c r="J777" i="2"/>
  <c r="J778" i="2"/>
  <c r="J779" i="2"/>
  <c r="J780" i="2"/>
  <c r="P161" i="1"/>
  <c r="Q161" i="1"/>
  <c r="AP158" i="1"/>
  <c r="AQ158" i="1"/>
  <c r="I787" i="2"/>
  <c r="G787" i="2"/>
  <c r="C792" i="2"/>
  <c r="E792" i="2" s="1"/>
  <c r="AO161" i="1"/>
  <c r="S161" i="1"/>
  <c r="BD161" i="1" s="1"/>
  <c r="L163" i="1"/>
  <c r="M162" i="1"/>
  <c r="N162" i="1"/>
  <c r="O162" i="1"/>
  <c r="AP160" i="1"/>
  <c r="AQ160" i="1"/>
  <c r="AA1525" i="1" l="1"/>
  <c r="Z1524" i="1"/>
  <c r="AB1524" i="1" s="1"/>
  <c r="AC1524" i="1" s="1"/>
  <c r="AD1524" i="1" s="1"/>
  <c r="B1880" i="2"/>
  <c r="J1875" i="2"/>
  <c r="B1877" i="2"/>
  <c r="J1872" i="2"/>
  <c r="E789" i="2"/>
  <c r="G789" i="2"/>
  <c r="C794" i="2"/>
  <c r="I789" i="2"/>
  <c r="E790" i="2"/>
  <c r="C795" i="2"/>
  <c r="I790" i="2"/>
  <c r="G790" i="2"/>
  <c r="B1879" i="2"/>
  <c r="J1874" i="2"/>
  <c r="E791" i="2"/>
  <c r="I791" i="2"/>
  <c r="C796" i="2"/>
  <c r="G791" i="2"/>
  <c r="E788" i="2"/>
  <c r="G788" i="2"/>
  <c r="C793" i="2"/>
  <c r="I788" i="2"/>
  <c r="B1876" i="2"/>
  <c r="J1871" i="2"/>
  <c r="B1818" i="2"/>
  <c r="J1813" i="2"/>
  <c r="J784" i="2"/>
  <c r="J785" i="2"/>
  <c r="J781" i="2"/>
  <c r="J782" i="2"/>
  <c r="J783" i="2"/>
  <c r="P162" i="1"/>
  <c r="Q162" i="1"/>
  <c r="G792" i="2"/>
  <c r="C797" i="2"/>
  <c r="E797" i="2" s="1"/>
  <c r="I792" i="2"/>
  <c r="AO162" i="1"/>
  <c r="S162" i="1"/>
  <c r="BD162" i="1" s="1"/>
  <c r="L164" i="1"/>
  <c r="N163" i="1"/>
  <c r="O163" i="1"/>
  <c r="M163" i="1"/>
  <c r="AP161" i="1"/>
  <c r="AQ161" i="1"/>
  <c r="Z1525" i="1" l="1"/>
  <c r="AB1525" i="1" s="1"/>
  <c r="AC1525" i="1" s="1"/>
  <c r="AD1525" i="1" s="1"/>
  <c r="AA1526" i="1"/>
  <c r="E795" i="2"/>
  <c r="I795" i="2"/>
  <c r="C800" i="2"/>
  <c r="G795" i="2"/>
  <c r="E793" i="2"/>
  <c r="C798" i="2"/>
  <c r="G793" i="2"/>
  <c r="I793" i="2"/>
  <c r="E794" i="2"/>
  <c r="C799" i="2"/>
  <c r="I794" i="2"/>
  <c r="G794" i="2"/>
  <c r="B1881" i="2"/>
  <c r="J1876" i="2"/>
  <c r="E796" i="2"/>
  <c r="I796" i="2"/>
  <c r="C801" i="2"/>
  <c r="G796" i="2"/>
  <c r="B1882" i="2"/>
  <c r="J1877" i="2"/>
  <c r="B1823" i="2"/>
  <c r="J1818" i="2"/>
  <c r="B1884" i="2"/>
  <c r="J1879" i="2"/>
  <c r="B1885" i="2"/>
  <c r="J1880" i="2"/>
  <c r="J786" i="2"/>
  <c r="J787" i="2"/>
  <c r="J788" i="2"/>
  <c r="J789" i="2"/>
  <c r="J790" i="2"/>
  <c r="P163" i="1"/>
  <c r="C802" i="2"/>
  <c r="E802" i="2" s="1"/>
  <c r="G797" i="2"/>
  <c r="I797" i="2"/>
  <c r="M164" i="1"/>
  <c r="N164" i="1"/>
  <c r="O164" i="1"/>
  <c r="L165" i="1"/>
  <c r="AP162" i="1"/>
  <c r="AQ162" i="1"/>
  <c r="AA1527" i="1" l="1"/>
  <c r="Z1526" i="1"/>
  <c r="AB1526" i="1" s="1"/>
  <c r="AC1526" i="1" s="1"/>
  <c r="AD1526" i="1" s="1"/>
  <c r="E799" i="2"/>
  <c r="C804" i="2"/>
  <c r="G799" i="2"/>
  <c r="I799" i="2"/>
  <c r="B1828" i="2"/>
  <c r="J1823" i="2"/>
  <c r="B1887" i="2"/>
  <c r="J1882" i="2"/>
  <c r="E798" i="2"/>
  <c r="I798" i="2"/>
  <c r="G798" i="2"/>
  <c r="C803" i="2"/>
  <c r="E801" i="2"/>
  <c r="I801" i="2"/>
  <c r="G801" i="2"/>
  <c r="C806" i="2"/>
  <c r="E800" i="2"/>
  <c r="C805" i="2"/>
  <c r="I800" i="2"/>
  <c r="G800" i="2"/>
  <c r="B1889" i="2"/>
  <c r="J1884" i="2"/>
  <c r="B1890" i="2"/>
  <c r="J1885" i="2"/>
  <c r="B1886" i="2"/>
  <c r="J1881" i="2"/>
  <c r="P164" i="1"/>
  <c r="Q163" i="1"/>
  <c r="C807" i="2"/>
  <c r="E807" i="2" s="1"/>
  <c r="G802" i="2"/>
  <c r="I802" i="2"/>
  <c r="M165" i="1"/>
  <c r="O165" i="1"/>
  <c r="N165" i="1"/>
  <c r="L166" i="1"/>
  <c r="AA1528" i="1" l="1"/>
  <c r="Z1527" i="1"/>
  <c r="AB1527" i="1" s="1"/>
  <c r="AC1527" i="1" s="1"/>
  <c r="AD1527" i="1" s="1"/>
  <c r="E803" i="2"/>
  <c r="C808" i="2"/>
  <c r="G803" i="2"/>
  <c r="I803" i="2"/>
  <c r="B1894" i="2"/>
  <c r="J1889" i="2"/>
  <c r="B1892" i="2"/>
  <c r="J1887" i="2"/>
  <c r="B1833" i="2"/>
  <c r="J1828" i="2"/>
  <c r="E805" i="2"/>
  <c r="I805" i="2"/>
  <c r="C810" i="2"/>
  <c r="G805" i="2"/>
  <c r="E806" i="2"/>
  <c r="I806" i="2"/>
  <c r="G806" i="2"/>
  <c r="C811" i="2"/>
  <c r="B1895" i="2"/>
  <c r="J1890" i="2"/>
  <c r="E804" i="2"/>
  <c r="I804" i="2"/>
  <c r="G804" i="2"/>
  <c r="C809" i="2"/>
  <c r="B1891" i="2"/>
  <c r="J1886" i="2"/>
  <c r="P165" i="1"/>
  <c r="S163" i="1"/>
  <c r="BD163" i="1" s="1"/>
  <c r="AO163" i="1"/>
  <c r="Q164" i="1"/>
  <c r="C812" i="2"/>
  <c r="E812" i="2" s="1"/>
  <c r="G807" i="2"/>
  <c r="I807" i="2"/>
  <c r="M166" i="1"/>
  <c r="L167" i="1"/>
  <c r="N166" i="1"/>
  <c r="O166" i="1"/>
  <c r="P166" i="1"/>
  <c r="Z1528" i="1" l="1"/>
  <c r="AB1528" i="1" s="1"/>
  <c r="AC1528" i="1" s="1"/>
  <c r="AD1528" i="1" s="1"/>
  <c r="AA1529" i="1"/>
  <c r="B1838" i="2"/>
  <c r="J1833" i="2"/>
  <c r="B1900" i="2"/>
  <c r="J1895" i="2"/>
  <c r="B1897" i="2"/>
  <c r="J1892" i="2"/>
  <c r="E809" i="2"/>
  <c r="C814" i="2"/>
  <c r="G809" i="2"/>
  <c r="I809" i="2"/>
  <c r="B1899" i="2"/>
  <c r="J1894" i="2"/>
  <c r="E811" i="2"/>
  <c r="I811" i="2"/>
  <c r="G811" i="2"/>
  <c r="C816" i="2"/>
  <c r="E808" i="2"/>
  <c r="C813" i="2"/>
  <c r="I808" i="2"/>
  <c r="G808" i="2"/>
  <c r="B1896" i="2"/>
  <c r="J1891" i="2"/>
  <c r="E810" i="2"/>
  <c r="I810" i="2"/>
  <c r="C815" i="2"/>
  <c r="G810" i="2"/>
  <c r="J791" i="2"/>
  <c r="J792" i="2"/>
  <c r="J793" i="2"/>
  <c r="J794" i="2"/>
  <c r="J795" i="2"/>
  <c r="AO164" i="1"/>
  <c r="S164" i="1"/>
  <c r="BD164" i="1" s="1"/>
  <c r="AP163" i="1"/>
  <c r="AQ163" i="1"/>
  <c r="Q166" i="1"/>
  <c r="AO166" i="1" s="1"/>
  <c r="Q165" i="1"/>
  <c r="G812" i="2"/>
  <c r="I812" i="2"/>
  <c r="C817" i="2"/>
  <c r="E817" i="2" s="1"/>
  <c r="S166" i="1"/>
  <c r="BD166" i="1" s="1"/>
  <c r="L168" i="1"/>
  <c r="O167" i="1"/>
  <c r="M167" i="1"/>
  <c r="N167" i="1"/>
  <c r="P167" i="1"/>
  <c r="AA1530" i="1" l="1"/>
  <c r="Z1529" i="1"/>
  <c r="AB1529" i="1" s="1"/>
  <c r="AC1529" i="1" s="1"/>
  <c r="AD1529" i="1" s="1"/>
  <c r="B1904" i="2"/>
  <c r="J1899" i="2"/>
  <c r="B1901" i="2"/>
  <c r="J1896" i="2"/>
  <c r="E814" i="2"/>
  <c r="G814" i="2"/>
  <c r="C819" i="2"/>
  <c r="I814" i="2"/>
  <c r="E813" i="2"/>
  <c r="I813" i="2"/>
  <c r="G813" i="2"/>
  <c r="C818" i="2"/>
  <c r="B1902" i="2"/>
  <c r="J1897" i="2"/>
  <c r="E816" i="2"/>
  <c r="C821" i="2"/>
  <c r="G816" i="2"/>
  <c r="I816" i="2"/>
  <c r="B1905" i="2"/>
  <c r="J1900" i="2"/>
  <c r="E815" i="2"/>
  <c r="C820" i="2"/>
  <c r="I815" i="2"/>
  <c r="G815" i="2"/>
  <c r="B1843" i="2"/>
  <c r="J1838" i="2"/>
  <c r="J796" i="2"/>
  <c r="J797" i="2"/>
  <c r="J798" i="2"/>
  <c r="J799" i="2"/>
  <c r="J800" i="2"/>
  <c r="J808" i="2"/>
  <c r="J809" i="2"/>
  <c r="J810" i="2"/>
  <c r="J806" i="2"/>
  <c r="J807" i="2"/>
  <c r="AO165" i="1"/>
  <c r="S165" i="1"/>
  <c r="BD165" i="1" s="1"/>
  <c r="Q167" i="1"/>
  <c r="AO167" i="1" s="1"/>
  <c r="AP164" i="1"/>
  <c r="AQ164" i="1"/>
  <c r="G817" i="2"/>
  <c r="I817" i="2"/>
  <c r="C822" i="2"/>
  <c r="E822" i="2" s="1"/>
  <c r="S167" i="1"/>
  <c r="BD167" i="1" s="1"/>
  <c r="N168" i="1"/>
  <c r="O168" i="1"/>
  <c r="L169" i="1"/>
  <c r="M168" i="1"/>
  <c r="AP166" i="1"/>
  <c r="AQ166" i="1"/>
  <c r="Z1530" i="1" l="1"/>
  <c r="AB1530" i="1" s="1"/>
  <c r="AC1530" i="1" s="1"/>
  <c r="AD1530" i="1" s="1"/>
  <c r="AA1531" i="1"/>
  <c r="E820" i="2"/>
  <c r="G820" i="2"/>
  <c r="C825" i="2"/>
  <c r="I820" i="2"/>
  <c r="B1910" i="2"/>
  <c r="J1905" i="2"/>
  <c r="E819" i="2"/>
  <c r="G819" i="2"/>
  <c r="C824" i="2"/>
  <c r="I819" i="2"/>
  <c r="E818" i="2"/>
  <c r="I818" i="2"/>
  <c r="C823" i="2"/>
  <c r="G818" i="2"/>
  <c r="E821" i="2"/>
  <c r="G821" i="2"/>
  <c r="C826" i="2"/>
  <c r="I821" i="2"/>
  <c r="B1906" i="2"/>
  <c r="J1901" i="2"/>
  <c r="B1848" i="2"/>
  <c r="J1843" i="2"/>
  <c r="B1907" i="2"/>
  <c r="J1902" i="2"/>
  <c r="B1909" i="2"/>
  <c r="J1904" i="2"/>
  <c r="J801" i="2"/>
  <c r="J802" i="2"/>
  <c r="J803" i="2"/>
  <c r="J804" i="2"/>
  <c r="J805" i="2"/>
  <c r="J811" i="2"/>
  <c r="J812" i="2"/>
  <c r="J813" i="2"/>
  <c r="J814" i="2"/>
  <c r="J815" i="2"/>
  <c r="P168" i="1"/>
  <c r="AQ165" i="1"/>
  <c r="AP165" i="1"/>
  <c r="I822" i="2"/>
  <c r="G822" i="2"/>
  <c r="C827" i="2"/>
  <c r="E827" i="2" s="1"/>
  <c r="O169" i="1"/>
  <c r="N169" i="1"/>
  <c r="L170" i="1"/>
  <c r="M169" i="1"/>
  <c r="AP167" i="1"/>
  <c r="AQ167" i="1"/>
  <c r="AA1532" i="1" l="1"/>
  <c r="Z1531" i="1"/>
  <c r="AB1531" i="1" s="1"/>
  <c r="AC1531" i="1" s="1"/>
  <c r="AD1531" i="1" s="1"/>
  <c r="B1912" i="2"/>
  <c r="J1907" i="2"/>
  <c r="B1853" i="2"/>
  <c r="J1848" i="2"/>
  <c r="E824" i="2"/>
  <c r="G824" i="2"/>
  <c r="I824" i="2"/>
  <c r="C829" i="2"/>
  <c r="B1911" i="2"/>
  <c r="J1906" i="2"/>
  <c r="E826" i="2"/>
  <c r="I826" i="2"/>
  <c r="G826" i="2"/>
  <c r="C831" i="2"/>
  <c r="B1915" i="2"/>
  <c r="J1910" i="2"/>
  <c r="E825" i="2"/>
  <c r="I825" i="2"/>
  <c r="G825" i="2"/>
  <c r="C830" i="2"/>
  <c r="B1914" i="2"/>
  <c r="J1909" i="2"/>
  <c r="E823" i="2"/>
  <c r="C828" i="2"/>
  <c r="G823" i="2"/>
  <c r="I823" i="2"/>
  <c r="P169" i="1"/>
  <c r="Q169" i="1"/>
  <c r="Q168" i="1"/>
  <c r="I827" i="2"/>
  <c r="G827" i="2"/>
  <c r="C832" i="2"/>
  <c r="E832" i="2" s="1"/>
  <c r="AO169" i="1"/>
  <c r="S169" i="1"/>
  <c r="BD169" i="1" s="1"/>
  <c r="M170" i="1"/>
  <c r="N170" i="1"/>
  <c r="O170" i="1"/>
  <c r="L171" i="1"/>
  <c r="P170" i="1"/>
  <c r="AA1533" i="1" l="1"/>
  <c r="Z1532" i="1"/>
  <c r="AB1532" i="1" s="1"/>
  <c r="AC1532" i="1" s="1"/>
  <c r="AD1532" i="1" s="1"/>
  <c r="B1919" i="2"/>
  <c r="J1914" i="2"/>
  <c r="B1916" i="2"/>
  <c r="J1911" i="2"/>
  <c r="E830" i="2"/>
  <c r="C835" i="2"/>
  <c r="I830" i="2"/>
  <c r="G830" i="2"/>
  <c r="E829" i="2"/>
  <c r="I829" i="2"/>
  <c r="C834" i="2"/>
  <c r="G829" i="2"/>
  <c r="E828" i="2"/>
  <c r="I828" i="2"/>
  <c r="C833" i="2"/>
  <c r="G828" i="2"/>
  <c r="B1920" i="2"/>
  <c r="J1915" i="2"/>
  <c r="B1858" i="2"/>
  <c r="J1853" i="2"/>
  <c r="E831" i="2"/>
  <c r="C836" i="2"/>
  <c r="G831" i="2"/>
  <c r="I831" i="2"/>
  <c r="B1917" i="2"/>
  <c r="J1912" i="2"/>
  <c r="J821" i="2"/>
  <c r="J822" i="2"/>
  <c r="J823" i="2"/>
  <c r="J824" i="2"/>
  <c r="J825" i="2"/>
  <c r="Q170" i="1"/>
  <c r="S168" i="1"/>
  <c r="BD168" i="1" s="1"/>
  <c r="AO168" i="1"/>
  <c r="G832" i="2"/>
  <c r="C837" i="2"/>
  <c r="E837" i="2" s="1"/>
  <c r="I832" i="2"/>
  <c r="N171" i="1"/>
  <c r="M171" i="1"/>
  <c r="L172" i="1"/>
  <c r="O171" i="1"/>
  <c r="AO170" i="1"/>
  <c r="S170" i="1"/>
  <c r="BD170" i="1" s="1"/>
  <c r="AP169" i="1"/>
  <c r="AQ169" i="1"/>
  <c r="Z1533" i="1" l="1"/>
  <c r="AB1533" i="1" s="1"/>
  <c r="AC1533" i="1" s="1"/>
  <c r="AD1533" i="1" s="1"/>
  <c r="AA1534" i="1"/>
  <c r="E834" i="2"/>
  <c r="I834" i="2"/>
  <c r="G834" i="2"/>
  <c r="C839" i="2"/>
  <c r="E836" i="2"/>
  <c r="I836" i="2"/>
  <c r="G836" i="2"/>
  <c r="C841" i="2"/>
  <c r="B1863" i="2"/>
  <c r="J1858" i="2"/>
  <c r="E835" i="2"/>
  <c r="C840" i="2"/>
  <c r="I835" i="2"/>
  <c r="G835" i="2"/>
  <c r="B1925" i="2"/>
  <c r="J1920" i="2"/>
  <c r="E833" i="2"/>
  <c r="G833" i="2"/>
  <c r="C838" i="2"/>
  <c r="I833" i="2"/>
  <c r="B1921" i="2"/>
  <c r="J1916" i="2"/>
  <c r="B1922" i="2"/>
  <c r="J1917" i="2"/>
  <c r="B1924" i="2"/>
  <c r="J1919" i="2"/>
  <c r="J820" i="2"/>
  <c r="J816" i="2"/>
  <c r="J817" i="2"/>
  <c r="J818" i="2"/>
  <c r="J819" i="2"/>
  <c r="J826" i="2"/>
  <c r="J827" i="2"/>
  <c r="J828" i="2"/>
  <c r="J829" i="2"/>
  <c r="J830" i="2"/>
  <c r="AP168" i="1"/>
  <c r="AQ168" i="1"/>
  <c r="P171" i="1"/>
  <c r="G837" i="2"/>
  <c r="C842" i="2"/>
  <c r="E842" i="2" s="1"/>
  <c r="I837" i="2"/>
  <c r="AP170" i="1"/>
  <c r="AQ170" i="1"/>
  <c r="L173" i="1"/>
  <c r="O172" i="1"/>
  <c r="N172" i="1"/>
  <c r="M172" i="1"/>
  <c r="P172" i="1"/>
  <c r="AA1535" i="1" l="1"/>
  <c r="Z1534" i="1"/>
  <c r="AB1534" i="1" s="1"/>
  <c r="AC1534" i="1" s="1"/>
  <c r="AD1534" i="1" s="1"/>
  <c r="B1927" i="2"/>
  <c r="J1922" i="2"/>
  <c r="E840" i="2"/>
  <c r="G840" i="2"/>
  <c r="I840" i="2"/>
  <c r="C845" i="2"/>
  <c r="B1926" i="2"/>
  <c r="J1921" i="2"/>
  <c r="B1868" i="2"/>
  <c r="J1863" i="2"/>
  <c r="E841" i="2"/>
  <c r="I841" i="2"/>
  <c r="C846" i="2"/>
  <c r="G841" i="2"/>
  <c r="E838" i="2"/>
  <c r="C843" i="2"/>
  <c r="G838" i="2"/>
  <c r="I838" i="2"/>
  <c r="E839" i="2"/>
  <c r="C844" i="2"/>
  <c r="I839" i="2"/>
  <c r="G839" i="2"/>
  <c r="B1930" i="2"/>
  <c r="J1925" i="2"/>
  <c r="B1929" i="2"/>
  <c r="J1924" i="2"/>
  <c r="Q172" i="1"/>
  <c r="Q171" i="1"/>
  <c r="C847" i="2"/>
  <c r="E847" i="2" s="1"/>
  <c r="G842" i="2"/>
  <c r="I842" i="2"/>
  <c r="AO172" i="1"/>
  <c r="S172" i="1"/>
  <c r="BD172" i="1" s="1"/>
  <c r="N173" i="1"/>
  <c r="M173" i="1"/>
  <c r="O173" i="1"/>
  <c r="L174" i="1"/>
  <c r="P173" i="1"/>
  <c r="Z1535" i="1" l="1"/>
  <c r="AB1535" i="1" s="1"/>
  <c r="AC1535" i="1" s="1"/>
  <c r="AD1535" i="1" s="1"/>
  <c r="AA1536" i="1"/>
  <c r="B1935" i="2"/>
  <c r="J1930" i="2"/>
  <c r="B1873" i="2"/>
  <c r="J1868" i="2"/>
  <c r="B1931" i="2"/>
  <c r="J1926" i="2"/>
  <c r="E845" i="2"/>
  <c r="C850" i="2"/>
  <c r="G845" i="2"/>
  <c r="I845" i="2"/>
  <c r="E843" i="2"/>
  <c r="C848" i="2"/>
  <c r="G843" i="2"/>
  <c r="I843" i="2"/>
  <c r="E844" i="2"/>
  <c r="C849" i="2"/>
  <c r="G844" i="2"/>
  <c r="I844" i="2"/>
  <c r="B1934" i="2"/>
  <c r="J1929" i="2"/>
  <c r="E846" i="2"/>
  <c r="C851" i="2"/>
  <c r="G846" i="2"/>
  <c r="I846" i="2"/>
  <c r="B1932" i="2"/>
  <c r="J1927" i="2"/>
  <c r="J836" i="2"/>
  <c r="J837" i="2"/>
  <c r="J838" i="2"/>
  <c r="J839" i="2"/>
  <c r="J840" i="2"/>
  <c r="Q173" i="1"/>
  <c r="S171" i="1"/>
  <c r="BD171" i="1" s="1"/>
  <c r="AO171" i="1"/>
  <c r="I847" i="2"/>
  <c r="C852" i="2"/>
  <c r="E852" i="2" s="1"/>
  <c r="G847" i="2"/>
  <c r="AO173" i="1"/>
  <c r="S173" i="1"/>
  <c r="BD173" i="1" s="1"/>
  <c r="O174" i="1"/>
  <c r="N174" i="1"/>
  <c r="L175" i="1"/>
  <c r="M174" i="1"/>
  <c r="AP172" i="1"/>
  <c r="AQ172" i="1"/>
  <c r="Z1536" i="1" l="1"/>
  <c r="AB1536" i="1" s="1"/>
  <c r="AC1536" i="1" s="1"/>
  <c r="AD1536" i="1" s="1"/>
  <c r="AA1537" i="1"/>
  <c r="E851" i="2"/>
  <c r="I851" i="2"/>
  <c r="G851" i="2"/>
  <c r="C856" i="2"/>
  <c r="E850" i="2"/>
  <c r="I850" i="2"/>
  <c r="G850" i="2"/>
  <c r="C855" i="2"/>
  <c r="B1939" i="2"/>
  <c r="J1934" i="2"/>
  <c r="B1936" i="2"/>
  <c r="J1931" i="2"/>
  <c r="E848" i="2"/>
  <c r="C853" i="2"/>
  <c r="G848" i="2"/>
  <c r="I848" i="2"/>
  <c r="E849" i="2"/>
  <c r="I849" i="2"/>
  <c r="G849" i="2"/>
  <c r="C854" i="2"/>
  <c r="B1878" i="2"/>
  <c r="J1873" i="2"/>
  <c r="B1937" i="2"/>
  <c r="J1932" i="2"/>
  <c r="B1940" i="2"/>
  <c r="J1935" i="2"/>
  <c r="J832" i="2"/>
  <c r="J833" i="2"/>
  <c r="J834" i="2"/>
  <c r="J835" i="2"/>
  <c r="J831" i="2"/>
  <c r="J844" i="2"/>
  <c r="J845" i="2"/>
  <c r="J841" i="2"/>
  <c r="J842" i="2"/>
  <c r="J843" i="2"/>
  <c r="AP171" i="1"/>
  <c r="AQ171" i="1"/>
  <c r="P174" i="1"/>
  <c r="G852" i="2"/>
  <c r="I852" i="2"/>
  <c r="C857" i="2"/>
  <c r="E857" i="2" s="1"/>
  <c r="O175" i="1"/>
  <c r="N175" i="1"/>
  <c r="M175" i="1"/>
  <c r="L176" i="1"/>
  <c r="AP173" i="1"/>
  <c r="AQ173" i="1"/>
  <c r="AA1538" i="1" l="1"/>
  <c r="Z1537" i="1"/>
  <c r="AB1537" i="1" s="1"/>
  <c r="AC1537" i="1" s="1"/>
  <c r="AD1537" i="1" s="1"/>
  <c r="B1942" i="2"/>
  <c r="J1937" i="2"/>
  <c r="B1941" i="2"/>
  <c r="J1936" i="2"/>
  <c r="B1883" i="2"/>
  <c r="J1878" i="2"/>
  <c r="B1944" i="2"/>
  <c r="J1939" i="2"/>
  <c r="E854" i="2"/>
  <c r="G854" i="2"/>
  <c r="C859" i="2"/>
  <c r="I854" i="2"/>
  <c r="E855" i="2"/>
  <c r="I855" i="2"/>
  <c r="C860" i="2"/>
  <c r="G855" i="2"/>
  <c r="E856" i="2"/>
  <c r="G856" i="2"/>
  <c r="C861" i="2"/>
  <c r="I856" i="2"/>
  <c r="E853" i="2"/>
  <c r="G853" i="2"/>
  <c r="I853" i="2"/>
  <c r="C858" i="2"/>
  <c r="B1945" i="2"/>
  <c r="J1940" i="2"/>
  <c r="P175" i="1"/>
  <c r="Q175" i="1"/>
  <c r="Q174" i="1"/>
  <c r="I857" i="2"/>
  <c r="C862" i="2"/>
  <c r="E862" i="2" s="1"/>
  <c r="G857" i="2"/>
  <c r="AO175" i="1"/>
  <c r="S175" i="1"/>
  <c r="BD175" i="1" s="1"/>
  <c r="M176" i="1"/>
  <c r="L177" i="1"/>
  <c r="O176" i="1"/>
  <c r="N176" i="1"/>
  <c r="P176" i="1"/>
  <c r="AA1539" i="1" l="1"/>
  <c r="Z1538" i="1"/>
  <c r="AB1538" i="1" s="1"/>
  <c r="AC1538" i="1" s="1"/>
  <c r="AD1538" i="1" s="1"/>
  <c r="E859" i="2"/>
  <c r="I859" i="2"/>
  <c r="G859" i="2"/>
  <c r="C864" i="2"/>
  <c r="E861" i="2"/>
  <c r="I861" i="2"/>
  <c r="C866" i="2"/>
  <c r="G861" i="2"/>
  <c r="B1949" i="2"/>
  <c r="J1944" i="2"/>
  <c r="E858" i="2"/>
  <c r="I858" i="2"/>
  <c r="G858" i="2"/>
  <c r="C863" i="2"/>
  <c r="B1888" i="2"/>
  <c r="J1883" i="2"/>
  <c r="E860" i="2"/>
  <c r="I860" i="2"/>
  <c r="C865" i="2"/>
  <c r="G860" i="2"/>
  <c r="B1946" i="2"/>
  <c r="J1941" i="2"/>
  <c r="B1950" i="2"/>
  <c r="J1945" i="2"/>
  <c r="B1947" i="2"/>
  <c r="J1942" i="2"/>
  <c r="J851" i="2"/>
  <c r="J852" i="2"/>
  <c r="J853" i="2"/>
  <c r="J854" i="2"/>
  <c r="J855" i="2"/>
  <c r="AO174" i="1"/>
  <c r="S174" i="1"/>
  <c r="BD174" i="1" s="1"/>
  <c r="Q176" i="1"/>
  <c r="AO176" i="1" s="1"/>
  <c r="C867" i="2"/>
  <c r="E867" i="2" s="1"/>
  <c r="G862" i="2"/>
  <c r="I862" i="2"/>
  <c r="S176" i="1"/>
  <c r="BD176" i="1" s="1"/>
  <c r="M177" i="1"/>
  <c r="N177" i="1"/>
  <c r="L178" i="1"/>
  <c r="O177" i="1"/>
  <c r="AP175" i="1"/>
  <c r="AQ175" i="1"/>
  <c r="Z1539" i="1" l="1"/>
  <c r="AB1539" i="1" s="1"/>
  <c r="AC1539" i="1" s="1"/>
  <c r="AD1539" i="1" s="1"/>
  <c r="AA1540" i="1"/>
  <c r="B1955" i="2"/>
  <c r="J1950" i="2"/>
  <c r="B1951" i="2"/>
  <c r="J1946" i="2"/>
  <c r="B1954" i="2"/>
  <c r="J1949" i="2"/>
  <c r="E865" i="2"/>
  <c r="G865" i="2"/>
  <c r="I865" i="2"/>
  <c r="C870" i="2"/>
  <c r="E866" i="2"/>
  <c r="G866" i="2"/>
  <c r="I866" i="2"/>
  <c r="C871" i="2"/>
  <c r="E864" i="2"/>
  <c r="C869" i="2"/>
  <c r="G864" i="2"/>
  <c r="I864" i="2"/>
  <c r="B1893" i="2"/>
  <c r="J1888" i="2"/>
  <c r="E863" i="2"/>
  <c r="C868" i="2"/>
  <c r="G863" i="2"/>
  <c r="I863" i="2"/>
  <c r="B1952" i="2"/>
  <c r="J1947" i="2"/>
  <c r="J856" i="2"/>
  <c r="J857" i="2"/>
  <c r="J858" i="2"/>
  <c r="J859" i="2"/>
  <c r="J860" i="2"/>
  <c r="J846" i="2"/>
  <c r="J847" i="2"/>
  <c r="J848" i="2"/>
  <c r="J849" i="2"/>
  <c r="J850" i="2"/>
  <c r="P177" i="1"/>
  <c r="AQ174" i="1"/>
  <c r="AP174" i="1"/>
  <c r="C872" i="2"/>
  <c r="E872" i="2" s="1"/>
  <c r="G867" i="2"/>
  <c r="I867" i="2"/>
  <c r="L179" i="1"/>
  <c r="N178" i="1"/>
  <c r="M178" i="1"/>
  <c r="O178" i="1"/>
  <c r="AP176" i="1"/>
  <c r="AQ176" i="1"/>
  <c r="Z1540" i="1" l="1"/>
  <c r="AB1540" i="1" s="1"/>
  <c r="AC1540" i="1" s="1"/>
  <c r="AD1540" i="1" s="1"/>
  <c r="AA1541" i="1"/>
  <c r="E868" i="2"/>
  <c r="I868" i="2"/>
  <c r="C873" i="2"/>
  <c r="G868" i="2"/>
  <c r="E870" i="2"/>
  <c r="C875" i="2"/>
  <c r="I870" i="2"/>
  <c r="G870" i="2"/>
  <c r="B1898" i="2"/>
  <c r="J1893" i="2"/>
  <c r="B1959" i="2"/>
  <c r="J1954" i="2"/>
  <c r="E869" i="2"/>
  <c r="C874" i="2"/>
  <c r="I869" i="2"/>
  <c r="G869" i="2"/>
  <c r="B1956" i="2"/>
  <c r="J1951" i="2"/>
  <c r="E871" i="2"/>
  <c r="I871" i="2"/>
  <c r="G871" i="2"/>
  <c r="C876" i="2"/>
  <c r="B1957" i="2"/>
  <c r="J1952" i="2"/>
  <c r="B1960" i="2"/>
  <c r="J1955" i="2"/>
  <c r="P178" i="1"/>
  <c r="Q177" i="1"/>
  <c r="I872" i="2"/>
  <c r="C877" i="2"/>
  <c r="E877" i="2" s="1"/>
  <c r="G872" i="2"/>
  <c r="O179" i="1"/>
  <c r="N179" i="1"/>
  <c r="L180" i="1"/>
  <c r="M179" i="1"/>
  <c r="AA1542" i="1" l="1"/>
  <c r="Z1541" i="1"/>
  <c r="AB1541" i="1" s="1"/>
  <c r="AC1541" i="1" s="1"/>
  <c r="AD1541" i="1" s="1"/>
  <c r="B1962" i="2"/>
  <c r="J1957" i="2"/>
  <c r="B1964" i="2"/>
  <c r="J1959" i="2"/>
  <c r="B1903" i="2"/>
  <c r="J1898" i="2"/>
  <c r="E875" i="2"/>
  <c r="C880" i="2"/>
  <c r="I875" i="2"/>
  <c r="G875" i="2"/>
  <c r="B1961" i="2"/>
  <c r="J1956" i="2"/>
  <c r="E876" i="2"/>
  <c r="C881" i="2"/>
  <c r="G876" i="2"/>
  <c r="I876" i="2"/>
  <c r="E873" i="2"/>
  <c r="C878" i="2"/>
  <c r="G873" i="2"/>
  <c r="I873" i="2"/>
  <c r="E874" i="2"/>
  <c r="C879" i="2"/>
  <c r="G874" i="2"/>
  <c r="I874" i="2"/>
  <c r="B1965" i="2"/>
  <c r="J1960" i="2"/>
  <c r="P179" i="1"/>
  <c r="Q179" i="1"/>
  <c r="AO179" i="1" s="1"/>
  <c r="AO177" i="1"/>
  <c r="S177" i="1"/>
  <c r="BD177" i="1" s="1"/>
  <c r="Q178" i="1"/>
  <c r="G877" i="2"/>
  <c r="I877" i="2"/>
  <c r="C882" i="2"/>
  <c r="E882" i="2" s="1"/>
  <c r="S179" i="1"/>
  <c r="BD179" i="1" s="1"/>
  <c r="M180" i="1"/>
  <c r="N180" i="1"/>
  <c r="O180" i="1"/>
  <c r="L181" i="1"/>
  <c r="Z1542" i="1" l="1"/>
  <c r="AB1542" i="1" s="1"/>
  <c r="AC1542" i="1" s="1"/>
  <c r="AD1542" i="1" s="1"/>
  <c r="AA1543" i="1"/>
  <c r="B1908" i="2"/>
  <c r="J1903" i="2"/>
  <c r="E880" i="2"/>
  <c r="G880" i="2"/>
  <c r="C885" i="2"/>
  <c r="I880" i="2"/>
  <c r="E878" i="2"/>
  <c r="G878" i="2"/>
  <c r="I878" i="2"/>
  <c r="C883" i="2"/>
  <c r="B1969" i="2"/>
  <c r="J1964" i="2"/>
  <c r="B1966" i="2"/>
  <c r="J1961" i="2"/>
  <c r="E879" i="2"/>
  <c r="C884" i="2"/>
  <c r="G879" i="2"/>
  <c r="I879" i="2"/>
  <c r="E881" i="2"/>
  <c r="C886" i="2"/>
  <c r="I881" i="2"/>
  <c r="G881" i="2"/>
  <c r="B1970" i="2"/>
  <c r="J1965" i="2"/>
  <c r="B1967" i="2"/>
  <c r="J1962" i="2"/>
  <c r="J871" i="2"/>
  <c r="J872" i="2"/>
  <c r="J873" i="2"/>
  <c r="J874" i="2"/>
  <c r="J875" i="2"/>
  <c r="J861" i="2"/>
  <c r="J862" i="2"/>
  <c r="J863" i="2"/>
  <c r="J864" i="2"/>
  <c r="J865" i="2"/>
  <c r="P180" i="1"/>
  <c r="S178" i="1"/>
  <c r="BD178" i="1" s="1"/>
  <c r="AO178" i="1"/>
  <c r="AP177" i="1"/>
  <c r="AQ177" i="1"/>
  <c r="Q180" i="1"/>
  <c r="AO180" i="1" s="1"/>
  <c r="I882" i="2"/>
  <c r="G882" i="2"/>
  <c r="C887" i="2"/>
  <c r="E887" i="2" s="1"/>
  <c r="M181" i="1"/>
  <c r="N181" i="1"/>
  <c r="L182" i="1"/>
  <c r="O181" i="1"/>
  <c r="AP179" i="1"/>
  <c r="AQ179" i="1"/>
  <c r="Z1543" i="1" l="1"/>
  <c r="AB1543" i="1" s="1"/>
  <c r="AC1543" i="1" s="1"/>
  <c r="AD1543" i="1" s="1"/>
  <c r="AA1544" i="1"/>
  <c r="B1975" i="2"/>
  <c r="J1970" i="2"/>
  <c r="B1974" i="2"/>
  <c r="J1969" i="2"/>
  <c r="E883" i="2"/>
  <c r="G883" i="2"/>
  <c r="C888" i="2"/>
  <c r="I883" i="2"/>
  <c r="E886" i="2"/>
  <c r="C891" i="2"/>
  <c r="G886" i="2"/>
  <c r="I886" i="2"/>
  <c r="E885" i="2"/>
  <c r="C890" i="2"/>
  <c r="I885" i="2"/>
  <c r="G885" i="2"/>
  <c r="E884" i="2"/>
  <c r="G884" i="2"/>
  <c r="I884" i="2"/>
  <c r="C889" i="2"/>
  <c r="B1972" i="2"/>
  <c r="J1967" i="2"/>
  <c r="B1971" i="2"/>
  <c r="J1966" i="2"/>
  <c r="B1913" i="2"/>
  <c r="J1908" i="2"/>
  <c r="J868" i="2"/>
  <c r="J869" i="2"/>
  <c r="J870" i="2"/>
  <c r="J866" i="2"/>
  <c r="J867" i="2"/>
  <c r="P181" i="1"/>
  <c r="S180" i="1"/>
  <c r="BD180" i="1" s="1"/>
  <c r="Q181" i="1"/>
  <c r="AP178" i="1"/>
  <c r="AQ178" i="1"/>
  <c r="I887" i="2"/>
  <c r="G887" i="2"/>
  <c r="C892" i="2"/>
  <c r="E892" i="2" s="1"/>
  <c r="AO181" i="1"/>
  <c r="S181" i="1"/>
  <c r="BD181" i="1" s="1"/>
  <c r="O182" i="1"/>
  <c r="L183" i="1"/>
  <c r="M182" i="1"/>
  <c r="N182" i="1"/>
  <c r="AP180" i="1"/>
  <c r="AQ180" i="1"/>
  <c r="AA1545" i="1" l="1"/>
  <c r="Z1544" i="1"/>
  <c r="AB1544" i="1" s="1"/>
  <c r="AC1544" i="1" s="1"/>
  <c r="AD1544" i="1" s="1"/>
  <c r="E891" i="2"/>
  <c r="I891" i="2"/>
  <c r="G891" i="2"/>
  <c r="C896" i="2"/>
  <c r="B1976" i="2"/>
  <c r="J1971" i="2"/>
  <c r="B1977" i="2"/>
  <c r="J1972" i="2"/>
  <c r="E889" i="2"/>
  <c r="G889" i="2"/>
  <c r="I889" i="2"/>
  <c r="C894" i="2"/>
  <c r="E888" i="2"/>
  <c r="C893" i="2"/>
  <c r="G888" i="2"/>
  <c r="I888" i="2"/>
  <c r="B1979" i="2"/>
  <c r="J1974" i="2"/>
  <c r="E890" i="2"/>
  <c r="C895" i="2"/>
  <c r="I890" i="2"/>
  <c r="G890" i="2"/>
  <c r="B1918" i="2"/>
  <c r="J1913" i="2"/>
  <c r="B1980" i="2"/>
  <c r="J1975" i="2"/>
  <c r="J880" i="2"/>
  <c r="J876" i="2"/>
  <c r="J877" i="2"/>
  <c r="J878" i="2"/>
  <c r="J879" i="2"/>
  <c r="J881" i="2"/>
  <c r="J882" i="2"/>
  <c r="J883" i="2"/>
  <c r="J884" i="2"/>
  <c r="J885" i="2"/>
  <c r="P182" i="1"/>
  <c r="G892" i="2"/>
  <c r="C897" i="2"/>
  <c r="E897" i="2" s="1"/>
  <c r="I892" i="2"/>
  <c r="AP181" i="1"/>
  <c r="AQ181" i="1"/>
  <c r="M183" i="1"/>
  <c r="O183" i="1"/>
  <c r="N183" i="1"/>
  <c r="L184" i="1"/>
  <c r="Z1545" i="1" l="1"/>
  <c r="AB1545" i="1" s="1"/>
  <c r="AC1545" i="1" s="1"/>
  <c r="AD1545" i="1" s="1"/>
  <c r="AA1546" i="1"/>
  <c r="B1923" i="2"/>
  <c r="J1918" i="2"/>
  <c r="E895" i="2"/>
  <c r="G895" i="2"/>
  <c r="C900" i="2"/>
  <c r="I895" i="2"/>
  <c r="B1982" i="2"/>
  <c r="J1977" i="2"/>
  <c r="B1984" i="2"/>
  <c r="J1979" i="2"/>
  <c r="B1981" i="2"/>
  <c r="J1976" i="2"/>
  <c r="E894" i="2"/>
  <c r="I894" i="2"/>
  <c r="G894" i="2"/>
  <c r="C899" i="2"/>
  <c r="E896" i="2"/>
  <c r="C901" i="2"/>
  <c r="I896" i="2"/>
  <c r="G896" i="2"/>
  <c r="E893" i="2"/>
  <c r="G893" i="2"/>
  <c r="I893" i="2"/>
  <c r="C898" i="2"/>
  <c r="B1985" i="2"/>
  <c r="J1980" i="2"/>
  <c r="P183" i="1"/>
  <c r="Q183" i="1"/>
  <c r="Q182" i="1"/>
  <c r="C902" i="2"/>
  <c r="E902" i="2" s="1"/>
  <c r="I897" i="2"/>
  <c r="G897" i="2"/>
  <c r="AO183" i="1"/>
  <c r="S183" i="1"/>
  <c r="BD183" i="1" s="1"/>
  <c r="N184" i="1"/>
  <c r="M184" i="1"/>
  <c r="O184" i="1"/>
  <c r="L185" i="1"/>
  <c r="AA1547" i="1" l="1"/>
  <c r="Z1546" i="1"/>
  <c r="AB1546" i="1" s="1"/>
  <c r="AC1546" i="1" s="1"/>
  <c r="AD1546" i="1" s="1"/>
  <c r="B1986" i="2"/>
  <c r="J1981" i="2"/>
  <c r="B1989" i="2"/>
  <c r="J1984" i="2"/>
  <c r="B1987" i="2"/>
  <c r="J1982" i="2"/>
  <c r="E901" i="2"/>
  <c r="I901" i="2"/>
  <c r="C906" i="2"/>
  <c r="G901" i="2"/>
  <c r="E900" i="2"/>
  <c r="G900" i="2"/>
  <c r="I900" i="2"/>
  <c r="C905" i="2"/>
  <c r="E899" i="2"/>
  <c r="G899" i="2"/>
  <c r="I899" i="2"/>
  <c r="C904" i="2"/>
  <c r="E898" i="2"/>
  <c r="C903" i="2"/>
  <c r="G898" i="2"/>
  <c r="I898" i="2"/>
  <c r="B1990" i="2"/>
  <c r="J1985" i="2"/>
  <c r="B1928" i="2"/>
  <c r="J1923" i="2"/>
  <c r="J892" i="2"/>
  <c r="J893" i="2"/>
  <c r="J894" i="2"/>
  <c r="J895" i="2"/>
  <c r="J891" i="2"/>
  <c r="P184" i="1"/>
  <c r="S182" i="1"/>
  <c r="BD182" i="1" s="1"/>
  <c r="AO182" i="1"/>
  <c r="C907" i="2"/>
  <c r="E907" i="2" s="1"/>
  <c r="G902" i="2"/>
  <c r="I902" i="2"/>
  <c r="O185" i="1"/>
  <c r="N185" i="1"/>
  <c r="M185" i="1"/>
  <c r="L186" i="1"/>
  <c r="AP183" i="1"/>
  <c r="AQ183" i="1"/>
  <c r="AA1548" i="1" l="1"/>
  <c r="Z1547" i="1"/>
  <c r="AB1547" i="1" s="1"/>
  <c r="AC1547" i="1" s="1"/>
  <c r="AD1547" i="1" s="1"/>
  <c r="E906" i="2"/>
  <c r="G906" i="2"/>
  <c r="I906" i="2"/>
  <c r="C911" i="2"/>
  <c r="E903" i="2"/>
  <c r="I903" i="2"/>
  <c r="G903" i="2"/>
  <c r="C908" i="2"/>
  <c r="E904" i="2"/>
  <c r="G904" i="2"/>
  <c r="I904" i="2"/>
  <c r="C909" i="2"/>
  <c r="B1992" i="2"/>
  <c r="J1987" i="2"/>
  <c r="B1994" i="2"/>
  <c r="J1989" i="2"/>
  <c r="E905" i="2"/>
  <c r="C910" i="2"/>
  <c r="I905" i="2"/>
  <c r="G905" i="2"/>
  <c r="B1995" i="2"/>
  <c r="J1990" i="2"/>
  <c r="B1933" i="2"/>
  <c r="J1928" i="2"/>
  <c r="B1991" i="2"/>
  <c r="J1986" i="2"/>
  <c r="J886" i="2"/>
  <c r="J887" i="2"/>
  <c r="J888" i="2"/>
  <c r="J889" i="2"/>
  <c r="J890" i="2"/>
  <c r="P185" i="1"/>
  <c r="Q185" i="1"/>
  <c r="AQ182" i="1"/>
  <c r="AP182" i="1"/>
  <c r="Q184" i="1"/>
  <c r="I907" i="2"/>
  <c r="G907" i="2"/>
  <c r="C912" i="2"/>
  <c r="E912" i="2" s="1"/>
  <c r="AO185" i="1"/>
  <c r="S185" i="1"/>
  <c r="BD185" i="1" s="1"/>
  <c r="L187" i="1"/>
  <c r="N186" i="1"/>
  <c r="O186" i="1"/>
  <c r="M186" i="1"/>
  <c r="Z1548" i="1" l="1"/>
  <c r="AB1548" i="1" s="1"/>
  <c r="AC1548" i="1" s="1"/>
  <c r="AD1548" i="1" s="1"/>
  <c r="AA1549" i="1"/>
  <c r="J1995" i="2"/>
  <c r="B2000" i="2"/>
  <c r="J1994" i="2"/>
  <c r="B1999" i="2"/>
  <c r="J1991" i="2"/>
  <c r="B1996" i="2"/>
  <c r="J1992" i="2"/>
  <c r="B1997" i="2"/>
  <c r="B1938" i="2"/>
  <c r="J1933" i="2"/>
  <c r="E908" i="2"/>
  <c r="G908" i="2"/>
  <c r="C913" i="2"/>
  <c r="I908" i="2"/>
  <c r="E910" i="2"/>
  <c r="C915" i="2"/>
  <c r="G910" i="2"/>
  <c r="I910" i="2"/>
  <c r="E909" i="2"/>
  <c r="C914" i="2"/>
  <c r="G909" i="2"/>
  <c r="I909" i="2"/>
  <c r="E911" i="2"/>
  <c r="I911" i="2"/>
  <c r="G911" i="2"/>
  <c r="C916" i="2"/>
  <c r="J904" i="2"/>
  <c r="J905" i="2"/>
  <c r="J901" i="2"/>
  <c r="J902" i="2"/>
  <c r="J903" i="2"/>
  <c r="P186" i="1"/>
  <c r="Q186" i="1"/>
  <c r="S184" i="1"/>
  <c r="BD184" i="1" s="1"/>
  <c r="AO184" i="1"/>
  <c r="G912" i="2"/>
  <c r="I912" i="2"/>
  <c r="C917" i="2"/>
  <c r="E917" i="2" s="1"/>
  <c r="L188" i="1"/>
  <c r="N187" i="1"/>
  <c r="M187" i="1"/>
  <c r="O187" i="1"/>
  <c r="AO186" i="1"/>
  <c r="S186" i="1"/>
  <c r="BD186" i="1" s="1"/>
  <c r="AP185" i="1"/>
  <c r="AQ185" i="1"/>
  <c r="AA1550" i="1" l="1"/>
  <c r="Z1549" i="1"/>
  <c r="AB1549" i="1" s="1"/>
  <c r="AC1549" i="1" s="1"/>
  <c r="AD1549" i="1" s="1"/>
  <c r="B2002" i="2"/>
  <c r="J1997" i="2"/>
  <c r="B2001" i="2"/>
  <c r="J1996" i="2"/>
  <c r="B2004" i="2"/>
  <c r="J1999" i="2"/>
  <c r="B2005" i="2"/>
  <c r="J2000" i="2"/>
  <c r="E914" i="2"/>
  <c r="C919" i="2"/>
  <c r="G914" i="2"/>
  <c r="I914" i="2"/>
  <c r="E915" i="2"/>
  <c r="I915" i="2"/>
  <c r="G915" i="2"/>
  <c r="C920" i="2"/>
  <c r="E916" i="2"/>
  <c r="I916" i="2"/>
  <c r="G916" i="2"/>
  <c r="C921" i="2"/>
  <c r="E913" i="2"/>
  <c r="G913" i="2"/>
  <c r="C918" i="2"/>
  <c r="I913" i="2"/>
  <c r="B1943" i="2"/>
  <c r="J1938" i="2"/>
  <c r="J906" i="2"/>
  <c r="J907" i="2"/>
  <c r="J908" i="2"/>
  <c r="J909" i="2"/>
  <c r="J910" i="2"/>
  <c r="J896" i="2"/>
  <c r="J897" i="2"/>
  <c r="J898" i="2"/>
  <c r="J899" i="2"/>
  <c r="J900" i="2"/>
  <c r="P187" i="1"/>
  <c r="AP184" i="1"/>
  <c r="AQ184" i="1"/>
  <c r="C922" i="2"/>
  <c r="E922" i="2" s="1"/>
  <c r="G917" i="2"/>
  <c r="I917" i="2"/>
  <c r="AP186" i="1"/>
  <c r="AQ186" i="1"/>
  <c r="O188" i="1"/>
  <c r="N188" i="1"/>
  <c r="M188" i="1"/>
  <c r="L189" i="1"/>
  <c r="P188" i="1"/>
  <c r="AA1551" i="1" l="1"/>
  <c r="Z1550" i="1"/>
  <c r="AB1550" i="1" s="1"/>
  <c r="AC1550" i="1" s="1"/>
  <c r="AD1550" i="1" s="1"/>
  <c r="B2010" i="2"/>
  <c r="J2005" i="2"/>
  <c r="J2004" i="2"/>
  <c r="B2009" i="2"/>
  <c r="B2006" i="2"/>
  <c r="J2001" i="2"/>
  <c r="B2007" i="2"/>
  <c r="J2002" i="2"/>
  <c r="E920" i="2"/>
  <c r="G920" i="2"/>
  <c r="I920" i="2"/>
  <c r="C925" i="2"/>
  <c r="B1948" i="2"/>
  <c r="J1943" i="2"/>
  <c r="E918" i="2"/>
  <c r="C923" i="2"/>
  <c r="G918" i="2"/>
  <c r="I918" i="2"/>
  <c r="E919" i="2"/>
  <c r="C924" i="2"/>
  <c r="G919" i="2"/>
  <c r="I919" i="2"/>
  <c r="E921" i="2"/>
  <c r="C926" i="2"/>
  <c r="I921" i="2"/>
  <c r="G921" i="2"/>
  <c r="Q188" i="1"/>
  <c r="Q187" i="1"/>
  <c r="C927" i="2"/>
  <c r="E927" i="2" s="1"/>
  <c r="I922" i="2"/>
  <c r="G922" i="2"/>
  <c r="L190" i="1"/>
  <c r="O189" i="1"/>
  <c r="N189" i="1"/>
  <c r="M189" i="1"/>
  <c r="P189" i="1"/>
  <c r="AO188" i="1"/>
  <c r="S188" i="1"/>
  <c r="BD188" i="1" s="1"/>
  <c r="Z1551" i="1" l="1"/>
  <c r="AB1551" i="1" s="1"/>
  <c r="AC1551" i="1" s="1"/>
  <c r="AD1551" i="1" s="1"/>
  <c r="AA1552" i="1"/>
  <c r="B2012" i="2"/>
  <c r="J2007" i="2"/>
  <c r="J2006" i="2"/>
  <c r="B2011" i="2"/>
  <c r="B2014" i="2"/>
  <c r="J2009" i="2"/>
  <c r="B2015" i="2"/>
  <c r="J2010" i="2"/>
  <c r="E923" i="2"/>
  <c r="C928" i="2"/>
  <c r="G923" i="2"/>
  <c r="I923" i="2"/>
  <c r="B1953" i="2"/>
  <c r="J1948" i="2"/>
  <c r="E926" i="2"/>
  <c r="C931" i="2"/>
  <c r="I926" i="2"/>
  <c r="G926" i="2"/>
  <c r="E925" i="2"/>
  <c r="I925" i="2"/>
  <c r="C930" i="2"/>
  <c r="G925" i="2"/>
  <c r="E924" i="2"/>
  <c r="G924" i="2"/>
  <c r="I924" i="2"/>
  <c r="C929" i="2"/>
  <c r="J916" i="2"/>
  <c r="J917" i="2"/>
  <c r="J918" i="2"/>
  <c r="J919" i="2"/>
  <c r="J920" i="2"/>
  <c r="Q189" i="1"/>
  <c r="AO189" i="1" s="1"/>
  <c r="AO187" i="1"/>
  <c r="S187" i="1"/>
  <c r="BD187" i="1" s="1"/>
  <c r="C932" i="2"/>
  <c r="E932" i="2" s="1"/>
  <c r="G927" i="2"/>
  <c r="I927" i="2"/>
  <c r="AP188" i="1"/>
  <c r="AQ188" i="1"/>
  <c r="S189" i="1"/>
  <c r="BD189" i="1" s="1"/>
  <c r="O190" i="1"/>
  <c r="L191" i="1"/>
  <c r="N190" i="1"/>
  <c r="M190" i="1"/>
  <c r="AA1553" i="1" l="1"/>
  <c r="Z1552" i="1"/>
  <c r="AB1552" i="1" s="1"/>
  <c r="AC1552" i="1" s="1"/>
  <c r="AD1552" i="1" s="1"/>
  <c r="J2015" i="2"/>
  <c r="B2020" i="2"/>
  <c r="J2014" i="2"/>
  <c r="B2019" i="2"/>
  <c r="B2016" i="2"/>
  <c r="J2011" i="2"/>
  <c r="B2017" i="2"/>
  <c r="J2012" i="2"/>
  <c r="E931" i="2"/>
  <c r="I931" i="2"/>
  <c r="G931" i="2"/>
  <c r="C936" i="2"/>
  <c r="E929" i="2"/>
  <c r="G929" i="2"/>
  <c r="I929" i="2"/>
  <c r="C934" i="2"/>
  <c r="B1958" i="2"/>
  <c r="J1953" i="2"/>
  <c r="E928" i="2"/>
  <c r="I928" i="2"/>
  <c r="G928" i="2"/>
  <c r="C933" i="2"/>
  <c r="E930" i="2"/>
  <c r="I930" i="2"/>
  <c r="G930" i="2"/>
  <c r="C935" i="2"/>
  <c r="J911" i="2"/>
  <c r="J912" i="2"/>
  <c r="J913" i="2"/>
  <c r="J914" i="2"/>
  <c r="J915" i="2"/>
  <c r="J921" i="2"/>
  <c r="J922" i="2"/>
  <c r="J923" i="2"/>
  <c r="J924" i="2"/>
  <c r="J925" i="2"/>
  <c r="P190" i="1"/>
  <c r="AP187" i="1"/>
  <c r="AQ187" i="1"/>
  <c r="C937" i="2"/>
  <c r="E937" i="2" s="1"/>
  <c r="G932" i="2"/>
  <c r="I932" i="2"/>
  <c r="M191" i="1"/>
  <c r="N191" i="1"/>
  <c r="L192" i="1"/>
  <c r="O191" i="1"/>
  <c r="AP189" i="1"/>
  <c r="AQ189" i="1"/>
  <c r="Z1553" i="1" l="1"/>
  <c r="AB1553" i="1" s="1"/>
  <c r="AC1553" i="1" s="1"/>
  <c r="AD1553" i="1" s="1"/>
  <c r="AA1554" i="1"/>
  <c r="B2022" i="2"/>
  <c r="J2017" i="2"/>
  <c r="B2021" i="2"/>
  <c r="J2016" i="2"/>
  <c r="J2019" i="2"/>
  <c r="B2024" i="2"/>
  <c r="B2025" i="2"/>
  <c r="J2020" i="2"/>
  <c r="B1963" i="2"/>
  <c r="J1958" i="2"/>
  <c r="E934" i="2"/>
  <c r="C939" i="2"/>
  <c r="I934" i="2"/>
  <c r="G934" i="2"/>
  <c r="E935" i="2"/>
  <c r="G935" i="2"/>
  <c r="I935" i="2"/>
  <c r="C940" i="2"/>
  <c r="E936" i="2"/>
  <c r="I936" i="2"/>
  <c r="G936" i="2"/>
  <c r="C941" i="2"/>
  <c r="E933" i="2"/>
  <c r="C938" i="2"/>
  <c r="G933" i="2"/>
  <c r="I933" i="2"/>
  <c r="P191" i="1"/>
  <c r="Q191" i="1"/>
  <c r="Q190" i="1"/>
  <c r="I937" i="2"/>
  <c r="C942" i="2"/>
  <c r="E942" i="2" s="1"/>
  <c r="G937" i="2"/>
  <c r="N192" i="1"/>
  <c r="O192" i="1"/>
  <c r="M192" i="1"/>
  <c r="L193" i="1"/>
  <c r="AO191" i="1"/>
  <c r="S191" i="1"/>
  <c r="BD191" i="1" s="1"/>
  <c r="Z1554" i="1" l="1"/>
  <c r="AB1554" i="1" s="1"/>
  <c r="AC1554" i="1" s="1"/>
  <c r="AD1554" i="1" s="1"/>
  <c r="AA1555" i="1"/>
  <c r="B2030" i="2"/>
  <c r="J2025" i="2"/>
  <c r="J2024" i="2"/>
  <c r="B2029" i="2"/>
  <c r="J2021" i="2"/>
  <c r="B2026" i="2"/>
  <c r="J2022" i="2"/>
  <c r="B2027" i="2"/>
  <c r="E940" i="2"/>
  <c r="G940" i="2"/>
  <c r="I940" i="2"/>
  <c r="C945" i="2"/>
  <c r="E938" i="2"/>
  <c r="I938" i="2"/>
  <c r="G938" i="2"/>
  <c r="C943" i="2"/>
  <c r="E939" i="2"/>
  <c r="I939" i="2"/>
  <c r="G939" i="2"/>
  <c r="C944" i="2"/>
  <c r="E941" i="2"/>
  <c r="G941" i="2"/>
  <c r="I941" i="2"/>
  <c r="C946" i="2"/>
  <c r="B1968" i="2"/>
  <c r="J1963" i="2"/>
  <c r="J931" i="2"/>
  <c r="J932" i="2"/>
  <c r="J933" i="2"/>
  <c r="J934" i="2"/>
  <c r="J935" i="2"/>
  <c r="P192" i="1"/>
  <c r="Q192" i="1"/>
  <c r="S190" i="1"/>
  <c r="BD190" i="1" s="1"/>
  <c r="AO190" i="1"/>
  <c r="AQ191" i="1" s="1"/>
  <c r="I942" i="2"/>
  <c r="C947" i="2"/>
  <c r="E947" i="2" s="1"/>
  <c r="G942" i="2"/>
  <c r="AO192" i="1"/>
  <c r="S192" i="1"/>
  <c r="BD192" i="1" s="1"/>
  <c r="AP191" i="1"/>
  <c r="M193" i="1"/>
  <c r="L194" i="1"/>
  <c r="N193" i="1"/>
  <c r="O193" i="1"/>
  <c r="AA1556" i="1" l="1"/>
  <c r="Z1555" i="1"/>
  <c r="AB1555" i="1" s="1"/>
  <c r="AC1555" i="1" s="1"/>
  <c r="AD1555" i="1" s="1"/>
  <c r="J2027" i="2"/>
  <c r="B2032" i="2"/>
  <c r="B2031" i="2"/>
  <c r="J2026" i="2"/>
  <c r="B2034" i="2"/>
  <c r="J2029" i="2"/>
  <c r="B2035" i="2"/>
  <c r="J2030" i="2"/>
  <c r="E943" i="2"/>
  <c r="C948" i="2"/>
  <c r="I943" i="2"/>
  <c r="G943" i="2"/>
  <c r="B1973" i="2"/>
  <c r="J1968" i="2"/>
  <c r="E946" i="2"/>
  <c r="G946" i="2"/>
  <c r="I946" i="2"/>
  <c r="C951" i="2"/>
  <c r="E945" i="2"/>
  <c r="C950" i="2"/>
  <c r="G945" i="2"/>
  <c r="I945" i="2"/>
  <c r="E944" i="2"/>
  <c r="G944" i="2"/>
  <c r="C949" i="2"/>
  <c r="I944" i="2"/>
  <c r="J940" i="2"/>
  <c r="J936" i="2"/>
  <c r="J937" i="2"/>
  <c r="J938" i="2"/>
  <c r="J939" i="2"/>
  <c r="J928" i="2"/>
  <c r="J929" i="2"/>
  <c r="J930" i="2"/>
  <c r="J926" i="2"/>
  <c r="J927" i="2"/>
  <c r="P193" i="1"/>
  <c r="Q193" i="1"/>
  <c r="AP190" i="1"/>
  <c r="AQ190" i="1"/>
  <c r="I947" i="2"/>
  <c r="G947" i="2"/>
  <c r="C952" i="2"/>
  <c r="E952" i="2" s="1"/>
  <c r="AO193" i="1"/>
  <c r="S193" i="1"/>
  <c r="BD193" i="1" s="1"/>
  <c r="L195" i="1"/>
  <c r="M194" i="1"/>
  <c r="N194" i="1"/>
  <c r="O194" i="1"/>
  <c r="AP192" i="1"/>
  <c r="AQ192" i="1"/>
  <c r="Z1556" i="1" l="1"/>
  <c r="AB1556" i="1" s="1"/>
  <c r="AC1556" i="1" s="1"/>
  <c r="AD1556" i="1" s="1"/>
  <c r="AA1557" i="1"/>
  <c r="B2040" i="2"/>
  <c r="J2035" i="2"/>
  <c r="B2039" i="2"/>
  <c r="J2034" i="2"/>
  <c r="J2031" i="2"/>
  <c r="B2036" i="2"/>
  <c r="J2032" i="2"/>
  <c r="B2037" i="2"/>
  <c r="E950" i="2"/>
  <c r="C955" i="2"/>
  <c r="G950" i="2"/>
  <c r="I950" i="2"/>
  <c r="E951" i="2"/>
  <c r="G951" i="2"/>
  <c r="C956" i="2"/>
  <c r="I951" i="2"/>
  <c r="E949" i="2"/>
  <c r="G949" i="2"/>
  <c r="I949" i="2"/>
  <c r="C954" i="2"/>
  <c r="B1978" i="2"/>
  <c r="J1973" i="2"/>
  <c r="E948" i="2"/>
  <c r="I948" i="2"/>
  <c r="C953" i="2"/>
  <c r="G948" i="2"/>
  <c r="J941" i="2"/>
  <c r="J942" i="2"/>
  <c r="J943" i="2"/>
  <c r="J944" i="2"/>
  <c r="J945" i="2"/>
  <c r="P194" i="1"/>
  <c r="C957" i="2"/>
  <c r="E957" i="2" s="1"/>
  <c r="G952" i="2"/>
  <c r="I952" i="2"/>
  <c r="L196" i="1"/>
  <c r="N195" i="1"/>
  <c r="M195" i="1"/>
  <c r="O195" i="1"/>
  <c r="AP193" i="1"/>
  <c r="AQ193" i="1"/>
  <c r="Z1557" i="1" l="1"/>
  <c r="AB1557" i="1" s="1"/>
  <c r="AC1557" i="1" s="1"/>
  <c r="AD1557" i="1" s="1"/>
  <c r="AA1558" i="1"/>
  <c r="B2042" i="2"/>
  <c r="J2037" i="2"/>
  <c r="B2041" i="2"/>
  <c r="J2036" i="2"/>
  <c r="B2044" i="2"/>
  <c r="J2039" i="2"/>
  <c r="B2045" i="2"/>
  <c r="J2040" i="2"/>
  <c r="E954" i="2"/>
  <c r="I954" i="2"/>
  <c r="C959" i="2"/>
  <c r="G954" i="2"/>
  <c r="E956" i="2"/>
  <c r="C961" i="2"/>
  <c r="G956" i="2"/>
  <c r="I956" i="2"/>
  <c r="E953" i="2"/>
  <c r="I953" i="2"/>
  <c r="G953" i="2"/>
  <c r="C958" i="2"/>
  <c r="E955" i="2"/>
  <c r="I955" i="2"/>
  <c r="C960" i="2"/>
  <c r="G955" i="2"/>
  <c r="B1983" i="2"/>
  <c r="J1978" i="2"/>
  <c r="P195" i="1"/>
  <c r="Q194" i="1"/>
  <c r="C962" i="2"/>
  <c r="E962" i="2" s="1"/>
  <c r="G957" i="2"/>
  <c r="I957" i="2"/>
  <c r="N196" i="1"/>
  <c r="O196" i="1"/>
  <c r="M196" i="1"/>
  <c r="L197" i="1"/>
  <c r="AA1559" i="1" l="1"/>
  <c r="Z1558" i="1"/>
  <c r="AB1558" i="1" s="1"/>
  <c r="AC1558" i="1" s="1"/>
  <c r="AD1558" i="1" s="1"/>
  <c r="B2050" i="2"/>
  <c r="J2045" i="2"/>
  <c r="J2044" i="2"/>
  <c r="B2049" i="2"/>
  <c r="J2041" i="2"/>
  <c r="B2046" i="2"/>
  <c r="B2047" i="2"/>
  <c r="J2042" i="2"/>
  <c r="E961" i="2"/>
  <c r="C966" i="2"/>
  <c r="G961" i="2"/>
  <c r="I961" i="2"/>
  <c r="B1988" i="2"/>
  <c r="J1983" i="2"/>
  <c r="E960" i="2"/>
  <c r="I960" i="2"/>
  <c r="C965" i="2"/>
  <c r="G960" i="2"/>
  <c r="E959" i="2"/>
  <c r="I959" i="2"/>
  <c r="C964" i="2"/>
  <c r="G959" i="2"/>
  <c r="E958" i="2"/>
  <c r="C963" i="2"/>
  <c r="G958" i="2"/>
  <c r="I958" i="2"/>
  <c r="P196" i="1"/>
  <c r="AO194" i="1"/>
  <c r="S194" i="1"/>
  <c r="BD194" i="1" s="1"/>
  <c r="Q195" i="1"/>
  <c r="C967" i="2"/>
  <c r="E967" i="2" s="1"/>
  <c r="G962" i="2"/>
  <c r="I962" i="2"/>
  <c r="L198" i="1"/>
  <c r="O197" i="1"/>
  <c r="M197" i="1"/>
  <c r="N197" i="1"/>
  <c r="P197" i="1"/>
  <c r="Z1559" i="1" l="1"/>
  <c r="AB1559" i="1" s="1"/>
  <c r="AC1559" i="1" s="1"/>
  <c r="AD1559" i="1" s="1"/>
  <c r="AA1560" i="1"/>
  <c r="B2052" i="2"/>
  <c r="J2047" i="2"/>
  <c r="J2046" i="2"/>
  <c r="B2051" i="2"/>
  <c r="J2049" i="2"/>
  <c r="B2054" i="2"/>
  <c r="J2050" i="2"/>
  <c r="B2055" i="2"/>
  <c r="E965" i="2"/>
  <c r="C970" i="2"/>
  <c r="G965" i="2"/>
  <c r="I965" i="2"/>
  <c r="B1993" i="2"/>
  <c r="J1988" i="2"/>
  <c r="E963" i="2"/>
  <c r="C968" i="2"/>
  <c r="I963" i="2"/>
  <c r="G963" i="2"/>
  <c r="E966" i="2"/>
  <c r="C971" i="2"/>
  <c r="I966" i="2"/>
  <c r="G966" i="2"/>
  <c r="E964" i="2"/>
  <c r="C969" i="2"/>
  <c r="I964" i="2"/>
  <c r="G964" i="2"/>
  <c r="J946" i="2"/>
  <c r="J947" i="2"/>
  <c r="J948" i="2"/>
  <c r="J949" i="2"/>
  <c r="J950" i="2"/>
  <c r="Q197" i="1"/>
  <c r="S195" i="1"/>
  <c r="BD195" i="1" s="1"/>
  <c r="AO195" i="1"/>
  <c r="AP194" i="1"/>
  <c r="AQ194" i="1"/>
  <c r="Q196" i="1"/>
  <c r="C972" i="2"/>
  <c r="E972" i="2" s="1"/>
  <c r="G967" i="2"/>
  <c r="I967" i="2"/>
  <c r="AO197" i="1"/>
  <c r="O198" i="1"/>
  <c r="L199" i="1"/>
  <c r="M198" i="1"/>
  <c r="N198" i="1"/>
  <c r="Z1560" i="1" l="1"/>
  <c r="AB1560" i="1" s="1"/>
  <c r="AC1560" i="1" s="1"/>
  <c r="AD1560" i="1" s="1"/>
  <c r="AA1561" i="1"/>
  <c r="J2055" i="2"/>
  <c r="B2060" i="2"/>
  <c r="J2054" i="2"/>
  <c r="B2059" i="2"/>
  <c r="B2056" i="2"/>
  <c r="J2051" i="2"/>
  <c r="J1993" i="2"/>
  <c r="B1998" i="2"/>
  <c r="B2057" i="2"/>
  <c r="J2052" i="2"/>
  <c r="E971" i="2"/>
  <c r="C976" i="2"/>
  <c r="I971" i="2"/>
  <c r="G971" i="2"/>
  <c r="E968" i="2"/>
  <c r="C973" i="2"/>
  <c r="G968" i="2"/>
  <c r="I968" i="2"/>
  <c r="E969" i="2"/>
  <c r="G969" i="2"/>
  <c r="I969" i="2"/>
  <c r="C974" i="2"/>
  <c r="E970" i="2"/>
  <c r="C975" i="2"/>
  <c r="G970" i="2"/>
  <c r="I970" i="2"/>
  <c r="J952" i="2"/>
  <c r="J953" i="2"/>
  <c r="J954" i="2"/>
  <c r="J955" i="2"/>
  <c r="J951" i="2"/>
  <c r="S196" i="1"/>
  <c r="BD196" i="1" s="1"/>
  <c r="AO196" i="1"/>
  <c r="S197" i="1"/>
  <c r="BD197" i="1" s="1"/>
  <c r="AP195" i="1"/>
  <c r="AQ195" i="1"/>
  <c r="P198" i="1"/>
  <c r="C977" i="2"/>
  <c r="E977" i="2" s="1"/>
  <c r="G972" i="2"/>
  <c r="I972" i="2"/>
  <c r="O199" i="1"/>
  <c r="M199" i="1"/>
  <c r="N199" i="1"/>
  <c r="L200" i="1"/>
  <c r="P199" i="1"/>
  <c r="AP197" i="1"/>
  <c r="AQ197" i="1"/>
  <c r="AA1562" i="1" l="1"/>
  <c r="Z1561" i="1"/>
  <c r="AB1561" i="1" s="1"/>
  <c r="AC1561" i="1" s="1"/>
  <c r="AD1561" i="1" s="1"/>
  <c r="B2062" i="2"/>
  <c r="J2057" i="2"/>
  <c r="B2003" i="2"/>
  <c r="J1998" i="2"/>
  <c r="J2056" i="2"/>
  <c r="B2061" i="2"/>
  <c r="J2059" i="2"/>
  <c r="B2064" i="2"/>
  <c r="J2060" i="2"/>
  <c r="B2065" i="2"/>
  <c r="E973" i="2"/>
  <c r="G973" i="2"/>
  <c r="I973" i="2"/>
  <c r="C978" i="2"/>
  <c r="E975" i="2"/>
  <c r="C980" i="2"/>
  <c r="I975" i="2"/>
  <c r="G975" i="2"/>
  <c r="E976" i="2"/>
  <c r="G976" i="2"/>
  <c r="I976" i="2"/>
  <c r="C981" i="2"/>
  <c r="E974" i="2"/>
  <c r="C979" i="2"/>
  <c r="G974" i="2"/>
  <c r="I974" i="2"/>
  <c r="J964" i="2"/>
  <c r="J965" i="2"/>
  <c r="J961" i="2"/>
  <c r="J962" i="2"/>
  <c r="J963" i="2"/>
  <c r="J956" i="2"/>
  <c r="J957" i="2"/>
  <c r="J958" i="2"/>
  <c r="J959" i="2"/>
  <c r="J960" i="2"/>
  <c r="Q198" i="1"/>
  <c r="Q199" i="1"/>
  <c r="AP196" i="1"/>
  <c r="AQ196" i="1"/>
  <c r="G977" i="2"/>
  <c r="I977" i="2"/>
  <c r="C982" i="2"/>
  <c r="E982" i="2" s="1"/>
  <c r="M200" i="1"/>
  <c r="N200" i="1"/>
  <c r="O200" i="1"/>
  <c r="L201" i="1"/>
  <c r="P200" i="1"/>
  <c r="AO199" i="1"/>
  <c r="S199" i="1"/>
  <c r="BD199" i="1" s="1"/>
  <c r="Z1562" i="1" l="1"/>
  <c r="AB1562" i="1" s="1"/>
  <c r="AC1562" i="1" s="1"/>
  <c r="AD1562" i="1" s="1"/>
  <c r="AA1563" i="1"/>
  <c r="B2070" i="2"/>
  <c r="J2065" i="2"/>
  <c r="J2064" i="2"/>
  <c r="B2069" i="2"/>
  <c r="B2066" i="2"/>
  <c r="J2061" i="2"/>
  <c r="B2008" i="2"/>
  <c r="J2003" i="2"/>
  <c r="J2062" i="2"/>
  <c r="B2067" i="2"/>
  <c r="E981" i="2"/>
  <c r="G981" i="2"/>
  <c r="C986" i="2"/>
  <c r="I981" i="2"/>
  <c r="E980" i="2"/>
  <c r="I980" i="2"/>
  <c r="C985" i="2"/>
  <c r="G980" i="2"/>
  <c r="E978" i="2"/>
  <c r="C983" i="2"/>
  <c r="I978" i="2"/>
  <c r="G978" i="2"/>
  <c r="E979" i="2"/>
  <c r="C984" i="2"/>
  <c r="I979" i="2"/>
  <c r="G979" i="2"/>
  <c r="J971" i="2"/>
  <c r="J972" i="2"/>
  <c r="J973" i="2"/>
  <c r="J974" i="2"/>
  <c r="J975" i="2"/>
  <c r="Q200" i="1"/>
  <c r="AO198" i="1"/>
  <c r="S198" i="1"/>
  <c r="BD198" i="1" s="1"/>
  <c r="I982" i="2"/>
  <c r="G982" i="2"/>
  <c r="C987" i="2"/>
  <c r="E987" i="2" s="1"/>
  <c r="AO200" i="1"/>
  <c r="S200" i="1"/>
  <c r="BD200" i="1" s="1"/>
  <c r="AP199" i="1"/>
  <c r="AQ199" i="1"/>
  <c r="N201" i="1"/>
  <c r="L202" i="1"/>
  <c r="M201" i="1"/>
  <c r="O201" i="1"/>
  <c r="P201" i="1"/>
  <c r="Z1563" i="1" l="1"/>
  <c r="AB1563" i="1" s="1"/>
  <c r="AC1563" i="1" s="1"/>
  <c r="AD1563" i="1" s="1"/>
  <c r="AA1564" i="1"/>
  <c r="B2072" i="2"/>
  <c r="J2067" i="2"/>
  <c r="J2008" i="2"/>
  <c r="B2013" i="2"/>
  <c r="B2071" i="2"/>
  <c r="J2066" i="2"/>
  <c r="J2069" i="2"/>
  <c r="B2074" i="2"/>
  <c r="J2070" i="2"/>
  <c r="B2075" i="2"/>
  <c r="E983" i="2"/>
  <c r="G983" i="2"/>
  <c r="I983" i="2"/>
  <c r="C988" i="2"/>
  <c r="E985" i="2"/>
  <c r="G985" i="2"/>
  <c r="I985" i="2"/>
  <c r="C990" i="2"/>
  <c r="E986" i="2"/>
  <c r="C991" i="2"/>
  <c r="I986" i="2"/>
  <c r="G986" i="2"/>
  <c r="E984" i="2"/>
  <c r="C989" i="2"/>
  <c r="G984" i="2"/>
  <c r="I984" i="2"/>
  <c r="J966" i="2"/>
  <c r="J967" i="2"/>
  <c r="J968" i="2"/>
  <c r="J969" i="2"/>
  <c r="J970" i="2"/>
  <c r="J976" i="2"/>
  <c r="J977" i="2"/>
  <c r="J978" i="2"/>
  <c r="J979" i="2"/>
  <c r="J980" i="2"/>
  <c r="Q201" i="1"/>
  <c r="AO201" i="1" s="1"/>
  <c r="AQ198" i="1"/>
  <c r="AP198" i="1"/>
  <c r="G987" i="2"/>
  <c r="C992" i="2"/>
  <c r="E992" i="2" s="1"/>
  <c r="I987" i="2"/>
  <c r="N202" i="1"/>
  <c r="O202" i="1"/>
  <c r="L203" i="1"/>
  <c r="M202" i="1"/>
  <c r="AP200" i="1"/>
  <c r="AQ200" i="1"/>
  <c r="AA1565" i="1" l="1"/>
  <c r="Z1564" i="1"/>
  <c r="AB1564" i="1" s="1"/>
  <c r="AC1564" i="1" s="1"/>
  <c r="AD1564" i="1" s="1"/>
  <c r="J2074" i="2"/>
  <c r="B2079" i="2"/>
  <c r="B2076" i="2"/>
  <c r="J2071" i="2"/>
  <c r="J2013" i="2"/>
  <c r="B2018" i="2"/>
  <c r="J2075" i="2"/>
  <c r="B2080" i="2"/>
  <c r="J2072" i="2"/>
  <c r="B2077" i="2"/>
  <c r="E991" i="2"/>
  <c r="C996" i="2"/>
  <c r="I991" i="2"/>
  <c r="G991" i="2"/>
  <c r="E990" i="2"/>
  <c r="I990" i="2"/>
  <c r="C995" i="2"/>
  <c r="G990" i="2"/>
  <c r="E988" i="2"/>
  <c r="G988" i="2"/>
  <c r="C993" i="2"/>
  <c r="I988" i="2"/>
  <c r="E989" i="2"/>
  <c r="I989" i="2"/>
  <c r="G989" i="2"/>
  <c r="C994" i="2"/>
  <c r="P202" i="1"/>
  <c r="S201" i="1"/>
  <c r="BD201" i="1" s="1"/>
  <c r="Q202" i="1"/>
  <c r="AO202" i="1" s="1"/>
  <c r="I992" i="2"/>
  <c r="C997" i="2"/>
  <c r="G992" i="2"/>
  <c r="N203" i="1"/>
  <c r="L204" i="1"/>
  <c r="L205" i="1" s="1"/>
  <c r="M203" i="1"/>
  <c r="O203" i="1"/>
  <c r="P203" i="1"/>
  <c r="S202" i="1"/>
  <c r="BD202" i="1" s="1"/>
  <c r="AP201" i="1"/>
  <c r="AQ201" i="1"/>
  <c r="Z1565" i="1" l="1"/>
  <c r="AB1565" i="1" s="1"/>
  <c r="AC1565" i="1" s="1"/>
  <c r="AD1565" i="1" s="1"/>
  <c r="AA1566" i="1"/>
  <c r="B2082" i="2"/>
  <c r="J2077" i="2"/>
  <c r="B2085" i="2"/>
  <c r="J2080" i="2"/>
  <c r="B2023" i="2"/>
  <c r="J2018" i="2"/>
  <c r="B2081" i="2"/>
  <c r="J2076" i="2"/>
  <c r="B2084" i="2"/>
  <c r="J2079" i="2"/>
  <c r="E993" i="2"/>
  <c r="C998" i="2"/>
  <c r="G993" i="2"/>
  <c r="I993" i="2"/>
  <c r="E995" i="2"/>
  <c r="C1000" i="2"/>
  <c r="G995" i="2"/>
  <c r="I995" i="2"/>
  <c r="E994" i="2"/>
  <c r="I994" i="2"/>
  <c r="G994" i="2"/>
  <c r="C999" i="2"/>
  <c r="C1001" i="2"/>
  <c r="E996" i="2"/>
  <c r="G996" i="2"/>
  <c r="I996" i="2"/>
  <c r="C1002" i="2"/>
  <c r="E1002" i="2" s="1"/>
  <c r="E997" i="2"/>
  <c r="J988" i="2"/>
  <c r="J989" i="2"/>
  <c r="J990" i="2"/>
  <c r="J986" i="2"/>
  <c r="J987" i="2"/>
  <c r="J981" i="2"/>
  <c r="J982" i="2"/>
  <c r="J983" i="2"/>
  <c r="J984" i="2"/>
  <c r="J985" i="2"/>
  <c r="C1007" i="2"/>
  <c r="E1007" i="2" s="1"/>
  <c r="G1002" i="2"/>
  <c r="I1002" i="2"/>
  <c r="M205" i="1"/>
  <c r="L206" i="1"/>
  <c r="N205" i="1"/>
  <c r="O205" i="1"/>
  <c r="Q203" i="1"/>
  <c r="AO203" i="1" s="1"/>
  <c r="I997" i="2"/>
  <c r="G997" i="2"/>
  <c r="AP202" i="1"/>
  <c r="AQ202" i="1"/>
  <c r="M204" i="1"/>
  <c r="N204" i="1"/>
  <c r="O204" i="1"/>
  <c r="P204" i="1"/>
  <c r="S203" i="1"/>
  <c r="BD203" i="1" s="1"/>
  <c r="Z1566" i="1" l="1"/>
  <c r="AB1566" i="1" s="1"/>
  <c r="AC1566" i="1" s="1"/>
  <c r="AD1566" i="1" s="1"/>
  <c r="AA1567" i="1"/>
  <c r="J2084" i="2"/>
  <c r="B2089" i="2"/>
  <c r="B2086" i="2"/>
  <c r="J2081" i="2"/>
  <c r="B2028" i="2"/>
  <c r="J2023" i="2"/>
  <c r="J2085" i="2"/>
  <c r="B2090" i="2"/>
  <c r="J2082" i="2"/>
  <c r="B2087" i="2"/>
  <c r="C1004" i="2"/>
  <c r="E999" i="2"/>
  <c r="G999" i="2"/>
  <c r="I999" i="2"/>
  <c r="C1005" i="2"/>
  <c r="E1000" i="2"/>
  <c r="G1000" i="2"/>
  <c r="I1000" i="2"/>
  <c r="C1003" i="2"/>
  <c r="E998" i="2"/>
  <c r="I998" i="2"/>
  <c r="G998" i="2"/>
  <c r="E1001" i="2"/>
  <c r="I1001" i="2"/>
  <c r="C1006" i="2"/>
  <c r="G1001" i="2"/>
  <c r="J991" i="2"/>
  <c r="J992" i="2"/>
  <c r="J993" i="2"/>
  <c r="J994" i="2"/>
  <c r="J995" i="2"/>
  <c r="P205" i="1"/>
  <c r="Q204" i="1"/>
  <c r="C1012" i="2"/>
  <c r="E1012" i="2" s="1"/>
  <c r="G1007" i="2"/>
  <c r="I1007" i="2"/>
  <c r="O206" i="1"/>
  <c r="M206" i="1"/>
  <c r="N206" i="1"/>
  <c r="L207" i="1"/>
  <c r="AP203" i="1"/>
  <c r="AQ203" i="1"/>
  <c r="AO204" i="1"/>
  <c r="S204" i="1"/>
  <c r="BD204" i="1" s="1"/>
  <c r="AA1568" i="1" l="1"/>
  <c r="Z1567" i="1"/>
  <c r="AB1567" i="1" s="1"/>
  <c r="AC1567" i="1" s="1"/>
  <c r="AD1567" i="1" s="1"/>
  <c r="B2092" i="2"/>
  <c r="J2087" i="2"/>
  <c r="B2095" i="2"/>
  <c r="J2090" i="2"/>
  <c r="B2033" i="2"/>
  <c r="J2028" i="2"/>
  <c r="B2091" i="2"/>
  <c r="J2086" i="2"/>
  <c r="B2094" i="2"/>
  <c r="J2089" i="2"/>
  <c r="E1003" i="2"/>
  <c r="I1003" i="2"/>
  <c r="G1003" i="2"/>
  <c r="C1008" i="2"/>
  <c r="E1005" i="2"/>
  <c r="I1005" i="2"/>
  <c r="C1010" i="2"/>
  <c r="G1005" i="2"/>
  <c r="E1006" i="2"/>
  <c r="G1006" i="2"/>
  <c r="C1011" i="2"/>
  <c r="I1006" i="2"/>
  <c r="E1004" i="2"/>
  <c r="G1004" i="2"/>
  <c r="I1004" i="2"/>
  <c r="C1009" i="2"/>
  <c r="J1000" i="2"/>
  <c r="J996" i="2"/>
  <c r="J997" i="2"/>
  <c r="J998" i="2"/>
  <c r="J999" i="2"/>
  <c r="Q205" i="1"/>
  <c r="C1017" i="2"/>
  <c r="E1017" i="2" s="1"/>
  <c r="G1012" i="2"/>
  <c r="I1012" i="2"/>
  <c r="N207" i="1"/>
  <c r="M207" i="1"/>
  <c r="L208" i="1"/>
  <c r="O207" i="1"/>
  <c r="P206" i="1"/>
  <c r="AP204" i="1"/>
  <c r="AQ204" i="1"/>
  <c r="Z1568" i="1" l="1"/>
  <c r="AB1568" i="1" s="1"/>
  <c r="AC1568" i="1" s="1"/>
  <c r="AD1568" i="1" s="1"/>
  <c r="AA1569" i="1"/>
  <c r="B2096" i="2"/>
  <c r="J2091" i="2"/>
  <c r="B2038" i="2"/>
  <c r="J2033" i="2"/>
  <c r="J2094" i="2"/>
  <c r="B2099" i="2"/>
  <c r="B2100" i="2"/>
  <c r="J2095" i="2"/>
  <c r="J2092" i="2"/>
  <c r="B2097" i="2"/>
  <c r="E1010" i="2"/>
  <c r="G1010" i="2"/>
  <c r="C1015" i="2"/>
  <c r="I1010" i="2"/>
  <c r="E1009" i="2"/>
  <c r="C1014" i="2"/>
  <c r="G1009" i="2"/>
  <c r="I1009" i="2"/>
  <c r="E1008" i="2"/>
  <c r="G1008" i="2"/>
  <c r="I1008" i="2"/>
  <c r="C1013" i="2"/>
  <c r="E1011" i="2"/>
  <c r="I1011" i="2"/>
  <c r="G1011" i="2"/>
  <c r="C1016" i="2"/>
  <c r="Q206" i="1"/>
  <c r="AO205" i="1"/>
  <c r="S205" i="1"/>
  <c r="BD205" i="1" s="1"/>
  <c r="C1022" i="2"/>
  <c r="E1022" i="2" s="1"/>
  <c r="G1017" i="2"/>
  <c r="I1017" i="2"/>
  <c r="M208" i="1"/>
  <c r="N208" i="1"/>
  <c r="L209" i="1"/>
  <c r="O208" i="1"/>
  <c r="AO206" i="1"/>
  <c r="S206" i="1"/>
  <c r="BD206" i="1" s="1"/>
  <c r="P207" i="1"/>
  <c r="Z1569" i="1" l="1"/>
  <c r="AB1569" i="1" s="1"/>
  <c r="AC1569" i="1" s="1"/>
  <c r="AD1569" i="1" s="1"/>
  <c r="AA1570" i="1"/>
  <c r="J2097" i="2"/>
  <c r="B2102" i="2"/>
  <c r="J2100" i="2"/>
  <c r="B2105" i="2"/>
  <c r="J2099" i="2"/>
  <c r="B2104" i="2"/>
  <c r="J2038" i="2"/>
  <c r="B2043" i="2"/>
  <c r="B2101" i="2"/>
  <c r="J2096" i="2"/>
  <c r="E1014" i="2"/>
  <c r="C1019" i="2"/>
  <c r="G1014" i="2"/>
  <c r="I1014" i="2"/>
  <c r="E1013" i="2"/>
  <c r="I1013" i="2"/>
  <c r="G1013" i="2"/>
  <c r="C1018" i="2"/>
  <c r="E1016" i="2"/>
  <c r="G1016" i="2"/>
  <c r="C1021" i="2"/>
  <c r="I1016" i="2"/>
  <c r="E1015" i="2"/>
  <c r="I1015" i="2"/>
  <c r="G1015" i="2"/>
  <c r="C1020" i="2"/>
  <c r="J1001" i="2"/>
  <c r="J1002" i="2"/>
  <c r="J1003" i="2"/>
  <c r="J1004" i="2"/>
  <c r="J1005" i="2"/>
  <c r="J1006" i="2"/>
  <c r="J1007" i="2"/>
  <c r="J1008" i="2"/>
  <c r="J1009" i="2"/>
  <c r="J1010" i="2"/>
  <c r="Q207" i="1"/>
  <c r="AP205" i="1"/>
  <c r="AQ205" i="1"/>
  <c r="C1027" i="2"/>
  <c r="E1027" i="2" s="1"/>
  <c r="G1022" i="2"/>
  <c r="I1022" i="2"/>
  <c r="AO207" i="1"/>
  <c r="S207" i="1"/>
  <c r="BD207" i="1" s="1"/>
  <c r="AP206" i="1"/>
  <c r="AQ206" i="1"/>
  <c r="L210" i="1"/>
  <c r="O209" i="1"/>
  <c r="M209" i="1"/>
  <c r="N209" i="1"/>
  <c r="P208" i="1"/>
  <c r="AA1571" i="1" l="1"/>
  <c r="Z1570" i="1"/>
  <c r="AB1570" i="1" s="1"/>
  <c r="AC1570" i="1" s="1"/>
  <c r="AD1570" i="1" s="1"/>
  <c r="J2101" i="2"/>
  <c r="B2106" i="2"/>
  <c r="B2048" i="2"/>
  <c r="J2043" i="2"/>
  <c r="B2109" i="2"/>
  <c r="J2104" i="2"/>
  <c r="B2110" i="2"/>
  <c r="J2105" i="2"/>
  <c r="J2102" i="2"/>
  <c r="B2107" i="2"/>
  <c r="E1021" i="2"/>
  <c r="I1021" i="2"/>
  <c r="C1026" i="2"/>
  <c r="G1021" i="2"/>
  <c r="E1018" i="2"/>
  <c r="G1018" i="2"/>
  <c r="C1023" i="2"/>
  <c r="I1018" i="2"/>
  <c r="E1020" i="2"/>
  <c r="G1020" i="2"/>
  <c r="I1020" i="2"/>
  <c r="C1025" i="2"/>
  <c r="E1019" i="2"/>
  <c r="C1024" i="2"/>
  <c r="G1019" i="2"/>
  <c r="I1019" i="2"/>
  <c r="J1012" i="2"/>
  <c r="J1013" i="2"/>
  <c r="J1014" i="2"/>
  <c r="J1015" i="2"/>
  <c r="J1011" i="2"/>
  <c r="Q208" i="1"/>
  <c r="P209" i="1"/>
  <c r="C1032" i="2"/>
  <c r="E1032" i="2" s="1"/>
  <c r="G1027" i="2"/>
  <c r="I1027" i="2"/>
  <c r="AO208" i="1"/>
  <c r="S208" i="1"/>
  <c r="BD208" i="1" s="1"/>
  <c r="Q209" i="1"/>
  <c r="M210" i="1"/>
  <c r="O210" i="1"/>
  <c r="L211" i="1"/>
  <c r="N210" i="1"/>
  <c r="AP207" i="1"/>
  <c r="AQ207" i="1"/>
  <c r="Z1571" i="1" l="1"/>
  <c r="AB1571" i="1" s="1"/>
  <c r="AC1571" i="1" s="1"/>
  <c r="AD1571" i="1" s="1"/>
  <c r="AA1572" i="1"/>
  <c r="B2112" i="2"/>
  <c r="J2107" i="2"/>
  <c r="B2115" i="2"/>
  <c r="J2110" i="2"/>
  <c r="B2114" i="2"/>
  <c r="J2109" i="2"/>
  <c r="J2048" i="2"/>
  <c r="B2053" i="2"/>
  <c r="B2111" i="2"/>
  <c r="J2106" i="2"/>
  <c r="E1025" i="2"/>
  <c r="C1030" i="2"/>
  <c r="G1025" i="2"/>
  <c r="I1025" i="2"/>
  <c r="E1023" i="2"/>
  <c r="I1023" i="2"/>
  <c r="G1023" i="2"/>
  <c r="C1028" i="2"/>
  <c r="E1026" i="2"/>
  <c r="C1031" i="2"/>
  <c r="I1026" i="2"/>
  <c r="G1026" i="2"/>
  <c r="E1024" i="2"/>
  <c r="I1024" i="2"/>
  <c r="C1029" i="2"/>
  <c r="G1024" i="2"/>
  <c r="J1016" i="2"/>
  <c r="J1017" i="2"/>
  <c r="J1018" i="2"/>
  <c r="J1019" i="2"/>
  <c r="J1020" i="2"/>
  <c r="C1037" i="2"/>
  <c r="E1037" i="2" s="1"/>
  <c r="I1032" i="2"/>
  <c r="G1032" i="2"/>
  <c r="O211" i="1"/>
  <c r="L212" i="1"/>
  <c r="N211" i="1"/>
  <c r="M211" i="1"/>
  <c r="P210" i="1"/>
  <c r="AO209" i="1"/>
  <c r="S209" i="1"/>
  <c r="BD209" i="1" s="1"/>
  <c r="AP208" i="1"/>
  <c r="AQ208" i="1"/>
  <c r="Z1572" i="1" l="1"/>
  <c r="AB1572" i="1" s="1"/>
  <c r="AC1572" i="1" s="1"/>
  <c r="AD1572" i="1" s="1"/>
  <c r="AA1573" i="1"/>
  <c r="B2116" i="2"/>
  <c r="J2111" i="2"/>
  <c r="B2058" i="2"/>
  <c r="J2053" i="2"/>
  <c r="B2119" i="2"/>
  <c r="J2114" i="2"/>
  <c r="B2120" i="2"/>
  <c r="J2115" i="2"/>
  <c r="J2112" i="2"/>
  <c r="B2117" i="2"/>
  <c r="E1031" i="2"/>
  <c r="G1031" i="2"/>
  <c r="C1036" i="2"/>
  <c r="I1031" i="2"/>
  <c r="E1028" i="2"/>
  <c r="G1028" i="2"/>
  <c r="C1033" i="2"/>
  <c r="I1028" i="2"/>
  <c r="E1029" i="2"/>
  <c r="C1034" i="2"/>
  <c r="I1029" i="2"/>
  <c r="G1029" i="2"/>
  <c r="E1030" i="2"/>
  <c r="I1030" i="2"/>
  <c r="C1035" i="2"/>
  <c r="G1030" i="2"/>
  <c r="J1024" i="2"/>
  <c r="J1025" i="2"/>
  <c r="J1021" i="2"/>
  <c r="J1022" i="2"/>
  <c r="J1023" i="2"/>
  <c r="P211" i="1"/>
  <c r="Q210" i="1"/>
  <c r="AO210" i="1" s="1"/>
  <c r="C1042" i="2"/>
  <c r="E1042" i="2" s="1"/>
  <c r="G1037" i="2"/>
  <c r="I1037" i="2"/>
  <c r="S210" i="1"/>
  <c r="BD210" i="1" s="1"/>
  <c r="AP209" i="1"/>
  <c r="AQ209" i="1"/>
  <c r="M212" i="1"/>
  <c r="O212" i="1"/>
  <c r="N212" i="1"/>
  <c r="L213" i="1"/>
  <c r="P212" i="1"/>
  <c r="AA1574" i="1" l="1"/>
  <c r="Z1573" i="1"/>
  <c r="AB1573" i="1" s="1"/>
  <c r="AC1573" i="1" s="1"/>
  <c r="AD1573" i="1" s="1"/>
  <c r="J2117" i="2"/>
  <c r="B2122" i="2"/>
  <c r="B2125" i="2"/>
  <c r="J2120" i="2"/>
  <c r="B2124" i="2"/>
  <c r="J2119" i="2"/>
  <c r="B2063" i="2"/>
  <c r="J2058" i="2"/>
  <c r="B2121" i="2"/>
  <c r="J2116" i="2"/>
  <c r="E1034" i="2"/>
  <c r="C1039" i="2"/>
  <c r="G1034" i="2"/>
  <c r="I1034" i="2"/>
  <c r="E1033" i="2"/>
  <c r="G1033" i="2"/>
  <c r="C1038" i="2"/>
  <c r="I1033" i="2"/>
  <c r="E1035" i="2"/>
  <c r="C1040" i="2"/>
  <c r="I1035" i="2"/>
  <c r="G1035" i="2"/>
  <c r="E1036" i="2"/>
  <c r="G1036" i="2"/>
  <c r="I1036" i="2"/>
  <c r="C1041" i="2"/>
  <c r="J1026" i="2"/>
  <c r="J1027" i="2"/>
  <c r="J1028" i="2"/>
  <c r="J1029" i="2"/>
  <c r="J1030" i="2"/>
  <c r="Q212" i="1"/>
  <c r="Q211" i="1"/>
  <c r="C1047" i="2"/>
  <c r="E1047" i="2" s="1"/>
  <c r="G1042" i="2"/>
  <c r="I1042" i="2"/>
  <c r="M213" i="1"/>
  <c r="N213" i="1"/>
  <c r="L214" i="1"/>
  <c r="O213" i="1"/>
  <c r="AO212" i="1"/>
  <c r="S212" i="1"/>
  <c r="BD212" i="1" s="1"/>
  <c r="AP210" i="1"/>
  <c r="AQ210" i="1"/>
  <c r="Z1574" i="1" l="1"/>
  <c r="AB1574" i="1" s="1"/>
  <c r="AC1574" i="1" s="1"/>
  <c r="AD1574" i="1" s="1"/>
  <c r="AA1575" i="1"/>
  <c r="B2126" i="2"/>
  <c r="J2121" i="2"/>
  <c r="B2068" i="2"/>
  <c r="J2063" i="2"/>
  <c r="B2129" i="2"/>
  <c r="J2124" i="2"/>
  <c r="J2125" i="2"/>
  <c r="B2130" i="2"/>
  <c r="B2127" i="2"/>
  <c r="J2122" i="2"/>
  <c r="E1040" i="2"/>
  <c r="I1040" i="2"/>
  <c r="G1040" i="2"/>
  <c r="C1045" i="2"/>
  <c r="E1038" i="2"/>
  <c r="I1038" i="2"/>
  <c r="C1043" i="2"/>
  <c r="G1038" i="2"/>
  <c r="E1041" i="2"/>
  <c r="G1041" i="2"/>
  <c r="C1046" i="2"/>
  <c r="I1041" i="2"/>
  <c r="E1039" i="2"/>
  <c r="G1039" i="2"/>
  <c r="C1044" i="2"/>
  <c r="I1039" i="2"/>
  <c r="J1036" i="2"/>
  <c r="J1037" i="2"/>
  <c r="J1038" i="2"/>
  <c r="J1039" i="2"/>
  <c r="J1040" i="2"/>
  <c r="AO211" i="1"/>
  <c r="S211" i="1"/>
  <c r="BD211" i="1" s="1"/>
  <c r="C1052" i="2"/>
  <c r="E1052" i="2" s="1"/>
  <c r="G1047" i="2"/>
  <c r="I1047" i="2"/>
  <c r="AP212" i="1"/>
  <c r="AQ212" i="1"/>
  <c r="O214" i="1"/>
  <c r="M214" i="1"/>
  <c r="N214" i="1"/>
  <c r="L215" i="1"/>
  <c r="P213" i="1"/>
  <c r="Z1575" i="1" l="1"/>
  <c r="AB1575" i="1" s="1"/>
  <c r="AC1575" i="1" s="1"/>
  <c r="AD1575" i="1" s="1"/>
  <c r="AA1576" i="1"/>
  <c r="B2132" i="2"/>
  <c r="J2127" i="2"/>
  <c r="J2130" i="2"/>
  <c r="B2135" i="2"/>
  <c r="J2129" i="2"/>
  <c r="B2134" i="2"/>
  <c r="B2073" i="2"/>
  <c r="J2068" i="2"/>
  <c r="B2131" i="2"/>
  <c r="J2126" i="2"/>
  <c r="E1046" i="2"/>
  <c r="C1051" i="2"/>
  <c r="G1046" i="2"/>
  <c r="I1046" i="2"/>
  <c r="E1043" i="2"/>
  <c r="I1043" i="2"/>
  <c r="C1048" i="2"/>
  <c r="G1043" i="2"/>
  <c r="E1045" i="2"/>
  <c r="C1050" i="2"/>
  <c r="G1045" i="2"/>
  <c r="I1045" i="2"/>
  <c r="E1044" i="2"/>
  <c r="I1044" i="2"/>
  <c r="G1044" i="2"/>
  <c r="C1049" i="2"/>
  <c r="J1031" i="2"/>
  <c r="J1032" i="2"/>
  <c r="J1033" i="2"/>
  <c r="J1034" i="2"/>
  <c r="J1035" i="2"/>
  <c r="Q213" i="1"/>
  <c r="P214" i="1"/>
  <c r="AP211" i="1"/>
  <c r="AQ211" i="1"/>
  <c r="C1057" i="2"/>
  <c r="E1057" i="2" s="1"/>
  <c r="G1052" i="2"/>
  <c r="I1052" i="2"/>
  <c r="AO213" i="1"/>
  <c r="S213" i="1"/>
  <c r="BD213" i="1" s="1"/>
  <c r="N215" i="1"/>
  <c r="L216" i="1"/>
  <c r="O215" i="1"/>
  <c r="M215" i="1"/>
  <c r="P215" i="1"/>
  <c r="AA1577" i="1" l="1"/>
  <c r="Z1576" i="1"/>
  <c r="AB1576" i="1" s="1"/>
  <c r="AC1576" i="1" s="1"/>
  <c r="AD1576" i="1" s="1"/>
  <c r="B2136" i="2"/>
  <c r="J2131" i="2"/>
  <c r="B2078" i="2"/>
  <c r="J2073" i="2"/>
  <c r="J2134" i="2"/>
  <c r="B2139" i="2"/>
  <c r="B2140" i="2"/>
  <c r="J2135" i="2"/>
  <c r="B2137" i="2"/>
  <c r="J2132" i="2"/>
  <c r="E1050" i="2"/>
  <c r="I1050" i="2"/>
  <c r="G1050" i="2"/>
  <c r="C1055" i="2"/>
  <c r="E1048" i="2"/>
  <c r="G1048" i="2"/>
  <c r="I1048" i="2"/>
  <c r="C1053" i="2"/>
  <c r="E1049" i="2"/>
  <c r="C1054" i="2"/>
  <c r="G1049" i="2"/>
  <c r="I1049" i="2"/>
  <c r="E1051" i="2"/>
  <c r="C1056" i="2"/>
  <c r="I1051" i="2"/>
  <c r="G1051" i="2"/>
  <c r="J1041" i="2"/>
  <c r="J1042" i="2"/>
  <c r="J1043" i="2"/>
  <c r="J1044" i="2"/>
  <c r="J1045" i="2"/>
  <c r="Q215" i="1"/>
  <c r="Q214" i="1"/>
  <c r="C1062" i="2"/>
  <c r="E1062" i="2" s="1"/>
  <c r="G1057" i="2"/>
  <c r="I1057" i="2"/>
  <c r="AO215" i="1"/>
  <c r="S215" i="1"/>
  <c r="BD215" i="1" s="1"/>
  <c r="N216" i="1"/>
  <c r="L217" i="1"/>
  <c r="O216" i="1"/>
  <c r="M216" i="1"/>
  <c r="AP213" i="1"/>
  <c r="AQ213" i="1"/>
  <c r="Z1577" i="1" l="1"/>
  <c r="AB1577" i="1" s="1"/>
  <c r="AC1577" i="1" s="1"/>
  <c r="AD1577" i="1" s="1"/>
  <c r="AA1578" i="1"/>
  <c r="B2142" i="2"/>
  <c r="J2137" i="2"/>
  <c r="B2145" i="2"/>
  <c r="J2140" i="2"/>
  <c r="B2144" i="2"/>
  <c r="J2139" i="2"/>
  <c r="J2078" i="2"/>
  <c r="B2083" i="2"/>
  <c r="B2141" i="2"/>
  <c r="J2136" i="2"/>
  <c r="E1054" i="2"/>
  <c r="I1054" i="2"/>
  <c r="C1059" i="2"/>
  <c r="G1054" i="2"/>
  <c r="E1053" i="2"/>
  <c r="I1053" i="2"/>
  <c r="G1053" i="2"/>
  <c r="C1058" i="2"/>
  <c r="E1055" i="2"/>
  <c r="C1060" i="2"/>
  <c r="G1055" i="2"/>
  <c r="I1055" i="2"/>
  <c r="E1056" i="2"/>
  <c r="G1056" i="2"/>
  <c r="I1056" i="2"/>
  <c r="C1061" i="2"/>
  <c r="J1051" i="2"/>
  <c r="J1052" i="2"/>
  <c r="J1053" i="2"/>
  <c r="J1054" i="2"/>
  <c r="J1055" i="2"/>
  <c r="AO214" i="1"/>
  <c r="S214" i="1"/>
  <c r="BD214" i="1" s="1"/>
  <c r="P216" i="1"/>
  <c r="G1062" i="2"/>
  <c r="I1062" i="2"/>
  <c r="C1067" i="2"/>
  <c r="E1067" i="2" s="1"/>
  <c r="M217" i="1"/>
  <c r="L218" i="1"/>
  <c r="N217" i="1"/>
  <c r="O217" i="1"/>
  <c r="P217" i="1"/>
  <c r="AP215" i="1"/>
  <c r="AQ215" i="1"/>
  <c r="Z1578" i="1" l="1"/>
  <c r="AB1578" i="1" s="1"/>
  <c r="AC1578" i="1" s="1"/>
  <c r="AD1578" i="1" s="1"/>
  <c r="AA1579" i="1"/>
  <c r="B2146" i="2"/>
  <c r="J2141" i="2"/>
  <c r="J2083" i="2"/>
  <c r="B2088" i="2"/>
  <c r="J2144" i="2"/>
  <c r="B2149" i="2"/>
  <c r="J2145" i="2"/>
  <c r="B2150" i="2"/>
  <c r="J2142" i="2"/>
  <c r="B2147" i="2"/>
  <c r="E1060" i="2"/>
  <c r="I1060" i="2"/>
  <c r="G1060" i="2"/>
  <c r="C1065" i="2"/>
  <c r="E1058" i="2"/>
  <c r="C1063" i="2"/>
  <c r="G1058" i="2"/>
  <c r="I1058" i="2"/>
  <c r="E1061" i="2"/>
  <c r="C1066" i="2"/>
  <c r="G1061" i="2"/>
  <c r="I1061" i="2"/>
  <c r="E1059" i="2"/>
  <c r="C1064" i="2"/>
  <c r="G1059" i="2"/>
  <c r="I1059" i="2"/>
  <c r="J1048" i="2"/>
  <c r="J1049" i="2"/>
  <c r="J1050" i="2"/>
  <c r="J1046" i="2"/>
  <c r="J1047" i="2"/>
  <c r="Q216" i="1"/>
  <c r="AQ214" i="1"/>
  <c r="AP214" i="1"/>
  <c r="C1072" i="2"/>
  <c r="E1072" i="2" s="1"/>
  <c r="I1067" i="2"/>
  <c r="G1067" i="2"/>
  <c r="O218" i="1"/>
  <c r="M218" i="1"/>
  <c r="N218" i="1"/>
  <c r="L219" i="1"/>
  <c r="Q217" i="1"/>
  <c r="AA1580" i="1" l="1"/>
  <c r="Z1579" i="1"/>
  <c r="AB1579" i="1" s="1"/>
  <c r="AC1579" i="1" s="1"/>
  <c r="AD1579" i="1" s="1"/>
  <c r="B2152" i="2"/>
  <c r="J2147" i="2"/>
  <c r="B2155" i="2"/>
  <c r="J2150" i="2"/>
  <c r="B2154" i="2"/>
  <c r="J2149" i="2"/>
  <c r="J2088" i="2"/>
  <c r="B2093" i="2"/>
  <c r="B2151" i="2"/>
  <c r="J2146" i="2"/>
  <c r="E1066" i="2"/>
  <c r="G1066" i="2"/>
  <c r="I1066" i="2"/>
  <c r="C1071" i="2"/>
  <c r="E1063" i="2"/>
  <c r="I1063" i="2"/>
  <c r="C1068" i="2"/>
  <c r="G1063" i="2"/>
  <c r="E1065" i="2"/>
  <c r="G1065" i="2"/>
  <c r="I1065" i="2"/>
  <c r="C1070" i="2"/>
  <c r="E1064" i="2"/>
  <c r="I1064" i="2"/>
  <c r="C1069" i="2"/>
  <c r="G1064" i="2"/>
  <c r="P218" i="1"/>
  <c r="AO216" i="1"/>
  <c r="S216" i="1"/>
  <c r="BD216" i="1" s="1"/>
  <c r="C1077" i="2"/>
  <c r="E1077" i="2" s="1"/>
  <c r="I1072" i="2"/>
  <c r="G1072" i="2"/>
  <c r="AO217" i="1"/>
  <c r="S217" i="1"/>
  <c r="BD217" i="1" s="1"/>
  <c r="M219" i="1"/>
  <c r="N219" i="1"/>
  <c r="L220" i="1"/>
  <c r="O219" i="1"/>
  <c r="Z1580" i="1" l="1"/>
  <c r="AB1580" i="1" s="1"/>
  <c r="AC1580" i="1" s="1"/>
  <c r="AD1580" i="1" s="1"/>
  <c r="AA1581" i="1"/>
  <c r="J2154" i="2"/>
  <c r="B2159" i="2"/>
  <c r="B2156" i="2"/>
  <c r="J2151" i="2"/>
  <c r="B2160" i="2"/>
  <c r="J2155" i="2"/>
  <c r="B2098" i="2"/>
  <c r="J2093" i="2"/>
  <c r="J2152" i="2"/>
  <c r="B2157" i="2"/>
  <c r="E1070" i="2"/>
  <c r="I1070" i="2"/>
  <c r="G1070" i="2"/>
  <c r="C1075" i="2"/>
  <c r="E1068" i="2"/>
  <c r="C1073" i="2"/>
  <c r="G1068" i="2"/>
  <c r="I1068" i="2"/>
  <c r="E1071" i="2"/>
  <c r="G1071" i="2"/>
  <c r="I1071" i="2"/>
  <c r="C1076" i="2"/>
  <c r="E1069" i="2"/>
  <c r="G1069" i="2"/>
  <c r="I1069" i="2"/>
  <c r="C1074" i="2"/>
  <c r="J1060" i="2"/>
  <c r="J1056" i="2"/>
  <c r="J1057" i="2"/>
  <c r="J1058" i="2"/>
  <c r="J1059" i="2"/>
  <c r="J1061" i="2"/>
  <c r="J1062" i="2"/>
  <c r="J1063" i="2"/>
  <c r="J1064" i="2"/>
  <c r="J1065" i="2"/>
  <c r="P219" i="1"/>
  <c r="AP216" i="1"/>
  <c r="AQ216" i="1"/>
  <c r="Q218" i="1"/>
  <c r="C1082" i="2"/>
  <c r="E1082" i="2" s="1"/>
  <c r="I1077" i="2"/>
  <c r="G1077" i="2"/>
  <c r="O220" i="1"/>
  <c r="N220" i="1"/>
  <c r="M220" i="1"/>
  <c r="L221" i="1"/>
  <c r="P220" i="1"/>
  <c r="AP217" i="1"/>
  <c r="AQ217" i="1"/>
  <c r="Z1581" i="1" l="1"/>
  <c r="AB1581" i="1" s="1"/>
  <c r="AC1581" i="1" s="1"/>
  <c r="AD1581" i="1" s="1"/>
  <c r="AA1582" i="1"/>
  <c r="B2162" i="2"/>
  <c r="J2157" i="2"/>
  <c r="B2165" i="2"/>
  <c r="J2160" i="2"/>
  <c r="B2103" i="2"/>
  <c r="J2098" i="2"/>
  <c r="J2156" i="2"/>
  <c r="B2161" i="2"/>
  <c r="J2159" i="2"/>
  <c r="B2164" i="2"/>
  <c r="E1073" i="2"/>
  <c r="C1078" i="2"/>
  <c r="G1073" i="2"/>
  <c r="I1073" i="2"/>
  <c r="E1076" i="2"/>
  <c r="I1076" i="2"/>
  <c r="G1076" i="2"/>
  <c r="C1081" i="2"/>
  <c r="E1074" i="2"/>
  <c r="C1079" i="2"/>
  <c r="G1074" i="2"/>
  <c r="I1074" i="2"/>
  <c r="E1075" i="2"/>
  <c r="I1075" i="2"/>
  <c r="G1075" i="2"/>
  <c r="C1080" i="2"/>
  <c r="S218" i="1"/>
  <c r="BD218" i="1" s="1"/>
  <c r="AO218" i="1"/>
  <c r="Q220" i="1"/>
  <c r="AO220" i="1" s="1"/>
  <c r="Q219" i="1"/>
  <c r="I1082" i="2"/>
  <c r="G1082" i="2"/>
  <c r="C1087" i="2"/>
  <c r="E1087" i="2" s="1"/>
  <c r="O221" i="1"/>
  <c r="N221" i="1"/>
  <c r="M221" i="1"/>
  <c r="P221" i="1"/>
  <c r="L222" i="1"/>
  <c r="AA1583" i="1" l="1"/>
  <c r="Z1582" i="1"/>
  <c r="AB1582" i="1" s="1"/>
  <c r="AC1582" i="1" s="1"/>
  <c r="AD1582" i="1" s="1"/>
  <c r="J2164" i="2"/>
  <c r="B2169" i="2"/>
  <c r="J2161" i="2"/>
  <c r="B2166" i="2"/>
  <c r="B2108" i="2"/>
  <c r="J2103" i="2"/>
  <c r="B2170" i="2"/>
  <c r="J2165" i="2"/>
  <c r="B2167" i="2"/>
  <c r="J2162" i="2"/>
  <c r="E1079" i="2"/>
  <c r="C1084" i="2"/>
  <c r="G1079" i="2"/>
  <c r="I1079" i="2"/>
  <c r="E1081" i="2"/>
  <c r="I1081" i="2"/>
  <c r="C1086" i="2"/>
  <c r="G1081" i="2"/>
  <c r="E1080" i="2"/>
  <c r="G1080" i="2"/>
  <c r="I1080" i="2"/>
  <c r="C1085" i="2"/>
  <c r="E1078" i="2"/>
  <c r="I1078" i="2"/>
  <c r="C1083" i="2"/>
  <c r="G1078" i="2"/>
  <c r="J1066" i="2"/>
  <c r="J1067" i="2"/>
  <c r="J1068" i="2"/>
  <c r="J1069" i="2"/>
  <c r="J1070" i="2"/>
  <c r="AO219" i="1"/>
  <c r="S219" i="1"/>
  <c r="BD219" i="1" s="1"/>
  <c r="S220" i="1"/>
  <c r="BD220" i="1" s="1"/>
  <c r="AQ218" i="1"/>
  <c r="AP218" i="1"/>
  <c r="G1087" i="2"/>
  <c r="I1087" i="2"/>
  <c r="C1092" i="2"/>
  <c r="E1092" i="2" s="1"/>
  <c r="N222" i="1"/>
  <c r="L223" i="1"/>
  <c r="O222" i="1"/>
  <c r="M222" i="1"/>
  <c r="Q221" i="1"/>
  <c r="AP220" i="1"/>
  <c r="AQ220" i="1"/>
  <c r="Z1583" i="1" l="1"/>
  <c r="AB1583" i="1" s="1"/>
  <c r="AC1583" i="1" s="1"/>
  <c r="AD1583" i="1" s="1"/>
  <c r="AA1584" i="1"/>
  <c r="B2172" i="2"/>
  <c r="J2167" i="2"/>
  <c r="J2170" i="2"/>
  <c r="B2175" i="2"/>
  <c r="B2113" i="2"/>
  <c r="J2108" i="2"/>
  <c r="B2171" i="2"/>
  <c r="J2166" i="2"/>
  <c r="B2174" i="2"/>
  <c r="J2169" i="2"/>
  <c r="E1085" i="2"/>
  <c r="G1085" i="2"/>
  <c r="I1085" i="2"/>
  <c r="C1090" i="2"/>
  <c r="E1086" i="2"/>
  <c r="I1086" i="2"/>
  <c r="G1086" i="2"/>
  <c r="C1091" i="2"/>
  <c r="E1083" i="2"/>
  <c r="C1088" i="2"/>
  <c r="G1083" i="2"/>
  <c r="I1083" i="2"/>
  <c r="E1084" i="2"/>
  <c r="G1084" i="2"/>
  <c r="C1089" i="2"/>
  <c r="I1084" i="2"/>
  <c r="J1072" i="2"/>
  <c r="J1073" i="2"/>
  <c r="J1074" i="2"/>
  <c r="J1075" i="2"/>
  <c r="J1071" i="2"/>
  <c r="J1077" i="2"/>
  <c r="J1078" i="2"/>
  <c r="J1079" i="2"/>
  <c r="J1080" i="2"/>
  <c r="J1076" i="2"/>
  <c r="P222" i="1"/>
  <c r="AP219" i="1"/>
  <c r="AQ219" i="1"/>
  <c r="C1097" i="2"/>
  <c r="E1097" i="2" s="1"/>
  <c r="G1092" i="2"/>
  <c r="I1092" i="2"/>
  <c r="AO221" i="1"/>
  <c r="S221" i="1"/>
  <c r="BD221" i="1" s="1"/>
  <c r="Q222" i="1"/>
  <c r="O223" i="1"/>
  <c r="N223" i="1"/>
  <c r="M223" i="1"/>
  <c r="L224" i="1"/>
  <c r="Z1584" i="1" l="1"/>
  <c r="AB1584" i="1" s="1"/>
  <c r="AC1584" i="1" s="1"/>
  <c r="AD1584" i="1" s="1"/>
  <c r="AA1585" i="1"/>
  <c r="B2179" i="2"/>
  <c r="J2174" i="2"/>
  <c r="J2171" i="2"/>
  <c r="B2176" i="2"/>
  <c r="B2118" i="2"/>
  <c r="J2113" i="2"/>
  <c r="J2175" i="2"/>
  <c r="B2180" i="2"/>
  <c r="B2177" i="2"/>
  <c r="J2172" i="2"/>
  <c r="E1088" i="2"/>
  <c r="I1088" i="2"/>
  <c r="C1093" i="2"/>
  <c r="G1088" i="2"/>
  <c r="E1091" i="2"/>
  <c r="G1091" i="2"/>
  <c r="I1091" i="2"/>
  <c r="C1096" i="2"/>
  <c r="E1090" i="2"/>
  <c r="C1095" i="2"/>
  <c r="G1090" i="2"/>
  <c r="I1090" i="2"/>
  <c r="E1089" i="2"/>
  <c r="G1089" i="2"/>
  <c r="C1094" i="2"/>
  <c r="I1089" i="2"/>
  <c r="J1081" i="2"/>
  <c r="J1082" i="2"/>
  <c r="J1083" i="2"/>
  <c r="J1084" i="2"/>
  <c r="J1085" i="2"/>
  <c r="P223" i="1"/>
  <c r="C1102" i="2"/>
  <c r="E1102" i="2" s="1"/>
  <c r="G1097" i="2"/>
  <c r="I1097" i="2"/>
  <c r="O224" i="1"/>
  <c r="M224" i="1"/>
  <c r="N224" i="1"/>
  <c r="L225" i="1"/>
  <c r="AO222" i="1"/>
  <c r="S222" i="1"/>
  <c r="BD222" i="1" s="1"/>
  <c r="AP221" i="1"/>
  <c r="AQ221" i="1"/>
  <c r="AA1586" i="1" l="1"/>
  <c r="Z1585" i="1"/>
  <c r="AB1585" i="1" s="1"/>
  <c r="AC1585" i="1" s="1"/>
  <c r="AD1585" i="1" s="1"/>
  <c r="B2182" i="2"/>
  <c r="J2177" i="2"/>
  <c r="J2180" i="2"/>
  <c r="B2185" i="2"/>
  <c r="J2118" i="2"/>
  <c r="B2123" i="2"/>
  <c r="B2181" i="2"/>
  <c r="J2176" i="2"/>
  <c r="J2179" i="2"/>
  <c r="B2184" i="2"/>
  <c r="E1095" i="2"/>
  <c r="C1100" i="2"/>
  <c r="G1095" i="2"/>
  <c r="I1095" i="2"/>
  <c r="E1096" i="2"/>
  <c r="G1096" i="2"/>
  <c r="I1096" i="2"/>
  <c r="C1101" i="2"/>
  <c r="E1094" i="2"/>
  <c r="I1094" i="2"/>
  <c r="G1094" i="2"/>
  <c r="C1099" i="2"/>
  <c r="E1093" i="2"/>
  <c r="C1098" i="2"/>
  <c r="I1093" i="2"/>
  <c r="G1093" i="2"/>
  <c r="J1089" i="2"/>
  <c r="J1090" i="2"/>
  <c r="J1086" i="2"/>
  <c r="J1087" i="2"/>
  <c r="J1088" i="2"/>
  <c r="Q223" i="1"/>
  <c r="C1107" i="2"/>
  <c r="E1107" i="2" s="1"/>
  <c r="G1102" i="2"/>
  <c r="I1102" i="2"/>
  <c r="L226" i="1"/>
  <c r="M225" i="1"/>
  <c r="N225" i="1"/>
  <c r="O225" i="1"/>
  <c r="AP222" i="1"/>
  <c r="AQ222" i="1"/>
  <c r="P224" i="1"/>
  <c r="Z1586" i="1" l="1"/>
  <c r="AB1586" i="1" s="1"/>
  <c r="AC1586" i="1" s="1"/>
  <c r="AD1586" i="1" s="1"/>
  <c r="AA1587" i="1"/>
  <c r="J2184" i="2"/>
  <c r="B2189" i="2"/>
  <c r="J2181" i="2"/>
  <c r="B2186" i="2"/>
  <c r="B2128" i="2"/>
  <c r="J2123" i="2"/>
  <c r="J2185" i="2"/>
  <c r="B2190" i="2"/>
  <c r="B2187" i="2"/>
  <c r="J2182" i="2"/>
  <c r="E1101" i="2"/>
  <c r="G1101" i="2"/>
  <c r="I1101" i="2"/>
  <c r="C1106" i="2"/>
  <c r="E1099" i="2"/>
  <c r="I1099" i="2"/>
  <c r="G1099" i="2"/>
  <c r="C1104" i="2"/>
  <c r="E1098" i="2"/>
  <c r="C1103" i="2"/>
  <c r="I1098" i="2"/>
  <c r="G1098" i="2"/>
  <c r="E1100" i="2"/>
  <c r="C1105" i="2"/>
  <c r="I1100" i="2"/>
  <c r="G1100" i="2"/>
  <c r="Q224" i="1"/>
  <c r="P225" i="1"/>
  <c r="AO223" i="1"/>
  <c r="S223" i="1"/>
  <c r="BD223" i="1" s="1"/>
  <c r="C1112" i="2"/>
  <c r="E1112" i="2" s="1"/>
  <c r="G1107" i="2"/>
  <c r="I1107" i="2"/>
  <c r="AO224" i="1"/>
  <c r="S224" i="1"/>
  <c r="BD224" i="1" s="1"/>
  <c r="M226" i="1"/>
  <c r="N226" i="1"/>
  <c r="L227" i="1"/>
  <c r="O226" i="1"/>
  <c r="Z1587" i="1" l="1"/>
  <c r="AB1587" i="1" s="1"/>
  <c r="AC1587" i="1" s="1"/>
  <c r="AD1587" i="1" s="1"/>
  <c r="AA1588" i="1"/>
  <c r="J2187" i="2"/>
  <c r="B2192" i="2"/>
  <c r="J2190" i="2"/>
  <c r="B2195" i="2"/>
  <c r="B2133" i="2"/>
  <c r="J2128" i="2"/>
  <c r="J2186" i="2"/>
  <c r="B2191" i="2"/>
  <c r="B2194" i="2"/>
  <c r="J2189" i="2"/>
  <c r="E1104" i="2"/>
  <c r="I1104" i="2"/>
  <c r="C1109" i="2"/>
  <c r="G1104" i="2"/>
  <c r="E1103" i="2"/>
  <c r="G1103" i="2"/>
  <c r="I1103" i="2"/>
  <c r="C1108" i="2"/>
  <c r="E1106" i="2"/>
  <c r="G1106" i="2"/>
  <c r="C1111" i="2"/>
  <c r="I1106" i="2"/>
  <c r="E1105" i="2"/>
  <c r="I1105" i="2"/>
  <c r="G1105" i="2"/>
  <c r="C1110" i="2"/>
  <c r="J1098" i="2"/>
  <c r="J1096" i="2"/>
  <c r="J1097" i="2"/>
  <c r="J1099" i="2"/>
  <c r="J1100" i="2"/>
  <c r="J1091" i="2"/>
  <c r="J1092" i="2"/>
  <c r="J1093" i="2"/>
  <c r="J1094" i="2"/>
  <c r="J1095" i="2"/>
  <c r="P226" i="1"/>
  <c r="AP223" i="1"/>
  <c r="AQ223" i="1"/>
  <c r="Q225" i="1"/>
  <c r="C1117" i="2"/>
  <c r="E1117" i="2" s="1"/>
  <c r="G1112" i="2"/>
  <c r="I1112" i="2"/>
  <c r="N227" i="1"/>
  <c r="L228" i="1"/>
  <c r="O227" i="1"/>
  <c r="M227" i="1"/>
  <c r="Q226" i="1"/>
  <c r="AP224" i="1"/>
  <c r="AQ224" i="1"/>
  <c r="AA1589" i="1" l="1"/>
  <c r="Z1588" i="1"/>
  <c r="AB1588" i="1" s="1"/>
  <c r="AC1588" i="1" s="1"/>
  <c r="AD1588" i="1" s="1"/>
  <c r="J2194" i="2"/>
  <c r="B2199" i="2"/>
  <c r="B2196" i="2"/>
  <c r="J2191" i="2"/>
  <c r="B2138" i="2"/>
  <c r="J2133" i="2"/>
  <c r="B2200" i="2"/>
  <c r="J2195" i="2"/>
  <c r="B2197" i="2"/>
  <c r="J2192" i="2"/>
  <c r="E1111" i="2"/>
  <c r="C1116" i="2"/>
  <c r="G1111" i="2"/>
  <c r="I1111" i="2"/>
  <c r="E1108" i="2"/>
  <c r="C1113" i="2"/>
  <c r="I1108" i="2"/>
  <c r="G1108" i="2"/>
  <c r="E1110" i="2"/>
  <c r="G1110" i="2"/>
  <c r="I1110" i="2"/>
  <c r="C1115" i="2"/>
  <c r="E1109" i="2"/>
  <c r="G1109" i="2"/>
  <c r="I1109" i="2"/>
  <c r="C1114" i="2"/>
  <c r="AO225" i="1"/>
  <c r="S225" i="1"/>
  <c r="BD225" i="1" s="1"/>
  <c r="P227" i="1"/>
  <c r="G1117" i="2"/>
  <c r="I1117" i="2"/>
  <c r="C1122" i="2"/>
  <c r="E1122" i="2" s="1"/>
  <c r="AO226" i="1"/>
  <c r="S226" i="1"/>
  <c r="BD226" i="1" s="1"/>
  <c r="O228" i="1"/>
  <c r="N228" i="1"/>
  <c r="L229" i="1"/>
  <c r="M228" i="1"/>
  <c r="Z1589" i="1" l="1"/>
  <c r="AB1589" i="1" s="1"/>
  <c r="AC1589" i="1" s="1"/>
  <c r="AD1589" i="1" s="1"/>
  <c r="AA1590" i="1"/>
  <c r="B2202" i="2"/>
  <c r="J2197" i="2"/>
  <c r="J2200" i="2"/>
  <c r="B2205" i="2"/>
  <c r="B2143" i="2"/>
  <c r="J2138" i="2"/>
  <c r="J2196" i="2"/>
  <c r="B2201" i="2"/>
  <c r="B2204" i="2"/>
  <c r="J2199" i="2"/>
  <c r="E1113" i="2"/>
  <c r="C1118" i="2"/>
  <c r="I1113" i="2"/>
  <c r="G1113" i="2"/>
  <c r="E1115" i="2"/>
  <c r="G1115" i="2"/>
  <c r="C1120" i="2"/>
  <c r="I1115" i="2"/>
  <c r="E1114" i="2"/>
  <c r="C1119" i="2"/>
  <c r="G1114" i="2"/>
  <c r="I1114" i="2"/>
  <c r="E1116" i="2"/>
  <c r="I1116" i="2"/>
  <c r="G1116" i="2"/>
  <c r="C1121" i="2"/>
  <c r="J1106" i="2"/>
  <c r="J1107" i="2"/>
  <c r="J1108" i="2"/>
  <c r="J1109" i="2"/>
  <c r="J1110" i="2"/>
  <c r="J1101" i="2"/>
  <c r="J1102" i="2"/>
  <c r="J1103" i="2"/>
  <c r="J1104" i="2"/>
  <c r="J1105" i="2"/>
  <c r="P228" i="1"/>
  <c r="Q227" i="1"/>
  <c r="AP225" i="1"/>
  <c r="AQ225" i="1"/>
  <c r="G1122" i="2"/>
  <c r="I1122" i="2"/>
  <c r="C1127" i="2"/>
  <c r="E1127" i="2" s="1"/>
  <c r="M229" i="1"/>
  <c r="O229" i="1"/>
  <c r="N229" i="1"/>
  <c r="L230" i="1"/>
  <c r="AP226" i="1"/>
  <c r="AQ226" i="1"/>
  <c r="Z1590" i="1" l="1"/>
  <c r="AB1590" i="1" s="1"/>
  <c r="AC1590" i="1" s="1"/>
  <c r="AD1590" i="1" s="1"/>
  <c r="AA1591" i="1"/>
  <c r="B2209" i="2"/>
  <c r="J2204" i="2"/>
  <c r="B2206" i="2"/>
  <c r="J2201" i="2"/>
  <c r="B2148" i="2"/>
  <c r="J2143" i="2"/>
  <c r="B2210" i="2"/>
  <c r="J2205" i="2"/>
  <c r="J2202" i="2"/>
  <c r="B2207" i="2"/>
  <c r="E1119" i="2"/>
  <c r="I1119" i="2"/>
  <c r="C1124" i="2"/>
  <c r="G1119" i="2"/>
  <c r="E1120" i="2"/>
  <c r="G1120" i="2"/>
  <c r="I1120" i="2"/>
  <c r="C1125" i="2"/>
  <c r="E1121" i="2"/>
  <c r="C1126" i="2"/>
  <c r="I1121" i="2"/>
  <c r="G1121" i="2"/>
  <c r="E1118" i="2"/>
  <c r="C1123" i="2"/>
  <c r="I1118" i="2"/>
  <c r="G1118" i="2"/>
  <c r="P229" i="1"/>
  <c r="AO227" i="1"/>
  <c r="S227" i="1"/>
  <c r="BD227" i="1" s="1"/>
  <c r="Q228" i="1"/>
  <c r="G1127" i="2"/>
  <c r="I1127" i="2"/>
  <c r="C1132" i="2"/>
  <c r="E1132" i="2" s="1"/>
  <c r="O230" i="1"/>
  <c r="M230" i="1"/>
  <c r="N230" i="1"/>
  <c r="L231" i="1"/>
  <c r="P230" i="1"/>
  <c r="AA1592" i="1" l="1"/>
  <c r="Z1591" i="1"/>
  <c r="AB1591" i="1" s="1"/>
  <c r="AC1591" i="1" s="1"/>
  <c r="AD1591" i="1" s="1"/>
  <c r="B2212" i="2"/>
  <c r="J2207" i="2"/>
  <c r="J2210" i="2"/>
  <c r="B2215" i="2"/>
  <c r="B2153" i="2"/>
  <c r="J2148" i="2"/>
  <c r="J2206" i="2"/>
  <c r="B2211" i="2"/>
  <c r="B2214" i="2"/>
  <c r="J2209" i="2"/>
  <c r="E1126" i="2"/>
  <c r="C1131" i="2"/>
  <c r="G1126" i="2"/>
  <c r="I1126" i="2"/>
  <c r="E1125" i="2"/>
  <c r="I1125" i="2"/>
  <c r="G1125" i="2"/>
  <c r="C1130" i="2"/>
  <c r="E1124" i="2"/>
  <c r="I1124" i="2"/>
  <c r="G1124" i="2"/>
  <c r="C1129" i="2"/>
  <c r="E1123" i="2"/>
  <c r="G1123" i="2"/>
  <c r="I1123" i="2"/>
  <c r="C1128" i="2"/>
  <c r="J1113" i="2"/>
  <c r="J1114" i="2"/>
  <c r="J1115" i="2"/>
  <c r="J1111" i="2"/>
  <c r="J1112" i="2"/>
  <c r="AO228" i="1"/>
  <c r="S228" i="1"/>
  <c r="BD228" i="1" s="1"/>
  <c r="AQ227" i="1"/>
  <c r="AP227" i="1"/>
  <c r="Q229" i="1"/>
  <c r="G1132" i="2"/>
  <c r="I1132" i="2"/>
  <c r="C1137" i="2"/>
  <c r="E1137" i="2" s="1"/>
  <c r="M231" i="1"/>
  <c r="N231" i="1"/>
  <c r="L232" i="1"/>
  <c r="O231" i="1"/>
  <c r="P231" i="1"/>
  <c r="Q230" i="1"/>
  <c r="Z1592" i="1" l="1"/>
  <c r="AB1592" i="1" s="1"/>
  <c r="AC1592" i="1" s="1"/>
  <c r="AD1592" i="1" s="1"/>
  <c r="AA1593" i="1"/>
  <c r="J2214" i="2"/>
  <c r="B2219" i="2"/>
  <c r="B2216" i="2"/>
  <c r="J2211" i="2"/>
  <c r="B2158" i="2"/>
  <c r="J2153" i="2"/>
  <c r="B2220" i="2"/>
  <c r="J2215" i="2"/>
  <c r="J2212" i="2"/>
  <c r="B2217" i="2"/>
  <c r="E1129" i="2"/>
  <c r="G1129" i="2"/>
  <c r="I1129" i="2"/>
  <c r="C1134" i="2"/>
  <c r="E1130" i="2"/>
  <c r="G1130" i="2"/>
  <c r="C1135" i="2"/>
  <c r="I1130" i="2"/>
  <c r="E1128" i="2"/>
  <c r="C1133" i="2"/>
  <c r="I1128" i="2"/>
  <c r="G1128" i="2"/>
  <c r="E1131" i="2"/>
  <c r="C1136" i="2"/>
  <c r="G1131" i="2"/>
  <c r="I1131" i="2"/>
  <c r="J1116" i="2"/>
  <c r="J1117" i="2"/>
  <c r="J1118" i="2"/>
  <c r="J1119" i="2"/>
  <c r="J1120" i="2"/>
  <c r="AO229" i="1"/>
  <c r="S229" i="1"/>
  <c r="BD229" i="1" s="1"/>
  <c r="Q231" i="1"/>
  <c r="AP228" i="1"/>
  <c r="AQ228" i="1"/>
  <c r="G1137" i="2"/>
  <c r="C1142" i="2"/>
  <c r="E1142" i="2" s="1"/>
  <c r="I1137" i="2"/>
  <c r="AO231" i="1"/>
  <c r="S231" i="1"/>
  <c r="BD231" i="1" s="1"/>
  <c r="AO230" i="1"/>
  <c r="S230" i="1"/>
  <c r="BD230" i="1" s="1"/>
  <c r="M232" i="1"/>
  <c r="N232" i="1"/>
  <c r="L233" i="1"/>
  <c r="O232" i="1"/>
  <c r="P232" i="1"/>
  <c r="Z1593" i="1" l="1"/>
  <c r="AB1593" i="1" s="1"/>
  <c r="AC1593" i="1" s="1"/>
  <c r="AD1593" i="1" s="1"/>
  <c r="AA1594" i="1"/>
  <c r="B2222" i="2"/>
  <c r="J2217" i="2"/>
  <c r="J2220" i="2"/>
  <c r="B2225" i="2"/>
  <c r="J2158" i="2"/>
  <c r="B2163" i="2"/>
  <c r="J2216" i="2"/>
  <c r="B2221" i="2"/>
  <c r="B2224" i="2"/>
  <c r="J2219" i="2"/>
  <c r="E1133" i="2"/>
  <c r="I1133" i="2"/>
  <c r="C1138" i="2"/>
  <c r="G1133" i="2"/>
  <c r="E1135" i="2"/>
  <c r="G1135" i="2"/>
  <c r="I1135" i="2"/>
  <c r="C1140" i="2"/>
  <c r="E1134" i="2"/>
  <c r="I1134" i="2"/>
  <c r="C1139" i="2"/>
  <c r="G1134" i="2"/>
  <c r="E1136" i="2"/>
  <c r="C1141" i="2"/>
  <c r="G1136" i="2"/>
  <c r="I1136" i="2"/>
  <c r="J1125" i="2"/>
  <c r="J1121" i="2"/>
  <c r="J1122" i="2"/>
  <c r="J1123" i="2"/>
  <c r="J1124" i="2"/>
  <c r="J1131" i="2"/>
  <c r="J1132" i="2"/>
  <c r="J1133" i="2"/>
  <c r="J1135" i="2"/>
  <c r="J1134" i="2"/>
  <c r="J1126" i="2"/>
  <c r="J1127" i="2"/>
  <c r="J1128" i="2"/>
  <c r="J1129" i="2"/>
  <c r="J1130" i="2"/>
  <c r="AP229" i="1"/>
  <c r="AQ229" i="1"/>
  <c r="I1142" i="2"/>
  <c r="G1142" i="2"/>
  <c r="C1147" i="2"/>
  <c r="E1147" i="2" s="1"/>
  <c r="Q232" i="1"/>
  <c r="N233" i="1"/>
  <c r="M233" i="1"/>
  <c r="L234" i="1"/>
  <c r="O233" i="1"/>
  <c r="AP230" i="1"/>
  <c r="AQ230" i="1"/>
  <c r="AP231" i="1"/>
  <c r="AQ231" i="1"/>
  <c r="AA1595" i="1" l="1"/>
  <c r="Z1594" i="1"/>
  <c r="AB1594" i="1" s="1"/>
  <c r="AC1594" i="1" s="1"/>
  <c r="AD1594" i="1" s="1"/>
  <c r="B2229" i="2"/>
  <c r="J2224" i="2"/>
  <c r="B2226" i="2"/>
  <c r="J2221" i="2"/>
  <c r="B2168" i="2"/>
  <c r="J2163" i="2"/>
  <c r="B2230" i="2"/>
  <c r="J2225" i="2"/>
  <c r="J2222" i="2"/>
  <c r="B2227" i="2"/>
  <c r="E1140" i="2"/>
  <c r="I1140" i="2"/>
  <c r="G1140" i="2"/>
  <c r="C1145" i="2"/>
  <c r="E1138" i="2"/>
  <c r="C1143" i="2"/>
  <c r="G1138" i="2"/>
  <c r="I1138" i="2"/>
  <c r="E1139" i="2"/>
  <c r="C1144" i="2"/>
  <c r="G1139" i="2"/>
  <c r="I1139" i="2"/>
  <c r="E1141" i="2"/>
  <c r="G1141" i="2"/>
  <c r="I1141" i="2"/>
  <c r="C1146" i="2"/>
  <c r="I1147" i="2"/>
  <c r="C1152" i="2"/>
  <c r="E1152" i="2" s="1"/>
  <c r="G1147" i="2"/>
  <c r="N234" i="1"/>
  <c r="L235" i="1"/>
  <c r="O234" i="1"/>
  <c r="M234" i="1"/>
  <c r="P233" i="1"/>
  <c r="AO232" i="1"/>
  <c r="S232" i="1"/>
  <c r="BD232" i="1" s="1"/>
  <c r="Z1595" i="1" l="1"/>
  <c r="AB1595" i="1" s="1"/>
  <c r="AC1595" i="1" s="1"/>
  <c r="AD1595" i="1" s="1"/>
  <c r="AA1596" i="1"/>
  <c r="B2232" i="2"/>
  <c r="J2227" i="2"/>
  <c r="J2230" i="2"/>
  <c r="B2235" i="2"/>
  <c r="J2168" i="2"/>
  <c r="B2173" i="2"/>
  <c r="J2226" i="2"/>
  <c r="B2231" i="2"/>
  <c r="J2229" i="2"/>
  <c r="B2234" i="2"/>
  <c r="E1144" i="2"/>
  <c r="I1144" i="2"/>
  <c r="G1144" i="2"/>
  <c r="C1149" i="2"/>
  <c r="E1143" i="2"/>
  <c r="G1143" i="2"/>
  <c r="I1143" i="2"/>
  <c r="C1148" i="2"/>
  <c r="E1146" i="2"/>
  <c r="I1146" i="2"/>
  <c r="G1146" i="2"/>
  <c r="C1151" i="2"/>
  <c r="E1145" i="2"/>
  <c r="G1145" i="2"/>
  <c r="C1150" i="2"/>
  <c r="I1145" i="2"/>
  <c r="J1137" i="2"/>
  <c r="J1138" i="2"/>
  <c r="J1139" i="2"/>
  <c r="J1140" i="2"/>
  <c r="J1136" i="2"/>
  <c r="P234" i="1"/>
  <c r="Q233" i="1"/>
  <c r="C1157" i="2"/>
  <c r="E1157" i="2" s="1"/>
  <c r="G1152" i="2"/>
  <c r="I1152" i="2"/>
  <c r="AP232" i="1"/>
  <c r="AQ232" i="1"/>
  <c r="AO233" i="1"/>
  <c r="S233" i="1"/>
  <c r="BD233" i="1" s="1"/>
  <c r="M235" i="1"/>
  <c r="N235" i="1"/>
  <c r="L236" i="1"/>
  <c r="O235" i="1"/>
  <c r="Z1596" i="1" l="1"/>
  <c r="AB1596" i="1" s="1"/>
  <c r="AC1596" i="1" s="1"/>
  <c r="AD1596" i="1" s="1"/>
  <c r="AA1597" i="1"/>
  <c r="B2239" i="2"/>
  <c r="J2234" i="2"/>
  <c r="B2236" i="2"/>
  <c r="J2231" i="2"/>
  <c r="J2173" i="2"/>
  <c r="B2178" i="2"/>
  <c r="B2240" i="2"/>
  <c r="J2235" i="2"/>
  <c r="B2237" i="2"/>
  <c r="J2232" i="2"/>
  <c r="E1151" i="2"/>
  <c r="I1151" i="2"/>
  <c r="C1156" i="2"/>
  <c r="G1151" i="2"/>
  <c r="E1148" i="2"/>
  <c r="C1153" i="2"/>
  <c r="G1148" i="2"/>
  <c r="I1148" i="2"/>
  <c r="E1149" i="2"/>
  <c r="G1149" i="2"/>
  <c r="C1154" i="2"/>
  <c r="I1149" i="2"/>
  <c r="E1150" i="2"/>
  <c r="C1155" i="2"/>
  <c r="G1150" i="2"/>
  <c r="I1150" i="2"/>
  <c r="J1141" i="2"/>
  <c r="J1142" i="2"/>
  <c r="J1143" i="2"/>
  <c r="J1144" i="2"/>
  <c r="J1145" i="2"/>
  <c r="Q234" i="1"/>
  <c r="G1157" i="2"/>
  <c r="C1162" i="2"/>
  <c r="E1162" i="2" s="1"/>
  <c r="I1157" i="2"/>
  <c r="O236" i="1"/>
  <c r="M236" i="1"/>
  <c r="L237" i="1"/>
  <c r="N236" i="1"/>
  <c r="P235" i="1"/>
  <c r="AP233" i="1"/>
  <c r="AQ233" i="1"/>
  <c r="Z1597" i="1" l="1"/>
  <c r="AB1597" i="1" s="1"/>
  <c r="AC1597" i="1" s="1"/>
  <c r="AD1597" i="1" s="1"/>
  <c r="AA1598" i="1"/>
  <c r="B2242" i="2"/>
  <c r="J2242" i="2" s="1"/>
  <c r="J2237" i="2"/>
  <c r="B2245" i="2"/>
  <c r="J2245" i="2" s="1"/>
  <c r="J2240" i="2"/>
  <c r="B2183" i="2"/>
  <c r="J2178" i="2"/>
  <c r="B2241" i="2"/>
  <c r="J2241" i="2" s="1"/>
  <c r="J2236" i="2"/>
  <c r="J2239" i="2"/>
  <c r="B2244" i="2"/>
  <c r="J2244" i="2" s="1"/>
  <c r="E1154" i="2"/>
  <c r="I1154" i="2"/>
  <c r="C1159" i="2"/>
  <c r="G1154" i="2"/>
  <c r="E1153" i="2"/>
  <c r="G1153" i="2"/>
  <c r="I1153" i="2"/>
  <c r="C1158" i="2"/>
  <c r="E1156" i="2"/>
  <c r="C1161" i="2"/>
  <c r="G1156" i="2"/>
  <c r="I1156" i="2"/>
  <c r="E1155" i="2"/>
  <c r="C1160" i="2"/>
  <c r="G1155" i="2"/>
  <c r="I1155" i="2"/>
  <c r="Q235" i="1"/>
  <c r="P236" i="1"/>
  <c r="AO234" i="1"/>
  <c r="S234" i="1"/>
  <c r="BD234" i="1" s="1"/>
  <c r="C1167" i="2"/>
  <c r="E1167" i="2" s="1"/>
  <c r="I1162" i="2"/>
  <c r="G1162" i="2"/>
  <c r="AO235" i="1"/>
  <c r="S235" i="1"/>
  <c r="BD235" i="1" s="1"/>
  <c r="O237" i="1"/>
  <c r="M237" i="1"/>
  <c r="N237" i="1"/>
  <c r="L238" i="1"/>
  <c r="Q236" i="1"/>
  <c r="Z1598" i="1" l="1"/>
  <c r="AB1598" i="1" s="1"/>
  <c r="AC1598" i="1" s="1"/>
  <c r="AD1598" i="1" s="1"/>
  <c r="AA1599" i="1"/>
  <c r="J2183" i="2"/>
  <c r="B2188" i="2"/>
  <c r="E1161" i="2"/>
  <c r="G1161" i="2"/>
  <c r="I1161" i="2"/>
  <c r="C1166" i="2"/>
  <c r="E1158" i="2"/>
  <c r="G1158" i="2"/>
  <c r="C1163" i="2"/>
  <c r="I1158" i="2"/>
  <c r="E1159" i="2"/>
  <c r="C1164" i="2"/>
  <c r="G1159" i="2"/>
  <c r="I1159" i="2"/>
  <c r="E1160" i="2"/>
  <c r="I1160" i="2"/>
  <c r="G1160" i="2"/>
  <c r="C1165" i="2"/>
  <c r="J1151" i="2"/>
  <c r="J1152" i="2"/>
  <c r="J1153" i="2"/>
  <c r="J1154" i="2"/>
  <c r="J1155" i="2"/>
  <c r="J1149" i="2"/>
  <c r="J1150" i="2"/>
  <c r="J1146" i="2"/>
  <c r="J1147" i="2"/>
  <c r="J1148" i="2"/>
  <c r="AP234" i="1"/>
  <c r="AQ234" i="1"/>
  <c r="G1167" i="2"/>
  <c r="I1167" i="2"/>
  <c r="C1172" i="2"/>
  <c r="E1172" i="2" s="1"/>
  <c r="AO236" i="1"/>
  <c r="S236" i="1"/>
  <c r="BD236" i="1" s="1"/>
  <c r="M238" i="1"/>
  <c r="N238" i="1"/>
  <c r="L239" i="1"/>
  <c r="O238" i="1"/>
  <c r="P238" i="1"/>
  <c r="P237" i="1"/>
  <c r="AP235" i="1"/>
  <c r="AQ235" i="1"/>
  <c r="Z1599" i="1" l="1"/>
  <c r="AB1599" i="1" s="1"/>
  <c r="AC1599" i="1" s="1"/>
  <c r="AD1599" i="1" s="1"/>
  <c r="AA1600" i="1"/>
  <c r="B2193" i="2"/>
  <c r="J2188" i="2"/>
  <c r="E1164" i="2"/>
  <c r="I1164" i="2"/>
  <c r="C1169" i="2"/>
  <c r="G1164" i="2"/>
  <c r="E1163" i="2"/>
  <c r="G1163" i="2"/>
  <c r="C1168" i="2"/>
  <c r="I1163" i="2"/>
  <c r="E1165" i="2"/>
  <c r="C1170" i="2"/>
  <c r="G1165" i="2"/>
  <c r="I1165" i="2"/>
  <c r="E1166" i="2"/>
  <c r="C1171" i="2"/>
  <c r="I1166" i="2"/>
  <c r="G1166" i="2"/>
  <c r="J1158" i="2"/>
  <c r="J1156" i="2"/>
  <c r="J1157" i="2"/>
  <c r="J1159" i="2"/>
  <c r="J1160" i="2"/>
  <c r="Q237" i="1"/>
  <c r="Q238" i="1"/>
  <c r="I1172" i="2"/>
  <c r="C1177" i="2"/>
  <c r="E1177" i="2" s="1"/>
  <c r="G1172" i="2"/>
  <c r="AO237" i="1"/>
  <c r="S237" i="1"/>
  <c r="BD237" i="1" s="1"/>
  <c r="AO238" i="1"/>
  <c r="S238" i="1"/>
  <c r="BD238" i="1" s="1"/>
  <c r="N239" i="1"/>
  <c r="L240" i="1"/>
  <c r="O239" i="1"/>
  <c r="M239" i="1"/>
  <c r="AP236" i="1"/>
  <c r="AQ236" i="1"/>
  <c r="AA1601" i="1" l="1"/>
  <c r="Z1600" i="1"/>
  <c r="AB1600" i="1" s="1"/>
  <c r="AC1600" i="1" s="1"/>
  <c r="AD1600" i="1" s="1"/>
  <c r="B2198" i="2"/>
  <c r="J2193" i="2"/>
  <c r="E1170" i="2"/>
  <c r="G1170" i="2"/>
  <c r="I1170" i="2"/>
  <c r="C1175" i="2"/>
  <c r="E1168" i="2"/>
  <c r="C1173" i="2"/>
  <c r="G1168" i="2"/>
  <c r="I1168" i="2"/>
  <c r="E1169" i="2"/>
  <c r="C1174" i="2"/>
  <c r="G1169" i="2"/>
  <c r="I1169" i="2"/>
  <c r="E1171" i="2"/>
  <c r="C1176" i="2"/>
  <c r="I1171" i="2"/>
  <c r="G1171" i="2"/>
  <c r="J1161" i="2"/>
  <c r="J1162" i="2"/>
  <c r="J1163" i="2"/>
  <c r="J1164" i="2"/>
  <c r="J1165" i="2"/>
  <c r="J1166" i="2"/>
  <c r="J1170" i="2"/>
  <c r="J1167" i="2"/>
  <c r="J1168" i="2"/>
  <c r="J1169" i="2"/>
  <c r="P239" i="1"/>
  <c r="G1177" i="2"/>
  <c r="I1177" i="2"/>
  <c r="C1182" i="2"/>
  <c r="E1182" i="2" s="1"/>
  <c r="L241" i="1"/>
  <c r="N240" i="1"/>
  <c r="O240" i="1"/>
  <c r="M240" i="1"/>
  <c r="AP238" i="1"/>
  <c r="AQ238" i="1"/>
  <c r="AP237" i="1"/>
  <c r="AQ237" i="1"/>
  <c r="Z1601" i="1" l="1"/>
  <c r="AB1601" i="1" s="1"/>
  <c r="AC1601" i="1" s="1"/>
  <c r="AD1601" i="1" s="1"/>
  <c r="AA1602" i="1"/>
  <c r="J2198" i="2"/>
  <c r="B2203" i="2"/>
  <c r="E1174" i="2"/>
  <c r="I1174" i="2"/>
  <c r="C1179" i="2"/>
  <c r="G1174" i="2"/>
  <c r="E1173" i="2"/>
  <c r="G1173" i="2"/>
  <c r="I1173" i="2"/>
  <c r="C1178" i="2"/>
  <c r="E1175" i="2"/>
  <c r="C1180" i="2"/>
  <c r="G1175" i="2"/>
  <c r="I1175" i="2"/>
  <c r="E1176" i="2"/>
  <c r="C1181" i="2"/>
  <c r="G1176" i="2"/>
  <c r="I1176" i="2"/>
  <c r="P240" i="1"/>
  <c r="Q239" i="1"/>
  <c r="G1182" i="2"/>
  <c r="I1182" i="2"/>
  <c r="C1187" i="2"/>
  <c r="E1187" i="2" s="1"/>
  <c r="O241" i="1"/>
  <c r="M241" i="1"/>
  <c r="N241" i="1"/>
  <c r="L242" i="1"/>
  <c r="Z1602" i="1" l="1"/>
  <c r="AB1602" i="1" s="1"/>
  <c r="AC1602" i="1" s="1"/>
  <c r="AD1602" i="1" s="1"/>
  <c r="AA1603" i="1"/>
  <c r="B2208" i="2"/>
  <c r="J2203" i="2"/>
  <c r="E1180" i="2"/>
  <c r="I1180" i="2"/>
  <c r="C1185" i="2"/>
  <c r="G1180" i="2"/>
  <c r="E1178" i="2"/>
  <c r="C1183" i="2"/>
  <c r="I1178" i="2"/>
  <c r="G1178" i="2"/>
  <c r="E1179" i="2"/>
  <c r="C1184" i="2"/>
  <c r="G1179" i="2"/>
  <c r="I1179" i="2"/>
  <c r="E1181" i="2"/>
  <c r="C1186" i="2"/>
  <c r="G1181" i="2"/>
  <c r="I1181" i="2"/>
  <c r="P241" i="1"/>
  <c r="AO239" i="1"/>
  <c r="S239" i="1"/>
  <c r="BD239" i="1" s="1"/>
  <c r="Q240" i="1"/>
  <c r="G1187" i="2"/>
  <c r="I1187" i="2"/>
  <c r="C1192" i="2"/>
  <c r="E1192" i="2" s="1"/>
  <c r="L243" i="1"/>
  <c r="O242" i="1"/>
  <c r="M242" i="1"/>
  <c r="N242" i="1"/>
  <c r="AA1604" i="1" l="1"/>
  <c r="Z1603" i="1"/>
  <c r="AB1603" i="1" s="1"/>
  <c r="AC1603" i="1" s="1"/>
  <c r="AD1603" i="1" s="1"/>
  <c r="J2208" i="2"/>
  <c r="B2213" i="2"/>
  <c r="E1184" i="2"/>
  <c r="C1189" i="2"/>
  <c r="I1184" i="2"/>
  <c r="G1184" i="2"/>
  <c r="E1183" i="2"/>
  <c r="G1183" i="2"/>
  <c r="I1183" i="2"/>
  <c r="C1188" i="2"/>
  <c r="E1185" i="2"/>
  <c r="G1185" i="2"/>
  <c r="C1190" i="2"/>
  <c r="I1185" i="2"/>
  <c r="E1186" i="2"/>
  <c r="I1186" i="2"/>
  <c r="C1191" i="2"/>
  <c r="G1186" i="2"/>
  <c r="J1173" i="2"/>
  <c r="J1174" i="2"/>
  <c r="J1175" i="2"/>
  <c r="J1171" i="2"/>
  <c r="J1172" i="2"/>
  <c r="AP239" i="1"/>
  <c r="AQ239" i="1"/>
  <c r="S240" i="1"/>
  <c r="BD240" i="1" s="1"/>
  <c r="AO240" i="1"/>
  <c r="Q241" i="1"/>
  <c r="I1192" i="2"/>
  <c r="G1192" i="2"/>
  <c r="C1197" i="2"/>
  <c r="E1197" i="2" s="1"/>
  <c r="P242" i="1"/>
  <c r="L244" i="1"/>
  <c r="M243" i="1"/>
  <c r="N243" i="1"/>
  <c r="O243" i="1"/>
  <c r="Z1604" i="1" l="1"/>
  <c r="AB1604" i="1" s="1"/>
  <c r="AC1604" i="1" s="1"/>
  <c r="AD1604" i="1" s="1"/>
  <c r="AA1605" i="1"/>
  <c r="B2218" i="2"/>
  <c r="J2213" i="2"/>
  <c r="E1190" i="2"/>
  <c r="I1190" i="2"/>
  <c r="G1190" i="2"/>
  <c r="C1195" i="2"/>
  <c r="E1188" i="2"/>
  <c r="C1193" i="2"/>
  <c r="G1188" i="2"/>
  <c r="I1188" i="2"/>
  <c r="E1191" i="2"/>
  <c r="C1196" i="2"/>
  <c r="G1191" i="2"/>
  <c r="I1191" i="2"/>
  <c r="E1189" i="2"/>
  <c r="G1189" i="2"/>
  <c r="C1194" i="2"/>
  <c r="I1189" i="2"/>
  <c r="J1176" i="2"/>
  <c r="J1177" i="2"/>
  <c r="J1178" i="2"/>
  <c r="J1179" i="2"/>
  <c r="J1180" i="2"/>
  <c r="AO241" i="1"/>
  <c r="S241" i="1"/>
  <c r="BD241" i="1" s="1"/>
  <c r="AP240" i="1"/>
  <c r="AQ240" i="1"/>
  <c r="Q242" i="1"/>
  <c r="C1202" i="2"/>
  <c r="E1202" i="2" s="1"/>
  <c r="G1197" i="2"/>
  <c r="I1197" i="2"/>
  <c r="L245" i="1"/>
  <c r="N244" i="1"/>
  <c r="M244" i="1"/>
  <c r="O244" i="1"/>
  <c r="P243" i="1"/>
  <c r="AO242" i="1"/>
  <c r="S242" i="1"/>
  <c r="BD242" i="1" s="1"/>
  <c r="Z1605" i="1" l="1"/>
  <c r="AB1605" i="1" s="1"/>
  <c r="AC1605" i="1" s="1"/>
  <c r="AD1605" i="1" s="1"/>
  <c r="AA1606" i="1"/>
  <c r="J2218" i="2"/>
  <c r="B2223" i="2"/>
  <c r="E1196" i="2"/>
  <c r="I1196" i="2"/>
  <c r="C1201" i="2"/>
  <c r="G1196" i="2"/>
  <c r="E1193" i="2"/>
  <c r="G1193" i="2"/>
  <c r="I1193" i="2"/>
  <c r="C1198" i="2"/>
  <c r="E1195" i="2"/>
  <c r="G1195" i="2"/>
  <c r="C1200" i="2"/>
  <c r="I1195" i="2"/>
  <c r="E1194" i="2"/>
  <c r="G1194" i="2"/>
  <c r="C1199" i="2"/>
  <c r="I1194" i="2"/>
  <c r="J1186" i="2"/>
  <c r="J1187" i="2"/>
  <c r="J1188" i="2"/>
  <c r="J1189" i="2"/>
  <c r="J1190" i="2"/>
  <c r="J1185" i="2"/>
  <c r="J1182" i="2"/>
  <c r="J1181" i="2"/>
  <c r="J1183" i="2"/>
  <c r="J1184" i="2"/>
  <c r="Q243" i="1"/>
  <c r="AP241" i="1"/>
  <c r="AQ241" i="1"/>
  <c r="I1202" i="2"/>
  <c r="G1202" i="2"/>
  <c r="C1207" i="2"/>
  <c r="E1207" i="2" s="1"/>
  <c r="AO243" i="1"/>
  <c r="S243" i="1"/>
  <c r="BD243" i="1" s="1"/>
  <c r="AP242" i="1"/>
  <c r="AQ242" i="1"/>
  <c r="P244" i="1"/>
  <c r="O245" i="1"/>
  <c r="M245" i="1"/>
  <c r="N245" i="1"/>
  <c r="L246" i="1"/>
  <c r="Z1606" i="1" l="1"/>
  <c r="AB1606" i="1" s="1"/>
  <c r="AC1606" i="1" s="1"/>
  <c r="AD1606" i="1" s="1"/>
  <c r="AA1607" i="1"/>
  <c r="B2228" i="2"/>
  <c r="J2223" i="2"/>
  <c r="E1200" i="2"/>
  <c r="C1205" i="2"/>
  <c r="G1200" i="2"/>
  <c r="I1200" i="2"/>
  <c r="E1198" i="2"/>
  <c r="G1198" i="2"/>
  <c r="C1203" i="2"/>
  <c r="I1198" i="2"/>
  <c r="E1199" i="2"/>
  <c r="C1204" i="2"/>
  <c r="G1199" i="2"/>
  <c r="I1199" i="2"/>
  <c r="E1201" i="2"/>
  <c r="G1201" i="2"/>
  <c r="I1201" i="2"/>
  <c r="C1206" i="2"/>
  <c r="J1191" i="2"/>
  <c r="J1192" i="2"/>
  <c r="J1194" i="2"/>
  <c r="J1193" i="2"/>
  <c r="J1195" i="2"/>
  <c r="Q244" i="1"/>
  <c r="G1207" i="2"/>
  <c r="I1207" i="2"/>
  <c r="C1212" i="2"/>
  <c r="E1212" i="2" s="1"/>
  <c r="AO244" i="1"/>
  <c r="S244" i="1"/>
  <c r="BD244" i="1" s="1"/>
  <c r="P245" i="1"/>
  <c r="N246" i="1"/>
  <c r="O246" i="1"/>
  <c r="L247" i="1"/>
  <c r="M246" i="1"/>
  <c r="AP243" i="1"/>
  <c r="AQ243" i="1"/>
  <c r="Z1607" i="1" l="1"/>
  <c r="AB1607" i="1" s="1"/>
  <c r="AC1607" i="1" s="1"/>
  <c r="AD1607" i="1" s="1"/>
  <c r="AA1608" i="1"/>
  <c r="J2228" i="2"/>
  <c r="B2233" i="2"/>
  <c r="E1204" i="2"/>
  <c r="C1209" i="2"/>
  <c r="I1204" i="2"/>
  <c r="G1204" i="2"/>
  <c r="E1203" i="2"/>
  <c r="C1208" i="2"/>
  <c r="I1203" i="2"/>
  <c r="G1203" i="2"/>
  <c r="E1206" i="2"/>
  <c r="I1206" i="2"/>
  <c r="C1211" i="2"/>
  <c r="G1206" i="2"/>
  <c r="E1205" i="2"/>
  <c r="G1205" i="2"/>
  <c r="I1205" i="2"/>
  <c r="C1210" i="2"/>
  <c r="J1197" i="2"/>
  <c r="J1198" i="2"/>
  <c r="J1199" i="2"/>
  <c r="J1200" i="2"/>
  <c r="J1196" i="2"/>
  <c r="P246" i="1"/>
  <c r="Q245" i="1"/>
  <c r="C1217" i="2"/>
  <c r="E1217" i="2" s="1"/>
  <c r="G1212" i="2"/>
  <c r="I1212" i="2"/>
  <c r="N247" i="1"/>
  <c r="L248" i="1"/>
  <c r="M247" i="1"/>
  <c r="O247" i="1"/>
  <c r="AO245" i="1"/>
  <c r="S245" i="1"/>
  <c r="BD245" i="1" s="1"/>
  <c r="AP244" i="1"/>
  <c r="AQ244" i="1"/>
  <c r="Z1608" i="1" l="1"/>
  <c r="AB1608" i="1" s="1"/>
  <c r="AC1608" i="1" s="1"/>
  <c r="AD1608" i="1" s="1"/>
  <c r="AA1609" i="1"/>
  <c r="B2238" i="2"/>
  <c r="J2233" i="2"/>
  <c r="E1211" i="2"/>
  <c r="C1216" i="2"/>
  <c r="G1211" i="2"/>
  <c r="I1211" i="2"/>
  <c r="E1208" i="2"/>
  <c r="I1208" i="2"/>
  <c r="G1208" i="2"/>
  <c r="C1213" i="2"/>
  <c r="E1210" i="2"/>
  <c r="C1215" i="2"/>
  <c r="I1210" i="2"/>
  <c r="G1210" i="2"/>
  <c r="E1209" i="2"/>
  <c r="I1209" i="2"/>
  <c r="G1209" i="2"/>
  <c r="C1214" i="2"/>
  <c r="J1201" i="2"/>
  <c r="J1202" i="2"/>
  <c r="J1203" i="2"/>
  <c r="J1204" i="2"/>
  <c r="J1205" i="2"/>
  <c r="Q246" i="1"/>
  <c r="C1222" i="2"/>
  <c r="E1222" i="2" s="1"/>
  <c r="G1217" i="2"/>
  <c r="I1217" i="2"/>
  <c r="AP245" i="1"/>
  <c r="AQ245" i="1"/>
  <c r="P247" i="1"/>
  <c r="O248" i="1"/>
  <c r="N248" i="1"/>
  <c r="L249" i="1"/>
  <c r="M248" i="1"/>
  <c r="AA1610" i="1" l="1"/>
  <c r="Z1609" i="1"/>
  <c r="AB1609" i="1" s="1"/>
  <c r="AC1609" i="1" s="1"/>
  <c r="AD1609" i="1" s="1"/>
  <c r="B2243" i="2"/>
  <c r="J2243" i="2" s="1"/>
  <c r="J2238" i="2"/>
  <c r="E1215" i="2"/>
  <c r="C1220" i="2"/>
  <c r="G1215" i="2"/>
  <c r="I1215" i="2"/>
  <c r="E1213" i="2"/>
  <c r="G1213" i="2"/>
  <c r="I1213" i="2"/>
  <c r="C1218" i="2"/>
  <c r="E1214" i="2"/>
  <c r="C1219" i="2"/>
  <c r="I1214" i="2"/>
  <c r="G1214" i="2"/>
  <c r="E1216" i="2"/>
  <c r="I1216" i="2"/>
  <c r="C1221" i="2"/>
  <c r="G1216" i="2"/>
  <c r="P248" i="1"/>
  <c r="Q247" i="1"/>
  <c r="S246" i="1"/>
  <c r="BD246" i="1" s="1"/>
  <c r="AO246" i="1"/>
  <c r="G1222" i="2"/>
  <c r="C1227" i="2"/>
  <c r="E1227" i="2" s="1"/>
  <c r="I1222" i="2"/>
  <c r="M249" i="1"/>
  <c r="N249" i="1"/>
  <c r="O249" i="1"/>
  <c r="L250" i="1"/>
  <c r="Q248" i="1"/>
  <c r="AO247" i="1"/>
  <c r="S247" i="1"/>
  <c r="BD247" i="1" s="1"/>
  <c r="Z1610" i="1" l="1"/>
  <c r="AB1610" i="1" s="1"/>
  <c r="AC1610" i="1" s="1"/>
  <c r="AD1610" i="1" s="1"/>
  <c r="AA1611" i="1"/>
  <c r="E1219" i="2"/>
  <c r="C1224" i="2"/>
  <c r="G1219" i="2"/>
  <c r="I1219" i="2"/>
  <c r="E1218" i="2"/>
  <c r="I1218" i="2"/>
  <c r="C1223" i="2"/>
  <c r="G1218" i="2"/>
  <c r="E1221" i="2"/>
  <c r="C1226" i="2"/>
  <c r="G1221" i="2"/>
  <c r="I1221" i="2"/>
  <c r="E1220" i="2"/>
  <c r="I1220" i="2"/>
  <c r="C1225" i="2"/>
  <c r="G1220" i="2"/>
  <c r="J1209" i="2"/>
  <c r="J1210" i="2"/>
  <c r="J1206" i="2"/>
  <c r="J1207" i="2"/>
  <c r="J1208" i="2"/>
  <c r="J1211" i="2"/>
  <c r="J1212" i="2"/>
  <c r="J1213" i="2"/>
  <c r="J1214" i="2"/>
  <c r="J1215" i="2"/>
  <c r="P249" i="1"/>
  <c r="AP246" i="1"/>
  <c r="AQ246" i="1"/>
  <c r="C1232" i="2"/>
  <c r="E1232" i="2" s="1"/>
  <c r="G1227" i="2"/>
  <c r="I1227" i="2"/>
  <c r="AP247" i="1"/>
  <c r="AQ247" i="1"/>
  <c r="AO248" i="1"/>
  <c r="S248" i="1"/>
  <c r="BD248" i="1" s="1"/>
  <c r="O250" i="1"/>
  <c r="M250" i="1"/>
  <c r="N250" i="1"/>
  <c r="L251" i="1"/>
  <c r="P250" i="1"/>
  <c r="Z1611" i="1" l="1"/>
  <c r="AB1611" i="1" s="1"/>
  <c r="AC1611" i="1" s="1"/>
  <c r="AD1611" i="1" s="1"/>
  <c r="AA1612" i="1"/>
  <c r="E1226" i="2"/>
  <c r="G1226" i="2"/>
  <c r="C1231" i="2"/>
  <c r="I1226" i="2"/>
  <c r="E1223" i="2"/>
  <c r="G1223" i="2"/>
  <c r="I1223" i="2"/>
  <c r="C1228" i="2"/>
  <c r="E1225" i="2"/>
  <c r="G1225" i="2"/>
  <c r="I1225" i="2"/>
  <c r="C1230" i="2"/>
  <c r="E1224" i="2"/>
  <c r="I1224" i="2"/>
  <c r="G1224" i="2"/>
  <c r="C1229" i="2"/>
  <c r="J1218" i="2"/>
  <c r="J1216" i="2"/>
  <c r="J1217" i="2"/>
  <c r="J1219" i="2"/>
  <c r="J1220" i="2"/>
  <c r="Q250" i="1"/>
  <c r="Q249" i="1"/>
  <c r="C1237" i="2"/>
  <c r="E1237" i="2" s="1"/>
  <c r="G1232" i="2"/>
  <c r="I1232" i="2"/>
  <c r="N251" i="1"/>
  <c r="L252" i="1"/>
  <c r="M251" i="1"/>
  <c r="O251" i="1"/>
  <c r="AO250" i="1"/>
  <c r="S250" i="1"/>
  <c r="BD250" i="1" s="1"/>
  <c r="AP248" i="1"/>
  <c r="AQ248" i="1"/>
  <c r="Z1612" i="1" l="1"/>
  <c r="AB1612" i="1" s="1"/>
  <c r="AC1612" i="1" s="1"/>
  <c r="AD1612" i="1" s="1"/>
  <c r="AA1613" i="1"/>
  <c r="E1230" i="2"/>
  <c r="C1235" i="2"/>
  <c r="I1230" i="2"/>
  <c r="G1230" i="2"/>
  <c r="E1228" i="2"/>
  <c r="G1228" i="2"/>
  <c r="I1228" i="2"/>
  <c r="C1233" i="2"/>
  <c r="E1229" i="2"/>
  <c r="C1234" i="2"/>
  <c r="I1229" i="2"/>
  <c r="G1229" i="2"/>
  <c r="E1231" i="2"/>
  <c r="I1231" i="2"/>
  <c r="G1231" i="2"/>
  <c r="C1236" i="2"/>
  <c r="J1226" i="2"/>
  <c r="J1227" i="2"/>
  <c r="J1228" i="2"/>
  <c r="J1229" i="2"/>
  <c r="J1230" i="2"/>
  <c r="AO249" i="1"/>
  <c r="S249" i="1"/>
  <c r="BD249" i="1" s="1"/>
  <c r="I1237" i="2"/>
  <c r="C1242" i="2"/>
  <c r="E1242" i="2" s="1"/>
  <c r="G1237" i="2"/>
  <c r="AP250" i="1"/>
  <c r="AQ250" i="1"/>
  <c r="P251" i="1"/>
  <c r="O252" i="1"/>
  <c r="M252" i="1"/>
  <c r="N252" i="1"/>
  <c r="L253" i="1"/>
  <c r="P252" i="1"/>
  <c r="Z1613" i="1" l="1"/>
  <c r="AB1613" i="1" s="1"/>
  <c r="AC1613" i="1" s="1"/>
  <c r="AD1613" i="1" s="1"/>
  <c r="AA1614" i="1"/>
  <c r="E1234" i="2"/>
  <c r="C1239" i="2"/>
  <c r="I1234" i="2"/>
  <c r="G1234" i="2"/>
  <c r="E1233" i="2"/>
  <c r="G1233" i="2"/>
  <c r="I1233" i="2"/>
  <c r="C1238" i="2"/>
  <c r="E1236" i="2"/>
  <c r="C1241" i="2"/>
  <c r="G1236" i="2"/>
  <c r="I1236" i="2"/>
  <c r="E1235" i="2"/>
  <c r="C1240" i="2"/>
  <c r="G1235" i="2"/>
  <c r="I1235" i="2"/>
  <c r="J1221" i="2"/>
  <c r="J1222" i="2"/>
  <c r="J1223" i="2"/>
  <c r="J1224" i="2"/>
  <c r="J1225" i="2"/>
  <c r="Q252" i="1"/>
  <c r="Q251" i="1"/>
  <c r="AP249" i="1"/>
  <c r="AQ249" i="1"/>
  <c r="G1242" i="2"/>
  <c r="C1247" i="2"/>
  <c r="E1247" i="2" s="1"/>
  <c r="I1242" i="2"/>
  <c r="AO251" i="1"/>
  <c r="S251" i="1"/>
  <c r="BD251" i="1" s="1"/>
  <c r="AO252" i="1"/>
  <c r="S252" i="1"/>
  <c r="BD252" i="1" s="1"/>
  <c r="L254" i="1"/>
  <c r="M253" i="1"/>
  <c r="N253" i="1"/>
  <c r="O253" i="1"/>
  <c r="AA1615" i="1" l="1"/>
  <c r="Z1614" i="1"/>
  <c r="AB1614" i="1" s="1"/>
  <c r="AC1614" i="1" s="1"/>
  <c r="AD1614" i="1" s="1"/>
  <c r="E1241" i="2"/>
  <c r="C1246" i="2"/>
  <c r="G1241" i="2"/>
  <c r="I1241" i="2"/>
  <c r="E1238" i="2"/>
  <c r="I1238" i="2"/>
  <c r="G1238" i="2"/>
  <c r="C1243" i="2"/>
  <c r="E1240" i="2"/>
  <c r="C1245" i="2"/>
  <c r="I1240" i="2"/>
  <c r="G1240" i="2"/>
  <c r="E1239" i="2"/>
  <c r="C1244" i="2"/>
  <c r="G1239" i="2"/>
  <c r="I1239" i="2"/>
  <c r="J1236" i="2"/>
  <c r="J1237" i="2"/>
  <c r="J1238" i="2"/>
  <c r="J1239" i="2"/>
  <c r="J1240" i="2"/>
  <c r="J1233" i="2"/>
  <c r="J1234" i="2"/>
  <c r="J1235" i="2"/>
  <c r="J1231" i="2"/>
  <c r="J1232" i="2"/>
  <c r="P253" i="1"/>
  <c r="G1247" i="2"/>
  <c r="I1247" i="2"/>
  <c r="C1252" i="2"/>
  <c r="E1252" i="2" s="1"/>
  <c r="O254" i="1"/>
  <c r="M254" i="1"/>
  <c r="L255" i="1"/>
  <c r="N254" i="1"/>
  <c r="AP252" i="1"/>
  <c r="AQ252" i="1"/>
  <c r="AP251" i="1"/>
  <c r="AQ251" i="1"/>
  <c r="Z1615" i="1" l="1"/>
  <c r="AB1615" i="1" s="1"/>
  <c r="AC1615" i="1" s="1"/>
  <c r="AD1615" i="1" s="1"/>
  <c r="AA1616" i="1"/>
  <c r="E1245" i="2"/>
  <c r="G1245" i="2"/>
  <c r="I1245" i="2"/>
  <c r="C1250" i="2"/>
  <c r="E1243" i="2"/>
  <c r="C1248" i="2"/>
  <c r="G1243" i="2"/>
  <c r="I1243" i="2"/>
  <c r="E1244" i="2"/>
  <c r="I1244" i="2"/>
  <c r="C1249" i="2"/>
  <c r="G1244" i="2"/>
  <c r="E1246" i="2"/>
  <c r="G1246" i="2"/>
  <c r="I1246" i="2"/>
  <c r="C1251" i="2"/>
  <c r="Q253" i="1"/>
  <c r="G1252" i="2"/>
  <c r="I1252" i="2"/>
  <c r="C1257" i="2"/>
  <c r="E1257" i="2" s="1"/>
  <c r="M255" i="1"/>
  <c r="O255" i="1"/>
  <c r="L256" i="1"/>
  <c r="N255" i="1"/>
  <c r="P254" i="1"/>
  <c r="Z1616" i="1" l="1"/>
  <c r="AB1616" i="1" s="1"/>
  <c r="AC1616" i="1" s="1"/>
  <c r="AD1616" i="1" s="1"/>
  <c r="AA1617" i="1"/>
  <c r="E1249" i="2"/>
  <c r="I1249" i="2"/>
  <c r="G1249" i="2"/>
  <c r="C1254" i="2"/>
  <c r="E1248" i="2"/>
  <c r="C1253" i="2"/>
  <c r="I1248" i="2"/>
  <c r="G1248" i="2"/>
  <c r="E1251" i="2"/>
  <c r="C1256" i="2"/>
  <c r="G1251" i="2"/>
  <c r="I1251" i="2"/>
  <c r="E1250" i="2"/>
  <c r="C1255" i="2"/>
  <c r="I1250" i="2"/>
  <c r="G1250" i="2"/>
  <c r="Q254" i="1"/>
  <c r="P255" i="1"/>
  <c r="AO253" i="1"/>
  <c r="S253" i="1"/>
  <c r="BD253" i="1" s="1"/>
  <c r="I1257" i="2"/>
  <c r="C1262" i="2"/>
  <c r="E1262" i="2" s="1"/>
  <c r="G1257" i="2"/>
  <c r="AO254" i="1"/>
  <c r="S254" i="1"/>
  <c r="N256" i="1"/>
  <c r="L257" i="1"/>
  <c r="M256" i="1"/>
  <c r="O256" i="1"/>
  <c r="Z1617" i="1" l="1"/>
  <c r="AB1617" i="1" s="1"/>
  <c r="AC1617" i="1" s="1"/>
  <c r="AD1617" i="1" s="1"/>
  <c r="AA1618" i="1"/>
  <c r="E1256" i="2"/>
  <c r="G1256" i="2"/>
  <c r="C1261" i="2"/>
  <c r="I1256" i="2"/>
  <c r="E1253" i="2"/>
  <c r="I1253" i="2"/>
  <c r="G1253" i="2"/>
  <c r="C1258" i="2"/>
  <c r="E1254" i="2"/>
  <c r="G1254" i="2"/>
  <c r="I1254" i="2"/>
  <c r="C1259" i="2"/>
  <c r="E1255" i="2"/>
  <c r="G1255" i="2"/>
  <c r="I1255" i="2"/>
  <c r="C1260" i="2"/>
  <c r="J1245" i="2"/>
  <c r="J1242" i="2"/>
  <c r="J1241" i="2"/>
  <c r="J1243" i="2"/>
  <c r="J1244" i="2"/>
  <c r="AP253" i="1"/>
  <c r="AQ253" i="1"/>
  <c r="Q255" i="1"/>
  <c r="C1267" i="2"/>
  <c r="E1267" i="2" s="1"/>
  <c r="G1262" i="2"/>
  <c r="I1262" i="2"/>
  <c r="P256" i="1"/>
  <c r="M257" i="1"/>
  <c r="N257" i="1"/>
  <c r="L258" i="1"/>
  <c r="O257" i="1"/>
  <c r="AP254" i="1"/>
  <c r="AQ254" i="1"/>
  <c r="AA1619" i="1" l="1"/>
  <c r="Z1618" i="1"/>
  <c r="AB1618" i="1" s="1"/>
  <c r="AC1618" i="1" s="1"/>
  <c r="AD1618" i="1" s="1"/>
  <c r="E1259" i="2"/>
  <c r="I1259" i="2"/>
  <c r="C1264" i="2"/>
  <c r="G1259" i="2"/>
  <c r="E1258" i="2"/>
  <c r="C1263" i="2"/>
  <c r="G1258" i="2"/>
  <c r="I1258" i="2"/>
  <c r="E1260" i="2"/>
  <c r="G1260" i="2"/>
  <c r="C1265" i="2"/>
  <c r="I1260" i="2"/>
  <c r="E1261" i="2"/>
  <c r="G1261" i="2"/>
  <c r="I1261" i="2"/>
  <c r="C1266" i="2"/>
  <c r="P257" i="1"/>
  <c r="AO255" i="1"/>
  <c r="S255" i="1"/>
  <c r="Q256" i="1"/>
  <c r="I1267" i="2"/>
  <c r="C1272" i="2"/>
  <c r="E1272" i="2" s="1"/>
  <c r="G1267" i="2"/>
  <c r="O258" i="1"/>
  <c r="L259" i="1"/>
  <c r="M258" i="1"/>
  <c r="N258" i="1"/>
  <c r="AO256" i="1"/>
  <c r="S256" i="1"/>
  <c r="Z1619" i="1" l="1"/>
  <c r="AB1619" i="1" s="1"/>
  <c r="AC1619" i="1" s="1"/>
  <c r="AD1619" i="1" s="1"/>
  <c r="AA1620" i="1"/>
  <c r="E1265" i="2"/>
  <c r="G1265" i="2"/>
  <c r="I1265" i="2"/>
  <c r="C1270" i="2"/>
  <c r="E1263" i="2"/>
  <c r="I1263" i="2"/>
  <c r="C1268" i="2"/>
  <c r="G1263" i="2"/>
  <c r="E1266" i="2"/>
  <c r="I1266" i="2"/>
  <c r="C1271" i="2"/>
  <c r="G1266" i="2"/>
  <c r="E1264" i="2"/>
  <c r="C1269" i="2"/>
  <c r="I1264" i="2"/>
  <c r="G1264" i="2"/>
  <c r="AQ255" i="1"/>
  <c r="AP255" i="1"/>
  <c r="Q257" i="1"/>
  <c r="G1272" i="2"/>
  <c r="I1272" i="2"/>
  <c r="C1277" i="2"/>
  <c r="E1277" i="2" s="1"/>
  <c r="AP256" i="1"/>
  <c r="AQ256" i="1"/>
  <c r="P258" i="1"/>
  <c r="N259" i="1"/>
  <c r="L260" i="1"/>
  <c r="O259" i="1"/>
  <c r="M259" i="1"/>
  <c r="Z1620" i="1" l="1"/>
  <c r="AB1620" i="1" s="1"/>
  <c r="AC1620" i="1" s="1"/>
  <c r="AD1620" i="1" s="1"/>
  <c r="AA1621" i="1"/>
  <c r="E1271" i="2"/>
  <c r="C1276" i="2"/>
  <c r="G1271" i="2"/>
  <c r="I1271" i="2"/>
  <c r="E1268" i="2"/>
  <c r="G1268" i="2"/>
  <c r="C1273" i="2"/>
  <c r="I1268" i="2"/>
  <c r="E1270" i="2"/>
  <c r="C1275" i="2"/>
  <c r="I1270" i="2"/>
  <c r="G1270" i="2"/>
  <c r="E1269" i="2"/>
  <c r="C1274" i="2"/>
  <c r="G1269" i="2"/>
  <c r="I1269" i="2"/>
  <c r="AO257" i="1"/>
  <c r="S257" i="1"/>
  <c r="P259" i="1"/>
  <c r="Q258" i="1"/>
  <c r="C1282" i="2"/>
  <c r="E1282" i="2" s="1"/>
  <c r="G1277" i="2"/>
  <c r="I1277" i="2"/>
  <c r="L261" i="1"/>
  <c r="M260" i="1"/>
  <c r="N260" i="1"/>
  <c r="O260" i="1"/>
  <c r="AO258" i="1"/>
  <c r="S258" i="1"/>
  <c r="AA1622" i="1" l="1"/>
  <c r="Z1621" i="1"/>
  <c r="AB1621" i="1" s="1"/>
  <c r="AC1621" i="1" s="1"/>
  <c r="AD1621" i="1" s="1"/>
  <c r="E1275" i="2"/>
  <c r="C1280" i="2"/>
  <c r="G1275" i="2"/>
  <c r="I1275" i="2"/>
  <c r="E1273" i="2"/>
  <c r="C1278" i="2"/>
  <c r="G1273" i="2"/>
  <c r="I1273" i="2"/>
  <c r="E1274" i="2"/>
  <c r="C1279" i="2"/>
  <c r="G1274" i="2"/>
  <c r="I1274" i="2"/>
  <c r="E1276" i="2"/>
  <c r="G1276" i="2"/>
  <c r="C1281" i="2"/>
  <c r="I1276" i="2"/>
  <c r="Q259" i="1"/>
  <c r="AP257" i="1"/>
  <c r="AQ257" i="1"/>
  <c r="C1287" i="2"/>
  <c r="E1287" i="2" s="1"/>
  <c r="G1282" i="2"/>
  <c r="I1282" i="2"/>
  <c r="AP258" i="1"/>
  <c r="AQ258" i="1"/>
  <c r="P260" i="1"/>
  <c r="L262" i="1"/>
  <c r="M261" i="1"/>
  <c r="N261" i="1"/>
  <c r="O261" i="1"/>
  <c r="Z1622" i="1" l="1"/>
  <c r="AB1622" i="1" s="1"/>
  <c r="AC1622" i="1" s="1"/>
  <c r="AD1622" i="1" s="1"/>
  <c r="AA1623" i="1"/>
  <c r="E1279" i="2"/>
  <c r="C1284" i="2"/>
  <c r="I1279" i="2"/>
  <c r="G1279" i="2"/>
  <c r="E1278" i="2"/>
  <c r="C1283" i="2"/>
  <c r="G1278" i="2"/>
  <c r="I1278" i="2"/>
  <c r="E1281" i="2"/>
  <c r="C1286" i="2"/>
  <c r="G1281" i="2"/>
  <c r="I1281" i="2"/>
  <c r="E1280" i="2"/>
  <c r="G1280" i="2"/>
  <c r="C1285" i="2"/>
  <c r="I1280" i="2"/>
  <c r="Q260" i="1"/>
  <c r="P261" i="1"/>
  <c r="AO259" i="1"/>
  <c r="S259" i="1"/>
  <c r="C1292" i="2"/>
  <c r="E1292" i="2" s="1"/>
  <c r="G1287" i="2"/>
  <c r="I1287" i="2"/>
  <c r="AO260" i="1"/>
  <c r="S260" i="1"/>
  <c r="M262" i="1"/>
  <c r="P262" i="1" s="1"/>
  <c r="L263" i="1"/>
  <c r="N262" i="1"/>
  <c r="O262" i="1"/>
  <c r="AA1624" i="1" l="1"/>
  <c r="Z1623" i="1"/>
  <c r="AB1623" i="1" s="1"/>
  <c r="AC1623" i="1" s="1"/>
  <c r="AD1623" i="1" s="1"/>
  <c r="E1286" i="2"/>
  <c r="G1286" i="2"/>
  <c r="C1291" i="2"/>
  <c r="I1286" i="2"/>
  <c r="E1283" i="2"/>
  <c r="C1288" i="2"/>
  <c r="G1283" i="2"/>
  <c r="I1283" i="2"/>
  <c r="E1285" i="2"/>
  <c r="C1290" i="2"/>
  <c r="G1285" i="2"/>
  <c r="I1285" i="2"/>
  <c r="E1284" i="2"/>
  <c r="G1284" i="2"/>
  <c r="I1284" i="2"/>
  <c r="C1289" i="2"/>
  <c r="AP259" i="1"/>
  <c r="AQ259" i="1"/>
  <c r="Q262" i="1"/>
  <c r="Q261" i="1"/>
  <c r="C1297" i="2"/>
  <c r="E1297" i="2" s="1"/>
  <c r="G1292" i="2"/>
  <c r="I1292" i="2"/>
  <c r="AO262" i="1"/>
  <c r="S262" i="1"/>
  <c r="AP260" i="1"/>
  <c r="AQ260" i="1"/>
  <c r="N263" i="1"/>
  <c r="L264" i="1"/>
  <c r="O263" i="1"/>
  <c r="M263" i="1"/>
  <c r="Z1624" i="1" l="1"/>
  <c r="AB1624" i="1" s="1"/>
  <c r="AC1624" i="1" s="1"/>
  <c r="AD1624" i="1" s="1"/>
  <c r="AA1625" i="1"/>
  <c r="E1290" i="2"/>
  <c r="G1290" i="2"/>
  <c r="C1295" i="2"/>
  <c r="I1290" i="2"/>
  <c r="E1288" i="2"/>
  <c r="G1288" i="2"/>
  <c r="I1288" i="2"/>
  <c r="C1293" i="2"/>
  <c r="E1289" i="2"/>
  <c r="C1294" i="2"/>
  <c r="G1289" i="2"/>
  <c r="I1289" i="2"/>
  <c r="E1291" i="2"/>
  <c r="I1291" i="2"/>
  <c r="C1296" i="2"/>
  <c r="G1291" i="2"/>
  <c r="AO261" i="1"/>
  <c r="S261" i="1"/>
  <c r="C1302" i="2"/>
  <c r="E1302" i="2" s="1"/>
  <c r="G1297" i="2"/>
  <c r="I1297" i="2"/>
  <c r="N264" i="1"/>
  <c r="O264" i="1"/>
  <c r="L265" i="1"/>
  <c r="M264" i="1"/>
  <c r="P263" i="1"/>
  <c r="AP262" i="1"/>
  <c r="AQ262" i="1"/>
  <c r="Z1625" i="1" l="1"/>
  <c r="AB1625" i="1" s="1"/>
  <c r="AC1625" i="1" s="1"/>
  <c r="AD1625" i="1" s="1"/>
  <c r="AA1626" i="1"/>
  <c r="E1294" i="2"/>
  <c r="I1294" i="2"/>
  <c r="G1294" i="2"/>
  <c r="C1299" i="2"/>
  <c r="E1293" i="2"/>
  <c r="C1298" i="2"/>
  <c r="I1293" i="2"/>
  <c r="G1293" i="2"/>
  <c r="E1296" i="2"/>
  <c r="G1296" i="2"/>
  <c r="C1301" i="2"/>
  <c r="I1296" i="2"/>
  <c r="E1295" i="2"/>
  <c r="G1295" i="2"/>
  <c r="I1295" i="2"/>
  <c r="C1300" i="2"/>
  <c r="Q263" i="1"/>
  <c r="P264" i="1"/>
  <c r="AP261" i="1"/>
  <c r="AQ261" i="1"/>
  <c r="C1307" i="2"/>
  <c r="E1307" i="2" s="1"/>
  <c r="G1302" i="2"/>
  <c r="I1302" i="2"/>
  <c r="AO263" i="1"/>
  <c r="S263" i="1"/>
  <c r="N265" i="1"/>
  <c r="L266" i="1"/>
  <c r="O265" i="1"/>
  <c r="M265" i="1"/>
  <c r="AA1627" i="1" l="1"/>
  <c r="Z1626" i="1"/>
  <c r="AB1626" i="1" s="1"/>
  <c r="AC1626" i="1" s="1"/>
  <c r="AD1626" i="1" s="1"/>
  <c r="E1301" i="2"/>
  <c r="C1306" i="2"/>
  <c r="G1301" i="2"/>
  <c r="I1301" i="2"/>
  <c r="E1298" i="2"/>
  <c r="C1303" i="2"/>
  <c r="I1298" i="2"/>
  <c r="G1298" i="2"/>
  <c r="E1300" i="2"/>
  <c r="I1300" i="2"/>
  <c r="G1300" i="2"/>
  <c r="C1305" i="2"/>
  <c r="E1299" i="2"/>
  <c r="C1304" i="2"/>
  <c r="I1299" i="2"/>
  <c r="G1299" i="2"/>
  <c r="P265" i="1"/>
  <c r="Q264" i="1"/>
  <c r="C1312" i="2"/>
  <c r="E1312" i="2" s="1"/>
  <c r="G1307" i="2"/>
  <c r="I1307" i="2"/>
  <c r="O266" i="1"/>
  <c r="N266" i="1"/>
  <c r="M266" i="1"/>
  <c r="L267" i="1"/>
  <c r="AP263" i="1"/>
  <c r="AQ263" i="1"/>
  <c r="Z1627" i="1" l="1"/>
  <c r="AB1627" i="1" s="1"/>
  <c r="AC1627" i="1" s="1"/>
  <c r="AD1627" i="1" s="1"/>
  <c r="AA1628" i="1"/>
  <c r="E1305" i="2"/>
  <c r="C1310" i="2"/>
  <c r="G1305" i="2"/>
  <c r="I1305" i="2"/>
  <c r="E1303" i="2"/>
  <c r="G1303" i="2"/>
  <c r="I1303" i="2"/>
  <c r="C1308" i="2"/>
  <c r="E1304" i="2"/>
  <c r="C1309" i="2"/>
  <c r="G1304" i="2"/>
  <c r="I1304" i="2"/>
  <c r="E1306" i="2"/>
  <c r="G1306" i="2"/>
  <c r="C1311" i="2"/>
  <c r="I1306" i="2"/>
  <c r="P266" i="1"/>
  <c r="AO264" i="1"/>
  <c r="S264" i="1"/>
  <c r="Q265" i="1"/>
  <c r="C1317" i="2"/>
  <c r="E1317" i="2" s="1"/>
  <c r="G1312" i="2"/>
  <c r="I1312" i="2"/>
  <c r="L268" i="1"/>
  <c r="M267" i="1"/>
  <c r="O267" i="1"/>
  <c r="N267" i="1"/>
  <c r="Z1628" i="1" l="1"/>
  <c r="AB1628" i="1" s="1"/>
  <c r="AC1628" i="1" s="1"/>
  <c r="AD1628" i="1" s="1"/>
  <c r="AA1629" i="1"/>
  <c r="E1309" i="2"/>
  <c r="C1314" i="2"/>
  <c r="G1309" i="2"/>
  <c r="I1309" i="2"/>
  <c r="E1308" i="2"/>
  <c r="G1308" i="2"/>
  <c r="I1308" i="2"/>
  <c r="C1313" i="2"/>
  <c r="E1311" i="2"/>
  <c r="C1316" i="2"/>
  <c r="G1311" i="2"/>
  <c r="I1311" i="2"/>
  <c r="E1310" i="2"/>
  <c r="C1315" i="2"/>
  <c r="I1310" i="2"/>
  <c r="G1310" i="2"/>
  <c r="AO265" i="1"/>
  <c r="S265" i="1"/>
  <c r="P267" i="1"/>
  <c r="AP264" i="1"/>
  <c r="AQ264" i="1"/>
  <c r="Q266" i="1"/>
  <c r="C1322" i="2"/>
  <c r="E1322" i="2" s="1"/>
  <c r="G1317" i="2"/>
  <c r="I1317" i="2"/>
  <c r="O268" i="1"/>
  <c r="L269" i="1"/>
  <c r="N268" i="1"/>
  <c r="M268" i="1"/>
  <c r="Z1629" i="1" l="1"/>
  <c r="AB1629" i="1" s="1"/>
  <c r="AC1629" i="1" s="1"/>
  <c r="AD1629" i="1" s="1"/>
  <c r="AA1630" i="1"/>
  <c r="E1316" i="2"/>
  <c r="I1316" i="2"/>
  <c r="G1316" i="2"/>
  <c r="C1321" i="2"/>
  <c r="E1313" i="2"/>
  <c r="G1313" i="2"/>
  <c r="C1318" i="2"/>
  <c r="I1313" i="2"/>
  <c r="E1315" i="2"/>
  <c r="G1315" i="2"/>
  <c r="C1320" i="2"/>
  <c r="I1315" i="2"/>
  <c r="E1314" i="2"/>
  <c r="I1314" i="2"/>
  <c r="C1319" i="2"/>
  <c r="G1314" i="2"/>
  <c r="P268" i="1"/>
  <c r="AO266" i="1"/>
  <c r="S266" i="1"/>
  <c r="Q267" i="1"/>
  <c r="AP265" i="1"/>
  <c r="AQ265" i="1"/>
  <c r="C1327" i="2"/>
  <c r="E1327" i="2" s="1"/>
  <c r="G1322" i="2"/>
  <c r="I1322" i="2"/>
  <c r="M269" i="1"/>
  <c r="N269" i="1"/>
  <c r="L270" i="1"/>
  <c r="O269" i="1"/>
  <c r="P269" i="1"/>
  <c r="AA1631" i="1" l="1"/>
  <c r="Z1630" i="1"/>
  <c r="AB1630" i="1" s="1"/>
  <c r="AC1630" i="1" s="1"/>
  <c r="AD1630" i="1" s="1"/>
  <c r="E1320" i="2"/>
  <c r="I1320" i="2"/>
  <c r="C1325" i="2"/>
  <c r="G1320" i="2"/>
  <c r="E1318" i="2"/>
  <c r="G1318" i="2"/>
  <c r="I1318" i="2"/>
  <c r="C1323" i="2"/>
  <c r="E1321" i="2"/>
  <c r="C1326" i="2"/>
  <c r="I1321" i="2"/>
  <c r="G1321" i="2"/>
  <c r="E1319" i="2"/>
  <c r="C1324" i="2"/>
  <c r="G1319" i="2"/>
  <c r="I1319" i="2"/>
  <c r="AO267" i="1"/>
  <c r="S267" i="1"/>
  <c r="Q269" i="1"/>
  <c r="AP266" i="1"/>
  <c r="AQ266" i="1"/>
  <c r="Q268" i="1"/>
  <c r="C1332" i="2"/>
  <c r="E1332" i="2" s="1"/>
  <c r="I1327" i="2"/>
  <c r="G1327" i="2"/>
  <c r="AO269" i="1"/>
  <c r="S269" i="1"/>
  <c r="M270" i="1"/>
  <c r="L271" i="1"/>
  <c r="N270" i="1"/>
  <c r="O270" i="1"/>
  <c r="Z1631" i="1" l="1"/>
  <c r="AB1631" i="1" s="1"/>
  <c r="AC1631" i="1" s="1"/>
  <c r="AD1631" i="1" s="1"/>
  <c r="AA1632" i="1"/>
  <c r="E1326" i="2"/>
  <c r="G1326" i="2"/>
  <c r="I1326" i="2"/>
  <c r="C1331" i="2"/>
  <c r="E1323" i="2"/>
  <c r="C1328" i="2"/>
  <c r="G1323" i="2"/>
  <c r="I1323" i="2"/>
  <c r="E1325" i="2"/>
  <c r="C1330" i="2"/>
  <c r="I1325" i="2"/>
  <c r="G1325" i="2"/>
  <c r="E1324" i="2"/>
  <c r="C1329" i="2"/>
  <c r="I1324" i="2"/>
  <c r="G1324" i="2"/>
  <c r="AO268" i="1"/>
  <c r="S268" i="1"/>
  <c r="P270" i="1"/>
  <c r="AQ267" i="1"/>
  <c r="AP267" i="1"/>
  <c r="C1337" i="2"/>
  <c r="E1337" i="2" s="1"/>
  <c r="G1332" i="2"/>
  <c r="I1332" i="2"/>
  <c r="L272" i="1"/>
  <c r="N271" i="1"/>
  <c r="O271" i="1"/>
  <c r="M271" i="1"/>
  <c r="P271" i="1"/>
  <c r="AP269" i="1"/>
  <c r="AQ269" i="1"/>
  <c r="Z1632" i="1" l="1"/>
  <c r="AB1632" i="1" s="1"/>
  <c r="AC1632" i="1" s="1"/>
  <c r="AD1632" i="1" s="1"/>
  <c r="AA1633" i="1"/>
  <c r="E1330" i="2"/>
  <c r="C1335" i="2"/>
  <c r="G1330" i="2"/>
  <c r="I1330" i="2"/>
  <c r="E1328" i="2"/>
  <c r="G1328" i="2"/>
  <c r="C1333" i="2"/>
  <c r="I1328" i="2"/>
  <c r="E1331" i="2"/>
  <c r="C1336" i="2"/>
  <c r="G1331" i="2"/>
  <c r="I1331" i="2"/>
  <c r="E1329" i="2"/>
  <c r="I1329" i="2"/>
  <c r="C1334" i="2"/>
  <c r="G1329" i="2"/>
  <c r="Q271" i="1"/>
  <c r="Q270" i="1"/>
  <c r="AQ268" i="1"/>
  <c r="AP268" i="1"/>
  <c r="C1342" i="2"/>
  <c r="E1342" i="2" s="1"/>
  <c r="G1337" i="2"/>
  <c r="I1337" i="2"/>
  <c r="AO271" i="1"/>
  <c r="S271" i="1"/>
  <c r="O272" i="1"/>
  <c r="L273" i="1"/>
  <c r="M272" i="1"/>
  <c r="N272" i="1"/>
  <c r="P272" i="1"/>
  <c r="AA1634" i="1" l="1"/>
  <c r="Z1633" i="1"/>
  <c r="AB1633" i="1" s="1"/>
  <c r="AC1633" i="1" s="1"/>
  <c r="AD1633" i="1" s="1"/>
  <c r="E1336" i="2"/>
  <c r="C1341" i="2"/>
  <c r="I1336" i="2"/>
  <c r="G1336" i="2"/>
  <c r="E1333" i="2"/>
  <c r="G1333" i="2"/>
  <c r="I1333" i="2"/>
  <c r="C1338" i="2"/>
  <c r="E1334" i="2"/>
  <c r="G1334" i="2"/>
  <c r="C1339" i="2"/>
  <c r="I1334" i="2"/>
  <c r="E1335" i="2"/>
  <c r="G1335" i="2"/>
  <c r="C1340" i="2"/>
  <c r="I1335" i="2"/>
  <c r="AO270" i="1"/>
  <c r="S270" i="1"/>
  <c r="Q272" i="1"/>
  <c r="AO272" i="1" s="1"/>
  <c r="C1347" i="2"/>
  <c r="E1347" i="2" s="1"/>
  <c r="G1342" i="2"/>
  <c r="I1342" i="2"/>
  <c r="S272" i="1"/>
  <c r="L274" i="1"/>
  <c r="M273" i="1"/>
  <c r="N273" i="1"/>
  <c r="O273" i="1"/>
  <c r="P273" i="1"/>
  <c r="AP271" i="1"/>
  <c r="AQ271" i="1"/>
  <c r="Z1634" i="1" l="1"/>
  <c r="AB1634" i="1" s="1"/>
  <c r="AC1634" i="1" s="1"/>
  <c r="AD1634" i="1" s="1"/>
  <c r="AA1635" i="1"/>
  <c r="E1339" i="2"/>
  <c r="I1339" i="2"/>
  <c r="C1344" i="2"/>
  <c r="G1339" i="2"/>
  <c r="E1338" i="2"/>
  <c r="C1343" i="2"/>
  <c r="I1338" i="2"/>
  <c r="G1338" i="2"/>
  <c r="E1340" i="2"/>
  <c r="C1345" i="2"/>
  <c r="G1340" i="2"/>
  <c r="I1340" i="2"/>
  <c r="E1341" i="2"/>
  <c r="I1341" i="2"/>
  <c r="C1346" i="2"/>
  <c r="G1341" i="2"/>
  <c r="Q273" i="1"/>
  <c r="AP270" i="1"/>
  <c r="AQ270" i="1"/>
  <c r="C1352" i="2"/>
  <c r="E1352" i="2" s="1"/>
  <c r="G1347" i="2"/>
  <c r="I1347" i="2"/>
  <c r="AO273" i="1"/>
  <c r="S273" i="1"/>
  <c r="N274" i="1"/>
  <c r="L275" i="1"/>
  <c r="O274" i="1"/>
  <c r="M274" i="1"/>
  <c r="AP272" i="1"/>
  <c r="AQ272" i="1"/>
  <c r="AA1636" i="1" l="1"/>
  <c r="Z1635" i="1"/>
  <c r="AB1635" i="1" s="1"/>
  <c r="AC1635" i="1" s="1"/>
  <c r="AD1635" i="1" s="1"/>
  <c r="E1345" i="2"/>
  <c r="G1345" i="2"/>
  <c r="C1350" i="2"/>
  <c r="I1345" i="2"/>
  <c r="E1343" i="2"/>
  <c r="I1343" i="2"/>
  <c r="C1348" i="2"/>
  <c r="G1343" i="2"/>
  <c r="E1346" i="2"/>
  <c r="I1346" i="2"/>
  <c r="G1346" i="2"/>
  <c r="C1351" i="2"/>
  <c r="E1344" i="2"/>
  <c r="I1344" i="2"/>
  <c r="G1344" i="2"/>
  <c r="C1349" i="2"/>
  <c r="C1357" i="2"/>
  <c r="E1357" i="2" s="1"/>
  <c r="G1352" i="2"/>
  <c r="I1352" i="2"/>
  <c r="P274" i="1"/>
  <c r="O275" i="1"/>
  <c r="M275" i="1"/>
  <c r="N275" i="1"/>
  <c r="L276" i="1"/>
  <c r="AP273" i="1"/>
  <c r="AQ273" i="1"/>
  <c r="Z1636" i="1" l="1"/>
  <c r="AB1636" i="1" s="1"/>
  <c r="AC1636" i="1" s="1"/>
  <c r="AD1636" i="1" s="1"/>
  <c r="AA1637" i="1"/>
  <c r="E1351" i="2"/>
  <c r="C1356" i="2"/>
  <c r="G1351" i="2"/>
  <c r="I1351" i="2"/>
  <c r="E1348" i="2"/>
  <c r="G1348" i="2"/>
  <c r="I1348" i="2"/>
  <c r="C1353" i="2"/>
  <c r="E1349" i="2"/>
  <c r="C1354" i="2"/>
  <c r="G1349" i="2"/>
  <c r="I1349" i="2"/>
  <c r="E1350" i="2"/>
  <c r="C1355" i="2"/>
  <c r="I1350" i="2"/>
  <c r="G1350" i="2"/>
  <c r="Q274" i="1"/>
  <c r="P275" i="1"/>
  <c r="I1357" i="2"/>
  <c r="C1362" i="2"/>
  <c r="E1362" i="2" s="1"/>
  <c r="G1357" i="2"/>
  <c r="M276" i="1"/>
  <c r="N276" i="1"/>
  <c r="L277" i="1"/>
  <c r="O276" i="1"/>
  <c r="AO274" i="1"/>
  <c r="S274" i="1"/>
  <c r="Z1637" i="1" l="1"/>
  <c r="AB1637" i="1" s="1"/>
  <c r="AC1637" i="1" s="1"/>
  <c r="AD1637" i="1" s="1"/>
  <c r="AA1638" i="1"/>
  <c r="E1354" i="2"/>
  <c r="C1359" i="2"/>
  <c r="I1354" i="2"/>
  <c r="G1354" i="2"/>
  <c r="E1353" i="2"/>
  <c r="I1353" i="2"/>
  <c r="G1353" i="2"/>
  <c r="C1358" i="2"/>
  <c r="E1355" i="2"/>
  <c r="C1360" i="2"/>
  <c r="G1355" i="2"/>
  <c r="I1355" i="2"/>
  <c r="E1356" i="2"/>
  <c r="C1361" i="2"/>
  <c r="G1356" i="2"/>
  <c r="I1356" i="2"/>
  <c r="Q275" i="1"/>
  <c r="C1367" i="2"/>
  <c r="E1367" i="2" s="1"/>
  <c r="G1362" i="2"/>
  <c r="I1362" i="2"/>
  <c r="AP274" i="1"/>
  <c r="AQ274" i="1"/>
  <c r="M277" i="1"/>
  <c r="L278" i="1"/>
  <c r="N277" i="1"/>
  <c r="O277" i="1"/>
  <c r="P276" i="1"/>
  <c r="AA1639" i="1" l="1"/>
  <c r="Z1638" i="1"/>
  <c r="AB1638" i="1" s="1"/>
  <c r="AC1638" i="1" s="1"/>
  <c r="AD1638" i="1" s="1"/>
  <c r="E1360" i="2"/>
  <c r="C1365" i="2"/>
  <c r="I1360" i="2"/>
  <c r="G1360" i="2"/>
  <c r="E1358" i="2"/>
  <c r="G1358" i="2"/>
  <c r="I1358" i="2"/>
  <c r="C1363" i="2"/>
  <c r="E1361" i="2"/>
  <c r="C1366" i="2"/>
  <c r="G1361" i="2"/>
  <c r="I1361" i="2"/>
  <c r="E1359" i="2"/>
  <c r="G1359" i="2"/>
  <c r="C1364" i="2"/>
  <c r="I1359" i="2"/>
  <c r="Q276" i="1"/>
  <c r="S275" i="1"/>
  <c r="AO275" i="1"/>
  <c r="G1367" i="2"/>
  <c r="I1367" i="2"/>
  <c r="C1372" i="2"/>
  <c r="E1372" i="2" s="1"/>
  <c r="O278" i="1"/>
  <c r="M278" i="1"/>
  <c r="N278" i="1"/>
  <c r="L279" i="1"/>
  <c r="AO276" i="1"/>
  <c r="S276" i="1"/>
  <c r="P277" i="1"/>
  <c r="Z1639" i="1" l="1"/>
  <c r="AB1639" i="1" s="1"/>
  <c r="AC1639" i="1" s="1"/>
  <c r="AD1639" i="1" s="1"/>
  <c r="AA1640" i="1"/>
  <c r="E1366" i="2"/>
  <c r="I1366" i="2"/>
  <c r="C1371" i="2"/>
  <c r="G1366" i="2"/>
  <c r="E1363" i="2"/>
  <c r="G1363" i="2"/>
  <c r="I1363" i="2"/>
  <c r="C1368" i="2"/>
  <c r="E1364" i="2"/>
  <c r="C1369" i="2"/>
  <c r="G1364" i="2"/>
  <c r="I1364" i="2"/>
  <c r="E1365" i="2"/>
  <c r="C1370" i="2"/>
  <c r="I1365" i="2"/>
  <c r="G1365" i="2"/>
  <c r="Q277" i="1"/>
  <c r="AP275" i="1"/>
  <c r="AQ275" i="1"/>
  <c r="P278" i="1"/>
  <c r="C1377" i="2"/>
  <c r="E1377" i="2" s="1"/>
  <c r="I1372" i="2"/>
  <c r="G1372" i="2"/>
  <c r="AO277" i="1"/>
  <c r="S277" i="1"/>
  <c r="AP276" i="1"/>
  <c r="AQ276" i="1"/>
  <c r="M279" i="1"/>
  <c r="N279" i="1"/>
  <c r="L280" i="1"/>
  <c r="O279" i="1"/>
  <c r="Z1640" i="1" l="1"/>
  <c r="AB1640" i="1" s="1"/>
  <c r="AC1640" i="1" s="1"/>
  <c r="AD1640" i="1" s="1"/>
  <c r="AA1641" i="1"/>
  <c r="E1369" i="2"/>
  <c r="I1369" i="2"/>
  <c r="G1369" i="2"/>
  <c r="C1374" i="2"/>
  <c r="E1368" i="2"/>
  <c r="C1373" i="2"/>
  <c r="G1368" i="2"/>
  <c r="I1368" i="2"/>
  <c r="E1371" i="2"/>
  <c r="G1371" i="2"/>
  <c r="I1371" i="2"/>
  <c r="C1376" i="2"/>
  <c r="E1370" i="2"/>
  <c r="G1370" i="2"/>
  <c r="I1370" i="2"/>
  <c r="C1375" i="2"/>
  <c r="P279" i="1"/>
  <c r="Q278" i="1"/>
  <c r="I1377" i="2"/>
  <c r="C1382" i="2"/>
  <c r="E1382" i="2" s="1"/>
  <c r="G1377" i="2"/>
  <c r="O280" i="1"/>
  <c r="M280" i="1"/>
  <c r="N280" i="1"/>
  <c r="L281" i="1"/>
  <c r="AP277" i="1"/>
  <c r="AQ277" i="1"/>
  <c r="Z1641" i="1" l="1"/>
  <c r="AB1641" i="1" s="1"/>
  <c r="AC1641" i="1" s="1"/>
  <c r="AD1641" i="1" s="1"/>
  <c r="AA1642" i="1"/>
  <c r="E1376" i="2"/>
  <c r="G1376" i="2"/>
  <c r="I1376" i="2"/>
  <c r="C1381" i="2"/>
  <c r="E1373" i="2"/>
  <c r="I1373" i="2"/>
  <c r="G1373" i="2"/>
  <c r="C1378" i="2"/>
  <c r="E1375" i="2"/>
  <c r="C1380" i="2"/>
  <c r="G1375" i="2"/>
  <c r="I1375" i="2"/>
  <c r="E1374" i="2"/>
  <c r="I1374" i="2"/>
  <c r="G1374" i="2"/>
  <c r="C1379" i="2"/>
  <c r="AO278" i="1"/>
  <c r="S278" i="1"/>
  <c r="Q279" i="1"/>
  <c r="C1387" i="2"/>
  <c r="E1387" i="2" s="1"/>
  <c r="G1382" i="2"/>
  <c r="I1382" i="2"/>
  <c r="M281" i="1"/>
  <c r="N281" i="1"/>
  <c r="O281" i="1"/>
  <c r="L282" i="1"/>
  <c r="P280" i="1"/>
  <c r="AA1643" i="1" l="1"/>
  <c r="Z1642" i="1"/>
  <c r="AB1642" i="1" s="1"/>
  <c r="AC1642" i="1" s="1"/>
  <c r="AD1642" i="1" s="1"/>
  <c r="E1380" i="2"/>
  <c r="C1385" i="2"/>
  <c r="I1380" i="2"/>
  <c r="G1380" i="2"/>
  <c r="E1378" i="2"/>
  <c r="C1383" i="2"/>
  <c r="I1378" i="2"/>
  <c r="G1378" i="2"/>
  <c r="E1379" i="2"/>
  <c r="C1384" i="2"/>
  <c r="G1379" i="2"/>
  <c r="I1379" i="2"/>
  <c r="E1381" i="2"/>
  <c r="C1386" i="2"/>
  <c r="I1381" i="2"/>
  <c r="G1381" i="2"/>
  <c r="Q280" i="1"/>
  <c r="P281" i="1"/>
  <c r="AO279" i="1"/>
  <c r="S279" i="1"/>
  <c r="AP278" i="1"/>
  <c r="AQ278" i="1"/>
  <c r="C1392" i="2"/>
  <c r="E1392" i="2" s="1"/>
  <c r="G1387" i="2"/>
  <c r="I1387" i="2"/>
  <c r="AO280" i="1"/>
  <c r="S280" i="1"/>
  <c r="O282" i="1"/>
  <c r="N282" i="1"/>
  <c r="L283" i="1"/>
  <c r="M282" i="1"/>
  <c r="Z1643" i="1" l="1"/>
  <c r="AB1643" i="1" s="1"/>
  <c r="AC1643" i="1" s="1"/>
  <c r="AD1643" i="1" s="1"/>
  <c r="AA1644" i="1"/>
  <c r="E1384" i="2"/>
  <c r="G1384" i="2"/>
  <c r="C1389" i="2"/>
  <c r="I1384" i="2"/>
  <c r="E1383" i="2"/>
  <c r="C1388" i="2"/>
  <c r="G1383" i="2"/>
  <c r="I1383" i="2"/>
  <c r="E1386" i="2"/>
  <c r="C1391" i="2"/>
  <c r="G1386" i="2"/>
  <c r="I1386" i="2"/>
  <c r="E1385" i="2"/>
  <c r="I1385" i="2"/>
  <c r="C1390" i="2"/>
  <c r="G1385" i="2"/>
  <c r="P282" i="1"/>
  <c r="AP279" i="1"/>
  <c r="AQ279" i="1"/>
  <c r="Q281" i="1"/>
  <c r="G1392" i="2"/>
  <c r="I1392" i="2"/>
  <c r="C1397" i="2"/>
  <c r="E1397" i="2" s="1"/>
  <c r="N283" i="1"/>
  <c r="L284" i="1"/>
  <c r="M283" i="1"/>
  <c r="O283" i="1"/>
  <c r="AP280" i="1"/>
  <c r="AQ280" i="1"/>
  <c r="Z1644" i="1" l="1"/>
  <c r="AB1644" i="1" s="1"/>
  <c r="AC1644" i="1" s="1"/>
  <c r="AD1644" i="1" s="1"/>
  <c r="AA1645" i="1"/>
  <c r="E1391" i="2"/>
  <c r="C1396" i="2"/>
  <c r="G1391" i="2"/>
  <c r="I1391" i="2"/>
  <c r="E1388" i="2"/>
  <c r="I1388" i="2"/>
  <c r="C1393" i="2"/>
  <c r="G1388" i="2"/>
  <c r="E1390" i="2"/>
  <c r="C1395" i="2"/>
  <c r="G1390" i="2"/>
  <c r="I1390" i="2"/>
  <c r="E1389" i="2"/>
  <c r="G1389" i="2"/>
  <c r="I1389" i="2"/>
  <c r="C1394" i="2"/>
  <c r="AO281" i="1"/>
  <c r="S281" i="1"/>
  <c r="P283" i="1"/>
  <c r="Q282" i="1"/>
  <c r="I1397" i="2"/>
  <c r="C1402" i="2"/>
  <c r="E1402" i="2" s="1"/>
  <c r="G1397" i="2"/>
  <c r="L285" i="1"/>
  <c r="O284" i="1"/>
  <c r="M284" i="1"/>
  <c r="N284" i="1"/>
  <c r="AA1646" i="1" l="1"/>
  <c r="Z1645" i="1"/>
  <c r="AB1645" i="1" s="1"/>
  <c r="AC1645" i="1" s="1"/>
  <c r="AD1645" i="1" s="1"/>
  <c r="E1395" i="2"/>
  <c r="C1400" i="2"/>
  <c r="G1395" i="2"/>
  <c r="I1395" i="2"/>
  <c r="E1393" i="2"/>
  <c r="C1398" i="2"/>
  <c r="G1393" i="2"/>
  <c r="I1393" i="2"/>
  <c r="E1394" i="2"/>
  <c r="I1394" i="2"/>
  <c r="C1399" i="2"/>
  <c r="G1394" i="2"/>
  <c r="E1396" i="2"/>
  <c r="C1401" i="2"/>
  <c r="G1396" i="2"/>
  <c r="I1396" i="2"/>
  <c r="AO282" i="1"/>
  <c r="S282" i="1"/>
  <c r="Q283" i="1"/>
  <c r="AP281" i="1"/>
  <c r="AQ281" i="1"/>
  <c r="G1402" i="2"/>
  <c r="I1402" i="2"/>
  <c r="C1407" i="2"/>
  <c r="E1407" i="2" s="1"/>
  <c r="P284" i="1"/>
  <c r="N285" i="1"/>
  <c r="M285" i="1"/>
  <c r="O285" i="1"/>
  <c r="L286" i="1"/>
  <c r="Z1646" i="1" l="1"/>
  <c r="AB1646" i="1" s="1"/>
  <c r="AC1646" i="1" s="1"/>
  <c r="AD1646" i="1" s="1"/>
  <c r="AA1647" i="1"/>
  <c r="E1399" i="2"/>
  <c r="I1399" i="2"/>
  <c r="G1399" i="2"/>
  <c r="C1404" i="2"/>
  <c r="E1398" i="2"/>
  <c r="C1403" i="2"/>
  <c r="G1398" i="2"/>
  <c r="I1398" i="2"/>
  <c r="E1401" i="2"/>
  <c r="C1406" i="2"/>
  <c r="G1401" i="2"/>
  <c r="I1401" i="2"/>
  <c r="E1400" i="2"/>
  <c r="I1400" i="2"/>
  <c r="C1405" i="2"/>
  <c r="G1400" i="2"/>
  <c r="P285" i="1"/>
  <c r="Q284" i="1"/>
  <c r="AO283" i="1"/>
  <c r="S283" i="1"/>
  <c r="AP282" i="1"/>
  <c r="AQ282" i="1"/>
  <c r="I1407" i="2"/>
  <c r="G1407" i="2"/>
  <c r="C1412" i="2"/>
  <c r="E1412" i="2" s="1"/>
  <c r="N286" i="1"/>
  <c r="L287" i="1"/>
  <c r="O286" i="1"/>
  <c r="M286" i="1"/>
  <c r="P286" i="1"/>
  <c r="AO284" i="1"/>
  <c r="S284" i="1"/>
  <c r="AA1648" i="1" l="1"/>
  <c r="Z1647" i="1"/>
  <c r="AB1647" i="1" s="1"/>
  <c r="AC1647" i="1" s="1"/>
  <c r="AD1647" i="1" s="1"/>
  <c r="E1406" i="2"/>
  <c r="I1406" i="2"/>
  <c r="C1411" i="2"/>
  <c r="G1406" i="2"/>
  <c r="E1403" i="2"/>
  <c r="C1408" i="2"/>
  <c r="G1403" i="2"/>
  <c r="I1403" i="2"/>
  <c r="E1404" i="2"/>
  <c r="G1404" i="2"/>
  <c r="C1409" i="2"/>
  <c r="I1404" i="2"/>
  <c r="E1405" i="2"/>
  <c r="G1405" i="2"/>
  <c r="C1410" i="2"/>
  <c r="I1405" i="2"/>
  <c r="AP283" i="1"/>
  <c r="AQ283" i="1"/>
  <c r="Q286" i="1"/>
  <c r="Q285" i="1"/>
  <c r="C1417" i="2"/>
  <c r="E1417" i="2" s="1"/>
  <c r="G1412" i="2"/>
  <c r="I1412" i="2"/>
  <c r="AP284" i="1"/>
  <c r="AQ284" i="1"/>
  <c r="AO286" i="1"/>
  <c r="S286" i="1"/>
  <c r="O287" i="1"/>
  <c r="M287" i="1"/>
  <c r="N287" i="1"/>
  <c r="L288" i="1"/>
  <c r="Z1648" i="1" l="1"/>
  <c r="AB1648" i="1" s="1"/>
  <c r="AC1648" i="1" s="1"/>
  <c r="AD1648" i="1" s="1"/>
  <c r="AA1649" i="1"/>
  <c r="E1409" i="2"/>
  <c r="I1409" i="2"/>
  <c r="G1409" i="2"/>
  <c r="C1414" i="2"/>
  <c r="E1408" i="2"/>
  <c r="C1413" i="2"/>
  <c r="I1408" i="2"/>
  <c r="G1408" i="2"/>
  <c r="E1410" i="2"/>
  <c r="C1415" i="2"/>
  <c r="G1410" i="2"/>
  <c r="I1410" i="2"/>
  <c r="E1411" i="2"/>
  <c r="C1416" i="2"/>
  <c r="I1411" i="2"/>
  <c r="G1411" i="2"/>
  <c r="AO285" i="1"/>
  <c r="S285" i="1"/>
  <c r="G1417" i="2"/>
  <c r="I1417" i="2"/>
  <c r="C1422" i="2"/>
  <c r="E1422" i="2" s="1"/>
  <c r="O288" i="1"/>
  <c r="L289" i="1"/>
  <c r="M288" i="1"/>
  <c r="N288" i="1"/>
  <c r="P287" i="1"/>
  <c r="AP286" i="1"/>
  <c r="AQ286" i="1"/>
  <c r="Z1649" i="1" l="1"/>
  <c r="AB1649" i="1" s="1"/>
  <c r="AC1649" i="1" s="1"/>
  <c r="AD1649" i="1" s="1"/>
  <c r="AA1650" i="1"/>
  <c r="E1415" i="2"/>
  <c r="C1420" i="2"/>
  <c r="G1415" i="2"/>
  <c r="I1415" i="2"/>
  <c r="E1413" i="2"/>
  <c r="C1418" i="2"/>
  <c r="I1413" i="2"/>
  <c r="G1413" i="2"/>
  <c r="E1414" i="2"/>
  <c r="I1414" i="2"/>
  <c r="C1419" i="2"/>
  <c r="G1414" i="2"/>
  <c r="E1416" i="2"/>
  <c r="C1421" i="2"/>
  <c r="G1416" i="2"/>
  <c r="I1416" i="2"/>
  <c r="Q287" i="1"/>
  <c r="AP285" i="1"/>
  <c r="AQ285" i="1"/>
  <c r="C1427" i="2"/>
  <c r="E1427" i="2" s="1"/>
  <c r="G1422" i="2"/>
  <c r="I1422" i="2"/>
  <c r="AO287" i="1"/>
  <c r="S287" i="1"/>
  <c r="P288" i="1"/>
  <c r="N289" i="1"/>
  <c r="M289" i="1"/>
  <c r="L290" i="1"/>
  <c r="O289" i="1"/>
  <c r="AA1651" i="1" l="1"/>
  <c r="Z1650" i="1"/>
  <c r="AB1650" i="1" s="1"/>
  <c r="AC1650" i="1" s="1"/>
  <c r="AD1650" i="1" s="1"/>
  <c r="E1419" i="2"/>
  <c r="I1419" i="2"/>
  <c r="C1424" i="2"/>
  <c r="G1419" i="2"/>
  <c r="E1418" i="2"/>
  <c r="I1418" i="2"/>
  <c r="C1423" i="2"/>
  <c r="G1418" i="2"/>
  <c r="E1421" i="2"/>
  <c r="G1421" i="2"/>
  <c r="I1421" i="2"/>
  <c r="C1426" i="2"/>
  <c r="E1420" i="2"/>
  <c r="I1420" i="2"/>
  <c r="C1425" i="2"/>
  <c r="G1420" i="2"/>
  <c r="Q288" i="1"/>
  <c r="C1432" i="2"/>
  <c r="E1432" i="2" s="1"/>
  <c r="G1427" i="2"/>
  <c r="I1427" i="2"/>
  <c r="M290" i="1"/>
  <c r="N290" i="1"/>
  <c r="L291" i="1"/>
  <c r="O290" i="1"/>
  <c r="P289" i="1"/>
  <c r="AO288" i="1"/>
  <c r="S288" i="1"/>
  <c r="AP287" i="1"/>
  <c r="AQ287" i="1"/>
  <c r="Z1651" i="1" l="1"/>
  <c r="AB1651" i="1" s="1"/>
  <c r="AC1651" i="1" s="1"/>
  <c r="AD1651" i="1" s="1"/>
  <c r="AA1652" i="1"/>
  <c r="E1426" i="2"/>
  <c r="I1426" i="2"/>
  <c r="C1431" i="2"/>
  <c r="G1426" i="2"/>
  <c r="E1423" i="2"/>
  <c r="G1423" i="2"/>
  <c r="I1423" i="2"/>
  <c r="C1428" i="2"/>
  <c r="E1425" i="2"/>
  <c r="C1430" i="2"/>
  <c r="G1425" i="2"/>
  <c r="I1425" i="2"/>
  <c r="E1424" i="2"/>
  <c r="I1424" i="2"/>
  <c r="G1424" i="2"/>
  <c r="C1429" i="2"/>
  <c r="Q289" i="1"/>
  <c r="C1437" i="2"/>
  <c r="E1437" i="2" s="1"/>
  <c r="G1432" i="2"/>
  <c r="I1432" i="2"/>
  <c r="AO289" i="1"/>
  <c r="S289" i="1"/>
  <c r="AP288" i="1"/>
  <c r="AQ288" i="1"/>
  <c r="M291" i="1"/>
  <c r="N291" i="1"/>
  <c r="L292" i="1"/>
  <c r="O291" i="1"/>
  <c r="P290" i="1"/>
  <c r="Z1652" i="1" l="1"/>
  <c r="AB1652" i="1" s="1"/>
  <c r="AC1652" i="1" s="1"/>
  <c r="AD1652" i="1" s="1"/>
  <c r="AA1653" i="1"/>
  <c r="E1429" i="2"/>
  <c r="C1434" i="2"/>
  <c r="I1429" i="2"/>
  <c r="G1429" i="2"/>
  <c r="E1430" i="2"/>
  <c r="I1430" i="2"/>
  <c r="C1435" i="2"/>
  <c r="G1430" i="2"/>
  <c r="E1428" i="2"/>
  <c r="G1428" i="2"/>
  <c r="C1433" i="2"/>
  <c r="I1428" i="2"/>
  <c r="E1431" i="2"/>
  <c r="I1431" i="2"/>
  <c r="G1431" i="2"/>
  <c r="C1436" i="2"/>
  <c r="Q290" i="1"/>
  <c r="P291" i="1"/>
  <c r="I1437" i="2"/>
  <c r="C1442" i="2"/>
  <c r="E1442" i="2" s="1"/>
  <c r="G1437" i="2"/>
  <c r="AO290" i="1"/>
  <c r="S290" i="1"/>
  <c r="Q291" i="1"/>
  <c r="M292" i="1"/>
  <c r="N292" i="1"/>
  <c r="L293" i="1"/>
  <c r="O292" i="1"/>
  <c r="P292" i="1"/>
  <c r="AP289" i="1"/>
  <c r="AQ289" i="1"/>
  <c r="Z1653" i="1" l="1"/>
  <c r="AB1653" i="1" s="1"/>
  <c r="AC1653" i="1" s="1"/>
  <c r="AD1653" i="1" s="1"/>
  <c r="AA1654" i="1"/>
  <c r="E1433" i="2"/>
  <c r="C1438" i="2"/>
  <c r="G1433" i="2"/>
  <c r="I1433" i="2"/>
  <c r="E1435" i="2"/>
  <c r="G1435" i="2"/>
  <c r="C1440" i="2"/>
  <c r="I1435" i="2"/>
  <c r="E1436" i="2"/>
  <c r="I1436" i="2"/>
  <c r="C1441" i="2"/>
  <c r="G1436" i="2"/>
  <c r="E1434" i="2"/>
  <c r="G1434" i="2"/>
  <c r="I1434" i="2"/>
  <c r="C1439" i="2"/>
  <c r="Q292" i="1"/>
  <c r="C1447" i="2"/>
  <c r="E1447" i="2" s="1"/>
  <c r="I1442" i="2"/>
  <c r="G1442" i="2"/>
  <c r="M293" i="1"/>
  <c r="O293" i="1"/>
  <c r="N293" i="1"/>
  <c r="L294" i="1"/>
  <c r="AO292" i="1"/>
  <c r="S292" i="1"/>
  <c r="AO291" i="1"/>
  <c r="S291" i="1"/>
  <c r="AP290" i="1"/>
  <c r="AQ290" i="1"/>
  <c r="AA1655" i="1" l="1"/>
  <c r="Z1654" i="1"/>
  <c r="AB1654" i="1" s="1"/>
  <c r="AC1654" i="1" s="1"/>
  <c r="AD1654" i="1" s="1"/>
  <c r="E1441" i="2"/>
  <c r="G1441" i="2"/>
  <c r="I1441" i="2"/>
  <c r="C1446" i="2"/>
  <c r="E1440" i="2"/>
  <c r="G1440" i="2"/>
  <c r="C1445" i="2"/>
  <c r="I1440" i="2"/>
  <c r="E1439" i="2"/>
  <c r="G1439" i="2"/>
  <c r="I1439" i="2"/>
  <c r="C1444" i="2"/>
  <c r="E1438" i="2"/>
  <c r="C1443" i="2"/>
  <c r="G1438" i="2"/>
  <c r="I1438" i="2"/>
  <c r="P293" i="1"/>
  <c r="G1447" i="2"/>
  <c r="C1452" i="2"/>
  <c r="E1452" i="2" s="1"/>
  <c r="I1447" i="2"/>
  <c r="AP291" i="1"/>
  <c r="AQ291" i="1"/>
  <c r="AP292" i="1"/>
  <c r="AQ292" i="1"/>
  <c r="N294" i="1"/>
  <c r="O294" i="1"/>
  <c r="M294" i="1"/>
  <c r="L295" i="1"/>
  <c r="Z1655" i="1" l="1"/>
  <c r="AB1655" i="1" s="1"/>
  <c r="AC1655" i="1" s="1"/>
  <c r="AD1655" i="1" s="1"/>
  <c r="AA1656" i="1"/>
  <c r="E1444" i="2"/>
  <c r="G1444" i="2"/>
  <c r="I1444" i="2"/>
  <c r="C1449" i="2"/>
  <c r="E1445" i="2"/>
  <c r="I1445" i="2"/>
  <c r="C1450" i="2"/>
  <c r="G1445" i="2"/>
  <c r="E1446" i="2"/>
  <c r="C1451" i="2"/>
  <c r="G1446" i="2"/>
  <c r="I1446" i="2"/>
  <c r="E1443" i="2"/>
  <c r="C1448" i="2"/>
  <c r="I1443" i="2"/>
  <c r="G1443" i="2"/>
  <c r="P294" i="1"/>
  <c r="Q293" i="1"/>
  <c r="C1457" i="2"/>
  <c r="E1457" i="2" s="1"/>
  <c r="G1452" i="2"/>
  <c r="I1452" i="2"/>
  <c r="M295" i="1"/>
  <c r="N295" i="1"/>
  <c r="L296" i="1"/>
  <c r="O295" i="1"/>
  <c r="Z1656" i="1" l="1"/>
  <c r="AB1656" i="1" s="1"/>
  <c r="AC1656" i="1" s="1"/>
  <c r="AD1656" i="1" s="1"/>
  <c r="AA1657" i="1"/>
  <c r="E1451" i="2"/>
  <c r="I1451" i="2"/>
  <c r="C1456" i="2"/>
  <c r="G1451" i="2"/>
  <c r="E1450" i="2"/>
  <c r="G1450" i="2"/>
  <c r="I1450" i="2"/>
  <c r="C1455" i="2"/>
  <c r="E1449" i="2"/>
  <c r="I1449" i="2"/>
  <c r="C1454" i="2"/>
  <c r="G1449" i="2"/>
  <c r="E1448" i="2"/>
  <c r="I1448" i="2"/>
  <c r="G1448" i="2"/>
  <c r="C1453" i="2"/>
  <c r="P295" i="1"/>
  <c r="S293" i="1"/>
  <c r="AO293" i="1"/>
  <c r="Q294" i="1"/>
  <c r="G1457" i="2"/>
  <c r="C1462" i="2"/>
  <c r="E1462" i="2" s="1"/>
  <c r="I1457" i="2"/>
  <c r="L297" i="1"/>
  <c r="O296" i="1"/>
  <c r="M296" i="1"/>
  <c r="N296" i="1"/>
  <c r="AA1658" i="1" l="1"/>
  <c r="Z1657" i="1"/>
  <c r="AB1657" i="1" s="1"/>
  <c r="AC1657" i="1" s="1"/>
  <c r="AD1657" i="1" s="1"/>
  <c r="E1454" i="2"/>
  <c r="I1454" i="2"/>
  <c r="C1459" i="2"/>
  <c r="G1454" i="2"/>
  <c r="E1455" i="2"/>
  <c r="G1455" i="2"/>
  <c r="I1455" i="2"/>
  <c r="C1460" i="2"/>
  <c r="E1453" i="2"/>
  <c r="I1453" i="2"/>
  <c r="C1458" i="2"/>
  <c r="G1453" i="2"/>
  <c r="E1456" i="2"/>
  <c r="C1461" i="2"/>
  <c r="G1456" i="2"/>
  <c r="I1456" i="2"/>
  <c r="P296" i="1"/>
  <c r="AO294" i="1"/>
  <c r="S294" i="1"/>
  <c r="AP293" i="1"/>
  <c r="AQ293" i="1"/>
  <c r="Q295" i="1"/>
  <c r="C1467" i="2"/>
  <c r="E1467" i="2" s="1"/>
  <c r="I1462" i="2"/>
  <c r="G1462" i="2"/>
  <c r="O297" i="1"/>
  <c r="M297" i="1"/>
  <c r="N297" i="1"/>
  <c r="L298" i="1"/>
  <c r="Z1658" i="1" l="1"/>
  <c r="AB1658" i="1" s="1"/>
  <c r="AC1658" i="1" s="1"/>
  <c r="AD1658" i="1" s="1"/>
  <c r="AA1659" i="1"/>
  <c r="E1458" i="2"/>
  <c r="G1458" i="2"/>
  <c r="C1463" i="2"/>
  <c r="I1458" i="2"/>
  <c r="E1460" i="2"/>
  <c r="I1460" i="2"/>
  <c r="C1465" i="2"/>
  <c r="G1460" i="2"/>
  <c r="E1459" i="2"/>
  <c r="C1464" i="2"/>
  <c r="I1459" i="2"/>
  <c r="G1459" i="2"/>
  <c r="E1461" i="2"/>
  <c r="G1461" i="2"/>
  <c r="C1466" i="2"/>
  <c r="I1461" i="2"/>
  <c r="AO295" i="1"/>
  <c r="S295" i="1"/>
  <c r="AP294" i="1"/>
  <c r="AQ294" i="1"/>
  <c r="Q296" i="1"/>
  <c r="C1472" i="2"/>
  <c r="E1472" i="2" s="1"/>
  <c r="G1467" i="2"/>
  <c r="I1467" i="2"/>
  <c r="L299" i="1"/>
  <c r="O298" i="1"/>
  <c r="M298" i="1"/>
  <c r="N298" i="1"/>
  <c r="P298" i="1"/>
  <c r="P297" i="1"/>
  <c r="AA1660" i="1" l="1"/>
  <c r="Z1659" i="1"/>
  <c r="AB1659" i="1" s="1"/>
  <c r="AC1659" i="1" s="1"/>
  <c r="AD1659" i="1" s="1"/>
  <c r="E1464" i="2"/>
  <c r="C1469" i="2"/>
  <c r="G1464" i="2"/>
  <c r="I1464" i="2"/>
  <c r="E1465" i="2"/>
  <c r="G1465" i="2"/>
  <c r="I1465" i="2"/>
  <c r="C1470" i="2"/>
  <c r="E1466" i="2"/>
  <c r="I1466" i="2"/>
  <c r="C1471" i="2"/>
  <c r="G1466" i="2"/>
  <c r="E1463" i="2"/>
  <c r="C1468" i="2"/>
  <c r="I1463" i="2"/>
  <c r="G1463" i="2"/>
  <c r="Q297" i="1"/>
  <c r="AO296" i="1"/>
  <c r="S296" i="1"/>
  <c r="Q298" i="1"/>
  <c r="AQ295" i="1"/>
  <c r="AP295" i="1"/>
  <c r="I1472" i="2"/>
  <c r="G1472" i="2"/>
  <c r="C1477" i="2"/>
  <c r="E1477" i="2" s="1"/>
  <c r="AO297" i="1"/>
  <c r="S297" i="1"/>
  <c r="AO298" i="1"/>
  <c r="S298" i="1"/>
  <c r="O299" i="1"/>
  <c r="L300" i="1"/>
  <c r="N299" i="1"/>
  <c r="M299" i="1"/>
  <c r="Z1660" i="1" l="1"/>
  <c r="AB1660" i="1" s="1"/>
  <c r="AC1660" i="1" s="1"/>
  <c r="AD1660" i="1" s="1"/>
  <c r="AA1661" i="1"/>
  <c r="E1471" i="2"/>
  <c r="C1476" i="2"/>
  <c r="G1471" i="2"/>
  <c r="I1471" i="2"/>
  <c r="E1470" i="2"/>
  <c r="G1470" i="2"/>
  <c r="I1470" i="2"/>
  <c r="C1475" i="2"/>
  <c r="E1468" i="2"/>
  <c r="I1468" i="2"/>
  <c r="C1473" i="2"/>
  <c r="G1468" i="2"/>
  <c r="E1469" i="2"/>
  <c r="I1469" i="2"/>
  <c r="C1474" i="2"/>
  <c r="G1469" i="2"/>
  <c r="P299" i="1"/>
  <c r="AP296" i="1"/>
  <c r="AQ296" i="1"/>
  <c r="G1477" i="2"/>
  <c r="I1477" i="2"/>
  <c r="C1482" i="2"/>
  <c r="E1482" i="2" s="1"/>
  <c r="O300" i="1"/>
  <c r="M300" i="1"/>
  <c r="N300" i="1"/>
  <c r="L301" i="1"/>
  <c r="P300" i="1"/>
  <c r="AP298" i="1"/>
  <c r="AQ298" i="1"/>
  <c r="AP297" i="1"/>
  <c r="AQ297" i="1"/>
  <c r="Z1661" i="1" l="1"/>
  <c r="AB1661" i="1" s="1"/>
  <c r="AC1661" i="1" s="1"/>
  <c r="AD1661" i="1" s="1"/>
  <c r="AA1662" i="1"/>
  <c r="E1473" i="2"/>
  <c r="G1473" i="2"/>
  <c r="I1473" i="2"/>
  <c r="C1478" i="2"/>
  <c r="E1475" i="2"/>
  <c r="C1480" i="2"/>
  <c r="G1475" i="2"/>
  <c r="I1475" i="2"/>
  <c r="E1474" i="2"/>
  <c r="G1474" i="2"/>
  <c r="I1474" i="2"/>
  <c r="C1479" i="2"/>
  <c r="E1476" i="2"/>
  <c r="C1481" i="2"/>
  <c r="G1476" i="2"/>
  <c r="I1476" i="2"/>
  <c r="Q300" i="1"/>
  <c r="Q299" i="1"/>
  <c r="C1487" i="2"/>
  <c r="E1487" i="2" s="1"/>
  <c r="G1482" i="2"/>
  <c r="I1482" i="2"/>
  <c r="AO300" i="1"/>
  <c r="S300" i="1"/>
  <c r="N301" i="1"/>
  <c r="L302" i="1"/>
  <c r="O301" i="1"/>
  <c r="M301" i="1"/>
  <c r="AA1663" i="1" l="1"/>
  <c r="Z1662" i="1"/>
  <c r="AB1662" i="1" s="1"/>
  <c r="AC1662" i="1" s="1"/>
  <c r="AD1662" i="1" s="1"/>
  <c r="E1479" i="2"/>
  <c r="G1479" i="2"/>
  <c r="C1484" i="2"/>
  <c r="I1479" i="2"/>
  <c r="E1480" i="2"/>
  <c r="C1485" i="2"/>
  <c r="G1480" i="2"/>
  <c r="I1480" i="2"/>
  <c r="E1478" i="2"/>
  <c r="I1478" i="2"/>
  <c r="G1478" i="2"/>
  <c r="C1483" i="2"/>
  <c r="E1481" i="2"/>
  <c r="G1481" i="2"/>
  <c r="I1481" i="2"/>
  <c r="C1486" i="2"/>
  <c r="S299" i="1"/>
  <c r="AO299" i="1"/>
  <c r="P301" i="1"/>
  <c r="C1492" i="2"/>
  <c r="G1487" i="2"/>
  <c r="I1487" i="2"/>
  <c r="M302" i="1"/>
  <c r="N302" i="1"/>
  <c r="L303" i="1"/>
  <c r="O302" i="1"/>
  <c r="AP300" i="1"/>
  <c r="AQ300" i="1"/>
  <c r="Z1663" i="1" l="1"/>
  <c r="AB1663" i="1" s="1"/>
  <c r="AC1663" i="1" s="1"/>
  <c r="AD1663" i="1" s="1"/>
  <c r="AA1664" i="1"/>
  <c r="E1483" i="2"/>
  <c r="G1483" i="2"/>
  <c r="C1488" i="2"/>
  <c r="I1483" i="2"/>
  <c r="C1497" i="2"/>
  <c r="E1497" i="2" s="1"/>
  <c r="E1492" i="2"/>
  <c r="E1485" i="2"/>
  <c r="C1490" i="2"/>
  <c r="G1485" i="2"/>
  <c r="I1485" i="2"/>
  <c r="E1486" i="2"/>
  <c r="C1491" i="2"/>
  <c r="G1486" i="2"/>
  <c r="I1486" i="2"/>
  <c r="E1484" i="2"/>
  <c r="I1484" i="2"/>
  <c r="G1484" i="2"/>
  <c r="C1489" i="2"/>
  <c r="G1497" i="2"/>
  <c r="I1497" i="2"/>
  <c r="C1502" i="2"/>
  <c r="E1502" i="2" s="1"/>
  <c r="Q301" i="1"/>
  <c r="AP299" i="1"/>
  <c r="AQ299" i="1"/>
  <c r="G1492" i="2"/>
  <c r="I1492" i="2"/>
  <c r="O303" i="1"/>
  <c r="M303" i="1"/>
  <c r="N303" i="1"/>
  <c r="P302" i="1"/>
  <c r="Z1664" i="1" l="1"/>
  <c r="AB1664" i="1" s="1"/>
  <c r="AC1664" i="1" s="1"/>
  <c r="AD1664" i="1" s="1"/>
  <c r="AA1665" i="1"/>
  <c r="C1496" i="2"/>
  <c r="E1491" i="2"/>
  <c r="G1491" i="2"/>
  <c r="I1491" i="2"/>
  <c r="E1490" i="2"/>
  <c r="I1490" i="2"/>
  <c r="G1490" i="2"/>
  <c r="C1495" i="2"/>
  <c r="E1489" i="2"/>
  <c r="C1494" i="2"/>
  <c r="G1489" i="2"/>
  <c r="I1489" i="2"/>
  <c r="E1488" i="2"/>
  <c r="C1493" i="2"/>
  <c r="G1488" i="2"/>
  <c r="I1488" i="2"/>
  <c r="I1502" i="2"/>
  <c r="C1507" i="2"/>
  <c r="E1507" i="2" s="1"/>
  <c r="G1502" i="2"/>
  <c r="Q302" i="1"/>
  <c r="AO301" i="1"/>
  <c r="S301" i="1"/>
  <c r="AO302" i="1"/>
  <c r="S302" i="1"/>
  <c r="P303" i="1"/>
  <c r="Q303" i="1" s="1"/>
  <c r="Z1665" i="1" l="1"/>
  <c r="AB1665" i="1" s="1"/>
  <c r="AC1665" i="1" s="1"/>
  <c r="AD1665" i="1" s="1"/>
  <c r="AA1666" i="1"/>
  <c r="C1499" i="2"/>
  <c r="E1494" i="2"/>
  <c r="I1494" i="2"/>
  <c r="G1494" i="2"/>
  <c r="C1500" i="2"/>
  <c r="E1495" i="2"/>
  <c r="G1495" i="2"/>
  <c r="I1495" i="2"/>
  <c r="C1498" i="2"/>
  <c r="E1493" i="2"/>
  <c r="G1493" i="2"/>
  <c r="I1493" i="2"/>
  <c r="E1496" i="2"/>
  <c r="C1501" i="2"/>
  <c r="G1496" i="2"/>
  <c r="I1496" i="2"/>
  <c r="C1512" i="2"/>
  <c r="E1512" i="2" s="1"/>
  <c r="I1507" i="2"/>
  <c r="G1507" i="2"/>
  <c r="AQ301" i="1"/>
  <c r="AP301" i="1"/>
  <c r="AO303" i="1"/>
  <c r="S303" i="1"/>
  <c r="AP302" i="1"/>
  <c r="AQ302" i="1"/>
  <c r="Z1666" i="1" l="1"/>
  <c r="AB1666" i="1" s="1"/>
  <c r="AC1666" i="1" s="1"/>
  <c r="AD1666" i="1" s="1"/>
  <c r="AA1667" i="1"/>
  <c r="E1498" i="2"/>
  <c r="C1503" i="2"/>
  <c r="I1498" i="2"/>
  <c r="G1498" i="2"/>
  <c r="E1500" i="2"/>
  <c r="C1505" i="2"/>
  <c r="I1500" i="2"/>
  <c r="G1500" i="2"/>
  <c r="E1501" i="2"/>
  <c r="G1501" i="2"/>
  <c r="C1506" i="2"/>
  <c r="I1501" i="2"/>
  <c r="E1499" i="2"/>
  <c r="C1504" i="2"/>
  <c r="G1499" i="2"/>
  <c r="I1499" i="2"/>
  <c r="C1517" i="2"/>
  <c r="E1517" i="2" s="1"/>
  <c r="I1512" i="2"/>
  <c r="G1512" i="2"/>
  <c r="AP303" i="1"/>
  <c r="AQ303" i="1"/>
  <c r="Z1667" i="1" l="1"/>
  <c r="AB1667" i="1" s="1"/>
  <c r="AC1667" i="1" s="1"/>
  <c r="AD1667" i="1" s="1"/>
  <c r="AA1668" i="1"/>
  <c r="E1506" i="2"/>
  <c r="C1511" i="2"/>
  <c r="I1506" i="2"/>
  <c r="G1506" i="2"/>
  <c r="E1505" i="2"/>
  <c r="G1505" i="2"/>
  <c r="C1510" i="2"/>
  <c r="I1505" i="2"/>
  <c r="E1504" i="2"/>
  <c r="G1504" i="2"/>
  <c r="I1504" i="2"/>
  <c r="C1509" i="2"/>
  <c r="E1503" i="2"/>
  <c r="C1508" i="2"/>
  <c r="G1503" i="2"/>
  <c r="I1503" i="2"/>
  <c r="G1517" i="2"/>
  <c r="I1517" i="2"/>
  <c r="C1522" i="2"/>
  <c r="E1522" i="2" s="1"/>
  <c r="Z1668" i="1" l="1"/>
  <c r="AB1668" i="1" s="1"/>
  <c r="AC1668" i="1" s="1"/>
  <c r="AD1668" i="1" s="1"/>
  <c r="AA1669" i="1"/>
  <c r="E1509" i="2"/>
  <c r="G1509" i="2"/>
  <c r="C1514" i="2"/>
  <c r="I1509" i="2"/>
  <c r="E1510" i="2"/>
  <c r="G1510" i="2"/>
  <c r="I1510" i="2"/>
  <c r="C1515" i="2"/>
  <c r="E1508" i="2"/>
  <c r="I1508" i="2"/>
  <c r="C1513" i="2"/>
  <c r="G1508" i="2"/>
  <c r="E1511" i="2"/>
  <c r="G1511" i="2"/>
  <c r="I1511" i="2"/>
  <c r="C1516" i="2"/>
  <c r="C1527" i="2"/>
  <c r="E1527" i="2" s="1"/>
  <c r="G1522" i="2"/>
  <c r="I1522" i="2"/>
  <c r="AA1670" i="1" l="1"/>
  <c r="Z1669" i="1"/>
  <c r="AB1669" i="1" s="1"/>
  <c r="AC1669" i="1" s="1"/>
  <c r="AD1669" i="1" s="1"/>
  <c r="E1513" i="2"/>
  <c r="G1513" i="2"/>
  <c r="I1513" i="2"/>
  <c r="C1518" i="2"/>
  <c r="E1515" i="2"/>
  <c r="C1520" i="2"/>
  <c r="G1515" i="2"/>
  <c r="I1515" i="2"/>
  <c r="E1516" i="2"/>
  <c r="C1521" i="2"/>
  <c r="G1516" i="2"/>
  <c r="I1516" i="2"/>
  <c r="E1514" i="2"/>
  <c r="G1514" i="2"/>
  <c r="C1519" i="2"/>
  <c r="I1514" i="2"/>
  <c r="I1527" i="2"/>
  <c r="C1532" i="2"/>
  <c r="E1532" i="2" s="1"/>
  <c r="G1527" i="2"/>
  <c r="Z1670" i="1" l="1"/>
  <c r="AB1670" i="1" s="1"/>
  <c r="AC1670" i="1" s="1"/>
  <c r="AD1670" i="1" s="1"/>
  <c r="AA1671" i="1"/>
  <c r="E1521" i="2"/>
  <c r="I1521" i="2"/>
  <c r="C1526" i="2"/>
  <c r="G1521" i="2"/>
  <c r="E1520" i="2"/>
  <c r="C1525" i="2"/>
  <c r="G1520" i="2"/>
  <c r="I1520" i="2"/>
  <c r="E1518" i="2"/>
  <c r="G1518" i="2"/>
  <c r="C1523" i="2"/>
  <c r="I1518" i="2"/>
  <c r="E1519" i="2"/>
  <c r="I1519" i="2"/>
  <c r="G1519" i="2"/>
  <c r="C1524" i="2"/>
  <c r="G1532" i="2"/>
  <c r="I1532" i="2"/>
  <c r="C1537" i="2"/>
  <c r="E1537" i="2" s="1"/>
  <c r="Z1671" i="1" l="1"/>
  <c r="AB1671" i="1" s="1"/>
  <c r="AC1671" i="1" s="1"/>
  <c r="AD1671" i="1" s="1"/>
  <c r="AA1672" i="1"/>
  <c r="E1523" i="2"/>
  <c r="G1523" i="2"/>
  <c r="I1523" i="2"/>
  <c r="C1528" i="2"/>
  <c r="E1525" i="2"/>
  <c r="C1530" i="2"/>
  <c r="G1525" i="2"/>
  <c r="I1525" i="2"/>
  <c r="E1524" i="2"/>
  <c r="I1524" i="2"/>
  <c r="C1529" i="2"/>
  <c r="G1524" i="2"/>
  <c r="E1526" i="2"/>
  <c r="I1526" i="2"/>
  <c r="C1531" i="2"/>
  <c r="G1526" i="2"/>
  <c r="G1537" i="2"/>
  <c r="I1537" i="2"/>
  <c r="C1542" i="2"/>
  <c r="E1542" i="2" s="1"/>
  <c r="AA1673" i="1" l="1"/>
  <c r="Z1672" i="1"/>
  <c r="AB1672" i="1" s="1"/>
  <c r="AC1672" i="1" s="1"/>
  <c r="AD1672" i="1" s="1"/>
  <c r="E1529" i="2"/>
  <c r="C1534" i="2"/>
  <c r="I1529" i="2"/>
  <c r="G1529" i="2"/>
  <c r="E1530" i="2"/>
  <c r="G1530" i="2"/>
  <c r="I1530" i="2"/>
  <c r="C1535" i="2"/>
  <c r="E1528" i="2"/>
  <c r="G1528" i="2"/>
  <c r="C1533" i="2"/>
  <c r="I1528" i="2"/>
  <c r="E1531" i="2"/>
  <c r="I1531" i="2"/>
  <c r="C1536" i="2"/>
  <c r="G1531" i="2"/>
  <c r="I1542" i="2"/>
  <c r="C1547" i="2"/>
  <c r="E1547" i="2" s="1"/>
  <c r="G1542" i="2"/>
  <c r="Z1673" i="1" l="1"/>
  <c r="AB1673" i="1" s="1"/>
  <c r="AC1673" i="1" s="1"/>
  <c r="AD1673" i="1" s="1"/>
  <c r="AA1674" i="1"/>
  <c r="E1533" i="2"/>
  <c r="C1538" i="2"/>
  <c r="G1533" i="2"/>
  <c r="I1533" i="2"/>
  <c r="E1535" i="2"/>
  <c r="C1540" i="2"/>
  <c r="G1535" i="2"/>
  <c r="I1535" i="2"/>
  <c r="E1536" i="2"/>
  <c r="I1536" i="2"/>
  <c r="C1541" i="2"/>
  <c r="G1536" i="2"/>
  <c r="E1534" i="2"/>
  <c r="G1534" i="2"/>
  <c r="I1534" i="2"/>
  <c r="C1539" i="2"/>
  <c r="G1547" i="2"/>
  <c r="C1552" i="2"/>
  <c r="E1552" i="2" s="1"/>
  <c r="I1547" i="2"/>
  <c r="AA1675" i="1" l="1"/>
  <c r="Z1674" i="1"/>
  <c r="AB1674" i="1" s="1"/>
  <c r="AC1674" i="1" s="1"/>
  <c r="AD1674" i="1" s="1"/>
  <c r="E1541" i="2"/>
  <c r="G1541" i="2"/>
  <c r="I1541" i="2"/>
  <c r="C1546" i="2"/>
  <c r="E1540" i="2"/>
  <c r="I1540" i="2"/>
  <c r="G1540" i="2"/>
  <c r="C1545" i="2"/>
  <c r="E1539" i="2"/>
  <c r="C1544" i="2"/>
  <c r="G1539" i="2"/>
  <c r="I1539" i="2"/>
  <c r="E1538" i="2"/>
  <c r="G1538" i="2"/>
  <c r="C1543" i="2"/>
  <c r="I1538" i="2"/>
  <c r="C1557" i="2"/>
  <c r="E1557" i="2" s="1"/>
  <c r="G1552" i="2"/>
  <c r="I1552" i="2"/>
  <c r="AA1676" i="1" l="1"/>
  <c r="Z1675" i="1"/>
  <c r="AB1675" i="1" s="1"/>
  <c r="AC1675" i="1" s="1"/>
  <c r="AD1675" i="1" s="1"/>
  <c r="E1544" i="2"/>
  <c r="I1544" i="2"/>
  <c r="C1549" i="2"/>
  <c r="G1544" i="2"/>
  <c r="E1545" i="2"/>
  <c r="I1545" i="2"/>
  <c r="G1545" i="2"/>
  <c r="C1550" i="2"/>
  <c r="E1546" i="2"/>
  <c r="I1546" i="2"/>
  <c r="C1551" i="2"/>
  <c r="G1546" i="2"/>
  <c r="E1543" i="2"/>
  <c r="I1543" i="2"/>
  <c r="C1548" i="2"/>
  <c r="G1543" i="2"/>
  <c r="G1557" i="2"/>
  <c r="I1557" i="2"/>
  <c r="C1562" i="2"/>
  <c r="E1562" i="2" s="1"/>
  <c r="Z1676" i="1" l="1"/>
  <c r="AB1676" i="1" s="1"/>
  <c r="AC1676" i="1" s="1"/>
  <c r="AD1676" i="1" s="1"/>
  <c r="AA1677" i="1"/>
  <c r="E1551" i="2"/>
  <c r="C1556" i="2"/>
  <c r="G1551" i="2"/>
  <c r="I1551" i="2"/>
  <c r="E1550" i="2"/>
  <c r="G1550" i="2"/>
  <c r="C1555" i="2"/>
  <c r="I1550" i="2"/>
  <c r="E1548" i="2"/>
  <c r="I1548" i="2"/>
  <c r="G1548" i="2"/>
  <c r="C1553" i="2"/>
  <c r="E1549" i="2"/>
  <c r="I1549" i="2"/>
  <c r="C1554" i="2"/>
  <c r="G1549" i="2"/>
  <c r="I1562" i="2"/>
  <c r="G1562" i="2"/>
  <c r="C1567" i="2"/>
  <c r="E1567" i="2" s="1"/>
  <c r="AA1678" i="1" l="1"/>
  <c r="Z1677" i="1"/>
  <c r="AB1677" i="1" s="1"/>
  <c r="AC1677" i="1" s="1"/>
  <c r="AD1677" i="1" s="1"/>
  <c r="E1553" i="2"/>
  <c r="G1553" i="2"/>
  <c r="I1553" i="2"/>
  <c r="C1558" i="2"/>
  <c r="E1555" i="2"/>
  <c r="G1555" i="2"/>
  <c r="I1555" i="2"/>
  <c r="C1560" i="2"/>
  <c r="E1554" i="2"/>
  <c r="G1554" i="2"/>
  <c r="C1559" i="2"/>
  <c r="I1554" i="2"/>
  <c r="E1556" i="2"/>
  <c r="C1561" i="2"/>
  <c r="I1556" i="2"/>
  <c r="G1556" i="2"/>
  <c r="I1567" i="2"/>
  <c r="C1572" i="2"/>
  <c r="E1572" i="2" s="1"/>
  <c r="G1567" i="2"/>
  <c r="Z1678" i="1" l="1"/>
  <c r="AB1678" i="1" s="1"/>
  <c r="AC1678" i="1" s="1"/>
  <c r="AD1678" i="1" s="1"/>
  <c r="AA1679" i="1"/>
  <c r="E1559" i="2"/>
  <c r="G1559" i="2"/>
  <c r="C1564" i="2"/>
  <c r="I1559" i="2"/>
  <c r="E1560" i="2"/>
  <c r="C1565" i="2"/>
  <c r="I1560" i="2"/>
  <c r="G1560" i="2"/>
  <c r="E1558" i="2"/>
  <c r="C1563" i="2"/>
  <c r="G1558" i="2"/>
  <c r="I1558" i="2"/>
  <c r="E1561" i="2"/>
  <c r="G1561" i="2"/>
  <c r="C1566" i="2"/>
  <c r="I1561" i="2"/>
  <c r="C1577" i="2"/>
  <c r="E1577" i="2" s="1"/>
  <c r="G1572" i="2"/>
  <c r="I1572" i="2"/>
  <c r="Z1679" i="1" l="1"/>
  <c r="AB1679" i="1" s="1"/>
  <c r="AC1679" i="1" s="1"/>
  <c r="AD1679" i="1" s="1"/>
  <c r="AA1680" i="1"/>
  <c r="E1563" i="2"/>
  <c r="I1563" i="2"/>
  <c r="C1568" i="2"/>
  <c r="G1563" i="2"/>
  <c r="E1565" i="2"/>
  <c r="G1565" i="2"/>
  <c r="I1565" i="2"/>
  <c r="C1570" i="2"/>
  <c r="E1566" i="2"/>
  <c r="I1566" i="2"/>
  <c r="G1566" i="2"/>
  <c r="C1571" i="2"/>
  <c r="E1564" i="2"/>
  <c r="G1564" i="2"/>
  <c r="I1564" i="2"/>
  <c r="C1569" i="2"/>
  <c r="C1582" i="2"/>
  <c r="E1582" i="2" s="1"/>
  <c r="G1577" i="2"/>
  <c r="I1577" i="2"/>
  <c r="AA1681" i="1" l="1"/>
  <c r="Z1680" i="1"/>
  <c r="AB1680" i="1" s="1"/>
  <c r="AC1680" i="1" s="1"/>
  <c r="AD1680" i="1" s="1"/>
  <c r="E1571" i="2"/>
  <c r="I1571" i="2"/>
  <c r="C1576" i="2"/>
  <c r="G1571" i="2"/>
  <c r="E1570" i="2"/>
  <c r="G1570" i="2"/>
  <c r="I1570" i="2"/>
  <c r="C1575" i="2"/>
  <c r="E1569" i="2"/>
  <c r="I1569" i="2"/>
  <c r="G1569" i="2"/>
  <c r="C1574" i="2"/>
  <c r="E1568" i="2"/>
  <c r="I1568" i="2"/>
  <c r="G1568" i="2"/>
  <c r="C1573" i="2"/>
  <c r="G1582" i="2"/>
  <c r="C1587" i="2"/>
  <c r="E1587" i="2" s="1"/>
  <c r="I1582" i="2"/>
  <c r="Z1681" i="1" l="1"/>
  <c r="AB1681" i="1" s="1"/>
  <c r="AC1681" i="1" s="1"/>
  <c r="AD1681" i="1" s="1"/>
  <c r="AA1682" i="1"/>
  <c r="E1574" i="2"/>
  <c r="G1574" i="2"/>
  <c r="C1579" i="2"/>
  <c r="I1574" i="2"/>
  <c r="E1575" i="2"/>
  <c r="I1575" i="2"/>
  <c r="C1580" i="2"/>
  <c r="G1575" i="2"/>
  <c r="E1573" i="2"/>
  <c r="G1573" i="2"/>
  <c r="C1578" i="2"/>
  <c r="I1573" i="2"/>
  <c r="E1576" i="2"/>
  <c r="C1581" i="2"/>
  <c r="G1576" i="2"/>
  <c r="I1576" i="2"/>
  <c r="G1587" i="2"/>
  <c r="I1587" i="2"/>
  <c r="C1592" i="2"/>
  <c r="E1592" i="2" s="1"/>
  <c r="Z1682" i="1" l="1"/>
  <c r="AB1682" i="1" s="1"/>
  <c r="AC1682" i="1" s="1"/>
  <c r="AD1682" i="1" s="1"/>
  <c r="AA1683" i="1"/>
  <c r="E1578" i="2"/>
  <c r="I1578" i="2"/>
  <c r="G1578" i="2"/>
  <c r="C1583" i="2"/>
  <c r="E1580" i="2"/>
  <c r="G1580" i="2"/>
  <c r="C1585" i="2"/>
  <c r="I1580" i="2"/>
  <c r="E1579" i="2"/>
  <c r="I1579" i="2"/>
  <c r="C1584" i="2"/>
  <c r="G1579" i="2"/>
  <c r="E1581" i="2"/>
  <c r="G1581" i="2"/>
  <c r="I1581" i="2"/>
  <c r="C1586" i="2"/>
  <c r="I1592" i="2"/>
  <c r="G1592" i="2"/>
  <c r="C1597" i="2"/>
  <c r="E1597" i="2" s="1"/>
  <c r="Z1683" i="1" l="1"/>
  <c r="AB1683" i="1" s="1"/>
  <c r="AC1683" i="1" s="1"/>
  <c r="AD1683" i="1" s="1"/>
  <c r="AA1684" i="1"/>
  <c r="E1584" i="2"/>
  <c r="C1589" i="2"/>
  <c r="I1584" i="2"/>
  <c r="G1584" i="2"/>
  <c r="E1585" i="2"/>
  <c r="C1590" i="2"/>
  <c r="G1585" i="2"/>
  <c r="I1585" i="2"/>
  <c r="E1586" i="2"/>
  <c r="G1586" i="2"/>
  <c r="C1591" i="2"/>
  <c r="I1586" i="2"/>
  <c r="E1583" i="2"/>
  <c r="C1588" i="2"/>
  <c r="I1583" i="2"/>
  <c r="G1583" i="2"/>
  <c r="G1597" i="2"/>
  <c r="I1597" i="2"/>
  <c r="C1602" i="2"/>
  <c r="E1602" i="2" s="1"/>
  <c r="Z1684" i="1" l="1"/>
  <c r="AB1684" i="1" s="1"/>
  <c r="AC1684" i="1" s="1"/>
  <c r="AD1684" i="1" s="1"/>
  <c r="AA1685" i="1"/>
  <c r="E1591" i="2"/>
  <c r="I1591" i="2"/>
  <c r="C1596" i="2"/>
  <c r="G1591" i="2"/>
  <c r="E1590" i="2"/>
  <c r="I1590" i="2"/>
  <c r="G1590" i="2"/>
  <c r="C1595" i="2"/>
  <c r="E1588" i="2"/>
  <c r="C1593" i="2"/>
  <c r="I1588" i="2"/>
  <c r="G1588" i="2"/>
  <c r="E1589" i="2"/>
  <c r="G1589" i="2"/>
  <c r="C1594" i="2"/>
  <c r="I1589" i="2"/>
  <c r="C1607" i="2"/>
  <c r="E1607" i="2" s="1"/>
  <c r="G1602" i="2"/>
  <c r="I1602" i="2"/>
  <c r="Z1685" i="1" l="1"/>
  <c r="AB1685" i="1" s="1"/>
  <c r="AC1685" i="1" s="1"/>
  <c r="AD1685" i="1" s="1"/>
  <c r="AA1686" i="1"/>
  <c r="E1593" i="2"/>
  <c r="G1593" i="2"/>
  <c r="C1598" i="2"/>
  <c r="I1593" i="2"/>
  <c r="E1595" i="2"/>
  <c r="G1595" i="2"/>
  <c r="I1595" i="2"/>
  <c r="C1600" i="2"/>
  <c r="E1594" i="2"/>
  <c r="G1594" i="2"/>
  <c r="C1599" i="2"/>
  <c r="I1594" i="2"/>
  <c r="E1596" i="2"/>
  <c r="G1596" i="2"/>
  <c r="C1601" i="2"/>
  <c r="I1596" i="2"/>
  <c r="G1607" i="2"/>
  <c r="I1607" i="2"/>
  <c r="C1612" i="2"/>
  <c r="E1612" i="2" s="1"/>
  <c r="Z1686" i="1" l="1"/>
  <c r="AB1686" i="1" s="1"/>
  <c r="AC1686" i="1" s="1"/>
  <c r="AD1686" i="1" s="1"/>
  <c r="AA1687" i="1"/>
  <c r="E1599" i="2"/>
  <c r="C1604" i="2"/>
  <c r="G1599" i="2"/>
  <c r="I1599" i="2"/>
  <c r="E1600" i="2"/>
  <c r="C1605" i="2"/>
  <c r="G1600" i="2"/>
  <c r="I1600" i="2"/>
  <c r="E1601" i="2"/>
  <c r="G1601" i="2"/>
  <c r="I1601" i="2"/>
  <c r="C1606" i="2"/>
  <c r="E1598" i="2"/>
  <c r="C1603" i="2"/>
  <c r="I1598" i="2"/>
  <c r="G1598" i="2"/>
  <c r="C1617" i="2"/>
  <c r="E1617" i="2" s="1"/>
  <c r="I1612" i="2"/>
  <c r="G1612" i="2"/>
  <c r="AA1688" i="1" l="1"/>
  <c r="Z1687" i="1"/>
  <c r="AB1687" i="1" s="1"/>
  <c r="AC1687" i="1" s="1"/>
  <c r="AD1687" i="1" s="1"/>
  <c r="E1606" i="2"/>
  <c r="C1611" i="2"/>
  <c r="G1606" i="2"/>
  <c r="I1606" i="2"/>
  <c r="E1605" i="2"/>
  <c r="G1605" i="2"/>
  <c r="C1610" i="2"/>
  <c r="I1605" i="2"/>
  <c r="E1603" i="2"/>
  <c r="I1603" i="2"/>
  <c r="G1603" i="2"/>
  <c r="C1608" i="2"/>
  <c r="E1604" i="2"/>
  <c r="C1609" i="2"/>
  <c r="I1604" i="2"/>
  <c r="G1604" i="2"/>
  <c r="C1622" i="2"/>
  <c r="E1622" i="2" s="1"/>
  <c r="I1617" i="2"/>
  <c r="G1617" i="2"/>
  <c r="Z1688" i="1" l="1"/>
  <c r="AB1688" i="1" s="1"/>
  <c r="AC1688" i="1" s="1"/>
  <c r="AD1688" i="1" s="1"/>
  <c r="AA1689" i="1"/>
  <c r="E1608" i="2"/>
  <c r="G1608" i="2"/>
  <c r="I1608" i="2"/>
  <c r="C1613" i="2"/>
  <c r="E1610" i="2"/>
  <c r="C1615" i="2"/>
  <c r="G1610" i="2"/>
  <c r="I1610" i="2"/>
  <c r="E1609" i="2"/>
  <c r="C1614" i="2"/>
  <c r="I1609" i="2"/>
  <c r="G1609" i="2"/>
  <c r="E1611" i="2"/>
  <c r="C1616" i="2"/>
  <c r="G1611" i="2"/>
  <c r="I1611" i="2"/>
  <c r="G1622" i="2"/>
  <c r="I1622" i="2"/>
  <c r="C1627" i="2"/>
  <c r="E1627" i="2" s="1"/>
  <c r="Z1689" i="1" l="1"/>
  <c r="AB1689" i="1" s="1"/>
  <c r="AC1689" i="1" s="1"/>
  <c r="AD1689" i="1" s="1"/>
  <c r="AA1690" i="1"/>
  <c r="E1614" i="2"/>
  <c r="G1614" i="2"/>
  <c r="C1619" i="2"/>
  <c r="I1614" i="2"/>
  <c r="E1615" i="2"/>
  <c r="G1615" i="2"/>
  <c r="C1620" i="2"/>
  <c r="I1615" i="2"/>
  <c r="E1613" i="2"/>
  <c r="C1618" i="2"/>
  <c r="G1613" i="2"/>
  <c r="I1613" i="2"/>
  <c r="E1616" i="2"/>
  <c r="C1621" i="2"/>
  <c r="I1616" i="2"/>
  <c r="G1616" i="2"/>
  <c r="I1627" i="2"/>
  <c r="C1632" i="2"/>
  <c r="E1632" i="2" s="1"/>
  <c r="G1627" i="2"/>
  <c r="AA1691" i="1" l="1"/>
  <c r="Z1690" i="1"/>
  <c r="AB1690" i="1" s="1"/>
  <c r="AC1690" i="1" s="1"/>
  <c r="AD1690" i="1" s="1"/>
  <c r="E1618" i="2"/>
  <c r="C1623" i="2"/>
  <c r="G1618" i="2"/>
  <c r="I1618" i="2"/>
  <c r="E1620" i="2"/>
  <c r="I1620" i="2"/>
  <c r="C1625" i="2"/>
  <c r="G1620" i="2"/>
  <c r="E1619" i="2"/>
  <c r="C1624" i="2"/>
  <c r="G1619" i="2"/>
  <c r="I1619" i="2"/>
  <c r="E1621" i="2"/>
  <c r="I1621" i="2"/>
  <c r="G1621" i="2"/>
  <c r="C1626" i="2"/>
  <c r="G1632" i="2"/>
  <c r="C1637" i="2"/>
  <c r="E1637" i="2" s="1"/>
  <c r="I1632" i="2"/>
  <c r="Z1691" i="1" l="1"/>
  <c r="AB1691" i="1" s="1"/>
  <c r="AC1691" i="1" s="1"/>
  <c r="AD1691" i="1" s="1"/>
  <c r="AA1692" i="1"/>
  <c r="E1624" i="2"/>
  <c r="C1629" i="2"/>
  <c r="I1624" i="2"/>
  <c r="G1624" i="2"/>
  <c r="E1625" i="2"/>
  <c r="G1625" i="2"/>
  <c r="C1630" i="2"/>
  <c r="I1625" i="2"/>
  <c r="E1626" i="2"/>
  <c r="I1626" i="2"/>
  <c r="G1626" i="2"/>
  <c r="C1631" i="2"/>
  <c r="E1623" i="2"/>
  <c r="I1623" i="2"/>
  <c r="C1628" i="2"/>
  <c r="G1623" i="2"/>
  <c r="I1637" i="2"/>
  <c r="C1642" i="2"/>
  <c r="E1642" i="2" s="1"/>
  <c r="G1637" i="2"/>
  <c r="AA1693" i="1" l="1"/>
  <c r="Z1692" i="1"/>
  <c r="AB1692" i="1" s="1"/>
  <c r="AC1692" i="1" s="1"/>
  <c r="AD1692" i="1" s="1"/>
  <c r="E1631" i="2"/>
  <c r="I1631" i="2"/>
  <c r="C1636" i="2"/>
  <c r="G1631" i="2"/>
  <c r="E1630" i="2"/>
  <c r="C1635" i="2"/>
  <c r="G1630" i="2"/>
  <c r="I1630" i="2"/>
  <c r="E1628" i="2"/>
  <c r="C1633" i="2"/>
  <c r="G1628" i="2"/>
  <c r="I1628" i="2"/>
  <c r="E1629" i="2"/>
  <c r="I1629" i="2"/>
  <c r="C1634" i="2"/>
  <c r="G1629" i="2"/>
  <c r="I1642" i="2"/>
  <c r="G1642" i="2"/>
  <c r="C1647" i="2"/>
  <c r="E1647" i="2" s="1"/>
  <c r="AA1694" i="1" l="1"/>
  <c r="Z1693" i="1"/>
  <c r="AB1693" i="1" s="1"/>
  <c r="AC1693" i="1" s="1"/>
  <c r="AD1693" i="1" s="1"/>
  <c r="E1633" i="2"/>
  <c r="C1638" i="2"/>
  <c r="G1633" i="2"/>
  <c r="I1633" i="2"/>
  <c r="E1635" i="2"/>
  <c r="C1640" i="2"/>
  <c r="G1635" i="2"/>
  <c r="I1635" i="2"/>
  <c r="E1634" i="2"/>
  <c r="C1639" i="2"/>
  <c r="I1634" i="2"/>
  <c r="G1634" i="2"/>
  <c r="E1636" i="2"/>
  <c r="G1636" i="2"/>
  <c r="C1641" i="2"/>
  <c r="I1636" i="2"/>
  <c r="C1652" i="2"/>
  <c r="E1652" i="2" s="1"/>
  <c r="G1647" i="2"/>
  <c r="I1647" i="2"/>
  <c r="Z1694" i="1" l="1"/>
  <c r="AB1694" i="1" s="1"/>
  <c r="AC1694" i="1" s="1"/>
  <c r="AD1694" i="1" s="1"/>
  <c r="AA1695" i="1"/>
  <c r="E1639" i="2"/>
  <c r="G1639" i="2"/>
  <c r="C1644" i="2"/>
  <c r="I1639" i="2"/>
  <c r="E1640" i="2"/>
  <c r="C1645" i="2"/>
  <c r="I1640" i="2"/>
  <c r="G1640" i="2"/>
  <c r="E1641" i="2"/>
  <c r="G1641" i="2"/>
  <c r="I1641" i="2"/>
  <c r="C1646" i="2"/>
  <c r="E1638" i="2"/>
  <c r="G1638" i="2"/>
  <c r="C1643" i="2"/>
  <c r="I1638" i="2"/>
  <c r="G1652" i="2"/>
  <c r="C1657" i="2"/>
  <c r="E1657" i="2" s="1"/>
  <c r="I1652" i="2"/>
  <c r="AA1696" i="1" l="1"/>
  <c r="Z1695" i="1"/>
  <c r="AB1695" i="1" s="1"/>
  <c r="AC1695" i="1" s="1"/>
  <c r="AD1695" i="1" s="1"/>
  <c r="E1646" i="2"/>
  <c r="C1651" i="2"/>
  <c r="G1646" i="2"/>
  <c r="I1646" i="2"/>
  <c r="E1645" i="2"/>
  <c r="I1645" i="2"/>
  <c r="C1650" i="2"/>
  <c r="G1645" i="2"/>
  <c r="E1643" i="2"/>
  <c r="G1643" i="2"/>
  <c r="I1643" i="2"/>
  <c r="C1648" i="2"/>
  <c r="E1644" i="2"/>
  <c r="I1644" i="2"/>
  <c r="G1644" i="2"/>
  <c r="C1649" i="2"/>
  <c r="G1657" i="2"/>
  <c r="I1657" i="2"/>
  <c r="C1662" i="2"/>
  <c r="E1662" i="2" s="1"/>
  <c r="Z1696" i="1" l="1"/>
  <c r="AB1696" i="1" s="1"/>
  <c r="AC1696" i="1" s="1"/>
  <c r="AD1696" i="1" s="1"/>
  <c r="AA1697" i="1"/>
  <c r="Z1697" i="1" s="1"/>
  <c r="AB1697" i="1" s="1"/>
  <c r="AC1697" i="1" s="1"/>
  <c r="E1648" i="2"/>
  <c r="G1648" i="2"/>
  <c r="I1648" i="2"/>
  <c r="C1653" i="2"/>
  <c r="E1650" i="2"/>
  <c r="I1650" i="2"/>
  <c r="G1650" i="2"/>
  <c r="C1655" i="2"/>
  <c r="E1649" i="2"/>
  <c r="C1654" i="2"/>
  <c r="G1649" i="2"/>
  <c r="I1649" i="2"/>
  <c r="E1651" i="2"/>
  <c r="I1651" i="2"/>
  <c r="G1651" i="2"/>
  <c r="C1656" i="2"/>
  <c r="C1667" i="2"/>
  <c r="E1667" i="2" s="1"/>
  <c r="I1662" i="2"/>
  <c r="G1662" i="2"/>
  <c r="AD1697" i="1" l="1"/>
  <c r="E1654" i="2"/>
  <c r="G1654" i="2"/>
  <c r="C1659" i="2"/>
  <c r="I1654" i="2"/>
  <c r="E1655" i="2"/>
  <c r="C1660" i="2"/>
  <c r="G1655" i="2"/>
  <c r="I1655" i="2"/>
  <c r="E1656" i="2"/>
  <c r="I1656" i="2"/>
  <c r="C1661" i="2"/>
  <c r="G1656" i="2"/>
  <c r="E1653" i="2"/>
  <c r="C1658" i="2"/>
  <c r="I1653" i="2"/>
  <c r="G1653" i="2"/>
  <c r="G1667" i="2"/>
  <c r="I1667" i="2"/>
  <c r="C1672" i="2"/>
  <c r="E1672" i="2" s="1"/>
  <c r="E1661" i="2" l="1"/>
  <c r="G1661" i="2"/>
  <c r="I1661" i="2"/>
  <c r="C1666" i="2"/>
  <c r="E1660" i="2"/>
  <c r="C1665" i="2"/>
  <c r="G1660" i="2"/>
  <c r="I1660" i="2"/>
  <c r="E1659" i="2"/>
  <c r="I1659" i="2"/>
  <c r="C1664" i="2"/>
  <c r="G1659" i="2"/>
  <c r="E1658" i="2"/>
  <c r="C1663" i="2"/>
  <c r="I1658" i="2"/>
  <c r="G1658" i="2"/>
  <c r="I1672" i="2"/>
  <c r="C1677" i="2"/>
  <c r="E1677" i="2" s="1"/>
  <c r="G1672" i="2"/>
  <c r="E1664" i="2" l="1"/>
  <c r="C1669" i="2"/>
  <c r="G1664" i="2"/>
  <c r="I1664" i="2"/>
  <c r="E1665" i="2"/>
  <c r="I1665" i="2"/>
  <c r="C1670" i="2"/>
  <c r="G1665" i="2"/>
  <c r="E1666" i="2"/>
  <c r="G1666" i="2"/>
  <c r="C1671" i="2"/>
  <c r="I1666" i="2"/>
  <c r="E1663" i="2"/>
  <c r="I1663" i="2"/>
  <c r="C1668" i="2"/>
  <c r="G1663" i="2"/>
  <c r="G1677" i="2"/>
  <c r="I1677" i="2"/>
  <c r="C1682" i="2"/>
  <c r="E1682" i="2" s="1"/>
  <c r="E1671" i="2" l="1"/>
  <c r="C1676" i="2"/>
  <c r="G1671" i="2"/>
  <c r="I1671" i="2"/>
  <c r="E1670" i="2"/>
  <c r="I1670" i="2"/>
  <c r="G1670" i="2"/>
  <c r="C1675" i="2"/>
  <c r="E1668" i="2"/>
  <c r="G1668" i="2"/>
  <c r="C1673" i="2"/>
  <c r="I1668" i="2"/>
  <c r="E1669" i="2"/>
  <c r="G1669" i="2"/>
  <c r="C1674" i="2"/>
  <c r="I1669" i="2"/>
  <c r="C1687" i="2"/>
  <c r="E1687" i="2" s="1"/>
  <c r="G1682" i="2"/>
  <c r="I1682" i="2"/>
  <c r="E1673" i="2" l="1"/>
  <c r="C1678" i="2"/>
  <c r="G1673" i="2"/>
  <c r="I1673" i="2"/>
  <c r="E1675" i="2"/>
  <c r="I1675" i="2"/>
  <c r="G1675" i="2"/>
  <c r="C1680" i="2"/>
  <c r="E1674" i="2"/>
  <c r="I1674" i="2"/>
  <c r="C1679" i="2"/>
  <c r="G1674" i="2"/>
  <c r="E1676" i="2"/>
  <c r="C1681" i="2"/>
  <c r="G1676" i="2"/>
  <c r="I1676" i="2"/>
  <c r="I1687" i="2"/>
  <c r="G1687" i="2"/>
  <c r="C1692" i="2"/>
  <c r="E1692" i="2" s="1"/>
  <c r="E1679" i="2" l="1"/>
  <c r="I1679" i="2"/>
  <c r="G1679" i="2"/>
  <c r="C1684" i="2"/>
  <c r="E1680" i="2"/>
  <c r="C1685" i="2"/>
  <c r="G1680" i="2"/>
  <c r="I1680" i="2"/>
  <c r="E1681" i="2"/>
  <c r="C1686" i="2"/>
  <c r="G1681" i="2"/>
  <c r="I1681" i="2"/>
  <c r="E1678" i="2"/>
  <c r="G1678" i="2"/>
  <c r="I1678" i="2"/>
  <c r="C1683" i="2"/>
  <c r="G1692" i="2"/>
  <c r="I1692" i="2"/>
  <c r="C1697" i="2"/>
  <c r="E1697" i="2" s="1"/>
  <c r="E1686" i="2" l="1"/>
  <c r="I1686" i="2"/>
  <c r="G1686" i="2"/>
  <c r="C1691" i="2"/>
  <c r="E1685" i="2"/>
  <c r="I1685" i="2"/>
  <c r="G1685" i="2"/>
  <c r="C1690" i="2"/>
  <c r="E1683" i="2"/>
  <c r="G1683" i="2"/>
  <c r="I1683" i="2"/>
  <c r="C1688" i="2"/>
  <c r="E1684" i="2"/>
  <c r="C1689" i="2"/>
  <c r="I1684" i="2"/>
  <c r="G1684" i="2"/>
  <c r="G1697" i="2"/>
  <c r="I1697" i="2"/>
  <c r="C1702" i="2"/>
  <c r="E1702" i="2" s="1"/>
  <c r="E1688" i="2" l="1"/>
  <c r="I1688" i="2"/>
  <c r="G1688" i="2"/>
  <c r="C1693" i="2"/>
  <c r="E1690" i="2"/>
  <c r="I1690" i="2"/>
  <c r="C1695" i="2"/>
  <c r="G1690" i="2"/>
  <c r="E1691" i="2"/>
  <c r="I1691" i="2"/>
  <c r="G1691" i="2"/>
  <c r="C1696" i="2"/>
  <c r="E1689" i="2"/>
  <c r="G1689" i="2"/>
  <c r="I1689" i="2"/>
  <c r="C1694" i="2"/>
  <c r="G1702" i="2"/>
  <c r="C1707" i="2"/>
  <c r="E1707" i="2" s="1"/>
  <c r="I1702" i="2"/>
  <c r="E1696" i="2" l="1"/>
  <c r="I1696" i="2"/>
  <c r="G1696" i="2"/>
  <c r="C1701" i="2"/>
  <c r="E1695" i="2"/>
  <c r="G1695" i="2"/>
  <c r="I1695" i="2"/>
  <c r="C1700" i="2"/>
  <c r="E1694" i="2"/>
  <c r="I1694" i="2"/>
  <c r="G1694" i="2"/>
  <c r="C1699" i="2"/>
  <c r="E1693" i="2"/>
  <c r="I1693" i="2"/>
  <c r="G1693" i="2"/>
  <c r="C1698" i="2"/>
  <c r="G1707" i="2"/>
  <c r="C1712" i="2"/>
  <c r="E1712" i="2" s="1"/>
  <c r="I1707" i="2"/>
  <c r="E1699" i="2" l="1"/>
  <c r="I1699" i="2"/>
  <c r="G1699" i="2"/>
  <c r="C1704" i="2"/>
  <c r="E1700" i="2"/>
  <c r="C1705" i="2"/>
  <c r="I1700" i="2"/>
  <c r="G1700" i="2"/>
  <c r="E1698" i="2"/>
  <c r="C1703" i="2"/>
  <c r="I1698" i="2"/>
  <c r="G1698" i="2"/>
  <c r="E1701" i="2"/>
  <c r="C1706" i="2"/>
  <c r="G1701" i="2"/>
  <c r="I1701" i="2"/>
  <c r="G1712" i="2"/>
  <c r="C1717" i="2"/>
  <c r="E1717" i="2" s="1"/>
  <c r="I1712" i="2"/>
  <c r="E1703" i="2" l="1"/>
  <c r="I1703" i="2"/>
  <c r="C1708" i="2"/>
  <c r="G1703" i="2"/>
  <c r="E1705" i="2"/>
  <c r="I1705" i="2"/>
  <c r="C1710" i="2"/>
  <c r="G1705" i="2"/>
  <c r="E1704" i="2"/>
  <c r="I1704" i="2"/>
  <c r="G1704" i="2"/>
  <c r="C1709" i="2"/>
  <c r="E1706" i="2"/>
  <c r="C1711" i="2"/>
  <c r="I1706" i="2"/>
  <c r="G1706" i="2"/>
  <c r="G1717" i="2"/>
  <c r="C1722" i="2"/>
  <c r="E1722" i="2" s="1"/>
  <c r="I1717" i="2"/>
  <c r="E1709" i="2" l="1"/>
  <c r="G1709" i="2"/>
  <c r="I1709" i="2"/>
  <c r="C1714" i="2"/>
  <c r="E1710" i="2"/>
  <c r="I1710" i="2"/>
  <c r="C1715" i="2"/>
  <c r="G1710" i="2"/>
  <c r="E1708" i="2"/>
  <c r="I1708" i="2"/>
  <c r="C1713" i="2"/>
  <c r="G1708" i="2"/>
  <c r="E1711" i="2"/>
  <c r="C1716" i="2"/>
  <c r="I1711" i="2"/>
  <c r="G1711" i="2"/>
  <c r="G1722" i="2"/>
  <c r="C1727" i="2"/>
  <c r="E1727" i="2" s="1"/>
  <c r="I1722" i="2"/>
  <c r="E1713" i="2" l="1"/>
  <c r="G1713" i="2"/>
  <c r="I1713" i="2"/>
  <c r="C1718" i="2"/>
  <c r="E1715" i="2"/>
  <c r="G1715" i="2"/>
  <c r="C1720" i="2"/>
  <c r="I1715" i="2"/>
  <c r="E1714" i="2"/>
  <c r="C1719" i="2"/>
  <c r="I1714" i="2"/>
  <c r="G1714" i="2"/>
  <c r="E1716" i="2"/>
  <c r="I1716" i="2"/>
  <c r="C1721" i="2"/>
  <c r="G1716" i="2"/>
  <c r="I1727" i="2"/>
  <c r="C1732" i="2"/>
  <c r="E1732" i="2" s="1"/>
  <c r="G1727" i="2"/>
  <c r="E1719" i="2" l="1"/>
  <c r="C1724" i="2"/>
  <c r="I1719" i="2"/>
  <c r="G1719" i="2"/>
  <c r="E1720" i="2"/>
  <c r="I1720" i="2"/>
  <c r="C1725" i="2"/>
  <c r="G1720" i="2"/>
  <c r="E1718" i="2"/>
  <c r="I1718" i="2"/>
  <c r="G1718" i="2"/>
  <c r="C1723" i="2"/>
  <c r="E1721" i="2"/>
  <c r="I1721" i="2"/>
  <c r="C1726" i="2"/>
  <c r="G1721" i="2"/>
  <c r="C1737" i="2"/>
  <c r="E1737" i="2" s="1"/>
  <c r="I1732" i="2"/>
  <c r="G1732" i="2"/>
  <c r="E1723" i="2" l="1"/>
  <c r="C1728" i="2"/>
  <c r="I1723" i="2"/>
  <c r="G1723" i="2"/>
  <c r="E1725" i="2"/>
  <c r="G1725" i="2"/>
  <c r="I1725" i="2"/>
  <c r="C1730" i="2"/>
  <c r="E1726" i="2"/>
  <c r="G1726" i="2"/>
  <c r="C1731" i="2"/>
  <c r="I1726" i="2"/>
  <c r="E1724" i="2"/>
  <c r="C1729" i="2"/>
  <c r="G1724" i="2"/>
  <c r="I1724" i="2"/>
  <c r="G1737" i="2"/>
  <c r="C1742" i="2"/>
  <c r="E1742" i="2" s="1"/>
  <c r="I1737" i="2"/>
  <c r="E1731" i="2" l="1"/>
  <c r="C1736" i="2"/>
  <c r="G1731" i="2"/>
  <c r="I1731" i="2"/>
  <c r="E1730" i="2"/>
  <c r="G1730" i="2"/>
  <c r="C1735" i="2"/>
  <c r="I1730" i="2"/>
  <c r="E1729" i="2"/>
  <c r="I1729" i="2"/>
  <c r="C1734" i="2"/>
  <c r="G1729" i="2"/>
  <c r="E1728" i="2"/>
  <c r="I1728" i="2"/>
  <c r="C1733" i="2"/>
  <c r="G1728" i="2"/>
  <c r="G1742" i="2"/>
  <c r="I1742" i="2"/>
  <c r="C1747" i="2"/>
  <c r="E1747" i="2" s="1"/>
  <c r="E1734" i="2" l="1"/>
  <c r="G1734" i="2"/>
  <c r="C1739" i="2"/>
  <c r="I1734" i="2"/>
  <c r="E1735" i="2"/>
  <c r="C1740" i="2"/>
  <c r="I1735" i="2"/>
  <c r="G1735" i="2"/>
  <c r="E1733" i="2"/>
  <c r="C1738" i="2"/>
  <c r="G1733" i="2"/>
  <c r="I1733" i="2"/>
  <c r="E1736" i="2"/>
  <c r="I1736" i="2"/>
  <c r="C1741" i="2"/>
  <c r="G1736" i="2"/>
  <c r="C1752" i="2"/>
  <c r="E1752" i="2" s="1"/>
  <c r="G1747" i="2"/>
  <c r="I1747" i="2"/>
  <c r="E1738" i="2" l="1"/>
  <c r="I1738" i="2"/>
  <c r="G1738" i="2"/>
  <c r="C1743" i="2"/>
  <c r="E1740" i="2"/>
  <c r="C1745" i="2"/>
  <c r="G1740" i="2"/>
  <c r="I1740" i="2"/>
  <c r="E1741" i="2"/>
  <c r="C1746" i="2"/>
  <c r="I1741" i="2"/>
  <c r="G1741" i="2"/>
  <c r="E1739" i="2"/>
  <c r="G1739" i="2"/>
  <c r="C1744" i="2"/>
  <c r="I1739" i="2"/>
  <c r="I1752" i="2"/>
  <c r="G1752" i="2"/>
  <c r="C1757" i="2"/>
  <c r="E1757" i="2" s="1"/>
  <c r="E1746" i="2" l="1"/>
  <c r="C1751" i="2"/>
  <c r="I1746" i="2"/>
  <c r="G1746" i="2"/>
  <c r="E1745" i="2"/>
  <c r="I1745" i="2"/>
  <c r="C1750" i="2"/>
  <c r="G1745" i="2"/>
  <c r="E1743" i="2"/>
  <c r="C1748" i="2"/>
  <c r="G1743" i="2"/>
  <c r="I1743" i="2"/>
  <c r="E1744" i="2"/>
  <c r="I1744" i="2"/>
  <c r="C1749" i="2"/>
  <c r="G1744" i="2"/>
  <c r="I1757" i="2"/>
  <c r="C1762" i="2"/>
  <c r="E1762" i="2" s="1"/>
  <c r="G1757" i="2"/>
  <c r="E1748" i="2" l="1"/>
  <c r="C1753" i="2"/>
  <c r="G1748" i="2"/>
  <c r="I1748" i="2"/>
  <c r="E1750" i="2"/>
  <c r="I1750" i="2"/>
  <c r="C1755" i="2"/>
  <c r="G1750" i="2"/>
  <c r="E1749" i="2"/>
  <c r="C1754" i="2"/>
  <c r="G1749" i="2"/>
  <c r="I1749" i="2"/>
  <c r="E1751" i="2"/>
  <c r="C1756" i="2"/>
  <c r="G1751" i="2"/>
  <c r="I1751" i="2"/>
  <c r="C1767" i="2"/>
  <c r="E1767" i="2" s="1"/>
  <c r="G1762" i="2"/>
  <c r="I1762" i="2"/>
  <c r="E1754" i="2" l="1"/>
  <c r="C1759" i="2"/>
  <c r="I1754" i="2"/>
  <c r="G1754" i="2"/>
  <c r="E1755" i="2"/>
  <c r="C1760" i="2"/>
  <c r="G1755" i="2"/>
  <c r="I1755" i="2"/>
  <c r="E1756" i="2"/>
  <c r="I1756" i="2"/>
  <c r="C1761" i="2"/>
  <c r="G1756" i="2"/>
  <c r="E1753" i="2"/>
  <c r="I1753" i="2"/>
  <c r="G1753" i="2"/>
  <c r="C1758" i="2"/>
  <c r="C1772" i="2"/>
  <c r="E1772" i="2" s="1"/>
  <c r="G1767" i="2"/>
  <c r="I1767" i="2"/>
  <c r="E1761" i="2" l="1"/>
  <c r="I1761" i="2"/>
  <c r="G1761" i="2"/>
  <c r="C1766" i="2"/>
  <c r="E1760" i="2"/>
  <c r="G1760" i="2"/>
  <c r="I1760" i="2"/>
  <c r="C1765" i="2"/>
  <c r="E1758" i="2"/>
  <c r="I1758" i="2"/>
  <c r="G1758" i="2"/>
  <c r="C1763" i="2"/>
  <c r="E1759" i="2"/>
  <c r="C1764" i="2"/>
  <c r="I1759" i="2"/>
  <c r="G1759" i="2"/>
  <c r="G1772" i="2"/>
  <c r="I1772" i="2"/>
  <c r="C1777" i="2"/>
  <c r="E1777" i="2" s="1"/>
  <c r="E1763" i="2" l="1"/>
  <c r="I1763" i="2"/>
  <c r="C1768" i="2"/>
  <c r="G1763" i="2"/>
  <c r="E1765" i="2"/>
  <c r="G1765" i="2"/>
  <c r="C1770" i="2"/>
  <c r="I1765" i="2"/>
  <c r="E1766" i="2"/>
  <c r="G1766" i="2"/>
  <c r="C1771" i="2"/>
  <c r="I1766" i="2"/>
  <c r="E1764" i="2"/>
  <c r="G1764" i="2"/>
  <c r="I1764" i="2"/>
  <c r="C1769" i="2"/>
  <c r="G1777" i="2"/>
  <c r="C1782" i="2"/>
  <c r="E1782" i="2" s="1"/>
  <c r="I1777" i="2"/>
  <c r="E1771" i="2" l="1"/>
  <c r="G1771" i="2"/>
  <c r="I1771" i="2"/>
  <c r="C1776" i="2"/>
  <c r="E1770" i="2"/>
  <c r="C1775" i="2"/>
  <c r="G1770" i="2"/>
  <c r="I1770" i="2"/>
  <c r="E1769" i="2"/>
  <c r="C1774" i="2"/>
  <c r="G1769" i="2"/>
  <c r="I1769" i="2"/>
  <c r="E1768" i="2"/>
  <c r="I1768" i="2"/>
  <c r="C1773" i="2"/>
  <c r="G1768" i="2"/>
  <c r="G1782" i="2"/>
  <c r="I1782" i="2"/>
  <c r="C1787" i="2"/>
  <c r="E1787" i="2" s="1"/>
  <c r="E1774" i="2" l="1"/>
  <c r="C1779" i="2"/>
  <c r="G1774" i="2"/>
  <c r="I1774" i="2"/>
  <c r="E1775" i="2"/>
  <c r="I1775" i="2"/>
  <c r="G1775" i="2"/>
  <c r="C1780" i="2"/>
  <c r="E1776" i="2"/>
  <c r="G1776" i="2"/>
  <c r="I1776" i="2"/>
  <c r="C1781" i="2"/>
  <c r="E1773" i="2"/>
  <c r="G1773" i="2"/>
  <c r="I1773" i="2"/>
  <c r="C1778" i="2"/>
  <c r="I1787" i="2"/>
  <c r="C1792" i="2"/>
  <c r="E1792" i="2" s="1"/>
  <c r="G1787" i="2"/>
  <c r="E1781" i="2" l="1"/>
  <c r="C1786" i="2"/>
  <c r="G1781" i="2"/>
  <c r="I1781" i="2"/>
  <c r="E1780" i="2"/>
  <c r="I1780" i="2"/>
  <c r="C1785" i="2"/>
  <c r="G1780" i="2"/>
  <c r="E1778" i="2"/>
  <c r="I1778" i="2"/>
  <c r="G1778" i="2"/>
  <c r="C1783" i="2"/>
  <c r="E1779" i="2"/>
  <c r="I1779" i="2"/>
  <c r="C1784" i="2"/>
  <c r="G1779" i="2"/>
  <c r="C1797" i="2"/>
  <c r="E1797" i="2" s="1"/>
  <c r="G1792" i="2"/>
  <c r="I1792" i="2"/>
  <c r="E1783" i="2" l="1"/>
  <c r="I1783" i="2"/>
  <c r="C1788" i="2"/>
  <c r="G1783" i="2"/>
  <c r="E1785" i="2"/>
  <c r="G1785" i="2"/>
  <c r="I1785" i="2"/>
  <c r="C1790" i="2"/>
  <c r="E1784" i="2"/>
  <c r="G1784" i="2"/>
  <c r="C1789" i="2"/>
  <c r="I1784" i="2"/>
  <c r="E1786" i="2"/>
  <c r="G1786" i="2"/>
  <c r="I1786" i="2"/>
  <c r="C1791" i="2"/>
  <c r="G1797" i="2"/>
  <c r="C1802" i="2"/>
  <c r="E1802" i="2" s="1"/>
  <c r="I1797" i="2"/>
  <c r="E1789" i="2" l="1"/>
  <c r="G1789" i="2"/>
  <c r="I1789" i="2"/>
  <c r="C1794" i="2"/>
  <c r="E1790" i="2"/>
  <c r="I1790" i="2"/>
  <c r="G1790" i="2"/>
  <c r="C1795" i="2"/>
  <c r="E1791" i="2"/>
  <c r="G1791" i="2"/>
  <c r="I1791" i="2"/>
  <c r="C1796" i="2"/>
  <c r="E1788" i="2"/>
  <c r="C1793" i="2"/>
  <c r="G1788" i="2"/>
  <c r="I1788" i="2"/>
  <c r="I1802" i="2"/>
  <c r="G1802" i="2"/>
  <c r="C1807" i="2"/>
  <c r="E1807" i="2" s="1"/>
  <c r="E1796" i="2" l="1"/>
  <c r="C1801" i="2"/>
  <c r="G1796" i="2"/>
  <c r="I1796" i="2"/>
  <c r="E1795" i="2"/>
  <c r="G1795" i="2"/>
  <c r="I1795" i="2"/>
  <c r="C1800" i="2"/>
  <c r="E1794" i="2"/>
  <c r="C1799" i="2"/>
  <c r="I1794" i="2"/>
  <c r="G1794" i="2"/>
  <c r="E1793" i="2"/>
  <c r="C1798" i="2"/>
  <c r="I1793" i="2"/>
  <c r="G1793" i="2"/>
  <c r="G1807" i="2"/>
  <c r="I1807" i="2"/>
  <c r="C1812" i="2"/>
  <c r="E1812" i="2" s="1"/>
  <c r="E1799" i="2" l="1"/>
  <c r="G1799" i="2"/>
  <c r="C1804" i="2"/>
  <c r="I1799" i="2"/>
  <c r="E1800" i="2"/>
  <c r="G1800" i="2"/>
  <c r="C1805" i="2"/>
  <c r="I1800" i="2"/>
  <c r="E1798" i="2"/>
  <c r="I1798" i="2"/>
  <c r="C1803" i="2"/>
  <c r="G1798" i="2"/>
  <c r="E1801" i="2"/>
  <c r="I1801" i="2"/>
  <c r="G1801" i="2"/>
  <c r="C1806" i="2"/>
  <c r="I1812" i="2"/>
  <c r="G1812" i="2"/>
  <c r="C1817" i="2"/>
  <c r="E1817" i="2" s="1"/>
  <c r="E1803" i="2" l="1"/>
  <c r="C1808" i="2"/>
  <c r="G1803" i="2"/>
  <c r="I1803" i="2"/>
  <c r="E1805" i="2"/>
  <c r="C1810" i="2"/>
  <c r="G1805" i="2"/>
  <c r="I1805" i="2"/>
  <c r="E1806" i="2"/>
  <c r="C1811" i="2"/>
  <c r="I1806" i="2"/>
  <c r="G1806" i="2"/>
  <c r="E1804" i="2"/>
  <c r="C1809" i="2"/>
  <c r="I1804" i="2"/>
  <c r="G1804" i="2"/>
  <c r="G1817" i="2"/>
  <c r="C1822" i="2"/>
  <c r="E1822" i="2" s="1"/>
  <c r="I1817" i="2"/>
  <c r="E1811" i="2" l="1"/>
  <c r="C1816" i="2"/>
  <c r="I1811" i="2"/>
  <c r="G1811" i="2"/>
  <c r="E1810" i="2"/>
  <c r="C1815" i="2"/>
  <c r="G1810" i="2"/>
  <c r="I1810" i="2"/>
  <c r="E1809" i="2"/>
  <c r="I1809" i="2"/>
  <c r="G1809" i="2"/>
  <c r="C1814" i="2"/>
  <c r="E1808" i="2"/>
  <c r="C1813" i="2"/>
  <c r="I1808" i="2"/>
  <c r="G1808" i="2"/>
  <c r="G1822" i="2"/>
  <c r="I1822" i="2"/>
  <c r="C1827" i="2"/>
  <c r="E1827" i="2" s="1"/>
  <c r="E1814" i="2" l="1"/>
  <c r="I1814" i="2"/>
  <c r="G1814" i="2"/>
  <c r="C1819" i="2"/>
  <c r="E1815" i="2"/>
  <c r="C1820" i="2"/>
  <c r="G1815" i="2"/>
  <c r="I1815" i="2"/>
  <c r="E1813" i="2"/>
  <c r="G1813" i="2"/>
  <c r="I1813" i="2"/>
  <c r="C1818" i="2"/>
  <c r="E1816" i="2"/>
  <c r="G1816" i="2"/>
  <c r="I1816" i="2"/>
  <c r="C1821" i="2"/>
  <c r="I1827" i="2"/>
  <c r="C1832" i="2"/>
  <c r="E1832" i="2" s="1"/>
  <c r="G1827" i="2"/>
  <c r="E1818" i="2" l="1"/>
  <c r="I1818" i="2"/>
  <c r="C1823" i="2"/>
  <c r="G1818" i="2"/>
  <c r="E1820" i="2"/>
  <c r="I1820" i="2"/>
  <c r="G1820" i="2"/>
  <c r="C1825" i="2"/>
  <c r="E1821" i="2"/>
  <c r="C1826" i="2"/>
  <c r="G1821" i="2"/>
  <c r="I1821" i="2"/>
  <c r="E1819" i="2"/>
  <c r="G1819" i="2"/>
  <c r="I1819" i="2"/>
  <c r="C1824" i="2"/>
  <c r="G1832" i="2"/>
  <c r="C1837" i="2"/>
  <c r="E1837" i="2" s="1"/>
  <c r="I1832" i="2"/>
  <c r="E1826" i="2" l="1"/>
  <c r="I1826" i="2"/>
  <c r="C1831" i="2"/>
  <c r="G1826" i="2"/>
  <c r="E1825" i="2"/>
  <c r="G1825" i="2"/>
  <c r="C1830" i="2"/>
  <c r="I1825" i="2"/>
  <c r="E1824" i="2"/>
  <c r="G1824" i="2"/>
  <c r="C1829" i="2"/>
  <c r="I1824" i="2"/>
  <c r="E1823" i="2"/>
  <c r="G1823" i="2"/>
  <c r="I1823" i="2"/>
  <c r="C1828" i="2"/>
  <c r="C1842" i="2"/>
  <c r="E1842" i="2" s="1"/>
  <c r="I1837" i="2"/>
  <c r="G1837" i="2"/>
  <c r="E1829" i="2" l="1"/>
  <c r="C1834" i="2"/>
  <c r="I1829" i="2"/>
  <c r="G1829" i="2"/>
  <c r="E1830" i="2"/>
  <c r="I1830" i="2"/>
  <c r="G1830" i="2"/>
  <c r="C1835" i="2"/>
  <c r="E1828" i="2"/>
  <c r="I1828" i="2"/>
  <c r="G1828" i="2"/>
  <c r="C1833" i="2"/>
  <c r="E1831" i="2"/>
  <c r="I1831" i="2"/>
  <c r="G1831" i="2"/>
  <c r="C1836" i="2"/>
  <c r="I1842" i="2"/>
  <c r="G1842" i="2"/>
  <c r="C1847" i="2"/>
  <c r="E1847" i="2" s="1"/>
  <c r="E1833" i="2" l="1"/>
  <c r="G1833" i="2"/>
  <c r="C1838" i="2"/>
  <c r="I1833" i="2"/>
  <c r="E1835" i="2"/>
  <c r="C1840" i="2"/>
  <c r="G1835" i="2"/>
  <c r="I1835" i="2"/>
  <c r="E1836" i="2"/>
  <c r="I1836" i="2"/>
  <c r="G1836" i="2"/>
  <c r="C1841" i="2"/>
  <c r="E1834" i="2"/>
  <c r="G1834" i="2"/>
  <c r="I1834" i="2"/>
  <c r="C1839" i="2"/>
  <c r="G1847" i="2"/>
  <c r="C1852" i="2"/>
  <c r="E1852" i="2" s="1"/>
  <c r="I1847" i="2"/>
  <c r="E1841" i="2" l="1"/>
  <c r="C1846" i="2"/>
  <c r="G1841" i="2"/>
  <c r="I1841" i="2"/>
  <c r="E1840" i="2"/>
  <c r="C1845" i="2"/>
  <c r="I1840" i="2"/>
  <c r="G1840" i="2"/>
  <c r="E1839" i="2"/>
  <c r="C1844" i="2"/>
  <c r="G1839" i="2"/>
  <c r="I1839" i="2"/>
  <c r="E1838" i="2"/>
  <c r="I1838" i="2"/>
  <c r="G1838" i="2"/>
  <c r="C1843" i="2"/>
  <c r="C1857" i="2"/>
  <c r="E1857" i="2" s="1"/>
  <c r="I1852" i="2"/>
  <c r="G1852" i="2"/>
  <c r="E1844" i="2" l="1"/>
  <c r="G1844" i="2"/>
  <c r="C1849" i="2"/>
  <c r="I1844" i="2"/>
  <c r="E1845" i="2"/>
  <c r="I1845" i="2"/>
  <c r="C1850" i="2"/>
  <c r="G1845" i="2"/>
  <c r="E1843" i="2"/>
  <c r="G1843" i="2"/>
  <c r="C1848" i="2"/>
  <c r="I1843" i="2"/>
  <c r="E1846" i="2"/>
  <c r="I1846" i="2"/>
  <c r="C1851" i="2"/>
  <c r="G1846" i="2"/>
  <c r="I1857" i="2"/>
  <c r="G1857" i="2"/>
  <c r="C1862" i="2"/>
  <c r="E1862" i="2" s="1"/>
  <c r="E1848" i="2" l="1"/>
  <c r="C1853" i="2"/>
  <c r="G1848" i="2"/>
  <c r="I1848" i="2"/>
  <c r="E1850" i="2"/>
  <c r="I1850" i="2"/>
  <c r="G1850" i="2"/>
  <c r="C1855" i="2"/>
  <c r="E1851" i="2"/>
  <c r="G1851" i="2"/>
  <c r="C1856" i="2"/>
  <c r="I1851" i="2"/>
  <c r="E1849" i="2"/>
  <c r="G1849" i="2"/>
  <c r="I1849" i="2"/>
  <c r="C1854" i="2"/>
  <c r="I1862" i="2"/>
  <c r="C1867" i="2"/>
  <c r="E1867" i="2" s="1"/>
  <c r="G1862" i="2"/>
  <c r="E1856" i="2" l="1"/>
  <c r="I1856" i="2"/>
  <c r="C1861" i="2"/>
  <c r="G1856" i="2"/>
  <c r="E1855" i="2"/>
  <c r="G1855" i="2"/>
  <c r="I1855" i="2"/>
  <c r="C1860" i="2"/>
  <c r="E1854" i="2"/>
  <c r="I1854" i="2"/>
  <c r="C1859" i="2"/>
  <c r="G1854" i="2"/>
  <c r="E1853" i="2"/>
  <c r="G1853" i="2"/>
  <c r="C1858" i="2"/>
  <c r="I1853" i="2"/>
  <c r="G1867" i="2"/>
  <c r="I1867" i="2"/>
  <c r="C1872" i="2"/>
  <c r="E1872" i="2" s="1"/>
  <c r="E1859" i="2" l="1"/>
  <c r="C1864" i="2"/>
  <c r="G1859" i="2"/>
  <c r="I1859" i="2"/>
  <c r="E1860" i="2"/>
  <c r="C1865" i="2"/>
  <c r="I1860" i="2"/>
  <c r="G1860" i="2"/>
  <c r="E1858" i="2"/>
  <c r="C1863" i="2"/>
  <c r="I1858" i="2"/>
  <c r="G1858" i="2"/>
  <c r="E1861" i="2"/>
  <c r="I1861" i="2"/>
  <c r="C1866" i="2"/>
  <c r="G1861" i="2"/>
  <c r="C1877" i="2"/>
  <c r="E1877" i="2" s="1"/>
  <c r="G1872" i="2"/>
  <c r="I1872" i="2"/>
  <c r="E1863" i="2" l="1"/>
  <c r="C1868" i="2"/>
  <c r="G1863" i="2"/>
  <c r="I1863" i="2"/>
  <c r="E1865" i="2"/>
  <c r="C1870" i="2"/>
  <c r="G1865" i="2"/>
  <c r="I1865" i="2"/>
  <c r="E1866" i="2"/>
  <c r="I1866" i="2"/>
  <c r="G1866" i="2"/>
  <c r="C1871" i="2"/>
  <c r="E1864" i="2"/>
  <c r="I1864" i="2"/>
  <c r="C1869" i="2"/>
  <c r="G1864" i="2"/>
  <c r="C1882" i="2"/>
  <c r="E1882" i="2" s="1"/>
  <c r="G1877" i="2"/>
  <c r="I1877" i="2"/>
  <c r="E1871" i="2" l="1"/>
  <c r="I1871" i="2"/>
  <c r="G1871" i="2"/>
  <c r="C1876" i="2"/>
  <c r="E1870" i="2"/>
  <c r="I1870" i="2"/>
  <c r="C1875" i="2"/>
  <c r="G1870" i="2"/>
  <c r="E1869" i="2"/>
  <c r="G1869" i="2"/>
  <c r="I1869" i="2"/>
  <c r="C1874" i="2"/>
  <c r="E1868" i="2"/>
  <c r="C1873" i="2"/>
  <c r="G1868" i="2"/>
  <c r="I1868" i="2"/>
  <c r="I1882" i="2"/>
  <c r="C1887" i="2"/>
  <c r="E1887" i="2" s="1"/>
  <c r="G1882" i="2"/>
  <c r="E1874" i="2" l="1"/>
  <c r="I1874" i="2"/>
  <c r="G1874" i="2"/>
  <c r="C1879" i="2"/>
  <c r="E1875" i="2"/>
  <c r="G1875" i="2"/>
  <c r="I1875" i="2"/>
  <c r="C1880" i="2"/>
  <c r="E1876" i="2"/>
  <c r="C1881" i="2"/>
  <c r="I1876" i="2"/>
  <c r="G1876" i="2"/>
  <c r="E1873" i="2"/>
  <c r="G1873" i="2"/>
  <c r="C1878" i="2"/>
  <c r="I1873" i="2"/>
  <c r="C1892" i="2"/>
  <c r="E1892" i="2" s="1"/>
  <c r="I1887" i="2"/>
  <c r="G1887" i="2"/>
  <c r="E1881" i="2" l="1"/>
  <c r="I1881" i="2"/>
  <c r="G1881" i="2"/>
  <c r="C1886" i="2"/>
  <c r="E1880" i="2"/>
  <c r="C1885" i="2"/>
  <c r="I1880" i="2"/>
  <c r="G1880" i="2"/>
  <c r="E1879" i="2"/>
  <c r="I1879" i="2"/>
  <c r="C1884" i="2"/>
  <c r="G1879" i="2"/>
  <c r="E1878" i="2"/>
  <c r="G1878" i="2"/>
  <c r="I1878" i="2"/>
  <c r="C1883" i="2"/>
  <c r="I1892" i="2"/>
  <c r="C1897" i="2"/>
  <c r="E1897" i="2" s="1"/>
  <c r="G1892" i="2"/>
  <c r="E1884" i="2" l="1"/>
  <c r="C1889" i="2"/>
  <c r="G1884" i="2"/>
  <c r="I1884" i="2"/>
  <c r="E1885" i="2"/>
  <c r="G1885" i="2"/>
  <c r="I1885" i="2"/>
  <c r="C1890" i="2"/>
  <c r="E1883" i="2"/>
  <c r="G1883" i="2"/>
  <c r="C1888" i="2"/>
  <c r="I1883" i="2"/>
  <c r="E1886" i="2"/>
  <c r="I1886" i="2"/>
  <c r="G1886" i="2"/>
  <c r="C1891" i="2"/>
  <c r="C1902" i="2"/>
  <c r="E1902" i="2" s="1"/>
  <c r="G1897" i="2"/>
  <c r="I1897" i="2"/>
  <c r="E1888" i="2" l="1"/>
  <c r="C1893" i="2"/>
  <c r="G1888" i="2"/>
  <c r="I1888" i="2"/>
  <c r="E1890" i="2"/>
  <c r="I1890" i="2"/>
  <c r="C1895" i="2"/>
  <c r="G1890" i="2"/>
  <c r="E1891" i="2"/>
  <c r="I1891" i="2"/>
  <c r="C1896" i="2"/>
  <c r="G1891" i="2"/>
  <c r="E1889" i="2"/>
  <c r="I1889" i="2"/>
  <c r="G1889" i="2"/>
  <c r="C1894" i="2"/>
  <c r="C1907" i="2"/>
  <c r="E1907" i="2" s="1"/>
  <c r="G1902" i="2"/>
  <c r="I1902" i="2"/>
  <c r="E1896" i="2" l="1"/>
  <c r="I1896" i="2"/>
  <c r="G1896" i="2"/>
  <c r="C1901" i="2"/>
  <c r="E1895" i="2"/>
  <c r="I1895" i="2"/>
  <c r="C1900" i="2"/>
  <c r="G1895" i="2"/>
  <c r="E1894" i="2"/>
  <c r="G1894" i="2"/>
  <c r="C1899" i="2"/>
  <c r="I1894" i="2"/>
  <c r="E1893" i="2"/>
  <c r="I1893" i="2"/>
  <c r="G1893" i="2"/>
  <c r="C1898" i="2"/>
  <c r="G1907" i="2"/>
  <c r="C1912" i="2"/>
  <c r="E1912" i="2" s="1"/>
  <c r="I1907" i="2"/>
  <c r="E1899" i="2" l="1"/>
  <c r="C1904" i="2"/>
  <c r="I1899" i="2"/>
  <c r="G1899" i="2"/>
  <c r="E1900" i="2"/>
  <c r="C1905" i="2"/>
  <c r="G1900" i="2"/>
  <c r="I1900" i="2"/>
  <c r="E1898" i="2"/>
  <c r="C1903" i="2"/>
  <c r="G1898" i="2"/>
  <c r="I1898" i="2"/>
  <c r="E1901" i="2"/>
  <c r="C1906" i="2"/>
  <c r="G1901" i="2"/>
  <c r="I1901" i="2"/>
  <c r="I1912" i="2"/>
  <c r="C1917" i="2"/>
  <c r="E1917" i="2" s="1"/>
  <c r="G1912" i="2"/>
  <c r="E1903" i="2" l="1"/>
  <c r="G1903" i="2"/>
  <c r="C1908" i="2"/>
  <c r="I1903" i="2"/>
  <c r="E1905" i="2"/>
  <c r="I1905" i="2"/>
  <c r="G1905" i="2"/>
  <c r="C1910" i="2"/>
  <c r="E1906" i="2"/>
  <c r="G1906" i="2"/>
  <c r="C1911" i="2"/>
  <c r="I1906" i="2"/>
  <c r="E1904" i="2"/>
  <c r="C1909" i="2"/>
  <c r="G1904" i="2"/>
  <c r="I1904" i="2"/>
  <c r="G1917" i="2"/>
  <c r="I1917" i="2"/>
  <c r="C1922" i="2"/>
  <c r="E1922" i="2" s="1"/>
  <c r="E1911" i="2" l="1"/>
  <c r="C1916" i="2"/>
  <c r="I1911" i="2"/>
  <c r="G1911" i="2"/>
  <c r="E1910" i="2"/>
  <c r="I1910" i="2"/>
  <c r="G1910" i="2"/>
  <c r="C1915" i="2"/>
  <c r="E1908" i="2"/>
  <c r="G1908" i="2"/>
  <c r="C1913" i="2"/>
  <c r="I1908" i="2"/>
  <c r="E1909" i="2"/>
  <c r="C1914" i="2"/>
  <c r="G1909" i="2"/>
  <c r="I1909" i="2"/>
  <c r="I1922" i="2"/>
  <c r="C1927" i="2"/>
  <c r="E1927" i="2" s="1"/>
  <c r="G1922" i="2"/>
  <c r="E1913" i="2" l="1"/>
  <c r="C1918" i="2"/>
  <c r="G1913" i="2"/>
  <c r="I1913" i="2"/>
  <c r="E1915" i="2"/>
  <c r="G1915" i="2"/>
  <c r="C1920" i="2"/>
  <c r="I1915" i="2"/>
  <c r="E1914" i="2"/>
  <c r="C1919" i="2"/>
  <c r="G1914" i="2"/>
  <c r="I1914" i="2"/>
  <c r="E1916" i="2"/>
  <c r="C1921" i="2"/>
  <c r="I1916" i="2"/>
  <c r="G1916" i="2"/>
  <c r="G1927" i="2"/>
  <c r="I1927" i="2"/>
  <c r="C1932" i="2"/>
  <c r="E1932" i="2" s="1"/>
  <c r="E1919" i="2" l="1"/>
  <c r="I1919" i="2"/>
  <c r="C1924" i="2"/>
  <c r="G1919" i="2"/>
  <c r="E1920" i="2"/>
  <c r="C1925" i="2"/>
  <c r="I1920" i="2"/>
  <c r="G1920" i="2"/>
  <c r="E1921" i="2"/>
  <c r="I1921" i="2"/>
  <c r="G1921" i="2"/>
  <c r="C1926" i="2"/>
  <c r="E1918" i="2"/>
  <c r="C1923" i="2"/>
  <c r="I1918" i="2"/>
  <c r="G1918" i="2"/>
  <c r="C1937" i="2"/>
  <c r="E1937" i="2" s="1"/>
  <c r="I1932" i="2"/>
  <c r="G1932" i="2"/>
  <c r="E1926" i="2" l="1"/>
  <c r="G1926" i="2"/>
  <c r="I1926" i="2"/>
  <c r="C1931" i="2"/>
  <c r="E1925" i="2"/>
  <c r="G1925" i="2"/>
  <c r="C1930" i="2"/>
  <c r="I1925" i="2"/>
  <c r="E1924" i="2"/>
  <c r="C1929" i="2"/>
  <c r="G1924" i="2"/>
  <c r="I1924" i="2"/>
  <c r="E1923" i="2"/>
  <c r="C1928" i="2"/>
  <c r="I1923" i="2"/>
  <c r="G1923" i="2"/>
  <c r="I1937" i="2"/>
  <c r="C1942" i="2"/>
  <c r="E1942" i="2" s="1"/>
  <c r="G1937" i="2"/>
  <c r="E1929" i="2" l="1"/>
  <c r="C1934" i="2"/>
  <c r="G1929" i="2"/>
  <c r="I1929" i="2"/>
  <c r="E1930" i="2"/>
  <c r="G1930" i="2"/>
  <c r="I1930" i="2"/>
  <c r="C1935" i="2"/>
  <c r="E1931" i="2"/>
  <c r="I1931" i="2"/>
  <c r="G1931" i="2"/>
  <c r="C1936" i="2"/>
  <c r="E1928" i="2"/>
  <c r="I1928" i="2"/>
  <c r="C1933" i="2"/>
  <c r="G1928" i="2"/>
  <c r="G1942" i="2"/>
  <c r="I1942" i="2"/>
  <c r="C1947" i="2"/>
  <c r="E1947" i="2" s="1"/>
  <c r="E1936" i="2" l="1"/>
  <c r="I1936" i="2"/>
  <c r="C1941" i="2"/>
  <c r="G1936" i="2"/>
  <c r="E1935" i="2"/>
  <c r="I1935" i="2"/>
  <c r="C1940" i="2"/>
  <c r="G1935" i="2"/>
  <c r="E1933" i="2"/>
  <c r="C1938" i="2"/>
  <c r="I1933" i="2"/>
  <c r="G1933" i="2"/>
  <c r="E1934" i="2"/>
  <c r="G1934" i="2"/>
  <c r="I1934" i="2"/>
  <c r="C1939" i="2"/>
  <c r="C1952" i="2"/>
  <c r="E1952" i="2" s="1"/>
  <c r="G1947" i="2"/>
  <c r="I1947" i="2"/>
  <c r="E1938" i="2" l="1"/>
  <c r="G1938" i="2"/>
  <c r="C1943" i="2"/>
  <c r="I1938" i="2"/>
  <c r="E1940" i="2"/>
  <c r="I1940" i="2"/>
  <c r="G1940" i="2"/>
  <c r="C1945" i="2"/>
  <c r="E1939" i="2"/>
  <c r="G1939" i="2"/>
  <c r="I1939" i="2"/>
  <c r="C1944" i="2"/>
  <c r="E1941" i="2"/>
  <c r="I1941" i="2"/>
  <c r="G1941" i="2"/>
  <c r="C1946" i="2"/>
  <c r="I1952" i="2"/>
  <c r="G1952" i="2"/>
  <c r="C1957" i="2"/>
  <c r="E1957" i="2" s="1"/>
  <c r="E1944" i="2" l="1"/>
  <c r="G1944" i="2"/>
  <c r="I1944" i="2"/>
  <c r="C1949" i="2"/>
  <c r="E1945" i="2"/>
  <c r="G1945" i="2"/>
  <c r="C1950" i="2"/>
  <c r="I1945" i="2"/>
  <c r="E1946" i="2"/>
  <c r="C1951" i="2"/>
  <c r="I1946" i="2"/>
  <c r="G1946" i="2"/>
  <c r="E1943" i="2"/>
  <c r="I1943" i="2"/>
  <c r="G1943" i="2"/>
  <c r="C1948" i="2"/>
  <c r="I1957" i="2"/>
  <c r="C1962" i="2"/>
  <c r="E1962" i="2" s="1"/>
  <c r="G1957" i="2"/>
  <c r="E1951" i="2" l="1"/>
  <c r="I1951" i="2"/>
  <c r="G1951" i="2"/>
  <c r="C1956" i="2"/>
  <c r="E1950" i="2"/>
  <c r="I1950" i="2"/>
  <c r="G1950" i="2"/>
  <c r="C1955" i="2"/>
  <c r="E1948" i="2"/>
  <c r="G1948" i="2"/>
  <c r="C1953" i="2"/>
  <c r="I1948" i="2"/>
  <c r="E1949" i="2"/>
  <c r="I1949" i="2"/>
  <c r="G1949" i="2"/>
  <c r="C1954" i="2"/>
  <c r="I1962" i="2"/>
  <c r="G1962" i="2"/>
  <c r="C1967" i="2"/>
  <c r="E1967" i="2" s="1"/>
  <c r="E1953" i="2" l="1"/>
  <c r="C1958" i="2"/>
  <c r="G1953" i="2"/>
  <c r="I1953" i="2"/>
  <c r="E1955" i="2"/>
  <c r="C1960" i="2"/>
  <c r="I1955" i="2"/>
  <c r="G1955" i="2"/>
  <c r="E1954" i="2"/>
  <c r="G1954" i="2"/>
  <c r="I1954" i="2"/>
  <c r="C1959" i="2"/>
  <c r="E1956" i="2"/>
  <c r="I1956" i="2"/>
  <c r="G1956" i="2"/>
  <c r="C1961" i="2"/>
  <c r="I1967" i="2"/>
  <c r="G1967" i="2"/>
  <c r="C1972" i="2"/>
  <c r="E1972" i="2" s="1"/>
  <c r="E1959" i="2" l="1"/>
  <c r="G1959" i="2"/>
  <c r="C1964" i="2"/>
  <c r="I1959" i="2"/>
  <c r="E1960" i="2"/>
  <c r="C1965" i="2"/>
  <c r="I1960" i="2"/>
  <c r="G1960" i="2"/>
  <c r="E1961" i="2"/>
  <c r="C1966" i="2"/>
  <c r="G1961" i="2"/>
  <c r="I1961" i="2"/>
  <c r="E1958" i="2"/>
  <c r="I1958" i="2"/>
  <c r="G1958" i="2"/>
  <c r="C1963" i="2"/>
  <c r="G1972" i="2"/>
  <c r="I1972" i="2"/>
  <c r="C1977" i="2"/>
  <c r="E1977" i="2" s="1"/>
  <c r="E1966" i="2" l="1"/>
  <c r="I1966" i="2"/>
  <c r="G1966" i="2"/>
  <c r="C1971" i="2"/>
  <c r="E1965" i="2"/>
  <c r="G1965" i="2"/>
  <c r="C1970" i="2"/>
  <c r="I1965" i="2"/>
  <c r="E1963" i="2"/>
  <c r="I1963" i="2"/>
  <c r="C1968" i="2"/>
  <c r="G1963" i="2"/>
  <c r="E1964" i="2"/>
  <c r="I1964" i="2"/>
  <c r="C1969" i="2"/>
  <c r="G1964" i="2"/>
  <c r="I1977" i="2"/>
  <c r="G1977" i="2"/>
  <c r="C1982" i="2"/>
  <c r="E1982" i="2" s="1"/>
  <c r="E1968" i="2" l="1"/>
  <c r="G1968" i="2"/>
  <c r="I1968" i="2"/>
  <c r="C1973" i="2"/>
  <c r="E1970" i="2"/>
  <c r="C1975" i="2"/>
  <c r="G1970" i="2"/>
  <c r="I1970" i="2"/>
  <c r="E1971" i="2"/>
  <c r="G1971" i="2"/>
  <c r="C1976" i="2"/>
  <c r="I1971" i="2"/>
  <c r="E1969" i="2"/>
  <c r="C1974" i="2"/>
  <c r="G1969" i="2"/>
  <c r="I1969" i="2"/>
  <c r="G1982" i="2"/>
  <c r="I1982" i="2"/>
  <c r="C1987" i="2"/>
  <c r="E1987" i="2" s="1"/>
  <c r="E1976" i="2" l="1"/>
  <c r="G1976" i="2"/>
  <c r="I1976" i="2"/>
  <c r="C1981" i="2"/>
  <c r="E1975" i="2"/>
  <c r="I1975" i="2"/>
  <c r="C1980" i="2"/>
  <c r="G1975" i="2"/>
  <c r="E1973" i="2"/>
  <c r="C1978" i="2"/>
  <c r="G1973" i="2"/>
  <c r="I1973" i="2"/>
  <c r="E1974" i="2"/>
  <c r="I1974" i="2"/>
  <c r="G1974" i="2"/>
  <c r="C1979" i="2"/>
  <c r="I1987" i="2"/>
  <c r="C1992" i="2"/>
  <c r="G1987" i="2"/>
  <c r="E1992" i="2" l="1"/>
  <c r="C1997" i="2"/>
  <c r="E1978" i="2"/>
  <c r="C1983" i="2"/>
  <c r="G1978" i="2"/>
  <c r="I1978" i="2"/>
  <c r="E1980" i="2"/>
  <c r="I1980" i="2"/>
  <c r="G1980" i="2"/>
  <c r="C1985" i="2"/>
  <c r="E1979" i="2"/>
  <c r="I1979" i="2"/>
  <c r="G1979" i="2"/>
  <c r="C1984" i="2"/>
  <c r="E1981" i="2"/>
  <c r="C1986" i="2"/>
  <c r="I1981" i="2"/>
  <c r="G1981" i="2"/>
  <c r="G1992" i="2"/>
  <c r="I1992" i="2"/>
  <c r="E1997" i="2" l="1"/>
  <c r="C2002" i="2"/>
  <c r="G1997" i="2"/>
  <c r="I1997" i="2"/>
  <c r="E1984" i="2"/>
  <c r="C1989" i="2"/>
  <c r="I1984" i="2"/>
  <c r="G1984" i="2"/>
  <c r="E1985" i="2"/>
  <c r="G1985" i="2"/>
  <c r="C1990" i="2"/>
  <c r="I1985" i="2"/>
  <c r="E1986" i="2"/>
  <c r="G1986" i="2"/>
  <c r="C1991" i="2"/>
  <c r="C1996" i="2" s="1"/>
  <c r="I1986" i="2"/>
  <c r="E1983" i="2"/>
  <c r="G1983" i="2"/>
  <c r="I1983" i="2"/>
  <c r="C1988" i="2"/>
  <c r="E1996" i="2" l="1"/>
  <c r="I1996" i="2"/>
  <c r="C2001" i="2"/>
  <c r="G1996" i="2"/>
  <c r="C2007" i="2"/>
  <c r="E2002" i="2"/>
  <c r="G2002" i="2"/>
  <c r="I2002" i="2"/>
  <c r="E1988" i="2"/>
  <c r="G1988" i="2"/>
  <c r="I1988" i="2"/>
  <c r="C1993" i="2"/>
  <c r="C1998" i="2" s="1"/>
  <c r="E1991" i="2"/>
  <c r="I1991" i="2"/>
  <c r="G1991" i="2"/>
  <c r="E1990" i="2"/>
  <c r="G1990" i="2"/>
  <c r="I1990" i="2"/>
  <c r="C1995" i="2"/>
  <c r="C2000" i="2" s="1"/>
  <c r="E1989" i="2"/>
  <c r="I1989" i="2"/>
  <c r="G1989" i="2"/>
  <c r="C1994" i="2"/>
  <c r="C1999" i="2" s="1"/>
  <c r="G1998" i="2" l="1"/>
  <c r="C2003" i="2"/>
  <c r="E1998" i="2"/>
  <c r="I1998" i="2"/>
  <c r="E1999" i="2"/>
  <c r="I1999" i="2"/>
  <c r="C2004" i="2"/>
  <c r="G1999" i="2"/>
  <c r="E2007" i="2"/>
  <c r="C2012" i="2"/>
  <c r="G2007" i="2"/>
  <c r="I2007" i="2"/>
  <c r="C2005" i="2"/>
  <c r="I2000" i="2"/>
  <c r="E2000" i="2"/>
  <c r="G2000" i="2"/>
  <c r="C2006" i="2"/>
  <c r="G2001" i="2"/>
  <c r="E2001" i="2"/>
  <c r="I2001" i="2"/>
  <c r="E1995" i="2"/>
  <c r="G1995" i="2"/>
  <c r="I1995" i="2"/>
  <c r="E1993" i="2"/>
  <c r="G1993" i="2"/>
  <c r="I1993" i="2"/>
  <c r="E1994" i="2"/>
  <c r="G1994" i="2"/>
  <c r="I1994" i="2"/>
  <c r="C2017" i="2" l="1"/>
  <c r="E2012" i="2"/>
  <c r="G2012" i="2"/>
  <c r="I2012" i="2"/>
  <c r="C2009" i="2"/>
  <c r="E2004" i="2"/>
  <c r="G2004" i="2"/>
  <c r="I2004" i="2"/>
  <c r="E2006" i="2"/>
  <c r="G2006" i="2"/>
  <c r="I2006" i="2"/>
  <c r="C2011" i="2"/>
  <c r="C2008" i="2"/>
  <c r="G2003" i="2"/>
  <c r="E2003" i="2"/>
  <c r="I2003" i="2"/>
  <c r="I2005" i="2"/>
  <c r="E2005" i="2"/>
  <c r="C2010" i="2"/>
  <c r="G2005" i="2"/>
  <c r="G2011" i="2" l="1"/>
  <c r="E2011" i="2"/>
  <c r="C2016" i="2"/>
  <c r="I2011" i="2"/>
  <c r="E2009" i="2"/>
  <c r="I2009" i="2"/>
  <c r="G2009" i="2"/>
  <c r="C2014" i="2"/>
  <c r="C2015" i="2"/>
  <c r="E2010" i="2"/>
  <c r="I2010" i="2"/>
  <c r="G2010" i="2"/>
  <c r="C2013" i="2"/>
  <c r="G2008" i="2"/>
  <c r="E2008" i="2"/>
  <c r="I2008" i="2"/>
  <c r="E2017" i="2"/>
  <c r="I2017" i="2"/>
  <c r="G2017" i="2"/>
  <c r="C2022" i="2"/>
  <c r="C2018" i="2" l="1"/>
  <c r="I2013" i="2"/>
  <c r="G2013" i="2"/>
  <c r="E2013" i="2"/>
  <c r="C2020" i="2"/>
  <c r="G2015" i="2"/>
  <c r="I2015" i="2"/>
  <c r="E2015" i="2"/>
  <c r="E2022" i="2"/>
  <c r="G2022" i="2"/>
  <c r="I2022" i="2"/>
  <c r="C2027" i="2"/>
  <c r="C2019" i="2"/>
  <c r="E2014" i="2"/>
  <c r="I2014" i="2"/>
  <c r="G2014" i="2"/>
  <c r="E2016" i="2"/>
  <c r="I2016" i="2"/>
  <c r="G2016" i="2"/>
  <c r="C2021" i="2"/>
  <c r="G2027" i="2" l="1"/>
  <c r="I2027" i="2"/>
  <c r="C2032" i="2"/>
  <c r="E2027" i="2"/>
  <c r="G2020" i="2"/>
  <c r="C2025" i="2"/>
  <c r="I2020" i="2"/>
  <c r="E2020" i="2"/>
  <c r="E2021" i="2"/>
  <c r="C2026" i="2"/>
  <c r="I2021" i="2"/>
  <c r="G2021" i="2"/>
  <c r="C2024" i="2"/>
  <c r="G2019" i="2"/>
  <c r="E2019" i="2"/>
  <c r="I2019" i="2"/>
  <c r="G2018" i="2"/>
  <c r="I2018" i="2"/>
  <c r="E2018" i="2"/>
  <c r="C2023" i="2"/>
  <c r="I2026" i="2" l="1"/>
  <c r="E2026" i="2"/>
  <c r="G2026" i="2"/>
  <c r="C2031" i="2"/>
  <c r="E2025" i="2"/>
  <c r="C2030" i="2"/>
  <c r="G2025" i="2"/>
  <c r="I2025" i="2"/>
  <c r="C2028" i="2"/>
  <c r="G2023" i="2"/>
  <c r="I2023" i="2"/>
  <c r="E2023" i="2"/>
  <c r="E2032" i="2"/>
  <c r="C2037" i="2"/>
  <c r="G2032" i="2"/>
  <c r="I2032" i="2"/>
  <c r="G2024" i="2"/>
  <c r="C2029" i="2"/>
  <c r="E2024" i="2"/>
  <c r="I2024" i="2"/>
  <c r="G2028" i="2" l="1"/>
  <c r="E2028" i="2"/>
  <c r="I2028" i="2"/>
  <c r="C2033" i="2"/>
  <c r="E2029" i="2"/>
  <c r="C2034" i="2"/>
  <c r="I2029" i="2"/>
  <c r="G2029" i="2"/>
  <c r="C2035" i="2"/>
  <c r="G2030" i="2"/>
  <c r="E2030" i="2"/>
  <c r="I2030" i="2"/>
  <c r="I2031" i="2"/>
  <c r="E2031" i="2"/>
  <c r="C2036" i="2"/>
  <c r="G2031" i="2"/>
  <c r="E2037" i="2"/>
  <c r="I2037" i="2"/>
  <c r="C2042" i="2"/>
  <c r="G2037" i="2"/>
  <c r="C2040" i="2" l="1"/>
  <c r="E2035" i="2"/>
  <c r="G2035" i="2"/>
  <c r="I2035" i="2"/>
  <c r="G2034" i="2"/>
  <c r="E2034" i="2"/>
  <c r="C2039" i="2"/>
  <c r="I2034" i="2"/>
  <c r="G2033" i="2"/>
  <c r="E2033" i="2"/>
  <c r="C2038" i="2"/>
  <c r="I2033" i="2"/>
  <c r="I2042" i="2"/>
  <c r="E2042" i="2"/>
  <c r="G2042" i="2"/>
  <c r="C2047" i="2"/>
  <c r="G2036" i="2"/>
  <c r="I2036" i="2"/>
  <c r="C2041" i="2"/>
  <c r="E2036" i="2"/>
  <c r="C2043" i="2" l="1"/>
  <c r="E2038" i="2"/>
  <c r="G2038" i="2"/>
  <c r="I2038" i="2"/>
  <c r="G2041" i="2"/>
  <c r="I2041" i="2"/>
  <c r="C2046" i="2"/>
  <c r="E2041" i="2"/>
  <c r="C2044" i="2"/>
  <c r="E2039" i="2"/>
  <c r="I2039" i="2"/>
  <c r="G2039" i="2"/>
  <c r="C2052" i="2"/>
  <c r="G2047" i="2"/>
  <c r="I2047" i="2"/>
  <c r="E2047" i="2"/>
  <c r="G2040" i="2"/>
  <c r="C2045" i="2"/>
  <c r="I2040" i="2"/>
  <c r="E2040" i="2"/>
  <c r="G2044" i="2" l="1"/>
  <c r="I2044" i="2"/>
  <c r="C2049" i="2"/>
  <c r="E2044" i="2"/>
  <c r="G2046" i="2"/>
  <c r="E2046" i="2"/>
  <c r="I2046" i="2"/>
  <c r="C2051" i="2"/>
  <c r="C2050" i="2"/>
  <c r="I2045" i="2"/>
  <c r="G2045" i="2"/>
  <c r="E2045" i="2"/>
  <c r="C2057" i="2"/>
  <c r="E2052" i="2"/>
  <c r="G2052" i="2"/>
  <c r="I2052" i="2"/>
  <c r="G2043" i="2"/>
  <c r="I2043" i="2"/>
  <c r="E2043" i="2"/>
  <c r="C2048" i="2"/>
  <c r="C2062" i="2" l="1"/>
  <c r="I2057" i="2"/>
  <c r="G2057" i="2"/>
  <c r="E2057" i="2"/>
  <c r="C2055" i="2"/>
  <c r="G2050" i="2"/>
  <c r="I2050" i="2"/>
  <c r="E2050" i="2"/>
  <c r="G2048" i="2"/>
  <c r="I2048" i="2"/>
  <c r="C2053" i="2"/>
  <c r="E2048" i="2"/>
  <c r="E2051" i="2"/>
  <c r="C2056" i="2"/>
  <c r="I2051" i="2"/>
  <c r="G2051" i="2"/>
  <c r="C2054" i="2"/>
  <c r="G2049" i="2"/>
  <c r="I2049" i="2"/>
  <c r="E2049" i="2"/>
  <c r="E2053" i="2" l="1"/>
  <c r="C2058" i="2"/>
  <c r="G2053" i="2"/>
  <c r="I2053" i="2"/>
  <c r="G2054" i="2"/>
  <c r="C2059" i="2"/>
  <c r="I2054" i="2"/>
  <c r="E2054" i="2"/>
  <c r="C2060" i="2"/>
  <c r="E2055" i="2"/>
  <c r="G2055" i="2"/>
  <c r="I2055" i="2"/>
  <c r="G2056" i="2"/>
  <c r="C2061" i="2"/>
  <c r="E2056" i="2"/>
  <c r="I2056" i="2"/>
  <c r="G2062" i="2"/>
  <c r="C2067" i="2"/>
  <c r="E2062" i="2"/>
  <c r="I2062" i="2"/>
  <c r="E2060" i="2" l="1"/>
  <c r="C2065" i="2"/>
  <c r="G2060" i="2"/>
  <c r="I2060" i="2"/>
  <c r="I2067" i="2"/>
  <c r="E2067" i="2"/>
  <c r="C2072" i="2"/>
  <c r="G2067" i="2"/>
  <c r="C2064" i="2"/>
  <c r="G2059" i="2"/>
  <c r="E2059" i="2"/>
  <c r="I2059" i="2"/>
  <c r="E2061" i="2"/>
  <c r="I2061" i="2"/>
  <c r="C2066" i="2"/>
  <c r="G2061" i="2"/>
  <c r="G2058" i="2"/>
  <c r="E2058" i="2"/>
  <c r="C2063" i="2"/>
  <c r="I2058" i="2"/>
  <c r="I2066" i="2" l="1"/>
  <c r="G2066" i="2"/>
  <c r="E2066" i="2"/>
  <c r="C2071" i="2"/>
  <c r="I2064" i="2"/>
  <c r="C2069" i="2"/>
  <c r="E2064" i="2"/>
  <c r="G2064" i="2"/>
  <c r="C2068" i="2"/>
  <c r="E2063" i="2"/>
  <c r="I2063" i="2"/>
  <c r="G2063" i="2"/>
  <c r="G2072" i="2"/>
  <c r="I2072" i="2"/>
  <c r="C2077" i="2"/>
  <c r="E2072" i="2"/>
  <c r="G2065" i="2"/>
  <c r="E2065" i="2"/>
  <c r="C2070" i="2"/>
  <c r="I2065" i="2"/>
  <c r="E2068" i="2" l="1"/>
  <c r="I2068" i="2"/>
  <c r="C2073" i="2"/>
  <c r="G2068" i="2"/>
  <c r="E2069" i="2"/>
  <c r="I2069" i="2"/>
  <c r="G2069" i="2"/>
  <c r="C2074" i="2"/>
  <c r="E2070" i="2"/>
  <c r="G2070" i="2"/>
  <c r="I2070" i="2"/>
  <c r="C2075" i="2"/>
  <c r="C2076" i="2"/>
  <c r="G2071" i="2"/>
  <c r="I2071" i="2"/>
  <c r="E2071" i="2"/>
  <c r="G2077" i="2"/>
  <c r="I2077" i="2"/>
  <c r="C2082" i="2"/>
  <c r="E2077" i="2"/>
  <c r="E2075" i="2" l="1"/>
  <c r="I2075" i="2"/>
  <c r="C2080" i="2"/>
  <c r="G2075" i="2"/>
  <c r="G2074" i="2"/>
  <c r="E2074" i="2"/>
  <c r="I2074" i="2"/>
  <c r="C2079" i="2"/>
  <c r="E2082" i="2"/>
  <c r="G2082" i="2"/>
  <c r="C2087" i="2"/>
  <c r="I2082" i="2"/>
  <c r="I2073" i="2"/>
  <c r="E2073" i="2"/>
  <c r="C2078" i="2"/>
  <c r="G2073" i="2"/>
  <c r="C2081" i="2"/>
  <c r="E2076" i="2"/>
  <c r="G2076" i="2"/>
  <c r="I2076" i="2"/>
  <c r="C2092" i="2" l="1"/>
  <c r="G2087" i="2"/>
  <c r="E2087" i="2"/>
  <c r="I2087" i="2"/>
  <c r="E2079" i="2"/>
  <c r="C2084" i="2"/>
  <c r="G2079" i="2"/>
  <c r="I2079" i="2"/>
  <c r="G2078" i="2"/>
  <c r="I2078" i="2"/>
  <c r="E2078" i="2"/>
  <c r="C2083" i="2"/>
  <c r="C2085" i="2"/>
  <c r="I2080" i="2"/>
  <c r="E2080" i="2"/>
  <c r="G2080" i="2"/>
  <c r="C2086" i="2"/>
  <c r="G2081" i="2"/>
  <c r="E2081" i="2"/>
  <c r="I2081" i="2"/>
  <c r="E2083" i="2" l="1"/>
  <c r="C2088" i="2"/>
  <c r="I2083" i="2"/>
  <c r="G2083" i="2"/>
  <c r="G2084" i="2"/>
  <c r="I2084" i="2"/>
  <c r="C2089" i="2"/>
  <c r="E2084" i="2"/>
  <c r="I2086" i="2"/>
  <c r="G2086" i="2"/>
  <c r="C2091" i="2"/>
  <c r="E2086" i="2"/>
  <c r="E2085" i="2"/>
  <c r="I2085" i="2"/>
  <c r="G2085" i="2"/>
  <c r="C2090" i="2"/>
  <c r="E2092" i="2"/>
  <c r="I2092" i="2"/>
  <c r="C2097" i="2"/>
  <c r="G2092" i="2"/>
  <c r="G2091" i="2" l="1"/>
  <c r="E2091" i="2"/>
  <c r="I2091" i="2"/>
  <c r="C2096" i="2"/>
  <c r="G2097" i="2"/>
  <c r="I2097" i="2"/>
  <c r="C2102" i="2"/>
  <c r="E2097" i="2"/>
  <c r="G2089" i="2"/>
  <c r="E2089" i="2"/>
  <c r="C2094" i="2"/>
  <c r="I2089" i="2"/>
  <c r="E2088" i="2"/>
  <c r="I2088" i="2"/>
  <c r="C2093" i="2"/>
  <c r="G2088" i="2"/>
  <c r="C2095" i="2"/>
  <c r="G2090" i="2"/>
  <c r="I2090" i="2"/>
  <c r="E2090" i="2"/>
  <c r="C2100" i="2" l="1"/>
  <c r="G2095" i="2"/>
  <c r="I2095" i="2"/>
  <c r="E2095" i="2"/>
  <c r="C2098" i="2"/>
  <c r="E2093" i="2"/>
  <c r="I2093" i="2"/>
  <c r="G2093" i="2"/>
  <c r="G2094" i="2"/>
  <c r="C2099" i="2"/>
  <c r="E2094" i="2"/>
  <c r="I2094" i="2"/>
  <c r="C2107" i="2"/>
  <c r="E2102" i="2"/>
  <c r="I2102" i="2"/>
  <c r="G2102" i="2"/>
  <c r="C2101" i="2"/>
  <c r="I2096" i="2"/>
  <c r="E2096" i="2"/>
  <c r="G2096" i="2"/>
  <c r="C2104" i="2" l="1"/>
  <c r="G2099" i="2"/>
  <c r="E2099" i="2"/>
  <c r="I2099" i="2"/>
  <c r="E2101" i="2"/>
  <c r="G2101" i="2"/>
  <c r="I2101" i="2"/>
  <c r="C2106" i="2"/>
  <c r="C2103" i="2"/>
  <c r="G2098" i="2"/>
  <c r="I2098" i="2"/>
  <c r="E2098" i="2"/>
  <c r="C2112" i="2"/>
  <c r="G2107" i="2"/>
  <c r="E2107" i="2"/>
  <c r="I2107" i="2"/>
  <c r="G2100" i="2"/>
  <c r="I2100" i="2"/>
  <c r="E2100" i="2"/>
  <c r="C2105" i="2"/>
  <c r="C2108" i="2" l="1"/>
  <c r="G2103" i="2"/>
  <c r="I2103" i="2"/>
  <c r="E2103" i="2"/>
  <c r="E2105" i="2"/>
  <c r="I2105" i="2"/>
  <c r="G2105" i="2"/>
  <c r="C2110" i="2"/>
  <c r="E2106" i="2"/>
  <c r="C2111" i="2"/>
  <c r="I2106" i="2"/>
  <c r="G2106" i="2"/>
  <c r="I2112" i="2"/>
  <c r="G2112" i="2"/>
  <c r="C2117" i="2"/>
  <c r="E2112" i="2"/>
  <c r="C2109" i="2"/>
  <c r="E2104" i="2"/>
  <c r="G2104" i="2"/>
  <c r="I2104" i="2"/>
  <c r="G2117" i="2" l="1"/>
  <c r="I2117" i="2"/>
  <c r="E2117" i="2"/>
  <c r="C2122" i="2"/>
  <c r="I2111" i="2"/>
  <c r="E2111" i="2"/>
  <c r="C2116" i="2"/>
  <c r="G2111" i="2"/>
  <c r="I2110" i="2"/>
  <c r="C2115" i="2"/>
  <c r="E2110" i="2"/>
  <c r="G2110" i="2"/>
  <c r="C2114" i="2"/>
  <c r="G2109" i="2"/>
  <c r="E2109" i="2"/>
  <c r="I2109" i="2"/>
  <c r="C2113" i="2"/>
  <c r="G2108" i="2"/>
  <c r="E2108" i="2"/>
  <c r="I2108" i="2"/>
  <c r="C2118" i="2" l="1"/>
  <c r="G2113" i="2"/>
  <c r="E2113" i="2"/>
  <c r="I2113" i="2"/>
  <c r="C2120" i="2"/>
  <c r="I2115" i="2"/>
  <c r="E2115" i="2"/>
  <c r="G2115" i="2"/>
  <c r="C2121" i="2"/>
  <c r="E2116" i="2"/>
  <c r="I2116" i="2"/>
  <c r="G2116" i="2"/>
  <c r="E2122" i="2"/>
  <c r="C2127" i="2"/>
  <c r="I2122" i="2"/>
  <c r="G2122" i="2"/>
  <c r="G2114" i="2"/>
  <c r="E2114" i="2"/>
  <c r="I2114" i="2"/>
  <c r="C2119" i="2"/>
  <c r="G2127" i="2" l="1"/>
  <c r="E2127" i="2"/>
  <c r="I2127" i="2"/>
  <c r="C2132" i="2"/>
  <c r="I2121" i="2"/>
  <c r="G2121" i="2"/>
  <c r="C2126" i="2"/>
  <c r="E2121" i="2"/>
  <c r="E2120" i="2"/>
  <c r="C2125" i="2"/>
  <c r="G2120" i="2"/>
  <c r="I2120" i="2"/>
  <c r="G2119" i="2"/>
  <c r="E2119" i="2"/>
  <c r="C2124" i="2"/>
  <c r="I2119" i="2"/>
  <c r="I2118" i="2"/>
  <c r="E2118" i="2"/>
  <c r="G2118" i="2"/>
  <c r="C2123" i="2"/>
  <c r="C2129" i="2" l="1"/>
  <c r="I2124" i="2"/>
  <c r="G2124" i="2"/>
  <c r="E2124" i="2"/>
  <c r="I2125" i="2"/>
  <c r="G2125" i="2"/>
  <c r="E2125" i="2"/>
  <c r="C2130" i="2"/>
  <c r="C2131" i="2"/>
  <c r="I2126" i="2"/>
  <c r="E2126" i="2"/>
  <c r="G2126" i="2"/>
  <c r="C2128" i="2"/>
  <c r="E2123" i="2"/>
  <c r="G2123" i="2"/>
  <c r="I2123" i="2"/>
  <c r="C2137" i="2"/>
  <c r="E2132" i="2"/>
  <c r="I2132" i="2"/>
  <c r="G2132" i="2"/>
  <c r="C2136" i="2" l="1"/>
  <c r="E2131" i="2"/>
  <c r="G2131" i="2"/>
  <c r="I2131" i="2"/>
  <c r="E2130" i="2"/>
  <c r="C2135" i="2"/>
  <c r="I2130" i="2"/>
  <c r="G2130" i="2"/>
  <c r="I2137" i="2"/>
  <c r="G2137" i="2"/>
  <c r="C2142" i="2"/>
  <c r="E2137" i="2"/>
  <c r="E2128" i="2"/>
  <c r="I2128" i="2"/>
  <c r="G2128" i="2"/>
  <c r="C2133" i="2"/>
  <c r="C2134" i="2"/>
  <c r="G2129" i="2"/>
  <c r="E2129" i="2"/>
  <c r="I2129" i="2"/>
  <c r="I2142" i="2" l="1"/>
  <c r="E2142" i="2"/>
  <c r="G2142" i="2"/>
  <c r="C2147" i="2"/>
  <c r="I2135" i="2"/>
  <c r="G2135" i="2"/>
  <c r="C2140" i="2"/>
  <c r="E2135" i="2"/>
  <c r="G2134" i="2"/>
  <c r="C2139" i="2"/>
  <c r="I2134" i="2"/>
  <c r="E2134" i="2"/>
  <c r="C2138" i="2"/>
  <c r="E2133" i="2"/>
  <c r="I2133" i="2"/>
  <c r="G2133" i="2"/>
  <c r="G2136" i="2"/>
  <c r="E2136" i="2"/>
  <c r="C2141" i="2"/>
  <c r="I2136" i="2"/>
  <c r="C2144" i="2" l="1"/>
  <c r="E2139" i="2"/>
  <c r="I2139" i="2"/>
  <c r="G2139" i="2"/>
  <c r="E2141" i="2"/>
  <c r="G2141" i="2"/>
  <c r="C2146" i="2"/>
  <c r="I2141" i="2"/>
  <c r="E2140" i="2"/>
  <c r="G2140" i="2"/>
  <c r="I2140" i="2"/>
  <c r="C2145" i="2"/>
  <c r="C2152" i="2"/>
  <c r="E2147" i="2"/>
  <c r="I2147" i="2"/>
  <c r="G2147" i="2"/>
  <c r="C2143" i="2"/>
  <c r="E2138" i="2"/>
  <c r="G2138" i="2"/>
  <c r="I2138" i="2"/>
  <c r="I2145" i="2" l="1"/>
  <c r="G2145" i="2"/>
  <c r="C2150" i="2"/>
  <c r="E2145" i="2"/>
  <c r="I2146" i="2"/>
  <c r="C2151" i="2"/>
  <c r="E2146" i="2"/>
  <c r="G2146" i="2"/>
  <c r="E2143" i="2"/>
  <c r="G2143" i="2"/>
  <c r="I2143" i="2"/>
  <c r="C2148" i="2"/>
  <c r="C2157" i="2"/>
  <c r="I2152" i="2"/>
  <c r="G2152" i="2"/>
  <c r="E2152" i="2"/>
  <c r="E2144" i="2"/>
  <c r="C2149" i="2"/>
  <c r="G2144" i="2"/>
  <c r="I2144" i="2"/>
  <c r="I2157" i="2" l="1"/>
  <c r="C2162" i="2"/>
  <c r="E2157" i="2"/>
  <c r="G2157" i="2"/>
  <c r="G2148" i="2"/>
  <c r="C2153" i="2"/>
  <c r="I2148" i="2"/>
  <c r="E2148" i="2"/>
  <c r="C2154" i="2"/>
  <c r="G2149" i="2"/>
  <c r="E2149" i="2"/>
  <c r="I2149" i="2"/>
  <c r="I2151" i="2"/>
  <c r="C2156" i="2"/>
  <c r="G2151" i="2"/>
  <c r="E2151" i="2"/>
  <c r="E2150" i="2"/>
  <c r="C2155" i="2"/>
  <c r="G2150" i="2"/>
  <c r="I2150" i="2"/>
  <c r="E2154" i="2" l="1"/>
  <c r="G2154" i="2"/>
  <c r="I2154" i="2"/>
  <c r="C2159" i="2"/>
  <c r="C2160" i="2"/>
  <c r="G2155" i="2"/>
  <c r="I2155" i="2"/>
  <c r="E2155" i="2"/>
  <c r="G2153" i="2"/>
  <c r="C2158" i="2"/>
  <c r="I2153" i="2"/>
  <c r="E2153" i="2"/>
  <c r="E2156" i="2"/>
  <c r="C2161" i="2"/>
  <c r="G2156" i="2"/>
  <c r="I2156" i="2"/>
  <c r="C2167" i="2"/>
  <c r="E2162" i="2"/>
  <c r="I2162" i="2"/>
  <c r="G2162" i="2"/>
  <c r="C2166" i="2" l="1"/>
  <c r="G2161" i="2"/>
  <c r="I2161" i="2"/>
  <c r="E2161" i="2"/>
  <c r="E2158" i="2"/>
  <c r="G2158" i="2"/>
  <c r="C2163" i="2"/>
  <c r="I2158" i="2"/>
  <c r="I2167" i="2"/>
  <c r="E2167" i="2"/>
  <c r="C2172" i="2"/>
  <c r="G2167" i="2"/>
  <c r="C2165" i="2"/>
  <c r="I2160" i="2"/>
  <c r="G2160" i="2"/>
  <c r="E2160" i="2"/>
  <c r="E2159" i="2"/>
  <c r="G2159" i="2"/>
  <c r="I2159" i="2"/>
  <c r="C2164" i="2"/>
  <c r="G2172" i="2" l="1"/>
  <c r="I2172" i="2"/>
  <c r="E2172" i="2"/>
  <c r="C2177" i="2"/>
  <c r="C2168" i="2"/>
  <c r="G2163" i="2"/>
  <c r="E2163" i="2"/>
  <c r="I2163" i="2"/>
  <c r="G2164" i="2"/>
  <c r="E2164" i="2"/>
  <c r="C2169" i="2"/>
  <c r="I2164" i="2"/>
  <c r="C2170" i="2"/>
  <c r="I2165" i="2"/>
  <c r="E2165" i="2"/>
  <c r="G2165" i="2"/>
  <c r="I2166" i="2"/>
  <c r="E2166" i="2"/>
  <c r="C2171" i="2"/>
  <c r="G2166" i="2"/>
  <c r="E2169" i="2" l="1"/>
  <c r="G2169" i="2"/>
  <c r="C2174" i="2"/>
  <c r="I2169" i="2"/>
  <c r="E2168" i="2"/>
  <c r="G2168" i="2"/>
  <c r="C2173" i="2"/>
  <c r="I2168" i="2"/>
  <c r="I2171" i="2"/>
  <c r="C2176" i="2"/>
  <c r="G2171" i="2"/>
  <c r="E2171" i="2"/>
  <c r="E2177" i="2"/>
  <c r="I2177" i="2"/>
  <c r="G2177" i="2"/>
  <c r="C2182" i="2"/>
  <c r="I2170" i="2"/>
  <c r="E2170" i="2"/>
  <c r="C2175" i="2"/>
  <c r="G2170" i="2"/>
  <c r="C2181" i="2" l="1"/>
  <c r="E2176" i="2"/>
  <c r="G2176" i="2"/>
  <c r="I2176" i="2"/>
  <c r="I2175" i="2"/>
  <c r="E2175" i="2"/>
  <c r="C2180" i="2"/>
  <c r="G2175" i="2"/>
  <c r="E2173" i="2"/>
  <c r="G2173" i="2"/>
  <c r="I2173" i="2"/>
  <c r="C2178" i="2"/>
  <c r="C2187" i="2"/>
  <c r="E2182" i="2"/>
  <c r="I2182" i="2"/>
  <c r="G2182" i="2"/>
  <c r="E2174" i="2"/>
  <c r="C2179" i="2"/>
  <c r="G2174" i="2"/>
  <c r="I2174" i="2"/>
  <c r="C2183" i="2" l="1"/>
  <c r="E2178" i="2"/>
  <c r="G2178" i="2"/>
  <c r="I2178" i="2"/>
  <c r="C2185" i="2"/>
  <c r="E2180" i="2"/>
  <c r="I2180" i="2"/>
  <c r="G2180" i="2"/>
  <c r="I2179" i="2"/>
  <c r="E2179" i="2"/>
  <c r="G2179" i="2"/>
  <c r="C2184" i="2"/>
  <c r="C2192" i="2"/>
  <c r="E2187" i="2"/>
  <c r="I2187" i="2"/>
  <c r="G2187" i="2"/>
  <c r="G2181" i="2"/>
  <c r="I2181" i="2"/>
  <c r="C2186" i="2"/>
  <c r="E2181" i="2"/>
  <c r="C2189" i="2" l="1"/>
  <c r="E2184" i="2"/>
  <c r="I2184" i="2"/>
  <c r="G2184" i="2"/>
  <c r="C2190" i="2"/>
  <c r="E2185" i="2"/>
  <c r="G2185" i="2"/>
  <c r="I2185" i="2"/>
  <c r="C2191" i="2"/>
  <c r="I2186" i="2"/>
  <c r="E2186" i="2"/>
  <c r="G2186" i="2"/>
  <c r="E2192" i="2"/>
  <c r="C2197" i="2"/>
  <c r="I2192" i="2"/>
  <c r="G2192" i="2"/>
  <c r="C2188" i="2"/>
  <c r="G2183" i="2"/>
  <c r="E2183" i="2"/>
  <c r="I2183" i="2"/>
  <c r="C2196" i="2" l="1"/>
  <c r="I2191" i="2"/>
  <c r="G2191" i="2"/>
  <c r="E2191" i="2"/>
  <c r="E2188" i="2"/>
  <c r="C2193" i="2"/>
  <c r="I2188" i="2"/>
  <c r="G2188" i="2"/>
  <c r="E2190" i="2"/>
  <c r="I2190" i="2"/>
  <c r="C2195" i="2"/>
  <c r="G2190" i="2"/>
  <c r="C2202" i="2"/>
  <c r="E2197" i="2"/>
  <c r="G2197" i="2"/>
  <c r="I2197" i="2"/>
  <c r="C2194" i="2"/>
  <c r="G2189" i="2"/>
  <c r="E2189" i="2"/>
  <c r="I2189" i="2"/>
  <c r="C2198" i="2" l="1"/>
  <c r="E2193" i="2"/>
  <c r="G2193" i="2"/>
  <c r="I2193" i="2"/>
  <c r="C2200" i="2"/>
  <c r="I2195" i="2"/>
  <c r="E2195" i="2"/>
  <c r="G2195" i="2"/>
  <c r="I2194" i="2"/>
  <c r="E2194" i="2"/>
  <c r="G2194" i="2"/>
  <c r="C2199" i="2"/>
  <c r="G2202" i="2"/>
  <c r="C2207" i="2"/>
  <c r="I2202" i="2"/>
  <c r="E2202" i="2"/>
  <c r="I2196" i="2"/>
  <c r="E2196" i="2"/>
  <c r="G2196" i="2"/>
  <c r="C2201" i="2"/>
  <c r="C2204" i="2" l="1"/>
  <c r="E2199" i="2"/>
  <c r="G2199" i="2"/>
  <c r="I2199" i="2"/>
  <c r="G2201" i="2"/>
  <c r="C2206" i="2"/>
  <c r="I2201" i="2"/>
  <c r="E2201" i="2"/>
  <c r="I2200" i="2"/>
  <c r="E2200" i="2"/>
  <c r="G2200" i="2"/>
  <c r="C2205" i="2"/>
  <c r="C2212" i="2"/>
  <c r="I2207" i="2"/>
  <c r="E2207" i="2"/>
  <c r="G2207" i="2"/>
  <c r="I2198" i="2"/>
  <c r="E2198" i="2"/>
  <c r="G2198" i="2"/>
  <c r="C2203" i="2"/>
  <c r="G2205" i="2" l="1"/>
  <c r="I2205" i="2"/>
  <c r="C2210" i="2"/>
  <c r="E2205" i="2"/>
  <c r="E2206" i="2"/>
  <c r="C2211" i="2"/>
  <c r="I2206" i="2"/>
  <c r="G2206" i="2"/>
  <c r="C2208" i="2"/>
  <c r="G2203" i="2"/>
  <c r="E2203" i="2"/>
  <c r="I2203" i="2"/>
  <c r="C2217" i="2"/>
  <c r="I2212" i="2"/>
  <c r="G2212" i="2"/>
  <c r="E2212" i="2"/>
  <c r="I2204" i="2"/>
  <c r="E2204" i="2"/>
  <c r="G2204" i="2"/>
  <c r="C2209" i="2"/>
  <c r="E2208" i="2" l="1"/>
  <c r="I2208" i="2"/>
  <c r="G2208" i="2"/>
  <c r="C2213" i="2"/>
  <c r="C2216" i="2"/>
  <c r="E2211" i="2"/>
  <c r="G2211" i="2"/>
  <c r="I2211" i="2"/>
  <c r="G2209" i="2"/>
  <c r="I2209" i="2"/>
  <c r="C2214" i="2"/>
  <c r="E2209" i="2"/>
  <c r="I2210" i="2"/>
  <c r="E2210" i="2"/>
  <c r="G2210" i="2"/>
  <c r="C2215" i="2"/>
  <c r="C2222" i="2"/>
  <c r="E2217" i="2"/>
  <c r="G2217" i="2"/>
  <c r="I2217" i="2"/>
  <c r="I2222" i="2" l="1"/>
  <c r="E2222" i="2"/>
  <c r="G2222" i="2"/>
  <c r="C2227" i="2"/>
  <c r="G2216" i="2"/>
  <c r="C2221" i="2"/>
  <c r="E2216" i="2"/>
  <c r="I2216" i="2"/>
  <c r="I2215" i="2"/>
  <c r="E2215" i="2"/>
  <c r="C2220" i="2"/>
  <c r="G2215" i="2"/>
  <c r="E2213" i="2"/>
  <c r="G2213" i="2"/>
  <c r="C2218" i="2"/>
  <c r="I2213" i="2"/>
  <c r="I2214" i="2"/>
  <c r="E2214" i="2"/>
  <c r="G2214" i="2"/>
  <c r="C2219" i="2"/>
  <c r="I2219" i="2" l="1"/>
  <c r="E2219" i="2"/>
  <c r="C2224" i="2"/>
  <c r="G2219" i="2"/>
  <c r="E2221" i="2"/>
  <c r="I2221" i="2"/>
  <c r="C2226" i="2"/>
  <c r="G2221" i="2"/>
  <c r="E2220" i="2"/>
  <c r="I2220" i="2"/>
  <c r="G2220" i="2"/>
  <c r="C2225" i="2"/>
  <c r="C2232" i="2"/>
  <c r="E2227" i="2"/>
  <c r="G2227" i="2"/>
  <c r="I2227" i="2"/>
  <c r="G2218" i="2"/>
  <c r="C2223" i="2"/>
  <c r="E2218" i="2"/>
  <c r="I2218" i="2"/>
  <c r="E2225" i="2" l="1"/>
  <c r="C2230" i="2"/>
  <c r="G2225" i="2"/>
  <c r="I2225" i="2"/>
  <c r="C2231" i="2"/>
  <c r="I2226" i="2"/>
  <c r="E2226" i="2"/>
  <c r="G2226" i="2"/>
  <c r="C2228" i="2"/>
  <c r="E2223" i="2"/>
  <c r="G2223" i="2"/>
  <c r="I2223" i="2"/>
  <c r="E2224" i="2"/>
  <c r="I2224" i="2"/>
  <c r="G2224" i="2"/>
  <c r="C2229" i="2"/>
  <c r="E2232" i="2"/>
  <c r="I2232" i="2"/>
  <c r="G2232" i="2"/>
  <c r="C2237" i="2"/>
  <c r="E2228" i="2" l="1"/>
  <c r="C2233" i="2"/>
  <c r="G2228" i="2"/>
  <c r="I2228" i="2"/>
  <c r="E2237" i="2"/>
  <c r="I2237" i="2"/>
  <c r="G2237" i="2"/>
  <c r="C2242" i="2"/>
  <c r="C2236" i="2"/>
  <c r="G2231" i="2"/>
  <c r="I2231" i="2"/>
  <c r="E2231" i="2"/>
  <c r="C2234" i="2"/>
  <c r="E2229" i="2"/>
  <c r="I2229" i="2"/>
  <c r="G2229" i="2"/>
  <c r="G2230" i="2"/>
  <c r="I2230" i="2"/>
  <c r="C2235" i="2"/>
  <c r="E2230" i="2"/>
  <c r="G2236" i="2" l="1"/>
  <c r="E2236" i="2"/>
  <c r="C2241" i="2"/>
  <c r="I2236" i="2"/>
  <c r="E2242" i="2"/>
  <c r="I2242" i="2"/>
  <c r="G2242" i="2"/>
  <c r="G2235" i="2"/>
  <c r="I2235" i="2"/>
  <c r="E2235" i="2"/>
  <c r="C2240" i="2"/>
  <c r="C2238" i="2"/>
  <c r="E2233" i="2"/>
  <c r="I2233" i="2"/>
  <c r="G2233" i="2"/>
  <c r="I2234" i="2"/>
  <c r="E2234" i="2"/>
  <c r="G2234" i="2"/>
  <c r="C2239" i="2"/>
  <c r="E2238" i="2" l="1"/>
  <c r="G2238" i="2"/>
  <c r="I2238" i="2"/>
  <c r="C2243" i="2"/>
  <c r="E2240" i="2"/>
  <c r="I2240" i="2"/>
  <c r="C2245" i="2"/>
  <c r="G2240" i="2"/>
  <c r="I2239" i="2"/>
  <c r="G2239" i="2"/>
  <c r="C2244" i="2"/>
  <c r="E2239" i="2"/>
  <c r="I2241" i="2"/>
  <c r="E2241" i="2"/>
  <c r="G2241" i="2"/>
  <c r="E2244" i="2" l="1"/>
  <c r="I2244" i="2"/>
  <c r="G2244" i="2"/>
  <c r="E2245" i="2"/>
  <c r="G2245" i="2"/>
  <c r="I2245" i="2"/>
  <c r="I2243" i="2"/>
  <c r="E2243" i="2"/>
  <c r="G2243" i="2"/>
</calcChain>
</file>

<file path=xl/sharedStrings.xml><?xml version="1.0" encoding="utf-8"?>
<sst xmlns="http://schemas.openxmlformats.org/spreadsheetml/2006/main" count="78" uniqueCount="52">
  <si>
    <t>문양 시스템</t>
    <phoneticPr fontId="1" type="noConversion"/>
  </si>
  <si>
    <t>강화1</t>
    <phoneticPr fontId="1" type="noConversion"/>
  </si>
  <si>
    <t>강화2</t>
    <phoneticPr fontId="1" type="noConversion"/>
  </si>
  <si>
    <t>강화3</t>
    <phoneticPr fontId="1" type="noConversion"/>
  </si>
  <si>
    <t>강화4</t>
    <phoneticPr fontId="1" type="noConversion"/>
  </si>
  <si>
    <t>메인 강화</t>
    <phoneticPr fontId="1" type="noConversion"/>
  </si>
  <si>
    <t>단계</t>
    <phoneticPr fontId="1" type="noConversion"/>
  </si>
  <si>
    <t>클리어 보상</t>
    <phoneticPr fontId="1" type="noConversion"/>
  </si>
  <si>
    <t>소탕 보상</t>
    <phoneticPr fontId="1" type="noConversion"/>
  </si>
  <si>
    <t>총 강화 비용</t>
    <phoneticPr fontId="1" type="noConversion"/>
  </si>
  <si>
    <t>가중치</t>
    <phoneticPr fontId="1" type="noConversion"/>
  </si>
  <si>
    <t>총 획득</t>
    <phoneticPr fontId="1" type="noConversion"/>
  </si>
  <si>
    <t>누적 획득</t>
    <phoneticPr fontId="1" type="noConversion"/>
  </si>
  <si>
    <t>상승률</t>
    <phoneticPr fontId="1" type="noConversion"/>
  </si>
  <si>
    <t>누적 총합</t>
    <phoneticPr fontId="1" type="noConversion"/>
  </si>
  <si>
    <t>id</t>
    <phoneticPr fontId="1" type="noConversion"/>
  </si>
  <si>
    <t>level</t>
    <phoneticPr fontId="1" type="noConversion"/>
  </si>
  <si>
    <t>type</t>
    <phoneticPr fontId="1" type="noConversion"/>
  </si>
  <si>
    <t>condition_Type</t>
    <phoneticPr fontId="1" type="noConversion"/>
  </si>
  <si>
    <t>conditoin_Value</t>
    <phoneticPr fontId="1" type="noConversion"/>
  </si>
  <si>
    <t>abil_Type</t>
    <phoneticPr fontId="1" type="noConversion"/>
  </si>
  <si>
    <t>abil_Value</t>
    <phoneticPr fontId="1" type="noConversion"/>
  </si>
  <si>
    <t>reward_Type</t>
    <phoneticPr fontId="1" type="noConversion"/>
  </si>
  <si>
    <t>reward_Value</t>
    <phoneticPr fontId="1" type="noConversion"/>
  </si>
  <si>
    <t>누적 클리어 보상</t>
    <phoneticPr fontId="1" type="noConversion"/>
  </si>
  <si>
    <t>주간 소탕권</t>
    <phoneticPr fontId="1" type="noConversion"/>
  </si>
  <si>
    <t>패키지 소탕권 개수</t>
    <phoneticPr fontId="1" type="noConversion"/>
  </si>
  <si>
    <t>매일 지급</t>
    <phoneticPr fontId="1" type="noConversion"/>
  </si>
  <si>
    <t>연금 초회</t>
    <phoneticPr fontId="1" type="noConversion"/>
  </si>
  <si>
    <t>1일차</t>
    <phoneticPr fontId="1" type="noConversion"/>
  </si>
  <si>
    <t>7일후</t>
    <phoneticPr fontId="1" type="noConversion"/>
  </si>
  <si>
    <t>14일후</t>
    <phoneticPr fontId="1" type="noConversion"/>
  </si>
  <si>
    <t>21일후</t>
  </si>
  <si>
    <t>28일후</t>
  </si>
  <si>
    <t>기획 의도</t>
    <phoneticPr fontId="1" type="noConversion"/>
  </si>
  <si>
    <t>1. 소탕 보상을 크게하여 소탕권의 가치를 증가시킨다.</t>
    <phoneticPr fontId="1" type="noConversion"/>
  </si>
  <si>
    <t>2. 초반엔 1일, 중반엔 2~3일마다 1단게를 강화 시킬 수 있게 한다.</t>
    <phoneticPr fontId="1" type="noConversion"/>
  </si>
  <si>
    <t>3. 1단계 강화 시 10%정도 강해질 수 있게 한다.</t>
    <phoneticPr fontId="1" type="noConversion"/>
  </si>
  <si>
    <t>4. 방치에 따른 성장을 부각시키기 위함이다.</t>
    <phoneticPr fontId="1" type="noConversion"/>
  </si>
  <si>
    <t>패키지 설정</t>
    <phoneticPr fontId="1" type="noConversion"/>
  </si>
  <si>
    <t>1~28일차 경과</t>
    <phoneticPr fontId="1" type="noConversion"/>
  </si>
  <si>
    <t>누적 획득 재화량</t>
    <phoneticPr fontId="1" type="noConversion"/>
  </si>
  <si>
    <t>경과</t>
    <phoneticPr fontId="1" type="noConversion"/>
  </si>
  <si>
    <t>단위 조</t>
    <phoneticPr fontId="1" type="noConversion"/>
  </si>
  <si>
    <t>강화 하는데 걸리는 시간</t>
    <phoneticPr fontId="1" type="noConversion"/>
  </si>
  <si>
    <t>1일당 획득량</t>
    <phoneticPr fontId="1" type="noConversion"/>
  </si>
  <si>
    <t>무</t>
    <phoneticPr fontId="1" type="noConversion"/>
  </si>
  <si>
    <t>승</t>
    <phoneticPr fontId="1" type="noConversion"/>
  </si>
  <si>
    <t>메인강화</t>
    <phoneticPr fontId="1" type="noConversion"/>
  </si>
  <si>
    <t>retroactive_Value</t>
    <phoneticPr fontId="1" type="noConversion"/>
  </si>
  <si>
    <t>강화 비용 수정</t>
    <phoneticPr fontId="1" type="noConversion"/>
  </si>
  <si>
    <t>소급 필요량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</si>
</sst>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_ 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3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3" fontId="0" fillId="2" borderId="0" xfId="0" applyNumberFormat="1" applyFill="1">
      <alignment vertical="center"/>
    </xf>
    <xf numFmtId="4" fontId="0" fillId="0" borderId="0" xfId="0" applyNumberFormat="1">
      <alignment vertical="center"/>
    </xf>
    <xf numFmtId="0" fontId="0" fillId="4" borderId="0" xfId="0" applyFill="1">
      <alignment vertical="center"/>
    </xf>
    <xf numFmtId="0" fontId="0" fillId="4" borderId="0" xfId="0" applyFill="1" applyAlignment="1">
      <alignment horizontal="center" vertical="center"/>
    </xf>
    <xf numFmtId="4" fontId="0" fillId="2" borderId="0" xfId="0" applyNumberFormat="1" applyFill="1">
      <alignment vertical="center"/>
    </xf>
    <xf numFmtId="3" fontId="0" fillId="0" borderId="0" xfId="0" applyNumberFormat="1" applyAlignment="1">
      <alignment horizontal="center" vertical="center"/>
    </xf>
    <xf numFmtId="0" fontId="0" fillId="2" borderId="0" xfId="0" applyFill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3" fontId="0" fillId="5" borderId="0" xfId="0" applyNumberFormat="1" applyFill="1">
      <alignment vertical="center"/>
    </xf>
    <xf numFmtId="4" fontId="0" fillId="5" borderId="0" xfId="0" applyNumberFormat="1" applyFill="1">
      <alignment vertical="center"/>
    </xf>
    <xf numFmtId="0" fontId="0" fillId="6" borderId="0" xfId="0" applyFill="1">
      <alignment vertical="center"/>
    </xf>
    <xf numFmtId="0" fontId="0" fillId="2" borderId="0" xfId="0" applyFill="1" applyAlignment="1">
      <alignment horizontal="center" vertical="center"/>
    </xf>
    <xf numFmtId="176" fontId="0" fillId="0" borderId="0" xfId="0" applyNumberFormat="1">
      <alignment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7901-74A4-45CF-AEE1-8FE260879CEC}">
  <dimension ref="A1:J6001"/>
  <sheetViews>
    <sheetView tabSelected="1" topLeftCell="A5972" workbookViewId="0">
      <selection activeCell="C5986" sqref="C5986"/>
    </sheetView>
  </sheetViews>
  <sheetFormatPr defaultRowHeight="16.5" x14ac:dyDescent="0.3"/>
  <cols>
    <col min="4" max="4" width="14.875" bestFit="1" customWidth="1"/>
    <col min="5" max="5" width="15.875" bestFit="1" customWidth="1"/>
    <col min="6" max="6" width="9.625" bestFit="1" customWidth="1"/>
    <col min="7" max="7" width="10.25" bestFit="1" customWidth="1"/>
    <col min="8" max="8" width="11.875" bestFit="1" customWidth="1"/>
    <col min="9" max="9" width="29.875" customWidth="1"/>
    <col min="10" max="10" width="15.75" customWidth="1"/>
  </cols>
  <sheetData>
    <row r="1" spans="1:10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49</v>
      </c>
    </row>
    <row r="2" spans="1:10" x14ac:dyDescent="0.3">
      <c r="A2">
        <v>0</v>
      </c>
      <c r="B2">
        <v>1</v>
      </c>
      <c r="C2">
        <v>1</v>
      </c>
      <c r="D2">
        <v>9026</v>
      </c>
      <c r="E2" s="1">
        <f>IF(C2=1,VLOOKUP(B2,balance!$AU:$AZ,2,FALSE),IF(C2=2,VLOOKUP(B2,balance!$AU:$AZ,3,FALSE),IF(C2=3,VLOOKUP(B2,balance!$AU:$AZ,4,FALSE),IF(C2=4,VLOOKUP(B2,balance!$AU:$AZ,5,FALSE),IF(C2=5,VLOOKUP(B2-1,balance!$AU:$AZ,6,FALSE),0)))))</f>
        <v>250</v>
      </c>
      <c r="F2">
        <v>53</v>
      </c>
      <c r="G2">
        <f>IF(C2=1,VLOOKUP(FoxFire!B2,balance!$U:$Z,2,FALSE),IF(C2=2,VLOOKUP(B2,balance!$U:$Z,3,FALSE),IF(C2=3,VLOOKUP(B2,balance!$U:$Z,4,FALSE),IF(C2=4,VLOOKUP(B2,balance!$U:$Z,5,FALSE),IF(C2=5,VLOOKUP(B2-1,balance!$U:$Z,6,FALSE),0)))))/100</f>
        <v>1E-3</v>
      </c>
      <c r="H2">
        <v>2</v>
      </c>
      <c r="I2" s="1">
        <f>IF(C2=1,VLOOKUP(FoxFire!B2,balance!$AF:$AJ,2,FALSE),IF(C2=2,VLOOKUP(B2,balance!$AF:$AJ,3,FALSE),IF(C2=3,VLOOKUP(B2,balance!$AF:$AJ,4,FALSE),IF(C2=4,VLOOKUP(B2,balance!$AF:$AJ,5,FALSE),IF(C2=5,VLOOKUP(B2,balance!$AF:$AK,6,FALSE),0)))))*1000000000000</f>
        <v>25000000000</v>
      </c>
      <c r="J2">
        <f>VLOOKUP(B2,balance!AU:BD,10,FALSE)</f>
        <v>0</v>
      </c>
    </row>
    <row r="3" spans="1:10" x14ac:dyDescent="0.3">
      <c r="A3">
        <v>1</v>
      </c>
      <c r="B3">
        <v>1</v>
      </c>
      <c r="C3">
        <v>2</v>
      </c>
      <c r="D3">
        <v>9026</v>
      </c>
      <c r="E3" s="1">
        <f>IF(C3=1,VLOOKUP(B3,balance!$AU:$AZ,2,FALSE),IF(C3=2,VLOOKUP(B3,balance!$AU:$AZ,3,FALSE),IF(C3=3,VLOOKUP(B3,balance!$AU:$AZ,4,FALSE),IF(C3=4,VLOOKUP(B3,balance!$AU:$AZ,5,FALSE),IF(C3=5,VLOOKUP(B3-1,balance!$AU:$AZ,6,FALSE),0)))))</f>
        <v>250</v>
      </c>
      <c r="F3">
        <v>53</v>
      </c>
      <c r="G3">
        <f>IF(C3=1,VLOOKUP(FoxFire!B3,balance!$U:$Z,2,FALSE),IF(C3=2,VLOOKUP(B3,balance!$U:$Z,3,FALSE),IF(C3=3,VLOOKUP(B3,balance!$U:$Z,4,FALSE),IF(C3=4,VLOOKUP(B3,balance!$U:$Z,5,FALSE),IF(C3=5,VLOOKUP(B3-1,balance!$U:$Z,6,FALSE),0)))))/100</f>
        <v>1E-3</v>
      </c>
      <c r="H3">
        <v>2</v>
      </c>
      <c r="I3" s="1">
        <f>IF(C3=1,VLOOKUP(FoxFire!B3,balance!$AF:$AJ,2,FALSE),IF(C3=2,VLOOKUP(B3,balance!$AF:$AJ,3,FALSE),IF(C3=3,VLOOKUP(B3,balance!$AF:$AJ,4,FALSE),IF(C3=4,VLOOKUP(B3,balance!$AF:$AJ,5,FALSE),IF(C3=5,VLOOKUP(B3,balance!$AF:$AK,6,FALSE),0)))))*1000000000000</f>
        <v>25000000000</v>
      </c>
      <c r="J3">
        <f>VLOOKUP(B3,balance!AU:BD,10,FALSE)</f>
        <v>0</v>
      </c>
    </row>
    <row r="4" spans="1:10" x14ac:dyDescent="0.3">
      <c r="A4">
        <v>2</v>
      </c>
      <c r="B4">
        <v>1</v>
      </c>
      <c r="C4">
        <v>3</v>
      </c>
      <c r="D4">
        <v>9026</v>
      </c>
      <c r="E4" s="1">
        <f>IF(C4=1,VLOOKUP(B4,balance!$AU:$AZ,2,FALSE),IF(C4=2,VLOOKUP(B4,balance!$AU:$AZ,3,FALSE),IF(C4=3,VLOOKUP(B4,balance!$AU:$AZ,4,FALSE),IF(C4=4,VLOOKUP(B4,balance!$AU:$AZ,5,FALSE),IF(C4=5,VLOOKUP(B4-1,balance!$AU:$AZ,6,FALSE),0)))))</f>
        <v>250</v>
      </c>
      <c r="F4">
        <v>53</v>
      </c>
      <c r="G4">
        <f>IF(C4=1,VLOOKUP(FoxFire!B4,balance!$U:$Z,2,FALSE),IF(C4=2,VLOOKUP(B4,balance!$U:$Z,3,FALSE),IF(C4=3,VLOOKUP(B4,balance!$U:$Z,4,FALSE),IF(C4=4,VLOOKUP(B4,balance!$U:$Z,5,FALSE),IF(C4=5,VLOOKUP(B4-1,balance!$U:$Z,6,FALSE),0)))))/100</f>
        <v>1E-3</v>
      </c>
      <c r="H4">
        <v>2</v>
      </c>
      <c r="I4" s="1">
        <f>IF(C4=1,VLOOKUP(FoxFire!B4,balance!$AF:$AJ,2,FALSE),IF(C4=2,VLOOKUP(B4,balance!$AF:$AJ,3,FALSE),IF(C4=3,VLOOKUP(B4,balance!$AF:$AJ,4,FALSE),IF(C4=4,VLOOKUP(B4,balance!$AF:$AJ,5,FALSE),IF(C4=5,VLOOKUP(B4,balance!$AF:$AK,6,FALSE),0)))))*1000000000000</f>
        <v>25000000000</v>
      </c>
      <c r="J4">
        <f>VLOOKUP(B4,balance!AU:BD,10,FALSE)</f>
        <v>0</v>
      </c>
    </row>
    <row r="5" spans="1:10" x14ac:dyDescent="0.3">
      <c r="A5">
        <v>3</v>
      </c>
      <c r="B5">
        <v>1</v>
      </c>
      <c r="C5">
        <v>4</v>
      </c>
      <c r="D5">
        <v>9026</v>
      </c>
      <c r="E5" s="1">
        <f>IF(C5=1,VLOOKUP(B5,balance!$AU:$AZ,2,FALSE),IF(C5=2,VLOOKUP(B5,balance!$AU:$AZ,3,FALSE),IF(C5=3,VLOOKUP(B5,balance!$AU:$AZ,4,FALSE),IF(C5=4,VLOOKUP(B5,balance!$AU:$AZ,5,FALSE),IF(C5=5,VLOOKUP(B5-1,balance!$AU:$AZ,6,FALSE),0)))))</f>
        <v>250</v>
      </c>
      <c r="F5">
        <v>53</v>
      </c>
      <c r="G5">
        <f>IF(C5=1,VLOOKUP(FoxFire!B5,balance!$U:$Z,2,FALSE),IF(C5=2,VLOOKUP(B5,balance!$U:$Z,3,FALSE),IF(C5=3,VLOOKUP(B5,balance!$U:$Z,4,FALSE),IF(C5=4,VLOOKUP(B5,balance!$U:$Z,5,FALSE),IF(C5=5,VLOOKUP(B5-1,balance!$U:$Z,6,FALSE),0)))))/100</f>
        <v>1E-3</v>
      </c>
      <c r="H5">
        <v>2</v>
      </c>
      <c r="I5" s="1">
        <f>IF(C5=1,VLOOKUP(FoxFire!B5,balance!$AF:$AJ,2,FALSE),IF(C5=2,VLOOKUP(B5,balance!$AF:$AJ,3,FALSE),IF(C5=3,VLOOKUP(B5,balance!$AF:$AJ,4,FALSE),IF(C5=4,VLOOKUP(B5,balance!$AF:$AJ,5,FALSE),IF(C5=5,VLOOKUP(B5,balance!$AF:$AK,6,FALSE),0)))))*1000000000000</f>
        <v>25000000000</v>
      </c>
      <c r="J5">
        <f>VLOOKUP(B5,balance!AU:BD,10,FALSE)</f>
        <v>0</v>
      </c>
    </row>
    <row r="6" spans="1:10" x14ac:dyDescent="0.3">
      <c r="A6">
        <v>4</v>
      </c>
      <c r="B6">
        <v>2</v>
      </c>
      <c r="C6">
        <v>5</v>
      </c>
      <c r="D6">
        <v>9026</v>
      </c>
      <c r="E6" s="1">
        <f>IF(C6=1,VLOOKUP(B6,balance!$AU:$AZ,2,FALSE),IF(C6=2,VLOOKUP(B6,balance!$AU:$AZ,3,FALSE),IF(C6=3,VLOOKUP(B6,balance!$AU:$AZ,4,FALSE),IF(C6=4,VLOOKUP(B6,balance!$AU:$AZ,5,FALSE),IF(C6=5,VLOOKUP(B6-1,balance!$AU:$AZ,6,FALSE),0)))))</f>
        <v>1000</v>
      </c>
      <c r="F6">
        <v>53</v>
      </c>
      <c r="G6">
        <f>IF(C6=1,VLOOKUP(FoxFire!B6,balance!$U:$Z,2,FALSE),IF(C6=2,VLOOKUP(B6,balance!$U:$Z,3,FALSE),IF(C6=3,VLOOKUP(B6,balance!$U:$Z,4,FALSE),IF(C6=4,VLOOKUP(B6,balance!$U:$Z,5,FALSE),IF(C6=5,VLOOKUP(B6-1,balance!$U:$Z,6,FALSE),0)))))/100</f>
        <v>4.0000000000000001E-3</v>
      </c>
      <c r="H6">
        <v>2</v>
      </c>
      <c r="I6" s="1">
        <f>IF(C6=1,VLOOKUP(FoxFire!B6,balance!$AF:$AJ,2,FALSE),IF(C6=2,VLOOKUP(B6,balance!$AF:$AJ,3,FALSE),IF(C6=3,VLOOKUP(B6,balance!$AF:$AJ,4,FALSE),IF(C6=4,VLOOKUP(B6,balance!$AF:$AJ,5,FALSE),IF(C6=5,VLOOKUP(B6,balance!$AF:$AK,6,FALSE),0)))))*1000000000000</f>
        <v>110000000000</v>
      </c>
      <c r="J6">
        <f>VLOOKUP(B6,balance!AU:BD,10,FALSE)</f>
        <v>0</v>
      </c>
    </row>
    <row r="7" spans="1:10" x14ac:dyDescent="0.3">
      <c r="A7">
        <v>5</v>
      </c>
      <c r="B7">
        <v>2</v>
      </c>
      <c r="C7">
        <f>C2</f>
        <v>1</v>
      </c>
      <c r="D7">
        <v>9026</v>
      </c>
      <c r="E7" s="1">
        <f>IF(C7=1,VLOOKUP(B7,balance!$AU:$AZ,2,FALSE),IF(C7=2,VLOOKUP(B7,balance!$AU:$AZ,3,FALSE),IF(C7=3,VLOOKUP(B7,balance!$AU:$AZ,4,FALSE),IF(C7=4,VLOOKUP(B7,balance!$AU:$AZ,5,FALSE),IF(C7=5,VLOOKUP(B7-1,balance!$AU:$AZ,6,FALSE),0)))))</f>
        <v>275</v>
      </c>
      <c r="F7">
        <v>53</v>
      </c>
      <c r="G7">
        <f>IF(C7=1,VLOOKUP(FoxFire!B7,balance!$U:$Z,2,FALSE),IF(C7=2,VLOOKUP(B7,balance!$U:$Z,3,FALSE),IF(C7=3,VLOOKUP(B7,balance!$U:$Z,4,FALSE),IF(C7=4,VLOOKUP(B7,balance!$U:$Z,5,FALSE),IF(C7=5,VLOOKUP(B7-1,balance!$U:$Z,6,FALSE),0)))))/100</f>
        <v>1.01E-3</v>
      </c>
      <c r="H7">
        <v>2</v>
      </c>
      <c r="I7" s="1">
        <f>IF(C7=1,VLOOKUP(FoxFire!B7,balance!$AF:$AJ,2,FALSE),IF(C7=2,VLOOKUP(B7,balance!$AF:$AJ,3,FALSE),IF(C7=3,VLOOKUP(B7,balance!$AF:$AJ,4,FALSE),IF(C7=4,VLOOKUP(B7,balance!$AF:$AJ,5,FALSE),IF(C7=5,VLOOKUP(B7,balance!$AF:$AK,6,FALSE),0)))))*1000000000000</f>
        <v>27500000000</v>
      </c>
      <c r="J7">
        <f>VLOOKUP(B7,balance!AU:BD,10,FALSE)</f>
        <v>0</v>
      </c>
    </row>
    <row r="8" spans="1:10" x14ac:dyDescent="0.3">
      <c r="A8">
        <v>6</v>
      </c>
      <c r="B8">
        <v>2</v>
      </c>
      <c r="C8">
        <f t="shared" ref="C8:C71" si="0">C3</f>
        <v>2</v>
      </c>
      <c r="D8">
        <v>9026</v>
      </c>
      <c r="E8" s="1">
        <f>IF(C8=1,VLOOKUP(B8,balance!$AU:$AZ,2,FALSE),IF(C8=2,VLOOKUP(B8,balance!$AU:$AZ,3,FALSE),IF(C8=3,VLOOKUP(B8,balance!$AU:$AZ,4,FALSE),IF(C8=4,VLOOKUP(B8,balance!$AU:$AZ,5,FALSE),IF(C8=5,VLOOKUP(B8-1,balance!$AU:$AZ,6,FALSE),0)))))</f>
        <v>275</v>
      </c>
      <c r="F8">
        <v>53</v>
      </c>
      <c r="G8">
        <f>IF(C8=1,VLOOKUP(FoxFire!B8,balance!$U:$Z,2,FALSE),IF(C8=2,VLOOKUP(B8,balance!$U:$Z,3,FALSE),IF(C8=3,VLOOKUP(B8,balance!$U:$Z,4,FALSE),IF(C8=4,VLOOKUP(B8,balance!$U:$Z,5,FALSE),IF(C8=5,VLOOKUP(B8-1,balance!$U:$Z,6,FALSE),0)))))/100</f>
        <v>1.01E-3</v>
      </c>
      <c r="H8">
        <v>2</v>
      </c>
      <c r="I8" s="1">
        <f>IF(C8=1,VLOOKUP(FoxFire!B8,balance!$AF:$AJ,2,FALSE),IF(C8=2,VLOOKUP(B8,balance!$AF:$AJ,3,FALSE),IF(C8=3,VLOOKUP(B8,balance!$AF:$AJ,4,FALSE),IF(C8=4,VLOOKUP(B8,balance!$AF:$AJ,5,FALSE),IF(C8=5,VLOOKUP(B8,balance!$AF:$AK,6,FALSE),0)))))*1000000000000</f>
        <v>27500000000</v>
      </c>
      <c r="J8">
        <f>VLOOKUP(B8,balance!AU:BD,10,FALSE)</f>
        <v>0</v>
      </c>
    </row>
    <row r="9" spans="1:10" x14ac:dyDescent="0.3">
      <c r="A9">
        <v>7</v>
      </c>
      <c r="B9">
        <v>2</v>
      </c>
      <c r="C9">
        <f t="shared" si="0"/>
        <v>3</v>
      </c>
      <c r="D9">
        <v>9026</v>
      </c>
      <c r="E9" s="1">
        <f>IF(C9=1,VLOOKUP(B9,balance!$AU:$AZ,2,FALSE),IF(C9=2,VLOOKUP(B9,balance!$AU:$AZ,3,FALSE),IF(C9=3,VLOOKUP(B9,balance!$AU:$AZ,4,FALSE),IF(C9=4,VLOOKUP(B9,balance!$AU:$AZ,5,FALSE),IF(C9=5,VLOOKUP(B9-1,balance!$AU:$AZ,6,FALSE),0)))))</f>
        <v>275</v>
      </c>
      <c r="F9">
        <v>53</v>
      </c>
      <c r="G9">
        <f>IF(C9=1,VLOOKUP(FoxFire!B9,balance!$U:$Z,2,FALSE),IF(C9=2,VLOOKUP(B9,balance!$U:$Z,3,FALSE),IF(C9=3,VLOOKUP(B9,balance!$U:$Z,4,FALSE),IF(C9=4,VLOOKUP(B9,balance!$U:$Z,5,FALSE),IF(C9=5,VLOOKUP(B9-1,balance!$U:$Z,6,FALSE),0)))))/100</f>
        <v>1.01E-3</v>
      </c>
      <c r="H9">
        <v>2</v>
      </c>
      <c r="I9" s="1">
        <f>IF(C9=1,VLOOKUP(FoxFire!B9,balance!$AF:$AJ,2,FALSE),IF(C9=2,VLOOKUP(B9,balance!$AF:$AJ,3,FALSE),IF(C9=3,VLOOKUP(B9,balance!$AF:$AJ,4,FALSE),IF(C9=4,VLOOKUP(B9,balance!$AF:$AJ,5,FALSE),IF(C9=5,VLOOKUP(B9,balance!$AF:$AK,6,FALSE),0)))))*1000000000000</f>
        <v>27500000000</v>
      </c>
      <c r="J9">
        <f>VLOOKUP(B9,balance!AU:BD,10,FALSE)</f>
        <v>0</v>
      </c>
    </row>
    <row r="10" spans="1:10" x14ac:dyDescent="0.3">
      <c r="A10">
        <v>8</v>
      </c>
      <c r="B10">
        <v>2</v>
      </c>
      <c r="C10">
        <f t="shared" si="0"/>
        <v>4</v>
      </c>
      <c r="D10">
        <v>9026</v>
      </c>
      <c r="E10" s="1">
        <f>IF(C10=1,VLOOKUP(B10,balance!$AU:$AZ,2,FALSE),IF(C10=2,VLOOKUP(B10,balance!$AU:$AZ,3,FALSE),IF(C10=3,VLOOKUP(B10,balance!$AU:$AZ,4,FALSE),IF(C10=4,VLOOKUP(B10,balance!$AU:$AZ,5,FALSE),IF(C10=5,VLOOKUP(B10-1,balance!$AU:$AZ,6,FALSE),0)))))</f>
        <v>275</v>
      </c>
      <c r="F10">
        <v>53</v>
      </c>
      <c r="G10">
        <f>IF(C10=1,VLOOKUP(FoxFire!B10,balance!$U:$Z,2,FALSE),IF(C10=2,VLOOKUP(B10,balance!$U:$Z,3,FALSE),IF(C10=3,VLOOKUP(B10,balance!$U:$Z,4,FALSE),IF(C10=4,VLOOKUP(B10,balance!$U:$Z,5,FALSE),IF(C10=5,VLOOKUP(B10-1,balance!$U:$Z,6,FALSE),0)))))/100</f>
        <v>1.01E-3</v>
      </c>
      <c r="H10">
        <v>2</v>
      </c>
      <c r="I10" s="1">
        <f>IF(C10=1,VLOOKUP(FoxFire!B10,balance!$AF:$AJ,2,FALSE),IF(C10=2,VLOOKUP(B10,balance!$AF:$AJ,3,FALSE),IF(C10=3,VLOOKUP(B10,balance!$AF:$AJ,4,FALSE),IF(C10=4,VLOOKUP(B10,balance!$AF:$AJ,5,FALSE),IF(C10=5,VLOOKUP(B10,balance!$AF:$AK,6,FALSE),0)))))*1000000000000</f>
        <v>27500000000</v>
      </c>
      <c r="J10">
        <f>VLOOKUP(B10,balance!AU:BD,10,FALSE)</f>
        <v>0</v>
      </c>
    </row>
    <row r="11" spans="1:10" x14ac:dyDescent="0.3">
      <c r="A11">
        <v>9</v>
      </c>
      <c r="B11">
        <f>B6+1</f>
        <v>3</v>
      </c>
      <c r="C11">
        <f t="shared" si="0"/>
        <v>5</v>
      </c>
      <c r="D11">
        <v>9026</v>
      </c>
      <c r="E11" s="1">
        <f>IF(C11=1,VLOOKUP(B11,balance!$AU:$AZ,2,FALSE),IF(C11=2,VLOOKUP(B11,balance!$AU:$AZ,3,FALSE),IF(C11=3,VLOOKUP(B11,balance!$AU:$AZ,4,FALSE),IF(C11=4,VLOOKUP(B11,balance!$AU:$AZ,5,FALSE),IF(C11=5,VLOOKUP(B11-1,balance!$AU:$AZ,6,FALSE),0)))))</f>
        <v>1100</v>
      </c>
      <c r="F11">
        <v>53</v>
      </c>
      <c r="G11">
        <f>IF(C11=1,VLOOKUP(FoxFire!B11,balance!$U:$Z,2,FALSE),IF(C11=2,VLOOKUP(B11,balance!$U:$Z,3,FALSE),IF(C11=3,VLOOKUP(B11,balance!$U:$Z,4,FALSE),IF(C11=4,VLOOKUP(B11,balance!$U:$Z,5,FALSE),IF(C11=5,VLOOKUP(B11-1,balance!$U:$Z,6,FALSE),0)))))/100</f>
        <v>4.5000000000000005E-3</v>
      </c>
      <c r="H11">
        <v>2</v>
      </c>
      <c r="I11" s="1">
        <f>IF(C11=1,VLOOKUP(FoxFire!B11,balance!$AF:$AJ,2,FALSE),IF(C11=2,VLOOKUP(B11,balance!$AF:$AJ,3,FALSE),IF(C11=3,VLOOKUP(B11,balance!$AF:$AJ,4,FALSE),IF(C11=4,VLOOKUP(B11,balance!$AF:$AJ,5,FALSE),IF(C11=5,VLOOKUP(B11,balance!$AF:$AK,6,FALSE),0)))))*1000000000000</f>
        <v>120000000000</v>
      </c>
      <c r="J11">
        <f>VLOOKUP(B11,balance!AU:BD,10,FALSE)</f>
        <v>0</v>
      </c>
    </row>
    <row r="12" spans="1:10" x14ac:dyDescent="0.3">
      <c r="A12">
        <v>10</v>
      </c>
      <c r="B12">
        <f t="shared" ref="B12:B75" si="1">B7+1</f>
        <v>3</v>
      </c>
      <c r="C12">
        <f t="shared" si="0"/>
        <v>1</v>
      </c>
      <c r="D12">
        <v>9026</v>
      </c>
      <c r="E12" s="1">
        <f>IF(C12=1,VLOOKUP(B12,balance!$AU:$AZ,2,FALSE),IF(C12=2,VLOOKUP(B12,balance!$AU:$AZ,3,FALSE),IF(C12=3,VLOOKUP(B12,balance!$AU:$AZ,4,FALSE),IF(C12=4,VLOOKUP(B12,balance!$AU:$AZ,5,FALSE),IF(C12=5,VLOOKUP(B12-1,balance!$AU:$AZ,6,FALSE),0)))))</f>
        <v>300</v>
      </c>
      <c r="F12">
        <v>53</v>
      </c>
      <c r="G12">
        <f>IF(C12=1,VLOOKUP(FoxFire!B12,balance!$U:$Z,2,FALSE),IF(C12=2,VLOOKUP(B12,balance!$U:$Z,3,FALSE),IF(C12=3,VLOOKUP(B12,balance!$U:$Z,4,FALSE),IF(C12=4,VLOOKUP(B12,balance!$U:$Z,5,FALSE),IF(C12=5,VLOOKUP(B12-1,balance!$U:$Z,6,FALSE),0)))))/100</f>
        <v>1.0199999999999999E-3</v>
      </c>
      <c r="H12">
        <v>2</v>
      </c>
      <c r="I12" s="1">
        <f>IF(C12=1,VLOOKUP(FoxFire!B12,balance!$AF:$AJ,2,FALSE),IF(C12=2,VLOOKUP(B12,balance!$AF:$AJ,3,FALSE),IF(C12=3,VLOOKUP(B12,balance!$AF:$AJ,4,FALSE),IF(C12=4,VLOOKUP(B12,balance!$AF:$AJ,5,FALSE),IF(C12=5,VLOOKUP(B12,balance!$AF:$AK,6,FALSE),0)))))*1000000000000</f>
        <v>30000000000</v>
      </c>
      <c r="J12">
        <f>VLOOKUP(B12,balance!AU:BD,10,FALSE)</f>
        <v>0</v>
      </c>
    </row>
    <row r="13" spans="1:10" x14ac:dyDescent="0.3">
      <c r="A13">
        <v>11</v>
      </c>
      <c r="B13">
        <f t="shared" si="1"/>
        <v>3</v>
      </c>
      <c r="C13">
        <f t="shared" si="0"/>
        <v>2</v>
      </c>
      <c r="D13">
        <v>9026</v>
      </c>
      <c r="E13" s="1">
        <f>IF(C13=1,VLOOKUP(B13,balance!$AU:$AZ,2,FALSE),IF(C13=2,VLOOKUP(B13,balance!$AU:$AZ,3,FALSE),IF(C13=3,VLOOKUP(B13,balance!$AU:$AZ,4,FALSE),IF(C13=4,VLOOKUP(B13,balance!$AU:$AZ,5,FALSE),IF(C13=5,VLOOKUP(B13-1,balance!$AU:$AZ,6,FALSE),0)))))</f>
        <v>300</v>
      </c>
      <c r="F13">
        <v>53</v>
      </c>
      <c r="G13">
        <f>IF(C13=1,VLOOKUP(FoxFire!B13,balance!$U:$Z,2,FALSE),IF(C13=2,VLOOKUP(B13,balance!$U:$Z,3,FALSE),IF(C13=3,VLOOKUP(B13,balance!$U:$Z,4,FALSE),IF(C13=4,VLOOKUP(B13,balance!$U:$Z,5,FALSE),IF(C13=5,VLOOKUP(B13-1,balance!$U:$Z,6,FALSE),0)))))/100</f>
        <v>1.0199999999999999E-3</v>
      </c>
      <c r="H13">
        <v>2</v>
      </c>
      <c r="I13" s="1">
        <f>IF(C13=1,VLOOKUP(FoxFire!B13,balance!$AF:$AJ,2,FALSE),IF(C13=2,VLOOKUP(B13,balance!$AF:$AJ,3,FALSE),IF(C13=3,VLOOKUP(B13,balance!$AF:$AJ,4,FALSE),IF(C13=4,VLOOKUP(B13,balance!$AF:$AJ,5,FALSE),IF(C13=5,VLOOKUP(B13,balance!$AF:$AK,6,FALSE),0)))))*1000000000000</f>
        <v>30000000000</v>
      </c>
      <c r="J13">
        <f>VLOOKUP(B13,balance!AU:BD,10,FALSE)</f>
        <v>0</v>
      </c>
    </row>
    <row r="14" spans="1:10" x14ac:dyDescent="0.3">
      <c r="A14">
        <v>12</v>
      </c>
      <c r="B14">
        <f t="shared" si="1"/>
        <v>3</v>
      </c>
      <c r="C14">
        <f t="shared" si="0"/>
        <v>3</v>
      </c>
      <c r="D14">
        <v>9026</v>
      </c>
      <c r="E14" s="1">
        <f>IF(C14=1,VLOOKUP(B14,balance!$AU:$AZ,2,FALSE),IF(C14=2,VLOOKUP(B14,balance!$AU:$AZ,3,FALSE),IF(C14=3,VLOOKUP(B14,balance!$AU:$AZ,4,FALSE),IF(C14=4,VLOOKUP(B14,balance!$AU:$AZ,5,FALSE),IF(C14=5,VLOOKUP(B14-1,balance!$AU:$AZ,6,FALSE),0)))))</f>
        <v>300</v>
      </c>
      <c r="F14">
        <v>53</v>
      </c>
      <c r="G14">
        <f>IF(C14=1,VLOOKUP(FoxFire!B14,balance!$U:$Z,2,FALSE),IF(C14=2,VLOOKUP(B14,balance!$U:$Z,3,FALSE),IF(C14=3,VLOOKUP(B14,balance!$U:$Z,4,FALSE),IF(C14=4,VLOOKUP(B14,balance!$U:$Z,5,FALSE),IF(C14=5,VLOOKUP(B14-1,balance!$U:$Z,6,FALSE),0)))))/100</f>
        <v>1.0199999999999999E-3</v>
      </c>
      <c r="H14">
        <v>2</v>
      </c>
      <c r="I14" s="1">
        <f>IF(C14=1,VLOOKUP(FoxFire!B14,balance!$AF:$AJ,2,FALSE),IF(C14=2,VLOOKUP(B14,balance!$AF:$AJ,3,FALSE),IF(C14=3,VLOOKUP(B14,balance!$AF:$AJ,4,FALSE),IF(C14=4,VLOOKUP(B14,balance!$AF:$AJ,5,FALSE),IF(C14=5,VLOOKUP(B14,balance!$AF:$AK,6,FALSE),0)))))*1000000000000</f>
        <v>30000000000</v>
      </c>
      <c r="J14">
        <f>VLOOKUP(B14,balance!AU:BD,10,FALSE)</f>
        <v>0</v>
      </c>
    </row>
    <row r="15" spans="1:10" x14ac:dyDescent="0.3">
      <c r="A15">
        <v>13</v>
      </c>
      <c r="B15">
        <f t="shared" si="1"/>
        <v>3</v>
      </c>
      <c r="C15">
        <f t="shared" si="0"/>
        <v>4</v>
      </c>
      <c r="D15">
        <v>9026</v>
      </c>
      <c r="E15" s="1">
        <f>IF(C15=1,VLOOKUP(B15,balance!$AU:$AZ,2,FALSE),IF(C15=2,VLOOKUP(B15,balance!$AU:$AZ,3,FALSE),IF(C15=3,VLOOKUP(B15,balance!$AU:$AZ,4,FALSE),IF(C15=4,VLOOKUP(B15,balance!$AU:$AZ,5,FALSE),IF(C15=5,VLOOKUP(B15-1,balance!$AU:$AZ,6,FALSE),0)))))</f>
        <v>300</v>
      </c>
      <c r="F15">
        <v>53</v>
      </c>
      <c r="G15">
        <f>IF(C15=1,VLOOKUP(FoxFire!B15,balance!$U:$Z,2,FALSE),IF(C15=2,VLOOKUP(B15,balance!$U:$Z,3,FALSE),IF(C15=3,VLOOKUP(B15,balance!$U:$Z,4,FALSE),IF(C15=4,VLOOKUP(B15,balance!$U:$Z,5,FALSE),IF(C15=5,VLOOKUP(B15-1,balance!$U:$Z,6,FALSE),0)))))/100</f>
        <v>1.0199999999999999E-3</v>
      </c>
      <c r="H15">
        <v>2</v>
      </c>
      <c r="I15" s="1">
        <f>IF(C15=1,VLOOKUP(FoxFire!B15,balance!$AF:$AJ,2,FALSE),IF(C15=2,VLOOKUP(B15,balance!$AF:$AJ,3,FALSE),IF(C15=3,VLOOKUP(B15,balance!$AF:$AJ,4,FALSE),IF(C15=4,VLOOKUP(B15,balance!$AF:$AJ,5,FALSE),IF(C15=5,VLOOKUP(B15,balance!$AF:$AK,6,FALSE),0)))))*1000000000000</f>
        <v>30000000000</v>
      </c>
      <c r="J15">
        <f>VLOOKUP(B15,balance!AU:BD,10,FALSE)</f>
        <v>0</v>
      </c>
    </row>
    <row r="16" spans="1:10" x14ac:dyDescent="0.3">
      <c r="A16">
        <v>14</v>
      </c>
      <c r="B16">
        <f t="shared" si="1"/>
        <v>4</v>
      </c>
      <c r="C16">
        <f t="shared" si="0"/>
        <v>5</v>
      </c>
      <c r="D16">
        <v>9026</v>
      </c>
      <c r="E16" s="1">
        <f>IF(C16=1,VLOOKUP(B16,balance!$AU:$AZ,2,FALSE),IF(C16=2,VLOOKUP(B16,balance!$AU:$AZ,3,FALSE),IF(C16=3,VLOOKUP(B16,balance!$AU:$AZ,4,FALSE),IF(C16=4,VLOOKUP(B16,balance!$AU:$AZ,5,FALSE),IF(C16=5,VLOOKUP(B16-1,balance!$AU:$AZ,6,FALSE),0)))))</f>
        <v>1200</v>
      </c>
      <c r="F16">
        <v>53</v>
      </c>
      <c r="G16">
        <f>IF(C16=1,VLOOKUP(FoxFire!B16,balance!$U:$Z,2,FALSE),IF(C16=2,VLOOKUP(B16,balance!$U:$Z,3,FALSE),IF(C16=3,VLOOKUP(B16,balance!$U:$Z,4,FALSE),IF(C16=4,VLOOKUP(B16,balance!$U:$Z,5,FALSE),IF(C16=5,VLOOKUP(B16-1,balance!$U:$Z,6,FALSE),0)))))/100</f>
        <v>5.0000000000000001E-3</v>
      </c>
      <c r="H16">
        <v>2</v>
      </c>
      <c r="I16" s="1">
        <f>IF(C16=1,VLOOKUP(FoxFire!B16,balance!$AF:$AJ,2,FALSE),IF(C16=2,VLOOKUP(B16,balance!$AF:$AJ,3,FALSE),IF(C16=3,VLOOKUP(B16,balance!$AF:$AJ,4,FALSE),IF(C16=4,VLOOKUP(B16,balance!$AF:$AJ,5,FALSE),IF(C16=5,VLOOKUP(B16,balance!$AF:$AK,6,FALSE),0)))))*1000000000000</f>
        <v>130000000000</v>
      </c>
      <c r="J16">
        <f>VLOOKUP(B16,balance!AU:BD,10,FALSE)</f>
        <v>0</v>
      </c>
    </row>
    <row r="17" spans="1:10" x14ac:dyDescent="0.3">
      <c r="A17">
        <v>15</v>
      </c>
      <c r="B17">
        <f t="shared" si="1"/>
        <v>4</v>
      </c>
      <c r="C17">
        <f t="shared" si="0"/>
        <v>1</v>
      </c>
      <c r="D17">
        <v>9026</v>
      </c>
      <c r="E17" s="1">
        <f>IF(C17=1,VLOOKUP(B17,balance!$AU:$AZ,2,FALSE),IF(C17=2,VLOOKUP(B17,balance!$AU:$AZ,3,FALSE),IF(C17=3,VLOOKUP(B17,balance!$AU:$AZ,4,FALSE),IF(C17=4,VLOOKUP(B17,balance!$AU:$AZ,5,FALSE),IF(C17=5,VLOOKUP(B17-1,balance!$AU:$AZ,6,FALSE),0)))))</f>
        <v>325</v>
      </c>
      <c r="F17">
        <v>53</v>
      </c>
      <c r="G17">
        <f>IF(C17=1,VLOOKUP(FoxFire!B17,balance!$U:$Z,2,FALSE),IF(C17=2,VLOOKUP(B17,balance!$U:$Z,3,FALSE),IF(C17=3,VLOOKUP(B17,balance!$U:$Z,4,FALSE),IF(C17=4,VLOOKUP(B17,balance!$U:$Z,5,FALSE),IF(C17=5,VLOOKUP(B17-1,balance!$U:$Z,6,FALSE),0)))))/100</f>
        <v>1.0299999999999999E-3</v>
      </c>
      <c r="H17">
        <v>2</v>
      </c>
      <c r="I17" s="1">
        <f>IF(C17=1,VLOOKUP(FoxFire!B17,balance!$AF:$AJ,2,FALSE),IF(C17=2,VLOOKUP(B17,balance!$AF:$AJ,3,FALSE),IF(C17=3,VLOOKUP(B17,balance!$AF:$AJ,4,FALSE),IF(C17=4,VLOOKUP(B17,balance!$AF:$AJ,5,FALSE),IF(C17=5,VLOOKUP(B17,balance!$AF:$AK,6,FALSE),0)))))*1000000000000</f>
        <v>32500000000</v>
      </c>
      <c r="J17">
        <f>VLOOKUP(B17,balance!AU:BD,10,FALSE)</f>
        <v>0</v>
      </c>
    </row>
    <row r="18" spans="1:10" x14ac:dyDescent="0.3">
      <c r="A18">
        <v>16</v>
      </c>
      <c r="B18">
        <f t="shared" si="1"/>
        <v>4</v>
      </c>
      <c r="C18">
        <f t="shared" si="0"/>
        <v>2</v>
      </c>
      <c r="D18">
        <v>9026</v>
      </c>
      <c r="E18" s="1">
        <f>IF(C18=1,VLOOKUP(B18,balance!$AU:$AZ,2,FALSE),IF(C18=2,VLOOKUP(B18,balance!$AU:$AZ,3,FALSE),IF(C18=3,VLOOKUP(B18,balance!$AU:$AZ,4,FALSE),IF(C18=4,VLOOKUP(B18,balance!$AU:$AZ,5,FALSE),IF(C18=5,VLOOKUP(B18-1,balance!$AU:$AZ,6,FALSE),0)))))</f>
        <v>325</v>
      </c>
      <c r="F18">
        <v>53</v>
      </c>
      <c r="G18">
        <f>IF(C18=1,VLOOKUP(FoxFire!B18,balance!$U:$Z,2,FALSE),IF(C18=2,VLOOKUP(B18,balance!$U:$Z,3,FALSE),IF(C18=3,VLOOKUP(B18,balance!$U:$Z,4,FALSE),IF(C18=4,VLOOKUP(B18,balance!$U:$Z,5,FALSE),IF(C18=5,VLOOKUP(B18-1,balance!$U:$Z,6,FALSE),0)))))/100</f>
        <v>1.0299999999999999E-3</v>
      </c>
      <c r="H18">
        <v>2</v>
      </c>
      <c r="I18" s="1">
        <f>IF(C18=1,VLOOKUP(FoxFire!B18,balance!$AF:$AJ,2,FALSE),IF(C18=2,VLOOKUP(B18,balance!$AF:$AJ,3,FALSE),IF(C18=3,VLOOKUP(B18,balance!$AF:$AJ,4,FALSE),IF(C18=4,VLOOKUP(B18,balance!$AF:$AJ,5,FALSE),IF(C18=5,VLOOKUP(B18,balance!$AF:$AK,6,FALSE),0)))))*1000000000000</f>
        <v>32500000000</v>
      </c>
      <c r="J18">
        <f>VLOOKUP(B18,balance!AU:BD,10,FALSE)</f>
        <v>0</v>
      </c>
    </row>
    <row r="19" spans="1:10" x14ac:dyDescent="0.3">
      <c r="A19">
        <v>17</v>
      </c>
      <c r="B19">
        <f t="shared" si="1"/>
        <v>4</v>
      </c>
      <c r="C19">
        <f t="shared" si="0"/>
        <v>3</v>
      </c>
      <c r="D19">
        <v>9026</v>
      </c>
      <c r="E19" s="1">
        <f>IF(C19=1,VLOOKUP(B19,balance!$AU:$AZ,2,FALSE),IF(C19=2,VLOOKUP(B19,balance!$AU:$AZ,3,FALSE),IF(C19=3,VLOOKUP(B19,balance!$AU:$AZ,4,FALSE),IF(C19=4,VLOOKUP(B19,balance!$AU:$AZ,5,FALSE),IF(C19=5,VLOOKUP(B19-1,balance!$AU:$AZ,6,FALSE),0)))))</f>
        <v>325</v>
      </c>
      <c r="F19">
        <v>53</v>
      </c>
      <c r="G19">
        <f>IF(C19=1,VLOOKUP(FoxFire!B19,balance!$U:$Z,2,FALSE),IF(C19=2,VLOOKUP(B19,balance!$U:$Z,3,FALSE),IF(C19=3,VLOOKUP(B19,balance!$U:$Z,4,FALSE),IF(C19=4,VLOOKUP(B19,balance!$U:$Z,5,FALSE),IF(C19=5,VLOOKUP(B19-1,balance!$U:$Z,6,FALSE),0)))))/100</f>
        <v>1.0299999999999999E-3</v>
      </c>
      <c r="H19">
        <v>2</v>
      </c>
      <c r="I19" s="1">
        <f>IF(C19=1,VLOOKUP(FoxFire!B19,balance!$AF:$AJ,2,FALSE),IF(C19=2,VLOOKUP(B19,balance!$AF:$AJ,3,FALSE),IF(C19=3,VLOOKUP(B19,balance!$AF:$AJ,4,FALSE),IF(C19=4,VLOOKUP(B19,balance!$AF:$AJ,5,FALSE),IF(C19=5,VLOOKUP(B19,balance!$AF:$AK,6,FALSE),0)))))*1000000000000</f>
        <v>32500000000</v>
      </c>
      <c r="J19">
        <f>VLOOKUP(B19,balance!AU:BD,10,FALSE)</f>
        <v>0</v>
      </c>
    </row>
    <row r="20" spans="1:10" x14ac:dyDescent="0.3">
      <c r="A20">
        <v>18</v>
      </c>
      <c r="B20">
        <f t="shared" si="1"/>
        <v>4</v>
      </c>
      <c r="C20">
        <f t="shared" si="0"/>
        <v>4</v>
      </c>
      <c r="D20">
        <v>9026</v>
      </c>
      <c r="E20" s="1">
        <f>IF(C20=1,VLOOKUP(B20,balance!$AU:$AZ,2,FALSE),IF(C20=2,VLOOKUP(B20,balance!$AU:$AZ,3,FALSE),IF(C20=3,VLOOKUP(B20,balance!$AU:$AZ,4,FALSE),IF(C20=4,VLOOKUP(B20,balance!$AU:$AZ,5,FALSE),IF(C20=5,VLOOKUP(B20-1,balance!$AU:$AZ,6,FALSE),0)))))</f>
        <v>325</v>
      </c>
      <c r="F20">
        <v>53</v>
      </c>
      <c r="G20">
        <f>IF(C20=1,VLOOKUP(FoxFire!B20,balance!$U:$Z,2,FALSE),IF(C20=2,VLOOKUP(B20,balance!$U:$Z,3,FALSE),IF(C20=3,VLOOKUP(B20,balance!$U:$Z,4,FALSE),IF(C20=4,VLOOKUP(B20,balance!$U:$Z,5,FALSE),IF(C20=5,VLOOKUP(B20-1,balance!$U:$Z,6,FALSE),0)))))/100</f>
        <v>1.0299999999999999E-3</v>
      </c>
      <c r="H20">
        <v>2</v>
      </c>
      <c r="I20" s="1">
        <f>IF(C20=1,VLOOKUP(FoxFire!B20,balance!$AF:$AJ,2,FALSE),IF(C20=2,VLOOKUP(B20,balance!$AF:$AJ,3,FALSE),IF(C20=3,VLOOKUP(B20,balance!$AF:$AJ,4,FALSE),IF(C20=4,VLOOKUP(B20,balance!$AF:$AJ,5,FALSE),IF(C20=5,VLOOKUP(B20,balance!$AF:$AK,6,FALSE),0)))))*1000000000000</f>
        <v>32500000000</v>
      </c>
      <c r="J20">
        <f>VLOOKUP(B20,balance!AU:BD,10,FALSE)</f>
        <v>0</v>
      </c>
    </row>
    <row r="21" spans="1:10" x14ac:dyDescent="0.3">
      <c r="A21">
        <v>19</v>
      </c>
      <c r="B21">
        <f t="shared" si="1"/>
        <v>5</v>
      </c>
      <c r="C21">
        <f t="shared" si="0"/>
        <v>5</v>
      </c>
      <c r="D21">
        <v>9026</v>
      </c>
      <c r="E21" s="1">
        <f>IF(C21=1,VLOOKUP(B21,balance!$AU:$AZ,2,FALSE),IF(C21=2,VLOOKUP(B21,balance!$AU:$AZ,3,FALSE),IF(C21=3,VLOOKUP(B21,balance!$AU:$AZ,4,FALSE),IF(C21=4,VLOOKUP(B21,balance!$AU:$AZ,5,FALSE),IF(C21=5,VLOOKUP(B21-1,balance!$AU:$AZ,6,FALSE),0)))))</f>
        <v>1300</v>
      </c>
      <c r="F21">
        <v>53</v>
      </c>
      <c r="G21">
        <f>IF(C21=1,VLOOKUP(FoxFire!B21,balance!$U:$Z,2,FALSE),IF(C21=2,VLOOKUP(B21,balance!$U:$Z,3,FALSE),IF(C21=3,VLOOKUP(B21,balance!$U:$Z,4,FALSE),IF(C21=4,VLOOKUP(B21,balance!$U:$Z,5,FALSE),IF(C21=5,VLOOKUP(B21-1,balance!$U:$Z,6,FALSE),0)))))/100</f>
        <v>5.5000000000000005E-3</v>
      </c>
      <c r="H21">
        <v>2</v>
      </c>
      <c r="I21" s="1">
        <f>IF(C21=1,VLOOKUP(FoxFire!B21,balance!$AF:$AJ,2,FALSE),IF(C21=2,VLOOKUP(B21,balance!$AF:$AJ,3,FALSE),IF(C21=3,VLOOKUP(B21,balance!$AF:$AJ,4,FALSE),IF(C21=4,VLOOKUP(B21,balance!$AF:$AJ,5,FALSE),IF(C21=5,VLOOKUP(B21,balance!$AF:$AK,6,FALSE),0)))))*1000000000000</f>
        <v>140000000000</v>
      </c>
      <c r="J21">
        <f>VLOOKUP(B21,balance!AU:BD,10,FALSE)</f>
        <v>0</v>
      </c>
    </row>
    <row r="22" spans="1:10" x14ac:dyDescent="0.3">
      <c r="A22">
        <v>20</v>
      </c>
      <c r="B22">
        <f t="shared" si="1"/>
        <v>5</v>
      </c>
      <c r="C22">
        <f t="shared" si="0"/>
        <v>1</v>
      </c>
      <c r="D22">
        <v>9026</v>
      </c>
      <c r="E22" s="1">
        <f>IF(C22=1,VLOOKUP(B22,balance!$AU:$AZ,2,FALSE),IF(C22=2,VLOOKUP(B22,balance!$AU:$AZ,3,FALSE),IF(C22=3,VLOOKUP(B22,balance!$AU:$AZ,4,FALSE),IF(C22=4,VLOOKUP(B22,balance!$AU:$AZ,5,FALSE),IF(C22=5,VLOOKUP(B22-1,balance!$AU:$AZ,6,FALSE),0)))))</f>
        <v>350</v>
      </c>
      <c r="F22">
        <v>53</v>
      </c>
      <c r="G22">
        <f>IF(C22=1,VLOOKUP(FoxFire!B22,balance!$U:$Z,2,FALSE),IF(C22=2,VLOOKUP(B22,balance!$U:$Z,3,FALSE),IF(C22=3,VLOOKUP(B22,balance!$U:$Z,4,FALSE),IF(C22=4,VLOOKUP(B22,balance!$U:$Z,5,FALSE),IF(C22=5,VLOOKUP(B22-1,balance!$U:$Z,6,FALSE),0)))))/100</f>
        <v>1.0399999999999999E-3</v>
      </c>
      <c r="H22">
        <v>2</v>
      </c>
      <c r="I22" s="1">
        <f>IF(C22=1,VLOOKUP(FoxFire!B22,balance!$AF:$AJ,2,FALSE),IF(C22=2,VLOOKUP(B22,balance!$AF:$AJ,3,FALSE),IF(C22=3,VLOOKUP(B22,balance!$AF:$AJ,4,FALSE),IF(C22=4,VLOOKUP(B22,balance!$AF:$AJ,5,FALSE),IF(C22=5,VLOOKUP(B22,balance!$AF:$AK,6,FALSE),0)))))*1000000000000</f>
        <v>35000000000</v>
      </c>
      <c r="J22">
        <f>VLOOKUP(B22,balance!AU:BD,10,FALSE)</f>
        <v>0</v>
      </c>
    </row>
    <row r="23" spans="1:10" x14ac:dyDescent="0.3">
      <c r="A23">
        <v>21</v>
      </c>
      <c r="B23">
        <f t="shared" si="1"/>
        <v>5</v>
      </c>
      <c r="C23">
        <f t="shared" si="0"/>
        <v>2</v>
      </c>
      <c r="D23">
        <v>9026</v>
      </c>
      <c r="E23" s="1">
        <f>IF(C23=1,VLOOKUP(B23,balance!$AU:$AZ,2,FALSE),IF(C23=2,VLOOKUP(B23,balance!$AU:$AZ,3,FALSE),IF(C23=3,VLOOKUP(B23,balance!$AU:$AZ,4,FALSE),IF(C23=4,VLOOKUP(B23,balance!$AU:$AZ,5,FALSE),IF(C23=5,VLOOKUP(B23-1,balance!$AU:$AZ,6,FALSE),0)))))</f>
        <v>350</v>
      </c>
      <c r="F23">
        <v>53</v>
      </c>
      <c r="G23">
        <f>IF(C23=1,VLOOKUP(FoxFire!B23,balance!$U:$Z,2,FALSE),IF(C23=2,VLOOKUP(B23,balance!$U:$Z,3,FALSE),IF(C23=3,VLOOKUP(B23,balance!$U:$Z,4,FALSE),IF(C23=4,VLOOKUP(B23,balance!$U:$Z,5,FALSE),IF(C23=5,VLOOKUP(B23-1,balance!$U:$Z,6,FALSE),0)))))/100</f>
        <v>1.0399999999999999E-3</v>
      </c>
      <c r="H23">
        <v>2</v>
      </c>
      <c r="I23" s="1">
        <f>IF(C23=1,VLOOKUP(FoxFire!B23,balance!$AF:$AJ,2,FALSE),IF(C23=2,VLOOKUP(B23,balance!$AF:$AJ,3,FALSE),IF(C23=3,VLOOKUP(B23,balance!$AF:$AJ,4,FALSE),IF(C23=4,VLOOKUP(B23,balance!$AF:$AJ,5,FALSE),IF(C23=5,VLOOKUP(B23,balance!$AF:$AK,6,FALSE),0)))))*1000000000000</f>
        <v>35000000000</v>
      </c>
      <c r="J23">
        <f>VLOOKUP(B23,balance!AU:BD,10,FALSE)</f>
        <v>0</v>
      </c>
    </row>
    <row r="24" spans="1:10" x14ac:dyDescent="0.3">
      <c r="A24">
        <v>22</v>
      </c>
      <c r="B24">
        <f t="shared" si="1"/>
        <v>5</v>
      </c>
      <c r="C24">
        <f t="shared" si="0"/>
        <v>3</v>
      </c>
      <c r="D24">
        <v>9026</v>
      </c>
      <c r="E24" s="1">
        <f>IF(C24=1,VLOOKUP(B24,balance!$AU:$AZ,2,FALSE),IF(C24=2,VLOOKUP(B24,balance!$AU:$AZ,3,FALSE),IF(C24=3,VLOOKUP(B24,balance!$AU:$AZ,4,FALSE),IF(C24=4,VLOOKUP(B24,balance!$AU:$AZ,5,FALSE),IF(C24=5,VLOOKUP(B24-1,balance!$AU:$AZ,6,FALSE),0)))))</f>
        <v>350</v>
      </c>
      <c r="F24">
        <v>53</v>
      </c>
      <c r="G24">
        <f>IF(C24=1,VLOOKUP(FoxFire!B24,balance!$U:$Z,2,FALSE),IF(C24=2,VLOOKUP(B24,balance!$U:$Z,3,FALSE),IF(C24=3,VLOOKUP(B24,balance!$U:$Z,4,FALSE),IF(C24=4,VLOOKUP(B24,balance!$U:$Z,5,FALSE),IF(C24=5,VLOOKUP(B24-1,balance!$U:$Z,6,FALSE),0)))))/100</f>
        <v>1.0399999999999999E-3</v>
      </c>
      <c r="H24">
        <v>2</v>
      </c>
      <c r="I24" s="1">
        <f>IF(C24=1,VLOOKUP(FoxFire!B24,balance!$AF:$AJ,2,FALSE),IF(C24=2,VLOOKUP(B24,balance!$AF:$AJ,3,FALSE),IF(C24=3,VLOOKUP(B24,balance!$AF:$AJ,4,FALSE),IF(C24=4,VLOOKUP(B24,balance!$AF:$AJ,5,FALSE),IF(C24=5,VLOOKUP(B24,balance!$AF:$AK,6,FALSE),0)))))*1000000000000</f>
        <v>35000000000</v>
      </c>
      <c r="J24">
        <f>VLOOKUP(B24,balance!AU:BD,10,FALSE)</f>
        <v>0</v>
      </c>
    </row>
    <row r="25" spans="1:10" x14ac:dyDescent="0.3">
      <c r="A25">
        <v>23</v>
      </c>
      <c r="B25">
        <f t="shared" si="1"/>
        <v>5</v>
      </c>
      <c r="C25">
        <f t="shared" si="0"/>
        <v>4</v>
      </c>
      <c r="D25">
        <v>9026</v>
      </c>
      <c r="E25" s="1">
        <f>IF(C25=1,VLOOKUP(B25,balance!$AU:$AZ,2,FALSE),IF(C25=2,VLOOKUP(B25,balance!$AU:$AZ,3,FALSE),IF(C25=3,VLOOKUP(B25,balance!$AU:$AZ,4,FALSE),IF(C25=4,VLOOKUP(B25,balance!$AU:$AZ,5,FALSE),IF(C25=5,VLOOKUP(B25-1,balance!$AU:$AZ,6,FALSE),0)))))</f>
        <v>350</v>
      </c>
      <c r="F25">
        <v>53</v>
      </c>
      <c r="G25">
        <f>IF(C25=1,VLOOKUP(FoxFire!B25,balance!$U:$Z,2,FALSE),IF(C25=2,VLOOKUP(B25,balance!$U:$Z,3,FALSE),IF(C25=3,VLOOKUP(B25,balance!$U:$Z,4,FALSE),IF(C25=4,VLOOKUP(B25,balance!$U:$Z,5,FALSE),IF(C25=5,VLOOKUP(B25-1,balance!$U:$Z,6,FALSE),0)))))/100</f>
        <v>1.0399999999999999E-3</v>
      </c>
      <c r="H25">
        <v>2</v>
      </c>
      <c r="I25" s="1">
        <f>IF(C25=1,VLOOKUP(FoxFire!B25,balance!$AF:$AJ,2,FALSE),IF(C25=2,VLOOKUP(B25,balance!$AF:$AJ,3,FALSE),IF(C25=3,VLOOKUP(B25,balance!$AF:$AJ,4,FALSE),IF(C25=4,VLOOKUP(B25,balance!$AF:$AJ,5,FALSE),IF(C25=5,VLOOKUP(B25,balance!$AF:$AK,6,FALSE),0)))))*1000000000000</f>
        <v>35000000000</v>
      </c>
      <c r="J25">
        <f>VLOOKUP(B25,balance!AU:BD,10,FALSE)</f>
        <v>0</v>
      </c>
    </row>
    <row r="26" spans="1:10" x14ac:dyDescent="0.3">
      <c r="A26">
        <v>24</v>
      </c>
      <c r="B26">
        <f t="shared" si="1"/>
        <v>6</v>
      </c>
      <c r="C26">
        <f t="shared" si="0"/>
        <v>5</v>
      </c>
      <c r="D26">
        <v>9026</v>
      </c>
      <c r="E26" s="1">
        <f>IF(C26=1,VLOOKUP(B26,balance!$AU:$AZ,2,FALSE),IF(C26=2,VLOOKUP(B26,balance!$AU:$AZ,3,FALSE),IF(C26=3,VLOOKUP(B26,balance!$AU:$AZ,4,FALSE),IF(C26=4,VLOOKUP(B26,balance!$AU:$AZ,5,FALSE),IF(C26=5,VLOOKUP(B26-1,balance!$AU:$AZ,6,FALSE),0)))))</f>
        <v>1400</v>
      </c>
      <c r="F26">
        <v>53</v>
      </c>
      <c r="G26">
        <f>IF(C26=1,VLOOKUP(FoxFire!B26,balance!$U:$Z,2,FALSE),IF(C26=2,VLOOKUP(B26,balance!$U:$Z,3,FALSE),IF(C26=3,VLOOKUP(B26,balance!$U:$Z,4,FALSE),IF(C26=4,VLOOKUP(B26,balance!$U:$Z,5,FALSE),IF(C26=5,VLOOKUP(B26-1,balance!$U:$Z,6,FALSE),0)))))/100</f>
        <v>6.0999999999999995E-3</v>
      </c>
      <c r="H26">
        <v>2</v>
      </c>
      <c r="I26" s="1">
        <f>IF(C26=1,VLOOKUP(FoxFire!B26,balance!$AF:$AJ,2,FALSE),IF(C26=2,VLOOKUP(B26,balance!$AF:$AJ,3,FALSE),IF(C26=3,VLOOKUP(B26,balance!$AF:$AJ,4,FALSE),IF(C26=4,VLOOKUP(B26,balance!$AF:$AJ,5,FALSE),IF(C26=5,VLOOKUP(B26,balance!$AF:$AK,6,FALSE),0)))))*1000000000000</f>
        <v>150000000000</v>
      </c>
      <c r="J26">
        <f>VLOOKUP(B26,balance!AU:BD,10,FALSE)</f>
        <v>0</v>
      </c>
    </row>
    <row r="27" spans="1:10" x14ac:dyDescent="0.3">
      <c r="A27">
        <v>25</v>
      </c>
      <c r="B27">
        <f t="shared" si="1"/>
        <v>6</v>
      </c>
      <c r="C27">
        <f t="shared" si="0"/>
        <v>1</v>
      </c>
      <c r="D27">
        <v>9026</v>
      </c>
      <c r="E27" s="1">
        <f>IF(C27=1,VLOOKUP(B27,balance!$AU:$AZ,2,FALSE),IF(C27=2,VLOOKUP(B27,balance!$AU:$AZ,3,FALSE),IF(C27=3,VLOOKUP(B27,balance!$AU:$AZ,4,FALSE),IF(C27=4,VLOOKUP(B27,balance!$AU:$AZ,5,FALSE),IF(C27=5,VLOOKUP(B27-1,balance!$AU:$AZ,6,FALSE),0)))))</f>
        <v>375</v>
      </c>
      <c r="F27">
        <v>53</v>
      </c>
      <c r="G27">
        <f>IF(C27=1,VLOOKUP(FoxFire!B27,balance!$U:$Z,2,FALSE),IF(C27=2,VLOOKUP(B27,balance!$U:$Z,3,FALSE),IF(C27=3,VLOOKUP(B27,balance!$U:$Z,4,FALSE),IF(C27=4,VLOOKUP(B27,balance!$U:$Z,5,FALSE),IF(C27=5,VLOOKUP(B27-1,balance!$U:$Z,6,FALSE),0)))))/100</f>
        <v>1.0499999999999999E-3</v>
      </c>
      <c r="H27">
        <v>2</v>
      </c>
      <c r="I27" s="1">
        <f>IF(C27=1,VLOOKUP(FoxFire!B27,balance!$AF:$AJ,2,FALSE),IF(C27=2,VLOOKUP(B27,balance!$AF:$AJ,3,FALSE),IF(C27=3,VLOOKUP(B27,balance!$AF:$AJ,4,FALSE),IF(C27=4,VLOOKUP(B27,balance!$AF:$AJ,5,FALSE),IF(C27=5,VLOOKUP(B27,balance!$AF:$AK,6,FALSE),0)))))*1000000000000</f>
        <v>37500000000</v>
      </c>
      <c r="J27">
        <f>VLOOKUP(B27,balance!AU:BD,10,FALSE)</f>
        <v>0</v>
      </c>
    </row>
    <row r="28" spans="1:10" x14ac:dyDescent="0.3">
      <c r="A28">
        <v>26</v>
      </c>
      <c r="B28">
        <f t="shared" si="1"/>
        <v>6</v>
      </c>
      <c r="C28">
        <f t="shared" si="0"/>
        <v>2</v>
      </c>
      <c r="D28">
        <v>9026</v>
      </c>
      <c r="E28" s="1">
        <f>IF(C28=1,VLOOKUP(B28,balance!$AU:$AZ,2,FALSE),IF(C28=2,VLOOKUP(B28,balance!$AU:$AZ,3,FALSE),IF(C28=3,VLOOKUP(B28,balance!$AU:$AZ,4,FALSE),IF(C28=4,VLOOKUP(B28,balance!$AU:$AZ,5,FALSE),IF(C28=5,VLOOKUP(B28-1,balance!$AU:$AZ,6,FALSE),0)))))</f>
        <v>375</v>
      </c>
      <c r="F28">
        <v>53</v>
      </c>
      <c r="G28">
        <f>IF(C28=1,VLOOKUP(FoxFire!B28,balance!$U:$Z,2,FALSE),IF(C28=2,VLOOKUP(B28,balance!$U:$Z,3,FALSE),IF(C28=3,VLOOKUP(B28,balance!$U:$Z,4,FALSE),IF(C28=4,VLOOKUP(B28,balance!$U:$Z,5,FALSE),IF(C28=5,VLOOKUP(B28-1,balance!$U:$Z,6,FALSE),0)))))/100</f>
        <v>1.0499999999999999E-3</v>
      </c>
      <c r="H28">
        <v>2</v>
      </c>
      <c r="I28" s="1">
        <f>IF(C28=1,VLOOKUP(FoxFire!B28,balance!$AF:$AJ,2,FALSE),IF(C28=2,VLOOKUP(B28,balance!$AF:$AJ,3,FALSE),IF(C28=3,VLOOKUP(B28,balance!$AF:$AJ,4,FALSE),IF(C28=4,VLOOKUP(B28,balance!$AF:$AJ,5,FALSE),IF(C28=5,VLOOKUP(B28,balance!$AF:$AK,6,FALSE),0)))))*1000000000000</f>
        <v>37500000000</v>
      </c>
      <c r="J28">
        <f>VLOOKUP(B28,balance!AU:BD,10,FALSE)</f>
        <v>0</v>
      </c>
    </row>
    <row r="29" spans="1:10" x14ac:dyDescent="0.3">
      <c r="A29">
        <v>27</v>
      </c>
      <c r="B29">
        <f t="shared" si="1"/>
        <v>6</v>
      </c>
      <c r="C29">
        <f t="shared" si="0"/>
        <v>3</v>
      </c>
      <c r="D29">
        <v>9026</v>
      </c>
      <c r="E29" s="1">
        <f>IF(C29=1,VLOOKUP(B29,balance!$AU:$AZ,2,FALSE),IF(C29=2,VLOOKUP(B29,balance!$AU:$AZ,3,FALSE),IF(C29=3,VLOOKUP(B29,balance!$AU:$AZ,4,FALSE),IF(C29=4,VLOOKUP(B29,balance!$AU:$AZ,5,FALSE),IF(C29=5,VLOOKUP(B29-1,balance!$AU:$AZ,6,FALSE),0)))))</f>
        <v>375</v>
      </c>
      <c r="F29">
        <v>53</v>
      </c>
      <c r="G29">
        <f>IF(C29=1,VLOOKUP(FoxFire!B29,balance!$U:$Z,2,FALSE),IF(C29=2,VLOOKUP(B29,balance!$U:$Z,3,FALSE),IF(C29=3,VLOOKUP(B29,balance!$U:$Z,4,FALSE),IF(C29=4,VLOOKUP(B29,balance!$U:$Z,5,FALSE),IF(C29=5,VLOOKUP(B29-1,balance!$U:$Z,6,FALSE),0)))))/100</f>
        <v>1.0499999999999999E-3</v>
      </c>
      <c r="H29">
        <v>2</v>
      </c>
      <c r="I29" s="1">
        <f>IF(C29=1,VLOOKUP(FoxFire!B29,balance!$AF:$AJ,2,FALSE),IF(C29=2,VLOOKUP(B29,balance!$AF:$AJ,3,FALSE),IF(C29=3,VLOOKUP(B29,balance!$AF:$AJ,4,FALSE),IF(C29=4,VLOOKUP(B29,balance!$AF:$AJ,5,FALSE),IF(C29=5,VLOOKUP(B29,balance!$AF:$AK,6,FALSE),0)))))*1000000000000</f>
        <v>37500000000</v>
      </c>
      <c r="J29">
        <f>VLOOKUP(B29,balance!AU:BD,10,FALSE)</f>
        <v>0</v>
      </c>
    </row>
    <row r="30" spans="1:10" x14ac:dyDescent="0.3">
      <c r="A30">
        <v>28</v>
      </c>
      <c r="B30">
        <f t="shared" si="1"/>
        <v>6</v>
      </c>
      <c r="C30">
        <f t="shared" si="0"/>
        <v>4</v>
      </c>
      <c r="D30">
        <v>9026</v>
      </c>
      <c r="E30" s="1">
        <f>IF(C30=1,VLOOKUP(B30,balance!$AU:$AZ,2,FALSE),IF(C30=2,VLOOKUP(B30,balance!$AU:$AZ,3,FALSE),IF(C30=3,VLOOKUP(B30,balance!$AU:$AZ,4,FALSE),IF(C30=4,VLOOKUP(B30,balance!$AU:$AZ,5,FALSE),IF(C30=5,VLOOKUP(B30-1,balance!$AU:$AZ,6,FALSE),0)))))</f>
        <v>375</v>
      </c>
      <c r="F30">
        <v>53</v>
      </c>
      <c r="G30">
        <f>IF(C30=1,VLOOKUP(FoxFire!B30,balance!$U:$Z,2,FALSE),IF(C30=2,VLOOKUP(B30,balance!$U:$Z,3,FALSE),IF(C30=3,VLOOKUP(B30,balance!$U:$Z,4,FALSE),IF(C30=4,VLOOKUP(B30,balance!$U:$Z,5,FALSE),IF(C30=5,VLOOKUP(B30-1,balance!$U:$Z,6,FALSE),0)))))/100</f>
        <v>1.0499999999999999E-3</v>
      </c>
      <c r="H30">
        <v>2</v>
      </c>
      <c r="I30" s="1">
        <f>IF(C30=1,VLOOKUP(FoxFire!B30,balance!$AF:$AJ,2,FALSE),IF(C30=2,VLOOKUP(B30,balance!$AF:$AJ,3,FALSE),IF(C30=3,VLOOKUP(B30,balance!$AF:$AJ,4,FALSE),IF(C30=4,VLOOKUP(B30,balance!$AF:$AJ,5,FALSE),IF(C30=5,VLOOKUP(B30,balance!$AF:$AK,6,FALSE),0)))))*1000000000000</f>
        <v>37500000000</v>
      </c>
      <c r="J30">
        <f>VLOOKUP(B30,balance!AU:BD,10,FALSE)</f>
        <v>0</v>
      </c>
    </row>
    <row r="31" spans="1:10" x14ac:dyDescent="0.3">
      <c r="A31">
        <v>29</v>
      </c>
      <c r="B31">
        <f t="shared" si="1"/>
        <v>7</v>
      </c>
      <c r="C31">
        <f t="shared" si="0"/>
        <v>5</v>
      </c>
      <c r="D31">
        <v>9026</v>
      </c>
      <c r="E31" s="1">
        <f>IF(C31=1,VLOOKUP(B31,balance!$AU:$AZ,2,FALSE),IF(C31=2,VLOOKUP(B31,balance!$AU:$AZ,3,FALSE),IF(C31=3,VLOOKUP(B31,balance!$AU:$AZ,4,FALSE),IF(C31=4,VLOOKUP(B31,balance!$AU:$AZ,5,FALSE),IF(C31=5,VLOOKUP(B31-1,balance!$AU:$AZ,6,FALSE),0)))))</f>
        <v>1500</v>
      </c>
      <c r="F31">
        <v>53</v>
      </c>
      <c r="G31">
        <f>IF(C31=1,VLOOKUP(FoxFire!B31,balance!$U:$Z,2,FALSE),IF(C31=2,VLOOKUP(B31,balance!$U:$Z,3,FALSE),IF(C31=3,VLOOKUP(B31,balance!$U:$Z,4,FALSE),IF(C31=4,VLOOKUP(B31,balance!$U:$Z,5,FALSE),IF(C31=5,VLOOKUP(B31-1,balance!$U:$Z,6,FALSE),0)))))/100</f>
        <v>6.6E-3</v>
      </c>
      <c r="H31">
        <v>2</v>
      </c>
      <c r="I31" s="1">
        <f>IF(C31=1,VLOOKUP(FoxFire!B31,balance!$AF:$AJ,2,FALSE),IF(C31=2,VLOOKUP(B31,balance!$AF:$AJ,3,FALSE),IF(C31=3,VLOOKUP(B31,balance!$AF:$AJ,4,FALSE),IF(C31=4,VLOOKUP(B31,balance!$AF:$AJ,5,FALSE),IF(C31=5,VLOOKUP(B31,balance!$AF:$AK,6,FALSE),0)))))*1000000000000</f>
        <v>160000000000</v>
      </c>
      <c r="J31">
        <f>VLOOKUP(B31,balance!AU:BD,10,FALSE)</f>
        <v>0</v>
      </c>
    </row>
    <row r="32" spans="1:10" x14ac:dyDescent="0.3">
      <c r="A32">
        <v>30</v>
      </c>
      <c r="B32">
        <f t="shared" si="1"/>
        <v>7</v>
      </c>
      <c r="C32">
        <f t="shared" si="0"/>
        <v>1</v>
      </c>
      <c r="D32">
        <v>9026</v>
      </c>
      <c r="E32" s="1">
        <f>IF(C32=1,VLOOKUP(B32,balance!$AU:$AZ,2,FALSE),IF(C32=2,VLOOKUP(B32,balance!$AU:$AZ,3,FALSE),IF(C32=3,VLOOKUP(B32,balance!$AU:$AZ,4,FALSE),IF(C32=4,VLOOKUP(B32,balance!$AU:$AZ,5,FALSE),IF(C32=5,VLOOKUP(B32-1,balance!$AU:$AZ,6,FALSE),0)))))</f>
        <v>400</v>
      </c>
      <c r="F32">
        <v>53</v>
      </c>
      <c r="G32">
        <f>IF(C32=1,VLOOKUP(FoxFire!B32,balance!$U:$Z,2,FALSE),IF(C32=2,VLOOKUP(B32,balance!$U:$Z,3,FALSE),IF(C32=3,VLOOKUP(B32,balance!$U:$Z,4,FALSE),IF(C32=4,VLOOKUP(B32,balance!$U:$Z,5,FALSE),IF(C32=5,VLOOKUP(B32-1,balance!$U:$Z,6,FALSE),0)))))/100</f>
        <v>1.06E-3</v>
      </c>
      <c r="H32">
        <v>2</v>
      </c>
      <c r="I32" s="1">
        <f>IF(C32=1,VLOOKUP(FoxFire!B32,balance!$AF:$AJ,2,FALSE),IF(C32=2,VLOOKUP(B32,balance!$AF:$AJ,3,FALSE),IF(C32=3,VLOOKUP(B32,balance!$AF:$AJ,4,FALSE),IF(C32=4,VLOOKUP(B32,balance!$AF:$AJ,5,FALSE),IF(C32=5,VLOOKUP(B32,balance!$AF:$AK,6,FALSE),0)))))*1000000000000</f>
        <v>40000000000</v>
      </c>
      <c r="J32">
        <f>VLOOKUP(B32,balance!AU:BD,10,FALSE)</f>
        <v>0</v>
      </c>
    </row>
    <row r="33" spans="1:10" x14ac:dyDescent="0.3">
      <c r="A33">
        <v>31</v>
      </c>
      <c r="B33">
        <f t="shared" si="1"/>
        <v>7</v>
      </c>
      <c r="C33">
        <f t="shared" si="0"/>
        <v>2</v>
      </c>
      <c r="D33">
        <v>9026</v>
      </c>
      <c r="E33" s="1">
        <f>IF(C33=1,VLOOKUP(B33,balance!$AU:$AZ,2,FALSE),IF(C33=2,VLOOKUP(B33,balance!$AU:$AZ,3,FALSE),IF(C33=3,VLOOKUP(B33,balance!$AU:$AZ,4,FALSE),IF(C33=4,VLOOKUP(B33,balance!$AU:$AZ,5,FALSE),IF(C33=5,VLOOKUP(B33-1,balance!$AU:$AZ,6,FALSE),0)))))</f>
        <v>400</v>
      </c>
      <c r="F33">
        <v>53</v>
      </c>
      <c r="G33">
        <f>IF(C33=1,VLOOKUP(FoxFire!B33,balance!$U:$Z,2,FALSE),IF(C33=2,VLOOKUP(B33,balance!$U:$Z,3,FALSE),IF(C33=3,VLOOKUP(B33,balance!$U:$Z,4,FALSE),IF(C33=4,VLOOKUP(B33,balance!$U:$Z,5,FALSE),IF(C33=5,VLOOKUP(B33-1,balance!$U:$Z,6,FALSE),0)))))/100</f>
        <v>1.06E-3</v>
      </c>
      <c r="H33">
        <v>2</v>
      </c>
      <c r="I33" s="1">
        <f>IF(C33=1,VLOOKUP(FoxFire!B33,balance!$AF:$AJ,2,FALSE),IF(C33=2,VLOOKUP(B33,balance!$AF:$AJ,3,FALSE),IF(C33=3,VLOOKUP(B33,balance!$AF:$AJ,4,FALSE),IF(C33=4,VLOOKUP(B33,balance!$AF:$AJ,5,FALSE),IF(C33=5,VLOOKUP(B33,balance!$AF:$AK,6,FALSE),0)))))*1000000000000</f>
        <v>40000000000</v>
      </c>
      <c r="J33">
        <f>VLOOKUP(B33,balance!AU:BD,10,FALSE)</f>
        <v>0</v>
      </c>
    </row>
    <row r="34" spans="1:10" x14ac:dyDescent="0.3">
      <c r="A34">
        <v>32</v>
      </c>
      <c r="B34">
        <f t="shared" si="1"/>
        <v>7</v>
      </c>
      <c r="C34">
        <f t="shared" si="0"/>
        <v>3</v>
      </c>
      <c r="D34">
        <v>9026</v>
      </c>
      <c r="E34" s="1">
        <f>IF(C34=1,VLOOKUP(B34,balance!$AU:$AZ,2,FALSE),IF(C34=2,VLOOKUP(B34,balance!$AU:$AZ,3,FALSE),IF(C34=3,VLOOKUP(B34,balance!$AU:$AZ,4,FALSE),IF(C34=4,VLOOKUP(B34,balance!$AU:$AZ,5,FALSE),IF(C34=5,VLOOKUP(B34-1,balance!$AU:$AZ,6,FALSE),0)))))</f>
        <v>400</v>
      </c>
      <c r="F34">
        <v>53</v>
      </c>
      <c r="G34">
        <f>IF(C34=1,VLOOKUP(FoxFire!B34,balance!$U:$Z,2,FALSE),IF(C34=2,VLOOKUP(B34,balance!$U:$Z,3,FALSE),IF(C34=3,VLOOKUP(B34,balance!$U:$Z,4,FALSE),IF(C34=4,VLOOKUP(B34,balance!$U:$Z,5,FALSE),IF(C34=5,VLOOKUP(B34-1,balance!$U:$Z,6,FALSE),0)))))/100</f>
        <v>1.06E-3</v>
      </c>
      <c r="H34">
        <v>2</v>
      </c>
      <c r="I34" s="1">
        <f>IF(C34=1,VLOOKUP(FoxFire!B34,balance!$AF:$AJ,2,FALSE),IF(C34=2,VLOOKUP(B34,balance!$AF:$AJ,3,FALSE),IF(C34=3,VLOOKUP(B34,balance!$AF:$AJ,4,FALSE),IF(C34=4,VLOOKUP(B34,balance!$AF:$AJ,5,FALSE),IF(C34=5,VLOOKUP(B34,balance!$AF:$AK,6,FALSE),0)))))*1000000000000</f>
        <v>40000000000</v>
      </c>
      <c r="J34">
        <f>VLOOKUP(B34,balance!AU:BD,10,FALSE)</f>
        <v>0</v>
      </c>
    </row>
    <row r="35" spans="1:10" x14ac:dyDescent="0.3">
      <c r="A35">
        <v>33</v>
      </c>
      <c r="B35">
        <f t="shared" si="1"/>
        <v>7</v>
      </c>
      <c r="C35">
        <f t="shared" si="0"/>
        <v>4</v>
      </c>
      <c r="D35">
        <v>9026</v>
      </c>
      <c r="E35" s="1">
        <f>IF(C35=1,VLOOKUP(B35,balance!$AU:$AZ,2,FALSE),IF(C35=2,VLOOKUP(B35,balance!$AU:$AZ,3,FALSE),IF(C35=3,VLOOKUP(B35,balance!$AU:$AZ,4,FALSE),IF(C35=4,VLOOKUP(B35,balance!$AU:$AZ,5,FALSE),IF(C35=5,VLOOKUP(B35-1,balance!$AU:$AZ,6,FALSE),0)))))</f>
        <v>400</v>
      </c>
      <c r="F35">
        <v>53</v>
      </c>
      <c r="G35">
        <f>IF(C35=1,VLOOKUP(FoxFire!B35,balance!$U:$Z,2,FALSE),IF(C35=2,VLOOKUP(B35,balance!$U:$Z,3,FALSE),IF(C35=3,VLOOKUP(B35,balance!$U:$Z,4,FALSE),IF(C35=4,VLOOKUP(B35,balance!$U:$Z,5,FALSE),IF(C35=5,VLOOKUP(B35-1,balance!$U:$Z,6,FALSE),0)))))/100</f>
        <v>1.06E-3</v>
      </c>
      <c r="H35">
        <v>2</v>
      </c>
      <c r="I35" s="1">
        <f>IF(C35=1,VLOOKUP(FoxFire!B35,balance!$AF:$AJ,2,FALSE),IF(C35=2,VLOOKUP(B35,balance!$AF:$AJ,3,FALSE),IF(C35=3,VLOOKUP(B35,balance!$AF:$AJ,4,FALSE),IF(C35=4,VLOOKUP(B35,balance!$AF:$AJ,5,FALSE),IF(C35=5,VLOOKUP(B35,balance!$AF:$AK,6,FALSE),0)))))*1000000000000</f>
        <v>40000000000</v>
      </c>
      <c r="J35">
        <f>VLOOKUP(B35,balance!AU:BD,10,FALSE)</f>
        <v>0</v>
      </c>
    </row>
    <row r="36" spans="1:10" x14ac:dyDescent="0.3">
      <c r="A36">
        <v>34</v>
      </c>
      <c r="B36">
        <f t="shared" si="1"/>
        <v>8</v>
      </c>
      <c r="C36">
        <f t="shared" si="0"/>
        <v>5</v>
      </c>
      <c r="D36">
        <v>9026</v>
      </c>
      <c r="E36" s="1">
        <f>IF(C36=1,VLOOKUP(B36,balance!$AU:$AZ,2,FALSE),IF(C36=2,VLOOKUP(B36,balance!$AU:$AZ,3,FALSE),IF(C36=3,VLOOKUP(B36,balance!$AU:$AZ,4,FALSE),IF(C36=4,VLOOKUP(B36,balance!$AU:$AZ,5,FALSE),IF(C36=5,VLOOKUP(B36-1,balance!$AU:$AZ,6,FALSE),0)))))</f>
        <v>1600</v>
      </c>
      <c r="F36">
        <v>53</v>
      </c>
      <c r="G36">
        <f>IF(C36=1,VLOOKUP(FoxFire!B36,balance!$U:$Z,2,FALSE),IF(C36=2,VLOOKUP(B36,balance!$U:$Z,3,FALSE),IF(C36=3,VLOOKUP(B36,balance!$U:$Z,4,FALSE),IF(C36=4,VLOOKUP(B36,balance!$U:$Z,5,FALSE),IF(C36=5,VLOOKUP(B36-1,balance!$U:$Z,6,FALSE),0)))))/100</f>
        <v>7.1999999999999998E-3</v>
      </c>
      <c r="H36">
        <v>2</v>
      </c>
      <c r="I36" s="1">
        <f>IF(C36=1,VLOOKUP(FoxFire!B36,balance!$AF:$AJ,2,FALSE),IF(C36=2,VLOOKUP(B36,balance!$AF:$AJ,3,FALSE),IF(C36=3,VLOOKUP(B36,balance!$AF:$AJ,4,FALSE),IF(C36=4,VLOOKUP(B36,balance!$AF:$AJ,5,FALSE),IF(C36=5,VLOOKUP(B36,balance!$AF:$AK,6,FALSE),0)))))*1000000000000</f>
        <v>170000000000</v>
      </c>
      <c r="J36">
        <f>VLOOKUP(B36,balance!AU:BD,10,FALSE)</f>
        <v>0</v>
      </c>
    </row>
    <row r="37" spans="1:10" x14ac:dyDescent="0.3">
      <c r="A37">
        <v>35</v>
      </c>
      <c r="B37">
        <f t="shared" si="1"/>
        <v>8</v>
      </c>
      <c r="C37">
        <f t="shared" si="0"/>
        <v>1</v>
      </c>
      <c r="D37">
        <v>9026</v>
      </c>
      <c r="E37" s="1">
        <f>IF(C37=1,VLOOKUP(B37,balance!$AU:$AZ,2,FALSE),IF(C37=2,VLOOKUP(B37,balance!$AU:$AZ,3,FALSE),IF(C37=3,VLOOKUP(B37,balance!$AU:$AZ,4,FALSE),IF(C37=4,VLOOKUP(B37,balance!$AU:$AZ,5,FALSE),IF(C37=5,VLOOKUP(B37-1,balance!$AU:$AZ,6,FALSE),0)))))</f>
        <v>425</v>
      </c>
      <c r="F37">
        <v>53</v>
      </c>
      <c r="G37">
        <f>IF(C37=1,VLOOKUP(FoxFire!B37,balance!$U:$Z,2,FALSE),IF(C37=2,VLOOKUP(B37,balance!$U:$Z,3,FALSE),IF(C37=3,VLOOKUP(B37,balance!$U:$Z,4,FALSE),IF(C37=4,VLOOKUP(B37,balance!$U:$Z,5,FALSE),IF(C37=5,VLOOKUP(B37-1,balance!$U:$Z,6,FALSE),0)))))/100</f>
        <v>1.07E-3</v>
      </c>
      <c r="H37">
        <v>2</v>
      </c>
      <c r="I37" s="1">
        <f>IF(C37=1,VLOOKUP(FoxFire!B37,balance!$AF:$AJ,2,FALSE),IF(C37=2,VLOOKUP(B37,balance!$AF:$AJ,3,FALSE),IF(C37=3,VLOOKUP(B37,balance!$AF:$AJ,4,FALSE),IF(C37=4,VLOOKUP(B37,balance!$AF:$AJ,5,FALSE),IF(C37=5,VLOOKUP(B37,balance!$AF:$AK,6,FALSE),0)))))*1000000000000</f>
        <v>42500000000</v>
      </c>
      <c r="J37">
        <f>VLOOKUP(B37,balance!AU:BD,10,FALSE)</f>
        <v>0</v>
      </c>
    </row>
    <row r="38" spans="1:10" x14ac:dyDescent="0.3">
      <c r="A38">
        <v>36</v>
      </c>
      <c r="B38">
        <f t="shared" si="1"/>
        <v>8</v>
      </c>
      <c r="C38">
        <f t="shared" si="0"/>
        <v>2</v>
      </c>
      <c r="D38">
        <v>9026</v>
      </c>
      <c r="E38" s="1">
        <f>IF(C38=1,VLOOKUP(B38,balance!$AU:$AZ,2,FALSE),IF(C38=2,VLOOKUP(B38,balance!$AU:$AZ,3,FALSE),IF(C38=3,VLOOKUP(B38,balance!$AU:$AZ,4,FALSE),IF(C38=4,VLOOKUP(B38,balance!$AU:$AZ,5,FALSE),IF(C38=5,VLOOKUP(B38-1,balance!$AU:$AZ,6,FALSE),0)))))</f>
        <v>425</v>
      </c>
      <c r="F38">
        <v>53</v>
      </c>
      <c r="G38">
        <f>IF(C38=1,VLOOKUP(FoxFire!B38,balance!$U:$Z,2,FALSE),IF(C38=2,VLOOKUP(B38,balance!$U:$Z,3,FALSE),IF(C38=3,VLOOKUP(B38,balance!$U:$Z,4,FALSE),IF(C38=4,VLOOKUP(B38,balance!$U:$Z,5,FALSE),IF(C38=5,VLOOKUP(B38-1,balance!$U:$Z,6,FALSE),0)))))/100</f>
        <v>1.07E-3</v>
      </c>
      <c r="H38">
        <v>2</v>
      </c>
      <c r="I38" s="1">
        <f>IF(C38=1,VLOOKUP(FoxFire!B38,balance!$AF:$AJ,2,FALSE),IF(C38=2,VLOOKUP(B38,balance!$AF:$AJ,3,FALSE),IF(C38=3,VLOOKUP(B38,balance!$AF:$AJ,4,FALSE),IF(C38=4,VLOOKUP(B38,balance!$AF:$AJ,5,FALSE),IF(C38=5,VLOOKUP(B38,balance!$AF:$AK,6,FALSE),0)))))*1000000000000</f>
        <v>42500000000</v>
      </c>
      <c r="J38">
        <f>VLOOKUP(B38,balance!AU:BD,10,FALSE)</f>
        <v>0</v>
      </c>
    </row>
    <row r="39" spans="1:10" x14ac:dyDescent="0.3">
      <c r="A39">
        <v>37</v>
      </c>
      <c r="B39">
        <f t="shared" si="1"/>
        <v>8</v>
      </c>
      <c r="C39">
        <f t="shared" si="0"/>
        <v>3</v>
      </c>
      <c r="D39">
        <v>9026</v>
      </c>
      <c r="E39" s="1">
        <f>IF(C39=1,VLOOKUP(B39,balance!$AU:$AZ,2,FALSE),IF(C39=2,VLOOKUP(B39,balance!$AU:$AZ,3,FALSE),IF(C39=3,VLOOKUP(B39,balance!$AU:$AZ,4,FALSE),IF(C39=4,VLOOKUP(B39,balance!$AU:$AZ,5,FALSE),IF(C39=5,VLOOKUP(B39-1,balance!$AU:$AZ,6,FALSE),0)))))</f>
        <v>425</v>
      </c>
      <c r="F39">
        <v>53</v>
      </c>
      <c r="G39">
        <f>IF(C39=1,VLOOKUP(FoxFire!B39,balance!$U:$Z,2,FALSE),IF(C39=2,VLOOKUP(B39,balance!$U:$Z,3,FALSE),IF(C39=3,VLOOKUP(B39,balance!$U:$Z,4,FALSE),IF(C39=4,VLOOKUP(B39,balance!$U:$Z,5,FALSE),IF(C39=5,VLOOKUP(B39-1,balance!$U:$Z,6,FALSE),0)))))/100</f>
        <v>1.07E-3</v>
      </c>
      <c r="H39">
        <v>2</v>
      </c>
      <c r="I39" s="1">
        <f>IF(C39=1,VLOOKUP(FoxFire!B39,balance!$AF:$AJ,2,FALSE),IF(C39=2,VLOOKUP(B39,balance!$AF:$AJ,3,FALSE),IF(C39=3,VLOOKUP(B39,balance!$AF:$AJ,4,FALSE),IF(C39=4,VLOOKUP(B39,balance!$AF:$AJ,5,FALSE),IF(C39=5,VLOOKUP(B39,balance!$AF:$AK,6,FALSE),0)))))*1000000000000</f>
        <v>42500000000</v>
      </c>
      <c r="J39">
        <f>VLOOKUP(B39,balance!AU:BD,10,FALSE)</f>
        <v>0</v>
      </c>
    </row>
    <row r="40" spans="1:10" x14ac:dyDescent="0.3">
      <c r="A40">
        <v>38</v>
      </c>
      <c r="B40">
        <f t="shared" si="1"/>
        <v>8</v>
      </c>
      <c r="C40">
        <f t="shared" si="0"/>
        <v>4</v>
      </c>
      <c r="D40">
        <v>9026</v>
      </c>
      <c r="E40" s="1">
        <f>IF(C40=1,VLOOKUP(B40,balance!$AU:$AZ,2,FALSE),IF(C40=2,VLOOKUP(B40,balance!$AU:$AZ,3,FALSE),IF(C40=3,VLOOKUP(B40,balance!$AU:$AZ,4,FALSE),IF(C40=4,VLOOKUP(B40,balance!$AU:$AZ,5,FALSE),IF(C40=5,VLOOKUP(B40-1,balance!$AU:$AZ,6,FALSE),0)))))</f>
        <v>425</v>
      </c>
      <c r="F40">
        <v>53</v>
      </c>
      <c r="G40">
        <f>IF(C40=1,VLOOKUP(FoxFire!B40,balance!$U:$Z,2,FALSE),IF(C40=2,VLOOKUP(B40,balance!$U:$Z,3,FALSE),IF(C40=3,VLOOKUP(B40,balance!$U:$Z,4,FALSE),IF(C40=4,VLOOKUP(B40,balance!$U:$Z,5,FALSE),IF(C40=5,VLOOKUP(B40-1,balance!$U:$Z,6,FALSE),0)))))/100</f>
        <v>1.07E-3</v>
      </c>
      <c r="H40">
        <v>2</v>
      </c>
      <c r="I40" s="1">
        <f>IF(C40=1,VLOOKUP(FoxFire!B40,balance!$AF:$AJ,2,FALSE),IF(C40=2,VLOOKUP(B40,balance!$AF:$AJ,3,FALSE),IF(C40=3,VLOOKUP(B40,balance!$AF:$AJ,4,FALSE),IF(C40=4,VLOOKUP(B40,balance!$AF:$AJ,5,FALSE),IF(C40=5,VLOOKUP(B40,balance!$AF:$AK,6,FALSE),0)))))*1000000000000</f>
        <v>42500000000</v>
      </c>
      <c r="J40">
        <f>VLOOKUP(B40,balance!AU:BD,10,FALSE)</f>
        <v>0</v>
      </c>
    </row>
    <row r="41" spans="1:10" x14ac:dyDescent="0.3">
      <c r="A41">
        <v>39</v>
      </c>
      <c r="B41">
        <f t="shared" si="1"/>
        <v>9</v>
      </c>
      <c r="C41">
        <f t="shared" si="0"/>
        <v>5</v>
      </c>
      <c r="D41">
        <v>9026</v>
      </c>
      <c r="E41" s="1">
        <f>IF(C41=1,VLOOKUP(B41,balance!$AU:$AZ,2,FALSE),IF(C41=2,VLOOKUP(B41,balance!$AU:$AZ,3,FALSE),IF(C41=3,VLOOKUP(B41,balance!$AU:$AZ,4,FALSE),IF(C41=4,VLOOKUP(B41,balance!$AU:$AZ,5,FALSE),IF(C41=5,VLOOKUP(B41-1,balance!$AU:$AZ,6,FALSE),0)))))</f>
        <v>1700</v>
      </c>
      <c r="F41">
        <v>53</v>
      </c>
      <c r="G41">
        <f>IF(C41=1,VLOOKUP(FoxFire!B41,balance!$U:$Z,2,FALSE),IF(C41=2,VLOOKUP(B41,balance!$U:$Z,3,FALSE),IF(C41=3,VLOOKUP(B41,balance!$U:$Z,4,FALSE),IF(C41=4,VLOOKUP(B41,balance!$U:$Z,5,FALSE),IF(C41=5,VLOOKUP(B41-1,balance!$U:$Z,6,FALSE),0)))))/100</f>
        <v>7.7000000000000002E-3</v>
      </c>
      <c r="H41">
        <v>2</v>
      </c>
      <c r="I41" s="1">
        <f>IF(C41=1,VLOOKUP(FoxFire!B41,balance!$AF:$AJ,2,FALSE),IF(C41=2,VLOOKUP(B41,balance!$AF:$AJ,3,FALSE),IF(C41=3,VLOOKUP(B41,balance!$AF:$AJ,4,FALSE),IF(C41=4,VLOOKUP(B41,balance!$AF:$AJ,5,FALSE),IF(C41=5,VLOOKUP(B41,balance!$AF:$AK,6,FALSE),0)))))*1000000000000</f>
        <v>180000000000</v>
      </c>
      <c r="J41">
        <f>VLOOKUP(B41,balance!AU:BD,10,FALSE)</f>
        <v>0</v>
      </c>
    </row>
    <row r="42" spans="1:10" x14ac:dyDescent="0.3">
      <c r="A42">
        <v>40</v>
      </c>
      <c r="B42">
        <f t="shared" si="1"/>
        <v>9</v>
      </c>
      <c r="C42">
        <f t="shared" si="0"/>
        <v>1</v>
      </c>
      <c r="D42">
        <v>9026</v>
      </c>
      <c r="E42" s="1">
        <f>IF(C42=1,VLOOKUP(B42,balance!$AU:$AZ,2,FALSE),IF(C42=2,VLOOKUP(B42,balance!$AU:$AZ,3,FALSE),IF(C42=3,VLOOKUP(B42,balance!$AU:$AZ,4,FALSE),IF(C42=4,VLOOKUP(B42,balance!$AU:$AZ,5,FALSE),IF(C42=5,VLOOKUP(B42-1,balance!$AU:$AZ,6,FALSE),0)))))</f>
        <v>450</v>
      </c>
      <c r="F42">
        <v>53</v>
      </c>
      <c r="G42">
        <f>IF(C42=1,VLOOKUP(FoxFire!B42,balance!$U:$Z,2,FALSE),IF(C42=2,VLOOKUP(B42,balance!$U:$Z,3,FALSE),IF(C42=3,VLOOKUP(B42,balance!$U:$Z,4,FALSE),IF(C42=4,VLOOKUP(B42,balance!$U:$Z,5,FALSE),IF(C42=5,VLOOKUP(B42-1,balance!$U:$Z,6,FALSE),0)))))/100</f>
        <v>1.08E-3</v>
      </c>
      <c r="H42">
        <v>2</v>
      </c>
      <c r="I42" s="1">
        <f>IF(C42=1,VLOOKUP(FoxFire!B42,balance!$AF:$AJ,2,FALSE),IF(C42=2,VLOOKUP(B42,balance!$AF:$AJ,3,FALSE),IF(C42=3,VLOOKUP(B42,balance!$AF:$AJ,4,FALSE),IF(C42=4,VLOOKUP(B42,balance!$AF:$AJ,5,FALSE),IF(C42=5,VLOOKUP(B42,balance!$AF:$AK,6,FALSE),0)))))*1000000000000</f>
        <v>45000000000</v>
      </c>
      <c r="J42">
        <f>VLOOKUP(B42,balance!AU:BD,10,FALSE)</f>
        <v>0</v>
      </c>
    </row>
    <row r="43" spans="1:10" x14ac:dyDescent="0.3">
      <c r="A43">
        <v>41</v>
      </c>
      <c r="B43">
        <f t="shared" si="1"/>
        <v>9</v>
      </c>
      <c r="C43">
        <f t="shared" si="0"/>
        <v>2</v>
      </c>
      <c r="D43">
        <v>9026</v>
      </c>
      <c r="E43" s="1">
        <f>IF(C43=1,VLOOKUP(B43,balance!$AU:$AZ,2,FALSE),IF(C43=2,VLOOKUP(B43,balance!$AU:$AZ,3,FALSE),IF(C43=3,VLOOKUP(B43,balance!$AU:$AZ,4,FALSE),IF(C43=4,VLOOKUP(B43,balance!$AU:$AZ,5,FALSE),IF(C43=5,VLOOKUP(B43-1,balance!$AU:$AZ,6,FALSE),0)))))</f>
        <v>450</v>
      </c>
      <c r="F43">
        <v>53</v>
      </c>
      <c r="G43">
        <f>IF(C43=1,VLOOKUP(FoxFire!B43,balance!$U:$Z,2,FALSE),IF(C43=2,VLOOKUP(B43,balance!$U:$Z,3,FALSE),IF(C43=3,VLOOKUP(B43,balance!$U:$Z,4,FALSE),IF(C43=4,VLOOKUP(B43,balance!$U:$Z,5,FALSE),IF(C43=5,VLOOKUP(B43-1,balance!$U:$Z,6,FALSE),0)))))/100</f>
        <v>1.08E-3</v>
      </c>
      <c r="H43">
        <v>2</v>
      </c>
      <c r="I43" s="1">
        <f>IF(C43=1,VLOOKUP(FoxFire!B43,balance!$AF:$AJ,2,FALSE),IF(C43=2,VLOOKUP(B43,balance!$AF:$AJ,3,FALSE),IF(C43=3,VLOOKUP(B43,balance!$AF:$AJ,4,FALSE),IF(C43=4,VLOOKUP(B43,balance!$AF:$AJ,5,FALSE),IF(C43=5,VLOOKUP(B43,balance!$AF:$AK,6,FALSE),0)))))*1000000000000</f>
        <v>45000000000</v>
      </c>
      <c r="J43">
        <f>VLOOKUP(B43,balance!AU:BD,10,FALSE)</f>
        <v>0</v>
      </c>
    </row>
    <row r="44" spans="1:10" x14ac:dyDescent="0.3">
      <c r="A44">
        <v>42</v>
      </c>
      <c r="B44">
        <f t="shared" si="1"/>
        <v>9</v>
      </c>
      <c r="C44">
        <f t="shared" si="0"/>
        <v>3</v>
      </c>
      <c r="D44">
        <v>9026</v>
      </c>
      <c r="E44" s="1">
        <f>IF(C44=1,VLOOKUP(B44,balance!$AU:$AZ,2,FALSE),IF(C44=2,VLOOKUP(B44,balance!$AU:$AZ,3,FALSE),IF(C44=3,VLOOKUP(B44,balance!$AU:$AZ,4,FALSE),IF(C44=4,VLOOKUP(B44,balance!$AU:$AZ,5,FALSE),IF(C44=5,VLOOKUP(B44-1,balance!$AU:$AZ,6,FALSE),0)))))</f>
        <v>450</v>
      </c>
      <c r="F44">
        <v>53</v>
      </c>
      <c r="G44">
        <f>IF(C44=1,VLOOKUP(FoxFire!B44,balance!$U:$Z,2,FALSE),IF(C44=2,VLOOKUP(B44,balance!$U:$Z,3,FALSE),IF(C44=3,VLOOKUP(B44,balance!$U:$Z,4,FALSE),IF(C44=4,VLOOKUP(B44,balance!$U:$Z,5,FALSE),IF(C44=5,VLOOKUP(B44-1,balance!$U:$Z,6,FALSE),0)))))/100</f>
        <v>1.08E-3</v>
      </c>
      <c r="H44">
        <v>2</v>
      </c>
      <c r="I44" s="1">
        <f>IF(C44=1,VLOOKUP(FoxFire!B44,balance!$AF:$AJ,2,FALSE),IF(C44=2,VLOOKUP(B44,balance!$AF:$AJ,3,FALSE),IF(C44=3,VLOOKUP(B44,balance!$AF:$AJ,4,FALSE),IF(C44=4,VLOOKUP(B44,balance!$AF:$AJ,5,FALSE),IF(C44=5,VLOOKUP(B44,balance!$AF:$AK,6,FALSE),0)))))*1000000000000</f>
        <v>45000000000</v>
      </c>
      <c r="J44">
        <f>VLOOKUP(B44,balance!AU:BD,10,FALSE)</f>
        <v>0</v>
      </c>
    </row>
    <row r="45" spans="1:10" x14ac:dyDescent="0.3">
      <c r="A45">
        <v>43</v>
      </c>
      <c r="B45">
        <f t="shared" si="1"/>
        <v>9</v>
      </c>
      <c r="C45">
        <f t="shared" si="0"/>
        <v>4</v>
      </c>
      <c r="D45">
        <v>9026</v>
      </c>
      <c r="E45" s="1">
        <f>IF(C45=1,VLOOKUP(B45,balance!$AU:$AZ,2,FALSE),IF(C45=2,VLOOKUP(B45,balance!$AU:$AZ,3,FALSE),IF(C45=3,VLOOKUP(B45,balance!$AU:$AZ,4,FALSE),IF(C45=4,VLOOKUP(B45,balance!$AU:$AZ,5,FALSE),IF(C45=5,VLOOKUP(B45-1,balance!$AU:$AZ,6,FALSE),0)))))</f>
        <v>450</v>
      </c>
      <c r="F45">
        <v>53</v>
      </c>
      <c r="G45">
        <f>IF(C45=1,VLOOKUP(FoxFire!B45,balance!$U:$Z,2,FALSE),IF(C45=2,VLOOKUP(B45,balance!$U:$Z,3,FALSE),IF(C45=3,VLOOKUP(B45,balance!$U:$Z,4,FALSE),IF(C45=4,VLOOKUP(B45,balance!$U:$Z,5,FALSE),IF(C45=5,VLOOKUP(B45-1,balance!$U:$Z,6,FALSE),0)))))/100</f>
        <v>1.08E-3</v>
      </c>
      <c r="H45">
        <v>2</v>
      </c>
      <c r="I45" s="1">
        <f>IF(C45=1,VLOOKUP(FoxFire!B45,balance!$AF:$AJ,2,FALSE),IF(C45=2,VLOOKUP(B45,balance!$AF:$AJ,3,FALSE),IF(C45=3,VLOOKUP(B45,balance!$AF:$AJ,4,FALSE),IF(C45=4,VLOOKUP(B45,balance!$AF:$AJ,5,FALSE),IF(C45=5,VLOOKUP(B45,balance!$AF:$AK,6,FALSE),0)))))*1000000000000</f>
        <v>45000000000</v>
      </c>
      <c r="J45">
        <f>VLOOKUP(B45,balance!AU:BD,10,FALSE)</f>
        <v>0</v>
      </c>
    </row>
    <row r="46" spans="1:10" x14ac:dyDescent="0.3">
      <c r="A46">
        <v>44</v>
      </c>
      <c r="B46">
        <f t="shared" si="1"/>
        <v>10</v>
      </c>
      <c r="C46">
        <f t="shared" si="0"/>
        <v>5</v>
      </c>
      <c r="D46">
        <v>9026</v>
      </c>
      <c r="E46" s="1">
        <f>IF(C46=1,VLOOKUP(B46,balance!$AU:$AZ,2,FALSE),IF(C46=2,VLOOKUP(B46,balance!$AU:$AZ,3,FALSE),IF(C46=3,VLOOKUP(B46,balance!$AU:$AZ,4,FALSE),IF(C46=4,VLOOKUP(B46,balance!$AU:$AZ,5,FALSE),IF(C46=5,VLOOKUP(B46-1,balance!$AU:$AZ,6,FALSE),0)))))</f>
        <v>1800</v>
      </c>
      <c r="F46">
        <v>53</v>
      </c>
      <c r="G46">
        <f>IF(C46=1,VLOOKUP(FoxFire!B46,balance!$U:$Z,2,FALSE),IF(C46=2,VLOOKUP(B46,balance!$U:$Z,3,FALSE),IF(C46=3,VLOOKUP(B46,balance!$U:$Z,4,FALSE),IF(C46=4,VLOOKUP(B46,balance!$U:$Z,5,FALSE),IF(C46=5,VLOOKUP(B46-1,balance!$U:$Z,6,FALSE),0)))))/100</f>
        <v>8.3000000000000001E-3</v>
      </c>
      <c r="H46">
        <v>2</v>
      </c>
      <c r="I46" s="1">
        <f>IF(C46=1,VLOOKUP(FoxFire!B46,balance!$AF:$AJ,2,FALSE),IF(C46=2,VLOOKUP(B46,balance!$AF:$AJ,3,FALSE),IF(C46=3,VLOOKUP(B46,balance!$AF:$AJ,4,FALSE),IF(C46=4,VLOOKUP(B46,balance!$AF:$AJ,5,FALSE),IF(C46=5,VLOOKUP(B46,balance!$AF:$AK,6,FALSE),0)))))*1000000000000</f>
        <v>190000000000</v>
      </c>
      <c r="J46">
        <f>VLOOKUP(B46,balance!AU:BD,10,FALSE)</f>
        <v>0</v>
      </c>
    </row>
    <row r="47" spans="1:10" x14ac:dyDescent="0.3">
      <c r="A47">
        <v>45</v>
      </c>
      <c r="B47">
        <f t="shared" si="1"/>
        <v>10</v>
      </c>
      <c r="C47">
        <f t="shared" si="0"/>
        <v>1</v>
      </c>
      <c r="D47">
        <v>9026</v>
      </c>
      <c r="E47" s="1">
        <f>IF(C47=1,VLOOKUP(B47,balance!$AU:$AZ,2,FALSE),IF(C47=2,VLOOKUP(B47,balance!$AU:$AZ,3,FALSE),IF(C47=3,VLOOKUP(B47,balance!$AU:$AZ,4,FALSE),IF(C47=4,VLOOKUP(B47,balance!$AU:$AZ,5,FALSE),IF(C47=5,VLOOKUP(B47-1,balance!$AU:$AZ,6,FALSE),0)))))</f>
        <v>475</v>
      </c>
      <c r="F47">
        <v>53</v>
      </c>
      <c r="G47">
        <f>IF(C47=1,VLOOKUP(FoxFire!B47,balance!$U:$Z,2,FALSE),IF(C47=2,VLOOKUP(B47,balance!$U:$Z,3,FALSE),IF(C47=3,VLOOKUP(B47,balance!$U:$Z,4,FALSE),IF(C47=4,VLOOKUP(B47,balance!$U:$Z,5,FALSE),IF(C47=5,VLOOKUP(B47-1,balance!$U:$Z,6,FALSE),0)))))/100</f>
        <v>1.09E-3</v>
      </c>
      <c r="H47">
        <v>2</v>
      </c>
      <c r="I47" s="1">
        <f>IF(C47=1,VLOOKUP(FoxFire!B47,balance!$AF:$AJ,2,FALSE),IF(C47=2,VLOOKUP(B47,balance!$AF:$AJ,3,FALSE),IF(C47=3,VLOOKUP(B47,balance!$AF:$AJ,4,FALSE),IF(C47=4,VLOOKUP(B47,balance!$AF:$AJ,5,FALSE),IF(C47=5,VLOOKUP(B47,balance!$AF:$AK,6,FALSE),0)))))*1000000000000</f>
        <v>47500000000</v>
      </c>
      <c r="J47">
        <f>VLOOKUP(B47,balance!AU:BD,10,FALSE)</f>
        <v>0</v>
      </c>
    </row>
    <row r="48" spans="1:10" x14ac:dyDescent="0.3">
      <c r="A48">
        <v>46</v>
      </c>
      <c r="B48">
        <f t="shared" si="1"/>
        <v>10</v>
      </c>
      <c r="C48">
        <f t="shared" si="0"/>
        <v>2</v>
      </c>
      <c r="D48">
        <v>9026</v>
      </c>
      <c r="E48" s="1">
        <f>IF(C48=1,VLOOKUP(B48,balance!$AU:$AZ,2,FALSE),IF(C48=2,VLOOKUP(B48,balance!$AU:$AZ,3,FALSE),IF(C48=3,VLOOKUP(B48,balance!$AU:$AZ,4,FALSE),IF(C48=4,VLOOKUP(B48,balance!$AU:$AZ,5,FALSE),IF(C48=5,VLOOKUP(B48-1,balance!$AU:$AZ,6,FALSE),0)))))</f>
        <v>475</v>
      </c>
      <c r="F48">
        <v>53</v>
      </c>
      <c r="G48">
        <f>IF(C48=1,VLOOKUP(FoxFire!B48,balance!$U:$Z,2,FALSE),IF(C48=2,VLOOKUP(B48,balance!$U:$Z,3,FALSE),IF(C48=3,VLOOKUP(B48,balance!$U:$Z,4,FALSE),IF(C48=4,VLOOKUP(B48,balance!$U:$Z,5,FALSE),IF(C48=5,VLOOKUP(B48-1,balance!$U:$Z,6,FALSE),0)))))/100</f>
        <v>1.09E-3</v>
      </c>
      <c r="H48">
        <v>2</v>
      </c>
      <c r="I48" s="1">
        <f>IF(C48=1,VLOOKUP(FoxFire!B48,balance!$AF:$AJ,2,FALSE),IF(C48=2,VLOOKUP(B48,balance!$AF:$AJ,3,FALSE),IF(C48=3,VLOOKUP(B48,balance!$AF:$AJ,4,FALSE),IF(C48=4,VLOOKUP(B48,balance!$AF:$AJ,5,FALSE),IF(C48=5,VLOOKUP(B48,balance!$AF:$AK,6,FALSE),0)))))*1000000000000</f>
        <v>47500000000</v>
      </c>
      <c r="J48">
        <f>VLOOKUP(B48,balance!AU:BD,10,FALSE)</f>
        <v>0</v>
      </c>
    </row>
    <row r="49" spans="1:10" x14ac:dyDescent="0.3">
      <c r="A49">
        <v>47</v>
      </c>
      <c r="B49">
        <f t="shared" si="1"/>
        <v>10</v>
      </c>
      <c r="C49">
        <f t="shared" si="0"/>
        <v>3</v>
      </c>
      <c r="D49">
        <v>9026</v>
      </c>
      <c r="E49" s="1">
        <f>IF(C49=1,VLOOKUP(B49,balance!$AU:$AZ,2,FALSE),IF(C49=2,VLOOKUP(B49,balance!$AU:$AZ,3,FALSE),IF(C49=3,VLOOKUP(B49,balance!$AU:$AZ,4,FALSE),IF(C49=4,VLOOKUP(B49,balance!$AU:$AZ,5,FALSE),IF(C49=5,VLOOKUP(B49-1,balance!$AU:$AZ,6,FALSE),0)))))</f>
        <v>475</v>
      </c>
      <c r="F49">
        <v>53</v>
      </c>
      <c r="G49">
        <f>IF(C49=1,VLOOKUP(FoxFire!B49,balance!$U:$Z,2,FALSE),IF(C49=2,VLOOKUP(B49,balance!$U:$Z,3,FALSE),IF(C49=3,VLOOKUP(B49,balance!$U:$Z,4,FALSE),IF(C49=4,VLOOKUP(B49,balance!$U:$Z,5,FALSE),IF(C49=5,VLOOKUP(B49-1,balance!$U:$Z,6,FALSE),0)))))/100</f>
        <v>1.09E-3</v>
      </c>
      <c r="H49">
        <v>2</v>
      </c>
      <c r="I49" s="1">
        <f>IF(C49=1,VLOOKUP(FoxFire!B49,balance!$AF:$AJ,2,FALSE),IF(C49=2,VLOOKUP(B49,balance!$AF:$AJ,3,FALSE),IF(C49=3,VLOOKUP(B49,balance!$AF:$AJ,4,FALSE),IF(C49=4,VLOOKUP(B49,balance!$AF:$AJ,5,FALSE),IF(C49=5,VLOOKUP(B49,balance!$AF:$AK,6,FALSE),0)))))*1000000000000</f>
        <v>47500000000</v>
      </c>
      <c r="J49">
        <f>VLOOKUP(B49,balance!AU:BD,10,FALSE)</f>
        <v>0</v>
      </c>
    </row>
    <row r="50" spans="1:10" x14ac:dyDescent="0.3">
      <c r="A50">
        <v>48</v>
      </c>
      <c r="B50">
        <f t="shared" si="1"/>
        <v>10</v>
      </c>
      <c r="C50">
        <f t="shared" si="0"/>
        <v>4</v>
      </c>
      <c r="D50">
        <v>9026</v>
      </c>
      <c r="E50" s="1">
        <f>IF(C50=1,VLOOKUP(B50,balance!$AU:$AZ,2,FALSE),IF(C50=2,VLOOKUP(B50,balance!$AU:$AZ,3,FALSE),IF(C50=3,VLOOKUP(B50,balance!$AU:$AZ,4,FALSE),IF(C50=4,VLOOKUP(B50,balance!$AU:$AZ,5,FALSE),IF(C50=5,VLOOKUP(B50-1,balance!$AU:$AZ,6,FALSE),0)))))</f>
        <v>475</v>
      </c>
      <c r="F50">
        <v>53</v>
      </c>
      <c r="G50">
        <f>IF(C50=1,VLOOKUP(FoxFire!B50,balance!$U:$Z,2,FALSE),IF(C50=2,VLOOKUP(B50,balance!$U:$Z,3,FALSE),IF(C50=3,VLOOKUP(B50,balance!$U:$Z,4,FALSE),IF(C50=4,VLOOKUP(B50,balance!$U:$Z,5,FALSE),IF(C50=5,VLOOKUP(B50-1,balance!$U:$Z,6,FALSE),0)))))/100</f>
        <v>1.09E-3</v>
      </c>
      <c r="H50">
        <v>2</v>
      </c>
      <c r="I50" s="1">
        <f>IF(C50=1,VLOOKUP(FoxFire!B50,balance!$AF:$AJ,2,FALSE),IF(C50=2,VLOOKUP(B50,balance!$AF:$AJ,3,FALSE),IF(C50=3,VLOOKUP(B50,balance!$AF:$AJ,4,FALSE),IF(C50=4,VLOOKUP(B50,balance!$AF:$AJ,5,FALSE),IF(C50=5,VLOOKUP(B50,balance!$AF:$AK,6,FALSE),0)))))*1000000000000</f>
        <v>47500000000</v>
      </c>
      <c r="J50">
        <f>VLOOKUP(B50,balance!AU:BD,10,FALSE)</f>
        <v>0</v>
      </c>
    </row>
    <row r="51" spans="1:10" x14ac:dyDescent="0.3">
      <c r="A51">
        <v>49</v>
      </c>
      <c r="B51">
        <f t="shared" si="1"/>
        <v>11</v>
      </c>
      <c r="C51">
        <f t="shared" si="0"/>
        <v>5</v>
      </c>
      <c r="D51">
        <v>9026</v>
      </c>
      <c r="E51" s="1">
        <f>IF(C51=1,VLOOKUP(B51,balance!$AU:$AZ,2,FALSE),IF(C51=2,VLOOKUP(B51,balance!$AU:$AZ,3,FALSE),IF(C51=3,VLOOKUP(B51,balance!$AU:$AZ,4,FALSE),IF(C51=4,VLOOKUP(B51,balance!$AU:$AZ,5,FALSE),IF(C51=5,VLOOKUP(B51-1,balance!$AU:$AZ,6,FALSE),0)))))</f>
        <v>1900</v>
      </c>
      <c r="F51">
        <v>53</v>
      </c>
      <c r="G51">
        <f>IF(C51=1,VLOOKUP(FoxFire!B51,balance!$U:$Z,2,FALSE),IF(C51=2,VLOOKUP(B51,balance!$U:$Z,3,FALSE),IF(C51=3,VLOOKUP(B51,balance!$U:$Z,4,FALSE),IF(C51=4,VLOOKUP(B51,balance!$U:$Z,5,FALSE),IF(C51=5,VLOOKUP(B51-1,balance!$U:$Z,6,FALSE),0)))))/100</f>
        <v>8.8999999999999999E-3</v>
      </c>
      <c r="H51">
        <v>2</v>
      </c>
      <c r="I51" s="1">
        <f>IF(C51=1,VLOOKUP(FoxFire!B51,balance!$AF:$AJ,2,FALSE),IF(C51=2,VLOOKUP(B51,balance!$AF:$AJ,3,FALSE),IF(C51=3,VLOOKUP(B51,balance!$AF:$AJ,4,FALSE),IF(C51=4,VLOOKUP(B51,balance!$AF:$AJ,5,FALSE),IF(C51=5,VLOOKUP(B51,balance!$AF:$AK,6,FALSE),0)))))*1000000000000</f>
        <v>200000000000</v>
      </c>
      <c r="J51">
        <f>VLOOKUP(B51,balance!AU:BD,10,FALSE)</f>
        <v>0</v>
      </c>
    </row>
    <row r="52" spans="1:10" x14ac:dyDescent="0.3">
      <c r="A52">
        <v>50</v>
      </c>
      <c r="B52">
        <f t="shared" si="1"/>
        <v>11</v>
      </c>
      <c r="C52">
        <f t="shared" si="0"/>
        <v>1</v>
      </c>
      <c r="D52">
        <v>9026</v>
      </c>
      <c r="E52" s="1">
        <f>IF(C52=1,VLOOKUP(B52,balance!$AU:$AZ,2,FALSE),IF(C52=2,VLOOKUP(B52,balance!$AU:$AZ,3,FALSE),IF(C52=3,VLOOKUP(B52,balance!$AU:$AZ,4,FALSE),IF(C52=4,VLOOKUP(B52,balance!$AU:$AZ,5,FALSE),IF(C52=5,VLOOKUP(B52-1,balance!$AU:$AZ,6,FALSE),0)))))</f>
        <v>500</v>
      </c>
      <c r="F52">
        <v>53</v>
      </c>
      <c r="G52">
        <f>IF(C52=1,VLOOKUP(FoxFire!B52,balance!$U:$Z,2,FALSE),IF(C52=2,VLOOKUP(B52,balance!$U:$Z,3,FALSE),IF(C52=3,VLOOKUP(B52,balance!$U:$Z,4,FALSE),IF(C52=4,VLOOKUP(B52,balance!$U:$Z,5,FALSE),IF(C52=5,VLOOKUP(B52-1,balance!$U:$Z,6,FALSE),0)))))/100</f>
        <v>1.1000000000000001E-3</v>
      </c>
      <c r="H52">
        <v>2</v>
      </c>
      <c r="I52" s="1">
        <f>IF(C52=1,VLOOKUP(FoxFire!B52,balance!$AF:$AJ,2,FALSE),IF(C52=2,VLOOKUP(B52,balance!$AF:$AJ,3,FALSE),IF(C52=3,VLOOKUP(B52,balance!$AF:$AJ,4,FALSE),IF(C52=4,VLOOKUP(B52,balance!$AF:$AJ,5,FALSE),IF(C52=5,VLOOKUP(B52,balance!$AF:$AK,6,FALSE),0)))))*1000000000000</f>
        <v>50000000000</v>
      </c>
      <c r="J52">
        <f>VLOOKUP(B52,balance!AU:BD,10,FALSE)</f>
        <v>0</v>
      </c>
    </row>
    <row r="53" spans="1:10" x14ac:dyDescent="0.3">
      <c r="A53">
        <v>51</v>
      </c>
      <c r="B53">
        <f t="shared" si="1"/>
        <v>11</v>
      </c>
      <c r="C53">
        <f t="shared" si="0"/>
        <v>2</v>
      </c>
      <c r="D53">
        <v>9026</v>
      </c>
      <c r="E53" s="1">
        <f>IF(C53=1,VLOOKUP(B53,balance!$AU:$AZ,2,FALSE),IF(C53=2,VLOOKUP(B53,balance!$AU:$AZ,3,FALSE),IF(C53=3,VLOOKUP(B53,balance!$AU:$AZ,4,FALSE),IF(C53=4,VLOOKUP(B53,balance!$AU:$AZ,5,FALSE),IF(C53=5,VLOOKUP(B53-1,balance!$AU:$AZ,6,FALSE),0)))))</f>
        <v>500</v>
      </c>
      <c r="F53">
        <v>53</v>
      </c>
      <c r="G53">
        <f>IF(C53=1,VLOOKUP(FoxFire!B53,balance!$U:$Z,2,FALSE),IF(C53=2,VLOOKUP(B53,balance!$U:$Z,3,FALSE),IF(C53=3,VLOOKUP(B53,balance!$U:$Z,4,FALSE),IF(C53=4,VLOOKUP(B53,balance!$U:$Z,5,FALSE),IF(C53=5,VLOOKUP(B53-1,balance!$U:$Z,6,FALSE),0)))))/100</f>
        <v>1.1000000000000001E-3</v>
      </c>
      <c r="H53">
        <v>2</v>
      </c>
      <c r="I53" s="1">
        <f>IF(C53=1,VLOOKUP(FoxFire!B53,balance!$AF:$AJ,2,FALSE),IF(C53=2,VLOOKUP(B53,balance!$AF:$AJ,3,FALSE),IF(C53=3,VLOOKUP(B53,balance!$AF:$AJ,4,FALSE),IF(C53=4,VLOOKUP(B53,balance!$AF:$AJ,5,FALSE),IF(C53=5,VLOOKUP(B53,balance!$AF:$AK,6,FALSE),0)))))*1000000000000</f>
        <v>50000000000</v>
      </c>
      <c r="J53">
        <f>VLOOKUP(B53,balance!AU:BD,10,FALSE)</f>
        <v>0</v>
      </c>
    </row>
    <row r="54" spans="1:10" x14ac:dyDescent="0.3">
      <c r="A54">
        <v>52</v>
      </c>
      <c r="B54">
        <f t="shared" si="1"/>
        <v>11</v>
      </c>
      <c r="C54">
        <f t="shared" si="0"/>
        <v>3</v>
      </c>
      <c r="D54">
        <v>9026</v>
      </c>
      <c r="E54" s="1">
        <f>IF(C54=1,VLOOKUP(B54,balance!$AU:$AZ,2,FALSE),IF(C54=2,VLOOKUP(B54,balance!$AU:$AZ,3,FALSE),IF(C54=3,VLOOKUP(B54,balance!$AU:$AZ,4,FALSE),IF(C54=4,VLOOKUP(B54,balance!$AU:$AZ,5,FALSE),IF(C54=5,VLOOKUP(B54-1,balance!$AU:$AZ,6,FALSE),0)))))</f>
        <v>500</v>
      </c>
      <c r="F54">
        <v>53</v>
      </c>
      <c r="G54">
        <f>IF(C54=1,VLOOKUP(FoxFire!B54,balance!$U:$Z,2,FALSE),IF(C54=2,VLOOKUP(B54,balance!$U:$Z,3,FALSE),IF(C54=3,VLOOKUP(B54,balance!$U:$Z,4,FALSE),IF(C54=4,VLOOKUP(B54,balance!$U:$Z,5,FALSE),IF(C54=5,VLOOKUP(B54-1,balance!$U:$Z,6,FALSE),0)))))/100</f>
        <v>1.1000000000000001E-3</v>
      </c>
      <c r="H54">
        <v>2</v>
      </c>
      <c r="I54" s="1">
        <f>IF(C54=1,VLOOKUP(FoxFire!B54,balance!$AF:$AJ,2,FALSE),IF(C54=2,VLOOKUP(B54,balance!$AF:$AJ,3,FALSE),IF(C54=3,VLOOKUP(B54,balance!$AF:$AJ,4,FALSE),IF(C54=4,VLOOKUP(B54,balance!$AF:$AJ,5,FALSE),IF(C54=5,VLOOKUP(B54,balance!$AF:$AK,6,FALSE),0)))))*1000000000000</f>
        <v>50000000000</v>
      </c>
      <c r="J54">
        <f>VLOOKUP(B54,balance!AU:BD,10,FALSE)</f>
        <v>0</v>
      </c>
    </row>
    <row r="55" spans="1:10" x14ac:dyDescent="0.3">
      <c r="A55">
        <v>53</v>
      </c>
      <c r="B55">
        <f t="shared" si="1"/>
        <v>11</v>
      </c>
      <c r="C55">
        <f t="shared" si="0"/>
        <v>4</v>
      </c>
      <c r="D55">
        <v>9026</v>
      </c>
      <c r="E55" s="1">
        <f>IF(C55=1,VLOOKUP(B55,balance!$AU:$AZ,2,FALSE),IF(C55=2,VLOOKUP(B55,balance!$AU:$AZ,3,FALSE),IF(C55=3,VLOOKUP(B55,balance!$AU:$AZ,4,FALSE),IF(C55=4,VLOOKUP(B55,balance!$AU:$AZ,5,FALSE),IF(C55=5,VLOOKUP(B55-1,balance!$AU:$AZ,6,FALSE),0)))))</f>
        <v>500</v>
      </c>
      <c r="F55">
        <v>53</v>
      </c>
      <c r="G55">
        <f>IF(C55=1,VLOOKUP(FoxFire!B55,balance!$U:$Z,2,FALSE),IF(C55=2,VLOOKUP(B55,balance!$U:$Z,3,FALSE),IF(C55=3,VLOOKUP(B55,balance!$U:$Z,4,FALSE),IF(C55=4,VLOOKUP(B55,balance!$U:$Z,5,FALSE),IF(C55=5,VLOOKUP(B55-1,balance!$U:$Z,6,FALSE),0)))))/100</f>
        <v>1.1000000000000001E-3</v>
      </c>
      <c r="H55">
        <v>2</v>
      </c>
      <c r="I55" s="1">
        <f>IF(C55=1,VLOOKUP(FoxFire!B55,balance!$AF:$AJ,2,FALSE),IF(C55=2,VLOOKUP(B55,balance!$AF:$AJ,3,FALSE),IF(C55=3,VLOOKUP(B55,balance!$AF:$AJ,4,FALSE),IF(C55=4,VLOOKUP(B55,balance!$AF:$AJ,5,FALSE),IF(C55=5,VLOOKUP(B55,balance!$AF:$AK,6,FALSE),0)))))*1000000000000</f>
        <v>50000000000</v>
      </c>
      <c r="J55">
        <f>VLOOKUP(B55,balance!AU:BD,10,FALSE)</f>
        <v>0</v>
      </c>
    </row>
    <row r="56" spans="1:10" x14ac:dyDescent="0.3">
      <c r="A56">
        <v>54</v>
      </c>
      <c r="B56">
        <f t="shared" si="1"/>
        <v>12</v>
      </c>
      <c r="C56">
        <f t="shared" si="0"/>
        <v>5</v>
      </c>
      <c r="D56">
        <v>9026</v>
      </c>
      <c r="E56" s="1">
        <f>IF(C56=1,VLOOKUP(B56,balance!$AU:$AZ,2,FALSE),IF(C56=2,VLOOKUP(B56,balance!$AU:$AZ,3,FALSE),IF(C56=3,VLOOKUP(B56,balance!$AU:$AZ,4,FALSE),IF(C56=4,VLOOKUP(B56,balance!$AU:$AZ,5,FALSE),IF(C56=5,VLOOKUP(B56-1,balance!$AU:$AZ,6,FALSE),0)))))</f>
        <v>2000</v>
      </c>
      <c r="F56">
        <v>53</v>
      </c>
      <c r="G56">
        <f>IF(C56=1,VLOOKUP(FoxFire!B56,balance!$U:$Z,2,FALSE),IF(C56=2,VLOOKUP(B56,balance!$U:$Z,3,FALSE),IF(C56=3,VLOOKUP(B56,balance!$U:$Z,4,FALSE),IF(C56=4,VLOOKUP(B56,balance!$U:$Z,5,FALSE),IF(C56=5,VLOOKUP(B56-1,balance!$U:$Z,6,FALSE),0)))))/100</f>
        <v>9.4999999999999998E-3</v>
      </c>
      <c r="H56">
        <v>2</v>
      </c>
      <c r="I56" s="1">
        <f>IF(C56=1,VLOOKUP(FoxFire!B56,balance!$AF:$AJ,2,FALSE),IF(C56=2,VLOOKUP(B56,balance!$AF:$AJ,3,FALSE),IF(C56=3,VLOOKUP(B56,balance!$AF:$AJ,4,FALSE),IF(C56=4,VLOOKUP(B56,balance!$AF:$AJ,5,FALSE),IF(C56=5,VLOOKUP(B56,balance!$AF:$AK,6,FALSE),0)))))*1000000000000</f>
        <v>210000000000</v>
      </c>
      <c r="J56">
        <f>VLOOKUP(B56,balance!AU:BD,10,FALSE)</f>
        <v>200</v>
      </c>
    </row>
    <row r="57" spans="1:10" x14ac:dyDescent="0.3">
      <c r="A57">
        <v>55</v>
      </c>
      <c r="B57">
        <f t="shared" si="1"/>
        <v>12</v>
      </c>
      <c r="C57">
        <f t="shared" si="0"/>
        <v>1</v>
      </c>
      <c r="D57">
        <v>9026</v>
      </c>
      <c r="E57" s="1">
        <f>IF(C57=1,VLOOKUP(B57,balance!$AU:$AZ,2,FALSE),IF(C57=2,VLOOKUP(B57,balance!$AU:$AZ,3,FALSE),IF(C57=3,VLOOKUP(B57,balance!$AU:$AZ,4,FALSE),IF(C57=4,VLOOKUP(B57,balance!$AU:$AZ,5,FALSE),IF(C57=5,VLOOKUP(B57-1,balance!$AU:$AZ,6,FALSE),0)))))</f>
        <v>500</v>
      </c>
      <c r="F57">
        <v>53</v>
      </c>
      <c r="G57">
        <f>IF(C57=1,VLOOKUP(FoxFire!B57,balance!$U:$Z,2,FALSE),IF(C57=2,VLOOKUP(B57,balance!$U:$Z,3,FALSE),IF(C57=3,VLOOKUP(B57,balance!$U:$Z,4,FALSE),IF(C57=4,VLOOKUP(B57,balance!$U:$Z,5,FALSE),IF(C57=5,VLOOKUP(B57-1,balance!$U:$Z,6,FALSE),0)))))/100</f>
        <v>1.1100000000000001E-3</v>
      </c>
      <c r="H57">
        <v>2</v>
      </c>
      <c r="I57" s="1">
        <f>IF(C57=1,VLOOKUP(FoxFire!B57,balance!$AF:$AJ,2,FALSE),IF(C57=2,VLOOKUP(B57,balance!$AF:$AJ,3,FALSE),IF(C57=3,VLOOKUP(B57,balance!$AF:$AJ,4,FALSE),IF(C57=4,VLOOKUP(B57,balance!$AF:$AJ,5,FALSE),IF(C57=5,VLOOKUP(B57,balance!$AF:$AK,6,FALSE),0)))))*1000000000000</f>
        <v>52500000000</v>
      </c>
      <c r="J57">
        <f>VLOOKUP(B57,balance!AU:BD,10,FALSE)</f>
        <v>200</v>
      </c>
    </row>
    <row r="58" spans="1:10" x14ac:dyDescent="0.3">
      <c r="A58">
        <v>56</v>
      </c>
      <c r="B58">
        <f t="shared" si="1"/>
        <v>12</v>
      </c>
      <c r="C58">
        <f t="shared" si="0"/>
        <v>2</v>
      </c>
      <c r="D58">
        <v>9026</v>
      </c>
      <c r="E58" s="1">
        <f>IF(C58=1,VLOOKUP(B58,balance!$AU:$AZ,2,FALSE),IF(C58=2,VLOOKUP(B58,balance!$AU:$AZ,3,FALSE),IF(C58=3,VLOOKUP(B58,balance!$AU:$AZ,4,FALSE),IF(C58=4,VLOOKUP(B58,balance!$AU:$AZ,5,FALSE),IF(C58=5,VLOOKUP(B58-1,balance!$AU:$AZ,6,FALSE),0)))))</f>
        <v>500</v>
      </c>
      <c r="F58">
        <v>53</v>
      </c>
      <c r="G58">
        <f>IF(C58=1,VLOOKUP(FoxFire!B58,balance!$U:$Z,2,FALSE),IF(C58=2,VLOOKUP(B58,balance!$U:$Z,3,FALSE),IF(C58=3,VLOOKUP(B58,balance!$U:$Z,4,FALSE),IF(C58=4,VLOOKUP(B58,balance!$U:$Z,5,FALSE),IF(C58=5,VLOOKUP(B58-1,balance!$U:$Z,6,FALSE),0)))))/100</f>
        <v>1.1100000000000001E-3</v>
      </c>
      <c r="H58">
        <v>2</v>
      </c>
      <c r="I58" s="1">
        <f>IF(C58=1,VLOOKUP(FoxFire!B58,balance!$AF:$AJ,2,FALSE),IF(C58=2,VLOOKUP(B58,balance!$AF:$AJ,3,FALSE),IF(C58=3,VLOOKUP(B58,balance!$AF:$AJ,4,FALSE),IF(C58=4,VLOOKUP(B58,balance!$AF:$AJ,5,FALSE),IF(C58=5,VLOOKUP(B58,balance!$AF:$AK,6,FALSE),0)))))*1000000000000</f>
        <v>52500000000</v>
      </c>
      <c r="J58">
        <f>VLOOKUP(B58,balance!AU:BD,10,FALSE)</f>
        <v>200</v>
      </c>
    </row>
    <row r="59" spans="1:10" x14ac:dyDescent="0.3">
      <c r="A59">
        <v>57</v>
      </c>
      <c r="B59">
        <f t="shared" si="1"/>
        <v>12</v>
      </c>
      <c r="C59">
        <f t="shared" si="0"/>
        <v>3</v>
      </c>
      <c r="D59">
        <v>9026</v>
      </c>
      <c r="E59" s="1">
        <f>IF(C59=1,VLOOKUP(B59,balance!$AU:$AZ,2,FALSE),IF(C59=2,VLOOKUP(B59,balance!$AU:$AZ,3,FALSE),IF(C59=3,VLOOKUP(B59,balance!$AU:$AZ,4,FALSE),IF(C59=4,VLOOKUP(B59,balance!$AU:$AZ,5,FALSE),IF(C59=5,VLOOKUP(B59-1,balance!$AU:$AZ,6,FALSE),0)))))</f>
        <v>500</v>
      </c>
      <c r="F59">
        <v>53</v>
      </c>
      <c r="G59">
        <f>IF(C59=1,VLOOKUP(FoxFire!B59,balance!$U:$Z,2,FALSE),IF(C59=2,VLOOKUP(B59,balance!$U:$Z,3,FALSE),IF(C59=3,VLOOKUP(B59,balance!$U:$Z,4,FALSE),IF(C59=4,VLOOKUP(B59,balance!$U:$Z,5,FALSE),IF(C59=5,VLOOKUP(B59-1,balance!$U:$Z,6,FALSE),0)))))/100</f>
        <v>1.1100000000000001E-3</v>
      </c>
      <c r="H59">
        <v>2</v>
      </c>
      <c r="I59" s="1">
        <f>IF(C59=1,VLOOKUP(FoxFire!B59,balance!$AF:$AJ,2,FALSE),IF(C59=2,VLOOKUP(B59,balance!$AF:$AJ,3,FALSE),IF(C59=3,VLOOKUP(B59,balance!$AF:$AJ,4,FALSE),IF(C59=4,VLOOKUP(B59,balance!$AF:$AJ,5,FALSE),IF(C59=5,VLOOKUP(B59,balance!$AF:$AK,6,FALSE),0)))))*1000000000000</f>
        <v>52500000000</v>
      </c>
      <c r="J59">
        <f>VLOOKUP(B59,balance!AU:BD,10,FALSE)</f>
        <v>200</v>
      </c>
    </row>
    <row r="60" spans="1:10" x14ac:dyDescent="0.3">
      <c r="A60">
        <v>58</v>
      </c>
      <c r="B60">
        <f t="shared" si="1"/>
        <v>12</v>
      </c>
      <c r="C60">
        <f t="shared" si="0"/>
        <v>4</v>
      </c>
      <c r="D60">
        <v>9026</v>
      </c>
      <c r="E60" s="1">
        <f>IF(C60=1,VLOOKUP(B60,balance!$AU:$AZ,2,FALSE),IF(C60=2,VLOOKUP(B60,balance!$AU:$AZ,3,FALSE),IF(C60=3,VLOOKUP(B60,balance!$AU:$AZ,4,FALSE),IF(C60=4,VLOOKUP(B60,balance!$AU:$AZ,5,FALSE),IF(C60=5,VLOOKUP(B60-1,balance!$AU:$AZ,6,FALSE),0)))))</f>
        <v>500</v>
      </c>
      <c r="F60">
        <v>53</v>
      </c>
      <c r="G60">
        <f>IF(C60=1,VLOOKUP(FoxFire!B60,balance!$U:$Z,2,FALSE),IF(C60=2,VLOOKUP(B60,balance!$U:$Z,3,FALSE),IF(C60=3,VLOOKUP(B60,balance!$U:$Z,4,FALSE),IF(C60=4,VLOOKUP(B60,balance!$U:$Z,5,FALSE),IF(C60=5,VLOOKUP(B60-1,balance!$U:$Z,6,FALSE),0)))))/100</f>
        <v>1.1100000000000001E-3</v>
      </c>
      <c r="H60">
        <v>2</v>
      </c>
      <c r="I60" s="1">
        <f>IF(C60=1,VLOOKUP(FoxFire!B60,balance!$AF:$AJ,2,FALSE),IF(C60=2,VLOOKUP(B60,balance!$AF:$AJ,3,FALSE),IF(C60=3,VLOOKUP(B60,balance!$AF:$AJ,4,FALSE),IF(C60=4,VLOOKUP(B60,balance!$AF:$AJ,5,FALSE),IF(C60=5,VLOOKUP(B60,balance!$AF:$AK,6,FALSE),0)))))*1000000000000</f>
        <v>52500000000</v>
      </c>
      <c r="J60">
        <f>VLOOKUP(B60,balance!AU:BD,10,FALSE)</f>
        <v>200</v>
      </c>
    </row>
    <row r="61" spans="1:10" x14ac:dyDescent="0.3">
      <c r="A61">
        <v>59</v>
      </c>
      <c r="B61">
        <f t="shared" si="1"/>
        <v>13</v>
      </c>
      <c r="C61">
        <f t="shared" si="0"/>
        <v>5</v>
      </c>
      <c r="D61">
        <v>9026</v>
      </c>
      <c r="E61" s="1">
        <f>IF(C61=1,VLOOKUP(B61,balance!$AU:$AZ,2,FALSE),IF(C61=2,VLOOKUP(B61,balance!$AU:$AZ,3,FALSE),IF(C61=3,VLOOKUP(B61,balance!$AU:$AZ,4,FALSE),IF(C61=4,VLOOKUP(B61,balance!$AU:$AZ,5,FALSE),IF(C61=5,VLOOKUP(B61-1,balance!$AU:$AZ,6,FALSE),0)))))</f>
        <v>2000</v>
      </c>
      <c r="F61">
        <v>53</v>
      </c>
      <c r="G61">
        <f>IF(C61=1,VLOOKUP(FoxFire!B61,balance!$U:$Z,2,FALSE),IF(C61=2,VLOOKUP(B61,balance!$U:$Z,3,FALSE),IF(C61=3,VLOOKUP(B61,balance!$U:$Z,4,FALSE),IF(C61=4,VLOOKUP(B61,balance!$U:$Z,5,FALSE),IF(C61=5,VLOOKUP(B61-1,balance!$U:$Z,6,FALSE),0)))))/100</f>
        <v>1.01E-2</v>
      </c>
      <c r="H61">
        <v>2</v>
      </c>
      <c r="I61" s="1">
        <f>IF(C61=1,VLOOKUP(FoxFire!B61,balance!$AF:$AJ,2,FALSE),IF(C61=2,VLOOKUP(B61,balance!$AF:$AJ,3,FALSE),IF(C61=3,VLOOKUP(B61,balance!$AF:$AJ,4,FALSE),IF(C61=4,VLOOKUP(B61,balance!$AF:$AJ,5,FALSE),IF(C61=5,VLOOKUP(B61,balance!$AF:$AK,6,FALSE),0)))))*1000000000000</f>
        <v>220000000000</v>
      </c>
      <c r="J61">
        <f>VLOOKUP(B61,balance!AU:BD,10,FALSE)</f>
        <v>600</v>
      </c>
    </row>
    <row r="62" spans="1:10" x14ac:dyDescent="0.3">
      <c r="A62">
        <v>60</v>
      </c>
      <c r="B62">
        <f t="shared" si="1"/>
        <v>13</v>
      </c>
      <c r="C62">
        <f t="shared" si="0"/>
        <v>1</v>
      </c>
      <c r="D62">
        <v>9026</v>
      </c>
      <c r="E62" s="1">
        <f>IF(C62=1,VLOOKUP(B62,balance!$AU:$AZ,2,FALSE),IF(C62=2,VLOOKUP(B62,balance!$AU:$AZ,3,FALSE),IF(C62=3,VLOOKUP(B62,balance!$AU:$AZ,4,FALSE),IF(C62=4,VLOOKUP(B62,balance!$AU:$AZ,5,FALSE),IF(C62=5,VLOOKUP(B62-1,balance!$AU:$AZ,6,FALSE),0)))))</f>
        <v>500</v>
      </c>
      <c r="F62">
        <v>53</v>
      </c>
      <c r="G62">
        <f>IF(C62=1,VLOOKUP(FoxFire!B62,balance!$U:$Z,2,FALSE),IF(C62=2,VLOOKUP(B62,balance!$U:$Z,3,FALSE),IF(C62=3,VLOOKUP(B62,balance!$U:$Z,4,FALSE),IF(C62=4,VLOOKUP(B62,balance!$U:$Z,5,FALSE),IF(C62=5,VLOOKUP(B62-1,balance!$U:$Z,6,FALSE),0)))))/100</f>
        <v>1.1200000000000001E-3</v>
      </c>
      <c r="H62">
        <v>2</v>
      </c>
      <c r="I62" s="1">
        <f>IF(C62=1,VLOOKUP(FoxFire!B62,balance!$AF:$AJ,2,FALSE),IF(C62=2,VLOOKUP(B62,balance!$AF:$AJ,3,FALSE),IF(C62=3,VLOOKUP(B62,balance!$AF:$AJ,4,FALSE),IF(C62=4,VLOOKUP(B62,balance!$AF:$AJ,5,FALSE),IF(C62=5,VLOOKUP(B62,balance!$AF:$AK,6,FALSE),0)))))*1000000000000</f>
        <v>55000000000</v>
      </c>
      <c r="J62">
        <f>VLOOKUP(B62,balance!AU:BD,10,FALSE)</f>
        <v>600</v>
      </c>
    </row>
    <row r="63" spans="1:10" x14ac:dyDescent="0.3">
      <c r="A63">
        <v>61</v>
      </c>
      <c r="B63">
        <f t="shared" si="1"/>
        <v>13</v>
      </c>
      <c r="C63">
        <f t="shared" si="0"/>
        <v>2</v>
      </c>
      <c r="D63">
        <v>9026</v>
      </c>
      <c r="E63" s="1">
        <f>IF(C63=1,VLOOKUP(B63,balance!$AU:$AZ,2,FALSE),IF(C63=2,VLOOKUP(B63,balance!$AU:$AZ,3,FALSE),IF(C63=3,VLOOKUP(B63,balance!$AU:$AZ,4,FALSE),IF(C63=4,VLOOKUP(B63,balance!$AU:$AZ,5,FALSE),IF(C63=5,VLOOKUP(B63-1,balance!$AU:$AZ,6,FALSE),0)))))</f>
        <v>500</v>
      </c>
      <c r="F63">
        <v>53</v>
      </c>
      <c r="G63">
        <f>IF(C63=1,VLOOKUP(FoxFire!B63,balance!$U:$Z,2,FALSE),IF(C63=2,VLOOKUP(B63,balance!$U:$Z,3,FALSE),IF(C63=3,VLOOKUP(B63,balance!$U:$Z,4,FALSE),IF(C63=4,VLOOKUP(B63,balance!$U:$Z,5,FALSE),IF(C63=5,VLOOKUP(B63-1,balance!$U:$Z,6,FALSE),0)))))/100</f>
        <v>1.1200000000000001E-3</v>
      </c>
      <c r="H63">
        <v>2</v>
      </c>
      <c r="I63" s="1">
        <f>IF(C63=1,VLOOKUP(FoxFire!B63,balance!$AF:$AJ,2,FALSE),IF(C63=2,VLOOKUP(B63,balance!$AF:$AJ,3,FALSE),IF(C63=3,VLOOKUP(B63,balance!$AF:$AJ,4,FALSE),IF(C63=4,VLOOKUP(B63,balance!$AF:$AJ,5,FALSE),IF(C63=5,VLOOKUP(B63,balance!$AF:$AK,6,FALSE),0)))))*1000000000000</f>
        <v>55000000000</v>
      </c>
      <c r="J63">
        <f>VLOOKUP(B63,balance!AU:BD,10,FALSE)</f>
        <v>600</v>
      </c>
    </row>
    <row r="64" spans="1:10" x14ac:dyDescent="0.3">
      <c r="A64">
        <v>62</v>
      </c>
      <c r="B64">
        <f t="shared" si="1"/>
        <v>13</v>
      </c>
      <c r="C64">
        <f t="shared" si="0"/>
        <v>3</v>
      </c>
      <c r="D64">
        <v>9026</v>
      </c>
      <c r="E64" s="1">
        <f>IF(C64=1,VLOOKUP(B64,balance!$AU:$AZ,2,FALSE),IF(C64=2,VLOOKUP(B64,balance!$AU:$AZ,3,FALSE),IF(C64=3,VLOOKUP(B64,balance!$AU:$AZ,4,FALSE),IF(C64=4,VLOOKUP(B64,balance!$AU:$AZ,5,FALSE),IF(C64=5,VLOOKUP(B64-1,balance!$AU:$AZ,6,FALSE),0)))))</f>
        <v>500</v>
      </c>
      <c r="F64">
        <v>53</v>
      </c>
      <c r="G64">
        <f>IF(C64=1,VLOOKUP(FoxFire!B64,balance!$U:$Z,2,FALSE),IF(C64=2,VLOOKUP(B64,balance!$U:$Z,3,FALSE),IF(C64=3,VLOOKUP(B64,balance!$U:$Z,4,FALSE),IF(C64=4,VLOOKUP(B64,balance!$U:$Z,5,FALSE),IF(C64=5,VLOOKUP(B64-1,balance!$U:$Z,6,FALSE),0)))))/100</f>
        <v>1.1200000000000001E-3</v>
      </c>
      <c r="H64">
        <v>2</v>
      </c>
      <c r="I64" s="1">
        <f>IF(C64=1,VLOOKUP(FoxFire!B64,balance!$AF:$AJ,2,FALSE),IF(C64=2,VLOOKUP(B64,balance!$AF:$AJ,3,FALSE),IF(C64=3,VLOOKUP(B64,balance!$AF:$AJ,4,FALSE),IF(C64=4,VLOOKUP(B64,balance!$AF:$AJ,5,FALSE),IF(C64=5,VLOOKUP(B64,balance!$AF:$AK,6,FALSE),0)))))*1000000000000</f>
        <v>55000000000</v>
      </c>
      <c r="J64">
        <f>VLOOKUP(B64,balance!AU:BD,10,FALSE)</f>
        <v>600</v>
      </c>
    </row>
    <row r="65" spans="1:10" x14ac:dyDescent="0.3">
      <c r="A65">
        <v>63</v>
      </c>
      <c r="B65">
        <f t="shared" si="1"/>
        <v>13</v>
      </c>
      <c r="C65">
        <f t="shared" si="0"/>
        <v>4</v>
      </c>
      <c r="D65">
        <v>9026</v>
      </c>
      <c r="E65" s="1">
        <f>IF(C65=1,VLOOKUP(B65,balance!$AU:$AZ,2,FALSE),IF(C65=2,VLOOKUP(B65,balance!$AU:$AZ,3,FALSE),IF(C65=3,VLOOKUP(B65,balance!$AU:$AZ,4,FALSE),IF(C65=4,VLOOKUP(B65,balance!$AU:$AZ,5,FALSE),IF(C65=5,VLOOKUP(B65-1,balance!$AU:$AZ,6,FALSE),0)))))</f>
        <v>500</v>
      </c>
      <c r="F65">
        <v>53</v>
      </c>
      <c r="G65">
        <f>IF(C65=1,VLOOKUP(FoxFire!B65,balance!$U:$Z,2,FALSE),IF(C65=2,VLOOKUP(B65,balance!$U:$Z,3,FALSE),IF(C65=3,VLOOKUP(B65,balance!$U:$Z,4,FALSE),IF(C65=4,VLOOKUP(B65,balance!$U:$Z,5,FALSE),IF(C65=5,VLOOKUP(B65-1,balance!$U:$Z,6,FALSE),0)))))/100</f>
        <v>1.1200000000000001E-3</v>
      </c>
      <c r="H65">
        <v>2</v>
      </c>
      <c r="I65" s="1">
        <f>IF(C65=1,VLOOKUP(FoxFire!B65,balance!$AF:$AJ,2,FALSE),IF(C65=2,VLOOKUP(B65,balance!$AF:$AJ,3,FALSE),IF(C65=3,VLOOKUP(B65,balance!$AF:$AJ,4,FALSE),IF(C65=4,VLOOKUP(B65,balance!$AF:$AJ,5,FALSE),IF(C65=5,VLOOKUP(B65,balance!$AF:$AK,6,FALSE),0)))))*1000000000000</f>
        <v>55000000000</v>
      </c>
      <c r="J65">
        <f>VLOOKUP(B65,balance!AU:BD,10,FALSE)</f>
        <v>600</v>
      </c>
    </row>
    <row r="66" spans="1:10" x14ac:dyDescent="0.3">
      <c r="A66">
        <v>64</v>
      </c>
      <c r="B66">
        <f t="shared" si="1"/>
        <v>14</v>
      </c>
      <c r="C66">
        <f t="shared" si="0"/>
        <v>5</v>
      </c>
      <c r="D66">
        <v>9026</v>
      </c>
      <c r="E66" s="1">
        <f>IF(C66=1,VLOOKUP(B66,balance!$AU:$AZ,2,FALSE),IF(C66=2,VLOOKUP(B66,balance!$AU:$AZ,3,FALSE),IF(C66=3,VLOOKUP(B66,balance!$AU:$AZ,4,FALSE),IF(C66=4,VLOOKUP(B66,balance!$AU:$AZ,5,FALSE),IF(C66=5,VLOOKUP(B66-1,balance!$AU:$AZ,6,FALSE),0)))))</f>
        <v>2000</v>
      </c>
      <c r="F66">
        <v>53</v>
      </c>
      <c r="G66">
        <f>IF(C66=1,VLOOKUP(FoxFire!B66,balance!$U:$Z,2,FALSE),IF(C66=2,VLOOKUP(B66,balance!$U:$Z,3,FALSE),IF(C66=3,VLOOKUP(B66,balance!$U:$Z,4,FALSE),IF(C66=4,VLOOKUP(B66,balance!$U:$Z,5,FALSE),IF(C66=5,VLOOKUP(B66-1,balance!$U:$Z,6,FALSE),0)))))/100</f>
        <v>1.0800000000000001E-2</v>
      </c>
      <c r="H66">
        <v>2</v>
      </c>
      <c r="I66" s="1">
        <f>IF(C66=1,VLOOKUP(FoxFire!B66,balance!$AF:$AJ,2,FALSE),IF(C66=2,VLOOKUP(B66,balance!$AF:$AJ,3,FALSE),IF(C66=3,VLOOKUP(B66,balance!$AF:$AJ,4,FALSE),IF(C66=4,VLOOKUP(B66,balance!$AF:$AJ,5,FALSE),IF(C66=5,VLOOKUP(B66,balance!$AF:$AK,6,FALSE),0)))))*1000000000000</f>
        <v>230000000000</v>
      </c>
      <c r="J66">
        <f>VLOOKUP(B66,balance!AU:BD,10,FALSE)</f>
        <v>1200</v>
      </c>
    </row>
    <row r="67" spans="1:10" x14ac:dyDescent="0.3">
      <c r="A67">
        <v>65</v>
      </c>
      <c r="B67">
        <f t="shared" si="1"/>
        <v>14</v>
      </c>
      <c r="C67">
        <f t="shared" si="0"/>
        <v>1</v>
      </c>
      <c r="D67">
        <v>9026</v>
      </c>
      <c r="E67" s="1">
        <f>IF(C67=1,VLOOKUP(B67,balance!$AU:$AZ,2,FALSE),IF(C67=2,VLOOKUP(B67,balance!$AU:$AZ,3,FALSE),IF(C67=3,VLOOKUP(B67,balance!$AU:$AZ,4,FALSE),IF(C67=4,VLOOKUP(B67,balance!$AU:$AZ,5,FALSE),IF(C67=5,VLOOKUP(B67-1,balance!$AU:$AZ,6,FALSE),0)))))</f>
        <v>500</v>
      </c>
      <c r="F67">
        <v>53</v>
      </c>
      <c r="G67">
        <f>IF(C67=1,VLOOKUP(FoxFire!B67,balance!$U:$Z,2,FALSE),IF(C67=2,VLOOKUP(B67,balance!$U:$Z,3,FALSE),IF(C67=3,VLOOKUP(B67,balance!$U:$Z,4,FALSE),IF(C67=4,VLOOKUP(B67,balance!$U:$Z,5,FALSE),IF(C67=5,VLOOKUP(B67-1,balance!$U:$Z,6,FALSE),0)))))/100</f>
        <v>1.1299999999999999E-3</v>
      </c>
      <c r="H67">
        <v>2</v>
      </c>
      <c r="I67" s="1">
        <f>IF(C67=1,VLOOKUP(FoxFire!B67,balance!$AF:$AJ,2,FALSE),IF(C67=2,VLOOKUP(B67,balance!$AF:$AJ,3,FALSE),IF(C67=3,VLOOKUP(B67,balance!$AF:$AJ,4,FALSE),IF(C67=4,VLOOKUP(B67,balance!$AF:$AJ,5,FALSE),IF(C67=5,VLOOKUP(B67,balance!$AF:$AK,6,FALSE),0)))))*1000000000000</f>
        <v>57500000000</v>
      </c>
      <c r="J67">
        <f>VLOOKUP(B67,balance!AU:BD,10,FALSE)</f>
        <v>1200</v>
      </c>
    </row>
    <row r="68" spans="1:10" x14ac:dyDescent="0.3">
      <c r="A68">
        <v>66</v>
      </c>
      <c r="B68">
        <f t="shared" si="1"/>
        <v>14</v>
      </c>
      <c r="C68">
        <f t="shared" si="0"/>
        <v>2</v>
      </c>
      <c r="D68">
        <v>9026</v>
      </c>
      <c r="E68" s="1">
        <f>IF(C68=1,VLOOKUP(B68,balance!$AU:$AZ,2,FALSE),IF(C68=2,VLOOKUP(B68,balance!$AU:$AZ,3,FALSE),IF(C68=3,VLOOKUP(B68,balance!$AU:$AZ,4,FALSE),IF(C68=4,VLOOKUP(B68,balance!$AU:$AZ,5,FALSE),IF(C68=5,VLOOKUP(B68-1,balance!$AU:$AZ,6,FALSE),0)))))</f>
        <v>500</v>
      </c>
      <c r="F68">
        <v>53</v>
      </c>
      <c r="G68">
        <f>IF(C68=1,VLOOKUP(FoxFire!B68,balance!$U:$Z,2,FALSE),IF(C68=2,VLOOKUP(B68,balance!$U:$Z,3,FALSE),IF(C68=3,VLOOKUP(B68,balance!$U:$Z,4,FALSE),IF(C68=4,VLOOKUP(B68,balance!$U:$Z,5,FALSE),IF(C68=5,VLOOKUP(B68-1,balance!$U:$Z,6,FALSE),0)))))/100</f>
        <v>1.1299999999999999E-3</v>
      </c>
      <c r="H68">
        <v>2</v>
      </c>
      <c r="I68" s="1">
        <f>IF(C68=1,VLOOKUP(FoxFire!B68,balance!$AF:$AJ,2,FALSE),IF(C68=2,VLOOKUP(B68,balance!$AF:$AJ,3,FALSE),IF(C68=3,VLOOKUP(B68,balance!$AF:$AJ,4,FALSE),IF(C68=4,VLOOKUP(B68,balance!$AF:$AJ,5,FALSE),IF(C68=5,VLOOKUP(B68,balance!$AF:$AK,6,FALSE),0)))))*1000000000000</f>
        <v>57500000000</v>
      </c>
      <c r="J68">
        <f>VLOOKUP(B68,balance!AU:BD,10,FALSE)</f>
        <v>1200</v>
      </c>
    </row>
    <row r="69" spans="1:10" x14ac:dyDescent="0.3">
      <c r="A69">
        <v>67</v>
      </c>
      <c r="B69">
        <f t="shared" si="1"/>
        <v>14</v>
      </c>
      <c r="C69">
        <f t="shared" si="0"/>
        <v>3</v>
      </c>
      <c r="D69">
        <v>9026</v>
      </c>
      <c r="E69" s="1">
        <f>IF(C69=1,VLOOKUP(B69,balance!$AU:$AZ,2,FALSE),IF(C69=2,VLOOKUP(B69,balance!$AU:$AZ,3,FALSE),IF(C69=3,VLOOKUP(B69,balance!$AU:$AZ,4,FALSE),IF(C69=4,VLOOKUP(B69,balance!$AU:$AZ,5,FALSE),IF(C69=5,VLOOKUP(B69-1,balance!$AU:$AZ,6,FALSE),0)))))</f>
        <v>500</v>
      </c>
      <c r="F69">
        <v>53</v>
      </c>
      <c r="G69">
        <f>IF(C69=1,VLOOKUP(FoxFire!B69,balance!$U:$Z,2,FALSE),IF(C69=2,VLOOKUP(B69,balance!$U:$Z,3,FALSE),IF(C69=3,VLOOKUP(B69,balance!$U:$Z,4,FALSE),IF(C69=4,VLOOKUP(B69,balance!$U:$Z,5,FALSE),IF(C69=5,VLOOKUP(B69-1,balance!$U:$Z,6,FALSE),0)))))/100</f>
        <v>1.1299999999999999E-3</v>
      </c>
      <c r="H69">
        <v>2</v>
      </c>
      <c r="I69" s="1">
        <f>IF(C69=1,VLOOKUP(FoxFire!B69,balance!$AF:$AJ,2,FALSE),IF(C69=2,VLOOKUP(B69,balance!$AF:$AJ,3,FALSE),IF(C69=3,VLOOKUP(B69,balance!$AF:$AJ,4,FALSE),IF(C69=4,VLOOKUP(B69,balance!$AF:$AJ,5,FALSE),IF(C69=5,VLOOKUP(B69,balance!$AF:$AK,6,FALSE),0)))))*1000000000000</f>
        <v>57500000000</v>
      </c>
      <c r="J69">
        <f>VLOOKUP(B69,balance!AU:BD,10,FALSE)</f>
        <v>1200</v>
      </c>
    </row>
    <row r="70" spans="1:10" x14ac:dyDescent="0.3">
      <c r="A70">
        <v>68</v>
      </c>
      <c r="B70">
        <f t="shared" si="1"/>
        <v>14</v>
      </c>
      <c r="C70">
        <f t="shared" si="0"/>
        <v>4</v>
      </c>
      <c r="D70">
        <v>9026</v>
      </c>
      <c r="E70" s="1">
        <f>IF(C70=1,VLOOKUP(B70,balance!$AU:$AZ,2,FALSE),IF(C70=2,VLOOKUP(B70,balance!$AU:$AZ,3,FALSE),IF(C70=3,VLOOKUP(B70,balance!$AU:$AZ,4,FALSE),IF(C70=4,VLOOKUP(B70,balance!$AU:$AZ,5,FALSE),IF(C70=5,VLOOKUP(B70-1,balance!$AU:$AZ,6,FALSE),0)))))</f>
        <v>500</v>
      </c>
      <c r="F70">
        <v>53</v>
      </c>
      <c r="G70">
        <f>IF(C70=1,VLOOKUP(FoxFire!B70,balance!$U:$Z,2,FALSE),IF(C70=2,VLOOKUP(B70,balance!$U:$Z,3,FALSE),IF(C70=3,VLOOKUP(B70,balance!$U:$Z,4,FALSE),IF(C70=4,VLOOKUP(B70,balance!$U:$Z,5,FALSE),IF(C70=5,VLOOKUP(B70-1,balance!$U:$Z,6,FALSE),0)))))/100</f>
        <v>1.1299999999999999E-3</v>
      </c>
      <c r="H70">
        <v>2</v>
      </c>
      <c r="I70" s="1">
        <f>IF(C70=1,VLOOKUP(FoxFire!B70,balance!$AF:$AJ,2,FALSE),IF(C70=2,VLOOKUP(B70,balance!$AF:$AJ,3,FALSE),IF(C70=3,VLOOKUP(B70,balance!$AF:$AJ,4,FALSE),IF(C70=4,VLOOKUP(B70,balance!$AF:$AJ,5,FALSE),IF(C70=5,VLOOKUP(B70,balance!$AF:$AK,6,FALSE),0)))))*1000000000000</f>
        <v>57500000000</v>
      </c>
      <c r="J70">
        <f>VLOOKUP(B70,balance!AU:BD,10,FALSE)</f>
        <v>1200</v>
      </c>
    </row>
    <row r="71" spans="1:10" x14ac:dyDescent="0.3">
      <c r="A71">
        <v>69</v>
      </c>
      <c r="B71">
        <f t="shared" si="1"/>
        <v>15</v>
      </c>
      <c r="C71">
        <f t="shared" si="0"/>
        <v>5</v>
      </c>
      <c r="D71">
        <v>9026</v>
      </c>
      <c r="E71" s="1">
        <f>IF(C71=1,VLOOKUP(B71,balance!$AU:$AZ,2,FALSE),IF(C71=2,VLOOKUP(B71,balance!$AU:$AZ,3,FALSE),IF(C71=3,VLOOKUP(B71,balance!$AU:$AZ,4,FALSE),IF(C71=4,VLOOKUP(B71,balance!$AU:$AZ,5,FALSE),IF(C71=5,VLOOKUP(B71-1,balance!$AU:$AZ,6,FALSE),0)))))</f>
        <v>2000</v>
      </c>
      <c r="F71">
        <v>53</v>
      </c>
      <c r="G71">
        <f>IF(C71=1,VLOOKUP(FoxFire!B71,balance!$U:$Z,2,FALSE),IF(C71=2,VLOOKUP(B71,balance!$U:$Z,3,FALSE),IF(C71=3,VLOOKUP(B71,balance!$U:$Z,4,FALSE),IF(C71=4,VLOOKUP(B71,balance!$U:$Z,5,FALSE),IF(C71=5,VLOOKUP(B71-1,balance!$U:$Z,6,FALSE),0)))))/100</f>
        <v>1.1399999999999999E-2</v>
      </c>
      <c r="H71">
        <v>2</v>
      </c>
      <c r="I71" s="1">
        <f>IF(C71=1,VLOOKUP(FoxFire!B71,balance!$AF:$AJ,2,FALSE),IF(C71=2,VLOOKUP(B71,balance!$AF:$AJ,3,FALSE),IF(C71=3,VLOOKUP(B71,balance!$AF:$AJ,4,FALSE),IF(C71=4,VLOOKUP(B71,balance!$AF:$AJ,5,FALSE),IF(C71=5,VLOOKUP(B71,balance!$AF:$AK,6,FALSE),0)))))*1000000000000</f>
        <v>240000000000</v>
      </c>
      <c r="J71">
        <f>VLOOKUP(B71,balance!AU:BD,10,FALSE)</f>
        <v>2000</v>
      </c>
    </row>
    <row r="72" spans="1:10" x14ac:dyDescent="0.3">
      <c r="A72">
        <v>70</v>
      </c>
      <c r="B72">
        <f t="shared" si="1"/>
        <v>15</v>
      </c>
      <c r="C72">
        <f t="shared" ref="C72:C135" si="2">C67</f>
        <v>1</v>
      </c>
      <c r="D72">
        <v>9026</v>
      </c>
      <c r="E72" s="1">
        <f>IF(C72=1,VLOOKUP(B72,balance!$AU:$AZ,2,FALSE),IF(C72=2,VLOOKUP(B72,balance!$AU:$AZ,3,FALSE),IF(C72=3,VLOOKUP(B72,balance!$AU:$AZ,4,FALSE),IF(C72=4,VLOOKUP(B72,balance!$AU:$AZ,5,FALSE),IF(C72=5,VLOOKUP(B72-1,balance!$AU:$AZ,6,FALSE),0)))))</f>
        <v>500</v>
      </c>
      <c r="F72">
        <v>53</v>
      </c>
      <c r="G72">
        <f>IF(C72=1,VLOOKUP(FoxFire!B72,balance!$U:$Z,2,FALSE),IF(C72=2,VLOOKUP(B72,balance!$U:$Z,3,FALSE),IF(C72=3,VLOOKUP(B72,balance!$U:$Z,4,FALSE),IF(C72=4,VLOOKUP(B72,balance!$U:$Z,5,FALSE),IF(C72=5,VLOOKUP(B72-1,balance!$U:$Z,6,FALSE),0)))))/100</f>
        <v>1.14E-3</v>
      </c>
      <c r="H72">
        <v>2</v>
      </c>
      <c r="I72" s="1">
        <f>IF(C72=1,VLOOKUP(FoxFire!B72,balance!$AF:$AJ,2,FALSE),IF(C72=2,VLOOKUP(B72,balance!$AF:$AJ,3,FALSE),IF(C72=3,VLOOKUP(B72,balance!$AF:$AJ,4,FALSE),IF(C72=4,VLOOKUP(B72,balance!$AF:$AJ,5,FALSE),IF(C72=5,VLOOKUP(B72,balance!$AF:$AK,6,FALSE),0)))))*1000000000000</f>
        <v>60000000000</v>
      </c>
      <c r="J72">
        <f>VLOOKUP(B72,balance!AU:BD,10,FALSE)</f>
        <v>2000</v>
      </c>
    </row>
    <row r="73" spans="1:10" x14ac:dyDescent="0.3">
      <c r="A73">
        <v>71</v>
      </c>
      <c r="B73">
        <f t="shared" si="1"/>
        <v>15</v>
      </c>
      <c r="C73">
        <f t="shared" si="2"/>
        <v>2</v>
      </c>
      <c r="D73">
        <v>9026</v>
      </c>
      <c r="E73" s="1">
        <f>IF(C73=1,VLOOKUP(B73,balance!$AU:$AZ,2,FALSE),IF(C73=2,VLOOKUP(B73,balance!$AU:$AZ,3,FALSE),IF(C73=3,VLOOKUP(B73,balance!$AU:$AZ,4,FALSE),IF(C73=4,VLOOKUP(B73,balance!$AU:$AZ,5,FALSE),IF(C73=5,VLOOKUP(B73-1,balance!$AU:$AZ,6,FALSE),0)))))</f>
        <v>500</v>
      </c>
      <c r="F73">
        <v>53</v>
      </c>
      <c r="G73">
        <f>IF(C73=1,VLOOKUP(FoxFire!B73,balance!$U:$Z,2,FALSE),IF(C73=2,VLOOKUP(B73,balance!$U:$Z,3,FALSE),IF(C73=3,VLOOKUP(B73,balance!$U:$Z,4,FALSE),IF(C73=4,VLOOKUP(B73,balance!$U:$Z,5,FALSE),IF(C73=5,VLOOKUP(B73-1,balance!$U:$Z,6,FALSE),0)))))/100</f>
        <v>1.14E-3</v>
      </c>
      <c r="H73">
        <v>2</v>
      </c>
      <c r="I73" s="1">
        <f>IF(C73=1,VLOOKUP(FoxFire!B73,balance!$AF:$AJ,2,FALSE),IF(C73=2,VLOOKUP(B73,balance!$AF:$AJ,3,FALSE),IF(C73=3,VLOOKUP(B73,balance!$AF:$AJ,4,FALSE),IF(C73=4,VLOOKUP(B73,balance!$AF:$AJ,5,FALSE),IF(C73=5,VLOOKUP(B73,balance!$AF:$AK,6,FALSE),0)))))*1000000000000</f>
        <v>60000000000</v>
      </c>
      <c r="J73">
        <f>VLOOKUP(B73,balance!AU:BD,10,FALSE)</f>
        <v>2000</v>
      </c>
    </row>
    <row r="74" spans="1:10" x14ac:dyDescent="0.3">
      <c r="A74">
        <v>72</v>
      </c>
      <c r="B74">
        <f t="shared" si="1"/>
        <v>15</v>
      </c>
      <c r="C74">
        <f t="shared" si="2"/>
        <v>3</v>
      </c>
      <c r="D74">
        <v>9026</v>
      </c>
      <c r="E74" s="1">
        <f>IF(C74=1,VLOOKUP(B74,balance!$AU:$AZ,2,FALSE),IF(C74=2,VLOOKUP(B74,balance!$AU:$AZ,3,FALSE),IF(C74=3,VLOOKUP(B74,balance!$AU:$AZ,4,FALSE),IF(C74=4,VLOOKUP(B74,balance!$AU:$AZ,5,FALSE),IF(C74=5,VLOOKUP(B74-1,balance!$AU:$AZ,6,FALSE),0)))))</f>
        <v>500</v>
      </c>
      <c r="F74">
        <v>53</v>
      </c>
      <c r="G74">
        <f>IF(C74=1,VLOOKUP(FoxFire!B74,balance!$U:$Z,2,FALSE),IF(C74=2,VLOOKUP(B74,balance!$U:$Z,3,FALSE),IF(C74=3,VLOOKUP(B74,balance!$U:$Z,4,FALSE),IF(C74=4,VLOOKUP(B74,balance!$U:$Z,5,FALSE),IF(C74=5,VLOOKUP(B74-1,balance!$U:$Z,6,FALSE),0)))))/100</f>
        <v>1.14E-3</v>
      </c>
      <c r="H74">
        <v>2</v>
      </c>
      <c r="I74" s="1">
        <f>IF(C74=1,VLOOKUP(FoxFire!B74,balance!$AF:$AJ,2,FALSE),IF(C74=2,VLOOKUP(B74,balance!$AF:$AJ,3,FALSE),IF(C74=3,VLOOKUP(B74,balance!$AF:$AJ,4,FALSE),IF(C74=4,VLOOKUP(B74,balance!$AF:$AJ,5,FALSE),IF(C74=5,VLOOKUP(B74,balance!$AF:$AK,6,FALSE),0)))))*1000000000000</f>
        <v>60000000000</v>
      </c>
      <c r="J74">
        <f>VLOOKUP(B74,balance!AU:BD,10,FALSE)</f>
        <v>2000</v>
      </c>
    </row>
    <row r="75" spans="1:10" x14ac:dyDescent="0.3">
      <c r="A75">
        <v>73</v>
      </c>
      <c r="B75">
        <f t="shared" si="1"/>
        <v>15</v>
      </c>
      <c r="C75">
        <f t="shared" si="2"/>
        <v>4</v>
      </c>
      <c r="D75">
        <v>9026</v>
      </c>
      <c r="E75" s="1">
        <f>IF(C75=1,VLOOKUP(B75,balance!$AU:$AZ,2,FALSE),IF(C75=2,VLOOKUP(B75,balance!$AU:$AZ,3,FALSE),IF(C75=3,VLOOKUP(B75,balance!$AU:$AZ,4,FALSE),IF(C75=4,VLOOKUP(B75,balance!$AU:$AZ,5,FALSE),IF(C75=5,VLOOKUP(B75-1,balance!$AU:$AZ,6,FALSE),0)))))</f>
        <v>500</v>
      </c>
      <c r="F75">
        <v>53</v>
      </c>
      <c r="G75">
        <f>IF(C75=1,VLOOKUP(FoxFire!B75,balance!$U:$Z,2,FALSE),IF(C75=2,VLOOKUP(B75,balance!$U:$Z,3,FALSE),IF(C75=3,VLOOKUP(B75,balance!$U:$Z,4,FALSE),IF(C75=4,VLOOKUP(B75,balance!$U:$Z,5,FALSE),IF(C75=5,VLOOKUP(B75-1,balance!$U:$Z,6,FALSE),0)))))/100</f>
        <v>1.14E-3</v>
      </c>
      <c r="H75">
        <v>2</v>
      </c>
      <c r="I75" s="1">
        <f>IF(C75=1,VLOOKUP(FoxFire!B75,balance!$AF:$AJ,2,FALSE),IF(C75=2,VLOOKUP(B75,balance!$AF:$AJ,3,FALSE),IF(C75=3,VLOOKUP(B75,balance!$AF:$AJ,4,FALSE),IF(C75=4,VLOOKUP(B75,balance!$AF:$AJ,5,FALSE),IF(C75=5,VLOOKUP(B75,balance!$AF:$AK,6,FALSE),0)))))*1000000000000</f>
        <v>60000000000</v>
      </c>
      <c r="J75">
        <f>VLOOKUP(B75,balance!AU:BD,10,FALSE)</f>
        <v>2000</v>
      </c>
    </row>
    <row r="76" spans="1:10" x14ac:dyDescent="0.3">
      <c r="A76">
        <v>74</v>
      </c>
      <c r="B76">
        <f t="shared" ref="B76:B139" si="3">B71+1</f>
        <v>16</v>
      </c>
      <c r="C76">
        <f t="shared" si="2"/>
        <v>5</v>
      </c>
      <c r="D76">
        <v>9026</v>
      </c>
      <c r="E76" s="1">
        <f>IF(C76=1,VLOOKUP(B76,balance!$AU:$AZ,2,FALSE),IF(C76=2,VLOOKUP(B76,balance!$AU:$AZ,3,FALSE),IF(C76=3,VLOOKUP(B76,balance!$AU:$AZ,4,FALSE),IF(C76=4,VLOOKUP(B76,balance!$AU:$AZ,5,FALSE),IF(C76=5,VLOOKUP(B76-1,balance!$AU:$AZ,6,FALSE),0)))))</f>
        <v>2000</v>
      </c>
      <c r="F76">
        <v>53</v>
      </c>
      <c r="G76">
        <f>IF(C76=1,VLOOKUP(FoxFire!B76,balance!$U:$Z,2,FALSE),IF(C76=2,VLOOKUP(B76,balance!$U:$Z,3,FALSE),IF(C76=3,VLOOKUP(B76,balance!$U:$Z,4,FALSE),IF(C76=4,VLOOKUP(B76,balance!$U:$Z,5,FALSE),IF(C76=5,VLOOKUP(B76-1,balance!$U:$Z,6,FALSE),0)))))/100</f>
        <v>1.21E-2</v>
      </c>
      <c r="H76">
        <v>2</v>
      </c>
      <c r="I76" s="1">
        <f>IF(C76=1,VLOOKUP(FoxFire!B76,balance!$AF:$AJ,2,FALSE),IF(C76=2,VLOOKUP(B76,balance!$AF:$AJ,3,FALSE),IF(C76=3,VLOOKUP(B76,balance!$AF:$AJ,4,FALSE),IF(C76=4,VLOOKUP(B76,balance!$AF:$AJ,5,FALSE),IF(C76=5,VLOOKUP(B76,balance!$AF:$AK,6,FALSE),0)))))*1000000000000</f>
        <v>250000000000</v>
      </c>
      <c r="J76">
        <f>VLOOKUP(B76,balance!AU:BD,10,FALSE)</f>
        <v>3110</v>
      </c>
    </row>
    <row r="77" spans="1:10" x14ac:dyDescent="0.3">
      <c r="A77">
        <v>75</v>
      </c>
      <c r="B77">
        <f t="shared" si="3"/>
        <v>16</v>
      </c>
      <c r="C77">
        <f t="shared" si="2"/>
        <v>1</v>
      </c>
      <c r="D77">
        <v>9026</v>
      </c>
      <c r="E77" s="1">
        <f>IF(C77=1,VLOOKUP(B77,balance!$AU:$AZ,2,FALSE),IF(C77=2,VLOOKUP(B77,balance!$AU:$AZ,3,FALSE),IF(C77=3,VLOOKUP(B77,balance!$AU:$AZ,4,FALSE),IF(C77=4,VLOOKUP(B77,balance!$AU:$AZ,5,FALSE),IF(C77=5,VLOOKUP(B77-1,balance!$AU:$AZ,6,FALSE),0)))))</f>
        <v>500</v>
      </c>
      <c r="F77">
        <v>53</v>
      </c>
      <c r="G77">
        <f>IF(C77=1,VLOOKUP(FoxFire!B77,balance!$U:$Z,2,FALSE),IF(C77=2,VLOOKUP(B77,balance!$U:$Z,3,FALSE),IF(C77=3,VLOOKUP(B77,balance!$U:$Z,4,FALSE),IF(C77=4,VLOOKUP(B77,balance!$U:$Z,5,FALSE),IF(C77=5,VLOOKUP(B77-1,balance!$U:$Z,6,FALSE),0)))))/100</f>
        <v>1.15E-3</v>
      </c>
      <c r="H77">
        <v>2</v>
      </c>
      <c r="I77" s="1">
        <f>IF(C77=1,VLOOKUP(FoxFire!B77,balance!$AF:$AJ,2,FALSE),IF(C77=2,VLOOKUP(B77,balance!$AF:$AJ,3,FALSE),IF(C77=3,VLOOKUP(B77,balance!$AF:$AJ,4,FALSE),IF(C77=4,VLOOKUP(B77,balance!$AF:$AJ,5,FALSE),IF(C77=5,VLOOKUP(B77,balance!$AF:$AK,6,FALSE),0)))))*1000000000000</f>
        <v>62500000000</v>
      </c>
      <c r="J77">
        <f>VLOOKUP(B77,balance!AU:BD,10,FALSE)</f>
        <v>3110</v>
      </c>
    </row>
    <row r="78" spans="1:10" x14ac:dyDescent="0.3">
      <c r="A78">
        <v>76</v>
      </c>
      <c r="B78">
        <f t="shared" si="3"/>
        <v>16</v>
      </c>
      <c r="C78">
        <f t="shared" si="2"/>
        <v>2</v>
      </c>
      <c r="D78">
        <v>9026</v>
      </c>
      <c r="E78" s="1">
        <f>IF(C78=1,VLOOKUP(B78,balance!$AU:$AZ,2,FALSE),IF(C78=2,VLOOKUP(B78,balance!$AU:$AZ,3,FALSE),IF(C78=3,VLOOKUP(B78,balance!$AU:$AZ,4,FALSE),IF(C78=4,VLOOKUP(B78,balance!$AU:$AZ,5,FALSE),IF(C78=5,VLOOKUP(B78-1,balance!$AU:$AZ,6,FALSE),0)))))</f>
        <v>500</v>
      </c>
      <c r="F78">
        <v>53</v>
      </c>
      <c r="G78">
        <f>IF(C78=1,VLOOKUP(FoxFire!B78,balance!$U:$Z,2,FALSE),IF(C78=2,VLOOKUP(B78,balance!$U:$Z,3,FALSE),IF(C78=3,VLOOKUP(B78,balance!$U:$Z,4,FALSE),IF(C78=4,VLOOKUP(B78,balance!$U:$Z,5,FALSE),IF(C78=5,VLOOKUP(B78-1,balance!$U:$Z,6,FALSE),0)))))/100</f>
        <v>1.15E-3</v>
      </c>
      <c r="H78">
        <v>2</v>
      </c>
      <c r="I78" s="1">
        <f>IF(C78=1,VLOOKUP(FoxFire!B78,balance!$AF:$AJ,2,FALSE),IF(C78=2,VLOOKUP(B78,balance!$AF:$AJ,3,FALSE),IF(C78=3,VLOOKUP(B78,balance!$AF:$AJ,4,FALSE),IF(C78=4,VLOOKUP(B78,balance!$AF:$AJ,5,FALSE),IF(C78=5,VLOOKUP(B78,balance!$AF:$AK,6,FALSE),0)))))*1000000000000</f>
        <v>62500000000</v>
      </c>
      <c r="J78">
        <f>VLOOKUP(B78,balance!AU:BD,10,FALSE)</f>
        <v>3110</v>
      </c>
    </row>
    <row r="79" spans="1:10" x14ac:dyDescent="0.3">
      <c r="A79">
        <v>77</v>
      </c>
      <c r="B79">
        <f t="shared" si="3"/>
        <v>16</v>
      </c>
      <c r="C79">
        <f t="shared" si="2"/>
        <v>3</v>
      </c>
      <c r="D79">
        <v>9026</v>
      </c>
      <c r="E79" s="1">
        <f>IF(C79=1,VLOOKUP(B79,balance!$AU:$AZ,2,FALSE),IF(C79=2,VLOOKUP(B79,balance!$AU:$AZ,3,FALSE),IF(C79=3,VLOOKUP(B79,balance!$AU:$AZ,4,FALSE),IF(C79=4,VLOOKUP(B79,balance!$AU:$AZ,5,FALSE),IF(C79=5,VLOOKUP(B79-1,balance!$AU:$AZ,6,FALSE),0)))))</f>
        <v>500</v>
      </c>
      <c r="F79">
        <v>53</v>
      </c>
      <c r="G79">
        <f>IF(C79=1,VLOOKUP(FoxFire!B79,balance!$U:$Z,2,FALSE),IF(C79=2,VLOOKUP(B79,balance!$U:$Z,3,FALSE),IF(C79=3,VLOOKUP(B79,balance!$U:$Z,4,FALSE),IF(C79=4,VLOOKUP(B79,balance!$U:$Z,5,FALSE),IF(C79=5,VLOOKUP(B79-1,balance!$U:$Z,6,FALSE),0)))))/100</f>
        <v>1.15E-3</v>
      </c>
      <c r="H79">
        <v>2</v>
      </c>
      <c r="I79" s="1">
        <f>IF(C79=1,VLOOKUP(FoxFire!B79,balance!$AF:$AJ,2,FALSE),IF(C79=2,VLOOKUP(B79,balance!$AF:$AJ,3,FALSE),IF(C79=3,VLOOKUP(B79,balance!$AF:$AJ,4,FALSE),IF(C79=4,VLOOKUP(B79,balance!$AF:$AJ,5,FALSE),IF(C79=5,VLOOKUP(B79,balance!$AF:$AK,6,FALSE),0)))))*1000000000000</f>
        <v>62500000000</v>
      </c>
      <c r="J79">
        <f>VLOOKUP(B79,balance!AU:BD,10,FALSE)</f>
        <v>3110</v>
      </c>
    </row>
    <row r="80" spans="1:10" x14ac:dyDescent="0.3">
      <c r="A80">
        <v>78</v>
      </c>
      <c r="B80">
        <f t="shared" si="3"/>
        <v>16</v>
      </c>
      <c r="C80">
        <f t="shared" si="2"/>
        <v>4</v>
      </c>
      <c r="D80">
        <v>9026</v>
      </c>
      <c r="E80" s="1">
        <f>IF(C80=1,VLOOKUP(B80,balance!$AU:$AZ,2,FALSE),IF(C80=2,VLOOKUP(B80,balance!$AU:$AZ,3,FALSE),IF(C80=3,VLOOKUP(B80,balance!$AU:$AZ,4,FALSE),IF(C80=4,VLOOKUP(B80,balance!$AU:$AZ,5,FALSE),IF(C80=5,VLOOKUP(B80-1,balance!$AU:$AZ,6,FALSE),0)))))</f>
        <v>500</v>
      </c>
      <c r="F80">
        <v>53</v>
      </c>
      <c r="G80">
        <f>IF(C80=1,VLOOKUP(FoxFire!B80,balance!$U:$Z,2,FALSE),IF(C80=2,VLOOKUP(B80,balance!$U:$Z,3,FALSE),IF(C80=3,VLOOKUP(B80,balance!$U:$Z,4,FALSE),IF(C80=4,VLOOKUP(B80,balance!$U:$Z,5,FALSE),IF(C80=5,VLOOKUP(B80-1,balance!$U:$Z,6,FALSE),0)))))/100</f>
        <v>1.15E-3</v>
      </c>
      <c r="H80">
        <v>2</v>
      </c>
      <c r="I80" s="1">
        <f>IF(C80=1,VLOOKUP(FoxFire!B80,balance!$AF:$AJ,2,FALSE),IF(C80=2,VLOOKUP(B80,balance!$AF:$AJ,3,FALSE),IF(C80=3,VLOOKUP(B80,balance!$AF:$AJ,4,FALSE),IF(C80=4,VLOOKUP(B80,balance!$AF:$AJ,5,FALSE),IF(C80=5,VLOOKUP(B80,balance!$AF:$AK,6,FALSE),0)))))*1000000000000</f>
        <v>62500000000</v>
      </c>
      <c r="J80">
        <f>VLOOKUP(B80,balance!AU:BD,10,FALSE)</f>
        <v>3110</v>
      </c>
    </row>
    <row r="81" spans="1:10" x14ac:dyDescent="0.3">
      <c r="A81">
        <v>79</v>
      </c>
      <c r="B81">
        <f t="shared" si="3"/>
        <v>17</v>
      </c>
      <c r="C81">
        <f t="shared" si="2"/>
        <v>5</v>
      </c>
      <c r="D81">
        <v>9026</v>
      </c>
      <c r="E81" s="1">
        <f>IF(C81=1,VLOOKUP(B81,balance!$AU:$AZ,2,FALSE),IF(C81=2,VLOOKUP(B81,balance!$AU:$AZ,3,FALSE),IF(C81=3,VLOOKUP(B81,balance!$AU:$AZ,4,FALSE),IF(C81=4,VLOOKUP(B81,balance!$AU:$AZ,5,FALSE),IF(C81=5,VLOOKUP(B81-1,balance!$AU:$AZ,6,FALSE),0)))))</f>
        <v>2020</v>
      </c>
      <c r="F81">
        <v>53</v>
      </c>
      <c r="G81">
        <f>IF(C81=1,VLOOKUP(FoxFire!B81,balance!$U:$Z,2,FALSE),IF(C81=2,VLOOKUP(B81,balance!$U:$Z,3,FALSE),IF(C81=3,VLOOKUP(B81,balance!$U:$Z,4,FALSE),IF(C81=4,VLOOKUP(B81,balance!$U:$Z,5,FALSE),IF(C81=5,VLOOKUP(B81-1,balance!$U:$Z,6,FALSE),0)))))/100</f>
        <v>1.2800000000000001E-2</v>
      </c>
      <c r="H81">
        <v>2</v>
      </c>
      <c r="I81" s="1">
        <f>IF(C81=1,VLOOKUP(FoxFire!B81,balance!$AF:$AJ,2,FALSE),IF(C81=2,VLOOKUP(B81,balance!$AF:$AJ,3,FALSE),IF(C81=3,VLOOKUP(B81,balance!$AF:$AJ,4,FALSE),IF(C81=4,VLOOKUP(B81,balance!$AF:$AJ,5,FALSE),IF(C81=5,VLOOKUP(B81,balance!$AF:$AK,6,FALSE),0)))))*1000000000000</f>
        <v>260000000000</v>
      </c>
      <c r="J81">
        <f>VLOOKUP(B81,balance!AU:BD,10,FALSE)</f>
        <v>4530</v>
      </c>
    </row>
    <row r="82" spans="1:10" x14ac:dyDescent="0.3">
      <c r="A82">
        <v>80</v>
      </c>
      <c r="B82">
        <f t="shared" si="3"/>
        <v>17</v>
      </c>
      <c r="C82">
        <f t="shared" si="2"/>
        <v>1</v>
      </c>
      <c r="D82">
        <v>9026</v>
      </c>
      <c r="E82" s="1">
        <f>IF(C82=1,VLOOKUP(B82,balance!$AU:$AZ,2,FALSE),IF(C82=2,VLOOKUP(B82,balance!$AU:$AZ,3,FALSE),IF(C82=3,VLOOKUP(B82,balance!$AU:$AZ,4,FALSE),IF(C82=4,VLOOKUP(B82,balance!$AU:$AZ,5,FALSE),IF(C82=5,VLOOKUP(B82-1,balance!$AU:$AZ,6,FALSE),0)))))</f>
        <v>500</v>
      </c>
      <c r="F82">
        <v>53</v>
      </c>
      <c r="G82">
        <f>IF(C82=1,VLOOKUP(FoxFire!B82,balance!$U:$Z,2,FALSE),IF(C82=2,VLOOKUP(B82,balance!$U:$Z,3,FALSE),IF(C82=3,VLOOKUP(B82,balance!$U:$Z,4,FALSE),IF(C82=4,VLOOKUP(B82,balance!$U:$Z,5,FALSE),IF(C82=5,VLOOKUP(B82-1,balance!$U:$Z,6,FALSE),0)))))/100</f>
        <v>1.16E-3</v>
      </c>
      <c r="H82">
        <v>2</v>
      </c>
      <c r="I82" s="1">
        <f>IF(C82=1,VLOOKUP(FoxFire!B82,balance!$AF:$AJ,2,FALSE),IF(C82=2,VLOOKUP(B82,balance!$AF:$AJ,3,FALSE),IF(C82=3,VLOOKUP(B82,balance!$AF:$AJ,4,FALSE),IF(C82=4,VLOOKUP(B82,balance!$AF:$AJ,5,FALSE),IF(C82=5,VLOOKUP(B82,balance!$AF:$AK,6,FALSE),0)))))*1000000000000</f>
        <v>65000000000</v>
      </c>
      <c r="J82">
        <f>VLOOKUP(B82,balance!AU:BD,10,FALSE)</f>
        <v>4530</v>
      </c>
    </row>
    <row r="83" spans="1:10" x14ac:dyDescent="0.3">
      <c r="A83">
        <v>81</v>
      </c>
      <c r="B83">
        <f t="shared" si="3"/>
        <v>17</v>
      </c>
      <c r="C83">
        <f t="shared" si="2"/>
        <v>2</v>
      </c>
      <c r="D83">
        <v>9026</v>
      </c>
      <c r="E83" s="1">
        <f>IF(C83=1,VLOOKUP(B83,balance!$AU:$AZ,2,FALSE),IF(C83=2,VLOOKUP(B83,balance!$AU:$AZ,3,FALSE),IF(C83=3,VLOOKUP(B83,balance!$AU:$AZ,4,FALSE),IF(C83=4,VLOOKUP(B83,balance!$AU:$AZ,5,FALSE),IF(C83=5,VLOOKUP(B83-1,balance!$AU:$AZ,6,FALSE),0)))))</f>
        <v>500</v>
      </c>
      <c r="F83">
        <v>53</v>
      </c>
      <c r="G83">
        <f>IF(C83=1,VLOOKUP(FoxFire!B83,balance!$U:$Z,2,FALSE),IF(C83=2,VLOOKUP(B83,balance!$U:$Z,3,FALSE),IF(C83=3,VLOOKUP(B83,balance!$U:$Z,4,FALSE),IF(C83=4,VLOOKUP(B83,balance!$U:$Z,5,FALSE),IF(C83=5,VLOOKUP(B83-1,balance!$U:$Z,6,FALSE),0)))))/100</f>
        <v>1.16E-3</v>
      </c>
      <c r="H83">
        <v>2</v>
      </c>
      <c r="I83" s="1">
        <f>IF(C83=1,VLOOKUP(FoxFire!B83,balance!$AF:$AJ,2,FALSE),IF(C83=2,VLOOKUP(B83,balance!$AF:$AJ,3,FALSE),IF(C83=3,VLOOKUP(B83,balance!$AF:$AJ,4,FALSE),IF(C83=4,VLOOKUP(B83,balance!$AF:$AJ,5,FALSE),IF(C83=5,VLOOKUP(B83,balance!$AF:$AK,6,FALSE),0)))))*1000000000000</f>
        <v>65000000000</v>
      </c>
      <c r="J83">
        <f>VLOOKUP(B83,balance!AU:BD,10,FALSE)</f>
        <v>4530</v>
      </c>
    </row>
    <row r="84" spans="1:10" x14ac:dyDescent="0.3">
      <c r="A84">
        <v>82</v>
      </c>
      <c r="B84">
        <f t="shared" si="3"/>
        <v>17</v>
      </c>
      <c r="C84">
        <f t="shared" si="2"/>
        <v>3</v>
      </c>
      <c r="D84">
        <v>9026</v>
      </c>
      <c r="E84" s="1">
        <f>IF(C84=1,VLOOKUP(B84,balance!$AU:$AZ,2,FALSE),IF(C84=2,VLOOKUP(B84,balance!$AU:$AZ,3,FALSE),IF(C84=3,VLOOKUP(B84,balance!$AU:$AZ,4,FALSE),IF(C84=4,VLOOKUP(B84,balance!$AU:$AZ,5,FALSE),IF(C84=5,VLOOKUP(B84-1,balance!$AU:$AZ,6,FALSE),0)))))</f>
        <v>500</v>
      </c>
      <c r="F84">
        <v>53</v>
      </c>
      <c r="G84">
        <f>IF(C84=1,VLOOKUP(FoxFire!B84,balance!$U:$Z,2,FALSE),IF(C84=2,VLOOKUP(B84,balance!$U:$Z,3,FALSE),IF(C84=3,VLOOKUP(B84,balance!$U:$Z,4,FALSE),IF(C84=4,VLOOKUP(B84,balance!$U:$Z,5,FALSE),IF(C84=5,VLOOKUP(B84-1,balance!$U:$Z,6,FALSE),0)))))/100</f>
        <v>1.16E-3</v>
      </c>
      <c r="H84">
        <v>2</v>
      </c>
      <c r="I84" s="1">
        <f>IF(C84=1,VLOOKUP(FoxFire!B84,balance!$AF:$AJ,2,FALSE),IF(C84=2,VLOOKUP(B84,balance!$AF:$AJ,3,FALSE),IF(C84=3,VLOOKUP(B84,balance!$AF:$AJ,4,FALSE),IF(C84=4,VLOOKUP(B84,balance!$AF:$AJ,5,FALSE),IF(C84=5,VLOOKUP(B84,balance!$AF:$AK,6,FALSE),0)))))*1000000000000</f>
        <v>65000000000</v>
      </c>
      <c r="J84">
        <f>VLOOKUP(B84,balance!AU:BD,10,FALSE)</f>
        <v>4530</v>
      </c>
    </row>
    <row r="85" spans="1:10" x14ac:dyDescent="0.3">
      <c r="A85">
        <v>83</v>
      </c>
      <c r="B85">
        <f t="shared" si="3"/>
        <v>17</v>
      </c>
      <c r="C85">
        <f t="shared" si="2"/>
        <v>4</v>
      </c>
      <c r="D85">
        <v>9026</v>
      </c>
      <c r="E85" s="1">
        <f>IF(C85=1,VLOOKUP(B85,balance!$AU:$AZ,2,FALSE),IF(C85=2,VLOOKUP(B85,balance!$AU:$AZ,3,FALSE),IF(C85=3,VLOOKUP(B85,balance!$AU:$AZ,4,FALSE),IF(C85=4,VLOOKUP(B85,balance!$AU:$AZ,5,FALSE),IF(C85=5,VLOOKUP(B85-1,balance!$AU:$AZ,6,FALSE),0)))))</f>
        <v>500</v>
      </c>
      <c r="F85">
        <v>53</v>
      </c>
      <c r="G85">
        <f>IF(C85=1,VLOOKUP(FoxFire!B85,balance!$U:$Z,2,FALSE),IF(C85=2,VLOOKUP(B85,balance!$U:$Z,3,FALSE),IF(C85=3,VLOOKUP(B85,balance!$U:$Z,4,FALSE),IF(C85=4,VLOOKUP(B85,balance!$U:$Z,5,FALSE),IF(C85=5,VLOOKUP(B85-1,balance!$U:$Z,6,FALSE),0)))))/100</f>
        <v>1.16E-3</v>
      </c>
      <c r="H85">
        <v>2</v>
      </c>
      <c r="I85" s="1">
        <f>IF(C85=1,VLOOKUP(FoxFire!B85,balance!$AF:$AJ,2,FALSE),IF(C85=2,VLOOKUP(B85,balance!$AF:$AJ,3,FALSE),IF(C85=3,VLOOKUP(B85,balance!$AF:$AJ,4,FALSE),IF(C85=4,VLOOKUP(B85,balance!$AF:$AJ,5,FALSE),IF(C85=5,VLOOKUP(B85,balance!$AF:$AK,6,FALSE),0)))))*1000000000000</f>
        <v>65000000000</v>
      </c>
      <c r="J85">
        <f>VLOOKUP(B85,balance!AU:BD,10,FALSE)</f>
        <v>4530</v>
      </c>
    </row>
    <row r="86" spans="1:10" x14ac:dyDescent="0.3">
      <c r="A86">
        <v>84</v>
      </c>
      <c r="B86">
        <f t="shared" si="3"/>
        <v>18</v>
      </c>
      <c r="C86">
        <f t="shared" si="2"/>
        <v>5</v>
      </c>
      <c r="D86">
        <v>9026</v>
      </c>
      <c r="E86" s="1">
        <f>IF(C86=1,VLOOKUP(B86,balance!$AU:$AZ,2,FALSE),IF(C86=2,VLOOKUP(B86,balance!$AU:$AZ,3,FALSE),IF(C86=3,VLOOKUP(B86,balance!$AU:$AZ,4,FALSE),IF(C86=4,VLOOKUP(B86,balance!$AU:$AZ,5,FALSE),IF(C86=5,VLOOKUP(B86-1,balance!$AU:$AZ,6,FALSE),0)))))</f>
        <v>2040</v>
      </c>
      <c r="F86">
        <v>53</v>
      </c>
      <c r="G86">
        <f>IF(C86=1,VLOOKUP(FoxFire!B86,balance!$U:$Z,2,FALSE),IF(C86=2,VLOOKUP(B86,balance!$U:$Z,3,FALSE),IF(C86=3,VLOOKUP(B86,balance!$U:$Z,4,FALSE),IF(C86=4,VLOOKUP(B86,balance!$U:$Z,5,FALSE),IF(C86=5,VLOOKUP(B86-1,balance!$U:$Z,6,FALSE),0)))))/100</f>
        <v>1.3500000000000002E-2</v>
      </c>
      <c r="H86">
        <v>2</v>
      </c>
      <c r="I86" s="1">
        <f>IF(C86=1,VLOOKUP(FoxFire!B86,balance!$AF:$AJ,2,FALSE),IF(C86=2,VLOOKUP(B86,balance!$AF:$AJ,3,FALSE),IF(C86=3,VLOOKUP(B86,balance!$AF:$AJ,4,FALSE),IF(C86=4,VLOOKUP(B86,balance!$AF:$AJ,5,FALSE),IF(C86=5,VLOOKUP(B86,balance!$AF:$AK,6,FALSE),0)))))*1000000000000</f>
        <v>270000000000.00003</v>
      </c>
      <c r="J86">
        <f>VLOOKUP(B86,balance!AU:BD,10,FALSE)</f>
        <v>6280</v>
      </c>
    </row>
    <row r="87" spans="1:10" x14ac:dyDescent="0.3">
      <c r="A87">
        <v>85</v>
      </c>
      <c r="B87">
        <f t="shared" si="3"/>
        <v>18</v>
      </c>
      <c r="C87">
        <f t="shared" si="2"/>
        <v>1</v>
      </c>
      <c r="D87">
        <v>9026</v>
      </c>
      <c r="E87" s="1">
        <f>IF(C87=1,VLOOKUP(B87,balance!$AU:$AZ,2,FALSE),IF(C87=2,VLOOKUP(B87,balance!$AU:$AZ,3,FALSE),IF(C87=3,VLOOKUP(B87,balance!$AU:$AZ,4,FALSE),IF(C87=4,VLOOKUP(B87,balance!$AU:$AZ,5,FALSE),IF(C87=5,VLOOKUP(B87-1,balance!$AU:$AZ,6,FALSE),0)))))</f>
        <v>500</v>
      </c>
      <c r="F87">
        <v>53</v>
      </c>
      <c r="G87">
        <f>IF(C87=1,VLOOKUP(FoxFire!B87,balance!$U:$Z,2,FALSE),IF(C87=2,VLOOKUP(B87,balance!$U:$Z,3,FALSE),IF(C87=3,VLOOKUP(B87,balance!$U:$Z,4,FALSE),IF(C87=4,VLOOKUP(B87,balance!$U:$Z,5,FALSE),IF(C87=5,VLOOKUP(B87-1,balance!$U:$Z,6,FALSE),0)))))/100</f>
        <v>1.17E-3</v>
      </c>
      <c r="H87">
        <v>2</v>
      </c>
      <c r="I87" s="1">
        <f>IF(C87=1,VLOOKUP(FoxFire!B87,balance!$AF:$AJ,2,FALSE),IF(C87=2,VLOOKUP(B87,balance!$AF:$AJ,3,FALSE),IF(C87=3,VLOOKUP(B87,balance!$AF:$AJ,4,FALSE),IF(C87=4,VLOOKUP(B87,balance!$AF:$AJ,5,FALSE),IF(C87=5,VLOOKUP(B87,balance!$AF:$AK,6,FALSE),0)))))*1000000000000</f>
        <v>67500000000.000008</v>
      </c>
      <c r="J87">
        <f>VLOOKUP(B87,balance!AU:BD,10,FALSE)</f>
        <v>6280</v>
      </c>
    </row>
    <row r="88" spans="1:10" x14ac:dyDescent="0.3">
      <c r="A88">
        <v>86</v>
      </c>
      <c r="B88">
        <f t="shared" si="3"/>
        <v>18</v>
      </c>
      <c r="C88">
        <f t="shared" si="2"/>
        <v>2</v>
      </c>
      <c r="D88">
        <v>9026</v>
      </c>
      <c r="E88" s="1">
        <f>IF(C88=1,VLOOKUP(B88,balance!$AU:$AZ,2,FALSE),IF(C88=2,VLOOKUP(B88,balance!$AU:$AZ,3,FALSE),IF(C88=3,VLOOKUP(B88,balance!$AU:$AZ,4,FALSE),IF(C88=4,VLOOKUP(B88,balance!$AU:$AZ,5,FALSE),IF(C88=5,VLOOKUP(B88-1,balance!$AU:$AZ,6,FALSE),0)))))</f>
        <v>500</v>
      </c>
      <c r="F88">
        <v>53</v>
      </c>
      <c r="G88">
        <f>IF(C88=1,VLOOKUP(FoxFire!B88,balance!$U:$Z,2,FALSE),IF(C88=2,VLOOKUP(B88,balance!$U:$Z,3,FALSE),IF(C88=3,VLOOKUP(B88,balance!$U:$Z,4,FALSE),IF(C88=4,VLOOKUP(B88,balance!$U:$Z,5,FALSE),IF(C88=5,VLOOKUP(B88-1,balance!$U:$Z,6,FALSE),0)))))/100</f>
        <v>1.17E-3</v>
      </c>
      <c r="H88">
        <v>2</v>
      </c>
      <c r="I88" s="1">
        <f>IF(C88=1,VLOOKUP(FoxFire!B88,balance!$AF:$AJ,2,FALSE),IF(C88=2,VLOOKUP(B88,balance!$AF:$AJ,3,FALSE),IF(C88=3,VLOOKUP(B88,balance!$AF:$AJ,4,FALSE),IF(C88=4,VLOOKUP(B88,balance!$AF:$AJ,5,FALSE),IF(C88=5,VLOOKUP(B88,balance!$AF:$AK,6,FALSE),0)))))*1000000000000</f>
        <v>67500000000.000008</v>
      </c>
      <c r="J88">
        <f>VLOOKUP(B88,balance!AU:BD,10,FALSE)</f>
        <v>6280</v>
      </c>
    </row>
    <row r="89" spans="1:10" x14ac:dyDescent="0.3">
      <c r="A89">
        <v>87</v>
      </c>
      <c r="B89">
        <f t="shared" si="3"/>
        <v>18</v>
      </c>
      <c r="C89">
        <f t="shared" si="2"/>
        <v>3</v>
      </c>
      <c r="D89">
        <v>9026</v>
      </c>
      <c r="E89" s="1">
        <f>IF(C89=1,VLOOKUP(B89,balance!$AU:$AZ,2,FALSE),IF(C89=2,VLOOKUP(B89,balance!$AU:$AZ,3,FALSE),IF(C89=3,VLOOKUP(B89,balance!$AU:$AZ,4,FALSE),IF(C89=4,VLOOKUP(B89,balance!$AU:$AZ,5,FALSE),IF(C89=5,VLOOKUP(B89-1,balance!$AU:$AZ,6,FALSE),0)))))</f>
        <v>500</v>
      </c>
      <c r="F89">
        <v>53</v>
      </c>
      <c r="G89">
        <f>IF(C89=1,VLOOKUP(FoxFire!B89,balance!$U:$Z,2,FALSE),IF(C89=2,VLOOKUP(B89,balance!$U:$Z,3,FALSE),IF(C89=3,VLOOKUP(B89,balance!$U:$Z,4,FALSE),IF(C89=4,VLOOKUP(B89,balance!$U:$Z,5,FALSE),IF(C89=5,VLOOKUP(B89-1,balance!$U:$Z,6,FALSE),0)))))/100</f>
        <v>1.17E-3</v>
      </c>
      <c r="H89">
        <v>2</v>
      </c>
      <c r="I89" s="1">
        <f>IF(C89=1,VLOOKUP(FoxFire!B89,balance!$AF:$AJ,2,FALSE),IF(C89=2,VLOOKUP(B89,balance!$AF:$AJ,3,FALSE),IF(C89=3,VLOOKUP(B89,balance!$AF:$AJ,4,FALSE),IF(C89=4,VLOOKUP(B89,balance!$AF:$AJ,5,FALSE),IF(C89=5,VLOOKUP(B89,balance!$AF:$AK,6,FALSE),0)))))*1000000000000</f>
        <v>67500000000.000008</v>
      </c>
      <c r="J89">
        <f>VLOOKUP(B89,balance!AU:BD,10,FALSE)</f>
        <v>6280</v>
      </c>
    </row>
    <row r="90" spans="1:10" x14ac:dyDescent="0.3">
      <c r="A90">
        <v>88</v>
      </c>
      <c r="B90">
        <f t="shared" si="3"/>
        <v>18</v>
      </c>
      <c r="C90">
        <f t="shared" si="2"/>
        <v>4</v>
      </c>
      <c r="D90">
        <v>9026</v>
      </c>
      <c r="E90" s="1">
        <f>IF(C90=1,VLOOKUP(B90,balance!$AU:$AZ,2,FALSE),IF(C90=2,VLOOKUP(B90,balance!$AU:$AZ,3,FALSE),IF(C90=3,VLOOKUP(B90,balance!$AU:$AZ,4,FALSE),IF(C90=4,VLOOKUP(B90,balance!$AU:$AZ,5,FALSE),IF(C90=5,VLOOKUP(B90-1,balance!$AU:$AZ,6,FALSE),0)))))</f>
        <v>500</v>
      </c>
      <c r="F90">
        <v>53</v>
      </c>
      <c r="G90">
        <f>IF(C90=1,VLOOKUP(FoxFire!B90,balance!$U:$Z,2,FALSE),IF(C90=2,VLOOKUP(B90,balance!$U:$Z,3,FALSE),IF(C90=3,VLOOKUP(B90,balance!$U:$Z,4,FALSE),IF(C90=4,VLOOKUP(B90,balance!$U:$Z,5,FALSE),IF(C90=5,VLOOKUP(B90-1,balance!$U:$Z,6,FALSE),0)))))/100</f>
        <v>1.17E-3</v>
      </c>
      <c r="H90">
        <v>2</v>
      </c>
      <c r="I90" s="1">
        <f>IF(C90=1,VLOOKUP(FoxFire!B90,balance!$AF:$AJ,2,FALSE),IF(C90=2,VLOOKUP(B90,balance!$AF:$AJ,3,FALSE),IF(C90=3,VLOOKUP(B90,balance!$AF:$AJ,4,FALSE),IF(C90=4,VLOOKUP(B90,balance!$AF:$AJ,5,FALSE),IF(C90=5,VLOOKUP(B90,balance!$AF:$AK,6,FALSE),0)))))*1000000000000</f>
        <v>67500000000.000008</v>
      </c>
      <c r="J90">
        <f>VLOOKUP(B90,balance!AU:BD,10,FALSE)</f>
        <v>6280</v>
      </c>
    </row>
    <row r="91" spans="1:10" x14ac:dyDescent="0.3">
      <c r="A91">
        <v>89</v>
      </c>
      <c r="B91">
        <f t="shared" si="3"/>
        <v>19</v>
      </c>
      <c r="C91">
        <f t="shared" si="2"/>
        <v>5</v>
      </c>
      <c r="D91">
        <v>9026</v>
      </c>
      <c r="E91" s="1">
        <f>IF(C91=1,VLOOKUP(B91,balance!$AU:$AZ,2,FALSE),IF(C91=2,VLOOKUP(B91,balance!$AU:$AZ,3,FALSE),IF(C91=3,VLOOKUP(B91,balance!$AU:$AZ,4,FALSE),IF(C91=4,VLOOKUP(B91,balance!$AU:$AZ,5,FALSE),IF(C91=5,VLOOKUP(B91-1,balance!$AU:$AZ,6,FALSE),0)))))</f>
        <v>2060</v>
      </c>
      <c r="F91">
        <v>53</v>
      </c>
      <c r="G91">
        <f>IF(C91=1,VLOOKUP(FoxFire!B91,balance!$U:$Z,2,FALSE),IF(C91=2,VLOOKUP(B91,balance!$U:$Z,3,FALSE),IF(C91=3,VLOOKUP(B91,balance!$U:$Z,4,FALSE),IF(C91=4,VLOOKUP(B91,balance!$U:$Z,5,FALSE),IF(C91=5,VLOOKUP(B91-1,balance!$U:$Z,6,FALSE),0)))))/100</f>
        <v>1.4199999999999999E-2</v>
      </c>
      <c r="H91">
        <v>2</v>
      </c>
      <c r="I91" s="1">
        <f>IF(C91=1,VLOOKUP(FoxFire!B91,balance!$AF:$AJ,2,FALSE),IF(C91=2,VLOOKUP(B91,balance!$AF:$AJ,3,FALSE),IF(C91=3,VLOOKUP(B91,balance!$AF:$AJ,4,FALSE),IF(C91=4,VLOOKUP(B91,balance!$AF:$AJ,5,FALSE),IF(C91=5,VLOOKUP(B91,balance!$AF:$AK,6,FALSE),0)))))*1000000000000</f>
        <v>280000000000</v>
      </c>
      <c r="J91">
        <f>VLOOKUP(B91,balance!AU:BD,10,FALSE)</f>
        <v>8360</v>
      </c>
    </row>
    <row r="92" spans="1:10" x14ac:dyDescent="0.3">
      <c r="A92">
        <v>90</v>
      </c>
      <c r="B92">
        <f t="shared" si="3"/>
        <v>19</v>
      </c>
      <c r="C92">
        <f t="shared" si="2"/>
        <v>1</v>
      </c>
      <c r="D92">
        <v>9026</v>
      </c>
      <c r="E92" s="1">
        <f>IF(C92=1,VLOOKUP(B92,balance!$AU:$AZ,2,FALSE),IF(C92=2,VLOOKUP(B92,balance!$AU:$AZ,3,FALSE),IF(C92=3,VLOOKUP(B92,balance!$AU:$AZ,4,FALSE),IF(C92=4,VLOOKUP(B92,balance!$AU:$AZ,5,FALSE),IF(C92=5,VLOOKUP(B92-1,balance!$AU:$AZ,6,FALSE),0)))))</f>
        <v>500</v>
      </c>
      <c r="F92">
        <v>53</v>
      </c>
      <c r="G92">
        <f>IF(C92=1,VLOOKUP(FoxFire!B92,balance!$U:$Z,2,FALSE),IF(C92=2,VLOOKUP(B92,balance!$U:$Z,3,FALSE),IF(C92=3,VLOOKUP(B92,balance!$U:$Z,4,FALSE),IF(C92=4,VLOOKUP(B92,balance!$U:$Z,5,FALSE),IF(C92=5,VLOOKUP(B92-1,balance!$U:$Z,6,FALSE),0)))))/100</f>
        <v>1.1799999999999998E-3</v>
      </c>
      <c r="H92">
        <v>2</v>
      </c>
      <c r="I92" s="1">
        <f>IF(C92=1,VLOOKUP(FoxFire!B92,balance!$AF:$AJ,2,FALSE),IF(C92=2,VLOOKUP(B92,balance!$AF:$AJ,3,FALSE),IF(C92=3,VLOOKUP(B92,balance!$AF:$AJ,4,FALSE),IF(C92=4,VLOOKUP(B92,balance!$AF:$AJ,5,FALSE),IF(C92=5,VLOOKUP(B92,balance!$AF:$AK,6,FALSE),0)))))*1000000000000</f>
        <v>70000000000</v>
      </c>
      <c r="J92">
        <f>VLOOKUP(B92,balance!AU:BD,10,FALSE)</f>
        <v>8360</v>
      </c>
    </row>
    <row r="93" spans="1:10" x14ac:dyDescent="0.3">
      <c r="A93">
        <v>91</v>
      </c>
      <c r="B93">
        <f t="shared" si="3"/>
        <v>19</v>
      </c>
      <c r="C93">
        <f t="shared" si="2"/>
        <v>2</v>
      </c>
      <c r="D93">
        <v>9026</v>
      </c>
      <c r="E93" s="1">
        <f>IF(C93=1,VLOOKUP(B93,balance!$AU:$AZ,2,FALSE),IF(C93=2,VLOOKUP(B93,balance!$AU:$AZ,3,FALSE),IF(C93=3,VLOOKUP(B93,balance!$AU:$AZ,4,FALSE),IF(C93=4,VLOOKUP(B93,balance!$AU:$AZ,5,FALSE),IF(C93=5,VLOOKUP(B93-1,balance!$AU:$AZ,6,FALSE),0)))))</f>
        <v>500</v>
      </c>
      <c r="F93">
        <v>53</v>
      </c>
      <c r="G93">
        <f>IF(C93=1,VLOOKUP(FoxFire!B93,balance!$U:$Z,2,FALSE),IF(C93=2,VLOOKUP(B93,balance!$U:$Z,3,FALSE),IF(C93=3,VLOOKUP(B93,balance!$U:$Z,4,FALSE),IF(C93=4,VLOOKUP(B93,balance!$U:$Z,5,FALSE),IF(C93=5,VLOOKUP(B93-1,balance!$U:$Z,6,FALSE),0)))))/100</f>
        <v>1.1799999999999998E-3</v>
      </c>
      <c r="H93">
        <v>2</v>
      </c>
      <c r="I93" s="1">
        <f>IF(C93=1,VLOOKUP(FoxFire!B93,balance!$AF:$AJ,2,FALSE),IF(C93=2,VLOOKUP(B93,balance!$AF:$AJ,3,FALSE),IF(C93=3,VLOOKUP(B93,balance!$AF:$AJ,4,FALSE),IF(C93=4,VLOOKUP(B93,balance!$AF:$AJ,5,FALSE),IF(C93=5,VLOOKUP(B93,balance!$AF:$AK,6,FALSE),0)))))*1000000000000</f>
        <v>70000000000</v>
      </c>
      <c r="J93">
        <f>VLOOKUP(B93,balance!AU:BD,10,FALSE)</f>
        <v>8360</v>
      </c>
    </row>
    <row r="94" spans="1:10" x14ac:dyDescent="0.3">
      <c r="A94">
        <v>92</v>
      </c>
      <c r="B94">
        <f t="shared" si="3"/>
        <v>19</v>
      </c>
      <c r="C94">
        <f t="shared" si="2"/>
        <v>3</v>
      </c>
      <c r="D94">
        <v>9026</v>
      </c>
      <c r="E94" s="1">
        <f>IF(C94=1,VLOOKUP(B94,balance!$AU:$AZ,2,FALSE),IF(C94=2,VLOOKUP(B94,balance!$AU:$AZ,3,FALSE),IF(C94=3,VLOOKUP(B94,balance!$AU:$AZ,4,FALSE),IF(C94=4,VLOOKUP(B94,balance!$AU:$AZ,5,FALSE),IF(C94=5,VLOOKUP(B94-1,balance!$AU:$AZ,6,FALSE),0)))))</f>
        <v>500</v>
      </c>
      <c r="F94">
        <v>53</v>
      </c>
      <c r="G94">
        <f>IF(C94=1,VLOOKUP(FoxFire!B94,balance!$U:$Z,2,FALSE),IF(C94=2,VLOOKUP(B94,balance!$U:$Z,3,FALSE),IF(C94=3,VLOOKUP(B94,balance!$U:$Z,4,FALSE),IF(C94=4,VLOOKUP(B94,balance!$U:$Z,5,FALSE),IF(C94=5,VLOOKUP(B94-1,balance!$U:$Z,6,FALSE),0)))))/100</f>
        <v>1.1799999999999998E-3</v>
      </c>
      <c r="H94">
        <v>2</v>
      </c>
      <c r="I94" s="1">
        <f>IF(C94=1,VLOOKUP(FoxFire!B94,balance!$AF:$AJ,2,FALSE),IF(C94=2,VLOOKUP(B94,balance!$AF:$AJ,3,FALSE),IF(C94=3,VLOOKUP(B94,balance!$AF:$AJ,4,FALSE),IF(C94=4,VLOOKUP(B94,balance!$AF:$AJ,5,FALSE),IF(C94=5,VLOOKUP(B94,balance!$AF:$AK,6,FALSE),0)))))*1000000000000</f>
        <v>70000000000</v>
      </c>
      <c r="J94">
        <f>VLOOKUP(B94,balance!AU:BD,10,FALSE)</f>
        <v>8360</v>
      </c>
    </row>
    <row r="95" spans="1:10" x14ac:dyDescent="0.3">
      <c r="A95">
        <v>93</v>
      </c>
      <c r="B95">
        <f t="shared" si="3"/>
        <v>19</v>
      </c>
      <c r="C95">
        <f t="shared" si="2"/>
        <v>4</v>
      </c>
      <c r="D95">
        <v>9026</v>
      </c>
      <c r="E95" s="1">
        <f>IF(C95=1,VLOOKUP(B95,balance!$AU:$AZ,2,FALSE),IF(C95=2,VLOOKUP(B95,balance!$AU:$AZ,3,FALSE),IF(C95=3,VLOOKUP(B95,balance!$AU:$AZ,4,FALSE),IF(C95=4,VLOOKUP(B95,balance!$AU:$AZ,5,FALSE),IF(C95=5,VLOOKUP(B95-1,balance!$AU:$AZ,6,FALSE),0)))))</f>
        <v>500</v>
      </c>
      <c r="F95">
        <v>53</v>
      </c>
      <c r="G95">
        <f>IF(C95=1,VLOOKUP(FoxFire!B95,balance!$U:$Z,2,FALSE),IF(C95=2,VLOOKUP(B95,balance!$U:$Z,3,FALSE),IF(C95=3,VLOOKUP(B95,balance!$U:$Z,4,FALSE),IF(C95=4,VLOOKUP(B95,balance!$U:$Z,5,FALSE),IF(C95=5,VLOOKUP(B95-1,balance!$U:$Z,6,FALSE),0)))))/100</f>
        <v>1.1799999999999998E-3</v>
      </c>
      <c r="H95">
        <v>2</v>
      </c>
      <c r="I95" s="1">
        <f>IF(C95=1,VLOOKUP(FoxFire!B95,balance!$AF:$AJ,2,FALSE),IF(C95=2,VLOOKUP(B95,balance!$AF:$AJ,3,FALSE),IF(C95=3,VLOOKUP(B95,balance!$AF:$AJ,4,FALSE),IF(C95=4,VLOOKUP(B95,balance!$AF:$AJ,5,FALSE),IF(C95=5,VLOOKUP(B95,balance!$AF:$AK,6,FALSE),0)))))*1000000000000</f>
        <v>70000000000</v>
      </c>
      <c r="J95">
        <f>VLOOKUP(B95,balance!AU:BD,10,FALSE)</f>
        <v>8360</v>
      </c>
    </row>
    <row r="96" spans="1:10" x14ac:dyDescent="0.3">
      <c r="A96">
        <v>94</v>
      </c>
      <c r="B96">
        <f t="shared" si="3"/>
        <v>20</v>
      </c>
      <c r="C96">
        <f t="shared" si="2"/>
        <v>5</v>
      </c>
      <c r="D96">
        <v>9026</v>
      </c>
      <c r="E96" s="1">
        <f>IF(C96=1,VLOOKUP(B96,balance!$AU:$AZ,2,FALSE),IF(C96=2,VLOOKUP(B96,balance!$AU:$AZ,3,FALSE),IF(C96=3,VLOOKUP(B96,balance!$AU:$AZ,4,FALSE),IF(C96=4,VLOOKUP(B96,balance!$AU:$AZ,5,FALSE),IF(C96=5,VLOOKUP(B96-1,balance!$AU:$AZ,6,FALSE),0)))))</f>
        <v>2080</v>
      </c>
      <c r="F96">
        <v>53</v>
      </c>
      <c r="G96">
        <f>IF(C96=1,VLOOKUP(FoxFire!B96,balance!$U:$Z,2,FALSE),IF(C96=2,VLOOKUP(B96,balance!$U:$Z,3,FALSE),IF(C96=3,VLOOKUP(B96,balance!$U:$Z,4,FALSE),IF(C96=4,VLOOKUP(B96,balance!$U:$Z,5,FALSE),IF(C96=5,VLOOKUP(B96-1,balance!$U:$Z,6,FALSE),0)))))/100</f>
        <v>1.4999999999999999E-2</v>
      </c>
      <c r="H96">
        <v>2</v>
      </c>
      <c r="I96" s="1">
        <f>IF(C96=1,VLOOKUP(FoxFire!B96,balance!$AF:$AJ,2,FALSE),IF(C96=2,VLOOKUP(B96,balance!$AF:$AJ,3,FALSE),IF(C96=3,VLOOKUP(B96,balance!$AF:$AJ,4,FALSE),IF(C96=4,VLOOKUP(B96,balance!$AF:$AJ,5,FALSE),IF(C96=5,VLOOKUP(B96,balance!$AF:$AK,6,FALSE),0)))))*1000000000000</f>
        <v>290000000000</v>
      </c>
      <c r="J96">
        <f>VLOOKUP(B96,balance!AU:BD,10,FALSE)</f>
        <v>10790</v>
      </c>
    </row>
    <row r="97" spans="1:10" x14ac:dyDescent="0.3">
      <c r="A97">
        <v>95</v>
      </c>
      <c r="B97">
        <f t="shared" si="3"/>
        <v>20</v>
      </c>
      <c r="C97">
        <f t="shared" si="2"/>
        <v>1</v>
      </c>
      <c r="D97">
        <v>9026</v>
      </c>
      <c r="E97" s="1">
        <f>IF(C97=1,VLOOKUP(B97,balance!$AU:$AZ,2,FALSE),IF(C97=2,VLOOKUP(B97,balance!$AU:$AZ,3,FALSE),IF(C97=3,VLOOKUP(B97,balance!$AU:$AZ,4,FALSE),IF(C97=4,VLOOKUP(B97,balance!$AU:$AZ,5,FALSE),IF(C97=5,VLOOKUP(B97-1,balance!$AU:$AZ,6,FALSE),0)))))</f>
        <v>500</v>
      </c>
      <c r="F97">
        <v>53</v>
      </c>
      <c r="G97">
        <f>IF(C97=1,VLOOKUP(FoxFire!B97,balance!$U:$Z,2,FALSE),IF(C97=2,VLOOKUP(B97,balance!$U:$Z,3,FALSE),IF(C97=3,VLOOKUP(B97,balance!$U:$Z,4,FALSE),IF(C97=4,VLOOKUP(B97,balance!$U:$Z,5,FALSE),IF(C97=5,VLOOKUP(B97-1,balance!$U:$Z,6,FALSE),0)))))/100</f>
        <v>1.1899999999999999E-3</v>
      </c>
      <c r="H97">
        <v>2</v>
      </c>
      <c r="I97" s="1">
        <f>IF(C97=1,VLOOKUP(FoxFire!B97,balance!$AF:$AJ,2,FALSE),IF(C97=2,VLOOKUP(B97,balance!$AF:$AJ,3,FALSE),IF(C97=3,VLOOKUP(B97,balance!$AF:$AJ,4,FALSE),IF(C97=4,VLOOKUP(B97,balance!$AF:$AJ,5,FALSE),IF(C97=5,VLOOKUP(B97,balance!$AF:$AK,6,FALSE),0)))))*1000000000000</f>
        <v>72500000000</v>
      </c>
      <c r="J97">
        <f>VLOOKUP(B97,balance!AU:BD,10,FALSE)</f>
        <v>10790</v>
      </c>
    </row>
    <row r="98" spans="1:10" x14ac:dyDescent="0.3">
      <c r="A98">
        <v>96</v>
      </c>
      <c r="B98">
        <f t="shared" si="3"/>
        <v>20</v>
      </c>
      <c r="C98">
        <f t="shared" si="2"/>
        <v>2</v>
      </c>
      <c r="D98">
        <v>9026</v>
      </c>
      <c r="E98" s="1">
        <f>IF(C98=1,VLOOKUP(B98,balance!$AU:$AZ,2,FALSE),IF(C98=2,VLOOKUP(B98,balance!$AU:$AZ,3,FALSE),IF(C98=3,VLOOKUP(B98,balance!$AU:$AZ,4,FALSE),IF(C98=4,VLOOKUP(B98,balance!$AU:$AZ,5,FALSE),IF(C98=5,VLOOKUP(B98-1,balance!$AU:$AZ,6,FALSE),0)))))</f>
        <v>500</v>
      </c>
      <c r="F98">
        <v>53</v>
      </c>
      <c r="G98">
        <f>IF(C98=1,VLOOKUP(FoxFire!B98,balance!$U:$Z,2,FALSE),IF(C98=2,VLOOKUP(B98,balance!$U:$Z,3,FALSE),IF(C98=3,VLOOKUP(B98,balance!$U:$Z,4,FALSE),IF(C98=4,VLOOKUP(B98,balance!$U:$Z,5,FALSE),IF(C98=5,VLOOKUP(B98-1,balance!$U:$Z,6,FALSE),0)))))/100</f>
        <v>1.1899999999999999E-3</v>
      </c>
      <c r="H98">
        <v>2</v>
      </c>
      <c r="I98" s="1">
        <f>IF(C98=1,VLOOKUP(FoxFire!B98,balance!$AF:$AJ,2,FALSE),IF(C98=2,VLOOKUP(B98,balance!$AF:$AJ,3,FALSE),IF(C98=3,VLOOKUP(B98,balance!$AF:$AJ,4,FALSE),IF(C98=4,VLOOKUP(B98,balance!$AF:$AJ,5,FALSE),IF(C98=5,VLOOKUP(B98,balance!$AF:$AK,6,FALSE),0)))))*1000000000000</f>
        <v>72500000000</v>
      </c>
      <c r="J98">
        <f>VLOOKUP(B98,balance!AU:BD,10,FALSE)</f>
        <v>10790</v>
      </c>
    </row>
    <row r="99" spans="1:10" x14ac:dyDescent="0.3">
      <c r="A99">
        <v>97</v>
      </c>
      <c r="B99">
        <f t="shared" si="3"/>
        <v>20</v>
      </c>
      <c r="C99">
        <f t="shared" si="2"/>
        <v>3</v>
      </c>
      <c r="D99">
        <v>9026</v>
      </c>
      <c r="E99" s="1">
        <f>IF(C99=1,VLOOKUP(B99,balance!$AU:$AZ,2,FALSE),IF(C99=2,VLOOKUP(B99,balance!$AU:$AZ,3,FALSE),IF(C99=3,VLOOKUP(B99,balance!$AU:$AZ,4,FALSE),IF(C99=4,VLOOKUP(B99,balance!$AU:$AZ,5,FALSE),IF(C99=5,VLOOKUP(B99-1,balance!$AU:$AZ,6,FALSE),0)))))</f>
        <v>500</v>
      </c>
      <c r="F99">
        <v>53</v>
      </c>
      <c r="G99">
        <f>IF(C99=1,VLOOKUP(FoxFire!B99,balance!$U:$Z,2,FALSE),IF(C99=2,VLOOKUP(B99,balance!$U:$Z,3,FALSE),IF(C99=3,VLOOKUP(B99,balance!$U:$Z,4,FALSE),IF(C99=4,VLOOKUP(B99,balance!$U:$Z,5,FALSE),IF(C99=5,VLOOKUP(B99-1,balance!$U:$Z,6,FALSE),0)))))/100</f>
        <v>1.1899999999999999E-3</v>
      </c>
      <c r="H99">
        <v>2</v>
      </c>
      <c r="I99" s="1">
        <f>IF(C99=1,VLOOKUP(FoxFire!B99,balance!$AF:$AJ,2,FALSE),IF(C99=2,VLOOKUP(B99,balance!$AF:$AJ,3,FALSE),IF(C99=3,VLOOKUP(B99,balance!$AF:$AJ,4,FALSE),IF(C99=4,VLOOKUP(B99,balance!$AF:$AJ,5,FALSE),IF(C99=5,VLOOKUP(B99,balance!$AF:$AK,6,FALSE),0)))))*1000000000000</f>
        <v>72500000000</v>
      </c>
      <c r="J99">
        <f>VLOOKUP(B99,balance!AU:BD,10,FALSE)</f>
        <v>10790</v>
      </c>
    </row>
    <row r="100" spans="1:10" x14ac:dyDescent="0.3">
      <c r="A100">
        <v>98</v>
      </c>
      <c r="B100">
        <f t="shared" si="3"/>
        <v>20</v>
      </c>
      <c r="C100">
        <f t="shared" si="2"/>
        <v>4</v>
      </c>
      <c r="D100">
        <v>9026</v>
      </c>
      <c r="E100" s="1">
        <f>IF(C100=1,VLOOKUP(B100,balance!$AU:$AZ,2,FALSE),IF(C100=2,VLOOKUP(B100,balance!$AU:$AZ,3,FALSE),IF(C100=3,VLOOKUP(B100,balance!$AU:$AZ,4,FALSE),IF(C100=4,VLOOKUP(B100,balance!$AU:$AZ,5,FALSE),IF(C100=5,VLOOKUP(B100-1,balance!$AU:$AZ,6,FALSE),0)))))</f>
        <v>500</v>
      </c>
      <c r="F100">
        <v>53</v>
      </c>
      <c r="G100">
        <f>IF(C100=1,VLOOKUP(FoxFire!B100,balance!$U:$Z,2,FALSE),IF(C100=2,VLOOKUP(B100,balance!$U:$Z,3,FALSE),IF(C100=3,VLOOKUP(B100,balance!$U:$Z,4,FALSE),IF(C100=4,VLOOKUP(B100,balance!$U:$Z,5,FALSE),IF(C100=5,VLOOKUP(B100-1,balance!$U:$Z,6,FALSE),0)))))/100</f>
        <v>1.1899999999999999E-3</v>
      </c>
      <c r="H100">
        <v>2</v>
      </c>
      <c r="I100" s="1">
        <f>IF(C100=1,VLOOKUP(FoxFire!B100,balance!$AF:$AJ,2,FALSE),IF(C100=2,VLOOKUP(B100,balance!$AF:$AJ,3,FALSE),IF(C100=3,VLOOKUP(B100,balance!$AF:$AJ,4,FALSE),IF(C100=4,VLOOKUP(B100,balance!$AF:$AJ,5,FALSE),IF(C100=5,VLOOKUP(B100,balance!$AF:$AK,6,FALSE),0)))))*1000000000000</f>
        <v>72500000000</v>
      </c>
      <c r="J100">
        <f>VLOOKUP(B100,balance!AU:BD,10,FALSE)</f>
        <v>10790</v>
      </c>
    </row>
    <row r="101" spans="1:10" x14ac:dyDescent="0.3">
      <c r="A101">
        <v>99</v>
      </c>
      <c r="B101">
        <f t="shared" si="3"/>
        <v>21</v>
      </c>
      <c r="C101">
        <f t="shared" si="2"/>
        <v>5</v>
      </c>
      <c r="D101">
        <v>9026</v>
      </c>
      <c r="E101" s="1">
        <f>IF(C101=1,VLOOKUP(B101,balance!$AU:$AZ,2,FALSE),IF(C101=2,VLOOKUP(B101,balance!$AU:$AZ,3,FALSE),IF(C101=3,VLOOKUP(B101,balance!$AU:$AZ,4,FALSE),IF(C101=4,VLOOKUP(B101,balance!$AU:$AZ,5,FALSE),IF(C101=5,VLOOKUP(B101-1,balance!$AU:$AZ,6,FALSE),0)))))</f>
        <v>2100</v>
      </c>
      <c r="F101">
        <v>53</v>
      </c>
      <c r="G101">
        <f>IF(C101=1,VLOOKUP(FoxFire!B101,balance!$U:$Z,2,FALSE),IF(C101=2,VLOOKUP(B101,balance!$U:$Z,3,FALSE),IF(C101=3,VLOOKUP(B101,balance!$U:$Z,4,FALSE),IF(C101=4,VLOOKUP(B101,balance!$U:$Z,5,FALSE),IF(C101=5,VLOOKUP(B101-1,balance!$U:$Z,6,FALSE),0)))))/100</f>
        <v>1.5700000000000002E-2</v>
      </c>
      <c r="H101">
        <v>2</v>
      </c>
      <c r="I101" s="1">
        <f>IF(C101=1,VLOOKUP(FoxFire!B101,balance!$AF:$AJ,2,FALSE),IF(C101=2,VLOOKUP(B101,balance!$AF:$AJ,3,FALSE),IF(C101=3,VLOOKUP(B101,balance!$AF:$AJ,4,FALSE),IF(C101=4,VLOOKUP(B101,balance!$AF:$AJ,5,FALSE),IF(C101=5,VLOOKUP(B101,balance!$AF:$AK,6,FALSE),0)))))*1000000000000</f>
        <v>300000000000</v>
      </c>
      <c r="J101">
        <f>VLOOKUP(B101,balance!AU:BD,10,FALSE)</f>
        <v>13570</v>
      </c>
    </row>
    <row r="102" spans="1:10" x14ac:dyDescent="0.3">
      <c r="A102">
        <v>100</v>
      </c>
      <c r="B102">
        <f t="shared" si="3"/>
        <v>21</v>
      </c>
      <c r="C102">
        <f t="shared" si="2"/>
        <v>1</v>
      </c>
      <c r="D102">
        <v>9026</v>
      </c>
      <c r="E102" s="1">
        <f>IF(C102=1,VLOOKUP(B102,balance!$AU:$AZ,2,FALSE),IF(C102=2,VLOOKUP(B102,balance!$AU:$AZ,3,FALSE),IF(C102=3,VLOOKUP(B102,balance!$AU:$AZ,4,FALSE),IF(C102=4,VLOOKUP(B102,balance!$AU:$AZ,5,FALSE),IF(C102=5,VLOOKUP(B102-1,balance!$AU:$AZ,6,FALSE),0)))))</f>
        <v>500</v>
      </c>
      <c r="F102">
        <v>53</v>
      </c>
      <c r="G102">
        <f>IF(C102=1,VLOOKUP(FoxFire!B102,balance!$U:$Z,2,FALSE),IF(C102=2,VLOOKUP(B102,balance!$U:$Z,3,FALSE),IF(C102=3,VLOOKUP(B102,balance!$U:$Z,4,FALSE),IF(C102=4,VLOOKUP(B102,balance!$U:$Z,5,FALSE),IF(C102=5,VLOOKUP(B102-1,balance!$U:$Z,6,FALSE),0)))))/100</f>
        <v>1.1999999999999999E-3</v>
      </c>
      <c r="H102">
        <v>2</v>
      </c>
      <c r="I102" s="1">
        <f>IF(C102=1,VLOOKUP(FoxFire!B102,balance!$AF:$AJ,2,FALSE),IF(C102=2,VLOOKUP(B102,balance!$AF:$AJ,3,FALSE),IF(C102=3,VLOOKUP(B102,balance!$AF:$AJ,4,FALSE),IF(C102=4,VLOOKUP(B102,balance!$AF:$AJ,5,FALSE),IF(C102=5,VLOOKUP(B102,balance!$AF:$AK,6,FALSE),0)))))*1000000000000</f>
        <v>75000000000</v>
      </c>
      <c r="J102">
        <f>VLOOKUP(B102,balance!AU:BD,10,FALSE)</f>
        <v>13570</v>
      </c>
    </row>
    <row r="103" spans="1:10" x14ac:dyDescent="0.3">
      <c r="A103">
        <v>101</v>
      </c>
      <c r="B103">
        <f t="shared" si="3"/>
        <v>21</v>
      </c>
      <c r="C103">
        <f t="shared" si="2"/>
        <v>2</v>
      </c>
      <c r="D103">
        <v>9026</v>
      </c>
      <c r="E103" s="1">
        <f>IF(C103=1,VLOOKUP(B103,balance!$AU:$AZ,2,FALSE),IF(C103=2,VLOOKUP(B103,balance!$AU:$AZ,3,FALSE),IF(C103=3,VLOOKUP(B103,balance!$AU:$AZ,4,FALSE),IF(C103=4,VLOOKUP(B103,balance!$AU:$AZ,5,FALSE),IF(C103=5,VLOOKUP(B103-1,balance!$AU:$AZ,6,FALSE),0)))))</f>
        <v>500</v>
      </c>
      <c r="F103">
        <v>53</v>
      </c>
      <c r="G103">
        <f>IF(C103=1,VLOOKUP(FoxFire!B103,balance!$U:$Z,2,FALSE),IF(C103=2,VLOOKUP(B103,balance!$U:$Z,3,FALSE),IF(C103=3,VLOOKUP(B103,balance!$U:$Z,4,FALSE),IF(C103=4,VLOOKUP(B103,balance!$U:$Z,5,FALSE),IF(C103=5,VLOOKUP(B103-1,balance!$U:$Z,6,FALSE),0)))))/100</f>
        <v>1.1999999999999999E-3</v>
      </c>
      <c r="H103">
        <v>2</v>
      </c>
      <c r="I103" s="1">
        <f>IF(C103=1,VLOOKUP(FoxFire!B103,balance!$AF:$AJ,2,FALSE),IF(C103=2,VLOOKUP(B103,balance!$AF:$AJ,3,FALSE),IF(C103=3,VLOOKUP(B103,balance!$AF:$AJ,4,FALSE),IF(C103=4,VLOOKUP(B103,balance!$AF:$AJ,5,FALSE),IF(C103=5,VLOOKUP(B103,balance!$AF:$AK,6,FALSE),0)))))*1000000000000</f>
        <v>75000000000</v>
      </c>
      <c r="J103">
        <f>VLOOKUP(B103,balance!AU:BD,10,FALSE)</f>
        <v>13570</v>
      </c>
    </row>
    <row r="104" spans="1:10" x14ac:dyDescent="0.3">
      <c r="A104">
        <v>102</v>
      </c>
      <c r="B104">
        <f t="shared" si="3"/>
        <v>21</v>
      </c>
      <c r="C104">
        <f t="shared" si="2"/>
        <v>3</v>
      </c>
      <c r="D104">
        <v>9026</v>
      </c>
      <c r="E104" s="1">
        <f>IF(C104=1,VLOOKUP(B104,balance!$AU:$AZ,2,FALSE),IF(C104=2,VLOOKUP(B104,balance!$AU:$AZ,3,FALSE),IF(C104=3,VLOOKUP(B104,balance!$AU:$AZ,4,FALSE),IF(C104=4,VLOOKUP(B104,balance!$AU:$AZ,5,FALSE),IF(C104=5,VLOOKUP(B104-1,balance!$AU:$AZ,6,FALSE),0)))))</f>
        <v>500</v>
      </c>
      <c r="F104">
        <v>53</v>
      </c>
      <c r="G104">
        <f>IF(C104=1,VLOOKUP(FoxFire!B104,balance!$U:$Z,2,FALSE),IF(C104=2,VLOOKUP(B104,balance!$U:$Z,3,FALSE),IF(C104=3,VLOOKUP(B104,balance!$U:$Z,4,FALSE),IF(C104=4,VLOOKUP(B104,balance!$U:$Z,5,FALSE),IF(C104=5,VLOOKUP(B104-1,balance!$U:$Z,6,FALSE),0)))))/100</f>
        <v>1.1999999999999999E-3</v>
      </c>
      <c r="H104">
        <v>2</v>
      </c>
      <c r="I104" s="1">
        <f>IF(C104=1,VLOOKUP(FoxFire!B104,balance!$AF:$AJ,2,FALSE),IF(C104=2,VLOOKUP(B104,balance!$AF:$AJ,3,FALSE),IF(C104=3,VLOOKUP(B104,balance!$AF:$AJ,4,FALSE),IF(C104=4,VLOOKUP(B104,balance!$AF:$AJ,5,FALSE),IF(C104=5,VLOOKUP(B104,balance!$AF:$AK,6,FALSE),0)))))*1000000000000</f>
        <v>75000000000</v>
      </c>
      <c r="J104">
        <f>VLOOKUP(B104,balance!AU:BD,10,FALSE)</f>
        <v>13570</v>
      </c>
    </row>
    <row r="105" spans="1:10" x14ac:dyDescent="0.3">
      <c r="A105">
        <v>103</v>
      </c>
      <c r="B105">
        <f t="shared" si="3"/>
        <v>21</v>
      </c>
      <c r="C105">
        <f t="shared" si="2"/>
        <v>4</v>
      </c>
      <c r="D105">
        <v>9026</v>
      </c>
      <c r="E105" s="1">
        <f>IF(C105=1,VLOOKUP(B105,balance!$AU:$AZ,2,FALSE),IF(C105=2,VLOOKUP(B105,balance!$AU:$AZ,3,FALSE),IF(C105=3,VLOOKUP(B105,balance!$AU:$AZ,4,FALSE),IF(C105=4,VLOOKUP(B105,balance!$AU:$AZ,5,FALSE),IF(C105=5,VLOOKUP(B105-1,balance!$AU:$AZ,6,FALSE),0)))))</f>
        <v>500</v>
      </c>
      <c r="F105">
        <v>53</v>
      </c>
      <c r="G105">
        <f>IF(C105=1,VLOOKUP(FoxFire!B105,balance!$U:$Z,2,FALSE),IF(C105=2,VLOOKUP(B105,balance!$U:$Z,3,FALSE),IF(C105=3,VLOOKUP(B105,balance!$U:$Z,4,FALSE),IF(C105=4,VLOOKUP(B105,balance!$U:$Z,5,FALSE),IF(C105=5,VLOOKUP(B105-1,balance!$U:$Z,6,FALSE),0)))))/100</f>
        <v>1.1999999999999999E-3</v>
      </c>
      <c r="H105">
        <v>2</v>
      </c>
      <c r="I105" s="1">
        <f>IF(C105=1,VLOOKUP(FoxFire!B105,balance!$AF:$AJ,2,FALSE),IF(C105=2,VLOOKUP(B105,balance!$AF:$AJ,3,FALSE),IF(C105=3,VLOOKUP(B105,balance!$AF:$AJ,4,FALSE),IF(C105=4,VLOOKUP(B105,balance!$AF:$AJ,5,FALSE),IF(C105=5,VLOOKUP(B105,balance!$AF:$AK,6,FALSE),0)))))*1000000000000</f>
        <v>75000000000</v>
      </c>
      <c r="J105">
        <f>VLOOKUP(B105,balance!AU:BD,10,FALSE)</f>
        <v>13570</v>
      </c>
    </row>
    <row r="106" spans="1:10" x14ac:dyDescent="0.3">
      <c r="A106">
        <v>104</v>
      </c>
      <c r="B106">
        <f t="shared" si="3"/>
        <v>22</v>
      </c>
      <c r="C106">
        <f t="shared" si="2"/>
        <v>5</v>
      </c>
      <c r="D106">
        <v>9026</v>
      </c>
      <c r="E106" s="1">
        <f>IF(C106=1,VLOOKUP(B106,balance!$AU:$AZ,2,FALSE),IF(C106=2,VLOOKUP(B106,balance!$AU:$AZ,3,FALSE),IF(C106=3,VLOOKUP(B106,balance!$AU:$AZ,4,FALSE),IF(C106=4,VLOOKUP(B106,balance!$AU:$AZ,5,FALSE),IF(C106=5,VLOOKUP(B106-1,balance!$AU:$AZ,6,FALSE),0)))))</f>
        <v>2120</v>
      </c>
      <c r="F106">
        <v>53</v>
      </c>
      <c r="G106">
        <f>IF(C106=1,VLOOKUP(FoxFire!B106,balance!$U:$Z,2,FALSE),IF(C106=2,VLOOKUP(B106,balance!$U:$Z,3,FALSE),IF(C106=3,VLOOKUP(B106,balance!$U:$Z,4,FALSE),IF(C106=4,VLOOKUP(B106,balance!$U:$Z,5,FALSE),IF(C106=5,VLOOKUP(B106-1,balance!$U:$Z,6,FALSE),0)))))/100</f>
        <v>1.6500000000000001E-2</v>
      </c>
      <c r="H106">
        <v>2</v>
      </c>
      <c r="I106" s="1">
        <f>IF(C106=1,VLOOKUP(FoxFire!B106,balance!$AF:$AJ,2,FALSE),IF(C106=2,VLOOKUP(B106,balance!$AF:$AJ,3,FALSE),IF(C106=3,VLOOKUP(B106,balance!$AF:$AJ,4,FALSE),IF(C106=4,VLOOKUP(B106,balance!$AF:$AJ,5,FALSE),IF(C106=5,VLOOKUP(B106,balance!$AF:$AK,6,FALSE),0)))))*1000000000000</f>
        <v>320000000000</v>
      </c>
      <c r="J106">
        <f>VLOOKUP(B106,balance!AU:BD,10,FALSE)</f>
        <v>16720</v>
      </c>
    </row>
    <row r="107" spans="1:10" x14ac:dyDescent="0.3">
      <c r="A107">
        <v>105</v>
      </c>
      <c r="B107">
        <f t="shared" si="3"/>
        <v>22</v>
      </c>
      <c r="C107">
        <f t="shared" si="2"/>
        <v>1</v>
      </c>
      <c r="D107">
        <v>9026</v>
      </c>
      <c r="E107" s="1">
        <f>IF(C107=1,VLOOKUP(B107,balance!$AU:$AZ,2,FALSE),IF(C107=2,VLOOKUP(B107,balance!$AU:$AZ,3,FALSE),IF(C107=3,VLOOKUP(B107,balance!$AU:$AZ,4,FALSE),IF(C107=4,VLOOKUP(B107,balance!$AU:$AZ,5,FALSE),IF(C107=5,VLOOKUP(B107-1,balance!$AU:$AZ,6,FALSE),0)))))</f>
        <v>500</v>
      </c>
      <c r="F107">
        <v>53</v>
      </c>
      <c r="G107">
        <f>IF(C107=1,VLOOKUP(FoxFire!B107,balance!$U:$Z,2,FALSE),IF(C107=2,VLOOKUP(B107,balance!$U:$Z,3,FALSE),IF(C107=3,VLOOKUP(B107,balance!$U:$Z,4,FALSE),IF(C107=4,VLOOKUP(B107,balance!$U:$Z,5,FALSE),IF(C107=5,VLOOKUP(B107-1,balance!$U:$Z,6,FALSE),0)))))/100</f>
        <v>1.2099999999999999E-3</v>
      </c>
      <c r="H107">
        <v>2</v>
      </c>
      <c r="I107" s="1">
        <f>IF(C107=1,VLOOKUP(FoxFire!B107,balance!$AF:$AJ,2,FALSE),IF(C107=2,VLOOKUP(B107,balance!$AF:$AJ,3,FALSE),IF(C107=3,VLOOKUP(B107,balance!$AF:$AJ,4,FALSE),IF(C107=4,VLOOKUP(B107,balance!$AF:$AJ,5,FALSE),IF(C107=5,VLOOKUP(B107,balance!$AF:$AK,6,FALSE),0)))))*1000000000000</f>
        <v>80000000000</v>
      </c>
      <c r="J107">
        <f>VLOOKUP(B107,balance!AU:BD,10,FALSE)</f>
        <v>16720</v>
      </c>
    </row>
    <row r="108" spans="1:10" x14ac:dyDescent="0.3">
      <c r="A108">
        <v>106</v>
      </c>
      <c r="B108">
        <f t="shared" si="3"/>
        <v>22</v>
      </c>
      <c r="C108">
        <f t="shared" si="2"/>
        <v>2</v>
      </c>
      <c r="D108">
        <v>9026</v>
      </c>
      <c r="E108" s="1">
        <f>IF(C108=1,VLOOKUP(B108,balance!$AU:$AZ,2,FALSE),IF(C108=2,VLOOKUP(B108,balance!$AU:$AZ,3,FALSE),IF(C108=3,VLOOKUP(B108,balance!$AU:$AZ,4,FALSE),IF(C108=4,VLOOKUP(B108,balance!$AU:$AZ,5,FALSE),IF(C108=5,VLOOKUP(B108-1,balance!$AU:$AZ,6,FALSE),0)))))</f>
        <v>500</v>
      </c>
      <c r="F108">
        <v>53</v>
      </c>
      <c r="G108">
        <f>IF(C108=1,VLOOKUP(FoxFire!B108,balance!$U:$Z,2,FALSE),IF(C108=2,VLOOKUP(B108,balance!$U:$Z,3,FALSE),IF(C108=3,VLOOKUP(B108,balance!$U:$Z,4,FALSE),IF(C108=4,VLOOKUP(B108,balance!$U:$Z,5,FALSE),IF(C108=5,VLOOKUP(B108-1,balance!$U:$Z,6,FALSE),0)))))/100</f>
        <v>1.2099999999999999E-3</v>
      </c>
      <c r="H108">
        <v>2</v>
      </c>
      <c r="I108" s="1">
        <f>IF(C108=1,VLOOKUP(FoxFire!B108,balance!$AF:$AJ,2,FALSE),IF(C108=2,VLOOKUP(B108,balance!$AF:$AJ,3,FALSE),IF(C108=3,VLOOKUP(B108,balance!$AF:$AJ,4,FALSE),IF(C108=4,VLOOKUP(B108,balance!$AF:$AJ,5,FALSE),IF(C108=5,VLOOKUP(B108,balance!$AF:$AK,6,FALSE),0)))))*1000000000000</f>
        <v>80000000000</v>
      </c>
      <c r="J108">
        <f>VLOOKUP(B108,balance!AU:BD,10,FALSE)</f>
        <v>16720</v>
      </c>
    </row>
    <row r="109" spans="1:10" x14ac:dyDescent="0.3">
      <c r="A109">
        <v>107</v>
      </c>
      <c r="B109">
        <f t="shared" si="3"/>
        <v>22</v>
      </c>
      <c r="C109">
        <f t="shared" si="2"/>
        <v>3</v>
      </c>
      <c r="D109">
        <v>9026</v>
      </c>
      <c r="E109" s="1">
        <f>IF(C109=1,VLOOKUP(B109,balance!$AU:$AZ,2,FALSE),IF(C109=2,VLOOKUP(B109,balance!$AU:$AZ,3,FALSE),IF(C109=3,VLOOKUP(B109,balance!$AU:$AZ,4,FALSE),IF(C109=4,VLOOKUP(B109,balance!$AU:$AZ,5,FALSE),IF(C109=5,VLOOKUP(B109-1,balance!$AU:$AZ,6,FALSE),0)))))</f>
        <v>500</v>
      </c>
      <c r="F109">
        <v>53</v>
      </c>
      <c r="G109">
        <f>IF(C109=1,VLOOKUP(FoxFire!B109,balance!$U:$Z,2,FALSE),IF(C109=2,VLOOKUP(B109,balance!$U:$Z,3,FALSE),IF(C109=3,VLOOKUP(B109,balance!$U:$Z,4,FALSE),IF(C109=4,VLOOKUP(B109,balance!$U:$Z,5,FALSE),IF(C109=5,VLOOKUP(B109-1,balance!$U:$Z,6,FALSE),0)))))/100</f>
        <v>1.2099999999999999E-3</v>
      </c>
      <c r="H109">
        <v>2</v>
      </c>
      <c r="I109" s="1">
        <f>IF(C109=1,VLOOKUP(FoxFire!B109,balance!$AF:$AJ,2,FALSE),IF(C109=2,VLOOKUP(B109,balance!$AF:$AJ,3,FALSE),IF(C109=3,VLOOKUP(B109,balance!$AF:$AJ,4,FALSE),IF(C109=4,VLOOKUP(B109,balance!$AF:$AJ,5,FALSE),IF(C109=5,VLOOKUP(B109,balance!$AF:$AK,6,FALSE),0)))))*1000000000000</f>
        <v>80000000000</v>
      </c>
      <c r="J109">
        <f>VLOOKUP(B109,balance!AU:BD,10,FALSE)</f>
        <v>16720</v>
      </c>
    </row>
    <row r="110" spans="1:10" x14ac:dyDescent="0.3">
      <c r="A110">
        <v>108</v>
      </c>
      <c r="B110">
        <f t="shared" si="3"/>
        <v>22</v>
      </c>
      <c r="C110">
        <f t="shared" si="2"/>
        <v>4</v>
      </c>
      <c r="D110">
        <v>9026</v>
      </c>
      <c r="E110" s="1">
        <f>IF(C110=1,VLOOKUP(B110,balance!$AU:$AZ,2,FALSE),IF(C110=2,VLOOKUP(B110,balance!$AU:$AZ,3,FALSE),IF(C110=3,VLOOKUP(B110,balance!$AU:$AZ,4,FALSE),IF(C110=4,VLOOKUP(B110,balance!$AU:$AZ,5,FALSE),IF(C110=5,VLOOKUP(B110-1,balance!$AU:$AZ,6,FALSE),0)))))</f>
        <v>500</v>
      </c>
      <c r="F110">
        <v>53</v>
      </c>
      <c r="G110">
        <f>IF(C110=1,VLOOKUP(FoxFire!B110,balance!$U:$Z,2,FALSE),IF(C110=2,VLOOKUP(B110,balance!$U:$Z,3,FALSE),IF(C110=3,VLOOKUP(B110,balance!$U:$Z,4,FALSE),IF(C110=4,VLOOKUP(B110,balance!$U:$Z,5,FALSE),IF(C110=5,VLOOKUP(B110-1,balance!$U:$Z,6,FALSE),0)))))/100</f>
        <v>1.2099999999999999E-3</v>
      </c>
      <c r="H110">
        <v>2</v>
      </c>
      <c r="I110" s="1">
        <f>IF(C110=1,VLOOKUP(FoxFire!B110,balance!$AF:$AJ,2,FALSE),IF(C110=2,VLOOKUP(B110,balance!$AF:$AJ,3,FALSE),IF(C110=3,VLOOKUP(B110,balance!$AF:$AJ,4,FALSE),IF(C110=4,VLOOKUP(B110,balance!$AF:$AJ,5,FALSE),IF(C110=5,VLOOKUP(B110,balance!$AF:$AK,6,FALSE),0)))))*1000000000000</f>
        <v>80000000000</v>
      </c>
      <c r="J110">
        <f>VLOOKUP(B110,balance!AU:BD,10,FALSE)</f>
        <v>16720</v>
      </c>
    </row>
    <row r="111" spans="1:10" x14ac:dyDescent="0.3">
      <c r="A111">
        <v>109</v>
      </c>
      <c r="B111">
        <f t="shared" si="3"/>
        <v>23</v>
      </c>
      <c r="C111">
        <f t="shared" si="2"/>
        <v>5</v>
      </c>
      <c r="D111">
        <v>9026</v>
      </c>
      <c r="E111" s="1">
        <f>IF(C111=1,VLOOKUP(B111,balance!$AU:$AZ,2,FALSE),IF(C111=2,VLOOKUP(B111,balance!$AU:$AZ,3,FALSE),IF(C111=3,VLOOKUP(B111,balance!$AU:$AZ,4,FALSE),IF(C111=4,VLOOKUP(B111,balance!$AU:$AZ,5,FALSE),IF(C111=5,VLOOKUP(B111-1,balance!$AU:$AZ,6,FALSE),0)))))</f>
        <v>2140</v>
      </c>
      <c r="F111">
        <v>53</v>
      </c>
      <c r="G111">
        <f>IF(C111=1,VLOOKUP(FoxFire!B111,balance!$U:$Z,2,FALSE),IF(C111=2,VLOOKUP(B111,balance!$U:$Z,3,FALSE),IF(C111=3,VLOOKUP(B111,balance!$U:$Z,4,FALSE),IF(C111=4,VLOOKUP(B111,balance!$U:$Z,5,FALSE),IF(C111=5,VLOOKUP(B111-1,balance!$U:$Z,6,FALSE),0)))))/100</f>
        <v>1.7299999999999999E-2</v>
      </c>
      <c r="H111">
        <v>2</v>
      </c>
      <c r="I111" s="1">
        <f>IF(C111=1,VLOOKUP(FoxFire!B111,balance!$AF:$AJ,2,FALSE),IF(C111=2,VLOOKUP(B111,balance!$AF:$AJ,3,FALSE),IF(C111=3,VLOOKUP(B111,balance!$AF:$AJ,4,FALSE),IF(C111=4,VLOOKUP(B111,balance!$AF:$AJ,5,FALSE),IF(C111=5,VLOOKUP(B111,balance!$AF:$AK,6,FALSE),0)))))*1000000000000</f>
        <v>340000000000</v>
      </c>
      <c r="J111">
        <f>VLOOKUP(B111,balance!AU:BD,10,FALSE)</f>
        <v>20240</v>
      </c>
    </row>
    <row r="112" spans="1:10" x14ac:dyDescent="0.3">
      <c r="A112">
        <v>110</v>
      </c>
      <c r="B112">
        <f t="shared" si="3"/>
        <v>23</v>
      </c>
      <c r="C112">
        <f t="shared" si="2"/>
        <v>1</v>
      </c>
      <c r="D112">
        <v>9026</v>
      </c>
      <c r="E112" s="1">
        <f>IF(C112=1,VLOOKUP(B112,balance!$AU:$AZ,2,FALSE),IF(C112=2,VLOOKUP(B112,balance!$AU:$AZ,3,FALSE),IF(C112=3,VLOOKUP(B112,balance!$AU:$AZ,4,FALSE),IF(C112=4,VLOOKUP(B112,balance!$AU:$AZ,5,FALSE),IF(C112=5,VLOOKUP(B112-1,balance!$AU:$AZ,6,FALSE),0)))))</f>
        <v>500</v>
      </c>
      <c r="F112">
        <v>53</v>
      </c>
      <c r="G112">
        <f>IF(C112=1,VLOOKUP(FoxFire!B112,balance!$U:$Z,2,FALSE),IF(C112=2,VLOOKUP(B112,balance!$U:$Z,3,FALSE),IF(C112=3,VLOOKUP(B112,balance!$U:$Z,4,FALSE),IF(C112=4,VLOOKUP(B112,balance!$U:$Z,5,FALSE),IF(C112=5,VLOOKUP(B112-1,balance!$U:$Z,6,FALSE),0)))))/100</f>
        <v>1.2199999999999999E-3</v>
      </c>
      <c r="H112">
        <v>2</v>
      </c>
      <c r="I112" s="1">
        <f>IF(C112=1,VLOOKUP(FoxFire!B112,balance!$AF:$AJ,2,FALSE),IF(C112=2,VLOOKUP(B112,balance!$AF:$AJ,3,FALSE),IF(C112=3,VLOOKUP(B112,balance!$AF:$AJ,4,FALSE),IF(C112=4,VLOOKUP(B112,balance!$AF:$AJ,5,FALSE),IF(C112=5,VLOOKUP(B112,balance!$AF:$AK,6,FALSE),0)))))*1000000000000</f>
        <v>85000000000</v>
      </c>
      <c r="J112">
        <f>VLOOKUP(B112,balance!AU:BD,10,FALSE)</f>
        <v>20240</v>
      </c>
    </row>
    <row r="113" spans="1:10" x14ac:dyDescent="0.3">
      <c r="A113">
        <v>111</v>
      </c>
      <c r="B113">
        <f t="shared" si="3"/>
        <v>23</v>
      </c>
      <c r="C113">
        <f t="shared" si="2"/>
        <v>2</v>
      </c>
      <c r="D113">
        <v>9026</v>
      </c>
      <c r="E113" s="1">
        <f>IF(C113=1,VLOOKUP(B113,balance!$AU:$AZ,2,FALSE),IF(C113=2,VLOOKUP(B113,balance!$AU:$AZ,3,FALSE),IF(C113=3,VLOOKUP(B113,balance!$AU:$AZ,4,FALSE),IF(C113=4,VLOOKUP(B113,balance!$AU:$AZ,5,FALSE),IF(C113=5,VLOOKUP(B113-1,balance!$AU:$AZ,6,FALSE),0)))))</f>
        <v>500</v>
      </c>
      <c r="F113">
        <v>53</v>
      </c>
      <c r="G113">
        <f>IF(C113=1,VLOOKUP(FoxFire!B113,balance!$U:$Z,2,FALSE),IF(C113=2,VLOOKUP(B113,balance!$U:$Z,3,FALSE),IF(C113=3,VLOOKUP(B113,balance!$U:$Z,4,FALSE),IF(C113=4,VLOOKUP(B113,balance!$U:$Z,5,FALSE),IF(C113=5,VLOOKUP(B113-1,balance!$U:$Z,6,FALSE),0)))))/100</f>
        <v>1.2199999999999999E-3</v>
      </c>
      <c r="H113">
        <v>2</v>
      </c>
      <c r="I113" s="1">
        <f>IF(C113=1,VLOOKUP(FoxFire!B113,balance!$AF:$AJ,2,FALSE),IF(C113=2,VLOOKUP(B113,balance!$AF:$AJ,3,FALSE),IF(C113=3,VLOOKUP(B113,balance!$AF:$AJ,4,FALSE),IF(C113=4,VLOOKUP(B113,balance!$AF:$AJ,5,FALSE),IF(C113=5,VLOOKUP(B113,balance!$AF:$AK,6,FALSE),0)))))*1000000000000</f>
        <v>85000000000</v>
      </c>
      <c r="J113">
        <f>VLOOKUP(B113,balance!AU:BD,10,FALSE)</f>
        <v>20240</v>
      </c>
    </row>
    <row r="114" spans="1:10" x14ac:dyDescent="0.3">
      <c r="A114">
        <v>112</v>
      </c>
      <c r="B114">
        <f t="shared" si="3"/>
        <v>23</v>
      </c>
      <c r="C114">
        <f t="shared" si="2"/>
        <v>3</v>
      </c>
      <c r="D114">
        <v>9026</v>
      </c>
      <c r="E114" s="1">
        <f>IF(C114=1,VLOOKUP(B114,balance!$AU:$AZ,2,FALSE),IF(C114=2,VLOOKUP(B114,balance!$AU:$AZ,3,FALSE),IF(C114=3,VLOOKUP(B114,balance!$AU:$AZ,4,FALSE),IF(C114=4,VLOOKUP(B114,balance!$AU:$AZ,5,FALSE),IF(C114=5,VLOOKUP(B114-1,balance!$AU:$AZ,6,FALSE),0)))))</f>
        <v>500</v>
      </c>
      <c r="F114">
        <v>53</v>
      </c>
      <c r="G114">
        <f>IF(C114=1,VLOOKUP(FoxFire!B114,balance!$U:$Z,2,FALSE),IF(C114=2,VLOOKUP(B114,balance!$U:$Z,3,FALSE),IF(C114=3,VLOOKUP(B114,balance!$U:$Z,4,FALSE),IF(C114=4,VLOOKUP(B114,balance!$U:$Z,5,FALSE),IF(C114=5,VLOOKUP(B114-1,balance!$U:$Z,6,FALSE),0)))))/100</f>
        <v>1.2199999999999999E-3</v>
      </c>
      <c r="H114">
        <v>2</v>
      </c>
      <c r="I114" s="1">
        <f>IF(C114=1,VLOOKUP(FoxFire!B114,balance!$AF:$AJ,2,FALSE),IF(C114=2,VLOOKUP(B114,balance!$AF:$AJ,3,FALSE),IF(C114=3,VLOOKUP(B114,balance!$AF:$AJ,4,FALSE),IF(C114=4,VLOOKUP(B114,balance!$AF:$AJ,5,FALSE),IF(C114=5,VLOOKUP(B114,balance!$AF:$AK,6,FALSE),0)))))*1000000000000</f>
        <v>85000000000</v>
      </c>
      <c r="J114">
        <f>VLOOKUP(B114,balance!AU:BD,10,FALSE)</f>
        <v>20240</v>
      </c>
    </row>
    <row r="115" spans="1:10" x14ac:dyDescent="0.3">
      <c r="A115">
        <v>113</v>
      </c>
      <c r="B115">
        <f t="shared" si="3"/>
        <v>23</v>
      </c>
      <c r="C115">
        <f t="shared" si="2"/>
        <v>4</v>
      </c>
      <c r="D115">
        <v>9026</v>
      </c>
      <c r="E115" s="1">
        <f>IF(C115=1,VLOOKUP(B115,balance!$AU:$AZ,2,FALSE),IF(C115=2,VLOOKUP(B115,balance!$AU:$AZ,3,FALSE),IF(C115=3,VLOOKUP(B115,balance!$AU:$AZ,4,FALSE),IF(C115=4,VLOOKUP(B115,balance!$AU:$AZ,5,FALSE),IF(C115=5,VLOOKUP(B115-1,balance!$AU:$AZ,6,FALSE),0)))))</f>
        <v>500</v>
      </c>
      <c r="F115">
        <v>53</v>
      </c>
      <c r="G115">
        <f>IF(C115=1,VLOOKUP(FoxFire!B115,balance!$U:$Z,2,FALSE),IF(C115=2,VLOOKUP(B115,balance!$U:$Z,3,FALSE),IF(C115=3,VLOOKUP(B115,balance!$U:$Z,4,FALSE),IF(C115=4,VLOOKUP(B115,balance!$U:$Z,5,FALSE),IF(C115=5,VLOOKUP(B115-1,balance!$U:$Z,6,FALSE),0)))))/100</f>
        <v>1.2199999999999999E-3</v>
      </c>
      <c r="H115">
        <v>2</v>
      </c>
      <c r="I115" s="1">
        <f>IF(C115=1,VLOOKUP(FoxFire!B115,balance!$AF:$AJ,2,FALSE),IF(C115=2,VLOOKUP(B115,balance!$AF:$AJ,3,FALSE),IF(C115=3,VLOOKUP(B115,balance!$AF:$AJ,4,FALSE),IF(C115=4,VLOOKUP(B115,balance!$AF:$AJ,5,FALSE),IF(C115=5,VLOOKUP(B115,balance!$AF:$AK,6,FALSE),0)))))*1000000000000</f>
        <v>85000000000</v>
      </c>
      <c r="J115">
        <f>VLOOKUP(B115,balance!AU:BD,10,FALSE)</f>
        <v>20240</v>
      </c>
    </row>
    <row r="116" spans="1:10" x14ac:dyDescent="0.3">
      <c r="A116">
        <v>114</v>
      </c>
      <c r="B116">
        <f t="shared" si="3"/>
        <v>24</v>
      </c>
      <c r="C116">
        <f t="shared" si="2"/>
        <v>5</v>
      </c>
      <c r="D116">
        <v>9026</v>
      </c>
      <c r="E116" s="1">
        <f>IF(C116=1,VLOOKUP(B116,balance!$AU:$AZ,2,FALSE),IF(C116=2,VLOOKUP(B116,balance!$AU:$AZ,3,FALSE),IF(C116=3,VLOOKUP(B116,balance!$AU:$AZ,4,FALSE),IF(C116=4,VLOOKUP(B116,balance!$AU:$AZ,5,FALSE),IF(C116=5,VLOOKUP(B116-1,balance!$AU:$AZ,6,FALSE),0)))))</f>
        <v>2160</v>
      </c>
      <c r="F116">
        <v>53</v>
      </c>
      <c r="G116">
        <f>IF(C116=1,VLOOKUP(FoxFire!B116,balance!$U:$Z,2,FALSE),IF(C116=2,VLOOKUP(B116,balance!$U:$Z,3,FALSE),IF(C116=3,VLOOKUP(B116,balance!$U:$Z,4,FALSE),IF(C116=4,VLOOKUP(B116,balance!$U:$Z,5,FALSE),IF(C116=5,VLOOKUP(B116-1,balance!$U:$Z,6,FALSE),0)))))/100</f>
        <v>1.8100000000000002E-2</v>
      </c>
      <c r="H116">
        <v>2</v>
      </c>
      <c r="I116" s="1">
        <f>IF(C116=1,VLOOKUP(FoxFire!B116,balance!$AF:$AJ,2,FALSE),IF(C116=2,VLOOKUP(B116,balance!$AF:$AJ,3,FALSE),IF(C116=3,VLOOKUP(B116,balance!$AF:$AJ,4,FALSE),IF(C116=4,VLOOKUP(B116,balance!$AF:$AJ,5,FALSE),IF(C116=5,VLOOKUP(B116,balance!$AF:$AK,6,FALSE),0)))))*1000000000000</f>
        <v>360000000000</v>
      </c>
      <c r="J116">
        <f>VLOOKUP(B116,balance!AU:BD,10,FALSE)</f>
        <v>24150</v>
      </c>
    </row>
    <row r="117" spans="1:10" x14ac:dyDescent="0.3">
      <c r="A117">
        <v>115</v>
      </c>
      <c r="B117">
        <f t="shared" si="3"/>
        <v>24</v>
      </c>
      <c r="C117">
        <f t="shared" si="2"/>
        <v>1</v>
      </c>
      <c r="D117">
        <v>9026</v>
      </c>
      <c r="E117" s="1">
        <f>IF(C117=1,VLOOKUP(B117,balance!$AU:$AZ,2,FALSE),IF(C117=2,VLOOKUP(B117,balance!$AU:$AZ,3,FALSE),IF(C117=3,VLOOKUP(B117,balance!$AU:$AZ,4,FALSE),IF(C117=4,VLOOKUP(B117,balance!$AU:$AZ,5,FALSE),IF(C117=5,VLOOKUP(B117-1,balance!$AU:$AZ,6,FALSE),0)))))</f>
        <v>500</v>
      </c>
      <c r="F117">
        <v>53</v>
      </c>
      <c r="G117">
        <f>IF(C117=1,VLOOKUP(FoxFire!B117,balance!$U:$Z,2,FALSE),IF(C117=2,VLOOKUP(B117,balance!$U:$Z,3,FALSE),IF(C117=3,VLOOKUP(B117,balance!$U:$Z,4,FALSE),IF(C117=4,VLOOKUP(B117,balance!$U:$Z,5,FALSE),IF(C117=5,VLOOKUP(B117-1,balance!$U:$Z,6,FALSE),0)))))/100</f>
        <v>1.23E-3</v>
      </c>
      <c r="H117">
        <v>2</v>
      </c>
      <c r="I117" s="1">
        <f>IF(C117=1,VLOOKUP(FoxFire!B117,balance!$AF:$AJ,2,FALSE),IF(C117=2,VLOOKUP(B117,balance!$AF:$AJ,3,FALSE),IF(C117=3,VLOOKUP(B117,balance!$AF:$AJ,4,FALSE),IF(C117=4,VLOOKUP(B117,balance!$AF:$AJ,5,FALSE),IF(C117=5,VLOOKUP(B117,balance!$AF:$AK,6,FALSE),0)))))*1000000000000</f>
        <v>90000000000</v>
      </c>
      <c r="J117">
        <f>VLOOKUP(B117,balance!AU:BD,10,FALSE)</f>
        <v>24150</v>
      </c>
    </row>
    <row r="118" spans="1:10" x14ac:dyDescent="0.3">
      <c r="A118">
        <v>116</v>
      </c>
      <c r="B118">
        <f t="shared" si="3"/>
        <v>24</v>
      </c>
      <c r="C118">
        <f t="shared" si="2"/>
        <v>2</v>
      </c>
      <c r="D118">
        <v>9026</v>
      </c>
      <c r="E118" s="1">
        <f>IF(C118=1,VLOOKUP(B118,balance!$AU:$AZ,2,FALSE),IF(C118=2,VLOOKUP(B118,balance!$AU:$AZ,3,FALSE),IF(C118=3,VLOOKUP(B118,balance!$AU:$AZ,4,FALSE),IF(C118=4,VLOOKUP(B118,balance!$AU:$AZ,5,FALSE),IF(C118=5,VLOOKUP(B118-1,balance!$AU:$AZ,6,FALSE),0)))))</f>
        <v>500</v>
      </c>
      <c r="F118">
        <v>53</v>
      </c>
      <c r="G118">
        <f>IF(C118=1,VLOOKUP(FoxFire!B118,balance!$U:$Z,2,FALSE),IF(C118=2,VLOOKUP(B118,balance!$U:$Z,3,FALSE),IF(C118=3,VLOOKUP(B118,balance!$U:$Z,4,FALSE),IF(C118=4,VLOOKUP(B118,balance!$U:$Z,5,FALSE),IF(C118=5,VLOOKUP(B118-1,balance!$U:$Z,6,FALSE),0)))))/100</f>
        <v>1.23E-3</v>
      </c>
      <c r="H118">
        <v>2</v>
      </c>
      <c r="I118" s="1">
        <f>IF(C118=1,VLOOKUP(FoxFire!B118,balance!$AF:$AJ,2,FALSE),IF(C118=2,VLOOKUP(B118,balance!$AF:$AJ,3,FALSE),IF(C118=3,VLOOKUP(B118,balance!$AF:$AJ,4,FALSE),IF(C118=4,VLOOKUP(B118,balance!$AF:$AJ,5,FALSE),IF(C118=5,VLOOKUP(B118,balance!$AF:$AK,6,FALSE),0)))))*1000000000000</f>
        <v>90000000000</v>
      </c>
      <c r="J118">
        <f>VLOOKUP(B118,balance!AU:BD,10,FALSE)</f>
        <v>24150</v>
      </c>
    </row>
    <row r="119" spans="1:10" x14ac:dyDescent="0.3">
      <c r="A119">
        <v>117</v>
      </c>
      <c r="B119">
        <f t="shared" si="3"/>
        <v>24</v>
      </c>
      <c r="C119">
        <f t="shared" si="2"/>
        <v>3</v>
      </c>
      <c r="D119">
        <v>9026</v>
      </c>
      <c r="E119" s="1">
        <f>IF(C119=1,VLOOKUP(B119,balance!$AU:$AZ,2,FALSE),IF(C119=2,VLOOKUP(B119,balance!$AU:$AZ,3,FALSE),IF(C119=3,VLOOKUP(B119,balance!$AU:$AZ,4,FALSE),IF(C119=4,VLOOKUP(B119,balance!$AU:$AZ,5,FALSE),IF(C119=5,VLOOKUP(B119-1,balance!$AU:$AZ,6,FALSE),0)))))</f>
        <v>500</v>
      </c>
      <c r="F119">
        <v>53</v>
      </c>
      <c r="G119">
        <f>IF(C119=1,VLOOKUP(FoxFire!B119,balance!$U:$Z,2,FALSE),IF(C119=2,VLOOKUP(B119,balance!$U:$Z,3,FALSE),IF(C119=3,VLOOKUP(B119,balance!$U:$Z,4,FALSE),IF(C119=4,VLOOKUP(B119,balance!$U:$Z,5,FALSE),IF(C119=5,VLOOKUP(B119-1,balance!$U:$Z,6,FALSE),0)))))/100</f>
        <v>1.23E-3</v>
      </c>
      <c r="H119">
        <v>2</v>
      </c>
      <c r="I119" s="1">
        <f>IF(C119=1,VLOOKUP(FoxFire!B119,balance!$AF:$AJ,2,FALSE),IF(C119=2,VLOOKUP(B119,balance!$AF:$AJ,3,FALSE),IF(C119=3,VLOOKUP(B119,balance!$AF:$AJ,4,FALSE),IF(C119=4,VLOOKUP(B119,balance!$AF:$AJ,5,FALSE),IF(C119=5,VLOOKUP(B119,balance!$AF:$AK,6,FALSE),0)))))*1000000000000</f>
        <v>90000000000</v>
      </c>
      <c r="J119">
        <f>VLOOKUP(B119,balance!AU:BD,10,FALSE)</f>
        <v>24150</v>
      </c>
    </row>
    <row r="120" spans="1:10" x14ac:dyDescent="0.3">
      <c r="A120">
        <v>118</v>
      </c>
      <c r="B120">
        <f t="shared" si="3"/>
        <v>24</v>
      </c>
      <c r="C120">
        <f t="shared" si="2"/>
        <v>4</v>
      </c>
      <c r="D120">
        <v>9026</v>
      </c>
      <c r="E120" s="1">
        <f>IF(C120=1,VLOOKUP(B120,balance!$AU:$AZ,2,FALSE),IF(C120=2,VLOOKUP(B120,balance!$AU:$AZ,3,FALSE),IF(C120=3,VLOOKUP(B120,balance!$AU:$AZ,4,FALSE),IF(C120=4,VLOOKUP(B120,balance!$AU:$AZ,5,FALSE),IF(C120=5,VLOOKUP(B120-1,balance!$AU:$AZ,6,FALSE),0)))))</f>
        <v>500</v>
      </c>
      <c r="F120">
        <v>53</v>
      </c>
      <c r="G120">
        <f>IF(C120=1,VLOOKUP(FoxFire!B120,balance!$U:$Z,2,FALSE),IF(C120=2,VLOOKUP(B120,balance!$U:$Z,3,FALSE),IF(C120=3,VLOOKUP(B120,balance!$U:$Z,4,FALSE),IF(C120=4,VLOOKUP(B120,balance!$U:$Z,5,FALSE),IF(C120=5,VLOOKUP(B120-1,balance!$U:$Z,6,FALSE),0)))))/100</f>
        <v>1.23E-3</v>
      </c>
      <c r="H120">
        <v>2</v>
      </c>
      <c r="I120" s="1">
        <f>IF(C120=1,VLOOKUP(FoxFire!B120,balance!$AF:$AJ,2,FALSE),IF(C120=2,VLOOKUP(B120,balance!$AF:$AJ,3,FALSE),IF(C120=3,VLOOKUP(B120,balance!$AF:$AJ,4,FALSE),IF(C120=4,VLOOKUP(B120,balance!$AF:$AJ,5,FALSE),IF(C120=5,VLOOKUP(B120,balance!$AF:$AK,6,FALSE),0)))))*1000000000000</f>
        <v>90000000000</v>
      </c>
      <c r="J120">
        <f>VLOOKUP(B120,balance!AU:BD,10,FALSE)</f>
        <v>24150</v>
      </c>
    </row>
    <row r="121" spans="1:10" x14ac:dyDescent="0.3">
      <c r="A121">
        <v>119</v>
      </c>
      <c r="B121">
        <f t="shared" si="3"/>
        <v>25</v>
      </c>
      <c r="C121">
        <f t="shared" si="2"/>
        <v>5</v>
      </c>
      <c r="D121">
        <v>9026</v>
      </c>
      <c r="E121" s="1">
        <f>IF(C121=1,VLOOKUP(B121,balance!$AU:$AZ,2,FALSE),IF(C121=2,VLOOKUP(B121,balance!$AU:$AZ,3,FALSE),IF(C121=3,VLOOKUP(B121,balance!$AU:$AZ,4,FALSE),IF(C121=4,VLOOKUP(B121,balance!$AU:$AZ,5,FALSE),IF(C121=5,VLOOKUP(B121-1,balance!$AU:$AZ,6,FALSE),0)))))</f>
        <v>2180</v>
      </c>
      <c r="F121">
        <v>53</v>
      </c>
      <c r="G121">
        <f>IF(C121=1,VLOOKUP(FoxFire!B121,balance!$U:$Z,2,FALSE),IF(C121=2,VLOOKUP(B121,balance!$U:$Z,3,FALSE),IF(C121=3,VLOOKUP(B121,balance!$U:$Z,4,FALSE),IF(C121=4,VLOOKUP(B121,balance!$U:$Z,5,FALSE),IF(C121=5,VLOOKUP(B121-1,balance!$U:$Z,6,FALSE),0)))))/100</f>
        <v>1.89E-2</v>
      </c>
      <c r="H121">
        <v>2</v>
      </c>
      <c r="I121" s="1">
        <f>IF(C121=1,VLOOKUP(FoxFire!B121,balance!$AF:$AJ,2,FALSE),IF(C121=2,VLOOKUP(B121,balance!$AF:$AJ,3,FALSE),IF(C121=3,VLOOKUP(B121,balance!$AF:$AJ,4,FALSE),IF(C121=4,VLOOKUP(B121,balance!$AF:$AJ,5,FALSE),IF(C121=5,VLOOKUP(B121,balance!$AF:$AK,6,FALSE),0)))))*1000000000000</f>
        <v>380000000000</v>
      </c>
      <c r="J121">
        <f>VLOOKUP(B121,balance!AU:BD,10,FALSE)</f>
        <v>28450</v>
      </c>
    </row>
    <row r="122" spans="1:10" x14ac:dyDescent="0.3">
      <c r="A122">
        <v>120</v>
      </c>
      <c r="B122">
        <f t="shared" si="3"/>
        <v>25</v>
      </c>
      <c r="C122">
        <f t="shared" si="2"/>
        <v>1</v>
      </c>
      <c r="D122">
        <v>9026</v>
      </c>
      <c r="E122" s="1">
        <f>IF(C122=1,VLOOKUP(B122,balance!$AU:$AZ,2,FALSE),IF(C122=2,VLOOKUP(B122,balance!$AU:$AZ,3,FALSE),IF(C122=3,VLOOKUP(B122,balance!$AU:$AZ,4,FALSE),IF(C122=4,VLOOKUP(B122,balance!$AU:$AZ,5,FALSE),IF(C122=5,VLOOKUP(B122-1,balance!$AU:$AZ,6,FALSE),0)))))</f>
        <v>500</v>
      </c>
      <c r="F122">
        <v>53</v>
      </c>
      <c r="G122">
        <f>IF(C122=1,VLOOKUP(FoxFire!B122,balance!$U:$Z,2,FALSE),IF(C122=2,VLOOKUP(B122,balance!$U:$Z,3,FALSE),IF(C122=3,VLOOKUP(B122,balance!$U:$Z,4,FALSE),IF(C122=4,VLOOKUP(B122,balance!$U:$Z,5,FALSE),IF(C122=5,VLOOKUP(B122-1,balance!$U:$Z,6,FALSE),0)))))/100</f>
        <v>1.24E-3</v>
      </c>
      <c r="H122">
        <v>2</v>
      </c>
      <c r="I122" s="1">
        <f>IF(C122=1,VLOOKUP(FoxFire!B122,balance!$AF:$AJ,2,FALSE),IF(C122=2,VLOOKUP(B122,balance!$AF:$AJ,3,FALSE),IF(C122=3,VLOOKUP(B122,balance!$AF:$AJ,4,FALSE),IF(C122=4,VLOOKUP(B122,balance!$AF:$AJ,5,FALSE),IF(C122=5,VLOOKUP(B122,balance!$AF:$AK,6,FALSE),0)))))*1000000000000</f>
        <v>95000000000</v>
      </c>
      <c r="J122">
        <f>VLOOKUP(B122,balance!AU:BD,10,FALSE)</f>
        <v>28450</v>
      </c>
    </row>
    <row r="123" spans="1:10" x14ac:dyDescent="0.3">
      <c r="A123">
        <v>121</v>
      </c>
      <c r="B123">
        <f t="shared" si="3"/>
        <v>25</v>
      </c>
      <c r="C123">
        <f t="shared" si="2"/>
        <v>2</v>
      </c>
      <c r="D123">
        <v>9026</v>
      </c>
      <c r="E123" s="1">
        <f>IF(C123=1,VLOOKUP(B123,balance!$AU:$AZ,2,FALSE),IF(C123=2,VLOOKUP(B123,balance!$AU:$AZ,3,FALSE),IF(C123=3,VLOOKUP(B123,balance!$AU:$AZ,4,FALSE),IF(C123=4,VLOOKUP(B123,balance!$AU:$AZ,5,FALSE),IF(C123=5,VLOOKUP(B123-1,balance!$AU:$AZ,6,FALSE),0)))))</f>
        <v>500</v>
      </c>
      <c r="F123">
        <v>53</v>
      </c>
      <c r="G123">
        <f>IF(C123=1,VLOOKUP(FoxFire!B123,balance!$U:$Z,2,FALSE),IF(C123=2,VLOOKUP(B123,balance!$U:$Z,3,FALSE),IF(C123=3,VLOOKUP(B123,balance!$U:$Z,4,FALSE),IF(C123=4,VLOOKUP(B123,balance!$U:$Z,5,FALSE),IF(C123=5,VLOOKUP(B123-1,balance!$U:$Z,6,FALSE),0)))))/100</f>
        <v>1.24E-3</v>
      </c>
      <c r="H123">
        <v>2</v>
      </c>
      <c r="I123" s="1">
        <f>IF(C123=1,VLOOKUP(FoxFire!B123,balance!$AF:$AJ,2,FALSE),IF(C123=2,VLOOKUP(B123,balance!$AF:$AJ,3,FALSE),IF(C123=3,VLOOKUP(B123,balance!$AF:$AJ,4,FALSE),IF(C123=4,VLOOKUP(B123,balance!$AF:$AJ,5,FALSE),IF(C123=5,VLOOKUP(B123,balance!$AF:$AK,6,FALSE),0)))))*1000000000000</f>
        <v>95000000000</v>
      </c>
      <c r="J123">
        <f>VLOOKUP(B123,balance!AU:BD,10,FALSE)</f>
        <v>28450</v>
      </c>
    </row>
    <row r="124" spans="1:10" x14ac:dyDescent="0.3">
      <c r="A124">
        <v>122</v>
      </c>
      <c r="B124">
        <f t="shared" si="3"/>
        <v>25</v>
      </c>
      <c r="C124">
        <f t="shared" si="2"/>
        <v>3</v>
      </c>
      <c r="D124">
        <v>9026</v>
      </c>
      <c r="E124" s="1">
        <f>IF(C124=1,VLOOKUP(B124,balance!$AU:$AZ,2,FALSE),IF(C124=2,VLOOKUP(B124,balance!$AU:$AZ,3,FALSE),IF(C124=3,VLOOKUP(B124,balance!$AU:$AZ,4,FALSE),IF(C124=4,VLOOKUP(B124,balance!$AU:$AZ,5,FALSE),IF(C124=5,VLOOKUP(B124-1,balance!$AU:$AZ,6,FALSE),0)))))</f>
        <v>500</v>
      </c>
      <c r="F124">
        <v>53</v>
      </c>
      <c r="G124">
        <f>IF(C124=1,VLOOKUP(FoxFire!B124,balance!$U:$Z,2,FALSE),IF(C124=2,VLOOKUP(B124,balance!$U:$Z,3,FALSE),IF(C124=3,VLOOKUP(B124,balance!$U:$Z,4,FALSE),IF(C124=4,VLOOKUP(B124,balance!$U:$Z,5,FALSE),IF(C124=5,VLOOKUP(B124-1,balance!$U:$Z,6,FALSE),0)))))/100</f>
        <v>1.24E-3</v>
      </c>
      <c r="H124">
        <v>2</v>
      </c>
      <c r="I124" s="1">
        <f>IF(C124=1,VLOOKUP(FoxFire!B124,balance!$AF:$AJ,2,FALSE),IF(C124=2,VLOOKUP(B124,balance!$AF:$AJ,3,FALSE),IF(C124=3,VLOOKUP(B124,balance!$AF:$AJ,4,FALSE),IF(C124=4,VLOOKUP(B124,balance!$AF:$AJ,5,FALSE),IF(C124=5,VLOOKUP(B124,balance!$AF:$AK,6,FALSE),0)))))*1000000000000</f>
        <v>95000000000</v>
      </c>
      <c r="J124">
        <f>VLOOKUP(B124,balance!AU:BD,10,FALSE)</f>
        <v>28450</v>
      </c>
    </row>
    <row r="125" spans="1:10" x14ac:dyDescent="0.3">
      <c r="A125">
        <v>123</v>
      </c>
      <c r="B125">
        <f t="shared" si="3"/>
        <v>25</v>
      </c>
      <c r="C125">
        <f t="shared" si="2"/>
        <v>4</v>
      </c>
      <c r="D125">
        <v>9026</v>
      </c>
      <c r="E125" s="1">
        <f>IF(C125=1,VLOOKUP(B125,balance!$AU:$AZ,2,FALSE),IF(C125=2,VLOOKUP(B125,balance!$AU:$AZ,3,FALSE),IF(C125=3,VLOOKUP(B125,balance!$AU:$AZ,4,FALSE),IF(C125=4,VLOOKUP(B125,balance!$AU:$AZ,5,FALSE),IF(C125=5,VLOOKUP(B125-1,balance!$AU:$AZ,6,FALSE),0)))))</f>
        <v>500</v>
      </c>
      <c r="F125">
        <v>53</v>
      </c>
      <c r="G125">
        <f>IF(C125=1,VLOOKUP(FoxFire!B125,balance!$U:$Z,2,FALSE),IF(C125=2,VLOOKUP(B125,balance!$U:$Z,3,FALSE),IF(C125=3,VLOOKUP(B125,balance!$U:$Z,4,FALSE),IF(C125=4,VLOOKUP(B125,balance!$U:$Z,5,FALSE),IF(C125=5,VLOOKUP(B125-1,balance!$U:$Z,6,FALSE),0)))))/100</f>
        <v>1.24E-3</v>
      </c>
      <c r="H125">
        <v>2</v>
      </c>
      <c r="I125" s="1">
        <f>IF(C125=1,VLOOKUP(FoxFire!B125,balance!$AF:$AJ,2,FALSE),IF(C125=2,VLOOKUP(B125,balance!$AF:$AJ,3,FALSE),IF(C125=3,VLOOKUP(B125,balance!$AF:$AJ,4,FALSE),IF(C125=4,VLOOKUP(B125,balance!$AF:$AJ,5,FALSE),IF(C125=5,VLOOKUP(B125,balance!$AF:$AK,6,FALSE),0)))))*1000000000000</f>
        <v>95000000000</v>
      </c>
      <c r="J125">
        <f>VLOOKUP(B125,balance!AU:BD,10,FALSE)</f>
        <v>28450</v>
      </c>
    </row>
    <row r="126" spans="1:10" x14ac:dyDescent="0.3">
      <c r="A126">
        <v>124</v>
      </c>
      <c r="B126">
        <f t="shared" si="3"/>
        <v>26</v>
      </c>
      <c r="C126">
        <f t="shared" si="2"/>
        <v>5</v>
      </c>
      <c r="D126">
        <v>9026</v>
      </c>
      <c r="E126" s="1">
        <f>IF(C126=1,VLOOKUP(B126,balance!$AU:$AZ,2,FALSE),IF(C126=2,VLOOKUP(B126,balance!$AU:$AZ,3,FALSE),IF(C126=3,VLOOKUP(B126,balance!$AU:$AZ,4,FALSE),IF(C126=4,VLOOKUP(B126,balance!$AU:$AZ,5,FALSE),IF(C126=5,VLOOKUP(B126-1,balance!$AU:$AZ,6,FALSE),0)))))</f>
        <v>2200</v>
      </c>
      <c r="F126">
        <v>53</v>
      </c>
      <c r="G126">
        <f>IF(C126=1,VLOOKUP(FoxFire!B126,balance!$U:$Z,2,FALSE),IF(C126=2,VLOOKUP(B126,balance!$U:$Z,3,FALSE),IF(C126=3,VLOOKUP(B126,balance!$U:$Z,4,FALSE),IF(C126=4,VLOOKUP(B126,balance!$U:$Z,5,FALSE),IF(C126=5,VLOOKUP(B126-1,balance!$U:$Z,6,FALSE),0)))))/100</f>
        <v>1.9699999999999999E-2</v>
      </c>
      <c r="H126">
        <v>2</v>
      </c>
      <c r="I126" s="1">
        <f>IF(C126=1,VLOOKUP(FoxFire!B126,balance!$AF:$AJ,2,FALSE),IF(C126=2,VLOOKUP(B126,balance!$AF:$AJ,3,FALSE),IF(C126=3,VLOOKUP(B126,balance!$AF:$AJ,4,FALSE),IF(C126=4,VLOOKUP(B126,balance!$AF:$AJ,5,FALSE),IF(C126=5,VLOOKUP(B126,balance!$AF:$AK,6,FALSE),0)))))*1000000000000</f>
        <v>400000000000</v>
      </c>
      <c r="J126">
        <f>VLOOKUP(B126,balance!AU:BD,10,FALSE)</f>
        <v>33180</v>
      </c>
    </row>
    <row r="127" spans="1:10" x14ac:dyDescent="0.3">
      <c r="A127">
        <v>125</v>
      </c>
      <c r="B127">
        <f t="shared" si="3"/>
        <v>26</v>
      </c>
      <c r="C127">
        <f t="shared" si="2"/>
        <v>1</v>
      </c>
      <c r="D127">
        <v>9026</v>
      </c>
      <c r="E127" s="1">
        <f>IF(C127=1,VLOOKUP(B127,balance!$AU:$AZ,2,FALSE),IF(C127=2,VLOOKUP(B127,balance!$AU:$AZ,3,FALSE),IF(C127=3,VLOOKUP(B127,balance!$AU:$AZ,4,FALSE),IF(C127=4,VLOOKUP(B127,balance!$AU:$AZ,5,FALSE),IF(C127=5,VLOOKUP(B127-1,balance!$AU:$AZ,6,FALSE),0)))))</f>
        <v>500</v>
      </c>
      <c r="F127">
        <v>53</v>
      </c>
      <c r="G127">
        <f>IF(C127=1,VLOOKUP(FoxFire!B127,balance!$U:$Z,2,FALSE),IF(C127=2,VLOOKUP(B127,balance!$U:$Z,3,FALSE),IF(C127=3,VLOOKUP(B127,balance!$U:$Z,4,FALSE),IF(C127=4,VLOOKUP(B127,balance!$U:$Z,5,FALSE),IF(C127=5,VLOOKUP(B127-1,balance!$U:$Z,6,FALSE),0)))))/100</f>
        <v>1.25E-3</v>
      </c>
      <c r="H127">
        <v>2</v>
      </c>
      <c r="I127" s="1">
        <f>IF(C127=1,VLOOKUP(FoxFire!B127,balance!$AF:$AJ,2,FALSE),IF(C127=2,VLOOKUP(B127,balance!$AF:$AJ,3,FALSE),IF(C127=3,VLOOKUP(B127,balance!$AF:$AJ,4,FALSE),IF(C127=4,VLOOKUP(B127,balance!$AF:$AJ,5,FALSE),IF(C127=5,VLOOKUP(B127,balance!$AF:$AK,6,FALSE),0)))))*1000000000000</f>
        <v>100000000000</v>
      </c>
      <c r="J127">
        <f>VLOOKUP(B127,balance!AU:BD,10,FALSE)</f>
        <v>33180</v>
      </c>
    </row>
    <row r="128" spans="1:10" x14ac:dyDescent="0.3">
      <c r="A128">
        <v>126</v>
      </c>
      <c r="B128">
        <f t="shared" si="3"/>
        <v>26</v>
      </c>
      <c r="C128">
        <f t="shared" si="2"/>
        <v>2</v>
      </c>
      <c r="D128">
        <v>9026</v>
      </c>
      <c r="E128" s="1">
        <f>IF(C128=1,VLOOKUP(B128,balance!$AU:$AZ,2,FALSE),IF(C128=2,VLOOKUP(B128,balance!$AU:$AZ,3,FALSE),IF(C128=3,VLOOKUP(B128,balance!$AU:$AZ,4,FALSE),IF(C128=4,VLOOKUP(B128,balance!$AU:$AZ,5,FALSE),IF(C128=5,VLOOKUP(B128-1,balance!$AU:$AZ,6,FALSE),0)))))</f>
        <v>500</v>
      </c>
      <c r="F128">
        <v>53</v>
      </c>
      <c r="G128">
        <f>IF(C128=1,VLOOKUP(FoxFire!B128,balance!$U:$Z,2,FALSE),IF(C128=2,VLOOKUP(B128,balance!$U:$Z,3,FALSE),IF(C128=3,VLOOKUP(B128,balance!$U:$Z,4,FALSE),IF(C128=4,VLOOKUP(B128,balance!$U:$Z,5,FALSE),IF(C128=5,VLOOKUP(B128-1,balance!$U:$Z,6,FALSE),0)))))/100</f>
        <v>1.25E-3</v>
      </c>
      <c r="H128">
        <v>2</v>
      </c>
      <c r="I128" s="1">
        <f>IF(C128=1,VLOOKUP(FoxFire!B128,balance!$AF:$AJ,2,FALSE),IF(C128=2,VLOOKUP(B128,balance!$AF:$AJ,3,FALSE),IF(C128=3,VLOOKUP(B128,balance!$AF:$AJ,4,FALSE),IF(C128=4,VLOOKUP(B128,balance!$AF:$AJ,5,FALSE),IF(C128=5,VLOOKUP(B128,balance!$AF:$AK,6,FALSE),0)))))*1000000000000</f>
        <v>100000000000</v>
      </c>
      <c r="J128">
        <f>VLOOKUP(B128,balance!AU:BD,10,FALSE)</f>
        <v>33180</v>
      </c>
    </row>
    <row r="129" spans="1:10" x14ac:dyDescent="0.3">
      <c r="A129">
        <v>127</v>
      </c>
      <c r="B129">
        <f t="shared" si="3"/>
        <v>26</v>
      </c>
      <c r="C129">
        <f t="shared" si="2"/>
        <v>3</v>
      </c>
      <c r="D129">
        <v>9026</v>
      </c>
      <c r="E129" s="1">
        <f>IF(C129=1,VLOOKUP(B129,balance!$AU:$AZ,2,FALSE),IF(C129=2,VLOOKUP(B129,balance!$AU:$AZ,3,FALSE),IF(C129=3,VLOOKUP(B129,balance!$AU:$AZ,4,FALSE),IF(C129=4,VLOOKUP(B129,balance!$AU:$AZ,5,FALSE),IF(C129=5,VLOOKUP(B129-1,balance!$AU:$AZ,6,FALSE),0)))))</f>
        <v>500</v>
      </c>
      <c r="F129">
        <v>53</v>
      </c>
      <c r="G129">
        <f>IF(C129=1,VLOOKUP(FoxFire!B129,balance!$U:$Z,2,FALSE),IF(C129=2,VLOOKUP(B129,balance!$U:$Z,3,FALSE),IF(C129=3,VLOOKUP(B129,balance!$U:$Z,4,FALSE),IF(C129=4,VLOOKUP(B129,balance!$U:$Z,5,FALSE),IF(C129=5,VLOOKUP(B129-1,balance!$U:$Z,6,FALSE),0)))))/100</f>
        <v>1.25E-3</v>
      </c>
      <c r="H129">
        <v>2</v>
      </c>
      <c r="I129" s="1">
        <f>IF(C129=1,VLOOKUP(FoxFire!B129,balance!$AF:$AJ,2,FALSE),IF(C129=2,VLOOKUP(B129,balance!$AF:$AJ,3,FALSE),IF(C129=3,VLOOKUP(B129,balance!$AF:$AJ,4,FALSE),IF(C129=4,VLOOKUP(B129,balance!$AF:$AJ,5,FALSE),IF(C129=5,VLOOKUP(B129,balance!$AF:$AK,6,FALSE),0)))))*1000000000000</f>
        <v>100000000000</v>
      </c>
      <c r="J129">
        <f>VLOOKUP(B129,balance!AU:BD,10,FALSE)</f>
        <v>33180</v>
      </c>
    </row>
    <row r="130" spans="1:10" x14ac:dyDescent="0.3">
      <c r="A130">
        <v>128</v>
      </c>
      <c r="B130">
        <f t="shared" si="3"/>
        <v>26</v>
      </c>
      <c r="C130">
        <f t="shared" si="2"/>
        <v>4</v>
      </c>
      <c r="D130">
        <v>9026</v>
      </c>
      <c r="E130" s="1">
        <f>IF(C130=1,VLOOKUP(B130,balance!$AU:$AZ,2,FALSE),IF(C130=2,VLOOKUP(B130,balance!$AU:$AZ,3,FALSE),IF(C130=3,VLOOKUP(B130,balance!$AU:$AZ,4,FALSE),IF(C130=4,VLOOKUP(B130,balance!$AU:$AZ,5,FALSE),IF(C130=5,VLOOKUP(B130-1,balance!$AU:$AZ,6,FALSE),0)))))</f>
        <v>500</v>
      </c>
      <c r="F130">
        <v>53</v>
      </c>
      <c r="G130">
        <f>IF(C130=1,VLOOKUP(FoxFire!B130,balance!$U:$Z,2,FALSE),IF(C130=2,VLOOKUP(B130,balance!$U:$Z,3,FALSE),IF(C130=3,VLOOKUP(B130,balance!$U:$Z,4,FALSE),IF(C130=4,VLOOKUP(B130,balance!$U:$Z,5,FALSE),IF(C130=5,VLOOKUP(B130-1,balance!$U:$Z,6,FALSE),0)))))/100</f>
        <v>1.25E-3</v>
      </c>
      <c r="H130">
        <v>2</v>
      </c>
      <c r="I130" s="1">
        <f>IF(C130=1,VLOOKUP(FoxFire!B130,balance!$AF:$AJ,2,FALSE),IF(C130=2,VLOOKUP(B130,balance!$AF:$AJ,3,FALSE),IF(C130=3,VLOOKUP(B130,balance!$AF:$AJ,4,FALSE),IF(C130=4,VLOOKUP(B130,balance!$AF:$AJ,5,FALSE),IF(C130=5,VLOOKUP(B130,balance!$AF:$AK,6,FALSE),0)))))*1000000000000</f>
        <v>100000000000</v>
      </c>
      <c r="J130">
        <f>VLOOKUP(B130,balance!AU:BD,10,FALSE)</f>
        <v>33180</v>
      </c>
    </row>
    <row r="131" spans="1:10" x14ac:dyDescent="0.3">
      <c r="A131">
        <v>129</v>
      </c>
      <c r="B131">
        <f t="shared" si="3"/>
        <v>27</v>
      </c>
      <c r="C131">
        <f t="shared" si="2"/>
        <v>5</v>
      </c>
      <c r="D131">
        <v>9026</v>
      </c>
      <c r="E131" s="1">
        <f>IF(C131=1,VLOOKUP(B131,balance!$AU:$AZ,2,FALSE),IF(C131=2,VLOOKUP(B131,balance!$AU:$AZ,3,FALSE),IF(C131=3,VLOOKUP(B131,balance!$AU:$AZ,4,FALSE),IF(C131=4,VLOOKUP(B131,balance!$AU:$AZ,5,FALSE),IF(C131=5,VLOOKUP(B131-1,balance!$AU:$AZ,6,FALSE),0)))))</f>
        <v>2200</v>
      </c>
      <c r="F131">
        <v>53</v>
      </c>
      <c r="G131">
        <f>IF(C131=1,VLOOKUP(FoxFire!B131,balance!$U:$Z,2,FALSE),IF(C131=2,VLOOKUP(B131,balance!$U:$Z,3,FALSE),IF(C131=3,VLOOKUP(B131,balance!$U:$Z,4,FALSE),IF(C131=4,VLOOKUP(B131,balance!$U:$Z,5,FALSE),IF(C131=5,VLOOKUP(B131-1,balance!$U:$Z,6,FALSE),0)))))/100</f>
        <v>2.0599999999999997E-2</v>
      </c>
      <c r="H131">
        <v>2</v>
      </c>
      <c r="I131" s="1">
        <f>IF(C131=1,VLOOKUP(FoxFire!B131,balance!$AF:$AJ,2,FALSE),IF(C131=2,VLOOKUP(B131,balance!$AF:$AJ,3,FALSE),IF(C131=3,VLOOKUP(B131,balance!$AF:$AJ,4,FALSE),IF(C131=4,VLOOKUP(B131,balance!$AF:$AJ,5,FALSE),IF(C131=5,VLOOKUP(B131,balance!$AF:$AK,6,FALSE),0)))))*1000000000000</f>
        <v>420000000000</v>
      </c>
      <c r="J131">
        <f>VLOOKUP(B131,balance!AU:BD,10,FALSE)</f>
        <v>38340</v>
      </c>
    </row>
    <row r="132" spans="1:10" x14ac:dyDescent="0.3">
      <c r="A132">
        <v>130</v>
      </c>
      <c r="B132">
        <f t="shared" si="3"/>
        <v>27</v>
      </c>
      <c r="C132">
        <f t="shared" si="2"/>
        <v>1</v>
      </c>
      <c r="D132">
        <v>9026</v>
      </c>
      <c r="E132" s="1">
        <f>IF(C132=1,VLOOKUP(B132,balance!$AU:$AZ,2,FALSE),IF(C132=2,VLOOKUP(B132,balance!$AU:$AZ,3,FALSE),IF(C132=3,VLOOKUP(B132,balance!$AU:$AZ,4,FALSE),IF(C132=4,VLOOKUP(B132,balance!$AU:$AZ,5,FALSE),IF(C132=5,VLOOKUP(B132-1,balance!$AU:$AZ,6,FALSE),0)))))</f>
        <v>500</v>
      </c>
      <c r="F132">
        <v>53</v>
      </c>
      <c r="G132">
        <f>IF(C132=1,VLOOKUP(FoxFire!B132,balance!$U:$Z,2,FALSE),IF(C132=2,VLOOKUP(B132,balance!$U:$Z,3,FALSE),IF(C132=3,VLOOKUP(B132,balance!$U:$Z,4,FALSE),IF(C132=4,VLOOKUP(B132,balance!$U:$Z,5,FALSE),IF(C132=5,VLOOKUP(B132-1,balance!$U:$Z,6,FALSE),0)))))/100</f>
        <v>1.2600000000000001E-3</v>
      </c>
      <c r="H132">
        <v>2</v>
      </c>
      <c r="I132" s="1">
        <f>IF(C132=1,VLOOKUP(FoxFire!B132,balance!$AF:$AJ,2,FALSE),IF(C132=2,VLOOKUP(B132,balance!$AF:$AJ,3,FALSE),IF(C132=3,VLOOKUP(B132,balance!$AF:$AJ,4,FALSE),IF(C132=4,VLOOKUP(B132,balance!$AF:$AJ,5,FALSE),IF(C132=5,VLOOKUP(B132,balance!$AF:$AK,6,FALSE),0)))))*1000000000000</f>
        <v>105000000000</v>
      </c>
      <c r="J132">
        <f>VLOOKUP(B132,balance!AU:BD,10,FALSE)</f>
        <v>38340</v>
      </c>
    </row>
    <row r="133" spans="1:10" x14ac:dyDescent="0.3">
      <c r="A133">
        <v>131</v>
      </c>
      <c r="B133">
        <f t="shared" si="3"/>
        <v>27</v>
      </c>
      <c r="C133">
        <f t="shared" si="2"/>
        <v>2</v>
      </c>
      <c r="D133">
        <v>9026</v>
      </c>
      <c r="E133" s="1">
        <f>IF(C133=1,VLOOKUP(B133,balance!$AU:$AZ,2,FALSE),IF(C133=2,VLOOKUP(B133,balance!$AU:$AZ,3,FALSE),IF(C133=3,VLOOKUP(B133,balance!$AU:$AZ,4,FALSE),IF(C133=4,VLOOKUP(B133,balance!$AU:$AZ,5,FALSE),IF(C133=5,VLOOKUP(B133-1,balance!$AU:$AZ,6,FALSE),0)))))</f>
        <v>500</v>
      </c>
      <c r="F133">
        <v>53</v>
      </c>
      <c r="G133">
        <f>IF(C133=1,VLOOKUP(FoxFire!B133,balance!$U:$Z,2,FALSE),IF(C133=2,VLOOKUP(B133,balance!$U:$Z,3,FALSE),IF(C133=3,VLOOKUP(B133,balance!$U:$Z,4,FALSE),IF(C133=4,VLOOKUP(B133,balance!$U:$Z,5,FALSE),IF(C133=5,VLOOKUP(B133-1,balance!$U:$Z,6,FALSE),0)))))/100</f>
        <v>1.2600000000000001E-3</v>
      </c>
      <c r="H133">
        <v>2</v>
      </c>
      <c r="I133" s="1">
        <f>IF(C133=1,VLOOKUP(FoxFire!B133,balance!$AF:$AJ,2,FALSE),IF(C133=2,VLOOKUP(B133,balance!$AF:$AJ,3,FALSE),IF(C133=3,VLOOKUP(B133,balance!$AF:$AJ,4,FALSE),IF(C133=4,VLOOKUP(B133,balance!$AF:$AJ,5,FALSE),IF(C133=5,VLOOKUP(B133,balance!$AF:$AK,6,FALSE),0)))))*1000000000000</f>
        <v>105000000000</v>
      </c>
      <c r="J133">
        <f>VLOOKUP(B133,balance!AU:BD,10,FALSE)</f>
        <v>38340</v>
      </c>
    </row>
    <row r="134" spans="1:10" x14ac:dyDescent="0.3">
      <c r="A134">
        <v>132</v>
      </c>
      <c r="B134">
        <f t="shared" si="3"/>
        <v>27</v>
      </c>
      <c r="C134">
        <f t="shared" si="2"/>
        <v>3</v>
      </c>
      <c r="D134">
        <v>9026</v>
      </c>
      <c r="E134" s="1">
        <f>IF(C134=1,VLOOKUP(B134,balance!$AU:$AZ,2,FALSE),IF(C134=2,VLOOKUP(B134,balance!$AU:$AZ,3,FALSE),IF(C134=3,VLOOKUP(B134,balance!$AU:$AZ,4,FALSE),IF(C134=4,VLOOKUP(B134,balance!$AU:$AZ,5,FALSE),IF(C134=5,VLOOKUP(B134-1,balance!$AU:$AZ,6,FALSE),0)))))</f>
        <v>500</v>
      </c>
      <c r="F134">
        <v>53</v>
      </c>
      <c r="G134">
        <f>IF(C134=1,VLOOKUP(FoxFire!B134,balance!$U:$Z,2,FALSE),IF(C134=2,VLOOKUP(B134,balance!$U:$Z,3,FALSE),IF(C134=3,VLOOKUP(B134,balance!$U:$Z,4,FALSE),IF(C134=4,VLOOKUP(B134,balance!$U:$Z,5,FALSE),IF(C134=5,VLOOKUP(B134-1,balance!$U:$Z,6,FALSE),0)))))/100</f>
        <v>1.2600000000000001E-3</v>
      </c>
      <c r="H134">
        <v>2</v>
      </c>
      <c r="I134" s="1">
        <f>IF(C134=1,VLOOKUP(FoxFire!B134,balance!$AF:$AJ,2,FALSE),IF(C134=2,VLOOKUP(B134,balance!$AF:$AJ,3,FALSE),IF(C134=3,VLOOKUP(B134,balance!$AF:$AJ,4,FALSE),IF(C134=4,VLOOKUP(B134,balance!$AF:$AJ,5,FALSE),IF(C134=5,VLOOKUP(B134,balance!$AF:$AK,6,FALSE),0)))))*1000000000000</f>
        <v>105000000000</v>
      </c>
      <c r="J134">
        <f>VLOOKUP(B134,balance!AU:BD,10,FALSE)</f>
        <v>38340</v>
      </c>
    </row>
    <row r="135" spans="1:10" x14ac:dyDescent="0.3">
      <c r="A135">
        <v>133</v>
      </c>
      <c r="B135">
        <f t="shared" si="3"/>
        <v>27</v>
      </c>
      <c r="C135">
        <f t="shared" si="2"/>
        <v>4</v>
      </c>
      <c r="D135">
        <v>9026</v>
      </c>
      <c r="E135" s="1">
        <f>IF(C135=1,VLOOKUP(B135,balance!$AU:$AZ,2,FALSE),IF(C135=2,VLOOKUP(B135,balance!$AU:$AZ,3,FALSE),IF(C135=3,VLOOKUP(B135,balance!$AU:$AZ,4,FALSE),IF(C135=4,VLOOKUP(B135,balance!$AU:$AZ,5,FALSE),IF(C135=5,VLOOKUP(B135-1,balance!$AU:$AZ,6,FALSE),0)))))</f>
        <v>500</v>
      </c>
      <c r="F135">
        <v>53</v>
      </c>
      <c r="G135">
        <f>IF(C135=1,VLOOKUP(FoxFire!B135,balance!$U:$Z,2,FALSE),IF(C135=2,VLOOKUP(B135,balance!$U:$Z,3,FALSE),IF(C135=3,VLOOKUP(B135,balance!$U:$Z,4,FALSE),IF(C135=4,VLOOKUP(B135,balance!$U:$Z,5,FALSE),IF(C135=5,VLOOKUP(B135-1,balance!$U:$Z,6,FALSE),0)))))/100</f>
        <v>1.2600000000000001E-3</v>
      </c>
      <c r="H135">
        <v>2</v>
      </c>
      <c r="I135" s="1">
        <f>IF(C135=1,VLOOKUP(FoxFire!B135,balance!$AF:$AJ,2,FALSE),IF(C135=2,VLOOKUP(B135,balance!$AF:$AJ,3,FALSE),IF(C135=3,VLOOKUP(B135,balance!$AF:$AJ,4,FALSE),IF(C135=4,VLOOKUP(B135,balance!$AF:$AJ,5,FALSE),IF(C135=5,VLOOKUP(B135,balance!$AF:$AK,6,FALSE),0)))))*1000000000000</f>
        <v>105000000000</v>
      </c>
      <c r="J135">
        <f>VLOOKUP(B135,balance!AU:BD,10,FALSE)</f>
        <v>38340</v>
      </c>
    </row>
    <row r="136" spans="1:10" x14ac:dyDescent="0.3">
      <c r="A136">
        <v>134</v>
      </c>
      <c r="B136">
        <f t="shared" si="3"/>
        <v>28</v>
      </c>
      <c r="C136">
        <f t="shared" ref="C136:C199" si="4">C131</f>
        <v>5</v>
      </c>
      <c r="D136">
        <v>9026</v>
      </c>
      <c r="E136" s="1">
        <f>IF(C136=1,VLOOKUP(B136,balance!$AU:$AZ,2,FALSE),IF(C136=2,VLOOKUP(B136,balance!$AU:$AZ,3,FALSE),IF(C136=3,VLOOKUP(B136,balance!$AU:$AZ,4,FALSE),IF(C136=4,VLOOKUP(B136,balance!$AU:$AZ,5,FALSE),IF(C136=5,VLOOKUP(B136-1,balance!$AU:$AZ,6,FALSE),0)))))</f>
        <v>2200</v>
      </c>
      <c r="F136">
        <v>53</v>
      </c>
      <c r="G136">
        <f>IF(C136=1,VLOOKUP(FoxFire!B136,balance!$U:$Z,2,FALSE),IF(C136=2,VLOOKUP(B136,balance!$U:$Z,3,FALSE),IF(C136=3,VLOOKUP(B136,balance!$U:$Z,4,FALSE),IF(C136=4,VLOOKUP(B136,balance!$U:$Z,5,FALSE),IF(C136=5,VLOOKUP(B136-1,balance!$U:$Z,6,FALSE),0)))))/100</f>
        <v>2.1499999999999998E-2</v>
      </c>
      <c r="H136">
        <v>2</v>
      </c>
      <c r="I136" s="1">
        <f>IF(C136=1,VLOOKUP(FoxFire!B136,balance!$AF:$AJ,2,FALSE),IF(C136=2,VLOOKUP(B136,balance!$AF:$AJ,3,FALSE),IF(C136=3,VLOOKUP(B136,balance!$AF:$AJ,4,FALSE),IF(C136=4,VLOOKUP(B136,balance!$AF:$AJ,5,FALSE),IF(C136=5,VLOOKUP(B136,balance!$AF:$AK,6,FALSE),0)))))*1000000000000</f>
        <v>440000000000</v>
      </c>
      <c r="J136">
        <f>VLOOKUP(B136,balance!AU:BD,10,FALSE)</f>
        <v>43950</v>
      </c>
    </row>
    <row r="137" spans="1:10" x14ac:dyDescent="0.3">
      <c r="A137">
        <v>135</v>
      </c>
      <c r="B137">
        <f t="shared" si="3"/>
        <v>28</v>
      </c>
      <c r="C137">
        <f t="shared" si="4"/>
        <v>1</v>
      </c>
      <c r="D137">
        <v>9026</v>
      </c>
      <c r="E137" s="1">
        <f>IF(C137=1,VLOOKUP(B137,balance!$AU:$AZ,2,FALSE),IF(C137=2,VLOOKUP(B137,balance!$AU:$AZ,3,FALSE),IF(C137=3,VLOOKUP(B137,balance!$AU:$AZ,4,FALSE),IF(C137=4,VLOOKUP(B137,balance!$AU:$AZ,5,FALSE),IF(C137=5,VLOOKUP(B137-1,balance!$AU:$AZ,6,FALSE),0)))))</f>
        <v>500</v>
      </c>
      <c r="F137">
        <v>53</v>
      </c>
      <c r="G137">
        <f>IF(C137=1,VLOOKUP(FoxFire!B137,balance!$U:$Z,2,FALSE),IF(C137=2,VLOOKUP(B137,balance!$U:$Z,3,FALSE),IF(C137=3,VLOOKUP(B137,balance!$U:$Z,4,FALSE),IF(C137=4,VLOOKUP(B137,balance!$U:$Z,5,FALSE),IF(C137=5,VLOOKUP(B137-1,balance!$U:$Z,6,FALSE),0)))))/100</f>
        <v>1.2700000000000001E-3</v>
      </c>
      <c r="H137">
        <v>2</v>
      </c>
      <c r="I137" s="1">
        <f>IF(C137=1,VLOOKUP(FoxFire!B137,balance!$AF:$AJ,2,FALSE),IF(C137=2,VLOOKUP(B137,balance!$AF:$AJ,3,FALSE),IF(C137=3,VLOOKUP(B137,balance!$AF:$AJ,4,FALSE),IF(C137=4,VLOOKUP(B137,balance!$AF:$AJ,5,FALSE),IF(C137=5,VLOOKUP(B137,balance!$AF:$AK,6,FALSE),0)))))*1000000000000</f>
        <v>110000000000</v>
      </c>
      <c r="J137">
        <f>VLOOKUP(B137,balance!AU:BD,10,FALSE)</f>
        <v>43950</v>
      </c>
    </row>
    <row r="138" spans="1:10" x14ac:dyDescent="0.3">
      <c r="A138">
        <v>136</v>
      </c>
      <c r="B138">
        <f t="shared" si="3"/>
        <v>28</v>
      </c>
      <c r="C138">
        <f t="shared" si="4"/>
        <v>2</v>
      </c>
      <c r="D138">
        <v>9026</v>
      </c>
      <c r="E138" s="1">
        <f>IF(C138=1,VLOOKUP(B138,balance!$AU:$AZ,2,FALSE),IF(C138=2,VLOOKUP(B138,balance!$AU:$AZ,3,FALSE),IF(C138=3,VLOOKUP(B138,balance!$AU:$AZ,4,FALSE),IF(C138=4,VLOOKUP(B138,balance!$AU:$AZ,5,FALSE),IF(C138=5,VLOOKUP(B138-1,balance!$AU:$AZ,6,FALSE),0)))))</f>
        <v>500</v>
      </c>
      <c r="F138">
        <v>53</v>
      </c>
      <c r="G138">
        <f>IF(C138=1,VLOOKUP(FoxFire!B138,balance!$U:$Z,2,FALSE),IF(C138=2,VLOOKUP(B138,balance!$U:$Z,3,FALSE),IF(C138=3,VLOOKUP(B138,balance!$U:$Z,4,FALSE),IF(C138=4,VLOOKUP(B138,balance!$U:$Z,5,FALSE),IF(C138=5,VLOOKUP(B138-1,balance!$U:$Z,6,FALSE),0)))))/100</f>
        <v>1.2700000000000001E-3</v>
      </c>
      <c r="H138">
        <v>2</v>
      </c>
      <c r="I138" s="1">
        <f>IF(C138=1,VLOOKUP(FoxFire!B138,balance!$AF:$AJ,2,FALSE),IF(C138=2,VLOOKUP(B138,balance!$AF:$AJ,3,FALSE),IF(C138=3,VLOOKUP(B138,balance!$AF:$AJ,4,FALSE),IF(C138=4,VLOOKUP(B138,balance!$AF:$AJ,5,FALSE),IF(C138=5,VLOOKUP(B138,balance!$AF:$AK,6,FALSE),0)))))*1000000000000</f>
        <v>110000000000</v>
      </c>
      <c r="J138">
        <f>VLOOKUP(B138,balance!AU:BD,10,FALSE)</f>
        <v>43950</v>
      </c>
    </row>
    <row r="139" spans="1:10" x14ac:dyDescent="0.3">
      <c r="A139">
        <v>137</v>
      </c>
      <c r="B139">
        <f t="shared" si="3"/>
        <v>28</v>
      </c>
      <c r="C139">
        <f t="shared" si="4"/>
        <v>3</v>
      </c>
      <c r="D139">
        <v>9026</v>
      </c>
      <c r="E139" s="1">
        <f>IF(C139=1,VLOOKUP(B139,balance!$AU:$AZ,2,FALSE),IF(C139=2,VLOOKUP(B139,balance!$AU:$AZ,3,FALSE),IF(C139=3,VLOOKUP(B139,balance!$AU:$AZ,4,FALSE),IF(C139=4,VLOOKUP(B139,balance!$AU:$AZ,5,FALSE),IF(C139=5,VLOOKUP(B139-1,balance!$AU:$AZ,6,FALSE),0)))))</f>
        <v>500</v>
      </c>
      <c r="F139">
        <v>53</v>
      </c>
      <c r="G139">
        <f>IF(C139=1,VLOOKUP(FoxFire!B139,balance!$U:$Z,2,FALSE),IF(C139=2,VLOOKUP(B139,balance!$U:$Z,3,FALSE),IF(C139=3,VLOOKUP(B139,balance!$U:$Z,4,FALSE),IF(C139=4,VLOOKUP(B139,balance!$U:$Z,5,FALSE),IF(C139=5,VLOOKUP(B139-1,balance!$U:$Z,6,FALSE),0)))))/100</f>
        <v>1.2700000000000001E-3</v>
      </c>
      <c r="H139">
        <v>2</v>
      </c>
      <c r="I139" s="1">
        <f>IF(C139=1,VLOOKUP(FoxFire!B139,balance!$AF:$AJ,2,FALSE),IF(C139=2,VLOOKUP(B139,balance!$AF:$AJ,3,FALSE),IF(C139=3,VLOOKUP(B139,balance!$AF:$AJ,4,FALSE),IF(C139=4,VLOOKUP(B139,balance!$AF:$AJ,5,FALSE),IF(C139=5,VLOOKUP(B139,balance!$AF:$AK,6,FALSE),0)))))*1000000000000</f>
        <v>110000000000</v>
      </c>
      <c r="J139">
        <f>VLOOKUP(B139,balance!AU:BD,10,FALSE)</f>
        <v>43950</v>
      </c>
    </row>
    <row r="140" spans="1:10" x14ac:dyDescent="0.3">
      <c r="A140">
        <v>138</v>
      </c>
      <c r="B140">
        <f t="shared" ref="B140:B203" si="5">B135+1</f>
        <v>28</v>
      </c>
      <c r="C140">
        <f t="shared" si="4"/>
        <v>4</v>
      </c>
      <c r="D140">
        <v>9026</v>
      </c>
      <c r="E140" s="1">
        <f>IF(C140=1,VLOOKUP(B140,balance!$AU:$AZ,2,FALSE),IF(C140=2,VLOOKUP(B140,balance!$AU:$AZ,3,FALSE),IF(C140=3,VLOOKUP(B140,balance!$AU:$AZ,4,FALSE),IF(C140=4,VLOOKUP(B140,balance!$AU:$AZ,5,FALSE),IF(C140=5,VLOOKUP(B140-1,balance!$AU:$AZ,6,FALSE),0)))))</f>
        <v>500</v>
      </c>
      <c r="F140">
        <v>53</v>
      </c>
      <c r="G140">
        <f>IF(C140=1,VLOOKUP(FoxFire!B140,balance!$U:$Z,2,FALSE),IF(C140=2,VLOOKUP(B140,balance!$U:$Z,3,FALSE),IF(C140=3,VLOOKUP(B140,balance!$U:$Z,4,FALSE),IF(C140=4,VLOOKUP(B140,balance!$U:$Z,5,FALSE),IF(C140=5,VLOOKUP(B140-1,balance!$U:$Z,6,FALSE),0)))))/100</f>
        <v>1.2700000000000001E-3</v>
      </c>
      <c r="H140">
        <v>2</v>
      </c>
      <c r="I140" s="1">
        <f>IF(C140=1,VLOOKUP(FoxFire!B140,balance!$AF:$AJ,2,FALSE),IF(C140=2,VLOOKUP(B140,balance!$AF:$AJ,3,FALSE),IF(C140=3,VLOOKUP(B140,balance!$AF:$AJ,4,FALSE),IF(C140=4,VLOOKUP(B140,balance!$AF:$AJ,5,FALSE),IF(C140=5,VLOOKUP(B140,balance!$AF:$AK,6,FALSE),0)))))*1000000000000</f>
        <v>110000000000</v>
      </c>
      <c r="J140">
        <f>VLOOKUP(B140,balance!AU:BD,10,FALSE)</f>
        <v>43950</v>
      </c>
    </row>
    <row r="141" spans="1:10" x14ac:dyDescent="0.3">
      <c r="A141">
        <v>139</v>
      </c>
      <c r="B141">
        <f t="shared" si="5"/>
        <v>29</v>
      </c>
      <c r="C141">
        <f t="shared" si="4"/>
        <v>5</v>
      </c>
      <c r="D141">
        <v>9026</v>
      </c>
      <c r="E141" s="1">
        <f>IF(C141=1,VLOOKUP(B141,balance!$AU:$AZ,2,FALSE),IF(C141=2,VLOOKUP(B141,balance!$AU:$AZ,3,FALSE),IF(C141=3,VLOOKUP(B141,balance!$AU:$AZ,4,FALSE),IF(C141=4,VLOOKUP(B141,balance!$AU:$AZ,5,FALSE),IF(C141=5,VLOOKUP(B141-1,balance!$AU:$AZ,6,FALSE),0)))))</f>
        <v>2200</v>
      </c>
      <c r="F141">
        <v>53</v>
      </c>
      <c r="G141">
        <f>IF(C141=1,VLOOKUP(FoxFire!B141,balance!$U:$Z,2,FALSE),IF(C141=2,VLOOKUP(B141,balance!$U:$Z,3,FALSE),IF(C141=3,VLOOKUP(B141,balance!$U:$Z,4,FALSE),IF(C141=4,VLOOKUP(B141,balance!$U:$Z,5,FALSE),IF(C141=5,VLOOKUP(B141-1,balance!$U:$Z,6,FALSE),0)))))/100</f>
        <v>2.2399999999999996E-2</v>
      </c>
      <c r="H141">
        <v>2</v>
      </c>
      <c r="I141" s="1">
        <f>IF(C141=1,VLOOKUP(FoxFire!B141,balance!$AF:$AJ,2,FALSE),IF(C141=2,VLOOKUP(B141,balance!$AF:$AJ,3,FALSE),IF(C141=3,VLOOKUP(B141,balance!$AF:$AJ,4,FALSE),IF(C141=4,VLOOKUP(B141,balance!$AF:$AJ,5,FALSE),IF(C141=5,VLOOKUP(B141,balance!$AF:$AK,6,FALSE),0)))))*1000000000000</f>
        <v>460000000000</v>
      </c>
      <c r="J141">
        <f>VLOOKUP(B141,balance!AU:BD,10,FALSE)</f>
        <v>50010</v>
      </c>
    </row>
    <row r="142" spans="1:10" x14ac:dyDescent="0.3">
      <c r="A142">
        <v>140</v>
      </c>
      <c r="B142">
        <f t="shared" si="5"/>
        <v>29</v>
      </c>
      <c r="C142">
        <f t="shared" si="4"/>
        <v>1</v>
      </c>
      <c r="D142">
        <v>9026</v>
      </c>
      <c r="E142" s="1">
        <f>IF(C142=1,VLOOKUP(B142,balance!$AU:$AZ,2,FALSE),IF(C142=2,VLOOKUP(B142,balance!$AU:$AZ,3,FALSE),IF(C142=3,VLOOKUP(B142,balance!$AU:$AZ,4,FALSE),IF(C142=4,VLOOKUP(B142,balance!$AU:$AZ,5,FALSE),IF(C142=5,VLOOKUP(B142-1,balance!$AU:$AZ,6,FALSE),0)))))</f>
        <v>500</v>
      </c>
      <c r="F142">
        <v>53</v>
      </c>
      <c r="G142">
        <f>IF(C142=1,VLOOKUP(FoxFire!B142,balance!$U:$Z,2,FALSE),IF(C142=2,VLOOKUP(B142,balance!$U:$Z,3,FALSE),IF(C142=3,VLOOKUP(B142,balance!$U:$Z,4,FALSE),IF(C142=4,VLOOKUP(B142,balance!$U:$Z,5,FALSE),IF(C142=5,VLOOKUP(B142-1,balance!$U:$Z,6,FALSE),0)))))/100</f>
        <v>1.2800000000000001E-3</v>
      </c>
      <c r="H142">
        <v>2</v>
      </c>
      <c r="I142" s="1">
        <f>IF(C142=1,VLOOKUP(FoxFire!B142,balance!$AF:$AJ,2,FALSE),IF(C142=2,VLOOKUP(B142,balance!$AF:$AJ,3,FALSE),IF(C142=3,VLOOKUP(B142,balance!$AF:$AJ,4,FALSE),IF(C142=4,VLOOKUP(B142,balance!$AF:$AJ,5,FALSE),IF(C142=5,VLOOKUP(B142,balance!$AF:$AK,6,FALSE),0)))))*1000000000000</f>
        <v>115000000000</v>
      </c>
      <c r="J142">
        <f>VLOOKUP(B142,balance!AU:BD,10,FALSE)</f>
        <v>50010</v>
      </c>
    </row>
    <row r="143" spans="1:10" x14ac:dyDescent="0.3">
      <c r="A143">
        <v>141</v>
      </c>
      <c r="B143">
        <f t="shared" si="5"/>
        <v>29</v>
      </c>
      <c r="C143">
        <f t="shared" si="4"/>
        <v>2</v>
      </c>
      <c r="D143">
        <v>9026</v>
      </c>
      <c r="E143" s="1">
        <f>IF(C143=1,VLOOKUP(B143,balance!$AU:$AZ,2,FALSE),IF(C143=2,VLOOKUP(B143,balance!$AU:$AZ,3,FALSE),IF(C143=3,VLOOKUP(B143,balance!$AU:$AZ,4,FALSE),IF(C143=4,VLOOKUP(B143,balance!$AU:$AZ,5,FALSE),IF(C143=5,VLOOKUP(B143-1,balance!$AU:$AZ,6,FALSE),0)))))</f>
        <v>500</v>
      </c>
      <c r="F143">
        <v>53</v>
      </c>
      <c r="G143">
        <f>IF(C143=1,VLOOKUP(FoxFire!B143,balance!$U:$Z,2,FALSE),IF(C143=2,VLOOKUP(B143,balance!$U:$Z,3,FALSE),IF(C143=3,VLOOKUP(B143,balance!$U:$Z,4,FALSE),IF(C143=4,VLOOKUP(B143,balance!$U:$Z,5,FALSE),IF(C143=5,VLOOKUP(B143-1,balance!$U:$Z,6,FALSE),0)))))/100</f>
        <v>1.2800000000000001E-3</v>
      </c>
      <c r="H143">
        <v>2</v>
      </c>
      <c r="I143" s="1">
        <f>IF(C143=1,VLOOKUP(FoxFire!B143,balance!$AF:$AJ,2,FALSE),IF(C143=2,VLOOKUP(B143,balance!$AF:$AJ,3,FALSE),IF(C143=3,VLOOKUP(B143,balance!$AF:$AJ,4,FALSE),IF(C143=4,VLOOKUP(B143,balance!$AF:$AJ,5,FALSE),IF(C143=5,VLOOKUP(B143,balance!$AF:$AK,6,FALSE),0)))))*1000000000000</f>
        <v>115000000000</v>
      </c>
      <c r="J143">
        <f>VLOOKUP(B143,balance!AU:BD,10,FALSE)</f>
        <v>50010</v>
      </c>
    </row>
    <row r="144" spans="1:10" x14ac:dyDescent="0.3">
      <c r="A144">
        <v>142</v>
      </c>
      <c r="B144">
        <f t="shared" si="5"/>
        <v>29</v>
      </c>
      <c r="C144">
        <f t="shared" si="4"/>
        <v>3</v>
      </c>
      <c r="D144">
        <v>9026</v>
      </c>
      <c r="E144" s="1">
        <f>IF(C144=1,VLOOKUP(B144,balance!$AU:$AZ,2,FALSE),IF(C144=2,VLOOKUP(B144,balance!$AU:$AZ,3,FALSE),IF(C144=3,VLOOKUP(B144,balance!$AU:$AZ,4,FALSE),IF(C144=4,VLOOKUP(B144,balance!$AU:$AZ,5,FALSE),IF(C144=5,VLOOKUP(B144-1,balance!$AU:$AZ,6,FALSE),0)))))</f>
        <v>500</v>
      </c>
      <c r="F144">
        <v>53</v>
      </c>
      <c r="G144">
        <f>IF(C144=1,VLOOKUP(FoxFire!B144,balance!$U:$Z,2,FALSE),IF(C144=2,VLOOKUP(B144,balance!$U:$Z,3,FALSE),IF(C144=3,VLOOKUP(B144,balance!$U:$Z,4,FALSE),IF(C144=4,VLOOKUP(B144,balance!$U:$Z,5,FALSE),IF(C144=5,VLOOKUP(B144-1,balance!$U:$Z,6,FALSE),0)))))/100</f>
        <v>1.2800000000000001E-3</v>
      </c>
      <c r="H144">
        <v>2</v>
      </c>
      <c r="I144" s="1">
        <f>IF(C144=1,VLOOKUP(FoxFire!B144,balance!$AF:$AJ,2,FALSE),IF(C144=2,VLOOKUP(B144,balance!$AF:$AJ,3,FALSE),IF(C144=3,VLOOKUP(B144,balance!$AF:$AJ,4,FALSE),IF(C144=4,VLOOKUP(B144,balance!$AF:$AJ,5,FALSE),IF(C144=5,VLOOKUP(B144,balance!$AF:$AK,6,FALSE),0)))))*1000000000000</f>
        <v>115000000000</v>
      </c>
      <c r="J144">
        <f>VLOOKUP(B144,balance!AU:BD,10,FALSE)</f>
        <v>50010</v>
      </c>
    </row>
    <row r="145" spans="1:10" x14ac:dyDescent="0.3">
      <c r="A145">
        <v>143</v>
      </c>
      <c r="B145">
        <f t="shared" si="5"/>
        <v>29</v>
      </c>
      <c r="C145">
        <f t="shared" si="4"/>
        <v>4</v>
      </c>
      <c r="D145">
        <v>9026</v>
      </c>
      <c r="E145" s="1">
        <f>IF(C145=1,VLOOKUP(B145,balance!$AU:$AZ,2,FALSE),IF(C145=2,VLOOKUP(B145,balance!$AU:$AZ,3,FALSE),IF(C145=3,VLOOKUP(B145,balance!$AU:$AZ,4,FALSE),IF(C145=4,VLOOKUP(B145,balance!$AU:$AZ,5,FALSE),IF(C145=5,VLOOKUP(B145-1,balance!$AU:$AZ,6,FALSE),0)))))</f>
        <v>500</v>
      </c>
      <c r="F145">
        <v>53</v>
      </c>
      <c r="G145">
        <f>IF(C145=1,VLOOKUP(FoxFire!B145,balance!$U:$Z,2,FALSE),IF(C145=2,VLOOKUP(B145,balance!$U:$Z,3,FALSE),IF(C145=3,VLOOKUP(B145,balance!$U:$Z,4,FALSE),IF(C145=4,VLOOKUP(B145,balance!$U:$Z,5,FALSE),IF(C145=5,VLOOKUP(B145-1,balance!$U:$Z,6,FALSE),0)))))/100</f>
        <v>1.2800000000000001E-3</v>
      </c>
      <c r="H145">
        <v>2</v>
      </c>
      <c r="I145" s="1">
        <f>IF(C145=1,VLOOKUP(FoxFire!B145,balance!$AF:$AJ,2,FALSE),IF(C145=2,VLOOKUP(B145,balance!$AF:$AJ,3,FALSE),IF(C145=3,VLOOKUP(B145,balance!$AF:$AJ,4,FALSE),IF(C145=4,VLOOKUP(B145,balance!$AF:$AJ,5,FALSE),IF(C145=5,VLOOKUP(B145,balance!$AF:$AK,6,FALSE),0)))))*1000000000000</f>
        <v>115000000000</v>
      </c>
      <c r="J145">
        <f>VLOOKUP(B145,balance!AU:BD,10,FALSE)</f>
        <v>50010</v>
      </c>
    </row>
    <row r="146" spans="1:10" x14ac:dyDescent="0.3">
      <c r="A146">
        <v>144</v>
      </c>
      <c r="B146">
        <f t="shared" si="5"/>
        <v>30</v>
      </c>
      <c r="C146">
        <f t="shared" si="4"/>
        <v>5</v>
      </c>
      <c r="D146">
        <v>9026</v>
      </c>
      <c r="E146" s="1">
        <f>IF(C146=1,VLOOKUP(B146,balance!$AU:$AZ,2,FALSE),IF(C146=2,VLOOKUP(B146,balance!$AU:$AZ,3,FALSE),IF(C146=3,VLOOKUP(B146,balance!$AU:$AZ,4,FALSE),IF(C146=4,VLOOKUP(B146,balance!$AU:$AZ,5,FALSE),IF(C146=5,VLOOKUP(B146-1,balance!$AU:$AZ,6,FALSE),0)))))</f>
        <v>2200</v>
      </c>
      <c r="F146">
        <v>53</v>
      </c>
      <c r="G146">
        <f>IF(C146=1,VLOOKUP(FoxFire!B146,balance!$U:$Z,2,FALSE),IF(C146=2,VLOOKUP(B146,balance!$U:$Z,3,FALSE),IF(C146=3,VLOOKUP(B146,balance!$U:$Z,4,FALSE),IF(C146=4,VLOOKUP(B146,balance!$U:$Z,5,FALSE),IF(C146=5,VLOOKUP(B146-1,balance!$U:$Z,6,FALSE),0)))))/100</f>
        <v>2.3299999999999998E-2</v>
      </c>
      <c r="H146">
        <v>2</v>
      </c>
      <c r="I146" s="1">
        <f>IF(C146=1,VLOOKUP(FoxFire!B146,balance!$AF:$AJ,2,FALSE),IF(C146=2,VLOOKUP(B146,balance!$AF:$AJ,3,FALSE),IF(C146=3,VLOOKUP(B146,balance!$AF:$AJ,4,FALSE),IF(C146=4,VLOOKUP(B146,balance!$AF:$AJ,5,FALSE),IF(C146=5,VLOOKUP(B146,balance!$AF:$AK,6,FALSE),0)))))*1000000000000</f>
        <v>480000000000</v>
      </c>
      <c r="J146">
        <f>VLOOKUP(B146,balance!AU:BD,10,FALSE)</f>
        <v>56540</v>
      </c>
    </row>
    <row r="147" spans="1:10" x14ac:dyDescent="0.3">
      <c r="A147">
        <v>145</v>
      </c>
      <c r="B147">
        <f t="shared" si="5"/>
        <v>30</v>
      </c>
      <c r="C147">
        <f t="shared" si="4"/>
        <v>1</v>
      </c>
      <c r="D147">
        <v>9026</v>
      </c>
      <c r="E147" s="1">
        <f>IF(C147=1,VLOOKUP(B147,balance!$AU:$AZ,2,FALSE),IF(C147=2,VLOOKUP(B147,balance!$AU:$AZ,3,FALSE),IF(C147=3,VLOOKUP(B147,balance!$AU:$AZ,4,FALSE),IF(C147=4,VLOOKUP(B147,balance!$AU:$AZ,5,FALSE),IF(C147=5,VLOOKUP(B147-1,balance!$AU:$AZ,6,FALSE),0)))))</f>
        <v>500</v>
      </c>
      <c r="F147">
        <v>53</v>
      </c>
      <c r="G147">
        <f>IF(C147=1,VLOOKUP(FoxFire!B147,balance!$U:$Z,2,FALSE),IF(C147=2,VLOOKUP(B147,balance!$U:$Z,3,FALSE),IF(C147=3,VLOOKUP(B147,balance!$U:$Z,4,FALSE),IF(C147=4,VLOOKUP(B147,balance!$U:$Z,5,FALSE),IF(C147=5,VLOOKUP(B147-1,balance!$U:$Z,6,FALSE),0)))))/100</f>
        <v>1.2900000000000001E-3</v>
      </c>
      <c r="H147">
        <v>2</v>
      </c>
      <c r="I147" s="1">
        <f>IF(C147=1,VLOOKUP(FoxFire!B147,balance!$AF:$AJ,2,FALSE),IF(C147=2,VLOOKUP(B147,balance!$AF:$AJ,3,FALSE),IF(C147=3,VLOOKUP(B147,balance!$AF:$AJ,4,FALSE),IF(C147=4,VLOOKUP(B147,balance!$AF:$AJ,5,FALSE),IF(C147=5,VLOOKUP(B147,balance!$AF:$AK,6,FALSE),0)))))*1000000000000</f>
        <v>120000000000</v>
      </c>
      <c r="J147">
        <f>VLOOKUP(B147,balance!AU:BD,10,FALSE)</f>
        <v>56540</v>
      </c>
    </row>
    <row r="148" spans="1:10" x14ac:dyDescent="0.3">
      <c r="A148">
        <v>146</v>
      </c>
      <c r="B148">
        <f t="shared" si="5"/>
        <v>30</v>
      </c>
      <c r="C148">
        <f t="shared" si="4"/>
        <v>2</v>
      </c>
      <c r="D148">
        <v>9026</v>
      </c>
      <c r="E148" s="1">
        <f>IF(C148=1,VLOOKUP(B148,balance!$AU:$AZ,2,FALSE),IF(C148=2,VLOOKUP(B148,balance!$AU:$AZ,3,FALSE),IF(C148=3,VLOOKUP(B148,balance!$AU:$AZ,4,FALSE),IF(C148=4,VLOOKUP(B148,balance!$AU:$AZ,5,FALSE),IF(C148=5,VLOOKUP(B148-1,balance!$AU:$AZ,6,FALSE),0)))))</f>
        <v>500</v>
      </c>
      <c r="F148">
        <v>53</v>
      </c>
      <c r="G148">
        <f>IF(C148=1,VLOOKUP(FoxFire!B148,balance!$U:$Z,2,FALSE),IF(C148=2,VLOOKUP(B148,balance!$U:$Z,3,FALSE),IF(C148=3,VLOOKUP(B148,balance!$U:$Z,4,FALSE),IF(C148=4,VLOOKUP(B148,balance!$U:$Z,5,FALSE),IF(C148=5,VLOOKUP(B148-1,balance!$U:$Z,6,FALSE),0)))))/100</f>
        <v>1.2900000000000001E-3</v>
      </c>
      <c r="H148">
        <v>2</v>
      </c>
      <c r="I148" s="1">
        <f>IF(C148=1,VLOOKUP(FoxFire!B148,balance!$AF:$AJ,2,FALSE),IF(C148=2,VLOOKUP(B148,balance!$AF:$AJ,3,FALSE),IF(C148=3,VLOOKUP(B148,balance!$AF:$AJ,4,FALSE),IF(C148=4,VLOOKUP(B148,balance!$AF:$AJ,5,FALSE),IF(C148=5,VLOOKUP(B148,balance!$AF:$AK,6,FALSE),0)))))*1000000000000</f>
        <v>120000000000</v>
      </c>
      <c r="J148">
        <f>VLOOKUP(B148,balance!AU:BD,10,FALSE)</f>
        <v>56540</v>
      </c>
    </row>
    <row r="149" spans="1:10" x14ac:dyDescent="0.3">
      <c r="A149">
        <v>147</v>
      </c>
      <c r="B149">
        <f t="shared" si="5"/>
        <v>30</v>
      </c>
      <c r="C149">
        <f t="shared" si="4"/>
        <v>3</v>
      </c>
      <c r="D149">
        <v>9026</v>
      </c>
      <c r="E149" s="1">
        <f>IF(C149=1,VLOOKUP(B149,balance!$AU:$AZ,2,FALSE),IF(C149=2,VLOOKUP(B149,balance!$AU:$AZ,3,FALSE),IF(C149=3,VLOOKUP(B149,balance!$AU:$AZ,4,FALSE),IF(C149=4,VLOOKUP(B149,balance!$AU:$AZ,5,FALSE),IF(C149=5,VLOOKUP(B149-1,balance!$AU:$AZ,6,FALSE),0)))))</f>
        <v>500</v>
      </c>
      <c r="F149">
        <v>53</v>
      </c>
      <c r="G149">
        <f>IF(C149=1,VLOOKUP(FoxFire!B149,balance!$U:$Z,2,FALSE),IF(C149=2,VLOOKUP(B149,balance!$U:$Z,3,FALSE),IF(C149=3,VLOOKUP(B149,balance!$U:$Z,4,FALSE),IF(C149=4,VLOOKUP(B149,balance!$U:$Z,5,FALSE),IF(C149=5,VLOOKUP(B149-1,balance!$U:$Z,6,FALSE),0)))))/100</f>
        <v>1.2900000000000001E-3</v>
      </c>
      <c r="H149">
        <v>2</v>
      </c>
      <c r="I149" s="1">
        <f>IF(C149=1,VLOOKUP(FoxFire!B149,balance!$AF:$AJ,2,FALSE),IF(C149=2,VLOOKUP(B149,balance!$AF:$AJ,3,FALSE),IF(C149=3,VLOOKUP(B149,balance!$AF:$AJ,4,FALSE),IF(C149=4,VLOOKUP(B149,balance!$AF:$AJ,5,FALSE),IF(C149=5,VLOOKUP(B149,balance!$AF:$AK,6,FALSE),0)))))*1000000000000</f>
        <v>120000000000</v>
      </c>
      <c r="J149">
        <f>VLOOKUP(B149,balance!AU:BD,10,FALSE)</f>
        <v>56540</v>
      </c>
    </row>
    <row r="150" spans="1:10" x14ac:dyDescent="0.3">
      <c r="A150">
        <v>148</v>
      </c>
      <c r="B150">
        <f t="shared" si="5"/>
        <v>30</v>
      </c>
      <c r="C150">
        <f t="shared" si="4"/>
        <v>4</v>
      </c>
      <c r="D150">
        <v>9026</v>
      </c>
      <c r="E150" s="1">
        <f>IF(C150=1,VLOOKUP(B150,balance!$AU:$AZ,2,FALSE),IF(C150=2,VLOOKUP(B150,balance!$AU:$AZ,3,FALSE),IF(C150=3,VLOOKUP(B150,balance!$AU:$AZ,4,FALSE),IF(C150=4,VLOOKUP(B150,balance!$AU:$AZ,5,FALSE),IF(C150=5,VLOOKUP(B150-1,balance!$AU:$AZ,6,FALSE),0)))))</f>
        <v>500</v>
      </c>
      <c r="F150">
        <v>53</v>
      </c>
      <c r="G150">
        <f>IF(C150=1,VLOOKUP(FoxFire!B150,balance!$U:$Z,2,FALSE),IF(C150=2,VLOOKUP(B150,balance!$U:$Z,3,FALSE),IF(C150=3,VLOOKUP(B150,balance!$U:$Z,4,FALSE),IF(C150=4,VLOOKUP(B150,balance!$U:$Z,5,FALSE),IF(C150=5,VLOOKUP(B150-1,balance!$U:$Z,6,FALSE),0)))))/100</f>
        <v>1.2900000000000001E-3</v>
      </c>
      <c r="H150">
        <v>2</v>
      </c>
      <c r="I150" s="1">
        <f>IF(C150=1,VLOOKUP(FoxFire!B150,balance!$AF:$AJ,2,FALSE),IF(C150=2,VLOOKUP(B150,balance!$AF:$AJ,3,FALSE),IF(C150=3,VLOOKUP(B150,balance!$AF:$AJ,4,FALSE),IF(C150=4,VLOOKUP(B150,balance!$AF:$AJ,5,FALSE),IF(C150=5,VLOOKUP(B150,balance!$AF:$AK,6,FALSE),0)))))*1000000000000</f>
        <v>120000000000</v>
      </c>
      <c r="J150">
        <f>VLOOKUP(B150,balance!AU:BD,10,FALSE)</f>
        <v>56540</v>
      </c>
    </row>
    <row r="151" spans="1:10" x14ac:dyDescent="0.3">
      <c r="A151">
        <v>149</v>
      </c>
      <c r="B151">
        <f t="shared" si="5"/>
        <v>31</v>
      </c>
      <c r="C151">
        <f t="shared" si="4"/>
        <v>5</v>
      </c>
      <c r="D151">
        <v>9026</v>
      </c>
      <c r="E151" s="1">
        <f>IF(C151=1,VLOOKUP(B151,balance!$AU:$AZ,2,FALSE),IF(C151=2,VLOOKUP(B151,balance!$AU:$AZ,3,FALSE),IF(C151=3,VLOOKUP(B151,balance!$AU:$AZ,4,FALSE),IF(C151=4,VLOOKUP(B151,balance!$AU:$AZ,5,FALSE),IF(C151=5,VLOOKUP(B151-1,balance!$AU:$AZ,6,FALSE),0)))))</f>
        <v>2200</v>
      </c>
      <c r="F151">
        <v>53</v>
      </c>
      <c r="G151">
        <f>IF(C151=1,VLOOKUP(FoxFire!B151,balance!$U:$Z,2,FALSE),IF(C151=2,VLOOKUP(B151,balance!$U:$Z,3,FALSE),IF(C151=3,VLOOKUP(B151,balance!$U:$Z,4,FALSE),IF(C151=4,VLOOKUP(B151,balance!$U:$Z,5,FALSE),IF(C151=5,VLOOKUP(B151-1,balance!$U:$Z,6,FALSE),0)))))/100</f>
        <v>2.4199999999999999E-2</v>
      </c>
      <c r="H151">
        <v>2</v>
      </c>
      <c r="I151" s="1">
        <f>IF(C151=1,VLOOKUP(FoxFire!B151,balance!$AF:$AJ,2,FALSE),IF(C151=2,VLOOKUP(B151,balance!$AF:$AJ,3,FALSE),IF(C151=3,VLOOKUP(B151,balance!$AF:$AJ,4,FALSE),IF(C151=4,VLOOKUP(B151,balance!$AF:$AJ,5,FALSE),IF(C151=5,VLOOKUP(B151,balance!$AF:$AK,6,FALSE),0)))))*1000000000000</f>
        <v>500000000000</v>
      </c>
      <c r="J151">
        <f>VLOOKUP(B151,balance!AU:BD,10,FALSE)</f>
        <v>59340</v>
      </c>
    </row>
    <row r="152" spans="1:10" x14ac:dyDescent="0.3">
      <c r="A152">
        <v>150</v>
      </c>
      <c r="B152">
        <f t="shared" si="5"/>
        <v>31</v>
      </c>
      <c r="C152">
        <f t="shared" si="4"/>
        <v>1</v>
      </c>
      <c r="D152">
        <v>9026</v>
      </c>
      <c r="E152" s="1">
        <f>IF(C152=1,VLOOKUP(B152,balance!$AU:$AZ,2,FALSE),IF(C152=2,VLOOKUP(B152,balance!$AU:$AZ,3,FALSE),IF(C152=3,VLOOKUP(B152,balance!$AU:$AZ,4,FALSE),IF(C152=4,VLOOKUP(B152,balance!$AU:$AZ,5,FALSE),IF(C152=5,VLOOKUP(B152-1,balance!$AU:$AZ,6,FALSE),0)))))</f>
        <v>1000</v>
      </c>
      <c r="F152">
        <v>53</v>
      </c>
      <c r="G152">
        <f>IF(C152=1,VLOOKUP(FoxFire!B152,balance!$U:$Z,2,FALSE),IF(C152=2,VLOOKUP(B152,balance!$U:$Z,3,FALSE),IF(C152=3,VLOOKUP(B152,balance!$U:$Z,4,FALSE),IF(C152=4,VLOOKUP(B152,balance!$U:$Z,5,FALSE),IF(C152=5,VLOOKUP(B152-1,balance!$U:$Z,6,FALSE),0)))))/100</f>
        <v>1.2999999999999999E-3</v>
      </c>
      <c r="H152">
        <v>2</v>
      </c>
      <c r="I152" s="1">
        <f>IF(C152=1,VLOOKUP(FoxFire!B152,balance!$AF:$AJ,2,FALSE),IF(C152=2,VLOOKUP(B152,balance!$AF:$AJ,3,FALSE),IF(C152=3,VLOOKUP(B152,balance!$AF:$AJ,4,FALSE),IF(C152=4,VLOOKUP(B152,balance!$AF:$AJ,5,FALSE),IF(C152=5,VLOOKUP(B152,balance!$AF:$AK,6,FALSE),0)))))*1000000000000</f>
        <v>125000000000</v>
      </c>
      <c r="J152">
        <f>VLOOKUP(B152,balance!AU:BD,10,FALSE)</f>
        <v>59340</v>
      </c>
    </row>
    <row r="153" spans="1:10" x14ac:dyDescent="0.3">
      <c r="A153">
        <v>151</v>
      </c>
      <c r="B153">
        <f t="shared" si="5"/>
        <v>31</v>
      </c>
      <c r="C153">
        <f t="shared" si="4"/>
        <v>2</v>
      </c>
      <c r="D153">
        <v>9026</v>
      </c>
      <c r="E153" s="1">
        <f>IF(C153=1,VLOOKUP(B153,balance!$AU:$AZ,2,FALSE),IF(C153=2,VLOOKUP(B153,balance!$AU:$AZ,3,FALSE),IF(C153=3,VLOOKUP(B153,balance!$AU:$AZ,4,FALSE),IF(C153=4,VLOOKUP(B153,balance!$AU:$AZ,5,FALSE),IF(C153=5,VLOOKUP(B153-1,balance!$AU:$AZ,6,FALSE),0)))))</f>
        <v>1000</v>
      </c>
      <c r="F153">
        <v>53</v>
      </c>
      <c r="G153">
        <f>IF(C153=1,VLOOKUP(FoxFire!B153,balance!$U:$Z,2,FALSE),IF(C153=2,VLOOKUP(B153,balance!$U:$Z,3,FALSE),IF(C153=3,VLOOKUP(B153,balance!$U:$Z,4,FALSE),IF(C153=4,VLOOKUP(B153,balance!$U:$Z,5,FALSE),IF(C153=5,VLOOKUP(B153-1,balance!$U:$Z,6,FALSE),0)))))/100</f>
        <v>1.2999999999999999E-3</v>
      </c>
      <c r="H153">
        <v>2</v>
      </c>
      <c r="I153" s="1">
        <f>IF(C153=1,VLOOKUP(FoxFire!B153,balance!$AF:$AJ,2,FALSE),IF(C153=2,VLOOKUP(B153,balance!$AF:$AJ,3,FALSE),IF(C153=3,VLOOKUP(B153,balance!$AF:$AJ,4,FALSE),IF(C153=4,VLOOKUP(B153,balance!$AF:$AJ,5,FALSE),IF(C153=5,VLOOKUP(B153,balance!$AF:$AK,6,FALSE),0)))))*1000000000000</f>
        <v>125000000000</v>
      </c>
      <c r="J153">
        <f>VLOOKUP(B153,balance!AU:BD,10,FALSE)</f>
        <v>59340</v>
      </c>
    </row>
    <row r="154" spans="1:10" x14ac:dyDescent="0.3">
      <c r="A154">
        <v>152</v>
      </c>
      <c r="B154">
        <f t="shared" si="5"/>
        <v>31</v>
      </c>
      <c r="C154">
        <f t="shared" si="4"/>
        <v>3</v>
      </c>
      <c r="D154">
        <v>9026</v>
      </c>
      <c r="E154" s="1">
        <f>IF(C154=1,VLOOKUP(B154,balance!$AU:$AZ,2,FALSE),IF(C154=2,VLOOKUP(B154,balance!$AU:$AZ,3,FALSE),IF(C154=3,VLOOKUP(B154,balance!$AU:$AZ,4,FALSE),IF(C154=4,VLOOKUP(B154,balance!$AU:$AZ,5,FALSE),IF(C154=5,VLOOKUP(B154-1,balance!$AU:$AZ,6,FALSE),0)))))</f>
        <v>1000</v>
      </c>
      <c r="F154">
        <v>53</v>
      </c>
      <c r="G154">
        <f>IF(C154=1,VLOOKUP(FoxFire!B154,balance!$U:$Z,2,FALSE),IF(C154=2,VLOOKUP(B154,balance!$U:$Z,3,FALSE),IF(C154=3,VLOOKUP(B154,balance!$U:$Z,4,FALSE),IF(C154=4,VLOOKUP(B154,balance!$U:$Z,5,FALSE),IF(C154=5,VLOOKUP(B154-1,balance!$U:$Z,6,FALSE),0)))))/100</f>
        <v>1.2999999999999999E-3</v>
      </c>
      <c r="H154">
        <v>2</v>
      </c>
      <c r="I154" s="1">
        <f>IF(C154=1,VLOOKUP(FoxFire!B154,balance!$AF:$AJ,2,FALSE),IF(C154=2,VLOOKUP(B154,balance!$AF:$AJ,3,FALSE),IF(C154=3,VLOOKUP(B154,balance!$AF:$AJ,4,FALSE),IF(C154=4,VLOOKUP(B154,balance!$AF:$AJ,5,FALSE),IF(C154=5,VLOOKUP(B154,balance!$AF:$AK,6,FALSE),0)))))*1000000000000</f>
        <v>125000000000</v>
      </c>
      <c r="J154">
        <f>VLOOKUP(B154,balance!AU:BD,10,FALSE)</f>
        <v>59340</v>
      </c>
    </row>
    <row r="155" spans="1:10" x14ac:dyDescent="0.3">
      <c r="A155">
        <v>153</v>
      </c>
      <c r="B155">
        <f t="shared" si="5"/>
        <v>31</v>
      </c>
      <c r="C155">
        <f t="shared" si="4"/>
        <v>4</v>
      </c>
      <c r="D155">
        <v>9026</v>
      </c>
      <c r="E155" s="1">
        <f>IF(C155=1,VLOOKUP(B155,balance!$AU:$AZ,2,FALSE),IF(C155=2,VLOOKUP(B155,balance!$AU:$AZ,3,FALSE),IF(C155=3,VLOOKUP(B155,balance!$AU:$AZ,4,FALSE),IF(C155=4,VLOOKUP(B155,balance!$AU:$AZ,5,FALSE),IF(C155=5,VLOOKUP(B155-1,balance!$AU:$AZ,6,FALSE),0)))))</f>
        <v>1000</v>
      </c>
      <c r="F155">
        <v>53</v>
      </c>
      <c r="G155">
        <f>IF(C155=1,VLOOKUP(FoxFire!B155,balance!$U:$Z,2,FALSE),IF(C155=2,VLOOKUP(B155,balance!$U:$Z,3,FALSE),IF(C155=3,VLOOKUP(B155,balance!$U:$Z,4,FALSE),IF(C155=4,VLOOKUP(B155,balance!$U:$Z,5,FALSE),IF(C155=5,VLOOKUP(B155-1,balance!$U:$Z,6,FALSE),0)))))/100</f>
        <v>1.2999999999999999E-3</v>
      </c>
      <c r="H155">
        <v>2</v>
      </c>
      <c r="I155" s="1">
        <f>IF(C155=1,VLOOKUP(FoxFire!B155,balance!$AF:$AJ,2,FALSE),IF(C155=2,VLOOKUP(B155,balance!$AF:$AJ,3,FALSE),IF(C155=3,VLOOKUP(B155,balance!$AF:$AJ,4,FALSE),IF(C155=4,VLOOKUP(B155,balance!$AF:$AJ,5,FALSE),IF(C155=5,VLOOKUP(B155,balance!$AF:$AK,6,FALSE),0)))))*1000000000000</f>
        <v>125000000000</v>
      </c>
      <c r="J155">
        <f>VLOOKUP(B155,balance!AU:BD,10,FALSE)</f>
        <v>59340</v>
      </c>
    </row>
    <row r="156" spans="1:10" x14ac:dyDescent="0.3">
      <c r="A156">
        <v>154</v>
      </c>
      <c r="B156">
        <f t="shared" si="5"/>
        <v>32</v>
      </c>
      <c r="C156">
        <f t="shared" si="4"/>
        <v>5</v>
      </c>
      <c r="D156">
        <v>9026</v>
      </c>
      <c r="E156" s="1">
        <f>IF(C156=1,VLOOKUP(B156,balance!$AU:$AZ,2,FALSE),IF(C156=2,VLOOKUP(B156,balance!$AU:$AZ,3,FALSE),IF(C156=3,VLOOKUP(B156,balance!$AU:$AZ,4,FALSE),IF(C156=4,VLOOKUP(B156,balance!$AU:$AZ,5,FALSE),IF(C156=5,VLOOKUP(B156-1,balance!$AU:$AZ,6,FALSE),0)))))</f>
        <v>4400</v>
      </c>
      <c r="F156">
        <v>53</v>
      </c>
      <c r="G156">
        <f>IF(C156=1,VLOOKUP(FoxFire!B156,balance!$U:$Z,2,FALSE),IF(C156=2,VLOOKUP(B156,balance!$U:$Z,3,FALSE),IF(C156=3,VLOOKUP(B156,balance!$U:$Z,4,FALSE),IF(C156=4,VLOOKUP(B156,balance!$U:$Z,5,FALSE),IF(C156=5,VLOOKUP(B156-1,balance!$U:$Z,6,FALSE),0)))))/100</f>
        <v>2.5099999999999997E-2</v>
      </c>
      <c r="H156">
        <v>2</v>
      </c>
      <c r="I156" s="1">
        <f>IF(C156=1,VLOOKUP(FoxFire!B156,balance!$AF:$AJ,2,FALSE),IF(C156=2,VLOOKUP(B156,balance!$AF:$AJ,3,FALSE),IF(C156=3,VLOOKUP(B156,balance!$AF:$AJ,4,FALSE),IF(C156=4,VLOOKUP(B156,balance!$AF:$AJ,5,FALSE),IF(C156=5,VLOOKUP(B156,balance!$AF:$AK,6,FALSE),0)))))*1000000000000</f>
        <v>520000000000</v>
      </c>
      <c r="J156">
        <f>VLOOKUP(B156,balance!AU:BD,10,FALSE)</f>
        <v>62630</v>
      </c>
    </row>
    <row r="157" spans="1:10" x14ac:dyDescent="0.3">
      <c r="A157">
        <v>155</v>
      </c>
      <c r="B157">
        <f t="shared" si="5"/>
        <v>32</v>
      </c>
      <c r="C157">
        <f t="shared" si="4"/>
        <v>1</v>
      </c>
      <c r="D157">
        <v>9026</v>
      </c>
      <c r="E157" s="1">
        <f>IF(C157=1,VLOOKUP(B157,balance!$AU:$AZ,2,FALSE),IF(C157=2,VLOOKUP(B157,balance!$AU:$AZ,3,FALSE),IF(C157=3,VLOOKUP(B157,balance!$AU:$AZ,4,FALSE),IF(C157=4,VLOOKUP(B157,balance!$AU:$AZ,5,FALSE),IF(C157=5,VLOOKUP(B157-1,balance!$AU:$AZ,6,FALSE),0)))))</f>
        <v>1000</v>
      </c>
      <c r="F157">
        <v>53</v>
      </c>
      <c r="G157">
        <f>IF(C157=1,VLOOKUP(FoxFire!B157,balance!$U:$Z,2,FALSE),IF(C157=2,VLOOKUP(B157,balance!$U:$Z,3,FALSE),IF(C157=3,VLOOKUP(B157,balance!$U:$Z,4,FALSE),IF(C157=4,VLOOKUP(B157,balance!$U:$Z,5,FALSE),IF(C157=5,VLOOKUP(B157-1,balance!$U:$Z,6,FALSE),0)))))/100</f>
        <v>1.31E-3</v>
      </c>
      <c r="H157">
        <v>2</v>
      </c>
      <c r="I157" s="1">
        <f>IF(C157=1,VLOOKUP(FoxFire!B157,balance!$AF:$AJ,2,FALSE),IF(C157=2,VLOOKUP(B157,balance!$AF:$AJ,3,FALSE),IF(C157=3,VLOOKUP(B157,balance!$AF:$AJ,4,FALSE),IF(C157=4,VLOOKUP(B157,balance!$AF:$AJ,5,FALSE),IF(C157=5,VLOOKUP(B157,balance!$AF:$AK,6,FALSE),0)))))*1000000000000</f>
        <v>130000000000</v>
      </c>
      <c r="J157">
        <f>VLOOKUP(B157,balance!AU:BD,10,FALSE)</f>
        <v>62630</v>
      </c>
    </row>
    <row r="158" spans="1:10" x14ac:dyDescent="0.3">
      <c r="A158">
        <v>156</v>
      </c>
      <c r="B158">
        <f t="shared" si="5"/>
        <v>32</v>
      </c>
      <c r="C158">
        <f t="shared" si="4"/>
        <v>2</v>
      </c>
      <c r="D158">
        <v>9026</v>
      </c>
      <c r="E158" s="1">
        <f>IF(C158=1,VLOOKUP(B158,balance!$AU:$AZ,2,FALSE),IF(C158=2,VLOOKUP(B158,balance!$AU:$AZ,3,FALSE),IF(C158=3,VLOOKUP(B158,balance!$AU:$AZ,4,FALSE),IF(C158=4,VLOOKUP(B158,balance!$AU:$AZ,5,FALSE),IF(C158=5,VLOOKUP(B158-1,balance!$AU:$AZ,6,FALSE),0)))))</f>
        <v>1000</v>
      </c>
      <c r="F158">
        <v>53</v>
      </c>
      <c r="G158">
        <f>IF(C158=1,VLOOKUP(FoxFire!B158,balance!$U:$Z,2,FALSE),IF(C158=2,VLOOKUP(B158,balance!$U:$Z,3,FALSE),IF(C158=3,VLOOKUP(B158,balance!$U:$Z,4,FALSE),IF(C158=4,VLOOKUP(B158,balance!$U:$Z,5,FALSE),IF(C158=5,VLOOKUP(B158-1,balance!$U:$Z,6,FALSE),0)))))/100</f>
        <v>1.31E-3</v>
      </c>
      <c r="H158">
        <v>2</v>
      </c>
      <c r="I158" s="1">
        <f>IF(C158=1,VLOOKUP(FoxFire!B158,balance!$AF:$AJ,2,FALSE),IF(C158=2,VLOOKUP(B158,balance!$AF:$AJ,3,FALSE),IF(C158=3,VLOOKUP(B158,balance!$AF:$AJ,4,FALSE),IF(C158=4,VLOOKUP(B158,balance!$AF:$AJ,5,FALSE),IF(C158=5,VLOOKUP(B158,balance!$AF:$AK,6,FALSE),0)))))*1000000000000</f>
        <v>130000000000</v>
      </c>
      <c r="J158">
        <f>VLOOKUP(B158,balance!AU:BD,10,FALSE)</f>
        <v>62630</v>
      </c>
    </row>
    <row r="159" spans="1:10" x14ac:dyDescent="0.3">
      <c r="A159">
        <v>157</v>
      </c>
      <c r="B159">
        <f t="shared" si="5"/>
        <v>32</v>
      </c>
      <c r="C159">
        <f t="shared" si="4"/>
        <v>3</v>
      </c>
      <c r="D159">
        <v>9026</v>
      </c>
      <c r="E159" s="1">
        <f>IF(C159=1,VLOOKUP(B159,balance!$AU:$AZ,2,FALSE),IF(C159=2,VLOOKUP(B159,balance!$AU:$AZ,3,FALSE),IF(C159=3,VLOOKUP(B159,balance!$AU:$AZ,4,FALSE),IF(C159=4,VLOOKUP(B159,balance!$AU:$AZ,5,FALSE),IF(C159=5,VLOOKUP(B159-1,balance!$AU:$AZ,6,FALSE),0)))))</f>
        <v>1000</v>
      </c>
      <c r="F159">
        <v>53</v>
      </c>
      <c r="G159">
        <f>IF(C159=1,VLOOKUP(FoxFire!B159,balance!$U:$Z,2,FALSE),IF(C159=2,VLOOKUP(B159,balance!$U:$Z,3,FALSE),IF(C159=3,VLOOKUP(B159,balance!$U:$Z,4,FALSE),IF(C159=4,VLOOKUP(B159,balance!$U:$Z,5,FALSE),IF(C159=5,VLOOKUP(B159-1,balance!$U:$Z,6,FALSE),0)))))/100</f>
        <v>1.31E-3</v>
      </c>
      <c r="H159">
        <v>2</v>
      </c>
      <c r="I159" s="1">
        <f>IF(C159=1,VLOOKUP(FoxFire!B159,balance!$AF:$AJ,2,FALSE),IF(C159=2,VLOOKUP(B159,balance!$AF:$AJ,3,FALSE),IF(C159=3,VLOOKUP(B159,balance!$AF:$AJ,4,FALSE),IF(C159=4,VLOOKUP(B159,balance!$AF:$AJ,5,FALSE),IF(C159=5,VLOOKUP(B159,balance!$AF:$AK,6,FALSE),0)))))*1000000000000</f>
        <v>130000000000</v>
      </c>
      <c r="J159">
        <f>VLOOKUP(B159,balance!AU:BD,10,FALSE)</f>
        <v>62630</v>
      </c>
    </row>
    <row r="160" spans="1:10" x14ac:dyDescent="0.3">
      <c r="A160">
        <v>158</v>
      </c>
      <c r="B160">
        <f t="shared" si="5"/>
        <v>32</v>
      </c>
      <c r="C160">
        <f t="shared" si="4"/>
        <v>4</v>
      </c>
      <c r="D160">
        <v>9026</v>
      </c>
      <c r="E160" s="1">
        <f>IF(C160=1,VLOOKUP(B160,balance!$AU:$AZ,2,FALSE),IF(C160=2,VLOOKUP(B160,balance!$AU:$AZ,3,FALSE),IF(C160=3,VLOOKUP(B160,balance!$AU:$AZ,4,FALSE),IF(C160=4,VLOOKUP(B160,balance!$AU:$AZ,5,FALSE),IF(C160=5,VLOOKUP(B160-1,balance!$AU:$AZ,6,FALSE),0)))))</f>
        <v>1000</v>
      </c>
      <c r="F160">
        <v>53</v>
      </c>
      <c r="G160">
        <f>IF(C160=1,VLOOKUP(FoxFire!B160,balance!$U:$Z,2,FALSE),IF(C160=2,VLOOKUP(B160,balance!$U:$Z,3,FALSE),IF(C160=3,VLOOKUP(B160,balance!$U:$Z,4,FALSE),IF(C160=4,VLOOKUP(B160,balance!$U:$Z,5,FALSE),IF(C160=5,VLOOKUP(B160-1,balance!$U:$Z,6,FALSE),0)))))/100</f>
        <v>1.31E-3</v>
      </c>
      <c r="H160">
        <v>2</v>
      </c>
      <c r="I160" s="1">
        <f>IF(C160=1,VLOOKUP(FoxFire!B160,balance!$AF:$AJ,2,FALSE),IF(C160=2,VLOOKUP(B160,balance!$AF:$AJ,3,FALSE),IF(C160=3,VLOOKUP(B160,balance!$AF:$AJ,4,FALSE),IF(C160=4,VLOOKUP(B160,balance!$AF:$AJ,5,FALSE),IF(C160=5,VLOOKUP(B160,balance!$AF:$AK,6,FALSE),0)))))*1000000000000</f>
        <v>130000000000</v>
      </c>
      <c r="J160">
        <f>VLOOKUP(B160,balance!AU:BD,10,FALSE)</f>
        <v>62630</v>
      </c>
    </row>
    <row r="161" spans="1:10" x14ac:dyDescent="0.3">
      <c r="A161">
        <v>159</v>
      </c>
      <c r="B161">
        <f t="shared" si="5"/>
        <v>33</v>
      </c>
      <c r="C161">
        <f t="shared" si="4"/>
        <v>5</v>
      </c>
      <c r="D161">
        <v>9026</v>
      </c>
      <c r="E161" s="1">
        <f>IF(C161=1,VLOOKUP(B161,balance!$AU:$AZ,2,FALSE),IF(C161=2,VLOOKUP(B161,balance!$AU:$AZ,3,FALSE),IF(C161=3,VLOOKUP(B161,balance!$AU:$AZ,4,FALSE),IF(C161=4,VLOOKUP(B161,balance!$AU:$AZ,5,FALSE),IF(C161=5,VLOOKUP(B161-1,balance!$AU:$AZ,6,FALSE),0)))))</f>
        <v>4400</v>
      </c>
      <c r="F161">
        <v>53</v>
      </c>
      <c r="G161">
        <f>IF(C161=1,VLOOKUP(FoxFire!B161,balance!$U:$Z,2,FALSE),IF(C161=2,VLOOKUP(B161,balance!$U:$Z,3,FALSE),IF(C161=3,VLOOKUP(B161,balance!$U:$Z,4,FALSE),IF(C161=4,VLOOKUP(B161,balance!$U:$Z,5,FALSE),IF(C161=5,VLOOKUP(B161-1,balance!$U:$Z,6,FALSE),0)))))/100</f>
        <v>2.6099999999999998E-2</v>
      </c>
      <c r="H161">
        <v>2</v>
      </c>
      <c r="I161" s="1">
        <f>IF(C161=1,VLOOKUP(FoxFire!B161,balance!$AF:$AJ,2,FALSE),IF(C161=2,VLOOKUP(B161,balance!$AF:$AJ,3,FALSE),IF(C161=3,VLOOKUP(B161,balance!$AF:$AJ,4,FALSE),IF(C161=4,VLOOKUP(B161,balance!$AF:$AJ,5,FALSE),IF(C161=5,VLOOKUP(B161,balance!$AF:$AK,6,FALSE),0)))))*1000000000000</f>
        <v>540000000000.00006</v>
      </c>
      <c r="J161">
        <f>VLOOKUP(B161,balance!AU:BD,10,FALSE)</f>
        <v>66410</v>
      </c>
    </row>
    <row r="162" spans="1:10" x14ac:dyDescent="0.3">
      <c r="A162">
        <v>160</v>
      </c>
      <c r="B162">
        <f t="shared" si="5"/>
        <v>33</v>
      </c>
      <c r="C162">
        <f t="shared" si="4"/>
        <v>1</v>
      </c>
      <c r="D162">
        <v>9026</v>
      </c>
      <c r="E162" s="1">
        <f>IF(C162=1,VLOOKUP(B162,balance!$AU:$AZ,2,FALSE),IF(C162=2,VLOOKUP(B162,balance!$AU:$AZ,3,FALSE),IF(C162=3,VLOOKUP(B162,balance!$AU:$AZ,4,FALSE),IF(C162=4,VLOOKUP(B162,balance!$AU:$AZ,5,FALSE),IF(C162=5,VLOOKUP(B162-1,balance!$AU:$AZ,6,FALSE),0)))))</f>
        <v>1000</v>
      </c>
      <c r="F162">
        <v>53</v>
      </c>
      <c r="G162">
        <f>IF(C162=1,VLOOKUP(FoxFire!B162,balance!$U:$Z,2,FALSE),IF(C162=2,VLOOKUP(B162,balance!$U:$Z,3,FALSE),IF(C162=3,VLOOKUP(B162,balance!$U:$Z,4,FALSE),IF(C162=4,VLOOKUP(B162,balance!$U:$Z,5,FALSE),IF(C162=5,VLOOKUP(B162-1,balance!$U:$Z,6,FALSE),0)))))/100</f>
        <v>1.32E-3</v>
      </c>
      <c r="H162">
        <v>2</v>
      </c>
      <c r="I162" s="1">
        <f>IF(C162=1,VLOOKUP(FoxFire!B162,balance!$AF:$AJ,2,FALSE),IF(C162=2,VLOOKUP(B162,balance!$AF:$AJ,3,FALSE),IF(C162=3,VLOOKUP(B162,balance!$AF:$AJ,4,FALSE),IF(C162=4,VLOOKUP(B162,balance!$AF:$AJ,5,FALSE),IF(C162=5,VLOOKUP(B162,balance!$AF:$AK,6,FALSE),0)))))*1000000000000</f>
        <v>135000000000.00002</v>
      </c>
      <c r="J162">
        <f>VLOOKUP(B162,balance!AU:BD,10,FALSE)</f>
        <v>66410</v>
      </c>
    </row>
    <row r="163" spans="1:10" x14ac:dyDescent="0.3">
      <c r="A163">
        <v>161</v>
      </c>
      <c r="B163">
        <f t="shared" si="5"/>
        <v>33</v>
      </c>
      <c r="C163">
        <f t="shared" si="4"/>
        <v>2</v>
      </c>
      <c r="D163">
        <v>9026</v>
      </c>
      <c r="E163" s="1">
        <f>IF(C163=1,VLOOKUP(B163,balance!$AU:$AZ,2,FALSE),IF(C163=2,VLOOKUP(B163,balance!$AU:$AZ,3,FALSE),IF(C163=3,VLOOKUP(B163,balance!$AU:$AZ,4,FALSE),IF(C163=4,VLOOKUP(B163,balance!$AU:$AZ,5,FALSE),IF(C163=5,VLOOKUP(B163-1,balance!$AU:$AZ,6,FALSE),0)))))</f>
        <v>1000</v>
      </c>
      <c r="F163">
        <v>53</v>
      </c>
      <c r="G163">
        <f>IF(C163=1,VLOOKUP(FoxFire!B163,balance!$U:$Z,2,FALSE),IF(C163=2,VLOOKUP(B163,balance!$U:$Z,3,FALSE),IF(C163=3,VLOOKUP(B163,balance!$U:$Z,4,FALSE),IF(C163=4,VLOOKUP(B163,balance!$U:$Z,5,FALSE),IF(C163=5,VLOOKUP(B163-1,balance!$U:$Z,6,FALSE),0)))))/100</f>
        <v>1.32E-3</v>
      </c>
      <c r="H163">
        <v>2</v>
      </c>
      <c r="I163" s="1">
        <f>IF(C163=1,VLOOKUP(FoxFire!B163,balance!$AF:$AJ,2,FALSE),IF(C163=2,VLOOKUP(B163,balance!$AF:$AJ,3,FALSE),IF(C163=3,VLOOKUP(B163,balance!$AF:$AJ,4,FALSE),IF(C163=4,VLOOKUP(B163,balance!$AF:$AJ,5,FALSE),IF(C163=5,VLOOKUP(B163,balance!$AF:$AK,6,FALSE),0)))))*1000000000000</f>
        <v>135000000000.00002</v>
      </c>
      <c r="J163">
        <f>VLOOKUP(B163,balance!AU:BD,10,FALSE)</f>
        <v>66410</v>
      </c>
    </row>
    <row r="164" spans="1:10" x14ac:dyDescent="0.3">
      <c r="A164">
        <v>162</v>
      </c>
      <c r="B164">
        <f t="shared" si="5"/>
        <v>33</v>
      </c>
      <c r="C164">
        <f t="shared" si="4"/>
        <v>3</v>
      </c>
      <c r="D164">
        <v>9026</v>
      </c>
      <c r="E164" s="1">
        <f>IF(C164=1,VLOOKUP(B164,balance!$AU:$AZ,2,FALSE),IF(C164=2,VLOOKUP(B164,balance!$AU:$AZ,3,FALSE),IF(C164=3,VLOOKUP(B164,balance!$AU:$AZ,4,FALSE),IF(C164=4,VLOOKUP(B164,balance!$AU:$AZ,5,FALSE),IF(C164=5,VLOOKUP(B164-1,balance!$AU:$AZ,6,FALSE),0)))))</f>
        <v>1000</v>
      </c>
      <c r="F164">
        <v>53</v>
      </c>
      <c r="G164">
        <f>IF(C164=1,VLOOKUP(FoxFire!B164,balance!$U:$Z,2,FALSE),IF(C164=2,VLOOKUP(B164,balance!$U:$Z,3,FALSE),IF(C164=3,VLOOKUP(B164,balance!$U:$Z,4,FALSE),IF(C164=4,VLOOKUP(B164,balance!$U:$Z,5,FALSE),IF(C164=5,VLOOKUP(B164-1,balance!$U:$Z,6,FALSE),0)))))/100</f>
        <v>1.32E-3</v>
      </c>
      <c r="H164">
        <v>2</v>
      </c>
      <c r="I164" s="1">
        <f>IF(C164=1,VLOOKUP(FoxFire!B164,balance!$AF:$AJ,2,FALSE),IF(C164=2,VLOOKUP(B164,balance!$AF:$AJ,3,FALSE),IF(C164=3,VLOOKUP(B164,balance!$AF:$AJ,4,FALSE),IF(C164=4,VLOOKUP(B164,balance!$AF:$AJ,5,FALSE),IF(C164=5,VLOOKUP(B164,balance!$AF:$AK,6,FALSE),0)))))*1000000000000</f>
        <v>135000000000.00002</v>
      </c>
      <c r="J164">
        <f>VLOOKUP(B164,balance!AU:BD,10,FALSE)</f>
        <v>66410</v>
      </c>
    </row>
    <row r="165" spans="1:10" x14ac:dyDescent="0.3">
      <c r="A165">
        <v>163</v>
      </c>
      <c r="B165">
        <f t="shared" si="5"/>
        <v>33</v>
      </c>
      <c r="C165">
        <f t="shared" si="4"/>
        <v>4</v>
      </c>
      <c r="D165">
        <v>9026</v>
      </c>
      <c r="E165" s="1">
        <f>IF(C165=1,VLOOKUP(B165,balance!$AU:$AZ,2,FALSE),IF(C165=2,VLOOKUP(B165,balance!$AU:$AZ,3,FALSE),IF(C165=3,VLOOKUP(B165,balance!$AU:$AZ,4,FALSE),IF(C165=4,VLOOKUP(B165,balance!$AU:$AZ,5,FALSE),IF(C165=5,VLOOKUP(B165-1,balance!$AU:$AZ,6,FALSE),0)))))</f>
        <v>1000</v>
      </c>
      <c r="F165">
        <v>53</v>
      </c>
      <c r="G165">
        <f>IF(C165=1,VLOOKUP(FoxFire!B165,balance!$U:$Z,2,FALSE),IF(C165=2,VLOOKUP(B165,balance!$U:$Z,3,FALSE),IF(C165=3,VLOOKUP(B165,balance!$U:$Z,4,FALSE),IF(C165=4,VLOOKUP(B165,balance!$U:$Z,5,FALSE),IF(C165=5,VLOOKUP(B165-1,balance!$U:$Z,6,FALSE),0)))))/100</f>
        <v>1.32E-3</v>
      </c>
      <c r="H165">
        <v>2</v>
      </c>
      <c r="I165" s="1">
        <f>IF(C165=1,VLOOKUP(FoxFire!B165,balance!$AF:$AJ,2,FALSE),IF(C165=2,VLOOKUP(B165,balance!$AF:$AJ,3,FALSE),IF(C165=3,VLOOKUP(B165,balance!$AF:$AJ,4,FALSE),IF(C165=4,VLOOKUP(B165,balance!$AF:$AJ,5,FALSE),IF(C165=5,VLOOKUP(B165,balance!$AF:$AK,6,FALSE),0)))))*1000000000000</f>
        <v>135000000000.00002</v>
      </c>
      <c r="J165">
        <f>VLOOKUP(B165,balance!AU:BD,10,FALSE)</f>
        <v>66410</v>
      </c>
    </row>
    <row r="166" spans="1:10" x14ac:dyDescent="0.3">
      <c r="A166">
        <v>164</v>
      </c>
      <c r="B166">
        <f t="shared" si="5"/>
        <v>34</v>
      </c>
      <c r="C166">
        <f t="shared" si="4"/>
        <v>5</v>
      </c>
      <c r="D166">
        <v>9026</v>
      </c>
      <c r="E166" s="1">
        <f>IF(C166=1,VLOOKUP(B166,balance!$AU:$AZ,2,FALSE),IF(C166=2,VLOOKUP(B166,balance!$AU:$AZ,3,FALSE),IF(C166=3,VLOOKUP(B166,balance!$AU:$AZ,4,FALSE),IF(C166=4,VLOOKUP(B166,balance!$AU:$AZ,5,FALSE),IF(C166=5,VLOOKUP(B166-1,balance!$AU:$AZ,6,FALSE),0)))))</f>
        <v>4400</v>
      </c>
      <c r="F166">
        <v>53</v>
      </c>
      <c r="G166">
        <f>IF(C166=1,VLOOKUP(FoxFire!B166,balance!$U:$Z,2,FALSE),IF(C166=2,VLOOKUP(B166,balance!$U:$Z,3,FALSE),IF(C166=3,VLOOKUP(B166,balance!$U:$Z,4,FALSE),IF(C166=4,VLOOKUP(B166,balance!$U:$Z,5,FALSE),IF(C166=5,VLOOKUP(B166-1,balance!$U:$Z,6,FALSE),0)))))/100</f>
        <v>2.9499999999999998E-2</v>
      </c>
      <c r="H166">
        <v>2</v>
      </c>
      <c r="I166" s="1">
        <f>IF(C166=1,VLOOKUP(FoxFire!B166,balance!$AF:$AJ,2,FALSE),IF(C166=2,VLOOKUP(B166,balance!$AF:$AJ,3,FALSE),IF(C166=3,VLOOKUP(B166,balance!$AF:$AJ,4,FALSE),IF(C166=4,VLOOKUP(B166,balance!$AF:$AJ,5,FALSE),IF(C166=5,VLOOKUP(B166,balance!$AF:$AK,6,FALSE),0)))))*1000000000000</f>
        <v>560000000000</v>
      </c>
      <c r="J166">
        <f>VLOOKUP(B166,balance!AU:BD,10,FALSE)</f>
        <v>70700</v>
      </c>
    </row>
    <row r="167" spans="1:10" x14ac:dyDescent="0.3">
      <c r="A167">
        <v>165</v>
      </c>
      <c r="B167">
        <f t="shared" si="5"/>
        <v>34</v>
      </c>
      <c r="C167">
        <f t="shared" si="4"/>
        <v>1</v>
      </c>
      <c r="D167">
        <v>9026</v>
      </c>
      <c r="E167" s="1">
        <f>IF(C167=1,VLOOKUP(B167,balance!$AU:$AZ,2,FALSE),IF(C167=2,VLOOKUP(B167,balance!$AU:$AZ,3,FALSE),IF(C167=3,VLOOKUP(B167,balance!$AU:$AZ,4,FALSE),IF(C167=4,VLOOKUP(B167,balance!$AU:$AZ,5,FALSE),IF(C167=5,VLOOKUP(B167-1,balance!$AU:$AZ,6,FALSE),0)))))</f>
        <v>1000</v>
      </c>
      <c r="F167">
        <v>53</v>
      </c>
      <c r="G167">
        <f>IF(C167=1,VLOOKUP(FoxFire!B167,balance!$U:$Z,2,FALSE),IF(C167=2,VLOOKUP(B167,balance!$U:$Z,3,FALSE),IF(C167=3,VLOOKUP(B167,balance!$U:$Z,4,FALSE),IF(C167=4,VLOOKUP(B167,balance!$U:$Z,5,FALSE),IF(C167=5,VLOOKUP(B167-1,balance!$U:$Z,6,FALSE),0)))))/100</f>
        <v>1.33E-3</v>
      </c>
      <c r="H167">
        <v>2</v>
      </c>
      <c r="I167" s="1">
        <f>IF(C167=1,VLOOKUP(FoxFire!B167,balance!$AF:$AJ,2,FALSE),IF(C167=2,VLOOKUP(B167,balance!$AF:$AJ,3,FALSE),IF(C167=3,VLOOKUP(B167,balance!$AF:$AJ,4,FALSE),IF(C167=4,VLOOKUP(B167,balance!$AF:$AJ,5,FALSE),IF(C167=5,VLOOKUP(B167,balance!$AF:$AK,6,FALSE),0)))))*1000000000000</f>
        <v>140000000000</v>
      </c>
      <c r="J167">
        <f>VLOOKUP(B167,balance!AU:BD,10,FALSE)</f>
        <v>70700</v>
      </c>
    </row>
    <row r="168" spans="1:10" x14ac:dyDescent="0.3">
      <c r="A168">
        <v>166</v>
      </c>
      <c r="B168">
        <f t="shared" si="5"/>
        <v>34</v>
      </c>
      <c r="C168">
        <f t="shared" si="4"/>
        <v>2</v>
      </c>
      <c r="D168">
        <v>9026</v>
      </c>
      <c r="E168" s="1">
        <f>IF(C168=1,VLOOKUP(B168,balance!$AU:$AZ,2,FALSE),IF(C168=2,VLOOKUP(B168,balance!$AU:$AZ,3,FALSE),IF(C168=3,VLOOKUP(B168,balance!$AU:$AZ,4,FALSE),IF(C168=4,VLOOKUP(B168,balance!$AU:$AZ,5,FALSE),IF(C168=5,VLOOKUP(B168-1,balance!$AU:$AZ,6,FALSE),0)))))</f>
        <v>1000</v>
      </c>
      <c r="F168">
        <v>53</v>
      </c>
      <c r="G168">
        <f>IF(C168=1,VLOOKUP(FoxFire!B168,balance!$U:$Z,2,FALSE),IF(C168=2,VLOOKUP(B168,balance!$U:$Z,3,FALSE),IF(C168=3,VLOOKUP(B168,balance!$U:$Z,4,FALSE),IF(C168=4,VLOOKUP(B168,balance!$U:$Z,5,FALSE),IF(C168=5,VLOOKUP(B168-1,balance!$U:$Z,6,FALSE),0)))))/100</f>
        <v>1.33E-3</v>
      </c>
      <c r="H168">
        <v>2</v>
      </c>
      <c r="I168" s="1">
        <f>IF(C168=1,VLOOKUP(FoxFire!B168,balance!$AF:$AJ,2,FALSE),IF(C168=2,VLOOKUP(B168,balance!$AF:$AJ,3,FALSE),IF(C168=3,VLOOKUP(B168,balance!$AF:$AJ,4,FALSE),IF(C168=4,VLOOKUP(B168,balance!$AF:$AJ,5,FALSE),IF(C168=5,VLOOKUP(B168,balance!$AF:$AK,6,FALSE),0)))))*1000000000000</f>
        <v>140000000000</v>
      </c>
      <c r="J168">
        <f>VLOOKUP(B168,balance!AU:BD,10,FALSE)</f>
        <v>70700</v>
      </c>
    </row>
    <row r="169" spans="1:10" x14ac:dyDescent="0.3">
      <c r="A169">
        <v>167</v>
      </c>
      <c r="B169">
        <f t="shared" si="5"/>
        <v>34</v>
      </c>
      <c r="C169">
        <f t="shared" si="4"/>
        <v>3</v>
      </c>
      <c r="D169">
        <v>9026</v>
      </c>
      <c r="E169" s="1">
        <f>IF(C169=1,VLOOKUP(B169,balance!$AU:$AZ,2,FALSE),IF(C169=2,VLOOKUP(B169,balance!$AU:$AZ,3,FALSE),IF(C169=3,VLOOKUP(B169,balance!$AU:$AZ,4,FALSE),IF(C169=4,VLOOKUP(B169,balance!$AU:$AZ,5,FALSE),IF(C169=5,VLOOKUP(B169-1,balance!$AU:$AZ,6,FALSE),0)))))</f>
        <v>1000</v>
      </c>
      <c r="F169">
        <v>53</v>
      </c>
      <c r="G169">
        <f>IF(C169=1,VLOOKUP(FoxFire!B169,balance!$U:$Z,2,FALSE),IF(C169=2,VLOOKUP(B169,balance!$U:$Z,3,FALSE),IF(C169=3,VLOOKUP(B169,balance!$U:$Z,4,FALSE),IF(C169=4,VLOOKUP(B169,balance!$U:$Z,5,FALSE),IF(C169=5,VLOOKUP(B169-1,balance!$U:$Z,6,FALSE),0)))))/100</f>
        <v>1.33E-3</v>
      </c>
      <c r="H169">
        <v>2</v>
      </c>
      <c r="I169" s="1">
        <f>IF(C169=1,VLOOKUP(FoxFire!B169,balance!$AF:$AJ,2,FALSE),IF(C169=2,VLOOKUP(B169,balance!$AF:$AJ,3,FALSE),IF(C169=3,VLOOKUP(B169,balance!$AF:$AJ,4,FALSE),IF(C169=4,VLOOKUP(B169,balance!$AF:$AJ,5,FALSE),IF(C169=5,VLOOKUP(B169,balance!$AF:$AK,6,FALSE),0)))))*1000000000000</f>
        <v>140000000000</v>
      </c>
      <c r="J169">
        <f>VLOOKUP(B169,balance!AU:BD,10,FALSE)</f>
        <v>70700</v>
      </c>
    </row>
    <row r="170" spans="1:10" x14ac:dyDescent="0.3">
      <c r="A170">
        <v>168</v>
      </c>
      <c r="B170">
        <f t="shared" si="5"/>
        <v>34</v>
      </c>
      <c r="C170">
        <f t="shared" si="4"/>
        <v>4</v>
      </c>
      <c r="D170">
        <v>9026</v>
      </c>
      <c r="E170" s="1">
        <f>IF(C170=1,VLOOKUP(B170,balance!$AU:$AZ,2,FALSE),IF(C170=2,VLOOKUP(B170,balance!$AU:$AZ,3,FALSE),IF(C170=3,VLOOKUP(B170,balance!$AU:$AZ,4,FALSE),IF(C170=4,VLOOKUP(B170,balance!$AU:$AZ,5,FALSE),IF(C170=5,VLOOKUP(B170-1,balance!$AU:$AZ,6,FALSE),0)))))</f>
        <v>1000</v>
      </c>
      <c r="F170">
        <v>53</v>
      </c>
      <c r="G170">
        <f>IF(C170=1,VLOOKUP(FoxFire!B170,balance!$U:$Z,2,FALSE),IF(C170=2,VLOOKUP(B170,balance!$U:$Z,3,FALSE),IF(C170=3,VLOOKUP(B170,balance!$U:$Z,4,FALSE),IF(C170=4,VLOOKUP(B170,balance!$U:$Z,5,FALSE),IF(C170=5,VLOOKUP(B170-1,balance!$U:$Z,6,FALSE),0)))))/100</f>
        <v>1.33E-3</v>
      </c>
      <c r="H170">
        <v>2</v>
      </c>
      <c r="I170" s="1">
        <f>IF(C170=1,VLOOKUP(FoxFire!B170,balance!$AF:$AJ,2,FALSE),IF(C170=2,VLOOKUP(B170,balance!$AF:$AJ,3,FALSE),IF(C170=3,VLOOKUP(B170,balance!$AF:$AJ,4,FALSE),IF(C170=4,VLOOKUP(B170,balance!$AF:$AJ,5,FALSE),IF(C170=5,VLOOKUP(B170,balance!$AF:$AK,6,FALSE),0)))))*1000000000000</f>
        <v>140000000000</v>
      </c>
      <c r="J170">
        <f>VLOOKUP(B170,balance!AU:BD,10,FALSE)</f>
        <v>70700</v>
      </c>
    </row>
    <row r="171" spans="1:10" x14ac:dyDescent="0.3">
      <c r="A171">
        <v>169</v>
      </c>
      <c r="B171">
        <f t="shared" si="5"/>
        <v>35</v>
      </c>
      <c r="C171">
        <f t="shared" si="4"/>
        <v>5</v>
      </c>
      <c r="D171">
        <v>9026</v>
      </c>
      <c r="E171" s="1">
        <f>IF(C171=1,VLOOKUP(B171,balance!$AU:$AZ,2,FALSE),IF(C171=2,VLOOKUP(B171,balance!$AU:$AZ,3,FALSE),IF(C171=3,VLOOKUP(B171,balance!$AU:$AZ,4,FALSE),IF(C171=4,VLOOKUP(B171,balance!$AU:$AZ,5,FALSE),IF(C171=5,VLOOKUP(B171-1,balance!$AU:$AZ,6,FALSE),0)))))</f>
        <v>4400</v>
      </c>
      <c r="F171">
        <v>53</v>
      </c>
      <c r="G171">
        <f>IF(C171=1,VLOOKUP(FoxFire!B171,balance!$U:$Z,2,FALSE),IF(C171=2,VLOOKUP(B171,balance!$U:$Z,3,FALSE),IF(C171=3,VLOOKUP(B171,balance!$U:$Z,4,FALSE),IF(C171=4,VLOOKUP(B171,balance!$U:$Z,5,FALSE),IF(C171=5,VLOOKUP(B171-1,balance!$U:$Z,6,FALSE),0)))))/100</f>
        <v>3.32E-2</v>
      </c>
      <c r="H171">
        <v>2</v>
      </c>
      <c r="I171" s="1">
        <f>IF(C171=1,VLOOKUP(FoxFire!B171,balance!$AF:$AJ,2,FALSE),IF(C171=2,VLOOKUP(B171,balance!$AF:$AJ,3,FALSE),IF(C171=3,VLOOKUP(B171,balance!$AF:$AJ,4,FALSE),IF(C171=4,VLOOKUP(B171,balance!$AF:$AJ,5,FALSE),IF(C171=5,VLOOKUP(B171,balance!$AF:$AK,6,FALSE),0)))))*1000000000000</f>
        <v>580000000000</v>
      </c>
      <c r="J171">
        <f>VLOOKUP(B171,balance!AU:BD,10,FALSE)</f>
        <v>74700</v>
      </c>
    </row>
    <row r="172" spans="1:10" x14ac:dyDescent="0.3">
      <c r="A172">
        <v>170</v>
      </c>
      <c r="B172">
        <f t="shared" si="5"/>
        <v>35</v>
      </c>
      <c r="C172">
        <f t="shared" si="4"/>
        <v>1</v>
      </c>
      <c r="D172">
        <v>9026</v>
      </c>
      <c r="E172" s="1">
        <f>IF(C172=1,VLOOKUP(B172,balance!$AU:$AZ,2,FALSE),IF(C172=2,VLOOKUP(B172,balance!$AU:$AZ,3,FALSE),IF(C172=3,VLOOKUP(B172,balance!$AU:$AZ,4,FALSE),IF(C172=4,VLOOKUP(B172,balance!$AU:$AZ,5,FALSE),IF(C172=5,VLOOKUP(B172-1,balance!$AU:$AZ,6,FALSE),0)))))</f>
        <v>1000</v>
      </c>
      <c r="F172">
        <v>53</v>
      </c>
      <c r="G172">
        <f>IF(C172=1,VLOOKUP(FoxFire!B172,balance!$U:$Z,2,FALSE),IF(C172=2,VLOOKUP(B172,balance!$U:$Z,3,FALSE),IF(C172=3,VLOOKUP(B172,balance!$U:$Z,4,FALSE),IF(C172=4,VLOOKUP(B172,balance!$U:$Z,5,FALSE),IF(C172=5,VLOOKUP(B172-1,balance!$U:$Z,6,FALSE),0)))))/100</f>
        <v>1.34E-3</v>
      </c>
      <c r="H172">
        <v>2</v>
      </c>
      <c r="I172" s="1">
        <f>IF(C172=1,VLOOKUP(FoxFire!B172,balance!$AF:$AJ,2,FALSE),IF(C172=2,VLOOKUP(B172,balance!$AF:$AJ,3,FALSE),IF(C172=3,VLOOKUP(B172,balance!$AF:$AJ,4,FALSE),IF(C172=4,VLOOKUP(B172,balance!$AF:$AJ,5,FALSE),IF(C172=5,VLOOKUP(B172,balance!$AF:$AK,6,FALSE),0)))))*1000000000000</f>
        <v>145000000000</v>
      </c>
      <c r="J172">
        <f>VLOOKUP(B172,balance!AU:BD,10,FALSE)</f>
        <v>74700</v>
      </c>
    </row>
    <row r="173" spans="1:10" x14ac:dyDescent="0.3">
      <c r="A173">
        <v>171</v>
      </c>
      <c r="B173">
        <f t="shared" si="5"/>
        <v>35</v>
      </c>
      <c r="C173">
        <f t="shared" si="4"/>
        <v>2</v>
      </c>
      <c r="D173">
        <v>9026</v>
      </c>
      <c r="E173" s="1">
        <f>IF(C173=1,VLOOKUP(B173,balance!$AU:$AZ,2,FALSE),IF(C173=2,VLOOKUP(B173,balance!$AU:$AZ,3,FALSE),IF(C173=3,VLOOKUP(B173,balance!$AU:$AZ,4,FALSE),IF(C173=4,VLOOKUP(B173,balance!$AU:$AZ,5,FALSE),IF(C173=5,VLOOKUP(B173-1,balance!$AU:$AZ,6,FALSE),0)))))</f>
        <v>1000</v>
      </c>
      <c r="F173">
        <v>53</v>
      </c>
      <c r="G173">
        <f>IF(C173=1,VLOOKUP(FoxFire!B173,balance!$U:$Z,2,FALSE),IF(C173=2,VLOOKUP(B173,balance!$U:$Z,3,FALSE),IF(C173=3,VLOOKUP(B173,balance!$U:$Z,4,FALSE),IF(C173=4,VLOOKUP(B173,balance!$U:$Z,5,FALSE),IF(C173=5,VLOOKUP(B173-1,balance!$U:$Z,6,FALSE),0)))))/100</f>
        <v>1.34E-3</v>
      </c>
      <c r="H173">
        <v>2</v>
      </c>
      <c r="I173" s="1">
        <f>IF(C173=1,VLOOKUP(FoxFire!B173,balance!$AF:$AJ,2,FALSE),IF(C173=2,VLOOKUP(B173,balance!$AF:$AJ,3,FALSE),IF(C173=3,VLOOKUP(B173,balance!$AF:$AJ,4,FALSE),IF(C173=4,VLOOKUP(B173,balance!$AF:$AJ,5,FALSE),IF(C173=5,VLOOKUP(B173,balance!$AF:$AK,6,FALSE),0)))))*1000000000000</f>
        <v>145000000000</v>
      </c>
      <c r="J173">
        <f>VLOOKUP(B173,balance!AU:BD,10,FALSE)</f>
        <v>74700</v>
      </c>
    </row>
    <row r="174" spans="1:10" x14ac:dyDescent="0.3">
      <c r="A174">
        <v>172</v>
      </c>
      <c r="B174">
        <f t="shared" si="5"/>
        <v>35</v>
      </c>
      <c r="C174">
        <f t="shared" si="4"/>
        <v>3</v>
      </c>
      <c r="D174">
        <v>9026</v>
      </c>
      <c r="E174" s="1">
        <f>IF(C174=1,VLOOKUP(B174,balance!$AU:$AZ,2,FALSE),IF(C174=2,VLOOKUP(B174,balance!$AU:$AZ,3,FALSE),IF(C174=3,VLOOKUP(B174,balance!$AU:$AZ,4,FALSE),IF(C174=4,VLOOKUP(B174,balance!$AU:$AZ,5,FALSE),IF(C174=5,VLOOKUP(B174-1,balance!$AU:$AZ,6,FALSE),0)))))</f>
        <v>1000</v>
      </c>
      <c r="F174">
        <v>53</v>
      </c>
      <c r="G174">
        <f>IF(C174=1,VLOOKUP(FoxFire!B174,balance!$U:$Z,2,FALSE),IF(C174=2,VLOOKUP(B174,balance!$U:$Z,3,FALSE),IF(C174=3,VLOOKUP(B174,balance!$U:$Z,4,FALSE),IF(C174=4,VLOOKUP(B174,balance!$U:$Z,5,FALSE),IF(C174=5,VLOOKUP(B174-1,balance!$U:$Z,6,FALSE),0)))))/100</f>
        <v>1.34E-3</v>
      </c>
      <c r="H174">
        <v>2</v>
      </c>
      <c r="I174" s="1">
        <f>IF(C174=1,VLOOKUP(FoxFire!B174,balance!$AF:$AJ,2,FALSE),IF(C174=2,VLOOKUP(B174,balance!$AF:$AJ,3,FALSE),IF(C174=3,VLOOKUP(B174,balance!$AF:$AJ,4,FALSE),IF(C174=4,VLOOKUP(B174,balance!$AF:$AJ,5,FALSE),IF(C174=5,VLOOKUP(B174,balance!$AF:$AK,6,FALSE),0)))))*1000000000000</f>
        <v>145000000000</v>
      </c>
      <c r="J174">
        <f>VLOOKUP(B174,balance!AU:BD,10,FALSE)</f>
        <v>74700</v>
      </c>
    </row>
    <row r="175" spans="1:10" x14ac:dyDescent="0.3">
      <c r="A175">
        <v>173</v>
      </c>
      <c r="B175">
        <f t="shared" si="5"/>
        <v>35</v>
      </c>
      <c r="C175">
        <f t="shared" si="4"/>
        <v>4</v>
      </c>
      <c r="D175">
        <v>9026</v>
      </c>
      <c r="E175" s="1">
        <f>IF(C175=1,VLOOKUP(B175,balance!$AU:$AZ,2,FALSE),IF(C175=2,VLOOKUP(B175,balance!$AU:$AZ,3,FALSE),IF(C175=3,VLOOKUP(B175,balance!$AU:$AZ,4,FALSE),IF(C175=4,VLOOKUP(B175,balance!$AU:$AZ,5,FALSE),IF(C175=5,VLOOKUP(B175-1,balance!$AU:$AZ,6,FALSE),0)))))</f>
        <v>1000</v>
      </c>
      <c r="F175">
        <v>53</v>
      </c>
      <c r="G175">
        <f>IF(C175=1,VLOOKUP(FoxFire!B175,balance!$U:$Z,2,FALSE),IF(C175=2,VLOOKUP(B175,balance!$U:$Z,3,FALSE),IF(C175=3,VLOOKUP(B175,balance!$U:$Z,4,FALSE),IF(C175=4,VLOOKUP(B175,balance!$U:$Z,5,FALSE),IF(C175=5,VLOOKUP(B175-1,balance!$U:$Z,6,FALSE),0)))))/100</f>
        <v>1.34E-3</v>
      </c>
      <c r="H175">
        <v>2</v>
      </c>
      <c r="I175" s="1">
        <f>IF(C175=1,VLOOKUP(FoxFire!B175,balance!$AF:$AJ,2,FALSE),IF(C175=2,VLOOKUP(B175,balance!$AF:$AJ,3,FALSE),IF(C175=3,VLOOKUP(B175,balance!$AF:$AJ,4,FALSE),IF(C175=4,VLOOKUP(B175,balance!$AF:$AJ,5,FALSE),IF(C175=5,VLOOKUP(B175,balance!$AF:$AK,6,FALSE),0)))))*1000000000000</f>
        <v>145000000000</v>
      </c>
      <c r="J175">
        <f>VLOOKUP(B175,balance!AU:BD,10,FALSE)</f>
        <v>74700</v>
      </c>
    </row>
    <row r="176" spans="1:10" x14ac:dyDescent="0.3">
      <c r="A176">
        <v>174</v>
      </c>
      <c r="B176">
        <f t="shared" si="5"/>
        <v>36</v>
      </c>
      <c r="C176">
        <f t="shared" si="4"/>
        <v>5</v>
      </c>
      <c r="D176">
        <v>9026</v>
      </c>
      <c r="E176" s="1">
        <f>IF(C176=1,VLOOKUP(B176,balance!$AU:$AZ,2,FALSE),IF(C176=2,VLOOKUP(B176,balance!$AU:$AZ,3,FALSE),IF(C176=3,VLOOKUP(B176,balance!$AU:$AZ,4,FALSE),IF(C176=4,VLOOKUP(B176,balance!$AU:$AZ,5,FALSE),IF(C176=5,VLOOKUP(B176-1,balance!$AU:$AZ,6,FALSE),0)))))</f>
        <v>5200</v>
      </c>
      <c r="F176">
        <v>53</v>
      </c>
      <c r="G176">
        <f>IF(C176=1,VLOOKUP(FoxFire!B176,balance!$U:$Z,2,FALSE),IF(C176=2,VLOOKUP(B176,balance!$U:$Z,3,FALSE),IF(C176=3,VLOOKUP(B176,balance!$U:$Z,4,FALSE),IF(C176=4,VLOOKUP(B176,balance!$U:$Z,5,FALSE),IF(C176=5,VLOOKUP(B176-1,balance!$U:$Z,6,FALSE),0)))))/100</f>
        <v>3.73E-2</v>
      </c>
      <c r="H176">
        <v>2</v>
      </c>
      <c r="I176" s="1">
        <f>IF(C176=1,VLOOKUP(FoxFire!B176,balance!$AF:$AJ,2,FALSE),IF(C176=2,VLOOKUP(B176,balance!$AF:$AJ,3,FALSE),IF(C176=3,VLOOKUP(B176,balance!$AF:$AJ,4,FALSE),IF(C176=4,VLOOKUP(B176,balance!$AF:$AJ,5,FALSE),IF(C176=5,VLOOKUP(B176,balance!$AF:$AK,6,FALSE),0)))))*1000000000000</f>
        <v>600000000000</v>
      </c>
      <c r="J176">
        <f>VLOOKUP(B176,balance!AU:BD,10,FALSE)</f>
        <v>79000</v>
      </c>
    </row>
    <row r="177" spans="1:10" x14ac:dyDescent="0.3">
      <c r="A177">
        <v>175</v>
      </c>
      <c r="B177">
        <f t="shared" si="5"/>
        <v>36</v>
      </c>
      <c r="C177">
        <f t="shared" si="4"/>
        <v>1</v>
      </c>
      <c r="D177">
        <v>9026</v>
      </c>
      <c r="E177" s="1">
        <f>IF(C177=1,VLOOKUP(B177,balance!$AU:$AZ,2,FALSE),IF(C177=2,VLOOKUP(B177,balance!$AU:$AZ,3,FALSE),IF(C177=3,VLOOKUP(B177,balance!$AU:$AZ,4,FALSE),IF(C177=4,VLOOKUP(B177,balance!$AU:$AZ,5,FALSE),IF(C177=5,VLOOKUP(B177-1,balance!$AU:$AZ,6,FALSE),0)))))</f>
        <v>1000</v>
      </c>
      <c r="F177">
        <v>53</v>
      </c>
      <c r="G177">
        <f>IF(C177=1,VLOOKUP(FoxFire!B177,balance!$U:$Z,2,FALSE),IF(C177=2,VLOOKUP(B177,balance!$U:$Z,3,FALSE),IF(C177=3,VLOOKUP(B177,balance!$U:$Z,4,FALSE),IF(C177=4,VLOOKUP(B177,balance!$U:$Z,5,FALSE),IF(C177=5,VLOOKUP(B177-1,balance!$U:$Z,6,FALSE),0)))))/100</f>
        <v>1.3500000000000001E-3</v>
      </c>
      <c r="H177">
        <v>2</v>
      </c>
      <c r="I177" s="1">
        <f>IF(C177=1,VLOOKUP(FoxFire!B177,balance!$AF:$AJ,2,FALSE),IF(C177=2,VLOOKUP(B177,balance!$AF:$AJ,3,FALSE),IF(C177=3,VLOOKUP(B177,balance!$AF:$AJ,4,FALSE),IF(C177=4,VLOOKUP(B177,balance!$AF:$AJ,5,FALSE),IF(C177=5,VLOOKUP(B177,balance!$AF:$AK,6,FALSE),0)))))*1000000000000</f>
        <v>150000000000</v>
      </c>
      <c r="J177">
        <f>VLOOKUP(B177,balance!AU:BD,10,FALSE)</f>
        <v>79000</v>
      </c>
    </row>
    <row r="178" spans="1:10" x14ac:dyDescent="0.3">
      <c r="A178">
        <v>176</v>
      </c>
      <c r="B178">
        <f t="shared" si="5"/>
        <v>36</v>
      </c>
      <c r="C178">
        <f t="shared" si="4"/>
        <v>2</v>
      </c>
      <c r="D178">
        <v>9026</v>
      </c>
      <c r="E178" s="1">
        <f>IF(C178=1,VLOOKUP(B178,balance!$AU:$AZ,2,FALSE),IF(C178=2,VLOOKUP(B178,balance!$AU:$AZ,3,FALSE),IF(C178=3,VLOOKUP(B178,balance!$AU:$AZ,4,FALSE),IF(C178=4,VLOOKUP(B178,balance!$AU:$AZ,5,FALSE),IF(C178=5,VLOOKUP(B178-1,balance!$AU:$AZ,6,FALSE),0)))))</f>
        <v>1000</v>
      </c>
      <c r="F178">
        <v>53</v>
      </c>
      <c r="G178">
        <f>IF(C178=1,VLOOKUP(FoxFire!B178,balance!$U:$Z,2,FALSE),IF(C178=2,VLOOKUP(B178,balance!$U:$Z,3,FALSE),IF(C178=3,VLOOKUP(B178,balance!$U:$Z,4,FALSE),IF(C178=4,VLOOKUP(B178,balance!$U:$Z,5,FALSE),IF(C178=5,VLOOKUP(B178-1,balance!$U:$Z,6,FALSE),0)))))/100</f>
        <v>1.3500000000000001E-3</v>
      </c>
      <c r="H178">
        <v>2</v>
      </c>
      <c r="I178" s="1">
        <f>IF(C178=1,VLOOKUP(FoxFire!B178,balance!$AF:$AJ,2,FALSE),IF(C178=2,VLOOKUP(B178,balance!$AF:$AJ,3,FALSE),IF(C178=3,VLOOKUP(B178,balance!$AF:$AJ,4,FALSE),IF(C178=4,VLOOKUP(B178,balance!$AF:$AJ,5,FALSE),IF(C178=5,VLOOKUP(B178,balance!$AF:$AK,6,FALSE),0)))))*1000000000000</f>
        <v>150000000000</v>
      </c>
      <c r="J178">
        <f>VLOOKUP(B178,balance!AU:BD,10,FALSE)</f>
        <v>79000</v>
      </c>
    </row>
    <row r="179" spans="1:10" x14ac:dyDescent="0.3">
      <c r="A179">
        <v>177</v>
      </c>
      <c r="B179">
        <f t="shared" si="5"/>
        <v>36</v>
      </c>
      <c r="C179">
        <f t="shared" si="4"/>
        <v>3</v>
      </c>
      <c r="D179">
        <v>9026</v>
      </c>
      <c r="E179" s="1">
        <f>IF(C179=1,VLOOKUP(B179,balance!$AU:$AZ,2,FALSE),IF(C179=2,VLOOKUP(B179,balance!$AU:$AZ,3,FALSE),IF(C179=3,VLOOKUP(B179,balance!$AU:$AZ,4,FALSE),IF(C179=4,VLOOKUP(B179,balance!$AU:$AZ,5,FALSE),IF(C179=5,VLOOKUP(B179-1,balance!$AU:$AZ,6,FALSE),0)))))</f>
        <v>1000</v>
      </c>
      <c r="F179">
        <v>53</v>
      </c>
      <c r="G179">
        <f>IF(C179=1,VLOOKUP(FoxFire!B179,balance!$U:$Z,2,FALSE),IF(C179=2,VLOOKUP(B179,balance!$U:$Z,3,FALSE),IF(C179=3,VLOOKUP(B179,balance!$U:$Z,4,FALSE),IF(C179=4,VLOOKUP(B179,balance!$U:$Z,5,FALSE),IF(C179=5,VLOOKUP(B179-1,balance!$U:$Z,6,FALSE),0)))))/100</f>
        <v>1.3500000000000001E-3</v>
      </c>
      <c r="H179">
        <v>2</v>
      </c>
      <c r="I179" s="1">
        <f>IF(C179=1,VLOOKUP(FoxFire!B179,balance!$AF:$AJ,2,FALSE),IF(C179=2,VLOOKUP(B179,balance!$AF:$AJ,3,FALSE),IF(C179=3,VLOOKUP(B179,balance!$AF:$AJ,4,FALSE),IF(C179=4,VLOOKUP(B179,balance!$AF:$AJ,5,FALSE),IF(C179=5,VLOOKUP(B179,balance!$AF:$AK,6,FALSE),0)))))*1000000000000</f>
        <v>150000000000</v>
      </c>
      <c r="J179">
        <f>VLOOKUP(B179,balance!AU:BD,10,FALSE)</f>
        <v>79000</v>
      </c>
    </row>
    <row r="180" spans="1:10" x14ac:dyDescent="0.3">
      <c r="A180">
        <v>178</v>
      </c>
      <c r="B180">
        <f t="shared" si="5"/>
        <v>36</v>
      </c>
      <c r="C180">
        <f t="shared" si="4"/>
        <v>4</v>
      </c>
      <c r="D180">
        <v>9026</v>
      </c>
      <c r="E180" s="1">
        <f>IF(C180=1,VLOOKUP(B180,balance!$AU:$AZ,2,FALSE),IF(C180=2,VLOOKUP(B180,balance!$AU:$AZ,3,FALSE),IF(C180=3,VLOOKUP(B180,balance!$AU:$AZ,4,FALSE),IF(C180=4,VLOOKUP(B180,balance!$AU:$AZ,5,FALSE),IF(C180=5,VLOOKUP(B180-1,balance!$AU:$AZ,6,FALSE),0)))))</f>
        <v>1000</v>
      </c>
      <c r="F180">
        <v>53</v>
      </c>
      <c r="G180">
        <f>IF(C180=1,VLOOKUP(FoxFire!B180,balance!$U:$Z,2,FALSE),IF(C180=2,VLOOKUP(B180,balance!$U:$Z,3,FALSE),IF(C180=3,VLOOKUP(B180,balance!$U:$Z,4,FALSE),IF(C180=4,VLOOKUP(B180,balance!$U:$Z,5,FALSE),IF(C180=5,VLOOKUP(B180-1,balance!$U:$Z,6,FALSE),0)))))/100</f>
        <v>1.3500000000000001E-3</v>
      </c>
      <c r="H180">
        <v>2</v>
      </c>
      <c r="I180" s="1">
        <f>IF(C180=1,VLOOKUP(FoxFire!B180,balance!$AF:$AJ,2,FALSE),IF(C180=2,VLOOKUP(B180,balance!$AF:$AJ,3,FALSE),IF(C180=3,VLOOKUP(B180,balance!$AF:$AJ,4,FALSE),IF(C180=4,VLOOKUP(B180,balance!$AF:$AJ,5,FALSE),IF(C180=5,VLOOKUP(B180,balance!$AF:$AK,6,FALSE),0)))))*1000000000000</f>
        <v>150000000000</v>
      </c>
      <c r="J180">
        <f>VLOOKUP(B180,balance!AU:BD,10,FALSE)</f>
        <v>79000</v>
      </c>
    </row>
    <row r="181" spans="1:10" x14ac:dyDescent="0.3">
      <c r="A181">
        <v>179</v>
      </c>
      <c r="B181">
        <f t="shared" si="5"/>
        <v>37</v>
      </c>
      <c r="C181">
        <f t="shared" si="4"/>
        <v>5</v>
      </c>
      <c r="D181">
        <v>9026</v>
      </c>
      <c r="E181" s="1">
        <f>IF(C181=1,VLOOKUP(B181,balance!$AU:$AZ,2,FALSE),IF(C181=2,VLOOKUP(B181,balance!$AU:$AZ,3,FALSE),IF(C181=3,VLOOKUP(B181,balance!$AU:$AZ,4,FALSE),IF(C181=4,VLOOKUP(B181,balance!$AU:$AZ,5,FALSE),IF(C181=5,VLOOKUP(B181-1,balance!$AU:$AZ,6,FALSE),0)))))</f>
        <v>5200</v>
      </c>
      <c r="F181">
        <v>53</v>
      </c>
      <c r="G181">
        <f>IF(C181=1,VLOOKUP(FoxFire!B181,balance!$U:$Z,2,FALSE),IF(C181=2,VLOOKUP(B181,balance!$U:$Z,3,FALSE),IF(C181=3,VLOOKUP(B181,balance!$U:$Z,4,FALSE),IF(C181=4,VLOOKUP(B181,balance!$U:$Z,5,FALSE),IF(C181=5,VLOOKUP(B181-1,balance!$U:$Z,6,FALSE),0)))))/100</f>
        <v>4.1899999999999993E-2</v>
      </c>
      <c r="H181">
        <v>2</v>
      </c>
      <c r="I181" s="1">
        <f>IF(C181=1,VLOOKUP(FoxFire!B181,balance!$AF:$AJ,2,FALSE),IF(C181=2,VLOOKUP(B181,balance!$AF:$AJ,3,FALSE),IF(C181=3,VLOOKUP(B181,balance!$AF:$AJ,4,FALSE),IF(C181=4,VLOOKUP(B181,balance!$AF:$AJ,5,FALSE),IF(C181=5,VLOOKUP(B181,balance!$AF:$AK,6,FALSE),0)))))*1000000000000</f>
        <v>620000000000</v>
      </c>
      <c r="J181">
        <f>VLOOKUP(B181,balance!AU:BD,10,FALSE)</f>
        <v>83830</v>
      </c>
    </row>
    <row r="182" spans="1:10" x14ac:dyDescent="0.3">
      <c r="A182">
        <v>180</v>
      </c>
      <c r="B182">
        <f t="shared" si="5"/>
        <v>37</v>
      </c>
      <c r="C182">
        <f t="shared" si="4"/>
        <v>1</v>
      </c>
      <c r="D182">
        <v>9026</v>
      </c>
      <c r="E182" s="1">
        <f>IF(C182=1,VLOOKUP(B182,balance!$AU:$AZ,2,FALSE),IF(C182=2,VLOOKUP(B182,balance!$AU:$AZ,3,FALSE),IF(C182=3,VLOOKUP(B182,balance!$AU:$AZ,4,FALSE),IF(C182=4,VLOOKUP(B182,balance!$AU:$AZ,5,FALSE),IF(C182=5,VLOOKUP(B182-1,balance!$AU:$AZ,6,FALSE),0)))))</f>
        <v>1000</v>
      </c>
      <c r="F182">
        <v>53</v>
      </c>
      <c r="G182">
        <f>IF(C182=1,VLOOKUP(FoxFire!B182,balance!$U:$Z,2,FALSE),IF(C182=2,VLOOKUP(B182,balance!$U:$Z,3,FALSE),IF(C182=3,VLOOKUP(B182,balance!$U:$Z,4,FALSE),IF(C182=4,VLOOKUP(B182,balance!$U:$Z,5,FALSE),IF(C182=5,VLOOKUP(B182-1,balance!$U:$Z,6,FALSE),0)))))/100</f>
        <v>1.3600000000000001E-3</v>
      </c>
      <c r="H182">
        <v>2</v>
      </c>
      <c r="I182" s="1">
        <f>IF(C182=1,VLOOKUP(FoxFire!B182,balance!$AF:$AJ,2,FALSE),IF(C182=2,VLOOKUP(B182,balance!$AF:$AJ,3,FALSE),IF(C182=3,VLOOKUP(B182,balance!$AF:$AJ,4,FALSE),IF(C182=4,VLOOKUP(B182,balance!$AF:$AJ,5,FALSE),IF(C182=5,VLOOKUP(B182,balance!$AF:$AK,6,FALSE),0)))))*1000000000000</f>
        <v>155000000000</v>
      </c>
      <c r="J182">
        <f>VLOOKUP(B182,balance!AU:BD,10,FALSE)</f>
        <v>83830</v>
      </c>
    </row>
    <row r="183" spans="1:10" x14ac:dyDescent="0.3">
      <c r="A183">
        <v>181</v>
      </c>
      <c r="B183">
        <f t="shared" si="5"/>
        <v>37</v>
      </c>
      <c r="C183">
        <f t="shared" si="4"/>
        <v>2</v>
      </c>
      <c r="D183">
        <v>9026</v>
      </c>
      <c r="E183" s="1">
        <f>IF(C183=1,VLOOKUP(B183,balance!$AU:$AZ,2,FALSE),IF(C183=2,VLOOKUP(B183,balance!$AU:$AZ,3,FALSE),IF(C183=3,VLOOKUP(B183,balance!$AU:$AZ,4,FALSE),IF(C183=4,VLOOKUP(B183,balance!$AU:$AZ,5,FALSE),IF(C183=5,VLOOKUP(B183-1,balance!$AU:$AZ,6,FALSE),0)))))</f>
        <v>1000</v>
      </c>
      <c r="F183">
        <v>53</v>
      </c>
      <c r="G183">
        <f>IF(C183=1,VLOOKUP(FoxFire!B183,balance!$U:$Z,2,FALSE),IF(C183=2,VLOOKUP(B183,balance!$U:$Z,3,FALSE),IF(C183=3,VLOOKUP(B183,balance!$U:$Z,4,FALSE),IF(C183=4,VLOOKUP(B183,balance!$U:$Z,5,FALSE),IF(C183=5,VLOOKUP(B183-1,balance!$U:$Z,6,FALSE),0)))))/100</f>
        <v>1.3600000000000001E-3</v>
      </c>
      <c r="H183">
        <v>2</v>
      </c>
      <c r="I183" s="1">
        <f>IF(C183=1,VLOOKUP(FoxFire!B183,balance!$AF:$AJ,2,FALSE),IF(C183=2,VLOOKUP(B183,balance!$AF:$AJ,3,FALSE),IF(C183=3,VLOOKUP(B183,balance!$AF:$AJ,4,FALSE),IF(C183=4,VLOOKUP(B183,balance!$AF:$AJ,5,FALSE),IF(C183=5,VLOOKUP(B183,balance!$AF:$AK,6,FALSE),0)))))*1000000000000</f>
        <v>155000000000</v>
      </c>
      <c r="J183">
        <f>VLOOKUP(B183,balance!AU:BD,10,FALSE)</f>
        <v>83830</v>
      </c>
    </row>
    <row r="184" spans="1:10" x14ac:dyDescent="0.3">
      <c r="A184">
        <v>182</v>
      </c>
      <c r="B184">
        <f t="shared" si="5"/>
        <v>37</v>
      </c>
      <c r="C184">
        <f t="shared" si="4"/>
        <v>3</v>
      </c>
      <c r="D184">
        <v>9026</v>
      </c>
      <c r="E184" s="1">
        <f>IF(C184=1,VLOOKUP(B184,balance!$AU:$AZ,2,FALSE),IF(C184=2,VLOOKUP(B184,balance!$AU:$AZ,3,FALSE),IF(C184=3,VLOOKUP(B184,balance!$AU:$AZ,4,FALSE),IF(C184=4,VLOOKUP(B184,balance!$AU:$AZ,5,FALSE),IF(C184=5,VLOOKUP(B184-1,balance!$AU:$AZ,6,FALSE),0)))))</f>
        <v>1000</v>
      </c>
      <c r="F184">
        <v>53</v>
      </c>
      <c r="G184">
        <f>IF(C184=1,VLOOKUP(FoxFire!B184,balance!$U:$Z,2,FALSE),IF(C184=2,VLOOKUP(B184,balance!$U:$Z,3,FALSE),IF(C184=3,VLOOKUP(B184,balance!$U:$Z,4,FALSE),IF(C184=4,VLOOKUP(B184,balance!$U:$Z,5,FALSE),IF(C184=5,VLOOKUP(B184-1,balance!$U:$Z,6,FALSE),0)))))/100</f>
        <v>1.3600000000000001E-3</v>
      </c>
      <c r="H184">
        <v>2</v>
      </c>
      <c r="I184" s="1">
        <f>IF(C184=1,VLOOKUP(FoxFire!B184,balance!$AF:$AJ,2,FALSE),IF(C184=2,VLOOKUP(B184,balance!$AF:$AJ,3,FALSE),IF(C184=3,VLOOKUP(B184,balance!$AF:$AJ,4,FALSE),IF(C184=4,VLOOKUP(B184,balance!$AF:$AJ,5,FALSE),IF(C184=5,VLOOKUP(B184,balance!$AF:$AK,6,FALSE),0)))))*1000000000000</f>
        <v>155000000000</v>
      </c>
      <c r="J184">
        <f>VLOOKUP(B184,balance!AU:BD,10,FALSE)</f>
        <v>83830</v>
      </c>
    </row>
    <row r="185" spans="1:10" x14ac:dyDescent="0.3">
      <c r="A185">
        <v>183</v>
      </c>
      <c r="B185">
        <f t="shared" si="5"/>
        <v>37</v>
      </c>
      <c r="C185">
        <f t="shared" si="4"/>
        <v>4</v>
      </c>
      <c r="D185">
        <v>9026</v>
      </c>
      <c r="E185" s="1">
        <f>IF(C185=1,VLOOKUP(B185,balance!$AU:$AZ,2,FALSE),IF(C185=2,VLOOKUP(B185,balance!$AU:$AZ,3,FALSE),IF(C185=3,VLOOKUP(B185,balance!$AU:$AZ,4,FALSE),IF(C185=4,VLOOKUP(B185,balance!$AU:$AZ,5,FALSE),IF(C185=5,VLOOKUP(B185-1,balance!$AU:$AZ,6,FALSE),0)))))</f>
        <v>1000</v>
      </c>
      <c r="F185">
        <v>53</v>
      </c>
      <c r="G185">
        <f>IF(C185=1,VLOOKUP(FoxFire!B185,balance!$U:$Z,2,FALSE),IF(C185=2,VLOOKUP(B185,balance!$U:$Z,3,FALSE),IF(C185=3,VLOOKUP(B185,balance!$U:$Z,4,FALSE),IF(C185=4,VLOOKUP(B185,balance!$U:$Z,5,FALSE),IF(C185=5,VLOOKUP(B185-1,balance!$U:$Z,6,FALSE),0)))))/100</f>
        <v>1.3600000000000001E-3</v>
      </c>
      <c r="H185">
        <v>2</v>
      </c>
      <c r="I185" s="1">
        <f>IF(C185=1,VLOOKUP(FoxFire!B185,balance!$AF:$AJ,2,FALSE),IF(C185=2,VLOOKUP(B185,balance!$AF:$AJ,3,FALSE),IF(C185=3,VLOOKUP(B185,balance!$AF:$AJ,4,FALSE),IF(C185=4,VLOOKUP(B185,balance!$AF:$AJ,5,FALSE),IF(C185=5,VLOOKUP(B185,balance!$AF:$AK,6,FALSE),0)))))*1000000000000</f>
        <v>155000000000</v>
      </c>
      <c r="J185">
        <f>VLOOKUP(B185,balance!AU:BD,10,FALSE)</f>
        <v>83830</v>
      </c>
    </row>
    <row r="186" spans="1:10" x14ac:dyDescent="0.3">
      <c r="A186">
        <v>184</v>
      </c>
      <c r="B186">
        <f t="shared" si="5"/>
        <v>38</v>
      </c>
      <c r="C186">
        <f t="shared" si="4"/>
        <v>5</v>
      </c>
      <c r="D186">
        <v>9026</v>
      </c>
      <c r="E186" s="1">
        <f>IF(C186=1,VLOOKUP(B186,balance!$AU:$AZ,2,FALSE),IF(C186=2,VLOOKUP(B186,balance!$AU:$AZ,3,FALSE),IF(C186=3,VLOOKUP(B186,balance!$AU:$AZ,4,FALSE),IF(C186=4,VLOOKUP(B186,balance!$AU:$AZ,5,FALSE),IF(C186=5,VLOOKUP(B186-1,balance!$AU:$AZ,6,FALSE),0)))))</f>
        <v>5200</v>
      </c>
      <c r="F186">
        <v>53</v>
      </c>
      <c r="G186">
        <f>IF(C186=1,VLOOKUP(FoxFire!B186,balance!$U:$Z,2,FALSE),IF(C186=2,VLOOKUP(B186,balance!$U:$Z,3,FALSE),IF(C186=3,VLOOKUP(B186,balance!$U:$Z,4,FALSE),IF(C186=4,VLOOKUP(B186,balance!$U:$Z,5,FALSE),IF(C186=5,VLOOKUP(B186-1,balance!$U:$Z,6,FALSE),0)))))/100</f>
        <v>4.7E-2</v>
      </c>
      <c r="H186">
        <v>2</v>
      </c>
      <c r="I186" s="1">
        <f>IF(C186=1,VLOOKUP(FoxFire!B186,balance!$AF:$AJ,2,FALSE),IF(C186=2,VLOOKUP(B186,balance!$AF:$AJ,3,FALSE),IF(C186=3,VLOOKUP(B186,balance!$AF:$AJ,4,FALSE),IF(C186=4,VLOOKUP(B186,balance!$AF:$AJ,5,FALSE),IF(C186=5,VLOOKUP(B186,balance!$AF:$AK,6,FALSE),0)))))*1000000000000</f>
        <v>640000000000</v>
      </c>
      <c r="J186">
        <f>VLOOKUP(B186,balance!AU:BD,10,FALSE)</f>
        <v>89200</v>
      </c>
    </row>
    <row r="187" spans="1:10" x14ac:dyDescent="0.3">
      <c r="A187">
        <v>185</v>
      </c>
      <c r="B187">
        <f t="shared" si="5"/>
        <v>38</v>
      </c>
      <c r="C187">
        <f t="shared" si="4"/>
        <v>1</v>
      </c>
      <c r="D187">
        <v>9026</v>
      </c>
      <c r="E187" s="1">
        <f>IF(C187=1,VLOOKUP(B187,balance!$AU:$AZ,2,FALSE),IF(C187=2,VLOOKUP(B187,balance!$AU:$AZ,3,FALSE),IF(C187=3,VLOOKUP(B187,balance!$AU:$AZ,4,FALSE),IF(C187=4,VLOOKUP(B187,balance!$AU:$AZ,5,FALSE),IF(C187=5,VLOOKUP(B187-1,balance!$AU:$AZ,6,FALSE),0)))))</f>
        <v>1000</v>
      </c>
      <c r="F187">
        <v>53</v>
      </c>
      <c r="G187">
        <f>IF(C187=1,VLOOKUP(FoxFire!B187,balance!$U:$Z,2,FALSE),IF(C187=2,VLOOKUP(B187,balance!$U:$Z,3,FALSE),IF(C187=3,VLOOKUP(B187,balance!$U:$Z,4,FALSE),IF(C187=4,VLOOKUP(B187,balance!$U:$Z,5,FALSE),IF(C187=5,VLOOKUP(B187-1,balance!$U:$Z,6,FALSE),0)))))/100</f>
        <v>1.3700000000000001E-3</v>
      </c>
      <c r="H187">
        <v>2</v>
      </c>
      <c r="I187" s="1">
        <f>IF(C187=1,VLOOKUP(FoxFire!B187,balance!$AF:$AJ,2,FALSE),IF(C187=2,VLOOKUP(B187,balance!$AF:$AJ,3,FALSE),IF(C187=3,VLOOKUP(B187,balance!$AF:$AJ,4,FALSE),IF(C187=4,VLOOKUP(B187,balance!$AF:$AJ,5,FALSE),IF(C187=5,VLOOKUP(B187,balance!$AF:$AK,6,FALSE),0)))))*1000000000000</f>
        <v>160000000000</v>
      </c>
      <c r="J187">
        <f>VLOOKUP(B187,balance!AU:BD,10,FALSE)</f>
        <v>89200</v>
      </c>
    </row>
    <row r="188" spans="1:10" x14ac:dyDescent="0.3">
      <c r="A188">
        <v>186</v>
      </c>
      <c r="B188">
        <f t="shared" si="5"/>
        <v>38</v>
      </c>
      <c r="C188">
        <f t="shared" si="4"/>
        <v>2</v>
      </c>
      <c r="D188">
        <v>9026</v>
      </c>
      <c r="E188" s="1">
        <f>IF(C188=1,VLOOKUP(B188,balance!$AU:$AZ,2,FALSE),IF(C188=2,VLOOKUP(B188,balance!$AU:$AZ,3,FALSE),IF(C188=3,VLOOKUP(B188,balance!$AU:$AZ,4,FALSE),IF(C188=4,VLOOKUP(B188,balance!$AU:$AZ,5,FALSE),IF(C188=5,VLOOKUP(B188-1,balance!$AU:$AZ,6,FALSE),0)))))</f>
        <v>1000</v>
      </c>
      <c r="F188">
        <v>53</v>
      </c>
      <c r="G188">
        <f>IF(C188=1,VLOOKUP(FoxFire!B188,balance!$U:$Z,2,FALSE),IF(C188=2,VLOOKUP(B188,balance!$U:$Z,3,FALSE),IF(C188=3,VLOOKUP(B188,balance!$U:$Z,4,FALSE),IF(C188=4,VLOOKUP(B188,balance!$U:$Z,5,FALSE),IF(C188=5,VLOOKUP(B188-1,balance!$U:$Z,6,FALSE),0)))))/100</f>
        <v>1.3700000000000001E-3</v>
      </c>
      <c r="H188">
        <v>2</v>
      </c>
      <c r="I188" s="1">
        <f>IF(C188=1,VLOOKUP(FoxFire!B188,balance!$AF:$AJ,2,FALSE),IF(C188=2,VLOOKUP(B188,balance!$AF:$AJ,3,FALSE),IF(C188=3,VLOOKUP(B188,balance!$AF:$AJ,4,FALSE),IF(C188=4,VLOOKUP(B188,balance!$AF:$AJ,5,FALSE),IF(C188=5,VLOOKUP(B188,balance!$AF:$AK,6,FALSE),0)))))*1000000000000</f>
        <v>160000000000</v>
      </c>
      <c r="J188">
        <f>VLOOKUP(B188,balance!AU:BD,10,FALSE)</f>
        <v>89200</v>
      </c>
    </row>
    <row r="189" spans="1:10" x14ac:dyDescent="0.3">
      <c r="A189">
        <v>187</v>
      </c>
      <c r="B189">
        <f t="shared" si="5"/>
        <v>38</v>
      </c>
      <c r="C189">
        <f t="shared" si="4"/>
        <v>3</v>
      </c>
      <c r="D189">
        <v>9026</v>
      </c>
      <c r="E189" s="1">
        <f>IF(C189=1,VLOOKUP(B189,balance!$AU:$AZ,2,FALSE),IF(C189=2,VLOOKUP(B189,balance!$AU:$AZ,3,FALSE),IF(C189=3,VLOOKUP(B189,balance!$AU:$AZ,4,FALSE),IF(C189=4,VLOOKUP(B189,balance!$AU:$AZ,5,FALSE),IF(C189=5,VLOOKUP(B189-1,balance!$AU:$AZ,6,FALSE),0)))))</f>
        <v>1000</v>
      </c>
      <c r="F189">
        <v>53</v>
      </c>
      <c r="G189">
        <f>IF(C189=1,VLOOKUP(FoxFire!B189,balance!$U:$Z,2,FALSE),IF(C189=2,VLOOKUP(B189,balance!$U:$Z,3,FALSE),IF(C189=3,VLOOKUP(B189,balance!$U:$Z,4,FALSE),IF(C189=4,VLOOKUP(B189,balance!$U:$Z,5,FALSE),IF(C189=5,VLOOKUP(B189-1,balance!$U:$Z,6,FALSE),0)))))/100</f>
        <v>1.3700000000000001E-3</v>
      </c>
      <c r="H189">
        <v>2</v>
      </c>
      <c r="I189" s="1">
        <f>IF(C189=1,VLOOKUP(FoxFire!B189,balance!$AF:$AJ,2,FALSE),IF(C189=2,VLOOKUP(B189,balance!$AF:$AJ,3,FALSE),IF(C189=3,VLOOKUP(B189,balance!$AF:$AJ,4,FALSE),IF(C189=4,VLOOKUP(B189,balance!$AF:$AJ,5,FALSE),IF(C189=5,VLOOKUP(B189,balance!$AF:$AK,6,FALSE),0)))))*1000000000000</f>
        <v>160000000000</v>
      </c>
      <c r="J189">
        <f>VLOOKUP(B189,balance!AU:BD,10,FALSE)</f>
        <v>89200</v>
      </c>
    </row>
    <row r="190" spans="1:10" x14ac:dyDescent="0.3">
      <c r="A190">
        <v>188</v>
      </c>
      <c r="B190">
        <f t="shared" si="5"/>
        <v>38</v>
      </c>
      <c r="C190">
        <f t="shared" si="4"/>
        <v>4</v>
      </c>
      <c r="D190">
        <v>9026</v>
      </c>
      <c r="E190" s="1">
        <f>IF(C190=1,VLOOKUP(B190,balance!$AU:$AZ,2,FALSE),IF(C190=2,VLOOKUP(B190,balance!$AU:$AZ,3,FALSE),IF(C190=3,VLOOKUP(B190,balance!$AU:$AZ,4,FALSE),IF(C190=4,VLOOKUP(B190,balance!$AU:$AZ,5,FALSE),IF(C190=5,VLOOKUP(B190-1,balance!$AU:$AZ,6,FALSE),0)))))</f>
        <v>1000</v>
      </c>
      <c r="F190">
        <v>53</v>
      </c>
      <c r="G190">
        <f>IF(C190=1,VLOOKUP(FoxFire!B190,balance!$U:$Z,2,FALSE),IF(C190=2,VLOOKUP(B190,balance!$U:$Z,3,FALSE),IF(C190=3,VLOOKUP(B190,balance!$U:$Z,4,FALSE),IF(C190=4,VLOOKUP(B190,balance!$U:$Z,5,FALSE),IF(C190=5,VLOOKUP(B190-1,balance!$U:$Z,6,FALSE),0)))))/100</f>
        <v>1.3700000000000001E-3</v>
      </c>
      <c r="H190">
        <v>2</v>
      </c>
      <c r="I190" s="1">
        <f>IF(C190=1,VLOOKUP(FoxFire!B190,balance!$AF:$AJ,2,FALSE),IF(C190=2,VLOOKUP(B190,balance!$AF:$AJ,3,FALSE),IF(C190=3,VLOOKUP(B190,balance!$AF:$AJ,4,FALSE),IF(C190=4,VLOOKUP(B190,balance!$AF:$AJ,5,FALSE),IF(C190=5,VLOOKUP(B190,balance!$AF:$AK,6,FALSE),0)))))*1000000000000</f>
        <v>160000000000</v>
      </c>
      <c r="J190">
        <f>VLOOKUP(B190,balance!AU:BD,10,FALSE)</f>
        <v>89200</v>
      </c>
    </row>
    <row r="191" spans="1:10" x14ac:dyDescent="0.3">
      <c r="A191">
        <v>189</v>
      </c>
      <c r="B191">
        <f t="shared" si="5"/>
        <v>39</v>
      </c>
      <c r="C191">
        <f t="shared" si="4"/>
        <v>5</v>
      </c>
      <c r="D191">
        <v>9026</v>
      </c>
      <c r="E191" s="1">
        <f>IF(C191=1,VLOOKUP(B191,balance!$AU:$AZ,2,FALSE),IF(C191=2,VLOOKUP(B191,balance!$AU:$AZ,3,FALSE),IF(C191=3,VLOOKUP(B191,balance!$AU:$AZ,4,FALSE),IF(C191=4,VLOOKUP(B191,balance!$AU:$AZ,5,FALSE),IF(C191=5,VLOOKUP(B191-1,balance!$AU:$AZ,6,FALSE),0)))))</f>
        <v>5200</v>
      </c>
      <c r="F191">
        <v>53</v>
      </c>
      <c r="G191">
        <f>IF(C191=1,VLOOKUP(FoxFire!B191,balance!$U:$Z,2,FALSE),IF(C191=2,VLOOKUP(B191,balance!$U:$Z,3,FALSE),IF(C191=3,VLOOKUP(B191,balance!$U:$Z,4,FALSE),IF(C191=4,VLOOKUP(B191,balance!$U:$Z,5,FALSE),IF(C191=5,VLOOKUP(B191-1,balance!$U:$Z,6,FALSE),0)))))/100</f>
        <v>5.2600000000000001E-2</v>
      </c>
      <c r="H191">
        <v>2</v>
      </c>
      <c r="I191" s="1">
        <f>IF(C191=1,VLOOKUP(FoxFire!B191,balance!$AF:$AJ,2,FALSE),IF(C191=2,VLOOKUP(B191,balance!$AF:$AJ,3,FALSE),IF(C191=3,VLOOKUP(B191,balance!$AF:$AJ,4,FALSE),IF(C191=4,VLOOKUP(B191,balance!$AF:$AJ,5,FALSE),IF(C191=5,VLOOKUP(B191,balance!$AF:$AK,6,FALSE),0)))))*1000000000000</f>
        <v>660000000000</v>
      </c>
      <c r="J191">
        <f>VLOOKUP(B191,balance!AU:BD,10,FALSE)</f>
        <v>95120</v>
      </c>
    </row>
    <row r="192" spans="1:10" x14ac:dyDescent="0.3">
      <c r="A192">
        <v>190</v>
      </c>
      <c r="B192">
        <f t="shared" si="5"/>
        <v>39</v>
      </c>
      <c r="C192">
        <f t="shared" si="4"/>
        <v>1</v>
      </c>
      <c r="D192">
        <v>9026</v>
      </c>
      <c r="E192" s="1">
        <f>IF(C192=1,VLOOKUP(B192,balance!$AU:$AZ,2,FALSE),IF(C192=2,VLOOKUP(B192,balance!$AU:$AZ,3,FALSE),IF(C192=3,VLOOKUP(B192,balance!$AU:$AZ,4,FALSE),IF(C192=4,VLOOKUP(B192,balance!$AU:$AZ,5,FALSE),IF(C192=5,VLOOKUP(B192-1,balance!$AU:$AZ,6,FALSE),0)))))</f>
        <v>1000</v>
      </c>
      <c r="F192">
        <v>53</v>
      </c>
      <c r="G192">
        <f>IF(C192=1,VLOOKUP(FoxFire!B192,balance!$U:$Z,2,FALSE),IF(C192=2,VLOOKUP(B192,balance!$U:$Z,3,FALSE),IF(C192=3,VLOOKUP(B192,balance!$U:$Z,4,FALSE),IF(C192=4,VLOOKUP(B192,balance!$U:$Z,5,FALSE),IF(C192=5,VLOOKUP(B192-1,balance!$U:$Z,6,FALSE),0)))))/100</f>
        <v>1.3800000000000002E-3</v>
      </c>
      <c r="H192">
        <v>2</v>
      </c>
      <c r="I192" s="1">
        <f>IF(C192=1,VLOOKUP(FoxFire!B192,balance!$AF:$AJ,2,FALSE),IF(C192=2,VLOOKUP(B192,balance!$AF:$AJ,3,FALSE),IF(C192=3,VLOOKUP(B192,balance!$AF:$AJ,4,FALSE),IF(C192=4,VLOOKUP(B192,balance!$AF:$AJ,5,FALSE),IF(C192=5,VLOOKUP(B192,balance!$AF:$AK,6,FALSE),0)))))*1000000000000</f>
        <v>165000000000</v>
      </c>
      <c r="J192">
        <f>VLOOKUP(B192,balance!AU:BD,10,FALSE)</f>
        <v>95120</v>
      </c>
    </row>
    <row r="193" spans="1:10" x14ac:dyDescent="0.3">
      <c r="A193">
        <v>191</v>
      </c>
      <c r="B193">
        <f t="shared" si="5"/>
        <v>39</v>
      </c>
      <c r="C193">
        <f t="shared" si="4"/>
        <v>2</v>
      </c>
      <c r="D193">
        <v>9026</v>
      </c>
      <c r="E193" s="1">
        <f>IF(C193=1,VLOOKUP(B193,balance!$AU:$AZ,2,FALSE),IF(C193=2,VLOOKUP(B193,balance!$AU:$AZ,3,FALSE),IF(C193=3,VLOOKUP(B193,balance!$AU:$AZ,4,FALSE),IF(C193=4,VLOOKUP(B193,balance!$AU:$AZ,5,FALSE),IF(C193=5,VLOOKUP(B193-1,balance!$AU:$AZ,6,FALSE),0)))))</f>
        <v>1000</v>
      </c>
      <c r="F193">
        <v>53</v>
      </c>
      <c r="G193">
        <f>IF(C193=1,VLOOKUP(FoxFire!B193,balance!$U:$Z,2,FALSE),IF(C193=2,VLOOKUP(B193,balance!$U:$Z,3,FALSE),IF(C193=3,VLOOKUP(B193,balance!$U:$Z,4,FALSE),IF(C193=4,VLOOKUP(B193,balance!$U:$Z,5,FALSE),IF(C193=5,VLOOKUP(B193-1,balance!$U:$Z,6,FALSE),0)))))/100</f>
        <v>1.3800000000000002E-3</v>
      </c>
      <c r="H193">
        <v>2</v>
      </c>
      <c r="I193" s="1">
        <f>IF(C193=1,VLOOKUP(FoxFire!B193,balance!$AF:$AJ,2,FALSE),IF(C193=2,VLOOKUP(B193,balance!$AF:$AJ,3,FALSE),IF(C193=3,VLOOKUP(B193,balance!$AF:$AJ,4,FALSE),IF(C193=4,VLOOKUP(B193,balance!$AF:$AJ,5,FALSE),IF(C193=5,VLOOKUP(B193,balance!$AF:$AK,6,FALSE),0)))))*1000000000000</f>
        <v>165000000000</v>
      </c>
      <c r="J193">
        <f>VLOOKUP(B193,balance!AU:BD,10,FALSE)</f>
        <v>95120</v>
      </c>
    </row>
    <row r="194" spans="1:10" x14ac:dyDescent="0.3">
      <c r="A194">
        <v>192</v>
      </c>
      <c r="B194">
        <f t="shared" si="5"/>
        <v>39</v>
      </c>
      <c r="C194">
        <f t="shared" si="4"/>
        <v>3</v>
      </c>
      <c r="D194">
        <v>9026</v>
      </c>
      <c r="E194" s="1">
        <f>IF(C194=1,VLOOKUP(B194,balance!$AU:$AZ,2,FALSE),IF(C194=2,VLOOKUP(B194,balance!$AU:$AZ,3,FALSE),IF(C194=3,VLOOKUP(B194,balance!$AU:$AZ,4,FALSE),IF(C194=4,VLOOKUP(B194,balance!$AU:$AZ,5,FALSE),IF(C194=5,VLOOKUP(B194-1,balance!$AU:$AZ,6,FALSE),0)))))</f>
        <v>1000</v>
      </c>
      <c r="F194">
        <v>53</v>
      </c>
      <c r="G194">
        <f>IF(C194=1,VLOOKUP(FoxFire!B194,balance!$U:$Z,2,FALSE),IF(C194=2,VLOOKUP(B194,balance!$U:$Z,3,FALSE),IF(C194=3,VLOOKUP(B194,balance!$U:$Z,4,FALSE),IF(C194=4,VLOOKUP(B194,balance!$U:$Z,5,FALSE),IF(C194=5,VLOOKUP(B194-1,balance!$U:$Z,6,FALSE),0)))))/100</f>
        <v>1.3800000000000002E-3</v>
      </c>
      <c r="H194">
        <v>2</v>
      </c>
      <c r="I194" s="1">
        <f>IF(C194=1,VLOOKUP(FoxFire!B194,balance!$AF:$AJ,2,FALSE),IF(C194=2,VLOOKUP(B194,balance!$AF:$AJ,3,FALSE),IF(C194=3,VLOOKUP(B194,balance!$AF:$AJ,4,FALSE),IF(C194=4,VLOOKUP(B194,balance!$AF:$AJ,5,FALSE),IF(C194=5,VLOOKUP(B194,balance!$AF:$AK,6,FALSE),0)))))*1000000000000</f>
        <v>165000000000</v>
      </c>
      <c r="J194">
        <f>VLOOKUP(B194,balance!AU:BD,10,FALSE)</f>
        <v>95120</v>
      </c>
    </row>
    <row r="195" spans="1:10" x14ac:dyDescent="0.3">
      <c r="A195">
        <v>193</v>
      </c>
      <c r="B195">
        <f t="shared" si="5"/>
        <v>39</v>
      </c>
      <c r="C195">
        <f t="shared" si="4"/>
        <v>4</v>
      </c>
      <c r="D195">
        <v>9026</v>
      </c>
      <c r="E195" s="1">
        <f>IF(C195=1,VLOOKUP(B195,balance!$AU:$AZ,2,FALSE),IF(C195=2,VLOOKUP(B195,balance!$AU:$AZ,3,FALSE),IF(C195=3,VLOOKUP(B195,balance!$AU:$AZ,4,FALSE),IF(C195=4,VLOOKUP(B195,balance!$AU:$AZ,5,FALSE),IF(C195=5,VLOOKUP(B195-1,balance!$AU:$AZ,6,FALSE),0)))))</f>
        <v>1000</v>
      </c>
      <c r="F195">
        <v>53</v>
      </c>
      <c r="G195">
        <f>IF(C195=1,VLOOKUP(FoxFire!B195,balance!$U:$Z,2,FALSE),IF(C195=2,VLOOKUP(B195,balance!$U:$Z,3,FALSE),IF(C195=3,VLOOKUP(B195,balance!$U:$Z,4,FALSE),IF(C195=4,VLOOKUP(B195,balance!$U:$Z,5,FALSE),IF(C195=5,VLOOKUP(B195-1,balance!$U:$Z,6,FALSE),0)))))/100</f>
        <v>1.3800000000000002E-3</v>
      </c>
      <c r="H195">
        <v>2</v>
      </c>
      <c r="I195" s="1">
        <f>IF(C195=1,VLOOKUP(FoxFire!B195,balance!$AF:$AJ,2,FALSE),IF(C195=2,VLOOKUP(B195,balance!$AF:$AJ,3,FALSE),IF(C195=3,VLOOKUP(B195,balance!$AF:$AJ,4,FALSE),IF(C195=4,VLOOKUP(B195,balance!$AF:$AJ,5,FALSE),IF(C195=5,VLOOKUP(B195,balance!$AF:$AK,6,FALSE),0)))))*1000000000000</f>
        <v>165000000000</v>
      </c>
      <c r="J195">
        <f>VLOOKUP(B195,balance!AU:BD,10,FALSE)</f>
        <v>95120</v>
      </c>
    </row>
    <row r="196" spans="1:10" x14ac:dyDescent="0.3">
      <c r="A196">
        <v>194</v>
      </c>
      <c r="B196">
        <f t="shared" si="5"/>
        <v>40</v>
      </c>
      <c r="C196">
        <f t="shared" si="4"/>
        <v>5</v>
      </c>
      <c r="D196">
        <v>9026</v>
      </c>
      <c r="E196" s="1">
        <f>IF(C196=1,VLOOKUP(B196,balance!$AU:$AZ,2,FALSE),IF(C196=2,VLOOKUP(B196,balance!$AU:$AZ,3,FALSE),IF(C196=3,VLOOKUP(B196,balance!$AU:$AZ,4,FALSE),IF(C196=4,VLOOKUP(B196,balance!$AU:$AZ,5,FALSE),IF(C196=5,VLOOKUP(B196-1,balance!$AU:$AZ,6,FALSE),0)))))</f>
        <v>5200</v>
      </c>
      <c r="F196">
        <v>53</v>
      </c>
      <c r="G196">
        <f>IF(C196=1,VLOOKUP(FoxFire!B196,balance!$U:$Z,2,FALSE),IF(C196=2,VLOOKUP(B196,balance!$U:$Z,3,FALSE),IF(C196=3,VLOOKUP(B196,balance!$U:$Z,4,FALSE),IF(C196=4,VLOOKUP(B196,balance!$U:$Z,5,FALSE),IF(C196=5,VLOOKUP(B196-1,balance!$U:$Z,6,FALSE),0)))))/100</f>
        <v>5.8799999999999998E-2</v>
      </c>
      <c r="H196">
        <v>2</v>
      </c>
      <c r="I196" s="1">
        <f>IF(C196=1,VLOOKUP(FoxFire!B196,balance!$AF:$AJ,2,FALSE),IF(C196=2,VLOOKUP(B196,balance!$AF:$AJ,3,FALSE),IF(C196=3,VLOOKUP(B196,balance!$AF:$AJ,4,FALSE),IF(C196=4,VLOOKUP(B196,balance!$AF:$AJ,5,FALSE),IF(C196=5,VLOOKUP(B196,balance!$AF:$AK,6,FALSE),0)))))*1000000000000</f>
        <v>680000000000</v>
      </c>
      <c r="J196">
        <f>VLOOKUP(B196,balance!AU:BD,10,FALSE)</f>
        <v>101600</v>
      </c>
    </row>
    <row r="197" spans="1:10" x14ac:dyDescent="0.3">
      <c r="A197">
        <v>195</v>
      </c>
      <c r="B197">
        <f t="shared" si="5"/>
        <v>40</v>
      </c>
      <c r="C197">
        <f t="shared" si="4"/>
        <v>1</v>
      </c>
      <c r="D197">
        <v>9026</v>
      </c>
      <c r="E197" s="1">
        <f>IF(C197=1,VLOOKUP(B197,balance!$AU:$AZ,2,FALSE),IF(C197=2,VLOOKUP(B197,balance!$AU:$AZ,3,FALSE),IF(C197=3,VLOOKUP(B197,balance!$AU:$AZ,4,FALSE),IF(C197=4,VLOOKUP(B197,balance!$AU:$AZ,5,FALSE),IF(C197=5,VLOOKUP(B197-1,balance!$AU:$AZ,6,FALSE),0)))))</f>
        <v>1000</v>
      </c>
      <c r="F197">
        <v>53</v>
      </c>
      <c r="G197">
        <f>IF(C197=1,VLOOKUP(FoxFire!B197,balance!$U:$Z,2,FALSE),IF(C197=2,VLOOKUP(B197,balance!$U:$Z,3,FALSE),IF(C197=3,VLOOKUP(B197,balance!$U:$Z,4,FALSE),IF(C197=4,VLOOKUP(B197,balance!$U:$Z,5,FALSE),IF(C197=5,VLOOKUP(B197-1,balance!$U:$Z,6,FALSE),0)))))/100</f>
        <v>1.3900000000000002E-3</v>
      </c>
      <c r="H197">
        <v>2</v>
      </c>
      <c r="I197" s="1">
        <f>IF(C197=1,VLOOKUP(FoxFire!B197,balance!$AF:$AJ,2,FALSE),IF(C197=2,VLOOKUP(B197,balance!$AF:$AJ,3,FALSE),IF(C197=3,VLOOKUP(B197,balance!$AF:$AJ,4,FALSE),IF(C197=4,VLOOKUP(B197,balance!$AF:$AJ,5,FALSE),IF(C197=5,VLOOKUP(B197,balance!$AF:$AK,6,FALSE),0)))))*1000000000000</f>
        <v>170000000000</v>
      </c>
      <c r="J197">
        <f>VLOOKUP(B197,balance!AU:BD,10,FALSE)</f>
        <v>101600</v>
      </c>
    </row>
    <row r="198" spans="1:10" x14ac:dyDescent="0.3">
      <c r="A198">
        <v>196</v>
      </c>
      <c r="B198">
        <f t="shared" si="5"/>
        <v>40</v>
      </c>
      <c r="C198">
        <f t="shared" si="4"/>
        <v>2</v>
      </c>
      <c r="D198">
        <v>9026</v>
      </c>
      <c r="E198" s="1">
        <f>IF(C198=1,VLOOKUP(B198,balance!$AU:$AZ,2,FALSE),IF(C198=2,VLOOKUP(B198,balance!$AU:$AZ,3,FALSE),IF(C198=3,VLOOKUP(B198,balance!$AU:$AZ,4,FALSE),IF(C198=4,VLOOKUP(B198,balance!$AU:$AZ,5,FALSE),IF(C198=5,VLOOKUP(B198-1,balance!$AU:$AZ,6,FALSE),0)))))</f>
        <v>1000</v>
      </c>
      <c r="F198">
        <v>53</v>
      </c>
      <c r="G198">
        <f>IF(C198=1,VLOOKUP(FoxFire!B198,balance!$U:$Z,2,FALSE),IF(C198=2,VLOOKUP(B198,balance!$U:$Z,3,FALSE),IF(C198=3,VLOOKUP(B198,balance!$U:$Z,4,FALSE),IF(C198=4,VLOOKUP(B198,balance!$U:$Z,5,FALSE),IF(C198=5,VLOOKUP(B198-1,balance!$U:$Z,6,FALSE),0)))))/100</f>
        <v>1.3900000000000002E-3</v>
      </c>
      <c r="H198">
        <v>2</v>
      </c>
      <c r="I198" s="1">
        <f>IF(C198=1,VLOOKUP(FoxFire!B198,balance!$AF:$AJ,2,FALSE),IF(C198=2,VLOOKUP(B198,balance!$AF:$AJ,3,FALSE),IF(C198=3,VLOOKUP(B198,balance!$AF:$AJ,4,FALSE),IF(C198=4,VLOOKUP(B198,balance!$AF:$AJ,5,FALSE),IF(C198=5,VLOOKUP(B198,balance!$AF:$AK,6,FALSE),0)))))*1000000000000</f>
        <v>170000000000</v>
      </c>
      <c r="J198">
        <f>VLOOKUP(B198,balance!AU:BD,10,FALSE)</f>
        <v>101600</v>
      </c>
    </row>
    <row r="199" spans="1:10" x14ac:dyDescent="0.3">
      <c r="A199">
        <v>197</v>
      </c>
      <c r="B199">
        <f t="shared" si="5"/>
        <v>40</v>
      </c>
      <c r="C199">
        <f t="shared" si="4"/>
        <v>3</v>
      </c>
      <c r="D199">
        <v>9026</v>
      </c>
      <c r="E199" s="1">
        <f>IF(C199=1,VLOOKUP(B199,balance!$AU:$AZ,2,FALSE),IF(C199=2,VLOOKUP(B199,balance!$AU:$AZ,3,FALSE),IF(C199=3,VLOOKUP(B199,balance!$AU:$AZ,4,FALSE),IF(C199=4,VLOOKUP(B199,balance!$AU:$AZ,5,FALSE),IF(C199=5,VLOOKUP(B199-1,balance!$AU:$AZ,6,FALSE),0)))))</f>
        <v>1000</v>
      </c>
      <c r="F199">
        <v>53</v>
      </c>
      <c r="G199">
        <f>IF(C199=1,VLOOKUP(FoxFire!B199,balance!$U:$Z,2,FALSE),IF(C199=2,VLOOKUP(B199,balance!$U:$Z,3,FALSE),IF(C199=3,VLOOKUP(B199,balance!$U:$Z,4,FALSE),IF(C199=4,VLOOKUP(B199,balance!$U:$Z,5,FALSE),IF(C199=5,VLOOKUP(B199-1,balance!$U:$Z,6,FALSE),0)))))/100</f>
        <v>1.3900000000000002E-3</v>
      </c>
      <c r="H199">
        <v>2</v>
      </c>
      <c r="I199" s="1">
        <f>IF(C199=1,VLOOKUP(FoxFire!B199,balance!$AF:$AJ,2,FALSE),IF(C199=2,VLOOKUP(B199,balance!$AF:$AJ,3,FALSE),IF(C199=3,VLOOKUP(B199,balance!$AF:$AJ,4,FALSE),IF(C199=4,VLOOKUP(B199,balance!$AF:$AJ,5,FALSE),IF(C199=5,VLOOKUP(B199,balance!$AF:$AK,6,FALSE),0)))))*1000000000000</f>
        <v>170000000000</v>
      </c>
      <c r="J199">
        <f>VLOOKUP(B199,balance!AU:BD,10,FALSE)</f>
        <v>101600</v>
      </c>
    </row>
    <row r="200" spans="1:10" x14ac:dyDescent="0.3">
      <c r="A200">
        <v>198</v>
      </c>
      <c r="B200">
        <f t="shared" si="5"/>
        <v>40</v>
      </c>
      <c r="C200">
        <f t="shared" ref="C200:C263" si="6">C195</f>
        <v>4</v>
      </c>
      <c r="D200">
        <v>9026</v>
      </c>
      <c r="E200" s="1">
        <f>IF(C200=1,VLOOKUP(B200,balance!$AU:$AZ,2,FALSE),IF(C200=2,VLOOKUP(B200,balance!$AU:$AZ,3,FALSE),IF(C200=3,VLOOKUP(B200,balance!$AU:$AZ,4,FALSE),IF(C200=4,VLOOKUP(B200,balance!$AU:$AZ,5,FALSE),IF(C200=5,VLOOKUP(B200-1,balance!$AU:$AZ,6,FALSE),0)))))</f>
        <v>1000</v>
      </c>
      <c r="F200">
        <v>53</v>
      </c>
      <c r="G200">
        <f>IF(C200=1,VLOOKUP(FoxFire!B200,balance!$U:$Z,2,FALSE),IF(C200=2,VLOOKUP(B200,balance!$U:$Z,3,FALSE),IF(C200=3,VLOOKUP(B200,balance!$U:$Z,4,FALSE),IF(C200=4,VLOOKUP(B200,balance!$U:$Z,5,FALSE),IF(C200=5,VLOOKUP(B200-1,balance!$U:$Z,6,FALSE),0)))))/100</f>
        <v>1.3900000000000002E-3</v>
      </c>
      <c r="H200">
        <v>2</v>
      </c>
      <c r="I200" s="1">
        <f>IF(C200=1,VLOOKUP(FoxFire!B200,balance!$AF:$AJ,2,FALSE),IF(C200=2,VLOOKUP(B200,balance!$AF:$AJ,3,FALSE),IF(C200=3,VLOOKUP(B200,balance!$AF:$AJ,4,FALSE),IF(C200=4,VLOOKUP(B200,balance!$AF:$AJ,5,FALSE),IF(C200=5,VLOOKUP(B200,balance!$AF:$AK,6,FALSE),0)))))*1000000000000</f>
        <v>170000000000</v>
      </c>
      <c r="J200">
        <f>VLOOKUP(B200,balance!AU:BD,10,FALSE)</f>
        <v>101600</v>
      </c>
    </row>
    <row r="201" spans="1:10" x14ac:dyDescent="0.3">
      <c r="A201">
        <v>199</v>
      </c>
      <c r="B201">
        <f t="shared" si="5"/>
        <v>41</v>
      </c>
      <c r="C201">
        <f t="shared" si="6"/>
        <v>5</v>
      </c>
      <c r="D201">
        <v>9026</v>
      </c>
      <c r="E201" s="1">
        <f>IF(C201=1,VLOOKUP(B201,balance!$AU:$AZ,2,FALSE),IF(C201=2,VLOOKUP(B201,balance!$AU:$AZ,3,FALSE),IF(C201=3,VLOOKUP(B201,balance!$AU:$AZ,4,FALSE),IF(C201=4,VLOOKUP(B201,balance!$AU:$AZ,5,FALSE),IF(C201=5,VLOOKUP(B201-1,balance!$AU:$AZ,6,FALSE),0)))))</f>
        <v>5200</v>
      </c>
      <c r="F201">
        <v>53</v>
      </c>
      <c r="G201">
        <f>IF(C201=1,VLOOKUP(FoxFire!B201,balance!$U:$Z,2,FALSE),IF(C201=2,VLOOKUP(B201,balance!$U:$Z,3,FALSE),IF(C201=3,VLOOKUP(B201,balance!$U:$Z,4,FALSE),IF(C201=4,VLOOKUP(B201,balance!$U:$Z,5,FALSE),IF(C201=5,VLOOKUP(B201-1,balance!$U:$Z,6,FALSE),0)))))/100</f>
        <v>6.5699999999999995E-2</v>
      </c>
      <c r="H201">
        <v>2</v>
      </c>
      <c r="I201" s="1">
        <f>IF(C201=1,VLOOKUP(FoxFire!B201,balance!$AF:$AJ,2,FALSE),IF(C201=2,VLOOKUP(B201,balance!$AF:$AJ,3,FALSE),IF(C201=3,VLOOKUP(B201,balance!$AF:$AJ,4,FALSE),IF(C201=4,VLOOKUP(B201,balance!$AF:$AJ,5,FALSE),IF(C201=5,VLOOKUP(B201,balance!$AF:$AK,6,FALSE),0)))))*1000000000000</f>
        <v>700000000000</v>
      </c>
      <c r="J201">
        <f>VLOOKUP(B201,balance!AU:BD,10,FALSE)</f>
        <v>108650</v>
      </c>
    </row>
    <row r="202" spans="1:10" x14ac:dyDescent="0.3">
      <c r="A202">
        <v>200</v>
      </c>
      <c r="B202">
        <f t="shared" si="5"/>
        <v>41</v>
      </c>
      <c r="C202">
        <f t="shared" si="6"/>
        <v>1</v>
      </c>
      <c r="D202">
        <v>9026</v>
      </c>
      <c r="E202" s="1">
        <f>IF(C202=1,VLOOKUP(B202,balance!$AU:$AZ,2,FALSE),IF(C202=2,VLOOKUP(B202,balance!$AU:$AZ,3,FALSE),IF(C202=3,VLOOKUP(B202,balance!$AU:$AZ,4,FALSE),IF(C202=4,VLOOKUP(B202,balance!$AU:$AZ,5,FALSE),IF(C202=5,VLOOKUP(B202-1,balance!$AU:$AZ,6,FALSE),0)))))</f>
        <v>1000</v>
      </c>
      <c r="F202">
        <v>53</v>
      </c>
      <c r="G202">
        <f>IF(C202=1,VLOOKUP(FoxFire!B202,balance!$U:$Z,2,FALSE),IF(C202=2,VLOOKUP(B202,balance!$U:$Z,3,FALSE),IF(C202=3,VLOOKUP(B202,balance!$U:$Z,4,FALSE),IF(C202=4,VLOOKUP(B202,balance!$U:$Z,5,FALSE),IF(C202=5,VLOOKUP(B202-1,balance!$U:$Z,6,FALSE),0)))))/100</f>
        <v>1.4000000000000002E-3</v>
      </c>
      <c r="H202">
        <v>2</v>
      </c>
      <c r="I202" s="1">
        <f>IF(C202=1,VLOOKUP(FoxFire!B202,balance!$AF:$AJ,2,FALSE),IF(C202=2,VLOOKUP(B202,balance!$AF:$AJ,3,FALSE),IF(C202=3,VLOOKUP(B202,balance!$AF:$AJ,4,FALSE),IF(C202=4,VLOOKUP(B202,balance!$AF:$AJ,5,FALSE),IF(C202=5,VLOOKUP(B202,balance!$AF:$AK,6,FALSE),0)))))*1000000000000</f>
        <v>175000000000</v>
      </c>
      <c r="J202">
        <f>VLOOKUP(B202,balance!AU:BD,10,FALSE)</f>
        <v>108650</v>
      </c>
    </row>
    <row r="203" spans="1:10" x14ac:dyDescent="0.3">
      <c r="A203">
        <v>201</v>
      </c>
      <c r="B203">
        <f t="shared" si="5"/>
        <v>41</v>
      </c>
      <c r="C203">
        <f t="shared" si="6"/>
        <v>2</v>
      </c>
      <c r="D203">
        <v>9026</v>
      </c>
      <c r="E203" s="1">
        <f>IF(C203=1,VLOOKUP(B203,balance!$AU:$AZ,2,FALSE),IF(C203=2,VLOOKUP(B203,balance!$AU:$AZ,3,FALSE),IF(C203=3,VLOOKUP(B203,balance!$AU:$AZ,4,FALSE),IF(C203=4,VLOOKUP(B203,balance!$AU:$AZ,5,FALSE),IF(C203=5,VLOOKUP(B203-1,balance!$AU:$AZ,6,FALSE),0)))))</f>
        <v>1000</v>
      </c>
      <c r="F203">
        <v>53</v>
      </c>
      <c r="G203">
        <f>IF(C203=1,VLOOKUP(FoxFire!B203,balance!$U:$Z,2,FALSE),IF(C203=2,VLOOKUP(B203,balance!$U:$Z,3,FALSE),IF(C203=3,VLOOKUP(B203,balance!$U:$Z,4,FALSE),IF(C203=4,VLOOKUP(B203,balance!$U:$Z,5,FALSE),IF(C203=5,VLOOKUP(B203-1,balance!$U:$Z,6,FALSE),0)))))/100</f>
        <v>1.4000000000000002E-3</v>
      </c>
      <c r="H203">
        <v>2</v>
      </c>
      <c r="I203" s="1">
        <f>IF(C203=1,VLOOKUP(FoxFire!B203,balance!$AF:$AJ,2,FALSE),IF(C203=2,VLOOKUP(B203,balance!$AF:$AJ,3,FALSE),IF(C203=3,VLOOKUP(B203,balance!$AF:$AJ,4,FALSE),IF(C203=4,VLOOKUP(B203,balance!$AF:$AJ,5,FALSE),IF(C203=5,VLOOKUP(B203,balance!$AF:$AK,6,FALSE),0)))))*1000000000000</f>
        <v>175000000000</v>
      </c>
      <c r="J203">
        <f>VLOOKUP(B203,balance!AU:BD,10,FALSE)</f>
        <v>108650</v>
      </c>
    </row>
    <row r="204" spans="1:10" x14ac:dyDescent="0.3">
      <c r="A204">
        <v>202</v>
      </c>
      <c r="B204">
        <f t="shared" ref="B204:B267" si="7">B199+1</f>
        <v>41</v>
      </c>
      <c r="C204">
        <f t="shared" si="6"/>
        <v>3</v>
      </c>
      <c r="D204">
        <v>9026</v>
      </c>
      <c r="E204" s="1">
        <f>IF(C204=1,VLOOKUP(B204,balance!$AU:$AZ,2,FALSE),IF(C204=2,VLOOKUP(B204,balance!$AU:$AZ,3,FALSE),IF(C204=3,VLOOKUP(B204,balance!$AU:$AZ,4,FALSE),IF(C204=4,VLOOKUP(B204,balance!$AU:$AZ,5,FALSE),IF(C204=5,VLOOKUP(B204-1,balance!$AU:$AZ,6,FALSE),0)))))</f>
        <v>1000</v>
      </c>
      <c r="F204">
        <v>53</v>
      </c>
      <c r="G204">
        <f>IF(C204=1,VLOOKUP(FoxFire!B204,balance!$U:$Z,2,FALSE),IF(C204=2,VLOOKUP(B204,balance!$U:$Z,3,FALSE),IF(C204=3,VLOOKUP(B204,balance!$U:$Z,4,FALSE),IF(C204=4,VLOOKUP(B204,balance!$U:$Z,5,FALSE),IF(C204=5,VLOOKUP(B204-1,balance!$U:$Z,6,FALSE),0)))))/100</f>
        <v>1.4000000000000002E-3</v>
      </c>
      <c r="H204">
        <v>2</v>
      </c>
      <c r="I204" s="1">
        <f>IF(C204=1,VLOOKUP(FoxFire!B204,balance!$AF:$AJ,2,FALSE),IF(C204=2,VLOOKUP(B204,balance!$AF:$AJ,3,FALSE),IF(C204=3,VLOOKUP(B204,balance!$AF:$AJ,4,FALSE),IF(C204=4,VLOOKUP(B204,balance!$AF:$AJ,5,FALSE),IF(C204=5,VLOOKUP(B204,balance!$AF:$AK,6,FALSE),0)))))*1000000000000</f>
        <v>175000000000</v>
      </c>
      <c r="J204">
        <f>VLOOKUP(B204,balance!AU:BD,10,FALSE)</f>
        <v>108650</v>
      </c>
    </row>
    <row r="205" spans="1:10" x14ac:dyDescent="0.3">
      <c r="A205">
        <v>203</v>
      </c>
      <c r="B205">
        <f t="shared" si="7"/>
        <v>41</v>
      </c>
      <c r="C205">
        <f t="shared" si="6"/>
        <v>4</v>
      </c>
      <c r="D205">
        <v>9026</v>
      </c>
      <c r="E205" s="1">
        <f>IF(C205=1,VLOOKUP(B205,balance!$AU:$AZ,2,FALSE),IF(C205=2,VLOOKUP(B205,balance!$AU:$AZ,3,FALSE),IF(C205=3,VLOOKUP(B205,balance!$AU:$AZ,4,FALSE),IF(C205=4,VLOOKUP(B205,balance!$AU:$AZ,5,FALSE),IF(C205=5,VLOOKUP(B205-1,balance!$AU:$AZ,6,FALSE),0)))))</f>
        <v>1000</v>
      </c>
      <c r="F205">
        <v>53</v>
      </c>
      <c r="G205">
        <f>IF(C205=1,VLOOKUP(FoxFire!B205,balance!$U:$Z,2,FALSE),IF(C205=2,VLOOKUP(B205,balance!$U:$Z,3,FALSE),IF(C205=3,VLOOKUP(B205,balance!$U:$Z,4,FALSE),IF(C205=4,VLOOKUP(B205,balance!$U:$Z,5,FALSE),IF(C205=5,VLOOKUP(B205-1,balance!$U:$Z,6,FALSE),0)))))/100</f>
        <v>1.4000000000000002E-3</v>
      </c>
      <c r="H205">
        <v>2</v>
      </c>
      <c r="I205" s="1">
        <f>IF(C205=1,VLOOKUP(FoxFire!B205,balance!$AF:$AJ,2,FALSE),IF(C205=2,VLOOKUP(B205,balance!$AF:$AJ,3,FALSE),IF(C205=3,VLOOKUP(B205,balance!$AF:$AJ,4,FALSE),IF(C205=4,VLOOKUP(B205,balance!$AF:$AJ,5,FALSE),IF(C205=5,VLOOKUP(B205,balance!$AF:$AK,6,FALSE),0)))))*1000000000000</f>
        <v>175000000000</v>
      </c>
      <c r="J205">
        <f>VLOOKUP(B205,balance!AU:BD,10,FALSE)</f>
        <v>108650</v>
      </c>
    </row>
    <row r="206" spans="1:10" x14ac:dyDescent="0.3">
      <c r="A206">
        <v>204</v>
      </c>
      <c r="B206">
        <f t="shared" si="7"/>
        <v>42</v>
      </c>
      <c r="C206">
        <f t="shared" si="6"/>
        <v>5</v>
      </c>
      <c r="D206">
        <v>9026</v>
      </c>
      <c r="E206" s="1">
        <f>IF(C206=1,VLOOKUP(B206,balance!$AU:$AZ,2,FALSE),IF(C206=2,VLOOKUP(B206,balance!$AU:$AZ,3,FALSE),IF(C206=3,VLOOKUP(B206,balance!$AU:$AZ,4,FALSE),IF(C206=4,VLOOKUP(B206,balance!$AU:$AZ,5,FALSE),IF(C206=5,VLOOKUP(B206-1,balance!$AU:$AZ,6,FALSE),0)))))</f>
        <v>5200</v>
      </c>
      <c r="F206">
        <v>53</v>
      </c>
      <c r="G206">
        <f>IF(C206=1,VLOOKUP(FoxFire!B206,balance!$U:$Z,2,FALSE),IF(C206=2,VLOOKUP(B206,balance!$U:$Z,3,FALSE),IF(C206=3,VLOOKUP(B206,balance!$U:$Z,4,FALSE),IF(C206=4,VLOOKUP(B206,balance!$U:$Z,5,FALSE),IF(C206=5,VLOOKUP(B206-1,balance!$U:$Z,6,FALSE),0)))))/100</f>
        <v>7.3300000000000004E-2</v>
      </c>
      <c r="H206">
        <v>2</v>
      </c>
      <c r="I206" s="1">
        <f>IF(C206=1,VLOOKUP(FoxFire!B206,balance!$AF:$AJ,2,FALSE),IF(C206=2,VLOOKUP(B206,balance!$AF:$AJ,3,FALSE),IF(C206=3,VLOOKUP(B206,balance!$AF:$AJ,4,FALSE),IF(C206=4,VLOOKUP(B206,balance!$AF:$AJ,5,FALSE),IF(C206=5,VLOOKUP(B206,balance!$AF:$AK,6,FALSE),0)))))*1000000000000</f>
        <v>730000000000</v>
      </c>
      <c r="J206">
        <f>VLOOKUP(B206,balance!AU:BD,10,FALSE)</f>
        <v>116280</v>
      </c>
    </row>
    <row r="207" spans="1:10" x14ac:dyDescent="0.3">
      <c r="A207">
        <v>205</v>
      </c>
      <c r="B207">
        <f t="shared" si="7"/>
        <v>42</v>
      </c>
      <c r="C207">
        <f t="shared" si="6"/>
        <v>1</v>
      </c>
      <c r="D207">
        <v>9026</v>
      </c>
      <c r="E207" s="1">
        <f>IF(C207=1,VLOOKUP(B207,balance!$AU:$AZ,2,FALSE),IF(C207=2,VLOOKUP(B207,balance!$AU:$AZ,3,FALSE),IF(C207=3,VLOOKUP(B207,balance!$AU:$AZ,4,FALSE),IF(C207=4,VLOOKUP(B207,balance!$AU:$AZ,5,FALSE),IF(C207=5,VLOOKUP(B207-1,balance!$AU:$AZ,6,FALSE),0)))))</f>
        <v>1000</v>
      </c>
      <c r="F207">
        <v>53</v>
      </c>
      <c r="G207">
        <f>IF(C207=1,VLOOKUP(FoxFire!B207,balance!$U:$Z,2,FALSE),IF(C207=2,VLOOKUP(B207,balance!$U:$Z,3,FALSE),IF(C207=3,VLOOKUP(B207,balance!$U:$Z,4,FALSE),IF(C207=4,VLOOKUP(B207,balance!$U:$Z,5,FALSE),IF(C207=5,VLOOKUP(B207-1,balance!$U:$Z,6,FALSE),0)))))/100</f>
        <v>1.4099999999999998E-3</v>
      </c>
      <c r="H207">
        <v>2</v>
      </c>
      <c r="I207" s="1">
        <f>IF(C207=1,VLOOKUP(FoxFire!B207,balance!$AF:$AJ,2,FALSE),IF(C207=2,VLOOKUP(B207,balance!$AF:$AJ,3,FALSE),IF(C207=3,VLOOKUP(B207,balance!$AF:$AJ,4,FALSE),IF(C207=4,VLOOKUP(B207,balance!$AF:$AJ,5,FALSE),IF(C207=5,VLOOKUP(B207,balance!$AF:$AK,6,FALSE),0)))))*1000000000000</f>
        <v>182500000000</v>
      </c>
      <c r="J207">
        <f>VLOOKUP(B207,balance!AU:BD,10,FALSE)</f>
        <v>116280</v>
      </c>
    </row>
    <row r="208" spans="1:10" x14ac:dyDescent="0.3">
      <c r="A208">
        <v>206</v>
      </c>
      <c r="B208">
        <f t="shared" si="7"/>
        <v>42</v>
      </c>
      <c r="C208">
        <f t="shared" si="6"/>
        <v>2</v>
      </c>
      <c r="D208">
        <v>9026</v>
      </c>
      <c r="E208" s="1">
        <f>IF(C208=1,VLOOKUP(B208,balance!$AU:$AZ,2,FALSE),IF(C208=2,VLOOKUP(B208,balance!$AU:$AZ,3,FALSE),IF(C208=3,VLOOKUP(B208,balance!$AU:$AZ,4,FALSE),IF(C208=4,VLOOKUP(B208,balance!$AU:$AZ,5,FALSE),IF(C208=5,VLOOKUP(B208-1,balance!$AU:$AZ,6,FALSE),0)))))</f>
        <v>1000</v>
      </c>
      <c r="F208">
        <v>53</v>
      </c>
      <c r="G208">
        <f>IF(C208=1,VLOOKUP(FoxFire!B208,balance!$U:$Z,2,FALSE),IF(C208=2,VLOOKUP(B208,balance!$U:$Z,3,FALSE),IF(C208=3,VLOOKUP(B208,balance!$U:$Z,4,FALSE),IF(C208=4,VLOOKUP(B208,balance!$U:$Z,5,FALSE),IF(C208=5,VLOOKUP(B208-1,balance!$U:$Z,6,FALSE),0)))))/100</f>
        <v>1.4099999999999998E-3</v>
      </c>
      <c r="H208">
        <v>2</v>
      </c>
      <c r="I208" s="1">
        <f>IF(C208=1,VLOOKUP(FoxFire!B208,balance!$AF:$AJ,2,FALSE),IF(C208=2,VLOOKUP(B208,balance!$AF:$AJ,3,FALSE),IF(C208=3,VLOOKUP(B208,balance!$AF:$AJ,4,FALSE),IF(C208=4,VLOOKUP(B208,balance!$AF:$AJ,5,FALSE),IF(C208=5,VLOOKUP(B208,balance!$AF:$AK,6,FALSE),0)))))*1000000000000</f>
        <v>182500000000</v>
      </c>
      <c r="J208">
        <f>VLOOKUP(B208,balance!AU:BD,10,FALSE)</f>
        <v>116280</v>
      </c>
    </row>
    <row r="209" spans="1:10" x14ac:dyDescent="0.3">
      <c r="A209">
        <v>207</v>
      </c>
      <c r="B209">
        <f t="shared" si="7"/>
        <v>42</v>
      </c>
      <c r="C209">
        <f t="shared" si="6"/>
        <v>3</v>
      </c>
      <c r="D209">
        <v>9026</v>
      </c>
      <c r="E209" s="1">
        <f>IF(C209=1,VLOOKUP(B209,balance!$AU:$AZ,2,FALSE),IF(C209=2,VLOOKUP(B209,balance!$AU:$AZ,3,FALSE),IF(C209=3,VLOOKUP(B209,balance!$AU:$AZ,4,FALSE),IF(C209=4,VLOOKUP(B209,balance!$AU:$AZ,5,FALSE),IF(C209=5,VLOOKUP(B209-1,balance!$AU:$AZ,6,FALSE),0)))))</f>
        <v>1000</v>
      </c>
      <c r="F209">
        <v>53</v>
      </c>
      <c r="G209">
        <f>IF(C209=1,VLOOKUP(FoxFire!B209,balance!$U:$Z,2,FALSE),IF(C209=2,VLOOKUP(B209,balance!$U:$Z,3,FALSE),IF(C209=3,VLOOKUP(B209,balance!$U:$Z,4,FALSE),IF(C209=4,VLOOKUP(B209,balance!$U:$Z,5,FALSE),IF(C209=5,VLOOKUP(B209-1,balance!$U:$Z,6,FALSE),0)))))/100</f>
        <v>1.4099999999999998E-3</v>
      </c>
      <c r="H209">
        <v>2</v>
      </c>
      <c r="I209" s="1">
        <f>IF(C209=1,VLOOKUP(FoxFire!B209,balance!$AF:$AJ,2,FALSE),IF(C209=2,VLOOKUP(B209,balance!$AF:$AJ,3,FALSE),IF(C209=3,VLOOKUP(B209,balance!$AF:$AJ,4,FALSE),IF(C209=4,VLOOKUP(B209,balance!$AF:$AJ,5,FALSE),IF(C209=5,VLOOKUP(B209,balance!$AF:$AK,6,FALSE),0)))))*1000000000000</f>
        <v>182500000000</v>
      </c>
      <c r="J209">
        <f>VLOOKUP(B209,balance!AU:BD,10,FALSE)</f>
        <v>116280</v>
      </c>
    </row>
    <row r="210" spans="1:10" x14ac:dyDescent="0.3">
      <c r="A210">
        <v>208</v>
      </c>
      <c r="B210">
        <f t="shared" si="7"/>
        <v>42</v>
      </c>
      <c r="C210">
        <f t="shared" si="6"/>
        <v>4</v>
      </c>
      <c r="D210">
        <v>9026</v>
      </c>
      <c r="E210" s="1">
        <f>IF(C210=1,VLOOKUP(B210,balance!$AU:$AZ,2,FALSE),IF(C210=2,VLOOKUP(B210,balance!$AU:$AZ,3,FALSE),IF(C210=3,VLOOKUP(B210,balance!$AU:$AZ,4,FALSE),IF(C210=4,VLOOKUP(B210,balance!$AU:$AZ,5,FALSE),IF(C210=5,VLOOKUP(B210-1,balance!$AU:$AZ,6,FALSE),0)))))</f>
        <v>1000</v>
      </c>
      <c r="F210">
        <v>53</v>
      </c>
      <c r="G210">
        <f>IF(C210=1,VLOOKUP(FoxFire!B210,balance!$U:$Z,2,FALSE),IF(C210=2,VLOOKUP(B210,balance!$U:$Z,3,FALSE),IF(C210=3,VLOOKUP(B210,balance!$U:$Z,4,FALSE),IF(C210=4,VLOOKUP(B210,balance!$U:$Z,5,FALSE),IF(C210=5,VLOOKUP(B210-1,balance!$U:$Z,6,FALSE),0)))))/100</f>
        <v>1.4099999999999998E-3</v>
      </c>
      <c r="H210">
        <v>2</v>
      </c>
      <c r="I210" s="1">
        <f>IF(C210=1,VLOOKUP(FoxFire!B210,balance!$AF:$AJ,2,FALSE),IF(C210=2,VLOOKUP(B210,balance!$AF:$AJ,3,FALSE),IF(C210=3,VLOOKUP(B210,balance!$AF:$AJ,4,FALSE),IF(C210=4,VLOOKUP(B210,balance!$AF:$AJ,5,FALSE),IF(C210=5,VLOOKUP(B210,balance!$AF:$AK,6,FALSE),0)))))*1000000000000</f>
        <v>182500000000</v>
      </c>
      <c r="J210">
        <f>VLOOKUP(B210,balance!AU:BD,10,FALSE)</f>
        <v>116280</v>
      </c>
    </row>
    <row r="211" spans="1:10" x14ac:dyDescent="0.3">
      <c r="A211">
        <v>209</v>
      </c>
      <c r="B211">
        <f t="shared" si="7"/>
        <v>43</v>
      </c>
      <c r="C211">
        <f t="shared" si="6"/>
        <v>5</v>
      </c>
      <c r="D211">
        <v>9026</v>
      </c>
      <c r="E211" s="1">
        <f>IF(C211=1,VLOOKUP(B211,balance!$AU:$AZ,2,FALSE),IF(C211=2,VLOOKUP(B211,balance!$AU:$AZ,3,FALSE),IF(C211=3,VLOOKUP(B211,balance!$AU:$AZ,4,FALSE),IF(C211=4,VLOOKUP(B211,balance!$AU:$AZ,5,FALSE),IF(C211=5,VLOOKUP(B211-1,balance!$AU:$AZ,6,FALSE),0)))))</f>
        <v>5200</v>
      </c>
      <c r="F211">
        <v>53</v>
      </c>
      <c r="G211">
        <f>IF(C211=1,VLOOKUP(FoxFire!B211,balance!$U:$Z,2,FALSE),IF(C211=2,VLOOKUP(B211,balance!$U:$Z,3,FALSE),IF(C211=3,VLOOKUP(B211,balance!$U:$Z,4,FALSE),IF(C211=4,VLOOKUP(B211,balance!$U:$Z,5,FALSE),IF(C211=5,VLOOKUP(B211-1,balance!$U:$Z,6,FALSE),0)))))/100</f>
        <v>8.1799999999999998E-2</v>
      </c>
      <c r="H211">
        <v>2</v>
      </c>
      <c r="I211" s="1">
        <f>IF(C211=1,VLOOKUP(FoxFire!B211,balance!$AF:$AJ,2,FALSE),IF(C211=2,VLOOKUP(B211,balance!$AF:$AJ,3,FALSE),IF(C211=3,VLOOKUP(B211,balance!$AF:$AJ,4,FALSE),IF(C211=4,VLOOKUP(B211,balance!$AF:$AJ,5,FALSE),IF(C211=5,VLOOKUP(B211,balance!$AF:$AK,6,FALSE),0)))))*1000000000000</f>
        <v>760000000000</v>
      </c>
      <c r="J211">
        <f>VLOOKUP(B211,balance!AU:BD,10,FALSE)</f>
        <v>124500</v>
      </c>
    </row>
    <row r="212" spans="1:10" x14ac:dyDescent="0.3">
      <c r="A212">
        <v>210</v>
      </c>
      <c r="B212">
        <f t="shared" si="7"/>
        <v>43</v>
      </c>
      <c r="C212">
        <f t="shared" si="6"/>
        <v>1</v>
      </c>
      <c r="D212">
        <v>9026</v>
      </c>
      <c r="E212" s="1">
        <f>IF(C212=1,VLOOKUP(B212,balance!$AU:$AZ,2,FALSE),IF(C212=2,VLOOKUP(B212,balance!$AU:$AZ,3,FALSE),IF(C212=3,VLOOKUP(B212,balance!$AU:$AZ,4,FALSE),IF(C212=4,VLOOKUP(B212,balance!$AU:$AZ,5,FALSE),IF(C212=5,VLOOKUP(B212-1,balance!$AU:$AZ,6,FALSE),0)))))</f>
        <v>1000</v>
      </c>
      <c r="F212">
        <v>53</v>
      </c>
      <c r="G212">
        <f>IF(C212=1,VLOOKUP(FoxFire!B212,balance!$U:$Z,2,FALSE),IF(C212=2,VLOOKUP(B212,balance!$U:$Z,3,FALSE),IF(C212=3,VLOOKUP(B212,balance!$U:$Z,4,FALSE),IF(C212=4,VLOOKUP(B212,balance!$U:$Z,5,FALSE),IF(C212=5,VLOOKUP(B212-1,balance!$U:$Z,6,FALSE),0)))))/100</f>
        <v>1.4199999999999998E-3</v>
      </c>
      <c r="H212">
        <v>2</v>
      </c>
      <c r="I212" s="1">
        <f>IF(C212=1,VLOOKUP(FoxFire!B212,balance!$AF:$AJ,2,FALSE),IF(C212=2,VLOOKUP(B212,balance!$AF:$AJ,3,FALSE),IF(C212=3,VLOOKUP(B212,balance!$AF:$AJ,4,FALSE),IF(C212=4,VLOOKUP(B212,balance!$AF:$AJ,5,FALSE),IF(C212=5,VLOOKUP(B212,balance!$AF:$AK,6,FALSE),0)))))*1000000000000</f>
        <v>190000000000</v>
      </c>
      <c r="J212">
        <f>VLOOKUP(B212,balance!AU:BD,10,FALSE)</f>
        <v>124500</v>
      </c>
    </row>
    <row r="213" spans="1:10" x14ac:dyDescent="0.3">
      <c r="A213">
        <v>211</v>
      </c>
      <c r="B213">
        <f t="shared" si="7"/>
        <v>43</v>
      </c>
      <c r="C213">
        <f t="shared" si="6"/>
        <v>2</v>
      </c>
      <c r="D213">
        <v>9026</v>
      </c>
      <c r="E213" s="1">
        <f>IF(C213=1,VLOOKUP(B213,balance!$AU:$AZ,2,FALSE),IF(C213=2,VLOOKUP(B213,balance!$AU:$AZ,3,FALSE),IF(C213=3,VLOOKUP(B213,balance!$AU:$AZ,4,FALSE),IF(C213=4,VLOOKUP(B213,balance!$AU:$AZ,5,FALSE),IF(C213=5,VLOOKUP(B213-1,balance!$AU:$AZ,6,FALSE),0)))))</f>
        <v>1000</v>
      </c>
      <c r="F213">
        <v>53</v>
      </c>
      <c r="G213">
        <f>IF(C213=1,VLOOKUP(FoxFire!B213,balance!$U:$Z,2,FALSE),IF(C213=2,VLOOKUP(B213,balance!$U:$Z,3,FALSE),IF(C213=3,VLOOKUP(B213,balance!$U:$Z,4,FALSE),IF(C213=4,VLOOKUP(B213,balance!$U:$Z,5,FALSE),IF(C213=5,VLOOKUP(B213-1,balance!$U:$Z,6,FALSE),0)))))/100</f>
        <v>1.4199999999999998E-3</v>
      </c>
      <c r="H213">
        <v>2</v>
      </c>
      <c r="I213" s="1">
        <f>IF(C213=1,VLOOKUP(FoxFire!B213,balance!$AF:$AJ,2,FALSE),IF(C213=2,VLOOKUP(B213,balance!$AF:$AJ,3,FALSE),IF(C213=3,VLOOKUP(B213,balance!$AF:$AJ,4,FALSE),IF(C213=4,VLOOKUP(B213,balance!$AF:$AJ,5,FALSE),IF(C213=5,VLOOKUP(B213,balance!$AF:$AK,6,FALSE),0)))))*1000000000000</f>
        <v>190000000000</v>
      </c>
      <c r="J213">
        <f>VLOOKUP(B213,balance!AU:BD,10,FALSE)</f>
        <v>124500</v>
      </c>
    </row>
    <row r="214" spans="1:10" x14ac:dyDescent="0.3">
      <c r="A214">
        <v>212</v>
      </c>
      <c r="B214">
        <f t="shared" si="7"/>
        <v>43</v>
      </c>
      <c r="C214">
        <f t="shared" si="6"/>
        <v>3</v>
      </c>
      <c r="D214">
        <v>9026</v>
      </c>
      <c r="E214" s="1">
        <f>IF(C214=1,VLOOKUP(B214,balance!$AU:$AZ,2,FALSE),IF(C214=2,VLOOKUP(B214,balance!$AU:$AZ,3,FALSE),IF(C214=3,VLOOKUP(B214,balance!$AU:$AZ,4,FALSE),IF(C214=4,VLOOKUP(B214,balance!$AU:$AZ,5,FALSE),IF(C214=5,VLOOKUP(B214-1,balance!$AU:$AZ,6,FALSE),0)))))</f>
        <v>1000</v>
      </c>
      <c r="F214">
        <v>53</v>
      </c>
      <c r="G214">
        <f>IF(C214=1,VLOOKUP(FoxFire!B214,balance!$U:$Z,2,FALSE),IF(C214=2,VLOOKUP(B214,balance!$U:$Z,3,FALSE),IF(C214=3,VLOOKUP(B214,balance!$U:$Z,4,FALSE),IF(C214=4,VLOOKUP(B214,balance!$U:$Z,5,FALSE),IF(C214=5,VLOOKUP(B214-1,balance!$U:$Z,6,FALSE),0)))))/100</f>
        <v>1.4199999999999998E-3</v>
      </c>
      <c r="H214">
        <v>2</v>
      </c>
      <c r="I214" s="1">
        <f>IF(C214=1,VLOOKUP(FoxFire!B214,balance!$AF:$AJ,2,FALSE),IF(C214=2,VLOOKUP(B214,balance!$AF:$AJ,3,FALSE),IF(C214=3,VLOOKUP(B214,balance!$AF:$AJ,4,FALSE),IF(C214=4,VLOOKUP(B214,balance!$AF:$AJ,5,FALSE),IF(C214=5,VLOOKUP(B214,balance!$AF:$AK,6,FALSE),0)))))*1000000000000</f>
        <v>190000000000</v>
      </c>
      <c r="J214">
        <f>VLOOKUP(B214,balance!AU:BD,10,FALSE)</f>
        <v>124500</v>
      </c>
    </row>
    <row r="215" spans="1:10" x14ac:dyDescent="0.3">
      <c r="A215">
        <v>213</v>
      </c>
      <c r="B215">
        <f t="shared" si="7"/>
        <v>43</v>
      </c>
      <c r="C215">
        <f t="shared" si="6"/>
        <v>4</v>
      </c>
      <c r="D215">
        <v>9026</v>
      </c>
      <c r="E215" s="1">
        <f>IF(C215=1,VLOOKUP(B215,balance!$AU:$AZ,2,FALSE),IF(C215=2,VLOOKUP(B215,balance!$AU:$AZ,3,FALSE),IF(C215=3,VLOOKUP(B215,balance!$AU:$AZ,4,FALSE),IF(C215=4,VLOOKUP(B215,balance!$AU:$AZ,5,FALSE),IF(C215=5,VLOOKUP(B215-1,balance!$AU:$AZ,6,FALSE),0)))))</f>
        <v>1000</v>
      </c>
      <c r="F215">
        <v>53</v>
      </c>
      <c r="G215">
        <f>IF(C215=1,VLOOKUP(FoxFire!B215,balance!$U:$Z,2,FALSE),IF(C215=2,VLOOKUP(B215,balance!$U:$Z,3,FALSE),IF(C215=3,VLOOKUP(B215,balance!$U:$Z,4,FALSE),IF(C215=4,VLOOKUP(B215,balance!$U:$Z,5,FALSE),IF(C215=5,VLOOKUP(B215-1,balance!$U:$Z,6,FALSE),0)))))/100</f>
        <v>1.4199999999999998E-3</v>
      </c>
      <c r="H215">
        <v>2</v>
      </c>
      <c r="I215" s="1">
        <f>IF(C215=1,VLOOKUP(FoxFire!B215,balance!$AF:$AJ,2,FALSE),IF(C215=2,VLOOKUP(B215,balance!$AF:$AJ,3,FALSE),IF(C215=3,VLOOKUP(B215,balance!$AF:$AJ,4,FALSE),IF(C215=4,VLOOKUP(B215,balance!$AF:$AJ,5,FALSE),IF(C215=5,VLOOKUP(B215,balance!$AF:$AK,6,FALSE),0)))))*1000000000000</f>
        <v>190000000000</v>
      </c>
      <c r="J215">
        <f>VLOOKUP(B215,balance!AU:BD,10,FALSE)</f>
        <v>124500</v>
      </c>
    </row>
    <row r="216" spans="1:10" x14ac:dyDescent="0.3">
      <c r="A216">
        <v>214</v>
      </c>
      <c r="B216">
        <f t="shared" si="7"/>
        <v>44</v>
      </c>
      <c r="C216">
        <f t="shared" si="6"/>
        <v>5</v>
      </c>
      <c r="D216">
        <v>9026</v>
      </c>
      <c r="E216" s="1">
        <f>IF(C216=1,VLOOKUP(B216,balance!$AU:$AZ,2,FALSE),IF(C216=2,VLOOKUP(B216,balance!$AU:$AZ,3,FALSE),IF(C216=3,VLOOKUP(B216,balance!$AU:$AZ,4,FALSE),IF(C216=4,VLOOKUP(B216,balance!$AU:$AZ,5,FALSE),IF(C216=5,VLOOKUP(B216-1,balance!$AU:$AZ,6,FALSE),0)))))</f>
        <v>5200</v>
      </c>
      <c r="F216">
        <v>53</v>
      </c>
      <c r="G216">
        <f>IF(C216=1,VLOOKUP(FoxFire!B216,balance!$U:$Z,2,FALSE),IF(C216=2,VLOOKUP(B216,balance!$U:$Z,3,FALSE),IF(C216=3,VLOOKUP(B216,balance!$U:$Z,4,FALSE),IF(C216=4,VLOOKUP(B216,balance!$U:$Z,5,FALSE),IF(C216=5,VLOOKUP(B216-1,balance!$U:$Z,6,FALSE),0)))))/100</f>
        <v>9.1199999999999989E-2</v>
      </c>
      <c r="H216">
        <v>2</v>
      </c>
      <c r="I216" s="1">
        <f>IF(C216=1,VLOOKUP(FoxFire!B216,balance!$AF:$AJ,2,FALSE),IF(C216=2,VLOOKUP(B216,balance!$AF:$AJ,3,FALSE),IF(C216=3,VLOOKUP(B216,balance!$AF:$AJ,4,FALSE),IF(C216=4,VLOOKUP(B216,balance!$AF:$AJ,5,FALSE),IF(C216=5,VLOOKUP(B216,balance!$AF:$AK,6,FALSE),0)))))*1000000000000</f>
        <v>790000000000</v>
      </c>
      <c r="J216">
        <f>VLOOKUP(B216,balance!AU:BD,10,FALSE)</f>
        <v>133320</v>
      </c>
    </row>
    <row r="217" spans="1:10" x14ac:dyDescent="0.3">
      <c r="A217">
        <v>215</v>
      </c>
      <c r="B217">
        <f t="shared" si="7"/>
        <v>44</v>
      </c>
      <c r="C217">
        <f t="shared" si="6"/>
        <v>1</v>
      </c>
      <c r="D217">
        <v>9026</v>
      </c>
      <c r="E217" s="1">
        <f>IF(C217=1,VLOOKUP(B217,balance!$AU:$AZ,2,FALSE),IF(C217=2,VLOOKUP(B217,balance!$AU:$AZ,3,FALSE),IF(C217=3,VLOOKUP(B217,balance!$AU:$AZ,4,FALSE),IF(C217=4,VLOOKUP(B217,balance!$AU:$AZ,5,FALSE),IF(C217=5,VLOOKUP(B217-1,balance!$AU:$AZ,6,FALSE),0)))))</f>
        <v>1000</v>
      </c>
      <c r="F217">
        <v>53</v>
      </c>
      <c r="G217">
        <f>IF(C217=1,VLOOKUP(FoxFire!B217,balance!$U:$Z,2,FALSE),IF(C217=2,VLOOKUP(B217,balance!$U:$Z,3,FALSE),IF(C217=3,VLOOKUP(B217,balance!$U:$Z,4,FALSE),IF(C217=4,VLOOKUP(B217,balance!$U:$Z,5,FALSE),IF(C217=5,VLOOKUP(B217-1,balance!$U:$Z,6,FALSE),0)))))/100</f>
        <v>1.4299999999999998E-3</v>
      </c>
      <c r="H217">
        <v>2</v>
      </c>
      <c r="I217" s="1">
        <f>IF(C217=1,VLOOKUP(FoxFire!B217,balance!$AF:$AJ,2,FALSE),IF(C217=2,VLOOKUP(B217,balance!$AF:$AJ,3,FALSE),IF(C217=3,VLOOKUP(B217,balance!$AF:$AJ,4,FALSE),IF(C217=4,VLOOKUP(B217,balance!$AF:$AJ,5,FALSE),IF(C217=5,VLOOKUP(B217,balance!$AF:$AK,6,FALSE),0)))))*1000000000000</f>
        <v>197500000000</v>
      </c>
      <c r="J217">
        <f>VLOOKUP(B217,balance!AU:BD,10,FALSE)</f>
        <v>133320</v>
      </c>
    </row>
    <row r="218" spans="1:10" x14ac:dyDescent="0.3">
      <c r="A218">
        <v>216</v>
      </c>
      <c r="B218">
        <f t="shared" si="7"/>
        <v>44</v>
      </c>
      <c r="C218">
        <f t="shared" si="6"/>
        <v>2</v>
      </c>
      <c r="D218">
        <v>9026</v>
      </c>
      <c r="E218" s="1">
        <f>IF(C218=1,VLOOKUP(B218,balance!$AU:$AZ,2,FALSE),IF(C218=2,VLOOKUP(B218,balance!$AU:$AZ,3,FALSE),IF(C218=3,VLOOKUP(B218,balance!$AU:$AZ,4,FALSE),IF(C218=4,VLOOKUP(B218,balance!$AU:$AZ,5,FALSE),IF(C218=5,VLOOKUP(B218-1,balance!$AU:$AZ,6,FALSE),0)))))</f>
        <v>1000</v>
      </c>
      <c r="F218">
        <v>53</v>
      </c>
      <c r="G218">
        <f>IF(C218=1,VLOOKUP(FoxFire!B218,balance!$U:$Z,2,FALSE),IF(C218=2,VLOOKUP(B218,balance!$U:$Z,3,FALSE),IF(C218=3,VLOOKUP(B218,balance!$U:$Z,4,FALSE),IF(C218=4,VLOOKUP(B218,balance!$U:$Z,5,FALSE),IF(C218=5,VLOOKUP(B218-1,balance!$U:$Z,6,FALSE),0)))))/100</f>
        <v>1.4299999999999998E-3</v>
      </c>
      <c r="H218">
        <v>2</v>
      </c>
      <c r="I218" s="1">
        <f>IF(C218=1,VLOOKUP(FoxFire!B218,balance!$AF:$AJ,2,FALSE),IF(C218=2,VLOOKUP(B218,balance!$AF:$AJ,3,FALSE),IF(C218=3,VLOOKUP(B218,balance!$AF:$AJ,4,FALSE),IF(C218=4,VLOOKUP(B218,balance!$AF:$AJ,5,FALSE),IF(C218=5,VLOOKUP(B218,balance!$AF:$AK,6,FALSE),0)))))*1000000000000</f>
        <v>197500000000</v>
      </c>
      <c r="J218">
        <f>VLOOKUP(B218,balance!AU:BD,10,FALSE)</f>
        <v>133320</v>
      </c>
    </row>
    <row r="219" spans="1:10" x14ac:dyDescent="0.3">
      <c r="A219">
        <v>217</v>
      </c>
      <c r="B219">
        <f t="shared" si="7"/>
        <v>44</v>
      </c>
      <c r="C219">
        <f t="shared" si="6"/>
        <v>3</v>
      </c>
      <c r="D219">
        <v>9026</v>
      </c>
      <c r="E219" s="1">
        <f>IF(C219=1,VLOOKUP(B219,balance!$AU:$AZ,2,FALSE),IF(C219=2,VLOOKUP(B219,balance!$AU:$AZ,3,FALSE),IF(C219=3,VLOOKUP(B219,balance!$AU:$AZ,4,FALSE),IF(C219=4,VLOOKUP(B219,balance!$AU:$AZ,5,FALSE),IF(C219=5,VLOOKUP(B219-1,balance!$AU:$AZ,6,FALSE),0)))))</f>
        <v>1000</v>
      </c>
      <c r="F219">
        <v>53</v>
      </c>
      <c r="G219">
        <f>IF(C219=1,VLOOKUP(FoxFire!B219,balance!$U:$Z,2,FALSE),IF(C219=2,VLOOKUP(B219,balance!$U:$Z,3,FALSE),IF(C219=3,VLOOKUP(B219,balance!$U:$Z,4,FALSE),IF(C219=4,VLOOKUP(B219,balance!$U:$Z,5,FALSE),IF(C219=5,VLOOKUP(B219-1,balance!$U:$Z,6,FALSE),0)))))/100</f>
        <v>1.4299999999999998E-3</v>
      </c>
      <c r="H219">
        <v>2</v>
      </c>
      <c r="I219" s="1">
        <f>IF(C219=1,VLOOKUP(FoxFire!B219,balance!$AF:$AJ,2,FALSE),IF(C219=2,VLOOKUP(B219,balance!$AF:$AJ,3,FALSE),IF(C219=3,VLOOKUP(B219,balance!$AF:$AJ,4,FALSE),IF(C219=4,VLOOKUP(B219,balance!$AF:$AJ,5,FALSE),IF(C219=5,VLOOKUP(B219,balance!$AF:$AK,6,FALSE),0)))))*1000000000000</f>
        <v>197500000000</v>
      </c>
      <c r="J219">
        <f>VLOOKUP(B219,balance!AU:BD,10,FALSE)</f>
        <v>133320</v>
      </c>
    </row>
    <row r="220" spans="1:10" x14ac:dyDescent="0.3">
      <c r="A220">
        <v>218</v>
      </c>
      <c r="B220">
        <f t="shared" si="7"/>
        <v>44</v>
      </c>
      <c r="C220">
        <f t="shared" si="6"/>
        <v>4</v>
      </c>
      <c r="D220">
        <v>9026</v>
      </c>
      <c r="E220" s="1">
        <f>IF(C220=1,VLOOKUP(B220,balance!$AU:$AZ,2,FALSE),IF(C220=2,VLOOKUP(B220,balance!$AU:$AZ,3,FALSE),IF(C220=3,VLOOKUP(B220,balance!$AU:$AZ,4,FALSE),IF(C220=4,VLOOKUP(B220,balance!$AU:$AZ,5,FALSE),IF(C220=5,VLOOKUP(B220-1,balance!$AU:$AZ,6,FALSE),0)))))</f>
        <v>1000</v>
      </c>
      <c r="F220">
        <v>53</v>
      </c>
      <c r="G220">
        <f>IF(C220=1,VLOOKUP(FoxFire!B220,balance!$U:$Z,2,FALSE),IF(C220=2,VLOOKUP(B220,balance!$U:$Z,3,FALSE),IF(C220=3,VLOOKUP(B220,balance!$U:$Z,4,FALSE),IF(C220=4,VLOOKUP(B220,balance!$U:$Z,5,FALSE),IF(C220=5,VLOOKUP(B220-1,balance!$U:$Z,6,FALSE),0)))))/100</f>
        <v>1.4299999999999998E-3</v>
      </c>
      <c r="H220">
        <v>2</v>
      </c>
      <c r="I220" s="1">
        <f>IF(C220=1,VLOOKUP(FoxFire!B220,balance!$AF:$AJ,2,FALSE),IF(C220=2,VLOOKUP(B220,balance!$AF:$AJ,3,FALSE),IF(C220=3,VLOOKUP(B220,balance!$AF:$AJ,4,FALSE),IF(C220=4,VLOOKUP(B220,balance!$AF:$AJ,5,FALSE),IF(C220=5,VLOOKUP(B220,balance!$AF:$AK,6,FALSE),0)))))*1000000000000</f>
        <v>197500000000</v>
      </c>
      <c r="J220">
        <f>VLOOKUP(B220,balance!AU:BD,10,FALSE)</f>
        <v>133320</v>
      </c>
    </row>
    <row r="221" spans="1:10" x14ac:dyDescent="0.3">
      <c r="A221">
        <v>219</v>
      </c>
      <c r="B221">
        <f t="shared" si="7"/>
        <v>45</v>
      </c>
      <c r="C221">
        <f t="shared" si="6"/>
        <v>5</v>
      </c>
      <c r="D221">
        <v>9026</v>
      </c>
      <c r="E221" s="1">
        <f>IF(C221=1,VLOOKUP(B221,balance!$AU:$AZ,2,FALSE),IF(C221=2,VLOOKUP(B221,balance!$AU:$AZ,3,FALSE),IF(C221=3,VLOOKUP(B221,balance!$AU:$AZ,4,FALSE),IF(C221=4,VLOOKUP(B221,balance!$AU:$AZ,5,FALSE),IF(C221=5,VLOOKUP(B221-1,balance!$AU:$AZ,6,FALSE),0)))))</f>
        <v>5200</v>
      </c>
      <c r="F221">
        <v>53</v>
      </c>
      <c r="G221">
        <f>IF(C221=1,VLOOKUP(FoxFire!B221,balance!$U:$Z,2,FALSE),IF(C221=2,VLOOKUP(B221,balance!$U:$Z,3,FALSE),IF(C221=3,VLOOKUP(B221,balance!$U:$Z,4,FALSE),IF(C221=4,VLOOKUP(B221,balance!$U:$Z,5,FALSE),IF(C221=5,VLOOKUP(B221-1,balance!$U:$Z,6,FALSE),0)))))/100</f>
        <v>0.1016</v>
      </c>
      <c r="H221">
        <v>2</v>
      </c>
      <c r="I221" s="1">
        <f>IF(C221=1,VLOOKUP(FoxFire!B221,balance!$AF:$AJ,2,FALSE),IF(C221=2,VLOOKUP(B221,balance!$AF:$AJ,3,FALSE),IF(C221=3,VLOOKUP(B221,balance!$AF:$AJ,4,FALSE),IF(C221=4,VLOOKUP(B221,balance!$AF:$AJ,5,FALSE),IF(C221=5,VLOOKUP(B221,balance!$AF:$AK,6,FALSE),0)))))*1000000000000</f>
        <v>820000000000</v>
      </c>
      <c r="J221">
        <f>VLOOKUP(B221,balance!AU:BD,10,FALSE)</f>
        <v>141950</v>
      </c>
    </row>
    <row r="222" spans="1:10" x14ac:dyDescent="0.3">
      <c r="A222">
        <v>220</v>
      </c>
      <c r="B222">
        <f t="shared" si="7"/>
        <v>45</v>
      </c>
      <c r="C222">
        <f t="shared" si="6"/>
        <v>1</v>
      </c>
      <c r="D222">
        <v>9026</v>
      </c>
      <c r="E222" s="1">
        <f>IF(C222=1,VLOOKUP(B222,balance!$AU:$AZ,2,FALSE),IF(C222=2,VLOOKUP(B222,balance!$AU:$AZ,3,FALSE),IF(C222=3,VLOOKUP(B222,balance!$AU:$AZ,4,FALSE),IF(C222=4,VLOOKUP(B222,balance!$AU:$AZ,5,FALSE),IF(C222=5,VLOOKUP(B222-1,balance!$AU:$AZ,6,FALSE),0)))))</f>
        <v>1000</v>
      </c>
      <c r="F222">
        <v>53</v>
      </c>
      <c r="G222">
        <f>IF(C222=1,VLOOKUP(FoxFire!B222,balance!$U:$Z,2,FALSE),IF(C222=2,VLOOKUP(B222,balance!$U:$Z,3,FALSE),IF(C222=3,VLOOKUP(B222,balance!$U:$Z,4,FALSE),IF(C222=4,VLOOKUP(B222,balance!$U:$Z,5,FALSE),IF(C222=5,VLOOKUP(B222-1,balance!$U:$Z,6,FALSE),0)))))/100</f>
        <v>1.4399999999999999E-3</v>
      </c>
      <c r="H222">
        <v>2</v>
      </c>
      <c r="I222" s="1">
        <f>IF(C222=1,VLOOKUP(FoxFire!B222,balance!$AF:$AJ,2,FALSE),IF(C222=2,VLOOKUP(B222,balance!$AF:$AJ,3,FALSE),IF(C222=3,VLOOKUP(B222,balance!$AF:$AJ,4,FALSE),IF(C222=4,VLOOKUP(B222,balance!$AF:$AJ,5,FALSE),IF(C222=5,VLOOKUP(B222,balance!$AF:$AK,6,FALSE),0)))))*1000000000000</f>
        <v>205000000000</v>
      </c>
      <c r="J222">
        <f>VLOOKUP(B222,balance!AU:BD,10,FALSE)</f>
        <v>141950</v>
      </c>
    </row>
    <row r="223" spans="1:10" x14ac:dyDescent="0.3">
      <c r="A223">
        <v>221</v>
      </c>
      <c r="B223">
        <f t="shared" si="7"/>
        <v>45</v>
      </c>
      <c r="C223">
        <f t="shared" si="6"/>
        <v>2</v>
      </c>
      <c r="D223">
        <v>9026</v>
      </c>
      <c r="E223" s="1">
        <f>IF(C223=1,VLOOKUP(B223,balance!$AU:$AZ,2,FALSE),IF(C223=2,VLOOKUP(B223,balance!$AU:$AZ,3,FALSE),IF(C223=3,VLOOKUP(B223,balance!$AU:$AZ,4,FALSE),IF(C223=4,VLOOKUP(B223,balance!$AU:$AZ,5,FALSE),IF(C223=5,VLOOKUP(B223-1,balance!$AU:$AZ,6,FALSE),0)))))</f>
        <v>1000</v>
      </c>
      <c r="F223">
        <v>53</v>
      </c>
      <c r="G223">
        <f>IF(C223=1,VLOOKUP(FoxFire!B223,balance!$U:$Z,2,FALSE),IF(C223=2,VLOOKUP(B223,balance!$U:$Z,3,FALSE),IF(C223=3,VLOOKUP(B223,balance!$U:$Z,4,FALSE),IF(C223=4,VLOOKUP(B223,balance!$U:$Z,5,FALSE),IF(C223=5,VLOOKUP(B223-1,balance!$U:$Z,6,FALSE),0)))))/100</f>
        <v>1.4399999999999999E-3</v>
      </c>
      <c r="H223">
        <v>2</v>
      </c>
      <c r="I223" s="1">
        <f>IF(C223=1,VLOOKUP(FoxFire!B223,balance!$AF:$AJ,2,FALSE),IF(C223=2,VLOOKUP(B223,balance!$AF:$AJ,3,FALSE),IF(C223=3,VLOOKUP(B223,balance!$AF:$AJ,4,FALSE),IF(C223=4,VLOOKUP(B223,balance!$AF:$AJ,5,FALSE),IF(C223=5,VLOOKUP(B223,balance!$AF:$AK,6,FALSE),0)))))*1000000000000</f>
        <v>205000000000</v>
      </c>
      <c r="J223">
        <f>VLOOKUP(B223,balance!AU:BD,10,FALSE)</f>
        <v>141950</v>
      </c>
    </row>
    <row r="224" spans="1:10" x14ac:dyDescent="0.3">
      <c r="A224">
        <v>222</v>
      </c>
      <c r="B224">
        <f t="shared" si="7"/>
        <v>45</v>
      </c>
      <c r="C224">
        <f t="shared" si="6"/>
        <v>3</v>
      </c>
      <c r="D224">
        <v>9026</v>
      </c>
      <c r="E224" s="1">
        <f>IF(C224=1,VLOOKUP(B224,balance!$AU:$AZ,2,FALSE),IF(C224=2,VLOOKUP(B224,balance!$AU:$AZ,3,FALSE),IF(C224=3,VLOOKUP(B224,balance!$AU:$AZ,4,FALSE),IF(C224=4,VLOOKUP(B224,balance!$AU:$AZ,5,FALSE),IF(C224=5,VLOOKUP(B224-1,balance!$AU:$AZ,6,FALSE),0)))))</f>
        <v>1000</v>
      </c>
      <c r="F224">
        <v>53</v>
      </c>
      <c r="G224">
        <f>IF(C224=1,VLOOKUP(FoxFire!B224,balance!$U:$Z,2,FALSE),IF(C224=2,VLOOKUP(B224,balance!$U:$Z,3,FALSE),IF(C224=3,VLOOKUP(B224,balance!$U:$Z,4,FALSE),IF(C224=4,VLOOKUP(B224,balance!$U:$Z,5,FALSE),IF(C224=5,VLOOKUP(B224-1,balance!$U:$Z,6,FALSE),0)))))/100</f>
        <v>1.4399999999999999E-3</v>
      </c>
      <c r="H224">
        <v>2</v>
      </c>
      <c r="I224" s="1">
        <f>IF(C224=1,VLOOKUP(FoxFire!B224,balance!$AF:$AJ,2,FALSE),IF(C224=2,VLOOKUP(B224,balance!$AF:$AJ,3,FALSE),IF(C224=3,VLOOKUP(B224,balance!$AF:$AJ,4,FALSE),IF(C224=4,VLOOKUP(B224,balance!$AF:$AJ,5,FALSE),IF(C224=5,VLOOKUP(B224,balance!$AF:$AK,6,FALSE),0)))))*1000000000000</f>
        <v>205000000000</v>
      </c>
      <c r="J224">
        <f>VLOOKUP(B224,balance!AU:BD,10,FALSE)</f>
        <v>141950</v>
      </c>
    </row>
    <row r="225" spans="1:10" x14ac:dyDescent="0.3">
      <c r="A225">
        <v>223</v>
      </c>
      <c r="B225">
        <f t="shared" si="7"/>
        <v>45</v>
      </c>
      <c r="C225">
        <f t="shared" si="6"/>
        <v>4</v>
      </c>
      <c r="D225">
        <v>9026</v>
      </c>
      <c r="E225" s="1">
        <f>IF(C225=1,VLOOKUP(B225,balance!$AU:$AZ,2,FALSE),IF(C225=2,VLOOKUP(B225,balance!$AU:$AZ,3,FALSE),IF(C225=3,VLOOKUP(B225,balance!$AU:$AZ,4,FALSE),IF(C225=4,VLOOKUP(B225,balance!$AU:$AZ,5,FALSE),IF(C225=5,VLOOKUP(B225-1,balance!$AU:$AZ,6,FALSE),0)))))</f>
        <v>1000</v>
      </c>
      <c r="F225">
        <v>53</v>
      </c>
      <c r="G225">
        <f>IF(C225=1,VLOOKUP(FoxFire!B225,balance!$U:$Z,2,FALSE),IF(C225=2,VLOOKUP(B225,balance!$U:$Z,3,FALSE),IF(C225=3,VLOOKUP(B225,balance!$U:$Z,4,FALSE),IF(C225=4,VLOOKUP(B225,balance!$U:$Z,5,FALSE),IF(C225=5,VLOOKUP(B225-1,balance!$U:$Z,6,FALSE),0)))))/100</f>
        <v>1.4399999999999999E-3</v>
      </c>
      <c r="H225">
        <v>2</v>
      </c>
      <c r="I225" s="1">
        <f>IF(C225=1,VLOOKUP(FoxFire!B225,balance!$AF:$AJ,2,FALSE),IF(C225=2,VLOOKUP(B225,balance!$AF:$AJ,3,FALSE),IF(C225=3,VLOOKUP(B225,balance!$AF:$AJ,4,FALSE),IF(C225=4,VLOOKUP(B225,balance!$AF:$AJ,5,FALSE),IF(C225=5,VLOOKUP(B225,balance!$AF:$AK,6,FALSE),0)))))*1000000000000</f>
        <v>205000000000</v>
      </c>
      <c r="J225">
        <f>VLOOKUP(B225,balance!AU:BD,10,FALSE)</f>
        <v>141950</v>
      </c>
    </row>
    <row r="226" spans="1:10" x14ac:dyDescent="0.3">
      <c r="A226">
        <v>224</v>
      </c>
      <c r="B226">
        <f t="shared" si="7"/>
        <v>46</v>
      </c>
      <c r="C226">
        <f t="shared" si="6"/>
        <v>5</v>
      </c>
      <c r="D226">
        <v>9026</v>
      </c>
      <c r="E226" s="1">
        <f>IF(C226=1,VLOOKUP(B226,balance!$AU:$AZ,2,FALSE),IF(C226=2,VLOOKUP(B226,balance!$AU:$AZ,3,FALSE),IF(C226=3,VLOOKUP(B226,balance!$AU:$AZ,4,FALSE),IF(C226=4,VLOOKUP(B226,balance!$AU:$AZ,5,FALSE),IF(C226=5,VLOOKUP(B226-1,balance!$AU:$AZ,6,FALSE),0)))))</f>
        <v>6000</v>
      </c>
      <c r="F226">
        <v>53</v>
      </c>
      <c r="G226">
        <f>IF(C226=1,VLOOKUP(FoxFire!B226,balance!$U:$Z,2,FALSE),IF(C226=2,VLOOKUP(B226,balance!$U:$Z,3,FALSE),IF(C226=3,VLOOKUP(B226,balance!$U:$Z,4,FALSE),IF(C226=4,VLOOKUP(B226,balance!$U:$Z,5,FALSE),IF(C226=5,VLOOKUP(B226-1,balance!$U:$Z,6,FALSE),0)))))/100</f>
        <v>0.11310000000000001</v>
      </c>
      <c r="H226">
        <v>2</v>
      </c>
      <c r="I226" s="1">
        <f>IF(C226=1,VLOOKUP(FoxFire!B226,balance!$AF:$AJ,2,FALSE),IF(C226=2,VLOOKUP(B226,balance!$AF:$AJ,3,FALSE),IF(C226=3,VLOOKUP(B226,balance!$AF:$AJ,4,FALSE),IF(C226=4,VLOOKUP(B226,balance!$AF:$AJ,5,FALSE),IF(C226=5,VLOOKUP(B226,balance!$AF:$AK,6,FALSE),0)))))*1000000000000</f>
        <v>850000000000</v>
      </c>
      <c r="J226">
        <f>VLOOKUP(B226,balance!AU:BD,10,FALSE)</f>
        <v>151200</v>
      </c>
    </row>
    <row r="227" spans="1:10" x14ac:dyDescent="0.3">
      <c r="A227">
        <v>225</v>
      </c>
      <c r="B227">
        <f t="shared" si="7"/>
        <v>46</v>
      </c>
      <c r="C227">
        <f t="shared" si="6"/>
        <v>1</v>
      </c>
      <c r="D227">
        <v>9026</v>
      </c>
      <c r="E227" s="1">
        <f>IF(C227=1,VLOOKUP(B227,balance!$AU:$AZ,2,FALSE),IF(C227=2,VLOOKUP(B227,balance!$AU:$AZ,3,FALSE),IF(C227=3,VLOOKUP(B227,balance!$AU:$AZ,4,FALSE),IF(C227=4,VLOOKUP(B227,balance!$AU:$AZ,5,FALSE),IF(C227=5,VLOOKUP(B227-1,balance!$AU:$AZ,6,FALSE),0)))))</f>
        <v>1000</v>
      </c>
      <c r="F227">
        <v>53</v>
      </c>
      <c r="G227">
        <f>IF(C227=1,VLOOKUP(FoxFire!B227,balance!$U:$Z,2,FALSE),IF(C227=2,VLOOKUP(B227,balance!$U:$Z,3,FALSE),IF(C227=3,VLOOKUP(B227,balance!$U:$Z,4,FALSE),IF(C227=4,VLOOKUP(B227,balance!$U:$Z,5,FALSE),IF(C227=5,VLOOKUP(B227-1,balance!$U:$Z,6,FALSE),0)))))/100</f>
        <v>1.4499999999999999E-3</v>
      </c>
      <c r="H227">
        <v>2</v>
      </c>
      <c r="I227" s="1">
        <f>IF(C227=1,VLOOKUP(FoxFire!B227,balance!$AF:$AJ,2,FALSE),IF(C227=2,VLOOKUP(B227,balance!$AF:$AJ,3,FALSE),IF(C227=3,VLOOKUP(B227,balance!$AF:$AJ,4,FALSE),IF(C227=4,VLOOKUP(B227,balance!$AF:$AJ,5,FALSE),IF(C227=5,VLOOKUP(B227,balance!$AF:$AK,6,FALSE),0)))))*1000000000000</f>
        <v>212500000000</v>
      </c>
      <c r="J227">
        <f>VLOOKUP(B227,balance!AU:BD,10,FALSE)</f>
        <v>151200</v>
      </c>
    </row>
    <row r="228" spans="1:10" x14ac:dyDescent="0.3">
      <c r="A228">
        <v>226</v>
      </c>
      <c r="B228">
        <f t="shared" si="7"/>
        <v>46</v>
      </c>
      <c r="C228">
        <f t="shared" si="6"/>
        <v>2</v>
      </c>
      <c r="D228">
        <v>9026</v>
      </c>
      <c r="E228" s="1">
        <f>IF(C228=1,VLOOKUP(B228,balance!$AU:$AZ,2,FALSE),IF(C228=2,VLOOKUP(B228,balance!$AU:$AZ,3,FALSE),IF(C228=3,VLOOKUP(B228,balance!$AU:$AZ,4,FALSE),IF(C228=4,VLOOKUP(B228,balance!$AU:$AZ,5,FALSE),IF(C228=5,VLOOKUP(B228-1,balance!$AU:$AZ,6,FALSE),0)))))</f>
        <v>1000</v>
      </c>
      <c r="F228">
        <v>53</v>
      </c>
      <c r="G228">
        <f>IF(C228=1,VLOOKUP(FoxFire!B228,balance!$U:$Z,2,FALSE),IF(C228=2,VLOOKUP(B228,balance!$U:$Z,3,FALSE),IF(C228=3,VLOOKUP(B228,balance!$U:$Z,4,FALSE),IF(C228=4,VLOOKUP(B228,balance!$U:$Z,5,FALSE),IF(C228=5,VLOOKUP(B228-1,balance!$U:$Z,6,FALSE),0)))))/100</f>
        <v>1.4499999999999999E-3</v>
      </c>
      <c r="H228">
        <v>2</v>
      </c>
      <c r="I228" s="1">
        <f>IF(C228=1,VLOOKUP(FoxFire!B228,balance!$AF:$AJ,2,FALSE),IF(C228=2,VLOOKUP(B228,balance!$AF:$AJ,3,FALSE),IF(C228=3,VLOOKUP(B228,balance!$AF:$AJ,4,FALSE),IF(C228=4,VLOOKUP(B228,balance!$AF:$AJ,5,FALSE),IF(C228=5,VLOOKUP(B228,balance!$AF:$AK,6,FALSE),0)))))*1000000000000</f>
        <v>212500000000</v>
      </c>
      <c r="J228">
        <f>VLOOKUP(B228,balance!AU:BD,10,FALSE)</f>
        <v>151200</v>
      </c>
    </row>
    <row r="229" spans="1:10" x14ac:dyDescent="0.3">
      <c r="A229">
        <v>227</v>
      </c>
      <c r="B229">
        <f t="shared" si="7"/>
        <v>46</v>
      </c>
      <c r="C229">
        <f t="shared" si="6"/>
        <v>3</v>
      </c>
      <c r="D229">
        <v>9026</v>
      </c>
      <c r="E229" s="1">
        <f>IF(C229=1,VLOOKUP(B229,balance!$AU:$AZ,2,FALSE),IF(C229=2,VLOOKUP(B229,balance!$AU:$AZ,3,FALSE),IF(C229=3,VLOOKUP(B229,balance!$AU:$AZ,4,FALSE),IF(C229=4,VLOOKUP(B229,balance!$AU:$AZ,5,FALSE),IF(C229=5,VLOOKUP(B229-1,balance!$AU:$AZ,6,FALSE),0)))))</f>
        <v>1000</v>
      </c>
      <c r="F229">
        <v>53</v>
      </c>
      <c r="G229">
        <f>IF(C229=1,VLOOKUP(FoxFire!B229,balance!$U:$Z,2,FALSE),IF(C229=2,VLOOKUP(B229,balance!$U:$Z,3,FALSE),IF(C229=3,VLOOKUP(B229,balance!$U:$Z,4,FALSE),IF(C229=4,VLOOKUP(B229,balance!$U:$Z,5,FALSE),IF(C229=5,VLOOKUP(B229-1,balance!$U:$Z,6,FALSE),0)))))/100</f>
        <v>1.4499999999999999E-3</v>
      </c>
      <c r="H229">
        <v>2</v>
      </c>
      <c r="I229" s="1">
        <f>IF(C229=1,VLOOKUP(FoxFire!B229,balance!$AF:$AJ,2,FALSE),IF(C229=2,VLOOKUP(B229,balance!$AF:$AJ,3,FALSE),IF(C229=3,VLOOKUP(B229,balance!$AF:$AJ,4,FALSE),IF(C229=4,VLOOKUP(B229,balance!$AF:$AJ,5,FALSE),IF(C229=5,VLOOKUP(B229,balance!$AF:$AK,6,FALSE),0)))))*1000000000000</f>
        <v>212500000000</v>
      </c>
      <c r="J229">
        <f>VLOOKUP(B229,balance!AU:BD,10,FALSE)</f>
        <v>151200</v>
      </c>
    </row>
    <row r="230" spans="1:10" x14ac:dyDescent="0.3">
      <c r="A230">
        <v>228</v>
      </c>
      <c r="B230">
        <f t="shared" si="7"/>
        <v>46</v>
      </c>
      <c r="C230">
        <f t="shared" si="6"/>
        <v>4</v>
      </c>
      <c r="D230">
        <v>9026</v>
      </c>
      <c r="E230" s="1">
        <f>IF(C230=1,VLOOKUP(B230,balance!$AU:$AZ,2,FALSE),IF(C230=2,VLOOKUP(B230,balance!$AU:$AZ,3,FALSE),IF(C230=3,VLOOKUP(B230,balance!$AU:$AZ,4,FALSE),IF(C230=4,VLOOKUP(B230,balance!$AU:$AZ,5,FALSE),IF(C230=5,VLOOKUP(B230-1,balance!$AU:$AZ,6,FALSE),0)))))</f>
        <v>1000</v>
      </c>
      <c r="F230">
        <v>53</v>
      </c>
      <c r="G230">
        <f>IF(C230=1,VLOOKUP(FoxFire!B230,balance!$U:$Z,2,FALSE),IF(C230=2,VLOOKUP(B230,balance!$U:$Z,3,FALSE),IF(C230=3,VLOOKUP(B230,balance!$U:$Z,4,FALSE),IF(C230=4,VLOOKUP(B230,balance!$U:$Z,5,FALSE),IF(C230=5,VLOOKUP(B230-1,balance!$U:$Z,6,FALSE),0)))))/100</f>
        <v>1.4499999999999999E-3</v>
      </c>
      <c r="H230">
        <v>2</v>
      </c>
      <c r="I230" s="1">
        <f>IF(C230=1,VLOOKUP(FoxFire!B230,balance!$AF:$AJ,2,FALSE),IF(C230=2,VLOOKUP(B230,balance!$AF:$AJ,3,FALSE),IF(C230=3,VLOOKUP(B230,balance!$AF:$AJ,4,FALSE),IF(C230=4,VLOOKUP(B230,balance!$AF:$AJ,5,FALSE),IF(C230=5,VLOOKUP(B230,balance!$AF:$AK,6,FALSE),0)))))*1000000000000</f>
        <v>212500000000</v>
      </c>
      <c r="J230">
        <f>VLOOKUP(B230,balance!AU:BD,10,FALSE)</f>
        <v>151200</v>
      </c>
    </row>
    <row r="231" spans="1:10" x14ac:dyDescent="0.3">
      <c r="A231">
        <v>229</v>
      </c>
      <c r="B231">
        <f t="shared" si="7"/>
        <v>47</v>
      </c>
      <c r="C231">
        <f t="shared" si="6"/>
        <v>5</v>
      </c>
      <c r="D231">
        <v>9026</v>
      </c>
      <c r="E231" s="1">
        <f>IF(C231=1,VLOOKUP(B231,balance!$AU:$AZ,2,FALSE),IF(C231=2,VLOOKUP(B231,balance!$AU:$AZ,3,FALSE),IF(C231=3,VLOOKUP(B231,balance!$AU:$AZ,4,FALSE),IF(C231=4,VLOOKUP(B231,balance!$AU:$AZ,5,FALSE),IF(C231=5,VLOOKUP(B231-1,balance!$AU:$AZ,6,FALSE),0)))))</f>
        <v>6000</v>
      </c>
      <c r="F231">
        <v>53</v>
      </c>
      <c r="G231">
        <f>IF(C231=1,VLOOKUP(FoxFire!B231,balance!$U:$Z,2,FALSE),IF(C231=2,VLOOKUP(B231,balance!$U:$Z,3,FALSE),IF(C231=3,VLOOKUP(B231,balance!$U:$Z,4,FALSE),IF(C231=4,VLOOKUP(B231,balance!$U:$Z,5,FALSE),IF(C231=5,VLOOKUP(B231-1,balance!$U:$Z,6,FALSE),0)))))/100</f>
        <v>0.1258</v>
      </c>
      <c r="H231">
        <v>2</v>
      </c>
      <c r="I231" s="1">
        <f>IF(C231=1,VLOOKUP(FoxFire!B231,balance!$AF:$AJ,2,FALSE),IF(C231=2,VLOOKUP(B231,balance!$AF:$AJ,3,FALSE),IF(C231=3,VLOOKUP(B231,balance!$AF:$AJ,4,FALSE),IF(C231=4,VLOOKUP(B231,balance!$AF:$AJ,5,FALSE),IF(C231=5,VLOOKUP(B231,balance!$AF:$AK,6,FALSE),0)))))*1000000000000</f>
        <v>880000000000</v>
      </c>
      <c r="J231">
        <f>VLOOKUP(B231,balance!AU:BD,10,FALSE)</f>
        <v>161080</v>
      </c>
    </row>
    <row r="232" spans="1:10" x14ac:dyDescent="0.3">
      <c r="A232">
        <v>230</v>
      </c>
      <c r="B232">
        <f t="shared" si="7"/>
        <v>47</v>
      </c>
      <c r="C232">
        <f t="shared" si="6"/>
        <v>1</v>
      </c>
      <c r="D232">
        <v>9026</v>
      </c>
      <c r="E232" s="1">
        <f>IF(C232=1,VLOOKUP(B232,balance!$AU:$AZ,2,FALSE),IF(C232=2,VLOOKUP(B232,balance!$AU:$AZ,3,FALSE),IF(C232=3,VLOOKUP(B232,balance!$AU:$AZ,4,FALSE),IF(C232=4,VLOOKUP(B232,balance!$AU:$AZ,5,FALSE),IF(C232=5,VLOOKUP(B232-1,balance!$AU:$AZ,6,FALSE),0)))))</f>
        <v>1000</v>
      </c>
      <c r="F232">
        <v>53</v>
      </c>
      <c r="G232">
        <f>IF(C232=1,VLOOKUP(FoxFire!B232,balance!$U:$Z,2,FALSE),IF(C232=2,VLOOKUP(B232,balance!$U:$Z,3,FALSE),IF(C232=3,VLOOKUP(B232,balance!$U:$Z,4,FALSE),IF(C232=4,VLOOKUP(B232,balance!$U:$Z,5,FALSE),IF(C232=5,VLOOKUP(B232-1,balance!$U:$Z,6,FALSE),0)))))/100</f>
        <v>1.4599999999999999E-3</v>
      </c>
      <c r="H232">
        <v>2</v>
      </c>
      <c r="I232" s="1">
        <f>IF(C232=1,VLOOKUP(FoxFire!B232,balance!$AF:$AJ,2,FALSE),IF(C232=2,VLOOKUP(B232,balance!$AF:$AJ,3,FALSE),IF(C232=3,VLOOKUP(B232,balance!$AF:$AJ,4,FALSE),IF(C232=4,VLOOKUP(B232,balance!$AF:$AJ,5,FALSE),IF(C232=5,VLOOKUP(B232,balance!$AF:$AK,6,FALSE),0)))))*1000000000000</f>
        <v>220000000000</v>
      </c>
      <c r="J232">
        <f>VLOOKUP(B232,balance!AU:BD,10,FALSE)</f>
        <v>161080</v>
      </c>
    </row>
    <row r="233" spans="1:10" x14ac:dyDescent="0.3">
      <c r="A233">
        <v>231</v>
      </c>
      <c r="B233">
        <f t="shared" si="7"/>
        <v>47</v>
      </c>
      <c r="C233">
        <f t="shared" si="6"/>
        <v>2</v>
      </c>
      <c r="D233">
        <v>9026</v>
      </c>
      <c r="E233" s="1">
        <f>IF(C233=1,VLOOKUP(B233,balance!$AU:$AZ,2,FALSE),IF(C233=2,VLOOKUP(B233,balance!$AU:$AZ,3,FALSE),IF(C233=3,VLOOKUP(B233,balance!$AU:$AZ,4,FALSE),IF(C233=4,VLOOKUP(B233,balance!$AU:$AZ,5,FALSE),IF(C233=5,VLOOKUP(B233-1,balance!$AU:$AZ,6,FALSE),0)))))</f>
        <v>1000</v>
      </c>
      <c r="F233">
        <v>53</v>
      </c>
      <c r="G233">
        <f>IF(C233=1,VLOOKUP(FoxFire!B233,balance!$U:$Z,2,FALSE),IF(C233=2,VLOOKUP(B233,balance!$U:$Z,3,FALSE),IF(C233=3,VLOOKUP(B233,balance!$U:$Z,4,FALSE),IF(C233=4,VLOOKUP(B233,balance!$U:$Z,5,FALSE),IF(C233=5,VLOOKUP(B233-1,balance!$U:$Z,6,FALSE),0)))))/100</f>
        <v>1.4599999999999999E-3</v>
      </c>
      <c r="H233">
        <v>2</v>
      </c>
      <c r="I233" s="1">
        <f>IF(C233=1,VLOOKUP(FoxFire!B233,balance!$AF:$AJ,2,FALSE),IF(C233=2,VLOOKUP(B233,balance!$AF:$AJ,3,FALSE),IF(C233=3,VLOOKUP(B233,balance!$AF:$AJ,4,FALSE),IF(C233=4,VLOOKUP(B233,balance!$AF:$AJ,5,FALSE),IF(C233=5,VLOOKUP(B233,balance!$AF:$AK,6,FALSE),0)))))*1000000000000</f>
        <v>220000000000</v>
      </c>
      <c r="J233">
        <f>VLOOKUP(B233,balance!AU:BD,10,FALSE)</f>
        <v>161080</v>
      </c>
    </row>
    <row r="234" spans="1:10" x14ac:dyDescent="0.3">
      <c r="A234">
        <v>232</v>
      </c>
      <c r="B234">
        <f t="shared" si="7"/>
        <v>47</v>
      </c>
      <c r="C234">
        <f t="shared" si="6"/>
        <v>3</v>
      </c>
      <c r="D234">
        <v>9026</v>
      </c>
      <c r="E234" s="1">
        <f>IF(C234=1,VLOOKUP(B234,balance!$AU:$AZ,2,FALSE),IF(C234=2,VLOOKUP(B234,balance!$AU:$AZ,3,FALSE),IF(C234=3,VLOOKUP(B234,balance!$AU:$AZ,4,FALSE),IF(C234=4,VLOOKUP(B234,balance!$AU:$AZ,5,FALSE),IF(C234=5,VLOOKUP(B234-1,balance!$AU:$AZ,6,FALSE),0)))))</f>
        <v>1000</v>
      </c>
      <c r="F234">
        <v>53</v>
      </c>
      <c r="G234">
        <f>IF(C234=1,VLOOKUP(FoxFire!B234,balance!$U:$Z,2,FALSE),IF(C234=2,VLOOKUP(B234,balance!$U:$Z,3,FALSE),IF(C234=3,VLOOKUP(B234,balance!$U:$Z,4,FALSE),IF(C234=4,VLOOKUP(B234,balance!$U:$Z,5,FALSE),IF(C234=5,VLOOKUP(B234-1,balance!$U:$Z,6,FALSE),0)))))/100</f>
        <v>1.4599999999999999E-3</v>
      </c>
      <c r="H234">
        <v>2</v>
      </c>
      <c r="I234" s="1">
        <f>IF(C234=1,VLOOKUP(FoxFire!B234,balance!$AF:$AJ,2,FALSE),IF(C234=2,VLOOKUP(B234,balance!$AF:$AJ,3,FALSE),IF(C234=3,VLOOKUP(B234,balance!$AF:$AJ,4,FALSE),IF(C234=4,VLOOKUP(B234,balance!$AF:$AJ,5,FALSE),IF(C234=5,VLOOKUP(B234,balance!$AF:$AK,6,FALSE),0)))))*1000000000000</f>
        <v>220000000000</v>
      </c>
      <c r="J234">
        <f>VLOOKUP(B234,balance!AU:BD,10,FALSE)</f>
        <v>161080</v>
      </c>
    </row>
    <row r="235" spans="1:10" x14ac:dyDescent="0.3">
      <c r="A235">
        <v>233</v>
      </c>
      <c r="B235">
        <f t="shared" si="7"/>
        <v>47</v>
      </c>
      <c r="C235">
        <f t="shared" si="6"/>
        <v>4</v>
      </c>
      <c r="D235">
        <v>9026</v>
      </c>
      <c r="E235" s="1">
        <f>IF(C235=1,VLOOKUP(B235,balance!$AU:$AZ,2,FALSE),IF(C235=2,VLOOKUP(B235,balance!$AU:$AZ,3,FALSE),IF(C235=3,VLOOKUP(B235,balance!$AU:$AZ,4,FALSE),IF(C235=4,VLOOKUP(B235,balance!$AU:$AZ,5,FALSE),IF(C235=5,VLOOKUP(B235-1,balance!$AU:$AZ,6,FALSE),0)))))</f>
        <v>1000</v>
      </c>
      <c r="F235">
        <v>53</v>
      </c>
      <c r="G235">
        <f>IF(C235=1,VLOOKUP(FoxFire!B235,balance!$U:$Z,2,FALSE),IF(C235=2,VLOOKUP(B235,balance!$U:$Z,3,FALSE),IF(C235=3,VLOOKUP(B235,balance!$U:$Z,4,FALSE),IF(C235=4,VLOOKUP(B235,balance!$U:$Z,5,FALSE),IF(C235=5,VLOOKUP(B235-1,balance!$U:$Z,6,FALSE),0)))))/100</f>
        <v>1.4599999999999999E-3</v>
      </c>
      <c r="H235">
        <v>2</v>
      </c>
      <c r="I235" s="1">
        <f>IF(C235=1,VLOOKUP(FoxFire!B235,balance!$AF:$AJ,2,FALSE),IF(C235=2,VLOOKUP(B235,balance!$AF:$AJ,3,FALSE),IF(C235=3,VLOOKUP(B235,balance!$AF:$AJ,4,FALSE),IF(C235=4,VLOOKUP(B235,balance!$AF:$AJ,5,FALSE),IF(C235=5,VLOOKUP(B235,balance!$AF:$AK,6,FALSE),0)))))*1000000000000</f>
        <v>220000000000</v>
      </c>
      <c r="J235">
        <f>VLOOKUP(B235,balance!AU:BD,10,FALSE)</f>
        <v>161080</v>
      </c>
    </row>
    <row r="236" spans="1:10" x14ac:dyDescent="0.3">
      <c r="A236">
        <v>234</v>
      </c>
      <c r="B236">
        <f t="shared" si="7"/>
        <v>48</v>
      </c>
      <c r="C236">
        <f t="shared" si="6"/>
        <v>5</v>
      </c>
      <c r="D236">
        <v>9026</v>
      </c>
      <c r="E236" s="1">
        <f>IF(C236=1,VLOOKUP(B236,balance!$AU:$AZ,2,FALSE),IF(C236=2,VLOOKUP(B236,balance!$AU:$AZ,3,FALSE),IF(C236=3,VLOOKUP(B236,balance!$AU:$AZ,4,FALSE),IF(C236=4,VLOOKUP(B236,balance!$AU:$AZ,5,FALSE),IF(C236=5,VLOOKUP(B236-1,balance!$AU:$AZ,6,FALSE),0)))))</f>
        <v>6000</v>
      </c>
      <c r="F236">
        <v>53</v>
      </c>
      <c r="G236">
        <f>IF(C236=1,VLOOKUP(FoxFire!B236,balance!$U:$Z,2,FALSE),IF(C236=2,VLOOKUP(B236,balance!$U:$Z,3,FALSE),IF(C236=3,VLOOKUP(B236,balance!$U:$Z,4,FALSE),IF(C236=4,VLOOKUP(B236,balance!$U:$Z,5,FALSE),IF(C236=5,VLOOKUP(B236-1,balance!$U:$Z,6,FALSE),0)))))/100</f>
        <v>0.14000000000000001</v>
      </c>
      <c r="H236">
        <v>2</v>
      </c>
      <c r="I236" s="1">
        <f>IF(C236=1,VLOOKUP(FoxFire!B236,balance!$AF:$AJ,2,FALSE),IF(C236=2,VLOOKUP(B236,balance!$AF:$AJ,3,FALSE),IF(C236=3,VLOOKUP(B236,balance!$AF:$AJ,4,FALSE),IF(C236=4,VLOOKUP(B236,balance!$AF:$AJ,5,FALSE),IF(C236=5,VLOOKUP(B236,balance!$AF:$AK,6,FALSE),0)))))*1000000000000</f>
        <v>910000000000</v>
      </c>
      <c r="J236">
        <f>VLOOKUP(B236,balance!AU:BD,10,FALSE)</f>
        <v>171600</v>
      </c>
    </row>
    <row r="237" spans="1:10" x14ac:dyDescent="0.3">
      <c r="A237">
        <v>235</v>
      </c>
      <c r="B237">
        <f t="shared" si="7"/>
        <v>48</v>
      </c>
      <c r="C237">
        <f t="shared" si="6"/>
        <v>1</v>
      </c>
      <c r="D237">
        <v>9026</v>
      </c>
      <c r="E237" s="1">
        <f>IF(C237=1,VLOOKUP(B237,balance!$AU:$AZ,2,FALSE),IF(C237=2,VLOOKUP(B237,balance!$AU:$AZ,3,FALSE),IF(C237=3,VLOOKUP(B237,balance!$AU:$AZ,4,FALSE),IF(C237=4,VLOOKUP(B237,balance!$AU:$AZ,5,FALSE),IF(C237=5,VLOOKUP(B237-1,balance!$AU:$AZ,6,FALSE),0)))))</f>
        <v>1000</v>
      </c>
      <c r="F237">
        <v>53</v>
      </c>
      <c r="G237">
        <f>IF(C237=1,VLOOKUP(FoxFire!B237,balance!$U:$Z,2,FALSE),IF(C237=2,VLOOKUP(B237,balance!$U:$Z,3,FALSE),IF(C237=3,VLOOKUP(B237,balance!$U:$Z,4,FALSE),IF(C237=4,VLOOKUP(B237,balance!$U:$Z,5,FALSE),IF(C237=5,VLOOKUP(B237-1,balance!$U:$Z,6,FALSE),0)))))/100</f>
        <v>1.47E-3</v>
      </c>
      <c r="H237">
        <v>2</v>
      </c>
      <c r="I237" s="1">
        <f>IF(C237=1,VLOOKUP(FoxFire!B237,balance!$AF:$AJ,2,FALSE),IF(C237=2,VLOOKUP(B237,balance!$AF:$AJ,3,FALSE),IF(C237=3,VLOOKUP(B237,balance!$AF:$AJ,4,FALSE),IF(C237=4,VLOOKUP(B237,balance!$AF:$AJ,5,FALSE),IF(C237=5,VLOOKUP(B237,balance!$AF:$AK,6,FALSE),0)))))*1000000000000</f>
        <v>227500000000</v>
      </c>
      <c r="J237">
        <f>VLOOKUP(B237,balance!AU:BD,10,FALSE)</f>
        <v>171600</v>
      </c>
    </row>
    <row r="238" spans="1:10" x14ac:dyDescent="0.3">
      <c r="A238">
        <v>236</v>
      </c>
      <c r="B238">
        <f t="shared" si="7"/>
        <v>48</v>
      </c>
      <c r="C238">
        <f t="shared" si="6"/>
        <v>2</v>
      </c>
      <c r="D238">
        <v>9026</v>
      </c>
      <c r="E238" s="1">
        <f>IF(C238=1,VLOOKUP(B238,balance!$AU:$AZ,2,FALSE),IF(C238=2,VLOOKUP(B238,balance!$AU:$AZ,3,FALSE),IF(C238=3,VLOOKUP(B238,balance!$AU:$AZ,4,FALSE),IF(C238=4,VLOOKUP(B238,balance!$AU:$AZ,5,FALSE),IF(C238=5,VLOOKUP(B238-1,balance!$AU:$AZ,6,FALSE),0)))))</f>
        <v>1000</v>
      </c>
      <c r="F238">
        <v>53</v>
      </c>
      <c r="G238">
        <f>IF(C238=1,VLOOKUP(FoxFire!B238,balance!$U:$Z,2,FALSE),IF(C238=2,VLOOKUP(B238,balance!$U:$Z,3,FALSE),IF(C238=3,VLOOKUP(B238,balance!$U:$Z,4,FALSE),IF(C238=4,VLOOKUP(B238,balance!$U:$Z,5,FALSE),IF(C238=5,VLOOKUP(B238-1,balance!$U:$Z,6,FALSE),0)))))/100</f>
        <v>1.47E-3</v>
      </c>
      <c r="H238">
        <v>2</v>
      </c>
      <c r="I238" s="1">
        <f>IF(C238=1,VLOOKUP(FoxFire!B238,balance!$AF:$AJ,2,FALSE),IF(C238=2,VLOOKUP(B238,balance!$AF:$AJ,3,FALSE),IF(C238=3,VLOOKUP(B238,balance!$AF:$AJ,4,FALSE),IF(C238=4,VLOOKUP(B238,balance!$AF:$AJ,5,FALSE),IF(C238=5,VLOOKUP(B238,balance!$AF:$AK,6,FALSE),0)))))*1000000000000</f>
        <v>227500000000</v>
      </c>
      <c r="J238">
        <f>VLOOKUP(B238,balance!AU:BD,10,FALSE)</f>
        <v>171600</v>
      </c>
    </row>
    <row r="239" spans="1:10" x14ac:dyDescent="0.3">
      <c r="A239">
        <v>237</v>
      </c>
      <c r="B239">
        <f t="shared" si="7"/>
        <v>48</v>
      </c>
      <c r="C239">
        <f t="shared" si="6"/>
        <v>3</v>
      </c>
      <c r="D239">
        <v>9026</v>
      </c>
      <c r="E239" s="1">
        <f>IF(C239=1,VLOOKUP(B239,balance!$AU:$AZ,2,FALSE),IF(C239=2,VLOOKUP(B239,balance!$AU:$AZ,3,FALSE),IF(C239=3,VLOOKUP(B239,balance!$AU:$AZ,4,FALSE),IF(C239=4,VLOOKUP(B239,balance!$AU:$AZ,5,FALSE),IF(C239=5,VLOOKUP(B239-1,balance!$AU:$AZ,6,FALSE),0)))))</f>
        <v>1000</v>
      </c>
      <c r="F239">
        <v>53</v>
      </c>
      <c r="G239">
        <f>IF(C239=1,VLOOKUP(FoxFire!B239,balance!$U:$Z,2,FALSE),IF(C239=2,VLOOKUP(B239,balance!$U:$Z,3,FALSE),IF(C239=3,VLOOKUP(B239,balance!$U:$Z,4,FALSE),IF(C239=4,VLOOKUP(B239,balance!$U:$Z,5,FALSE),IF(C239=5,VLOOKUP(B239-1,balance!$U:$Z,6,FALSE),0)))))/100</f>
        <v>1.47E-3</v>
      </c>
      <c r="H239">
        <v>2</v>
      </c>
      <c r="I239" s="1">
        <f>IF(C239=1,VLOOKUP(FoxFire!B239,balance!$AF:$AJ,2,FALSE),IF(C239=2,VLOOKUP(B239,balance!$AF:$AJ,3,FALSE),IF(C239=3,VLOOKUP(B239,balance!$AF:$AJ,4,FALSE),IF(C239=4,VLOOKUP(B239,balance!$AF:$AJ,5,FALSE),IF(C239=5,VLOOKUP(B239,balance!$AF:$AK,6,FALSE),0)))))*1000000000000</f>
        <v>227500000000</v>
      </c>
      <c r="J239">
        <f>VLOOKUP(B239,balance!AU:BD,10,FALSE)</f>
        <v>171600</v>
      </c>
    </row>
    <row r="240" spans="1:10" x14ac:dyDescent="0.3">
      <c r="A240">
        <v>238</v>
      </c>
      <c r="B240">
        <f t="shared" si="7"/>
        <v>48</v>
      </c>
      <c r="C240">
        <f t="shared" si="6"/>
        <v>4</v>
      </c>
      <c r="D240">
        <v>9026</v>
      </c>
      <c r="E240" s="1">
        <f>IF(C240=1,VLOOKUP(B240,balance!$AU:$AZ,2,FALSE),IF(C240=2,VLOOKUP(B240,balance!$AU:$AZ,3,FALSE),IF(C240=3,VLOOKUP(B240,balance!$AU:$AZ,4,FALSE),IF(C240=4,VLOOKUP(B240,balance!$AU:$AZ,5,FALSE),IF(C240=5,VLOOKUP(B240-1,balance!$AU:$AZ,6,FALSE),0)))))</f>
        <v>1000</v>
      </c>
      <c r="F240">
        <v>53</v>
      </c>
      <c r="G240">
        <f>IF(C240=1,VLOOKUP(FoxFire!B240,balance!$U:$Z,2,FALSE),IF(C240=2,VLOOKUP(B240,balance!$U:$Z,3,FALSE),IF(C240=3,VLOOKUP(B240,balance!$U:$Z,4,FALSE),IF(C240=4,VLOOKUP(B240,balance!$U:$Z,5,FALSE),IF(C240=5,VLOOKUP(B240-1,balance!$U:$Z,6,FALSE),0)))))/100</f>
        <v>1.47E-3</v>
      </c>
      <c r="H240">
        <v>2</v>
      </c>
      <c r="I240" s="1">
        <f>IF(C240=1,VLOOKUP(FoxFire!B240,balance!$AF:$AJ,2,FALSE),IF(C240=2,VLOOKUP(B240,balance!$AF:$AJ,3,FALSE),IF(C240=3,VLOOKUP(B240,balance!$AF:$AJ,4,FALSE),IF(C240=4,VLOOKUP(B240,balance!$AF:$AJ,5,FALSE),IF(C240=5,VLOOKUP(B240,balance!$AF:$AK,6,FALSE),0)))))*1000000000000</f>
        <v>227500000000</v>
      </c>
      <c r="J240">
        <f>VLOOKUP(B240,balance!AU:BD,10,FALSE)</f>
        <v>171600</v>
      </c>
    </row>
    <row r="241" spans="1:10" x14ac:dyDescent="0.3">
      <c r="A241">
        <v>239</v>
      </c>
      <c r="B241">
        <f t="shared" si="7"/>
        <v>49</v>
      </c>
      <c r="C241">
        <f t="shared" si="6"/>
        <v>5</v>
      </c>
      <c r="D241">
        <v>9026</v>
      </c>
      <c r="E241" s="1">
        <f>IF(C241=1,VLOOKUP(B241,balance!$AU:$AZ,2,FALSE),IF(C241=2,VLOOKUP(B241,balance!$AU:$AZ,3,FALSE),IF(C241=3,VLOOKUP(B241,balance!$AU:$AZ,4,FALSE),IF(C241=4,VLOOKUP(B241,balance!$AU:$AZ,5,FALSE),IF(C241=5,VLOOKUP(B241-1,balance!$AU:$AZ,6,FALSE),0)))))</f>
        <v>6000</v>
      </c>
      <c r="F241">
        <v>53</v>
      </c>
      <c r="G241">
        <f>IF(C241=1,VLOOKUP(FoxFire!B241,balance!$U:$Z,2,FALSE),IF(C241=2,VLOOKUP(B241,balance!$U:$Z,3,FALSE),IF(C241=3,VLOOKUP(B241,balance!$U:$Z,4,FALSE),IF(C241=4,VLOOKUP(B241,balance!$U:$Z,5,FALSE),IF(C241=5,VLOOKUP(B241-1,balance!$U:$Z,6,FALSE),0)))))/100</f>
        <v>0.15560000000000002</v>
      </c>
      <c r="H241">
        <v>2</v>
      </c>
      <c r="I241" s="1">
        <f>IF(C241=1,VLOOKUP(FoxFire!B241,balance!$AF:$AJ,2,FALSE),IF(C241=2,VLOOKUP(B241,balance!$AF:$AJ,3,FALSE),IF(C241=3,VLOOKUP(B241,balance!$AF:$AJ,4,FALSE),IF(C241=4,VLOOKUP(B241,balance!$AF:$AJ,5,FALSE),IF(C241=5,VLOOKUP(B241,balance!$AF:$AK,6,FALSE),0)))))*1000000000000</f>
        <v>940000000000</v>
      </c>
      <c r="J241">
        <f>VLOOKUP(B241,balance!AU:BD,10,FALSE)</f>
        <v>182770</v>
      </c>
    </row>
    <row r="242" spans="1:10" x14ac:dyDescent="0.3">
      <c r="A242">
        <v>240</v>
      </c>
      <c r="B242">
        <f t="shared" si="7"/>
        <v>49</v>
      </c>
      <c r="C242">
        <f t="shared" si="6"/>
        <v>1</v>
      </c>
      <c r="D242">
        <v>9026</v>
      </c>
      <c r="E242" s="1">
        <f>IF(C242=1,VLOOKUP(B242,balance!$AU:$AZ,2,FALSE),IF(C242=2,VLOOKUP(B242,balance!$AU:$AZ,3,FALSE),IF(C242=3,VLOOKUP(B242,balance!$AU:$AZ,4,FALSE),IF(C242=4,VLOOKUP(B242,balance!$AU:$AZ,5,FALSE),IF(C242=5,VLOOKUP(B242-1,balance!$AU:$AZ,6,FALSE),0)))))</f>
        <v>1000</v>
      </c>
      <c r="F242">
        <v>53</v>
      </c>
      <c r="G242">
        <f>IF(C242=1,VLOOKUP(FoxFire!B242,balance!$U:$Z,2,FALSE),IF(C242=2,VLOOKUP(B242,balance!$U:$Z,3,FALSE),IF(C242=3,VLOOKUP(B242,balance!$U:$Z,4,FALSE),IF(C242=4,VLOOKUP(B242,balance!$U:$Z,5,FALSE),IF(C242=5,VLOOKUP(B242-1,balance!$U:$Z,6,FALSE),0)))))/100</f>
        <v>1.48E-3</v>
      </c>
      <c r="H242">
        <v>2</v>
      </c>
      <c r="I242" s="1">
        <f>IF(C242=1,VLOOKUP(FoxFire!B242,balance!$AF:$AJ,2,FALSE),IF(C242=2,VLOOKUP(B242,balance!$AF:$AJ,3,FALSE),IF(C242=3,VLOOKUP(B242,balance!$AF:$AJ,4,FALSE),IF(C242=4,VLOOKUP(B242,balance!$AF:$AJ,5,FALSE),IF(C242=5,VLOOKUP(B242,balance!$AF:$AK,6,FALSE),0)))))*1000000000000</f>
        <v>235000000000</v>
      </c>
      <c r="J242">
        <f>VLOOKUP(B242,balance!AU:BD,10,FALSE)</f>
        <v>182770</v>
      </c>
    </row>
    <row r="243" spans="1:10" x14ac:dyDescent="0.3">
      <c r="A243">
        <v>241</v>
      </c>
      <c r="B243">
        <f t="shared" si="7"/>
        <v>49</v>
      </c>
      <c r="C243">
        <f t="shared" si="6"/>
        <v>2</v>
      </c>
      <c r="D243">
        <v>9026</v>
      </c>
      <c r="E243" s="1">
        <f>IF(C243=1,VLOOKUP(B243,balance!$AU:$AZ,2,FALSE),IF(C243=2,VLOOKUP(B243,balance!$AU:$AZ,3,FALSE),IF(C243=3,VLOOKUP(B243,balance!$AU:$AZ,4,FALSE),IF(C243=4,VLOOKUP(B243,balance!$AU:$AZ,5,FALSE),IF(C243=5,VLOOKUP(B243-1,balance!$AU:$AZ,6,FALSE),0)))))</f>
        <v>1000</v>
      </c>
      <c r="F243">
        <v>53</v>
      </c>
      <c r="G243">
        <f>IF(C243=1,VLOOKUP(FoxFire!B243,balance!$U:$Z,2,FALSE),IF(C243=2,VLOOKUP(B243,balance!$U:$Z,3,FALSE),IF(C243=3,VLOOKUP(B243,balance!$U:$Z,4,FALSE),IF(C243=4,VLOOKUP(B243,balance!$U:$Z,5,FALSE),IF(C243=5,VLOOKUP(B243-1,balance!$U:$Z,6,FALSE),0)))))/100</f>
        <v>1.48E-3</v>
      </c>
      <c r="H243">
        <v>2</v>
      </c>
      <c r="I243" s="1">
        <f>IF(C243=1,VLOOKUP(FoxFire!B243,balance!$AF:$AJ,2,FALSE),IF(C243=2,VLOOKUP(B243,balance!$AF:$AJ,3,FALSE),IF(C243=3,VLOOKUP(B243,balance!$AF:$AJ,4,FALSE),IF(C243=4,VLOOKUP(B243,balance!$AF:$AJ,5,FALSE),IF(C243=5,VLOOKUP(B243,balance!$AF:$AK,6,FALSE),0)))))*1000000000000</f>
        <v>235000000000</v>
      </c>
      <c r="J243">
        <f>VLOOKUP(B243,balance!AU:BD,10,FALSE)</f>
        <v>182770</v>
      </c>
    </row>
    <row r="244" spans="1:10" x14ac:dyDescent="0.3">
      <c r="A244">
        <v>242</v>
      </c>
      <c r="B244">
        <f t="shared" si="7"/>
        <v>49</v>
      </c>
      <c r="C244">
        <f t="shared" si="6"/>
        <v>3</v>
      </c>
      <c r="D244">
        <v>9026</v>
      </c>
      <c r="E244" s="1">
        <f>IF(C244=1,VLOOKUP(B244,balance!$AU:$AZ,2,FALSE),IF(C244=2,VLOOKUP(B244,balance!$AU:$AZ,3,FALSE),IF(C244=3,VLOOKUP(B244,balance!$AU:$AZ,4,FALSE),IF(C244=4,VLOOKUP(B244,balance!$AU:$AZ,5,FALSE),IF(C244=5,VLOOKUP(B244-1,balance!$AU:$AZ,6,FALSE),0)))))</f>
        <v>1000</v>
      </c>
      <c r="F244">
        <v>53</v>
      </c>
      <c r="G244">
        <f>IF(C244=1,VLOOKUP(FoxFire!B244,balance!$U:$Z,2,FALSE),IF(C244=2,VLOOKUP(B244,balance!$U:$Z,3,FALSE),IF(C244=3,VLOOKUP(B244,balance!$U:$Z,4,FALSE),IF(C244=4,VLOOKUP(B244,balance!$U:$Z,5,FALSE),IF(C244=5,VLOOKUP(B244-1,balance!$U:$Z,6,FALSE),0)))))/100</f>
        <v>1.48E-3</v>
      </c>
      <c r="H244">
        <v>2</v>
      </c>
      <c r="I244" s="1">
        <f>IF(C244=1,VLOOKUP(FoxFire!B244,balance!$AF:$AJ,2,FALSE),IF(C244=2,VLOOKUP(B244,balance!$AF:$AJ,3,FALSE),IF(C244=3,VLOOKUP(B244,balance!$AF:$AJ,4,FALSE),IF(C244=4,VLOOKUP(B244,balance!$AF:$AJ,5,FALSE),IF(C244=5,VLOOKUP(B244,balance!$AF:$AK,6,FALSE),0)))))*1000000000000</f>
        <v>235000000000</v>
      </c>
      <c r="J244">
        <f>VLOOKUP(B244,balance!AU:BD,10,FALSE)</f>
        <v>182770</v>
      </c>
    </row>
    <row r="245" spans="1:10" x14ac:dyDescent="0.3">
      <c r="A245">
        <v>243</v>
      </c>
      <c r="B245">
        <f t="shared" si="7"/>
        <v>49</v>
      </c>
      <c r="C245">
        <f t="shared" si="6"/>
        <v>4</v>
      </c>
      <c r="D245">
        <v>9026</v>
      </c>
      <c r="E245" s="1">
        <f>IF(C245=1,VLOOKUP(B245,balance!$AU:$AZ,2,FALSE),IF(C245=2,VLOOKUP(B245,balance!$AU:$AZ,3,FALSE),IF(C245=3,VLOOKUP(B245,balance!$AU:$AZ,4,FALSE),IF(C245=4,VLOOKUP(B245,balance!$AU:$AZ,5,FALSE),IF(C245=5,VLOOKUP(B245-1,balance!$AU:$AZ,6,FALSE),0)))))</f>
        <v>1000</v>
      </c>
      <c r="F245">
        <v>53</v>
      </c>
      <c r="G245">
        <f>IF(C245=1,VLOOKUP(FoxFire!B245,balance!$U:$Z,2,FALSE),IF(C245=2,VLOOKUP(B245,balance!$U:$Z,3,FALSE),IF(C245=3,VLOOKUP(B245,balance!$U:$Z,4,FALSE),IF(C245=4,VLOOKUP(B245,balance!$U:$Z,5,FALSE),IF(C245=5,VLOOKUP(B245-1,balance!$U:$Z,6,FALSE),0)))))/100</f>
        <v>1.48E-3</v>
      </c>
      <c r="H245">
        <v>2</v>
      </c>
      <c r="I245" s="1">
        <f>IF(C245=1,VLOOKUP(FoxFire!B245,balance!$AF:$AJ,2,FALSE),IF(C245=2,VLOOKUP(B245,balance!$AF:$AJ,3,FALSE),IF(C245=3,VLOOKUP(B245,balance!$AF:$AJ,4,FALSE),IF(C245=4,VLOOKUP(B245,balance!$AF:$AJ,5,FALSE),IF(C245=5,VLOOKUP(B245,balance!$AF:$AK,6,FALSE),0)))))*1000000000000</f>
        <v>235000000000</v>
      </c>
      <c r="J245">
        <f>VLOOKUP(B245,balance!AU:BD,10,FALSE)</f>
        <v>182770</v>
      </c>
    </row>
    <row r="246" spans="1:10" x14ac:dyDescent="0.3">
      <c r="A246">
        <v>244</v>
      </c>
      <c r="B246">
        <f t="shared" si="7"/>
        <v>50</v>
      </c>
      <c r="C246">
        <f t="shared" si="6"/>
        <v>5</v>
      </c>
      <c r="D246">
        <v>9026</v>
      </c>
      <c r="E246" s="1">
        <f>IF(C246=1,VLOOKUP(B246,balance!$AU:$AZ,2,FALSE),IF(C246=2,VLOOKUP(B246,balance!$AU:$AZ,3,FALSE),IF(C246=3,VLOOKUP(B246,balance!$AU:$AZ,4,FALSE),IF(C246=4,VLOOKUP(B246,balance!$AU:$AZ,5,FALSE),IF(C246=5,VLOOKUP(B246-1,balance!$AU:$AZ,6,FALSE),0)))))</f>
        <v>6000</v>
      </c>
      <c r="F246">
        <v>53</v>
      </c>
      <c r="G246">
        <f>IF(C246=1,VLOOKUP(FoxFire!B246,balance!$U:$Z,2,FALSE),IF(C246=2,VLOOKUP(B246,balance!$U:$Z,3,FALSE),IF(C246=3,VLOOKUP(B246,balance!$U:$Z,4,FALSE),IF(C246=4,VLOOKUP(B246,balance!$U:$Z,5,FALSE),IF(C246=5,VLOOKUP(B246-1,balance!$U:$Z,6,FALSE),0)))))/100</f>
        <v>0.17290000000000003</v>
      </c>
      <c r="H246">
        <v>2</v>
      </c>
      <c r="I246" s="1">
        <f>IF(C246=1,VLOOKUP(FoxFire!B246,balance!$AF:$AJ,2,FALSE),IF(C246=2,VLOOKUP(B246,balance!$AF:$AJ,3,FALSE),IF(C246=3,VLOOKUP(B246,balance!$AF:$AJ,4,FALSE),IF(C246=4,VLOOKUP(B246,balance!$AF:$AJ,5,FALSE),IF(C246=5,VLOOKUP(B246,balance!$AF:$AK,6,FALSE),0)))))*1000000000000</f>
        <v>970000000000</v>
      </c>
      <c r="J246">
        <f>VLOOKUP(B246,balance!AU:BD,10,FALSE)</f>
        <v>194600</v>
      </c>
    </row>
    <row r="247" spans="1:10" x14ac:dyDescent="0.3">
      <c r="A247">
        <v>245</v>
      </c>
      <c r="B247">
        <f t="shared" si="7"/>
        <v>50</v>
      </c>
      <c r="C247">
        <f t="shared" si="6"/>
        <v>1</v>
      </c>
      <c r="D247">
        <v>9026</v>
      </c>
      <c r="E247" s="1">
        <f>IF(C247=1,VLOOKUP(B247,balance!$AU:$AZ,2,FALSE),IF(C247=2,VLOOKUP(B247,balance!$AU:$AZ,3,FALSE),IF(C247=3,VLOOKUP(B247,balance!$AU:$AZ,4,FALSE),IF(C247=4,VLOOKUP(B247,balance!$AU:$AZ,5,FALSE),IF(C247=5,VLOOKUP(B247-1,balance!$AU:$AZ,6,FALSE),0)))))</f>
        <v>1000</v>
      </c>
      <c r="F247">
        <v>53</v>
      </c>
      <c r="G247">
        <f>IF(C247=1,VLOOKUP(FoxFire!B247,balance!$U:$Z,2,FALSE),IF(C247=2,VLOOKUP(B247,balance!$U:$Z,3,FALSE),IF(C247=3,VLOOKUP(B247,balance!$U:$Z,4,FALSE),IF(C247=4,VLOOKUP(B247,balance!$U:$Z,5,FALSE),IF(C247=5,VLOOKUP(B247-1,balance!$U:$Z,6,FALSE),0)))))/100</f>
        <v>1.49E-3</v>
      </c>
      <c r="H247">
        <v>2</v>
      </c>
      <c r="I247" s="1">
        <f>IF(C247=1,VLOOKUP(FoxFire!B247,balance!$AF:$AJ,2,FALSE),IF(C247=2,VLOOKUP(B247,balance!$AF:$AJ,3,FALSE),IF(C247=3,VLOOKUP(B247,balance!$AF:$AJ,4,FALSE),IF(C247=4,VLOOKUP(B247,balance!$AF:$AJ,5,FALSE),IF(C247=5,VLOOKUP(B247,balance!$AF:$AK,6,FALSE),0)))))*1000000000000</f>
        <v>242500000000</v>
      </c>
      <c r="J247">
        <f>VLOOKUP(B247,balance!AU:BD,10,FALSE)</f>
        <v>194600</v>
      </c>
    </row>
    <row r="248" spans="1:10" x14ac:dyDescent="0.3">
      <c r="A248">
        <v>246</v>
      </c>
      <c r="B248">
        <f t="shared" si="7"/>
        <v>50</v>
      </c>
      <c r="C248">
        <f t="shared" si="6"/>
        <v>2</v>
      </c>
      <c r="D248">
        <v>9026</v>
      </c>
      <c r="E248" s="1">
        <f>IF(C248=1,VLOOKUP(B248,balance!$AU:$AZ,2,FALSE),IF(C248=2,VLOOKUP(B248,balance!$AU:$AZ,3,FALSE),IF(C248=3,VLOOKUP(B248,balance!$AU:$AZ,4,FALSE),IF(C248=4,VLOOKUP(B248,balance!$AU:$AZ,5,FALSE),IF(C248=5,VLOOKUP(B248-1,balance!$AU:$AZ,6,FALSE),0)))))</f>
        <v>1000</v>
      </c>
      <c r="F248">
        <v>53</v>
      </c>
      <c r="G248">
        <f>IF(C248=1,VLOOKUP(FoxFire!B248,balance!$U:$Z,2,FALSE),IF(C248=2,VLOOKUP(B248,balance!$U:$Z,3,FALSE),IF(C248=3,VLOOKUP(B248,balance!$U:$Z,4,FALSE),IF(C248=4,VLOOKUP(B248,balance!$U:$Z,5,FALSE),IF(C248=5,VLOOKUP(B248-1,balance!$U:$Z,6,FALSE),0)))))/100</f>
        <v>1.49E-3</v>
      </c>
      <c r="H248">
        <v>2</v>
      </c>
      <c r="I248" s="1">
        <f>IF(C248=1,VLOOKUP(FoxFire!B248,balance!$AF:$AJ,2,FALSE),IF(C248=2,VLOOKUP(B248,balance!$AF:$AJ,3,FALSE),IF(C248=3,VLOOKUP(B248,balance!$AF:$AJ,4,FALSE),IF(C248=4,VLOOKUP(B248,balance!$AF:$AJ,5,FALSE),IF(C248=5,VLOOKUP(B248,balance!$AF:$AK,6,FALSE),0)))))*1000000000000</f>
        <v>242500000000</v>
      </c>
      <c r="J248">
        <f>VLOOKUP(B248,balance!AU:BD,10,FALSE)</f>
        <v>194600</v>
      </c>
    </row>
    <row r="249" spans="1:10" x14ac:dyDescent="0.3">
      <c r="A249">
        <v>247</v>
      </c>
      <c r="B249">
        <f t="shared" si="7"/>
        <v>50</v>
      </c>
      <c r="C249">
        <f t="shared" si="6"/>
        <v>3</v>
      </c>
      <c r="D249">
        <v>9026</v>
      </c>
      <c r="E249" s="1">
        <f>IF(C249=1,VLOOKUP(B249,balance!$AU:$AZ,2,FALSE),IF(C249=2,VLOOKUP(B249,balance!$AU:$AZ,3,FALSE),IF(C249=3,VLOOKUP(B249,balance!$AU:$AZ,4,FALSE),IF(C249=4,VLOOKUP(B249,balance!$AU:$AZ,5,FALSE),IF(C249=5,VLOOKUP(B249-1,balance!$AU:$AZ,6,FALSE),0)))))</f>
        <v>1000</v>
      </c>
      <c r="F249">
        <v>53</v>
      </c>
      <c r="G249">
        <f>IF(C249=1,VLOOKUP(FoxFire!B249,balance!$U:$Z,2,FALSE),IF(C249=2,VLOOKUP(B249,balance!$U:$Z,3,FALSE),IF(C249=3,VLOOKUP(B249,balance!$U:$Z,4,FALSE),IF(C249=4,VLOOKUP(B249,balance!$U:$Z,5,FALSE),IF(C249=5,VLOOKUP(B249-1,balance!$U:$Z,6,FALSE),0)))))/100</f>
        <v>1.49E-3</v>
      </c>
      <c r="H249">
        <v>2</v>
      </c>
      <c r="I249" s="1">
        <f>IF(C249=1,VLOOKUP(FoxFire!B249,balance!$AF:$AJ,2,FALSE),IF(C249=2,VLOOKUP(B249,balance!$AF:$AJ,3,FALSE),IF(C249=3,VLOOKUP(B249,balance!$AF:$AJ,4,FALSE),IF(C249=4,VLOOKUP(B249,balance!$AF:$AJ,5,FALSE),IF(C249=5,VLOOKUP(B249,balance!$AF:$AK,6,FALSE),0)))))*1000000000000</f>
        <v>242500000000</v>
      </c>
      <c r="J249">
        <f>VLOOKUP(B249,balance!AU:BD,10,FALSE)</f>
        <v>194600</v>
      </c>
    </row>
    <row r="250" spans="1:10" x14ac:dyDescent="0.3">
      <c r="A250">
        <v>248</v>
      </c>
      <c r="B250">
        <f t="shared" si="7"/>
        <v>50</v>
      </c>
      <c r="C250">
        <f t="shared" si="6"/>
        <v>4</v>
      </c>
      <c r="D250">
        <v>9026</v>
      </c>
      <c r="E250" s="1">
        <f>IF(C250=1,VLOOKUP(B250,balance!$AU:$AZ,2,FALSE),IF(C250=2,VLOOKUP(B250,balance!$AU:$AZ,3,FALSE),IF(C250=3,VLOOKUP(B250,balance!$AU:$AZ,4,FALSE),IF(C250=4,VLOOKUP(B250,balance!$AU:$AZ,5,FALSE),IF(C250=5,VLOOKUP(B250-1,balance!$AU:$AZ,6,FALSE),0)))))</f>
        <v>1000</v>
      </c>
      <c r="F250">
        <v>53</v>
      </c>
      <c r="G250">
        <f>IF(C250=1,VLOOKUP(FoxFire!B250,balance!$U:$Z,2,FALSE),IF(C250=2,VLOOKUP(B250,balance!$U:$Z,3,FALSE),IF(C250=3,VLOOKUP(B250,balance!$U:$Z,4,FALSE),IF(C250=4,VLOOKUP(B250,balance!$U:$Z,5,FALSE),IF(C250=5,VLOOKUP(B250-1,balance!$U:$Z,6,FALSE),0)))))/100</f>
        <v>1.49E-3</v>
      </c>
      <c r="H250">
        <v>2</v>
      </c>
      <c r="I250" s="1">
        <f>IF(C250=1,VLOOKUP(FoxFire!B250,balance!$AF:$AJ,2,FALSE),IF(C250=2,VLOOKUP(B250,balance!$AF:$AJ,3,FALSE),IF(C250=3,VLOOKUP(B250,balance!$AF:$AJ,4,FALSE),IF(C250=4,VLOOKUP(B250,balance!$AF:$AJ,5,FALSE),IF(C250=5,VLOOKUP(B250,balance!$AF:$AK,6,FALSE),0)))))*1000000000000</f>
        <v>242500000000</v>
      </c>
      <c r="J250">
        <f>VLOOKUP(B250,balance!AU:BD,10,FALSE)</f>
        <v>194600</v>
      </c>
    </row>
    <row r="251" spans="1:10" x14ac:dyDescent="0.3">
      <c r="A251">
        <v>249</v>
      </c>
      <c r="B251">
        <f t="shared" si="7"/>
        <v>51</v>
      </c>
      <c r="C251">
        <f t="shared" si="6"/>
        <v>5</v>
      </c>
      <c r="D251">
        <v>9026</v>
      </c>
      <c r="E251" s="1">
        <f>IF(C251=1,VLOOKUP(B251,balance!$AU:$AZ,2,FALSE),IF(C251=2,VLOOKUP(B251,balance!$AU:$AZ,3,FALSE),IF(C251=3,VLOOKUP(B251,balance!$AU:$AZ,4,FALSE),IF(C251=4,VLOOKUP(B251,balance!$AU:$AZ,5,FALSE),IF(C251=5,VLOOKUP(B251-1,balance!$AU:$AZ,6,FALSE),0)))))</f>
        <v>6000</v>
      </c>
      <c r="F251">
        <v>53</v>
      </c>
      <c r="G251">
        <f>IF(C251=1,VLOOKUP(FoxFire!B251,balance!$U:$Z,2,FALSE),IF(C251=2,VLOOKUP(B251,balance!$U:$Z,3,FALSE),IF(C251=3,VLOOKUP(B251,balance!$U:$Z,4,FALSE),IF(C251=4,VLOOKUP(B251,balance!$U:$Z,5,FALSE),IF(C251=5,VLOOKUP(B251-1,balance!$U:$Z,6,FALSE),0)))))/100</f>
        <v>0.19210000000000002</v>
      </c>
      <c r="H251">
        <v>2</v>
      </c>
      <c r="I251" s="1">
        <f>IF(C251=1,VLOOKUP(FoxFire!B251,balance!$AF:$AJ,2,FALSE),IF(C251=2,VLOOKUP(B251,balance!$AF:$AJ,3,FALSE),IF(C251=3,VLOOKUP(B251,balance!$AF:$AJ,4,FALSE),IF(C251=4,VLOOKUP(B251,balance!$AF:$AJ,5,FALSE),IF(C251=5,VLOOKUP(B251,balance!$AF:$AK,6,FALSE),0)))))*1000000000000</f>
        <v>1000000000000</v>
      </c>
      <c r="J251">
        <f>VLOOKUP(B251,balance!AU:BD,10,FALSE)</f>
        <v>202100</v>
      </c>
    </row>
    <row r="252" spans="1:10" x14ac:dyDescent="0.3">
      <c r="A252">
        <v>250</v>
      </c>
      <c r="B252">
        <f t="shared" si="7"/>
        <v>51</v>
      </c>
      <c r="C252">
        <f t="shared" si="6"/>
        <v>1</v>
      </c>
      <c r="D252">
        <v>9026</v>
      </c>
      <c r="E252" s="1">
        <f>IF(C252=1,VLOOKUP(B252,balance!$AU:$AZ,2,FALSE),IF(C252=2,VLOOKUP(B252,balance!$AU:$AZ,3,FALSE),IF(C252=3,VLOOKUP(B252,balance!$AU:$AZ,4,FALSE),IF(C252=4,VLOOKUP(B252,balance!$AU:$AZ,5,FALSE),IF(C252=5,VLOOKUP(B252-1,balance!$AU:$AZ,6,FALSE),0)))))</f>
        <v>1500</v>
      </c>
      <c r="F252">
        <v>53</v>
      </c>
      <c r="G252">
        <f>IF(C252=1,VLOOKUP(FoxFire!B252,balance!$U:$Z,2,FALSE),IF(C252=2,VLOOKUP(B252,balance!$U:$Z,3,FALSE),IF(C252=3,VLOOKUP(B252,balance!$U:$Z,4,FALSE),IF(C252=4,VLOOKUP(B252,balance!$U:$Z,5,FALSE),IF(C252=5,VLOOKUP(B252-1,balance!$U:$Z,6,FALSE),0)))))/100</f>
        <v>1.5E-3</v>
      </c>
      <c r="H252">
        <v>2</v>
      </c>
      <c r="I252" s="1">
        <f>IF(C252=1,VLOOKUP(FoxFire!B252,balance!$AF:$AJ,2,FALSE),IF(C252=2,VLOOKUP(B252,balance!$AF:$AJ,3,FALSE),IF(C252=3,VLOOKUP(B252,balance!$AF:$AJ,4,FALSE),IF(C252=4,VLOOKUP(B252,balance!$AF:$AJ,5,FALSE),IF(C252=5,VLOOKUP(B252,balance!$AF:$AK,6,FALSE),0)))))*1000000000000</f>
        <v>250000000000</v>
      </c>
      <c r="J252">
        <f>VLOOKUP(B252,balance!AU:BD,10,FALSE)</f>
        <v>202100</v>
      </c>
    </row>
    <row r="253" spans="1:10" x14ac:dyDescent="0.3">
      <c r="A253">
        <v>251</v>
      </c>
      <c r="B253">
        <f t="shared" si="7"/>
        <v>51</v>
      </c>
      <c r="C253">
        <f t="shared" si="6"/>
        <v>2</v>
      </c>
      <c r="D253">
        <v>9026</v>
      </c>
      <c r="E253" s="1">
        <f>IF(C253=1,VLOOKUP(B253,balance!$AU:$AZ,2,FALSE),IF(C253=2,VLOOKUP(B253,balance!$AU:$AZ,3,FALSE),IF(C253=3,VLOOKUP(B253,balance!$AU:$AZ,4,FALSE),IF(C253=4,VLOOKUP(B253,balance!$AU:$AZ,5,FALSE),IF(C253=5,VLOOKUP(B253-1,balance!$AU:$AZ,6,FALSE),0)))))</f>
        <v>1500</v>
      </c>
      <c r="F253">
        <v>53</v>
      </c>
      <c r="G253">
        <f>IF(C253=1,VLOOKUP(FoxFire!B253,balance!$U:$Z,2,FALSE),IF(C253=2,VLOOKUP(B253,balance!$U:$Z,3,FALSE),IF(C253=3,VLOOKUP(B253,balance!$U:$Z,4,FALSE),IF(C253=4,VLOOKUP(B253,balance!$U:$Z,5,FALSE),IF(C253=5,VLOOKUP(B253-1,balance!$U:$Z,6,FALSE),0)))))/100</f>
        <v>1.5E-3</v>
      </c>
      <c r="H253">
        <v>2</v>
      </c>
      <c r="I253" s="1">
        <f>IF(C253=1,VLOOKUP(FoxFire!B253,balance!$AF:$AJ,2,FALSE),IF(C253=2,VLOOKUP(B253,balance!$AF:$AJ,3,FALSE),IF(C253=3,VLOOKUP(B253,balance!$AF:$AJ,4,FALSE),IF(C253=4,VLOOKUP(B253,balance!$AF:$AJ,5,FALSE),IF(C253=5,VLOOKUP(B253,balance!$AF:$AK,6,FALSE),0)))))*1000000000000</f>
        <v>250000000000</v>
      </c>
      <c r="J253">
        <f>VLOOKUP(B253,balance!AU:BD,10,FALSE)</f>
        <v>202100</v>
      </c>
    </row>
    <row r="254" spans="1:10" x14ac:dyDescent="0.3">
      <c r="A254">
        <v>252</v>
      </c>
      <c r="B254">
        <f t="shared" si="7"/>
        <v>51</v>
      </c>
      <c r="C254">
        <f t="shared" si="6"/>
        <v>3</v>
      </c>
      <c r="D254">
        <v>9026</v>
      </c>
      <c r="E254" s="1">
        <f>IF(C254=1,VLOOKUP(B254,balance!$AU:$AZ,2,FALSE),IF(C254=2,VLOOKUP(B254,balance!$AU:$AZ,3,FALSE),IF(C254=3,VLOOKUP(B254,balance!$AU:$AZ,4,FALSE),IF(C254=4,VLOOKUP(B254,balance!$AU:$AZ,5,FALSE),IF(C254=5,VLOOKUP(B254-1,balance!$AU:$AZ,6,FALSE),0)))))</f>
        <v>1500</v>
      </c>
      <c r="F254">
        <v>53</v>
      </c>
      <c r="G254">
        <f>IF(C254=1,VLOOKUP(FoxFire!B254,balance!$U:$Z,2,FALSE),IF(C254=2,VLOOKUP(B254,balance!$U:$Z,3,FALSE),IF(C254=3,VLOOKUP(B254,balance!$U:$Z,4,FALSE),IF(C254=4,VLOOKUP(B254,balance!$U:$Z,5,FALSE),IF(C254=5,VLOOKUP(B254-1,balance!$U:$Z,6,FALSE),0)))))/100</f>
        <v>1.5E-3</v>
      </c>
      <c r="H254">
        <v>2</v>
      </c>
      <c r="I254" s="1">
        <f>IF(C254=1,VLOOKUP(FoxFire!B254,balance!$AF:$AJ,2,FALSE),IF(C254=2,VLOOKUP(B254,balance!$AF:$AJ,3,FALSE),IF(C254=3,VLOOKUP(B254,balance!$AF:$AJ,4,FALSE),IF(C254=4,VLOOKUP(B254,balance!$AF:$AJ,5,FALSE),IF(C254=5,VLOOKUP(B254,balance!$AF:$AK,6,FALSE),0)))))*1000000000000</f>
        <v>250000000000</v>
      </c>
      <c r="J254">
        <f>VLOOKUP(B254,balance!AU:BD,10,FALSE)</f>
        <v>202100</v>
      </c>
    </row>
    <row r="255" spans="1:10" x14ac:dyDescent="0.3">
      <c r="A255">
        <v>253</v>
      </c>
      <c r="B255">
        <f t="shared" si="7"/>
        <v>51</v>
      </c>
      <c r="C255">
        <f t="shared" si="6"/>
        <v>4</v>
      </c>
      <c r="D255">
        <v>9026</v>
      </c>
      <c r="E255" s="1">
        <f>IF(C255=1,VLOOKUP(B255,balance!$AU:$AZ,2,FALSE),IF(C255=2,VLOOKUP(B255,balance!$AU:$AZ,3,FALSE),IF(C255=3,VLOOKUP(B255,balance!$AU:$AZ,4,FALSE),IF(C255=4,VLOOKUP(B255,balance!$AU:$AZ,5,FALSE),IF(C255=5,VLOOKUP(B255-1,balance!$AU:$AZ,6,FALSE),0)))))</f>
        <v>1500</v>
      </c>
      <c r="F255">
        <v>53</v>
      </c>
      <c r="G255">
        <f>IF(C255=1,VLOOKUP(FoxFire!B255,balance!$U:$Z,2,FALSE),IF(C255=2,VLOOKUP(B255,balance!$U:$Z,3,FALSE),IF(C255=3,VLOOKUP(B255,balance!$U:$Z,4,FALSE),IF(C255=4,VLOOKUP(B255,balance!$U:$Z,5,FALSE),IF(C255=5,VLOOKUP(B255-1,balance!$U:$Z,6,FALSE),0)))))/100</f>
        <v>1.5E-3</v>
      </c>
      <c r="H255">
        <v>2</v>
      </c>
      <c r="I255" s="1">
        <f>IF(C255=1,VLOOKUP(FoxFire!B255,balance!$AF:$AJ,2,FALSE),IF(C255=2,VLOOKUP(B255,balance!$AF:$AJ,3,FALSE),IF(C255=3,VLOOKUP(B255,balance!$AF:$AJ,4,FALSE),IF(C255=4,VLOOKUP(B255,balance!$AF:$AJ,5,FALSE),IF(C255=5,VLOOKUP(B255,balance!$AF:$AK,6,FALSE),0)))))*1000000000000</f>
        <v>250000000000</v>
      </c>
      <c r="J255">
        <f>VLOOKUP(B255,balance!AU:BD,10,FALSE)</f>
        <v>202100</v>
      </c>
    </row>
    <row r="256" spans="1:10" x14ac:dyDescent="0.3">
      <c r="A256">
        <v>254</v>
      </c>
      <c r="B256">
        <f t="shared" si="7"/>
        <v>52</v>
      </c>
      <c r="C256">
        <f t="shared" si="6"/>
        <v>5</v>
      </c>
      <c r="D256">
        <v>9026</v>
      </c>
      <c r="E256" s="1">
        <f>IF(C256=1,VLOOKUP(B256,balance!$AU:$AZ,2,FALSE),IF(C256=2,VLOOKUP(B256,balance!$AU:$AZ,3,FALSE),IF(C256=3,VLOOKUP(B256,balance!$AU:$AZ,4,FALSE),IF(C256=4,VLOOKUP(B256,balance!$AU:$AZ,5,FALSE),IF(C256=5,VLOOKUP(B256-1,balance!$AU:$AZ,6,FALSE),0)))))</f>
        <v>9000</v>
      </c>
      <c r="F256">
        <v>53</v>
      </c>
      <c r="G256">
        <f>IF(C256=1,VLOOKUP(FoxFire!B256,balance!$U:$Z,2,FALSE),IF(C256=2,VLOOKUP(B256,balance!$U:$Z,3,FALSE),IF(C256=3,VLOOKUP(B256,balance!$U:$Z,4,FALSE),IF(C256=4,VLOOKUP(B256,balance!$U:$Z,5,FALSE),IF(C256=5,VLOOKUP(B256-1,balance!$U:$Z,6,FALSE),0)))))/100</f>
        <v>0.21330000000000002</v>
      </c>
      <c r="H256">
        <v>2</v>
      </c>
      <c r="I256" s="1">
        <f>IF(C256=1,VLOOKUP(FoxFire!B256,balance!$AF:$AJ,2,FALSE),IF(C256=2,VLOOKUP(B256,balance!$AF:$AJ,3,FALSE),IF(C256=3,VLOOKUP(B256,balance!$AF:$AJ,4,FALSE),IF(C256=4,VLOOKUP(B256,balance!$AF:$AJ,5,FALSE),IF(C256=5,VLOOKUP(B256,balance!$AF:$AK,6,FALSE),0)))))*1000000000000</f>
        <v>1030000000000</v>
      </c>
      <c r="J256">
        <f>VLOOKUP(B256,balance!AU:BD,10,FALSE)</f>
        <v>210280</v>
      </c>
    </row>
    <row r="257" spans="1:10" x14ac:dyDescent="0.3">
      <c r="A257">
        <v>255</v>
      </c>
      <c r="B257">
        <f t="shared" si="7"/>
        <v>52</v>
      </c>
      <c r="C257">
        <f t="shared" si="6"/>
        <v>1</v>
      </c>
      <c r="D257">
        <v>9026</v>
      </c>
      <c r="E257" s="1">
        <f>IF(C257=1,VLOOKUP(B257,balance!$AU:$AZ,2,FALSE),IF(C257=2,VLOOKUP(B257,balance!$AU:$AZ,3,FALSE),IF(C257=3,VLOOKUP(B257,balance!$AU:$AZ,4,FALSE),IF(C257=4,VLOOKUP(B257,balance!$AU:$AZ,5,FALSE),IF(C257=5,VLOOKUP(B257-1,balance!$AU:$AZ,6,FALSE),0)))))</f>
        <v>1500</v>
      </c>
      <c r="F257">
        <v>53</v>
      </c>
      <c r="G257">
        <f>IF(C257=1,VLOOKUP(FoxFire!B257,balance!$U:$Z,2,FALSE),IF(C257=2,VLOOKUP(B257,balance!$U:$Z,3,FALSE),IF(C257=3,VLOOKUP(B257,balance!$U:$Z,4,FALSE),IF(C257=4,VLOOKUP(B257,balance!$U:$Z,5,FALSE),IF(C257=5,VLOOKUP(B257-1,balance!$U:$Z,6,FALSE),0)))))/100</f>
        <v>1.5100000000000001E-3</v>
      </c>
      <c r="H257">
        <v>2</v>
      </c>
      <c r="I257" s="1">
        <f>IF(C257=1,VLOOKUP(FoxFire!B257,balance!$AF:$AJ,2,FALSE),IF(C257=2,VLOOKUP(B257,balance!$AF:$AJ,3,FALSE),IF(C257=3,VLOOKUP(B257,balance!$AF:$AJ,4,FALSE),IF(C257=4,VLOOKUP(B257,balance!$AF:$AJ,5,FALSE),IF(C257=5,VLOOKUP(B257,balance!$AF:$AK,6,FALSE),0)))))*1000000000000</f>
        <v>257500000000</v>
      </c>
      <c r="J257">
        <f>VLOOKUP(B257,balance!AU:BD,10,FALSE)</f>
        <v>210280</v>
      </c>
    </row>
    <row r="258" spans="1:10" x14ac:dyDescent="0.3">
      <c r="A258">
        <v>256</v>
      </c>
      <c r="B258">
        <f t="shared" si="7"/>
        <v>52</v>
      </c>
      <c r="C258">
        <f t="shared" si="6"/>
        <v>2</v>
      </c>
      <c r="D258">
        <v>9026</v>
      </c>
      <c r="E258" s="1">
        <f>IF(C258=1,VLOOKUP(B258,balance!$AU:$AZ,2,FALSE),IF(C258=2,VLOOKUP(B258,balance!$AU:$AZ,3,FALSE),IF(C258=3,VLOOKUP(B258,balance!$AU:$AZ,4,FALSE),IF(C258=4,VLOOKUP(B258,balance!$AU:$AZ,5,FALSE),IF(C258=5,VLOOKUP(B258-1,balance!$AU:$AZ,6,FALSE),0)))))</f>
        <v>1500</v>
      </c>
      <c r="F258">
        <v>53</v>
      </c>
      <c r="G258">
        <f>IF(C258=1,VLOOKUP(FoxFire!B258,balance!$U:$Z,2,FALSE),IF(C258=2,VLOOKUP(B258,balance!$U:$Z,3,FALSE),IF(C258=3,VLOOKUP(B258,balance!$U:$Z,4,FALSE),IF(C258=4,VLOOKUP(B258,balance!$U:$Z,5,FALSE),IF(C258=5,VLOOKUP(B258-1,balance!$U:$Z,6,FALSE),0)))))/100</f>
        <v>1.5100000000000001E-3</v>
      </c>
      <c r="H258">
        <v>2</v>
      </c>
      <c r="I258" s="1">
        <f>IF(C258=1,VLOOKUP(FoxFire!B258,balance!$AF:$AJ,2,FALSE),IF(C258=2,VLOOKUP(B258,balance!$AF:$AJ,3,FALSE),IF(C258=3,VLOOKUP(B258,balance!$AF:$AJ,4,FALSE),IF(C258=4,VLOOKUP(B258,balance!$AF:$AJ,5,FALSE),IF(C258=5,VLOOKUP(B258,balance!$AF:$AK,6,FALSE),0)))))*1000000000000</f>
        <v>257500000000</v>
      </c>
      <c r="J258">
        <f>VLOOKUP(B258,balance!AU:BD,10,FALSE)</f>
        <v>210280</v>
      </c>
    </row>
    <row r="259" spans="1:10" x14ac:dyDescent="0.3">
      <c r="A259">
        <v>257</v>
      </c>
      <c r="B259">
        <f t="shared" si="7"/>
        <v>52</v>
      </c>
      <c r="C259">
        <f t="shared" si="6"/>
        <v>3</v>
      </c>
      <c r="D259">
        <v>9026</v>
      </c>
      <c r="E259" s="1">
        <f>IF(C259=1,VLOOKUP(B259,balance!$AU:$AZ,2,FALSE),IF(C259=2,VLOOKUP(B259,balance!$AU:$AZ,3,FALSE),IF(C259=3,VLOOKUP(B259,balance!$AU:$AZ,4,FALSE),IF(C259=4,VLOOKUP(B259,balance!$AU:$AZ,5,FALSE),IF(C259=5,VLOOKUP(B259-1,balance!$AU:$AZ,6,FALSE),0)))))</f>
        <v>1500</v>
      </c>
      <c r="F259">
        <v>53</v>
      </c>
      <c r="G259">
        <f>IF(C259=1,VLOOKUP(FoxFire!B259,balance!$U:$Z,2,FALSE),IF(C259=2,VLOOKUP(B259,balance!$U:$Z,3,FALSE),IF(C259=3,VLOOKUP(B259,balance!$U:$Z,4,FALSE),IF(C259=4,VLOOKUP(B259,balance!$U:$Z,5,FALSE),IF(C259=5,VLOOKUP(B259-1,balance!$U:$Z,6,FALSE),0)))))/100</f>
        <v>1.5100000000000001E-3</v>
      </c>
      <c r="H259">
        <v>2</v>
      </c>
      <c r="I259" s="1">
        <f>IF(C259=1,VLOOKUP(FoxFire!B259,balance!$AF:$AJ,2,FALSE),IF(C259=2,VLOOKUP(B259,balance!$AF:$AJ,3,FALSE),IF(C259=3,VLOOKUP(B259,balance!$AF:$AJ,4,FALSE),IF(C259=4,VLOOKUP(B259,balance!$AF:$AJ,5,FALSE),IF(C259=5,VLOOKUP(B259,balance!$AF:$AK,6,FALSE),0)))))*1000000000000</f>
        <v>257500000000</v>
      </c>
      <c r="J259">
        <f>VLOOKUP(B259,balance!AU:BD,10,FALSE)</f>
        <v>210280</v>
      </c>
    </row>
    <row r="260" spans="1:10" x14ac:dyDescent="0.3">
      <c r="A260">
        <v>258</v>
      </c>
      <c r="B260">
        <f t="shared" si="7"/>
        <v>52</v>
      </c>
      <c r="C260">
        <f t="shared" si="6"/>
        <v>4</v>
      </c>
      <c r="D260">
        <v>9026</v>
      </c>
      <c r="E260" s="1">
        <f>IF(C260=1,VLOOKUP(B260,balance!$AU:$AZ,2,FALSE),IF(C260=2,VLOOKUP(B260,balance!$AU:$AZ,3,FALSE),IF(C260=3,VLOOKUP(B260,balance!$AU:$AZ,4,FALSE),IF(C260=4,VLOOKUP(B260,balance!$AU:$AZ,5,FALSE),IF(C260=5,VLOOKUP(B260-1,balance!$AU:$AZ,6,FALSE),0)))))</f>
        <v>1500</v>
      </c>
      <c r="F260">
        <v>53</v>
      </c>
      <c r="G260">
        <f>IF(C260=1,VLOOKUP(FoxFire!B260,balance!$U:$Z,2,FALSE),IF(C260=2,VLOOKUP(B260,balance!$U:$Z,3,FALSE),IF(C260=3,VLOOKUP(B260,balance!$U:$Z,4,FALSE),IF(C260=4,VLOOKUP(B260,balance!$U:$Z,5,FALSE),IF(C260=5,VLOOKUP(B260-1,balance!$U:$Z,6,FALSE),0)))))/100</f>
        <v>1.5100000000000001E-3</v>
      </c>
      <c r="H260">
        <v>2</v>
      </c>
      <c r="I260" s="1">
        <f>IF(C260=1,VLOOKUP(FoxFire!B260,balance!$AF:$AJ,2,FALSE),IF(C260=2,VLOOKUP(B260,balance!$AF:$AJ,3,FALSE),IF(C260=3,VLOOKUP(B260,balance!$AF:$AJ,4,FALSE),IF(C260=4,VLOOKUP(B260,balance!$AF:$AJ,5,FALSE),IF(C260=5,VLOOKUP(B260,balance!$AF:$AK,6,FALSE),0)))))*1000000000000</f>
        <v>257500000000</v>
      </c>
      <c r="J260">
        <f>VLOOKUP(B260,balance!AU:BD,10,FALSE)</f>
        <v>210280</v>
      </c>
    </row>
    <row r="261" spans="1:10" x14ac:dyDescent="0.3">
      <c r="A261">
        <v>259</v>
      </c>
      <c r="B261">
        <f t="shared" si="7"/>
        <v>53</v>
      </c>
      <c r="C261">
        <f t="shared" si="6"/>
        <v>5</v>
      </c>
      <c r="D261">
        <v>9026</v>
      </c>
      <c r="E261" s="1">
        <f>IF(C261=1,VLOOKUP(B261,balance!$AU:$AZ,2,FALSE),IF(C261=2,VLOOKUP(B261,balance!$AU:$AZ,3,FALSE),IF(C261=3,VLOOKUP(B261,balance!$AU:$AZ,4,FALSE),IF(C261=4,VLOOKUP(B261,balance!$AU:$AZ,5,FALSE),IF(C261=5,VLOOKUP(B261-1,balance!$AU:$AZ,6,FALSE),0)))))</f>
        <v>9000</v>
      </c>
      <c r="F261">
        <v>53</v>
      </c>
      <c r="G261">
        <f>IF(C261=1,VLOOKUP(FoxFire!B261,balance!$U:$Z,2,FALSE),IF(C261=2,VLOOKUP(B261,balance!$U:$Z,3,FALSE),IF(C261=3,VLOOKUP(B261,balance!$U:$Z,4,FALSE),IF(C261=4,VLOOKUP(B261,balance!$U:$Z,5,FALSE),IF(C261=5,VLOOKUP(B261-1,balance!$U:$Z,6,FALSE),0)))))/100</f>
        <v>0.23680000000000004</v>
      </c>
      <c r="H261">
        <v>2</v>
      </c>
      <c r="I261" s="1">
        <f>IF(C261=1,VLOOKUP(FoxFire!B261,balance!$AF:$AJ,2,FALSE),IF(C261=2,VLOOKUP(B261,balance!$AF:$AJ,3,FALSE),IF(C261=3,VLOOKUP(B261,balance!$AF:$AJ,4,FALSE),IF(C261=4,VLOOKUP(B261,balance!$AF:$AJ,5,FALSE),IF(C261=5,VLOOKUP(B261,balance!$AF:$AK,6,FALSE),0)))))*1000000000000</f>
        <v>1060000000000</v>
      </c>
      <c r="J261">
        <f>VLOOKUP(B261,balance!AU:BD,10,FALSE)</f>
        <v>219150</v>
      </c>
    </row>
    <row r="262" spans="1:10" x14ac:dyDescent="0.3">
      <c r="A262">
        <v>260</v>
      </c>
      <c r="B262">
        <f t="shared" si="7"/>
        <v>53</v>
      </c>
      <c r="C262">
        <f t="shared" si="6"/>
        <v>1</v>
      </c>
      <c r="D262">
        <v>9026</v>
      </c>
      <c r="E262" s="1">
        <f>IF(C262=1,VLOOKUP(B262,balance!$AU:$AZ,2,FALSE),IF(C262=2,VLOOKUP(B262,balance!$AU:$AZ,3,FALSE),IF(C262=3,VLOOKUP(B262,balance!$AU:$AZ,4,FALSE),IF(C262=4,VLOOKUP(B262,balance!$AU:$AZ,5,FALSE),IF(C262=5,VLOOKUP(B262-1,balance!$AU:$AZ,6,FALSE),0)))))</f>
        <v>1500</v>
      </c>
      <c r="F262">
        <v>53</v>
      </c>
      <c r="G262">
        <f>IF(C262=1,VLOOKUP(FoxFire!B262,balance!$U:$Z,2,FALSE),IF(C262=2,VLOOKUP(B262,balance!$U:$Z,3,FALSE),IF(C262=3,VLOOKUP(B262,balance!$U:$Z,4,FALSE),IF(C262=4,VLOOKUP(B262,balance!$U:$Z,5,FALSE),IF(C262=5,VLOOKUP(B262-1,balance!$U:$Z,6,FALSE),0)))))/100</f>
        <v>1.5199999999999999E-3</v>
      </c>
      <c r="H262">
        <v>2</v>
      </c>
      <c r="I262" s="1">
        <f>IF(C262=1,VLOOKUP(FoxFire!B262,balance!$AF:$AJ,2,FALSE),IF(C262=2,VLOOKUP(B262,balance!$AF:$AJ,3,FALSE),IF(C262=3,VLOOKUP(B262,balance!$AF:$AJ,4,FALSE),IF(C262=4,VLOOKUP(B262,balance!$AF:$AJ,5,FALSE),IF(C262=5,VLOOKUP(B262,balance!$AF:$AK,6,FALSE),0)))))*1000000000000</f>
        <v>265000000000</v>
      </c>
      <c r="J262">
        <f>VLOOKUP(B262,balance!AU:BD,10,FALSE)</f>
        <v>219150</v>
      </c>
    </row>
    <row r="263" spans="1:10" x14ac:dyDescent="0.3">
      <c r="A263">
        <v>261</v>
      </c>
      <c r="B263">
        <f t="shared" si="7"/>
        <v>53</v>
      </c>
      <c r="C263">
        <f t="shared" si="6"/>
        <v>2</v>
      </c>
      <c r="D263">
        <v>9026</v>
      </c>
      <c r="E263" s="1">
        <f>IF(C263=1,VLOOKUP(B263,balance!$AU:$AZ,2,FALSE),IF(C263=2,VLOOKUP(B263,balance!$AU:$AZ,3,FALSE),IF(C263=3,VLOOKUP(B263,balance!$AU:$AZ,4,FALSE),IF(C263=4,VLOOKUP(B263,balance!$AU:$AZ,5,FALSE),IF(C263=5,VLOOKUP(B263-1,balance!$AU:$AZ,6,FALSE),0)))))</f>
        <v>1500</v>
      </c>
      <c r="F263">
        <v>53</v>
      </c>
      <c r="G263">
        <f>IF(C263=1,VLOOKUP(FoxFire!B263,balance!$U:$Z,2,FALSE),IF(C263=2,VLOOKUP(B263,balance!$U:$Z,3,FALSE),IF(C263=3,VLOOKUP(B263,balance!$U:$Z,4,FALSE),IF(C263=4,VLOOKUP(B263,balance!$U:$Z,5,FALSE),IF(C263=5,VLOOKUP(B263-1,balance!$U:$Z,6,FALSE),0)))))/100</f>
        <v>1.5199999999999999E-3</v>
      </c>
      <c r="H263">
        <v>2</v>
      </c>
      <c r="I263" s="1">
        <f>IF(C263=1,VLOOKUP(FoxFire!B263,balance!$AF:$AJ,2,FALSE),IF(C263=2,VLOOKUP(B263,balance!$AF:$AJ,3,FALSE),IF(C263=3,VLOOKUP(B263,balance!$AF:$AJ,4,FALSE),IF(C263=4,VLOOKUP(B263,balance!$AF:$AJ,5,FALSE),IF(C263=5,VLOOKUP(B263,balance!$AF:$AK,6,FALSE),0)))))*1000000000000</f>
        <v>265000000000</v>
      </c>
      <c r="J263">
        <f>VLOOKUP(B263,balance!AU:BD,10,FALSE)</f>
        <v>219150</v>
      </c>
    </row>
    <row r="264" spans="1:10" x14ac:dyDescent="0.3">
      <c r="A264">
        <v>262</v>
      </c>
      <c r="B264">
        <f t="shared" si="7"/>
        <v>53</v>
      </c>
      <c r="C264">
        <f t="shared" ref="C264:C327" si="8">C259</f>
        <v>3</v>
      </c>
      <c r="D264">
        <v>9026</v>
      </c>
      <c r="E264" s="1">
        <f>IF(C264=1,VLOOKUP(B264,balance!$AU:$AZ,2,FALSE),IF(C264=2,VLOOKUP(B264,balance!$AU:$AZ,3,FALSE),IF(C264=3,VLOOKUP(B264,balance!$AU:$AZ,4,FALSE),IF(C264=4,VLOOKUP(B264,balance!$AU:$AZ,5,FALSE),IF(C264=5,VLOOKUP(B264-1,balance!$AU:$AZ,6,FALSE),0)))))</f>
        <v>1500</v>
      </c>
      <c r="F264">
        <v>53</v>
      </c>
      <c r="G264">
        <f>IF(C264=1,VLOOKUP(FoxFire!B264,balance!$U:$Z,2,FALSE),IF(C264=2,VLOOKUP(B264,balance!$U:$Z,3,FALSE),IF(C264=3,VLOOKUP(B264,balance!$U:$Z,4,FALSE),IF(C264=4,VLOOKUP(B264,balance!$U:$Z,5,FALSE),IF(C264=5,VLOOKUP(B264-1,balance!$U:$Z,6,FALSE),0)))))/100</f>
        <v>1.5199999999999999E-3</v>
      </c>
      <c r="H264">
        <v>2</v>
      </c>
      <c r="I264" s="1">
        <f>IF(C264=1,VLOOKUP(FoxFire!B264,balance!$AF:$AJ,2,FALSE),IF(C264=2,VLOOKUP(B264,balance!$AF:$AJ,3,FALSE),IF(C264=3,VLOOKUP(B264,balance!$AF:$AJ,4,FALSE),IF(C264=4,VLOOKUP(B264,balance!$AF:$AJ,5,FALSE),IF(C264=5,VLOOKUP(B264,balance!$AF:$AK,6,FALSE),0)))))*1000000000000</f>
        <v>265000000000</v>
      </c>
      <c r="J264">
        <f>VLOOKUP(B264,balance!AU:BD,10,FALSE)</f>
        <v>219150</v>
      </c>
    </row>
    <row r="265" spans="1:10" x14ac:dyDescent="0.3">
      <c r="A265">
        <v>263</v>
      </c>
      <c r="B265">
        <f t="shared" si="7"/>
        <v>53</v>
      </c>
      <c r="C265">
        <f t="shared" si="8"/>
        <v>4</v>
      </c>
      <c r="D265">
        <v>9026</v>
      </c>
      <c r="E265" s="1">
        <f>IF(C265=1,VLOOKUP(B265,balance!$AU:$AZ,2,FALSE),IF(C265=2,VLOOKUP(B265,balance!$AU:$AZ,3,FALSE),IF(C265=3,VLOOKUP(B265,balance!$AU:$AZ,4,FALSE),IF(C265=4,VLOOKUP(B265,balance!$AU:$AZ,5,FALSE),IF(C265=5,VLOOKUP(B265-1,balance!$AU:$AZ,6,FALSE),0)))))</f>
        <v>1500</v>
      </c>
      <c r="F265">
        <v>53</v>
      </c>
      <c r="G265">
        <f>IF(C265=1,VLOOKUP(FoxFire!B265,balance!$U:$Z,2,FALSE),IF(C265=2,VLOOKUP(B265,balance!$U:$Z,3,FALSE),IF(C265=3,VLOOKUP(B265,balance!$U:$Z,4,FALSE),IF(C265=4,VLOOKUP(B265,balance!$U:$Z,5,FALSE),IF(C265=5,VLOOKUP(B265-1,balance!$U:$Z,6,FALSE),0)))))/100</f>
        <v>1.5199999999999999E-3</v>
      </c>
      <c r="H265">
        <v>2</v>
      </c>
      <c r="I265" s="1">
        <f>IF(C265=1,VLOOKUP(FoxFire!B265,balance!$AF:$AJ,2,FALSE),IF(C265=2,VLOOKUP(B265,balance!$AF:$AJ,3,FALSE),IF(C265=3,VLOOKUP(B265,balance!$AF:$AJ,4,FALSE),IF(C265=4,VLOOKUP(B265,balance!$AF:$AJ,5,FALSE),IF(C265=5,VLOOKUP(B265,balance!$AF:$AK,6,FALSE),0)))))*1000000000000</f>
        <v>265000000000</v>
      </c>
      <c r="J265">
        <f>VLOOKUP(B265,balance!AU:BD,10,FALSE)</f>
        <v>219150</v>
      </c>
    </row>
    <row r="266" spans="1:10" x14ac:dyDescent="0.3">
      <c r="A266">
        <v>264</v>
      </c>
      <c r="B266">
        <f t="shared" si="7"/>
        <v>54</v>
      </c>
      <c r="C266">
        <f t="shared" si="8"/>
        <v>5</v>
      </c>
      <c r="D266">
        <v>9026</v>
      </c>
      <c r="E266" s="1">
        <f>IF(C266=1,VLOOKUP(B266,balance!$AU:$AZ,2,FALSE),IF(C266=2,VLOOKUP(B266,balance!$AU:$AZ,3,FALSE),IF(C266=3,VLOOKUP(B266,balance!$AU:$AZ,4,FALSE),IF(C266=4,VLOOKUP(B266,balance!$AU:$AZ,5,FALSE),IF(C266=5,VLOOKUP(B266-1,balance!$AU:$AZ,6,FALSE),0)))))</f>
        <v>9000</v>
      </c>
      <c r="F266">
        <v>53</v>
      </c>
      <c r="G266">
        <f>IF(C266=1,VLOOKUP(FoxFire!B266,balance!$U:$Z,2,FALSE),IF(C266=2,VLOOKUP(B266,balance!$U:$Z,3,FALSE),IF(C266=3,VLOOKUP(B266,balance!$U:$Z,4,FALSE),IF(C266=4,VLOOKUP(B266,balance!$U:$Z,5,FALSE),IF(C266=5,VLOOKUP(B266-1,balance!$U:$Z,6,FALSE),0)))))/100</f>
        <v>0.26280000000000003</v>
      </c>
      <c r="H266">
        <v>2</v>
      </c>
      <c r="I266" s="1">
        <f>IF(C266=1,VLOOKUP(FoxFire!B266,balance!$AF:$AJ,2,FALSE),IF(C266=2,VLOOKUP(B266,balance!$AF:$AJ,3,FALSE),IF(C266=3,VLOOKUP(B266,balance!$AF:$AJ,4,FALSE),IF(C266=4,VLOOKUP(B266,balance!$AF:$AJ,5,FALSE),IF(C266=5,VLOOKUP(B266,balance!$AF:$AK,6,FALSE),0)))))*1000000000000</f>
        <v>1090000000000.0001</v>
      </c>
      <c r="J266">
        <f>VLOOKUP(B266,balance!AU:BD,10,FALSE)</f>
        <v>228720</v>
      </c>
    </row>
    <row r="267" spans="1:10" x14ac:dyDescent="0.3">
      <c r="A267">
        <v>265</v>
      </c>
      <c r="B267">
        <f t="shared" si="7"/>
        <v>54</v>
      </c>
      <c r="C267">
        <f t="shared" si="8"/>
        <v>1</v>
      </c>
      <c r="D267">
        <v>9026</v>
      </c>
      <c r="E267" s="1">
        <f>IF(C267=1,VLOOKUP(B267,balance!$AU:$AZ,2,FALSE),IF(C267=2,VLOOKUP(B267,balance!$AU:$AZ,3,FALSE),IF(C267=3,VLOOKUP(B267,balance!$AU:$AZ,4,FALSE),IF(C267=4,VLOOKUP(B267,balance!$AU:$AZ,5,FALSE),IF(C267=5,VLOOKUP(B267-1,balance!$AU:$AZ,6,FALSE),0)))))</f>
        <v>1500</v>
      </c>
      <c r="F267">
        <v>53</v>
      </c>
      <c r="G267">
        <f>IF(C267=1,VLOOKUP(FoxFire!B267,balance!$U:$Z,2,FALSE),IF(C267=2,VLOOKUP(B267,balance!$U:$Z,3,FALSE),IF(C267=3,VLOOKUP(B267,balance!$U:$Z,4,FALSE),IF(C267=4,VLOOKUP(B267,balance!$U:$Z,5,FALSE),IF(C267=5,VLOOKUP(B267-1,balance!$U:$Z,6,FALSE),0)))))/100</f>
        <v>1.5299999999999999E-3</v>
      </c>
      <c r="H267">
        <v>2</v>
      </c>
      <c r="I267" s="1">
        <f>IF(C267=1,VLOOKUP(FoxFire!B267,balance!$AF:$AJ,2,FALSE),IF(C267=2,VLOOKUP(B267,balance!$AF:$AJ,3,FALSE),IF(C267=3,VLOOKUP(B267,balance!$AF:$AJ,4,FALSE),IF(C267=4,VLOOKUP(B267,balance!$AF:$AJ,5,FALSE),IF(C267=5,VLOOKUP(B267,balance!$AF:$AK,6,FALSE),0)))))*1000000000000</f>
        <v>272500000000.00003</v>
      </c>
      <c r="J267">
        <f>VLOOKUP(B267,balance!AU:BD,10,FALSE)</f>
        <v>228720</v>
      </c>
    </row>
    <row r="268" spans="1:10" x14ac:dyDescent="0.3">
      <c r="A268">
        <v>266</v>
      </c>
      <c r="B268">
        <f t="shared" ref="B268:B331" si="9">B263+1</f>
        <v>54</v>
      </c>
      <c r="C268">
        <f t="shared" si="8"/>
        <v>2</v>
      </c>
      <c r="D268">
        <v>9026</v>
      </c>
      <c r="E268" s="1">
        <f>IF(C268=1,VLOOKUP(B268,balance!$AU:$AZ,2,FALSE),IF(C268=2,VLOOKUP(B268,balance!$AU:$AZ,3,FALSE),IF(C268=3,VLOOKUP(B268,balance!$AU:$AZ,4,FALSE),IF(C268=4,VLOOKUP(B268,balance!$AU:$AZ,5,FALSE),IF(C268=5,VLOOKUP(B268-1,balance!$AU:$AZ,6,FALSE),0)))))</f>
        <v>1500</v>
      </c>
      <c r="F268">
        <v>53</v>
      </c>
      <c r="G268">
        <f>IF(C268=1,VLOOKUP(FoxFire!B268,balance!$U:$Z,2,FALSE),IF(C268=2,VLOOKUP(B268,balance!$U:$Z,3,FALSE),IF(C268=3,VLOOKUP(B268,balance!$U:$Z,4,FALSE),IF(C268=4,VLOOKUP(B268,balance!$U:$Z,5,FALSE),IF(C268=5,VLOOKUP(B268-1,balance!$U:$Z,6,FALSE),0)))))/100</f>
        <v>1.5299999999999999E-3</v>
      </c>
      <c r="H268">
        <v>2</v>
      </c>
      <c r="I268" s="1">
        <f>IF(C268=1,VLOOKUP(FoxFire!B268,balance!$AF:$AJ,2,FALSE),IF(C268=2,VLOOKUP(B268,balance!$AF:$AJ,3,FALSE),IF(C268=3,VLOOKUP(B268,balance!$AF:$AJ,4,FALSE),IF(C268=4,VLOOKUP(B268,balance!$AF:$AJ,5,FALSE),IF(C268=5,VLOOKUP(B268,balance!$AF:$AK,6,FALSE),0)))))*1000000000000</f>
        <v>272500000000.00003</v>
      </c>
      <c r="J268">
        <f>VLOOKUP(B268,balance!AU:BD,10,FALSE)</f>
        <v>228720</v>
      </c>
    </row>
    <row r="269" spans="1:10" x14ac:dyDescent="0.3">
      <c r="A269">
        <v>267</v>
      </c>
      <c r="B269">
        <f t="shared" si="9"/>
        <v>54</v>
      </c>
      <c r="C269">
        <f t="shared" si="8"/>
        <v>3</v>
      </c>
      <c r="D269">
        <v>9026</v>
      </c>
      <c r="E269" s="1">
        <f>IF(C269=1,VLOOKUP(B269,balance!$AU:$AZ,2,FALSE),IF(C269=2,VLOOKUP(B269,balance!$AU:$AZ,3,FALSE),IF(C269=3,VLOOKUP(B269,balance!$AU:$AZ,4,FALSE),IF(C269=4,VLOOKUP(B269,balance!$AU:$AZ,5,FALSE),IF(C269=5,VLOOKUP(B269-1,balance!$AU:$AZ,6,FALSE),0)))))</f>
        <v>1500</v>
      </c>
      <c r="F269">
        <v>53</v>
      </c>
      <c r="G269">
        <f>IF(C269=1,VLOOKUP(FoxFire!B269,balance!$U:$Z,2,FALSE),IF(C269=2,VLOOKUP(B269,balance!$U:$Z,3,FALSE),IF(C269=3,VLOOKUP(B269,balance!$U:$Z,4,FALSE),IF(C269=4,VLOOKUP(B269,balance!$U:$Z,5,FALSE),IF(C269=5,VLOOKUP(B269-1,balance!$U:$Z,6,FALSE),0)))))/100</f>
        <v>1.5299999999999999E-3</v>
      </c>
      <c r="H269">
        <v>2</v>
      </c>
      <c r="I269" s="1">
        <f>IF(C269=1,VLOOKUP(FoxFire!B269,balance!$AF:$AJ,2,FALSE),IF(C269=2,VLOOKUP(B269,balance!$AF:$AJ,3,FALSE),IF(C269=3,VLOOKUP(B269,balance!$AF:$AJ,4,FALSE),IF(C269=4,VLOOKUP(B269,balance!$AF:$AJ,5,FALSE),IF(C269=5,VLOOKUP(B269,balance!$AF:$AK,6,FALSE),0)))))*1000000000000</f>
        <v>272500000000.00003</v>
      </c>
      <c r="J269">
        <f>VLOOKUP(B269,balance!AU:BD,10,FALSE)</f>
        <v>228720</v>
      </c>
    </row>
    <row r="270" spans="1:10" x14ac:dyDescent="0.3">
      <c r="A270">
        <v>268</v>
      </c>
      <c r="B270">
        <f t="shared" si="9"/>
        <v>54</v>
      </c>
      <c r="C270">
        <f t="shared" si="8"/>
        <v>4</v>
      </c>
      <c r="D270">
        <v>9026</v>
      </c>
      <c r="E270" s="1">
        <f>IF(C270=1,VLOOKUP(B270,balance!$AU:$AZ,2,FALSE),IF(C270=2,VLOOKUP(B270,balance!$AU:$AZ,3,FALSE),IF(C270=3,VLOOKUP(B270,balance!$AU:$AZ,4,FALSE),IF(C270=4,VLOOKUP(B270,balance!$AU:$AZ,5,FALSE),IF(C270=5,VLOOKUP(B270-1,balance!$AU:$AZ,6,FALSE),0)))))</f>
        <v>1500</v>
      </c>
      <c r="F270">
        <v>53</v>
      </c>
      <c r="G270">
        <f>IF(C270=1,VLOOKUP(FoxFire!B270,balance!$U:$Z,2,FALSE),IF(C270=2,VLOOKUP(B270,balance!$U:$Z,3,FALSE),IF(C270=3,VLOOKUP(B270,balance!$U:$Z,4,FALSE),IF(C270=4,VLOOKUP(B270,balance!$U:$Z,5,FALSE),IF(C270=5,VLOOKUP(B270-1,balance!$U:$Z,6,FALSE),0)))))/100</f>
        <v>1.5299999999999999E-3</v>
      </c>
      <c r="H270">
        <v>2</v>
      </c>
      <c r="I270" s="1">
        <f>IF(C270=1,VLOOKUP(FoxFire!B270,balance!$AF:$AJ,2,FALSE),IF(C270=2,VLOOKUP(B270,balance!$AF:$AJ,3,FALSE),IF(C270=3,VLOOKUP(B270,balance!$AF:$AJ,4,FALSE),IF(C270=4,VLOOKUP(B270,balance!$AF:$AJ,5,FALSE),IF(C270=5,VLOOKUP(B270,balance!$AF:$AK,6,FALSE),0)))))*1000000000000</f>
        <v>272500000000.00003</v>
      </c>
      <c r="J270">
        <f>VLOOKUP(B270,balance!AU:BD,10,FALSE)</f>
        <v>228720</v>
      </c>
    </row>
    <row r="271" spans="1:10" x14ac:dyDescent="0.3">
      <c r="A271">
        <v>269</v>
      </c>
      <c r="B271">
        <f t="shared" si="9"/>
        <v>55</v>
      </c>
      <c r="C271">
        <f t="shared" si="8"/>
        <v>5</v>
      </c>
      <c r="D271">
        <v>9026</v>
      </c>
      <c r="E271" s="1">
        <f>IF(C271=1,VLOOKUP(B271,balance!$AU:$AZ,2,FALSE),IF(C271=2,VLOOKUP(B271,balance!$AU:$AZ,3,FALSE),IF(C271=3,VLOOKUP(B271,balance!$AU:$AZ,4,FALSE),IF(C271=4,VLOOKUP(B271,balance!$AU:$AZ,5,FALSE),IF(C271=5,VLOOKUP(B271-1,balance!$AU:$AZ,6,FALSE),0)))))</f>
        <v>9000</v>
      </c>
      <c r="F271">
        <v>53</v>
      </c>
      <c r="G271">
        <f>IF(C271=1,VLOOKUP(FoxFire!B271,balance!$U:$Z,2,FALSE),IF(C271=2,VLOOKUP(B271,balance!$U:$Z,3,FALSE),IF(C271=3,VLOOKUP(B271,balance!$U:$Z,4,FALSE),IF(C271=4,VLOOKUP(B271,balance!$U:$Z,5,FALSE),IF(C271=5,VLOOKUP(B271-1,balance!$U:$Z,6,FALSE),0)))))/100</f>
        <v>0.29160000000000003</v>
      </c>
      <c r="H271">
        <v>2</v>
      </c>
      <c r="I271" s="1">
        <f>IF(C271=1,VLOOKUP(FoxFire!B271,balance!$AF:$AJ,2,FALSE),IF(C271=2,VLOOKUP(B271,balance!$AF:$AJ,3,FALSE),IF(C271=3,VLOOKUP(B271,balance!$AF:$AJ,4,FALSE),IF(C271=4,VLOOKUP(B271,balance!$AF:$AJ,5,FALSE),IF(C271=5,VLOOKUP(B271,balance!$AF:$AK,6,FALSE),0)))))*1000000000000</f>
        <v>1120000000000</v>
      </c>
      <c r="J271">
        <f>VLOOKUP(B271,balance!AU:BD,10,FALSE)</f>
        <v>237800</v>
      </c>
    </row>
    <row r="272" spans="1:10" x14ac:dyDescent="0.3">
      <c r="A272">
        <v>270</v>
      </c>
      <c r="B272">
        <f t="shared" si="9"/>
        <v>55</v>
      </c>
      <c r="C272">
        <f t="shared" si="8"/>
        <v>1</v>
      </c>
      <c r="D272">
        <v>9026</v>
      </c>
      <c r="E272" s="1">
        <f>IF(C272=1,VLOOKUP(B272,balance!$AU:$AZ,2,FALSE),IF(C272=2,VLOOKUP(B272,balance!$AU:$AZ,3,FALSE),IF(C272=3,VLOOKUP(B272,balance!$AU:$AZ,4,FALSE),IF(C272=4,VLOOKUP(B272,balance!$AU:$AZ,5,FALSE),IF(C272=5,VLOOKUP(B272-1,balance!$AU:$AZ,6,FALSE),0)))))</f>
        <v>1500</v>
      </c>
      <c r="F272">
        <v>53</v>
      </c>
      <c r="G272">
        <f>IF(C272=1,VLOOKUP(FoxFire!B272,balance!$U:$Z,2,FALSE),IF(C272=2,VLOOKUP(B272,balance!$U:$Z,3,FALSE),IF(C272=3,VLOOKUP(B272,balance!$U:$Z,4,FALSE),IF(C272=4,VLOOKUP(B272,balance!$U:$Z,5,FALSE),IF(C272=5,VLOOKUP(B272-1,balance!$U:$Z,6,FALSE),0)))))/100</f>
        <v>1.5399999999999999E-3</v>
      </c>
      <c r="H272">
        <v>2</v>
      </c>
      <c r="I272" s="1">
        <f>IF(C272=1,VLOOKUP(FoxFire!B272,balance!$AF:$AJ,2,FALSE),IF(C272=2,VLOOKUP(B272,balance!$AF:$AJ,3,FALSE),IF(C272=3,VLOOKUP(B272,balance!$AF:$AJ,4,FALSE),IF(C272=4,VLOOKUP(B272,balance!$AF:$AJ,5,FALSE),IF(C272=5,VLOOKUP(B272,balance!$AF:$AK,6,FALSE),0)))))*1000000000000</f>
        <v>280000000000</v>
      </c>
      <c r="J272">
        <f>VLOOKUP(B272,balance!AU:BD,10,FALSE)</f>
        <v>237800</v>
      </c>
    </row>
    <row r="273" spans="1:10" x14ac:dyDescent="0.3">
      <c r="A273">
        <v>271</v>
      </c>
      <c r="B273">
        <f t="shared" si="9"/>
        <v>55</v>
      </c>
      <c r="C273">
        <f t="shared" si="8"/>
        <v>2</v>
      </c>
      <c r="D273">
        <v>9026</v>
      </c>
      <c r="E273" s="1">
        <f>IF(C273=1,VLOOKUP(B273,balance!$AU:$AZ,2,FALSE),IF(C273=2,VLOOKUP(B273,balance!$AU:$AZ,3,FALSE),IF(C273=3,VLOOKUP(B273,balance!$AU:$AZ,4,FALSE),IF(C273=4,VLOOKUP(B273,balance!$AU:$AZ,5,FALSE),IF(C273=5,VLOOKUP(B273-1,balance!$AU:$AZ,6,FALSE),0)))))</f>
        <v>1500</v>
      </c>
      <c r="F273">
        <v>53</v>
      </c>
      <c r="G273">
        <f>IF(C273=1,VLOOKUP(FoxFire!B273,balance!$U:$Z,2,FALSE),IF(C273=2,VLOOKUP(B273,balance!$U:$Z,3,FALSE),IF(C273=3,VLOOKUP(B273,balance!$U:$Z,4,FALSE),IF(C273=4,VLOOKUP(B273,balance!$U:$Z,5,FALSE),IF(C273=5,VLOOKUP(B273-1,balance!$U:$Z,6,FALSE),0)))))/100</f>
        <v>1.5399999999999999E-3</v>
      </c>
      <c r="H273">
        <v>2</v>
      </c>
      <c r="I273" s="1">
        <f>IF(C273=1,VLOOKUP(FoxFire!B273,balance!$AF:$AJ,2,FALSE),IF(C273=2,VLOOKUP(B273,balance!$AF:$AJ,3,FALSE),IF(C273=3,VLOOKUP(B273,balance!$AF:$AJ,4,FALSE),IF(C273=4,VLOOKUP(B273,balance!$AF:$AJ,5,FALSE),IF(C273=5,VLOOKUP(B273,balance!$AF:$AK,6,FALSE),0)))))*1000000000000</f>
        <v>280000000000</v>
      </c>
      <c r="J273">
        <f>VLOOKUP(B273,balance!AU:BD,10,FALSE)</f>
        <v>237800</v>
      </c>
    </row>
    <row r="274" spans="1:10" x14ac:dyDescent="0.3">
      <c r="A274">
        <v>272</v>
      </c>
      <c r="B274">
        <f t="shared" si="9"/>
        <v>55</v>
      </c>
      <c r="C274">
        <f t="shared" si="8"/>
        <v>3</v>
      </c>
      <c r="D274">
        <v>9026</v>
      </c>
      <c r="E274" s="1">
        <f>IF(C274=1,VLOOKUP(B274,balance!$AU:$AZ,2,FALSE),IF(C274=2,VLOOKUP(B274,balance!$AU:$AZ,3,FALSE),IF(C274=3,VLOOKUP(B274,balance!$AU:$AZ,4,FALSE),IF(C274=4,VLOOKUP(B274,balance!$AU:$AZ,5,FALSE),IF(C274=5,VLOOKUP(B274-1,balance!$AU:$AZ,6,FALSE),0)))))</f>
        <v>1500</v>
      </c>
      <c r="F274">
        <v>53</v>
      </c>
      <c r="G274">
        <f>IF(C274=1,VLOOKUP(FoxFire!B274,balance!$U:$Z,2,FALSE),IF(C274=2,VLOOKUP(B274,balance!$U:$Z,3,FALSE),IF(C274=3,VLOOKUP(B274,balance!$U:$Z,4,FALSE),IF(C274=4,VLOOKUP(B274,balance!$U:$Z,5,FALSE),IF(C274=5,VLOOKUP(B274-1,balance!$U:$Z,6,FALSE),0)))))/100</f>
        <v>1.5399999999999999E-3</v>
      </c>
      <c r="H274">
        <v>2</v>
      </c>
      <c r="I274" s="1">
        <f>IF(C274=1,VLOOKUP(FoxFire!B274,balance!$AF:$AJ,2,FALSE),IF(C274=2,VLOOKUP(B274,balance!$AF:$AJ,3,FALSE),IF(C274=3,VLOOKUP(B274,balance!$AF:$AJ,4,FALSE),IF(C274=4,VLOOKUP(B274,balance!$AF:$AJ,5,FALSE),IF(C274=5,VLOOKUP(B274,balance!$AF:$AK,6,FALSE),0)))))*1000000000000</f>
        <v>280000000000</v>
      </c>
      <c r="J274">
        <f>VLOOKUP(B274,balance!AU:BD,10,FALSE)</f>
        <v>237800</v>
      </c>
    </row>
    <row r="275" spans="1:10" x14ac:dyDescent="0.3">
      <c r="A275">
        <v>273</v>
      </c>
      <c r="B275">
        <f t="shared" si="9"/>
        <v>55</v>
      </c>
      <c r="C275">
        <f t="shared" si="8"/>
        <v>4</v>
      </c>
      <c r="D275">
        <v>9026</v>
      </c>
      <c r="E275" s="1">
        <f>IF(C275=1,VLOOKUP(B275,balance!$AU:$AZ,2,FALSE),IF(C275=2,VLOOKUP(B275,balance!$AU:$AZ,3,FALSE),IF(C275=3,VLOOKUP(B275,balance!$AU:$AZ,4,FALSE),IF(C275=4,VLOOKUP(B275,balance!$AU:$AZ,5,FALSE),IF(C275=5,VLOOKUP(B275-1,balance!$AU:$AZ,6,FALSE),0)))))</f>
        <v>1500</v>
      </c>
      <c r="F275">
        <v>53</v>
      </c>
      <c r="G275">
        <f>IF(C275=1,VLOOKUP(FoxFire!B275,balance!$U:$Z,2,FALSE),IF(C275=2,VLOOKUP(B275,balance!$U:$Z,3,FALSE),IF(C275=3,VLOOKUP(B275,balance!$U:$Z,4,FALSE),IF(C275=4,VLOOKUP(B275,balance!$U:$Z,5,FALSE),IF(C275=5,VLOOKUP(B275-1,balance!$U:$Z,6,FALSE),0)))))/100</f>
        <v>1.5399999999999999E-3</v>
      </c>
      <c r="H275">
        <v>2</v>
      </c>
      <c r="I275" s="1">
        <f>IF(C275=1,VLOOKUP(FoxFire!B275,balance!$AF:$AJ,2,FALSE),IF(C275=2,VLOOKUP(B275,balance!$AF:$AJ,3,FALSE),IF(C275=3,VLOOKUP(B275,balance!$AF:$AJ,4,FALSE),IF(C275=4,VLOOKUP(B275,balance!$AF:$AJ,5,FALSE),IF(C275=5,VLOOKUP(B275,balance!$AF:$AK,6,FALSE),0)))))*1000000000000</f>
        <v>280000000000</v>
      </c>
      <c r="J275">
        <f>VLOOKUP(B275,balance!AU:BD,10,FALSE)</f>
        <v>237800</v>
      </c>
    </row>
    <row r="276" spans="1:10" x14ac:dyDescent="0.3">
      <c r="A276">
        <v>274</v>
      </c>
      <c r="B276">
        <f t="shared" si="9"/>
        <v>56</v>
      </c>
      <c r="C276">
        <f t="shared" si="8"/>
        <v>5</v>
      </c>
      <c r="D276">
        <v>9026</v>
      </c>
      <c r="E276" s="1">
        <f>IF(C276=1,VLOOKUP(B276,balance!$AU:$AZ,2,FALSE),IF(C276=2,VLOOKUP(B276,balance!$AU:$AZ,3,FALSE),IF(C276=3,VLOOKUP(B276,balance!$AU:$AZ,4,FALSE),IF(C276=4,VLOOKUP(B276,balance!$AU:$AZ,5,FALSE),IF(C276=5,VLOOKUP(B276-1,balance!$AU:$AZ,6,FALSE),0)))))</f>
        <v>10200</v>
      </c>
      <c r="F276">
        <v>53</v>
      </c>
      <c r="G276">
        <f>IF(C276=1,VLOOKUP(FoxFire!B276,balance!$U:$Z,2,FALSE),IF(C276=2,VLOOKUP(B276,balance!$U:$Z,3,FALSE),IF(C276=3,VLOOKUP(B276,balance!$U:$Z,4,FALSE),IF(C276=4,VLOOKUP(B276,balance!$U:$Z,5,FALSE),IF(C276=5,VLOOKUP(B276-1,balance!$U:$Z,6,FALSE),0)))))/100</f>
        <v>0.32339999999999997</v>
      </c>
      <c r="H276">
        <v>2</v>
      </c>
      <c r="I276" s="1">
        <f>IF(C276=1,VLOOKUP(FoxFire!B276,balance!$AF:$AJ,2,FALSE),IF(C276=2,VLOOKUP(B276,balance!$AF:$AJ,3,FALSE),IF(C276=3,VLOOKUP(B276,balance!$AF:$AJ,4,FALSE),IF(C276=4,VLOOKUP(B276,balance!$AF:$AJ,5,FALSE),IF(C276=5,VLOOKUP(B276,balance!$AF:$AK,6,FALSE),0)))))*1000000000000</f>
        <v>1150000000000</v>
      </c>
      <c r="J276">
        <f>VLOOKUP(B276,balance!AU:BD,10,FALSE)</f>
        <v>247600</v>
      </c>
    </row>
    <row r="277" spans="1:10" x14ac:dyDescent="0.3">
      <c r="A277">
        <v>275</v>
      </c>
      <c r="B277">
        <f t="shared" si="9"/>
        <v>56</v>
      </c>
      <c r="C277">
        <f t="shared" si="8"/>
        <v>1</v>
      </c>
      <c r="D277">
        <v>9026</v>
      </c>
      <c r="E277" s="1">
        <f>IF(C277=1,VLOOKUP(B277,balance!$AU:$AZ,2,FALSE),IF(C277=2,VLOOKUP(B277,balance!$AU:$AZ,3,FALSE),IF(C277=3,VLOOKUP(B277,balance!$AU:$AZ,4,FALSE),IF(C277=4,VLOOKUP(B277,balance!$AU:$AZ,5,FALSE),IF(C277=5,VLOOKUP(B277-1,balance!$AU:$AZ,6,FALSE),0)))))</f>
        <v>1500</v>
      </c>
      <c r="F277">
        <v>53</v>
      </c>
      <c r="G277">
        <f>IF(C277=1,VLOOKUP(FoxFire!B277,balance!$U:$Z,2,FALSE),IF(C277=2,VLOOKUP(B277,balance!$U:$Z,3,FALSE),IF(C277=3,VLOOKUP(B277,balance!$U:$Z,4,FALSE),IF(C277=4,VLOOKUP(B277,balance!$U:$Z,5,FALSE),IF(C277=5,VLOOKUP(B277-1,balance!$U:$Z,6,FALSE),0)))))/100</f>
        <v>1.5499999999999999E-3</v>
      </c>
      <c r="H277">
        <v>2</v>
      </c>
      <c r="I277" s="1">
        <f>IF(C277=1,VLOOKUP(FoxFire!B277,balance!$AF:$AJ,2,FALSE),IF(C277=2,VLOOKUP(B277,balance!$AF:$AJ,3,FALSE),IF(C277=3,VLOOKUP(B277,balance!$AF:$AJ,4,FALSE),IF(C277=4,VLOOKUP(B277,balance!$AF:$AJ,5,FALSE),IF(C277=5,VLOOKUP(B277,balance!$AF:$AK,6,FALSE),0)))))*1000000000000</f>
        <v>287500000000</v>
      </c>
      <c r="J277">
        <f>VLOOKUP(B277,balance!AU:BD,10,FALSE)</f>
        <v>247600</v>
      </c>
    </row>
    <row r="278" spans="1:10" x14ac:dyDescent="0.3">
      <c r="A278">
        <v>276</v>
      </c>
      <c r="B278">
        <f t="shared" si="9"/>
        <v>56</v>
      </c>
      <c r="C278">
        <f t="shared" si="8"/>
        <v>2</v>
      </c>
      <c r="D278">
        <v>9026</v>
      </c>
      <c r="E278" s="1">
        <f>IF(C278=1,VLOOKUP(B278,balance!$AU:$AZ,2,FALSE),IF(C278=2,VLOOKUP(B278,balance!$AU:$AZ,3,FALSE),IF(C278=3,VLOOKUP(B278,balance!$AU:$AZ,4,FALSE),IF(C278=4,VLOOKUP(B278,balance!$AU:$AZ,5,FALSE),IF(C278=5,VLOOKUP(B278-1,balance!$AU:$AZ,6,FALSE),0)))))</f>
        <v>1500</v>
      </c>
      <c r="F278">
        <v>53</v>
      </c>
      <c r="G278">
        <f>IF(C278=1,VLOOKUP(FoxFire!B278,balance!$U:$Z,2,FALSE),IF(C278=2,VLOOKUP(B278,balance!$U:$Z,3,FALSE),IF(C278=3,VLOOKUP(B278,balance!$U:$Z,4,FALSE),IF(C278=4,VLOOKUP(B278,balance!$U:$Z,5,FALSE),IF(C278=5,VLOOKUP(B278-1,balance!$U:$Z,6,FALSE),0)))))/100</f>
        <v>1.5499999999999999E-3</v>
      </c>
      <c r="H278">
        <v>2</v>
      </c>
      <c r="I278" s="1">
        <f>IF(C278=1,VLOOKUP(FoxFire!B278,balance!$AF:$AJ,2,FALSE),IF(C278=2,VLOOKUP(B278,balance!$AF:$AJ,3,FALSE),IF(C278=3,VLOOKUP(B278,balance!$AF:$AJ,4,FALSE),IF(C278=4,VLOOKUP(B278,balance!$AF:$AJ,5,FALSE),IF(C278=5,VLOOKUP(B278,balance!$AF:$AK,6,FALSE),0)))))*1000000000000</f>
        <v>287500000000</v>
      </c>
      <c r="J278">
        <f>VLOOKUP(B278,balance!AU:BD,10,FALSE)</f>
        <v>247600</v>
      </c>
    </row>
    <row r="279" spans="1:10" x14ac:dyDescent="0.3">
      <c r="A279">
        <v>277</v>
      </c>
      <c r="B279">
        <f t="shared" si="9"/>
        <v>56</v>
      </c>
      <c r="C279">
        <f t="shared" si="8"/>
        <v>3</v>
      </c>
      <c r="D279">
        <v>9026</v>
      </c>
      <c r="E279" s="1">
        <f>IF(C279=1,VLOOKUP(B279,balance!$AU:$AZ,2,FALSE),IF(C279=2,VLOOKUP(B279,balance!$AU:$AZ,3,FALSE),IF(C279=3,VLOOKUP(B279,balance!$AU:$AZ,4,FALSE),IF(C279=4,VLOOKUP(B279,balance!$AU:$AZ,5,FALSE),IF(C279=5,VLOOKUP(B279-1,balance!$AU:$AZ,6,FALSE),0)))))</f>
        <v>1500</v>
      </c>
      <c r="F279">
        <v>53</v>
      </c>
      <c r="G279">
        <f>IF(C279=1,VLOOKUP(FoxFire!B279,balance!$U:$Z,2,FALSE),IF(C279=2,VLOOKUP(B279,balance!$U:$Z,3,FALSE),IF(C279=3,VLOOKUP(B279,balance!$U:$Z,4,FALSE),IF(C279=4,VLOOKUP(B279,balance!$U:$Z,5,FALSE),IF(C279=5,VLOOKUP(B279-1,balance!$U:$Z,6,FALSE),0)))))/100</f>
        <v>1.5499999999999999E-3</v>
      </c>
      <c r="H279">
        <v>2</v>
      </c>
      <c r="I279" s="1">
        <f>IF(C279=1,VLOOKUP(FoxFire!B279,balance!$AF:$AJ,2,FALSE),IF(C279=2,VLOOKUP(B279,balance!$AF:$AJ,3,FALSE),IF(C279=3,VLOOKUP(B279,balance!$AF:$AJ,4,FALSE),IF(C279=4,VLOOKUP(B279,balance!$AF:$AJ,5,FALSE),IF(C279=5,VLOOKUP(B279,balance!$AF:$AK,6,FALSE),0)))))*1000000000000</f>
        <v>287500000000</v>
      </c>
      <c r="J279">
        <f>VLOOKUP(B279,balance!AU:BD,10,FALSE)</f>
        <v>247600</v>
      </c>
    </row>
    <row r="280" spans="1:10" x14ac:dyDescent="0.3">
      <c r="A280">
        <v>278</v>
      </c>
      <c r="B280">
        <f t="shared" si="9"/>
        <v>56</v>
      </c>
      <c r="C280">
        <f t="shared" si="8"/>
        <v>4</v>
      </c>
      <c r="D280">
        <v>9026</v>
      </c>
      <c r="E280" s="1">
        <f>IF(C280=1,VLOOKUP(B280,balance!$AU:$AZ,2,FALSE),IF(C280=2,VLOOKUP(B280,balance!$AU:$AZ,3,FALSE),IF(C280=3,VLOOKUP(B280,balance!$AU:$AZ,4,FALSE),IF(C280=4,VLOOKUP(B280,balance!$AU:$AZ,5,FALSE),IF(C280=5,VLOOKUP(B280-1,balance!$AU:$AZ,6,FALSE),0)))))</f>
        <v>1500</v>
      </c>
      <c r="F280">
        <v>53</v>
      </c>
      <c r="G280">
        <f>IF(C280=1,VLOOKUP(FoxFire!B280,balance!$U:$Z,2,FALSE),IF(C280=2,VLOOKUP(B280,balance!$U:$Z,3,FALSE),IF(C280=3,VLOOKUP(B280,balance!$U:$Z,4,FALSE),IF(C280=4,VLOOKUP(B280,balance!$U:$Z,5,FALSE),IF(C280=5,VLOOKUP(B280-1,balance!$U:$Z,6,FALSE),0)))))/100</f>
        <v>1.5499999999999999E-3</v>
      </c>
      <c r="H280">
        <v>2</v>
      </c>
      <c r="I280" s="1">
        <f>IF(C280=1,VLOOKUP(FoxFire!B280,balance!$AF:$AJ,2,FALSE),IF(C280=2,VLOOKUP(B280,balance!$AF:$AJ,3,FALSE),IF(C280=3,VLOOKUP(B280,balance!$AF:$AJ,4,FALSE),IF(C280=4,VLOOKUP(B280,balance!$AF:$AJ,5,FALSE),IF(C280=5,VLOOKUP(B280,balance!$AF:$AK,6,FALSE),0)))))*1000000000000</f>
        <v>287500000000</v>
      </c>
      <c r="J280">
        <f>VLOOKUP(B280,balance!AU:BD,10,FALSE)</f>
        <v>247600</v>
      </c>
    </row>
    <row r="281" spans="1:10" x14ac:dyDescent="0.3">
      <c r="A281">
        <v>279</v>
      </c>
      <c r="B281">
        <f t="shared" si="9"/>
        <v>57</v>
      </c>
      <c r="C281">
        <f t="shared" si="8"/>
        <v>5</v>
      </c>
      <c r="D281">
        <v>9026</v>
      </c>
      <c r="E281" s="1">
        <f>IF(C281=1,VLOOKUP(B281,balance!$AU:$AZ,2,FALSE),IF(C281=2,VLOOKUP(B281,balance!$AU:$AZ,3,FALSE),IF(C281=3,VLOOKUP(B281,balance!$AU:$AZ,4,FALSE),IF(C281=4,VLOOKUP(B281,balance!$AU:$AZ,5,FALSE),IF(C281=5,VLOOKUP(B281-1,balance!$AU:$AZ,6,FALSE),0)))))</f>
        <v>10200</v>
      </c>
      <c r="F281">
        <v>53</v>
      </c>
      <c r="G281">
        <f>IF(C281=1,VLOOKUP(FoxFire!B281,balance!$U:$Z,2,FALSE),IF(C281=2,VLOOKUP(B281,balance!$U:$Z,3,FALSE),IF(C281=3,VLOOKUP(B281,balance!$U:$Z,4,FALSE),IF(C281=4,VLOOKUP(B281,balance!$U:$Z,5,FALSE),IF(C281=5,VLOOKUP(B281-1,balance!$U:$Z,6,FALSE),0)))))/100</f>
        <v>0.35869999999999996</v>
      </c>
      <c r="H281">
        <v>2</v>
      </c>
      <c r="I281" s="1">
        <f>IF(C281=1,VLOOKUP(FoxFire!B281,balance!$AF:$AJ,2,FALSE),IF(C281=2,VLOOKUP(B281,balance!$AF:$AJ,3,FALSE),IF(C281=3,VLOOKUP(B281,balance!$AF:$AJ,4,FALSE),IF(C281=4,VLOOKUP(B281,balance!$AF:$AJ,5,FALSE),IF(C281=5,VLOOKUP(B281,balance!$AF:$AK,6,FALSE),0)))))*1000000000000</f>
        <v>1180000000000</v>
      </c>
      <c r="J281">
        <f>VLOOKUP(B281,balance!AU:BD,10,FALSE)</f>
        <v>258130</v>
      </c>
    </row>
    <row r="282" spans="1:10" x14ac:dyDescent="0.3">
      <c r="A282">
        <v>280</v>
      </c>
      <c r="B282">
        <f t="shared" si="9"/>
        <v>57</v>
      </c>
      <c r="C282">
        <f t="shared" si="8"/>
        <v>1</v>
      </c>
      <c r="D282">
        <v>9026</v>
      </c>
      <c r="E282" s="1">
        <f>IF(C282=1,VLOOKUP(B282,balance!$AU:$AZ,2,FALSE),IF(C282=2,VLOOKUP(B282,balance!$AU:$AZ,3,FALSE),IF(C282=3,VLOOKUP(B282,balance!$AU:$AZ,4,FALSE),IF(C282=4,VLOOKUP(B282,balance!$AU:$AZ,5,FALSE),IF(C282=5,VLOOKUP(B282-1,balance!$AU:$AZ,6,FALSE),0)))))</f>
        <v>1500</v>
      </c>
      <c r="F282">
        <v>53</v>
      </c>
      <c r="G282">
        <f>IF(C282=1,VLOOKUP(FoxFire!B282,balance!$U:$Z,2,FALSE),IF(C282=2,VLOOKUP(B282,balance!$U:$Z,3,FALSE),IF(C282=3,VLOOKUP(B282,balance!$U:$Z,4,FALSE),IF(C282=4,VLOOKUP(B282,balance!$U:$Z,5,FALSE),IF(C282=5,VLOOKUP(B282-1,balance!$U:$Z,6,FALSE),0)))))/100</f>
        <v>1.56E-3</v>
      </c>
      <c r="H282">
        <v>2</v>
      </c>
      <c r="I282" s="1">
        <f>IF(C282=1,VLOOKUP(FoxFire!B282,balance!$AF:$AJ,2,FALSE),IF(C282=2,VLOOKUP(B282,balance!$AF:$AJ,3,FALSE),IF(C282=3,VLOOKUP(B282,balance!$AF:$AJ,4,FALSE),IF(C282=4,VLOOKUP(B282,balance!$AF:$AJ,5,FALSE),IF(C282=5,VLOOKUP(B282,balance!$AF:$AK,6,FALSE),0)))))*1000000000000</f>
        <v>295000000000</v>
      </c>
      <c r="J282">
        <f>VLOOKUP(B282,balance!AU:BD,10,FALSE)</f>
        <v>258130</v>
      </c>
    </row>
    <row r="283" spans="1:10" x14ac:dyDescent="0.3">
      <c r="A283">
        <v>281</v>
      </c>
      <c r="B283">
        <f t="shared" si="9"/>
        <v>57</v>
      </c>
      <c r="C283">
        <f t="shared" si="8"/>
        <v>2</v>
      </c>
      <c r="D283">
        <v>9026</v>
      </c>
      <c r="E283" s="1">
        <f>IF(C283=1,VLOOKUP(B283,balance!$AU:$AZ,2,FALSE),IF(C283=2,VLOOKUP(B283,balance!$AU:$AZ,3,FALSE),IF(C283=3,VLOOKUP(B283,balance!$AU:$AZ,4,FALSE),IF(C283=4,VLOOKUP(B283,balance!$AU:$AZ,5,FALSE),IF(C283=5,VLOOKUP(B283-1,balance!$AU:$AZ,6,FALSE),0)))))</f>
        <v>1500</v>
      </c>
      <c r="F283">
        <v>53</v>
      </c>
      <c r="G283">
        <f>IF(C283=1,VLOOKUP(FoxFire!B283,balance!$U:$Z,2,FALSE),IF(C283=2,VLOOKUP(B283,balance!$U:$Z,3,FALSE),IF(C283=3,VLOOKUP(B283,balance!$U:$Z,4,FALSE),IF(C283=4,VLOOKUP(B283,balance!$U:$Z,5,FALSE),IF(C283=5,VLOOKUP(B283-1,balance!$U:$Z,6,FALSE),0)))))/100</f>
        <v>1.56E-3</v>
      </c>
      <c r="H283">
        <v>2</v>
      </c>
      <c r="I283" s="1">
        <f>IF(C283=1,VLOOKUP(FoxFire!B283,balance!$AF:$AJ,2,FALSE),IF(C283=2,VLOOKUP(B283,balance!$AF:$AJ,3,FALSE),IF(C283=3,VLOOKUP(B283,balance!$AF:$AJ,4,FALSE),IF(C283=4,VLOOKUP(B283,balance!$AF:$AJ,5,FALSE),IF(C283=5,VLOOKUP(B283,balance!$AF:$AK,6,FALSE),0)))))*1000000000000</f>
        <v>295000000000</v>
      </c>
      <c r="J283">
        <f>VLOOKUP(B283,balance!AU:BD,10,FALSE)</f>
        <v>258130</v>
      </c>
    </row>
    <row r="284" spans="1:10" x14ac:dyDescent="0.3">
      <c r="A284">
        <v>282</v>
      </c>
      <c r="B284">
        <f t="shared" si="9"/>
        <v>57</v>
      </c>
      <c r="C284">
        <f t="shared" si="8"/>
        <v>3</v>
      </c>
      <c r="D284">
        <v>9026</v>
      </c>
      <c r="E284" s="1">
        <f>IF(C284=1,VLOOKUP(B284,balance!$AU:$AZ,2,FALSE),IF(C284=2,VLOOKUP(B284,balance!$AU:$AZ,3,FALSE),IF(C284=3,VLOOKUP(B284,balance!$AU:$AZ,4,FALSE),IF(C284=4,VLOOKUP(B284,balance!$AU:$AZ,5,FALSE),IF(C284=5,VLOOKUP(B284-1,balance!$AU:$AZ,6,FALSE),0)))))</f>
        <v>1500</v>
      </c>
      <c r="F284">
        <v>53</v>
      </c>
      <c r="G284">
        <f>IF(C284=1,VLOOKUP(FoxFire!B284,balance!$U:$Z,2,FALSE),IF(C284=2,VLOOKUP(B284,balance!$U:$Z,3,FALSE),IF(C284=3,VLOOKUP(B284,balance!$U:$Z,4,FALSE),IF(C284=4,VLOOKUP(B284,balance!$U:$Z,5,FALSE),IF(C284=5,VLOOKUP(B284-1,balance!$U:$Z,6,FALSE),0)))))/100</f>
        <v>1.56E-3</v>
      </c>
      <c r="H284">
        <v>2</v>
      </c>
      <c r="I284" s="1">
        <f>IF(C284=1,VLOOKUP(FoxFire!B284,balance!$AF:$AJ,2,FALSE),IF(C284=2,VLOOKUP(B284,balance!$AF:$AJ,3,FALSE),IF(C284=3,VLOOKUP(B284,balance!$AF:$AJ,4,FALSE),IF(C284=4,VLOOKUP(B284,balance!$AF:$AJ,5,FALSE),IF(C284=5,VLOOKUP(B284,balance!$AF:$AK,6,FALSE),0)))))*1000000000000</f>
        <v>295000000000</v>
      </c>
      <c r="J284">
        <f>VLOOKUP(B284,balance!AU:BD,10,FALSE)</f>
        <v>258130</v>
      </c>
    </row>
    <row r="285" spans="1:10" x14ac:dyDescent="0.3">
      <c r="A285">
        <v>283</v>
      </c>
      <c r="B285">
        <f t="shared" si="9"/>
        <v>57</v>
      </c>
      <c r="C285">
        <f t="shared" si="8"/>
        <v>4</v>
      </c>
      <c r="D285">
        <v>9026</v>
      </c>
      <c r="E285" s="1">
        <f>IF(C285=1,VLOOKUP(B285,balance!$AU:$AZ,2,FALSE),IF(C285=2,VLOOKUP(B285,balance!$AU:$AZ,3,FALSE),IF(C285=3,VLOOKUP(B285,balance!$AU:$AZ,4,FALSE),IF(C285=4,VLOOKUP(B285,balance!$AU:$AZ,5,FALSE),IF(C285=5,VLOOKUP(B285-1,balance!$AU:$AZ,6,FALSE),0)))))</f>
        <v>1500</v>
      </c>
      <c r="F285">
        <v>53</v>
      </c>
      <c r="G285">
        <f>IF(C285=1,VLOOKUP(FoxFire!B285,balance!$U:$Z,2,FALSE),IF(C285=2,VLOOKUP(B285,balance!$U:$Z,3,FALSE),IF(C285=3,VLOOKUP(B285,balance!$U:$Z,4,FALSE),IF(C285=4,VLOOKUP(B285,balance!$U:$Z,5,FALSE),IF(C285=5,VLOOKUP(B285-1,balance!$U:$Z,6,FALSE),0)))))/100</f>
        <v>1.56E-3</v>
      </c>
      <c r="H285">
        <v>2</v>
      </c>
      <c r="I285" s="1">
        <f>IF(C285=1,VLOOKUP(FoxFire!B285,balance!$AF:$AJ,2,FALSE),IF(C285=2,VLOOKUP(B285,balance!$AF:$AJ,3,FALSE),IF(C285=3,VLOOKUP(B285,balance!$AF:$AJ,4,FALSE),IF(C285=4,VLOOKUP(B285,balance!$AF:$AJ,5,FALSE),IF(C285=5,VLOOKUP(B285,balance!$AF:$AK,6,FALSE),0)))))*1000000000000</f>
        <v>295000000000</v>
      </c>
      <c r="J285">
        <f>VLOOKUP(B285,balance!AU:BD,10,FALSE)</f>
        <v>258130</v>
      </c>
    </row>
    <row r="286" spans="1:10" x14ac:dyDescent="0.3">
      <c r="A286">
        <v>284</v>
      </c>
      <c r="B286">
        <f t="shared" si="9"/>
        <v>58</v>
      </c>
      <c r="C286">
        <f t="shared" si="8"/>
        <v>5</v>
      </c>
      <c r="D286">
        <v>9026</v>
      </c>
      <c r="E286" s="1">
        <f>IF(C286=1,VLOOKUP(B286,balance!$AU:$AZ,2,FALSE),IF(C286=2,VLOOKUP(B286,balance!$AU:$AZ,3,FALSE),IF(C286=3,VLOOKUP(B286,balance!$AU:$AZ,4,FALSE),IF(C286=4,VLOOKUP(B286,balance!$AU:$AZ,5,FALSE),IF(C286=5,VLOOKUP(B286-1,balance!$AU:$AZ,6,FALSE),0)))))</f>
        <v>10200</v>
      </c>
      <c r="F286">
        <v>53</v>
      </c>
      <c r="G286">
        <f>IF(C286=1,VLOOKUP(FoxFire!B286,balance!$U:$Z,2,FALSE),IF(C286=2,VLOOKUP(B286,balance!$U:$Z,3,FALSE),IF(C286=3,VLOOKUP(B286,balance!$U:$Z,4,FALSE),IF(C286=4,VLOOKUP(B286,balance!$U:$Z,5,FALSE),IF(C286=5,VLOOKUP(B286-1,balance!$U:$Z,6,FALSE),0)))))/100</f>
        <v>0.39769999999999994</v>
      </c>
      <c r="H286">
        <v>2</v>
      </c>
      <c r="I286" s="1">
        <f>IF(C286=1,VLOOKUP(FoxFire!B286,balance!$AF:$AJ,2,FALSE),IF(C286=2,VLOOKUP(B286,balance!$AF:$AJ,3,FALSE),IF(C286=3,VLOOKUP(B286,balance!$AF:$AJ,4,FALSE),IF(C286=4,VLOOKUP(B286,balance!$AF:$AJ,5,FALSE),IF(C286=5,VLOOKUP(B286,balance!$AF:$AK,6,FALSE),0)))))*1000000000000</f>
        <v>1210000000000</v>
      </c>
      <c r="J286">
        <f>VLOOKUP(B286,balance!AU:BD,10,FALSE)</f>
        <v>269400</v>
      </c>
    </row>
    <row r="287" spans="1:10" x14ac:dyDescent="0.3">
      <c r="A287">
        <v>285</v>
      </c>
      <c r="B287">
        <f t="shared" si="9"/>
        <v>58</v>
      </c>
      <c r="C287">
        <f t="shared" si="8"/>
        <v>1</v>
      </c>
      <c r="D287">
        <v>9026</v>
      </c>
      <c r="E287" s="1">
        <f>IF(C287=1,VLOOKUP(B287,balance!$AU:$AZ,2,FALSE),IF(C287=2,VLOOKUP(B287,balance!$AU:$AZ,3,FALSE),IF(C287=3,VLOOKUP(B287,balance!$AU:$AZ,4,FALSE),IF(C287=4,VLOOKUP(B287,balance!$AU:$AZ,5,FALSE),IF(C287=5,VLOOKUP(B287-1,balance!$AU:$AZ,6,FALSE),0)))))</f>
        <v>1500</v>
      </c>
      <c r="F287">
        <v>53</v>
      </c>
      <c r="G287">
        <f>IF(C287=1,VLOOKUP(FoxFire!B287,balance!$U:$Z,2,FALSE),IF(C287=2,VLOOKUP(B287,balance!$U:$Z,3,FALSE),IF(C287=3,VLOOKUP(B287,balance!$U:$Z,4,FALSE),IF(C287=4,VLOOKUP(B287,balance!$U:$Z,5,FALSE),IF(C287=5,VLOOKUP(B287-1,balance!$U:$Z,6,FALSE),0)))))/100</f>
        <v>1.57E-3</v>
      </c>
      <c r="H287">
        <v>2</v>
      </c>
      <c r="I287" s="1">
        <f>IF(C287=1,VLOOKUP(FoxFire!B287,balance!$AF:$AJ,2,FALSE),IF(C287=2,VLOOKUP(B287,balance!$AF:$AJ,3,FALSE),IF(C287=3,VLOOKUP(B287,balance!$AF:$AJ,4,FALSE),IF(C287=4,VLOOKUP(B287,balance!$AF:$AJ,5,FALSE),IF(C287=5,VLOOKUP(B287,balance!$AF:$AK,6,FALSE),0)))))*1000000000000</f>
        <v>302500000000</v>
      </c>
      <c r="J287">
        <f>VLOOKUP(B287,balance!AU:BD,10,FALSE)</f>
        <v>269400</v>
      </c>
    </row>
    <row r="288" spans="1:10" x14ac:dyDescent="0.3">
      <c r="A288">
        <v>286</v>
      </c>
      <c r="B288">
        <f t="shared" si="9"/>
        <v>58</v>
      </c>
      <c r="C288">
        <f t="shared" si="8"/>
        <v>2</v>
      </c>
      <c r="D288">
        <v>9026</v>
      </c>
      <c r="E288" s="1">
        <f>IF(C288=1,VLOOKUP(B288,balance!$AU:$AZ,2,FALSE),IF(C288=2,VLOOKUP(B288,balance!$AU:$AZ,3,FALSE),IF(C288=3,VLOOKUP(B288,balance!$AU:$AZ,4,FALSE),IF(C288=4,VLOOKUP(B288,balance!$AU:$AZ,5,FALSE),IF(C288=5,VLOOKUP(B288-1,balance!$AU:$AZ,6,FALSE),0)))))</f>
        <v>1500</v>
      </c>
      <c r="F288">
        <v>53</v>
      </c>
      <c r="G288">
        <f>IF(C288=1,VLOOKUP(FoxFire!B288,balance!$U:$Z,2,FALSE),IF(C288=2,VLOOKUP(B288,balance!$U:$Z,3,FALSE),IF(C288=3,VLOOKUP(B288,balance!$U:$Z,4,FALSE),IF(C288=4,VLOOKUP(B288,balance!$U:$Z,5,FALSE),IF(C288=5,VLOOKUP(B288-1,balance!$U:$Z,6,FALSE),0)))))/100</f>
        <v>1.57E-3</v>
      </c>
      <c r="H288">
        <v>2</v>
      </c>
      <c r="I288" s="1">
        <f>IF(C288=1,VLOOKUP(FoxFire!B288,balance!$AF:$AJ,2,FALSE),IF(C288=2,VLOOKUP(B288,balance!$AF:$AJ,3,FALSE),IF(C288=3,VLOOKUP(B288,balance!$AF:$AJ,4,FALSE),IF(C288=4,VLOOKUP(B288,balance!$AF:$AJ,5,FALSE),IF(C288=5,VLOOKUP(B288,balance!$AF:$AK,6,FALSE),0)))))*1000000000000</f>
        <v>302500000000</v>
      </c>
      <c r="J288">
        <f>VLOOKUP(B288,balance!AU:BD,10,FALSE)</f>
        <v>269400</v>
      </c>
    </row>
    <row r="289" spans="1:10" x14ac:dyDescent="0.3">
      <c r="A289">
        <v>287</v>
      </c>
      <c r="B289">
        <f t="shared" si="9"/>
        <v>58</v>
      </c>
      <c r="C289">
        <f t="shared" si="8"/>
        <v>3</v>
      </c>
      <c r="D289">
        <v>9026</v>
      </c>
      <c r="E289" s="1">
        <f>IF(C289=1,VLOOKUP(B289,balance!$AU:$AZ,2,FALSE),IF(C289=2,VLOOKUP(B289,balance!$AU:$AZ,3,FALSE),IF(C289=3,VLOOKUP(B289,balance!$AU:$AZ,4,FALSE),IF(C289=4,VLOOKUP(B289,balance!$AU:$AZ,5,FALSE),IF(C289=5,VLOOKUP(B289-1,balance!$AU:$AZ,6,FALSE),0)))))</f>
        <v>1500</v>
      </c>
      <c r="F289">
        <v>53</v>
      </c>
      <c r="G289">
        <f>IF(C289=1,VLOOKUP(FoxFire!B289,balance!$U:$Z,2,FALSE),IF(C289=2,VLOOKUP(B289,balance!$U:$Z,3,FALSE),IF(C289=3,VLOOKUP(B289,balance!$U:$Z,4,FALSE),IF(C289=4,VLOOKUP(B289,balance!$U:$Z,5,FALSE),IF(C289=5,VLOOKUP(B289-1,balance!$U:$Z,6,FALSE),0)))))/100</f>
        <v>1.57E-3</v>
      </c>
      <c r="H289">
        <v>2</v>
      </c>
      <c r="I289" s="1">
        <f>IF(C289=1,VLOOKUP(FoxFire!B289,balance!$AF:$AJ,2,FALSE),IF(C289=2,VLOOKUP(B289,balance!$AF:$AJ,3,FALSE),IF(C289=3,VLOOKUP(B289,balance!$AF:$AJ,4,FALSE),IF(C289=4,VLOOKUP(B289,balance!$AF:$AJ,5,FALSE),IF(C289=5,VLOOKUP(B289,balance!$AF:$AK,6,FALSE),0)))))*1000000000000</f>
        <v>302500000000</v>
      </c>
      <c r="J289">
        <f>VLOOKUP(B289,balance!AU:BD,10,FALSE)</f>
        <v>269400</v>
      </c>
    </row>
    <row r="290" spans="1:10" x14ac:dyDescent="0.3">
      <c r="A290">
        <v>288</v>
      </c>
      <c r="B290">
        <f t="shared" si="9"/>
        <v>58</v>
      </c>
      <c r="C290">
        <f t="shared" si="8"/>
        <v>4</v>
      </c>
      <c r="D290">
        <v>9026</v>
      </c>
      <c r="E290" s="1">
        <f>IF(C290=1,VLOOKUP(B290,balance!$AU:$AZ,2,FALSE),IF(C290=2,VLOOKUP(B290,balance!$AU:$AZ,3,FALSE),IF(C290=3,VLOOKUP(B290,balance!$AU:$AZ,4,FALSE),IF(C290=4,VLOOKUP(B290,balance!$AU:$AZ,5,FALSE),IF(C290=5,VLOOKUP(B290-1,balance!$AU:$AZ,6,FALSE),0)))))</f>
        <v>1500</v>
      </c>
      <c r="F290">
        <v>53</v>
      </c>
      <c r="G290">
        <f>IF(C290=1,VLOOKUP(FoxFire!B290,balance!$U:$Z,2,FALSE),IF(C290=2,VLOOKUP(B290,balance!$U:$Z,3,FALSE),IF(C290=3,VLOOKUP(B290,balance!$U:$Z,4,FALSE),IF(C290=4,VLOOKUP(B290,balance!$U:$Z,5,FALSE),IF(C290=5,VLOOKUP(B290-1,balance!$U:$Z,6,FALSE),0)))))/100</f>
        <v>1.57E-3</v>
      </c>
      <c r="H290">
        <v>2</v>
      </c>
      <c r="I290" s="1">
        <f>IF(C290=1,VLOOKUP(FoxFire!B290,balance!$AF:$AJ,2,FALSE),IF(C290=2,VLOOKUP(B290,balance!$AF:$AJ,3,FALSE),IF(C290=3,VLOOKUP(B290,balance!$AF:$AJ,4,FALSE),IF(C290=4,VLOOKUP(B290,balance!$AF:$AJ,5,FALSE),IF(C290=5,VLOOKUP(B290,balance!$AF:$AK,6,FALSE),0)))))*1000000000000</f>
        <v>302500000000</v>
      </c>
      <c r="J290">
        <f>VLOOKUP(B290,balance!AU:BD,10,FALSE)</f>
        <v>269400</v>
      </c>
    </row>
    <row r="291" spans="1:10" x14ac:dyDescent="0.3">
      <c r="A291">
        <v>289</v>
      </c>
      <c r="B291">
        <f t="shared" si="9"/>
        <v>59</v>
      </c>
      <c r="C291">
        <f t="shared" si="8"/>
        <v>5</v>
      </c>
      <c r="D291">
        <v>9026</v>
      </c>
      <c r="E291" s="1">
        <f>IF(C291=1,VLOOKUP(B291,balance!$AU:$AZ,2,FALSE),IF(C291=2,VLOOKUP(B291,balance!$AU:$AZ,3,FALSE),IF(C291=3,VLOOKUP(B291,balance!$AU:$AZ,4,FALSE),IF(C291=4,VLOOKUP(B291,balance!$AU:$AZ,5,FALSE),IF(C291=5,VLOOKUP(B291-1,balance!$AU:$AZ,6,FALSE),0)))))</f>
        <v>10200</v>
      </c>
      <c r="F291">
        <v>53</v>
      </c>
      <c r="G291">
        <f>IF(C291=1,VLOOKUP(FoxFire!B291,balance!$U:$Z,2,FALSE),IF(C291=2,VLOOKUP(B291,balance!$U:$Z,3,FALSE),IF(C291=3,VLOOKUP(B291,balance!$U:$Z,4,FALSE),IF(C291=4,VLOOKUP(B291,balance!$U:$Z,5,FALSE),IF(C291=5,VLOOKUP(B291-1,balance!$U:$Z,6,FALSE),0)))))/100</f>
        <v>0.44089999999999996</v>
      </c>
      <c r="H291">
        <v>2</v>
      </c>
      <c r="I291" s="1">
        <f>IF(C291=1,VLOOKUP(FoxFire!B291,balance!$AF:$AJ,2,FALSE),IF(C291=2,VLOOKUP(B291,balance!$AF:$AJ,3,FALSE),IF(C291=3,VLOOKUP(B291,balance!$AF:$AJ,4,FALSE),IF(C291=4,VLOOKUP(B291,balance!$AF:$AJ,5,FALSE),IF(C291=5,VLOOKUP(B291,balance!$AF:$AK,6,FALSE),0)))))*1000000000000</f>
        <v>1240000000000</v>
      </c>
      <c r="J291">
        <f>VLOOKUP(B291,balance!AU:BD,10,FALSE)</f>
        <v>281420</v>
      </c>
    </row>
    <row r="292" spans="1:10" x14ac:dyDescent="0.3">
      <c r="A292">
        <v>290</v>
      </c>
      <c r="B292">
        <f t="shared" si="9"/>
        <v>59</v>
      </c>
      <c r="C292">
        <f t="shared" si="8"/>
        <v>1</v>
      </c>
      <c r="D292">
        <v>9026</v>
      </c>
      <c r="E292" s="1">
        <f>IF(C292=1,VLOOKUP(B292,balance!$AU:$AZ,2,FALSE),IF(C292=2,VLOOKUP(B292,balance!$AU:$AZ,3,FALSE),IF(C292=3,VLOOKUP(B292,balance!$AU:$AZ,4,FALSE),IF(C292=4,VLOOKUP(B292,balance!$AU:$AZ,5,FALSE),IF(C292=5,VLOOKUP(B292-1,balance!$AU:$AZ,6,FALSE),0)))))</f>
        <v>1500</v>
      </c>
      <c r="F292">
        <v>53</v>
      </c>
      <c r="G292">
        <f>IF(C292=1,VLOOKUP(FoxFire!B292,balance!$U:$Z,2,FALSE),IF(C292=2,VLOOKUP(B292,balance!$U:$Z,3,FALSE),IF(C292=3,VLOOKUP(B292,balance!$U:$Z,4,FALSE),IF(C292=4,VLOOKUP(B292,balance!$U:$Z,5,FALSE),IF(C292=5,VLOOKUP(B292-1,balance!$U:$Z,6,FALSE),0)))))/100</f>
        <v>1.58E-3</v>
      </c>
      <c r="H292">
        <v>2</v>
      </c>
      <c r="I292" s="1">
        <f>IF(C292=1,VLOOKUP(FoxFire!B292,balance!$AF:$AJ,2,FALSE),IF(C292=2,VLOOKUP(B292,balance!$AF:$AJ,3,FALSE),IF(C292=3,VLOOKUP(B292,balance!$AF:$AJ,4,FALSE),IF(C292=4,VLOOKUP(B292,balance!$AF:$AJ,5,FALSE),IF(C292=5,VLOOKUP(B292,balance!$AF:$AK,6,FALSE),0)))))*1000000000000</f>
        <v>310000000000</v>
      </c>
      <c r="J292">
        <f>VLOOKUP(B292,balance!AU:BD,10,FALSE)</f>
        <v>281420</v>
      </c>
    </row>
    <row r="293" spans="1:10" x14ac:dyDescent="0.3">
      <c r="A293">
        <v>291</v>
      </c>
      <c r="B293">
        <f t="shared" si="9"/>
        <v>59</v>
      </c>
      <c r="C293">
        <f t="shared" si="8"/>
        <v>2</v>
      </c>
      <c r="D293">
        <v>9026</v>
      </c>
      <c r="E293" s="1">
        <f>IF(C293=1,VLOOKUP(B293,balance!$AU:$AZ,2,FALSE),IF(C293=2,VLOOKUP(B293,balance!$AU:$AZ,3,FALSE),IF(C293=3,VLOOKUP(B293,balance!$AU:$AZ,4,FALSE),IF(C293=4,VLOOKUP(B293,balance!$AU:$AZ,5,FALSE),IF(C293=5,VLOOKUP(B293-1,balance!$AU:$AZ,6,FALSE),0)))))</f>
        <v>1500</v>
      </c>
      <c r="F293">
        <v>53</v>
      </c>
      <c r="G293">
        <f>IF(C293=1,VLOOKUP(FoxFire!B293,balance!$U:$Z,2,FALSE),IF(C293=2,VLOOKUP(B293,balance!$U:$Z,3,FALSE),IF(C293=3,VLOOKUP(B293,balance!$U:$Z,4,FALSE),IF(C293=4,VLOOKUP(B293,balance!$U:$Z,5,FALSE),IF(C293=5,VLOOKUP(B293-1,balance!$U:$Z,6,FALSE),0)))))/100</f>
        <v>1.58E-3</v>
      </c>
      <c r="H293">
        <v>2</v>
      </c>
      <c r="I293" s="1">
        <f>IF(C293=1,VLOOKUP(FoxFire!B293,balance!$AF:$AJ,2,FALSE),IF(C293=2,VLOOKUP(B293,balance!$AF:$AJ,3,FALSE),IF(C293=3,VLOOKUP(B293,balance!$AF:$AJ,4,FALSE),IF(C293=4,VLOOKUP(B293,balance!$AF:$AJ,5,FALSE),IF(C293=5,VLOOKUP(B293,balance!$AF:$AK,6,FALSE),0)))))*1000000000000</f>
        <v>310000000000</v>
      </c>
      <c r="J293">
        <f>VLOOKUP(B293,balance!AU:BD,10,FALSE)</f>
        <v>281420</v>
      </c>
    </row>
    <row r="294" spans="1:10" x14ac:dyDescent="0.3">
      <c r="A294">
        <v>292</v>
      </c>
      <c r="B294">
        <f t="shared" si="9"/>
        <v>59</v>
      </c>
      <c r="C294">
        <f t="shared" si="8"/>
        <v>3</v>
      </c>
      <c r="D294">
        <v>9026</v>
      </c>
      <c r="E294" s="1">
        <f>IF(C294=1,VLOOKUP(B294,balance!$AU:$AZ,2,FALSE),IF(C294=2,VLOOKUP(B294,balance!$AU:$AZ,3,FALSE),IF(C294=3,VLOOKUP(B294,balance!$AU:$AZ,4,FALSE),IF(C294=4,VLOOKUP(B294,balance!$AU:$AZ,5,FALSE),IF(C294=5,VLOOKUP(B294-1,balance!$AU:$AZ,6,FALSE),0)))))</f>
        <v>1500</v>
      </c>
      <c r="F294">
        <v>53</v>
      </c>
      <c r="G294">
        <f>IF(C294=1,VLOOKUP(FoxFire!B294,balance!$U:$Z,2,FALSE),IF(C294=2,VLOOKUP(B294,balance!$U:$Z,3,FALSE),IF(C294=3,VLOOKUP(B294,balance!$U:$Z,4,FALSE),IF(C294=4,VLOOKUP(B294,balance!$U:$Z,5,FALSE),IF(C294=5,VLOOKUP(B294-1,balance!$U:$Z,6,FALSE),0)))))/100</f>
        <v>1.58E-3</v>
      </c>
      <c r="H294">
        <v>2</v>
      </c>
      <c r="I294" s="1">
        <f>IF(C294=1,VLOOKUP(FoxFire!B294,balance!$AF:$AJ,2,FALSE),IF(C294=2,VLOOKUP(B294,balance!$AF:$AJ,3,FALSE),IF(C294=3,VLOOKUP(B294,balance!$AF:$AJ,4,FALSE),IF(C294=4,VLOOKUP(B294,balance!$AF:$AJ,5,FALSE),IF(C294=5,VLOOKUP(B294,balance!$AF:$AK,6,FALSE),0)))))*1000000000000</f>
        <v>310000000000</v>
      </c>
      <c r="J294">
        <f>VLOOKUP(B294,balance!AU:BD,10,FALSE)</f>
        <v>281420</v>
      </c>
    </row>
    <row r="295" spans="1:10" x14ac:dyDescent="0.3">
      <c r="A295">
        <v>293</v>
      </c>
      <c r="B295">
        <f t="shared" si="9"/>
        <v>59</v>
      </c>
      <c r="C295">
        <f t="shared" si="8"/>
        <v>4</v>
      </c>
      <c r="D295">
        <v>9026</v>
      </c>
      <c r="E295" s="1">
        <f>IF(C295=1,VLOOKUP(B295,balance!$AU:$AZ,2,FALSE),IF(C295=2,VLOOKUP(B295,balance!$AU:$AZ,3,FALSE),IF(C295=3,VLOOKUP(B295,balance!$AU:$AZ,4,FALSE),IF(C295=4,VLOOKUP(B295,balance!$AU:$AZ,5,FALSE),IF(C295=5,VLOOKUP(B295-1,balance!$AU:$AZ,6,FALSE),0)))))</f>
        <v>1500</v>
      </c>
      <c r="F295">
        <v>53</v>
      </c>
      <c r="G295">
        <f>IF(C295=1,VLOOKUP(FoxFire!B295,balance!$U:$Z,2,FALSE),IF(C295=2,VLOOKUP(B295,balance!$U:$Z,3,FALSE),IF(C295=3,VLOOKUP(B295,balance!$U:$Z,4,FALSE),IF(C295=4,VLOOKUP(B295,balance!$U:$Z,5,FALSE),IF(C295=5,VLOOKUP(B295-1,balance!$U:$Z,6,FALSE),0)))))/100</f>
        <v>1.58E-3</v>
      </c>
      <c r="H295">
        <v>2</v>
      </c>
      <c r="I295" s="1">
        <f>IF(C295=1,VLOOKUP(FoxFire!B295,balance!$AF:$AJ,2,FALSE),IF(C295=2,VLOOKUP(B295,balance!$AF:$AJ,3,FALSE),IF(C295=3,VLOOKUP(B295,balance!$AF:$AJ,4,FALSE),IF(C295=4,VLOOKUP(B295,balance!$AF:$AJ,5,FALSE),IF(C295=5,VLOOKUP(B295,balance!$AF:$AK,6,FALSE),0)))))*1000000000000</f>
        <v>310000000000</v>
      </c>
      <c r="J295">
        <f>VLOOKUP(B295,balance!AU:BD,10,FALSE)</f>
        <v>281420</v>
      </c>
    </row>
    <row r="296" spans="1:10" x14ac:dyDescent="0.3">
      <c r="A296">
        <v>294</v>
      </c>
      <c r="B296">
        <f t="shared" si="9"/>
        <v>60</v>
      </c>
      <c r="C296">
        <f t="shared" si="8"/>
        <v>5</v>
      </c>
      <c r="D296">
        <v>9026</v>
      </c>
      <c r="E296" s="1">
        <f>IF(C296=1,VLOOKUP(B296,balance!$AU:$AZ,2,FALSE),IF(C296=2,VLOOKUP(B296,balance!$AU:$AZ,3,FALSE),IF(C296=3,VLOOKUP(B296,balance!$AU:$AZ,4,FALSE),IF(C296=4,VLOOKUP(B296,balance!$AU:$AZ,5,FALSE),IF(C296=5,VLOOKUP(B296-1,balance!$AU:$AZ,6,FALSE),0)))))</f>
        <v>10200</v>
      </c>
      <c r="F296">
        <v>53</v>
      </c>
      <c r="G296">
        <f>IF(C296=1,VLOOKUP(FoxFire!B296,balance!$U:$Z,2,FALSE),IF(C296=2,VLOOKUP(B296,balance!$U:$Z,3,FALSE),IF(C296=3,VLOOKUP(B296,balance!$U:$Z,4,FALSE),IF(C296=4,VLOOKUP(B296,balance!$U:$Z,5,FALSE),IF(C296=5,VLOOKUP(B296-1,balance!$U:$Z,6,FALSE),0)))))/100</f>
        <v>0.48879999999999996</v>
      </c>
      <c r="H296">
        <v>2</v>
      </c>
      <c r="I296" s="1">
        <f>IF(C296=1,VLOOKUP(FoxFire!B296,balance!$AF:$AJ,2,FALSE),IF(C296=2,VLOOKUP(B296,balance!$AF:$AJ,3,FALSE),IF(C296=3,VLOOKUP(B296,balance!$AF:$AJ,4,FALSE),IF(C296=4,VLOOKUP(B296,balance!$AF:$AJ,5,FALSE),IF(C296=5,VLOOKUP(B296,balance!$AF:$AK,6,FALSE),0)))))*1000000000000</f>
        <v>1270000000000</v>
      </c>
      <c r="J296">
        <f>VLOOKUP(B296,balance!AU:BD,10,FALSE)</f>
        <v>294200</v>
      </c>
    </row>
    <row r="297" spans="1:10" x14ac:dyDescent="0.3">
      <c r="A297">
        <v>295</v>
      </c>
      <c r="B297">
        <f t="shared" si="9"/>
        <v>60</v>
      </c>
      <c r="C297">
        <f t="shared" si="8"/>
        <v>1</v>
      </c>
      <c r="D297">
        <v>9026</v>
      </c>
      <c r="E297" s="1">
        <f>IF(C297=1,VLOOKUP(B297,balance!$AU:$AZ,2,FALSE),IF(C297=2,VLOOKUP(B297,balance!$AU:$AZ,3,FALSE),IF(C297=3,VLOOKUP(B297,balance!$AU:$AZ,4,FALSE),IF(C297=4,VLOOKUP(B297,balance!$AU:$AZ,5,FALSE),IF(C297=5,VLOOKUP(B297-1,balance!$AU:$AZ,6,FALSE),0)))))</f>
        <v>1500</v>
      </c>
      <c r="F297">
        <v>53</v>
      </c>
      <c r="G297">
        <f>IF(C297=1,VLOOKUP(FoxFire!B297,balance!$U:$Z,2,FALSE),IF(C297=2,VLOOKUP(B297,balance!$U:$Z,3,FALSE),IF(C297=3,VLOOKUP(B297,balance!$U:$Z,4,FALSE),IF(C297=4,VLOOKUP(B297,balance!$U:$Z,5,FALSE),IF(C297=5,VLOOKUP(B297-1,balance!$U:$Z,6,FALSE),0)))))/100</f>
        <v>1.5900000000000001E-3</v>
      </c>
      <c r="H297">
        <v>2</v>
      </c>
      <c r="I297" s="1">
        <f>IF(C297=1,VLOOKUP(FoxFire!B297,balance!$AF:$AJ,2,FALSE),IF(C297=2,VLOOKUP(B297,balance!$AF:$AJ,3,FALSE),IF(C297=3,VLOOKUP(B297,balance!$AF:$AJ,4,FALSE),IF(C297=4,VLOOKUP(B297,balance!$AF:$AJ,5,FALSE),IF(C297=5,VLOOKUP(B297,balance!$AF:$AK,6,FALSE),0)))))*1000000000000</f>
        <v>317500000000</v>
      </c>
      <c r="J297">
        <f>VLOOKUP(B297,balance!AU:BD,10,FALSE)</f>
        <v>294200</v>
      </c>
    </row>
    <row r="298" spans="1:10" x14ac:dyDescent="0.3">
      <c r="A298">
        <v>296</v>
      </c>
      <c r="B298">
        <f t="shared" si="9"/>
        <v>60</v>
      </c>
      <c r="C298">
        <f t="shared" si="8"/>
        <v>2</v>
      </c>
      <c r="D298">
        <v>9026</v>
      </c>
      <c r="E298" s="1">
        <f>IF(C298=1,VLOOKUP(B298,balance!$AU:$AZ,2,FALSE),IF(C298=2,VLOOKUP(B298,balance!$AU:$AZ,3,FALSE),IF(C298=3,VLOOKUP(B298,balance!$AU:$AZ,4,FALSE),IF(C298=4,VLOOKUP(B298,balance!$AU:$AZ,5,FALSE),IF(C298=5,VLOOKUP(B298-1,balance!$AU:$AZ,6,FALSE),0)))))</f>
        <v>1500</v>
      </c>
      <c r="F298">
        <v>53</v>
      </c>
      <c r="G298">
        <f>IF(C298=1,VLOOKUP(FoxFire!B298,balance!$U:$Z,2,FALSE),IF(C298=2,VLOOKUP(B298,balance!$U:$Z,3,FALSE),IF(C298=3,VLOOKUP(B298,balance!$U:$Z,4,FALSE),IF(C298=4,VLOOKUP(B298,balance!$U:$Z,5,FALSE),IF(C298=5,VLOOKUP(B298-1,balance!$U:$Z,6,FALSE),0)))))/100</f>
        <v>1.5900000000000001E-3</v>
      </c>
      <c r="H298">
        <v>2</v>
      </c>
      <c r="I298" s="1">
        <f>IF(C298=1,VLOOKUP(FoxFire!B298,balance!$AF:$AJ,2,FALSE),IF(C298=2,VLOOKUP(B298,balance!$AF:$AJ,3,FALSE),IF(C298=3,VLOOKUP(B298,balance!$AF:$AJ,4,FALSE),IF(C298=4,VLOOKUP(B298,balance!$AF:$AJ,5,FALSE),IF(C298=5,VLOOKUP(B298,balance!$AF:$AK,6,FALSE),0)))))*1000000000000</f>
        <v>317500000000</v>
      </c>
      <c r="J298">
        <f>VLOOKUP(B298,balance!AU:BD,10,FALSE)</f>
        <v>294200</v>
      </c>
    </row>
    <row r="299" spans="1:10" x14ac:dyDescent="0.3">
      <c r="A299">
        <v>297</v>
      </c>
      <c r="B299">
        <f t="shared" si="9"/>
        <v>60</v>
      </c>
      <c r="C299">
        <f t="shared" si="8"/>
        <v>3</v>
      </c>
      <c r="D299">
        <v>9026</v>
      </c>
      <c r="E299" s="1">
        <f>IF(C299=1,VLOOKUP(B299,balance!$AU:$AZ,2,FALSE),IF(C299=2,VLOOKUP(B299,balance!$AU:$AZ,3,FALSE),IF(C299=3,VLOOKUP(B299,balance!$AU:$AZ,4,FALSE),IF(C299=4,VLOOKUP(B299,balance!$AU:$AZ,5,FALSE),IF(C299=5,VLOOKUP(B299-1,balance!$AU:$AZ,6,FALSE),0)))))</f>
        <v>1500</v>
      </c>
      <c r="F299">
        <v>53</v>
      </c>
      <c r="G299">
        <f>IF(C299=1,VLOOKUP(FoxFire!B299,balance!$U:$Z,2,FALSE),IF(C299=2,VLOOKUP(B299,balance!$U:$Z,3,FALSE),IF(C299=3,VLOOKUP(B299,balance!$U:$Z,4,FALSE),IF(C299=4,VLOOKUP(B299,balance!$U:$Z,5,FALSE),IF(C299=5,VLOOKUP(B299-1,balance!$U:$Z,6,FALSE),0)))))/100</f>
        <v>1.5900000000000001E-3</v>
      </c>
      <c r="H299">
        <v>2</v>
      </c>
      <c r="I299" s="1">
        <f>IF(C299=1,VLOOKUP(FoxFire!B299,balance!$AF:$AJ,2,FALSE),IF(C299=2,VLOOKUP(B299,balance!$AF:$AJ,3,FALSE),IF(C299=3,VLOOKUP(B299,balance!$AF:$AJ,4,FALSE),IF(C299=4,VLOOKUP(B299,balance!$AF:$AJ,5,FALSE),IF(C299=5,VLOOKUP(B299,balance!$AF:$AK,6,FALSE),0)))))*1000000000000</f>
        <v>317500000000</v>
      </c>
      <c r="J299">
        <f>VLOOKUP(B299,balance!AU:BD,10,FALSE)</f>
        <v>294200</v>
      </c>
    </row>
    <row r="300" spans="1:10" x14ac:dyDescent="0.3">
      <c r="A300">
        <v>298</v>
      </c>
      <c r="B300">
        <f t="shared" si="9"/>
        <v>60</v>
      </c>
      <c r="C300">
        <f t="shared" si="8"/>
        <v>4</v>
      </c>
      <c r="D300">
        <v>9026</v>
      </c>
      <c r="E300" s="1">
        <f>IF(C300=1,VLOOKUP(B300,balance!$AU:$AZ,2,FALSE),IF(C300=2,VLOOKUP(B300,balance!$AU:$AZ,3,FALSE),IF(C300=3,VLOOKUP(B300,balance!$AU:$AZ,4,FALSE),IF(C300=4,VLOOKUP(B300,balance!$AU:$AZ,5,FALSE),IF(C300=5,VLOOKUP(B300-1,balance!$AU:$AZ,6,FALSE),0)))))</f>
        <v>1500</v>
      </c>
      <c r="F300">
        <v>53</v>
      </c>
      <c r="G300">
        <f>IF(C300=1,VLOOKUP(FoxFire!B300,balance!$U:$Z,2,FALSE),IF(C300=2,VLOOKUP(B300,balance!$U:$Z,3,FALSE),IF(C300=3,VLOOKUP(B300,balance!$U:$Z,4,FALSE),IF(C300=4,VLOOKUP(B300,balance!$U:$Z,5,FALSE),IF(C300=5,VLOOKUP(B300-1,balance!$U:$Z,6,FALSE),0)))))/100</f>
        <v>1.5900000000000001E-3</v>
      </c>
      <c r="H300">
        <v>2</v>
      </c>
      <c r="I300" s="1">
        <f>IF(C300=1,VLOOKUP(FoxFire!B300,balance!$AF:$AJ,2,FALSE),IF(C300=2,VLOOKUP(B300,balance!$AF:$AJ,3,FALSE),IF(C300=3,VLOOKUP(B300,balance!$AF:$AJ,4,FALSE),IF(C300=4,VLOOKUP(B300,balance!$AF:$AJ,5,FALSE),IF(C300=5,VLOOKUP(B300,balance!$AF:$AK,6,FALSE),0)))))*1000000000000</f>
        <v>317500000000</v>
      </c>
      <c r="J300">
        <f>VLOOKUP(B300,balance!AU:BD,10,FALSE)</f>
        <v>294200</v>
      </c>
    </row>
    <row r="301" spans="1:10" x14ac:dyDescent="0.3">
      <c r="A301">
        <v>299</v>
      </c>
      <c r="B301">
        <f t="shared" si="9"/>
        <v>61</v>
      </c>
      <c r="C301">
        <f t="shared" si="8"/>
        <v>5</v>
      </c>
      <c r="D301">
        <v>9026</v>
      </c>
      <c r="E301" s="1">
        <f>IF(C301=1,VLOOKUP(B301,balance!$AU:$AZ,2,FALSE),IF(C301=2,VLOOKUP(B301,balance!$AU:$AZ,3,FALSE),IF(C301=3,VLOOKUP(B301,balance!$AU:$AZ,4,FALSE),IF(C301=4,VLOOKUP(B301,balance!$AU:$AZ,5,FALSE),IF(C301=5,VLOOKUP(B301-1,balance!$AU:$AZ,6,FALSE),0)))))</f>
        <v>10200</v>
      </c>
      <c r="F301">
        <v>53</v>
      </c>
      <c r="G301">
        <f>IF(C301=1,VLOOKUP(FoxFire!B301,balance!$U:$Z,2,FALSE),IF(C301=2,VLOOKUP(B301,balance!$U:$Z,3,FALSE),IF(C301=3,VLOOKUP(B301,balance!$U:$Z,4,FALSE),IF(C301=4,VLOOKUP(B301,balance!$U:$Z,5,FALSE),IF(C301=5,VLOOKUP(B301-1,balance!$U:$Z,6,FALSE),0)))))/100</f>
        <v>0.54169999999999996</v>
      </c>
      <c r="H301">
        <v>2</v>
      </c>
      <c r="I301" s="1">
        <f>IF(C301=1,VLOOKUP(FoxFire!B301,balance!$AF:$AJ,2,FALSE),IF(C301=2,VLOOKUP(B301,balance!$AF:$AJ,3,FALSE),IF(C301=3,VLOOKUP(B301,balance!$AF:$AJ,4,FALSE),IF(C301=4,VLOOKUP(B301,balance!$AF:$AJ,5,FALSE),IF(C301=5,VLOOKUP(B301,balance!$AF:$AK,6,FALSE),0)))))*1000000000000</f>
        <v>1300000000000</v>
      </c>
      <c r="J301">
        <f>VLOOKUP(B301,balance!AU:BD,10,FALSE)</f>
        <v>307750</v>
      </c>
    </row>
    <row r="302" spans="1:10" x14ac:dyDescent="0.3">
      <c r="A302">
        <v>300</v>
      </c>
      <c r="B302">
        <f t="shared" si="9"/>
        <v>61</v>
      </c>
      <c r="C302">
        <f t="shared" si="8"/>
        <v>1</v>
      </c>
      <c r="D302">
        <v>9026</v>
      </c>
      <c r="E302" s="1">
        <f>IF(C302=1,VLOOKUP(B302,balance!$AU:$AZ,2,FALSE),IF(C302=2,VLOOKUP(B302,balance!$AU:$AZ,3,FALSE),IF(C302=3,VLOOKUP(B302,balance!$AU:$AZ,4,FALSE),IF(C302=4,VLOOKUP(B302,balance!$AU:$AZ,5,FALSE),IF(C302=5,VLOOKUP(B302-1,balance!$AU:$AZ,6,FALSE),0)))))</f>
        <v>1500</v>
      </c>
      <c r="F302">
        <v>53</v>
      </c>
      <c r="G302">
        <f>IF(C302=1,VLOOKUP(FoxFire!B302,balance!$U:$Z,2,FALSE),IF(C302=2,VLOOKUP(B302,balance!$U:$Z,3,FALSE),IF(C302=3,VLOOKUP(B302,balance!$U:$Z,4,FALSE),IF(C302=4,VLOOKUP(B302,balance!$U:$Z,5,FALSE),IF(C302=5,VLOOKUP(B302-1,balance!$U:$Z,6,FALSE),0)))))/100</f>
        <v>1.6000000000000001E-3</v>
      </c>
      <c r="H302">
        <v>2</v>
      </c>
      <c r="I302" s="1">
        <f>IF(C302=1,VLOOKUP(FoxFire!B302,balance!$AF:$AJ,2,FALSE),IF(C302=2,VLOOKUP(B302,balance!$AF:$AJ,3,FALSE),IF(C302=3,VLOOKUP(B302,balance!$AF:$AJ,4,FALSE),IF(C302=4,VLOOKUP(B302,balance!$AF:$AJ,5,FALSE),IF(C302=5,VLOOKUP(B302,balance!$AF:$AK,6,FALSE),0)))))*1000000000000</f>
        <v>325000000000</v>
      </c>
      <c r="J302">
        <f>VLOOKUP(B302,balance!AU:BD,10,FALSE)</f>
        <v>307750</v>
      </c>
    </row>
    <row r="303" spans="1:10" x14ac:dyDescent="0.3">
      <c r="A303">
        <v>301</v>
      </c>
      <c r="B303">
        <f t="shared" si="9"/>
        <v>61</v>
      </c>
      <c r="C303">
        <f t="shared" si="8"/>
        <v>2</v>
      </c>
      <c r="D303">
        <v>9026</v>
      </c>
      <c r="E303" s="1">
        <f>IF(C303=1,VLOOKUP(B303,balance!$AU:$AZ,2,FALSE),IF(C303=2,VLOOKUP(B303,balance!$AU:$AZ,3,FALSE),IF(C303=3,VLOOKUP(B303,balance!$AU:$AZ,4,FALSE),IF(C303=4,VLOOKUP(B303,balance!$AU:$AZ,5,FALSE),IF(C303=5,VLOOKUP(B303-1,balance!$AU:$AZ,6,FALSE),0)))))</f>
        <v>1500</v>
      </c>
      <c r="F303">
        <v>53</v>
      </c>
      <c r="G303">
        <f>IF(C303=1,VLOOKUP(FoxFire!B303,balance!$U:$Z,2,FALSE),IF(C303=2,VLOOKUP(B303,balance!$U:$Z,3,FALSE),IF(C303=3,VLOOKUP(B303,balance!$U:$Z,4,FALSE),IF(C303=4,VLOOKUP(B303,balance!$U:$Z,5,FALSE),IF(C303=5,VLOOKUP(B303-1,balance!$U:$Z,6,FALSE),0)))))/100</f>
        <v>1.6000000000000001E-3</v>
      </c>
      <c r="H303">
        <v>2</v>
      </c>
      <c r="I303" s="1">
        <f>IF(C303=1,VLOOKUP(FoxFire!B303,balance!$AF:$AJ,2,FALSE),IF(C303=2,VLOOKUP(B303,balance!$AF:$AJ,3,FALSE),IF(C303=3,VLOOKUP(B303,balance!$AF:$AJ,4,FALSE),IF(C303=4,VLOOKUP(B303,balance!$AF:$AJ,5,FALSE),IF(C303=5,VLOOKUP(B303,balance!$AF:$AK,6,FALSE),0)))))*1000000000000</f>
        <v>325000000000</v>
      </c>
      <c r="J303">
        <f>VLOOKUP(B303,balance!AU:BD,10,FALSE)</f>
        <v>307750</v>
      </c>
    </row>
    <row r="304" spans="1:10" x14ac:dyDescent="0.3">
      <c r="A304">
        <v>302</v>
      </c>
      <c r="B304">
        <f t="shared" si="9"/>
        <v>61</v>
      </c>
      <c r="C304">
        <f t="shared" si="8"/>
        <v>3</v>
      </c>
      <c r="D304">
        <v>9026</v>
      </c>
      <c r="E304" s="1">
        <f>IF(C304=1,VLOOKUP(B304,balance!$AU:$AZ,2,FALSE),IF(C304=2,VLOOKUP(B304,balance!$AU:$AZ,3,FALSE),IF(C304=3,VLOOKUP(B304,balance!$AU:$AZ,4,FALSE),IF(C304=4,VLOOKUP(B304,balance!$AU:$AZ,5,FALSE),IF(C304=5,VLOOKUP(B304-1,balance!$AU:$AZ,6,FALSE),0)))))</f>
        <v>1500</v>
      </c>
      <c r="F304">
        <v>53</v>
      </c>
      <c r="G304">
        <f>IF(C304=1,VLOOKUP(FoxFire!B304,balance!$U:$Z,2,FALSE),IF(C304=2,VLOOKUP(B304,balance!$U:$Z,3,FALSE),IF(C304=3,VLOOKUP(B304,balance!$U:$Z,4,FALSE),IF(C304=4,VLOOKUP(B304,balance!$U:$Z,5,FALSE),IF(C304=5,VLOOKUP(B304-1,balance!$U:$Z,6,FALSE),0)))))/100</f>
        <v>1.6000000000000001E-3</v>
      </c>
      <c r="H304">
        <v>2</v>
      </c>
      <c r="I304" s="1">
        <f>IF(C304=1,VLOOKUP(FoxFire!B304,balance!$AF:$AJ,2,FALSE),IF(C304=2,VLOOKUP(B304,balance!$AF:$AJ,3,FALSE),IF(C304=3,VLOOKUP(B304,balance!$AF:$AJ,4,FALSE),IF(C304=4,VLOOKUP(B304,balance!$AF:$AJ,5,FALSE),IF(C304=5,VLOOKUP(B304,balance!$AF:$AK,6,FALSE),0)))))*1000000000000</f>
        <v>325000000000</v>
      </c>
      <c r="J304">
        <f>VLOOKUP(B304,balance!AU:BD,10,FALSE)</f>
        <v>307750</v>
      </c>
    </row>
    <row r="305" spans="1:10" x14ac:dyDescent="0.3">
      <c r="A305">
        <v>303</v>
      </c>
      <c r="B305">
        <f t="shared" si="9"/>
        <v>61</v>
      </c>
      <c r="C305">
        <f t="shared" si="8"/>
        <v>4</v>
      </c>
      <c r="D305">
        <v>9026</v>
      </c>
      <c r="E305" s="1">
        <f>IF(C305=1,VLOOKUP(B305,balance!$AU:$AZ,2,FALSE),IF(C305=2,VLOOKUP(B305,balance!$AU:$AZ,3,FALSE),IF(C305=3,VLOOKUP(B305,balance!$AU:$AZ,4,FALSE),IF(C305=4,VLOOKUP(B305,balance!$AU:$AZ,5,FALSE),IF(C305=5,VLOOKUP(B305-1,balance!$AU:$AZ,6,FALSE),0)))))</f>
        <v>1500</v>
      </c>
      <c r="F305">
        <v>53</v>
      </c>
      <c r="G305">
        <f>IF(C305=1,VLOOKUP(FoxFire!B305,balance!$U:$Z,2,FALSE),IF(C305=2,VLOOKUP(B305,balance!$U:$Z,3,FALSE),IF(C305=3,VLOOKUP(B305,balance!$U:$Z,4,FALSE),IF(C305=4,VLOOKUP(B305,balance!$U:$Z,5,FALSE),IF(C305=5,VLOOKUP(B305-1,balance!$U:$Z,6,FALSE),0)))))/100</f>
        <v>1.6000000000000001E-3</v>
      </c>
      <c r="H305">
        <v>2</v>
      </c>
      <c r="I305" s="1">
        <f>IF(C305=1,VLOOKUP(FoxFire!B305,balance!$AF:$AJ,2,FALSE),IF(C305=2,VLOOKUP(B305,balance!$AF:$AJ,3,FALSE),IF(C305=3,VLOOKUP(B305,balance!$AF:$AJ,4,FALSE),IF(C305=4,VLOOKUP(B305,balance!$AF:$AJ,5,FALSE),IF(C305=5,VLOOKUP(B305,balance!$AF:$AK,6,FALSE),0)))))*1000000000000</f>
        <v>325000000000</v>
      </c>
      <c r="J305">
        <f>VLOOKUP(B305,balance!AU:BD,10,FALSE)</f>
        <v>307750</v>
      </c>
    </row>
    <row r="306" spans="1:10" x14ac:dyDescent="0.3">
      <c r="A306">
        <v>304</v>
      </c>
      <c r="B306">
        <f t="shared" si="9"/>
        <v>62</v>
      </c>
      <c r="C306">
        <f t="shared" si="8"/>
        <v>5</v>
      </c>
      <c r="D306">
        <v>9026</v>
      </c>
      <c r="E306" s="1">
        <f>IF(C306=1,VLOOKUP(B306,balance!$AU:$AZ,2,FALSE),IF(C306=2,VLOOKUP(B306,balance!$AU:$AZ,3,FALSE),IF(C306=3,VLOOKUP(B306,balance!$AU:$AZ,4,FALSE),IF(C306=4,VLOOKUP(B306,balance!$AU:$AZ,5,FALSE),IF(C306=5,VLOOKUP(B306-1,balance!$AU:$AZ,6,FALSE),0)))))</f>
        <v>10200</v>
      </c>
      <c r="F306">
        <v>53</v>
      </c>
      <c r="G306">
        <f>IF(C306=1,VLOOKUP(FoxFire!B306,balance!$U:$Z,2,FALSE),IF(C306=2,VLOOKUP(B306,balance!$U:$Z,3,FALSE),IF(C306=3,VLOOKUP(B306,balance!$U:$Z,4,FALSE),IF(C306=4,VLOOKUP(B306,balance!$U:$Z,5,FALSE),IF(C306=5,VLOOKUP(B306-1,balance!$U:$Z,6,FALSE),0)))))/100</f>
        <v>0.60019999999999996</v>
      </c>
      <c r="H306">
        <v>2</v>
      </c>
      <c r="I306" s="1">
        <f>IF(C306=1,VLOOKUP(FoxFire!B306,balance!$AF:$AJ,2,FALSE),IF(C306=2,VLOOKUP(B306,balance!$AF:$AJ,3,FALSE),IF(C306=3,VLOOKUP(B306,balance!$AF:$AJ,4,FALSE),IF(C306=4,VLOOKUP(B306,balance!$AF:$AJ,5,FALSE),IF(C306=5,VLOOKUP(B306,balance!$AF:$AK,6,FALSE),0)))))*1000000000000</f>
        <v>1340000000000</v>
      </c>
      <c r="J306">
        <f>VLOOKUP(B306,balance!AU:BD,10,FALSE)</f>
        <v>322080</v>
      </c>
    </row>
    <row r="307" spans="1:10" x14ac:dyDescent="0.3">
      <c r="A307">
        <v>305</v>
      </c>
      <c r="B307">
        <f t="shared" si="9"/>
        <v>62</v>
      </c>
      <c r="C307">
        <f t="shared" si="8"/>
        <v>1</v>
      </c>
      <c r="D307">
        <v>9026</v>
      </c>
      <c r="E307" s="1">
        <f>IF(C307=1,VLOOKUP(B307,balance!$AU:$AZ,2,FALSE),IF(C307=2,VLOOKUP(B307,balance!$AU:$AZ,3,FALSE),IF(C307=3,VLOOKUP(B307,balance!$AU:$AZ,4,FALSE),IF(C307=4,VLOOKUP(B307,balance!$AU:$AZ,5,FALSE),IF(C307=5,VLOOKUP(B307-1,balance!$AU:$AZ,6,FALSE),0)))))</f>
        <v>1500</v>
      </c>
      <c r="F307">
        <v>53</v>
      </c>
      <c r="G307">
        <f>IF(C307=1,VLOOKUP(FoxFire!B307,balance!$U:$Z,2,FALSE),IF(C307=2,VLOOKUP(B307,balance!$U:$Z,3,FALSE),IF(C307=3,VLOOKUP(B307,balance!$U:$Z,4,FALSE),IF(C307=4,VLOOKUP(B307,balance!$U:$Z,5,FALSE),IF(C307=5,VLOOKUP(B307-1,balance!$U:$Z,6,FALSE),0)))))/100</f>
        <v>1.6100000000000001E-3</v>
      </c>
      <c r="H307">
        <v>2</v>
      </c>
      <c r="I307" s="1">
        <f>IF(C307=1,VLOOKUP(FoxFire!B307,balance!$AF:$AJ,2,FALSE),IF(C307=2,VLOOKUP(B307,balance!$AF:$AJ,3,FALSE),IF(C307=3,VLOOKUP(B307,balance!$AF:$AJ,4,FALSE),IF(C307=4,VLOOKUP(B307,balance!$AF:$AJ,5,FALSE),IF(C307=5,VLOOKUP(B307,balance!$AF:$AK,6,FALSE),0)))))*1000000000000</f>
        <v>335000000000</v>
      </c>
      <c r="J307">
        <f>VLOOKUP(B307,balance!AU:BD,10,FALSE)</f>
        <v>322080</v>
      </c>
    </row>
    <row r="308" spans="1:10" x14ac:dyDescent="0.3">
      <c r="A308">
        <v>306</v>
      </c>
      <c r="B308">
        <f t="shared" si="9"/>
        <v>62</v>
      </c>
      <c r="C308">
        <f t="shared" si="8"/>
        <v>2</v>
      </c>
      <c r="D308">
        <v>9026</v>
      </c>
      <c r="E308" s="1">
        <f>IF(C308=1,VLOOKUP(B308,balance!$AU:$AZ,2,FALSE),IF(C308=2,VLOOKUP(B308,balance!$AU:$AZ,3,FALSE),IF(C308=3,VLOOKUP(B308,balance!$AU:$AZ,4,FALSE),IF(C308=4,VLOOKUP(B308,balance!$AU:$AZ,5,FALSE),IF(C308=5,VLOOKUP(B308-1,balance!$AU:$AZ,6,FALSE),0)))))</f>
        <v>1500</v>
      </c>
      <c r="F308">
        <v>53</v>
      </c>
      <c r="G308">
        <f>IF(C308=1,VLOOKUP(FoxFire!B308,balance!$U:$Z,2,FALSE),IF(C308=2,VLOOKUP(B308,balance!$U:$Z,3,FALSE),IF(C308=3,VLOOKUP(B308,balance!$U:$Z,4,FALSE),IF(C308=4,VLOOKUP(B308,balance!$U:$Z,5,FALSE),IF(C308=5,VLOOKUP(B308-1,balance!$U:$Z,6,FALSE),0)))))/100</f>
        <v>1.6100000000000001E-3</v>
      </c>
      <c r="H308">
        <v>2</v>
      </c>
      <c r="I308" s="1">
        <f>IF(C308=1,VLOOKUP(FoxFire!B308,balance!$AF:$AJ,2,FALSE),IF(C308=2,VLOOKUP(B308,balance!$AF:$AJ,3,FALSE),IF(C308=3,VLOOKUP(B308,balance!$AF:$AJ,4,FALSE),IF(C308=4,VLOOKUP(B308,balance!$AF:$AJ,5,FALSE),IF(C308=5,VLOOKUP(B308,balance!$AF:$AK,6,FALSE),0)))))*1000000000000</f>
        <v>335000000000</v>
      </c>
      <c r="J308">
        <f>VLOOKUP(B308,balance!AU:BD,10,FALSE)</f>
        <v>322080</v>
      </c>
    </row>
    <row r="309" spans="1:10" x14ac:dyDescent="0.3">
      <c r="A309">
        <v>307</v>
      </c>
      <c r="B309">
        <f t="shared" si="9"/>
        <v>62</v>
      </c>
      <c r="C309">
        <f t="shared" si="8"/>
        <v>3</v>
      </c>
      <c r="D309">
        <v>9026</v>
      </c>
      <c r="E309" s="1">
        <f>IF(C309=1,VLOOKUP(B309,balance!$AU:$AZ,2,FALSE),IF(C309=2,VLOOKUP(B309,balance!$AU:$AZ,3,FALSE),IF(C309=3,VLOOKUP(B309,balance!$AU:$AZ,4,FALSE),IF(C309=4,VLOOKUP(B309,balance!$AU:$AZ,5,FALSE),IF(C309=5,VLOOKUP(B309-1,balance!$AU:$AZ,6,FALSE),0)))))</f>
        <v>1500</v>
      </c>
      <c r="F309">
        <v>53</v>
      </c>
      <c r="G309">
        <f>IF(C309=1,VLOOKUP(FoxFire!B309,balance!$U:$Z,2,FALSE),IF(C309=2,VLOOKUP(B309,balance!$U:$Z,3,FALSE),IF(C309=3,VLOOKUP(B309,balance!$U:$Z,4,FALSE),IF(C309=4,VLOOKUP(B309,balance!$U:$Z,5,FALSE),IF(C309=5,VLOOKUP(B309-1,balance!$U:$Z,6,FALSE),0)))))/100</f>
        <v>1.6100000000000001E-3</v>
      </c>
      <c r="H309">
        <v>2</v>
      </c>
      <c r="I309" s="1">
        <f>IF(C309=1,VLOOKUP(FoxFire!B309,balance!$AF:$AJ,2,FALSE),IF(C309=2,VLOOKUP(B309,balance!$AF:$AJ,3,FALSE),IF(C309=3,VLOOKUP(B309,balance!$AF:$AJ,4,FALSE),IF(C309=4,VLOOKUP(B309,balance!$AF:$AJ,5,FALSE),IF(C309=5,VLOOKUP(B309,balance!$AF:$AK,6,FALSE),0)))))*1000000000000</f>
        <v>335000000000</v>
      </c>
      <c r="J309">
        <f>VLOOKUP(B309,balance!AU:BD,10,FALSE)</f>
        <v>322080</v>
      </c>
    </row>
    <row r="310" spans="1:10" x14ac:dyDescent="0.3">
      <c r="A310">
        <v>308</v>
      </c>
      <c r="B310">
        <f t="shared" si="9"/>
        <v>62</v>
      </c>
      <c r="C310">
        <f t="shared" si="8"/>
        <v>4</v>
      </c>
      <c r="D310">
        <v>9026</v>
      </c>
      <c r="E310" s="1">
        <f>IF(C310=1,VLOOKUP(B310,balance!$AU:$AZ,2,FALSE),IF(C310=2,VLOOKUP(B310,balance!$AU:$AZ,3,FALSE),IF(C310=3,VLOOKUP(B310,balance!$AU:$AZ,4,FALSE),IF(C310=4,VLOOKUP(B310,balance!$AU:$AZ,5,FALSE),IF(C310=5,VLOOKUP(B310-1,balance!$AU:$AZ,6,FALSE),0)))))</f>
        <v>1500</v>
      </c>
      <c r="F310">
        <v>53</v>
      </c>
      <c r="G310">
        <f>IF(C310=1,VLOOKUP(FoxFire!B310,balance!$U:$Z,2,FALSE),IF(C310=2,VLOOKUP(B310,balance!$U:$Z,3,FALSE),IF(C310=3,VLOOKUP(B310,balance!$U:$Z,4,FALSE),IF(C310=4,VLOOKUP(B310,balance!$U:$Z,5,FALSE),IF(C310=5,VLOOKUP(B310-1,balance!$U:$Z,6,FALSE),0)))))/100</f>
        <v>1.6100000000000001E-3</v>
      </c>
      <c r="H310">
        <v>2</v>
      </c>
      <c r="I310" s="1">
        <f>IF(C310=1,VLOOKUP(FoxFire!B310,balance!$AF:$AJ,2,FALSE),IF(C310=2,VLOOKUP(B310,balance!$AF:$AJ,3,FALSE),IF(C310=3,VLOOKUP(B310,balance!$AF:$AJ,4,FALSE),IF(C310=4,VLOOKUP(B310,balance!$AF:$AJ,5,FALSE),IF(C310=5,VLOOKUP(B310,balance!$AF:$AK,6,FALSE),0)))))*1000000000000</f>
        <v>335000000000</v>
      </c>
      <c r="J310">
        <f>VLOOKUP(B310,balance!AU:BD,10,FALSE)</f>
        <v>322080</v>
      </c>
    </row>
    <row r="311" spans="1:10" x14ac:dyDescent="0.3">
      <c r="A311">
        <v>309</v>
      </c>
      <c r="B311">
        <f t="shared" si="9"/>
        <v>63</v>
      </c>
      <c r="C311">
        <f t="shared" si="8"/>
        <v>5</v>
      </c>
      <c r="D311">
        <v>9026</v>
      </c>
      <c r="E311" s="1">
        <f>IF(C311=1,VLOOKUP(B311,balance!$AU:$AZ,2,FALSE),IF(C311=2,VLOOKUP(B311,balance!$AU:$AZ,3,FALSE),IF(C311=3,VLOOKUP(B311,balance!$AU:$AZ,4,FALSE),IF(C311=4,VLOOKUP(B311,balance!$AU:$AZ,5,FALSE),IF(C311=5,VLOOKUP(B311-1,balance!$AU:$AZ,6,FALSE),0)))))</f>
        <v>10200</v>
      </c>
      <c r="F311">
        <v>53</v>
      </c>
      <c r="G311">
        <f>IF(C311=1,VLOOKUP(FoxFire!B311,balance!$U:$Z,2,FALSE),IF(C311=2,VLOOKUP(B311,balance!$U:$Z,3,FALSE),IF(C311=3,VLOOKUP(B311,balance!$U:$Z,4,FALSE),IF(C311=4,VLOOKUP(B311,balance!$U:$Z,5,FALSE),IF(C311=5,VLOOKUP(B311-1,balance!$U:$Z,6,FALSE),0)))))/100</f>
        <v>0.66500000000000004</v>
      </c>
      <c r="H311">
        <v>2</v>
      </c>
      <c r="I311" s="1">
        <f>IF(C311=1,VLOOKUP(FoxFire!B311,balance!$AF:$AJ,2,FALSE),IF(C311=2,VLOOKUP(B311,balance!$AF:$AJ,3,FALSE),IF(C311=3,VLOOKUP(B311,balance!$AF:$AJ,4,FALSE),IF(C311=4,VLOOKUP(B311,balance!$AF:$AJ,5,FALSE),IF(C311=5,VLOOKUP(B311,balance!$AF:$AK,6,FALSE),0)))))*1000000000000</f>
        <v>1380000000000</v>
      </c>
      <c r="J311">
        <f>VLOOKUP(B311,balance!AU:BD,10,FALSE)</f>
        <v>337200</v>
      </c>
    </row>
    <row r="312" spans="1:10" x14ac:dyDescent="0.3">
      <c r="A312">
        <v>310</v>
      </c>
      <c r="B312">
        <f t="shared" si="9"/>
        <v>63</v>
      </c>
      <c r="C312">
        <f t="shared" si="8"/>
        <v>1</v>
      </c>
      <c r="D312">
        <v>9026</v>
      </c>
      <c r="E312" s="1">
        <f>IF(C312=1,VLOOKUP(B312,balance!$AU:$AZ,2,FALSE),IF(C312=2,VLOOKUP(B312,balance!$AU:$AZ,3,FALSE),IF(C312=3,VLOOKUP(B312,balance!$AU:$AZ,4,FALSE),IF(C312=4,VLOOKUP(B312,balance!$AU:$AZ,5,FALSE),IF(C312=5,VLOOKUP(B312-1,balance!$AU:$AZ,6,FALSE),0)))))</f>
        <v>1500</v>
      </c>
      <c r="F312">
        <v>53</v>
      </c>
      <c r="G312">
        <f>IF(C312=1,VLOOKUP(FoxFire!B312,balance!$U:$Z,2,FALSE),IF(C312=2,VLOOKUP(B312,balance!$U:$Z,3,FALSE),IF(C312=3,VLOOKUP(B312,balance!$U:$Z,4,FALSE),IF(C312=4,VLOOKUP(B312,balance!$U:$Z,5,FALSE),IF(C312=5,VLOOKUP(B312-1,balance!$U:$Z,6,FALSE),0)))))/100</f>
        <v>1.6200000000000001E-3</v>
      </c>
      <c r="H312">
        <v>2</v>
      </c>
      <c r="I312" s="1">
        <f>IF(C312=1,VLOOKUP(FoxFire!B312,balance!$AF:$AJ,2,FALSE),IF(C312=2,VLOOKUP(B312,balance!$AF:$AJ,3,FALSE),IF(C312=3,VLOOKUP(B312,balance!$AF:$AJ,4,FALSE),IF(C312=4,VLOOKUP(B312,balance!$AF:$AJ,5,FALSE),IF(C312=5,VLOOKUP(B312,balance!$AF:$AK,6,FALSE),0)))))*1000000000000</f>
        <v>345000000000</v>
      </c>
      <c r="J312">
        <f>VLOOKUP(B312,balance!AU:BD,10,FALSE)</f>
        <v>337200</v>
      </c>
    </row>
    <row r="313" spans="1:10" x14ac:dyDescent="0.3">
      <c r="A313">
        <v>311</v>
      </c>
      <c r="B313">
        <f t="shared" si="9"/>
        <v>63</v>
      </c>
      <c r="C313">
        <f t="shared" si="8"/>
        <v>2</v>
      </c>
      <c r="D313">
        <v>9026</v>
      </c>
      <c r="E313" s="1">
        <f>IF(C313=1,VLOOKUP(B313,balance!$AU:$AZ,2,FALSE),IF(C313=2,VLOOKUP(B313,balance!$AU:$AZ,3,FALSE),IF(C313=3,VLOOKUP(B313,balance!$AU:$AZ,4,FALSE),IF(C313=4,VLOOKUP(B313,balance!$AU:$AZ,5,FALSE),IF(C313=5,VLOOKUP(B313-1,balance!$AU:$AZ,6,FALSE),0)))))</f>
        <v>1500</v>
      </c>
      <c r="F313">
        <v>53</v>
      </c>
      <c r="G313">
        <f>IF(C313=1,VLOOKUP(FoxFire!B313,balance!$U:$Z,2,FALSE),IF(C313=2,VLOOKUP(B313,balance!$U:$Z,3,FALSE),IF(C313=3,VLOOKUP(B313,balance!$U:$Z,4,FALSE),IF(C313=4,VLOOKUP(B313,balance!$U:$Z,5,FALSE),IF(C313=5,VLOOKUP(B313-1,balance!$U:$Z,6,FALSE),0)))))/100</f>
        <v>1.6200000000000001E-3</v>
      </c>
      <c r="H313">
        <v>2</v>
      </c>
      <c r="I313" s="1">
        <f>IF(C313=1,VLOOKUP(FoxFire!B313,balance!$AF:$AJ,2,FALSE),IF(C313=2,VLOOKUP(B313,balance!$AF:$AJ,3,FALSE),IF(C313=3,VLOOKUP(B313,balance!$AF:$AJ,4,FALSE),IF(C313=4,VLOOKUP(B313,balance!$AF:$AJ,5,FALSE),IF(C313=5,VLOOKUP(B313,balance!$AF:$AK,6,FALSE),0)))))*1000000000000</f>
        <v>345000000000</v>
      </c>
      <c r="J313">
        <f>VLOOKUP(B313,balance!AU:BD,10,FALSE)</f>
        <v>337200</v>
      </c>
    </row>
    <row r="314" spans="1:10" x14ac:dyDescent="0.3">
      <c r="A314">
        <v>312</v>
      </c>
      <c r="B314">
        <f t="shared" si="9"/>
        <v>63</v>
      </c>
      <c r="C314">
        <f t="shared" si="8"/>
        <v>3</v>
      </c>
      <c r="D314">
        <v>9026</v>
      </c>
      <c r="E314" s="1">
        <f>IF(C314=1,VLOOKUP(B314,balance!$AU:$AZ,2,FALSE),IF(C314=2,VLOOKUP(B314,balance!$AU:$AZ,3,FALSE),IF(C314=3,VLOOKUP(B314,balance!$AU:$AZ,4,FALSE),IF(C314=4,VLOOKUP(B314,balance!$AU:$AZ,5,FALSE),IF(C314=5,VLOOKUP(B314-1,balance!$AU:$AZ,6,FALSE),0)))))</f>
        <v>1500</v>
      </c>
      <c r="F314">
        <v>53</v>
      </c>
      <c r="G314">
        <f>IF(C314=1,VLOOKUP(FoxFire!B314,balance!$U:$Z,2,FALSE),IF(C314=2,VLOOKUP(B314,balance!$U:$Z,3,FALSE),IF(C314=3,VLOOKUP(B314,balance!$U:$Z,4,FALSE),IF(C314=4,VLOOKUP(B314,balance!$U:$Z,5,FALSE),IF(C314=5,VLOOKUP(B314-1,balance!$U:$Z,6,FALSE),0)))))/100</f>
        <v>1.6200000000000001E-3</v>
      </c>
      <c r="H314">
        <v>2</v>
      </c>
      <c r="I314" s="1">
        <f>IF(C314=1,VLOOKUP(FoxFire!B314,balance!$AF:$AJ,2,FALSE),IF(C314=2,VLOOKUP(B314,balance!$AF:$AJ,3,FALSE),IF(C314=3,VLOOKUP(B314,balance!$AF:$AJ,4,FALSE),IF(C314=4,VLOOKUP(B314,balance!$AF:$AJ,5,FALSE),IF(C314=5,VLOOKUP(B314,balance!$AF:$AK,6,FALSE),0)))))*1000000000000</f>
        <v>345000000000</v>
      </c>
      <c r="J314">
        <f>VLOOKUP(B314,balance!AU:BD,10,FALSE)</f>
        <v>337200</v>
      </c>
    </row>
    <row r="315" spans="1:10" x14ac:dyDescent="0.3">
      <c r="A315">
        <v>313</v>
      </c>
      <c r="B315">
        <f t="shared" si="9"/>
        <v>63</v>
      </c>
      <c r="C315">
        <f t="shared" si="8"/>
        <v>4</v>
      </c>
      <c r="D315">
        <v>9026</v>
      </c>
      <c r="E315" s="1">
        <f>IF(C315=1,VLOOKUP(B315,balance!$AU:$AZ,2,FALSE),IF(C315=2,VLOOKUP(B315,balance!$AU:$AZ,3,FALSE),IF(C315=3,VLOOKUP(B315,balance!$AU:$AZ,4,FALSE),IF(C315=4,VLOOKUP(B315,balance!$AU:$AZ,5,FALSE),IF(C315=5,VLOOKUP(B315-1,balance!$AU:$AZ,6,FALSE),0)))))</f>
        <v>1500</v>
      </c>
      <c r="F315">
        <v>53</v>
      </c>
      <c r="G315">
        <f>IF(C315=1,VLOOKUP(FoxFire!B315,balance!$U:$Z,2,FALSE),IF(C315=2,VLOOKUP(B315,balance!$U:$Z,3,FALSE),IF(C315=3,VLOOKUP(B315,balance!$U:$Z,4,FALSE),IF(C315=4,VLOOKUP(B315,balance!$U:$Z,5,FALSE),IF(C315=5,VLOOKUP(B315-1,balance!$U:$Z,6,FALSE),0)))))/100</f>
        <v>1.6200000000000001E-3</v>
      </c>
      <c r="H315">
        <v>2</v>
      </c>
      <c r="I315" s="1">
        <f>IF(C315=1,VLOOKUP(FoxFire!B315,balance!$AF:$AJ,2,FALSE),IF(C315=2,VLOOKUP(B315,balance!$AF:$AJ,3,FALSE),IF(C315=3,VLOOKUP(B315,balance!$AF:$AJ,4,FALSE),IF(C315=4,VLOOKUP(B315,balance!$AF:$AJ,5,FALSE),IF(C315=5,VLOOKUP(B315,balance!$AF:$AK,6,FALSE),0)))))*1000000000000</f>
        <v>345000000000</v>
      </c>
      <c r="J315">
        <f>VLOOKUP(B315,balance!AU:BD,10,FALSE)</f>
        <v>337200</v>
      </c>
    </row>
    <row r="316" spans="1:10" x14ac:dyDescent="0.3">
      <c r="A316">
        <v>314</v>
      </c>
      <c r="B316">
        <f t="shared" si="9"/>
        <v>64</v>
      </c>
      <c r="C316">
        <f t="shared" si="8"/>
        <v>5</v>
      </c>
      <c r="D316">
        <v>9026</v>
      </c>
      <c r="E316" s="1">
        <f>IF(C316=1,VLOOKUP(B316,balance!$AU:$AZ,2,FALSE),IF(C316=2,VLOOKUP(B316,balance!$AU:$AZ,3,FALSE),IF(C316=3,VLOOKUP(B316,balance!$AU:$AZ,4,FALSE),IF(C316=4,VLOOKUP(B316,balance!$AU:$AZ,5,FALSE),IF(C316=5,VLOOKUP(B316-1,balance!$AU:$AZ,6,FALSE),0)))))</f>
        <v>10200</v>
      </c>
      <c r="F316">
        <v>53</v>
      </c>
      <c r="G316">
        <f>IF(C316=1,VLOOKUP(FoxFire!B316,balance!$U:$Z,2,FALSE),IF(C316=2,VLOOKUP(B316,balance!$U:$Z,3,FALSE),IF(C316=3,VLOOKUP(B316,balance!$U:$Z,4,FALSE),IF(C316=4,VLOOKUP(B316,balance!$U:$Z,5,FALSE),IF(C316=5,VLOOKUP(B316-1,balance!$U:$Z,6,FALSE),0)))))/100</f>
        <v>0.73670000000000002</v>
      </c>
      <c r="H316">
        <v>2</v>
      </c>
      <c r="I316" s="1">
        <f>IF(C316=1,VLOOKUP(FoxFire!B316,balance!$AF:$AJ,2,FALSE),IF(C316=2,VLOOKUP(B316,balance!$AF:$AJ,3,FALSE),IF(C316=3,VLOOKUP(B316,balance!$AF:$AJ,4,FALSE),IF(C316=4,VLOOKUP(B316,balance!$AF:$AJ,5,FALSE),IF(C316=5,VLOOKUP(B316,balance!$AF:$AK,6,FALSE),0)))))*1000000000000</f>
        <v>1420000000000</v>
      </c>
      <c r="J316">
        <f>VLOOKUP(B316,balance!AU:BD,10,FALSE)</f>
        <v>353120</v>
      </c>
    </row>
    <row r="317" spans="1:10" x14ac:dyDescent="0.3">
      <c r="A317">
        <v>315</v>
      </c>
      <c r="B317">
        <f t="shared" si="9"/>
        <v>64</v>
      </c>
      <c r="C317">
        <f t="shared" si="8"/>
        <v>1</v>
      </c>
      <c r="D317">
        <v>9026</v>
      </c>
      <c r="E317" s="1">
        <f>IF(C317=1,VLOOKUP(B317,balance!$AU:$AZ,2,FALSE),IF(C317=2,VLOOKUP(B317,balance!$AU:$AZ,3,FALSE),IF(C317=3,VLOOKUP(B317,balance!$AU:$AZ,4,FALSE),IF(C317=4,VLOOKUP(B317,balance!$AU:$AZ,5,FALSE),IF(C317=5,VLOOKUP(B317-1,balance!$AU:$AZ,6,FALSE),0)))))</f>
        <v>1500</v>
      </c>
      <c r="F317">
        <v>53</v>
      </c>
      <c r="G317">
        <f>IF(C317=1,VLOOKUP(FoxFire!B317,balance!$U:$Z,2,FALSE),IF(C317=2,VLOOKUP(B317,balance!$U:$Z,3,FALSE),IF(C317=3,VLOOKUP(B317,balance!$U:$Z,4,FALSE),IF(C317=4,VLOOKUP(B317,balance!$U:$Z,5,FALSE),IF(C317=5,VLOOKUP(B317-1,balance!$U:$Z,6,FALSE),0)))))/100</f>
        <v>1.6300000000000002E-3</v>
      </c>
      <c r="H317">
        <v>2</v>
      </c>
      <c r="I317" s="1">
        <f>IF(C317=1,VLOOKUP(FoxFire!B317,balance!$AF:$AJ,2,FALSE),IF(C317=2,VLOOKUP(B317,balance!$AF:$AJ,3,FALSE),IF(C317=3,VLOOKUP(B317,balance!$AF:$AJ,4,FALSE),IF(C317=4,VLOOKUP(B317,balance!$AF:$AJ,5,FALSE),IF(C317=5,VLOOKUP(B317,balance!$AF:$AK,6,FALSE),0)))))*1000000000000</f>
        <v>355000000000</v>
      </c>
      <c r="J317">
        <f>VLOOKUP(B317,balance!AU:BD,10,FALSE)</f>
        <v>353120</v>
      </c>
    </row>
    <row r="318" spans="1:10" x14ac:dyDescent="0.3">
      <c r="A318">
        <v>316</v>
      </c>
      <c r="B318">
        <f t="shared" si="9"/>
        <v>64</v>
      </c>
      <c r="C318">
        <f t="shared" si="8"/>
        <v>2</v>
      </c>
      <c r="D318">
        <v>9026</v>
      </c>
      <c r="E318" s="1">
        <f>IF(C318=1,VLOOKUP(B318,balance!$AU:$AZ,2,FALSE),IF(C318=2,VLOOKUP(B318,balance!$AU:$AZ,3,FALSE),IF(C318=3,VLOOKUP(B318,balance!$AU:$AZ,4,FALSE),IF(C318=4,VLOOKUP(B318,balance!$AU:$AZ,5,FALSE),IF(C318=5,VLOOKUP(B318-1,balance!$AU:$AZ,6,FALSE),0)))))</f>
        <v>1500</v>
      </c>
      <c r="F318">
        <v>53</v>
      </c>
      <c r="G318">
        <f>IF(C318=1,VLOOKUP(FoxFire!B318,balance!$U:$Z,2,FALSE),IF(C318=2,VLOOKUP(B318,balance!$U:$Z,3,FALSE),IF(C318=3,VLOOKUP(B318,balance!$U:$Z,4,FALSE),IF(C318=4,VLOOKUP(B318,balance!$U:$Z,5,FALSE),IF(C318=5,VLOOKUP(B318-1,balance!$U:$Z,6,FALSE),0)))))/100</f>
        <v>1.6300000000000002E-3</v>
      </c>
      <c r="H318">
        <v>2</v>
      </c>
      <c r="I318" s="1">
        <f>IF(C318=1,VLOOKUP(FoxFire!B318,balance!$AF:$AJ,2,FALSE),IF(C318=2,VLOOKUP(B318,balance!$AF:$AJ,3,FALSE),IF(C318=3,VLOOKUP(B318,balance!$AF:$AJ,4,FALSE),IF(C318=4,VLOOKUP(B318,balance!$AF:$AJ,5,FALSE),IF(C318=5,VLOOKUP(B318,balance!$AF:$AK,6,FALSE),0)))))*1000000000000</f>
        <v>355000000000</v>
      </c>
      <c r="J318">
        <f>VLOOKUP(B318,balance!AU:BD,10,FALSE)</f>
        <v>353120</v>
      </c>
    </row>
    <row r="319" spans="1:10" x14ac:dyDescent="0.3">
      <c r="A319">
        <v>317</v>
      </c>
      <c r="B319">
        <f t="shared" si="9"/>
        <v>64</v>
      </c>
      <c r="C319">
        <f t="shared" si="8"/>
        <v>3</v>
      </c>
      <c r="D319">
        <v>9026</v>
      </c>
      <c r="E319" s="1">
        <f>IF(C319=1,VLOOKUP(B319,balance!$AU:$AZ,2,FALSE),IF(C319=2,VLOOKUP(B319,balance!$AU:$AZ,3,FALSE),IF(C319=3,VLOOKUP(B319,balance!$AU:$AZ,4,FALSE),IF(C319=4,VLOOKUP(B319,balance!$AU:$AZ,5,FALSE),IF(C319=5,VLOOKUP(B319-1,balance!$AU:$AZ,6,FALSE),0)))))</f>
        <v>1500</v>
      </c>
      <c r="F319">
        <v>53</v>
      </c>
      <c r="G319">
        <f>IF(C319=1,VLOOKUP(FoxFire!B319,balance!$U:$Z,2,FALSE),IF(C319=2,VLOOKUP(B319,balance!$U:$Z,3,FALSE),IF(C319=3,VLOOKUP(B319,balance!$U:$Z,4,FALSE),IF(C319=4,VLOOKUP(B319,balance!$U:$Z,5,FALSE),IF(C319=5,VLOOKUP(B319-1,balance!$U:$Z,6,FALSE),0)))))/100</f>
        <v>1.6300000000000002E-3</v>
      </c>
      <c r="H319">
        <v>2</v>
      </c>
      <c r="I319" s="1">
        <f>IF(C319=1,VLOOKUP(FoxFire!B319,balance!$AF:$AJ,2,FALSE),IF(C319=2,VLOOKUP(B319,balance!$AF:$AJ,3,FALSE),IF(C319=3,VLOOKUP(B319,balance!$AF:$AJ,4,FALSE),IF(C319=4,VLOOKUP(B319,balance!$AF:$AJ,5,FALSE),IF(C319=5,VLOOKUP(B319,balance!$AF:$AK,6,FALSE),0)))))*1000000000000</f>
        <v>355000000000</v>
      </c>
      <c r="J319">
        <f>VLOOKUP(B319,balance!AU:BD,10,FALSE)</f>
        <v>353120</v>
      </c>
    </row>
    <row r="320" spans="1:10" x14ac:dyDescent="0.3">
      <c r="A320">
        <v>318</v>
      </c>
      <c r="B320">
        <f t="shared" si="9"/>
        <v>64</v>
      </c>
      <c r="C320">
        <f t="shared" si="8"/>
        <v>4</v>
      </c>
      <c r="D320">
        <v>9026</v>
      </c>
      <c r="E320" s="1">
        <f>IF(C320=1,VLOOKUP(B320,balance!$AU:$AZ,2,FALSE),IF(C320=2,VLOOKUP(B320,balance!$AU:$AZ,3,FALSE),IF(C320=3,VLOOKUP(B320,balance!$AU:$AZ,4,FALSE),IF(C320=4,VLOOKUP(B320,balance!$AU:$AZ,5,FALSE),IF(C320=5,VLOOKUP(B320-1,balance!$AU:$AZ,6,FALSE),0)))))</f>
        <v>1500</v>
      </c>
      <c r="F320">
        <v>53</v>
      </c>
      <c r="G320">
        <f>IF(C320=1,VLOOKUP(FoxFire!B320,balance!$U:$Z,2,FALSE),IF(C320=2,VLOOKUP(B320,balance!$U:$Z,3,FALSE),IF(C320=3,VLOOKUP(B320,balance!$U:$Z,4,FALSE),IF(C320=4,VLOOKUP(B320,balance!$U:$Z,5,FALSE),IF(C320=5,VLOOKUP(B320-1,balance!$U:$Z,6,FALSE),0)))))/100</f>
        <v>1.6300000000000002E-3</v>
      </c>
      <c r="H320">
        <v>2</v>
      </c>
      <c r="I320" s="1">
        <f>IF(C320=1,VLOOKUP(FoxFire!B320,balance!$AF:$AJ,2,FALSE),IF(C320=2,VLOOKUP(B320,balance!$AF:$AJ,3,FALSE),IF(C320=3,VLOOKUP(B320,balance!$AF:$AJ,4,FALSE),IF(C320=4,VLOOKUP(B320,balance!$AF:$AJ,5,FALSE),IF(C320=5,VLOOKUP(B320,balance!$AF:$AK,6,FALSE),0)))))*1000000000000</f>
        <v>355000000000</v>
      </c>
      <c r="J320">
        <f>VLOOKUP(B320,balance!AU:BD,10,FALSE)</f>
        <v>353120</v>
      </c>
    </row>
    <row r="321" spans="1:10" x14ac:dyDescent="0.3">
      <c r="A321">
        <v>319</v>
      </c>
      <c r="B321">
        <f t="shared" si="9"/>
        <v>65</v>
      </c>
      <c r="C321">
        <f t="shared" si="8"/>
        <v>5</v>
      </c>
      <c r="D321">
        <v>9026</v>
      </c>
      <c r="E321" s="1">
        <f>IF(C321=1,VLOOKUP(B321,balance!$AU:$AZ,2,FALSE),IF(C321=2,VLOOKUP(B321,balance!$AU:$AZ,3,FALSE),IF(C321=3,VLOOKUP(B321,balance!$AU:$AZ,4,FALSE),IF(C321=4,VLOOKUP(B321,balance!$AU:$AZ,5,FALSE),IF(C321=5,VLOOKUP(B321-1,balance!$AU:$AZ,6,FALSE),0)))))</f>
        <v>10200</v>
      </c>
      <c r="F321">
        <v>53</v>
      </c>
      <c r="G321">
        <f>IF(C321=1,VLOOKUP(FoxFire!B321,balance!$U:$Z,2,FALSE),IF(C321=2,VLOOKUP(B321,balance!$U:$Z,3,FALSE),IF(C321=3,VLOOKUP(B321,balance!$U:$Z,4,FALSE),IF(C321=4,VLOOKUP(B321,balance!$U:$Z,5,FALSE),IF(C321=5,VLOOKUP(B321-1,balance!$U:$Z,6,FALSE),0)))))/100</f>
        <v>0.81600000000000006</v>
      </c>
      <c r="H321">
        <v>2</v>
      </c>
      <c r="I321" s="1">
        <f>IF(C321=1,VLOOKUP(FoxFire!B321,balance!$AF:$AJ,2,FALSE),IF(C321=2,VLOOKUP(B321,balance!$AF:$AJ,3,FALSE),IF(C321=3,VLOOKUP(B321,balance!$AF:$AJ,4,FALSE),IF(C321=4,VLOOKUP(B321,balance!$AF:$AJ,5,FALSE),IF(C321=5,VLOOKUP(B321,balance!$AF:$AK,6,FALSE),0)))))*1000000000000</f>
        <v>1460000000000</v>
      </c>
      <c r="J321">
        <f>VLOOKUP(B321,balance!AU:BD,10,FALSE)</f>
        <v>368650</v>
      </c>
    </row>
    <row r="322" spans="1:10" x14ac:dyDescent="0.3">
      <c r="A322">
        <v>320</v>
      </c>
      <c r="B322">
        <f t="shared" si="9"/>
        <v>65</v>
      </c>
      <c r="C322">
        <f t="shared" si="8"/>
        <v>1</v>
      </c>
      <c r="D322">
        <v>9026</v>
      </c>
      <c r="E322" s="1">
        <f>IF(C322=1,VLOOKUP(B322,balance!$AU:$AZ,2,FALSE),IF(C322=2,VLOOKUP(B322,balance!$AU:$AZ,3,FALSE),IF(C322=3,VLOOKUP(B322,balance!$AU:$AZ,4,FALSE),IF(C322=4,VLOOKUP(B322,balance!$AU:$AZ,5,FALSE),IF(C322=5,VLOOKUP(B322-1,balance!$AU:$AZ,6,FALSE),0)))))</f>
        <v>1500</v>
      </c>
      <c r="F322">
        <v>53</v>
      </c>
      <c r="G322">
        <f>IF(C322=1,VLOOKUP(FoxFire!B322,balance!$U:$Z,2,FALSE),IF(C322=2,VLOOKUP(B322,balance!$U:$Z,3,FALSE),IF(C322=3,VLOOKUP(B322,balance!$U:$Z,4,FALSE),IF(C322=4,VLOOKUP(B322,balance!$U:$Z,5,FALSE),IF(C322=5,VLOOKUP(B322-1,balance!$U:$Z,6,FALSE),0)))))/100</f>
        <v>1.64E-3</v>
      </c>
      <c r="H322">
        <v>2</v>
      </c>
      <c r="I322" s="1">
        <f>IF(C322=1,VLOOKUP(FoxFire!B322,balance!$AF:$AJ,2,FALSE),IF(C322=2,VLOOKUP(B322,balance!$AF:$AJ,3,FALSE),IF(C322=3,VLOOKUP(B322,balance!$AF:$AJ,4,FALSE),IF(C322=4,VLOOKUP(B322,balance!$AF:$AJ,5,FALSE),IF(C322=5,VLOOKUP(B322,balance!$AF:$AK,6,FALSE),0)))))*1000000000000</f>
        <v>365000000000</v>
      </c>
      <c r="J322">
        <f>VLOOKUP(B322,balance!AU:BD,10,FALSE)</f>
        <v>368650</v>
      </c>
    </row>
    <row r="323" spans="1:10" x14ac:dyDescent="0.3">
      <c r="A323">
        <v>321</v>
      </c>
      <c r="B323">
        <f t="shared" si="9"/>
        <v>65</v>
      </c>
      <c r="C323">
        <f t="shared" si="8"/>
        <v>2</v>
      </c>
      <c r="D323">
        <v>9026</v>
      </c>
      <c r="E323" s="1">
        <f>IF(C323=1,VLOOKUP(B323,balance!$AU:$AZ,2,FALSE),IF(C323=2,VLOOKUP(B323,balance!$AU:$AZ,3,FALSE),IF(C323=3,VLOOKUP(B323,balance!$AU:$AZ,4,FALSE),IF(C323=4,VLOOKUP(B323,balance!$AU:$AZ,5,FALSE),IF(C323=5,VLOOKUP(B323-1,balance!$AU:$AZ,6,FALSE),0)))))</f>
        <v>1500</v>
      </c>
      <c r="F323">
        <v>53</v>
      </c>
      <c r="G323">
        <f>IF(C323=1,VLOOKUP(FoxFire!B323,balance!$U:$Z,2,FALSE),IF(C323=2,VLOOKUP(B323,balance!$U:$Z,3,FALSE),IF(C323=3,VLOOKUP(B323,balance!$U:$Z,4,FALSE),IF(C323=4,VLOOKUP(B323,balance!$U:$Z,5,FALSE),IF(C323=5,VLOOKUP(B323-1,balance!$U:$Z,6,FALSE),0)))))/100</f>
        <v>1.64E-3</v>
      </c>
      <c r="H323">
        <v>2</v>
      </c>
      <c r="I323" s="1">
        <f>IF(C323=1,VLOOKUP(FoxFire!B323,balance!$AF:$AJ,2,FALSE),IF(C323=2,VLOOKUP(B323,balance!$AF:$AJ,3,FALSE),IF(C323=3,VLOOKUP(B323,balance!$AF:$AJ,4,FALSE),IF(C323=4,VLOOKUP(B323,balance!$AF:$AJ,5,FALSE),IF(C323=5,VLOOKUP(B323,balance!$AF:$AK,6,FALSE),0)))))*1000000000000</f>
        <v>365000000000</v>
      </c>
      <c r="J323">
        <f>VLOOKUP(B323,balance!AU:BD,10,FALSE)</f>
        <v>368650</v>
      </c>
    </row>
    <row r="324" spans="1:10" x14ac:dyDescent="0.3">
      <c r="A324">
        <v>322</v>
      </c>
      <c r="B324">
        <f t="shared" si="9"/>
        <v>65</v>
      </c>
      <c r="C324">
        <f t="shared" si="8"/>
        <v>3</v>
      </c>
      <c r="D324">
        <v>9026</v>
      </c>
      <c r="E324" s="1">
        <f>IF(C324=1,VLOOKUP(B324,balance!$AU:$AZ,2,FALSE),IF(C324=2,VLOOKUP(B324,balance!$AU:$AZ,3,FALSE),IF(C324=3,VLOOKUP(B324,balance!$AU:$AZ,4,FALSE),IF(C324=4,VLOOKUP(B324,balance!$AU:$AZ,5,FALSE),IF(C324=5,VLOOKUP(B324-1,balance!$AU:$AZ,6,FALSE),0)))))</f>
        <v>1500</v>
      </c>
      <c r="F324">
        <v>53</v>
      </c>
      <c r="G324">
        <f>IF(C324=1,VLOOKUP(FoxFire!B324,balance!$U:$Z,2,FALSE),IF(C324=2,VLOOKUP(B324,balance!$U:$Z,3,FALSE),IF(C324=3,VLOOKUP(B324,balance!$U:$Z,4,FALSE),IF(C324=4,VLOOKUP(B324,balance!$U:$Z,5,FALSE),IF(C324=5,VLOOKUP(B324-1,balance!$U:$Z,6,FALSE),0)))))/100</f>
        <v>1.64E-3</v>
      </c>
      <c r="H324">
        <v>2</v>
      </c>
      <c r="I324" s="1">
        <f>IF(C324=1,VLOOKUP(FoxFire!B324,balance!$AF:$AJ,2,FALSE),IF(C324=2,VLOOKUP(B324,balance!$AF:$AJ,3,FALSE),IF(C324=3,VLOOKUP(B324,balance!$AF:$AJ,4,FALSE),IF(C324=4,VLOOKUP(B324,balance!$AF:$AJ,5,FALSE),IF(C324=5,VLOOKUP(B324,balance!$AF:$AK,6,FALSE),0)))))*1000000000000</f>
        <v>365000000000</v>
      </c>
      <c r="J324">
        <f>VLOOKUP(B324,balance!AU:BD,10,FALSE)</f>
        <v>368650</v>
      </c>
    </row>
    <row r="325" spans="1:10" x14ac:dyDescent="0.3">
      <c r="A325">
        <v>323</v>
      </c>
      <c r="B325">
        <f t="shared" si="9"/>
        <v>65</v>
      </c>
      <c r="C325">
        <f t="shared" si="8"/>
        <v>4</v>
      </c>
      <c r="D325">
        <v>9026</v>
      </c>
      <c r="E325" s="1">
        <f>IF(C325=1,VLOOKUP(B325,balance!$AU:$AZ,2,FALSE),IF(C325=2,VLOOKUP(B325,balance!$AU:$AZ,3,FALSE),IF(C325=3,VLOOKUP(B325,balance!$AU:$AZ,4,FALSE),IF(C325=4,VLOOKUP(B325,balance!$AU:$AZ,5,FALSE),IF(C325=5,VLOOKUP(B325-1,balance!$AU:$AZ,6,FALSE),0)))))</f>
        <v>1500</v>
      </c>
      <c r="F325">
        <v>53</v>
      </c>
      <c r="G325">
        <f>IF(C325=1,VLOOKUP(FoxFire!B325,balance!$U:$Z,2,FALSE),IF(C325=2,VLOOKUP(B325,balance!$U:$Z,3,FALSE),IF(C325=3,VLOOKUP(B325,balance!$U:$Z,4,FALSE),IF(C325=4,VLOOKUP(B325,balance!$U:$Z,5,FALSE),IF(C325=5,VLOOKUP(B325-1,balance!$U:$Z,6,FALSE),0)))))/100</f>
        <v>1.64E-3</v>
      </c>
      <c r="H325">
        <v>2</v>
      </c>
      <c r="I325" s="1">
        <f>IF(C325=1,VLOOKUP(FoxFire!B325,balance!$AF:$AJ,2,FALSE),IF(C325=2,VLOOKUP(B325,balance!$AF:$AJ,3,FALSE),IF(C325=3,VLOOKUP(B325,balance!$AF:$AJ,4,FALSE),IF(C325=4,VLOOKUP(B325,balance!$AF:$AJ,5,FALSE),IF(C325=5,VLOOKUP(B325,balance!$AF:$AK,6,FALSE),0)))))*1000000000000</f>
        <v>365000000000</v>
      </c>
      <c r="J325">
        <f>VLOOKUP(B325,balance!AU:BD,10,FALSE)</f>
        <v>368650</v>
      </c>
    </row>
    <row r="326" spans="1:10" x14ac:dyDescent="0.3">
      <c r="A326">
        <v>324</v>
      </c>
      <c r="B326">
        <f t="shared" si="9"/>
        <v>66</v>
      </c>
      <c r="C326">
        <f t="shared" si="8"/>
        <v>5</v>
      </c>
      <c r="D326">
        <v>9026</v>
      </c>
      <c r="E326" s="1">
        <f>IF(C326=1,VLOOKUP(B326,balance!$AU:$AZ,2,FALSE),IF(C326=2,VLOOKUP(B326,balance!$AU:$AZ,3,FALSE),IF(C326=3,VLOOKUP(B326,balance!$AU:$AZ,4,FALSE),IF(C326=4,VLOOKUP(B326,balance!$AU:$AZ,5,FALSE),IF(C326=5,VLOOKUP(B326-1,balance!$AU:$AZ,6,FALSE),0)))))</f>
        <v>11400</v>
      </c>
      <c r="F326">
        <v>53</v>
      </c>
      <c r="G326">
        <f>IF(C326=1,VLOOKUP(FoxFire!B326,balance!$U:$Z,2,FALSE),IF(C326=2,VLOOKUP(B326,balance!$U:$Z,3,FALSE),IF(C326=3,VLOOKUP(B326,balance!$U:$Z,4,FALSE),IF(C326=4,VLOOKUP(B326,balance!$U:$Z,5,FALSE),IF(C326=5,VLOOKUP(B326-1,balance!$U:$Z,6,FALSE),0)))))/100</f>
        <v>0.90380000000000005</v>
      </c>
      <c r="H326">
        <v>2</v>
      </c>
      <c r="I326" s="1">
        <f>IF(C326=1,VLOOKUP(FoxFire!B326,balance!$AF:$AJ,2,FALSE),IF(C326=2,VLOOKUP(B326,balance!$AF:$AJ,3,FALSE),IF(C326=3,VLOOKUP(B326,balance!$AF:$AJ,4,FALSE),IF(C326=4,VLOOKUP(B326,balance!$AF:$AJ,5,FALSE),IF(C326=5,VLOOKUP(B326,balance!$AF:$AK,6,FALSE),0)))))*1000000000000</f>
        <v>1500000000000</v>
      </c>
      <c r="J326">
        <f>VLOOKUP(B326,balance!AU:BD,10,FALSE)</f>
        <v>385000</v>
      </c>
    </row>
    <row r="327" spans="1:10" x14ac:dyDescent="0.3">
      <c r="A327">
        <v>325</v>
      </c>
      <c r="B327">
        <f t="shared" si="9"/>
        <v>66</v>
      </c>
      <c r="C327">
        <f t="shared" si="8"/>
        <v>1</v>
      </c>
      <c r="D327">
        <v>9026</v>
      </c>
      <c r="E327" s="1">
        <f>IF(C327=1,VLOOKUP(B327,balance!$AU:$AZ,2,FALSE),IF(C327=2,VLOOKUP(B327,balance!$AU:$AZ,3,FALSE),IF(C327=3,VLOOKUP(B327,balance!$AU:$AZ,4,FALSE),IF(C327=4,VLOOKUP(B327,balance!$AU:$AZ,5,FALSE),IF(C327=5,VLOOKUP(B327-1,balance!$AU:$AZ,6,FALSE),0)))))</f>
        <v>1500</v>
      </c>
      <c r="F327">
        <v>53</v>
      </c>
      <c r="G327">
        <f>IF(C327=1,VLOOKUP(FoxFire!B327,balance!$U:$Z,2,FALSE),IF(C327=2,VLOOKUP(B327,balance!$U:$Z,3,FALSE),IF(C327=3,VLOOKUP(B327,balance!$U:$Z,4,FALSE),IF(C327=4,VLOOKUP(B327,balance!$U:$Z,5,FALSE),IF(C327=5,VLOOKUP(B327-1,balance!$U:$Z,6,FALSE),0)))))/100</f>
        <v>1.65E-3</v>
      </c>
      <c r="H327">
        <v>2</v>
      </c>
      <c r="I327" s="1">
        <f>IF(C327=1,VLOOKUP(FoxFire!B327,balance!$AF:$AJ,2,FALSE),IF(C327=2,VLOOKUP(B327,balance!$AF:$AJ,3,FALSE),IF(C327=3,VLOOKUP(B327,balance!$AF:$AJ,4,FALSE),IF(C327=4,VLOOKUP(B327,balance!$AF:$AJ,5,FALSE),IF(C327=5,VLOOKUP(B327,balance!$AF:$AK,6,FALSE),0)))))*1000000000000</f>
        <v>375000000000</v>
      </c>
      <c r="J327">
        <f>VLOOKUP(B327,balance!AU:BD,10,FALSE)</f>
        <v>385000</v>
      </c>
    </row>
    <row r="328" spans="1:10" x14ac:dyDescent="0.3">
      <c r="A328">
        <v>326</v>
      </c>
      <c r="B328">
        <f t="shared" si="9"/>
        <v>66</v>
      </c>
      <c r="C328">
        <f t="shared" ref="C328:C391" si="10">C323</f>
        <v>2</v>
      </c>
      <c r="D328">
        <v>9026</v>
      </c>
      <c r="E328" s="1">
        <f>IF(C328=1,VLOOKUP(B328,balance!$AU:$AZ,2,FALSE),IF(C328=2,VLOOKUP(B328,balance!$AU:$AZ,3,FALSE),IF(C328=3,VLOOKUP(B328,balance!$AU:$AZ,4,FALSE),IF(C328=4,VLOOKUP(B328,balance!$AU:$AZ,5,FALSE),IF(C328=5,VLOOKUP(B328-1,balance!$AU:$AZ,6,FALSE),0)))))</f>
        <v>1500</v>
      </c>
      <c r="F328">
        <v>53</v>
      </c>
      <c r="G328">
        <f>IF(C328=1,VLOOKUP(FoxFire!B328,balance!$U:$Z,2,FALSE),IF(C328=2,VLOOKUP(B328,balance!$U:$Z,3,FALSE),IF(C328=3,VLOOKUP(B328,balance!$U:$Z,4,FALSE),IF(C328=4,VLOOKUP(B328,balance!$U:$Z,5,FALSE),IF(C328=5,VLOOKUP(B328-1,balance!$U:$Z,6,FALSE),0)))))/100</f>
        <v>1.65E-3</v>
      </c>
      <c r="H328">
        <v>2</v>
      </c>
      <c r="I328" s="1">
        <f>IF(C328=1,VLOOKUP(FoxFire!B328,balance!$AF:$AJ,2,FALSE),IF(C328=2,VLOOKUP(B328,balance!$AF:$AJ,3,FALSE),IF(C328=3,VLOOKUP(B328,balance!$AF:$AJ,4,FALSE),IF(C328=4,VLOOKUP(B328,balance!$AF:$AJ,5,FALSE),IF(C328=5,VLOOKUP(B328,balance!$AF:$AK,6,FALSE),0)))))*1000000000000</f>
        <v>375000000000</v>
      </c>
      <c r="J328">
        <f>VLOOKUP(B328,balance!AU:BD,10,FALSE)</f>
        <v>385000</v>
      </c>
    </row>
    <row r="329" spans="1:10" x14ac:dyDescent="0.3">
      <c r="A329">
        <v>327</v>
      </c>
      <c r="B329">
        <f t="shared" si="9"/>
        <v>66</v>
      </c>
      <c r="C329">
        <f t="shared" si="10"/>
        <v>3</v>
      </c>
      <c r="D329">
        <v>9026</v>
      </c>
      <c r="E329" s="1">
        <f>IF(C329=1,VLOOKUP(B329,balance!$AU:$AZ,2,FALSE),IF(C329=2,VLOOKUP(B329,balance!$AU:$AZ,3,FALSE),IF(C329=3,VLOOKUP(B329,balance!$AU:$AZ,4,FALSE),IF(C329=4,VLOOKUP(B329,balance!$AU:$AZ,5,FALSE),IF(C329=5,VLOOKUP(B329-1,balance!$AU:$AZ,6,FALSE),0)))))</f>
        <v>1500</v>
      </c>
      <c r="F329">
        <v>53</v>
      </c>
      <c r="G329">
        <f>IF(C329=1,VLOOKUP(FoxFire!B329,balance!$U:$Z,2,FALSE),IF(C329=2,VLOOKUP(B329,balance!$U:$Z,3,FALSE),IF(C329=3,VLOOKUP(B329,balance!$U:$Z,4,FALSE),IF(C329=4,VLOOKUP(B329,balance!$U:$Z,5,FALSE),IF(C329=5,VLOOKUP(B329-1,balance!$U:$Z,6,FALSE),0)))))/100</f>
        <v>1.65E-3</v>
      </c>
      <c r="H329">
        <v>2</v>
      </c>
      <c r="I329" s="1">
        <f>IF(C329=1,VLOOKUP(FoxFire!B329,balance!$AF:$AJ,2,FALSE),IF(C329=2,VLOOKUP(B329,balance!$AF:$AJ,3,FALSE),IF(C329=3,VLOOKUP(B329,balance!$AF:$AJ,4,FALSE),IF(C329=4,VLOOKUP(B329,balance!$AF:$AJ,5,FALSE),IF(C329=5,VLOOKUP(B329,balance!$AF:$AK,6,FALSE),0)))))*1000000000000</f>
        <v>375000000000</v>
      </c>
      <c r="J329">
        <f>VLOOKUP(B329,balance!AU:BD,10,FALSE)</f>
        <v>385000</v>
      </c>
    </row>
    <row r="330" spans="1:10" x14ac:dyDescent="0.3">
      <c r="A330">
        <v>328</v>
      </c>
      <c r="B330">
        <f t="shared" si="9"/>
        <v>66</v>
      </c>
      <c r="C330">
        <f t="shared" si="10"/>
        <v>4</v>
      </c>
      <c r="D330">
        <v>9026</v>
      </c>
      <c r="E330" s="1">
        <f>IF(C330=1,VLOOKUP(B330,balance!$AU:$AZ,2,FALSE),IF(C330=2,VLOOKUP(B330,balance!$AU:$AZ,3,FALSE),IF(C330=3,VLOOKUP(B330,balance!$AU:$AZ,4,FALSE),IF(C330=4,VLOOKUP(B330,balance!$AU:$AZ,5,FALSE),IF(C330=5,VLOOKUP(B330-1,balance!$AU:$AZ,6,FALSE),0)))))</f>
        <v>1500</v>
      </c>
      <c r="F330">
        <v>53</v>
      </c>
      <c r="G330">
        <f>IF(C330=1,VLOOKUP(FoxFire!B330,balance!$U:$Z,2,FALSE),IF(C330=2,VLOOKUP(B330,balance!$U:$Z,3,FALSE),IF(C330=3,VLOOKUP(B330,balance!$U:$Z,4,FALSE),IF(C330=4,VLOOKUP(B330,balance!$U:$Z,5,FALSE),IF(C330=5,VLOOKUP(B330-1,balance!$U:$Z,6,FALSE),0)))))/100</f>
        <v>1.65E-3</v>
      </c>
      <c r="H330">
        <v>2</v>
      </c>
      <c r="I330" s="1">
        <f>IF(C330=1,VLOOKUP(FoxFire!B330,balance!$AF:$AJ,2,FALSE),IF(C330=2,VLOOKUP(B330,balance!$AF:$AJ,3,FALSE),IF(C330=3,VLOOKUP(B330,balance!$AF:$AJ,4,FALSE),IF(C330=4,VLOOKUP(B330,balance!$AF:$AJ,5,FALSE),IF(C330=5,VLOOKUP(B330,balance!$AF:$AK,6,FALSE),0)))))*1000000000000</f>
        <v>375000000000</v>
      </c>
      <c r="J330">
        <f>VLOOKUP(B330,balance!AU:BD,10,FALSE)</f>
        <v>385000</v>
      </c>
    </row>
    <row r="331" spans="1:10" x14ac:dyDescent="0.3">
      <c r="A331">
        <v>329</v>
      </c>
      <c r="B331">
        <f t="shared" si="9"/>
        <v>67</v>
      </c>
      <c r="C331">
        <f t="shared" si="10"/>
        <v>5</v>
      </c>
      <c r="D331">
        <v>9026</v>
      </c>
      <c r="E331" s="1">
        <f>IF(C331=1,VLOOKUP(B331,balance!$AU:$AZ,2,FALSE),IF(C331=2,VLOOKUP(B331,balance!$AU:$AZ,3,FALSE),IF(C331=3,VLOOKUP(B331,balance!$AU:$AZ,4,FALSE),IF(C331=4,VLOOKUP(B331,balance!$AU:$AZ,5,FALSE),IF(C331=5,VLOOKUP(B331-1,balance!$AU:$AZ,6,FALSE),0)))))</f>
        <v>11400</v>
      </c>
      <c r="F331">
        <v>53</v>
      </c>
      <c r="G331">
        <f>IF(C331=1,VLOOKUP(FoxFire!B331,balance!$U:$Z,2,FALSE),IF(C331=2,VLOOKUP(B331,balance!$U:$Z,3,FALSE),IF(C331=3,VLOOKUP(B331,balance!$U:$Z,4,FALSE),IF(C331=4,VLOOKUP(B331,balance!$U:$Z,5,FALSE),IF(C331=5,VLOOKUP(B331-1,balance!$U:$Z,6,FALSE),0)))))/100</f>
        <v>1.0009000000000001</v>
      </c>
      <c r="H331">
        <v>2</v>
      </c>
      <c r="I331" s="1">
        <f>IF(C331=1,VLOOKUP(FoxFire!B331,balance!$AF:$AJ,2,FALSE),IF(C331=2,VLOOKUP(B331,balance!$AF:$AJ,3,FALSE),IF(C331=3,VLOOKUP(B331,balance!$AF:$AJ,4,FALSE),IF(C331=4,VLOOKUP(B331,balance!$AF:$AJ,5,FALSE),IF(C331=5,VLOOKUP(B331,balance!$AF:$AK,6,FALSE),0)))))*1000000000000</f>
        <v>1540000000000</v>
      </c>
      <c r="J331">
        <f>VLOOKUP(B331,balance!AU:BD,10,FALSE)</f>
        <v>402180</v>
      </c>
    </row>
    <row r="332" spans="1:10" x14ac:dyDescent="0.3">
      <c r="A332">
        <v>330</v>
      </c>
      <c r="B332">
        <f t="shared" ref="B332:B395" si="11">B327+1</f>
        <v>67</v>
      </c>
      <c r="C332">
        <f t="shared" si="10"/>
        <v>1</v>
      </c>
      <c r="D332">
        <v>9026</v>
      </c>
      <c r="E332" s="1">
        <f>IF(C332=1,VLOOKUP(B332,balance!$AU:$AZ,2,FALSE),IF(C332=2,VLOOKUP(B332,balance!$AU:$AZ,3,FALSE),IF(C332=3,VLOOKUP(B332,balance!$AU:$AZ,4,FALSE),IF(C332=4,VLOOKUP(B332,balance!$AU:$AZ,5,FALSE),IF(C332=5,VLOOKUP(B332-1,balance!$AU:$AZ,6,FALSE),0)))))</f>
        <v>1500</v>
      </c>
      <c r="F332">
        <v>53</v>
      </c>
      <c r="G332">
        <f>IF(C332=1,VLOOKUP(FoxFire!B332,balance!$U:$Z,2,FALSE),IF(C332=2,VLOOKUP(B332,balance!$U:$Z,3,FALSE),IF(C332=3,VLOOKUP(B332,balance!$U:$Z,4,FALSE),IF(C332=4,VLOOKUP(B332,balance!$U:$Z,5,FALSE),IF(C332=5,VLOOKUP(B332-1,balance!$U:$Z,6,FALSE),0)))))/100</f>
        <v>1.66E-3</v>
      </c>
      <c r="H332">
        <v>2</v>
      </c>
      <c r="I332" s="1">
        <f>IF(C332=1,VLOOKUP(FoxFire!B332,balance!$AF:$AJ,2,FALSE),IF(C332=2,VLOOKUP(B332,balance!$AF:$AJ,3,FALSE),IF(C332=3,VLOOKUP(B332,balance!$AF:$AJ,4,FALSE),IF(C332=4,VLOOKUP(B332,balance!$AF:$AJ,5,FALSE),IF(C332=5,VLOOKUP(B332,balance!$AF:$AK,6,FALSE),0)))))*1000000000000</f>
        <v>385000000000</v>
      </c>
      <c r="J332">
        <f>VLOOKUP(B332,balance!AU:BD,10,FALSE)</f>
        <v>402180</v>
      </c>
    </row>
    <row r="333" spans="1:10" x14ac:dyDescent="0.3">
      <c r="A333">
        <v>331</v>
      </c>
      <c r="B333">
        <f t="shared" si="11"/>
        <v>67</v>
      </c>
      <c r="C333">
        <f t="shared" si="10"/>
        <v>2</v>
      </c>
      <c r="D333">
        <v>9026</v>
      </c>
      <c r="E333" s="1">
        <f>IF(C333=1,VLOOKUP(B333,balance!$AU:$AZ,2,FALSE),IF(C333=2,VLOOKUP(B333,balance!$AU:$AZ,3,FALSE),IF(C333=3,VLOOKUP(B333,balance!$AU:$AZ,4,FALSE),IF(C333=4,VLOOKUP(B333,balance!$AU:$AZ,5,FALSE),IF(C333=5,VLOOKUP(B333-1,balance!$AU:$AZ,6,FALSE),0)))))</f>
        <v>1500</v>
      </c>
      <c r="F333">
        <v>53</v>
      </c>
      <c r="G333">
        <f>IF(C333=1,VLOOKUP(FoxFire!B333,balance!$U:$Z,2,FALSE),IF(C333=2,VLOOKUP(B333,balance!$U:$Z,3,FALSE),IF(C333=3,VLOOKUP(B333,balance!$U:$Z,4,FALSE),IF(C333=4,VLOOKUP(B333,balance!$U:$Z,5,FALSE),IF(C333=5,VLOOKUP(B333-1,balance!$U:$Z,6,FALSE),0)))))/100</f>
        <v>1.66E-3</v>
      </c>
      <c r="H333">
        <v>2</v>
      </c>
      <c r="I333" s="1">
        <f>IF(C333=1,VLOOKUP(FoxFire!B333,balance!$AF:$AJ,2,FALSE),IF(C333=2,VLOOKUP(B333,balance!$AF:$AJ,3,FALSE),IF(C333=3,VLOOKUP(B333,balance!$AF:$AJ,4,FALSE),IF(C333=4,VLOOKUP(B333,balance!$AF:$AJ,5,FALSE),IF(C333=5,VLOOKUP(B333,balance!$AF:$AK,6,FALSE),0)))))*1000000000000</f>
        <v>385000000000</v>
      </c>
      <c r="J333">
        <f>VLOOKUP(B333,balance!AU:BD,10,FALSE)</f>
        <v>402180</v>
      </c>
    </row>
    <row r="334" spans="1:10" x14ac:dyDescent="0.3">
      <c r="A334">
        <v>332</v>
      </c>
      <c r="B334">
        <f t="shared" si="11"/>
        <v>67</v>
      </c>
      <c r="C334">
        <f t="shared" si="10"/>
        <v>3</v>
      </c>
      <c r="D334">
        <v>9026</v>
      </c>
      <c r="E334" s="1">
        <f>IF(C334=1,VLOOKUP(B334,balance!$AU:$AZ,2,FALSE),IF(C334=2,VLOOKUP(B334,balance!$AU:$AZ,3,FALSE),IF(C334=3,VLOOKUP(B334,balance!$AU:$AZ,4,FALSE),IF(C334=4,VLOOKUP(B334,balance!$AU:$AZ,5,FALSE),IF(C334=5,VLOOKUP(B334-1,balance!$AU:$AZ,6,FALSE),0)))))</f>
        <v>1500</v>
      </c>
      <c r="F334">
        <v>53</v>
      </c>
      <c r="G334">
        <f>IF(C334=1,VLOOKUP(FoxFire!B334,balance!$U:$Z,2,FALSE),IF(C334=2,VLOOKUP(B334,balance!$U:$Z,3,FALSE),IF(C334=3,VLOOKUP(B334,balance!$U:$Z,4,FALSE),IF(C334=4,VLOOKUP(B334,balance!$U:$Z,5,FALSE),IF(C334=5,VLOOKUP(B334-1,balance!$U:$Z,6,FALSE),0)))))/100</f>
        <v>1.66E-3</v>
      </c>
      <c r="H334">
        <v>2</v>
      </c>
      <c r="I334" s="1">
        <f>IF(C334=1,VLOOKUP(FoxFire!B334,balance!$AF:$AJ,2,FALSE),IF(C334=2,VLOOKUP(B334,balance!$AF:$AJ,3,FALSE),IF(C334=3,VLOOKUP(B334,balance!$AF:$AJ,4,FALSE),IF(C334=4,VLOOKUP(B334,balance!$AF:$AJ,5,FALSE),IF(C334=5,VLOOKUP(B334,balance!$AF:$AK,6,FALSE),0)))))*1000000000000</f>
        <v>385000000000</v>
      </c>
      <c r="J334">
        <f>VLOOKUP(B334,balance!AU:BD,10,FALSE)</f>
        <v>402180</v>
      </c>
    </row>
    <row r="335" spans="1:10" x14ac:dyDescent="0.3">
      <c r="A335">
        <v>333</v>
      </c>
      <c r="B335">
        <f t="shared" si="11"/>
        <v>67</v>
      </c>
      <c r="C335">
        <f t="shared" si="10"/>
        <v>4</v>
      </c>
      <c r="D335">
        <v>9026</v>
      </c>
      <c r="E335" s="1">
        <f>IF(C335=1,VLOOKUP(B335,balance!$AU:$AZ,2,FALSE),IF(C335=2,VLOOKUP(B335,balance!$AU:$AZ,3,FALSE),IF(C335=3,VLOOKUP(B335,balance!$AU:$AZ,4,FALSE),IF(C335=4,VLOOKUP(B335,balance!$AU:$AZ,5,FALSE),IF(C335=5,VLOOKUP(B335-1,balance!$AU:$AZ,6,FALSE),0)))))</f>
        <v>1500</v>
      </c>
      <c r="F335">
        <v>53</v>
      </c>
      <c r="G335">
        <f>IF(C335=1,VLOOKUP(FoxFire!B335,balance!$U:$Z,2,FALSE),IF(C335=2,VLOOKUP(B335,balance!$U:$Z,3,FALSE),IF(C335=3,VLOOKUP(B335,balance!$U:$Z,4,FALSE),IF(C335=4,VLOOKUP(B335,balance!$U:$Z,5,FALSE),IF(C335=5,VLOOKUP(B335-1,balance!$U:$Z,6,FALSE),0)))))/100</f>
        <v>1.66E-3</v>
      </c>
      <c r="H335">
        <v>2</v>
      </c>
      <c r="I335" s="1">
        <f>IF(C335=1,VLOOKUP(FoxFire!B335,balance!$AF:$AJ,2,FALSE),IF(C335=2,VLOOKUP(B335,balance!$AF:$AJ,3,FALSE),IF(C335=3,VLOOKUP(B335,balance!$AF:$AJ,4,FALSE),IF(C335=4,VLOOKUP(B335,balance!$AF:$AJ,5,FALSE),IF(C335=5,VLOOKUP(B335,balance!$AF:$AK,6,FALSE),0)))))*1000000000000</f>
        <v>385000000000</v>
      </c>
      <c r="J335">
        <f>VLOOKUP(B335,balance!AU:BD,10,FALSE)</f>
        <v>402180</v>
      </c>
    </row>
    <row r="336" spans="1:10" x14ac:dyDescent="0.3">
      <c r="A336">
        <v>334</v>
      </c>
      <c r="B336">
        <f t="shared" si="11"/>
        <v>68</v>
      </c>
      <c r="C336">
        <f t="shared" si="10"/>
        <v>5</v>
      </c>
      <c r="D336">
        <v>9026</v>
      </c>
      <c r="E336" s="1">
        <f>IF(C336=1,VLOOKUP(B336,balance!$AU:$AZ,2,FALSE),IF(C336=2,VLOOKUP(B336,balance!$AU:$AZ,3,FALSE),IF(C336=3,VLOOKUP(B336,balance!$AU:$AZ,4,FALSE),IF(C336=4,VLOOKUP(B336,balance!$AU:$AZ,5,FALSE),IF(C336=5,VLOOKUP(B336-1,balance!$AU:$AZ,6,FALSE),0)))))</f>
        <v>11400</v>
      </c>
      <c r="F336">
        <v>53</v>
      </c>
      <c r="G336">
        <f>IF(C336=1,VLOOKUP(FoxFire!B336,balance!$U:$Z,2,FALSE),IF(C336=2,VLOOKUP(B336,balance!$U:$Z,3,FALSE),IF(C336=3,VLOOKUP(B336,balance!$U:$Z,4,FALSE),IF(C336=4,VLOOKUP(B336,balance!$U:$Z,5,FALSE),IF(C336=5,VLOOKUP(B336-1,balance!$U:$Z,6,FALSE),0)))))/100</f>
        <v>1.1083000000000001</v>
      </c>
      <c r="H336">
        <v>2</v>
      </c>
      <c r="I336" s="1">
        <f>IF(C336=1,VLOOKUP(FoxFire!B336,balance!$AF:$AJ,2,FALSE),IF(C336=2,VLOOKUP(B336,balance!$AF:$AJ,3,FALSE),IF(C336=3,VLOOKUP(B336,balance!$AF:$AJ,4,FALSE),IF(C336=4,VLOOKUP(B336,balance!$AF:$AJ,5,FALSE),IF(C336=5,VLOOKUP(B336,balance!$AF:$AK,6,FALSE),0)))))*1000000000000</f>
        <v>1580000000000</v>
      </c>
      <c r="J336">
        <f>VLOOKUP(B336,balance!AU:BD,10,FALSE)</f>
        <v>420200</v>
      </c>
    </row>
    <row r="337" spans="1:10" x14ac:dyDescent="0.3">
      <c r="A337">
        <v>335</v>
      </c>
      <c r="B337">
        <f t="shared" si="11"/>
        <v>68</v>
      </c>
      <c r="C337">
        <f t="shared" si="10"/>
        <v>1</v>
      </c>
      <c r="D337">
        <v>9026</v>
      </c>
      <c r="E337" s="1">
        <f>IF(C337=1,VLOOKUP(B337,balance!$AU:$AZ,2,FALSE),IF(C337=2,VLOOKUP(B337,balance!$AU:$AZ,3,FALSE),IF(C337=3,VLOOKUP(B337,balance!$AU:$AZ,4,FALSE),IF(C337=4,VLOOKUP(B337,balance!$AU:$AZ,5,FALSE),IF(C337=5,VLOOKUP(B337-1,balance!$AU:$AZ,6,FALSE),0)))))</f>
        <v>1500</v>
      </c>
      <c r="F337">
        <v>53</v>
      </c>
      <c r="G337">
        <f>IF(C337=1,VLOOKUP(FoxFire!B337,balance!$U:$Z,2,FALSE),IF(C337=2,VLOOKUP(B337,balance!$U:$Z,3,FALSE),IF(C337=3,VLOOKUP(B337,balance!$U:$Z,4,FALSE),IF(C337=4,VLOOKUP(B337,balance!$U:$Z,5,FALSE),IF(C337=5,VLOOKUP(B337-1,balance!$U:$Z,6,FALSE),0)))))/100</f>
        <v>1.67E-3</v>
      </c>
      <c r="H337">
        <v>2</v>
      </c>
      <c r="I337" s="1">
        <f>IF(C337=1,VLOOKUP(FoxFire!B337,balance!$AF:$AJ,2,FALSE),IF(C337=2,VLOOKUP(B337,balance!$AF:$AJ,3,FALSE),IF(C337=3,VLOOKUP(B337,balance!$AF:$AJ,4,FALSE),IF(C337=4,VLOOKUP(B337,balance!$AF:$AJ,5,FALSE),IF(C337=5,VLOOKUP(B337,balance!$AF:$AK,6,FALSE),0)))))*1000000000000</f>
        <v>395000000000</v>
      </c>
      <c r="J337">
        <f>VLOOKUP(B337,balance!AU:BD,10,FALSE)</f>
        <v>420200</v>
      </c>
    </row>
    <row r="338" spans="1:10" x14ac:dyDescent="0.3">
      <c r="A338">
        <v>336</v>
      </c>
      <c r="B338">
        <f t="shared" si="11"/>
        <v>68</v>
      </c>
      <c r="C338">
        <f t="shared" si="10"/>
        <v>2</v>
      </c>
      <c r="D338">
        <v>9026</v>
      </c>
      <c r="E338" s="1">
        <f>IF(C338=1,VLOOKUP(B338,balance!$AU:$AZ,2,FALSE),IF(C338=2,VLOOKUP(B338,balance!$AU:$AZ,3,FALSE),IF(C338=3,VLOOKUP(B338,balance!$AU:$AZ,4,FALSE),IF(C338=4,VLOOKUP(B338,balance!$AU:$AZ,5,FALSE),IF(C338=5,VLOOKUP(B338-1,balance!$AU:$AZ,6,FALSE),0)))))</f>
        <v>1500</v>
      </c>
      <c r="F338">
        <v>53</v>
      </c>
      <c r="G338">
        <f>IF(C338=1,VLOOKUP(FoxFire!B338,balance!$U:$Z,2,FALSE),IF(C338=2,VLOOKUP(B338,balance!$U:$Z,3,FALSE),IF(C338=3,VLOOKUP(B338,balance!$U:$Z,4,FALSE),IF(C338=4,VLOOKUP(B338,balance!$U:$Z,5,FALSE),IF(C338=5,VLOOKUP(B338-1,balance!$U:$Z,6,FALSE),0)))))/100</f>
        <v>1.67E-3</v>
      </c>
      <c r="H338">
        <v>2</v>
      </c>
      <c r="I338" s="1">
        <f>IF(C338=1,VLOOKUP(FoxFire!B338,balance!$AF:$AJ,2,FALSE),IF(C338=2,VLOOKUP(B338,balance!$AF:$AJ,3,FALSE),IF(C338=3,VLOOKUP(B338,balance!$AF:$AJ,4,FALSE),IF(C338=4,VLOOKUP(B338,balance!$AF:$AJ,5,FALSE),IF(C338=5,VLOOKUP(B338,balance!$AF:$AK,6,FALSE),0)))))*1000000000000</f>
        <v>395000000000</v>
      </c>
      <c r="J338">
        <f>VLOOKUP(B338,balance!AU:BD,10,FALSE)</f>
        <v>420200</v>
      </c>
    </row>
    <row r="339" spans="1:10" x14ac:dyDescent="0.3">
      <c r="A339">
        <v>337</v>
      </c>
      <c r="B339">
        <f t="shared" si="11"/>
        <v>68</v>
      </c>
      <c r="C339">
        <f t="shared" si="10"/>
        <v>3</v>
      </c>
      <c r="D339">
        <v>9026</v>
      </c>
      <c r="E339" s="1">
        <f>IF(C339=1,VLOOKUP(B339,balance!$AU:$AZ,2,FALSE),IF(C339=2,VLOOKUP(B339,balance!$AU:$AZ,3,FALSE),IF(C339=3,VLOOKUP(B339,balance!$AU:$AZ,4,FALSE),IF(C339=4,VLOOKUP(B339,balance!$AU:$AZ,5,FALSE),IF(C339=5,VLOOKUP(B339-1,balance!$AU:$AZ,6,FALSE),0)))))</f>
        <v>1500</v>
      </c>
      <c r="F339">
        <v>53</v>
      </c>
      <c r="G339">
        <f>IF(C339=1,VLOOKUP(FoxFire!B339,balance!$U:$Z,2,FALSE),IF(C339=2,VLOOKUP(B339,balance!$U:$Z,3,FALSE),IF(C339=3,VLOOKUP(B339,balance!$U:$Z,4,FALSE),IF(C339=4,VLOOKUP(B339,balance!$U:$Z,5,FALSE),IF(C339=5,VLOOKUP(B339-1,balance!$U:$Z,6,FALSE),0)))))/100</f>
        <v>1.67E-3</v>
      </c>
      <c r="H339">
        <v>2</v>
      </c>
      <c r="I339" s="1">
        <f>IF(C339=1,VLOOKUP(FoxFire!B339,balance!$AF:$AJ,2,FALSE),IF(C339=2,VLOOKUP(B339,balance!$AF:$AJ,3,FALSE),IF(C339=3,VLOOKUP(B339,balance!$AF:$AJ,4,FALSE),IF(C339=4,VLOOKUP(B339,balance!$AF:$AJ,5,FALSE),IF(C339=5,VLOOKUP(B339,balance!$AF:$AK,6,FALSE),0)))))*1000000000000</f>
        <v>395000000000</v>
      </c>
      <c r="J339">
        <f>VLOOKUP(B339,balance!AU:BD,10,FALSE)</f>
        <v>420200</v>
      </c>
    </row>
    <row r="340" spans="1:10" x14ac:dyDescent="0.3">
      <c r="A340">
        <v>338</v>
      </c>
      <c r="B340">
        <f t="shared" si="11"/>
        <v>68</v>
      </c>
      <c r="C340">
        <f t="shared" si="10"/>
        <v>4</v>
      </c>
      <c r="D340">
        <v>9026</v>
      </c>
      <c r="E340" s="1">
        <f>IF(C340=1,VLOOKUP(B340,balance!$AU:$AZ,2,FALSE),IF(C340=2,VLOOKUP(B340,balance!$AU:$AZ,3,FALSE),IF(C340=3,VLOOKUP(B340,balance!$AU:$AZ,4,FALSE),IF(C340=4,VLOOKUP(B340,balance!$AU:$AZ,5,FALSE),IF(C340=5,VLOOKUP(B340-1,balance!$AU:$AZ,6,FALSE),0)))))</f>
        <v>1500</v>
      </c>
      <c r="F340">
        <v>53</v>
      </c>
      <c r="G340">
        <f>IF(C340=1,VLOOKUP(FoxFire!B340,balance!$U:$Z,2,FALSE),IF(C340=2,VLOOKUP(B340,balance!$U:$Z,3,FALSE),IF(C340=3,VLOOKUP(B340,balance!$U:$Z,4,FALSE),IF(C340=4,VLOOKUP(B340,balance!$U:$Z,5,FALSE),IF(C340=5,VLOOKUP(B340-1,balance!$U:$Z,6,FALSE),0)))))/100</f>
        <v>1.67E-3</v>
      </c>
      <c r="H340">
        <v>2</v>
      </c>
      <c r="I340" s="1">
        <f>IF(C340=1,VLOOKUP(FoxFire!B340,balance!$AF:$AJ,2,FALSE),IF(C340=2,VLOOKUP(B340,balance!$AF:$AJ,3,FALSE),IF(C340=3,VLOOKUP(B340,balance!$AF:$AJ,4,FALSE),IF(C340=4,VLOOKUP(B340,balance!$AF:$AJ,5,FALSE),IF(C340=5,VLOOKUP(B340,balance!$AF:$AK,6,FALSE),0)))))*1000000000000</f>
        <v>395000000000</v>
      </c>
      <c r="J340">
        <f>VLOOKUP(B340,balance!AU:BD,10,FALSE)</f>
        <v>420200</v>
      </c>
    </row>
    <row r="341" spans="1:10" x14ac:dyDescent="0.3">
      <c r="A341">
        <v>339</v>
      </c>
      <c r="B341">
        <f t="shared" si="11"/>
        <v>69</v>
      </c>
      <c r="C341">
        <f t="shared" si="10"/>
        <v>5</v>
      </c>
      <c r="D341">
        <v>9026</v>
      </c>
      <c r="E341" s="1">
        <f>IF(C341=1,VLOOKUP(B341,balance!$AU:$AZ,2,FALSE),IF(C341=2,VLOOKUP(B341,balance!$AU:$AZ,3,FALSE),IF(C341=3,VLOOKUP(B341,balance!$AU:$AZ,4,FALSE),IF(C341=4,VLOOKUP(B341,balance!$AU:$AZ,5,FALSE),IF(C341=5,VLOOKUP(B341-1,balance!$AU:$AZ,6,FALSE),0)))))</f>
        <v>11400</v>
      </c>
      <c r="F341">
        <v>53</v>
      </c>
      <c r="G341">
        <f>IF(C341=1,VLOOKUP(FoxFire!B341,balance!$U:$Z,2,FALSE),IF(C341=2,VLOOKUP(B341,balance!$U:$Z,3,FALSE),IF(C341=3,VLOOKUP(B341,balance!$U:$Z,4,FALSE),IF(C341=4,VLOOKUP(B341,balance!$U:$Z,5,FALSE),IF(C341=5,VLOOKUP(B341-1,balance!$U:$Z,6,FALSE),0)))))/100</f>
        <v>1.2271000000000001</v>
      </c>
      <c r="H341">
        <v>2</v>
      </c>
      <c r="I341" s="1">
        <f>IF(C341=1,VLOOKUP(FoxFire!B341,balance!$AF:$AJ,2,FALSE),IF(C341=2,VLOOKUP(B341,balance!$AF:$AJ,3,FALSE),IF(C341=3,VLOOKUP(B341,balance!$AF:$AJ,4,FALSE),IF(C341=4,VLOOKUP(B341,balance!$AF:$AJ,5,FALSE),IF(C341=5,VLOOKUP(B341,balance!$AF:$AK,6,FALSE),0)))))*1000000000000</f>
        <v>1620000000000</v>
      </c>
      <c r="J341">
        <f>VLOOKUP(B341,balance!AU:BD,10,FALSE)</f>
        <v>439070</v>
      </c>
    </row>
    <row r="342" spans="1:10" x14ac:dyDescent="0.3">
      <c r="A342">
        <v>340</v>
      </c>
      <c r="B342">
        <f t="shared" si="11"/>
        <v>69</v>
      </c>
      <c r="C342">
        <f t="shared" si="10"/>
        <v>1</v>
      </c>
      <c r="D342">
        <v>9026</v>
      </c>
      <c r="E342" s="1">
        <f>IF(C342=1,VLOOKUP(B342,balance!$AU:$AZ,2,FALSE),IF(C342=2,VLOOKUP(B342,balance!$AU:$AZ,3,FALSE),IF(C342=3,VLOOKUP(B342,balance!$AU:$AZ,4,FALSE),IF(C342=4,VLOOKUP(B342,balance!$AU:$AZ,5,FALSE),IF(C342=5,VLOOKUP(B342-1,balance!$AU:$AZ,6,FALSE),0)))))</f>
        <v>1500</v>
      </c>
      <c r="F342">
        <v>53</v>
      </c>
      <c r="G342">
        <f>IF(C342=1,VLOOKUP(FoxFire!B342,balance!$U:$Z,2,FALSE),IF(C342=2,VLOOKUP(B342,balance!$U:$Z,3,FALSE),IF(C342=3,VLOOKUP(B342,balance!$U:$Z,4,FALSE),IF(C342=4,VLOOKUP(B342,balance!$U:$Z,5,FALSE),IF(C342=5,VLOOKUP(B342-1,balance!$U:$Z,6,FALSE),0)))))/100</f>
        <v>1.6800000000000001E-3</v>
      </c>
      <c r="H342">
        <v>2</v>
      </c>
      <c r="I342" s="1">
        <f>IF(C342=1,VLOOKUP(FoxFire!B342,balance!$AF:$AJ,2,FALSE),IF(C342=2,VLOOKUP(B342,balance!$AF:$AJ,3,FALSE),IF(C342=3,VLOOKUP(B342,balance!$AF:$AJ,4,FALSE),IF(C342=4,VLOOKUP(B342,balance!$AF:$AJ,5,FALSE),IF(C342=5,VLOOKUP(B342,balance!$AF:$AK,6,FALSE),0)))))*1000000000000</f>
        <v>405000000000</v>
      </c>
      <c r="J342">
        <f>VLOOKUP(B342,balance!AU:BD,10,FALSE)</f>
        <v>439070</v>
      </c>
    </row>
    <row r="343" spans="1:10" x14ac:dyDescent="0.3">
      <c r="A343">
        <v>341</v>
      </c>
      <c r="B343">
        <f t="shared" si="11"/>
        <v>69</v>
      </c>
      <c r="C343">
        <f t="shared" si="10"/>
        <v>2</v>
      </c>
      <c r="D343">
        <v>9026</v>
      </c>
      <c r="E343" s="1">
        <f>IF(C343=1,VLOOKUP(B343,balance!$AU:$AZ,2,FALSE),IF(C343=2,VLOOKUP(B343,balance!$AU:$AZ,3,FALSE),IF(C343=3,VLOOKUP(B343,balance!$AU:$AZ,4,FALSE),IF(C343=4,VLOOKUP(B343,balance!$AU:$AZ,5,FALSE),IF(C343=5,VLOOKUP(B343-1,balance!$AU:$AZ,6,FALSE),0)))))</f>
        <v>1500</v>
      </c>
      <c r="F343">
        <v>53</v>
      </c>
      <c r="G343">
        <f>IF(C343=1,VLOOKUP(FoxFire!B343,balance!$U:$Z,2,FALSE),IF(C343=2,VLOOKUP(B343,balance!$U:$Z,3,FALSE),IF(C343=3,VLOOKUP(B343,balance!$U:$Z,4,FALSE),IF(C343=4,VLOOKUP(B343,balance!$U:$Z,5,FALSE),IF(C343=5,VLOOKUP(B343-1,balance!$U:$Z,6,FALSE),0)))))/100</f>
        <v>1.6800000000000001E-3</v>
      </c>
      <c r="H343">
        <v>2</v>
      </c>
      <c r="I343" s="1">
        <f>IF(C343=1,VLOOKUP(FoxFire!B343,balance!$AF:$AJ,2,FALSE),IF(C343=2,VLOOKUP(B343,balance!$AF:$AJ,3,FALSE),IF(C343=3,VLOOKUP(B343,balance!$AF:$AJ,4,FALSE),IF(C343=4,VLOOKUP(B343,balance!$AF:$AJ,5,FALSE),IF(C343=5,VLOOKUP(B343,balance!$AF:$AK,6,FALSE),0)))))*1000000000000</f>
        <v>405000000000</v>
      </c>
      <c r="J343">
        <f>VLOOKUP(B343,balance!AU:BD,10,FALSE)</f>
        <v>439070</v>
      </c>
    </row>
    <row r="344" spans="1:10" x14ac:dyDescent="0.3">
      <c r="A344">
        <v>342</v>
      </c>
      <c r="B344">
        <f t="shared" si="11"/>
        <v>69</v>
      </c>
      <c r="C344">
        <f t="shared" si="10"/>
        <v>3</v>
      </c>
      <c r="D344">
        <v>9026</v>
      </c>
      <c r="E344" s="1">
        <f>IF(C344=1,VLOOKUP(B344,balance!$AU:$AZ,2,FALSE),IF(C344=2,VLOOKUP(B344,balance!$AU:$AZ,3,FALSE),IF(C344=3,VLOOKUP(B344,balance!$AU:$AZ,4,FALSE),IF(C344=4,VLOOKUP(B344,balance!$AU:$AZ,5,FALSE),IF(C344=5,VLOOKUP(B344-1,balance!$AU:$AZ,6,FALSE),0)))))</f>
        <v>1500</v>
      </c>
      <c r="F344">
        <v>53</v>
      </c>
      <c r="G344">
        <f>IF(C344=1,VLOOKUP(FoxFire!B344,balance!$U:$Z,2,FALSE),IF(C344=2,VLOOKUP(B344,balance!$U:$Z,3,FALSE),IF(C344=3,VLOOKUP(B344,balance!$U:$Z,4,FALSE),IF(C344=4,VLOOKUP(B344,balance!$U:$Z,5,FALSE),IF(C344=5,VLOOKUP(B344-1,balance!$U:$Z,6,FALSE),0)))))/100</f>
        <v>1.6800000000000001E-3</v>
      </c>
      <c r="H344">
        <v>2</v>
      </c>
      <c r="I344" s="1">
        <f>IF(C344=1,VLOOKUP(FoxFire!B344,balance!$AF:$AJ,2,FALSE),IF(C344=2,VLOOKUP(B344,balance!$AF:$AJ,3,FALSE),IF(C344=3,VLOOKUP(B344,balance!$AF:$AJ,4,FALSE),IF(C344=4,VLOOKUP(B344,balance!$AF:$AJ,5,FALSE),IF(C344=5,VLOOKUP(B344,balance!$AF:$AK,6,FALSE),0)))))*1000000000000</f>
        <v>405000000000</v>
      </c>
      <c r="J344">
        <f>VLOOKUP(B344,balance!AU:BD,10,FALSE)</f>
        <v>439070</v>
      </c>
    </row>
    <row r="345" spans="1:10" x14ac:dyDescent="0.3">
      <c r="A345">
        <v>343</v>
      </c>
      <c r="B345">
        <f t="shared" si="11"/>
        <v>69</v>
      </c>
      <c r="C345">
        <f t="shared" si="10"/>
        <v>4</v>
      </c>
      <c r="D345">
        <v>9026</v>
      </c>
      <c r="E345" s="1">
        <f>IF(C345=1,VLOOKUP(B345,balance!$AU:$AZ,2,FALSE),IF(C345=2,VLOOKUP(B345,balance!$AU:$AZ,3,FALSE),IF(C345=3,VLOOKUP(B345,balance!$AU:$AZ,4,FALSE),IF(C345=4,VLOOKUP(B345,balance!$AU:$AZ,5,FALSE),IF(C345=5,VLOOKUP(B345-1,balance!$AU:$AZ,6,FALSE),0)))))</f>
        <v>1500</v>
      </c>
      <c r="F345">
        <v>53</v>
      </c>
      <c r="G345">
        <f>IF(C345=1,VLOOKUP(FoxFire!B345,balance!$U:$Z,2,FALSE),IF(C345=2,VLOOKUP(B345,balance!$U:$Z,3,FALSE),IF(C345=3,VLOOKUP(B345,balance!$U:$Z,4,FALSE),IF(C345=4,VLOOKUP(B345,balance!$U:$Z,5,FALSE),IF(C345=5,VLOOKUP(B345-1,balance!$U:$Z,6,FALSE),0)))))/100</f>
        <v>1.6800000000000001E-3</v>
      </c>
      <c r="H345">
        <v>2</v>
      </c>
      <c r="I345" s="1">
        <f>IF(C345=1,VLOOKUP(FoxFire!B345,balance!$AF:$AJ,2,FALSE),IF(C345=2,VLOOKUP(B345,balance!$AF:$AJ,3,FALSE),IF(C345=3,VLOOKUP(B345,balance!$AF:$AJ,4,FALSE),IF(C345=4,VLOOKUP(B345,balance!$AF:$AJ,5,FALSE),IF(C345=5,VLOOKUP(B345,balance!$AF:$AK,6,FALSE),0)))))*1000000000000</f>
        <v>405000000000</v>
      </c>
      <c r="J345">
        <f>VLOOKUP(B345,balance!AU:BD,10,FALSE)</f>
        <v>439070</v>
      </c>
    </row>
    <row r="346" spans="1:10" x14ac:dyDescent="0.3">
      <c r="A346">
        <v>344</v>
      </c>
      <c r="B346">
        <f t="shared" si="11"/>
        <v>70</v>
      </c>
      <c r="C346">
        <f t="shared" si="10"/>
        <v>5</v>
      </c>
      <c r="D346">
        <v>9026</v>
      </c>
      <c r="E346" s="1">
        <f>IF(C346=1,VLOOKUP(B346,balance!$AU:$AZ,2,FALSE),IF(C346=2,VLOOKUP(B346,balance!$AU:$AZ,3,FALSE),IF(C346=3,VLOOKUP(B346,balance!$AU:$AZ,4,FALSE),IF(C346=4,VLOOKUP(B346,balance!$AU:$AZ,5,FALSE),IF(C346=5,VLOOKUP(B346-1,balance!$AU:$AZ,6,FALSE),0)))))</f>
        <v>11400</v>
      </c>
      <c r="F346">
        <v>53</v>
      </c>
      <c r="G346">
        <f>IF(C346=1,VLOOKUP(FoxFire!B346,balance!$U:$Z,2,FALSE),IF(C346=2,VLOOKUP(B346,balance!$U:$Z,3,FALSE),IF(C346=3,VLOOKUP(B346,balance!$U:$Z,4,FALSE),IF(C346=4,VLOOKUP(B346,balance!$U:$Z,5,FALSE),IF(C346=5,VLOOKUP(B346-1,balance!$U:$Z,6,FALSE),0)))))/100</f>
        <v>1.3585999999999998</v>
      </c>
      <c r="H346">
        <v>2</v>
      </c>
      <c r="I346" s="1">
        <f>IF(C346=1,VLOOKUP(FoxFire!B346,balance!$AF:$AJ,2,FALSE),IF(C346=2,VLOOKUP(B346,balance!$AF:$AJ,3,FALSE),IF(C346=3,VLOOKUP(B346,balance!$AF:$AJ,4,FALSE),IF(C346=4,VLOOKUP(B346,balance!$AF:$AJ,5,FALSE),IF(C346=5,VLOOKUP(B346,balance!$AF:$AK,6,FALSE),0)))))*1000000000000</f>
        <v>1660000000000</v>
      </c>
      <c r="J346">
        <f>VLOOKUP(B346,balance!AU:BD,10,FALSE)</f>
        <v>458800</v>
      </c>
    </row>
    <row r="347" spans="1:10" x14ac:dyDescent="0.3">
      <c r="A347">
        <v>345</v>
      </c>
      <c r="B347">
        <f t="shared" si="11"/>
        <v>70</v>
      </c>
      <c r="C347">
        <f t="shared" si="10"/>
        <v>1</v>
      </c>
      <c r="D347">
        <v>9026</v>
      </c>
      <c r="E347" s="1">
        <f>IF(C347=1,VLOOKUP(B347,balance!$AU:$AZ,2,FALSE),IF(C347=2,VLOOKUP(B347,balance!$AU:$AZ,3,FALSE),IF(C347=3,VLOOKUP(B347,balance!$AU:$AZ,4,FALSE),IF(C347=4,VLOOKUP(B347,balance!$AU:$AZ,5,FALSE),IF(C347=5,VLOOKUP(B347-1,balance!$AU:$AZ,6,FALSE),0)))))</f>
        <v>1500</v>
      </c>
      <c r="F347">
        <v>53</v>
      </c>
      <c r="G347">
        <f>IF(C347=1,VLOOKUP(FoxFire!B347,balance!$U:$Z,2,FALSE),IF(C347=2,VLOOKUP(B347,balance!$U:$Z,3,FALSE),IF(C347=3,VLOOKUP(B347,balance!$U:$Z,4,FALSE),IF(C347=4,VLOOKUP(B347,balance!$U:$Z,5,FALSE),IF(C347=5,VLOOKUP(B347-1,balance!$U:$Z,6,FALSE),0)))))/100</f>
        <v>1.6900000000000001E-3</v>
      </c>
      <c r="H347">
        <v>2</v>
      </c>
      <c r="I347" s="1">
        <f>IF(C347=1,VLOOKUP(FoxFire!B347,balance!$AF:$AJ,2,FALSE),IF(C347=2,VLOOKUP(B347,balance!$AF:$AJ,3,FALSE),IF(C347=3,VLOOKUP(B347,balance!$AF:$AJ,4,FALSE),IF(C347=4,VLOOKUP(B347,balance!$AF:$AJ,5,FALSE),IF(C347=5,VLOOKUP(B347,balance!$AF:$AK,6,FALSE),0)))))*1000000000000</f>
        <v>415000000000</v>
      </c>
      <c r="J347">
        <f>VLOOKUP(B347,balance!AU:BD,10,FALSE)</f>
        <v>458800</v>
      </c>
    </row>
    <row r="348" spans="1:10" x14ac:dyDescent="0.3">
      <c r="A348">
        <v>346</v>
      </c>
      <c r="B348">
        <f t="shared" si="11"/>
        <v>70</v>
      </c>
      <c r="C348">
        <f t="shared" si="10"/>
        <v>2</v>
      </c>
      <c r="D348">
        <v>9026</v>
      </c>
      <c r="E348" s="1">
        <f>IF(C348=1,VLOOKUP(B348,balance!$AU:$AZ,2,FALSE),IF(C348=2,VLOOKUP(B348,balance!$AU:$AZ,3,FALSE),IF(C348=3,VLOOKUP(B348,balance!$AU:$AZ,4,FALSE),IF(C348=4,VLOOKUP(B348,balance!$AU:$AZ,5,FALSE),IF(C348=5,VLOOKUP(B348-1,balance!$AU:$AZ,6,FALSE),0)))))</f>
        <v>1500</v>
      </c>
      <c r="F348">
        <v>53</v>
      </c>
      <c r="G348">
        <f>IF(C348=1,VLOOKUP(FoxFire!B348,balance!$U:$Z,2,FALSE),IF(C348=2,VLOOKUP(B348,balance!$U:$Z,3,FALSE),IF(C348=3,VLOOKUP(B348,balance!$U:$Z,4,FALSE),IF(C348=4,VLOOKUP(B348,balance!$U:$Z,5,FALSE),IF(C348=5,VLOOKUP(B348-1,balance!$U:$Z,6,FALSE),0)))))/100</f>
        <v>1.6900000000000001E-3</v>
      </c>
      <c r="H348">
        <v>2</v>
      </c>
      <c r="I348" s="1">
        <f>IF(C348=1,VLOOKUP(FoxFire!B348,balance!$AF:$AJ,2,FALSE),IF(C348=2,VLOOKUP(B348,balance!$AF:$AJ,3,FALSE),IF(C348=3,VLOOKUP(B348,balance!$AF:$AJ,4,FALSE),IF(C348=4,VLOOKUP(B348,balance!$AF:$AJ,5,FALSE),IF(C348=5,VLOOKUP(B348,balance!$AF:$AK,6,FALSE),0)))))*1000000000000</f>
        <v>415000000000</v>
      </c>
      <c r="J348">
        <f>VLOOKUP(B348,balance!AU:BD,10,FALSE)</f>
        <v>458800</v>
      </c>
    </row>
    <row r="349" spans="1:10" x14ac:dyDescent="0.3">
      <c r="A349">
        <v>347</v>
      </c>
      <c r="B349">
        <f t="shared" si="11"/>
        <v>70</v>
      </c>
      <c r="C349">
        <f t="shared" si="10"/>
        <v>3</v>
      </c>
      <c r="D349">
        <v>9026</v>
      </c>
      <c r="E349" s="1">
        <f>IF(C349=1,VLOOKUP(B349,balance!$AU:$AZ,2,FALSE),IF(C349=2,VLOOKUP(B349,balance!$AU:$AZ,3,FALSE),IF(C349=3,VLOOKUP(B349,balance!$AU:$AZ,4,FALSE),IF(C349=4,VLOOKUP(B349,balance!$AU:$AZ,5,FALSE),IF(C349=5,VLOOKUP(B349-1,balance!$AU:$AZ,6,FALSE),0)))))</f>
        <v>1500</v>
      </c>
      <c r="F349">
        <v>53</v>
      </c>
      <c r="G349">
        <f>IF(C349=1,VLOOKUP(FoxFire!B349,balance!$U:$Z,2,FALSE),IF(C349=2,VLOOKUP(B349,balance!$U:$Z,3,FALSE),IF(C349=3,VLOOKUP(B349,balance!$U:$Z,4,FALSE),IF(C349=4,VLOOKUP(B349,balance!$U:$Z,5,FALSE),IF(C349=5,VLOOKUP(B349-1,balance!$U:$Z,6,FALSE),0)))))/100</f>
        <v>1.6900000000000001E-3</v>
      </c>
      <c r="H349">
        <v>2</v>
      </c>
      <c r="I349" s="1">
        <f>IF(C349=1,VLOOKUP(FoxFire!B349,balance!$AF:$AJ,2,FALSE),IF(C349=2,VLOOKUP(B349,balance!$AF:$AJ,3,FALSE),IF(C349=3,VLOOKUP(B349,balance!$AF:$AJ,4,FALSE),IF(C349=4,VLOOKUP(B349,balance!$AF:$AJ,5,FALSE),IF(C349=5,VLOOKUP(B349,balance!$AF:$AK,6,FALSE),0)))))*1000000000000</f>
        <v>415000000000</v>
      </c>
      <c r="J349">
        <f>VLOOKUP(B349,balance!AU:BD,10,FALSE)</f>
        <v>458800</v>
      </c>
    </row>
    <row r="350" spans="1:10" x14ac:dyDescent="0.3">
      <c r="A350">
        <v>348</v>
      </c>
      <c r="B350">
        <f t="shared" si="11"/>
        <v>70</v>
      </c>
      <c r="C350">
        <f t="shared" si="10"/>
        <v>4</v>
      </c>
      <c r="D350">
        <v>9026</v>
      </c>
      <c r="E350" s="1">
        <f>IF(C350=1,VLOOKUP(B350,balance!$AU:$AZ,2,FALSE),IF(C350=2,VLOOKUP(B350,balance!$AU:$AZ,3,FALSE),IF(C350=3,VLOOKUP(B350,balance!$AU:$AZ,4,FALSE),IF(C350=4,VLOOKUP(B350,balance!$AU:$AZ,5,FALSE),IF(C350=5,VLOOKUP(B350-1,balance!$AU:$AZ,6,FALSE),0)))))</f>
        <v>1500</v>
      </c>
      <c r="F350">
        <v>53</v>
      </c>
      <c r="G350">
        <f>IF(C350=1,VLOOKUP(FoxFire!B350,balance!$U:$Z,2,FALSE),IF(C350=2,VLOOKUP(B350,balance!$U:$Z,3,FALSE),IF(C350=3,VLOOKUP(B350,balance!$U:$Z,4,FALSE),IF(C350=4,VLOOKUP(B350,balance!$U:$Z,5,FALSE),IF(C350=5,VLOOKUP(B350-1,balance!$U:$Z,6,FALSE),0)))))/100</f>
        <v>1.6900000000000001E-3</v>
      </c>
      <c r="H350">
        <v>2</v>
      </c>
      <c r="I350" s="1">
        <f>IF(C350=1,VLOOKUP(FoxFire!B350,balance!$AF:$AJ,2,FALSE),IF(C350=2,VLOOKUP(B350,balance!$AF:$AJ,3,FALSE),IF(C350=3,VLOOKUP(B350,balance!$AF:$AJ,4,FALSE),IF(C350=4,VLOOKUP(B350,balance!$AF:$AJ,5,FALSE),IF(C350=5,VLOOKUP(B350,balance!$AF:$AK,6,FALSE),0)))))*1000000000000</f>
        <v>415000000000</v>
      </c>
      <c r="J350">
        <f>VLOOKUP(B350,balance!AU:BD,10,FALSE)</f>
        <v>458800</v>
      </c>
    </row>
    <row r="351" spans="1:10" x14ac:dyDescent="0.3">
      <c r="A351">
        <v>349</v>
      </c>
      <c r="B351">
        <f t="shared" si="11"/>
        <v>71</v>
      </c>
      <c r="C351">
        <f t="shared" si="10"/>
        <v>5</v>
      </c>
      <c r="D351">
        <v>9026</v>
      </c>
      <c r="E351" s="1">
        <f>IF(C351=1,VLOOKUP(B351,balance!$AU:$AZ,2,FALSE),IF(C351=2,VLOOKUP(B351,balance!$AU:$AZ,3,FALSE),IF(C351=3,VLOOKUP(B351,balance!$AU:$AZ,4,FALSE),IF(C351=4,VLOOKUP(B351,balance!$AU:$AZ,5,FALSE),IF(C351=5,VLOOKUP(B351-1,balance!$AU:$AZ,6,FALSE),0)))))</f>
        <v>11400</v>
      </c>
      <c r="F351">
        <v>53</v>
      </c>
      <c r="G351">
        <f>IF(C351=1,VLOOKUP(FoxFire!B351,balance!$U:$Z,2,FALSE),IF(C351=2,VLOOKUP(B351,balance!$U:$Z,3,FALSE),IF(C351=3,VLOOKUP(B351,balance!$U:$Z,4,FALSE),IF(C351=4,VLOOKUP(B351,balance!$U:$Z,5,FALSE),IF(C351=5,VLOOKUP(B351-1,balance!$U:$Z,6,FALSE),0)))))/100</f>
        <v>1.5039999999999998</v>
      </c>
      <c r="H351">
        <v>2</v>
      </c>
      <c r="I351" s="1">
        <f>IF(C351=1,VLOOKUP(FoxFire!B351,balance!$AF:$AJ,2,FALSE),IF(C351=2,VLOOKUP(B351,balance!$AF:$AJ,3,FALSE),IF(C351=3,VLOOKUP(B351,balance!$AF:$AJ,4,FALSE),IF(C351=4,VLOOKUP(B351,balance!$AF:$AJ,5,FALSE),IF(C351=5,VLOOKUP(B351,balance!$AF:$AK,6,FALSE),0)))))*1000000000000</f>
        <v>1700000000000</v>
      </c>
      <c r="J351">
        <f>VLOOKUP(B351,balance!AU:BD,10,FALSE)</f>
        <v>473600</v>
      </c>
    </row>
    <row r="352" spans="1:10" x14ac:dyDescent="0.3">
      <c r="A352">
        <v>350</v>
      </c>
      <c r="B352">
        <f t="shared" si="11"/>
        <v>71</v>
      </c>
      <c r="C352">
        <f t="shared" si="10"/>
        <v>1</v>
      </c>
      <c r="D352">
        <v>9026</v>
      </c>
      <c r="E352" s="1">
        <f>IF(C352=1,VLOOKUP(B352,balance!$AU:$AZ,2,FALSE),IF(C352=2,VLOOKUP(B352,balance!$AU:$AZ,3,FALSE),IF(C352=3,VLOOKUP(B352,balance!$AU:$AZ,4,FALSE),IF(C352=4,VLOOKUP(B352,balance!$AU:$AZ,5,FALSE),IF(C352=5,VLOOKUP(B352-1,balance!$AU:$AZ,6,FALSE),0)))))</f>
        <v>2000</v>
      </c>
      <c r="F352">
        <v>53</v>
      </c>
      <c r="G352">
        <f>IF(C352=1,VLOOKUP(FoxFire!B352,balance!$U:$Z,2,FALSE),IF(C352=2,VLOOKUP(B352,balance!$U:$Z,3,FALSE),IF(C352=3,VLOOKUP(B352,balance!$U:$Z,4,FALSE),IF(C352=4,VLOOKUP(B352,balance!$U:$Z,5,FALSE),IF(C352=5,VLOOKUP(B352-1,balance!$U:$Z,6,FALSE),0)))))/100</f>
        <v>1.7000000000000001E-3</v>
      </c>
      <c r="H352">
        <v>2</v>
      </c>
      <c r="I352" s="1">
        <f>IF(C352=1,VLOOKUP(FoxFire!B352,balance!$AF:$AJ,2,FALSE),IF(C352=2,VLOOKUP(B352,balance!$AF:$AJ,3,FALSE),IF(C352=3,VLOOKUP(B352,balance!$AF:$AJ,4,FALSE),IF(C352=4,VLOOKUP(B352,balance!$AF:$AJ,5,FALSE),IF(C352=5,VLOOKUP(B352,balance!$AF:$AK,6,FALSE),0)))))*1000000000000</f>
        <v>425000000000</v>
      </c>
      <c r="J352">
        <f>VLOOKUP(B352,balance!AU:BD,10,FALSE)</f>
        <v>473600</v>
      </c>
    </row>
    <row r="353" spans="1:10" x14ac:dyDescent="0.3">
      <c r="A353">
        <v>351</v>
      </c>
      <c r="B353">
        <f t="shared" si="11"/>
        <v>71</v>
      </c>
      <c r="C353">
        <f t="shared" si="10"/>
        <v>2</v>
      </c>
      <c r="D353">
        <v>9026</v>
      </c>
      <c r="E353" s="1">
        <f>IF(C353=1,VLOOKUP(B353,balance!$AU:$AZ,2,FALSE),IF(C353=2,VLOOKUP(B353,balance!$AU:$AZ,3,FALSE),IF(C353=3,VLOOKUP(B353,balance!$AU:$AZ,4,FALSE),IF(C353=4,VLOOKUP(B353,balance!$AU:$AZ,5,FALSE),IF(C353=5,VLOOKUP(B353-1,balance!$AU:$AZ,6,FALSE),0)))))</f>
        <v>2000</v>
      </c>
      <c r="F353">
        <v>53</v>
      </c>
      <c r="G353">
        <f>IF(C353=1,VLOOKUP(FoxFire!B353,balance!$U:$Z,2,FALSE),IF(C353=2,VLOOKUP(B353,balance!$U:$Z,3,FALSE),IF(C353=3,VLOOKUP(B353,balance!$U:$Z,4,FALSE),IF(C353=4,VLOOKUP(B353,balance!$U:$Z,5,FALSE),IF(C353=5,VLOOKUP(B353-1,balance!$U:$Z,6,FALSE),0)))))/100</f>
        <v>1.7000000000000001E-3</v>
      </c>
      <c r="H353">
        <v>2</v>
      </c>
      <c r="I353" s="1">
        <f>IF(C353=1,VLOOKUP(FoxFire!B353,balance!$AF:$AJ,2,FALSE),IF(C353=2,VLOOKUP(B353,balance!$AF:$AJ,3,FALSE),IF(C353=3,VLOOKUP(B353,balance!$AF:$AJ,4,FALSE),IF(C353=4,VLOOKUP(B353,balance!$AF:$AJ,5,FALSE),IF(C353=5,VLOOKUP(B353,balance!$AF:$AK,6,FALSE),0)))))*1000000000000</f>
        <v>425000000000</v>
      </c>
      <c r="J353">
        <f>VLOOKUP(B353,balance!AU:BD,10,FALSE)</f>
        <v>473600</v>
      </c>
    </row>
    <row r="354" spans="1:10" x14ac:dyDescent="0.3">
      <c r="A354">
        <v>352</v>
      </c>
      <c r="B354">
        <f t="shared" si="11"/>
        <v>71</v>
      </c>
      <c r="C354">
        <f t="shared" si="10"/>
        <v>3</v>
      </c>
      <c r="D354">
        <v>9026</v>
      </c>
      <c r="E354" s="1">
        <f>IF(C354=1,VLOOKUP(B354,balance!$AU:$AZ,2,FALSE),IF(C354=2,VLOOKUP(B354,balance!$AU:$AZ,3,FALSE),IF(C354=3,VLOOKUP(B354,balance!$AU:$AZ,4,FALSE),IF(C354=4,VLOOKUP(B354,balance!$AU:$AZ,5,FALSE),IF(C354=5,VLOOKUP(B354-1,balance!$AU:$AZ,6,FALSE),0)))))</f>
        <v>2000</v>
      </c>
      <c r="F354">
        <v>53</v>
      </c>
      <c r="G354">
        <f>IF(C354=1,VLOOKUP(FoxFire!B354,balance!$U:$Z,2,FALSE),IF(C354=2,VLOOKUP(B354,balance!$U:$Z,3,FALSE),IF(C354=3,VLOOKUP(B354,balance!$U:$Z,4,FALSE),IF(C354=4,VLOOKUP(B354,balance!$U:$Z,5,FALSE),IF(C354=5,VLOOKUP(B354-1,balance!$U:$Z,6,FALSE),0)))))/100</f>
        <v>1.7000000000000001E-3</v>
      </c>
      <c r="H354">
        <v>2</v>
      </c>
      <c r="I354" s="1">
        <f>IF(C354=1,VLOOKUP(FoxFire!B354,balance!$AF:$AJ,2,FALSE),IF(C354=2,VLOOKUP(B354,balance!$AF:$AJ,3,FALSE),IF(C354=3,VLOOKUP(B354,balance!$AF:$AJ,4,FALSE),IF(C354=4,VLOOKUP(B354,balance!$AF:$AJ,5,FALSE),IF(C354=5,VLOOKUP(B354,balance!$AF:$AK,6,FALSE),0)))))*1000000000000</f>
        <v>425000000000</v>
      </c>
      <c r="J354">
        <f>VLOOKUP(B354,balance!AU:BD,10,FALSE)</f>
        <v>473600</v>
      </c>
    </row>
    <row r="355" spans="1:10" x14ac:dyDescent="0.3">
      <c r="A355">
        <v>353</v>
      </c>
      <c r="B355">
        <f t="shared" si="11"/>
        <v>71</v>
      </c>
      <c r="C355">
        <f t="shared" si="10"/>
        <v>4</v>
      </c>
      <c r="D355">
        <v>9026</v>
      </c>
      <c r="E355" s="1">
        <f>IF(C355=1,VLOOKUP(B355,balance!$AU:$AZ,2,FALSE),IF(C355=2,VLOOKUP(B355,balance!$AU:$AZ,3,FALSE),IF(C355=3,VLOOKUP(B355,balance!$AU:$AZ,4,FALSE),IF(C355=4,VLOOKUP(B355,balance!$AU:$AZ,5,FALSE),IF(C355=5,VLOOKUP(B355-1,balance!$AU:$AZ,6,FALSE),0)))))</f>
        <v>2000</v>
      </c>
      <c r="F355">
        <v>53</v>
      </c>
      <c r="G355">
        <f>IF(C355=1,VLOOKUP(FoxFire!B355,balance!$U:$Z,2,FALSE),IF(C355=2,VLOOKUP(B355,balance!$U:$Z,3,FALSE),IF(C355=3,VLOOKUP(B355,balance!$U:$Z,4,FALSE),IF(C355=4,VLOOKUP(B355,balance!$U:$Z,5,FALSE),IF(C355=5,VLOOKUP(B355-1,balance!$U:$Z,6,FALSE),0)))))/100</f>
        <v>1.7000000000000001E-3</v>
      </c>
      <c r="H355">
        <v>2</v>
      </c>
      <c r="I355" s="1">
        <f>IF(C355=1,VLOOKUP(FoxFire!B355,balance!$AF:$AJ,2,FALSE),IF(C355=2,VLOOKUP(B355,balance!$AF:$AJ,3,FALSE),IF(C355=3,VLOOKUP(B355,balance!$AF:$AJ,4,FALSE),IF(C355=4,VLOOKUP(B355,balance!$AF:$AJ,5,FALSE),IF(C355=5,VLOOKUP(B355,balance!$AF:$AK,6,FALSE),0)))))*1000000000000</f>
        <v>425000000000</v>
      </c>
      <c r="J355">
        <f>VLOOKUP(B355,balance!AU:BD,10,FALSE)</f>
        <v>473600</v>
      </c>
    </row>
    <row r="356" spans="1:10" x14ac:dyDescent="0.3">
      <c r="A356">
        <v>354</v>
      </c>
      <c r="B356">
        <f t="shared" si="11"/>
        <v>72</v>
      </c>
      <c r="C356">
        <f t="shared" si="10"/>
        <v>5</v>
      </c>
      <c r="D356">
        <v>9026</v>
      </c>
      <c r="E356" s="1">
        <f>IF(C356=1,VLOOKUP(B356,balance!$AU:$AZ,2,FALSE),IF(C356=2,VLOOKUP(B356,balance!$AU:$AZ,3,FALSE),IF(C356=3,VLOOKUP(B356,balance!$AU:$AZ,4,FALSE),IF(C356=4,VLOOKUP(B356,balance!$AU:$AZ,5,FALSE),IF(C356=5,VLOOKUP(B356-1,balance!$AU:$AZ,6,FALSE),0)))))</f>
        <v>15200</v>
      </c>
      <c r="F356">
        <v>53</v>
      </c>
      <c r="G356">
        <f>IF(C356=1,VLOOKUP(FoxFire!B356,balance!$U:$Z,2,FALSE),IF(C356=2,VLOOKUP(B356,balance!$U:$Z,3,FALSE),IF(C356=3,VLOOKUP(B356,balance!$U:$Z,4,FALSE),IF(C356=4,VLOOKUP(B356,balance!$U:$Z,5,FALSE),IF(C356=5,VLOOKUP(B356-1,balance!$U:$Z,6,FALSE),0)))))/100</f>
        <v>1.6648999999999998</v>
      </c>
      <c r="H356">
        <v>2</v>
      </c>
      <c r="I356" s="1">
        <f>IF(C356=1,VLOOKUP(FoxFire!B356,balance!$AF:$AJ,2,FALSE),IF(C356=2,VLOOKUP(B356,balance!$AF:$AJ,3,FALSE),IF(C356=3,VLOOKUP(B356,balance!$AF:$AJ,4,FALSE),IF(C356=4,VLOOKUP(B356,balance!$AF:$AJ,5,FALSE),IF(C356=5,VLOOKUP(B356,balance!$AF:$AK,6,FALSE),0)))))*1000000000000</f>
        <v>1740000000000</v>
      </c>
      <c r="J356">
        <f>VLOOKUP(B356,balance!AU:BD,10,FALSE)</f>
        <v>489280</v>
      </c>
    </row>
    <row r="357" spans="1:10" x14ac:dyDescent="0.3">
      <c r="A357">
        <v>355</v>
      </c>
      <c r="B357">
        <f t="shared" si="11"/>
        <v>72</v>
      </c>
      <c r="C357">
        <f t="shared" si="10"/>
        <v>1</v>
      </c>
      <c r="D357">
        <v>9026</v>
      </c>
      <c r="E357" s="1">
        <f>IF(C357=1,VLOOKUP(B357,balance!$AU:$AZ,2,FALSE),IF(C357=2,VLOOKUP(B357,balance!$AU:$AZ,3,FALSE),IF(C357=3,VLOOKUP(B357,balance!$AU:$AZ,4,FALSE),IF(C357=4,VLOOKUP(B357,balance!$AU:$AZ,5,FALSE),IF(C357=5,VLOOKUP(B357-1,balance!$AU:$AZ,6,FALSE),0)))))</f>
        <v>2000</v>
      </c>
      <c r="F357">
        <v>53</v>
      </c>
      <c r="G357">
        <f>IF(C357=1,VLOOKUP(FoxFire!B357,balance!$U:$Z,2,FALSE),IF(C357=2,VLOOKUP(B357,balance!$U:$Z,3,FALSE),IF(C357=3,VLOOKUP(B357,balance!$U:$Z,4,FALSE),IF(C357=4,VLOOKUP(B357,balance!$U:$Z,5,FALSE),IF(C357=5,VLOOKUP(B357-1,balance!$U:$Z,6,FALSE),0)))))/100</f>
        <v>1.7100000000000001E-3</v>
      </c>
      <c r="H357">
        <v>2</v>
      </c>
      <c r="I357" s="1">
        <f>IF(C357=1,VLOOKUP(FoxFire!B357,balance!$AF:$AJ,2,FALSE),IF(C357=2,VLOOKUP(B357,balance!$AF:$AJ,3,FALSE),IF(C357=3,VLOOKUP(B357,balance!$AF:$AJ,4,FALSE),IF(C357=4,VLOOKUP(B357,balance!$AF:$AJ,5,FALSE),IF(C357=5,VLOOKUP(B357,balance!$AF:$AK,6,FALSE),0)))))*1000000000000</f>
        <v>435000000000</v>
      </c>
      <c r="J357">
        <f>VLOOKUP(B357,balance!AU:BD,10,FALSE)</f>
        <v>489280</v>
      </c>
    </row>
    <row r="358" spans="1:10" x14ac:dyDescent="0.3">
      <c r="A358">
        <v>356</v>
      </c>
      <c r="B358">
        <f t="shared" si="11"/>
        <v>72</v>
      </c>
      <c r="C358">
        <f t="shared" si="10"/>
        <v>2</v>
      </c>
      <c r="D358">
        <v>9026</v>
      </c>
      <c r="E358" s="1">
        <f>IF(C358=1,VLOOKUP(B358,balance!$AU:$AZ,2,FALSE),IF(C358=2,VLOOKUP(B358,balance!$AU:$AZ,3,FALSE),IF(C358=3,VLOOKUP(B358,balance!$AU:$AZ,4,FALSE),IF(C358=4,VLOOKUP(B358,balance!$AU:$AZ,5,FALSE),IF(C358=5,VLOOKUP(B358-1,balance!$AU:$AZ,6,FALSE),0)))))</f>
        <v>2000</v>
      </c>
      <c r="F358">
        <v>53</v>
      </c>
      <c r="G358">
        <f>IF(C358=1,VLOOKUP(FoxFire!B358,balance!$U:$Z,2,FALSE),IF(C358=2,VLOOKUP(B358,balance!$U:$Z,3,FALSE),IF(C358=3,VLOOKUP(B358,balance!$U:$Z,4,FALSE),IF(C358=4,VLOOKUP(B358,balance!$U:$Z,5,FALSE),IF(C358=5,VLOOKUP(B358-1,balance!$U:$Z,6,FALSE),0)))))/100</f>
        <v>1.7100000000000001E-3</v>
      </c>
      <c r="H358">
        <v>2</v>
      </c>
      <c r="I358" s="1">
        <f>IF(C358=1,VLOOKUP(FoxFire!B358,balance!$AF:$AJ,2,FALSE),IF(C358=2,VLOOKUP(B358,balance!$AF:$AJ,3,FALSE),IF(C358=3,VLOOKUP(B358,balance!$AF:$AJ,4,FALSE),IF(C358=4,VLOOKUP(B358,balance!$AF:$AJ,5,FALSE),IF(C358=5,VLOOKUP(B358,balance!$AF:$AK,6,FALSE),0)))))*1000000000000</f>
        <v>435000000000</v>
      </c>
      <c r="J358">
        <f>VLOOKUP(B358,balance!AU:BD,10,FALSE)</f>
        <v>489280</v>
      </c>
    </row>
    <row r="359" spans="1:10" x14ac:dyDescent="0.3">
      <c r="A359">
        <v>357</v>
      </c>
      <c r="B359">
        <f t="shared" si="11"/>
        <v>72</v>
      </c>
      <c r="C359">
        <f t="shared" si="10"/>
        <v>3</v>
      </c>
      <c r="D359">
        <v>9026</v>
      </c>
      <c r="E359" s="1">
        <f>IF(C359=1,VLOOKUP(B359,balance!$AU:$AZ,2,FALSE),IF(C359=2,VLOOKUP(B359,balance!$AU:$AZ,3,FALSE),IF(C359=3,VLOOKUP(B359,balance!$AU:$AZ,4,FALSE),IF(C359=4,VLOOKUP(B359,balance!$AU:$AZ,5,FALSE),IF(C359=5,VLOOKUP(B359-1,balance!$AU:$AZ,6,FALSE),0)))))</f>
        <v>2000</v>
      </c>
      <c r="F359">
        <v>53</v>
      </c>
      <c r="G359">
        <f>IF(C359=1,VLOOKUP(FoxFire!B359,balance!$U:$Z,2,FALSE),IF(C359=2,VLOOKUP(B359,balance!$U:$Z,3,FALSE),IF(C359=3,VLOOKUP(B359,balance!$U:$Z,4,FALSE),IF(C359=4,VLOOKUP(B359,balance!$U:$Z,5,FALSE),IF(C359=5,VLOOKUP(B359-1,balance!$U:$Z,6,FALSE),0)))))/100</f>
        <v>1.7100000000000001E-3</v>
      </c>
      <c r="H359">
        <v>2</v>
      </c>
      <c r="I359" s="1">
        <f>IF(C359=1,VLOOKUP(FoxFire!B359,balance!$AF:$AJ,2,FALSE),IF(C359=2,VLOOKUP(B359,balance!$AF:$AJ,3,FALSE),IF(C359=3,VLOOKUP(B359,balance!$AF:$AJ,4,FALSE),IF(C359=4,VLOOKUP(B359,balance!$AF:$AJ,5,FALSE),IF(C359=5,VLOOKUP(B359,balance!$AF:$AK,6,FALSE),0)))))*1000000000000</f>
        <v>435000000000</v>
      </c>
      <c r="J359">
        <f>VLOOKUP(B359,balance!AU:BD,10,FALSE)</f>
        <v>489280</v>
      </c>
    </row>
    <row r="360" spans="1:10" x14ac:dyDescent="0.3">
      <c r="A360">
        <v>358</v>
      </c>
      <c r="B360">
        <f t="shared" si="11"/>
        <v>72</v>
      </c>
      <c r="C360">
        <f t="shared" si="10"/>
        <v>4</v>
      </c>
      <c r="D360">
        <v>9026</v>
      </c>
      <c r="E360" s="1">
        <f>IF(C360=1,VLOOKUP(B360,balance!$AU:$AZ,2,FALSE),IF(C360=2,VLOOKUP(B360,balance!$AU:$AZ,3,FALSE),IF(C360=3,VLOOKUP(B360,balance!$AU:$AZ,4,FALSE),IF(C360=4,VLOOKUP(B360,balance!$AU:$AZ,5,FALSE),IF(C360=5,VLOOKUP(B360-1,balance!$AU:$AZ,6,FALSE),0)))))</f>
        <v>2000</v>
      </c>
      <c r="F360">
        <v>53</v>
      </c>
      <c r="G360">
        <f>IF(C360=1,VLOOKUP(FoxFire!B360,balance!$U:$Z,2,FALSE),IF(C360=2,VLOOKUP(B360,balance!$U:$Z,3,FALSE),IF(C360=3,VLOOKUP(B360,balance!$U:$Z,4,FALSE),IF(C360=4,VLOOKUP(B360,balance!$U:$Z,5,FALSE),IF(C360=5,VLOOKUP(B360-1,balance!$U:$Z,6,FALSE),0)))))/100</f>
        <v>1.7100000000000001E-3</v>
      </c>
      <c r="H360">
        <v>2</v>
      </c>
      <c r="I360" s="1">
        <f>IF(C360=1,VLOOKUP(FoxFire!B360,balance!$AF:$AJ,2,FALSE),IF(C360=2,VLOOKUP(B360,balance!$AF:$AJ,3,FALSE),IF(C360=3,VLOOKUP(B360,balance!$AF:$AJ,4,FALSE),IF(C360=4,VLOOKUP(B360,balance!$AF:$AJ,5,FALSE),IF(C360=5,VLOOKUP(B360,balance!$AF:$AK,6,FALSE),0)))))*1000000000000</f>
        <v>435000000000</v>
      </c>
      <c r="J360">
        <f>VLOOKUP(B360,balance!AU:BD,10,FALSE)</f>
        <v>489280</v>
      </c>
    </row>
    <row r="361" spans="1:10" x14ac:dyDescent="0.3">
      <c r="A361">
        <v>359</v>
      </c>
      <c r="B361">
        <f t="shared" si="11"/>
        <v>73</v>
      </c>
      <c r="C361">
        <f t="shared" si="10"/>
        <v>5</v>
      </c>
      <c r="D361">
        <v>9026</v>
      </c>
      <c r="E361" s="1">
        <f>IF(C361=1,VLOOKUP(B361,balance!$AU:$AZ,2,FALSE),IF(C361=2,VLOOKUP(B361,balance!$AU:$AZ,3,FALSE),IF(C361=3,VLOOKUP(B361,balance!$AU:$AZ,4,FALSE),IF(C361=4,VLOOKUP(B361,balance!$AU:$AZ,5,FALSE),IF(C361=5,VLOOKUP(B361-1,balance!$AU:$AZ,6,FALSE),0)))))</f>
        <v>15200</v>
      </c>
      <c r="F361">
        <v>53</v>
      </c>
      <c r="G361">
        <f>IF(C361=1,VLOOKUP(FoxFire!B361,balance!$U:$Z,2,FALSE),IF(C361=2,VLOOKUP(B361,balance!$U:$Z,3,FALSE),IF(C361=3,VLOOKUP(B361,balance!$U:$Z,4,FALSE),IF(C361=4,VLOOKUP(B361,balance!$U:$Z,5,FALSE),IF(C361=5,VLOOKUP(B361-1,balance!$U:$Z,6,FALSE),0)))))/100</f>
        <v>1.8428</v>
      </c>
      <c r="H361">
        <v>2</v>
      </c>
      <c r="I361" s="1">
        <f>IF(C361=1,VLOOKUP(FoxFire!B361,balance!$AF:$AJ,2,FALSE),IF(C361=2,VLOOKUP(B361,balance!$AF:$AJ,3,FALSE),IF(C361=3,VLOOKUP(B361,balance!$AF:$AJ,4,FALSE),IF(C361=4,VLOOKUP(B361,balance!$AF:$AJ,5,FALSE),IF(C361=5,VLOOKUP(B361,balance!$AF:$AK,6,FALSE),0)))))*1000000000000</f>
        <v>1780000000000</v>
      </c>
      <c r="J361">
        <f>VLOOKUP(B361,balance!AU:BD,10,FALSE)</f>
        <v>505850</v>
      </c>
    </row>
    <row r="362" spans="1:10" x14ac:dyDescent="0.3">
      <c r="A362">
        <v>360</v>
      </c>
      <c r="B362">
        <f t="shared" si="11"/>
        <v>73</v>
      </c>
      <c r="C362">
        <f t="shared" si="10"/>
        <v>1</v>
      </c>
      <c r="D362">
        <v>9026</v>
      </c>
      <c r="E362" s="1">
        <f>IF(C362=1,VLOOKUP(B362,balance!$AU:$AZ,2,FALSE),IF(C362=2,VLOOKUP(B362,balance!$AU:$AZ,3,FALSE),IF(C362=3,VLOOKUP(B362,balance!$AU:$AZ,4,FALSE),IF(C362=4,VLOOKUP(B362,balance!$AU:$AZ,5,FALSE),IF(C362=5,VLOOKUP(B362-1,balance!$AU:$AZ,6,FALSE),0)))))</f>
        <v>2000</v>
      </c>
      <c r="F362">
        <v>53</v>
      </c>
      <c r="G362">
        <f>IF(C362=1,VLOOKUP(FoxFire!B362,balance!$U:$Z,2,FALSE),IF(C362=2,VLOOKUP(B362,balance!$U:$Z,3,FALSE),IF(C362=3,VLOOKUP(B362,balance!$U:$Z,4,FALSE),IF(C362=4,VLOOKUP(B362,balance!$U:$Z,5,FALSE),IF(C362=5,VLOOKUP(B362-1,balance!$U:$Z,6,FALSE),0)))))/100</f>
        <v>1.72E-3</v>
      </c>
      <c r="H362">
        <v>2</v>
      </c>
      <c r="I362" s="1">
        <f>IF(C362=1,VLOOKUP(FoxFire!B362,balance!$AF:$AJ,2,FALSE),IF(C362=2,VLOOKUP(B362,balance!$AF:$AJ,3,FALSE),IF(C362=3,VLOOKUP(B362,balance!$AF:$AJ,4,FALSE),IF(C362=4,VLOOKUP(B362,balance!$AF:$AJ,5,FALSE),IF(C362=5,VLOOKUP(B362,balance!$AF:$AK,6,FALSE),0)))))*1000000000000</f>
        <v>445000000000</v>
      </c>
      <c r="J362">
        <f>VLOOKUP(B362,balance!AU:BD,10,FALSE)</f>
        <v>505850</v>
      </c>
    </row>
    <row r="363" spans="1:10" x14ac:dyDescent="0.3">
      <c r="A363">
        <v>361</v>
      </c>
      <c r="B363">
        <f t="shared" si="11"/>
        <v>73</v>
      </c>
      <c r="C363">
        <f t="shared" si="10"/>
        <v>2</v>
      </c>
      <c r="D363">
        <v>9026</v>
      </c>
      <c r="E363" s="1">
        <f>IF(C363=1,VLOOKUP(B363,balance!$AU:$AZ,2,FALSE),IF(C363=2,VLOOKUP(B363,balance!$AU:$AZ,3,FALSE),IF(C363=3,VLOOKUP(B363,balance!$AU:$AZ,4,FALSE),IF(C363=4,VLOOKUP(B363,balance!$AU:$AZ,5,FALSE),IF(C363=5,VLOOKUP(B363-1,balance!$AU:$AZ,6,FALSE),0)))))</f>
        <v>2000</v>
      </c>
      <c r="F363">
        <v>53</v>
      </c>
      <c r="G363">
        <f>IF(C363=1,VLOOKUP(FoxFire!B363,balance!$U:$Z,2,FALSE),IF(C363=2,VLOOKUP(B363,balance!$U:$Z,3,FALSE),IF(C363=3,VLOOKUP(B363,balance!$U:$Z,4,FALSE),IF(C363=4,VLOOKUP(B363,balance!$U:$Z,5,FALSE),IF(C363=5,VLOOKUP(B363-1,balance!$U:$Z,6,FALSE),0)))))/100</f>
        <v>1.72E-3</v>
      </c>
      <c r="H363">
        <v>2</v>
      </c>
      <c r="I363" s="1">
        <f>IF(C363=1,VLOOKUP(FoxFire!B363,balance!$AF:$AJ,2,FALSE),IF(C363=2,VLOOKUP(B363,balance!$AF:$AJ,3,FALSE),IF(C363=3,VLOOKUP(B363,balance!$AF:$AJ,4,FALSE),IF(C363=4,VLOOKUP(B363,balance!$AF:$AJ,5,FALSE),IF(C363=5,VLOOKUP(B363,balance!$AF:$AK,6,FALSE),0)))))*1000000000000</f>
        <v>445000000000</v>
      </c>
      <c r="J363">
        <f>VLOOKUP(B363,balance!AU:BD,10,FALSE)</f>
        <v>505850</v>
      </c>
    </row>
    <row r="364" spans="1:10" x14ac:dyDescent="0.3">
      <c r="A364">
        <v>362</v>
      </c>
      <c r="B364">
        <f t="shared" si="11"/>
        <v>73</v>
      </c>
      <c r="C364">
        <f t="shared" si="10"/>
        <v>3</v>
      </c>
      <c r="D364">
        <v>9026</v>
      </c>
      <c r="E364" s="1">
        <f>IF(C364=1,VLOOKUP(B364,balance!$AU:$AZ,2,FALSE),IF(C364=2,VLOOKUP(B364,balance!$AU:$AZ,3,FALSE),IF(C364=3,VLOOKUP(B364,balance!$AU:$AZ,4,FALSE),IF(C364=4,VLOOKUP(B364,balance!$AU:$AZ,5,FALSE),IF(C364=5,VLOOKUP(B364-1,balance!$AU:$AZ,6,FALSE),0)))))</f>
        <v>2000</v>
      </c>
      <c r="F364">
        <v>53</v>
      </c>
      <c r="G364">
        <f>IF(C364=1,VLOOKUP(FoxFire!B364,balance!$U:$Z,2,FALSE),IF(C364=2,VLOOKUP(B364,balance!$U:$Z,3,FALSE),IF(C364=3,VLOOKUP(B364,balance!$U:$Z,4,FALSE),IF(C364=4,VLOOKUP(B364,balance!$U:$Z,5,FALSE),IF(C364=5,VLOOKUP(B364-1,balance!$U:$Z,6,FALSE),0)))))/100</f>
        <v>1.72E-3</v>
      </c>
      <c r="H364">
        <v>2</v>
      </c>
      <c r="I364" s="1">
        <f>IF(C364=1,VLOOKUP(FoxFire!B364,balance!$AF:$AJ,2,FALSE),IF(C364=2,VLOOKUP(B364,balance!$AF:$AJ,3,FALSE),IF(C364=3,VLOOKUP(B364,balance!$AF:$AJ,4,FALSE),IF(C364=4,VLOOKUP(B364,balance!$AF:$AJ,5,FALSE),IF(C364=5,VLOOKUP(B364,balance!$AF:$AK,6,FALSE),0)))))*1000000000000</f>
        <v>445000000000</v>
      </c>
      <c r="J364">
        <f>VLOOKUP(B364,balance!AU:BD,10,FALSE)</f>
        <v>505850</v>
      </c>
    </row>
    <row r="365" spans="1:10" x14ac:dyDescent="0.3">
      <c r="A365">
        <v>363</v>
      </c>
      <c r="B365">
        <f t="shared" si="11"/>
        <v>73</v>
      </c>
      <c r="C365">
        <f t="shared" si="10"/>
        <v>4</v>
      </c>
      <c r="D365">
        <v>9026</v>
      </c>
      <c r="E365" s="1">
        <f>IF(C365=1,VLOOKUP(B365,balance!$AU:$AZ,2,FALSE),IF(C365=2,VLOOKUP(B365,balance!$AU:$AZ,3,FALSE),IF(C365=3,VLOOKUP(B365,balance!$AU:$AZ,4,FALSE),IF(C365=4,VLOOKUP(B365,balance!$AU:$AZ,5,FALSE),IF(C365=5,VLOOKUP(B365-1,balance!$AU:$AZ,6,FALSE),0)))))</f>
        <v>2000</v>
      </c>
      <c r="F365">
        <v>53</v>
      </c>
      <c r="G365">
        <f>IF(C365=1,VLOOKUP(FoxFire!B365,balance!$U:$Z,2,FALSE),IF(C365=2,VLOOKUP(B365,balance!$U:$Z,3,FALSE),IF(C365=3,VLOOKUP(B365,balance!$U:$Z,4,FALSE),IF(C365=4,VLOOKUP(B365,balance!$U:$Z,5,FALSE),IF(C365=5,VLOOKUP(B365-1,balance!$U:$Z,6,FALSE),0)))))/100</f>
        <v>1.72E-3</v>
      </c>
      <c r="H365">
        <v>2</v>
      </c>
      <c r="I365" s="1">
        <f>IF(C365=1,VLOOKUP(FoxFire!B365,balance!$AF:$AJ,2,FALSE),IF(C365=2,VLOOKUP(B365,balance!$AF:$AJ,3,FALSE),IF(C365=3,VLOOKUP(B365,balance!$AF:$AJ,4,FALSE),IF(C365=4,VLOOKUP(B365,balance!$AF:$AJ,5,FALSE),IF(C365=5,VLOOKUP(B365,balance!$AF:$AK,6,FALSE),0)))))*1000000000000</f>
        <v>445000000000</v>
      </c>
      <c r="J365">
        <f>VLOOKUP(B365,balance!AU:BD,10,FALSE)</f>
        <v>505850</v>
      </c>
    </row>
    <row r="366" spans="1:10" x14ac:dyDescent="0.3">
      <c r="A366">
        <v>364</v>
      </c>
      <c r="B366">
        <f t="shared" si="11"/>
        <v>74</v>
      </c>
      <c r="C366">
        <f t="shared" si="10"/>
        <v>5</v>
      </c>
      <c r="D366">
        <v>9026</v>
      </c>
      <c r="E366" s="1">
        <f>IF(C366=1,VLOOKUP(B366,balance!$AU:$AZ,2,FALSE),IF(C366=2,VLOOKUP(B366,balance!$AU:$AZ,3,FALSE),IF(C366=3,VLOOKUP(B366,balance!$AU:$AZ,4,FALSE),IF(C366=4,VLOOKUP(B366,balance!$AU:$AZ,5,FALSE),IF(C366=5,VLOOKUP(B366-1,balance!$AU:$AZ,6,FALSE),0)))))</f>
        <v>15200</v>
      </c>
      <c r="F366">
        <v>53</v>
      </c>
      <c r="G366">
        <f>IF(C366=1,VLOOKUP(FoxFire!B366,balance!$U:$Z,2,FALSE),IF(C366=2,VLOOKUP(B366,balance!$U:$Z,3,FALSE),IF(C366=3,VLOOKUP(B366,balance!$U:$Z,4,FALSE),IF(C366=4,VLOOKUP(B366,balance!$U:$Z,5,FALSE),IF(C366=5,VLOOKUP(B366-1,balance!$U:$Z,6,FALSE),0)))))/100</f>
        <v>2.0395999999999996</v>
      </c>
      <c r="H366">
        <v>2</v>
      </c>
      <c r="I366" s="1">
        <f>IF(C366=1,VLOOKUP(FoxFire!B366,balance!$AF:$AJ,2,FALSE),IF(C366=2,VLOOKUP(B366,balance!$AF:$AJ,3,FALSE),IF(C366=3,VLOOKUP(B366,balance!$AF:$AJ,4,FALSE),IF(C366=4,VLOOKUP(B366,balance!$AF:$AJ,5,FALSE),IF(C366=5,VLOOKUP(B366,balance!$AF:$AK,6,FALSE),0)))))*1000000000000</f>
        <v>1820000000000</v>
      </c>
      <c r="J366">
        <f>VLOOKUP(B366,balance!AU:BD,10,FALSE)</f>
        <v>523320</v>
      </c>
    </row>
    <row r="367" spans="1:10" x14ac:dyDescent="0.3">
      <c r="A367">
        <v>365</v>
      </c>
      <c r="B367">
        <f t="shared" si="11"/>
        <v>74</v>
      </c>
      <c r="C367">
        <f t="shared" si="10"/>
        <v>1</v>
      </c>
      <c r="D367">
        <v>9026</v>
      </c>
      <c r="E367" s="1">
        <f>IF(C367=1,VLOOKUP(B367,balance!$AU:$AZ,2,FALSE),IF(C367=2,VLOOKUP(B367,balance!$AU:$AZ,3,FALSE),IF(C367=3,VLOOKUP(B367,balance!$AU:$AZ,4,FALSE),IF(C367=4,VLOOKUP(B367,balance!$AU:$AZ,5,FALSE),IF(C367=5,VLOOKUP(B367-1,balance!$AU:$AZ,6,FALSE),0)))))</f>
        <v>2000</v>
      </c>
      <c r="F367">
        <v>53</v>
      </c>
      <c r="G367">
        <f>IF(C367=1,VLOOKUP(FoxFire!B367,balance!$U:$Z,2,FALSE),IF(C367=2,VLOOKUP(B367,balance!$U:$Z,3,FALSE),IF(C367=3,VLOOKUP(B367,balance!$U:$Z,4,FALSE),IF(C367=4,VLOOKUP(B367,balance!$U:$Z,5,FALSE),IF(C367=5,VLOOKUP(B367-1,balance!$U:$Z,6,FALSE),0)))))/100</f>
        <v>1.7299999999999998E-3</v>
      </c>
      <c r="H367">
        <v>2</v>
      </c>
      <c r="I367" s="1">
        <f>IF(C367=1,VLOOKUP(FoxFire!B367,balance!$AF:$AJ,2,FALSE),IF(C367=2,VLOOKUP(B367,balance!$AF:$AJ,3,FALSE),IF(C367=3,VLOOKUP(B367,balance!$AF:$AJ,4,FALSE),IF(C367=4,VLOOKUP(B367,balance!$AF:$AJ,5,FALSE),IF(C367=5,VLOOKUP(B367,balance!$AF:$AK,6,FALSE),0)))))*1000000000000</f>
        <v>455000000000</v>
      </c>
      <c r="J367">
        <f>VLOOKUP(B367,balance!AU:BD,10,FALSE)</f>
        <v>523320</v>
      </c>
    </row>
    <row r="368" spans="1:10" x14ac:dyDescent="0.3">
      <c r="A368">
        <v>366</v>
      </c>
      <c r="B368">
        <f t="shared" si="11"/>
        <v>74</v>
      </c>
      <c r="C368">
        <f t="shared" si="10"/>
        <v>2</v>
      </c>
      <c r="D368">
        <v>9026</v>
      </c>
      <c r="E368" s="1">
        <f>IF(C368=1,VLOOKUP(B368,balance!$AU:$AZ,2,FALSE),IF(C368=2,VLOOKUP(B368,balance!$AU:$AZ,3,FALSE),IF(C368=3,VLOOKUP(B368,balance!$AU:$AZ,4,FALSE),IF(C368=4,VLOOKUP(B368,balance!$AU:$AZ,5,FALSE),IF(C368=5,VLOOKUP(B368-1,balance!$AU:$AZ,6,FALSE),0)))))</f>
        <v>2000</v>
      </c>
      <c r="F368">
        <v>53</v>
      </c>
      <c r="G368">
        <f>IF(C368=1,VLOOKUP(FoxFire!B368,balance!$U:$Z,2,FALSE),IF(C368=2,VLOOKUP(B368,balance!$U:$Z,3,FALSE),IF(C368=3,VLOOKUP(B368,balance!$U:$Z,4,FALSE),IF(C368=4,VLOOKUP(B368,balance!$U:$Z,5,FALSE),IF(C368=5,VLOOKUP(B368-1,balance!$U:$Z,6,FALSE),0)))))/100</f>
        <v>1.7299999999999998E-3</v>
      </c>
      <c r="H368">
        <v>2</v>
      </c>
      <c r="I368" s="1">
        <f>IF(C368=1,VLOOKUP(FoxFire!B368,balance!$AF:$AJ,2,FALSE),IF(C368=2,VLOOKUP(B368,balance!$AF:$AJ,3,FALSE),IF(C368=3,VLOOKUP(B368,balance!$AF:$AJ,4,FALSE),IF(C368=4,VLOOKUP(B368,balance!$AF:$AJ,5,FALSE),IF(C368=5,VLOOKUP(B368,balance!$AF:$AK,6,FALSE),0)))))*1000000000000</f>
        <v>455000000000</v>
      </c>
      <c r="J368">
        <f>VLOOKUP(B368,balance!AU:BD,10,FALSE)</f>
        <v>523320</v>
      </c>
    </row>
    <row r="369" spans="1:10" x14ac:dyDescent="0.3">
      <c r="A369">
        <v>367</v>
      </c>
      <c r="B369">
        <f t="shared" si="11"/>
        <v>74</v>
      </c>
      <c r="C369">
        <f t="shared" si="10"/>
        <v>3</v>
      </c>
      <c r="D369">
        <v>9026</v>
      </c>
      <c r="E369" s="1">
        <f>IF(C369=1,VLOOKUP(B369,balance!$AU:$AZ,2,FALSE),IF(C369=2,VLOOKUP(B369,balance!$AU:$AZ,3,FALSE),IF(C369=3,VLOOKUP(B369,balance!$AU:$AZ,4,FALSE),IF(C369=4,VLOOKUP(B369,balance!$AU:$AZ,5,FALSE),IF(C369=5,VLOOKUP(B369-1,balance!$AU:$AZ,6,FALSE),0)))))</f>
        <v>2000</v>
      </c>
      <c r="F369">
        <v>53</v>
      </c>
      <c r="G369">
        <f>IF(C369=1,VLOOKUP(FoxFire!B369,balance!$U:$Z,2,FALSE),IF(C369=2,VLOOKUP(B369,balance!$U:$Z,3,FALSE),IF(C369=3,VLOOKUP(B369,balance!$U:$Z,4,FALSE),IF(C369=4,VLOOKUP(B369,balance!$U:$Z,5,FALSE),IF(C369=5,VLOOKUP(B369-1,balance!$U:$Z,6,FALSE),0)))))/100</f>
        <v>1.7299999999999998E-3</v>
      </c>
      <c r="H369">
        <v>2</v>
      </c>
      <c r="I369" s="1">
        <f>IF(C369=1,VLOOKUP(FoxFire!B369,balance!$AF:$AJ,2,FALSE),IF(C369=2,VLOOKUP(B369,balance!$AF:$AJ,3,FALSE),IF(C369=3,VLOOKUP(B369,balance!$AF:$AJ,4,FALSE),IF(C369=4,VLOOKUP(B369,balance!$AF:$AJ,5,FALSE),IF(C369=5,VLOOKUP(B369,balance!$AF:$AK,6,FALSE),0)))))*1000000000000</f>
        <v>455000000000</v>
      </c>
      <c r="J369">
        <f>VLOOKUP(B369,balance!AU:BD,10,FALSE)</f>
        <v>523320</v>
      </c>
    </row>
    <row r="370" spans="1:10" x14ac:dyDescent="0.3">
      <c r="A370">
        <v>368</v>
      </c>
      <c r="B370">
        <f t="shared" si="11"/>
        <v>74</v>
      </c>
      <c r="C370">
        <f t="shared" si="10"/>
        <v>4</v>
      </c>
      <c r="D370">
        <v>9026</v>
      </c>
      <c r="E370" s="1">
        <f>IF(C370=1,VLOOKUP(B370,balance!$AU:$AZ,2,FALSE),IF(C370=2,VLOOKUP(B370,balance!$AU:$AZ,3,FALSE),IF(C370=3,VLOOKUP(B370,balance!$AU:$AZ,4,FALSE),IF(C370=4,VLOOKUP(B370,balance!$AU:$AZ,5,FALSE),IF(C370=5,VLOOKUP(B370-1,balance!$AU:$AZ,6,FALSE),0)))))</f>
        <v>2000</v>
      </c>
      <c r="F370">
        <v>53</v>
      </c>
      <c r="G370">
        <f>IF(C370=1,VLOOKUP(FoxFire!B370,balance!$U:$Z,2,FALSE),IF(C370=2,VLOOKUP(B370,balance!$U:$Z,3,FALSE),IF(C370=3,VLOOKUP(B370,balance!$U:$Z,4,FALSE),IF(C370=4,VLOOKUP(B370,balance!$U:$Z,5,FALSE),IF(C370=5,VLOOKUP(B370-1,balance!$U:$Z,6,FALSE),0)))))/100</f>
        <v>1.7299999999999998E-3</v>
      </c>
      <c r="H370">
        <v>2</v>
      </c>
      <c r="I370" s="1">
        <f>IF(C370=1,VLOOKUP(FoxFire!B370,balance!$AF:$AJ,2,FALSE),IF(C370=2,VLOOKUP(B370,balance!$AF:$AJ,3,FALSE),IF(C370=3,VLOOKUP(B370,balance!$AF:$AJ,4,FALSE),IF(C370=4,VLOOKUP(B370,balance!$AF:$AJ,5,FALSE),IF(C370=5,VLOOKUP(B370,balance!$AF:$AK,6,FALSE),0)))))*1000000000000</f>
        <v>455000000000</v>
      </c>
      <c r="J370">
        <f>VLOOKUP(B370,balance!AU:BD,10,FALSE)</f>
        <v>523320</v>
      </c>
    </row>
    <row r="371" spans="1:10" x14ac:dyDescent="0.3">
      <c r="A371">
        <v>369</v>
      </c>
      <c r="B371">
        <f t="shared" si="11"/>
        <v>75</v>
      </c>
      <c r="C371">
        <f t="shared" si="10"/>
        <v>5</v>
      </c>
      <c r="D371">
        <v>9026</v>
      </c>
      <c r="E371" s="1">
        <f>IF(C371=1,VLOOKUP(B371,balance!$AU:$AZ,2,FALSE),IF(C371=2,VLOOKUP(B371,balance!$AU:$AZ,3,FALSE),IF(C371=3,VLOOKUP(B371,balance!$AU:$AZ,4,FALSE),IF(C371=4,VLOOKUP(B371,balance!$AU:$AZ,5,FALSE),IF(C371=5,VLOOKUP(B371-1,balance!$AU:$AZ,6,FALSE),0)))))</f>
        <v>15200</v>
      </c>
      <c r="F371">
        <v>53</v>
      </c>
      <c r="G371">
        <f>IF(C371=1,VLOOKUP(FoxFire!B371,balance!$U:$Z,2,FALSE),IF(C371=2,VLOOKUP(B371,balance!$U:$Z,3,FALSE),IF(C371=3,VLOOKUP(B371,balance!$U:$Z,4,FALSE),IF(C371=4,VLOOKUP(B371,balance!$U:$Z,5,FALSE),IF(C371=5,VLOOKUP(B371-1,balance!$U:$Z,6,FALSE),0)))))/100</f>
        <v>2.2572999999999999</v>
      </c>
      <c r="H371">
        <v>2</v>
      </c>
      <c r="I371" s="1">
        <f>IF(C371=1,VLOOKUP(FoxFire!B371,balance!$AF:$AJ,2,FALSE),IF(C371=2,VLOOKUP(B371,balance!$AF:$AJ,3,FALSE),IF(C371=3,VLOOKUP(B371,balance!$AF:$AJ,4,FALSE),IF(C371=4,VLOOKUP(B371,balance!$AF:$AJ,5,FALSE),IF(C371=5,VLOOKUP(B371,balance!$AF:$AK,6,FALSE),0)))))*1000000000000</f>
        <v>1860000000000</v>
      </c>
      <c r="J371">
        <f>VLOOKUP(B371,balance!AU:BD,10,FALSE)</f>
        <v>540100</v>
      </c>
    </row>
    <row r="372" spans="1:10" x14ac:dyDescent="0.3">
      <c r="A372">
        <v>370</v>
      </c>
      <c r="B372">
        <f t="shared" si="11"/>
        <v>75</v>
      </c>
      <c r="C372">
        <f t="shared" si="10"/>
        <v>1</v>
      </c>
      <c r="D372">
        <v>9026</v>
      </c>
      <c r="E372" s="1">
        <f>IF(C372=1,VLOOKUP(B372,balance!$AU:$AZ,2,FALSE),IF(C372=2,VLOOKUP(B372,balance!$AU:$AZ,3,FALSE),IF(C372=3,VLOOKUP(B372,balance!$AU:$AZ,4,FALSE),IF(C372=4,VLOOKUP(B372,balance!$AU:$AZ,5,FALSE),IF(C372=5,VLOOKUP(B372-1,balance!$AU:$AZ,6,FALSE),0)))))</f>
        <v>2000</v>
      </c>
      <c r="F372">
        <v>53</v>
      </c>
      <c r="G372">
        <f>IF(C372=1,VLOOKUP(FoxFire!B372,balance!$U:$Z,2,FALSE),IF(C372=2,VLOOKUP(B372,balance!$U:$Z,3,FALSE),IF(C372=3,VLOOKUP(B372,balance!$U:$Z,4,FALSE),IF(C372=4,VLOOKUP(B372,balance!$U:$Z,5,FALSE),IF(C372=5,VLOOKUP(B372-1,balance!$U:$Z,6,FALSE),0)))))/100</f>
        <v>1.7399999999999998E-3</v>
      </c>
      <c r="H372">
        <v>2</v>
      </c>
      <c r="I372" s="1">
        <f>IF(C372=1,VLOOKUP(FoxFire!B372,balance!$AF:$AJ,2,FALSE),IF(C372=2,VLOOKUP(B372,balance!$AF:$AJ,3,FALSE),IF(C372=3,VLOOKUP(B372,balance!$AF:$AJ,4,FALSE),IF(C372=4,VLOOKUP(B372,balance!$AF:$AJ,5,FALSE),IF(C372=5,VLOOKUP(B372,balance!$AF:$AK,6,FALSE),0)))))*1000000000000</f>
        <v>465000000000</v>
      </c>
      <c r="J372">
        <f>VLOOKUP(B372,balance!AU:BD,10,FALSE)</f>
        <v>540100</v>
      </c>
    </row>
    <row r="373" spans="1:10" x14ac:dyDescent="0.3">
      <c r="A373">
        <v>371</v>
      </c>
      <c r="B373">
        <f t="shared" si="11"/>
        <v>75</v>
      </c>
      <c r="C373">
        <f t="shared" si="10"/>
        <v>2</v>
      </c>
      <c r="D373">
        <v>9026</v>
      </c>
      <c r="E373" s="1">
        <f>IF(C373=1,VLOOKUP(B373,balance!$AU:$AZ,2,FALSE),IF(C373=2,VLOOKUP(B373,balance!$AU:$AZ,3,FALSE),IF(C373=3,VLOOKUP(B373,balance!$AU:$AZ,4,FALSE),IF(C373=4,VLOOKUP(B373,balance!$AU:$AZ,5,FALSE),IF(C373=5,VLOOKUP(B373-1,balance!$AU:$AZ,6,FALSE),0)))))</f>
        <v>2000</v>
      </c>
      <c r="F373">
        <v>53</v>
      </c>
      <c r="G373">
        <f>IF(C373=1,VLOOKUP(FoxFire!B373,balance!$U:$Z,2,FALSE),IF(C373=2,VLOOKUP(B373,balance!$U:$Z,3,FALSE),IF(C373=3,VLOOKUP(B373,balance!$U:$Z,4,FALSE),IF(C373=4,VLOOKUP(B373,balance!$U:$Z,5,FALSE),IF(C373=5,VLOOKUP(B373-1,balance!$U:$Z,6,FALSE),0)))))/100</f>
        <v>1.7399999999999998E-3</v>
      </c>
      <c r="H373">
        <v>2</v>
      </c>
      <c r="I373" s="1">
        <f>IF(C373=1,VLOOKUP(FoxFire!B373,balance!$AF:$AJ,2,FALSE),IF(C373=2,VLOOKUP(B373,balance!$AF:$AJ,3,FALSE),IF(C373=3,VLOOKUP(B373,balance!$AF:$AJ,4,FALSE),IF(C373=4,VLOOKUP(B373,balance!$AF:$AJ,5,FALSE),IF(C373=5,VLOOKUP(B373,balance!$AF:$AK,6,FALSE),0)))))*1000000000000</f>
        <v>465000000000</v>
      </c>
      <c r="J373">
        <f>VLOOKUP(B373,balance!AU:BD,10,FALSE)</f>
        <v>540100</v>
      </c>
    </row>
    <row r="374" spans="1:10" x14ac:dyDescent="0.3">
      <c r="A374">
        <v>372</v>
      </c>
      <c r="B374">
        <f t="shared" si="11"/>
        <v>75</v>
      </c>
      <c r="C374">
        <f t="shared" si="10"/>
        <v>3</v>
      </c>
      <c r="D374">
        <v>9026</v>
      </c>
      <c r="E374" s="1">
        <f>IF(C374=1,VLOOKUP(B374,balance!$AU:$AZ,2,FALSE),IF(C374=2,VLOOKUP(B374,balance!$AU:$AZ,3,FALSE),IF(C374=3,VLOOKUP(B374,balance!$AU:$AZ,4,FALSE),IF(C374=4,VLOOKUP(B374,balance!$AU:$AZ,5,FALSE),IF(C374=5,VLOOKUP(B374-1,balance!$AU:$AZ,6,FALSE),0)))))</f>
        <v>2000</v>
      </c>
      <c r="F374">
        <v>53</v>
      </c>
      <c r="G374">
        <f>IF(C374=1,VLOOKUP(FoxFire!B374,balance!$U:$Z,2,FALSE),IF(C374=2,VLOOKUP(B374,balance!$U:$Z,3,FALSE),IF(C374=3,VLOOKUP(B374,balance!$U:$Z,4,FALSE),IF(C374=4,VLOOKUP(B374,balance!$U:$Z,5,FALSE),IF(C374=5,VLOOKUP(B374-1,balance!$U:$Z,6,FALSE),0)))))/100</f>
        <v>1.7399999999999998E-3</v>
      </c>
      <c r="H374">
        <v>2</v>
      </c>
      <c r="I374" s="1">
        <f>IF(C374=1,VLOOKUP(FoxFire!B374,balance!$AF:$AJ,2,FALSE),IF(C374=2,VLOOKUP(B374,balance!$AF:$AJ,3,FALSE),IF(C374=3,VLOOKUP(B374,balance!$AF:$AJ,4,FALSE),IF(C374=4,VLOOKUP(B374,balance!$AF:$AJ,5,FALSE),IF(C374=5,VLOOKUP(B374,balance!$AF:$AK,6,FALSE),0)))))*1000000000000</f>
        <v>465000000000</v>
      </c>
      <c r="J374">
        <f>VLOOKUP(B374,balance!AU:BD,10,FALSE)</f>
        <v>540100</v>
      </c>
    </row>
    <row r="375" spans="1:10" x14ac:dyDescent="0.3">
      <c r="A375">
        <v>373</v>
      </c>
      <c r="B375">
        <f t="shared" si="11"/>
        <v>75</v>
      </c>
      <c r="C375">
        <f t="shared" si="10"/>
        <v>4</v>
      </c>
      <c r="D375">
        <v>9026</v>
      </c>
      <c r="E375" s="1">
        <f>IF(C375=1,VLOOKUP(B375,balance!$AU:$AZ,2,FALSE),IF(C375=2,VLOOKUP(B375,balance!$AU:$AZ,3,FALSE),IF(C375=3,VLOOKUP(B375,balance!$AU:$AZ,4,FALSE),IF(C375=4,VLOOKUP(B375,balance!$AU:$AZ,5,FALSE),IF(C375=5,VLOOKUP(B375-1,balance!$AU:$AZ,6,FALSE),0)))))</f>
        <v>2000</v>
      </c>
      <c r="F375">
        <v>53</v>
      </c>
      <c r="G375">
        <f>IF(C375=1,VLOOKUP(FoxFire!B375,balance!$U:$Z,2,FALSE),IF(C375=2,VLOOKUP(B375,balance!$U:$Z,3,FALSE),IF(C375=3,VLOOKUP(B375,balance!$U:$Z,4,FALSE),IF(C375=4,VLOOKUP(B375,balance!$U:$Z,5,FALSE),IF(C375=5,VLOOKUP(B375-1,balance!$U:$Z,6,FALSE),0)))))/100</f>
        <v>1.7399999999999998E-3</v>
      </c>
      <c r="H375">
        <v>2</v>
      </c>
      <c r="I375" s="1">
        <f>IF(C375=1,VLOOKUP(FoxFire!B375,balance!$AF:$AJ,2,FALSE),IF(C375=2,VLOOKUP(B375,balance!$AF:$AJ,3,FALSE),IF(C375=3,VLOOKUP(B375,balance!$AF:$AJ,4,FALSE),IF(C375=4,VLOOKUP(B375,balance!$AF:$AJ,5,FALSE),IF(C375=5,VLOOKUP(B375,balance!$AF:$AK,6,FALSE),0)))))*1000000000000</f>
        <v>465000000000</v>
      </c>
      <c r="J375">
        <f>VLOOKUP(B375,balance!AU:BD,10,FALSE)</f>
        <v>540100</v>
      </c>
    </row>
    <row r="376" spans="1:10" x14ac:dyDescent="0.3">
      <c r="A376">
        <v>374</v>
      </c>
      <c r="B376">
        <f t="shared" si="11"/>
        <v>76</v>
      </c>
      <c r="C376">
        <f t="shared" si="10"/>
        <v>5</v>
      </c>
      <c r="D376">
        <v>9026</v>
      </c>
      <c r="E376" s="1">
        <f>IF(C376=1,VLOOKUP(B376,balance!$AU:$AZ,2,FALSE),IF(C376=2,VLOOKUP(B376,balance!$AU:$AZ,3,FALSE),IF(C376=3,VLOOKUP(B376,balance!$AU:$AZ,4,FALSE),IF(C376=4,VLOOKUP(B376,balance!$AU:$AZ,5,FALSE),IF(C376=5,VLOOKUP(B376-1,balance!$AU:$AZ,6,FALSE),0)))))</f>
        <v>16800</v>
      </c>
      <c r="F376">
        <v>53</v>
      </c>
      <c r="G376">
        <f>IF(C376=1,VLOOKUP(FoxFire!B376,balance!$U:$Z,2,FALSE),IF(C376=2,VLOOKUP(B376,balance!$U:$Z,3,FALSE),IF(C376=3,VLOOKUP(B376,balance!$U:$Z,4,FALSE),IF(C376=4,VLOOKUP(B376,balance!$U:$Z,5,FALSE),IF(C376=5,VLOOKUP(B376-1,balance!$U:$Z,6,FALSE),0)))))/100</f>
        <v>2.4981</v>
      </c>
      <c r="H376">
        <v>2</v>
      </c>
      <c r="I376" s="1">
        <f>IF(C376=1,VLOOKUP(FoxFire!B376,balance!$AF:$AJ,2,FALSE),IF(C376=2,VLOOKUP(B376,balance!$AF:$AJ,3,FALSE),IF(C376=3,VLOOKUP(B376,balance!$AF:$AJ,4,FALSE),IF(C376=4,VLOOKUP(B376,balance!$AF:$AJ,5,FALSE),IF(C376=5,VLOOKUP(B376,balance!$AF:$AK,6,FALSE),0)))))*1000000000000</f>
        <v>1900000000000</v>
      </c>
      <c r="J376">
        <f>VLOOKUP(B376,balance!AU:BD,10,FALSE)</f>
        <v>557800</v>
      </c>
    </row>
    <row r="377" spans="1:10" x14ac:dyDescent="0.3">
      <c r="A377">
        <v>375</v>
      </c>
      <c r="B377">
        <f t="shared" si="11"/>
        <v>76</v>
      </c>
      <c r="C377">
        <f t="shared" si="10"/>
        <v>1</v>
      </c>
      <c r="D377">
        <v>9026</v>
      </c>
      <c r="E377" s="1">
        <f>IF(C377=1,VLOOKUP(B377,balance!$AU:$AZ,2,FALSE),IF(C377=2,VLOOKUP(B377,balance!$AU:$AZ,3,FALSE),IF(C377=3,VLOOKUP(B377,balance!$AU:$AZ,4,FALSE),IF(C377=4,VLOOKUP(B377,balance!$AU:$AZ,5,FALSE),IF(C377=5,VLOOKUP(B377-1,balance!$AU:$AZ,6,FALSE),0)))))</f>
        <v>2000</v>
      </c>
      <c r="F377">
        <v>53</v>
      </c>
      <c r="G377">
        <f>IF(C377=1,VLOOKUP(FoxFire!B377,balance!$U:$Z,2,FALSE),IF(C377=2,VLOOKUP(B377,balance!$U:$Z,3,FALSE),IF(C377=3,VLOOKUP(B377,balance!$U:$Z,4,FALSE),IF(C377=4,VLOOKUP(B377,balance!$U:$Z,5,FALSE),IF(C377=5,VLOOKUP(B377-1,balance!$U:$Z,6,FALSE),0)))))/100</f>
        <v>1.7499999999999998E-3</v>
      </c>
      <c r="H377">
        <v>2</v>
      </c>
      <c r="I377" s="1">
        <f>IF(C377=1,VLOOKUP(FoxFire!B377,balance!$AF:$AJ,2,FALSE),IF(C377=2,VLOOKUP(B377,balance!$AF:$AJ,3,FALSE),IF(C377=3,VLOOKUP(B377,balance!$AF:$AJ,4,FALSE),IF(C377=4,VLOOKUP(B377,balance!$AF:$AJ,5,FALSE),IF(C377=5,VLOOKUP(B377,balance!$AF:$AK,6,FALSE),0)))))*1000000000000</f>
        <v>475000000000</v>
      </c>
      <c r="J377">
        <f>VLOOKUP(B377,balance!AU:BD,10,FALSE)</f>
        <v>557800</v>
      </c>
    </row>
    <row r="378" spans="1:10" x14ac:dyDescent="0.3">
      <c r="A378">
        <v>376</v>
      </c>
      <c r="B378">
        <f t="shared" si="11"/>
        <v>76</v>
      </c>
      <c r="C378">
        <f t="shared" si="10"/>
        <v>2</v>
      </c>
      <c r="D378">
        <v>9026</v>
      </c>
      <c r="E378" s="1">
        <f>IF(C378=1,VLOOKUP(B378,balance!$AU:$AZ,2,FALSE),IF(C378=2,VLOOKUP(B378,balance!$AU:$AZ,3,FALSE),IF(C378=3,VLOOKUP(B378,balance!$AU:$AZ,4,FALSE),IF(C378=4,VLOOKUP(B378,balance!$AU:$AZ,5,FALSE),IF(C378=5,VLOOKUP(B378-1,balance!$AU:$AZ,6,FALSE),0)))))</f>
        <v>2000</v>
      </c>
      <c r="F378">
        <v>53</v>
      </c>
      <c r="G378">
        <f>IF(C378=1,VLOOKUP(FoxFire!B378,balance!$U:$Z,2,FALSE),IF(C378=2,VLOOKUP(B378,balance!$U:$Z,3,FALSE),IF(C378=3,VLOOKUP(B378,balance!$U:$Z,4,FALSE),IF(C378=4,VLOOKUP(B378,balance!$U:$Z,5,FALSE),IF(C378=5,VLOOKUP(B378-1,balance!$U:$Z,6,FALSE),0)))))/100</f>
        <v>1.7499999999999998E-3</v>
      </c>
      <c r="H378">
        <v>2</v>
      </c>
      <c r="I378" s="1">
        <f>IF(C378=1,VLOOKUP(FoxFire!B378,balance!$AF:$AJ,2,FALSE),IF(C378=2,VLOOKUP(B378,balance!$AF:$AJ,3,FALSE),IF(C378=3,VLOOKUP(B378,balance!$AF:$AJ,4,FALSE),IF(C378=4,VLOOKUP(B378,balance!$AF:$AJ,5,FALSE),IF(C378=5,VLOOKUP(B378,balance!$AF:$AK,6,FALSE),0)))))*1000000000000</f>
        <v>475000000000</v>
      </c>
      <c r="J378">
        <f>VLOOKUP(B378,balance!AU:BD,10,FALSE)</f>
        <v>557800</v>
      </c>
    </row>
    <row r="379" spans="1:10" x14ac:dyDescent="0.3">
      <c r="A379">
        <v>377</v>
      </c>
      <c r="B379">
        <f t="shared" si="11"/>
        <v>76</v>
      </c>
      <c r="C379">
        <f t="shared" si="10"/>
        <v>3</v>
      </c>
      <c r="D379">
        <v>9026</v>
      </c>
      <c r="E379" s="1">
        <f>IF(C379=1,VLOOKUP(B379,balance!$AU:$AZ,2,FALSE),IF(C379=2,VLOOKUP(B379,balance!$AU:$AZ,3,FALSE),IF(C379=3,VLOOKUP(B379,balance!$AU:$AZ,4,FALSE),IF(C379=4,VLOOKUP(B379,balance!$AU:$AZ,5,FALSE),IF(C379=5,VLOOKUP(B379-1,balance!$AU:$AZ,6,FALSE),0)))))</f>
        <v>2000</v>
      </c>
      <c r="F379">
        <v>53</v>
      </c>
      <c r="G379">
        <f>IF(C379=1,VLOOKUP(FoxFire!B379,balance!$U:$Z,2,FALSE),IF(C379=2,VLOOKUP(B379,balance!$U:$Z,3,FALSE),IF(C379=3,VLOOKUP(B379,balance!$U:$Z,4,FALSE),IF(C379=4,VLOOKUP(B379,balance!$U:$Z,5,FALSE),IF(C379=5,VLOOKUP(B379-1,balance!$U:$Z,6,FALSE),0)))))/100</f>
        <v>1.7499999999999998E-3</v>
      </c>
      <c r="H379">
        <v>2</v>
      </c>
      <c r="I379" s="1">
        <f>IF(C379=1,VLOOKUP(FoxFire!B379,balance!$AF:$AJ,2,FALSE),IF(C379=2,VLOOKUP(B379,balance!$AF:$AJ,3,FALSE),IF(C379=3,VLOOKUP(B379,balance!$AF:$AJ,4,FALSE),IF(C379=4,VLOOKUP(B379,balance!$AF:$AJ,5,FALSE),IF(C379=5,VLOOKUP(B379,balance!$AF:$AK,6,FALSE),0)))))*1000000000000</f>
        <v>475000000000</v>
      </c>
      <c r="J379">
        <f>VLOOKUP(B379,balance!AU:BD,10,FALSE)</f>
        <v>557800</v>
      </c>
    </row>
    <row r="380" spans="1:10" x14ac:dyDescent="0.3">
      <c r="A380">
        <v>378</v>
      </c>
      <c r="B380">
        <f t="shared" si="11"/>
        <v>76</v>
      </c>
      <c r="C380">
        <f t="shared" si="10"/>
        <v>4</v>
      </c>
      <c r="D380">
        <v>9026</v>
      </c>
      <c r="E380" s="1">
        <f>IF(C380=1,VLOOKUP(B380,balance!$AU:$AZ,2,FALSE),IF(C380=2,VLOOKUP(B380,balance!$AU:$AZ,3,FALSE),IF(C380=3,VLOOKUP(B380,balance!$AU:$AZ,4,FALSE),IF(C380=4,VLOOKUP(B380,balance!$AU:$AZ,5,FALSE),IF(C380=5,VLOOKUP(B380-1,balance!$AU:$AZ,6,FALSE),0)))))</f>
        <v>2000</v>
      </c>
      <c r="F380">
        <v>53</v>
      </c>
      <c r="G380">
        <f>IF(C380=1,VLOOKUP(FoxFire!B380,balance!$U:$Z,2,FALSE),IF(C380=2,VLOOKUP(B380,balance!$U:$Z,3,FALSE),IF(C380=3,VLOOKUP(B380,balance!$U:$Z,4,FALSE),IF(C380=4,VLOOKUP(B380,balance!$U:$Z,5,FALSE),IF(C380=5,VLOOKUP(B380-1,balance!$U:$Z,6,FALSE),0)))))/100</f>
        <v>1.7499999999999998E-3</v>
      </c>
      <c r="H380">
        <v>2</v>
      </c>
      <c r="I380" s="1">
        <f>IF(C380=1,VLOOKUP(FoxFire!B380,balance!$AF:$AJ,2,FALSE),IF(C380=2,VLOOKUP(B380,balance!$AF:$AJ,3,FALSE),IF(C380=3,VLOOKUP(B380,balance!$AF:$AJ,4,FALSE),IF(C380=4,VLOOKUP(B380,balance!$AF:$AJ,5,FALSE),IF(C380=5,VLOOKUP(B380,balance!$AF:$AK,6,FALSE),0)))))*1000000000000</f>
        <v>475000000000</v>
      </c>
      <c r="J380">
        <f>VLOOKUP(B380,balance!AU:BD,10,FALSE)</f>
        <v>557800</v>
      </c>
    </row>
    <row r="381" spans="1:10" x14ac:dyDescent="0.3">
      <c r="A381">
        <v>379</v>
      </c>
      <c r="B381">
        <f t="shared" si="11"/>
        <v>77</v>
      </c>
      <c r="C381">
        <f t="shared" si="10"/>
        <v>5</v>
      </c>
      <c r="D381">
        <v>9026</v>
      </c>
      <c r="E381" s="1">
        <f>IF(C381=1,VLOOKUP(B381,balance!$AU:$AZ,2,FALSE),IF(C381=2,VLOOKUP(B381,balance!$AU:$AZ,3,FALSE),IF(C381=3,VLOOKUP(B381,balance!$AU:$AZ,4,FALSE),IF(C381=4,VLOOKUP(B381,balance!$AU:$AZ,5,FALSE),IF(C381=5,VLOOKUP(B381-1,balance!$AU:$AZ,6,FALSE),0)))))</f>
        <v>16800</v>
      </c>
      <c r="F381">
        <v>53</v>
      </c>
      <c r="G381">
        <f>IF(C381=1,VLOOKUP(FoxFire!B381,balance!$U:$Z,2,FALSE),IF(C381=2,VLOOKUP(B381,balance!$U:$Z,3,FALSE),IF(C381=3,VLOOKUP(B381,balance!$U:$Z,4,FALSE),IF(C381=4,VLOOKUP(B381,balance!$U:$Z,5,FALSE),IF(C381=5,VLOOKUP(B381-1,balance!$U:$Z,6,FALSE),0)))))/100</f>
        <v>2.7644000000000002</v>
      </c>
      <c r="H381">
        <v>2</v>
      </c>
      <c r="I381" s="1">
        <f>IF(C381=1,VLOOKUP(FoxFire!B381,balance!$AF:$AJ,2,FALSE),IF(C381=2,VLOOKUP(B381,balance!$AF:$AJ,3,FALSE),IF(C381=3,VLOOKUP(B381,balance!$AF:$AJ,4,FALSE),IF(C381=4,VLOOKUP(B381,balance!$AF:$AJ,5,FALSE),IF(C381=5,VLOOKUP(B381,balance!$AF:$AK,6,FALSE),0)))))*1000000000000</f>
        <v>1940000000000</v>
      </c>
      <c r="J381">
        <f>VLOOKUP(B381,balance!AU:BD,10,FALSE)</f>
        <v>576430</v>
      </c>
    </row>
    <row r="382" spans="1:10" x14ac:dyDescent="0.3">
      <c r="A382">
        <v>380</v>
      </c>
      <c r="B382">
        <f t="shared" si="11"/>
        <v>77</v>
      </c>
      <c r="C382">
        <f t="shared" si="10"/>
        <v>1</v>
      </c>
      <c r="D382">
        <v>9026</v>
      </c>
      <c r="E382" s="1">
        <f>IF(C382=1,VLOOKUP(B382,balance!$AU:$AZ,2,FALSE),IF(C382=2,VLOOKUP(B382,balance!$AU:$AZ,3,FALSE),IF(C382=3,VLOOKUP(B382,balance!$AU:$AZ,4,FALSE),IF(C382=4,VLOOKUP(B382,balance!$AU:$AZ,5,FALSE),IF(C382=5,VLOOKUP(B382-1,balance!$AU:$AZ,6,FALSE),0)))))</f>
        <v>2000</v>
      </c>
      <c r="F382">
        <v>53</v>
      </c>
      <c r="G382">
        <f>IF(C382=1,VLOOKUP(FoxFire!B382,balance!$U:$Z,2,FALSE),IF(C382=2,VLOOKUP(B382,balance!$U:$Z,3,FALSE),IF(C382=3,VLOOKUP(B382,balance!$U:$Z,4,FALSE),IF(C382=4,VLOOKUP(B382,balance!$U:$Z,5,FALSE),IF(C382=5,VLOOKUP(B382-1,balance!$U:$Z,6,FALSE),0)))))/100</f>
        <v>1.7599999999999998E-3</v>
      </c>
      <c r="H382">
        <v>2</v>
      </c>
      <c r="I382" s="1">
        <f>IF(C382=1,VLOOKUP(FoxFire!B382,balance!$AF:$AJ,2,FALSE),IF(C382=2,VLOOKUP(B382,balance!$AF:$AJ,3,FALSE),IF(C382=3,VLOOKUP(B382,balance!$AF:$AJ,4,FALSE),IF(C382=4,VLOOKUP(B382,balance!$AF:$AJ,5,FALSE),IF(C382=5,VLOOKUP(B382,balance!$AF:$AK,6,FALSE),0)))))*1000000000000</f>
        <v>485000000000</v>
      </c>
      <c r="J382">
        <f>VLOOKUP(B382,balance!AU:BD,10,FALSE)</f>
        <v>576430</v>
      </c>
    </row>
    <row r="383" spans="1:10" x14ac:dyDescent="0.3">
      <c r="A383">
        <v>381</v>
      </c>
      <c r="B383">
        <f t="shared" si="11"/>
        <v>77</v>
      </c>
      <c r="C383">
        <f t="shared" si="10"/>
        <v>2</v>
      </c>
      <c r="D383">
        <v>9026</v>
      </c>
      <c r="E383" s="1">
        <f>IF(C383=1,VLOOKUP(B383,balance!$AU:$AZ,2,FALSE),IF(C383=2,VLOOKUP(B383,balance!$AU:$AZ,3,FALSE),IF(C383=3,VLOOKUP(B383,balance!$AU:$AZ,4,FALSE),IF(C383=4,VLOOKUP(B383,balance!$AU:$AZ,5,FALSE),IF(C383=5,VLOOKUP(B383-1,balance!$AU:$AZ,6,FALSE),0)))))</f>
        <v>2000</v>
      </c>
      <c r="F383">
        <v>53</v>
      </c>
      <c r="G383">
        <f>IF(C383=1,VLOOKUP(FoxFire!B383,balance!$U:$Z,2,FALSE),IF(C383=2,VLOOKUP(B383,balance!$U:$Z,3,FALSE),IF(C383=3,VLOOKUP(B383,balance!$U:$Z,4,FALSE),IF(C383=4,VLOOKUP(B383,balance!$U:$Z,5,FALSE),IF(C383=5,VLOOKUP(B383-1,balance!$U:$Z,6,FALSE),0)))))/100</f>
        <v>1.7599999999999998E-3</v>
      </c>
      <c r="H383">
        <v>2</v>
      </c>
      <c r="I383" s="1">
        <f>IF(C383=1,VLOOKUP(FoxFire!B383,balance!$AF:$AJ,2,FALSE),IF(C383=2,VLOOKUP(B383,balance!$AF:$AJ,3,FALSE),IF(C383=3,VLOOKUP(B383,balance!$AF:$AJ,4,FALSE),IF(C383=4,VLOOKUP(B383,balance!$AF:$AJ,5,FALSE),IF(C383=5,VLOOKUP(B383,balance!$AF:$AK,6,FALSE),0)))))*1000000000000</f>
        <v>485000000000</v>
      </c>
      <c r="J383">
        <f>VLOOKUP(B383,balance!AU:BD,10,FALSE)</f>
        <v>576430</v>
      </c>
    </row>
    <row r="384" spans="1:10" x14ac:dyDescent="0.3">
      <c r="A384">
        <v>382</v>
      </c>
      <c r="B384">
        <f t="shared" si="11"/>
        <v>77</v>
      </c>
      <c r="C384">
        <f t="shared" si="10"/>
        <v>3</v>
      </c>
      <c r="D384">
        <v>9026</v>
      </c>
      <c r="E384" s="1">
        <f>IF(C384=1,VLOOKUP(B384,balance!$AU:$AZ,2,FALSE),IF(C384=2,VLOOKUP(B384,balance!$AU:$AZ,3,FALSE),IF(C384=3,VLOOKUP(B384,balance!$AU:$AZ,4,FALSE),IF(C384=4,VLOOKUP(B384,balance!$AU:$AZ,5,FALSE),IF(C384=5,VLOOKUP(B384-1,balance!$AU:$AZ,6,FALSE),0)))))</f>
        <v>2000</v>
      </c>
      <c r="F384">
        <v>53</v>
      </c>
      <c r="G384">
        <f>IF(C384=1,VLOOKUP(FoxFire!B384,balance!$U:$Z,2,FALSE),IF(C384=2,VLOOKUP(B384,balance!$U:$Z,3,FALSE),IF(C384=3,VLOOKUP(B384,balance!$U:$Z,4,FALSE),IF(C384=4,VLOOKUP(B384,balance!$U:$Z,5,FALSE),IF(C384=5,VLOOKUP(B384-1,balance!$U:$Z,6,FALSE),0)))))/100</f>
        <v>1.7599999999999998E-3</v>
      </c>
      <c r="H384">
        <v>2</v>
      </c>
      <c r="I384" s="1">
        <f>IF(C384=1,VLOOKUP(FoxFire!B384,balance!$AF:$AJ,2,FALSE),IF(C384=2,VLOOKUP(B384,balance!$AF:$AJ,3,FALSE),IF(C384=3,VLOOKUP(B384,balance!$AF:$AJ,4,FALSE),IF(C384=4,VLOOKUP(B384,balance!$AF:$AJ,5,FALSE),IF(C384=5,VLOOKUP(B384,balance!$AF:$AK,6,FALSE),0)))))*1000000000000</f>
        <v>485000000000</v>
      </c>
      <c r="J384">
        <f>VLOOKUP(B384,balance!AU:BD,10,FALSE)</f>
        <v>576430</v>
      </c>
    </row>
    <row r="385" spans="1:10" x14ac:dyDescent="0.3">
      <c r="A385">
        <v>383</v>
      </c>
      <c r="B385">
        <f t="shared" si="11"/>
        <v>77</v>
      </c>
      <c r="C385">
        <f t="shared" si="10"/>
        <v>4</v>
      </c>
      <c r="D385">
        <v>9026</v>
      </c>
      <c r="E385" s="1">
        <f>IF(C385=1,VLOOKUP(B385,balance!$AU:$AZ,2,FALSE),IF(C385=2,VLOOKUP(B385,balance!$AU:$AZ,3,FALSE),IF(C385=3,VLOOKUP(B385,balance!$AU:$AZ,4,FALSE),IF(C385=4,VLOOKUP(B385,balance!$AU:$AZ,5,FALSE),IF(C385=5,VLOOKUP(B385-1,balance!$AU:$AZ,6,FALSE),0)))))</f>
        <v>2000</v>
      </c>
      <c r="F385">
        <v>53</v>
      </c>
      <c r="G385">
        <f>IF(C385=1,VLOOKUP(FoxFire!B385,balance!$U:$Z,2,FALSE),IF(C385=2,VLOOKUP(B385,balance!$U:$Z,3,FALSE),IF(C385=3,VLOOKUP(B385,balance!$U:$Z,4,FALSE),IF(C385=4,VLOOKUP(B385,balance!$U:$Z,5,FALSE),IF(C385=5,VLOOKUP(B385-1,balance!$U:$Z,6,FALSE),0)))))/100</f>
        <v>1.7599999999999998E-3</v>
      </c>
      <c r="H385">
        <v>2</v>
      </c>
      <c r="I385" s="1">
        <f>IF(C385=1,VLOOKUP(FoxFire!B385,balance!$AF:$AJ,2,FALSE),IF(C385=2,VLOOKUP(B385,balance!$AF:$AJ,3,FALSE),IF(C385=3,VLOOKUP(B385,balance!$AF:$AJ,4,FALSE),IF(C385=4,VLOOKUP(B385,balance!$AF:$AJ,5,FALSE),IF(C385=5,VLOOKUP(B385,balance!$AF:$AK,6,FALSE),0)))))*1000000000000</f>
        <v>485000000000</v>
      </c>
      <c r="J385">
        <f>VLOOKUP(B385,balance!AU:BD,10,FALSE)</f>
        <v>576430</v>
      </c>
    </row>
    <row r="386" spans="1:10" x14ac:dyDescent="0.3">
      <c r="A386">
        <v>384</v>
      </c>
      <c r="B386">
        <f t="shared" si="11"/>
        <v>78</v>
      </c>
      <c r="C386">
        <f t="shared" si="10"/>
        <v>5</v>
      </c>
      <c r="D386">
        <v>9026</v>
      </c>
      <c r="E386" s="1">
        <f>IF(C386=1,VLOOKUP(B386,balance!$AU:$AZ,2,FALSE),IF(C386=2,VLOOKUP(B386,balance!$AU:$AZ,3,FALSE),IF(C386=3,VLOOKUP(B386,balance!$AU:$AZ,4,FALSE),IF(C386=4,VLOOKUP(B386,balance!$AU:$AZ,5,FALSE),IF(C386=5,VLOOKUP(B386-1,balance!$AU:$AZ,6,FALSE),0)))))</f>
        <v>16800</v>
      </c>
      <c r="F386">
        <v>53</v>
      </c>
      <c r="G386">
        <f>IF(C386=1,VLOOKUP(FoxFire!B386,balance!$U:$Z,2,FALSE),IF(C386=2,VLOOKUP(B386,balance!$U:$Z,3,FALSE),IF(C386=3,VLOOKUP(B386,balance!$U:$Z,4,FALSE),IF(C386=4,VLOOKUP(B386,balance!$U:$Z,5,FALSE),IF(C386=5,VLOOKUP(B386-1,balance!$U:$Z,6,FALSE),0)))))/100</f>
        <v>3.0589</v>
      </c>
      <c r="H386">
        <v>2</v>
      </c>
      <c r="I386" s="1">
        <f>IF(C386=1,VLOOKUP(FoxFire!B386,balance!$AF:$AJ,2,FALSE),IF(C386=2,VLOOKUP(B386,balance!$AF:$AJ,3,FALSE),IF(C386=3,VLOOKUP(B386,balance!$AF:$AJ,4,FALSE),IF(C386=4,VLOOKUP(B386,balance!$AF:$AJ,5,FALSE),IF(C386=5,VLOOKUP(B386,balance!$AF:$AK,6,FALSE),0)))))*1000000000000</f>
        <v>1980000000000</v>
      </c>
      <c r="J386">
        <f>VLOOKUP(B386,balance!AU:BD,10,FALSE)</f>
        <v>596000</v>
      </c>
    </row>
    <row r="387" spans="1:10" x14ac:dyDescent="0.3">
      <c r="A387">
        <v>385</v>
      </c>
      <c r="B387">
        <f t="shared" si="11"/>
        <v>78</v>
      </c>
      <c r="C387">
        <f t="shared" si="10"/>
        <v>1</v>
      </c>
      <c r="D387">
        <v>9026</v>
      </c>
      <c r="E387" s="1">
        <f>IF(C387=1,VLOOKUP(B387,balance!$AU:$AZ,2,FALSE),IF(C387=2,VLOOKUP(B387,balance!$AU:$AZ,3,FALSE),IF(C387=3,VLOOKUP(B387,balance!$AU:$AZ,4,FALSE),IF(C387=4,VLOOKUP(B387,balance!$AU:$AZ,5,FALSE),IF(C387=5,VLOOKUP(B387-1,balance!$AU:$AZ,6,FALSE),0)))))</f>
        <v>2000</v>
      </c>
      <c r="F387">
        <v>53</v>
      </c>
      <c r="G387">
        <f>IF(C387=1,VLOOKUP(FoxFire!B387,balance!$U:$Z,2,FALSE),IF(C387=2,VLOOKUP(B387,balance!$U:$Z,3,FALSE),IF(C387=3,VLOOKUP(B387,balance!$U:$Z,4,FALSE),IF(C387=4,VLOOKUP(B387,balance!$U:$Z,5,FALSE),IF(C387=5,VLOOKUP(B387-1,balance!$U:$Z,6,FALSE),0)))))/100</f>
        <v>1.7699999999999999E-3</v>
      </c>
      <c r="H387">
        <v>2</v>
      </c>
      <c r="I387" s="1">
        <f>IF(C387=1,VLOOKUP(FoxFire!B387,balance!$AF:$AJ,2,FALSE),IF(C387=2,VLOOKUP(B387,balance!$AF:$AJ,3,FALSE),IF(C387=3,VLOOKUP(B387,balance!$AF:$AJ,4,FALSE),IF(C387=4,VLOOKUP(B387,balance!$AF:$AJ,5,FALSE),IF(C387=5,VLOOKUP(B387,balance!$AF:$AK,6,FALSE),0)))))*1000000000000</f>
        <v>495000000000</v>
      </c>
      <c r="J387">
        <f>VLOOKUP(B387,balance!AU:BD,10,FALSE)</f>
        <v>596000</v>
      </c>
    </row>
    <row r="388" spans="1:10" x14ac:dyDescent="0.3">
      <c r="A388">
        <v>386</v>
      </c>
      <c r="B388">
        <f t="shared" si="11"/>
        <v>78</v>
      </c>
      <c r="C388">
        <f t="shared" si="10"/>
        <v>2</v>
      </c>
      <c r="D388">
        <v>9026</v>
      </c>
      <c r="E388" s="1">
        <f>IF(C388=1,VLOOKUP(B388,balance!$AU:$AZ,2,FALSE),IF(C388=2,VLOOKUP(B388,balance!$AU:$AZ,3,FALSE),IF(C388=3,VLOOKUP(B388,balance!$AU:$AZ,4,FALSE),IF(C388=4,VLOOKUP(B388,balance!$AU:$AZ,5,FALSE),IF(C388=5,VLOOKUP(B388-1,balance!$AU:$AZ,6,FALSE),0)))))</f>
        <v>2000</v>
      </c>
      <c r="F388">
        <v>53</v>
      </c>
      <c r="G388">
        <f>IF(C388=1,VLOOKUP(FoxFire!B388,balance!$U:$Z,2,FALSE),IF(C388=2,VLOOKUP(B388,balance!$U:$Z,3,FALSE),IF(C388=3,VLOOKUP(B388,balance!$U:$Z,4,FALSE),IF(C388=4,VLOOKUP(B388,balance!$U:$Z,5,FALSE),IF(C388=5,VLOOKUP(B388-1,balance!$U:$Z,6,FALSE),0)))))/100</f>
        <v>1.7699999999999999E-3</v>
      </c>
      <c r="H388">
        <v>2</v>
      </c>
      <c r="I388" s="1">
        <f>IF(C388=1,VLOOKUP(FoxFire!B388,balance!$AF:$AJ,2,FALSE),IF(C388=2,VLOOKUP(B388,balance!$AF:$AJ,3,FALSE),IF(C388=3,VLOOKUP(B388,balance!$AF:$AJ,4,FALSE),IF(C388=4,VLOOKUP(B388,balance!$AF:$AJ,5,FALSE),IF(C388=5,VLOOKUP(B388,balance!$AF:$AK,6,FALSE),0)))))*1000000000000</f>
        <v>495000000000</v>
      </c>
      <c r="J388">
        <f>VLOOKUP(B388,balance!AU:BD,10,FALSE)</f>
        <v>596000</v>
      </c>
    </row>
    <row r="389" spans="1:10" x14ac:dyDescent="0.3">
      <c r="A389">
        <v>387</v>
      </c>
      <c r="B389">
        <f t="shared" si="11"/>
        <v>78</v>
      </c>
      <c r="C389">
        <f t="shared" si="10"/>
        <v>3</v>
      </c>
      <c r="D389">
        <v>9026</v>
      </c>
      <c r="E389" s="1">
        <f>IF(C389=1,VLOOKUP(B389,balance!$AU:$AZ,2,FALSE),IF(C389=2,VLOOKUP(B389,balance!$AU:$AZ,3,FALSE),IF(C389=3,VLOOKUP(B389,balance!$AU:$AZ,4,FALSE),IF(C389=4,VLOOKUP(B389,balance!$AU:$AZ,5,FALSE),IF(C389=5,VLOOKUP(B389-1,balance!$AU:$AZ,6,FALSE),0)))))</f>
        <v>2000</v>
      </c>
      <c r="F389">
        <v>53</v>
      </c>
      <c r="G389">
        <f>IF(C389=1,VLOOKUP(FoxFire!B389,balance!$U:$Z,2,FALSE),IF(C389=2,VLOOKUP(B389,balance!$U:$Z,3,FALSE),IF(C389=3,VLOOKUP(B389,balance!$U:$Z,4,FALSE),IF(C389=4,VLOOKUP(B389,balance!$U:$Z,5,FALSE),IF(C389=5,VLOOKUP(B389-1,balance!$U:$Z,6,FALSE),0)))))/100</f>
        <v>1.7699999999999999E-3</v>
      </c>
      <c r="H389">
        <v>2</v>
      </c>
      <c r="I389" s="1">
        <f>IF(C389=1,VLOOKUP(FoxFire!B389,balance!$AF:$AJ,2,FALSE),IF(C389=2,VLOOKUP(B389,balance!$AF:$AJ,3,FALSE),IF(C389=3,VLOOKUP(B389,balance!$AF:$AJ,4,FALSE),IF(C389=4,VLOOKUP(B389,balance!$AF:$AJ,5,FALSE),IF(C389=5,VLOOKUP(B389,balance!$AF:$AK,6,FALSE),0)))))*1000000000000</f>
        <v>495000000000</v>
      </c>
      <c r="J389">
        <f>VLOOKUP(B389,balance!AU:BD,10,FALSE)</f>
        <v>596000</v>
      </c>
    </row>
    <row r="390" spans="1:10" x14ac:dyDescent="0.3">
      <c r="A390">
        <v>388</v>
      </c>
      <c r="B390">
        <f t="shared" si="11"/>
        <v>78</v>
      </c>
      <c r="C390">
        <f t="shared" si="10"/>
        <v>4</v>
      </c>
      <c r="D390">
        <v>9026</v>
      </c>
      <c r="E390" s="1">
        <f>IF(C390=1,VLOOKUP(B390,balance!$AU:$AZ,2,FALSE),IF(C390=2,VLOOKUP(B390,balance!$AU:$AZ,3,FALSE),IF(C390=3,VLOOKUP(B390,balance!$AU:$AZ,4,FALSE),IF(C390=4,VLOOKUP(B390,balance!$AU:$AZ,5,FALSE),IF(C390=5,VLOOKUP(B390-1,balance!$AU:$AZ,6,FALSE),0)))))</f>
        <v>2000</v>
      </c>
      <c r="F390">
        <v>53</v>
      </c>
      <c r="G390">
        <f>IF(C390=1,VLOOKUP(FoxFire!B390,balance!$U:$Z,2,FALSE),IF(C390=2,VLOOKUP(B390,balance!$U:$Z,3,FALSE),IF(C390=3,VLOOKUP(B390,balance!$U:$Z,4,FALSE),IF(C390=4,VLOOKUP(B390,balance!$U:$Z,5,FALSE),IF(C390=5,VLOOKUP(B390-1,balance!$U:$Z,6,FALSE),0)))))/100</f>
        <v>1.7699999999999999E-3</v>
      </c>
      <c r="H390">
        <v>2</v>
      </c>
      <c r="I390" s="1">
        <f>IF(C390=1,VLOOKUP(FoxFire!B390,balance!$AF:$AJ,2,FALSE),IF(C390=2,VLOOKUP(B390,balance!$AF:$AJ,3,FALSE),IF(C390=3,VLOOKUP(B390,balance!$AF:$AJ,4,FALSE),IF(C390=4,VLOOKUP(B390,balance!$AF:$AJ,5,FALSE),IF(C390=5,VLOOKUP(B390,balance!$AF:$AK,6,FALSE),0)))))*1000000000000</f>
        <v>495000000000</v>
      </c>
      <c r="J390">
        <f>VLOOKUP(B390,balance!AU:BD,10,FALSE)</f>
        <v>596000</v>
      </c>
    </row>
    <row r="391" spans="1:10" x14ac:dyDescent="0.3">
      <c r="A391">
        <v>389</v>
      </c>
      <c r="B391">
        <f t="shared" si="11"/>
        <v>79</v>
      </c>
      <c r="C391">
        <f t="shared" si="10"/>
        <v>5</v>
      </c>
      <c r="D391">
        <v>9026</v>
      </c>
      <c r="E391" s="1">
        <f>IF(C391=1,VLOOKUP(B391,balance!$AU:$AZ,2,FALSE),IF(C391=2,VLOOKUP(B391,balance!$AU:$AZ,3,FALSE),IF(C391=3,VLOOKUP(B391,balance!$AU:$AZ,4,FALSE),IF(C391=4,VLOOKUP(B391,balance!$AU:$AZ,5,FALSE),IF(C391=5,VLOOKUP(B391-1,balance!$AU:$AZ,6,FALSE),0)))))</f>
        <v>16800</v>
      </c>
      <c r="F391">
        <v>53</v>
      </c>
      <c r="G391">
        <f>IF(C391=1,VLOOKUP(FoxFire!B391,balance!$U:$Z,2,FALSE),IF(C391=2,VLOOKUP(B391,balance!$U:$Z,3,FALSE),IF(C391=3,VLOOKUP(B391,balance!$U:$Z,4,FALSE),IF(C391=4,VLOOKUP(B391,balance!$U:$Z,5,FALSE),IF(C391=5,VLOOKUP(B391-1,balance!$U:$Z,6,FALSE),0)))))/100</f>
        <v>3.3845999999999998</v>
      </c>
      <c r="H391">
        <v>2</v>
      </c>
      <c r="I391" s="1">
        <f>IF(C391=1,VLOOKUP(FoxFire!B391,balance!$AF:$AJ,2,FALSE),IF(C391=2,VLOOKUP(B391,balance!$AF:$AJ,3,FALSE),IF(C391=3,VLOOKUP(B391,balance!$AF:$AJ,4,FALSE),IF(C391=4,VLOOKUP(B391,balance!$AF:$AJ,5,FALSE),IF(C391=5,VLOOKUP(B391,balance!$AF:$AK,6,FALSE),0)))))*1000000000000</f>
        <v>2020000000000</v>
      </c>
      <c r="J391">
        <f>VLOOKUP(B391,balance!AU:BD,10,FALSE)</f>
        <v>616520</v>
      </c>
    </row>
    <row r="392" spans="1:10" x14ac:dyDescent="0.3">
      <c r="A392">
        <v>390</v>
      </c>
      <c r="B392">
        <f t="shared" si="11"/>
        <v>79</v>
      </c>
      <c r="C392">
        <f t="shared" ref="C392:C455" si="12">C387</f>
        <v>1</v>
      </c>
      <c r="D392">
        <v>9026</v>
      </c>
      <c r="E392" s="1">
        <f>IF(C392=1,VLOOKUP(B392,balance!$AU:$AZ,2,FALSE),IF(C392=2,VLOOKUP(B392,balance!$AU:$AZ,3,FALSE),IF(C392=3,VLOOKUP(B392,balance!$AU:$AZ,4,FALSE),IF(C392=4,VLOOKUP(B392,balance!$AU:$AZ,5,FALSE),IF(C392=5,VLOOKUP(B392-1,balance!$AU:$AZ,6,FALSE),0)))))</f>
        <v>2000</v>
      </c>
      <c r="F392">
        <v>53</v>
      </c>
      <c r="G392">
        <f>IF(C392=1,VLOOKUP(FoxFire!B392,balance!$U:$Z,2,FALSE),IF(C392=2,VLOOKUP(B392,balance!$U:$Z,3,FALSE),IF(C392=3,VLOOKUP(B392,balance!$U:$Z,4,FALSE),IF(C392=4,VLOOKUP(B392,balance!$U:$Z,5,FALSE),IF(C392=5,VLOOKUP(B392-1,balance!$U:$Z,6,FALSE),0)))))/100</f>
        <v>1.7799999999999999E-3</v>
      </c>
      <c r="H392">
        <v>2</v>
      </c>
      <c r="I392" s="1">
        <f>IF(C392=1,VLOOKUP(FoxFire!B392,balance!$AF:$AJ,2,FALSE),IF(C392=2,VLOOKUP(B392,balance!$AF:$AJ,3,FALSE),IF(C392=3,VLOOKUP(B392,balance!$AF:$AJ,4,FALSE),IF(C392=4,VLOOKUP(B392,balance!$AF:$AJ,5,FALSE),IF(C392=5,VLOOKUP(B392,balance!$AF:$AK,6,FALSE),0)))))*1000000000000</f>
        <v>505000000000</v>
      </c>
      <c r="J392">
        <f>VLOOKUP(B392,balance!AU:BD,10,FALSE)</f>
        <v>616520</v>
      </c>
    </row>
    <row r="393" spans="1:10" x14ac:dyDescent="0.3">
      <c r="A393">
        <v>391</v>
      </c>
      <c r="B393">
        <f t="shared" si="11"/>
        <v>79</v>
      </c>
      <c r="C393">
        <f t="shared" si="12"/>
        <v>2</v>
      </c>
      <c r="D393">
        <v>9026</v>
      </c>
      <c r="E393" s="1">
        <f>IF(C393=1,VLOOKUP(B393,balance!$AU:$AZ,2,FALSE),IF(C393=2,VLOOKUP(B393,balance!$AU:$AZ,3,FALSE),IF(C393=3,VLOOKUP(B393,balance!$AU:$AZ,4,FALSE),IF(C393=4,VLOOKUP(B393,balance!$AU:$AZ,5,FALSE),IF(C393=5,VLOOKUP(B393-1,balance!$AU:$AZ,6,FALSE),0)))))</f>
        <v>2000</v>
      </c>
      <c r="F393">
        <v>53</v>
      </c>
      <c r="G393">
        <f>IF(C393=1,VLOOKUP(FoxFire!B393,balance!$U:$Z,2,FALSE),IF(C393=2,VLOOKUP(B393,balance!$U:$Z,3,FALSE),IF(C393=3,VLOOKUP(B393,balance!$U:$Z,4,FALSE),IF(C393=4,VLOOKUP(B393,balance!$U:$Z,5,FALSE),IF(C393=5,VLOOKUP(B393-1,balance!$U:$Z,6,FALSE),0)))))/100</f>
        <v>1.7799999999999999E-3</v>
      </c>
      <c r="H393">
        <v>2</v>
      </c>
      <c r="I393" s="1">
        <f>IF(C393=1,VLOOKUP(FoxFire!B393,balance!$AF:$AJ,2,FALSE),IF(C393=2,VLOOKUP(B393,balance!$AF:$AJ,3,FALSE),IF(C393=3,VLOOKUP(B393,balance!$AF:$AJ,4,FALSE),IF(C393=4,VLOOKUP(B393,balance!$AF:$AJ,5,FALSE),IF(C393=5,VLOOKUP(B393,balance!$AF:$AK,6,FALSE),0)))))*1000000000000</f>
        <v>505000000000</v>
      </c>
      <c r="J393">
        <f>VLOOKUP(B393,balance!AU:BD,10,FALSE)</f>
        <v>616520</v>
      </c>
    </row>
    <row r="394" spans="1:10" x14ac:dyDescent="0.3">
      <c r="A394">
        <v>392</v>
      </c>
      <c r="B394">
        <f t="shared" si="11"/>
        <v>79</v>
      </c>
      <c r="C394">
        <f t="shared" si="12"/>
        <v>3</v>
      </c>
      <c r="D394">
        <v>9026</v>
      </c>
      <c r="E394" s="1">
        <f>IF(C394=1,VLOOKUP(B394,balance!$AU:$AZ,2,FALSE),IF(C394=2,VLOOKUP(B394,balance!$AU:$AZ,3,FALSE),IF(C394=3,VLOOKUP(B394,balance!$AU:$AZ,4,FALSE),IF(C394=4,VLOOKUP(B394,balance!$AU:$AZ,5,FALSE),IF(C394=5,VLOOKUP(B394-1,balance!$AU:$AZ,6,FALSE),0)))))</f>
        <v>2000</v>
      </c>
      <c r="F394">
        <v>53</v>
      </c>
      <c r="G394">
        <f>IF(C394=1,VLOOKUP(FoxFire!B394,balance!$U:$Z,2,FALSE),IF(C394=2,VLOOKUP(B394,balance!$U:$Z,3,FALSE),IF(C394=3,VLOOKUP(B394,balance!$U:$Z,4,FALSE),IF(C394=4,VLOOKUP(B394,balance!$U:$Z,5,FALSE),IF(C394=5,VLOOKUP(B394-1,balance!$U:$Z,6,FALSE),0)))))/100</f>
        <v>1.7799999999999999E-3</v>
      </c>
      <c r="H394">
        <v>2</v>
      </c>
      <c r="I394" s="1">
        <f>IF(C394=1,VLOOKUP(FoxFire!B394,balance!$AF:$AJ,2,FALSE),IF(C394=2,VLOOKUP(B394,balance!$AF:$AJ,3,FALSE),IF(C394=3,VLOOKUP(B394,balance!$AF:$AJ,4,FALSE),IF(C394=4,VLOOKUP(B394,balance!$AF:$AJ,5,FALSE),IF(C394=5,VLOOKUP(B394,balance!$AF:$AK,6,FALSE),0)))))*1000000000000</f>
        <v>505000000000</v>
      </c>
      <c r="J394">
        <f>VLOOKUP(B394,balance!AU:BD,10,FALSE)</f>
        <v>616520</v>
      </c>
    </row>
    <row r="395" spans="1:10" x14ac:dyDescent="0.3">
      <c r="A395">
        <v>393</v>
      </c>
      <c r="B395">
        <f t="shared" si="11"/>
        <v>79</v>
      </c>
      <c r="C395">
        <f t="shared" si="12"/>
        <v>4</v>
      </c>
      <c r="D395">
        <v>9026</v>
      </c>
      <c r="E395" s="1">
        <f>IF(C395=1,VLOOKUP(B395,balance!$AU:$AZ,2,FALSE),IF(C395=2,VLOOKUP(B395,balance!$AU:$AZ,3,FALSE),IF(C395=3,VLOOKUP(B395,balance!$AU:$AZ,4,FALSE),IF(C395=4,VLOOKUP(B395,balance!$AU:$AZ,5,FALSE),IF(C395=5,VLOOKUP(B395-1,balance!$AU:$AZ,6,FALSE),0)))))</f>
        <v>2000</v>
      </c>
      <c r="F395">
        <v>53</v>
      </c>
      <c r="G395">
        <f>IF(C395=1,VLOOKUP(FoxFire!B395,balance!$U:$Z,2,FALSE),IF(C395=2,VLOOKUP(B395,balance!$U:$Z,3,FALSE),IF(C395=3,VLOOKUP(B395,balance!$U:$Z,4,FALSE),IF(C395=4,VLOOKUP(B395,balance!$U:$Z,5,FALSE),IF(C395=5,VLOOKUP(B395-1,balance!$U:$Z,6,FALSE),0)))))/100</f>
        <v>1.7799999999999999E-3</v>
      </c>
      <c r="H395">
        <v>2</v>
      </c>
      <c r="I395" s="1">
        <f>IF(C395=1,VLOOKUP(FoxFire!B395,balance!$AF:$AJ,2,FALSE),IF(C395=2,VLOOKUP(B395,balance!$AF:$AJ,3,FALSE),IF(C395=3,VLOOKUP(B395,balance!$AF:$AJ,4,FALSE),IF(C395=4,VLOOKUP(B395,balance!$AF:$AJ,5,FALSE),IF(C395=5,VLOOKUP(B395,balance!$AF:$AK,6,FALSE),0)))))*1000000000000</f>
        <v>505000000000</v>
      </c>
      <c r="J395">
        <f>VLOOKUP(B395,balance!AU:BD,10,FALSE)</f>
        <v>616520</v>
      </c>
    </row>
    <row r="396" spans="1:10" x14ac:dyDescent="0.3">
      <c r="A396">
        <v>394</v>
      </c>
      <c r="B396">
        <f t="shared" ref="B396:B459" si="13">B391+1</f>
        <v>80</v>
      </c>
      <c r="C396">
        <f t="shared" si="12"/>
        <v>5</v>
      </c>
      <c r="D396">
        <v>9026</v>
      </c>
      <c r="E396" s="1">
        <f>IF(C396=1,VLOOKUP(B396,balance!$AU:$AZ,2,FALSE),IF(C396=2,VLOOKUP(B396,balance!$AU:$AZ,3,FALSE),IF(C396=3,VLOOKUP(B396,balance!$AU:$AZ,4,FALSE),IF(C396=4,VLOOKUP(B396,balance!$AU:$AZ,5,FALSE),IF(C396=5,VLOOKUP(B396-1,balance!$AU:$AZ,6,FALSE),0)))))</f>
        <v>16800</v>
      </c>
      <c r="F396">
        <v>53</v>
      </c>
      <c r="G396">
        <f>IF(C396=1,VLOOKUP(FoxFire!B396,balance!$U:$Z,2,FALSE),IF(C396=2,VLOOKUP(B396,balance!$U:$Z,3,FALSE),IF(C396=3,VLOOKUP(B396,balance!$U:$Z,4,FALSE),IF(C396=4,VLOOKUP(B396,balance!$U:$Z,5,FALSE),IF(C396=5,VLOOKUP(B396-1,balance!$U:$Z,6,FALSE),0)))))/100</f>
        <v>3.7448000000000001</v>
      </c>
      <c r="H396">
        <v>2</v>
      </c>
      <c r="I396" s="1">
        <f>IF(C396=1,VLOOKUP(FoxFire!B396,balance!$AF:$AJ,2,FALSE),IF(C396=2,VLOOKUP(B396,balance!$AF:$AJ,3,FALSE),IF(C396=3,VLOOKUP(B396,balance!$AF:$AJ,4,FALSE),IF(C396=4,VLOOKUP(B396,balance!$AF:$AJ,5,FALSE),IF(C396=5,VLOOKUP(B396,balance!$AF:$AK,6,FALSE),0)))))*1000000000000</f>
        <v>2060000000000</v>
      </c>
      <c r="J396">
        <f>VLOOKUP(B396,balance!AU:BD,10,FALSE)</f>
        <v>638000</v>
      </c>
    </row>
    <row r="397" spans="1:10" x14ac:dyDescent="0.3">
      <c r="A397">
        <v>395</v>
      </c>
      <c r="B397">
        <f t="shared" si="13"/>
        <v>80</v>
      </c>
      <c r="C397">
        <f t="shared" si="12"/>
        <v>1</v>
      </c>
      <c r="D397">
        <v>9026</v>
      </c>
      <c r="E397" s="1">
        <f>IF(C397=1,VLOOKUP(B397,balance!$AU:$AZ,2,FALSE),IF(C397=2,VLOOKUP(B397,balance!$AU:$AZ,3,FALSE),IF(C397=3,VLOOKUP(B397,balance!$AU:$AZ,4,FALSE),IF(C397=4,VLOOKUP(B397,balance!$AU:$AZ,5,FALSE),IF(C397=5,VLOOKUP(B397-1,balance!$AU:$AZ,6,FALSE),0)))))</f>
        <v>2000</v>
      </c>
      <c r="F397">
        <v>53</v>
      </c>
      <c r="G397">
        <f>IF(C397=1,VLOOKUP(FoxFire!B397,balance!$U:$Z,2,FALSE),IF(C397=2,VLOOKUP(B397,balance!$U:$Z,3,FALSE),IF(C397=3,VLOOKUP(B397,balance!$U:$Z,4,FALSE),IF(C397=4,VLOOKUP(B397,balance!$U:$Z,5,FALSE),IF(C397=5,VLOOKUP(B397-1,balance!$U:$Z,6,FALSE),0)))))/100</f>
        <v>1.7899999999999999E-3</v>
      </c>
      <c r="H397">
        <v>2</v>
      </c>
      <c r="I397" s="1">
        <f>IF(C397=1,VLOOKUP(FoxFire!B397,balance!$AF:$AJ,2,FALSE),IF(C397=2,VLOOKUP(B397,balance!$AF:$AJ,3,FALSE),IF(C397=3,VLOOKUP(B397,balance!$AF:$AJ,4,FALSE),IF(C397=4,VLOOKUP(B397,balance!$AF:$AJ,5,FALSE),IF(C397=5,VLOOKUP(B397,balance!$AF:$AK,6,FALSE),0)))))*1000000000000</f>
        <v>515000000000</v>
      </c>
      <c r="J397">
        <f>VLOOKUP(B397,balance!AU:BD,10,FALSE)</f>
        <v>638000</v>
      </c>
    </row>
    <row r="398" spans="1:10" x14ac:dyDescent="0.3">
      <c r="A398">
        <v>396</v>
      </c>
      <c r="B398">
        <f t="shared" si="13"/>
        <v>80</v>
      </c>
      <c r="C398">
        <f t="shared" si="12"/>
        <v>2</v>
      </c>
      <c r="D398">
        <v>9026</v>
      </c>
      <c r="E398" s="1">
        <f>IF(C398=1,VLOOKUP(B398,balance!$AU:$AZ,2,FALSE),IF(C398=2,VLOOKUP(B398,balance!$AU:$AZ,3,FALSE),IF(C398=3,VLOOKUP(B398,balance!$AU:$AZ,4,FALSE),IF(C398=4,VLOOKUP(B398,balance!$AU:$AZ,5,FALSE),IF(C398=5,VLOOKUP(B398-1,balance!$AU:$AZ,6,FALSE),0)))))</f>
        <v>2000</v>
      </c>
      <c r="F398">
        <v>53</v>
      </c>
      <c r="G398">
        <f>IF(C398=1,VLOOKUP(FoxFire!B398,balance!$U:$Z,2,FALSE),IF(C398=2,VLOOKUP(B398,balance!$U:$Z,3,FALSE),IF(C398=3,VLOOKUP(B398,balance!$U:$Z,4,FALSE),IF(C398=4,VLOOKUP(B398,balance!$U:$Z,5,FALSE),IF(C398=5,VLOOKUP(B398-1,balance!$U:$Z,6,FALSE),0)))))/100</f>
        <v>1.7899999999999999E-3</v>
      </c>
      <c r="H398">
        <v>2</v>
      </c>
      <c r="I398" s="1">
        <f>IF(C398=1,VLOOKUP(FoxFire!B398,balance!$AF:$AJ,2,FALSE),IF(C398=2,VLOOKUP(B398,balance!$AF:$AJ,3,FALSE),IF(C398=3,VLOOKUP(B398,balance!$AF:$AJ,4,FALSE),IF(C398=4,VLOOKUP(B398,balance!$AF:$AJ,5,FALSE),IF(C398=5,VLOOKUP(B398,balance!$AF:$AK,6,FALSE),0)))))*1000000000000</f>
        <v>515000000000</v>
      </c>
      <c r="J398">
        <f>VLOOKUP(B398,balance!AU:BD,10,FALSE)</f>
        <v>638000</v>
      </c>
    </row>
    <row r="399" spans="1:10" x14ac:dyDescent="0.3">
      <c r="A399">
        <v>397</v>
      </c>
      <c r="B399">
        <f t="shared" si="13"/>
        <v>80</v>
      </c>
      <c r="C399">
        <f t="shared" si="12"/>
        <v>3</v>
      </c>
      <c r="D399">
        <v>9026</v>
      </c>
      <c r="E399" s="1">
        <f>IF(C399=1,VLOOKUP(B399,balance!$AU:$AZ,2,FALSE),IF(C399=2,VLOOKUP(B399,balance!$AU:$AZ,3,FALSE),IF(C399=3,VLOOKUP(B399,balance!$AU:$AZ,4,FALSE),IF(C399=4,VLOOKUP(B399,balance!$AU:$AZ,5,FALSE),IF(C399=5,VLOOKUP(B399-1,balance!$AU:$AZ,6,FALSE),0)))))</f>
        <v>2000</v>
      </c>
      <c r="F399">
        <v>53</v>
      </c>
      <c r="G399">
        <f>IF(C399=1,VLOOKUP(FoxFire!B399,balance!$U:$Z,2,FALSE),IF(C399=2,VLOOKUP(B399,balance!$U:$Z,3,FALSE),IF(C399=3,VLOOKUP(B399,balance!$U:$Z,4,FALSE),IF(C399=4,VLOOKUP(B399,balance!$U:$Z,5,FALSE),IF(C399=5,VLOOKUP(B399-1,balance!$U:$Z,6,FALSE),0)))))/100</f>
        <v>1.7899999999999999E-3</v>
      </c>
      <c r="H399">
        <v>2</v>
      </c>
      <c r="I399" s="1">
        <f>IF(C399=1,VLOOKUP(FoxFire!B399,balance!$AF:$AJ,2,FALSE),IF(C399=2,VLOOKUP(B399,balance!$AF:$AJ,3,FALSE),IF(C399=3,VLOOKUP(B399,balance!$AF:$AJ,4,FALSE),IF(C399=4,VLOOKUP(B399,balance!$AF:$AJ,5,FALSE),IF(C399=5,VLOOKUP(B399,balance!$AF:$AK,6,FALSE),0)))))*1000000000000</f>
        <v>515000000000</v>
      </c>
      <c r="J399">
        <f>VLOOKUP(B399,balance!AU:BD,10,FALSE)</f>
        <v>638000</v>
      </c>
    </row>
    <row r="400" spans="1:10" x14ac:dyDescent="0.3">
      <c r="A400">
        <v>398</v>
      </c>
      <c r="B400">
        <f t="shared" si="13"/>
        <v>80</v>
      </c>
      <c r="C400">
        <f t="shared" si="12"/>
        <v>4</v>
      </c>
      <c r="D400">
        <v>9026</v>
      </c>
      <c r="E400" s="1">
        <f>IF(C400=1,VLOOKUP(B400,balance!$AU:$AZ,2,FALSE),IF(C400=2,VLOOKUP(B400,balance!$AU:$AZ,3,FALSE),IF(C400=3,VLOOKUP(B400,balance!$AU:$AZ,4,FALSE),IF(C400=4,VLOOKUP(B400,balance!$AU:$AZ,5,FALSE),IF(C400=5,VLOOKUP(B400-1,balance!$AU:$AZ,6,FALSE),0)))))</f>
        <v>2000</v>
      </c>
      <c r="F400">
        <v>53</v>
      </c>
      <c r="G400">
        <f>IF(C400=1,VLOOKUP(FoxFire!B400,balance!$U:$Z,2,FALSE),IF(C400=2,VLOOKUP(B400,balance!$U:$Z,3,FALSE),IF(C400=3,VLOOKUP(B400,balance!$U:$Z,4,FALSE),IF(C400=4,VLOOKUP(B400,balance!$U:$Z,5,FALSE),IF(C400=5,VLOOKUP(B400-1,balance!$U:$Z,6,FALSE),0)))))/100</f>
        <v>1.7899999999999999E-3</v>
      </c>
      <c r="H400">
        <v>2</v>
      </c>
      <c r="I400" s="1">
        <f>IF(C400=1,VLOOKUP(FoxFire!B400,balance!$AF:$AJ,2,FALSE),IF(C400=2,VLOOKUP(B400,balance!$AF:$AJ,3,FALSE),IF(C400=3,VLOOKUP(B400,balance!$AF:$AJ,4,FALSE),IF(C400=4,VLOOKUP(B400,balance!$AF:$AJ,5,FALSE),IF(C400=5,VLOOKUP(B400,balance!$AF:$AK,6,FALSE),0)))))*1000000000000</f>
        <v>515000000000</v>
      </c>
      <c r="J400">
        <f>VLOOKUP(B400,balance!AU:BD,10,FALSE)</f>
        <v>638000</v>
      </c>
    </row>
    <row r="401" spans="1:10" x14ac:dyDescent="0.3">
      <c r="A401">
        <v>399</v>
      </c>
      <c r="B401">
        <f t="shared" si="13"/>
        <v>81</v>
      </c>
      <c r="C401">
        <f t="shared" si="12"/>
        <v>5</v>
      </c>
      <c r="D401">
        <v>9026</v>
      </c>
      <c r="E401" s="1">
        <f>IF(C401=1,VLOOKUP(B401,balance!$AU:$AZ,2,FALSE),IF(C401=2,VLOOKUP(B401,balance!$AU:$AZ,3,FALSE),IF(C401=3,VLOOKUP(B401,balance!$AU:$AZ,4,FALSE),IF(C401=4,VLOOKUP(B401,balance!$AU:$AZ,5,FALSE),IF(C401=5,VLOOKUP(B401-1,balance!$AU:$AZ,6,FALSE),0)))))</f>
        <v>16800</v>
      </c>
      <c r="F401">
        <v>53</v>
      </c>
      <c r="G401">
        <f>IF(C401=1,VLOOKUP(FoxFire!B401,balance!$U:$Z,2,FALSE),IF(C401=2,VLOOKUP(B401,balance!$U:$Z,3,FALSE),IF(C401=3,VLOOKUP(B401,balance!$U:$Z,4,FALSE),IF(C401=4,VLOOKUP(B401,balance!$U:$Z,5,FALSE),IF(C401=5,VLOOKUP(B401-1,balance!$U:$Z,6,FALSE),0)))))/100</f>
        <v>4.1431000000000004</v>
      </c>
      <c r="H401">
        <v>2</v>
      </c>
      <c r="I401" s="1">
        <f>IF(C401=1,VLOOKUP(FoxFire!B401,balance!$AF:$AJ,2,FALSE),IF(C401=2,VLOOKUP(B401,balance!$AF:$AJ,3,FALSE),IF(C401=3,VLOOKUP(B401,balance!$AF:$AJ,4,FALSE),IF(C401=4,VLOOKUP(B401,balance!$AF:$AJ,5,FALSE),IF(C401=5,VLOOKUP(B401,balance!$AF:$AK,6,FALSE),0)))))*1000000000000</f>
        <v>2100000000000</v>
      </c>
      <c r="J401">
        <f>VLOOKUP(B401,balance!AU:BD,10,FALSE)</f>
        <v>660450</v>
      </c>
    </row>
    <row r="402" spans="1:10" x14ac:dyDescent="0.3">
      <c r="A402">
        <v>400</v>
      </c>
      <c r="B402">
        <f t="shared" si="13"/>
        <v>81</v>
      </c>
      <c r="C402">
        <f t="shared" si="12"/>
        <v>1</v>
      </c>
      <c r="D402">
        <v>9026</v>
      </c>
      <c r="E402" s="1">
        <f>IF(C402=1,VLOOKUP(B402,balance!$AU:$AZ,2,FALSE),IF(C402=2,VLOOKUP(B402,balance!$AU:$AZ,3,FALSE),IF(C402=3,VLOOKUP(B402,balance!$AU:$AZ,4,FALSE),IF(C402=4,VLOOKUP(B402,balance!$AU:$AZ,5,FALSE),IF(C402=5,VLOOKUP(B402-1,balance!$AU:$AZ,6,FALSE),0)))))</f>
        <v>2000</v>
      </c>
      <c r="F402">
        <v>53</v>
      </c>
      <c r="G402">
        <f>IF(C402=1,VLOOKUP(FoxFire!B402,balance!$U:$Z,2,FALSE),IF(C402=2,VLOOKUP(B402,balance!$U:$Z,3,FALSE),IF(C402=3,VLOOKUP(B402,balance!$U:$Z,4,FALSE),IF(C402=4,VLOOKUP(B402,balance!$U:$Z,5,FALSE),IF(C402=5,VLOOKUP(B402-1,balance!$U:$Z,6,FALSE),0)))))/100</f>
        <v>1.8E-3</v>
      </c>
      <c r="H402">
        <v>2</v>
      </c>
      <c r="I402" s="1">
        <f>IF(C402=1,VLOOKUP(FoxFire!B402,balance!$AF:$AJ,2,FALSE),IF(C402=2,VLOOKUP(B402,balance!$AF:$AJ,3,FALSE),IF(C402=3,VLOOKUP(B402,balance!$AF:$AJ,4,FALSE),IF(C402=4,VLOOKUP(B402,balance!$AF:$AJ,5,FALSE),IF(C402=5,VLOOKUP(B402,balance!$AF:$AK,6,FALSE),0)))))*1000000000000</f>
        <v>525000000000</v>
      </c>
      <c r="J402">
        <f>VLOOKUP(B402,balance!AU:BD,10,FALSE)</f>
        <v>660450</v>
      </c>
    </row>
    <row r="403" spans="1:10" x14ac:dyDescent="0.3">
      <c r="A403">
        <v>401</v>
      </c>
      <c r="B403">
        <f t="shared" si="13"/>
        <v>81</v>
      </c>
      <c r="C403">
        <f t="shared" si="12"/>
        <v>2</v>
      </c>
      <c r="D403">
        <v>9026</v>
      </c>
      <c r="E403" s="1">
        <f>IF(C403=1,VLOOKUP(B403,balance!$AU:$AZ,2,FALSE),IF(C403=2,VLOOKUP(B403,balance!$AU:$AZ,3,FALSE),IF(C403=3,VLOOKUP(B403,balance!$AU:$AZ,4,FALSE),IF(C403=4,VLOOKUP(B403,balance!$AU:$AZ,5,FALSE),IF(C403=5,VLOOKUP(B403-1,balance!$AU:$AZ,6,FALSE),0)))))</f>
        <v>2000</v>
      </c>
      <c r="F403">
        <v>53</v>
      </c>
      <c r="G403">
        <f>IF(C403=1,VLOOKUP(FoxFire!B403,balance!$U:$Z,2,FALSE),IF(C403=2,VLOOKUP(B403,balance!$U:$Z,3,FALSE),IF(C403=3,VLOOKUP(B403,balance!$U:$Z,4,FALSE),IF(C403=4,VLOOKUP(B403,balance!$U:$Z,5,FALSE),IF(C403=5,VLOOKUP(B403-1,balance!$U:$Z,6,FALSE),0)))))/100</f>
        <v>1.8E-3</v>
      </c>
      <c r="H403">
        <v>2</v>
      </c>
      <c r="I403" s="1">
        <f>IF(C403=1,VLOOKUP(FoxFire!B403,balance!$AF:$AJ,2,FALSE),IF(C403=2,VLOOKUP(B403,balance!$AF:$AJ,3,FALSE),IF(C403=3,VLOOKUP(B403,balance!$AF:$AJ,4,FALSE),IF(C403=4,VLOOKUP(B403,balance!$AF:$AJ,5,FALSE),IF(C403=5,VLOOKUP(B403,balance!$AF:$AK,6,FALSE),0)))))*1000000000000</f>
        <v>525000000000</v>
      </c>
      <c r="J403">
        <f>VLOOKUP(B403,balance!AU:BD,10,FALSE)</f>
        <v>660450</v>
      </c>
    </row>
    <row r="404" spans="1:10" x14ac:dyDescent="0.3">
      <c r="A404">
        <v>402</v>
      </c>
      <c r="B404">
        <f t="shared" si="13"/>
        <v>81</v>
      </c>
      <c r="C404">
        <f t="shared" si="12"/>
        <v>3</v>
      </c>
      <c r="D404">
        <v>9026</v>
      </c>
      <c r="E404" s="1">
        <f>IF(C404=1,VLOOKUP(B404,balance!$AU:$AZ,2,FALSE),IF(C404=2,VLOOKUP(B404,balance!$AU:$AZ,3,FALSE),IF(C404=3,VLOOKUP(B404,balance!$AU:$AZ,4,FALSE),IF(C404=4,VLOOKUP(B404,balance!$AU:$AZ,5,FALSE),IF(C404=5,VLOOKUP(B404-1,balance!$AU:$AZ,6,FALSE),0)))))</f>
        <v>2000</v>
      </c>
      <c r="F404">
        <v>53</v>
      </c>
      <c r="G404">
        <f>IF(C404=1,VLOOKUP(FoxFire!B404,balance!$U:$Z,2,FALSE),IF(C404=2,VLOOKUP(B404,balance!$U:$Z,3,FALSE),IF(C404=3,VLOOKUP(B404,balance!$U:$Z,4,FALSE),IF(C404=4,VLOOKUP(B404,balance!$U:$Z,5,FALSE),IF(C404=5,VLOOKUP(B404-1,balance!$U:$Z,6,FALSE),0)))))/100</f>
        <v>1.8E-3</v>
      </c>
      <c r="H404">
        <v>2</v>
      </c>
      <c r="I404" s="1">
        <f>IF(C404=1,VLOOKUP(FoxFire!B404,balance!$AF:$AJ,2,FALSE),IF(C404=2,VLOOKUP(B404,balance!$AF:$AJ,3,FALSE),IF(C404=3,VLOOKUP(B404,balance!$AF:$AJ,4,FALSE),IF(C404=4,VLOOKUP(B404,balance!$AF:$AJ,5,FALSE),IF(C404=5,VLOOKUP(B404,balance!$AF:$AK,6,FALSE),0)))))*1000000000000</f>
        <v>525000000000</v>
      </c>
      <c r="J404">
        <f>VLOOKUP(B404,balance!AU:BD,10,FALSE)</f>
        <v>660450</v>
      </c>
    </row>
    <row r="405" spans="1:10" x14ac:dyDescent="0.3">
      <c r="A405">
        <v>403</v>
      </c>
      <c r="B405">
        <f t="shared" si="13"/>
        <v>81</v>
      </c>
      <c r="C405">
        <f t="shared" si="12"/>
        <v>4</v>
      </c>
      <c r="D405">
        <v>9026</v>
      </c>
      <c r="E405" s="1">
        <f>IF(C405=1,VLOOKUP(B405,balance!$AU:$AZ,2,FALSE),IF(C405=2,VLOOKUP(B405,balance!$AU:$AZ,3,FALSE),IF(C405=3,VLOOKUP(B405,balance!$AU:$AZ,4,FALSE),IF(C405=4,VLOOKUP(B405,balance!$AU:$AZ,5,FALSE),IF(C405=5,VLOOKUP(B405-1,balance!$AU:$AZ,6,FALSE),0)))))</f>
        <v>2000</v>
      </c>
      <c r="F405">
        <v>53</v>
      </c>
      <c r="G405">
        <f>IF(C405=1,VLOOKUP(FoxFire!B405,balance!$U:$Z,2,FALSE),IF(C405=2,VLOOKUP(B405,balance!$U:$Z,3,FALSE),IF(C405=3,VLOOKUP(B405,balance!$U:$Z,4,FALSE),IF(C405=4,VLOOKUP(B405,balance!$U:$Z,5,FALSE),IF(C405=5,VLOOKUP(B405-1,balance!$U:$Z,6,FALSE),0)))))/100</f>
        <v>1.8E-3</v>
      </c>
      <c r="H405">
        <v>2</v>
      </c>
      <c r="I405" s="1">
        <f>IF(C405=1,VLOOKUP(FoxFire!B405,balance!$AF:$AJ,2,FALSE),IF(C405=2,VLOOKUP(B405,balance!$AF:$AJ,3,FALSE),IF(C405=3,VLOOKUP(B405,balance!$AF:$AJ,4,FALSE),IF(C405=4,VLOOKUP(B405,balance!$AF:$AJ,5,FALSE),IF(C405=5,VLOOKUP(B405,balance!$AF:$AK,6,FALSE),0)))))*1000000000000</f>
        <v>525000000000</v>
      </c>
      <c r="J405">
        <f>VLOOKUP(B405,balance!AU:BD,10,FALSE)</f>
        <v>660450</v>
      </c>
    </row>
    <row r="406" spans="1:10" x14ac:dyDescent="0.3">
      <c r="A406">
        <v>404</v>
      </c>
      <c r="B406">
        <f t="shared" si="13"/>
        <v>82</v>
      </c>
      <c r="C406">
        <f t="shared" si="12"/>
        <v>5</v>
      </c>
      <c r="D406">
        <v>9026</v>
      </c>
      <c r="E406" s="1">
        <f>IF(C406=1,VLOOKUP(B406,balance!$AU:$AZ,2,FALSE),IF(C406=2,VLOOKUP(B406,balance!$AU:$AZ,3,FALSE),IF(C406=3,VLOOKUP(B406,balance!$AU:$AZ,4,FALSE),IF(C406=4,VLOOKUP(B406,balance!$AU:$AZ,5,FALSE),IF(C406=5,VLOOKUP(B406-1,balance!$AU:$AZ,6,FALSE),0)))))</f>
        <v>16800</v>
      </c>
      <c r="F406">
        <v>53</v>
      </c>
      <c r="G406">
        <f>IF(C406=1,VLOOKUP(FoxFire!B406,balance!$U:$Z,2,FALSE),IF(C406=2,VLOOKUP(B406,balance!$U:$Z,3,FALSE),IF(C406=3,VLOOKUP(B406,balance!$U:$Z,4,FALSE),IF(C406=4,VLOOKUP(B406,balance!$U:$Z,5,FALSE),IF(C406=5,VLOOKUP(B406-1,balance!$U:$Z,6,FALSE),0)))))/100</f>
        <v>4.5836000000000006</v>
      </c>
      <c r="H406">
        <v>2</v>
      </c>
      <c r="I406" s="1">
        <f>IF(C406=1,VLOOKUP(FoxFire!B406,balance!$AF:$AJ,2,FALSE),IF(C406=2,VLOOKUP(B406,balance!$AF:$AJ,3,FALSE),IF(C406=3,VLOOKUP(B406,balance!$AF:$AJ,4,FALSE),IF(C406=4,VLOOKUP(B406,balance!$AF:$AJ,5,FALSE),IF(C406=5,VLOOKUP(B406,balance!$AF:$AK,6,FALSE),0)))))*1000000000000</f>
        <v>2150000000000</v>
      </c>
      <c r="J406">
        <f>VLOOKUP(B406,balance!AU:BD,10,FALSE)</f>
        <v>683880</v>
      </c>
    </row>
    <row r="407" spans="1:10" x14ac:dyDescent="0.3">
      <c r="A407">
        <v>405</v>
      </c>
      <c r="B407">
        <f t="shared" si="13"/>
        <v>82</v>
      </c>
      <c r="C407">
        <f t="shared" si="12"/>
        <v>1</v>
      </c>
      <c r="D407">
        <v>9026</v>
      </c>
      <c r="E407" s="1">
        <f>IF(C407=1,VLOOKUP(B407,balance!$AU:$AZ,2,FALSE),IF(C407=2,VLOOKUP(B407,balance!$AU:$AZ,3,FALSE),IF(C407=3,VLOOKUP(B407,balance!$AU:$AZ,4,FALSE),IF(C407=4,VLOOKUP(B407,balance!$AU:$AZ,5,FALSE),IF(C407=5,VLOOKUP(B407-1,balance!$AU:$AZ,6,FALSE),0)))))</f>
        <v>2000</v>
      </c>
      <c r="F407">
        <v>53</v>
      </c>
      <c r="G407">
        <f>IF(C407=1,VLOOKUP(FoxFire!B407,balance!$U:$Z,2,FALSE),IF(C407=2,VLOOKUP(B407,balance!$U:$Z,3,FALSE),IF(C407=3,VLOOKUP(B407,balance!$U:$Z,4,FALSE),IF(C407=4,VLOOKUP(B407,balance!$U:$Z,5,FALSE),IF(C407=5,VLOOKUP(B407-1,balance!$U:$Z,6,FALSE),0)))))/100</f>
        <v>1.81E-3</v>
      </c>
      <c r="H407">
        <v>2</v>
      </c>
      <c r="I407" s="1">
        <f>IF(C407=1,VLOOKUP(FoxFire!B407,balance!$AF:$AJ,2,FALSE),IF(C407=2,VLOOKUP(B407,balance!$AF:$AJ,3,FALSE),IF(C407=3,VLOOKUP(B407,balance!$AF:$AJ,4,FALSE),IF(C407=4,VLOOKUP(B407,balance!$AF:$AJ,5,FALSE),IF(C407=5,VLOOKUP(B407,balance!$AF:$AK,6,FALSE),0)))))*1000000000000</f>
        <v>537500000000</v>
      </c>
      <c r="J407">
        <f>VLOOKUP(B407,balance!AU:BD,10,FALSE)</f>
        <v>683880</v>
      </c>
    </row>
    <row r="408" spans="1:10" x14ac:dyDescent="0.3">
      <c r="A408">
        <v>406</v>
      </c>
      <c r="B408">
        <f t="shared" si="13"/>
        <v>82</v>
      </c>
      <c r="C408">
        <f t="shared" si="12"/>
        <v>2</v>
      </c>
      <c r="D408">
        <v>9026</v>
      </c>
      <c r="E408" s="1">
        <f>IF(C408=1,VLOOKUP(B408,balance!$AU:$AZ,2,FALSE),IF(C408=2,VLOOKUP(B408,balance!$AU:$AZ,3,FALSE),IF(C408=3,VLOOKUP(B408,balance!$AU:$AZ,4,FALSE),IF(C408=4,VLOOKUP(B408,balance!$AU:$AZ,5,FALSE),IF(C408=5,VLOOKUP(B408-1,balance!$AU:$AZ,6,FALSE),0)))))</f>
        <v>2000</v>
      </c>
      <c r="F408">
        <v>53</v>
      </c>
      <c r="G408">
        <f>IF(C408=1,VLOOKUP(FoxFire!B408,balance!$U:$Z,2,FALSE),IF(C408=2,VLOOKUP(B408,balance!$U:$Z,3,FALSE),IF(C408=3,VLOOKUP(B408,balance!$U:$Z,4,FALSE),IF(C408=4,VLOOKUP(B408,balance!$U:$Z,5,FALSE),IF(C408=5,VLOOKUP(B408-1,balance!$U:$Z,6,FALSE),0)))))/100</f>
        <v>1.81E-3</v>
      </c>
      <c r="H408">
        <v>2</v>
      </c>
      <c r="I408" s="1">
        <f>IF(C408=1,VLOOKUP(FoxFire!B408,balance!$AF:$AJ,2,FALSE),IF(C408=2,VLOOKUP(B408,balance!$AF:$AJ,3,FALSE),IF(C408=3,VLOOKUP(B408,balance!$AF:$AJ,4,FALSE),IF(C408=4,VLOOKUP(B408,balance!$AF:$AJ,5,FALSE),IF(C408=5,VLOOKUP(B408,balance!$AF:$AK,6,FALSE),0)))))*1000000000000</f>
        <v>537500000000</v>
      </c>
      <c r="J408">
        <f>VLOOKUP(B408,balance!AU:BD,10,FALSE)</f>
        <v>683880</v>
      </c>
    </row>
    <row r="409" spans="1:10" x14ac:dyDescent="0.3">
      <c r="A409">
        <v>407</v>
      </c>
      <c r="B409">
        <f t="shared" si="13"/>
        <v>82</v>
      </c>
      <c r="C409">
        <f t="shared" si="12"/>
        <v>3</v>
      </c>
      <c r="D409">
        <v>9026</v>
      </c>
      <c r="E409" s="1">
        <f>IF(C409=1,VLOOKUP(B409,balance!$AU:$AZ,2,FALSE),IF(C409=2,VLOOKUP(B409,balance!$AU:$AZ,3,FALSE),IF(C409=3,VLOOKUP(B409,balance!$AU:$AZ,4,FALSE),IF(C409=4,VLOOKUP(B409,balance!$AU:$AZ,5,FALSE),IF(C409=5,VLOOKUP(B409-1,balance!$AU:$AZ,6,FALSE),0)))))</f>
        <v>2000</v>
      </c>
      <c r="F409">
        <v>53</v>
      </c>
      <c r="G409">
        <f>IF(C409=1,VLOOKUP(FoxFire!B409,balance!$U:$Z,2,FALSE),IF(C409=2,VLOOKUP(B409,balance!$U:$Z,3,FALSE),IF(C409=3,VLOOKUP(B409,balance!$U:$Z,4,FALSE),IF(C409=4,VLOOKUP(B409,balance!$U:$Z,5,FALSE),IF(C409=5,VLOOKUP(B409-1,balance!$U:$Z,6,FALSE),0)))))/100</f>
        <v>1.81E-3</v>
      </c>
      <c r="H409">
        <v>2</v>
      </c>
      <c r="I409" s="1">
        <f>IF(C409=1,VLOOKUP(FoxFire!B409,balance!$AF:$AJ,2,FALSE),IF(C409=2,VLOOKUP(B409,balance!$AF:$AJ,3,FALSE),IF(C409=3,VLOOKUP(B409,balance!$AF:$AJ,4,FALSE),IF(C409=4,VLOOKUP(B409,balance!$AF:$AJ,5,FALSE),IF(C409=5,VLOOKUP(B409,balance!$AF:$AK,6,FALSE),0)))))*1000000000000</f>
        <v>537500000000</v>
      </c>
      <c r="J409">
        <f>VLOOKUP(B409,balance!AU:BD,10,FALSE)</f>
        <v>683880</v>
      </c>
    </row>
    <row r="410" spans="1:10" x14ac:dyDescent="0.3">
      <c r="A410">
        <v>408</v>
      </c>
      <c r="B410">
        <f t="shared" si="13"/>
        <v>82</v>
      </c>
      <c r="C410">
        <f t="shared" si="12"/>
        <v>4</v>
      </c>
      <c r="D410">
        <v>9026</v>
      </c>
      <c r="E410" s="1">
        <f>IF(C410=1,VLOOKUP(B410,balance!$AU:$AZ,2,FALSE),IF(C410=2,VLOOKUP(B410,balance!$AU:$AZ,3,FALSE),IF(C410=3,VLOOKUP(B410,balance!$AU:$AZ,4,FALSE),IF(C410=4,VLOOKUP(B410,balance!$AU:$AZ,5,FALSE),IF(C410=5,VLOOKUP(B410-1,balance!$AU:$AZ,6,FALSE),0)))))</f>
        <v>2000</v>
      </c>
      <c r="F410">
        <v>53</v>
      </c>
      <c r="G410">
        <f>IF(C410=1,VLOOKUP(FoxFire!B410,balance!$U:$Z,2,FALSE),IF(C410=2,VLOOKUP(B410,balance!$U:$Z,3,FALSE),IF(C410=3,VLOOKUP(B410,balance!$U:$Z,4,FALSE),IF(C410=4,VLOOKUP(B410,balance!$U:$Z,5,FALSE),IF(C410=5,VLOOKUP(B410-1,balance!$U:$Z,6,FALSE),0)))))/100</f>
        <v>1.81E-3</v>
      </c>
      <c r="H410">
        <v>2</v>
      </c>
      <c r="I410" s="1">
        <f>IF(C410=1,VLOOKUP(FoxFire!B410,balance!$AF:$AJ,2,FALSE),IF(C410=2,VLOOKUP(B410,balance!$AF:$AJ,3,FALSE),IF(C410=3,VLOOKUP(B410,balance!$AF:$AJ,4,FALSE),IF(C410=4,VLOOKUP(B410,balance!$AF:$AJ,5,FALSE),IF(C410=5,VLOOKUP(B410,balance!$AF:$AK,6,FALSE),0)))))*1000000000000</f>
        <v>537500000000</v>
      </c>
      <c r="J410">
        <f>VLOOKUP(B410,balance!AU:BD,10,FALSE)</f>
        <v>683880</v>
      </c>
    </row>
    <row r="411" spans="1:10" x14ac:dyDescent="0.3">
      <c r="A411">
        <v>409</v>
      </c>
      <c r="B411">
        <f t="shared" si="13"/>
        <v>83</v>
      </c>
      <c r="C411">
        <f t="shared" si="12"/>
        <v>5</v>
      </c>
      <c r="D411">
        <v>9026</v>
      </c>
      <c r="E411" s="1">
        <f>IF(C411=1,VLOOKUP(B411,balance!$AU:$AZ,2,FALSE),IF(C411=2,VLOOKUP(B411,balance!$AU:$AZ,3,FALSE),IF(C411=3,VLOOKUP(B411,balance!$AU:$AZ,4,FALSE),IF(C411=4,VLOOKUP(B411,balance!$AU:$AZ,5,FALSE),IF(C411=5,VLOOKUP(B411-1,balance!$AU:$AZ,6,FALSE),0)))))</f>
        <v>16800</v>
      </c>
      <c r="F411">
        <v>53</v>
      </c>
      <c r="G411">
        <f>IF(C411=1,VLOOKUP(FoxFire!B411,balance!$U:$Z,2,FALSE),IF(C411=2,VLOOKUP(B411,balance!$U:$Z,3,FALSE),IF(C411=3,VLOOKUP(B411,balance!$U:$Z,4,FALSE),IF(C411=4,VLOOKUP(B411,balance!$U:$Z,5,FALSE),IF(C411=5,VLOOKUP(B411-1,balance!$U:$Z,6,FALSE),0)))))/100</f>
        <v>5.0706999999999995</v>
      </c>
      <c r="H411">
        <v>2</v>
      </c>
      <c r="I411" s="1">
        <f>IF(C411=1,VLOOKUP(FoxFire!B411,balance!$AF:$AJ,2,FALSE),IF(C411=2,VLOOKUP(B411,balance!$AF:$AJ,3,FALSE),IF(C411=3,VLOOKUP(B411,balance!$AF:$AJ,4,FALSE),IF(C411=4,VLOOKUP(B411,balance!$AF:$AJ,5,FALSE),IF(C411=5,VLOOKUP(B411,balance!$AF:$AK,6,FALSE),0)))))*1000000000000</f>
        <v>2200000000000</v>
      </c>
      <c r="J411">
        <f>VLOOKUP(B411,balance!AU:BD,10,FALSE)</f>
        <v>708300</v>
      </c>
    </row>
    <row r="412" spans="1:10" x14ac:dyDescent="0.3">
      <c r="A412">
        <v>410</v>
      </c>
      <c r="B412">
        <f t="shared" si="13"/>
        <v>83</v>
      </c>
      <c r="C412">
        <f t="shared" si="12"/>
        <v>1</v>
      </c>
      <c r="D412">
        <v>9026</v>
      </c>
      <c r="E412" s="1">
        <f>IF(C412=1,VLOOKUP(B412,balance!$AU:$AZ,2,FALSE),IF(C412=2,VLOOKUP(B412,balance!$AU:$AZ,3,FALSE),IF(C412=3,VLOOKUP(B412,balance!$AU:$AZ,4,FALSE),IF(C412=4,VLOOKUP(B412,balance!$AU:$AZ,5,FALSE),IF(C412=5,VLOOKUP(B412-1,balance!$AU:$AZ,6,FALSE),0)))))</f>
        <v>2000</v>
      </c>
      <c r="F412">
        <v>53</v>
      </c>
      <c r="G412">
        <f>IF(C412=1,VLOOKUP(FoxFire!B412,balance!$U:$Z,2,FALSE),IF(C412=2,VLOOKUP(B412,balance!$U:$Z,3,FALSE),IF(C412=3,VLOOKUP(B412,balance!$U:$Z,4,FALSE),IF(C412=4,VLOOKUP(B412,balance!$U:$Z,5,FALSE),IF(C412=5,VLOOKUP(B412-1,balance!$U:$Z,6,FALSE),0)))))/100</f>
        <v>1.82E-3</v>
      </c>
      <c r="H412">
        <v>2</v>
      </c>
      <c r="I412" s="1">
        <f>IF(C412=1,VLOOKUP(FoxFire!B412,balance!$AF:$AJ,2,FALSE),IF(C412=2,VLOOKUP(B412,balance!$AF:$AJ,3,FALSE),IF(C412=3,VLOOKUP(B412,balance!$AF:$AJ,4,FALSE),IF(C412=4,VLOOKUP(B412,balance!$AF:$AJ,5,FALSE),IF(C412=5,VLOOKUP(B412,balance!$AF:$AK,6,FALSE),0)))))*1000000000000</f>
        <v>550000000000</v>
      </c>
      <c r="J412">
        <f>VLOOKUP(B412,balance!AU:BD,10,FALSE)</f>
        <v>708300</v>
      </c>
    </row>
    <row r="413" spans="1:10" x14ac:dyDescent="0.3">
      <c r="A413">
        <v>411</v>
      </c>
      <c r="B413">
        <f t="shared" si="13"/>
        <v>83</v>
      </c>
      <c r="C413">
        <f t="shared" si="12"/>
        <v>2</v>
      </c>
      <c r="D413">
        <v>9026</v>
      </c>
      <c r="E413" s="1">
        <f>IF(C413=1,VLOOKUP(B413,balance!$AU:$AZ,2,FALSE),IF(C413=2,VLOOKUP(B413,balance!$AU:$AZ,3,FALSE),IF(C413=3,VLOOKUP(B413,balance!$AU:$AZ,4,FALSE),IF(C413=4,VLOOKUP(B413,balance!$AU:$AZ,5,FALSE),IF(C413=5,VLOOKUP(B413-1,balance!$AU:$AZ,6,FALSE),0)))))</f>
        <v>2000</v>
      </c>
      <c r="F413">
        <v>53</v>
      </c>
      <c r="G413">
        <f>IF(C413=1,VLOOKUP(FoxFire!B413,balance!$U:$Z,2,FALSE),IF(C413=2,VLOOKUP(B413,balance!$U:$Z,3,FALSE),IF(C413=3,VLOOKUP(B413,balance!$U:$Z,4,FALSE),IF(C413=4,VLOOKUP(B413,balance!$U:$Z,5,FALSE),IF(C413=5,VLOOKUP(B413-1,balance!$U:$Z,6,FALSE),0)))))/100</f>
        <v>1.82E-3</v>
      </c>
      <c r="H413">
        <v>2</v>
      </c>
      <c r="I413" s="1">
        <f>IF(C413=1,VLOOKUP(FoxFire!B413,balance!$AF:$AJ,2,FALSE),IF(C413=2,VLOOKUP(B413,balance!$AF:$AJ,3,FALSE),IF(C413=3,VLOOKUP(B413,balance!$AF:$AJ,4,FALSE),IF(C413=4,VLOOKUP(B413,balance!$AF:$AJ,5,FALSE),IF(C413=5,VLOOKUP(B413,balance!$AF:$AK,6,FALSE),0)))))*1000000000000</f>
        <v>550000000000</v>
      </c>
      <c r="J413">
        <f>VLOOKUP(B413,balance!AU:BD,10,FALSE)</f>
        <v>708300</v>
      </c>
    </row>
    <row r="414" spans="1:10" x14ac:dyDescent="0.3">
      <c r="A414">
        <v>412</v>
      </c>
      <c r="B414">
        <f t="shared" si="13"/>
        <v>83</v>
      </c>
      <c r="C414">
        <f t="shared" si="12"/>
        <v>3</v>
      </c>
      <c r="D414">
        <v>9026</v>
      </c>
      <c r="E414" s="1">
        <f>IF(C414=1,VLOOKUP(B414,balance!$AU:$AZ,2,FALSE),IF(C414=2,VLOOKUP(B414,balance!$AU:$AZ,3,FALSE),IF(C414=3,VLOOKUP(B414,balance!$AU:$AZ,4,FALSE),IF(C414=4,VLOOKUP(B414,balance!$AU:$AZ,5,FALSE),IF(C414=5,VLOOKUP(B414-1,balance!$AU:$AZ,6,FALSE),0)))))</f>
        <v>2000</v>
      </c>
      <c r="F414">
        <v>53</v>
      </c>
      <c r="G414">
        <f>IF(C414=1,VLOOKUP(FoxFire!B414,balance!$U:$Z,2,FALSE),IF(C414=2,VLOOKUP(B414,balance!$U:$Z,3,FALSE),IF(C414=3,VLOOKUP(B414,balance!$U:$Z,4,FALSE),IF(C414=4,VLOOKUP(B414,balance!$U:$Z,5,FALSE),IF(C414=5,VLOOKUP(B414-1,balance!$U:$Z,6,FALSE),0)))))/100</f>
        <v>1.82E-3</v>
      </c>
      <c r="H414">
        <v>2</v>
      </c>
      <c r="I414" s="1">
        <f>IF(C414=1,VLOOKUP(FoxFire!B414,balance!$AF:$AJ,2,FALSE),IF(C414=2,VLOOKUP(B414,balance!$AF:$AJ,3,FALSE),IF(C414=3,VLOOKUP(B414,balance!$AF:$AJ,4,FALSE),IF(C414=4,VLOOKUP(B414,balance!$AF:$AJ,5,FALSE),IF(C414=5,VLOOKUP(B414,balance!$AF:$AK,6,FALSE),0)))))*1000000000000</f>
        <v>550000000000</v>
      </c>
      <c r="J414">
        <f>VLOOKUP(B414,balance!AU:BD,10,FALSE)</f>
        <v>708300</v>
      </c>
    </row>
    <row r="415" spans="1:10" x14ac:dyDescent="0.3">
      <c r="A415">
        <v>413</v>
      </c>
      <c r="B415">
        <f t="shared" si="13"/>
        <v>83</v>
      </c>
      <c r="C415">
        <f t="shared" si="12"/>
        <v>4</v>
      </c>
      <c r="D415">
        <v>9026</v>
      </c>
      <c r="E415" s="1">
        <f>IF(C415=1,VLOOKUP(B415,balance!$AU:$AZ,2,FALSE),IF(C415=2,VLOOKUP(B415,balance!$AU:$AZ,3,FALSE),IF(C415=3,VLOOKUP(B415,balance!$AU:$AZ,4,FALSE),IF(C415=4,VLOOKUP(B415,balance!$AU:$AZ,5,FALSE),IF(C415=5,VLOOKUP(B415-1,balance!$AU:$AZ,6,FALSE),0)))))</f>
        <v>2000</v>
      </c>
      <c r="F415">
        <v>53</v>
      </c>
      <c r="G415">
        <f>IF(C415=1,VLOOKUP(FoxFire!B415,balance!$U:$Z,2,FALSE),IF(C415=2,VLOOKUP(B415,balance!$U:$Z,3,FALSE),IF(C415=3,VLOOKUP(B415,balance!$U:$Z,4,FALSE),IF(C415=4,VLOOKUP(B415,balance!$U:$Z,5,FALSE),IF(C415=5,VLOOKUP(B415-1,balance!$U:$Z,6,FALSE),0)))))/100</f>
        <v>1.82E-3</v>
      </c>
      <c r="H415">
        <v>2</v>
      </c>
      <c r="I415" s="1">
        <f>IF(C415=1,VLOOKUP(FoxFire!B415,balance!$AF:$AJ,2,FALSE),IF(C415=2,VLOOKUP(B415,balance!$AF:$AJ,3,FALSE),IF(C415=3,VLOOKUP(B415,balance!$AF:$AJ,4,FALSE),IF(C415=4,VLOOKUP(B415,balance!$AF:$AJ,5,FALSE),IF(C415=5,VLOOKUP(B415,balance!$AF:$AK,6,FALSE),0)))))*1000000000000</f>
        <v>550000000000</v>
      </c>
      <c r="J415">
        <f>VLOOKUP(B415,balance!AU:BD,10,FALSE)</f>
        <v>708300</v>
      </c>
    </row>
    <row r="416" spans="1:10" x14ac:dyDescent="0.3">
      <c r="A416">
        <v>414</v>
      </c>
      <c r="B416">
        <f t="shared" si="13"/>
        <v>84</v>
      </c>
      <c r="C416">
        <f t="shared" si="12"/>
        <v>5</v>
      </c>
      <c r="D416">
        <v>9026</v>
      </c>
      <c r="E416" s="1">
        <f>IF(C416=1,VLOOKUP(B416,balance!$AU:$AZ,2,FALSE),IF(C416=2,VLOOKUP(B416,balance!$AU:$AZ,3,FALSE),IF(C416=3,VLOOKUP(B416,balance!$AU:$AZ,4,FALSE),IF(C416=4,VLOOKUP(B416,balance!$AU:$AZ,5,FALSE),IF(C416=5,VLOOKUP(B416-1,balance!$AU:$AZ,6,FALSE),0)))))</f>
        <v>16800</v>
      </c>
      <c r="F416">
        <v>53</v>
      </c>
      <c r="G416">
        <f>IF(C416=1,VLOOKUP(FoxFire!B416,balance!$U:$Z,2,FALSE),IF(C416=2,VLOOKUP(B416,balance!$U:$Z,3,FALSE),IF(C416=3,VLOOKUP(B416,balance!$U:$Z,4,FALSE),IF(C416=4,VLOOKUP(B416,balance!$U:$Z,5,FALSE),IF(C416=5,VLOOKUP(B416-1,balance!$U:$Z,6,FALSE),0)))))/100</f>
        <v>5.6092999999999993</v>
      </c>
      <c r="H416">
        <v>2</v>
      </c>
      <c r="I416" s="1">
        <f>IF(C416=1,VLOOKUP(FoxFire!B416,balance!$AF:$AJ,2,FALSE),IF(C416=2,VLOOKUP(B416,balance!$AF:$AJ,3,FALSE),IF(C416=3,VLOOKUP(B416,balance!$AF:$AJ,4,FALSE),IF(C416=4,VLOOKUP(B416,balance!$AF:$AJ,5,FALSE),IF(C416=5,VLOOKUP(B416,balance!$AF:$AK,6,FALSE),0)))))*1000000000000</f>
        <v>2250000000000</v>
      </c>
      <c r="J416">
        <f>VLOOKUP(B416,balance!AU:BD,10,FALSE)</f>
        <v>733720</v>
      </c>
    </row>
    <row r="417" spans="1:10" x14ac:dyDescent="0.3">
      <c r="A417">
        <v>415</v>
      </c>
      <c r="B417">
        <f t="shared" si="13"/>
        <v>84</v>
      </c>
      <c r="C417">
        <f t="shared" si="12"/>
        <v>1</v>
      </c>
      <c r="D417">
        <v>9026</v>
      </c>
      <c r="E417" s="1">
        <f>IF(C417=1,VLOOKUP(B417,balance!$AU:$AZ,2,FALSE),IF(C417=2,VLOOKUP(B417,balance!$AU:$AZ,3,FALSE),IF(C417=3,VLOOKUP(B417,balance!$AU:$AZ,4,FALSE),IF(C417=4,VLOOKUP(B417,balance!$AU:$AZ,5,FALSE),IF(C417=5,VLOOKUP(B417-1,balance!$AU:$AZ,6,FALSE),0)))))</f>
        <v>2000</v>
      </c>
      <c r="F417">
        <v>53</v>
      </c>
      <c r="G417">
        <f>IF(C417=1,VLOOKUP(FoxFire!B417,balance!$U:$Z,2,FALSE),IF(C417=2,VLOOKUP(B417,balance!$U:$Z,3,FALSE),IF(C417=3,VLOOKUP(B417,balance!$U:$Z,4,FALSE),IF(C417=4,VLOOKUP(B417,balance!$U:$Z,5,FALSE),IF(C417=5,VLOOKUP(B417-1,balance!$U:$Z,6,FALSE),0)))))/100</f>
        <v>1.83E-3</v>
      </c>
      <c r="H417">
        <v>2</v>
      </c>
      <c r="I417" s="1">
        <f>IF(C417=1,VLOOKUP(FoxFire!B417,balance!$AF:$AJ,2,FALSE),IF(C417=2,VLOOKUP(B417,balance!$AF:$AJ,3,FALSE),IF(C417=3,VLOOKUP(B417,balance!$AF:$AJ,4,FALSE),IF(C417=4,VLOOKUP(B417,balance!$AF:$AJ,5,FALSE),IF(C417=5,VLOOKUP(B417,balance!$AF:$AK,6,FALSE),0)))))*1000000000000</f>
        <v>562500000000</v>
      </c>
      <c r="J417">
        <f>VLOOKUP(B417,balance!AU:BD,10,FALSE)</f>
        <v>733720</v>
      </c>
    </row>
    <row r="418" spans="1:10" x14ac:dyDescent="0.3">
      <c r="A418">
        <v>416</v>
      </c>
      <c r="B418">
        <f t="shared" si="13"/>
        <v>84</v>
      </c>
      <c r="C418">
        <f t="shared" si="12"/>
        <v>2</v>
      </c>
      <c r="D418">
        <v>9026</v>
      </c>
      <c r="E418" s="1">
        <f>IF(C418=1,VLOOKUP(B418,balance!$AU:$AZ,2,FALSE),IF(C418=2,VLOOKUP(B418,balance!$AU:$AZ,3,FALSE),IF(C418=3,VLOOKUP(B418,balance!$AU:$AZ,4,FALSE),IF(C418=4,VLOOKUP(B418,balance!$AU:$AZ,5,FALSE),IF(C418=5,VLOOKUP(B418-1,balance!$AU:$AZ,6,FALSE),0)))))</f>
        <v>2000</v>
      </c>
      <c r="F418">
        <v>53</v>
      </c>
      <c r="G418">
        <f>IF(C418=1,VLOOKUP(FoxFire!B418,balance!$U:$Z,2,FALSE),IF(C418=2,VLOOKUP(B418,balance!$U:$Z,3,FALSE),IF(C418=3,VLOOKUP(B418,balance!$U:$Z,4,FALSE),IF(C418=4,VLOOKUP(B418,balance!$U:$Z,5,FALSE),IF(C418=5,VLOOKUP(B418-1,balance!$U:$Z,6,FALSE),0)))))/100</f>
        <v>1.83E-3</v>
      </c>
      <c r="H418">
        <v>2</v>
      </c>
      <c r="I418" s="1">
        <f>IF(C418=1,VLOOKUP(FoxFire!B418,balance!$AF:$AJ,2,FALSE),IF(C418=2,VLOOKUP(B418,balance!$AF:$AJ,3,FALSE),IF(C418=3,VLOOKUP(B418,balance!$AF:$AJ,4,FALSE),IF(C418=4,VLOOKUP(B418,balance!$AF:$AJ,5,FALSE),IF(C418=5,VLOOKUP(B418,balance!$AF:$AK,6,FALSE),0)))))*1000000000000</f>
        <v>562500000000</v>
      </c>
      <c r="J418">
        <f>VLOOKUP(B418,balance!AU:BD,10,FALSE)</f>
        <v>733720</v>
      </c>
    </row>
    <row r="419" spans="1:10" x14ac:dyDescent="0.3">
      <c r="A419">
        <v>417</v>
      </c>
      <c r="B419">
        <f t="shared" si="13"/>
        <v>84</v>
      </c>
      <c r="C419">
        <f t="shared" si="12"/>
        <v>3</v>
      </c>
      <c r="D419">
        <v>9026</v>
      </c>
      <c r="E419" s="1">
        <f>IF(C419=1,VLOOKUP(B419,balance!$AU:$AZ,2,FALSE),IF(C419=2,VLOOKUP(B419,balance!$AU:$AZ,3,FALSE),IF(C419=3,VLOOKUP(B419,balance!$AU:$AZ,4,FALSE),IF(C419=4,VLOOKUP(B419,balance!$AU:$AZ,5,FALSE),IF(C419=5,VLOOKUP(B419-1,balance!$AU:$AZ,6,FALSE),0)))))</f>
        <v>2000</v>
      </c>
      <c r="F419">
        <v>53</v>
      </c>
      <c r="G419">
        <f>IF(C419=1,VLOOKUP(FoxFire!B419,balance!$U:$Z,2,FALSE),IF(C419=2,VLOOKUP(B419,balance!$U:$Z,3,FALSE),IF(C419=3,VLOOKUP(B419,balance!$U:$Z,4,FALSE),IF(C419=4,VLOOKUP(B419,balance!$U:$Z,5,FALSE),IF(C419=5,VLOOKUP(B419-1,balance!$U:$Z,6,FALSE),0)))))/100</f>
        <v>1.83E-3</v>
      </c>
      <c r="H419">
        <v>2</v>
      </c>
      <c r="I419" s="1">
        <f>IF(C419=1,VLOOKUP(FoxFire!B419,balance!$AF:$AJ,2,FALSE),IF(C419=2,VLOOKUP(B419,balance!$AF:$AJ,3,FALSE),IF(C419=3,VLOOKUP(B419,balance!$AF:$AJ,4,FALSE),IF(C419=4,VLOOKUP(B419,balance!$AF:$AJ,5,FALSE),IF(C419=5,VLOOKUP(B419,balance!$AF:$AK,6,FALSE),0)))))*1000000000000</f>
        <v>562500000000</v>
      </c>
      <c r="J419">
        <f>VLOOKUP(B419,balance!AU:BD,10,FALSE)</f>
        <v>733720</v>
      </c>
    </row>
    <row r="420" spans="1:10" x14ac:dyDescent="0.3">
      <c r="A420">
        <v>418</v>
      </c>
      <c r="B420">
        <f t="shared" si="13"/>
        <v>84</v>
      </c>
      <c r="C420">
        <f t="shared" si="12"/>
        <v>4</v>
      </c>
      <c r="D420">
        <v>9026</v>
      </c>
      <c r="E420" s="1">
        <f>IF(C420=1,VLOOKUP(B420,balance!$AU:$AZ,2,FALSE),IF(C420=2,VLOOKUP(B420,balance!$AU:$AZ,3,FALSE),IF(C420=3,VLOOKUP(B420,balance!$AU:$AZ,4,FALSE),IF(C420=4,VLOOKUP(B420,balance!$AU:$AZ,5,FALSE),IF(C420=5,VLOOKUP(B420-1,balance!$AU:$AZ,6,FALSE),0)))))</f>
        <v>2000</v>
      </c>
      <c r="F420">
        <v>53</v>
      </c>
      <c r="G420">
        <f>IF(C420=1,VLOOKUP(FoxFire!B420,balance!$U:$Z,2,FALSE),IF(C420=2,VLOOKUP(B420,balance!$U:$Z,3,FALSE),IF(C420=3,VLOOKUP(B420,balance!$U:$Z,4,FALSE),IF(C420=4,VLOOKUP(B420,balance!$U:$Z,5,FALSE),IF(C420=5,VLOOKUP(B420-1,balance!$U:$Z,6,FALSE),0)))))/100</f>
        <v>1.83E-3</v>
      </c>
      <c r="H420">
        <v>2</v>
      </c>
      <c r="I420" s="1">
        <f>IF(C420=1,VLOOKUP(FoxFire!B420,balance!$AF:$AJ,2,FALSE),IF(C420=2,VLOOKUP(B420,balance!$AF:$AJ,3,FALSE),IF(C420=3,VLOOKUP(B420,balance!$AF:$AJ,4,FALSE),IF(C420=4,VLOOKUP(B420,balance!$AF:$AJ,5,FALSE),IF(C420=5,VLOOKUP(B420,balance!$AF:$AK,6,FALSE),0)))))*1000000000000</f>
        <v>562500000000</v>
      </c>
      <c r="J420">
        <f>VLOOKUP(B420,balance!AU:BD,10,FALSE)</f>
        <v>733720</v>
      </c>
    </row>
    <row r="421" spans="1:10" x14ac:dyDescent="0.3">
      <c r="A421">
        <v>419</v>
      </c>
      <c r="B421">
        <f t="shared" si="13"/>
        <v>85</v>
      </c>
      <c r="C421">
        <f t="shared" si="12"/>
        <v>5</v>
      </c>
      <c r="D421">
        <v>9026</v>
      </c>
      <c r="E421" s="1">
        <f>IF(C421=1,VLOOKUP(B421,balance!$AU:$AZ,2,FALSE),IF(C421=2,VLOOKUP(B421,balance!$AU:$AZ,3,FALSE),IF(C421=3,VLOOKUP(B421,balance!$AU:$AZ,4,FALSE),IF(C421=4,VLOOKUP(B421,balance!$AU:$AZ,5,FALSE),IF(C421=5,VLOOKUP(B421-1,balance!$AU:$AZ,6,FALSE),0)))))</f>
        <v>16800</v>
      </c>
      <c r="F421">
        <v>53</v>
      </c>
      <c r="G421">
        <f>IF(C421=1,VLOOKUP(FoxFire!B421,balance!$U:$Z,2,FALSE),IF(C421=2,VLOOKUP(B421,balance!$U:$Z,3,FALSE),IF(C421=3,VLOOKUP(B421,balance!$U:$Z,4,FALSE),IF(C421=4,VLOOKUP(B421,balance!$U:$Z,5,FALSE),IF(C421=5,VLOOKUP(B421-1,balance!$U:$Z,6,FALSE),0)))))/100</f>
        <v>6.2048000000000005</v>
      </c>
      <c r="H421">
        <v>2</v>
      </c>
      <c r="I421" s="1">
        <f>IF(C421=1,VLOOKUP(FoxFire!B421,balance!$AF:$AJ,2,FALSE),IF(C421=2,VLOOKUP(B421,balance!$AF:$AJ,3,FALSE),IF(C421=3,VLOOKUP(B421,balance!$AF:$AJ,4,FALSE),IF(C421=4,VLOOKUP(B421,balance!$AF:$AJ,5,FALSE),IF(C421=5,VLOOKUP(B421,balance!$AF:$AK,6,FALSE),0)))))*1000000000000</f>
        <v>2300000000000</v>
      </c>
      <c r="J421">
        <f>VLOOKUP(B421,balance!AU:BD,10,FALSE)</f>
        <v>758550</v>
      </c>
    </row>
    <row r="422" spans="1:10" x14ac:dyDescent="0.3">
      <c r="A422">
        <v>420</v>
      </c>
      <c r="B422">
        <f t="shared" si="13"/>
        <v>85</v>
      </c>
      <c r="C422">
        <f t="shared" si="12"/>
        <v>1</v>
      </c>
      <c r="D422">
        <v>9026</v>
      </c>
      <c r="E422" s="1">
        <f>IF(C422=1,VLOOKUP(B422,balance!$AU:$AZ,2,FALSE),IF(C422=2,VLOOKUP(B422,balance!$AU:$AZ,3,FALSE),IF(C422=3,VLOOKUP(B422,balance!$AU:$AZ,4,FALSE),IF(C422=4,VLOOKUP(B422,balance!$AU:$AZ,5,FALSE),IF(C422=5,VLOOKUP(B422-1,balance!$AU:$AZ,6,FALSE),0)))))</f>
        <v>2000</v>
      </c>
      <c r="F422">
        <v>53</v>
      </c>
      <c r="G422">
        <f>IF(C422=1,VLOOKUP(FoxFire!B422,balance!$U:$Z,2,FALSE),IF(C422=2,VLOOKUP(B422,balance!$U:$Z,3,FALSE),IF(C422=3,VLOOKUP(B422,balance!$U:$Z,4,FALSE),IF(C422=4,VLOOKUP(B422,balance!$U:$Z,5,FALSE),IF(C422=5,VLOOKUP(B422-1,balance!$U:$Z,6,FALSE),0)))))/100</f>
        <v>1.8400000000000001E-3</v>
      </c>
      <c r="H422">
        <v>2</v>
      </c>
      <c r="I422" s="1">
        <f>IF(C422=1,VLOOKUP(FoxFire!B422,balance!$AF:$AJ,2,FALSE),IF(C422=2,VLOOKUP(B422,balance!$AF:$AJ,3,FALSE),IF(C422=3,VLOOKUP(B422,balance!$AF:$AJ,4,FALSE),IF(C422=4,VLOOKUP(B422,balance!$AF:$AJ,5,FALSE),IF(C422=5,VLOOKUP(B422,balance!$AF:$AK,6,FALSE),0)))))*1000000000000</f>
        <v>575000000000</v>
      </c>
      <c r="J422">
        <f>VLOOKUP(B422,balance!AU:BD,10,FALSE)</f>
        <v>758550</v>
      </c>
    </row>
    <row r="423" spans="1:10" x14ac:dyDescent="0.3">
      <c r="A423">
        <v>421</v>
      </c>
      <c r="B423">
        <f t="shared" si="13"/>
        <v>85</v>
      </c>
      <c r="C423">
        <f t="shared" si="12"/>
        <v>2</v>
      </c>
      <c r="D423">
        <v>9026</v>
      </c>
      <c r="E423" s="1">
        <f>IF(C423=1,VLOOKUP(B423,balance!$AU:$AZ,2,FALSE),IF(C423=2,VLOOKUP(B423,balance!$AU:$AZ,3,FALSE),IF(C423=3,VLOOKUP(B423,balance!$AU:$AZ,4,FALSE),IF(C423=4,VLOOKUP(B423,balance!$AU:$AZ,5,FALSE),IF(C423=5,VLOOKUP(B423-1,balance!$AU:$AZ,6,FALSE),0)))))</f>
        <v>2000</v>
      </c>
      <c r="F423">
        <v>53</v>
      </c>
      <c r="G423">
        <f>IF(C423=1,VLOOKUP(FoxFire!B423,balance!$U:$Z,2,FALSE),IF(C423=2,VLOOKUP(B423,balance!$U:$Z,3,FALSE),IF(C423=3,VLOOKUP(B423,balance!$U:$Z,4,FALSE),IF(C423=4,VLOOKUP(B423,balance!$U:$Z,5,FALSE),IF(C423=5,VLOOKUP(B423-1,balance!$U:$Z,6,FALSE),0)))))/100</f>
        <v>1.8400000000000001E-3</v>
      </c>
      <c r="H423">
        <v>2</v>
      </c>
      <c r="I423" s="1">
        <f>IF(C423=1,VLOOKUP(FoxFire!B423,balance!$AF:$AJ,2,FALSE),IF(C423=2,VLOOKUP(B423,balance!$AF:$AJ,3,FALSE),IF(C423=3,VLOOKUP(B423,balance!$AF:$AJ,4,FALSE),IF(C423=4,VLOOKUP(B423,balance!$AF:$AJ,5,FALSE),IF(C423=5,VLOOKUP(B423,balance!$AF:$AK,6,FALSE),0)))))*1000000000000</f>
        <v>575000000000</v>
      </c>
      <c r="J423">
        <f>VLOOKUP(B423,balance!AU:BD,10,FALSE)</f>
        <v>758550</v>
      </c>
    </row>
    <row r="424" spans="1:10" x14ac:dyDescent="0.3">
      <c r="A424">
        <v>422</v>
      </c>
      <c r="B424">
        <f t="shared" si="13"/>
        <v>85</v>
      </c>
      <c r="C424">
        <f t="shared" si="12"/>
        <v>3</v>
      </c>
      <c r="D424">
        <v>9026</v>
      </c>
      <c r="E424" s="1">
        <f>IF(C424=1,VLOOKUP(B424,balance!$AU:$AZ,2,FALSE),IF(C424=2,VLOOKUP(B424,balance!$AU:$AZ,3,FALSE),IF(C424=3,VLOOKUP(B424,balance!$AU:$AZ,4,FALSE),IF(C424=4,VLOOKUP(B424,balance!$AU:$AZ,5,FALSE),IF(C424=5,VLOOKUP(B424-1,balance!$AU:$AZ,6,FALSE),0)))))</f>
        <v>2000</v>
      </c>
      <c r="F424">
        <v>53</v>
      </c>
      <c r="G424">
        <f>IF(C424=1,VLOOKUP(FoxFire!B424,balance!$U:$Z,2,FALSE),IF(C424=2,VLOOKUP(B424,balance!$U:$Z,3,FALSE),IF(C424=3,VLOOKUP(B424,balance!$U:$Z,4,FALSE),IF(C424=4,VLOOKUP(B424,balance!$U:$Z,5,FALSE),IF(C424=5,VLOOKUP(B424-1,balance!$U:$Z,6,FALSE),0)))))/100</f>
        <v>1.8400000000000001E-3</v>
      </c>
      <c r="H424">
        <v>2</v>
      </c>
      <c r="I424" s="1">
        <f>IF(C424=1,VLOOKUP(FoxFire!B424,balance!$AF:$AJ,2,FALSE),IF(C424=2,VLOOKUP(B424,balance!$AF:$AJ,3,FALSE),IF(C424=3,VLOOKUP(B424,balance!$AF:$AJ,4,FALSE),IF(C424=4,VLOOKUP(B424,balance!$AF:$AJ,5,FALSE),IF(C424=5,VLOOKUP(B424,balance!$AF:$AK,6,FALSE),0)))))*1000000000000</f>
        <v>575000000000</v>
      </c>
      <c r="J424">
        <f>VLOOKUP(B424,balance!AU:BD,10,FALSE)</f>
        <v>758550</v>
      </c>
    </row>
    <row r="425" spans="1:10" x14ac:dyDescent="0.3">
      <c r="A425">
        <v>423</v>
      </c>
      <c r="B425">
        <f t="shared" si="13"/>
        <v>85</v>
      </c>
      <c r="C425">
        <f t="shared" si="12"/>
        <v>4</v>
      </c>
      <c r="D425">
        <v>9026</v>
      </c>
      <c r="E425" s="1">
        <f>IF(C425=1,VLOOKUP(B425,balance!$AU:$AZ,2,FALSE),IF(C425=2,VLOOKUP(B425,balance!$AU:$AZ,3,FALSE),IF(C425=3,VLOOKUP(B425,balance!$AU:$AZ,4,FALSE),IF(C425=4,VLOOKUP(B425,balance!$AU:$AZ,5,FALSE),IF(C425=5,VLOOKUP(B425-1,balance!$AU:$AZ,6,FALSE),0)))))</f>
        <v>2000</v>
      </c>
      <c r="F425">
        <v>53</v>
      </c>
      <c r="G425">
        <f>IF(C425=1,VLOOKUP(FoxFire!B425,balance!$U:$Z,2,FALSE),IF(C425=2,VLOOKUP(B425,balance!$U:$Z,3,FALSE),IF(C425=3,VLOOKUP(B425,balance!$U:$Z,4,FALSE),IF(C425=4,VLOOKUP(B425,balance!$U:$Z,5,FALSE),IF(C425=5,VLOOKUP(B425-1,balance!$U:$Z,6,FALSE),0)))))/100</f>
        <v>1.8400000000000001E-3</v>
      </c>
      <c r="H425">
        <v>2</v>
      </c>
      <c r="I425" s="1">
        <f>IF(C425=1,VLOOKUP(FoxFire!B425,balance!$AF:$AJ,2,FALSE),IF(C425=2,VLOOKUP(B425,balance!$AF:$AJ,3,FALSE),IF(C425=3,VLOOKUP(B425,balance!$AF:$AJ,4,FALSE),IF(C425=4,VLOOKUP(B425,balance!$AF:$AJ,5,FALSE),IF(C425=5,VLOOKUP(B425,balance!$AF:$AK,6,FALSE),0)))))*1000000000000</f>
        <v>575000000000</v>
      </c>
      <c r="J425">
        <f>VLOOKUP(B425,balance!AU:BD,10,FALSE)</f>
        <v>758550</v>
      </c>
    </row>
    <row r="426" spans="1:10" x14ac:dyDescent="0.3">
      <c r="A426">
        <v>424</v>
      </c>
      <c r="B426">
        <f t="shared" si="13"/>
        <v>86</v>
      </c>
      <c r="C426">
        <f t="shared" si="12"/>
        <v>5</v>
      </c>
      <c r="D426">
        <v>9026</v>
      </c>
      <c r="E426" s="1">
        <f>IF(C426=1,VLOOKUP(B426,balance!$AU:$AZ,2,FALSE),IF(C426=2,VLOOKUP(B426,balance!$AU:$AZ,3,FALSE),IF(C426=3,VLOOKUP(B426,balance!$AU:$AZ,4,FALSE),IF(C426=4,VLOOKUP(B426,balance!$AU:$AZ,5,FALSE),IF(C426=5,VLOOKUP(B426-1,balance!$AU:$AZ,6,FALSE),0)))))</f>
        <v>18400</v>
      </c>
      <c r="F426">
        <v>53</v>
      </c>
      <c r="G426">
        <f>IF(C426=1,VLOOKUP(FoxFire!B426,balance!$U:$Z,2,FALSE),IF(C426=2,VLOOKUP(B426,balance!$U:$Z,3,FALSE),IF(C426=3,VLOOKUP(B426,balance!$U:$Z,4,FALSE),IF(C426=4,VLOOKUP(B426,balance!$U:$Z,5,FALSE),IF(C426=5,VLOOKUP(B426-1,balance!$U:$Z,6,FALSE),0)))))/100</f>
        <v>6.8634000000000004</v>
      </c>
      <c r="H426">
        <v>2</v>
      </c>
      <c r="I426" s="1">
        <f>IF(C426=1,VLOOKUP(FoxFire!B426,balance!$AF:$AJ,2,FALSE),IF(C426=2,VLOOKUP(B426,balance!$AF:$AJ,3,FALSE),IF(C426=3,VLOOKUP(B426,balance!$AF:$AJ,4,FALSE),IF(C426=4,VLOOKUP(B426,balance!$AF:$AJ,5,FALSE),IF(C426=5,VLOOKUP(B426,balance!$AF:$AK,6,FALSE),0)))))*1000000000000</f>
        <v>2350000000000</v>
      </c>
      <c r="J426">
        <f>VLOOKUP(B426,balance!AU:BD,10,FALSE)</f>
        <v>784400</v>
      </c>
    </row>
    <row r="427" spans="1:10" x14ac:dyDescent="0.3">
      <c r="A427">
        <v>425</v>
      </c>
      <c r="B427">
        <f t="shared" si="13"/>
        <v>86</v>
      </c>
      <c r="C427">
        <f t="shared" si="12"/>
        <v>1</v>
      </c>
      <c r="D427">
        <v>9026</v>
      </c>
      <c r="E427" s="1">
        <f>IF(C427=1,VLOOKUP(B427,balance!$AU:$AZ,2,FALSE),IF(C427=2,VLOOKUP(B427,balance!$AU:$AZ,3,FALSE),IF(C427=3,VLOOKUP(B427,balance!$AU:$AZ,4,FALSE),IF(C427=4,VLOOKUP(B427,balance!$AU:$AZ,5,FALSE),IF(C427=5,VLOOKUP(B427-1,balance!$AU:$AZ,6,FALSE),0)))))</f>
        <v>2000</v>
      </c>
      <c r="F427">
        <v>53</v>
      </c>
      <c r="G427">
        <f>IF(C427=1,VLOOKUP(FoxFire!B427,balance!$U:$Z,2,FALSE),IF(C427=2,VLOOKUP(B427,balance!$U:$Z,3,FALSE),IF(C427=3,VLOOKUP(B427,balance!$U:$Z,4,FALSE),IF(C427=4,VLOOKUP(B427,balance!$U:$Z,5,FALSE),IF(C427=5,VLOOKUP(B427-1,balance!$U:$Z,6,FALSE),0)))))/100</f>
        <v>1.8500000000000001E-3</v>
      </c>
      <c r="H427">
        <v>2</v>
      </c>
      <c r="I427" s="1">
        <f>IF(C427=1,VLOOKUP(FoxFire!B427,balance!$AF:$AJ,2,FALSE),IF(C427=2,VLOOKUP(B427,balance!$AF:$AJ,3,FALSE),IF(C427=3,VLOOKUP(B427,balance!$AF:$AJ,4,FALSE),IF(C427=4,VLOOKUP(B427,balance!$AF:$AJ,5,FALSE),IF(C427=5,VLOOKUP(B427,balance!$AF:$AK,6,FALSE),0)))))*1000000000000</f>
        <v>587500000000</v>
      </c>
      <c r="J427">
        <f>VLOOKUP(B427,balance!AU:BD,10,FALSE)</f>
        <v>784400</v>
      </c>
    </row>
    <row r="428" spans="1:10" x14ac:dyDescent="0.3">
      <c r="A428">
        <v>426</v>
      </c>
      <c r="B428">
        <f t="shared" si="13"/>
        <v>86</v>
      </c>
      <c r="C428">
        <f t="shared" si="12"/>
        <v>2</v>
      </c>
      <c r="D428">
        <v>9026</v>
      </c>
      <c r="E428" s="1">
        <f>IF(C428=1,VLOOKUP(B428,balance!$AU:$AZ,2,FALSE),IF(C428=2,VLOOKUP(B428,balance!$AU:$AZ,3,FALSE),IF(C428=3,VLOOKUP(B428,balance!$AU:$AZ,4,FALSE),IF(C428=4,VLOOKUP(B428,balance!$AU:$AZ,5,FALSE),IF(C428=5,VLOOKUP(B428-1,balance!$AU:$AZ,6,FALSE),0)))))</f>
        <v>2000</v>
      </c>
      <c r="F428">
        <v>53</v>
      </c>
      <c r="G428">
        <f>IF(C428=1,VLOOKUP(FoxFire!B428,balance!$U:$Z,2,FALSE),IF(C428=2,VLOOKUP(B428,balance!$U:$Z,3,FALSE),IF(C428=3,VLOOKUP(B428,balance!$U:$Z,4,FALSE),IF(C428=4,VLOOKUP(B428,balance!$U:$Z,5,FALSE),IF(C428=5,VLOOKUP(B428-1,balance!$U:$Z,6,FALSE),0)))))/100</f>
        <v>1.8500000000000001E-3</v>
      </c>
      <c r="H428">
        <v>2</v>
      </c>
      <c r="I428" s="1">
        <f>IF(C428=1,VLOOKUP(FoxFire!B428,balance!$AF:$AJ,2,FALSE),IF(C428=2,VLOOKUP(B428,balance!$AF:$AJ,3,FALSE),IF(C428=3,VLOOKUP(B428,balance!$AF:$AJ,4,FALSE),IF(C428=4,VLOOKUP(B428,balance!$AF:$AJ,5,FALSE),IF(C428=5,VLOOKUP(B428,balance!$AF:$AK,6,FALSE),0)))))*1000000000000</f>
        <v>587500000000</v>
      </c>
      <c r="J428">
        <f>VLOOKUP(B428,balance!AU:BD,10,FALSE)</f>
        <v>784400</v>
      </c>
    </row>
    <row r="429" spans="1:10" x14ac:dyDescent="0.3">
      <c r="A429">
        <v>427</v>
      </c>
      <c r="B429">
        <f t="shared" si="13"/>
        <v>86</v>
      </c>
      <c r="C429">
        <f t="shared" si="12"/>
        <v>3</v>
      </c>
      <c r="D429">
        <v>9026</v>
      </c>
      <c r="E429" s="1">
        <f>IF(C429=1,VLOOKUP(B429,balance!$AU:$AZ,2,FALSE),IF(C429=2,VLOOKUP(B429,balance!$AU:$AZ,3,FALSE),IF(C429=3,VLOOKUP(B429,balance!$AU:$AZ,4,FALSE),IF(C429=4,VLOOKUP(B429,balance!$AU:$AZ,5,FALSE),IF(C429=5,VLOOKUP(B429-1,balance!$AU:$AZ,6,FALSE),0)))))</f>
        <v>2000</v>
      </c>
      <c r="F429">
        <v>53</v>
      </c>
      <c r="G429">
        <f>IF(C429=1,VLOOKUP(FoxFire!B429,balance!$U:$Z,2,FALSE),IF(C429=2,VLOOKUP(B429,balance!$U:$Z,3,FALSE),IF(C429=3,VLOOKUP(B429,balance!$U:$Z,4,FALSE),IF(C429=4,VLOOKUP(B429,balance!$U:$Z,5,FALSE),IF(C429=5,VLOOKUP(B429-1,balance!$U:$Z,6,FALSE),0)))))/100</f>
        <v>1.8500000000000001E-3</v>
      </c>
      <c r="H429">
        <v>2</v>
      </c>
      <c r="I429" s="1">
        <f>IF(C429=1,VLOOKUP(FoxFire!B429,balance!$AF:$AJ,2,FALSE),IF(C429=2,VLOOKUP(B429,balance!$AF:$AJ,3,FALSE),IF(C429=3,VLOOKUP(B429,balance!$AF:$AJ,4,FALSE),IF(C429=4,VLOOKUP(B429,balance!$AF:$AJ,5,FALSE),IF(C429=5,VLOOKUP(B429,balance!$AF:$AK,6,FALSE),0)))))*1000000000000</f>
        <v>587500000000</v>
      </c>
      <c r="J429">
        <f>VLOOKUP(B429,balance!AU:BD,10,FALSE)</f>
        <v>784400</v>
      </c>
    </row>
    <row r="430" spans="1:10" x14ac:dyDescent="0.3">
      <c r="A430">
        <v>428</v>
      </c>
      <c r="B430">
        <f t="shared" si="13"/>
        <v>86</v>
      </c>
      <c r="C430">
        <f t="shared" si="12"/>
        <v>4</v>
      </c>
      <c r="D430">
        <v>9026</v>
      </c>
      <c r="E430" s="1">
        <f>IF(C430=1,VLOOKUP(B430,balance!$AU:$AZ,2,FALSE),IF(C430=2,VLOOKUP(B430,balance!$AU:$AZ,3,FALSE),IF(C430=3,VLOOKUP(B430,balance!$AU:$AZ,4,FALSE),IF(C430=4,VLOOKUP(B430,balance!$AU:$AZ,5,FALSE),IF(C430=5,VLOOKUP(B430-1,balance!$AU:$AZ,6,FALSE),0)))))</f>
        <v>2000</v>
      </c>
      <c r="F430">
        <v>53</v>
      </c>
      <c r="G430">
        <f>IF(C430=1,VLOOKUP(FoxFire!B430,balance!$U:$Z,2,FALSE),IF(C430=2,VLOOKUP(B430,balance!$U:$Z,3,FALSE),IF(C430=3,VLOOKUP(B430,balance!$U:$Z,4,FALSE),IF(C430=4,VLOOKUP(B430,balance!$U:$Z,5,FALSE),IF(C430=5,VLOOKUP(B430-1,balance!$U:$Z,6,FALSE),0)))))/100</f>
        <v>1.8500000000000001E-3</v>
      </c>
      <c r="H430">
        <v>2</v>
      </c>
      <c r="I430" s="1">
        <f>IF(C430=1,VLOOKUP(FoxFire!B430,balance!$AF:$AJ,2,FALSE),IF(C430=2,VLOOKUP(B430,balance!$AF:$AJ,3,FALSE),IF(C430=3,VLOOKUP(B430,balance!$AF:$AJ,4,FALSE),IF(C430=4,VLOOKUP(B430,balance!$AF:$AJ,5,FALSE),IF(C430=5,VLOOKUP(B430,balance!$AF:$AK,6,FALSE),0)))))*1000000000000</f>
        <v>587500000000</v>
      </c>
      <c r="J430">
        <f>VLOOKUP(B430,balance!AU:BD,10,FALSE)</f>
        <v>784400</v>
      </c>
    </row>
    <row r="431" spans="1:10" x14ac:dyDescent="0.3">
      <c r="A431">
        <v>429</v>
      </c>
      <c r="B431">
        <f t="shared" si="13"/>
        <v>87</v>
      </c>
      <c r="C431">
        <f t="shared" si="12"/>
        <v>5</v>
      </c>
      <c r="D431">
        <v>9026</v>
      </c>
      <c r="E431" s="1">
        <f>IF(C431=1,VLOOKUP(B431,balance!$AU:$AZ,2,FALSE),IF(C431=2,VLOOKUP(B431,balance!$AU:$AZ,3,FALSE),IF(C431=3,VLOOKUP(B431,balance!$AU:$AZ,4,FALSE),IF(C431=4,VLOOKUP(B431,balance!$AU:$AZ,5,FALSE),IF(C431=5,VLOOKUP(B431-1,balance!$AU:$AZ,6,FALSE),0)))))</f>
        <v>18400</v>
      </c>
      <c r="F431">
        <v>53</v>
      </c>
      <c r="G431">
        <f>IF(C431=1,VLOOKUP(FoxFire!B431,balance!$U:$Z,2,FALSE),IF(C431=2,VLOOKUP(B431,balance!$U:$Z,3,FALSE),IF(C431=3,VLOOKUP(B431,balance!$U:$Z,4,FALSE),IF(C431=4,VLOOKUP(B431,balance!$U:$Z,5,FALSE),IF(C431=5,VLOOKUP(B431-1,balance!$U:$Z,6,FALSE),0)))))/100</f>
        <v>7.5914999999999999</v>
      </c>
      <c r="H431">
        <v>2</v>
      </c>
      <c r="I431" s="1">
        <f>IF(C431=1,VLOOKUP(FoxFire!B431,balance!$AF:$AJ,2,FALSE),IF(C431=2,VLOOKUP(B431,balance!$AF:$AJ,3,FALSE),IF(C431=3,VLOOKUP(B431,balance!$AF:$AJ,4,FALSE),IF(C431=4,VLOOKUP(B431,balance!$AF:$AJ,5,FALSE),IF(C431=5,VLOOKUP(B431,balance!$AF:$AK,6,FALSE),0)))))*1000000000000</f>
        <v>2400000000000</v>
      </c>
      <c r="J431">
        <f>VLOOKUP(B431,balance!AU:BD,10,FALSE)</f>
        <v>811280</v>
      </c>
    </row>
    <row r="432" spans="1:10" x14ac:dyDescent="0.3">
      <c r="A432">
        <v>430</v>
      </c>
      <c r="B432">
        <f t="shared" si="13"/>
        <v>87</v>
      </c>
      <c r="C432">
        <f t="shared" si="12"/>
        <v>1</v>
      </c>
      <c r="D432">
        <v>9026</v>
      </c>
      <c r="E432" s="1">
        <f>IF(C432=1,VLOOKUP(B432,balance!$AU:$AZ,2,FALSE),IF(C432=2,VLOOKUP(B432,balance!$AU:$AZ,3,FALSE),IF(C432=3,VLOOKUP(B432,balance!$AU:$AZ,4,FALSE),IF(C432=4,VLOOKUP(B432,balance!$AU:$AZ,5,FALSE),IF(C432=5,VLOOKUP(B432-1,balance!$AU:$AZ,6,FALSE),0)))))</f>
        <v>2000</v>
      </c>
      <c r="F432">
        <v>53</v>
      </c>
      <c r="G432">
        <f>IF(C432=1,VLOOKUP(FoxFire!B432,balance!$U:$Z,2,FALSE),IF(C432=2,VLOOKUP(B432,balance!$U:$Z,3,FALSE),IF(C432=3,VLOOKUP(B432,balance!$U:$Z,4,FALSE),IF(C432=4,VLOOKUP(B432,balance!$U:$Z,5,FALSE),IF(C432=5,VLOOKUP(B432-1,balance!$U:$Z,6,FALSE),0)))))/100</f>
        <v>1.8599999999999999E-3</v>
      </c>
      <c r="H432">
        <v>2</v>
      </c>
      <c r="I432" s="1">
        <f>IF(C432=1,VLOOKUP(FoxFire!B432,balance!$AF:$AJ,2,FALSE),IF(C432=2,VLOOKUP(B432,balance!$AF:$AJ,3,FALSE),IF(C432=3,VLOOKUP(B432,balance!$AF:$AJ,4,FALSE),IF(C432=4,VLOOKUP(B432,balance!$AF:$AJ,5,FALSE),IF(C432=5,VLOOKUP(B432,balance!$AF:$AK,6,FALSE),0)))))*1000000000000</f>
        <v>600000000000</v>
      </c>
      <c r="J432">
        <f>VLOOKUP(B432,balance!AU:BD,10,FALSE)</f>
        <v>811280</v>
      </c>
    </row>
    <row r="433" spans="1:10" x14ac:dyDescent="0.3">
      <c r="A433">
        <v>431</v>
      </c>
      <c r="B433">
        <f t="shared" si="13"/>
        <v>87</v>
      </c>
      <c r="C433">
        <f t="shared" si="12"/>
        <v>2</v>
      </c>
      <c r="D433">
        <v>9026</v>
      </c>
      <c r="E433" s="1">
        <f>IF(C433=1,VLOOKUP(B433,balance!$AU:$AZ,2,FALSE),IF(C433=2,VLOOKUP(B433,balance!$AU:$AZ,3,FALSE),IF(C433=3,VLOOKUP(B433,balance!$AU:$AZ,4,FALSE),IF(C433=4,VLOOKUP(B433,balance!$AU:$AZ,5,FALSE),IF(C433=5,VLOOKUP(B433-1,balance!$AU:$AZ,6,FALSE),0)))))</f>
        <v>2000</v>
      </c>
      <c r="F433">
        <v>53</v>
      </c>
      <c r="G433">
        <f>IF(C433=1,VLOOKUP(FoxFire!B433,balance!$U:$Z,2,FALSE),IF(C433=2,VLOOKUP(B433,balance!$U:$Z,3,FALSE),IF(C433=3,VLOOKUP(B433,balance!$U:$Z,4,FALSE),IF(C433=4,VLOOKUP(B433,balance!$U:$Z,5,FALSE),IF(C433=5,VLOOKUP(B433-1,balance!$U:$Z,6,FALSE),0)))))/100</f>
        <v>1.8599999999999999E-3</v>
      </c>
      <c r="H433">
        <v>2</v>
      </c>
      <c r="I433" s="1">
        <f>IF(C433=1,VLOOKUP(FoxFire!B433,balance!$AF:$AJ,2,FALSE),IF(C433=2,VLOOKUP(B433,balance!$AF:$AJ,3,FALSE),IF(C433=3,VLOOKUP(B433,balance!$AF:$AJ,4,FALSE),IF(C433=4,VLOOKUP(B433,balance!$AF:$AJ,5,FALSE),IF(C433=5,VLOOKUP(B433,balance!$AF:$AK,6,FALSE),0)))))*1000000000000</f>
        <v>600000000000</v>
      </c>
      <c r="J433">
        <f>VLOOKUP(B433,balance!AU:BD,10,FALSE)</f>
        <v>811280</v>
      </c>
    </row>
    <row r="434" spans="1:10" x14ac:dyDescent="0.3">
      <c r="A434">
        <v>432</v>
      </c>
      <c r="B434">
        <f t="shared" si="13"/>
        <v>87</v>
      </c>
      <c r="C434">
        <f t="shared" si="12"/>
        <v>3</v>
      </c>
      <c r="D434">
        <v>9026</v>
      </c>
      <c r="E434" s="1">
        <f>IF(C434=1,VLOOKUP(B434,balance!$AU:$AZ,2,FALSE),IF(C434=2,VLOOKUP(B434,balance!$AU:$AZ,3,FALSE),IF(C434=3,VLOOKUP(B434,balance!$AU:$AZ,4,FALSE),IF(C434=4,VLOOKUP(B434,balance!$AU:$AZ,5,FALSE),IF(C434=5,VLOOKUP(B434-1,balance!$AU:$AZ,6,FALSE),0)))))</f>
        <v>2000</v>
      </c>
      <c r="F434">
        <v>53</v>
      </c>
      <c r="G434">
        <f>IF(C434=1,VLOOKUP(FoxFire!B434,balance!$U:$Z,2,FALSE),IF(C434=2,VLOOKUP(B434,balance!$U:$Z,3,FALSE),IF(C434=3,VLOOKUP(B434,balance!$U:$Z,4,FALSE),IF(C434=4,VLOOKUP(B434,balance!$U:$Z,5,FALSE),IF(C434=5,VLOOKUP(B434-1,balance!$U:$Z,6,FALSE),0)))))/100</f>
        <v>1.8599999999999999E-3</v>
      </c>
      <c r="H434">
        <v>2</v>
      </c>
      <c r="I434" s="1">
        <f>IF(C434=1,VLOOKUP(FoxFire!B434,balance!$AF:$AJ,2,FALSE),IF(C434=2,VLOOKUP(B434,balance!$AF:$AJ,3,FALSE),IF(C434=3,VLOOKUP(B434,balance!$AF:$AJ,4,FALSE),IF(C434=4,VLOOKUP(B434,balance!$AF:$AJ,5,FALSE),IF(C434=5,VLOOKUP(B434,balance!$AF:$AK,6,FALSE),0)))))*1000000000000</f>
        <v>600000000000</v>
      </c>
      <c r="J434">
        <f>VLOOKUP(B434,balance!AU:BD,10,FALSE)</f>
        <v>811280</v>
      </c>
    </row>
    <row r="435" spans="1:10" x14ac:dyDescent="0.3">
      <c r="A435">
        <v>433</v>
      </c>
      <c r="B435">
        <f t="shared" si="13"/>
        <v>87</v>
      </c>
      <c r="C435">
        <f t="shared" si="12"/>
        <v>4</v>
      </c>
      <c r="D435">
        <v>9026</v>
      </c>
      <c r="E435" s="1">
        <f>IF(C435=1,VLOOKUP(B435,balance!$AU:$AZ,2,FALSE),IF(C435=2,VLOOKUP(B435,balance!$AU:$AZ,3,FALSE),IF(C435=3,VLOOKUP(B435,balance!$AU:$AZ,4,FALSE),IF(C435=4,VLOOKUP(B435,balance!$AU:$AZ,5,FALSE),IF(C435=5,VLOOKUP(B435-1,balance!$AU:$AZ,6,FALSE),0)))))</f>
        <v>2000</v>
      </c>
      <c r="F435">
        <v>53</v>
      </c>
      <c r="G435">
        <f>IF(C435=1,VLOOKUP(FoxFire!B435,balance!$U:$Z,2,FALSE),IF(C435=2,VLOOKUP(B435,balance!$U:$Z,3,FALSE),IF(C435=3,VLOOKUP(B435,balance!$U:$Z,4,FALSE),IF(C435=4,VLOOKUP(B435,balance!$U:$Z,5,FALSE),IF(C435=5,VLOOKUP(B435-1,balance!$U:$Z,6,FALSE),0)))))/100</f>
        <v>1.8599999999999999E-3</v>
      </c>
      <c r="H435">
        <v>2</v>
      </c>
      <c r="I435" s="1">
        <f>IF(C435=1,VLOOKUP(FoxFire!B435,balance!$AF:$AJ,2,FALSE),IF(C435=2,VLOOKUP(B435,balance!$AF:$AJ,3,FALSE),IF(C435=3,VLOOKUP(B435,balance!$AF:$AJ,4,FALSE),IF(C435=4,VLOOKUP(B435,balance!$AF:$AJ,5,FALSE),IF(C435=5,VLOOKUP(B435,balance!$AF:$AK,6,FALSE),0)))))*1000000000000</f>
        <v>600000000000</v>
      </c>
      <c r="J435">
        <f>VLOOKUP(B435,balance!AU:BD,10,FALSE)</f>
        <v>811280</v>
      </c>
    </row>
    <row r="436" spans="1:10" x14ac:dyDescent="0.3">
      <c r="A436">
        <v>434</v>
      </c>
      <c r="B436">
        <f t="shared" si="13"/>
        <v>88</v>
      </c>
      <c r="C436">
        <f t="shared" si="12"/>
        <v>5</v>
      </c>
      <c r="D436">
        <v>9026</v>
      </c>
      <c r="E436" s="1">
        <f>IF(C436=1,VLOOKUP(B436,balance!$AU:$AZ,2,FALSE),IF(C436=2,VLOOKUP(B436,balance!$AU:$AZ,3,FALSE),IF(C436=3,VLOOKUP(B436,balance!$AU:$AZ,4,FALSE),IF(C436=4,VLOOKUP(B436,balance!$AU:$AZ,5,FALSE),IF(C436=5,VLOOKUP(B436-1,balance!$AU:$AZ,6,FALSE),0)))))</f>
        <v>18400</v>
      </c>
      <c r="F436">
        <v>53</v>
      </c>
      <c r="G436">
        <f>IF(C436=1,VLOOKUP(FoxFire!B436,balance!$U:$Z,2,FALSE),IF(C436=2,VLOOKUP(B436,balance!$U:$Z,3,FALSE),IF(C436=3,VLOOKUP(B436,balance!$U:$Z,4,FALSE),IF(C436=4,VLOOKUP(B436,balance!$U:$Z,5,FALSE),IF(C436=5,VLOOKUP(B436-1,balance!$U:$Z,6,FALSE),0)))))/100</f>
        <v>8.3964999999999996</v>
      </c>
      <c r="H436">
        <v>2</v>
      </c>
      <c r="I436" s="1">
        <f>IF(C436=1,VLOOKUP(FoxFire!B436,balance!$AF:$AJ,2,FALSE),IF(C436=2,VLOOKUP(B436,balance!$AF:$AJ,3,FALSE),IF(C436=3,VLOOKUP(B436,balance!$AF:$AJ,4,FALSE),IF(C436=4,VLOOKUP(B436,balance!$AF:$AJ,5,FALSE),IF(C436=5,VLOOKUP(B436,balance!$AF:$AK,6,FALSE),0)))))*1000000000000</f>
        <v>2450000000000</v>
      </c>
      <c r="J436">
        <f>VLOOKUP(B436,balance!AU:BD,10,FALSE)</f>
        <v>839200</v>
      </c>
    </row>
    <row r="437" spans="1:10" x14ac:dyDescent="0.3">
      <c r="A437">
        <v>435</v>
      </c>
      <c r="B437">
        <f t="shared" si="13"/>
        <v>88</v>
      </c>
      <c r="C437">
        <f t="shared" si="12"/>
        <v>1</v>
      </c>
      <c r="D437">
        <v>9026</v>
      </c>
      <c r="E437" s="1">
        <f>IF(C437=1,VLOOKUP(B437,balance!$AU:$AZ,2,FALSE),IF(C437=2,VLOOKUP(B437,balance!$AU:$AZ,3,FALSE),IF(C437=3,VLOOKUP(B437,balance!$AU:$AZ,4,FALSE),IF(C437=4,VLOOKUP(B437,balance!$AU:$AZ,5,FALSE),IF(C437=5,VLOOKUP(B437-1,balance!$AU:$AZ,6,FALSE),0)))))</f>
        <v>2000</v>
      </c>
      <c r="F437">
        <v>53</v>
      </c>
      <c r="G437">
        <f>IF(C437=1,VLOOKUP(FoxFire!B437,balance!$U:$Z,2,FALSE),IF(C437=2,VLOOKUP(B437,balance!$U:$Z,3,FALSE),IF(C437=3,VLOOKUP(B437,balance!$U:$Z,4,FALSE),IF(C437=4,VLOOKUP(B437,balance!$U:$Z,5,FALSE),IF(C437=5,VLOOKUP(B437-1,balance!$U:$Z,6,FALSE),0)))))/100</f>
        <v>1.8699999999999999E-3</v>
      </c>
      <c r="H437">
        <v>2</v>
      </c>
      <c r="I437" s="1">
        <f>IF(C437=1,VLOOKUP(FoxFire!B437,balance!$AF:$AJ,2,FALSE),IF(C437=2,VLOOKUP(B437,balance!$AF:$AJ,3,FALSE),IF(C437=3,VLOOKUP(B437,balance!$AF:$AJ,4,FALSE),IF(C437=4,VLOOKUP(B437,balance!$AF:$AJ,5,FALSE),IF(C437=5,VLOOKUP(B437,balance!$AF:$AK,6,FALSE),0)))))*1000000000000</f>
        <v>612500000000</v>
      </c>
      <c r="J437">
        <f>VLOOKUP(B437,balance!AU:BD,10,FALSE)</f>
        <v>839200</v>
      </c>
    </row>
    <row r="438" spans="1:10" x14ac:dyDescent="0.3">
      <c r="A438">
        <v>436</v>
      </c>
      <c r="B438">
        <f t="shared" si="13"/>
        <v>88</v>
      </c>
      <c r="C438">
        <f t="shared" si="12"/>
        <v>2</v>
      </c>
      <c r="D438">
        <v>9026</v>
      </c>
      <c r="E438" s="1">
        <f>IF(C438=1,VLOOKUP(B438,balance!$AU:$AZ,2,FALSE),IF(C438=2,VLOOKUP(B438,balance!$AU:$AZ,3,FALSE),IF(C438=3,VLOOKUP(B438,balance!$AU:$AZ,4,FALSE),IF(C438=4,VLOOKUP(B438,balance!$AU:$AZ,5,FALSE),IF(C438=5,VLOOKUP(B438-1,balance!$AU:$AZ,6,FALSE),0)))))</f>
        <v>2000</v>
      </c>
      <c r="F438">
        <v>53</v>
      </c>
      <c r="G438">
        <f>IF(C438=1,VLOOKUP(FoxFire!B438,balance!$U:$Z,2,FALSE),IF(C438=2,VLOOKUP(B438,balance!$U:$Z,3,FALSE),IF(C438=3,VLOOKUP(B438,balance!$U:$Z,4,FALSE),IF(C438=4,VLOOKUP(B438,balance!$U:$Z,5,FALSE),IF(C438=5,VLOOKUP(B438-1,balance!$U:$Z,6,FALSE),0)))))/100</f>
        <v>1.8699999999999999E-3</v>
      </c>
      <c r="H438">
        <v>2</v>
      </c>
      <c r="I438" s="1">
        <f>IF(C438=1,VLOOKUP(FoxFire!B438,balance!$AF:$AJ,2,FALSE),IF(C438=2,VLOOKUP(B438,balance!$AF:$AJ,3,FALSE),IF(C438=3,VLOOKUP(B438,balance!$AF:$AJ,4,FALSE),IF(C438=4,VLOOKUP(B438,balance!$AF:$AJ,5,FALSE),IF(C438=5,VLOOKUP(B438,balance!$AF:$AK,6,FALSE),0)))))*1000000000000</f>
        <v>612500000000</v>
      </c>
      <c r="J438">
        <f>VLOOKUP(B438,balance!AU:BD,10,FALSE)</f>
        <v>839200</v>
      </c>
    </row>
    <row r="439" spans="1:10" x14ac:dyDescent="0.3">
      <c r="A439">
        <v>437</v>
      </c>
      <c r="B439">
        <f t="shared" si="13"/>
        <v>88</v>
      </c>
      <c r="C439">
        <f t="shared" si="12"/>
        <v>3</v>
      </c>
      <c r="D439">
        <v>9026</v>
      </c>
      <c r="E439" s="1">
        <f>IF(C439=1,VLOOKUP(B439,balance!$AU:$AZ,2,FALSE),IF(C439=2,VLOOKUP(B439,balance!$AU:$AZ,3,FALSE),IF(C439=3,VLOOKUP(B439,balance!$AU:$AZ,4,FALSE),IF(C439=4,VLOOKUP(B439,balance!$AU:$AZ,5,FALSE),IF(C439=5,VLOOKUP(B439-1,balance!$AU:$AZ,6,FALSE),0)))))</f>
        <v>2000</v>
      </c>
      <c r="F439">
        <v>53</v>
      </c>
      <c r="G439">
        <f>IF(C439=1,VLOOKUP(FoxFire!B439,balance!$U:$Z,2,FALSE),IF(C439=2,VLOOKUP(B439,balance!$U:$Z,3,FALSE),IF(C439=3,VLOOKUP(B439,balance!$U:$Z,4,FALSE),IF(C439=4,VLOOKUP(B439,balance!$U:$Z,5,FALSE),IF(C439=5,VLOOKUP(B439-1,balance!$U:$Z,6,FALSE),0)))))/100</f>
        <v>1.8699999999999999E-3</v>
      </c>
      <c r="H439">
        <v>2</v>
      </c>
      <c r="I439" s="1">
        <f>IF(C439=1,VLOOKUP(FoxFire!B439,balance!$AF:$AJ,2,FALSE),IF(C439=2,VLOOKUP(B439,balance!$AF:$AJ,3,FALSE),IF(C439=3,VLOOKUP(B439,balance!$AF:$AJ,4,FALSE),IF(C439=4,VLOOKUP(B439,balance!$AF:$AJ,5,FALSE),IF(C439=5,VLOOKUP(B439,balance!$AF:$AK,6,FALSE),0)))))*1000000000000</f>
        <v>612500000000</v>
      </c>
      <c r="J439">
        <f>VLOOKUP(B439,balance!AU:BD,10,FALSE)</f>
        <v>839200</v>
      </c>
    </row>
    <row r="440" spans="1:10" x14ac:dyDescent="0.3">
      <c r="A440">
        <v>438</v>
      </c>
      <c r="B440">
        <f t="shared" si="13"/>
        <v>88</v>
      </c>
      <c r="C440">
        <f t="shared" si="12"/>
        <v>4</v>
      </c>
      <c r="D440">
        <v>9026</v>
      </c>
      <c r="E440" s="1">
        <f>IF(C440=1,VLOOKUP(B440,balance!$AU:$AZ,2,FALSE),IF(C440=2,VLOOKUP(B440,balance!$AU:$AZ,3,FALSE),IF(C440=3,VLOOKUP(B440,balance!$AU:$AZ,4,FALSE),IF(C440=4,VLOOKUP(B440,balance!$AU:$AZ,5,FALSE),IF(C440=5,VLOOKUP(B440-1,balance!$AU:$AZ,6,FALSE),0)))))</f>
        <v>2000</v>
      </c>
      <c r="F440">
        <v>53</v>
      </c>
      <c r="G440">
        <f>IF(C440=1,VLOOKUP(FoxFire!B440,balance!$U:$Z,2,FALSE),IF(C440=2,VLOOKUP(B440,balance!$U:$Z,3,FALSE),IF(C440=3,VLOOKUP(B440,balance!$U:$Z,4,FALSE),IF(C440=4,VLOOKUP(B440,balance!$U:$Z,5,FALSE),IF(C440=5,VLOOKUP(B440-1,balance!$U:$Z,6,FALSE),0)))))/100</f>
        <v>1.8699999999999999E-3</v>
      </c>
      <c r="H440">
        <v>2</v>
      </c>
      <c r="I440" s="1">
        <f>IF(C440=1,VLOOKUP(FoxFire!B440,balance!$AF:$AJ,2,FALSE),IF(C440=2,VLOOKUP(B440,balance!$AF:$AJ,3,FALSE),IF(C440=3,VLOOKUP(B440,balance!$AF:$AJ,4,FALSE),IF(C440=4,VLOOKUP(B440,balance!$AF:$AJ,5,FALSE),IF(C440=5,VLOOKUP(B440,balance!$AF:$AK,6,FALSE),0)))))*1000000000000</f>
        <v>612500000000</v>
      </c>
      <c r="J440">
        <f>VLOOKUP(B440,balance!AU:BD,10,FALSE)</f>
        <v>839200</v>
      </c>
    </row>
    <row r="441" spans="1:10" x14ac:dyDescent="0.3">
      <c r="A441">
        <v>439</v>
      </c>
      <c r="B441">
        <f t="shared" si="13"/>
        <v>89</v>
      </c>
      <c r="C441">
        <f t="shared" si="12"/>
        <v>5</v>
      </c>
      <c r="D441">
        <v>9026</v>
      </c>
      <c r="E441" s="1">
        <f>IF(C441=1,VLOOKUP(B441,balance!$AU:$AZ,2,FALSE),IF(C441=2,VLOOKUP(B441,balance!$AU:$AZ,3,FALSE),IF(C441=3,VLOOKUP(B441,balance!$AU:$AZ,4,FALSE),IF(C441=4,VLOOKUP(B441,balance!$AU:$AZ,5,FALSE),IF(C441=5,VLOOKUP(B441-1,balance!$AU:$AZ,6,FALSE),0)))))</f>
        <v>18400</v>
      </c>
      <c r="F441">
        <v>53</v>
      </c>
      <c r="G441">
        <f>IF(C441=1,VLOOKUP(FoxFire!B441,balance!$U:$Z,2,FALSE),IF(C441=2,VLOOKUP(B441,balance!$U:$Z,3,FALSE),IF(C441=3,VLOOKUP(B441,balance!$U:$Z,4,FALSE),IF(C441=4,VLOOKUP(B441,balance!$U:$Z,5,FALSE),IF(C441=5,VLOOKUP(B441-1,balance!$U:$Z,6,FALSE),0)))))/100</f>
        <v>9.2865000000000002</v>
      </c>
      <c r="H441">
        <v>2</v>
      </c>
      <c r="I441" s="1">
        <f>IF(C441=1,VLOOKUP(FoxFire!B441,balance!$AF:$AJ,2,FALSE),IF(C441=2,VLOOKUP(B441,balance!$AF:$AJ,3,FALSE),IF(C441=3,VLOOKUP(B441,balance!$AF:$AJ,4,FALSE),IF(C441=4,VLOOKUP(B441,balance!$AF:$AJ,5,FALSE),IF(C441=5,VLOOKUP(B441,balance!$AF:$AK,6,FALSE),0)))))*1000000000000</f>
        <v>2500000000000</v>
      </c>
      <c r="J441">
        <f>VLOOKUP(B441,balance!AU:BD,10,FALSE)</f>
        <v>868170</v>
      </c>
    </row>
    <row r="442" spans="1:10" x14ac:dyDescent="0.3">
      <c r="A442">
        <v>440</v>
      </c>
      <c r="B442">
        <f t="shared" si="13"/>
        <v>89</v>
      </c>
      <c r="C442">
        <f t="shared" si="12"/>
        <v>1</v>
      </c>
      <c r="D442">
        <v>9026</v>
      </c>
      <c r="E442" s="1">
        <f>IF(C442=1,VLOOKUP(B442,balance!$AU:$AZ,2,FALSE),IF(C442=2,VLOOKUP(B442,balance!$AU:$AZ,3,FALSE),IF(C442=3,VLOOKUP(B442,balance!$AU:$AZ,4,FALSE),IF(C442=4,VLOOKUP(B442,balance!$AU:$AZ,5,FALSE),IF(C442=5,VLOOKUP(B442-1,balance!$AU:$AZ,6,FALSE),0)))))</f>
        <v>2000</v>
      </c>
      <c r="F442">
        <v>53</v>
      </c>
      <c r="G442">
        <f>IF(C442=1,VLOOKUP(FoxFire!B442,balance!$U:$Z,2,FALSE),IF(C442=2,VLOOKUP(B442,balance!$U:$Z,3,FALSE),IF(C442=3,VLOOKUP(B442,balance!$U:$Z,4,FALSE),IF(C442=4,VLOOKUP(B442,balance!$U:$Z,5,FALSE),IF(C442=5,VLOOKUP(B442-1,balance!$U:$Z,6,FALSE),0)))))/100</f>
        <v>1.8799999999999999E-3</v>
      </c>
      <c r="H442">
        <v>2</v>
      </c>
      <c r="I442" s="1">
        <f>IF(C442=1,VLOOKUP(FoxFire!B442,balance!$AF:$AJ,2,FALSE),IF(C442=2,VLOOKUP(B442,balance!$AF:$AJ,3,FALSE),IF(C442=3,VLOOKUP(B442,balance!$AF:$AJ,4,FALSE),IF(C442=4,VLOOKUP(B442,balance!$AF:$AJ,5,FALSE),IF(C442=5,VLOOKUP(B442,balance!$AF:$AK,6,FALSE),0)))))*1000000000000</f>
        <v>625000000000</v>
      </c>
      <c r="J442">
        <f>VLOOKUP(B442,balance!AU:BD,10,FALSE)</f>
        <v>868170</v>
      </c>
    </row>
    <row r="443" spans="1:10" x14ac:dyDescent="0.3">
      <c r="A443">
        <v>441</v>
      </c>
      <c r="B443">
        <f t="shared" si="13"/>
        <v>89</v>
      </c>
      <c r="C443">
        <f t="shared" si="12"/>
        <v>2</v>
      </c>
      <c r="D443">
        <v>9026</v>
      </c>
      <c r="E443" s="1">
        <f>IF(C443=1,VLOOKUP(B443,balance!$AU:$AZ,2,FALSE),IF(C443=2,VLOOKUP(B443,balance!$AU:$AZ,3,FALSE),IF(C443=3,VLOOKUP(B443,balance!$AU:$AZ,4,FALSE),IF(C443=4,VLOOKUP(B443,balance!$AU:$AZ,5,FALSE),IF(C443=5,VLOOKUP(B443-1,balance!$AU:$AZ,6,FALSE),0)))))</f>
        <v>2000</v>
      </c>
      <c r="F443">
        <v>53</v>
      </c>
      <c r="G443">
        <f>IF(C443=1,VLOOKUP(FoxFire!B443,balance!$U:$Z,2,FALSE),IF(C443=2,VLOOKUP(B443,balance!$U:$Z,3,FALSE),IF(C443=3,VLOOKUP(B443,balance!$U:$Z,4,FALSE),IF(C443=4,VLOOKUP(B443,balance!$U:$Z,5,FALSE),IF(C443=5,VLOOKUP(B443-1,balance!$U:$Z,6,FALSE),0)))))/100</f>
        <v>1.8799999999999999E-3</v>
      </c>
      <c r="H443">
        <v>2</v>
      </c>
      <c r="I443" s="1">
        <f>IF(C443=1,VLOOKUP(FoxFire!B443,balance!$AF:$AJ,2,FALSE),IF(C443=2,VLOOKUP(B443,balance!$AF:$AJ,3,FALSE),IF(C443=3,VLOOKUP(B443,balance!$AF:$AJ,4,FALSE),IF(C443=4,VLOOKUP(B443,balance!$AF:$AJ,5,FALSE),IF(C443=5,VLOOKUP(B443,balance!$AF:$AK,6,FALSE),0)))))*1000000000000</f>
        <v>625000000000</v>
      </c>
      <c r="J443">
        <f>VLOOKUP(B443,balance!AU:BD,10,FALSE)</f>
        <v>868170</v>
      </c>
    </row>
    <row r="444" spans="1:10" x14ac:dyDescent="0.3">
      <c r="A444">
        <v>442</v>
      </c>
      <c r="B444">
        <f t="shared" si="13"/>
        <v>89</v>
      </c>
      <c r="C444">
        <f t="shared" si="12"/>
        <v>3</v>
      </c>
      <c r="D444">
        <v>9026</v>
      </c>
      <c r="E444" s="1">
        <f>IF(C444=1,VLOOKUP(B444,balance!$AU:$AZ,2,FALSE),IF(C444=2,VLOOKUP(B444,balance!$AU:$AZ,3,FALSE),IF(C444=3,VLOOKUP(B444,balance!$AU:$AZ,4,FALSE),IF(C444=4,VLOOKUP(B444,balance!$AU:$AZ,5,FALSE),IF(C444=5,VLOOKUP(B444-1,balance!$AU:$AZ,6,FALSE),0)))))</f>
        <v>2000</v>
      </c>
      <c r="F444">
        <v>53</v>
      </c>
      <c r="G444">
        <f>IF(C444=1,VLOOKUP(FoxFire!B444,balance!$U:$Z,2,FALSE),IF(C444=2,VLOOKUP(B444,balance!$U:$Z,3,FALSE),IF(C444=3,VLOOKUP(B444,balance!$U:$Z,4,FALSE),IF(C444=4,VLOOKUP(B444,balance!$U:$Z,5,FALSE),IF(C444=5,VLOOKUP(B444-1,balance!$U:$Z,6,FALSE),0)))))/100</f>
        <v>1.8799999999999999E-3</v>
      </c>
      <c r="H444">
        <v>2</v>
      </c>
      <c r="I444" s="1">
        <f>IF(C444=1,VLOOKUP(FoxFire!B444,balance!$AF:$AJ,2,FALSE),IF(C444=2,VLOOKUP(B444,balance!$AF:$AJ,3,FALSE),IF(C444=3,VLOOKUP(B444,balance!$AF:$AJ,4,FALSE),IF(C444=4,VLOOKUP(B444,balance!$AF:$AJ,5,FALSE),IF(C444=5,VLOOKUP(B444,balance!$AF:$AK,6,FALSE),0)))))*1000000000000</f>
        <v>625000000000</v>
      </c>
      <c r="J444">
        <f>VLOOKUP(B444,balance!AU:BD,10,FALSE)</f>
        <v>868170</v>
      </c>
    </row>
    <row r="445" spans="1:10" x14ac:dyDescent="0.3">
      <c r="A445">
        <v>443</v>
      </c>
      <c r="B445">
        <f t="shared" si="13"/>
        <v>89</v>
      </c>
      <c r="C445">
        <f t="shared" si="12"/>
        <v>4</v>
      </c>
      <c r="D445">
        <v>9026</v>
      </c>
      <c r="E445" s="1">
        <f>IF(C445=1,VLOOKUP(B445,balance!$AU:$AZ,2,FALSE),IF(C445=2,VLOOKUP(B445,balance!$AU:$AZ,3,FALSE),IF(C445=3,VLOOKUP(B445,balance!$AU:$AZ,4,FALSE),IF(C445=4,VLOOKUP(B445,balance!$AU:$AZ,5,FALSE),IF(C445=5,VLOOKUP(B445-1,balance!$AU:$AZ,6,FALSE),0)))))</f>
        <v>2000</v>
      </c>
      <c r="F445">
        <v>53</v>
      </c>
      <c r="G445">
        <f>IF(C445=1,VLOOKUP(FoxFire!B445,balance!$U:$Z,2,FALSE),IF(C445=2,VLOOKUP(B445,balance!$U:$Z,3,FALSE),IF(C445=3,VLOOKUP(B445,balance!$U:$Z,4,FALSE),IF(C445=4,VLOOKUP(B445,balance!$U:$Z,5,FALSE),IF(C445=5,VLOOKUP(B445-1,balance!$U:$Z,6,FALSE),0)))))/100</f>
        <v>1.8799999999999999E-3</v>
      </c>
      <c r="H445">
        <v>2</v>
      </c>
      <c r="I445" s="1">
        <f>IF(C445=1,VLOOKUP(FoxFire!B445,balance!$AF:$AJ,2,FALSE),IF(C445=2,VLOOKUP(B445,balance!$AF:$AJ,3,FALSE),IF(C445=3,VLOOKUP(B445,balance!$AF:$AJ,4,FALSE),IF(C445=4,VLOOKUP(B445,balance!$AF:$AJ,5,FALSE),IF(C445=5,VLOOKUP(B445,balance!$AF:$AK,6,FALSE),0)))))*1000000000000</f>
        <v>625000000000</v>
      </c>
      <c r="J445">
        <f>VLOOKUP(B445,balance!AU:BD,10,FALSE)</f>
        <v>868170</v>
      </c>
    </row>
    <row r="446" spans="1:10" x14ac:dyDescent="0.3">
      <c r="A446">
        <v>444</v>
      </c>
      <c r="B446">
        <f t="shared" si="13"/>
        <v>90</v>
      </c>
      <c r="C446">
        <f t="shared" si="12"/>
        <v>5</v>
      </c>
      <c r="D446">
        <v>9026</v>
      </c>
      <c r="E446" s="1">
        <f>IF(C446=1,VLOOKUP(B446,balance!$AU:$AZ,2,FALSE),IF(C446=2,VLOOKUP(B446,balance!$AU:$AZ,3,FALSE),IF(C446=3,VLOOKUP(B446,balance!$AU:$AZ,4,FALSE),IF(C446=4,VLOOKUP(B446,balance!$AU:$AZ,5,FALSE),IF(C446=5,VLOOKUP(B446-1,balance!$AU:$AZ,6,FALSE),0)))))</f>
        <v>18400</v>
      </c>
      <c r="F446">
        <v>53</v>
      </c>
      <c r="G446">
        <f>IF(C446=1,VLOOKUP(FoxFire!B446,balance!$U:$Z,2,FALSE),IF(C446=2,VLOOKUP(B446,balance!$U:$Z,3,FALSE),IF(C446=3,VLOOKUP(B446,balance!$U:$Z,4,FALSE),IF(C446=4,VLOOKUP(B446,balance!$U:$Z,5,FALSE),IF(C446=5,VLOOKUP(B446-1,balance!$U:$Z,6,FALSE),0)))))/100</f>
        <v>10.2706</v>
      </c>
      <c r="H446">
        <v>2</v>
      </c>
      <c r="I446" s="1">
        <f>IF(C446=1,VLOOKUP(FoxFire!B446,balance!$AF:$AJ,2,FALSE),IF(C446=2,VLOOKUP(B446,balance!$AF:$AJ,3,FALSE),IF(C446=3,VLOOKUP(B446,balance!$AF:$AJ,4,FALSE),IF(C446=4,VLOOKUP(B446,balance!$AF:$AJ,5,FALSE),IF(C446=5,VLOOKUP(B446,balance!$AF:$AK,6,FALSE),0)))))*1000000000000</f>
        <v>2550000000000</v>
      </c>
      <c r="J446">
        <f>VLOOKUP(B446,balance!AU:BD,10,FALSE)</f>
        <v>898200</v>
      </c>
    </row>
    <row r="447" spans="1:10" x14ac:dyDescent="0.3">
      <c r="A447">
        <v>445</v>
      </c>
      <c r="B447">
        <f t="shared" si="13"/>
        <v>90</v>
      </c>
      <c r="C447">
        <f t="shared" si="12"/>
        <v>1</v>
      </c>
      <c r="D447">
        <v>9026</v>
      </c>
      <c r="E447" s="1">
        <f>IF(C447=1,VLOOKUP(B447,balance!$AU:$AZ,2,FALSE),IF(C447=2,VLOOKUP(B447,balance!$AU:$AZ,3,FALSE),IF(C447=3,VLOOKUP(B447,balance!$AU:$AZ,4,FALSE),IF(C447=4,VLOOKUP(B447,balance!$AU:$AZ,5,FALSE),IF(C447=5,VLOOKUP(B447-1,balance!$AU:$AZ,6,FALSE),0)))))</f>
        <v>2000</v>
      </c>
      <c r="F447">
        <v>53</v>
      </c>
      <c r="G447">
        <f>IF(C447=1,VLOOKUP(FoxFire!B447,balance!$U:$Z,2,FALSE),IF(C447=2,VLOOKUP(B447,balance!$U:$Z,3,FALSE),IF(C447=3,VLOOKUP(B447,balance!$U:$Z,4,FALSE),IF(C447=4,VLOOKUP(B447,balance!$U:$Z,5,FALSE),IF(C447=5,VLOOKUP(B447-1,balance!$U:$Z,6,FALSE),0)))))/100</f>
        <v>1.89E-3</v>
      </c>
      <c r="H447">
        <v>2</v>
      </c>
      <c r="I447" s="1">
        <f>IF(C447=1,VLOOKUP(FoxFire!B447,balance!$AF:$AJ,2,FALSE),IF(C447=2,VLOOKUP(B447,balance!$AF:$AJ,3,FALSE),IF(C447=3,VLOOKUP(B447,balance!$AF:$AJ,4,FALSE),IF(C447=4,VLOOKUP(B447,balance!$AF:$AJ,5,FALSE),IF(C447=5,VLOOKUP(B447,balance!$AF:$AK,6,FALSE),0)))))*1000000000000</f>
        <v>637500000000</v>
      </c>
      <c r="J447">
        <f>VLOOKUP(B447,balance!AU:BD,10,FALSE)</f>
        <v>898200</v>
      </c>
    </row>
    <row r="448" spans="1:10" x14ac:dyDescent="0.3">
      <c r="A448">
        <v>446</v>
      </c>
      <c r="B448">
        <f t="shared" si="13"/>
        <v>90</v>
      </c>
      <c r="C448">
        <f t="shared" si="12"/>
        <v>2</v>
      </c>
      <c r="D448">
        <v>9026</v>
      </c>
      <c r="E448" s="1">
        <f>IF(C448=1,VLOOKUP(B448,balance!$AU:$AZ,2,FALSE),IF(C448=2,VLOOKUP(B448,balance!$AU:$AZ,3,FALSE),IF(C448=3,VLOOKUP(B448,balance!$AU:$AZ,4,FALSE),IF(C448=4,VLOOKUP(B448,balance!$AU:$AZ,5,FALSE),IF(C448=5,VLOOKUP(B448-1,balance!$AU:$AZ,6,FALSE),0)))))</f>
        <v>2000</v>
      </c>
      <c r="F448">
        <v>53</v>
      </c>
      <c r="G448">
        <f>IF(C448=1,VLOOKUP(FoxFire!B448,balance!$U:$Z,2,FALSE),IF(C448=2,VLOOKUP(B448,balance!$U:$Z,3,FALSE),IF(C448=3,VLOOKUP(B448,balance!$U:$Z,4,FALSE),IF(C448=4,VLOOKUP(B448,balance!$U:$Z,5,FALSE),IF(C448=5,VLOOKUP(B448-1,balance!$U:$Z,6,FALSE),0)))))/100</f>
        <v>1.89E-3</v>
      </c>
      <c r="H448">
        <v>2</v>
      </c>
      <c r="I448" s="1">
        <f>IF(C448=1,VLOOKUP(FoxFire!B448,balance!$AF:$AJ,2,FALSE),IF(C448=2,VLOOKUP(B448,balance!$AF:$AJ,3,FALSE),IF(C448=3,VLOOKUP(B448,balance!$AF:$AJ,4,FALSE),IF(C448=4,VLOOKUP(B448,balance!$AF:$AJ,5,FALSE),IF(C448=5,VLOOKUP(B448,balance!$AF:$AK,6,FALSE),0)))))*1000000000000</f>
        <v>637500000000</v>
      </c>
      <c r="J448">
        <f>VLOOKUP(B448,balance!AU:BD,10,FALSE)</f>
        <v>898200</v>
      </c>
    </row>
    <row r="449" spans="1:10" x14ac:dyDescent="0.3">
      <c r="A449">
        <v>447</v>
      </c>
      <c r="B449">
        <f t="shared" si="13"/>
        <v>90</v>
      </c>
      <c r="C449">
        <f t="shared" si="12"/>
        <v>3</v>
      </c>
      <c r="D449">
        <v>9026</v>
      </c>
      <c r="E449" s="1">
        <f>IF(C449=1,VLOOKUP(B449,balance!$AU:$AZ,2,FALSE),IF(C449=2,VLOOKUP(B449,balance!$AU:$AZ,3,FALSE),IF(C449=3,VLOOKUP(B449,balance!$AU:$AZ,4,FALSE),IF(C449=4,VLOOKUP(B449,balance!$AU:$AZ,5,FALSE),IF(C449=5,VLOOKUP(B449-1,balance!$AU:$AZ,6,FALSE),0)))))</f>
        <v>2000</v>
      </c>
      <c r="F449">
        <v>53</v>
      </c>
      <c r="G449">
        <f>IF(C449=1,VLOOKUP(FoxFire!B449,balance!$U:$Z,2,FALSE),IF(C449=2,VLOOKUP(B449,balance!$U:$Z,3,FALSE),IF(C449=3,VLOOKUP(B449,balance!$U:$Z,4,FALSE),IF(C449=4,VLOOKUP(B449,balance!$U:$Z,5,FALSE),IF(C449=5,VLOOKUP(B449-1,balance!$U:$Z,6,FALSE),0)))))/100</f>
        <v>1.89E-3</v>
      </c>
      <c r="H449">
        <v>2</v>
      </c>
      <c r="I449" s="1">
        <f>IF(C449=1,VLOOKUP(FoxFire!B449,balance!$AF:$AJ,2,FALSE),IF(C449=2,VLOOKUP(B449,balance!$AF:$AJ,3,FALSE),IF(C449=3,VLOOKUP(B449,balance!$AF:$AJ,4,FALSE),IF(C449=4,VLOOKUP(B449,balance!$AF:$AJ,5,FALSE),IF(C449=5,VLOOKUP(B449,balance!$AF:$AK,6,FALSE),0)))))*1000000000000</f>
        <v>637500000000</v>
      </c>
      <c r="J449">
        <f>VLOOKUP(B449,balance!AU:BD,10,FALSE)</f>
        <v>898200</v>
      </c>
    </row>
    <row r="450" spans="1:10" x14ac:dyDescent="0.3">
      <c r="A450">
        <v>448</v>
      </c>
      <c r="B450">
        <f t="shared" si="13"/>
        <v>90</v>
      </c>
      <c r="C450">
        <f t="shared" si="12"/>
        <v>4</v>
      </c>
      <c r="D450">
        <v>9026</v>
      </c>
      <c r="E450" s="1">
        <f>IF(C450=1,VLOOKUP(B450,balance!$AU:$AZ,2,FALSE),IF(C450=2,VLOOKUP(B450,balance!$AU:$AZ,3,FALSE),IF(C450=3,VLOOKUP(B450,balance!$AU:$AZ,4,FALSE),IF(C450=4,VLOOKUP(B450,balance!$AU:$AZ,5,FALSE),IF(C450=5,VLOOKUP(B450-1,balance!$AU:$AZ,6,FALSE),0)))))</f>
        <v>2000</v>
      </c>
      <c r="F450">
        <v>53</v>
      </c>
      <c r="G450">
        <f>IF(C450=1,VLOOKUP(FoxFire!B450,balance!$U:$Z,2,FALSE),IF(C450=2,VLOOKUP(B450,balance!$U:$Z,3,FALSE),IF(C450=3,VLOOKUP(B450,balance!$U:$Z,4,FALSE),IF(C450=4,VLOOKUP(B450,balance!$U:$Z,5,FALSE),IF(C450=5,VLOOKUP(B450-1,balance!$U:$Z,6,FALSE),0)))))/100</f>
        <v>1.89E-3</v>
      </c>
      <c r="H450">
        <v>2</v>
      </c>
      <c r="I450" s="1">
        <f>IF(C450=1,VLOOKUP(FoxFire!B450,balance!$AF:$AJ,2,FALSE),IF(C450=2,VLOOKUP(B450,balance!$AF:$AJ,3,FALSE),IF(C450=3,VLOOKUP(B450,balance!$AF:$AJ,4,FALSE),IF(C450=4,VLOOKUP(B450,balance!$AF:$AJ,5,FALSE),IF(C450=5,VLOOKUP(B450,balance!$AF:$AK,6,FALSE),0)))))*1000000000000</f>
        <v>637500000000</v>
      </c>
      <c r="J450">
        <f>VLOOKUP(B450,balance!AU:BD,10,FALSE)</f>
        <v>898200</v>
      </c>
    </row>
    <row r="451" spans="1:10" x14ac:dyDescent="0.3">
      <c r="A451">
        <v>449</v>
      </c>
      <c r="B451">
        <f t="shared" si="13"/>
        <v>91</v>
      </c>
      <c r="C451">
        <f t="shared" si="12"/>
        <v>5</v>
      </c>
      <c r="D451">
        <v>9026</v>
      </c>
      <c r="E451" s="1">
        <f>IF(C451=1,VLOOKUP(B451,balance!$AU:$AZ,2,FALSE),IF(C451=2,VLOOKUP(B451,balance!$AU:$AZ,3,FALSE),IF(C451=3,VLOOKUP(B451,balance!$AU:$AZ,4,FALSE),IF(C451=4,VLOOKUP(B451,balance!$AU:$AZ,5,FALSE),IF(C451=5,VLOOKUP(B451-1,balance!$AU:$AZ,6,FALSE),0)))))</f>
        <v>18400</v>
      </c>
      <c r="F451">
        <v>53</v>
      </c>
      <c r="G451">
        <f>IF(C451=1,VLOOKUP(FoxFire!B451,balance!$U:$Z,2,FALSE),IF(C451=2,VLOOKUP(B451,balance!$U:$Z,3,FALSE),IF(C451=3,VLOOKUP(B451,balance!$U:$Z,4,FALSE),IF(C451=4,VLOOKUP(B451,balance!$U:$Z,5,FALSE),IF(C451=5,VLOOKUP(B451-1,balance!$U:$Z,6,FALSE),0)))))/100</f>
        <v>11.358499999999999</v>
      </c>
      <c r="H451">
        <v>2</v>
      </c>
      <c r="I451" s="1">
        <f>IF(C451=1,VLOOKUP(FoxFire!B451,balance!$AF:$AJ,2,FALSE),IF(C451=2,VLOOKUP(B451,balance!$AF:$AJ,3,FALSE),IF(C451=3,VLOOKUP(B451,balance!$AF:$AJ,4,FALSE),IF(C451=4,VLOOKUP(B451,balance!$AF:$AJ,5,FALSE),IF(C451=5,VLOOKUP(B451,balance!$AF:$AK,6,FALSE),0)))))*1000000000000</f>
        <v>2600000000000</v>
      </c>
      <c r="J451">
        <f>VLOOKUP(B451,balance!AU:BD,10,FALSE)</f>
        <v>922700</v>
      </c>
    </row>
    <row r="452" spans="1:10" x14ac:dyDescent="0.3">
      <c r="A452">
        <v>450</v>
      </c>
      <c r="B452">
        <f t="shared" si="13"/>
        <v>91</v>
      </c>
      <c r="C452">
        <f t="shared" si="12"/>
        <v>1</v>
      </c>
      <c r="D452">
        <v>9026</v>
      </c>
      <c r="E452" s="1">
        <f>IF(C452=1,VLOOKUP(B452,balance!$AU:$AZ,2,FALSE),IF(C452=2,VLOOKUP(B452,balance!$AU:$AZ,3,FALSE),IF(C452=3,VLOOKUP(B452,balance!$AU:$AZ,4,FALSE),IF(C452=4,VLOOKUP(B452,balance!$AU:$AZ,5,FALSE),IF(C452=5,VLOOKUP(B452-1,balance!$AU:$AZ,6,FALSE),0)))))</f>
        <v>2500</v>
      </c>
      <c r="F452">
        <v>53</v>
      </c>
      <c r="G452">
        <f>IF(C452=1,VLOOKUP(FoxFire!B452,balance!$U:$Z,2,FALSE),IF(C452=2,VLOOKUP(B452,balance!$U:$Z,3,FALSE),IF(C452=3,VLOOKUP(B452,balance!$U:$Z,4,FALSE),IF(C452=4,VLOOKUP(B452,balance!$U:$Z,5,FALSE),IF(C452=5,VLOOKUP(B452-1,balance!$U:$Z,6,FALSE),0)))))/100</f>
        <v>1.9E-3</v>
      </c>
      <c r="H452">
        <v>2</v>
      </c>
      <c r="I452" s="1">
        <f>IF(C452=1,VLOOKUP(FoxFire!B452,balance!$AF:$AJ,2,FALSE),IF(C452=2,VLOOKUP(B452,balance!$AF:$AJ,3,FALSE),IF(C452=3,VLOOKUP(B452,balance!$AF:$AJ,4,FALSE),IF(C452=4,VLOOKUP(B452,balance!$AF:$AJ,5,FALSE),IF(C452=5,VLOOKUP(B452,balance!$AF:$AK,6,FALSE),0)))))*1000000000000</f>
        <v>650000000000</v>
      </c>
      <c r="J452">
        <f>VLOOKUP(B452,balance!AU:BD,10,FALSE)</f>
        <v>922700</v>
      </c>
    </row>
    <row r="453" spans="1:10" x14ac:dyDescent="0.3">
      <c r="A453">
        <v>451</v>
      </c>
      <c r="B453">
        <f t="shared" si="13"/>
        <v>91</v>
      </c>
      <c r="C453">
        <f t="shared" si="12"/>
        <v>2</v>
      </c>
      <c r="D453">
        <v>9026</v>
      </c>
      <c r="E453" s="1">
        <f>IF(C453=1,VLOOKUP(B453,balance!$AU:$AZ,2,FALSE),IF(C453=2,VLOOKUP(B453,balance!$AU:$AZ,3,FALSE),IF(C453=3,VLOOKUP(B453,balance!$AU:$AZ,4,FALSE),IF(C453=4,VLOOKUP(B453,balance!$AU:$AZ,5,FALSE),IF(C453=5,VLOOKUP(B453-1,balance!$AU:$AZ,6,FALSE),0)))))</f>
        <v>2500</v>
      </c>
      <c r="F453">
        <v>53</v>
      </c>
      <c r="G453">
        <f>IF(C453=1,VLOOKUP(FoxFire!B453,balance!$U:$Z,2,FALSE),IF(C453=2,VLOOKUP(B453,balance!$U:$Z,3,FALSE),IF(C453=3,VLOOKUP(B453,balance!$U:$Z,4,FALSE),IF(C453=4,VLOOKUP(B453,balance!$U:$Z,5,FALSE),IF(C453=5,VLOOKUP(B453-1,balance!$U:$Z,6,FALSE),0)))))/100</f>
        <v>1.9E-3</v>
      </c>
      <c r="H453">
        <v>2</v>
      </c>
      <c r="I453" s="1">
        <f>IF(C453=1,VLOOKUP(FoxFire!B453,balance!$AF:$AJ,2,FALSE),IF(C453=2,VLOOKUP(B453,balance!$AF:$AJ,3,FALSE),IF(C453=3,VLOOKUP(B453,balance!$AF:$AJ,4,FALSE),IF(C453=4,VLOOKUP(B453,balance!$AF:$AJ,5,FALSE),IF(C453=5,VLOOKUP(B453,balance!$AF:$AK,6,FALSE),0)))))*1000000000000</f>
        <v>650000000000</v>
      </c>
      <c r="J453">
        <f>VLOOKUP(B453,balance!AU:BD,10,FALSE)</f>
        <v>922700</v>
      </c>
    </row>
    <row r="454" spans="1:10" x14ac:dyDescent="0.3">
      <c r="A454">
        <v>452</v>
      </c>
      <c r="B454">
        <f t="shared" si="13"/>
        <v>91</v>
      </c>
      <c r="C454">
        <f t="shared" si="12"/>
        <v>3</v>
      </c>
      <c r="D454">
        <v>9026</v>
      </c>
      <c r="E454" s="1">
        <f>IF(C454=1,VLOOKUP(B454,balance!$AU:$AZ,2,FALSE),IF(C454=2,VLOOKUP(B454,balance!$AU:$AZ,3,FALSE),IF(C454=3,VLOOKUP(B454,balance!$AU:$AZ,4,FALSE),IF(C454=4,VLOOKUP(B454,balance!$AU:$AZ,5,FALSE),IF(C454=5,VLOOKUP(B454-1,balance!$AU:$AZ,6,FALSE),0)))))</f>
        <v>2500</v>
      </c>
      <c r="F454">
        <v>53</v>
      </c>
      <c r="G454">
        <f>IF(C454=1,VLOOKUP(FoxFire!B454,balance!$U:$Z,2,FALSE),IF(C454=2,VLOOKUP(B454,balance!$U:$Z,3,FALSE),IF(C454=3,VLOOKUP(B454,balance!$U:$Z,4,FALSE),IF(C454=4,VLOOKUP(B454,balance!$U:$Z,5,FALSE),IF(C454=5,VLOOKUP(B454-1,balance!$U:$Z,6,FALSE),0)))))/100</f>
        <v>1.9E-3</v>
      </c>
      <c r="H454">
        <v>2</v>
      </c>
      <c r="I454" s="1">
        <f>IF(C454=1,VLOOKUP(FoxFire!B454,balance!$AF:$AJ,2,FALSE),IF(C454=2,VLOOKUP(B454,balance!$AF:$AJ,3,FALSE),IF(C454=3,VLOOKUP(B454,balance!$AF:$AJ,4,FALSE),IF(C454=4,VLOOKUP(B454,balance!$AF:$AJ,5,FALSE),IF(C454=5,VLOOKUP(B454,balance!$AF:$AK,6,FALSE),0)))))*1000000000000</f>
        <v>650000000000</v>
      </c>
      <c r="J454">
        <f>VLOOKUP(B454,balance!AU:BD,10,FALSE)</f>
        <v>922700</v>
      </c>
    </row>
    <row r="455" spans="1:10" x14ac:dyDescent="0.3">
      <c r="A455">
        <v>453</v>
      </c>
      <c r="B455">
        <f t="shared" si="13"/>
        <v>91</v>
      </c>
      <c r="C455">
        <f t="shared" si="12"/>
        <v>4</v>
      </c>
      <c r="D455">
        <v>9026</v>
      </c>
      <c r="E455" s="1">
        <f>IF(C455=1,VLOOKUP(B455,balance!$AU:$AZ,2,FALSE),IF(C455=2,VLOOKUP(B455,balance!$AU:$AZ,3,FALSE),IF(C455=3,VLOOKUP(B455,balance!$AU:$AZ,4,FALSE),IF(C455=4,VLOOKUP(B455,balance!$AU:$AZ,5,FALSE),IF(C455=5,VLOOKUP(B455-1,balance!$AU:$AZ,6,FALSE),0)))))</f>
        <v>2500</v>
      </c>
      <c r="F455">
        <v>53</v>
      </c>
      <c r="G455">
        <f>IF(C455=1,VLOOKUP(FoxFire!B455,balance!$U:$Z,2,FALSE),IF(C455=2,VLOOKUP(B455,balance!$U:$Z,3,FALSE),IF(C455=3,VLOOKUP(B455,balance!$U:$Z,4,FALSE),IF(C455=4,VLOOKUP(B455,balance!$U:$Z,5,FALSE),IF(C455=5,VLOOKUP(B455-1,balance!$U:$Z,6,FALSE),0)))))/100</f>
        <v>1.9E-3</v>
      </c>
      <c r="H455">
        <v>2</v>
      </c>
      <c r="I455" s="1">
        <f>IF(C455=1,VLOOKUP(FoxFire!B455,balance!$AF:$AJ,2,FALSE),IF(C455=2,VLOOKUP(B455,balance!$AF:$AJ,3,FALSE),IF(C455=3,VLOOKUP(B455,balance!$AF:$AJ,4,FALSE),IF(C455=4,VLOOKUP(B455,balance!$AF:$AJ,5,FALSE),IF(C455=5,VLOOKUP(B455,balance!$AF:$AK,6,FALSE),0)))))*1000000000000</f>
        <v>650000000000</v>
      </c>
      <c r="J455">
        <f>VLOOKUP(B455,balance!AU:BD,10,FALSE)</f>
        <v>922700</v>
      </c>
    </row>
    <row r="456" spans="1:10" x14ac:dyDescent="0.3">
      <c r="A456">
        <v>454</v>
      </c>
      <c r="B456">
        <f t="shared" si="13"/>
        <v>92</v>
      </c>
      <c r="C456">
        <f t="shared" ref="C456:C519" si="14">C451</f>
        <v>5</v>
      </c>
      <c r="D456">
        <v>9026</v>
      </c>
      <c r="E456" s="1">
        <f>IF(C456=1,VLOOKUP(B456,balance!$AU:$AZ,2,FALSE),IF(C456=2,VLOOKUP(B456,balance!$AU:$AZ,3,FALSE),IF(C456=3,VLOOKUP(B456,balance!$AU:$AZ,4,FALSE),IF(C456=4,VLOOKUP(B456,balance!$AU:$AZ,5,FALSE),IF(C456=5,VLOOKUP(B456-1,balance!$AU:$AZ,6,FALSE),0)))))</f>
        <v>23000</v>
      </c>
      <c r="F456">
        <v>53</v>
      </c>
      <c r="G456">
        <f>IF(C456=1,VLOOKUP(FoxFire!B456,balance!$U:$Z,2,FALSE),IF(C456=2,VLOOKUP(B456,balance!$U:$Z,3,FALSE),IF(C456=3,VLOOKUP(B456,balance!$U:$Z,4,FALSE),IF(C456=4,VLOOKUP(B456,balance!$U:$Z,5,FALSE),IF(C456=5,VLOOKUP(B456-1,balance!$U:$Z,6,FALSE),0)))))/100</f>
        <v>12.561199999999999</v>
      </c>
      <c r="H456">
        <v>2</v>
      </c>
      <c r="I456" s="1">
        <f>IF(C456=1,VLOOKUP(FoxFire!B456,balance!$AF:$AJ,2,FALSE),IF(C456=2,VLOOKUP(B456,balance!$AF:$AJ,3,FALSE),IF(C456=3,VLOOKUP(B456,balance!$AF:$AJ,4,FALSE),IF(C456=4,VLOOKUP(B456,balance!$AF:$AJ,5,FALSE),IF(C456=5,VLOOKUP(B456,balance!$AF:$AK,6,FALSE),0)))))*1000000000000</f>
        <v>2650000000000</v>
      </c>
      <c r="J456">
        <f>VLOOKUP(B456,balance!AU:BD,10,FALSE)</f>
        <v>948280</v>
      </c>
    </row>
    <row r="457" spans="1:10" x14ac:dyDescent="0.3">
      <c r="A457">
        <v>455</v>
      </c>
      <c r="B457">
        <f t="shared" si="13"/>
        <v>92</v>
      </c>
      <c r="C457">
        <f t="shared" si="14"/>
        <v>1</v>
      </c>
      <c r="D457">
        <v>9026</v>
      </c>
      <c r="E457" s="1">
        <f>IF(C457=1,VLOOKUP(B457,balance!$AU:$AZ,2,FALSE),IF(C457=2,VLOOKUP(B457,balance!$AU:$AZ,3,FALSE),IF(C457=3,VLOOKUP(B457,balance!$AU:$AZ,4,FALSE),IF(C457=4,VLOOKUP(B457,balance!$AU:$AZ,5,FALSE),IF(C457=5,VLOOKUP(B457-1,balance!$AU:$AZ,6,FALSE),0)))))</f>
        <v>2500</v>
      </c>
      <c r="F457">
        <v>53</v>
      </c>
      <c r="G457">
        <f>IF(C457=1,VLOOKUP(FoxFire!B457,balance!$U:$Z,2,FALSE),IF(C457=2,VLOOKUP(B457,balance!$U:$Z,3,FALSE),IF(C457=3,VLOOKUP(B457,balance!$U:$Z,4,FALSE),IF(C457=4,VLOOKUP(B457,balance!$U:$Z,5,FALSE),IF(C457=5,VLOOKUP(B457-1,balance!$U:$Z,6,FALSE),0)))))/100</f>
        <v>1.91E-3</v>
      </c>
      <c r="H457">
        <v>2</v>
      </c>
      <c r="I457" s="1">
        <f>IF(C457=1,VLOOKUP(FoxFire!B457,balance!$AF:$AJ,2,FALSE),IF(C457=2,VLOOKUP(B457,balance!$AF:$AJ,3,FALSE),IF(C457=3,VLOOKUP(B457,balance!$AF:$AJ,4,FALSE),IF(C457=4,VLOOKUP(B457,balance!$AF:$AJ,5,FALSE),IF(C457=5,VLOOKUP(B457,balance!$AF:$AK,6,FALSE),0)))))*1000000000000</f>
        <v>662500000000</v>
      </c>
      <c r="J457">
        <f>VLOOKUP(B457,balance!AU:BD,10,FALSE)</f>
        <v>948280</v>
      </c>
    </row>
    <row r="458" spans="1:10" x14ac:dyDescent="0.3">
      <c r="A458">
        <v>456</v>
      </c>
      <c r="B458">
        <f t="shared" si="13"/>
        <v>92</v>
      </c>
      <c r="C458">
        <f t="shared" si="14"/>
        <v>2</v>
      </c>
      <c r="D458">
        <v>9026</v>
      </c>
      <c r="E458" s="1">
        <f>IF(C458=1,VLOOKUP(B458,balance!$AU:$AZ,2,FALSE),IF(C458=2,VLOOKUP(B458,balance!$AU:$AZ,3,FALSE),IF(C458=3,VLOOKUP(B458,balance!$AU:$AZ,4,FALSE),IF(C458=4,VLOOKUP(B458,balance!$AU:$AZ,5,FALSE),IF(C458=5,VLOOKUP(B458-1,balance!$AU:$AZ,6,FALSE),0)))))</f>
        <v>2500</v>
      </c>
      <c r="F458">
        <v>53</v>
      </c>
      <c r="G458">
        <f>IF(C458=1,VLOOKUP(FoxFire!B458,balance!$U:$Z,2,FALSE),IF(C458=2,VLOOKUP(B458,balance!$U:$Z,3,FALSE),IF(C458=3,VLOOKUP(B458,balance!$U:$Z,4,FALSE),IF(C458=4,VLOOKUP(B458,balance!$U:$Z,5,FALSE),IF(C458=5,VLOOKUP(B458-1,balance!$U:$Z,6,FALSE),0)))))/100</f>
        <v>1.91E-3</v>
      </c>
      <c r="H458">
        <v>2</v>
      </c>
      <c r="I458" s="1">
        <f>IF(C458=1,VLOOKUP(FoxFire!B458,balance!$AF:$AJ,2,FALSE),IF(C458=2,VLOOKUP(B458,balance!$AF:$AJ,3,FALSE),IF(C458=3,VLOOKUP(B458,balance!$AF:$AJ,4,FALSE),IF(C458=4,VLOOKUP(B458,balance!$AF:$AJ,5,FALSE),IF(C458=5,VLOOKUP(B458,balance!$AF:$AK,6,FALSE),0)))))*1000000000000</f>
        <v>662500000000</v>
      </c>
      <c r="J458">
        <f>VLOOKUP(B458,balance!AU:BD,10,FALSE)</f>
        <v>948280</v>
      </c>
    </row>
    <row r="459" spans="1:10" x14ac:dyDescent="0.3">
      <c r="A459">
        <v>457</v>
      </c>
      <c r="B459">
        <f t="shared" si="13"/>
        <v>92</v>
      </c>
      <c r="C459">
        <f t="shared" si="14"/>
        <v>3</v>
      </c>
      <c r="D459">
        <v>9026</v>
      </c>
      <c r="E459" s="1">
        <f>IF(C459=1,VLOOKUP(B459,balance!$AU:$AZ,2,FALSE),IF(C459=2,VLOOKUP(B459,balance!$AU:$AZ,3,FALSE),IF(C459=3,VLOOKUP(B459,balance!$AU:$AZ,4,FALSE),IF(C459=4,VLOOKUP(B459,balance!$AU:$AZ,5,FALSE),IF(C459=5,VLOOKUP(B459-1,balance!$AU:$AZ,6,FALSE),0)))))</f>
        <v>2500</v>
      </c>
      <c r="F459">
        <v>53</v>
      </c>
      <c r="G459">
        <f>IF(C459=1,VLOOKUP(FoxFire!B459,balance!$U:$Z,2,FALSE),IF(C459=2,VLOOKUP(B459,balance!$U:$Z,3,FALSE),IF(C459=3,VLOOKUP(B459,balance!$U:$Z,4,FALSE),IF(C459=4,VLOOKUP(B459,balance!$U:$Z,5,FALSE),IF(C459=5,VLOOKUP(B459-1,balance!$U:$Z,6,FALSE),0)))))/100</f>
        <v>1.91E-3</v>
      </c>
      <c r="H459">
        <v>2</v>
      </c>
      <c r="I459" s="1">
        <f>IF(C459=1,VLOOKUP(FoxFire!B459,balance!$AF:$AJ,2,FALSE),IF(C459=2,VLOOKUP(B459,balance!$AF:$AJ,3,FALSE),IF(C459=3,VLOOKUP(B459,balance!$AF:$AJ,4,FALSE),IF(C459=4,VLOOKUP(B459,balance!$AF:$AJ,5,FALSE),IF(C459=5,VLOOKUP(B459,balance!$AF:$AK,6,FALSE),0)))))*1000000000000</f>
        <v>662500000000</v>
      </c>
      <c r="J459">
        <f>VLOOKUP(B459,balance!AU:BD,10,FALSE)</f>
        <v>948280</v>
      </c>
    </row>
    <row r="460" spans="1:10" x14ac:dyDescent="0.3">
      <c r="A460">
        <v>458</v>
      </c>
      <c r="B460">
        <f t="shared" ref="B460:B523" si="15">B455+1</f>
        <v>92</v>
      </c>
      <c r="C460">
        <f t="shared" si="14"/>
        <v>4</v>
      </c>
      <c r="D460">
        <v>9026</v>
      </c>
      <c r="E460" s="1">
        <f>IF(C460=1,VLOOKUP(B460,balance!$AU:$AZ,2,FALSE),IF(C460=2,VLOOKUP(B460,balance!$AU:$AZ,3,FALSE),IF(C460=3,VLOOKUP(B460,balance!$AU:$AZ,4,FALSE),IF(C460=4,VLOOKUP(B460,balance!$AU:$AZ,5,FALSE),IF(C460=5,VLOOKUP(B460-1,balance!$AU:$AZ,6,FALSE),0)))))</f>
        <v>2500</v>
      </c>
      <c r="F460">
        <v>53</v>
      </c>
      <c r="G460">
        <f>IF(C460=1,VLOOKUP(FoxFire!B460,balance!$U:$Z,2,FALSE),IF(C460=2,VLOOKUP(B460,balance!$U:$Z,3,FALSE),IF(C460=3,VLOOKUP(B460,balance!$U:$Z,4,FALSE),IF(C460=4,VLOOKUP(B460,balance!$U:$Z,5,FALSE),IF(C460=5,VLOOKUP(B460-1,balance!$U:$Z,6,FALSE),0)))))/100</f>
        <v>1.91E-3</v>
      </c>
      <c r="H460">
        <v>2</v>
      </c>
      <c r="I460" s="1">
        <f>IF(C460=1,VLOOKUP(FoxFire!B460,balance!$AF:$AJ,2,FALSE),IF(C460=2,VLOOKUP(B460,balance!$AF:$AJ,3,FALSE),IF(C460=3,VLOOKUP(B460,balance!$AF:$AJ,4,FALSE),IF(C460=4,VLOOKUP(B460,balance!$AF:$AJ,5,FALSE),IF(C460=5,VLOOKUP(B460,balance!$AF:$AK,6,FALSE),0)))))*1000000000000</f>
        <v>662500000000</v>
      </c>
      <c r="J460">
        <f>VLOOKUP(B460,balance!AU:BD,10,FALSE)</f>
        <v>948280</v>
      </c>
    </row>
    <row r="461" spans="1:10" x14ac:dyDescent="0.3">
      <c r="A461">
        <v>459</v>
      </c>
      <c r="B461">
        <f t="shared" si="15"/>
        <v>93</v>
      </c>
      <c r="C461">
        <f t="shared" si="14"/>
        <v>5</v>
      </c>
      <c r="D461">
        <v>9026</v>
      </c>
      <c r="E461" s="1">
        <f>IF(C461=1,VLOOKUP(B461,balance!$AU:$AZ,2,FALSE),IF(C461=2,VLOOKUP(B461,balance!$AU:$AZ,3,FALSE),IF(C461=3,VLOOKUP(B461,balance!$AU:$AZ,4,FALSE),IF(C461=4,VLOOKUP(B461,balance!$AU:$AZ,5,FALSE),IF(C461=5,VLOOKUP(B461-1,balance!$AU:$AZ,6,FALSE),0)))))</f>
        <v>23000</v>
      </c>
      <c r="F461">
        <v>53</v>
      </c>
      <c r="G461">
        <f>IF(C461=1,VLOOKUP(FoxFire!B461,balance!$U:$Z,2,FALSE),IF(C461=2,VLOOKUP(B461,balance!$U:$Z,3,FALSE),IF(C461=3,VLOOKUP(B461,balance!$U:$Z,4,FALSE),IF(C461=4,VLOOKUP(B461,balance!$U:$Z,5,FALSE),IF(C461=5,VLOOKUP(B461-1,balance!$U:$Z,6,FALSE),0)))))/100</f>
        <v>13.890799999999999</v>
      </c>
      <c r="H461">
        <v>2</v>
      </c>
      <c r="I461" s="1">
        <f>IF(C461=1,VLOOKUP(FoxFire!B461,balance!$AF:$AJ,2,FALSE),IF(C461=2,VLOOKUP(B461,balance!$AF:$AJ,3,FALSE),IF(C461=3,VLOOKUP(B461,balance!$AF:$AJ,4,FALSE),IF(C461=4,VLOOKUP(B461,balance!$AF:$AJ,5,FALSE),IF(C461=5,VLOOKUP(B461,balance!$AF:$AK,6,FALSE),0)))))*1000000000000</f>
        <v>2700000000000</v>
      </c>
      <c r="J461">
        <f>VLOOKUP(B461,balance!AU:BD,10,FALSE)</f>
        <v>974950</v>
      </c>
    </row>
    <row r="462" spans="1:10" x14ac:dyDescent="0.3">
      <c r="A462">
        <v>460</v>
      </c>
      <c r="B462">
        <f t="shared" si="15"/>
        <v>93</v>
      </c>
      <c r="C462">
        <f t="shared" si="14"/>
        <v>1</v>
      </c>
      <c r="D462">
        <v>9026</v>
      </c>
      <c r="E462" s="1">
        <f>IF(C462=1,VLOOKUP(B462,balance!$AU:$AZ,2,FALSE),IF(C462=2,VLOOKUP(B462,balance!$AU:$AZ,3,FALSE),IF(C462=3,VLOOKUP(B462,balance!$AU:$AZ,4,FALSE),IF(C462=4,VLOOKUP(B462,balance!$AU:$AZ,5,FALSE),IF(C462=5,VLOOKUP(B462-1,balance!$AU:$AZ,6,FALSE),0)))))</f>
        <v>2500</v>
      </c>
      <c r="F462">
        <v>53</v>
      </c>
      <c r="G462">
        <f>IF(C462=1,VLOOKUP(FoxFire!B462,balance!$U:$Z,2,FALSE),IF(C462=2,VLOOKUP(B462,balance!$U:$Z,3,FALSE),IF(C462=3,VLOOKUP(B462,balance!$U:$Z,4,FALSE),IF(C462=4,VLOOKUP(B462,balance!$U:$Z,5,FALSE),IF(C462=5,VLOOKUP(B462-1,balance!$U:$Z,6,FALSE),0)))))/100</f>
        <v>1.92E-3</v>
      </c>
      <c r="H462">
        <v>2</v>
      </c>
      <c r="I462" s="1">
        <f>IF(C462=1,VLOOKUP(FoxFire!B462,balance!$AF:$AJ,2,FALSE),IF(C462=2,VLOOKUP(B462,balance!$AF:$AJ,3,FALSE),IF(C462=3,VLOOKUP(B462,balance!$AF:$AJ,4,FALSE),IF(C462=4,VLOOKUP(B462,balance!$AF:$AJ,5,FALSE),IF(C462=5,VLOOKUP(B462,balance!$AF:$AK,6,FALSE),0)))))*1000000000000</f>
        <v>675000000000</v>
      </c>
      <c r="J462">
        <f>VLOOKUP(B462,balance!AU:BD,10,FALSE)</f>
        <v>974950</v>
      </c>
    </row>
    <row r="463" spans="1:10" x14ac:dyDescent="0.3">
      <c r="A463">
        <v>461</v>
      </c>
      <c r="B463">
        <f t="shared" si="15"/>
        <v>93</v>
      </c>
      <c r="C463">
        <f t="shared" si="14"/>
        <v>2</v>
      </c>
      <c r="D463">
        <v>9026</v>
      </c>
      <c r="E463" s="1">
        <f>IF(C463=1,VLOOKUP(B463,balance!$AU:$AZ,2,FALSE),IF(C463=2,VLOOKUP(B463,balance!$AU:$AZ,3,FALSE),IF(C463=3,VLOOKUP(B463,balance!$AU:$AZ,4,FALSE),IF(C463=4,VLOOKUP(B463,balance!$AU:$AZ,5,FALSE),IF(C463=5,VLOOKUP(B463-1,balance!$AU:$AZ,6,FALSE),0)))))</f>
        <v>2500</v>
      </c>
      <c r="F463">
        <v>53</v>
      </c>
      <c r="G463">
        <f>IF(C463=1,VLOOKUP(FoxFire!B463,balance!$U:$Z,2,FALSE),IF(C463=2,VLOOKUP(B463,balance!$U:$Z,3,FALSE),IF(C463=3,VLOOKUP(B463,balance!$U:$Z,4,FALSE),IF(C463=4,VLOOKUP(B463,balance!$U:$Z,5,FALSE),IF(C463=5,VLOOKUP(B463-1,balance!$U:$Z,6,FALSE),0)))))/100</f>
        <v>1.92E-3</v>
      </c>
      <c r="H463">
        <v>2</v>
      </c>
      <c r="I463" s="1">
        <f>IF(C463=1,VLOOKUP(FoxFire!B463,balance!$AF:$AJ,2,FALSE),IF(C463=2,VLOOKUP(B463,balance!$AF:$AJ,3,FALSE),IF(C463=3,VLOOKUP(B463,balance!$AF:$AJ,4,FALSE),IF(C463=4,VLOOKUP(B463,balance!$AF:$AJ,5,FALSE),IF(C463=5,VLOOKUP(B463,balance!$AF:$AK,6,FALSE),0)))))*1000000000000</f>
        <v>675000000000</v>
      </c>
      <c r="J463">
        <f>VLOOKUP(B463,balance!AU:BD,10,FALSE)</f>
        <v>974950</v>
      </c>
    </row>
    <row r="464" spans="1:10" x14ac:dyDescent="0.3">
      <c r="A464">
        <v>462</v>
      </c>
      <c r="B464">
        <f t="shared" si="15"/>
        <v>93</v>
      </c>
      <c r="C464">
        <f t="shared" si="14"/>
        <v>3</v>
      </c>
      <c r="D464">
        <v>9026</v>
      </c>
      <c r="E464" s="1">
        <f>IF(C464=1,VLOOKUP(B464,balance!$AU:$AZ,2,FALSE),IF(C464=2,VLOOKUP(B464,balance!$AU:$AZ,3,FALSE),IF(C464=3,VLOOKUP(B464,balance!$AU:$AZ,4,FALSE),IF(C464=4,VLOOKUP(B464,balance!$AU:$AZ,5,FALSE),IF(C464=5,VLOOKUP(B464-1,balance!$AU:$AZ,6,FALSE),0)))))</f>
        <v>2500</v>
      </c>
      <c r="F464">
        <v>53</v>
      </c>
      <c r="G464">
        <f>IF(C464=1,VLOOKUP(FoxFire!B464,balance!$U:$Z,2,FALSE),IF(C464=2,VLOOKUP(B464,balance!$U:$Z,3,FALSE),IF(C464=3,VLOOKUP(B464,balance!$U:$Z,4,FALSE),IF(C464=4,VLOOKUP(B464,balance!$U:$Z,5,FALSE),IF(C464=5,VLOOKUP(B464-1,balance!$U:$Z,6,FALSE),0)))))/100</f>
        <v>1.92E-3</v>
      </c>
      <c r="H464">
        <v>2</v>
      </c>
      <c r="I464" s="1">
        <f>IF(C464=1,VLOOKUP(FoxFire!B464,balance!$AF:$AJ,2,FALSE),IF(C464=2,VLOOKUP(B464,balance!$AF:$AJ,3,FALSE),IF(C464=3,VLOOKUP(B464,balance!$AF:$AJ,4,FALSE),IF(C464=4,VLOOKUP(B464,balance!$AF:$AJ,5,FALSE),IF(C464=5,VLOOKUP(B464,balance!$AF:$AK,6,FALSE),0)))))*1000000000000</f>
        <v>675000000000</v>
      </c>
      <c r="J464">
        <f>VLOOKUP(B464,balance!AU:BD,10,FALSE)</f>
        <v>974950</v>
      </c>
    </row>
    <row r="465" spans="1:10" x14ac:dyDescent="0.3">
      <c r="A465">
        <v>463</v>
      </c>
      <c r="B465">
        <f t="shared" si="15"/>
        <v>93</v>
      </c>
      <c r="C465">
        <f t="shared" si="14"/>
        <v>4</v>
      </c>
      <c r="D465">
        <v>9026</v>
      </c>
      <c r="E465" s="1">
        <f>IF(C465=1,VLOOKUP(B465,balance!$AU:$AZ,2,FALSE),IF(C465=2,VLOOKUP(B465,balance!$AU:$AZ,3,FALSE),IF(C465=3,VLOOKUP(B465,balance!$AU:$AZ,4,FALSE),IF(C465=4,VLOOKUP(B465,balance!$AU:$AZ,5,FALSE),IF(C465=5,VLOOKUP(B465-1,balance!$AU:$AZ,6,FALSE),0)))))</f>
        <v>2500</v>
      </c>
      <c r="F465">
        <v>53</v>
      </c>
      <c r="G465">
        <f>IF(C465=1,VLOOKUP(FoxFire!B465,balance!$U:$Z,2,FALSE),IF(C465=2,VLOOKUP(B465,balance!$U:$Z,3,FALSE),IF(C465=3,VLOOKUP(B465,balance!$U:$Z,4,FALSE),IF(C465=4,VLOOKUP(B465,balance!$U:$Z,5,FALSE),IF(C465=5,VLOOKUP(B465-1,balance!$U:$Z,6,FALSE),0)))))/100</f>
        <v>1.92E-3</v>
      </c>
      <c r="H465">
        <v>2</v>
      </c>
      <c r="I465" s="1">
        <f>IF(C465=1,VLOOKUP(FoxFire!B465,balance!$AF:$AJ,2,FALSE),IF(C465=2,VLOOKUP(B465,balance!$AF:$AJ,3,FALSE),IF(C465=3,VLOOKUP(B465,balance!$AF:$AJ,4,FALSE),IF(C465=4,VLOOKUP(B465,balance!$AF:$AJ,5,FALSE),IF(C465=5,VLOOKUP(B465,balance!$AF:$AK,6,FALSE),0)))))*1000000000000</f>
        <v>675000000000</v>
      </c>
      <c r="J465">
        <f>VLOOKUP(B465,balance!AU:BD,10,FALSE)</f>
        <v>974950</v>
      </c>
    </row>
    <row r="466" spans="1:10" x14ac:dyDescent="0.3">
      <c r="A466">
        <v>464</v>
      </c>
      <c r="B466">
        <f t="shared" si="15"/>
        <v>94</v>
      </c>
      <c r="C466">
        <f t="shared" si="14"/>
        <v>5</v>
      </c>
      <c r="D466">
        <v>9026</v>
      </c>
      <c r="E466" s="1">
        <f>IF(C466=1,VLOOKUP(B466,balance!$AU:$AZ,2,FALSE),IF(C466=2,VLOOKUP(B466,balance!$AU:$AZ,3,FALSE),IF(C466=3,VLOOKUP(B466,balance!$AU:$AZ,4,FALSE),IF(C466=4,VLOOKUP(B466,balance!$AU:$AZ,5,FALSE),IF(C466=5,VLOOKUP(B466-1,balance!$AU:$AZ,6,FALSE),0)))))</f>
        <v>23000</v>
      </c>
      <c r="F466">
        <v>53</v>
      </c>
      <c r="G466">
        <f>IF(C466=1,VLOOKUP(FoxFire!B466,balance!$U:$Z,2,FALSE),IF(C466=2,VLOOKUP(B466,balance!$U:$Z,3,FALSE),IF(C466=3,VLOOKUP(B466,balance!$U:$Z,4,FALSE),IF(C466=4,VLOOKUP(B466,balance!$U:$Z,5,FALSE),IF(C466=5,VLOOKUP(B466-1,balance!$U:$Z,6,FALSE),0)))))/100</f>
        <v>15.3606</v>
      </c>
      <c r="H466">
        <v>2</v>
      </c>
      <c r="I466" s="1">
        <f>IF(C466=1,VLOOKUP(FoxFire!B466,balance!$AF:$AJ,2,FALSE),IF(C466=2,VLOOKUP(B466,balance!$AF:$AJ,3,FALSE),IF(C466=3,VLOOKUP(B466,balance!$AF:$AJ,4,FALSE),IF(C466=4,VLOOKUP(B466,balance!$AF:$AJ,5,FALSE),IF(C466=5,VLOOKUP(B466,balance!$AF:$AK,6,FALSE),0)))))*1000000000000</f>
        <v>2750000000000</v>
      </c>
      <c r="J466">
        <f>VLOOKUP(B466,balance!AU:BD,10,FALSE)</f>
        <v>1002720</v>
      </c>
    </row>
    <row r="467" spans="1:10" x14ac:dyDescent="0.3">
      <c r="A467">
        <v>465</v>
      </c>
      <c r="B467">
        <f t="shared" si="15"/>
        <v>94</v>
      </c>
      <c r="C467">
        <f t="shared" si="14"/>
        <v>1</v>
      </c>
      <c r="D467">
        <v>9026</v>
      </c>
      <c r="E467" s="1">
        <f>IF(C467=1,VLOOKUP(B467,balance!$AU:$AZ,2,FALSE),IF(C467=2,VLOOKUP(B467,balance!$AU:$AZ,3,FALSE),IF(C467=3,VLOOKUP(B467,balance!$AU:$AZ,4,FALSE),IF(C467=4,VLOOKUP(B467,balance!$AU:$AZ,5,FALSE),IF(C467=5,VLOOKUP(B467-1,balance!$AU:$AZ,6,FALSE),0)))))</f>
        <v>2500</v>
      </c>
      <c r="F467">
        <v>53</v>
      </c>
      <c r="G467">
        <f>IF(C467=1,VLOOKUP(FoxFire!B467,balance!$U:$Z,2,FALSE),IF(C467=2,VLOOKUP(B467,balance!$U:$Z,3,FALSE),IF(C467=3,VLOOKUP(B467,balance!$U:$Z,4,FALSE),IF(C467=4,VLOOKUP(B467,balance!$U:$Z,5,FALSE),IF(C467=5,VLOOKUP(B467-1,balance!$U:$Z,6,FALSE),0)))))/100</f>
        <v>1.9300000000000001E-3</v>
      </c>
      <c r="H467">
        <v>2</v>
      </c>
      <c r="I467" s="1">
        <f>IF(C467=1,VLOOKUP(FoxFire!B467,balance!$AF:$AJ,2,FALSE),IF(C467=2,VLOOKUP(B467,balance!$AF:$AJ,3,FALSE),IF(C467=3,VLOOKUP(B467,balance!$AF:$AJ,4,FALSE),IF(C467=4,VLOOKUP(B467,balance!$AF:$AJ,5,FALSE),IF(C467=5,VLOOKUP(B467,balance!$AF:$AK,6,FALSE),0)))))*1000000000000</f>
        <v>687500000000</v>
      </c>
      <c r="J467">
        <f>VLOOKUP(B467,balance!AU:BD,10,FALSE)</f>
        <v>1002720</v>
      </c>
    </row>
    <row r="468" spans="1:10" x14ac:dyDescent="0.3">
      <c r="A468">
        <v>466</v>
      </c>
      <c r="B468">
        <f t="shared" si="15"/>
        <v>94</v>
      </c>
      <c r="C468">
        <f t="shared" si="14"/>
        <v>2</v>
      </c>
      <c r="D468">
        <v>9026</v>
      </c>
      <c r="E468" s="1">
        <f>IF(C468=1,VLOOKUP(B468,balance!$AU:$AZ,2,FALSE),IF(C468=2,VLOOKUP(B468,balance!$AU:$AZ,3,FALSE),IF(C468=3,VLOOKUP(B468,balance!$AU:$AZ,4,FALSE),IF(C468=4,VLOOKUP(B468,balance!$AU:$AZ,5,FALSE),IF(C468=5,VLOOKUP(B468-1,balance!$AU:$AZ,6,FALSE),0)))))</f>
        <v>2500</v>
      </c>
      <c r="F468">
        <v>53</v>
      </c>
      <c r="G468">
        <f>IF(C468=1,VLOOKUP(FoxFire!B468,balance!$U:$Z,2,FALSE),IF(C468=2,VLOOKUP(B468,balance!$U:$Z,3,FALSE),IF(C468=3,VLOOKUP(B468,balance!$U:$Z,4,FALSE),IF(C468=4,VLOOKUP(B468,balance!$U:$Z,5,FALSE),IF(C468=5,VLOOKUP(B468-1,balance!$U:$Z,6,FALSE),0)))))/100</f>
        <v>1.9300000000000001E-3</v>
      </c>
      <c r="H468">
        <v>2</v>
      </c>
      <c r="I468" s="1">
        <f>IF(C468=1,VLOOKUP(FoxFire!B468,balance!$AF:$AJ,2,FALSE),IF(C468=2,VLOOKUP(B468,balance!$AF:$AJ,3,FALSE),IF(C468=3,VLOOKUP(B468,balance!$AF:$AJ,4,FALSE),IF(C468=4,VLOOKUP(B468,balance!$AF:$AJ,5,FALSE),IF(C468=5,VLOOKUP(B468,balance!$AF:$AK,6,FALSE),0)))))*1000000000000</f>
        <v>687500000000</v>
      </c>
      <c r="J468">
        <f>VLOOKUP(B468,balance!AU:BD,10,FALSE)</f>
        <v>1002720</v>
      </c>
    </row>
    <row r="469" spans="1:10" x14ac:dyDescent="0.3">
      <c r="A469">
        <v>467</v>
      </c>
      <c r="B469">
        <f t="shared" si="15"/>
        <v>94</v>
      </c>
      <c r="C469">
        <f t="shared" si="14"/>
        <v>3</v>
      </c>
      <c r="D469">
        <v>9026</v>
      </c>
      <c r="E469" s="1">
        <f>IF(C469=1,VLOOKUP(B469,balance!$AU:$AZ,2,FALSE),IF(C469=2,VLOOKUP(B469,balance!$AU:$AZ,3,FALSE),IF(C469=3,VLOOKUP(B469,balance!$AU:$AZ,4,FALSE),IF(C469=4,VLOOKUP(B469,balance!$AU:$AZ,5,FALSE),IF(C469=5,VLOOKUP(B469-1,balance!$AU:$AZ,6,FALSE),0)))))</f>
        <v>2500</v>
      </c>
      <c r="F469">
        <v>53</v>
      </c>
      <c r="G469">
        <f>IF(C469=1,VLOOKUP(FoxFire!B469,balance!$U:$Z,2,FALSE),IF(C469=2,VLOOKUP(B469,balance!$U:$Z,3,FALSE),IF(C469=3,VLOOKUP(B469,balance!$U:$Z,4,FALSE),IF(C469=4,VLOOKUP(B469,balance!$U:$Z,5,FALSE),IF(C469=5,VLOOKUP(B469-1,balance!$U:$Z,6,FALSE),0)))))/100</f>
        <v>1.9300000000000001E-3</v>
      </c>
      <c r="H469">
        <v>2</v>
      </c>
      <c r="I469" s="1">
        <f>IF(C469=1,VLOOKUP(FoxFire!B469,balance!$AF:$AJ,2,FALSE),IF(C469=2,VLOOKUP(B469,balance!$AF:$AJ,3,FALSE),IF(C469=3,VLOOKUP(B469,balance!$AF:$AJ,4,FALSE),IF(C469=4,VLOOKUP(B469,balance!$AF:$AJ,5,FALSE),IF(C469=5,VLOOKUP(B469,balance!$AF:$AK,6,FALSE),0)))))*1000000000000</f>
        <v>687500000000</v>
      </c>
      <c r="J469">
        <f>VLOOKUP(B469,balance!AU:BD,10,FALSE)</f>
        <v>1002720</v>
      </c>
    </row>
    <row r="470" spans="1:10" x14ac:dyDescent="0.3">
      <c r="A470">
        <v>468</v>
      </c>
      <c r="B470">
        <f t="shared" si="15"/>
        <v>94</v>
      </c>
      <c r="C470">
        <f t="shared" si="14"/>
        <v>4</v>
      </c>
      <c r="D470">
        <v>9026</v>
      </c>
      <c r="E470" s="1">
        <f>IF(C470=1,VLOOKUP(B470,balance!$AU:$AZ,2,FALSE),IF(C470=2,VLOOKUP(B470,balance!$AU:$AZ,3,FALSE),IF(C470=3,VLOOKUP(B470,balance!$AU:$AZ,4,FALSE),IF(C470=4,VLOOKUP(B470,balance!$AU:$AZ,5,FALSE),IF(C470=5,VLOOKUP(B470-1,balance!$AU:$AZ,6,FALSE),0)))))</f>
        <v>2500</v>
      </c>
      <c r="F470">
        <v>53</v>
      </c>
      <c r="G470">
        <f>IF(C470=1,VLOOKUP(FoxFire!B470,balance!$U:$Z,2,FALSE),IF(C470=2,VLOOKUP(B470,balance!$U:$Z,3,FALSE),IF(C470=3,VLOOKUP(B470,balance!$U:$Z,4,FALSE),IF(C470=4,VLOOKUP(B470,balance!$U:$Z,5,FALSE),IF(C470=5,VLOOKUP(B470-1,balance!$U:$Z,6,FALSE),0)))))/100</f>
        <v>1.9300000000000001E-3</v>
      </c>
      <c r="H470">
        <v>2</v>
      </c>
      <c r="I470" s="1">
        <f>IF(C470=1,VLOOKUP(FoxFire!B470,balance!$AF:$AJ,2,FALSE),IF(C470=2,VLOOKUP(B470,balance!$AF:$AJ,3,FALSE),IF(C470=3,VLOOKUP(B470,balance!$AF:$AJ,4,FALSE),IF(C470=4,VLOOKUP(B470,balance!$AF:$AJ,5,FALSE),IF(C470=5,VLOOKUP(B470,balance!$AF:$AK,6,FALSE),0)))))*1000000000000</f>
        <v>687500000000</v>
      </c>
      <c r="J470">
        <f>VLOOKUP(B470,balance!AU:BD,10,FALSE)</f>
        <v>1002720</v>
      </c>
    </row>
    <row r="471" spans="1:10" x14ac:dyDescent="0.3">
      <c r="A471">
        <v>469</v>
      </c>
      <c r="B471">
        <f t="shared" si="15"/>
        <v>95</v>
      </c>
      <c r="C471">
        <f t="shared" si="14"/>
        <v>5</v>
      </c>
      <c r="D471">
        <v>9026</v>
      </c>
      <c r="E471" s="1">
        <f>IF(C471=1,VLOOKUP(B471,balance!$AU:$AZ,2,FALSE),IF(C471=2,VLOOKUP(B471,balance!$AU:$AZ,3,FALSE),IF(C471=3,VLOOKUP(B471,balance!$AU:$AZ,4,FALSE),IF(C471=4,VLOOKUP(B471,balance!$AU:$AZ,5,FALSE),IF(C471=5,VLOOKUP(B471-1,balance!$AU:$AZ,6,FALSE),0)))))</f>
        <v>23000</v>
      </c>
      <c r="F471">
        <v>53</v>
      </c>
      <c r="G471">
        <f>IF(C471=1,VLOOKUP(FoxFire!B471,balance!$U:$Z,2,FALSE),IF(C471=2,VLOOKUP(B471,balance!$U:$Z,3,FALSE),IF(C471=3,VLOOKUP(B471,balance!$U:$Z,4,FALSE),IF(C471=4,VLOOKUP(B471,balance!$U:$Z,5,FALSE),IF(C471=5,VLOOKUP(B471-1,balance!$U:$Z,6,FALSE),0)))))/100</f>
        <v>16.985399999999998</v>
      </c>
      <c r="H471">
        <v>2</v>
      </c>
      <c r="I471" s="1">
        <f>IF(C471=1,VLOOKUP(FoxFire!B471,balance!$AF:$AJ,2,FALSE),IF(C471=2,VLOOKUP(B471,balance!$AF:$AJ,3,FALSE),IF(C471=3,VLOOKUP(B471,balance!$AF:$AJ,4,FALSE),IF(C471=4,VLOOKUP(B471,balance!$AF:$AJ,5,FALSE),IF(C471=5,VLOOKUP(B471,balance!$AF:$AK,6,FALSE),0)))))*1000000000000</f>
        <v>2800000000000</v>
      </c>
      <c r="J471">
        <f>VLOOKUP(B471,balance!AU:BD,10,FALSE)</f>
        <v>1029600</v>
      </c>
    </row>
    <row r="472" spans="1:10" x14ac:dyDescent="0.3">
      <c r="A472">
        <v>470</v>
      </c>
      <c r="B472">
        <f t="shared" si="15"/>
        <v>95</v>
      </c>
      <c r="C472">
        <f t="shared" si="14"/>
        <v>1</v>
      </c>
      <c r="D472">
        <v>9026</v>
      </c>
      <c r="E472" s="1">
        <f>IF(C472=1,VLOOKUP(B472,balance!$AU:$AZ,2,FALSE),IF(C472=2,VLOOKUP(B472,balance!$AU:$AZ,3,FALSE),IF(C472=3,VLOOKUP(B472,balance!$AU:$AZ,4,FALSE),IF(C472=4,VLOOKUP(B472,balance!$AU:$AZ,5,FALSE),IF(C472=5,VLOOKUP(B472-1,balance!$AU:$AZ,6,FALSE),0)))))</f>
        <v>2500</v>
      </c>
      <c r="F472">
        <v>53</v>
      </c>
      <c r="G472">
        <f>IF(C472=1,VLOOKUP(FoxFire!B472,balance!$U:$Z,2,FALSE),IF(C472=2,VLOOKUP(B472,balance!$U:$Z,3,FALSE),IF(C472=3,VLOOKUP(B472,balance!$U:$Z,4,FALSE),IF(C472=4,VLOOKUP(B472,balance!$U:$Z,5,FALSE),IF(C472=5,VLOOKUP(B472-1,balance!$U:$Z,6,FALSE),0)))))/100</f>
        <v>1.9400000000000001E-3</v>
      </c>
      <c r="H472">
        <v>2</v>
      </c>
      <c r="I472" s="1">
        <f>IF(C472=1,VLOOKUP(FoxFire!B472,balance!$AF:$AJ,2,FALSE),IF(C472=2,VLOOKUP(B472,balance!$AF:$AJ,3,FALSE),IF(C472=3,VLOOKUP(B472,balance!$AF:$AJ,4,FALSE),IF(C472=4,VLOOKUP(B472,balance!$AF:$AJ,5,FALSE),IF(C472=5,VLOOKUP(B472,balance!$AF:$AK,6,FALSE),0)))))*1000000000000</f>
        <v>700000000000</v>
      </c>
      <c r="J472">
        <f>VLOOKUP(B472,balance!AU:BD,10,FALSE)</f>
        <v>1029600</v>
      </c>
    </row>
    <row r="473" spans="1:10" x14ac:dyDescent="0.3">
      <c r="A473">
        <v>471</v>
      </c>
      <c r="B473">
        <f t="shared" si="15"/>
        <v>95</v>
      </c>
      <c r="C473">
        <f t="shared" si="14"/>
        <v>2</v>
      </c>
      <c r="D473">
        <v>9026</v>
      </c>
      <c r="E473" s="1">
        <f>IF(C473=1,VLOOKUP(B473,balance!$AU:$AZ,2,FALSE),IF(C473=2,VLOOKUP(B473,balance!$AU:$AZ,3,FALSE),IF(C473=3,VLOOKUP(B473,balance!$AU:$AZ,4,FALSE),IF(C473=4,VLOOKUP(B473,balance!$AU:$AZ,5,FALSE),IF(C473=5,VLOOKUP(B473-1,balance!$AU:$AZ,6,FALSE),0)))))</f>
        <v>2500</v>
      </c>
      <c r="F473">
        <v>53</v>
      </c>
      <c r="G473">
        <f>IF(C473=1,VLOOKUP(FoxFire!B473,balance!$U:$Z,2,FALSE),IF(C473=2,VLOOKUP(B473,balance!$U:$Z,3,FALSE),IF(C473=3,VLOOKUP(B473,balance!$U:$Z,4,FALSE),IF(C473=4,VLOOKUP(B473,balance!$U:$Z,5,FALSE),IF(C473=5,VLOOKUP(B473-1,balance!$U:$Z,6,FALSE),0)))))/100</f>
        <v>1.9400000000000001E-3</v>
      </c>
      <c r="H473">
        <v>2</v>
      </c>
      <c r="I473" s="1">
        <f>IF(C473=1,VLOOKUP(FoxFire!B473,balance!$AF:$AJ,2,FALSE),IF(C473=2,VLOOKUP(B473,balance!$AF:$AJ,3,FALSE),IF(C473=3,VLOOKUP(B473,balance!$AF:$AJ,4,FALSE),IF(C473=4,VLOOKUP(B473,balance!$AF:$AJ,5,FALSE),IF(C473=5,VLOOKUP(B473,balance!$AF:$AK,6,FALSE),0)))))*1000000000000</f>
        <v>700000000000</v>
      </c>
      <c r="J473">
        <f>VLOOKUP(B473,balance!AU:BD,10,FALSE)</f>
        <v>1029600</v>
      </c>
    </row>
    <row r="474" spans="1:10" x14ac:dyDescent="0.3">
      <c r="A474">
        <v>472</v>
      </c>
      <c r="B474">
        <f t="shared" si="15"/>
        <v>95</v>
      </c>
      <c r="C474">
        <f t="shared" si="14"/>
        <v>3</v>
      </c>
      <c r="D474">
        <v>9026</v>
      </c>
      <c r="E474" s="1">
        <f>IF(C474=1,VLOOKUP(B474,balance!$AU:$AZ,2,FALSE),IF(C474=2,VLOOKUP(B474,balance!$AU:$AZ,3,FALSE),IF(C474=3,VLOOKUP(B474,balance!$AU:$AZ,4,FALSE),IF(C474=4,VLOOKUP(B474,balance!$AU:$AZ,5,FALSE),IF(C474=5,VLOOKUP(B474-1,balance!$AU:$AZ,6,FALSE),0)))))</f>
        <v>2500</v>
      </c>
      <c r="F474">
        <v>53</v>
      </c>
      <c r="G474">
        <f>IF(C474=1,VLOOKUP(FoxFire!B474,balance!$U:$Z,2,FALSE),IF(C474=2,VLOOKUP(B474,balance!$U:$Z,3,FALSE),IF(C474=3,VLOOKUP(B474,balance!$U:$Z,4,FALSE),IF(C474=4,VLOOKUP(B474,balance!$U:$Z,5,FALSE),IF(C474=5,VLOOKUP(B474-1,balance!$U:$Z,6,FALSE),0)))))/100</f>
        <v>1.9400000000000001E-3</v>
      </c>
      <c r="H474">
        <v>2</v>
      </c>
      <c r="I474" s="1">
        <f>IF(C474=1,VLOOKUP(FoxFire!B474,balance!$AF:$AJ,2,FALSE),IF(C474=2,VLOOKUP(B474,balance!$AF:$AJ,3,FALSE),IF(C474=3,VLOOKUP(B474,balance!$AF:$AJ,4,FALSE),IF(C474=4,VLOOKUP(B474,balance!$AF:$AJ,5,FALSE),IF(C474=5,VLOOKUP(B474,balance!$AF:$AK,6,FALSE),0)))))*1000000000000</f>
        <v>700000000000</v>
      </c>
      <c r="J474">
        <f>VLOOKUP(B474,balance!AU:BD,10,FALSE)</f>
        <v>1029600</v>
      </c>
    </row>
    <row r="475" spans="1:10" x14ac:dyDescent="0.3">
      <c r="A475">
        <v>473</v>
      </c>
      <c r="B475">
        <f t="shared" si="15"/>
        <v>95</v>
      </c>
      <c r="C475">
        <f t="shared" si="14"/>
        <v>4</v>
      </c>
      <c r="D475">
        <v>9026</v>
      </c>
      <c r="E475" s="1">
        <f>IF(C475=1,VLOOKUP(B475,balance!$AU:$AZ,2,FALSE),IF(C475=2,VLOOKUP(B475,balance!$AU:$AZ,3,FALSE),IF(C475=3,VLOOKUP(B475,balance!$AU:$AZ,4,FALSE),IF(C475=4,VLOOKUP(B475,balance!$AU:$AZ,5,FALSE),IF(C475=5,VLOOKUP(B475-1,balance!$AU:$AZ,6,FALSE),0)))))</f>
        <v>2500</v>
      </c>
      <c r="F475">
        <v>53</v>
      </c>
      <c r="G475">
        <f>IF(C475=1,VLOOKUP(FoxFire!B475,balance!$U:$Z,2,FALSE),IF(C475=2,VLOOKUP(B475,balance!$U:$Z,3,FALSE),IF(C475=3,VLOOKUP(B475,balance!$U:$Z,4,FALSE),IF(C475=4,VLOOKUP(B475,balance!$U:$Z,5,FALSE),IF(C475=5,VLOOKUP(B475-1,balance!$U:$Z,6,FALSE),0)))))/100</f>
        <v>1.9400000000000001E-3</v>
      </c>
      <c r="H475">
        <v>2</v>
      </c>
      <c r="I475" s="1">
        <f>IF(C475=1,VLOOKUP(FoxFire!B475,balance!$AF:$AJ,2,FALSE),IF(C475=2,VLOOKUP(B475,balance!$AF:$AJ,3,FALSE),IF(C475=3,VLOOKUP(B475,balance!$AF:$AJ,4,FALSE),IF(C475=4,VLOOKUP(B475,balance!$AF:$AJ,5,FALSE),IF(C475=5,VLOOKUP(B475,balance!$AF:$AK,6,FALSE),0)))))*1000000000000</f>
        <v>700000000000</v>
      </c>
      <c r="J475">
        <f>VLOOKUP(B475,balance!AU:BD,10,FALSE)</f>
        <v>1029600</v>
      </c>
    </row>
    <row r="476" spans="1:10" x14ac:dyDescent="0.3">
      <c r="A476">
        <v>474</v>
      </c>
      <c r="B476">
        <f t="shared" si="15"/>
        <v>96</v>
      </c>
      <c r="C476">
        <f t="shared" si="14"/>
        <v>5</v>
      </c>
      <c r="D476">
        <v>9026</v>
      </c>
      <c r="E476" s="1">
        <f>IF(C476=1,VLOOKUP(B476,balance!$AU:$AZ,2,FALSE),IF(C476=2,VLOOKUP(B476,balance!$AU:$AZ,3,FALSE),IF(C476=3,VLOOKUP(B476,balance!$AU:$AZ,4,FALSE),IF(C476=4,VLOOKUP(B476,balance!$AU:$AZ,5,FALSE),IF(C476=5,VLOOKUP(B476-1,balance!$AU:$AZ,6,FALSE),0)))))</f>
        <v>25000</v>
      </c>
      <c r="F476">
        <v>53</v>
      </c>
      <c r="G476">
        <f>IF(C476=1,VLOOKUP(FoxFire!B476,balance!$U:$Z,2,FALSE),IF(C476=2,VLOOKUP(B476,balance!$U:$Z,3,FALSE),IF(C476=3,VLOOKUP(B476,balance!$U:$Z,4,FALSE),IF(C476=4,VLOOKUP(B476,balance!$U:$Z,5,FALSE),IF(C476=5,VLOOKUP(B476-1,balance!$U:$Z,6,FALSE),0)))))/100</f>
        <v>18.781600000000001</v>
      </c>
      <c r="H476">
        <v>2</v>
      </c>
      <c r="I476" s="1">
        <f>IF(C476=1,VLOOKUP(FoxFire!B476,balance!$AF:$AJ,2,FALSE),IF(C476=2,VLOOKUP(B476,balance!$AF:$AJ,3,FALSE),IF(C476=3,VLOOKUP(B476,balance!$AF:$AJ,4,FALSE),IF(C476=4,VLOOKUP(B476,balance!$AF:$AJ,5,FALSE),IF(C476=5,VLOOKUP(B476,balance!$AF:$AK,6,FALSE),0)))))*1000000000000</f>
        <v>2850000000000</v>
      </c>
      <c r="J476">
        <f>VLOOKUP(B476,balance!AU:BD,10,FALSE)</f>
        <v>1057600</v>
      </c>
    </row>
    <row r="477" spans="1:10" x14ac:dyDescent="0.3">
      <c r="A477">
        <v>475</v>
      </c>
      <c r="B477">
        <f t="shared" si="15"/>
        <v>96</v>
      </c>
      <c r="C477">
        <f t="shared" si="14"/>
        <v>1</v>
      </c>
      <c r="D477">
        <v>9026</v>
      </c>
      <c r="E477" s="1">
        <f>IF(C477=1,VLOOKUP(B477,balance!$AU:$AZ,2,FALSE),IF(C477=2,VLOOKUP(B477,balance!$AU:$AZ,3,FALSE),IF(C477=3,VLOOKUP(B477,balance!$AU:$AZ,4,FALSE),IF(C477=4,VLOOKUP(B477,balance!$AU:$AZ,5,FALSE),IF(C477=5,VLOOKUP(B477-1,balance!$AU:$AZ,6,FALSE),0)))))</f>
        <v>2500</v>
      </c>
      <c r="F477">
        <v>53</v>
      </c>
      <c r="G477">
        <f>IF(C477=1,VLOOKUP(FoxFire!B477,balance!$U:$Z,2,FALSE),IF(C477=2,VLOOKUP(B477,balance!$U:$Z,3,FALSE),IF(C477=3,VLOOKUP(B477,balance!$U:$Z,4,FALSE),IF(C477=4,VLOOKUP(B477,balance!$U:$Z,5,FALSE),IF(C477=5,VLOOKUP(B477-1,balance!$U:$Z,6,FALSE),0)))))/100</f>
        <v>1.9500000000000001E-3</v>
      </c>
      <c r="H477">
        <v>2</v>
      </c>
      <c r="I477" s="1">
        <f>IF(C477=1,VLOOKUP(FoxFire!B477,balance!$AF:$AJ,2,FALSE),IF(C477=2,VLOOKUP(B477,balance!$AF:$AJ,3,FALSE),IF(C477=3,VLOOKUP(B477,balance!$AF:$AJ,4,FALSE),IF(C477=4,VLOOKUP(B477,balance!$AF:$AJ,5,FALSE),IF(C477=5,VLOOKUP(B477,balance!$AF:$AK,6,FALSE),0)))))*1000000000000</f>
        <v>712500000000</v>
      </c>
      <c r="J477">
        <f>VLOOKUP(B477,balance!AU:BD,10,FALSE)</f>
        <v>1057600</v>
      </c>
    </row>
    <row r="478" spans="1:10" x14ac:dyDescent="0.3">
      <c r="A478">
        <v>476</v>
      </c>
      <c r="B478">
        <f t="shared" si="15"/>
        <v>96</v>
      </c>
      <c r="C478">
        <f t="shared" si="14"/>
        <v>2</v>
      </c>
      <c r="D478">
        <v>9026</v>
      </c>
      <c r="E478" s="1">
        <f>IF(C478=1,VLOOKUP(B478,balance!$AU:$AZ,2,FALSE),IF(C478=2,VLOOKUP(B478,balance!$AU:$AZ,3,FALSE),IF(C478=3,VLOOKUP(B478,balance!$AU:$AZ,4,FALSE),IF(C478=4,VLOOKUP(B478,balance!$AU:$AZ,5,FALSE),IF(C478=5,VLOOKUP(B478-1,balance!$AU:$AZ,6,FALSE),0)))))</f>
        <v>2500</v>
      </c>
      <c r="F478">
        <v>53</v>
      </c>
      <c r="G478">
        <f>IF(C478=1,VLOOKUP(FoxFire!B478,balance!$U:$Z,2,FALSE),IF(C478=2,VLOOKUP(B478,balance!$U:$Z,3,FALSE),IF(C478=3,VLOOKUP(B478,balance!$U:$Z,4,FALSE),IF(C478=4,VLOOKUP(B478,balance!$U:$Z,5,FALSE),IF(C478=5,VLOOKUP(B478-1,balance!$U:$Z,6,FALSE),0)))))/100</f>
        <v>1.9500000000000001E-3</v>
      </c>
      <c r="H478">
        <v>2</v>
      </c>
      <c r="I478" s="1">
        <f>IF(C478=1,VLOOKUP(FoxFire!B478,balance!$AF:$AJ,2,FALSE),IF(C478=2,VLOOKUP(B478,balance!$AF:$AJ,3,FALSE),IF(C478=3,VLOOKUP(B478,balance!$AF:$AJ,4,FALSE),IF(C478=4,VLOOKUP(B478,balance!$AF:$AJ,5,FALSE),IF(C478=5,VLOOKUP(B478,balance!$AF:$AK,6,FALSE),0)))))*1000000000000</f>
        <v>712500000000</v>
      </c>
      <c r="J478">
        <f>VLOOKUP(B478,balance!AU:BD,10,FALSE)</f>
        <v>1057600</v>
      </c>
    </row>
    <row r="479" spans="1:10" x14ac:dyDescent="0.3">
      <c r="A479">
        <v>477</v>
      </c>
      <c r="B479">
        <f t="shared" si="15"/>
        <v>96</v>
      </c>
      <c r="C479">
        <f t="shared" si="14"/>
        <v>3</v>
      </c>
      <c r="D479">
        <v>9026</v>
      </c>
      <c r="E479" s="1">
        <f>IF(C479=1,VLOOKUP(B479,balance!$AU:$AZ,2,FALSE),IF(C479=2,VLOOKUP(B479,balance!$AU:$AZ,3,FALSE),IF(C479=3,VLOOKUP(B479,balance!$AU:$AZ,4,FALSE),IF(C479=4,VLOOKUP(B479,balance!$AU:$AZ,5,FALSE),IF(C479=5,VLOOKUP(B479-1,balance!$AU:$AZ,6,FALSE),0)))))</f>
        <v>2500</v>
      </c>
      <c r="F479">
        <v>53</v>
      </c>
      <c r="G479">
        <f>IF(C479=1,VLOOKUP(FoxFire!B479,balance!$U:$Z,2,FALSE),IF(C479=2,VLOOKUP(B479,balance!$U:$Z,3,FALSE),IF(C479=3,VLOOKUP(B479,balance!$U:$Z,4,FALSE),IF(C479=4,VLOOKUP(B479,balance!$U:$Z,5,FALSE),IF(C479=5,VLOOKUP(B479-1,balance!$U:$Z,6,FALSE),0)))))/100</f>
        <v>1.9500000000000001E-3</v>
      </c>
      <c r="H479">
        <v>2</v>
      </c>
      <c r="I479" s="1">
        <f>IF(C479=1,VLOOKUP(FoxFire!B479,balance!$AF:$AJ,2,FALSE),IF(C479=2,VLOOKUP(B479,balance!$AF:$AJ,3,FALSE),IF(C479=3,VLOOKUP(B479,balance!$AF:$AJ,4,FALSE),IF(C479=4,VLOOKUP(B479,balance!$AF:$AJ,5,FALSE),IF(C479=5,VLOOKUP(B479,balance!$AF:$AK,6,FALSE),0)))))*1000000000000</f>
        <v>712500000000</v>
      </c>
      <c r="J479">
        <f>VLOOKUP(B479,balance!AU:BD,10,FALSE)</f>
        <v>1057600</v>
      </c>
    </row>
    <row r="480" spans="1:10" x14ac:dyDescent="0.3">
      <c r="A480">
        <v>478</v>
      </c>
      <c r="B480">
        <f t="shared" si="15"/>
        <v>96</v>
      </c>
      <c r="C480">
        <f t="shared" si="14"/>
        <v>4</v>
      </c>
      <c r="D480">
        <v>9026</v>
      </c>
      <c r="E480" s="1">
        <f>IF(C480=1,VLOOKUP(B480,balance!$AU:$AZ,2,FALSE),IF(C480=2,VLOOKUP(B480,balance!$AU:$AZ,3,FALSE),IF(C480=3,VLOOKUP(B480,balance!$AU:$AZ,4,FALSE),IF(C480=4,VLOOKUP(B480,balance!$AU:$AZ,5,FALSE),IF(C480=5,VLOOKUP(B480-1,balance!$AU:$AZ,6,FALSE),0)))))</f>
        <v>2500</v>
      </c>
      <c r="F480">
        <v>53</v>
      </c>
      <c r="G480">
        <f>IF(C480=1,VLOOKUP(FoxFire!B480,balance!$U:$Z,2,FALSE),IF(C480=2,VLOOKUP(B480,balance!$U:$Z,3,FALSE),IF(C480=3,VLOOKUP(B480,balance!$U:$Z,4,FALSE),IF(C480=4,VLOOKUP(B480,balance!$U:$Z,5,FALSE),IF(C480=5,VLOOKUP(B480-1,balance!$U:$Z,6,FALSE),0)))))/100</f>
        <v>1.9500000000000001E-3</v>
      </c>
      <c r="H480">
        <v>2</v>
      </c>
      <c r="I480" s="1">
        <f>IF(C480=1,VLOOKUP(FoxFire!B480,balance!$AF:$AJ,2,FALSE),IF(C480=2,VLOOKUP(B480,balance!$AF:$AJ,3,FALSE),IF(C480=3,VLOOKUP(B480,balance!$AF:$AJ,4,FALSE),IF(C480=4,VLOOKUP(B480,balance!$AF:$AJ,5,FALSE),IF(C480=5,VLOOKUP(B480,balance!$AF:$AK,6,FALSE),0)))))*1000000000000</f>
        <v>712500000000</v>
      </c>
      <c r="J480">
        <f>VLOOKUP(B480,balance!AU:BD,10,FALSE)</f>
        <v>1057600</v>
      </c>
    </row>
    <row r="481" spans="1:10" x14ac:dyDescent="0.3">
      <c r="A481">
        <v>479</v>
      </c>
      <c r="B481">
        <f t="shared" si="15"/>
        <v>97</v>
      </c>
      <c r="C481">
        <f t="shared" si="14"/>
        <v>5</v>
      </c>
      <c r="D481">
        <v>9026</v>
      </c>
      <c r="E481" s="1">
        <f>IF(C481=1,VLOOKUP(B481,balance!$AU:$AZ,2,FALSE),IF(C481=2,VLOOKUP(B481,balance!$AU:$AZ,3,FALSE),IF(C481=3,VLOOKUP(B481,balance!$AU:$AZ,4,FALSE),IF(C481=4,VLOOKUP(B481,balance!$AU:$AZ,5,FALSE),IF(C481=5,VLOOKUP(B481-1,balance!$AU:$AZ,6,FALSE),0)))))</f>
        <v>25000</v>
      </c>
      <c r="F481">
        <v>53</v>
      </c>
      <c r="G481">
        <f>IF(C481=1,VLOOKUP(FoxFire!B481,balance!$U:$Z,2,FALSE),IF(C481=2,VLOOKUP(B481,balance!$U:$Z,3,FALSE),IF(C481=3,VLOOKUP(B481,balance!$U:$Z,4,FALSE),IF(C481=4,VLOOKUP(B481,balance!$U:$Z,5,FALSE),IF(C481=5,VLOOKUP(B481-1,balance!$U:$Z,6,FALSE),0)))))/100</f>
        <v>20.767000000000003</v>
      </c>
      <c r="H481">
        <v>2</v>
      </c>
      <c r="I481" s="1">
        <f>IF(C481=1,VLOOKUP(FoxFire!B481,balance!$AF:$AJ,2,FALSE),IF(C481=2,VLOOKUP(B481,balance!$AF:$AJ,3,FALSE),IF(C481=3,VLOOKUP(B481,balance!$AF:$AJ,4,FALSE),IF(C481=4,VLOOKUP(B481,balance!$AF:$AJ,5,FALSE),IF(C481=5,VLOOKUP(B481,balance!$AF:$AK,6,FALSE),0)))))*1000000000000</f>
        <v>2900000000000</v>
      </c>
      <c r="J481">
        <f>VLOOKUP(B481,balance!AU:BD,10,FALSE)</f>
        <v>1086730</v>
      </c>
    </row>
    <row r="482" spans="1:10" x14ac:dyDescent="0.3">
      <c r="A482">
        <v>480</v>
      </c>
      <c r="B482">
        <f t="shared" si="15"/>
        <v>97</v>
      </c>
      <c r="C482">
        <f t="shared" si="14"/>
        <v>1</v>
      </c>
      <c r="D482">
        <v>9026</v>
      </c>
      <c r="E482" s="1">
        <f>IF(C482=1,VLOOKUP(B482,balance!$AU:$AZ,2,FALSE),IF(C482=2,VLOOKUP(B482,balance!$AU:$AZ,3,FALSE),IF(C482=3,VLOOKUP(B482,balance!$AU:$AZ,4,FALSE),IF(C482=4,VLOOKUP(B482,balance!$AU:$AZ,5,FALSE),IF(C482=5,VLOOKUP(B482-1,balance!$AU:$AZ,6,FALSE),0)))))</f>
        <v>2500</v>
      </c>
      <c r="F482">
        <v>53</v>
      </c>
      <c r="G482">
        <f>IF(C482=1,VLOOKUP(FoxFire!B482,balance!$U:$Z,2,FALSE),IF(C482=2,VLOOKUP(B482,balance!$U:$Z,3,FALSE),IF(C482=3,VLOOKUP(B482,balance!$U:$Z,4,FALSE),IF(C482=4,VLOOKUP(B482,balance!$U:$Z,5,FALSE),IF(C482=5,VLOOKUP(B482-1,balance!$U:$Z,6,FALSE),0)))))/100</f>
        <v>1.9599999999999999E-3</v>
      </c>
      <c r="H482">
        <v>2</v>
      </c>
      <c r="I482" s="1">
        <f>IF(C482=1,VLOOKUP(FoxFire!B482,balance!$AF:$AJ,2,FALSE),IF(C482=2,VLOOKUP(B482,balance!$AF:$AJ,3,FALSE),IF(C482=3,VLOOKUP(B482,balance!$AF:$AJ,4,FALSE),IF(C482=4,VLOOKUP(B482,balance!$AF:$AJ,5,FALSE),IF(C482=5,VLOOKUP(B482,balance!$AF:$AK,6,FALSE),0)))))*1000000000000</f>
        <v>725000000000</v>
      </c>
      <c r="J482">
        <f>VLOOKUP(B482,balance!AU:BD,10,FALSE)</f>
        <v>1086730</v>
      </c>
    </row>
    <row r="483" spans="1:10" x14ac:dyDescent="0.3">
      <c r="A483">
        <v>481</v>
      </c>
      <c r="B483">
        <f t="shared" si="15"/>
        <v>97</v>
      </c>
      <c r="C483">
        <f t="shared" si="14"/>
        <v>2</v>
      </c>
      <c r="D483">
        <v>9026</v>
      </c>
      <c r="E483" s="1">
        <f>IF(C483=1,VLOOKUP(B483,balance!$AU:$AZ,2,FALSE),IF(C483=2,VLOOKUP(B483,balance!$AU:$AZ,3,FALSE),IF(C483=3,VLOOKUP(B483,balance!$AU:$AZ,4,FALSE),IF(C483=4,VLOOKUP(B483,balance!$AU:$AZ,5,FALSE),IF(C483=5,VLOOKUP(B483-1,balance!$AU:$AZ,6,FALSE),0)))))</f>
        <v>2500</v>
      </c>
      <c r="F483">
        <v>53</v>
      </c>
      <c r="G483">
        <f>IF(C483=1,VLOOKUP(FoxFire!B483,balance!$U:$Z,2,FALSE),IF(C483=2,VLOOKUP(B483,balance!$U:$Z,3,FALSE),IF(C483=3,VLOOKUP(B483,balance!$U:$Z,4,FALSE),IF(C483=4,VLOOKUP(B483,balance!$U:$Z,5,FALSE),IF(C483=5,VLOOKUP(B483-1,balance!$U:$Z,6,FALSE),0)))))/100</f>
        <v>1.9599999999999999E-3</v>
      </c>
      <c r="H483">
        <v>2</v>
      </c>
      <c r="I483" s="1">
        <f>IF(C483=1,VLOOKUP(FoxFire!B483,balance!$AF:$AJ,2,FALSE),IF(C483=2,VLOOKUP(B483,balance!$AF:$AJ,3,FALSE),IF(C483=3,VLOOKUP(B483,balance!$AF:$AJ,4,FALSE),IF(C483=4,VLOOKUP(B483,balance!$AF:$AJ,5,FALSE),IF(C483=5,VLOOKUP(B483,balance!$AF:$AK,6,FALSE),0)))))*1000000000000</f>
        <v>725000000000</v>
      </c>
      <c r="J483">
        <f>VLOOKUP(B483,balance!AU:BD,10,FALSE)</f>
        <v>1086730</v>
      </c>
    </row>
    <row r="484" spans="1:10" x14ac:dyDescent="0.3">
      <c r="A484">
        <v>482</v>
      </c>
      <c r="B484">
        <f t="shared" si="15"/>
        <v>97</v>
      </c>
      <c r="C484">
        <f t="shared" si="14"/>
        <v>3</v>
      </c>
      <c r="D484">
        <v>9026</v>
      </c>
      <c r="E484" s="1">
        <f>IF(C484=1,VLOOKUP(B484,balance!$AU:$AZ,2,FALSE),IF(C484=2,VLOOKUP(B484,balance!$AU:$AZ,3,FALSE),IF(C484=3,VLOOKUP(B484,balance!$AU:$AZ,4,FALSE),IF(C484=4,VLOOKUP(B484,balance!$AU:$AZ,5,FALSE),IF(C484=5,VLOOKUP(B484-1,balance!$AU:$AZ,6,FALSE),0)))))</f>
        <v>2500</v>
      </c>
      <c r="F484">
        <v>53</v>
      </c>
      <c r="G484">
        <f>IF(C484=1,VLOOKUP(FoxFire!B484,balance!$U:$Z,2,FALSE),IF(C484=2,VLOOKUP(B484,balance!$U:$Z,3,FALSE),IF(C484=3,VLOOKUP(B484,balance!$U:$Z,4,FALSE),IF(C484=4,VLOOKUP(B484,balance!$U:$Z,5,FALSE),IF(C484=5,VLOOKUP(B484-1,balance!$U:$Z,6,FALSE),0)))))/100</f>
        <v>1.9599999999999999E-3</v>
      </c>
      <c r="H484">
        <v>2</v>
      </c>
      <c r="I484" s="1">
        <f>IF(C484=1,VLOOKUP(FoxFire!B484,balance!$AF:$AJ,2,FALSE),IF(C484=2,VLOOKUP(B484,balance!$AF:$AJ,3,FALSE),IF(C484=3,VLOOKUP(B484,balance!$AF:$AJ,4,FALSE),IF(C484=4,VLOOKUP(B484,balance!$AF:$AJ,5,FALSE),IF(C484=5,VLOOKUP(B484,balance!$AF:$AK,6,FALSE),0)))))*1000000000000</f>
        <v>725000000000</v>
      </c>
      <c r="J484">
        <f>VLOOKUP(B484,balance!AU:BD,10,FALSE)</f>
        <v>1086730</v>
      </c>
    </row>
    <row r="485" spans="1:10" x14ac:dyDescent="0.3">
      <c r="A485">
        <v>483</v>
      </c>
      <c r="B485">
        <f t="shared" si="15"/>
        <v>97</v>
      </c>
      <c r="C485">
        <f t="shared" si="14"/>
        <v>4</v>
      </c>
      <c r="D485">
        <v>9026</v>
      </c>
      <c r="E485" s="1">
        <f>IF(C485=1,VLOOKUP(B485,balance!$AU:$AZ,2,FALSE),IF(C485=2,VLOOKUP(B485,balance!$AU:$AZ,3,FALSE),IF(C485=3,VLOOKUP(B485,balance!$AU:$AZ,4,FALSE),IF(C485=4,VLOOKUP(B485,balance!$AU:$AZ,5,FALSE),IF(C485=5,VLOOKUP(B485-1,balance!$AU:$AZ,6,FALSE),0)))))</f>
        <v>2500</v>
      </c>
      <c r="F485">
        <v>53</v>
      </c>
      <c r="G485">
        <f>IF(C485=1,VLOOKUP(FoxFire!B485,balance!$U:$Z,2,FALSE),IF(C485=2,VLOOKUP(B485,balance!$U:$Z,3,FALSE),IF(C485=3,VLOOKUP(B485,balance!$U:$Z,4,FALSE),IF(C485=4,VLOOKUP(B485,balance!$U:$Z,5,FALSE),IF(C485=5,VLOOKUP(B485-1,balance!$U:$Z,6,FALSE),0)))))/100</f>
        <v>1.9599999999999999E-3</v>
      </c>
      <c r="H485">
        <v>2</v>
      </c>
      <c r="I485" s="1">
        <f>IF(C485=1,VLOOKUP(FoxFire!B485,balance!$AF:$AJ,2,FALSE),IF(C485=2,VLOOKUP(B485,balance!$AF:$AJ,3,FALSE),IF(C485=3,VLOOKUP(B485,balance!$AF:$AJ,4,FALSE),IF(C485=4,VLOOKUP(B485,balance!$AF:$AJ,5,FALSE),IF(C485=5,VLOOKUP(B485,balance!$AF:$AK,6,FALSE),0)))))*1000000000000</f>
        <v>725000000000</v>
      </c>
      <c r="J485">
        <f>VLOOKUP(B485,balance!AU:BD,10,FALSE)</f>
        <v>1086730</v>
      </c>
    </row>
    <row r="486" spans="1:10" x14ac:dyDescent="0.3">
      <c r="A486">
        <v>484</v>
      </c>
      <c r="B486">
        <f t="shared" si="15"/>
        <v>98</v>
      </c>
      <c r="C486">
        <f t="shared" si="14"/>
        <v>5</v>
      </c>
      <c r="D486">
        <v>9026</v>
      </c>
      <c r="E486" s="1">
        <f>IF(C486=1,VLOOKUP(B486,balance!$AU:$AZ,2,FALSE),IF(C486=2,VLOOKUP(B486,balance!$AU:$AZ,3,FALSE),IF(C486=3,VLOOKUP(B486,balance!$AU:$AZ,4,FALSE),IF(C486=4,VLOOKUP(B486,balance!$AU:$AZ,5,FALSE),IF(C486=5,VLOOKUP(B486-1,balance!$AU:$AZ,6,FALSE),0)))))</f>
        <v>25000</v>
      </c>
      <c r="F486">
        <v>53</v>
      </c>
      <c r="G486">
        <f>IF(C486=1,VLOOKUP(FoxFire!B486,balance!$U:$Z,2,FALSE),IF(C486=2,VLOOKUP(B486,balance!$U:$Z,3,FALSE),IF(C486=3,VLOOKUP(B486,balance!$U:$Z,4,FALSE),IF(C486=4,VLOOKUP(B486,balance!$U:$Z,5,FALSE),IF(C486=5,VLOOKUP(B486-1,balance!$U:$Z,6,FALSE),0)))))/100</f>
        <v>22.961600000000004</v>
      </c>
      <c r="H486">
        <v>2</v>
      </c>
      <c r="I486" s="1">
        <f>IF(C486=1,VLOOKUP(FoxFire!B486,balance!$AF:$AJ,2,FALSE),IF(C486=2,VLOOKUP(B486,balance!$AF:$AJ,3,FALSE),IF(C486=3,VLOOKUP(B486,balance!$AF:$AJ,4,FALSE),IF(C486=4,VLOOKUP(B486,balance!$AF:$AJ,5,FALSE),IF(C486=5,VLOOKUP(B486,balance!$AF:$AK,6,FALSE),0)))))*1000000000000</f>
        <v>2950000000000</v>
      </c>
      <c r="J486">
        <f>VLOOKUP(B486,balance!AU:BD,10,FALSE)</f>
        <v>1117000</v>
      </c>
    </row>
    <row r="487" spans="1:10" x14ac:dyDescent="0.3">
      <c r="A487">
        <v>485</v>
      </c>
      <c r="B487">
        <f t="shared" si="15"/>
        <v>98</v>
      </c>
      <c r="C487">
        <f t="shared" si="14"/>
        <v>1</v>
      </c>
      <c r="D487">
        <v>9026</v>
      </c>
      <c r="E487" s="1">
        <f>IF(C487=1,VLOOKUP(B487,balance!$AU:$AZ,2,FALSE),IF(C487=2,VLOOKUP(B487,balance!$AU:$AZ,3,FALSE),IF(C487=3,VLOOKUP(B487,balance!$AU:$AZ,4,FALSE),IF(C487=4,VLOOKUP(B487,balance!$AU:$AZ,5,FALSE),IF(C487=5,VLOOKUP(B487-1,balance!$AU:$AZ,6,FALSE),0)))))</f>
        <v>2500</v>
      </c>
      <c r="F487">
        <v>53</v>
      </c>
      <c r="G487">
        <f>IF(C487=1,VLOOKUP(FoxFire!B487,balance!$U:$Z,2,FALSE),IF(C487=2,VLOOKUP(B487,balance!$U:$Z,3,FALSE),IF(C487=3,VLOOKUP(B487,balance!$U:$Z,4,FALSE),IF(C487=4,VLOOKUP(B487,balance!$U:$Z,5,FALSE),IF(C487=5,VLOOKUP(B487-1,balance!$U:$Z,6,FALSE),0)))))/100</f>
        <v>1.97E-3</v>
      </c>
      <c r="H487">
        <v>2</v>
      </c>
      <c r="I487" s="1">
        <f>IF(C487=1,VLOOKUP(FoxFire!B487,balance!$AF:$AJ,2,FALSE),IF(C487=2,VLOOKUP(B487,balance!$AF:$AJ,3,FALSE),IF(C487=3,VLOOKUP(B487,balance!$AF:$AJ,4,FALSE),IF(C487=4,VLOOKUP(B487,balance!$AF:$AJ,5,FALSE),IF(C487=5,VLOOKUP(B487,balance!$AF:$AK,6,FALSE),0)))))*1000000000000</f>
        <v>737500000000</v>
      </c>
      <c r="J487">
        <f>VLOOKUP(B487,balance!AU:BD,10,FALSE)</f>
        <v>1117000</v>
      </c>
    </row>
    <row r="488" spans="1:10" x14ac:dyDescent="0.3">
      <c r="A488">
        <v>486</v>
      </c>
      <c r="B488">
        <f t="shared" si="15"/>
        <v>98</v>
      </c>
      <c r="C488">
        <f t="shared" si="14"/>
        <v>2</v>
      </c>
      <c r="D488">
        <v>9026</v>
      </c>
      <c r="E488" s="1">
        <f>IF(C488=1,VLOOKUP(B488,balance!$AU:$AZ,2,FALSE),IF(C488=2,VLOOKUP(B488,balance!$AU:$AZ,3,FALSE),IF(C488=3,VLOOKUP(B488,balance!$AU:$AZ,4,FALSE),IF(C488=4,VLOOKUP(B488,balance!$AU:$AZ,5,FALSE),IF(C488=5,VLOOKUP(B488-1,balance!$AU:$AZ,6,FALSE),0)))))</f>
        <v>2500</v>
      </c>
      <c r="F488">
        <v>53</v>
      </c>
      <c r="G488">
        <f>IF(C488=1,VLOOKUP(FoxFire!B488,balance!$U:$Z,2,FALSE),IF(C488=2,VLOOKUP(B488,balance!$U:$Z,3,FALSE),IF(C488=3,VLOOKUP(B488,balance!$U:$Z,4,FALSE),IF(C488=4,VLOOKUP(B488,balance!$U:$Z,5,FALSE),IF(C488=5,VLOOKUP(B488-1,balance!$U:$Z,6,FALSE),0)))))/100</f>
        <v>1.97E-3</v>
      </c>
      <c r="H488">
        <v>2</v>
      </c>
      <c r="I488" s="1">
        <f>IF(C488=1,VLOOKUP(FoxFire!B488,balance!$AF:$AJ,2,FALSE),IF(C488=2,VLOOKUP(B488,balance!$AF:$AJ,3,FALSE),IF(C488=3,VLOOKUP(B488,balance!$AF:$AJ,4,FALSE),IF(C488=4,VLOOKUP(B488,balance!$AF:$AJ,5,FALSE),IF(C488=5,VLOOKUP(B488,balance!$AF:$AK,6,FALSE),0)))))*1000000000000</f>
        <v>737500000000</v>
      </c>
      <c r="J488">
        <f>VLOOKUP(B488,balance!AU:BD,10,FALSE)</f>
        <v>1117000</v>
      </c>
    </row>
    <row r="489" spans="1:10" x14ac:dyDescent="0.3">
      <c r="A489">
        <v>487</v>
      </c>
      <c r="B489">
        <f t="shared" si="15"/>
        <v>98</v>
      </c>
      <c r="C489">
        <f t="shared" si="14"/>
        <v>3</v>
      </c>
      <c r="D489">
        <v>9026</v>
      </c>
      <c r="E489" s="1">
        <f>IF(C489=1,VLOOKUP(B489,balance!$AU:$AZ,2,FALSE),IF(C489=2,VLOOKUP(B489,balance!$AU:$AZ,3,FALSE),IF(C489=3,VLOOKUP(B489,balance!$AU:$AZ,4,FALSE),IF(C489=4,VLOOKUP(B489,balance!$AU:$AZ,5,FALSE),IF(C489=5,VLOOKUP(B489-1,balance!$AU:$AZ,6,FALSE),0)))))</f>
        <v>2500</v>
      </c>
      <c r="F489">
        <v>53</v>
      </c>
      <c r="G489">
        <f>IF(C489=1,VLOOKUP(FoxFire!B489,balance!$U:$Z,2,FALSE),IF(C489=2,VLOOKUP(B489,balance!$U:$Z,3,FALSE),IF(C489=3,VLOOKUP(B489,balance!$U:$Z,4,FALSE),IF(C489=4,VLOOKUP(B489,balance!$U:$Z,5,FALSE),IF(C489=5,VLOOKUP(B489-1,balance!$U:$Z,6,FALSE),0)))))/100</f>
        <v>1.97E-3</v>
      </c>
      <c r="H489">
        <v>2</v>
      </c>
      <c r="I489" s="1">
        <f>IF(C489=1,VLOOKUP(FoxFire!B489,balance!$AF:$AJ,2,FALSE),IF(C489=2,VLOOKUP(B489,balance!$AF:$AJ,3,FALSE),IF(C489=3,VLOOKUP(B489,balance!$AF:$AJ,4,FALSE),IF(C489=4,VLOOKUP(B489,balance!$AF:$AJ,5,FALSE),IF(C489=5,VLOOKUP(B489,balance!$AF:$AK,6,FALSE),0)))))*1000000000000</f>
        <v>737500000000</v>
      </c>
      <c r="J489">
        <f>VLOOKUP(B489,balance!AU:BD,10,FALSE)</f>
        <v>1117000</v>
      </c>
    </row>
    <row r="490" spans="1:10" x14ac:dyDescent="0.3">
      <c r="A490">
        <v>488</v>
      </c>
      <c r="B490">
        <f t="shared" si="15"/>
        <v>98</v>
      </c>
      <c r="C490">
        <f t="shared" si="14"/>
        <v>4</v>
      </c>
      <c r="D490">
        <v>9026</v>
      </c>
      <c r="E490" s="1">
        <f>IF(C490=1,VLOOKUP(B490,balance!$AU:$AZ,2,FALSE),IF(C490=2,VLOOKUP(B490,balance!$AU:$AZ,3,FALSE),IF(C490=3,VLOOKUP(B490,balance!$AU:$AZ,4,FALSE),IF(C490=4,VLOOKUP(B490,balance!$AU:$AZ,5,FALSE),IF(C490=5,VLOOKUP(B490-1,balance!$AU:$AZ,6,FALSE),0)))))</f>
        <v>2500</v>
      </c>
      <c r="F490">
        <v>53</v>
      </c>
      <c r="G490">
        <f>IF(C490=1,VLOOKUP(FoxFire!B490,balance!$U:$Z,2,FALSE),IF(C490=2,VLOOKUP(B490,balance!$U:$Z,3,FALSE),IF(C490=3,VLOOKUP(B490,balance!$U:$Z,4,FALSE),IF(C490=4,VLOOKUP(B490,balance!$U:$Z,5,FALSE),IF(C490=5,VLOOKUP(B490-1,balance!$U:$Z,6,FALSE),0)))))/100</f>
        <v>1.97E-3</v>
      </c>
      <c r="H490">
        <v>2</v>
      </c>
      <c r="I490" s="1">
        <f>IF(C490=1,VLOOKUP(FoxFire!B490,balance!$AF:$AJ,2,FALSE),IF(C490=2,VLOOKUP(B490,balance!$AF:$AJ,3,FALSE),IF(C490=3,VLOOKUP(B490,balance!$AF:$AJ,4,FALSE),IF(C490=4,VLOOKUP(B490,balance!$AF:$AJ,5,FALSE),IF(C490=5,VLOOKUP(B490,balance!$AF:$AK,6,FALSE),0)))))*1000000000000</f>
        <v>737500000000</v>
      </c>
      <c r="J490">
        <f>VLOOKUP(B490,balance!AU:BD,10,FALSE)</f>
        <v>1117000</v>
      </c>
    </row>
    <row r="491" spans="1:10" x14ac:dyDescent="0.3">
      <c r="A491">
        <v>489</v>
      </c>
      <c r="B491">
        <f t="shared" si="15"/>
        <v>99</v>
      </c>
      <c r="C491">
        <f t="shared" si="14"/>
        <v>5</v>
      </c>
      <c r="D491">
        <v>9026</v>
      </c>
      <c r="E491" s="1">
        <f>IF(C491=1,VLOOKUP(B491,balance!$AU:$AZ,2,FALSE),IF(C491=2,VLOOKUP(B491,balance!$AU:$AZ,3,FALSE),IF(C491=3,VLOOKUP(B491,balance!$AU:$AZ,4,FALSE),IF(C491=4,VLOOKUP(B491,balance!$AU:$AZ,5,FALSE),IF(C491=5,VLOOKUP(B491-1,balance!$AU:$AZ,6,FALSE),0)))))</f>
        <v>25000</v>
      </c>
      <c r="F491">
        <v>53</v>
      </c>
      <c r="G491">
        <f>IF(C491=1,VLOOKUP(FoxFire!B491,balance!$U:$Z,2,FALSE),IF(C491=2,VLOOKUP(B491,balance!$U:$Z,3,FALSE),IF(C491=3,VLOOKUP(B491,balance!$U:$Z,4,FALSE),IF(C491=4,VLOOKUP(B491,balance!$U:$Z,5,FALSE),IF(C491=5,VLOOKUP(B491-1,balance!$U:$Z,6,FALSE),0)))))/100</f>
        <v>25.387400000000003</v>
      </c>
      <c r="H491">
        <v>2</v>
      </c>
      <c r="I491" s="1">
        <f>IF(C491=1,VLOOKUP(FoxFire!B491,balance!$AF:$AJ,2,FALSE),IF(C491=2,VLOOKUP(B491,balance!$AF:$AJ,3,FALSE),IF(C491=3,VLOOKUP(B491,balance!$AF:$AJ,4,FALSE),IF(C491=4,VLOOKUP(B491,balance!$AF:$AJ,5,FALSE),IF(C491=5,VLOOKUP(B491,balance!$AF:$AK,6,FALSE),0)))))*1000000000000</f>
        <v>3000000000000</v>
      </c>
      <c r="J491">
        <f>VLOOKUP(B491,balance!AU:BD,10,FALSE)</f>
        <v>1148420</v>
      </c>
    </row>
    <row r="492" spans="1:10" x14ac:dyDescent="0.3">
      <c r="A492">
        <v>490</v>
      </c>
      <c r="B492">
        <f t="shared" si="15"/>
        <v>99</v>
      </c>
      <c r="C492">
        <f t="shared" si="14"/>
        <v>1</v>
      </c>
      <c r="D492">
        <v>9026</v>
      </c>
      <c r="E492" s="1">
        <f>IF(C492=1,VLOOKUP(B492,balance!$AU:$AZ,2,FALSE),IF(C492=2,VLOOKUP(B492,balance!$AU:$AZ,3,FALSE),IF(C492=3,VLOOKUP(B492,balance!$AU:$AZ,4,FALSE),IF(C492=4,VLOOKUP(B492,balance!$AU:$AZ,5,FALSE),IF(C492=5,VLOOKUP(B492-1,balance!$AU:$AZ,6,FALSE),0)))))</f>
        <v>2500</v>
      </c>
      <c r="F492">
        <v>53</v>
      </c>
      <c r="G492">
        <f>IF(C492=1,VLOOKUP(FoxFire!B492,balance!$U:$Z,2,FALSE),IF(C492=2,VLOOKUP(B492,balance!$U:$Z,3,FALSE),IF(C492=3,VLOOKUP(B492,balance!$U:$Z,4,FALSE),IF(C492=4,VLOOKUP(B492,balance!$U:$Z,5,FALSE),IF(C492=5,VLOOKUP(B492-1,balance!$U:$Z,6,FALSE),0)))))/100</f>
        <v>1.98E-3</v>
      </c>
      <c r="H492">
        <v>2</v>
      </c>
      <c r="I492" s="1">
        <f>IF(C492=1,VLOOKUP(FoxFire!B492,balance!$AF:$AJ,2,FALSE),IF(C492=2,VLOOKUP(B492,balance!$AF:$AJ,3,FALSE),IF(C492=3,VLOOKUP(B492,balance!$AF:$AJ,4,FALSE),IF(C492=4,VLOOKUP(B492,balance!$AF:$AJ,5,FALSE),IF(C492=5,VLOOKUP(B492,balance!$AF:$AK,6,FALSE),0)))))*1000000000000</f>
        <v>750000000000</v>
      </c>
      <c r="J492">
        <f>VLOOKUP(B492,balance!AU:BD,10,FALSE)</f>
        <v>1148420</v>
      </c>
    </row>
    <row r="493" spans="1:10" x14ac:dyDescent="0.3">
      <c r="A493">
        <v>491</v>
      </c>
      <c r="B493">
        <f t="shared" si="15"/>
        <v>99</v>
      </c>
      <c r="C493">
        <f t="shared" si="14"/>
        <v>2</v>
      </c>
      <c r="D493">
        <v>9026</v>
      </c>
      <c r="E493" s="1">
        <f>IF(C493=1,VLOOKUP(B493,balance!$AU:$AZ,2,FALSE),IF(C493=2,VLOOKUP(B493,balance!$AU:$AZ,3,FALSE),IF(C493=3,VLOOKUP(B493,balance!$AU:$AZ,4,FALSE),IF(C493=4,VLOOKUP(B493,balance!$AU:$AZ,5,FALSE),IF(C493=5,VLOOKUP(B493-1,balance!$AU:$AZ,6,FALSE),0)))))</f>
        <v>2500</v>
      </c>
      <c r="F493">
        <v>53</v>
      </c>
      <c r="G493">
        <f>IF(C493=1,VLOOKUP(FoxFire!B493,balance!$U:$Z,2,FALSE),IF(C493=2,VLOOKUP(B493,balance!$U:$Z,3,FALSE),IF(C493=3,VLOOKUP(B493,balance!$U:$Z,4,FALSE),IF(C493=4,VLOOKUP(B493,balance!$U:$Z,5,FALSE),IF(C493=5,VLOOKUP(B493-1,balance!$U:$Z,6,FALSE),0)))))/100</f>
        <v>1.98E-3</v>
      </c>
      <c r="H493">
        <v>2</v>
      </c>
      <c r="I493" s="1">
        <f>IF(C493=1,VLOOKUP(FoxFire!B493,balance!$AF:$AJ,2,FALSE),IF(C493=2,VLOOKUP(B493,balance!$AF:$AJ,3,FALSE),IF(C493=3,VLOOKUP(B493,balance!$AF:$AJ,4,FALSE),IF(C493=4,VLOOKUP(B493,balance!$AF:$AJ,5,FALSE),IF(C493=5,VLOOKUP(B493,balance!$AF:$AK,6,FALSE),0)))))*1000000000000</f>
        <v>750000000000</v>
      </c>
      <c r="J493">
        <f>VLOOKUP(B493,balance!AU:BD,10,FALSE)</f>
        <v>1148420</v>
      </c>
    </row>
    <row r="494" spans="1:10" x14ac:dyDescent="0.3">
      <c r="A494">
        <v>492</v>
      </c>
      <c r="B494">
        <f t="shared" si="15"/>
        <v>99</v>
      </c>
      <c r="C494">
        <f t="shared" si="14"/>
        <v>3</v>
      </c>
      <c r="D494">
        <v>9026</v>
      </c>
      <c r="E494" s="1">
        <f>IF(C494=1,VLOOKUP(B494,balance!$AU:$AZ,2,FALSE),IF(C494=2,VLOOKUP(B494,balance!$AU:$AZ,3,FALSE),IF(C494=3,VLOOKUP(B494,balance!$AU:$AZ,4,FALSE),IF(C494=4,VLOOKUP(B494,balance!$AU:$AZ,5,FALSE),IF(C494=5,VLOOKUP(B494-1,balance!$AU:$AZ,6,FALSE),0)))))</f>
        <v>2500</v>
      </c>
      <c r="F494">
        <v>53</v>
      </c>
      <c r="G494">
        <f>IF(C494=1,VLOOKUP(FoxFire!B494,balance!$U:$Z,2,FALSE),IF(C494=2,VLOOKUP(B494,balance!$U:$Z,3,FALSE),IF(C494=3,VLOOKUP(B494,balance!$U:$Z,4,FALSE),IF(C494=4,VLOOKUP(B494,balance!$U:$Z,5,FALSE),IF(C494=5,VLOOKUP(B494-1,balance!$U:$Z,6,FALSE),0)))))/100</f>
        <v>1.98E-3</v>
      </c>
      <c r="H494">
        <v>2</v>
      </c>
      <c r="I494" s="1">
        <f>IF(C494=1,VLOOKUP(FoxFire!B494,balance!$AF:$AJ,2,FALSE),IF(C494=2,VLOOKUP(B494,balance!$AF:$AJ,3,FALSE),IF(C494=3,VLOOKUP(B494,balance!$AF:$AJ,4,FALSE),IF(C494=4,VLOOKUP(B494,balance!$AF:$AJ,5,FALSE),IF(C494=5,VLOOKUP(B494,balance!$AF:$AK,6,FALSE),0)))))*1000000000000</f>
        <v>750000000000</v>
      </c>
      <c r="J494">
        <f>VLOOKUP(B494,balance!AU:BD,10,FALSE)</f>
        <v>1148420</v>
      </c>
    </row>
    <row r="495" spans="1:10" x14ac:dyDescent="0.3">
      <c r="A495">
        <v>493</v>
      </c>
      <c r="B495">
        <f t="shared" si="15"/>
        <v>99</v>
      </c>
      <c r="C495">
        <f t="shared" si="14"/>
        <v>4</v>
      </c>
      <c r="D495">
        <v>9026</v>
      </c>
      <c r="E495" s="1">
        <f>IF(C495=1,VLOOKUP(B495,balance!$AU:$AZ,2,FALSE),IF(C495=2,VLOOKUP(B495,balance!$AU:$AZ,3,FALSE),IF(C495=3,VLOOKUP(B495,balance!$AU:$AZ,4,FALSE),IF(C495=4,VLOOKUP(B495,balance!$AU:$AZ,5,FALSE),IF(C495=5,VLOOKUP(B495-1,balance!$AU:$AZ,6,FALSE),0)))))</f>
        <v>2500</v>
      </c>
      <c r="F495">
        <v>53</v>
      </c>
      <c r="G495">
        <f>IF(C495=1,VLOOKUP(FoxFire!B495,balance!$U:$Z,2,FALSE),IF(C495=2,VLOOKUP(B495,balance!$U:$Z,3,FALSE),IF(C495=3,VLOOKUP(B495,balance!$U:$Z,4,FALSE),IF(C495=4,VLOOKUP(B495,balance!$U:$Z,5,FALSE),IF(C495=5,VLOOKUP(B495-1,balance!$U:$Z,6,FALSE),0)))))/100</f>
        <v>1.98E-3</v>
      </c>
      <c r="H495">
        <v>2</v>
      </c>
      <c r="I495" s="1">
        <f>IF(C495=1,VLOOKUP(FoxFire!B495,balance!$AF:$AJ,2,FALSE),IF(C495=2,VLOOKUP(B495,balance!$AF:$AJ,3,FALSE),IF(C495=3,VLOOKUP(B495,balance!$AF:$AJ,4,FALSE),IF(C495=4,VLOOKUP(B495,balance!$AF:$AJ,5,FALSE),IF(C495=5,VLOOKUP(B495,balance!$AF:$AK,6,FALSE),0)))))*1000000000000</f>
        <v>750000000000</v>
      </c>
      <c r="J495">
        <f>VLOOKUP(B495,balance!AU:BD,10,FALSE)</f>
        <v>1148420</v>
      </c>
    </row>
    <row r="496" spans="1:10" x14ac:dyDescent="0.3">
      <c r="A496">
        <v>494</v>
      </c>
      <c r="B496">
        <f t="shared" si="15"/>
        <v>100</v>
      </c>
      <c r="C496">
        <f t="shared" si="14"/>
        <v>5</v>
      </c>
      <c r="D496">
        <v>9026</v>
      </c>
      <c r="E496" s="1">
        <f>IF(C496=1,VLOOKUP(B496,balance!$AU:$AZ,2,FALSE),IF(C496=2,VLOOKUP(B496,balance!$AU:$AZ,3,FALSE),IF(C496=3,VLOOKUP(B496,balance!$AU:$AZ,4,FALSE),IF(C496=4,VLOOKUP(B496,balance!$AU:$AZ,5,FALSE),IF(C496=5,VLOOKUP(B496-1,balance!$AU:$AZ,6,FALSE),0)))))</f>
        <v>25000</v>
      </c>
      <c r="F496">
        <v>53</v>
      </c>
      <c r="G496">
        <f>IF(C496=1,VLOOKUP(FoxFire!B496,balance!$U:$Z,2,FALSE),IF(C496=2,VLOOKUP(B496,balance!$U:$Z,3,FALSE),IF(C496=3,VLOOKUP(B496,balance!$U:$Z,4,FALSE),IF(C496=4,VLOOKUP(B496,balance!$U:$Z,5,FALSE),IF(C496=5,VLOOKUP(B496-1,balance!$U:$Z,6,FALSE),0)))))/100</f>
        <v>28.068700000000003</v>
      </c>
      <c r="H496">
        <v>2</v>
      </c>
      <c r="I496" s="1">
        <f>IF(C496=1,VLOOKUP(FoxFire!B496,balance!$AF:$AJ,2,FALSE),IF(C496=2,VLOOKUP(B496,balance!$AF:$AJ,3,FALSE),IF(C496=3,VLOOKUP(B496,balance!$AF:$AJ,4,FALSE),IF(C496=4,VLOOKUP(B496,balance!$AF:$AJ,5,FALSE),IF(C496=5,VLOOKUP(B496,balance!$AF:$AK,6,FALSE),0)))))*1000000000000</f>
        <v>3060000000000</v>
      </c>
      <c r="J496">
        <f>VLOOKUP(B496,balance!AU:BD,10,FALSE)</f>
        <v>1181000</v>
      </c>
    </row>
    <row r="497" spans="1:10" x14ac:dyDescent="0.3">
      <c r="A497">
        <v>495</v>
      </c>
      <c r="B497">
        <f t="shared" si="15"/>
        <v>100</v>
      </c>
      <c r="C497">
        <f t="shared" si="14"/>
        <v>1</v>
      </c>
      <c r="D497">
        <v>9026</v>
      </c>
      <c r="E497" s="1">
        <f>IF(C497=1,VLOOKUP(B497,balance!$AU:$AZ,2,FALSE),IF(C497=2,VLOOKUP(B497,balance!$AU:$AZ,3,FALSE),IF(C497=3,VLOOKUP(B497,balance!$AU:$AZ,4,FALSE),IF(C497=4,VLOOKUP(B497,balance!$AU:$AZ,5,FALSE),IF(C497=5,VLOOKUP(B497-1,balance!$AU:$AZ,6,FALSE),0)))))</f>
        <v>2500</v>
      </c>
      <c r="F497">
        <v>53</v>
      </c>
      <c r="G497">
        <f>IF(C497=1,VLOOKUP(FoxFire!B497,balance!$U:$Z,2,FALSE),IF(C497=2,VLOOKUP(B497,balance!$U:$Z,3,FALSE),IF(C497=3,VLOOKUP(B497,balance!$U:$Z,4,FALSE),IF(C497=4,VLOOKUP(B497,balance!$U:$Z,5,FALSE),IF(C497=5,VLOOKUP(B497-1,balance!$U:$Z,6,FALSE),0)))))/100</f>
        <v>1.99E-3</v>
      </c>
      <c r="H497">
        <v>2</v>
      </c>
      <c r="I497" s="1">
        <f>IF(C497=1,VLOOKUP(FoxFire!B497,balance!$AF:$AJ,2,FALSE),IF(C497=2,VLOOKUP(B497,balance!$AF:$AJ,3,FALSE),IF(C497=3,VLOOKUP(B497,balance!$AF:$AJ,4,FALSE),IF(C497=4,VLOOKUP(B497,balance!$AF:$AJ,5,FALSE),IF(C497=5,VLOOKUP(B497,balance!$AF:$AK,6,FALSE),0)))))*1000000000000</f>
        <v>765000000000</v>
      </c>
      <c r="J497">
        <f>VLOOKUP(B497,balance!AU:BD,10,FALSE)</f>
        <v>1181000</v>
      </c>
    </row>
    <row r="498" spans="1:10" x14ac:dyDescent="0.3">
      <c r="A498">
        <v>496</v>
      </c>
      <c r="B498">
        <f t="shared" si="15"/>
        <v>100</v>
      </c>
      <c r="C498">
        <f t="shared" si="14"/>
        <v>2</v>
      </c>
      <c r="D498">
        <v>9026</v>
      </c>
      <c r="E498" s="1">
        <f>IF(C498=1,VLOOKUP(B498,balance!$AU:$AZ,2,FALSE),IF(C498=2,VLOOKUP(B498,balance!$AU:$AZ,3,FALSE),IF(C498=3,VLOOKUP(B498,balance!$AU:$AZ,4,FALSE),IF(C498=4,VLOOKUP(B498,balance!$AU:$AZ,5,FALSE),IF(C498=5,VLOOKUP(B498-1,balance!$AU:$AZ,6,FALSE),0)))))</f>
        <v>2500</v>
      </c>
      <c r="F498">
        <v>53</v>
      </c>
      <c r="G498">
        <f>IF(C498=1,VLOOKUP(FoxFire!B498,balance!$U:$Z,2,FALSE),IF(C498=2,VLOOKUP(B498,balance!$U:$Z,3,FALSE),IF(C498=3,VLOOKUP(B498,balance!$U:$Z,4,FALSE),IF(C498=4,VLOOKUP(B498,balance!$U:$Z,5,FALSE),IF(C498=5,VLOOKUP(B498-1,balance!$U:$Z,6,FALSE),0)))))/100</f>
        <v>1.99E-3</v>
      </c>
      <c r="H498">
        <v>2</v>
      </c>
      <c r="I498" s="1">
        <f>IF(C498=1,VLOOKUP(FoxFire!B498,balance!$AF:$AJ,2,FALSE),IF(C498=2,VLOOKUP(B498,balance!$AF:$AJ,3,FALSE),IF(C498=3,VLOOKUP(B498,balance!$AF:$AJ,4,FALSE),IF(C498=4,VLOOKUP(B498,balance!$AF:$AJ,5,FALSE),IF(C498=5,VLOOKUP(B498,balance!$AF:$AK,6,FALSE),0)))))*1000000000000</f>
        <v>765000000000</v>
      </c>
      <c r="J498">
        <f>VLOOKUP(B498,balance!AU:BD,10,FALSE)</f>
        <v>1181000</v>
      </c>
    </row>
    <row r="499" spans="1:10" x14ac:dyDescent="0.3">
      <c r="A499">
        <v>497</v>
      </c>
      <c r="B499">
        <f t="shared" si="15"/>
        <v>100</v>
      </c>
      <c r="C499">
        <f t="shared" si="14"/>
        <v>3</v>
      </c>
      <c r="D499">
        <v>9026</v>
      </c>
      <c r="E499" s="1">
        <f>IF(C499=1,VLOOKUP(B499,balance!$AU:$AZ,2,FALSE),IF(C499=2,VLOOKUP(B499,balance!$AU:$AZ,3,FALSE),IF(C499=3,VLOOKUP(B499,balance!$AU:$AZ,4,FALSE),IF(C499=4,VLOOKUP(B499,balance!$AU:$AZ,5,FALSE),IF(C499=5,VLOOKUP(B499-1,balance!$AU:$AZ,6,FALSE),0)))))</f>
        <v>2500</v>
      </c>
      <c r="F499">
        <v>53</v>
      </c>
      <c r="G499">
        <f>IF(C499=1,VLOOKUP(FoxFire!B499,balance!$U:$Z,2,FALSE),IF(C499=2,VLOOKUP(B499,balance!$U:$Z,3,FALSE),IF(C499=3,VLOOKUP(B499,balance!$U:$Z,4,FALSE),IF(C499=4,VLOOKUP(B499,balance!$U:$Z,5,FALSE),IF(C499=5,VLOOKUP(B499-1,balance!$U:$Z,6,FALSE),0)))))/100</f>
        <v>1.99E-3</v>
      </c>
      <c r="H499">
        <v>2</v>
      </c>
      <c r="I499" s="1">
        <f>IF(C499=1,VLOOKUP(FoxFire!B499,balance!$AF:$AJ,2,FALSE),IF(C499=2,VLOOKUP(B499,balance!$AF:$AJ,3,FALSE),IF(C499=3,VLOOKUP(B499,balance!$AF:$AJ,4,FALSE),IF(C499=4,VLOOKUP(B499,balance!$AF:$AJ,5,FALSE),IF(C499=5,VLOOKUP(B499,balance!$AF:$AK,6,FALSE),0)))))*1000000000000</f>
        <v>765000000000</v>
      </c>
      <c r="J499">
        <f>VLOOKUP(B499,balance!AU:BD,10,FALSE)</f>
        <v>1181000</v>
      </c>
    </row>
    <row r="500" spans="1:10" x14ac:dyDescent="0.3">
      <c r="A500">
        <v>498</v>
      </c>
      <c r="B500">
        <f t="shared" si="15"/>
        <v>100</v>
      </c>
      <c r="C500">
        <f t="shared" si="14"/>
        <v>4</v>
      </c>
      <c r="D500">
        <v>9026</v>
      </c>
      <c r="E500" s="1">
        <f>IF(C500=1,VLOOKUP(B500,balance!$AU:$AZ,2,FALSE),IF(C500=2,VLOOKUP(B500,balance!$AU:$AZ,3,FALSE),IF(C500=3,VLOOKUP(B500,balance!$AU:$AZ,4,FALSE),IF(C500=4,VLOOKUP(B500,balance!$AU:$AZ,5,FALSE),IF(C500=5,VLOOKUP(B500-1,balance!$AU:$AZ,6,FALSE),0)))))</f>
        <v>2500</v>
      </c>
      <c r="F500">
        <v>53</v>
      </c>
      <c r="G500">
        <f>IF(C500=1,VLOOKUP(FoxFire!B500,balance!$U:$Z,2,FALSE),IF(C500=2,VLOOKUP(B500,balance!$U:$Z,3,FALSE),IF(C500=3,VLOOKUP(B500,balance!$U:$Z,4,FALSE),IF(C500=4,VLOOKUP(B500,balance!$U:$Z,5,FALSE),IF(C500=5,VLOOKUP(B500-1,balance!$U:$Z,6,FALSE),0)))))/100</f>
        <v>1.99E-3</v>
      </c>
      <c r="H500">
        <v>2</v>
      </c>
      <c r="I500" s="1">
        <f>IF(C500=1,VLOOKUP(FoxFire!B500,balance!$AF:$AJ,2,FALSE),IF(C500=2,VLOOKUP(B500,balance!$AF:$AJ,3,FALSE),IF(C500=3,VLOOKUP(B500,balance!$AF:$AJ,4,FALSE),IF(C500=4,VLOOKUP(B500,balance!$AF:$AJ,5,FALSE),IF(C500=5,VLOOKUP(B500,balance!$AF:$AK,6,FALSE),0)))))*1000000000000</f>
        <v>765000000000</v>
      </c>
      <c r="J500">
        <f>VLOOKUP(B500,balance!AU:BD,10,FALSE)</f>
        <v>1181000</v>
      </c>
    </row>
    <row r="501" spans="1:10" x14ac:dyDescent="0.3">
      <c r="A501">
        <v>499</v>
      </c>
      <c r="B501">
        <f t="shared" si="15"/>
        <v>101</v>
      </c>
      <c r="C501">
        <f t="shared" si="14"/>
        <v>5</v>
      </c>
      <c r="D501">
        <v>9026</v>
      </c>
      <c r="E501" s="1">
        <f>IF(C501=1,VLOOKUP(B501,balance!$AU:$AZ,2,FALSE),IF(C501=2,VLOOKUP(B501,balance!$AU:$AZ,3,FALSE),IF(C501=3,VLOOKUP(B501,balance!$AU:$AZ,4,FALSE),IF(C501=4,VLOOKUP(B501,balance!$AU:$AZ,5,FALSE),IF(C501=5,VLOOKUP(B501-1,balance!$AU:$AZ,6,FALSE),0)))))</f>
        <v>25000</v>
      </c>
      <c r="F501">
        <v>53</v>
      </c>
      <c r="G501">
        <f>IF(C501=1,VLOOKUP(FoxFire!B501,balance!$U:$Z,2,FALSE),IF(C501=2,VLOOKUP(B501,balance!$U:$Z,3,FALSE),IF(C501=3,VLOOKUP(B501,balance!$U:$Z,4,FALSE),IF(C501=4,VLOOKUP(B501,balance!$U:$Z,5,FALSE),IF(C501=5,VLOOKUP(B501-1,balance!$U:$Z,6,FALSE),0)))))/100</f>
        <v>31.032299999999999</v>
      </c>
      <c r="H501">
        <v>2</v>
      </c>
      <c r="I501" s="1">
        <f>IF(C501=1,VLOOKUP(FoxFire!B501,balance!$AF:$AJ,2,FALSE),IF(C501=2,VLOOKUP(B501,balance!$AF:$AJ,3,FALSE),IF(C501=3,VLOOKUP(B501,balance!$AF:$AJ,4,FALSE),IF(C501=4,VLOOKUP(B501,balance!$AF:$AJ,5,FALSE),IF(C501=5,VLOOKUP(B501,balance!$AF:$AK,6,FALSE),0)))))*1000000000000</f>
        <v>3120000000000</v>
      </c>
      <c r="J501">
        <f>VLOOKUP(B501,balance!AU:BD,10,FALSE)</f>
        <v>1214750</v>
      </c>
    </row>
    <row r="502" spans="1:10" x14ac:dyDescent="0.3">
      <c r="A502">
        <v>500</v>
      </c>
      <c r="B502">
        <f t="shared" si="15"/>
        <v>101</v>
      </c>
      <c r="C502">
        <f t="shared" si="14"/>
        <v>1</v>
      </c>
      <c r="D502">
        <v>9026</v>
      </c>
      <c r="E502" s="1">
        <f>IF(C502=1,VLOOKUP(B502,balance!$AU:$AZ,2,FALSE),IF(C502=2,VLOOKUP(B502,balance!$AU:$AZ,3,FALSE),IF(C502=3,VLOOKUP(B502,balance!$AU:$AZ,4,FALSE),IF(C502=4,VLOOKUP(B502,balance!$AU:$AZ,5,FALSE),IF(C502=5,VLOOKUP(B502-1,balance!$AU:$AZ,6,FALSE),0)))))</f>
        <v>2500</v>
      </c>
      <c r="F502">
        <v>53</v>
      </c>
      <c r="G502">
        <f>IF(C502=1,VLOOKUP(FoxFire!B502,balance!$U:$Z,2,FALSE),IF(C502=2,VLOOKUP(B502,balance!$U:$Z,3,FALSE),IF(C502=3,VLOOKUP(B502,balance!$U:$Z,4,FALSE),IF(C502=4,VLOOKUP(B502,balance!$U:$Z,5,FALSE),IF(C502=5,VLOOKUP(B502-1,balance!$U:$Z,6,FALSE),0)))))/100</f>
        <v>2E-3</v>
      </c>
      <c r="H502">
        <v>2</v>
      </c>
      <c r="I502" s="1">
        <f>IF(C502=1,VLOOKUP(FoxFire!B502,balance!$AF:$AJ,2,FALSE),IF(C502=2,VLOOKUP(B502,balance!$AF:$AJ,3,FALSE),IF(C502=3,VLOOKUP(B502,balance!$AF:$AJ,4,FALSE),IF(C502=4,VLOOKUP(B502,balance!$AF:$AJ,5,FALSE),IF(C502=5,VLOOKUP(B502,balance!$AF:$AK,6,FALSE),0)))))*1000000000000</f>
        <v>780000000000</v>
      </c>
      <c r="J502">
        <f>VLOOKUP(B502,balance!AU:BD,10,FALSE)</f>
        <v>1214750</v>
      </c>
    </row>
    <row r="503" spans="1:10" x14ac:dyDescent="0.3">
      <c r="A503">
        <v>501</v>
      </c>
      <c r="B503">
        <f t="shared" si="15"/>
        <v>101</v>
      </c>
      <c r="C503">
        <f t="shared" si="14"/>
        <v>2</v>
      </c>
      <c r="D503">
        <v>9026</v>
      </c>
      <c r="E503" s="1">
        <f>IF(C503=1,VLOOKUP(B503,balance!$AU:$AZ,2,FALSE),IF(C503=2,VLOOKUP(B503,balance!$AU:$AZ,3,FALSE),IF(C503=3,VLOOKUP(B503,balance!$AU:$AZ,4,FALSE),IF(C503=4,VLOOKUP(B503,balance!$AU:$AZ,5,FALSE),IF(C503=5,VLOOKUP(B503-1,balance!$AU:$AZ,6,FALSE),0)))))</f>
        <v>2500</v>
      </c>
      <c r="F503">
        <v>53</v>
      </c>
      <c r="G503">
        <f>IF(C503=1,VLOOKUP(FoxFire!B503,balance!$U:$Z,2,FALSE),IF(C503=2,VLOOKUP(B503,balance!$U:$Z,3,FALSE),IF(C503=3,VLOOKUP(B503,balance!$U:$Z,4,FALSE),IF(C503=4,VLOOKUP(B503,balance!$U:$Z,5,FALSE),IF(C503=5,VLOOKUP(B503-1,balance!$U:$Z,6,FALSE),0)))))/100</f>
        <v>2E-3</v>
      </c>
      <c r="H503">
        <v>2</v>
      </c>
      <c r="I503" s="1">
        <f>IF(C503=1,VLOOKUP(FoxFire!B503,balance!$AF:$AJ,2,FALSE),IF(C503=2,VLOOKUP(B503,balance!$AF:$AJ,3,FALSE),IF(C503=3,VLOOKUP(B503,balance!$AF:$AJ,4,FALSE),IF(C503=4,VLOOKUP(B503,balance!$AF:$AJ,5,FALSE),IF(C503=5,VLOOKUP(B503,balance!$AF:$AK,6,FALSE),0)))))*1000000000000</f>
        <v>780000000000</v>
      </c>
      <c r="J503">
        <f>VLOOKUP(B503,balance!AU:BD,10,FALSE)</f>
        <v>1214750</v>
      </c>
    </row>
    <row r="504" spans="1:10" x14ac:dyDescent="0.3">
      <c r="A504">
        <v>502</v>
      </c>
      <c r="B504">
        <f t="shared" si="15"/>
        <v>101</v>
      </c>
      <c r="C504">
        <f t="shared" si="14"/>
        <v>3</v>
      </c>
      <c r="D504">
        <v>9026</v>
      </c>
      <c r="E504" s="1">
        <f>IF(C504=1,VLOOKUP(B504,balance!$AU:$AZ,2,FALSE),IF(C504=2,VLOOKUP(B504,balance!$AU:$AZ,3,FALSE),IF(C504=3,VLOOKUP(B504,balance!$AU:$AZ,4,FALSE),IF(C504=4,VLOOKUP(B504,balance!$AU:$AZ,5,FALSE),IF(C504=5,VLOOKUP(B504-1,balance!$AU:$AZ,6,FALSE),0)))))</f>
        <v>2500</v>
      </c>
      <c r="F504">
        <v>53</v>
      </c>
      <c r="G504">
        <f>IF(C504=1,VLOOKUP(FoxFire!B504,balance!$U:$Z,2,FALSE),IF(C504=2,VLOOKUP(B504,balance!$U:$Z,3,FALSE),IF(C504=3,VLOOKUP(B504,balance!$U:$Z,4,FALSE),IF(C504=4,VLOOKUP(B504,balance!$U:$Z,5,FALSE),IF(C504=5,VLOOKUP(B504-1,balance!$U:$Z,6,FALSE),0)))))/100</f>
        <v>2E-3</v>
      </c>
      <c r="H504">
        <v>2</v>
      </c>
      <c r="I504" s="1">
        <f>IF(C504=1,VLOOKUP(FoxFire!B504,balance!$AF:$AJ,2,FALSE),IF(C504=2,VLOOKUP(B504,balance!$AF:$AJ,3,FALSE),IF(C504=3,VLOOKUP(B504,balance!$AF:$AJ,4,FALSE),IF(C504=4,VLOOKUP(B504,balance!$AF:$AJ,5,FALSE),IF(C504=5,VLOOKUP(B504,balance!$AF:$AK,6,FALSE),0)))))*1000000000000</f>
        <v>780000000000</v>
      </c>
      <c r="J504">
        <f>VLOOKUP(B504,balance!AU:BD,10,FALSE)</f>
        <v>1214750</v>
      </c>
    </row>
    <row r="505" spans="1:10" x14ac:dyDescent="0.3">
      <c r="A505">
        <v>503</v>
      </c>
      <c r="B505">
        <f t="shared" si="15"/>
        <v>101</v>
      </c>
      <c r="C505">
        <f t="shared" si="14"/>
        <v>4</v>
      </c>
      <c r="D505">
        <v>9026</v>
      </c>
      <c r="E505" s="1">
        <f>IF(C505=1,VLOOKUP(B505,balance!$AU:$AZ,2,FALSE),IF(C505=2,VLOOKUP(B505,balance!$AU:$AZ,3,FALSE),IF(C505=3,VLOOKUP(B505,balance!$AU:$AZ,4,FALSE),IF(C505=4,VLOOKUP(B505,balance!$AU:$AZ,5,FALSE),IF(C505=5,VLOOKUP(B505-1,balance!$AU:$AZ,6,FALSE),0)))))</f>
        <v>2500</v>
      </c>
      <c r="F505">
        <v>53</v>
      </c>
      <c r="G505">
        <f>IF(C505=1,VLOOKUP(FoxFire!B505,balance!$U:$Z,2,FALSE),IF(C505=2,VLOOKUP(B505,balance!$U:$Z,3,FALSE),IF(C505=3,VLOOKUP(B505,balance!$U:$Z,4,FALSE),IF(C505=4,VLOOKUP(B505,balance!$U:$Z,5,FALSE),IF(C505=5,VLOOKUP(B505-1,balance!$U:$Z,6,FALSE),0)))))/100</f>
        <v>2E-3</v>
      </c>
      <c r="H505">
        <v>2</v>
      </c>
      <c r="I505" s="1">
        <f>IF(C505=1,VLOOKUP(FoxFire!B505,balance!$AF:$AJ,2,FALSE),IF(C505=2,VLOOKUP(B505,balance!$AF:$AJ,3,FALSE),IF(C505=3,VLOOKUP(B505,balance!$AF:$AJ,4,FALSE),IF(C505=4,VLOOKUP(B505,balance!$AF:$AJ,5,FALSE),IF(C505=5,VLOOKUP(B505,balance!$AF:$AK,6,FALSE),0)))))*1000000000000</f>
        <v>780000000000</v>
      </c>
      <c r="J505">
        <f>VLOOKUP(B505,balance!AU:BD,10,FALSE)</f>
        <v>1214750</v>
      </c>
    </row>
    <row r="506" spans="1:10" x14ac:dyDescent="0.3">
      <c r="A506">
        <v>504</v>
      </c>
      <c r="B506">
        <f t="shared" si="15"/>
        <v>102</v>
      </c>
      <c r="C506">
        <f t="shared" si="14"/>
        <v>5</v>
      </c>
      <c r="D506">
        <v>9026</v>
      </c>
      <c r="E506" s="1">
        <f>IF(C506=1,VLOOKUP(B506,balance!$AU:$AZ,2,FALSE),IF(C506=2,VLOOKUP(B506,balance!$AU:$AZ,3,FALSE),IF(C506=3,VLOOKUP(B506,balance!$AU:$AZ,4,FALSE),IF(C506=4,VLOOKUP(B506,balance!$AU:$AZ,5,FALSE),IF(C506=5,VLOOKUP(B506-1,balance!$AU:$AZ,6,FALSE),0)))))</f>
        <v>25000</v>
      </c>
      <c r="F506">
        <v>53</v>
      </c>
      <c r="G506">
        <f>IF(C506=1,VLOOKUP(FoxFire!B506,balance!$U:$Z,2,FALSE),IF(C506=2,VLOOKUP(B506,balance!$U:$Z,3,FALSE),IF(C506=3,VLOOKUP(B506,balance!$U:$Z,4,FALSE),IF(C506=4,VLOOKUP(B506,balance!$U:$Z,5,FALSE),IF(C506=5,VLOOKUP(B506-1,balance!$U:$Z,6,FALSE),0)))))/100</f>
        <v>34.307900000000004</v>
      </c>
      <c r="H506">
        <v>2</v>
      </c>
      <c r="I506" s="1">
        <f>IF(C506=1,VLOOKUP(FoxFire!B506,balance!$AF:$AJ,2,FALSE),IF(C506=2,VLOOKUP(B506,balance!$AF:$AJ,3,FALSE),IF(C506=3,VLOOKUP(B506,balance!$AF:$AJ,4,FALSE),IF(C506=4,VLOOKUP(B506,balance!$AF:$AJ,5,FALSE),IF(C506=5,VLOOKUP(B506,balance!$AF:$AK,6,FALSE),0)))))*1000000000000</f>
        <v>3180000000000</v>
      </c>
      <c r="J506">
        <f>VLOOKUP(B506,balance!AU:BD,10,FALSE)</f>
        <v>1249680</v>
      </c>
    </row>
    <row r="507" spans="1:10" x14ac:dyDescent="0.3">
      <c r="A507">
        <v>505</v>
      </c>
      <c r="B507">
        <f t="shared" si="15"/>
        <v>102</v>
      </c>
      <c r="C507">
        <f t="shared" si="14"/>
        <v>1</v>
      </c>
      <c r="D507">
        <v>9026</v>
      </c>
      <c r="E507" s="1">
        <f>IF(C507=1,VLOOKUP(B507,balance!$AU:$AZ,2,FALSE),IF(C507=2,VLOOKUP(B507,balance!$AU:$AZ,3,FALSE),IF(C507=3,VLOOKUP(B507,balance!$AU:$AZ,4,FALSE),IF(C507=4,VLOOKUP(B507,balance!$AU:$AZ,5,FALSE),IF(C507=5,VLOOKUP(B507-1,balance!$AU:$AZ,6,FALSE),0)))))</f>
        <v>2500</v>
      </c>
      <c r="F507">
        <v>53</v>
      </c>
      <c r="G507">
        <f>IF(C507=1,VLOOKUP(FoxFire!B507,balance!$U:$Z,2,FALSE),IF(C507=2,VLOOKUP(B507,balance!$U:$Z,3,FALSE),IF(C507=3,VLOOKUP(B507,balance!$U:$Z,4,FALSE),IF(C507=4,VLOOKUP(B507,balance!$U:$Z,5,FALSE),IF(C507=5,VLOOKUP(B507-1,balance!$U:$Z,6,FALSE),0)))))/100</f>
        <v>2.0100000000000001E-3</v>
      </c>
      <c r="H507">
        <v>2</v>
      </c>
      <c r="I507" s="1">
        <f>IF(C507=1,VLOOKUP(FoxFire!B507,balance!$AF:$AJ,2,FALSE),IF(C507=2,VLOOKUP(B507,balance!$AF:$AJ,3,FALSE),IF(C507=3,VLOOKUP(B507,balance!$AF:$AJ,4,FALSE),IF(C507=4,VLOOKUP(B507,balance!$AF:$AJ,5,FALSE),IF(C507=5,VLOOKUP(B507,balance!$AF:$AK,6,FALSE),0)))))*1000000000000</f>
        <v>795000000000</v>
      </c>
      <c r="J507">
        <f>VLOOKUP(B507,balance!AU:BD,10,FALSE)</f>
        <v>1249680</v>
      </c>
    </row>
    <row r="508" spans="1:10" x14ac:dyDescent="0.3">
      <c r="A508">
        <v>506</v>
      </c>
      <c r="B508">
        <f t="shared" si="15"/>
        <v>102</v>
      </c>
      <c r="C508">
        <f t="shared" si="14"/>
        <v>2</v>
      </c>
      <c r="D508">
        <v>9026</v>
      </c>
      <c r="E508" s="1">
        <f>IF(C508=1,VLOOKUP(B508,balance!$AU:$AZ,2,FALSE),IF(C508=2,VLOOKUP(B508,balance!$AU:$AZ,3,FALSE),IF(C508=3,VLOOKUP(B508,balance!$AU:$AZ,4,FALSE),IF(C508=4,VLOOKUP(B508,balance!$AU:$AZ,5,FALSE),IF(C508=5,VLOOKUP(B508-1,balance!$AU:$AZ,6,FALSE),0)))))</f>
        <v>2500</v>
      </c>
      <c r="F508">
        <v>53</v>
      </c>
      <c r="G508">
        <f>IF(C508=1,VLOOKUP(FoxFire!B508,balance!$U:$Z,2,FALSE),IF(C508=2,VLOOKUP(B508,balance!$U:$Z,3,FALSE),IF(C508=3,VLOOKUP(B508,balance!$U:$Z,4,FALSE),IF(C508=4,VLOOKUP(B508,balance!$U:$Z,5,FALSE),IF(C508=5,VLOOKUP(B508-1,balance!$U:$Z,6,FALSE),0)))))/100</f>
        <v>2.0100000000000001E-3</v>
      </c>
      <c r="H508">
        <v>2</v>
      </c>
      <c r="I508" s="1">
        <f>IF(C508=1,VLOOKUP(FoxFire!B508,balance!$AF:$AJ,2,FALSE),IF(C508=2,VLOOKUP(B508,balance!$AF:$AJ,3,FALSE),IF(C508=3,VLOOKUP(B508,balance!$AF:$AJ,4,FALSE),IF(C508=4,VLOOKUP(B508,balance!$AF:$AJ,5,FALSE),IF(C508=5,VLOOKUP(B508,balance!$AF:$AK,6,FALSE),0)))))*1000000000000</f>
        <v>795000000000</v>
      </c>
      <c r="J508">
        <f>VLOOKUP(B508,balance!AU:BD,10,FALSE)</f>
        <v>1249680</v>
      </c>
    </row>
    <row r="509" spans="1:10" x14ac:dyDescent="0.3">
      <c r="A509">
        <v>507</v>
      </c>
      <c r="B509">
        <f t="shared" si="15"/>
        <v>102</v>
      </c>
      <c r="C509">
        <f t="shared" si="14"/>
        <v>3</v>
      </c>
      <c r="D509">
        <v>9026</v>
      </c>
      <c r="E509" s="1">
        <f>IF(C509=1,VLOOKUP(B509,balance!$AU:$AZ,2,FALSE),IF(C509=2,VLOOKUP(B509,balance!$AU:$AZ,3,FALSE),IF(C509=3,VLOOKUP(B509,balance!$AU:$AZ,4,FALSE),IF(C509=4,VLOOKUP(B509,balance!$AU:$AZ,5,FALSE),IF(C509=5,VLOOKUP(B509-1,balance!$AU:$AZ,6,FALSE),0)))))</f>
        <v>2500</v>
      </c>
      <c r="F509">
        <v>53</v>
      </c>
      <c r="G509">
        <f>IF(C509=1,VLOOKUP(FoxFire!B509,balance!$U:$Z,2,FALSE),IF(C509=2,VLOOKUP(B509,balance!$U:$Z,3,FALSE),IF(C509=3,VLOOKUP(B509,balance!$U:$Z,4,FALSE),IF(C509=4,VLOOKUP(B509,balance!$U:$Z,5,FALSE),IF(C509=5,VLOOKUP(B509-1,balance!$U:$Z,6,FALSE),0)))))/100</f>
        <v>2.0100000000000001E-3</v>
      </c>
      <c r="H509">
        <v>2</v>
      </c>
      <c r="I509" s="1">
        <f>IF(C509=1,VLOOKUP(FoxFire!B509,balance!$AF:$AJ,2,FALSE),IF(C509=2,VLOOKUP(B509,balance!$AF:$AJ,3,FALSE),IF(C509=3,VLOOKUP(B509,balance!$AF:$AJ,4,FALSE),IF(C509=4,VLOOKUP(B509,balance!$AF:$AJ,5,FALSE),IF(C509=5,VLOOKUP(B509,balance!$AF:$AK,6,FALSE),0)))))*1000000000000</f>
        <v>795000000000</v>
      </c>
      <c r="J509">
        <f>VLOOKUP(B509,balance!AU:BD,10,FALSE)</f>
        <v>1249680</v>
      </c>
    </row>
    <row r="510" spans="1:10" x14ac:dyDescent="0.3">
      <c r="A510">
        <v>508</v>
      </c>
      <c r="B510">
        <f t="shared" si="15"/>
        <v>102</v>
      </c>
      <c r="C510">
        <f t="shared" si="14"/>
        <v>4</v>
      </c>
      <c r="D510">
        <v>9026</v>
      </c>
      <c r="E510" s="1">
        <f>IF(C510=1,VLOOKUP(B510,balance!$AU:$AZ,2,FALSE),IF(C510=2,VLOOKUP(B510,balance!$AU:$AZ,3,FALSE),IF(C510=3,VLOOKUP(B510,balance!$AU:$AZ,4,FALSE),IF(C510=4,VLOOKUP(B510,balance!$AU:$AZ,5,FALSE),IF(C510=5,VLOOKUP(B510-1,balance!$AU:$AZ,6,FALSE),0)))))</f>
        <v>2500</v>
      </c>
      <c r="F510">
        <v>53</v>
      </c>
      <c r="G510">
        <f>IF(C510=1,VLOOKUP(FoxFire!B510,balance!$U:$Z,2,FALSE),IF(C510=2,VLOOKUP(B510,balance!$U:$Z,3,FALSE),IF(C510=3,VLOOKUP(B510,balance!$U:$Z,4,FALSE),IF(C510=4,VLOOKUP(B510,balance!$U:$Z,5,FALSE),IF(C510=5,VLOOKUP(B510-1,balance!$U:$Z,6,FALSE),0)))))/100</f>
        <v>2.0100000000000001E-3</v>
      </c>
      <c r="H510">
        <v>2</v>
      </c>
      <c r="I510" s="1">
        <f>IF(C510=1,VLOOKUP(FoxFire!B510,balance!$AF:$AJ,2,FALSE),IF(C510=2,VLOOKUP(B510,balance!$AF:$AJ,3,FALSE),IF(C510=3,VLOOKUP(B510,balance!$AF:$AJ,4,FALSE),IF(C510=4,VLOOKUP(B510,balance!$AF:$AJ,5,FALSE),IF(C510=5,VLOOKUP(B510,balance!$AF:$AK,6,FALSE),0)))))*1000000000000</f>
        <v>795000000000</v>
      </c>
      <c r="J510">
        <f>VLOOKUP(B510,balance!AU:BD,10,FALSE)</f>
        <v>1249680</v>
      </c>
    </row>
    <row r="511" spans="1:10" x14ac:dyDescent="0.3">
      <c r="A511">
        <v>509</v>
      </c>
      <c r="B511">
        <f t="shared" si="15"/>
        <v>103</v>
      </c>
      <c r="C511">
        <f t="shared" si="14"/>
        <v>5</v>
      </c>
      <c r="D511">
        <v>9026</v>
      </c>
      <c r="E511" s="1">
        <f>IF(C511=1,VLOOKUP(B511,balance!$AU:$AZ,2,FALSE),IF(C511=2,VLOOKUP(B511,balance!$AU:$AZ,3,FALSE),IF(C511=3,VLOOKUP(B511,balance!$AU:$AZ,4,FALSE),IF(C511=4,VLOOKUP(B511,balance!$AU:$AZ,5,FALSE),IF(C511=5,VLOOKUP(B511-1,balance!$AU:$AZ,6,FALSE),0)))))</f>
        <v>25000</v>
      </c>
      <c r="F511">
        <v>53</v>
      </c>
      <c r="G511">
        <f>IF(C511=1,VLOOKUP(FoxFire!B511,balance!$U:$Z,2,FALSE),IF(C511=2,VLOOKUP(B511,balance!$U:$Z,3,FALSE),IF(C511=3,VLOOKUP(B511,balance!$U:$Z,4,FALSE),IF(C511=4,VLOOKUP(B511,balance!$U:$Z,5,FALSE),IF(C511=5,VLOOKUP(B511-1,balance!$U:$Z,6,FALSE),0)))))/100</f>
        <v>37.928100000000001</v>
      </c>
      <c r="H511">
        <v>2</v>
      </c>
      <c r="I511" s="1">
        <f>IF(C511=1,VLOOKUP(FoxFire!B511,balance!$AF:$AJ,2,FALSE),IF(C511=2,VLOOKUP(B511,balance!$AF:$AJ,3,FALSE),IF(C511=3,VLOOKUP(B511,balance!$AF:$AJ,4,FALSE),IF(C511=4,VLOOKUP(B511,balance!$AF:$AJ,5,FALSE),IF(C511=5,VLOOKUP(B511,balance!$AF:$AK,6,FALSE),0)))))*1000000000000</f>
        <v>3240000000000</v>
      </c>
      <c r="J511">
        <f>VLOOKUP(B511,balance!AU:BD,10,FALSE)</f>
        <v>1285800</v>
      </c>
    </row>
    <row r="512" spans="1:10" x14ac:dyDescent="0.3">
      <c r="A512">
        <v>510</v>
      </c>
      <c r="B512">
        <f t="shared" si="15"/>
        <v>103</v>
      </c>
      <c r="C512">
        <f t="shared" si="14"/>
        <v>1</v>
      </c>
      <c r="D512">
        <v>9026</v>
      </c>
      <c r="E512" s="1">
        <f>IF(C512=1,VLOOKUP(B512,balance!$AU:$AZ,2,FALSE),IF(C512=2,VLOOKUP(B512,balance!$AU:$AZ,3,FALSE),IF(C512=3,VLOOKUP(B512,balance!$AU:$AZ,4,FALSE),IF(C512=4,VLOOKUP(B512,balance!$AU:$AZ,5,FALSE),IF(C512=5,VLOOKUP(B512-1,balance!$AU:$AZ,6,FALSE),0)))))</f>
        <v>2500</v>
      </c>
      <c r="F512">
        <v>53</v>
      </c>
      <c r="G512">
        <f>IF(C512=1,VLOOKUP(FoxFire!B512,balance!$U:$Z,2,FALSE),IF(C512=2,VLOOKUP(B512,balance!$U:$Z,3,FALSE),IF(C512=3,VLOOKUP(B512,balance!$U:$Z,4,FALSE),IF(C512=4,VLOOKUP(B512,balance!$U:$Z,5,FALSE),IF(C512=5,VLOOKUP(B512-1,balance!$U:$Z,6,FALSE),0)))))/100</f>
        <v>2.0200000000000001E-3</v>
      </c>
      <c r="H512">
        <v>2</v>
      </c>
      <c r="I512" s="1">
        <f>IF(C512=1,VLOOKUP(FoxFire!B512,balance!$AF:$AJ,2,FALSE),IF(C512=2,VLOOKUP(B512,balance!$AF:$AJ,3,FALSE),IF(C512=3,VLOOKUP(B512,balance!$AF:$AJ,4,FALSE),IF(C512=4,VLOOKUP(B512,balance!$AF:$AJ,5,FALSE),IF(C512=5,VLOOKUP(B512,balance!$AF:$AK,6,FALSE),0)))))*1000000000000</f>
        <v>810000000000</v>
      </c>
      <c r="J512">
        <f>VLOOKUP(B512,balance!AU:BD,10,FALSE)</f>
        <v>1285800</v>
      </c>
    </row>
    <row r="513" spans="1:10" x14ac:dyDescent="0.3">
      <c r="A513">
        <v>511</v>
      </c>
      <c r="B513">
        <f t="shared" si="15"/>
        <v>103</v>
      </c>
      <c r="C513">
        <f t="shared" si="14"/>
        <v>2</v>
      </c>
      <c r="D513">
        <v>9026</v>
      </c>
      <c r="E513" s="1">
        <f>IF(C513=1,VLOOKUP(B513,balance!$AU:$AZ,2,FALSE),IF(C513=2,VLOOKUP(B513,balance!$AU:$AZ,3,FALSE),IF(C513=3,VLOOKUP(B513,balance!$AU:$AZ,4,FALSE),IF(C513=4,VLOOKUP(B513,balance!$AU:$AZ,5,FALSE),IF(C513=5,VLOOKUP(B513-1,balance!$AU:$AZ,6,FALSE),0)))))</f>
        <v>2500</v>
      </c>
      <c r="F513">
        <v>53</v>
      </c>
      <c r="G513">
        <f>IF(C513=1,VLOOKUP(FoxFire!B513,balance!$U:$Z,2,FALSE),IF(C513=2,VLOOKUP(B513,balance!$U:$Z,3,FALSE),IF(C513=3,VLOOKUP(B513,balance!$U:$Z,4,FALSE),IF(C513=4,VLOOKUP(B513,balance!$U:$Z,5,FALSE),IF(C513=5,VLOOKUP(B513-1,balance!$U:$Z,6,FALSE),0)))))/100</f>
        <v>2.0200000000000001E-3</v>
      </c>
      <c r="H513">
        <v>2</v>
      </c>
      <c r="I513" s="1">
        <f>IF(C513=1,VLOOKUP(FoxFire!B513,balance!$AF:$AJ,2,FALSE),IF(C513=2,VLOOKUP(B513,balance!$AF:$AJ,3,FALSE),IF(C513=3,VLOOKUP(B513,balance!$AF:$AJ,4,FALSE),IF(C513=4,VLOOKUP(B513,balance!$AF:$AJ,5,FALSE),IF(C513=5,VLOOKUP(B513,balance!$AF:$AK,6,FALSE),0)))))*1000000000000</f>
        <v>810000000000</v>
      </c>
      <c r="J513">
        <f>VLOOKUP(B513,balance!AU:BD,10,FALSE)</f>
        <v>1285800</v>
      </c>
    </row>
    <row r="514" spans="1:10" x14ac:dyDescent="0.3">
      <c r="A514">
        <v>512</v>
      </c>
      <c r="B514">
        <f t="shared" si="15"/>
        <v>103</v>
      </c>
      <c r="C514">
        <f t="shared" si="14"/>
        <v>3</v>
      </c>
      <c r="D514">
        <v>9026</v>
      </c>
      <c r="E514" s="1">
        <f>IF(C514=1,VLOOKUP(B514,balance!$AU:$AZ,2,FALSE),IF(C514=2,VLOOKUP(B514,balance!$AU:$AZ,3,FALSE),IF(C514=3,VLOOKUP(B514,balance!$AU:$AZ,4,FALSE),IF(C514=4,VLOOKUP(B514,balance!$AU:$AZ,5,FALSE),IF(C514=5,VLOOKUP(B514-1,balance!$AU:$AZ,6,FALSE),0)))))</f>
        <v>2500</v>
      </c>
      <c r="F514">
        <v>53</v>
      </c>
      <c r="G514">
        <f>IF(C514=1,VLOOKUP(FoxFire!B514,balance!$U:$Z,2,FALSE),IF(C514=2,VLOOKUP(B514,balance!$U:$Z,3,FALSE),IF(C514=3,VLOOKUP(B514,balance!$U:$Z,4,FALSE),IF(C514=4,VLOOKUP(B514,balance!$U:$Z,5,FALSE),IF(C514=5,VLOOKUP(B514-1,balance!$U:$Z,6,FALSE),0)))))/100</f>
        <v>2.0200000000000001E-3</v>
      </c>
      <c r="H514">
        <v>2</v>
      </c>
      <c r="I514" s="1">
        <f>IF(C514=1,VLOOKUP(FoxFire!B514,balance!$AF:$AJ,2,FALSE),IF(C514=2,VLOOKUP(B514,balance!$AF:$AJ,3,FALSE),IF(C514=3,VLOOKUP(B514,balance!$AF:$AJ,4,FALSE),IF(C514=4,VLOOKUP(B514,balance!$AF:$AJ,5,FALSE),IF(C514=5,VLOOKUP(B514,balance!$AF:$AK,6,FALSE),0)))))*1000000000000</f>
        <v>810000000000</v>
      </c>
      <c r="J514">
        <f>VLOOKUP(B514,balance!AU:BD,10,FALSE)</f>
        <v>1285800</v>
      </c>
    </row>
    <row r="515" spans="1:10" x14ac:dyDescent="0.3">
      <c r="A515">
        <v>513</v>
      </c>
      <c r="B515">
        <f t="shared" si="15"/>
        <v>103</v>
      </c>
      <c r="C515">
        <f t="shared" si="14"/>
        <v>4</v>
      </c>
      <c r="D515">
        <v>9026</v>
      </c>
      <c r="E515" s="1">
        <f>IF(C515=1,VLOOKUP(B515,balance!$AU:$AZ,2,FALSE),IF(C515=2,VLOOKUP(B515,balance!$AU:$AZ,3,FALSE),IF(C515=3,VLOOKUP(B515,balance!$AU:$AZ,4,FALSE),IF(C515=4,VLOOKUP(B515,balance!$AU:$AZ,5,FALSE),IF(C515=5,VLOOKUP(B515-1,balance!$AU:$AZ,6,FALSE),0)))))</f>
        <v>2500</v>
      </c>
      <c r="F515">
        <v>53</v>
      </c>
      <c r="G515">
        <f>IF(C515=1,VLOOKUP(FoxFire!B515,balance!$U:$Z,2,FALSE),IF(C515=2,VLOOKUP(B515,balance!$U:$Z,3,FALSE),IF(C515=3,VLOOKUP(B515,balance!$U:$Z,4,FALSE),IF(C515=4,VLOOKUP(B515,balance!$U:$Z,5,FALSE),IF(C515=5,VLOOKUP(B515-1,balance!$U:$Z,6,FALSE),0)))))/100</f>
        <v>2.0200000000000001E-3</v>
      </c>
      <c r="H515">
        <v>2</v>
      </c>
      <c r="I515" s="1">
        <f>IF(C515=1,VLOOKUP(FoxFire!B515,balance!$AF:$AJ,2,FALSE),IF(C515=2,VLOOKUP(B515,balance!$AF:$AJ,3,FALSE),IF(C515=3,VLOOKUP(B515,balance!$AF:$AJ,4,FALSE),IF(C515=4,VLOOKUP(B515,balance!$AF:$AJ,5,FALSE),IF(C515=5,VLOOKUP(B515,balance!$AF:$AK,6,FALSE),0)))))*1000000000000</f>
        <v>810000000000</v>
      </c>
      <c r="J515">
        <f>VLOOKUP(B515,balance!AU:BD,10,FALSE)</f>
        <v>1285800</v>
      </c>
    </row>
    <row r="516" spans="1:10" x14ac:dyDescent="0.3">
      <c r="A516">
        <v>514</v>
      </c>
      <c r="B516">
        <f t="shared" si="15"/>
        <v>104</v>
      </c>
      <c r="C516">
        <f t="shared" si="14"/>
        <v>5</v>
      </c>
      <c r="D516">
        <v>9026</v>
      </c>
      <c r="E516" s="1">
        <f>IF(C516=1,VLOOKUP(B516,balance!$AU:$AZ,2,FALSE),IF(C516=2,VLOOKUP(B516,balance!$AU:$AZ,3,FALSE),IF(C516=3,VLOOKUP(B516,balance!$AU:$AZ,4,FALSE),IF(C516=4,VLOOKUP(B516,balance!$AU:$AZ,5,FALSE),IF(C516=5,VLOOKUP(B516-1,balance!$AU:$AZ,6,FALSE),0)))))</f>
        <v>25000</v>
      </c>
      <c r="F516">
        <v>53</v>
      </c>
      <c r="G516">
        <f>IF(C516=1,VLOOKUP(FoxFire!B516,balance!$U:$Z,2,FALSE),IF(C516=2,VLOOKUP(B516,balance!$U:$Z,3,FALSE),IF(C516=3,VLOOKUP(B516,balance!$U:$Z,4,FALSE),IF(C516=4,VLOOKUP(B516,balance!$U:$Z,5,FALSE),IF(C516=5,VLOOKUP(B516-1,balance!$U:$Z,6,FALSE),0)))))/100</f>
        <v>41.929300000000005</v>
      </c>
      <c r="H516">
        <v>2</v>
      </c>
      <c r="I516" s="1">
        <f>IF(C516=1,VLOOKUP(FoxFire!B516,balance!$AF:$AJ,2,FALSE),IF(C516=2,VLOOKUP(B516,balance!$AF:$AJ,3,FALSE),IF(C516=3,VLOOKUP(B516,balance!$AF:$AJ,4,FALSE),IF(C516=4,VLOOKUP(B516,balance!$AF:$AJ,5,FALSE),IF(C516=5,VLOOKUP(B516,balance!$AF:$AK,6,FALSE),0)))))*1000000000000</f>
        <v>3300000000000</v>
      </c>
      <c r="J516">
        <f>VLOOKUP(B516,balance!AU:BD,10,FALSE)</f>
        <v>1323120</v>
      </c>
    </row>
    <row r="517" spans="1:10" x14ac:dyDescent="0.3">
      <c r="A517">
        <v>515</v>
      </c>
      <c r="B517">
        <f t="shared" si="15"/>
        <v>104</v>
      </c>
      <c r="C517">
        <f t="shared" si="14"/>
        <v>1</v>
      </c>
      <c r="D517">
        <v>9026</v>
      </c>
      <c r="E517" s="1">
        <f>IF(C517=1,VLOOKUP(B517,balance!$AU:$AZ,2,FALSE),IF(C517=2,VLOOKUP(B517,balance!$AU:$AZ,3,FALSE),IF(C517=3,VLOOKUP(B517,balance!$AU:$AZ,4,FALSE),IF(C517=4,VLOOKUP(B517,balance!$AU:$AZ,5,FALSE),IF(C517=5,VLOOKUP(B517-1,balance!$AU:$AZ,6,FALSE),0)))))</f>
        <v>2500</v>
      </c>
      <c r="F517">
        <v>53</v>
      </c>
      <c r="G517">
        <f>IF(C517=1,VLOOKUP(FoxFire!B517,balance!$U:$Z,2,FALSE),IF(C517=2,VLOOKUP(B517,balance!$U:$Z,3,FALSE),IF(C517=3,VLOOKUP(B517,balance!$U:$Z,4,FALSE),IF(C517=4,VLOOKUP(B517,balance!$U:$Z,5,FALSE),IF(C517=5,VLOOKUP(B517-1,balance!$U:$Z,6,FALSE),0)))))/100</f>
        <v>2.0300000000000001E-3</v>
      </c>
      <c r="H517">
        <v>2</v>
      </c>
      <c r="I517" s="1">
        <f>IF(C517=1,VLOOKUP(FoxFire!B517,balance!$AF:$AJ,2,FALSE),IF(C517=2,VLOOKUP(B517,balance!$AF:$AJ,3,FALSE),IF(C517=3,VLOOKUP(B517,balance!$AF:$AJ,4,FALSE),IF(C517=4,VLOOKUP(B517,balance!$AF:$AJ,5,FALSE),IF(C517=5,VLOOKUP(B517,balance!$AF:$AK,6,FALSE),0)))))*1000000000000</f>
        <v>825000000000</v>
      </c>
      <c r="J517">
        <f>VLOOKUP(B517,balance!AU:BD,10,FALSE)</f>
        <v>1323120</v>
      </c>
    </row>
    <row r="518" spans="1:10" x14ac:dyDescent="0.3">
      <c r="A518">
        <v>516</v>
      </c>
      <c r="B518">
        <f t="shared" si="15"/>
        <v>104</v>
      </c>
      <c r="C518">
        <f t="shared" si="14"/>
        <v>2</v>
      </c>
      <c r="D518">
        <v>9026</v>
      </c>
      <c r="E518" s="1">
        <f>IF(C518=1,VLOOKUP(B518,balance!$AU:$AZ,2,FALSE),IF(C518=2,VLOOKUP(B518,balance!$AU:$AZ,3,FALSE),IF(C518=3,VLOOKUP(B518,balance!$AU:$AZ,4,FALSE),IF(C518=4,VLOOKUP(B518,balance!$AU:$AZ,5,FALSE),IF(C518=5,VLOOKUP(B518-1,balance!$AU:$AZ,6,FALSE),0)))))</f>
        <v>2500</v>
      </c>
      <c r="F518">
        <v>53</v>
      </c>
      <c r="G518">
        <f>IF(C518=1,VLOOKUP(FoxFire!B518,balance!$U:$Z,2,FALSE),IF(C518=2,VLOOKUP(B518,balance!$U:$Z,3,FALSE),IF(C518=3,VLOOKUP(B518,balance!$U:$Z,4,FALSE),IF(C518=4,VLOOKUP(B518,balance!$U:$Z,5,FALSE),IF(C518=5,VLOOKUP(B518-1,balance!$U:$Z,6,FALSE),0)))))/100</f>
        <v>2.0300000000000001E-3</v>
      </c>
      <c r="H518">
        <v>2</v>
      </c>
      <c r="I518" s="1">
        <f>IF(C518=1,VLOOKUP(FoxFire!B518,balance!$AF:$AJ,2,FALSE),IF(C518=2,VLOOKUP(B518,balance!$AF:$AJ,3,FALSE),IF(C518=3,VLOOKUP(B518,balance!$AF:$AJ,4,FALSE),IF(C518=4,VLOOKUP(B518,balance!$AF:$AJ,5,FALSE),IF(C518=5,VLOOKUP(B518,balance!$AF:$AK,6,FALSE),0)))))*1000000000000</f>
        <v>825000000000</v>
      </c>
      <c r="J518">
        <f>VLOOKUP(B518,balance!AU:BD,10,FALSE)</f>
        <v>1323120</v>
      </c>
    </row>
    <row r="519" spans="1:10" x14ac:dyDescent="0.3">
      <c r="A519">
        <v>517</v>
      </c>
      <c r="B519">
        <f t="shared" si="15"/>
        <v>104</v>
      </c>
      <c r="C519">
        <f t="shared" si="14"/>
        <v>3</v>
      </c>
      <c r="D519">
        <v>9026</v>
      </c>
      <c r="E519" s="1">
        <f>IF(C519=1,VLOOKUP(B519,balance!$AU:$AZ,2,FALSE),IF(C519=2,VLOOKUP(B519,balance!$AU:$AZ,3,FALSE),IF(C519=3,VLOOKUP(B519,balance!$AU:$AZ,4,FALSE),IF(C519=4,VLOOKUP(B519,balance!$AU:$AZ,5,FALSE),IF(C519=5,VLOOKUP(B519-1,balance!$AU:$AZ,6,FALSE),0)))))</f>
        <v>2500</v>
      </c>
      <c r="F519">
        <v>53</v>
      </c>
      <c r="G519">
        <f>IF(C519=1,VLOOKUP(FoxFire!B519,balance!$U:$Z,2,FALSE),IF(C519=2,VLOOKUP(B519,balance!$U:$Z,3,FALSE),IF(C519=3,VLOOKUP(B519,balance!$U:$Z,4,FALSE),IF(C519=4,VLOOKUP(B519,balance!$U:$Z,5,FALSE),IF(C519=5,VLOOKUP(B519-1,balance!$U:$Z,6,FALSE),0)))))/100</f>
        <v>2.0300000000000001E-3</v>
      </c>
      <c r="H519">
        <v>2</v>
      </c>
      <c r="I519" s="1">
        <f>IF(C519=1,VLOOKUP(FoxFire!B519,balance!$AF:$AJ,2,FALSE),IF(C519=2,VLOOKUP(B519,balance!$AF:$AJ,3,FALSE),IF(C519=3,VLOOKUP(B519,balance!$AF:$AJ,4,FALSE),IF(C519=4,VLOOKUP(B519,balance!$AF:$AJ,5,FALSE),IF(C519=5,VLOOKUP(B519,balance!$AF:$AK,6,FALSE),0)))))*1000000000000</f>
        <v>825000000000</v>
      </c>
      <c r="J519">
        <f>VLOOKUP(B519,balance!AU:BD,10,FALSE)</f>
        <v>1323120</v>
      </c>
    </row>
    <row r="520" spans="1:10" x14ac:dyDescent="0.3">
      <c r="A520">
        <v>518</v>
      </c>
      <c r="B520">
        <f t="shared" si="15"/>
        <v>104</v>
      </c>
      <c r="C520">
        <f t="shared" ref="C520:C583" si="16">C515</f>
        <v>4</v>
      </c>
      <c r="D520">
        <v>9026</v>
      </c>
      <c r="E520" s="1">
        <f>IF(C520=1,VLOOKUP(B520,balance!$AU:$AZ,2,FALSE),IF(C520=2,VLOOKUP(B520,balance!$AU:$AZ,3,FALSE),IF(C520=3,VLOOKUP(B520,balance!$AU:$AZ,4,FALSE),IF(C520=4,VLOOKUP(B520,balance!$AU:$AZ,5,FALSE),IF(C520=5,VLOOKUP(B520-1,balance!$AU:$AZ,6,FALSE),0)))))</f>
        <v>2500</v>
      </c>
      <c r="F520">
        <v>53</v>
      </c>
      <c r="G520">
        <f>IF(C520=1,VLOOKUP(FoxFire!B520,balance!$U:$Z,2,FALSE),IF(C520=2,VLOOKUP(B520,balance!$U:$Z,3,FALSE),IF(C520=3,VLOOKUP(B520,balance!$U:$Z,4,FALSE),IF(C520=4,VLOOKUP(B520,balance!$U:$Z,5,FALSE),IF(C520=5,VLOOKUP(B520-1,balance!$U:$Z,6,FALSE),0)))))/100</f>
        <v>2.0300000000000001E-3</v>
      </c>
      <c r="H520">
        <v>2</v>
      </c>
      <c r="I520" s="1">
        <f>IF(C520=1,VLOOKUP(FoxFire!B520,balance!$AF:$AJ,2,FALSE),IF(C520=2,VLOOKUP(B520,balance!$AF:$AJ,3,FALSE),IF(C520=3,VLOOKUP(B520,balance!$AF:$AJ,4,FALSE),IF(C520=4,VLOOKUP(B520,balance!$AF:$AJ,5,FALSE),IF(C520=5,VLOOKUP(B520,balance!$AF:$AK,6,FALSE),0)))))*1000000000000</f>
        <v>825000000000</v>
      </c>
      <c r="J520">
        <f>VLOOKUP(B520,balance!AU:BD,10,FALSE)</f>
        <v>1323120</v>
      </c>
    </row>
    <row r="521" spans="1:10" x14ac:dyDescent="0.3">
      <c r="A521">
        <v>519</v>
      </c>
      <c r="B521">
        <f t="shared" si="15"/>
        <v>105</v>
      </c>
      <c r="C521">
        <f t="shared" si="16"/>
        <v>5</v>
      </c>
      <c r="D521">
        <v>9026</v>
      </c>
      <c r="E521" s="1">
        <f>IF(C521=1,VLOOKUP(B521,balance!$AU:$AZ,2,FALSE),IF(C521=2,VLOOKUP(B521,balance!$AU:$AZ,3,FALSE),IF(C521=3,VLOOKUP(B521,balance!$AU:$AZ,4,FALSE),IF(C521=4,VLOOKUP(B521,balance!$AU:$AZ,5,FALSE),IF(C521=5,VLOOKUP(B521-1,balance!$AU:$AZ,6,FALSE),0)))))</f>
        <v>25000</v>
      </c>
      <c r="F521">
        <v>53</v>
      </c>
      <c r="G521">
        <f>IF(C521=1,VLOOKUP(FoxFire!B521,balance!$U:$Z,2,FALSE),IF(C521=2,VLOOKUP(B521,balance!$U:$Z,3,FALSE),IF(C521=3,VLOOKUP(B521,balance!$U:$Z,4,FALSE),IF(C521=4,VLOOKUP(B521,balance!$U:$Z,5,FALSE),IF(C521=5,VLOOKUP(B521-1,balance!$U:$Z,6,FALSE),0)))))/100</f>
        <v>46.351400000000005</v>
      </c>
      <c r="H521">
        <v>2</v>
      </c>
      <c r="I521" s="1">
        <f>IF(C521=1,VLOOKUP(FoxFire!B521,balance!$AF:$AJ,2,FALSE),IF(C521=2,VLOOKUP(B521,balance!$AF:$AJ,3,FALSE),IF(C521=3,VLOOKUP(B521,balance!$AF:$AJ,4,FALSE),IF(C521=4,VLOOKUP(B521,balance!$AF:$AJ,5,FALSE),IF(C521=5,VLOOKUP(B521,balance!$AF:$AK,6,FALSE),0)))))*1000000000000</f>
        <v>3360000000000</v>
      </c>
      <c r="J521">
        <f>VLOOKUP(B521,balance!AU:BD,10,FALSE)</f>
        <v>1359650</v>
      </c>
    </row>
    <row r="522" spans="1:10" x14ac:dyDescent="0.3">
      <c r="A522">
        <v>520</v>
      </c>
      <c r="B522">
        <f t="shared" si="15"/>
        <v>105</v>
      </c>
      <c r="C522">
        <f t="shared" si="16"/>
        <v>1</v>
      </c>
      <c r="D522">
        <v>9026</v>
      </c>
      <c r="E522" s="1">
        <f>IF(C522=1,VLOOKUP(B522,balance!$AU:$AZ,2,FALSE),IF(C522=2,VLOOKUP(B522,balance!$AU:$AZ,3,FALSE),IF(C522=3,VLOOKUP(B522,balance!$AU:$AZ,4,FALSE),IF(C522=4,VLOOKUP(B522,balance!$AU:$AZ,5,FALSE),IF(C522=5,VLOOKUP(B522-1,balance!$AU:$AZ,6,FALSE),0)))))</f>
        <v>2500</v>
      </c>
      <c r="F522">
        <v>53</v>
      </c>
      <c r="G522">
        <f>IF(C522=1,VLOOKUP(FoxFire!B522,balance!$U:$Z,2,FALSE),IF(C522=2,VLOOKUP(B522,balance!$U:$Z,3,FALSE),IF(C522=3,VLOOKUP(B522,balance!$U:$Z,4,FALSE),IF(C522=4,VLOOKUP(B522,balance!$U:$Z,5,FALSE),IF(C522=5,VLOOKUP(B522-1,balance!$U:$Z,6,FALSE),0)))))/100</f>
        <v>2.0399999999999997E-3</v>
      </c>
      <c r="H522">
        <v>2</v>
      </c>
      <c r="I522" s="1">
        <f>IF(C522=1,VLOOKUP(FoxFire!B522,balance!$AF:$AJ,2,FALSE),IF(C522=2,VLOOKUP(B522,balance!$AF:$AJ,3,FALSE),IF(C522=3,VLOOKUP(B522,balance!$AF:$AJ,4,FALSE),IF(C522=4,VLOOKUP(B522,balance!$AF:$AJ,5,FALSE),IF(C522=5,VLOOKUP(B522,balance!$AF:$AK,6,FALSE),0)))))*1000000000000</f>
        <v>840000000000</v>
      </c>
      <c r="J522">
        <f>VLOOKUP(B522,balance!AU:BD,10,FALSE)</f>
        <v>1359650</v>
      </c>
    </row>
    <row r="523" spans="1:10" x14ac:dyDescent="0.3">
      <c r="A523">
        <v>521</v>
      </c>
      <c r="B523">
        <f t="shared" si="15"/>
        <v>105</v>
      </c>
      <c r="C523">
        <f t="shared" si="16"/>
        <v>2</v>
      </c>
      <c r="D523">
        <v>9026</v>
      </c>
      <c r="E523" s="1">
        <f>IF(C523=1,VLOOKUP(B523,balance!$AU:$AZ,2,FALSE),IF(C523=2,VLOOKUP(B523,balance!$AU:$AZ,3,FALSE),IF(C523=3,VLOOKUP(B523,balance!$AU:$AZ,4,FALSE),IF(C523=4,VLOOKUP(B523,balance!$AU:$AZ,5,FALSE),IF(C523=5,VLOOKUP(B523-1,balance!$AU:$AZ,6,FALSE),0)))))</f>
        <v>2500</v>
      </c>
      <c r="F523">
        <v>53</v>
      </c>
      <c r="G523">
        <f>IF(C523=1,VLOOKUP(FoxFire!B523,balance!$U:$Z,2,FALSE),IF(C523=2,VLOOKUP(B523,balance!$U:$Z,3,FALSE),IF(C523=3,VLOOKUP(B523,balance!$U:$Z,4,FALSE),IF(C523=4,VLOOKUP(B523,balance!$U:$Z,5,FALSE),IF(C523=5,VLOOKUP(B523-1,balance!$U:$Z,6,FALSE),0)))))/100</f>
        <v>2.0399999999999997E-3</v>
      </c>
      <c r="H523">
        <v>2</v>
      </c>
      <c r="I523" s="1">
        <f>IF(C523=1,VLOOKUP(FoxFire!B523,balance!$AF:$AJ,2,FALSE),IF(C523=2,VLOOKUP(B523,balance!$AF:$AJ,3,FALSE),IF(C523=3,VLOOKUP(B523,balance!$AF:$AJ,4,FALSE),IF(C523=4,VLOOKUP(B523,balance!$AF:$AJ,5,FALSE),IF(C523=5,VLOOKUP(B523,balance!$AF:$AK,6,FALSE),0)))))*1000000000000</f>
        <v>840000000000</v>
      </c>
      <c r="J523">
        <f>VLOOKUP(B523,balance!AU:BD,10,FALSE)</f>
        <v>1359650</v>
      </c>
    </row>
    <row r="524" spans="1:10" x14ac:dyDescent="0.3">
      <c r="A524">
        <v>522</v>
      </c>
      <c r="B524">
        <f t="shared" ref="B524:B587" si="17">B519+1</f>
        <v>105</v>
      </c>
      <c r="C524">
        <f t="shared" si="16"/>
        <v>3</v>
      </c>
      <c r="D524">
        <v>9026</v>
      </c>
      <c r="E524" s="1">
        <f>IF(C524=1,VLOOKUP(B524,balance!$AU:$AZ,2,FALSE),IF(C524=2,VLOOKUP(B524,balance!$AU:$AZ,3,FALSE),IF(C524=3,VLOOKUP(B524,balance!$AU:$AZ,4,FALSE),IF(C524=4,VLOOKUP(B524,balance!$AU:$AZ,5,FALSE),IF(C524=5,VLOOKUP(B524-1,balance!$AU:$AZ,6,FALSE),0)))))</f>
        <v>2500</v>
      </c>
      <c r="F524">
        <v>53</v>
      </c>
      <c r="G524">
        <f>IF(C524=1,VLOOKUP(FoxFire!B524,balance!$U:$Z,2,FALSE),IF(C524=2,VLOOKUP(B524,balance!$U:$Z,3,FALSE),IF(C524=3,VLOOKUP(B524,balance!$U:$Z,4,FALSE),IF(C524=4,VLOOKUP(B524,balance!$U:$Z,5,FALSE),IF(C524=5,VLOOKUP(B524-1,balance!$U:$Z,6,FALSE),0)))))/100</f>
        <v>2.0399999999999997E-3</v>
      </c>
      <c r="H524">
        <v>2</v>
      </c>
      <c r="I524" s="1">
        <f>IF(C524=1,VLOOKUP(FoxFire!B524,balance!$AF:$AJ,2,FALSE),IF(C524=2,VLOOKUP(B524,balance!$AF:$AJ,3,FALSE),IF(C524=3,VLOOKUP(B524,balance!$AF:$AJ,4,FALSE),IF(C524=4,VLOOKUP(B524,balance!$AF:$AJ,5,FALSE),IF(C524=5,VLOOKUP(B524,balance!$AF:$AK,6,FALSE),0)))))*1000000000000</f>
        <v>840000000000</v>
      </c>
      <c r="J524">
        <f>VLOOKUP(B524,balance!AU:BD,10,FALSE)</f>
        <v>1359650</v>
      </c>
    </row>
    <row r="525" spans="1:10" x14ac:dyDescent="0.3">
      <c r="A525">
        <v>523</v>
      </c>
      <c r="B525">
        <f t="shared" si="17"/>
        <v>105</v>
      </c>
      <c r="C525">
        <f t="shared" si="16"/>
        <v>4</v>
      </c>
      <c r="D525">
        <v>9026</v>
      </c>
      <c r="E525" s="1">
        <f>IF(C525=1,VLOOKUP(B525,balance!$AU:$AZ,2,FALSE),IF(C525=2,VLOOKUP(B525,balance!$AU:$AZ,3,FALSE),IF(C525=3,VLOOKUP(B525,balance!$AU:$AZ,4,FALSE),IF(C525=4,VLOOKUP(B525,balance!$AU:$AZ,5,FALSE),IF(C525=5,VLOOKUP(B525-1,balance!$AU:$AZ,6,FALSE),0)))))</f>
        <v>2500</v>
      </c>
      <c r="F525">
        <v>53</v>
      </c>
      <c r="G525">
        <f>IF(C525=1,VLOOKUP(FoxFire!B525,balance!$U:$Z,2,FALSE),IF(C525=2,VLOOKUP(B525,balance!$U:$Z,3,FALSE),IF(C525=3,VLOOKUP(B525,balance!$U:$Z,4,FALSE),IF(C525=4,VLOOKUP(B525,balance!$U:$Z,5,FALSE),IF(C525=5,VLOOKUP(B525-1,balance!$U:$Z,6,FALSE),0)))))/100</f>
        <v>2.0399999999999997E-3</v>
      </c>
      <c r="H525">
        <v>2</v>
      </c>
      <c r="I525" s="1">
        <f>IF(C525=1,VLOOKUP(FoxFire!B525,balance!$AF:$AJ,2,FALSE),IF(C525=2,VLOOKUP(B525,balance!$AF:$AJ,3,FALSE),IF(C525=3,VLOOKUP(B525,balance!$AF:$AJ,4,FALSE),IF(C525=4,VLOOKUP(B525,balance!$AF:$AJ,5,FALSE),IF(C525=5,VLOOKUP(B525,balance!$AF:$AK,6,FALSE),0)))))*1000000000000</f>
        <v>840000000000</v>
      </c>
      <c r="J525">
        <f>VLOOKUP(B525,balance!AU:BD,10,FALSE)</f>
        <v>1359650</v>
      </c>
    </row>
    <row r="526" spans="1:10" x14ac:dyDescent="0.3">
      <c r="A526">
        <v>524</v>
      </c>
      <c r="B526">
        <f t="shared" si="17"/>
        <v>106</v>
      </c>
      <c r="C526">
        <f t="shared" si="16"/>
        <v>5</v>
      </c>
      <c r="D526">
        <v>9026</v>
      </c>
      <c r="E526" s="1">
        <f>IF(C526=1,VLOOKUP(B526,balance!$AU:$AZ,2,FALSE),IF(C526=2,VLOOKUP(B526,balance!$AU:$AZ,3,FALSE),IF(C526=3,VLOOKUP(B526,balance!$AU:$AZ,4,FALSE),IF(C526=4,VLOOKUP(B526,balance!$AU:$AZ,5,FALSE),IF(C526=5,VLOOKUP(B526-1,balance!$AU:$AZ,6,FALSE),0)))))</f>
        <v>27000</v>
      </c>
      <c r="F526">
        <v>53</v>
      </c>
      <c r="G526">
        <f>IF(C526=1,VLOOKUP(FoxFire!B526,balance!$U:$Z,2,FALSE),IF(C526=2,VLOOKUP(B526,balance!$U:$Z,3,FALSE),IF(C526=3,VLOOKUP(B526,balance!$U:$Z,4,FALSE),IF(C526=4,VLOOKUP(B526,balance!$U:$Z,5,FALSE),IF(C526=5,VLOOKUP(B526-1,balance!$U:$Z,6,FALSE),0)))))/100</f>
        <v>51.238500000000002</v>
      </c>
      <c r="H526">
        <v>2</v>
      </c>
      <c r="I526" s="1">
        <f>IF(C526=1,VLOOKUP(FoxFire!B526,balance!$AF:$AJ,2,FALSE),IF(C526=2,VLOOKUP(B526,balance!$AF:$AJ,3,FALSE),IF(C526=3,VLOOKUP(B526,balance!$AF:$AJ,4,FALSE),IF(C526=4,VLOOKUP(B526,balance!$AF:$AJ,5,FALSE),IF(C526=5,VLOOKUP(B526,balance!$AF:$AK,6,FALSE),0)))))*1000000000000</f>
        <v>3420000000000</v>
      </c>
      <c r="J526">
        <f>VLOOKUP(B526,balance!AU:BD,10,FALSE)</f>
        <v>1397400</v>
      </c>
    </row>
    <row r="527" spans="1:10" x14ac:dyDescent="0.3">
      <c r="A527">
        <v>525</v>
      </c>
      <c r="B527">
        <f t="shared" si="17"/>
        <v>106</v>
      </c>
      <c r="C527">
        <f t="shared" si="16"/>
        <v>1</v>
      </c>
      <c r="D527">
        <v>9026</v>
      </c>
      <c r="E527" s="1">
        <f>IF(C527=1,VLOOKUP(B527,balance!$AU:$AZ,2,FALSE),IF(C527=2,VLOOKUP(B527,balance!$AU:$AZ,3,FALSE),IF(C527=3,VLOOKUP(B527,balance!$AU:$AZ,4,FALSE),IF(C527=4,VLOOKUP(B527,balance!$AU:$AZ,5,FALSE),IF(C527=5,VLOOKUP(B527-1,balance!$AU:$AZ,6,FALSE),0)))))</f>
        <v>2500</v>
      </c>
      <c r="F527">
        <v>53</v>
      </c>
      <c r="G527">
        <f>IF(C527=1,VLOOKUP(FoxFire!B527,balance!$U:$Z,2,FALSE),IF(C527=2,VLOOKUP(B527,balance!$U:$Z,3,FALSE),IF(C527=3,VLOOKUP(B527,balance!$U:$Z,4,FALSE),IF(C527=4,VLOOKUP(B527,balance!$U:$Z,5,FALSE),IF(C527=5,VLOOKUP(B527-1,balance!$U:$Z,6,FALSE),0)))))/100</f>
        <v>2.0499999999999997E-3</v>
      </c>
      <c r="H527">
        <v>2</v>
      </c>
      <c r="I527" s="1">
        <f>IF(C527=1,VLOOKUP(FoxFire!B527,balance!$AF:$AJ,2,FALSE),IF(C527=2,VLOOKUP(B527,balance!$AF:$AJ,3,FALSE),IF(C527=3,VLOOKUP(B527,balance!$AF:$AJ,4,FALSE),IF(C527=4,VLOOKUP(B527,balance!$AF:$AJ,5,FALSE),IF(C527=5,VLOOKUP(B527,balance!$AF:$AK,6,FALSE),0)))))*1000000000000</f>
        <v>855000000000</v>
      </c>
      <c r="J527">
        <f>VLOOKUP(B527,balance!AU:BD,10,FALSE)</f>
        <v>1397400</v>
      </c>
    </row>
    <row r="528" spans="1:10" x14ac:dyDescent="0.3">
      <c r="A528">
        <v>526</v>
      </c>
      <c r="B528">
        <f t="shared" si="17"/>
        <v>106</v>
      </c>
      <c r="C528">
        <f t="shared" si="16"/>
        <v>2</v>
      </c>
      <c r="D528">
        <v>9026</v>
      </c>
      <c r="E528" s="1">
        <f>IF(C528=1,VLOOKUP(B528,balance!$AU:$AZ,2,FALSE),IF(C528=2,VLOOKUP(B528,balance!$AU:$AZ,3,FALSE),IF(C528=3,VLOOKUP(B528,balance!$AU:$AZ,4,FALSE),IF(C528=4,VLOOKUP(B528,balance!$AU:$AZ,5,FALSE),IF(C528=5,VLOOKUP(B528-1,balance!$AU:$AZ,6,FALSE),0)))))</f>
        <v>2500</v>
      </c>
      <c r="F528">
        <v>53</v>
      </c>
      <c r="G528">
        <f>IF(C528=1,VLOOKUP(FoxFire!B528,balance!$U:$Z,2,FALSE),IF(C528=2,VLOOKUP(B528,balance!$U:$Z,3,FALSE),IF(C528=3,VLOOKUP(B528,balance!$U:$Z,4,FALSE),IF(C528=4,VLOOKUP(B528,balance!$U:$Z,5,FALSE),IF(C528=5,VLOOKUP(B528-1,balance!$U:$Z,6,FALSE),0)))))/100</f>
        <v>2.0499999999999997E-3</v>
      </c>
      <c r="H528">
        <v>2</v>
      </c>
      <c r="I528" s="1">
        <f>IF(C528=1,VLOOKUP(FoxFire!B528,balance!$AF:$AJ,2,FALSE),IF(C528=2,VLOOKUP(B528,balance!$AF:$AJ,3,FALSE),IF(C528=3,VLOOKUP(B528,balance!$AF:$AJ,4,FALSE),IF(C528=4,VLOOKUP(B528,balance!$AF:$AJ,5,FALSE),IF(C528=5,VLOOKUP(B528,balance!$AF:$AK,6,FALSE),0)))))*1000000000000</f>
        <v>855000000000</v>
      </c>
      <c r="J528">
        <f>VLOOKUP(B528,balance!AU:BD,10,FALSE)</f>
        <v>1397400</v>
      </c>
    </row>
    <row r="529" spans="1:10" x14ac:dyDescent="0.3">
      <c r="A529">
        <v>527</v>
      </c>
      <c r="B529">
        <f t="shared" si="17"/>
        <v>106</v>
      </c>
      <c r="C529">
        <f t="shared" si="16"/>
        <v>3</v>
      </c>
      <c r="D529">
        <v>9026</v>
      </c>
      <c r="E529" s="1">
        <f>IF(C529=1,VLOOKUP(B529,balance!$AU:$AZ,2,FALSE),IF(C529=2,VLOOKUP(B529,balance!$AU:$AZ,3,FALSE),IF(C529=3,VLOOKUP(B529,balance!$AU:$AZ,4,FALSE),IF(C529=4,VLOOKUP(B529,balance!$AU:$AZ,5,FALSE),IF(C529=5,VLOOKUP(B529-1,balance!$AU:$AZ,6,FALSE),0)))))</f>
        <v>2500</v>
      </c>
      <c r="F529">
        <v>53</v>
      </c>
      <c r="G529">
        <f>IF(C529=1,VLOOKUP(FoxFire!B529,balance!$U:$Z,2,FALSE),IF(C529=2,VLOOKUP(B529,balance!$U:$Z,3,FALSE),IF(C529=3,VLOOKUP(B529,balance!$U:$Z,4,FALSE),IF(C529=4,VLOOKUP(B529,balance!$U:$Z,5,FALSE),IF(C529=5,VLOOKUP(B529-1,balance!$U:$Z,6,FALSE),0)))))/100</f>
        <v>2.0499999999999997E-3</v>
      </c>
      <c r="H529">
        <v>2</v>
      </c>
      <c r="I529" s="1">
        <f>IF(C529=1,VLOOKUP(FoxFire!B529,balance!$AF:$AJ,2,FALSE),IF(C529=2,VLOOKUP(B529,balance!$AF:$AJ,3,FALSE),IF(C529=3,VLOOKUP(B529,balance!$AF:$AJ,4,FALSE),IF(C529=4,VLOOKUP(B529,balance!$AF:$AJ,5,FALSE),IF(C529=5,VLOOKUP(B529,balance!$AF:$AK,6,FALSE),0)))))*1000000000000</f>
        <v>855000000000</v>
      </c>
      <c r="J529">
        <f>VLOOKUP(B529,balance!AU:BD,10,FALSE)</f>
        <v>1397400</v>
      </c>
    </row>
    <row r="530" spans="1:10" x14ac:dyDescent="0.3">
      <c r="A530">
        <v>528</v>
      </c>
      <c r="B530">
        <f t="shared" si="17"/>
        <v>106</v>
      </c>
      <c r="C530">
        <f t="shared" si="16"/>
        <v>4</v>
      </c>
      <c r="D530">
        <v>9026</v>
      </c>
      <c r="E530" s="1">
        <f>IF(C530=1,VLOOKUP(B530,balance!$AU:$AZ,2,FALSE),IF(C530=2,VLOOKUP(B530,balance!$AU:$AZ,3,FALSE),IF(C530=3,VLOOKUP(B530,balance!$AU:$AZ,4,FALSE),IF(C530=4,VLOOKUP(B530,balance!$AU:$AZ,5,FALSE),IF(C530=5,VLOOKUP(B530-1,balance!$AU:$AZ,6,FALSE),0)))))</f>
        <v>2500</v>
      </c>
      <c r="F530">
        <v>53</v>
      </c>
      <c r="G530">
        <f>IF(C530=1,VLOOKUP(FoxFire!B530,balance!$U:$Z,2,FALSE),IF(C530=2,VLOOKUP(B530,balance!$U:$Z,3,FALSE),IF(C530=3,VLOOKUP(B530,balance!$U:$Z,4,FALSE),IF(C530=4,VLOOKUP(B530,balance!$U:$Z,5,FALSE),IF(C530=5,VLOOKUP(B530-1,balance!$U:$Z,6,FALSE),0)))))/100</f>
        <v>2.0499999999999997E-3</v>
      </c>
      <c r="H530">
        <v>2</v>
      </c>
      <c r="I530" s="1">
        <f>IF(C530=1,VLOOKUP(FoxFire!B530,balance!$AF:$AJ,2,FALSE),IF(C530=2,VLOOKUP(B530,balance!$AF:$AJ,3,FALSE),IF(C530=3,VLOOKUP(B530,balance!$AF:$AJ,4,FALSE),IF(C530=4,VLOOKUP(B530,balance!$AF:$AJ,5,FALSE),IF(C530=5,VLOOKUP(B530,balance!$AF:$AK,6,FALSE),0)))))*1000000000000</f>
        <v>855000000000</v>
      </c>
      <c r="J530">
        <f>VLOOKUP(B530,balance!AU:BD,10,FALSE)</f>
        <v>1397400</v>
      </c>
    </row>
    <row r="531" spans="1:10" x14ac:dyDescent="0.3">
      <c r="A531">
        <v>529</v>
      </c>
      <c r="B531">
        <f t="shared" si="17"/>
        <v>107</v>
      </c>
      <c r="C531">
        <f t="shared" si="16"/>
        <v>5</v>
      </c>
      <c r="D531">
        <v>9026</v>
      </c>
      <c r="E531" s="1">
        <f>IF(C531=1,VLOOKUP(B531,balance!$AU:$AZ,2,FALSE),IF(C531=2,VLOOKUP(B531,balance!$AU:$AZ,3,FALSE),IF(C531=3,VLOOKUP(B531,balance!$AU:$AZ,4,FALSE),IF(C531=4,VLOOKUP(B531,balance!$AU:$AZ,5,FALSE),IF(C531=5,VLOOKUP(B531-1,balance!$AU:$AZ,6,FALSE),0)))))</f>
        <v>27000</v>
      </c>
      <c r="F531">
        <v>53</v>
      </c>
      <c r="G531">
        <f>IF(C531=1,VLOOKUP(FoxFire!B531,balance!$U:$Z,2,FALSE),IF(C531=2,VLOOKUP(B531,balance!$U:$Z,3,FALSE),IF(C531=3,VLOOKUP(B531,balance!$U:$Z,4,FALSE),IF(C531=4,VLOOKUP(B531,balance!$U:$Z,5,FALSE),IF(C531=5,VLOOKUP(B531-1,balance!$U:$Z,6,FALSE),0)))))/100</f>
        <v>56.639400000000002</v>
      </c>
      <c r="H531">
        <v>2</v>
      </c>
      <c r="I531" s="1">
        <f>IF(C531=1,VLOOKUP(FoxFire!B531,balance!$AF:$AJ,2,FALSE),IF(C531=2,VLOOKUP(B531,balance!$AF:$AJ,3,FALSE),IF(C531=3,VLOOKUP(B531,balance!$AF:$AJ,4,FALSE),IF(C531=4,VLOOKUP(B531,balance!$AF:$AJ,5,FALSE),IF(C531=5,VLOOKUP(B531,balance!$AF:$AK,6,FALSE),0)))))*1000000000000</f>
        <v>3480000000000</v>
      </c>
      <c r="J531">
        <f>VLOOKUP(B531,balance!AU:BD,10,FALSE)</f>
        <v>1436380</v>
      </c>
    </row>
    <row r="532" spans="1:10" x14ac:dyDescent="0.3">
      <c r="A532">
        <v>530</v>
      </c>
      <c r="B532">
        <f t="shared" si="17"/>
        <v>107</v>
      </c>
      <c r="C532">
        <f t="shared" si="16"/>
        <v>1</v>
      </c>
      <c r="D532">
        <v>9026</v>
      </c>
      <c r="E532" s="1">
        <f>IF(C532=1,VLOOKUP(B532,balance!$AU:$AZ,2,FALSE),IF(C532=2,VLOOKUP(B532,balance!$AU:$AZ,3,FALSE),IF(C532=3,VLOOKUP(B532,balance!$AU:$AZ,4,FALSE),IF(C532=4,VLOOKUP(B532,balance!$AU:$AZ,5,FALSE),IF(C532=5,VLOOKUP(B532-1,balance!$AU:$AZ,6,FALSE),0)))))</f>
        <v>2500</v>
      </c>
      <c r="F532">
        <v>53</v>
      </c>
      <c r="G532">
        <f>IF(C532=1,VLOOKUP(FoxFire!B532,balance!$U:$Z,2,FALSE),IF(C532=2,VLOOKUP(B532,balance!$U:$Z,3,FALSE),IF(C532=3,VLOOKUP(B532,balance!$U:$Z,4,FALSE),IF(C532=4,VLOOKUP(B532,balance!$U:$Z,5,FALSE),IF(C532=5,VLOOKUP(B532-1,balance!$U:$Z,6,FALSE),0)))))/100</f>
        <v>2.0599999999999998E-3</v>
      </c>
      <c r="H532">
        <v>2</v>
      </c>
      <c r="I532" s="1">
        <f>IF(C532=1,VLOOKUP(FoxFire!B532,balance!$AF:$AJ,2,FALSE),IF(C532=2,VLOOKUP(B532,balance!$AF:$AJ,3,FALSE),IF(C532=3,VLOOKUP(B532,balance!$AF:$AJ,4,FALSE),IF(C532=4,VLOOKUP(B532,balance!$AF:$AJ,5,FALSE),IF(C532=5,VLOOKUP(B532,balance!$AF:$AK,6,FALSE),0)))))*1000000000000</f>
        <v>870000000000</v>
      </c>
      <c r="J532">
        <f>VLOOKUP(B532,balance!AU:BD,10,FALSE)</f>
        <v>1436380</v>
      </c>
    </row>
    <row r="533" spans="1:10" x14ac:dyDescent="0.3">
      <c r="A533">
        <v>531</v>
      </c>
      <c r="B533">
        <f t="shared" si="17"/>
        <v>107</v>
      </c>
      <c r="C533">
        <f t="shared" si="16"/>
        <v>2</v>
      </c>
      <c r="D533">
        <v>9026</v>
      </c>
      <c r="E533" s="1">
        <f>IF(C533=1,VLOOKUP(B533,balance!$AU:$AZ,2,FALSE),IF(C533=2,VLOOKUP(B533,balance!$AU:$AZ,3,FALSE),IF(C533=3,VLOOKUP(B533,balance!$AU:$AZ,4,FALSE),IF(C533=4,VLOOKUP(B533,balance!$AU:$AZ,5,FALSE),IF(C533=5,VLOOKUP(B533-1,balance!$AU:$AZ,6,FALSE),0)))))</f>
        <v>2500</v>
      </c>
      <c r="F533">
        <v>53</v>
      </c>
      <c r="G533">
        <f>IF(C533=1,VLOOKUP(FoxFire!B533,balance!$U:$Z,2,FALSE),IF(C533=2,VLOOKUP(B533,balance!$U:$Z,3,FALSE),IF(C533=3,VLOOKUP(B533,balance!$U:$Z,4,FALSE),IF(C533=4,VLOOKUP(B533,balance!$U:$Z,5,FALSE),IF(C533=5,VLOOKUP(B533-1,balance!$U:$Z,6,FALSE),0)))))/100</f>
        <v>2.0599999999999998E-3</v>
      </c>
      <c r="H533">
        <v>2</v>
      </c>
      <c r="I533" s="1">
        <f>IF(C533=1,VLOOKUP(FoxFire!B533,balance!$AF:$AJ,2,FALSE),IF(C533=2,VLOOKUP(B533,balance!$AF:$AJ,3,FALSE),IF(C533=3,VLOOKUP(B533,balance!$AF:$AJ,4,FALSE),IF(C533=4,VLOOKUP(B533,balance!$AF:$AJ,5,FALSE),IF(C533=5,VLOOKUP(B533,balance!$AF:$AK,6,FALSE),0)))))*1000000000000</f>
        <v>870000000000</v>
      </c>
      <c r="J533">
        <f>VLOOKUP(B533,balance!AU:BD,10,FALSE)</f>
        <v>1436380</v>
      </c>
    </row>
    <row r="534" spans="1:10" x14ac:dyDescent="0.3">
      <c r="A534">
        <v>532</v>
      </c>
      <c r="B534">
        <f t="shared" si="17"/>
        <v>107</v>
      </c>
      <c r="C534">
        <f t="shared" si="16"/>
        <v>3</v>
      </c>
      <c r="D534">
        <v>9026</v>
      </c>
      <c r="E534" s="1">
        <f>IF(C534=1,VLOOKUP(B534,balance!$AU:$AZ,2,FALSE),IF(C534=2,VLOOKUP(B534,balance!$AU:$AZ,3,FALSE),IF(C534=3,VLOOKUP(B534,balance!$AU:$AZ,4,FALSE),IF(C534=4,VLOOKUP(B534,balance!$AU:$AZ,5,FALSE),IF(C534=5,VLOOKUP(B534-1,balance!$AU:$AZ,6,FALSE),0)))))</f>
        <v>2500</v>
      </c>
      <c r="F534">
        <v>53</v>
      </c>
      <c r="G534">
        <f>IF(C534=1,VLOOKUP(FoxFire!B534,balance!$U:$Z,2,FALSE),IF(C534=2,VLOOKUP(B534,balance!$U:$Z,3,FALSE),IF(C534=3,VLOOKUP(B534,balance!$U:$Z,4,FALSE),IF(C534=4,VLOOKUP(B534,balance!$U:$Z,5,FALSE),IF(C534=5,VLOOKUP(B534-1,balance!$U:$Z,6,FALSE),0)))))/100</f>
        <v>2.0599999999999998E-3</v>
      </c>
      <c r="H534">
        <v>2</v>
      </c>
      <c r="I534" s="1">
        <f>IF(C534=1,VLOOKUP(FoxFire!B534,balance!$AF:$AJ,2,FALSE),IF(C534=2,VLOOKUP(B534,balance!$AF:$AJ,3,FALSE),IF(C534=3,VLOOKUP(B534,balance!$AF:$AJ,4,FALSE),IF(C534=4,VLOOKUP(B534,balance!$AF:$AJ,5,FALSE),IF(C534=5,VLOOKUP(B534,balance!$AF:$AK,6,FALSE),0)))))*1000000000000</f>
        <v>870000000000</v>
      </c>
      <c r="J534">
        <f>VLOOKUP(B534,balance!AU:BD,10,FALSE)</f>
        <v>1436380</v>
      </c>
    </row>
    <row r="535" spans="1:10" x14ac:dyDescent="0.3">
      <c r="A535">
        <v>533</v>
      </c>
      <c r="B535">
        <f t="shared" si="17"/>
        <v>107</v>
      </c>
      <c r="C535">
        <f t="shared" si="16"/>
        <v>4</v>
      </c>
      <c r="D535">
        <v>9026</v>
      </c>
      <c r="E535" s="1">
        <f>IF(C535=1,VLOOKUP(B535,balance!$AU:$AZ,2,FALSE),IF(C535=2,VLOOKUP(B535,balance!$AU:$AZ,3,FALSE),IF(C535=3,VLOOKUP(B535,balance!$AU:$AZ,4,FALSE),IF(C535=4,VLOOKUP(B535,balance!$AU:$AZ,5,FALSE),IF(C535=5,VLOOKUP(B535-1,balance!$AU:$AZ,6,FALSE),0)))))</f>
        <v>2500</v>
      </c>
      <c r="F535">
        <v>53</v>
      </c>
      <c r="G535">
        <f>IF(C535=1,VLOOKUP(FoxFire!B535,balance!$U:$Z,2,FALSE),IF(C535=2,VLOOKUP(B535,balance!$U:$Z,3,FALSE),IF(C535=3,VLOOKUP(B535,balance!$U:$Z,4,FALSE),IF(C535=4,VLOOKUP(B535,balance!$U:$Z,5,FALSE),IF(C535=5,VLOOKUP(B535-1,balance!$U:$Z,6,FALSE),0)))))/100</f>
        <v>2.0599999999999998E-3</v>
      </c>
      <c r="H535">
        <v>2</v>
      </c>
      <c r="I535" s="1">
        <f>IF(C535=1,VLOOKUP(FoxFire!B535,balance!$AF:$AJ,2,FALSE),IF(C535=2,VLOOKUP(B535,balance!$AF:$AJ,3,FALSE),IF(C535=3,VLOOKUP(B535,balance!$AF:$AJ,4,FALSE),IF(C535=4,VLOOKUP(B535,balance!$AF:$AJ,5,FALSE),IF(C535=5,VLOOKUP(B535,balance!$AF:$AK,6,FALSE),0)))))*1000000000000</f>
        <v>870000000000</v>
      </c>
      <c r="J535">
        <f>VLOOKUP(B535,balance!AU:BD,10,FALSE)</f>
        <v>1436380</v>
      </c>
    </row>
    <row r="536" spans="1:10" x14ac:dyDescent="0.3">
      <c r="A536">
        <v>534</v>
      </c>
      <c r="B536">
        <f t="shared" si="17"/>
        <v>108</v>
      </c>
      <c r="C536">
        <f t="shared" si="16"/>
        <v>5</v>
      </c>
      <c r="D536">
        <v>9026</v>
      </c>
      <c r="E536" s="1">
        <f>IF(C536=1,VLOOKUP(B536,balance!$AU:$AZ,2,FALSE),IF(C536=2,VLOOKUP(B536,balance!$AU:$AZ,3,FALSE),IF(C536=3,VLOOKUP(B536,balance!$AU:$AZ,4,FALSE),IF(C536=4,VLOOKUP(B536,balance!$AU:$AZ,5,FALSE),IF(C536=5,VLOOKUP(B536-1,balance!$AU:$AZ,6,FALSE),0)))))</f>
        <v>27000</v>
      </c>
      <c r="F536">
        <v>53</v>
      </c>
      <c r="G536">
        <f>IF(C536=1,VLOOKUP(FoxFire!B536,balance!$U:$Z,2,FALSE),IF(C536=2,VLOOKUP(B536,balance!$U:$Z,3,FALSE),IF(C536=3,VLOOKUP(B536,balance!$U:$Z,4,FALSE),IF(C536=4,VLOOKUP(B536,balance!$U:$Z,5,FALSE),IF(C536=5,VLOOKUP(B536-1,balance!$U:$Z,6,FALSE),0)))))/100</f>
        <v>62.608100000000007</v>
      </c>
      <c r="H536">
        <v>2</v>
      </c>
      <c r="I536" s="1">
        <f>IF(C536=1,VLOOKUP(FoxFire!B536,balance!$AF:$AJ,2,FALSE),IF(C536=2,VLOOKUP(B536,balance!$AF:$AJ,3,FALSE),IF(C536=3,VLOOKUP(B536,balance!$AF:$AJ,4,FALSE),IF(C536=4,VLOOKUP(B536,balance!$AF:$AJ,5,FALSE),IF(C536=5,VLOOKUP(B536,balance!$AF:$AK,6,FALSE),0)))))*1000000000000</f>
        <v>3540000000000</v>
      </c>
      <c r="J536">
        <f>VLOOKUP(B536,balance!AU:BD,10,FALSE)</f>
        <v>1476600</v>
      </c>
    </row>
    <row r="537" spans="1:10" x14ac:dyDescent="0.3">
      <c r="A537">
        <v>535</v>
      </c>
      <c r="B537">
        <f t="shared" si="17"/>
        <v>108</v>
      </c>
      <c r="C537">
        <f t="shared" si="16"/>
        <v>1</v>
      </c>
      <c r="D537">
        <v>9026</v>
      </c>
      <c r="E537" s="1">
        <f>IF(C537=1,VLOOKUP(B537,balance!$AU:$AZ,2,FALSE),IF(C537=2,VLOOKUP(B537,balance!$AU:$AZ,3,FALSE),IF(C537=3,VLOOKUP(B537,balance!$AU:$AZ,4,FALSE),IF(C537=4,VLOOKUP(B537,balance!$AU:$AZ,5,FALSE),IF(C537=5,VLOOKUP(B537-1,balance!$AU:$AZ,6,FALSE),0)))))</f>
        <v>2500</v>
      </c>
      <c r="F537">
        <v>53</v>
      </c>
      <c r="G537">
        <f>IF(C537=1,VLOOKUP(FoxFire!B537,balance!$U:$Z,2,FALSE),IF(C537=2,VLOOKUP(B537,balance!$U:$Z,3,FALSE),IF(C537=3,VLOOKUP(B537,balance!$U:$Z,4,FALSE),IF(C537=4,VLOOKUP(B537,balance!$U:$Z,5,FALSE),IF(C537=5,VLOOKUP(B537-1,balance!$U:$Z,6,FALSE),0)))))/100</f>
        <v>2.0699999999999998E-3</v>
      </c>
      <c r="H537">
        <v>2</v>
      </c>
      <c r="I537" s="1">
        <f>IF(C537=1,VLOOKUP(FoxFire!B537,balance!$AF:$AJ,2,FALSE),IF(C537=2,VLOOKUP(B537,balance!$AF:$AJ,3,FALSE),IF(C537=3,VLOOKUP(B537,balance!$AF:$AJ,4,FALSE),IF(C537=4,VLOOKUP(B537,balance!$AF:$AJ,5,FALSE),IF(C537=5,VLOOKUP(B537,balance!$AF:$AK,6,FALSE),0)))))*1000000000000</f>
        <v>885000000000</v>
      </c>
      <c r="J537">
        <f>VLOOKUP(B537,balance!AU:BD,10,FALSE)</f>
        <v>1476600</v>
      </c>
    </row>
    <row r="538" spans="1:10" x14ac:dyDescent="0.3">
      <c r="A538">
        <v>536</v>
      </c>
      <c r="B538">
        <f t="shared" si="17"/>
        <v>108</v>
      </c>
      <c r="C538">
        <f t="shared" si="16"/>
        <v>2</v>
      </c>
      <c r="D538">
        <v>9026</v>
      </c>
      <c r="E538" s="1">
        <f>IF(C538=1,VLOOKUP(B538,balance!$AU:$AZ,2,FALSE),IF(C538=2,VLOOKUP(B538,balance!$AU:$AZ,3,FALSE),IF(C538=3,VLOOKUP(B538,balance!$AU:$AZ,4,FALSE),IF(C538=4,VLOOKUP(B538,balance!$AU:$AZ,5,FALSE),IF(C538=5,VLOOKUP(B538-1,balance!$AU:$AZ,6,FALSE),0)))))</f>
        <v>2500</v>
      </c>
      <c r="F538">
        <v>53</v>
      </c>
      <c r="G538">
        <f>IF(C538=1,VLOOKUP(FoxFire!B538,balance!$U:$Z,2,FALSE),IF(C538=2,VLOOKUP(B538,balance!$U:$Z,3,FALSE),IF(C538=3,VLOOKUP(B538,balance!$U:$Z,4,FALSE),IF(C538=4,VLOOKUP(B538,balance!$U:$Z,5,FALSE),IF(C538=5,VLOOKUP(B538-1,balance!$U:$Z,6,FALSE),0)))))/100</f>
        <v>2.0699999999999998E-3</v>
      </c>
      <c r="H538">
        <v>2</v>
      </c>
      <c r="I538" s="1">
        <f>IF(C538=1,VLOOKUP(FoxFire!B538,balance!$AF:$AJ,2,FALSE),IF(C538=2,VLOOKUP(B538,balance!$AF:$AJ,3,FALSE),IF(C538=3,VLOOKUP(B538,balance!$AF:$AJ,4,FALSE),IF(C538=4,VLOOKUP(B538,balance!$AF:$AJ,5,FALSE),IF(C538=5,VLOOKUP(B538,balance!$AF:$AK,6,FALSE),0)))))*1000000000000</f>
        <v>885000000000</v>
      </c>
      <c r="J538">
        <f>VLOOKUP(B538,balance!AU:BD,10,FALSE)</f>
        <v>1476600</v>
      </c>
    </row>
    <row r="539" spans="1:10" x14ac:dyDescent="0.3">
      <c r="A539">
        <v>537</v>
      </c>
      <c r="B539">
        <f t="shared" si="17"/>
        <v>108</v>
      </c>
      <c r="C539">
        <f t="shared" si="16"/>
        <v>3</v>
      </c>
      <c r="D539">
        <v>9026</v>
      </c>
      <c r="E539" s="1">
        <f>IF(C539=1,VLOOKUP(B539,balance!$AU:$AZ,2,FALSE),IF(C539=2,VLOOKUP(B539,balance!$AU:$AZ,3,FALSE),IF(C539=3,VLOOKUP(B539,balance!$AU:$AZ,4,FALSE),IF(C539=4,VLOOKUP(B539,balance!$AU:$AZ,5,FALSE),IF(C539=5,VLOOKUP(B539-1,balance!$AU:$AZ,6,FALSE),0)))))</f>
        <v>2500</v>
      </c>
      <c r="F539">
        <v>53</v>
      </c>
      <c r="G539">
        <f>IF(C539=1,VLOOKUP(FoxFire!B539,balance!$U:$Z,2,FALSE),IF(C539=2,VLOOKUP(B539,balance!$U:$Z,3,FALSE),IF(C539=3,VLOOKUP(B539,balance!$U:$Z,4,FALSE),IF(C539=4,VLOOKUP(B539,balance!$U:$Z,5,FALSE),IF(C539=5,VLOOKUP(B539-1,balance!$U:$Z,6,FALSE),0)))))/100</f>
        <v>2.0699999999999998E-3</v>
      </c>
      <c r="H539">
        <v>2</v>
      </c>
      <c r="I539" s="1">
        <f>IF(C539=1,VLOOKUP(FoxFire!B539,balance!$AF:$AJ,2,FALSE),IF(C539=2,VLOOKUP(B539,balance!$AF:$AJ,3,FALSE),IF(C539=3,VLOOKUP(B539,balance!$AF:$AJ,4,FALSE),IF(C539=4,VLOOKUP(B539,balance!$AF:$AJ,5,FALSE),IF(C539=5,VLOOKUP(B539,balance!$AF:$AK,6,FALSE),0)))))*1000000000000</f>
        <v>885000000000</v>
      </c>
      <c r="J539">
        <f>VLOOKUP(B539,balance!AU:BD,10,FALSE)</f>
        <v>1476600</v>
      </c>
    </row>
    <row r="540" spans="1:10" x14ac:dyDescent="0.3">
      <c r="A540">
        <v>538</v>
      </c>
      <c r="B540">
        <f t="shared" si="17"/>
        <v>108</v>
      </c>
      <c r="C540">
        <f t="shared" si="16"/>
        <v>4</v>
      </c>
      <c r="D540">
        <v>9026</v>
      </c>
      <c r="E540" s="1">
        <f>IF(C540=1,VLOOKUP(B540,balance!$AU:$AZ,2,FALSE),IF(C540=2,VLOOKUP(B540,balance!$AU:$AZ,3,FALSE),IF(C540=3,VLOOKUP(B540,balance!$AU:$AZ,4,FALSE),IF(C540=4,VLOOKUP(B540,balance!$AU:$AZ,5,FALSE),IF(C540=5,VLOOKUP(B540-1,balance!$AU:$AZ,6,FALSE),0)))))</f>
        <v>2500</v>
      </c>
      <c r="F540">
        <v>53</v>
      </c>
      <c r="G540">
        <f>IF(C540=1,VLOOKUP(FoxFire!B540,balance!$U:$Z,2,FALSE),IF(C540=2,VLOOKUP(B540,balance!$U:$Z,3,FALSE),IF(C540=3,VLOOKUP(B540,balance!$U:$Z,4,FALSE),IF(C540=4,VLOOKUP(B540,balance!$U:$Z,5,FALSE),IF(C540=5,VLOOKUP(B540-1,balance!$U:$Z,6,FALSE),0)))))/100</f>
        <v>2.0699999999999998E-3</v>
      </c>
      <c r="H540">
        <v>2</v>
      </c>
      <c r="I540" s="1">
        <f>IF(C540=1,VLOOKUP(FoxFire!B540,balance!$AF:$AJ,2,FALSE),IF(C540=2,VLOOKUP(B540,balance!$AF:$AJ,3,FALSE),IF(C540=3,VLOOKUP(B540,balance!$AF:$AJ,4,FALSE),IF(C540=4,VLOOKUP(B540,balance!$AF:$AJ,5,FALSE),IF(C540=5,VLOOKUP(B540,balance!$AF:$AK,6,FALSE),0)))))*1000000000000</f>
        <v>885000000000</v>
      </c>
      <c r="J540">
        <f>VLOOKUP(B540,balance!AU:BD,10,FALSE)</f>
        <v>1476600</v>
      </c>
    </row>
    <row r="541" spans="1:10" x14ac:dyDescent="0.3">
      <c r="A541">
        <v>539</v>
      </c>
      <c r="B541">
        <f t="shared" si="17"/>
        <v>109</v>
      </c>
      <c r="C541">
        <f t="shared" si="16"/>
        <v>5</v>
      </c>
      <c r="D541">
        <v>9026</v>
      </c>
      <c r="E541" s="1">
        <f>IF(C541=1,VLOOKUP(B541,balance!$AU:$AZ,2,FALSE),IF(C541=2,VLOOKUP(B541,balance!$AU:$AZ,3,FALSE),IF(C541=3,VLOOKUP(B541,balance!$AU:$AZ,4,FALSE),IF(C541=4,VLOOKUP(B541,balance!$AU:$AZ,5,FALSE),IF(C541=5,VLOOKUP(B541-1,balance!$AU:$AZ,6,FALSE),0)))))</f>
        <v>27000</v>
      </c>
      <c r="F541">
        <v>53</v>
      </c>
      <c r="G541">
        <f>IF(C541=1,VLOOKUP(FoxFire!B541,balance!$U:$Z,2,FALSE),IF(C541=2,VLOOKUP(B541,balance!$U:$Z,3,FALSE),IF(C541=3,VLOOKUP(B541,balance!$U:$Z,4,FALSE),IF(C541=4,VLOOKUP(B541,balance!$U:$Z,5,FALSE),IF(C541=5,VLOOKUP(B541-1,balance!$U:$Z,6,FALSE),0)))))/100</f>
        <v>69.204099999999997</v>
      </c>
      <c r="H541">
        <v>2</v>
      </c>
      <c r="I541" s="1">
        <f>IF(C541=1,VLOOKUP(FoxFire!B541,balance!$AF:$AJ,2,FALSE),IF(C541=2,VLOOKUP(B541,balance!$AF:$AJ,3,FALSE),IF(C541=3,VLOOKUP(B541,balance!$AF:$AJ,4,FALSE),IF(C541=4,VLOOKUP(B541,balance!$AF:$AJ,5,FALSE),IF(C541=5,VLOOKUP(B541,balance!$AF:$AK,6,FALSE),0)))))*1000000000000</f>
        <v>3600000000000</v>
      </c>
      <c r="J541">
        <f>VLOOKUP(B541,balance!AU:BD,10,FALSE)</f>
        <v>1518070</v>
      </c>
    </row>
    <row r="542" spans="1:10" x14ac:dyDescent="0.3">
      <c r="A542">
        <v>540</v>
      </c>
      <c r="B542">
        <f t="shared" si="17"/>
        <v>109</v>
      </c>
      <c r="C542">
        <f t="shared" si="16"/>
        <v>1</v>
      </c>
      <c r="D542">
        <v>9026</v>
      </c>
      <c r="E542" s="1">
        <f>IF(C542=1,VLOOKUP(B542,balance!$AU:$AZ,2,FALSE),IF(C542=2,VLOOKUP(B542,balance!$AU:$AZ,3,FALSE),IF(C542=3,VLOOKUP(B542,balance!$AU:$AZ,4,FALSE),IF(C542=4,VLOOKUP(B542,balance!$AU:$AZ,5,FALSE),IF(C542=5,VLOOKUP(B542-1,balance!$AU:$AZ,6,FALSE),0)))))</f>
        <v>2500</v>
      </c>
      <c r="F542">
        <v>53</v>
      </c>
      <c r="G542">
        <f>IF(C542=1,VLOOKUP(FoxFire!B542,balance!$U:$Z,2,FALSE),IF(C542=2,VLOOKUP(B542,balance!$U:$Z,3,FALSE),IF(C542=3,VLOOKUP(B542,balance!$U:$Z,4,FALSE),IF(C542=4,VLOOKUP(B542,balance!$U:$Z,5,FALSE),IF(C542=5,VLOOKUP(B542-1,balance!$U:$Z,6,FALSE),0)))))/100</f>
        <v>2.0799999999999998E-3</v>
      </c>
      <c r="H542">
        <v>2</v>
      </c>
      <c r="I542" s="1">
        <f>IF(C542=1,VLOOKUP(FoxFire!B542,balance!$AF:$AJ,2,FALSE),IF(C542=2,VLOOKUP(B542,balance!$AF:$AJ,3,FALSE),IF(C542=3,VLOOKUP(B542,balance!$AF:$AJ,4,FALSE),IF(C542=4,VLOOKUP(B542,balance!$AF:$AJ,5,FALSE),IF(C542=5,VLOOKUP(B542,balance!$AF:$AK,6,FALSE),0)))))*1000000000000</f>
        <v>900000000000</v>
      </c>
      <c r="J542">
        <f>VLOOKUP(B542,balance!AU:BD,10,FALSE)</f>
        <v>1518070</v>
      </c>
    </row>
    <row r="543" spans="1:10" x14ac:dyDescent="0.3">
      <c r="A543">
        <v>541</v>
      </c>
      <c r="B543">
        <f t="shared" si="17"/>
        <v>109</v>
      </c>
      <c r="C543">
        <f t="shared" si="16"/>
        <v>2</v>
      </c>
      <c r="D543">
        <v>9026</v>
      </c>
      <c r="E543" s="1">
        <f>IF(C543=1,VLOOKUP(B543,balance!$AU:$AZ,2,FALSE),IF(C543=2,VLOOKUP(B543,balance!$AU:$AZ,3,FALSE),IF(C543=3,VLOOKUP(B543,balance!$AU:$AZ,4,FALSE),IF(C543=4,VLOOKUP(B543,balance!$AU:$AZ,5,FALSE),IF(C543=5,VLOOKUP(B543-1,balance!$AU:$AZ,6,FALSE),0)))))</f>
        <v>2500</v>
      </c>
      <c r="F543">
        <v>53</v>
      </c>
      <c r="G543">
        <f>IF(C543=1,VLOOKUP(FoxFire!B543,balance!$U:$Z,2,FALSE),IF(C543=2,VLOOKUP(B543,balance!$U:$Z,3,FALSE),IF(C543=3,VLOOKUP(B543,balance!$U:$Z,4,FALSE),IF(C543=4,VLOOKUP(B543,balance!$U:$Z,5,FALSE),IF(C543=5,VLOOKUP(B543-1,balance!$U:$Z,6,FALSE),0)))))/100</f>
        <v>2.0799999999999998E-3</v>
      </c>
      <c r="H543">
        <v>2</v>
      </c>
      <c r="I543" s="1">
        <f>IF(C543=1,VLOOKUP(FoxFire!B543,balance!$AF:$AJ,2,FALSE),IF(C543=2,VLOOKUP(B543,balance!$AF:$AJ,3,FALSE),IF(C543=3,VLOOKUP(B543,balance!$AF:$AJ,4,FALSE),IF(C543=4,VLOOKUP(B543,balance!$AF:$AJ,5,FALSE),IF(C543=5,VLOOKUP(B543,balance!$AF:$AK,6,FALSE),0)))))*1000000000000</f>
        <v>900000000000</v>
      </c>
      <c r="J543">
        <f>VLOOKUP(B543,balance!AU:BD,10,FALSE)</f>
        <v>1518070</v>
      </c>
    </row>
    <row r="544" spans="1:10" x14ac:dyDescent="0.3">
      <c r="A544">
        <v>542</v>
      </c>
      <c r="B544">
        <f t="shared" si="17"/>
        <v>109</v>
      </c>
      <c r="C544">
        <f t="shared" si="16"/>
        <v>3</v>
      </c>
      <c r="D544">
        <v>9026</v>
      </c>
      <c r="E544" s="1">
        <f>IF(C544=1,VLOOKUP(B544,balance!$AU:$AZ,2,FALSE),IF(C544=2,VLOOKUP(B544,balance!$AU:$AZ,3,FALSE),IF(C544=3,VLOOKUP(B544,balance!$AU:$AZ,4,FALSE),IF(C544=4,VLOOKUP(B544,balance!$AU:$AZ,5,FALSE),IF(C544=5,VLOOKUP(B544-1,balance!$AU:$AZ,6,FALSE),0)))))</f>
        <v>2500</v>
      </c>
      <c r="F544">
        <v>53</v>
      </c>
      <c r="G544">
        <f>IF(C544=1,VLOOKUP(FoxFire!B544,balance!$U:$Z,2,FALSE),IF(C544=2,VLOOKUP(B544,balance!$U:$Z,3,FALSE),IF(C544=3,VLOOKUP(B544,balance!$U:$Z,4,FALSE),IF(C544=4,VLOOKUP(B544,balance!$U:$Z,5,FALSE),IF(C544=5,VLOOKUP(B544-1,balance!$U:$Z,6,FALSE),0)))))/100</f>
        <v>2.0799999999999998E-3</v>
      </c>
      <c r="H544">
        <v>2</v>
      </c>
      <c r="I544" s="1">
        <f>IF(C544=1,VLOOKUP(FoxFire!B544,balance!$AF:$AJ,2,FALSE),IF(C544=2,VLOOKUP(B544,balance!$AF:$AJ,3,FALSE),IF(C544=3,VLOOKUP(B544,balance!$AF:$AJ,4,FALSE),IF(C544=4,VLOOKUP(B544,balance!$AF:$AJ,5,FALSE),IF(C544=5,VLOOKUP(B544,balance!$AF:$AK,6,FALSE),0)))))*1000000000000</f>
        <v>900000000000</v>
      </c>
      <c r="J544">
        <f>VLOOKUP(B544,balance!AU:BD,10,FALSE)</f>
        <v>1518070</v>
      </c>
    </row>
    <row r="545" spans="1:10" x14ac:dyDescent="0.3">
      <c r="A545">
        <v>543</v>
      </c>
      <c r="B545">
        <f t="shared" si="17"/>
        <v>109</v>
      </c>
      <c r="C545">
        <f t="shared" si="16"/>
        <v>4</v>
      </c>
      <c r="D545">
        <v>9026</v>
      </c>
      <c r="E545" s="1">
        <f>IF(C545=1,VLOOKUP(B545,balance!$AU:$AZ,2,FALSE),IF(C545=2,VLOOKUP(B545,balance!$AU:$AZ,3,FALSE),IF(C545=3,VLOOKUP(B545,balance!$AU:$AZ,4,FALSE),IF(C545=4,VLOOKUP(B545,balance!$AU:$AZ,5,FALSE),IF(C545=5,VLOOKUP(B545-1,balance!$AU:$AZ,6,FALSE),0)))))</f>
        <v>2500</v>
      </c>
      <c r="F545">
        <v>53</v>
      </c>
      <c r="G545">
        <f>IF(C545=1,VLOOKUP(FoxFire!B545,balance!$U:$Z,2,FALSE),IF(C545=2,VLOOKUP(B545,balance!$U:$Z,3,FALSE),IF(C545=3,VLOOKUP(B545,balance!$U:$Z,4,FALSE),IF(C545=4,VLOOKUP(B545,balance!$U:$Z,5,FALSE),IF(C545=5,VLOOKUP(B545-1,balance!$U:$Z,6,FALSE),0)))))/100</f>
        <v>2.0799999999999998E-3</v>
      </c>
      <c r="H545">
        <v>2</v>
      </c>
      <c r="I545" s="1">
        <f>IF(C545=1,VLOOKUP(FoxFire!B545,balance!$AF:$AJ,2,FALSE),IF(C545=2,VLOOKUP(B545,balance!$AF:$AJ,3,FALSE),IF(C545=3,VLOOKUP(B545,balance!$AF:$AJ,4,FALSE),IF(C545=4,VLOOKUP(B545,balance!$AF:$AJ,5,FALSE),IF(C545=5,VLOOKUP(B545,balance!$AF:$AK,6,FALSE),0)))))*1000000000000</f>
        <v>900000000000</v>
      </c>
      <c r="J545">
        <f>VLOOKUP(B545,balance!AU:BD,10,FALSE)</f>
        <v>1518070</v>
      </c>
    </row>
    <row r="546" spans="1:10" x14ac:dyDescent="0.3">
      <c r="A546">
        <v>544</v>
      </c>
      <c r="B546">
        <f t="shared" si="17"/>
        <v>110</v>
      </c>
      <c r="C546">
        <f t="shared" si="16"/>
        <v>5</v>
      </c>
      <c r="D546">
        <v>9026</v>
      </c>
      <c r="E546" s="1">
        <f>IF(C546=1,VLOOKUP(B546,balance!$AU:$AZ,2,FALSE),IF(C546=2,VLOOKUP(B546,balance!$AU:$AZ,3,FALSE),IF(C546=3,VLOOKUP(B546,balance!$AU:$AZ,4,FALSE),IF(C546=4,VLOOKUP(B546,balance!$AU:$AZ,5,FALSE),IF(C546=5,VLOOKUP(B546-1,balance!$AU:$AZ,6,FALSE),0)))))</f>
        <v>27000</v>
      </c>
      <c r="F546">
        <v>53</v>
      </c>
      <c r="G546">
        <f>IF(C546=1,VLOOKUP(FoxFire!B546,balance!$U:$Z,2,FALSE),IF(C546=2,VLOOKUP(B546,balance!$U:$Z,3,FALSE),IF(C546=3,VLOOKUP(B546,balance!$U:$Z,4,FALSE),IF(C546=4,VLOOKUP(B546,balance!$U:$Z,5,FALSE),IF(C546=5,VLOOKUP(B546-1,balance!$U:$Z,6,FALSE),0)))))/100</f>
        <v>76.493099999999998</v>
      </c>
      <c r="H546">
        <v>2</v>
      </c>
      <c r="I546" s="1">
        <f>IF(C546=1,VLOOKUP(FoxFire!B546,balance!$AF:$AJ,2,FALSE),IF(C546=2,VLOOKUP(B546,balance!$AF:$AJ,3,FALSE),IF(C546=3,VLOOKUP(B546,balance!$AF:$AJ,4,FALSE),IF(C546=4,VLOOKUP(B546,balance!$AF:$AJ,5,FALSE),IF(C546=5,VLOOKUP(B546,balance!$AF:$AK,6,FALSE),0)))))*1000000000000</f>
        <v>3660000000000</v>
      </c>
      <c r="J546">
        <f>VLOOKUP(B546,balance!AU:BD,10,FALSE)</f>
        <v>1560800</v>
      </c>
    </row>
    <row r="547" spans="1:10" x14ac:dyDescent="0.3">
      <c r="A547">
        <v>545</v>
      </c>
      <c r="B547">
        <f t="shared" si="17"/>
        <v>110</v>
      </c>
      <c r="C547">
        <f t="shared" si="16"/>
        <v>1</v>
      </c>
      <c r="D547">
        <v>9026</v>
      </c>
      <c r="E547" s="1">
        <f>IF(C547=1,VLOOKUP(B547,balance!$AU:$AZ,2,FALSE),IF(C547=2,VLOOKUP(B547,balance!$AU:$AZ,3,FALSE),IF(C547=3,VLOOKUP(B547,balance!$AU:$AZ,4,FALSE),IF(C547=4,VLOOKUP(B547,balance!$AU:$AZ,5,FALSE),IF(C547=5,VLOOKUP(B547-1,balance!$AU:$AZ,6,FALSE),0)))))</f>
        <v>2500</v>
      </c>
      <c r="F547">
        <v>53</v>
      </c>
      <c r="G547">
        <f>IF(C547=1,VLOOKUP(FoxFire!B547,balance!$U:$Z,2,FALSE),IF(C547=2,VLOOKUP(B547,balance!$U:$Z,3,FALSE),IF(C547=3,VLOOKUP(B547,balance!$U:$Z,4,FALSE),IF(C547=4,VLOOKUP(B547,balance!$U:$Z,5,FALSE),IF(C547=5,VLOOKUP(B547-1,balance!$U:$Z,6,FALSE),0)))))/100</f>
        <v>2.0899999999999998E-3</v>
      </c>
      <c r="H547">
        <v>2</v>
      </c>
      <c r="I547" s="1">
        <f>IF(C547=1,VLOOKUP(FoxFire!B547,balance!$AF:$AJ,2,FALSE),IF(C547=2,VLOOKUP(B547,balance!$AF:$AJ,3,FALSE),IF(C547=3,VLOOKUP(B547,balance!$AF:$AJ,4,FALSE),IF(C547=4,VLOOKUP(B547,balance!$AF:$AJ,5,FALSE),IF(C547=5,VLOOKUP(B547,balance!$AF:$AK,6,FALSE),0)))))*1000000000000</f>
        <v>915000000000</v>
      </c>
      <c r="J547">
        <f>VLOOKUP(B547,balance!AU:BD,10,FALSE)</f>
        <v>1560800</v>
      </c>
    </row>
    <row r="548" spans="1:10" x14ac:dyDescent="0.3">
      <c r="A548">
        <v>546</v>
      </c>
      <c r="B548">
        <f t="shared" si="17"/>
        <v>110</v>
      </c>
      <c r="C548">
        <f t="shared" si="16"/>
        <v>2</v>
      </c>
      <c r="D548">
        <v>9026</v>
      </c>
      <c r="E548" s="1">
        <f>IF(C548=1,VLOOKUP(B548,balance!$AU:$AZ,2,FALSE),IF(C548=2,VLOOKUP(B548,balance!$AU:$AZ,3,FALSE),IF(C548=3,VLOOKUP(B548,balance!$AU:$AZ,4,FALSE),IF(C548=4,VLOOKUP(B548,balance!$AU:$AZ,5,FALSE),IF(C548=5,VLOOKUP(B548-1,balance!$AU:$AZ,6,FALSE),0)))))</f>
        <v>2500</v>
      </c>
      <c r="F548">
        <v>53</v>
      </c>
      <c r="G548">
        <f>IF(C548=1,VLOOKUP(FoxFire!B548,balance!$U:$Z,2,FALSE),IF(C548=2,VLOOKUP(B548,balance!$U:$Z,3,FALSE),IF(C548=3,VLOOKUP(B548,balance!$U:$Z,4,FALSE),IF(C548=4,VLOOKUP(B548,balance!$U:$Z,5,FALSE),IF(C548=5,VLOOKUP(B548-1,balance!$U:$Z,6,FALSE),0)))))/100</f>
        <v>2.0899999999999998E-3</v>
      </c>
      <c r="H548">
        <v>2</v>
      </c>
      <c r="I548" s="1">
        <f>IF(C548=1,VLOOKUP(FoxFire!B548,balance!$AF:$AJ,2,FALSE),IF(C548=2,VLOOKUP(B548,balance!$AF:$AJ,3,FALSE),IF(C548=3,VLOOKUP(B548,balance!$AF:$AJ,4,FALSE),IF(C548=4,VLOOKUP(B548,balance!$AF:$AJ,5,FALSE),IF(C548=5,VLOOKUP(B548,balance!$AF:$AK,6,FALSE),0)))))*1000000000000</f>
        <v>915000000000</v>
      </c>
      <c r="J548">
        <f>VLOOKUP(B548,balance!AU:BD,10,FALSE)</f>
        <v>1560800</v>
      </c>
    </row>
    <row r="549" spans="1:10" x14ac:dyDescent="0.3">
      <c r="A549">
        <v>547</v>
      </c>
      <c r="B549">
        <f t="shared" si="17"/>
        <v>110</v>
      </c>
      <c r="C549">
        <f t="shared" si="16"/>
        <v>3</v>
      </c>
      <c r="D549">
        <v>9026</v>
      </c>
      <c r="E549" s="1">
        <f>IF(C549=1,VLOOKUP(B549,balance!$AU:$AZ,2,FALSE),IF(C549=2,VLOOKUP(B549,balance!$AU:$AZ,3,FALSE),IF(C549=3,VLOOKUP(B549,balance!$AU:$AZ,4,FALSE),IF(C549=4,VLOOKUP(B549,balance!$AU:$AZ,5,FALSE),IF(C549=5,VLOOKUP(B549-1,balance!$AU:$AZ,6,FALSE),0)))))</f>
        <v>2500</v>
      </c>
      <c r="F549">
        <v>53</v>
      </c>
      <c r="G549">
        <f>IF(C549=1,VLOOKUP(FoxFire!B549,balance!$U:$Z,2,FALSE),IF(C549=2,VLOOKUP(B549,balance!$U:$Z,3,FALSE),IF(C549=3,VLOOKUP(B549,balance!$U:$Z,4,FALSE),IF(C549=4,VLOOKUP(B549,balance!$U:$Z,5,FALSE),IF(C549=5,VLOOKUP(B549-1,balance!$U:$Z,6,FALSE),0)))))/100</f>
        <v>2.0899999999999998E-3</v>
      </c>
      <c r="H549">
        <v>2</v>
      </c>
      <c r="I549" s="1">
        <f>IF(C549=1,VLOOKUP(FoxFire!B549,balance!$AF:$AJ,2,FALSE),IF(C549=2,VLOOKUP(B549,balance!$AF:$AJ,3,FALSE),IF(C549=3,VLOOKUP(B549,balance!$AF:$AJ,4,FALSE),IF(C549=4,VLOOKUP(B549,balance!$AF:$AJ,5,FALSE),IF(C549=5,VLOOKUP(B549,balance!$AF:$AK,6,FALSE),0)))))*1000000000000</f>
        <v>915000000000</v>
      </c>
      <c r="J549">
        <f>VLOOKUP(B549,balance!AU:BD,10,FALSE)</f>
        <v>1560800</v>
      </c>
    </row>
    <row r="550" spans="1:10" x14ac:dyDescent="0.3">
      <c r="A550">
        <v>548</v>
      </c>
      <c r="B550">
        <f t="shared" si="17"/>
        <v>110</v>
      </c>
      <c r="C550">
        <f t="shared" si="16"/>
        <v>4</v>
      </c>
      <c r="D550">
        <v>9026</v>
      </c>
      <c r="E550" s="1">
        <f>IF(C550=1,VLOOKUP(B550,balance!$AU:$AZ,2,FALSE),IF(C550=2,VLOOKUP(B550,balance!$AU:$AZ,3,FALSE),IF(C550=3,VLOOKUP(B550,balance!$AU:$AZ,4,FALSE),IF(C550=4,VLOOKUP(B550,balance!$AU:$AZ,5,FALSE),IF(C550=5,VLOOKUP(B550-1,balance!$AU:$AZ,6,FALSE),0)))))</f>
        <v>2500</v>
      </c>
      <c r="F550">
        <v>53</v>
      </c>
      <c r="G550">
        <f>IF(C550=1,VLOOKUP(FoxFire!B550,balance!$U:$Z,2,FALSE),IF(C550=2,VLOOKUP(B550,balance!$U:$Z,3,FALSE),IF(C550=3,VLOOKUP(B550,balance!$U:$Z,4,FALSE),IF(C550=4,VLOOKUP(B550,balance!$U:$Z,5,FALSE),IF(C550=5,VLOOKUP(B550-1,balance!$U:$Z,6,FALSE),0)))))/100</f>
        <v>2.0899999999999998E-3</v>
      </c>
      <c r="H550">
        <v>2</v>
      </c>
      <c r="I550" s="1">
        <f>IF(C550=1,VLOOKUP(FoxFire!B550,balance!$AF:$AJ,2,FALSE),IF(C550=2,VLOOKUP(B550,balance!$AF:$AJ,3,FALSE),IF(C550=3,VLOOKUP(B550,balance!$AF:$AJ,4,FALSE),IF(C550=4,VLOOKUP(B550,balance!$AF:$AJ,5,FALSE),IF(C550=5,VLOOKUP(B550,balance!$AF:$AK,6,FALSE),0)))))*1000000000000</f>
        <v>915000000000</v>
      </c>
      <c r="J550">
        <f>VLOOKUP(B550,balance!AU:BD,10,FALSE)</f>
        <v>1560800</v>
      </c>
    </row>
    <row r="551" spans="1:10" x14ac:dyDescent="0.3">
      <c r="A551">
        <v>549</v>
      </c>
      <c r="B551">
        <f t="shared" si="17"/>
        <v>111</v>
      </c>
      <c r="C551">
        <f t="shared" si="16"/>
        <v>5</v>
      </c>
      <c r="D551">
        <v>9026</v>
      </c>
      <c r="E551" s="1">
        <f>IF(C551=1,VLOOKUP(B551,balance!$AU:$AZ,2,FALSE),IF(C551=2,VLOOKUP(B551,balance!$AU:$AZ,3,FALSE),IF(C551=3,VLOOKUP(B551,balance!$AU:$AZ,4,FALSE),IF(C551=4,VLOOKUP(B551,balance!$AU:$AZ,5,FALSE),IF(C551=5,VLOOKUP(B551-1,balance!$AU:$AZ,6,FALSE),0)))))</f>
        <v>27000</v>
      </c>
      <c r="F551">
        <v>53</v>
      </c>
      <c r="G551">
        <f>IF(C551=1,VLOOKUP(FoxFire!B551,balance!$U:$Z,2,FALSE),IF(C551=2,VLOOKUP(B551,balance!$U:$Z,3,FALSE),IF(C551=3,VLOOKUP(B551,balance!$U:$Z,4,FALSE),IF(C551=4,VLOOKUP(B551,balance!$U:$Z,5,FALSE),IF(C551=5,VLOOKUP(B551-1,balance!$U:$Z,6,FALSE),0)))))/100</f>
        <v>78.397999999999996</v>
      </c>
      <c r="H551">
        <v>2</v>
      </c>
      <c r="I551" s="1">
        <f>IF(C551=1,VLOOKUP(FoxFire!B551,balance!$AF:$AJ,2,FALSE),IF(C551=2,VLOOKUP(B551,balance!$AF:$AJ,3,FALSE),IF(C551=3,VLOOKUP(B551,balance!$AF:$AJ,4,FALSE),IF(C551=4,VLOOKUP(B551,balance!$AF:$AJ,5,FALSE),IF(C551=5,VLOOKUP(B551,balance!$AF:$AK,6,FALSE),0)))))*1000000000000</f>
        <v>3720000000000</v>
      </c>
      <c r="J551">
        <f>VLOOKUP(B551,balance!AU:BD,10,FALSE)</f>
        <v>1597400</v>
      </c>
    </row>
    <row r="552" spans="1:10" x14ac:dyDescent="0.3">
      <c r="A552">
        <v>550</v>
      </c>
      <c r="B552">
        <f t="shared" si="17"/>
        <v>111</v>
      </c>
      <c r="C552">
        <f t="shared" si="16"/>
        <v>1</v>
      </c>
      <c r="D552">
        <v>9026</v>
      </c>
      <c r="E552" s="1">
        <f>IF(C552=1,VLOOKUP(B552,balance!$AU:$AZ,2,FALSE),IF(C552=2,VLOOKUP(B552,balance!$AU:$AZ,3,FALSE),IF(C552=3,VLOOKUP(B552,balance!$AU:$AZ,4,FALSE),IF(C552=4,VLOOKUP(B552,balance!$AU:$AZ,5,FALSE),IF(C552=5,VLOOKUP(B552-1,balance!$AU:$AZ,6,FALSE),0)))))</f>
        <v>3000</v>
      </c>
      <c r="F552">
        <v>53</v>
      </c>
      <c r="G552">
        <f>IF(C552=1,VLOOKUP(FoxFire!B552,balance!$U:$Z,2,FALSE),IF(C552=2,VLOOKUP(B552,balance!$U:$Z,3,FALSE),IF(C552=3,VLOOKUP(B552,balance!$U:$Z,4,FALSE),IF(C552=4,VLOOKUP(B552,balance!$U:$Z,5,FALSE),IF(C552=5,VLOOKUP(B552-1,balance!$U:$Z,6,FALSE),0)))))/100</f>
        <v>2.0999999999999999E-3</v>
      </c>
      <c r="H552">
        <v>2</v>
      </c>
      <c r="I552" s="1">
        <f>IF(C552=1,VLOOKUP(FoxFire!B552,balance!$AF:$AJ,2,FALSE),IF(C552=2,VLOOKUP(B552,balance!$AF:$AJ,3,FALSE),IF(C552=3,VLOOKUP(B552,balance!$AF:$AJ,4,FALSE),IF(C552=4,VLOOKUP(B552,balance!$AF:$AJ,5,FALSE),IF(C552=5,VLOOKUP(B552,balance!$AF:$AK,6,FALSE),0)))))*1000000000000</f>
        <v>930000000000</v>
      </c>
      <c r="J552">
        <f>VLOOKUP(B552,balance!AU:BD,10,FALSE)</f>
        <v>1597400</v>
      </c>
    </row>
    <row r="553" spans="1:10" x14ac:dyDescent="0.3">
      <c r="A553">
        <v>551</v>
      </c>
      <c r="B553">
        <f t="shared" si="17"/>
        <v>111</v>
      </c>
      <c r="C553">
        <f t="shared" si="16"/>
        <v>2</v>
      </c>
      <c r="D553">
        <v>9026</v>
      </c>
      <c r="E553" s="1">
        <f>IF(C553=1,VLOOKUP(B553,balance!$AU:$AZ,2,FALSE),IF(C553=2,VLOOKUP(B553,balance!$AU:$AZ,3,FALSE),IF(C553=3,VLOOKUP(B553,balance!$AU:$AZ,4,FALSE),IF(C553=4,VLOOKUP(B553,balance!$AU:$AZ,5,FALSE),IF(C553=5,VLOOKUP(B553-1,balance!$AU:$AZ,6,FALSE),0)))))</f>
        <v>3000</v>
      </c>
      <c r="F553">
        <v>53</v>
      </c>
      <c r="G553">
        <f>IF(C553=1,VLOOKUP(FoxFire!B553,balance!$U:$Z,2,FALSE),IF(C553=2,VLOOKUP(B553,balance!$U:$Z,3,FALSE),IF(C553=3,VLOOKUP(B553,balance!$U:$Z,4,FALSE),IF(C553=4,VLOOKUP(B553,balance!$U:$Z,5,FALSE),IF(C553=5,VLOOKUP(B553-1,balance!$U:$Z,6,FALSE),0)))))/100</f>
        <v>2.0999999999999999E-3</v>
      </c>
      <c r="H553">
        <v>2</v>
      </c>
      <c r="I553" s="1">
        <f>IF(C553=1,VLOOKUP(FoxFire!B553,balance!$AF:$AJ,2,FALSE),IF(C553=2,VLOOKUP(B553,balance!$AF:$AJ,3,FALSE),IF(C553=3,VLOOKUP(B553,balance!$AF:$AJ,4,FALSE),IF(C553=4,VLOOKUP(B553,balance!$AF:$AJ,5,FALSE),IF(C553=5,VLOOKUP(B553,balance!$AF:$AK,6,FALSE),0)))))*1000000000000</f>
        <v>930000000000</v>
      </c>
      <c r="J553">
        <f>VLOOKUP(B553,balance!AU:BD,10,FALSE)</f>
        <v>1597400</v>
      </c>
    </row>
    <row r="554" spans="1:10" x14ac:dyDescent="0.3">
      <c r="A554">
        <v>552</v>
      </c>
      <c r="B554">
        <f t="shared" si="17"/>
        <v>111</v>
      </c>
      <c r="C554">
        <f t="shared" si="16"/>
        <v>3</v>
      </c>
      <c r="D554">
        <v>9026</v>
      </c>
      <c r="E554" s="1">
        <f>IF(C554=1,VLOOKUP(B554,balance!$AU:$AZ,2,FALSE),IF(C554=2,VLOOKUP(B554,balance!$AU:$AZ,3,FALSE),IF(C554=3,VLOOKUP(B554,balance!$AU:$AZ,4,FALSE),IF(C554=4,VLOOKUP(B554,balance!$AU:$AZ,5,FALSE),IF(C554=5,VLOOKUP(B554-1,balance!$AU:$AZ,6,FALSE),0)))))</f>
        <v>3000</v>
      </c>
      <c r="F554">
        <v>53</v>
      </c>
      <c r="G554">
        <f>IF(C554=1,VLOOKUP(FoxFire!B554,balance!$U:$Z,2,FALSE),IF(C554=2,VLOOKUP(B554,balance!$U:$Z,3,FALSE),IF(C554=3,VLOOKUP(B554,balance!$U:$Z,4,FALSE),IF(C554=4,VLOOKUP(B554,balance!$U:$Z,5,FALSE),IF(C554=5,VLOOKUP(B554-1,balance!$U:$Z,6,FALSE),0)))))/100</f>
        <v>2.0999999999999999E-3</v>
      </c>
      <c r="H554">
        <v>2</v>
      </c>
      <c r="I554" s="1">
        <f>IF(C554=1,VLOOKUP(FoxFire!B554,balance!$AF:$AJ,2,FALSE),IF(C554=2,VLOOKUP(B554,balance!$AF:$AJ,3,FALSE),IF(C554=3,VLOOKUP(B554,balance!$AF:$AJ,4,FALSE),IF(C554=4,VLOOKUP(B554,balance!$AF:$AJ,5,FALSE),IF(C554=5,VLOOKUP(B554,balance!$AF:$AK,6,FALSE),0)))))*1000000000000</f>
        <v>930000000000</v>
      </c>
      <c r="J554">
        <f>VLOOKUP(B554,balance!AU:BD,10,FALSE)</f>
        <v>1597400</v>
      </c>
    </row>
    <row r="555" spans="1:10" x14ac:dyDescent="0.3">
      <c r="A555">
        <v>553</v>
      </c>
      <c r="B555">
        <f t="shared" si="17"/>
        <v>111</v>
      </c>
      <c r="C555">
        <f t="shared" si="16"/>
        <v>4</v>
      </c>
      <c r="D555">
        <v>9026</v>
      </c>
      <c r="E555" s="1">
        <f>IF(C555=1,VLOOKUP(B555,balance!$AU:$AZ,2,FALSE),IF(C555=2,VLOOKUP(B555,balance!$AU:$AZ,3,FALSE),IF(C555=3,VLOOKUP(B555,balance!$AU:$AZ,4,FALSE),IF(C555=4,VLOOKUP(B555,balance!$AU:$AZ,5,FALSE),IF(C555=5,VLOOKUP(B555-1,balance!$AU:$AZ,6,FALSE),0)))))</f>
        <v>3000</v>
      </c>
      <c r="F555">
        <v>53</v>
      </c>
      <c r="G555">
        <f>IF(C555=1,VLOOKUP(FoxFire!B555,balance!$U:$Z,2,FALSE),IF(C555=2,VLOOKUP(B555,balance!$U:$Z,3,FALSE),IF(C555=3,VLOOKUP(B555,balance!$U:$Z,4,FALSE),IF(C555=4,VLOOKUP(B555,balance!$U:$Z,5,FALSE),IF(C555=5,VLOOKUP(B555-1,balance!$U:$Z,6,FALSE),0)))))/100</f>
        <v>2.0999999999999999E-3</v>
      </c>
      <c r="H555">
        <v>2</v>
      </c>
      <c r="I555" s="1">
        <f>IF(C555=1,VLOOKUP(FoxFire!B555,balance!$AF:$AJ,2,FALSE),IF(C555=2,VLOOKUP(B555,balance!$AF:$AJ,3,FALSE),IF(C555=3,VLOOKUP(B555,balance!$AF:$AJ,4,FALSE),IF(C555=4,VLOOKUP(B555,balance!$AF:$AJ,5,FALSE),IF(C555=5,VLOOKUP(B555,balance!$AF:$AK,6,FALSE),0)))))*1000000000000</f>
        <v>930000000000</v>
      </c>
      <c r="J555">
        <f>VLOOKUP(B555,balance!AU:BD,10,FALSE)</f>
        <v>1597400</v>
      </c>
    </row>
    <row r="556" spans="1:10" x14ac:dyDescent="0.3">
      <c r="A556">
        <v>554</v>
      </c>
      <c r="B556">
        <f t="shared" si="17"/>
        <v>112</v>
      </c>
      <c r="C556">
        <f t="shared" si="16"/>
        <v>5</v>
      </c>
      <c r="D556">
        <v>9026</v>
      </c>
      <c r="E556" s="1">
        <f>IF(C556=1,VLOOKUP(B556,balance!$AU:$AZ,2,FALSE),IF(C556=2,VLOOKUP(B556,balance!$AU:$AZ,3,FALSE),IF(C556=3,VLOOKUP(B556,balance!$AU:$AZ,4,FALSE),IF(C556=4,VLOOKUP(B556,balance!$AU:$AZ,5,FALSE),IF(C556=5,VLOOKUP(B556-1,balance!$AU:$AZ,6,FALSE),0)))))</f>
        <v>32400</v>
      </c>
      <c r="F556">
        <v>53</v>
      </c>
      <c r="G556">
        <f>IF(C556=1,VLOOKUP(FoxFire!B556,balance!$U:$Z,2,FALSE),IF(C556=2,VLOOKUP(B556,balance!$U:$Z,3,FALSE),IF(C556=3,VLOOKUP(B556,balance!$U:$Z,4,FALSE),IF(C556=4,VLOOKUP(B556,balance!$U:$Z,5,FALSE),IF(C556=5,VLOOKUP(B556-1,balance!$U:$Z,6,FALSE),0)))))/100</f>
        <v>80.348600000000005</v>
      </c>
      <c r="H556">
        <v>2</v>
      </c>
      <c r="I556" s="1">
        <f>IF(C556=1,VLOOKUP(FoxFire!B556,balance!$AF:$AJ,2,FALSE),IF(C556=2,VLOOKUP(B556,balance!$AF:$AJ,3,FALSE),IF(C556=3,VLOOKUP(B556,balance!$AF:$AJ,4,FALSE),IF(C556=4,VLOOKUP(B556,balance!$AF:$AJ,5,FALSE),IF(C556=5,VLOOKUP(B556,balance!$AF:$AK,6,FALSE),0)))))*1000000000000</f>
        <v>3780000000000</v>
      </c>
      <c r="J556">
        <f>VLOOKUP(B556,balance!AU:BD,10,FALSE)</f>
        <v>1635280</v>
      </c>
    </row>
    <row r="557" spans="1:10" x14ac:dyDescent="0.3">
      <c r="A557">
        <v>555</v>
      </c>
      <c r="B557">
        <f t="shared" si="17"/>
        <v>112</v>
      </c>
      <c r="C557">
        <f t="shared" si="16"/>
        <v>1</v>
      </c>
      <c r="D557">
        <v>9026</v>
      </c>
      <c r="E557" s="1">
        <f>IF(C557=1,VLOOKUP(B557,balance!$AU:$AZ,2,FALSE),IF(C557=2,VLOOKUP(B557,balance!$AU:$AZ,3,FALSE),IF(C557=3,VLOOKUP(B557,balance!$AU:$AZ,4,FALSE),IF(C557=4,VLOOKUP(B557,balance!$AU:$AZ,5,FALSE),IF(C557=5,VLOOKUP(B557-1,balance!$AU:$AZ,6,FALSE),0)))))</f>
        <v>3000</v>
      </c>
      <c r="F557">
        <v>53</v>
      </c>
      <c r="G557">
        <f>IF(C557=1,VLOOKUP(FoxFire!B557,balance!$U:$Z,2,FALSE),IF(C557=2,VLOOKUP(B557,balance!$U:$Z,3,FALSE),IF(C557=3,VLOOKUP(B557,balance!$U:$Z,4,FALSE),IF(C557=4,VLOOKUP(B557,balance!$U:$Z,5,FALSE),IF(C557=5,VLOOKUP(B557-1,balance!$U:$Z,6,FALSE),0)))))/100</f>
        <v>2.1099999999999999E-3</v>
      </c>
      <c r="H557">
        <v>2</v>
      </c>
      <c r="I557" s="1">
        <f>IF(C557=1,VLOOKUP(FoxFire!B557,balance!$AF:$AJ,2,FALSE),IF(C557=2,VLOOKUP(B557,balance!$AF:$AJ,3,FALSE),IF(C557=3,VLOOKUP(B557,balance!$AF:$AJ,4,FALSE),IF(C557=4,VLOOKUP(B557,balance!$AF:$AJ,5,FALSE),IF(C557=5,VLOOKUP(B557,balance!$AF:$AK,6,FALSE),0)))))*1000000000000</f>
        <v>945000000000</v>
      </c>
      <c r="J557">
        <f>VLOOKUP(B557,balance!AU:BD,10,FALSE)</f>
        <v>1635280</v>
      </c>
    </row>
    <row r="558" spans="1:10" x14ac:dyDescent="0.3">
      <c r="A558">
        <v>556</v>
      </c>
      <c r="B558">
        <f t="shared" si="17"/>
        <v>112</v>
      </c>
      <c r="C558">
        <f t="shared" si="16"/>
        <v>2</v>
      </c>
      <c r="D558">
        <v>9026</v>
      </c>
      <c r="E558" s="1">
        <f>IF(C558=1,VLOOKUP(B558,balance!$AU:$AZ,2,FALSE),IF(C558=2,VLOOKUP(B558,balance!$AU:$AZ,3,FALSE),IF(C558=3,VLOOKUP(B558,balance!$AU:$AZ,4,FALSE),IF(C558=4,VLOOKUP(B558,balance!$AU:$AZ,5,FALSE),IF(C558=5,VLOOKUP(B558-1,balance!$AU:$AZ,6,FALSE),0)))))</f>
        <v>3000</v>
      </c>
      <c r="F558">
        <v>53</v>
      </c>
      <c r="G558">
        <f>IF(C558=1,VLOOKUP(FoxFire!B558,balance!$U:$Z,2,FALSE),IF(C558=2,VLOOKUP(B558,balance!$U:$Z,3,FALSE),IF(C558=3,VLOOKUP(B558,balance!$U:$Z,4,FALSE),IF(C558=4,VLOOKUP(B558,balance!$U:$Z,5,FALSE),IF(C558=5,VLOOKUP(B558-1,balance!$U:$Z,6,FALSE),0)))))/100</f>
        <v>2.1099999999999999E-3</v>
      </c>
      <c r="H558">
        <v>2</v>
      </c>
      <c r="I558" s="1">
        <f>IF(C558=1,VLOOKUP(FoxFire!B558,balance!$AF:$AJ,2,FALSE),IF(C558=2,VLOOKUP(B558,balance!$AF:$AJ,3,FALSE),IF(C558=3,VLOOKUP(B558,balance!$AF:$AJ,4,FALSE),IF(C558=4,VLOOKUP(B558,balance!$AF:$AJ,5,FALSE),IF(C558=5,VLOOKUP(B558,balance!$AF:$AK,6,FALSE),0)))))*1000000000000</f>
        <v>945000000000</v>
      </c>
      <c r="J558">
        <f>VLOOKUP(B558,balance!AU:BD,10,FALSE)</f>
        <v>1635280</v>
      </c>
    </row>
    <row r="559" spans="1:10" x14ac:dyDescent="0.3">
      <c r="A559">
        <v>557</v>
      </c>
      <c r="B559">
        <f t="shared" si="17"/>
        <v>112</v>
      </c>
      <c r="C559">
        <f t="shared" si="16"/>
        <v>3</v>
      </c>
      <c r="D559">
        <v>9026</v>
      </c>
      <c r="E559" s="1">
        <f>IF(C559=1,VLOOKUP(B559,balance!$AU:$AZ,2,FALSE),IF(C559=2,VLOOKUP(B559,balance!$AU:$AZ,3,FALSE),IF(C559=3,VLOOKUP(B559,balance!$AU:$AZ,4,FALSE),IF(C559=4,VLOOKUP(B559,balance!$AU:$AZ,5,FALSE),IF(C559=5,VLOOKUP(B559-1,balance!$AU:$AZ,6,FALSE),0)))))</f>
        <v>3000</v>
      </c>
      <c r="F559">
        <v>53</v>
      </c>
      <c r="G559">
        <f>IF(C559=1,VLOOKUP(FoxFire!B559,balance!$U:$Z,2,FALSE),IF(C559=2,VLOOKUP(B559,balance!$U:$Z,3,FALSE),IF(C559=3,VLOOKUP(B559,balance!$U:$Z,4,FALSE),IF(C559=4,VLOOKUP(B559,balance!$U:$Z,5,FALSE),IF(C559=5,VLOOKUP(B559-1,balance!$U:$Z,6,FALSE),0)))))/100</f>
        <v>2.1099999999999999E-3</v>
      </c>
      <c r="H559">
        <v>2</v>
      </c>
      <c r="I559" s="1">
        <f>IF(C559=1,VLOOKUP(FoxFire!B559,balance!$AF:$AJ,2,FALSE),IF(C559=2,VLOOKUP(B559,balance!$AF:$AJ,3,FALSE),IF(C559=3,VLOOKUP(B559,balance!$AF:$AJ,4,FALSE),IF(C559=4,VLOOKUP(B559,balance!$AF:$AJ,5,FALSE),IF(C559=5,VLOOKUP(B559,balance!$AF:$AK,6,FALSE),0)))))*1000000000000</f>
        <v>945000000000</v>
      </c>
      <c r="J559">
        <f>VLOOKUP(B559,balance!AU:BD,10,FALSE)</f>
        <v>1635280</v>
      </c>
    </row>
    <row r="560" spans="1:10" x14ac:dyDescent="0.3">
      <c r="A560">
        <v>558</v>
      </c>
      <c r="B560">
        <f t="shared" si="17"/>
        <v>112</v>
      </c>
      <c r="C560">
        <f t="shared" si="16"/>
        <v>4</v>
      </c>
      <c r="D560">
        <v>9026</v>
      </c>
      <c r="E560" s="1">
        <f>IF(C560=1,VLOOKUP(B560,balance!$AU:$AZ,2,FALSE),IF(C560=2,VLOOKUP(B560,balance!$AU:$AZ,3,FALSE),IF(C560=3,VLOOKUP(B560,balance!$AU:$AZ,4,FALSE),IF(C560=4,VLOOKUP(B560,balance!$AU:$AZ,5,FALSE),IF(C560=5,VLOOKUP(B560-1,balance!$AU:$AZ,6,FALSE),0)))))</f>
        <v>3000</v>
      </c>
      <c r="F560">
        <v>53</v>
      </c>
      <c r="G560">
        <f>IF(C560=1,VLOOKUP(FoxFire!B560,balance!$U:$Z,2,FALSE),IF(C560=2,VLOOKUP(B560,balance!$U:$Z,3,FALSE),IF(C560=3,VLOOKUP(B560,balance!$U:$Z,4,FALSE),IF(C560=4,VLOOKUP(B560,balance!$U:$Z,5,FALSE),IF(C560=5,VLOOKUP(B560-1,balance!$U:$Z,6,FALSE),0)))))/100</f>
        <v>2.1099999999999999E-3</v>
      </c>
      <c r="H560">
        <v>2</v>
      </c>
      <c r="I560" s="1">
        <f>IF(C560=1,VLOOKUP(FoxFire!B560,balance!$AF:$AJ,2,FALSE),IF(C560=2,VLOOKUP(B560,balance!$AF:$AJ,3,FALSE),IF(C560=3,VLOOKUP(B560,balance!$AF:$AJ,4,FALSE),IF(C560=4,VLOOKUP(B560,balance!$AF:$AJ,5,FALSE),IF(C560=5,VLOOKUP(B560,balance!$AF:$AK,6,FALSE),0)))))*1000000000000</f>
        <v>945000000000</v>
      </c>
      <c r="J560">
        <f>VLOOKUP(B560,balance!AU:BD,10,FALSE)</f>
        <v>1635280</v>
      </c>
    </row>
    <row r="561" spans="1:10" x14ac:dyDescent="0.3">
      <c r="A561">
        <v>559</v>
      </c>
      <c r="B561">
        <f t="shared" si="17"/>
        <v>113</v>
      </c>
      <c r="C561">
        <f t="shared" si="16"/>
        <v>5</v>
      </c>
      <c r="D561">
        <v>9026</v>
      </c>
      <c r="E561" s="1">
        <f>IF(C561=1,VLOOKUP(B561,balance!$AU:$AZ,2,FALSE),IF(C561=2,VLOOKUP(B561,balance!$AU:$AZ,3,FALSE),IF(C561=3,VLOOKUP(B561,balance!$AU:$AZ,4,FALSE),IF(C561=4,VLOOKUP(B561,balance!$AU:$AZ,5,FALSE),IF(C561=5,VLOOKUP(B561-1,balance!$AU:$AZ,6,FALSE),0)))))</f>
        <v>32400</v>
      </c>
      <c r="F561">
        <v>53</v>
      </c>
      <c r="G561">
        <f>IF(C561=1,VLOOKUP(FoxFire!B561,balance!$U:$Z,2,FALSE),IF(C561=2,VLOOKUP(B561,balance!$U:$Z,3,FALSE),IF(C561=3,VLOOKUP(B561,balance!$U:$Z,4,FALSE),IF(C561=4,VLOOKUP(B561,balance!$U:$Z,5,FALSE),IF(C561=5,VLOOKUP(B561-1,balance!$U:$Z,6,FALSE),0)))))/100</f>
        <v>82.345799999999997</v>
      </c>
      <c r="H561">
        <v>2</v>
      </c>
      <c r="I561" s="1">
        <f>IF(C561=1,VLOOKUP(FoxFire!B561,balance!$AF:$AJ,2,FALSE),IF(C561=2,VLOOKUP(B561,balance!$AF:$AJ,3,FALSE),IF(C561=3,VLOOKUP(B561,balance!$AF:$AJ,4,FALSE),IF(C561=4,VLOOKUP(B561,balance!$AF:$AJ,5,FALSE),IF(C561=5,VLOOKUP(B561,balance!$AF:$AK,6,FALSE),0)))))*1000000000000</f>
        <v>3840000000000</v>
      </c>
      <c r="J561">
        <f>VLOOKUP(B561,balance!AU:BD,10,FALSE)</f>
        <v>1674450</v>
      </c>
    </row>
    <row r="562" spans="1:10" x14ac:dyDescent="0.3">
      <c r="A562">
        <v>560</v>
      </c>
      <c r="B562">
        <f t="shared" si="17"/>
        <v>113</v>
      </c>
      <c r="C562">
        <f t="shared" si="16"/>
        <v>1</v>
      </c>
      <c r="D562">
        <v>9026</v>
      </c>
      <c r="E562" s="1">
        <f>IF(C562=1,VLOOKUP(B562,balance!$AU:$AZ,2,FALSE),IF(C562=2,VLOOKUP(B562,balance!$AU:$AZ,3,FALSE),IF(C562=3,VLOOKUP(B562,balance!$AU:$AZ,4,FALSE),IF(C562=4,VLOOKUP(B562,balance!$AU:$AZ,5,FALSE),IF(C562=5,VLOOKUP(B562-1,balance!$AU:$AZ,6,FALSE),0)))))</f>
        <v>3000</v>
      </c>
      <c r="F562">
        <v>53</v>
      </c>
      <c r="G562">
        <f>IF(C562=1,VLOOKUP(FoxFire!B562,balance!$U:$Z,2,FALSE),IF(C562=2,VLOOKUP(B562,balance!$U:$Z,3,FALSE),IF(C562=3,VLOOKUP(B562,balance!$U:$Z,4,FALSE),IF(C562=4,VLOOKUP(B562,balance!$U:$Z,5,FALSE),IF(C562=5,VLOOKUP(B562-1,balance!$U:$Z,6,FALSE),0)))))/100</f>
        <v>2.1199999999999999E-3</v>
      </c>
      <c r="H562">
        <v>2</v>
      </c>
      <c r="I562" s="1">
        <f>IF(C562=1,VLOOKUP(FoxFire!B562,balance!$AF:$AJ,2,FALSE),IF(C562=2,VLOOKUP(B562,balance!$AF:$AJ,3,FALSE),IF(C562=3,VLOOKUP(B562,balance!$AF:$AJ,4,FALSE),IF(C562=4,VLOOKUP(B562,balance!$AF:$AJ,5,FALSE),IF(C562=5,VLOOKUP(B562,balance!$AF:$AK,6,FALSE),0)))))*1000000000000</f>
        <v>960000000000</v>
      </c>
      <c r="J562">
        <f>VLOOKUP(B562,balance!AU:BD,10,FALSE)</f>
        <v>1674450</v>
      </c>
    </row>
    <row r="563" spans="1:10" x14ac:dyDescent="0.3">
      <c r="A563">
        <v>561</v>
      </c>
      <c r="B563">
        <f t="shared" si="17"/>
        <v>113</v>
      </c>
      <c r="C563">
        <f t="shared" si="16"/>
        <v>2</v>
      </c>
      <c r="D563">
        <v>9026</v>
      </c>
      <c r="E563" s="1">
        <f>IF(C563=1,VLOOKUP(B563,balance!$AU:$AZ,2,FALSE),IF(C563=2,VLOOKUP(B563,balance!$AU:$AZ,3,FALSE),IF(C563=3,VLOOKUP(B563,balance!$AU:$AZ,4,FALSE),IF(C563=4,VLOOKUP(B563,balance!$AU:$AZ,5,FALSE),IF(C563=5,VLOOKUP(B563-1,balance!$AU:$AZ,6,FALSE),0)))))</f>
        <v>3000</v>
      </c>
      <c r="F563">
        <v>53</v>
      </c>
      <c r="G563">
        <f>IF(C563=1,VLOOKUP(FoxFire!B563,balance!$U:$Z,2,FALSE),IF(C563=2,VLOOKUP(B563,balance!$U:$Z,3,FALSE),IF(C563=3,VLOOKUP(B563,balance!$U:$Z,4,FALSE),IF(C563=4,VLOOKUP(B563,balance!$U:$Z,5,FALSE),IF(C563=5,VLOOKUP(B563-1,balance!$U:$Z,6,FALSE),0)))))/100</f>
        <v>2.1199999999999999E-3</v>
      </c>
      <c r="H563">
        <v>2</v>
      </c>
      <c r="I563" s="1">
        <f>IF(C563=1,VLOOKUP(FoxFire!B563,balance!$AF:$AJ,2,FALSE),IF(C563=2,VLOOKUP(B563,balance!$AF:$AJ,3,FALSE),IF(C563=3,VLOOKUP(B563,balance!$AF:$AJ,4,FALSE),IF(C563=4,VLOOKUP(B563,balance!$AF:$AJ,5,FALSE),IF(C563=5,VLOOKUP(B563,balance!$AF:$AK,6,FALSE),0)))))*1000000000000</f>
        <v>960000000000</v>
      </c>
      <c r="J563">
        <f>VLOOKUP(B563,balance!AU:BD,10,FALSE)</f>
        <v>1674450</v>
      </c>
    </row>
    <row r="564" spans="1:10" x14ac:dyDescent="0.3">
      <c r="A564">
        <v>562</v>
      </c>
      <c r="B564">
        <f t="shared" si="17"/>
        <v>113</v>
      </c>
      <c r="C564">
        <f t="shared" si="16"/>
        <v>3</v>
      </c>
      <c r="D564">
        <v>9026</v>
      </c>
      <c r="E564" s="1">
        <f>IF(C564=1,VLOOKUP(B564,balance!$AU:$AZ,2,FALSE),IF(C564=2,VLOOKUP(B564,balance!$AU:$AZ,3,FALSE),IF(C564=3,VLOOKUP(B564,balance!$AU:$AZ,4,FALSE),IF(C564=4,VLOOKUP(B564,balance!$AU:$AZ,5,FALSE),IF(C564=5,VLOOKUP(B564-1,balance!$AU:$AZ,6,FALSE),0)))))</f>
        <v>3000</v>
      </c>
      <c r="F564">
        <v>53</v>
      </c>
      <c r="G564">
        <f>IF(C564=1,VLOOKUP(FoxFire!B564,balance!$U:$Z,2,FALSE),IF(C564=2,VLOOKUP(B564,balance!$U:$Z,3,FALSE),IF(C564=3,VLOOKUP(B564,balance!$U:$Z,4,FALSE),IF(C564=4,VLOOKUP(B564,balance!$U:$Z,5,FALSE),IF(C564=5,VLOOKUP(B564-1,balance!$U:$Z,6,FALSE),0)))))/100</f>
        <v>2.1199999999999999E-3</v>
      </c>
      <c r="H564">
        <v>2</v>
      </c>
      <c r="I564" s="1">
        <f>IF(C564=1,VLOOKUP(FoxFire!B564,balance!$AF:$AJ,2,FALSE),IF(C564=2,VLOOKUP(B564,balance!$AF:$AJ,3,FALSE),IF(C564=3,VLOOKUP(B564,balance!$AF:$AJ,4,FALSE),IF(C564=4,VLOOKUP(B564,balance!$AF:$AJ,5,FALSE),IF(C564=5,VLOOKUP(B564,balance!$AF:$AK,6,FALSE),0)))))*1000000000000</f>
        <v>960000000000</v>
      </c>
      <c r="J564">
        <f>VLOOKUP(B564,balance!AU:BD,10,FALSE)</f>
        <v>1674450</v>
      </c>
    </row>
    <row r="565" spans="1:10" x14ac:dyDescent="0.3">
      <c r="A565">
        <v>563</v>
      </c>
      <c r="B565">
        <f t="shared" si="17"/>
        <v>113</v>
      </c>
      <c r="C565">
        <f t="shared" si="16"/>
        <v>4</v>
      </c>
      <c r="D565">
        <v>9026</v>
      </c>
      <c r="E565" s="1">
        <f>IF(C565=1,VLOOKUP(B565,balance!$AU:$AZ,2,FALSE),IF(C565=2,VLOOKUP(B565,balance!$AU:$AZ,3,FALSE),IF(C565=3,VLOOKUP(B565,balance!$AU:$AZ,4,FALSE),IF(C565=4,VLOOKUP(B565,balance!$AU:$AZ,5,FALSE),IF(C565=5,VLOOKUP(B565-1,balance!$AU:$AZ,6,FALSE),0)))))</f>
        <v>3000</v>
      </c>
      <c r="F565">
        <v>53</v>
      </c>
      <c r="G565">
        <f>IF(C565=1,VLOOKUP(FoxFire!B565,balance!$U:$Z,2,FALSE),IF(C565=2,VLOOKUP(B565,balance!$U:$Z,3,FALSE),IF(C565=3,VLOOKUP(B565,balance!$U:$Z,4,FALSE),IF(C565=4,VLOOKUP(B565,balance!$U:$Z,5,FALSE),IF(C565=5,VLOOKUP(B565-1,balance!$U:$Z,6,FALSE),0)))))/100</f>
        <v>2.1199999999999999E-3</v>
      </c>
      <c r="H565">
        <v>2</v>
      </c>
      <c r="I565" s="1">
        <f>IF(C565=1,VLOOKUP(FoxFire!B565,balance!$AF:$AJ,2,FALSE),IF(C565=2,VLOOKUP(B565,balance!$AF:$AJ,3,FALSE),IF(C565=3,VLOOKUP(B565,balance!$AF:$AJ,4,FALSE),IF(C565=4,VLOOKUP(B565,balance!$AF:$AJ,5,FALSE),IF(C565=5,VLOOKUP(B565,balance!$AF:$AK,6,FALSE),0)))))*1000000000000</f>
        <v>960000000000</v>
      </c>
      <c r="J565">
        <f>VLOOKUP(B565,balance!AU:BD,10,FALSE)</f>
        <v>1674450</v>
      </c>
    </row>
    <row r="566" spans="1:10" x14ac:dyDescent="0.3">
      <c r="A566">
        <v>564</v>
      </c>
      <c r="B566">
        <f t="shared" si="17"/>
        <v>114</v>
      </c>
      <c r="C566">
        <f t="shared" si="16"/>
        <v>5</v>
      </c>
      <c r="D566">
        <v>9026</v>
      </c>
      <c r="E566" s="1">
        <f>IF(C566=1,VLOOKUP(B566,balance!$AU:$AZ,2,FALSE),IF(C566=2,VLOOKUP(B566,balance!$AU:$AZ,3,FALSE),IF(C566=3,VLOOKUP(B566,balance!$AU:$AZ,4,FALSE),IF(C566=4,VLOOKUP(B566,balance!$AU:$AZ,5,FALSE),IF(C566=5,VLOOKUP(B566-1,balance!$AU:$AZ,6,FALSE),0)))))</f>
        <v>32400</v>
      </c>
      <c r="F566">
        <v>53</v>
      </c>
      <c r="G566">
        <f>IF(C566=1,VLOOKUP(FoxFire!B566,balance!$U:$Z,2,FALSE),IF(C566=2,VLOOKUP(B566,balance!$U:$Z,3,FALSE),IF(C566=3,VLOOKUP(B566,balance!$U:$Z,4,FALSE),IF(C566=4,VLOOKUP(B566,balance!$U:$Z,5,FALSE),IF(C566=5,VLOOKUP(B566-1,balance!$U:$Z,6,FALSE),0)))))/100</f>
        <v>84.390799999999999</v>
      </c>
      <c r="H566">
        <v>2</v>
      </c>
      <c r="I566" s="1">
        <f>IF(C566=1,VLOOKUP(FoxFire!B566,balance!$AF:$AJ,2,FALSE),IF(C566=2,VLOOKUP(B566,balance!$AF:$AJ,3,FALSE),IF(C566=3,VLOOKUP(B566,balance!$AF:$AJ,4,FALSE),IF(C566=4,VLOOKUP(B566,balance!$AF:$AJ,5,FALSE),IF(C566=5,VLOOKUP(B566,balance!$AF:$AK,6,FALSE),0)))))*1000000000000</f>
        <v>3900000000000</v>
      </c>
      <c r="J566">
        <f>VLOOKUP(B566,balance!AU:BD,10,FALSE)</f>
        <v>1714920</v>
      </c>
    </row>
    <row r="567" spans="1:10" x14ac:dyDescent="0.3">
      <c r="A567">
        <v>565</v>
      </c>
      <c r="B567">
        <f t="shared" si="17"/>
        <v>114</v>
      </c>
      <c r="C567">
        <f t="shared" si="16"/>
        <v>1</v>
      </c>
      <c r="D567">
        <v>9026</v>
      </c>
      <c r="E567" s="1">
        <f>IF(C567=1,VLOOKUP(B567,balance!$AU:$AZ,2,FALSE),IF(C567=2,VLOOKUP(B567,balance!$AU:$AZ,3,FALSE),IF(C567=3,VLOOKUP(B567,balance!$AU:$AZ,4,FALSE),IF(C567=4,VLOOKUP(B567,balance!$AU:$AZ,5,FALSE),IF(C567=5,VLOOKUP(B567-1,balance!$AU:$AZ,6,FALSE),0)))))</f>
        <v>3000</v>
      </c>
      <c r="F567">
        <v>53</v>
      </c>
      <c r="G567">
        <f>IF(C567=1,VLOOKUP(FoxFire!B567,balance!$U:$Z,2,FALSE),IF(C567=2,VLOOKUP(B567,balance!$U:$Z,3,FALSE),IF(C567=3,VLOOKUP(B567,balance!$U:$Z,4,FALSE),IF(C567=4,VLOOKUP(B567,balance!$U:$Z,5,FALSE),IF(C567=5,VLOOKUP(B567-1,balance!$U:$Z,6,FALSE),0)))))/100</f>
        <v>2.1299999999999999E-3</v>
      </c>
      <c r="H567">
        <v>2</v>
      </c>
      <c r="I567" s="1">
        <f>IF(C567=1,VLOOKUP(FoxFire!B567,balance!$AF:$AJ,2,FALSE),IF(C567=2,VLOOKUP(B567,balance!$AF:$AJ,3,FALSE),IF(C567=3,VLOOKUP(B567,balance!$AF:$AJ,4,FALSE),IF(C567=4,VLOOKUP(B567,balance!$AF:$AJ,5,FALSE),IF(C567=5,VLOOKUP(B567,balance!$AF:$AK,6,FALSE),0)))))*1000000000000</f>
        <v>975000000000</v>
      </c>
      <c r="J567">
        <f>VLOOKUP(B567,balance!AU:BD,10,FALSE)</f>
        <v>1714920</v>
      </c>
    </row>
    <row r="568" spans="1:10" x14ac:dyDescent="0.3">
      <c r="A568">
        <v>566</v>
      </c>
      <c r="B568">
        <f t="shared" si="17"/>
        <v>114</v>
      </c>
      <c r="C568">
        <f t="shared" si="16"/>
        <v>2</v>
      </c>
      <c r="D568">
        <v>9026</v>
      </c>
      <c r="E568" s="1">
        <f>IF(C568=1,VLOOKUP(B568,balance!$AU:$AZ,2,FALSE),IF(C568=2,VLOOKUP(B568,balance!$AU:$AZ,3,FALSE),IF(C568=3,VLOOKUP(B568,balance!$AU:$AZ,4,FALSE),IF(C568=4,VLOOKUP(B568,balance!$AU:$AZ,5,FALSE),IF(C568=5,VLOOKUP(B568-1,balance!$AU:$AZ,6,FALSE),0)))))</f>
        <v>3000</v>
      </c>
      <c r="F568">
        <v>53</v>
      </c>
      <c r="G568">
        <f>IF(C568=1,VLOOKUP(FoxFire!B568,balance!$U:$Z,2,FALSE),IF(C568=2,VLOOKUP(B568,balance!$U:$Z,3,FALSE),IF(C568=3,VLOOKUP(B568,balance!$U:$Z,4,FALSE),IF(C568=4,VLOOKUP(B568,balance!$U:$Z,5,FALSE),IF(C568=5,VLOOKUP(B568-1,balance!$U:$Z,6,FALSE),0)))))/100</f>
        <v>2.1299999999999999E-3</v>
      </c>
      <c r="H568">
        <v>2</v>
      </c>
      <c r="I568" s="1">
        <f>IF(C568=1,VLOOKUP(FoxFire!B568,balance!$AF:$AJ,2,FALSE),IF(C568=2,VLOOKUP(B568,balance!$AF:$AJ,3,FALSE),IF(C568=3,VLOOKUP(B568,balance!$AF:$AJ,4,FALSE),IF(C568=4,VLOOKUP(B568,balance!$AF:$AJ,5,FALSE),IF(C568=5,VLOOKUP(B568,balance!$AF:$AK,6,FALSE),0)))))*1000000000000</f>
        <v>975000000000</v>
      </c>
      <c r="J568">
        <f>VLOOKUP(B568,balance!AU:BD,10,FALSE)</f>
        <v>1714920</v>
      </c>
    </row>
    <row r="569" spans="1:10" x14ac:dyDescent="0.3">
      <c r="A569">
        <v>567</v>
      </c>
      <c r="B569">
        <f t="shared" si="17"/>
        <v>114</v>
      </c>
      <c r="C569">
        <f t="shared" si="16"/>
        <v>3</v>
      </c>
      <c r="D569">
        <v>9026</v>
      </c>
      <c r="E569" s="1">
        <f>IF(C569=1,VLOOKUP(B569,balance!$AU:$AZ,2,FALSE),IF(C569=2,VLOOKUP(B569,balance!$AU:$AZ,3,FALSE),IF(C569=3,VLOOKUP(B569,balance!$AU:$AZ,4,FALSE),IF(C569=4,VLOOKUP(B569,balance!$AU:$AZ,5,FALSE),IF(C569=5,VLOOKUP(B569-1,balance!$AU:$AZ,6,FALSE),0)))))</f>
        <v>3000</v>
      </c>
      <c r="F569">
        <v>53</v>
      </c>
      <c r="G569">
        <f>IF(C569=1,VLOOKUP(FoxFire!B569,balance!$U:$Z,2,FALSE),IF(C569=2,VLOOKUP(B569,balance!$U:$Z,3,FALSE),IF(C569=3,VLOOKUP(B569,balance!$U:$Z,4,FALSE),IF(C569=4,VLOOKUP(B569,balance!$U:$Z,5,FALSE),IF(C569=5,VLOOKUP(B569-1,balance!$U:$Z,6,FALSE),0)))))/100</f>
        <v>2.1299999999999999E-3</v>
      </c>
      <c r="H569">
        <v>2</v>
      </c>
      <c r="I569" s="1">
        <f>IF(C569=1,VLOOKUP(FoxFire!B569,balance!$AF:$AJ,2,FALSE),IF(C569=2,VLOOKUP(B569,balance!$AF:$AJ,3,FALSE),IF(C569=3,VLOOKUP(B569,balance!$AF:$AJ,4,FALSE),IF(C569=4,VLOOKUP(B569,balance!$AF:$AJ,5,FALSE),IF(C569=5,VLOOKUP(B569,balance!$AF:$AK,6,FALSE),0)))))*1000000000000</f>
        <v>975000000000</v>
      </c>
      <c r="J569">
        <f>VLOOKUP(B569,balance!AU:BD,10,FALSE)</f>
        <v>1714920</v>
      </c>
    </row>
    <row r="570" spans="1:10" x14ac:dyDescent="0.3">
      <c r="A570">
        <v>568</v>
      </c>
      <c r="B570">
        <f t="shared" si="17"/>
        <v>114</v>
      </c>
      <c r="C570">
        <f t="shared" si="16"/>
        <v>4</v>
      </c>
      <c r="D570">
        <v>9026</v>
      </c>
      <c r="E570" s="1">
        <f>IF(C570=1,VLOOKUP(B570,balance!$AU:$AZ,2,FALSE),IF(C570=2,VLOOKUP(B570,balance!$AU:$AZ,3,FALSE),IF(C570=3,VLOOKUP(B570,balance!$AU:$AZ,4,FALSE),IF(C570=4,VLOOKUP(B570,balance!$AU:$AZ,5,FALSE),IF(C570=5,VLOOKUP(B570-1,balance!$AU:$AZ,6,FALSE),0)))))</f>
        <v>3000</v>
      </c>
      <c r="F570">
        <v>53</v>
      </c>
      <c r="G570">
        <f>IF(C570=1,VLOOKUP(FoxFire!B570,balance!$U:$Z,2,FALSE),IF(C570=2,VLOOKUP(B570,balance!$U:$Z,3,FALSE),IF(C570=3,VLOOKUP(B570,balance!$U:$Z,4,FALSE),IF(C570=4,VLOOKUP(B570,balance!$U:$Z,5,FALSE),IF(C570=5,VLOOKUP(B570-1,balance!$U:$Z,6,FALSE),0)))))/100</f>
        <v>2.1299999999999999E-3</v>
      </c>
      <c r="H570">
        <v>2</v>
      </c>
      <c r="I570" s="1">
        <f>IF(C570=1,VLOOKUP(FoxFire!B570,balance!$AF:$AJ,2,FALSE),IF(C570=2,VLOOKUP(B570,balance!$AF:$AJ,3,FALSE),IF(C570=3,VLOOKUP(B570,balance!$AF:$AJ,4,FALSE),IF(C570=4,VLOOKUP(B570,balance!$AF:$AJ,5,FALSE),IF(C570=5,VLOOKUP(B570,balance!$AF:$AK,6,FALSE),0)))))*1000000000000</f>
        <v>975000000000</v>
      </c>
      <c r="J570">
        <f>VLOOKUP(B570,balance!AU:BD,10,FALSE)</f>
        <v>1714920</v>
      </c>
    </row>
    <row r="571" spans="1:10" x14ac:dyDescent="0.3">
      <c r="A571">
        <v>569</v>
      </c>
      <c r="B571">
        <f t="shared" si="17"/>
        <v>115</v>
      </c>
      <c r="C571">
        <f t="shared" si="16"/>
        <v>5</v>
      </c>
      <c r="D571">
        <v>9026</v>
      </c>
      <c r="E571" s="1">
        <f>IF(C571=1,VLOOKUP(B571,balance!$AU:$AZ,2,FALSE),IF(C571=2,VLOOKUP(B571,balance!$AU:$AZ,3,FALSE),IF(C571=3,VLOOKUP(B571,balance!$AU:$AZ,4,FALSE),IF(C571=4,VLOOKUP(B571,balance!$AU:$AZ,5,FALSE),IF(C571=5,VLOOKUP(B571-1,balance!$AU:$AZ,6,FALSE),0)))))</f>
        <v>32400</v>
      </c>
      <c r="F571">
        <v>53</v>
      </c>
      <c r="G571">
        <f>IF(C571=1,VLOOKUP(FoxFire!B571,balance!$U:$Z,2,FALSE),IF(C571=2,VLOOKUP(B571,balance!$U:$Z,3,FALSE),IF(C571=3,VLOOKUP(B571,balance!$U:$Z,4,FALSE),IF(C571=4,VLOOKUP(B571,balance!$U:$Z,5,FALSE),IF(C571=5,VLOOKUP(B571-1,balance!$U:$Z,6,FALSE),0)))))/100</f>
        <v>86.484699999999989</v>
      </c>
      <c r="H571">
        <v>2</v>
      </c>
      <c r="I571" s="1">
        <f>IF(C571=1,VLOOKUP(FoxFire!B571,balance!$AF:$AJ,2,FALSE),IF(C571=2,VLOOKUP(B571,balance!$AF:$AJ,3,FALSE),IF(C571=3,VLOOKUP(B571,balance!$AF:$AJ,4,FALSE),IF(C571=4,VLOOKUP(B571,balance!$AF:$AJ,5,FALSE),IF(C571=5,VLOOKUP(B571,balance!$AF:$AK,6,FALSE),0)))))*1000000000000</f>
        <v>3960000000000</v>
      </c>
      <c r="J571">
        <f>VLOOKUP(B571,balance!AU:BD,10,FALSE)</f>
        <v>1754300</v>
      </c>
    </row>
    <row r="572" spans="1:10" x14ac:dyDescent="0.3">
      <c r="A572">
        <v>570</v>
      </c>
      <c r="B572">
        <f t="shared" si="17"/>
        <v>115</v>
      </c>
      <c r="C572">
        <f t="shared" si="16"/>
        <v>1</v>
      </c>
      <c r="D572">
        <v>9026</v>
      </c>
      <c r="E572" s="1">
        <f>IF(C572=1,VLOOKUP(B572,balance!$AU:$AZ,2,FALSE),IF(C572=2,VLOOKUP(B572,balance!$AU:$AZ,3,FALSE),IF(C572=3,VLOOKUP(B572,balance!$AU:$AZ,4,FALSE),IF(C572=4,VLOOKUP(B572,balance!$AU:$AZ,5,FALSE),IF(C572=5,VLOOKUP(B572-1,balance!$AU:$AZ,6,FALSE),0)))))</f>
        <v>3000</v>
      </c>
      <c r="F572">
        <v>53</v>
      </c>
      <c r="G572">
        <f>IF(C572=1,VLOOKUP(FoxFire!B572,balance!$U:$Z,2,FALSE),IF(C572=2,VLOOKUP(B572,balance!$U:$Z,3,FALSE),IF(C572=3,VLOOKUP(B572,balance!$U:$Z,4,FALSE),IF(C572=4,VLOOKUP(B572,balance!$U:$Z,5,FALSE),IF(C572=5,VLOOKUP(B572-1,balance!$U:$Z,6,FALSE),0)))))/100</f>
        <v>2.14E-3</v>
      </c>
      <c r="H572">
        <v>2</v>
      </c>
      <c r="I572" s="1">
        <f>IF(C572=1,VLOOKUP(FoxFire!B572,balance!$AF:$AJ,2,FALSE),IF(C572=2,VLOOKUP(B572,balance!$AF:$AJ,3,FALSE),IF(C572=3,VLOOKUP(B572,balance!$AF:$AJ,4,FALSE),IF(C572=4,VLOOKUP(B572,balance!$AF:$AJ,5,FALSE),IF(C572=5,VLOOKUP(B572,balance!$AF:$AK,6,FALSE),0)))))*1000000000000</f>
        <v>990000000000</v>
      </c>
      <c r="J572">
        <f>VLOOKUP(B572,balance!AU:BD,10,FALSE)</f>
        <v>1754300</v>
      </c>
    </row>
    <row r="573" spans="1:10" x14ac:dyDescent="0.3">
      <c r="A573">
        <v>571</v>
      </c>
      <c r="B573">
        <f t="shared" si="17"/>
        <v>115</v>
      </c>
      <c r="C573">
        <f t="shared" si="16"/>
        <v>2</v>
      </c>
      <c r="D573">
        <v>9026</v>
      </c>
      <c r="E573" s="1">
        <f>IF(C573=1,VLOOKUP(B573,balance!$AU:$AZ,2,FALSE),IF(C573=2,VLOOKUP(B573,balance!$AU:$AZ,3,FALSE),IF(C573=3,VLOOKUP(B573,balance!$AU:$AZ,4,FALSE),IF(C573=4,VLOOKUP(B573,balance!$AU:$AZ,5,FALSE),IF(C573=5,VLOOKUP(B573-1,balance!$AU:$AZ,6,FALSE),0)))))</f>
        <v>3000</v>
      </c>
      <c r="F573">
        <v>53</v>
      </c>
      <c r="G573">
        <f>IF(C573=1,VLOOKUP(FoxFire!B573,balance!$U:$Z,2,FALSE),IF(C573=2,VLOOKUP(B573,balance!$U:$Z,3,FALSE),IF(C573=3,VLOOKUP(B573,balance!$U:$Z,4,FALSE),IF(C573=4,VLOOKUP(B573,balance!$U:$Z,5,FALSE),IF(C573=5,VLOOKUP(B573-1,balance!$U:$Z,6,FALSE),0)))))/100</f>
        <v>2.14E-3</v>
      </c>
      <c r="H573">
        <v>2</v>
      </c>
      <c r="I573" s="1">
        <f>IF(C573=1,VLOOKUP(FoxFire!B573,balance!$AF:$AJ,2,FALSE),IF(C573=2,VLOOKUP(B573,balance!$AF:$AJ,3,FALSE),IF(C573=3,VLOOKUP(B573,balance!$AF:$AJ,4,FALSE),IF(C573=4,VLOOKUP(B573,balance!$AF:$AJ,5,FALSE),IF(C573=5,VLOOKUP(B573,balance!$AF:$AK,6,FALSE),0)))))*1000000000000</f>
        <v>990000000000</v>
      </c>
      <c r="J573">
        <f>VLOOKUP(B573,balance!AU:BD,10,FALSE)</f>
        <v>1754300</v>
      </c>
    </row>
    <row r="574" spans="1:10" x14ac:dyDescent="0.3">
      <c r="A574">
        <v>572</v>
      </c>
      <c r="B574">
        <f t="shared" si="17"/>
        <v>115</v>
      </c>
      <c r="C574">
        <f t="shared" si="16"/>
        <v>3</v>
      </c>
      <c r="D574">
        <v>9026</v>
      </c>
      <c r="E574" s="1">
        <f>IF(C574=1,VLOOKUP(B574,balance!$AU:$AZ,2,FALSE),IF(C574=2,VLOOKUP(B574,balance!$AU:$AZ,3,FALSE),IF(C574=3,VLOOKUP(B574,balance!$AU:$AZ,4,FALSE),IF(C574=4,VLOOKUP(B574,balance!$AU:$AZ,5,FALSE),IF(C574=5,VLOOKUP(B574-1,balance!$AU:$AZ,6,FALSE),0)))))</f>
        <v>3000</v>
      </c>
      <c r="F574">
        <v>53</v>
      </c>
      <c r="G574">
        <f>IF(C574=1,VLOOKUP(FoxFire!B574,balance!$U:$Z,2,FALSE),IF(C574=2,VLOOKUP(B574,balance!$U:$Z,3,FALSE),IF(C574=3,VLOOKUP(B574,balance!$U:$Z,4,FALSE),IF(C574=4,VLOOKUP(B574,balance!$U:$Z,5,FALSE),IF(C574=5,VLOOKUP(B574-1,balance!$U:$Z,6,FALSE),0)))))/100</f>
        <v>2.14E-3</v>
      </c>
      <c r="H574">
        <v>2</v>
      </c>
      <c r="I574" s="1">
        <f>IF(C574=1,VLOOKUP(FoxFire!B574,balance!$AF:$AJ,2,FALSE),IF(C574=2,VLOOKUP(B574,balance!$AF:$AJ,3,FALSE),IF(C574=3,VLOOKUP(B574,balance!$AF:$AJ,4,FALSE),IF(C574=4,VLOOKUP(B574,balance!$AF:$AJ,5,FALSE),IF(C574=5,VLOOKUP(B574,balance!$AF:$AK,6,FALSE),0)))))*1000000000000</f>
        <v>990000000000</v>
      </c>
      <c r="J574">
        <f>VLOOKUP(B574,balance!AU:BD,10,FALSE)</f>
        <v>1754300</v>
      </c>
    </row>
    <row r="575" spans="1:10" x14ac:dyDescent="0.3">
      <c r="A575">
        <v>573</v>
      </c>
      <c r="B575">
        <f t="shared" si="17"/>
        <v>115</v>
      </c>
      <c r="C575">
        <f t="shared" si="16"/>
        <v>4</v>
      </c>
      <c r="D575">
        <v>9026</v>
      </c>
      <c r="E575" s="1">
        <f>IF(C575=1,VLOOKUP(B575,balance!$AU:$AZ,2,FALSE),IF(C575=2,VLOOKUP(B575,balance!$AU:$AZ,3,FALSE),IF(C575=3,VLOOKUP(B575,balance!$AU:$AZ,4,FALSE),IF(C575=4,VLOOKUP(B575,balance!$AU:$AZ,5,FALSE),IF(C575=5,VLOOKUP(B575-1,balance!$AU:$AZ,6,FALSE),0)))))</f>
        <v>3000</v>
      </c>
      <c r="F575">
        <v>53</v>
      </c>
      <c r="G575">
        <f>IF(C575=1,VLOOKUP(FoxFire!B575,balance!$U:$Z,2,FALSE),IF(C575=2,VLOOKUP(B575,balance!$U:$Z,3,FALSE),IF(C575=3,VLOOKUP(B575,balance!$U:$Z,4,FALSE),IF(C575=4,VLOOKUP(B575,balance!$U:$Z,5,FALSE),IF(C575=5,VLOOKUP(B575-1,balance!$U:$Z,6,FALSE),0)))))/100</f>
        <v>2.14E-3</v>
      </c>
      <c r="H575">
        <v>2</v>
      </c>
      <c r="I575" s="1">
        <f>IF(C575=1,VLOOKUP(FoxFire!B575,balance!$AF:$AJ,2,FALSE),IF(C575=2,VLOOKUP(B575,balance!$AF:$AJ,3,FALSE),IF(C575=3,VLOOKUP(B575,balance!$AF:$AJ,4,FALSE),IF(C575=4,VLOOKUP(B575,balance!$AF:$AJ,5,FALSE),IF(C575=5,VLOOKUP(B575,balance!$AF:$AK,6,FALSE),0)))))*1000000000000</f>
        <v>990000000000</v>
      </c>
      <c r="J575">
        <f>VLOOKUP(B575,balance!AU:BD,10,FALSE)</f>
        <v>1754300</v>
      </c>
    </row>
    <row r="576" spans="1:10" x14ac:dyDescent="0.3">
      <c r="A576">
        <v>574</v>
      </c>
      <c r="B576">
        <f t="shared" si="17"/>
        <v>116</v>
      </c>
      <c r="C576">
        <f t="shared" si="16"/>
        <v>5</v>
      </c>
      <c r="D576">
        <v>9026</v>
      </c>
      <c r="E576" s="1">
        <f>IF(C576=1,VLOOKUP(B576,balance!$AU:$AZ,2,FALSE),IF(C576=2,VLOOKUP(B576,balance!$AU:$AZ,3,FALSE),IF(C576=3,VLOOKUP(B576,balance!$AU:$AZ,4,FALSE),IF(C576=4,VLOOKUP(B576,balance!$AU:$AZ,5,FALSE),IF(C576=5,VLOOKUP(B576-1,balance!$AU:$AZ,6,FALSE),0)))))</f>
        <v>34800</v>
      </c>
      <c r="F576">
        <v>53</v>
      </c>
      <c r="G576">
        <f>IF(C576=1,VLOOKUP(FoxFire!B576,balance!$U:$Z,2,FALSE),IF(C576=2,VLOOKUP(B576,balance!$U:$Z,3,FALSE),IF(C576=3,VLOOKUP(B576,balance!$U:$Z,4,FALSE),IF(C576=4,VLOOKUP(B576,balance!$U:$Z,5,FALSE),IF(C576=5,VLOOKUP(B576-1,balance!$U:$Z,6,FALSE),0)))))/100</f>
        <v>88.628500000000003</v>
      </c>
      <c r="H576">
        <v>2</v>
      </c>
      <c r="I576" s="1">
        <f>IF(C576=1,VLOOKUP(FoxFire!B576,balance!$AF:$AJ,2,FALSE),IF(C576=2,VLOOKUP(B576,balance!$AF:$AJ,3,FALSE),IF(C576=3,VLOOKUP(B576,balance!$AF:$AJ,4,FALSE),IF(C576=4,VLOOKUP(B576,balance!$AF:$AJ,5,FALSE),IF(C576=5,VLOOKUP(B576,balance!$AF:$AK,6,FALSE),0)))))*1000000000000</f>
        <v>4019999999999.9995</v>
      </c>
      <c r="J576">
        <f>VLOOKUP(B576,balance!AU:BD,10,FALSE)</f>
        <v>1795000</v>
      </c>
    </row>
    <row r="577" spans="1:10" x14ac:dyDescent="0.3">
      <c r="A577">
        <v>575</v>
      </c>
      <c r="B577">
        <f t="shared" si="17"/>
        <v>116</v>
      </c>
      <c r="C577">
        <f t="shared" si="16"/>
        <v>1</v>
      </c>
      <c r="D577">
        <v>9026</v>
      </c>
      <c r="E577" s="1">
        <f>IF(C577=1,VLOOKUP(B577,balance!$AU:$AZ,2,FALSE),IF(C577=2,VLOOKUP(B577,balance!$AU:$AZ,3,FALSE),IF(C577=3,VLOOKUP(B577,balance!$AU:$AZ,4,FALSE),IF(C577=4,VLOOKUP(B577,balance!$AU:$AZ,5,FALSE),IF(C577=5,VLOOKUP(B577-1,balance!$AU:$AZ,6,FALSE),0)))))</f>
        <v>3000</v>
      </c>
      <c r="F577">
        <v>53</v>
      </c>
      <c r="G577">
        <f>IF(C577=1,VLOOKUP(FoxFire!B577,balance!$U:$Z,2,FALSE),IF(C577=2,VLOOKUP(B577,balance!$U:$Z,3,FALSE),IF(C577=3,VLOOKUP(B577,balance!$U:$Z,4,FALSE),IF(C577=4,VLOOKUP(B577,balance!$U:$Z,5,FALSE),IF(C577=5,VLOOKUP(B577-1,balance!$U:$Z,6,FALSE),0)))))/100</f>
        <v>2.15E-3</v>
      </c>
      <c r="H577">
        <v>2</v>
      </c>
      <c r="I577" s="1">
        <f>IF(C577=1,VLOOKUP(FoxFire!B577,balance!$AF:$AJ,2,FALSE),IF(C577=2,VLOOKUP(B577,balance!$AF:$AJ,3,FALSE),IF(C577=3,VLOOKUP(B577,balance!$AF:$AJ,4,FALSE),IF(C577=4,VLOOKUP(B577,balance!$AF:$AJ,5,FALSE),IF(C577=5,VLOOKUP(B577,balance!$AF:$AK,6,FALSE),0)))))*1000000000000</f>
        <v>1004999999999.9999</v>
      </c>
      <c r="J577">
        <f>VLOOKUP(B577,balance!AU:BD,10,FALSE)</f>
        <v>1795000</v>
      </c>
    </row>
    <row r="578" spans="1:10" x14ac:dyDescent="0.3">
      <c r="A578">
        <v>576</v>
      </c>
      <c r="B578">
        <f t="shared" si="17"/>
        <v>116</v>
      </c>
      <c r="C578">
        <f t="shared" si="16"/>
        <v>2</v>
      </c>
      <c r="D578">
        <v>9026</v>
      </c>
      <c r="E578" s="1">
        <f>IF(C578=1,VLOOKUP(B578,balance!$AU:$AZ,2,FALSE),IF(C578=2,VLOOKUP(B578,balance!$AU:$AZ,3,FALSE),IF(C578=3,VLOOKUP(B578,balance!$AU:$AZ,4,FALSE),IF(C578=4,VLOOKUP(B578,balance!$AU:$AZ,5,FALSE),IF(C578=5,VLOOKUP(B578-1,balance!$AU:$AZ,6,FALSE),0)))))</f>
        <v>3000</v>
      </c>
      <c r="F578">
        <v>53</v>
      </c>
      <c r="G578">
        <f>IF(C578=1,VLOOKUP(FoxFire!B578,balance!$U:$Z,2,FALSE),IF(C578=2,VLOOKUP(B578,balance!$U:$Z,3,FALSE),IF(C578=3,VLOOKUP(B578,balance!$U:$Z,4,FALSE),IF(C578=4,VLOOKUP(B578,balance!$U:$Z,5,FALSE),IF(C578=5,VLOOKUP(B578-1,balance!$U:$Z,6,FALSE),0)))))/100</f>
        <v>2.15E-3</v>
      </c>
      <c r="H578">
        <v>2</v>
      </c>
      <c r="I578" s="1">
        <f>IF(C578=1,VLOOKUP(FoxFire!B578,balance!$AF:$AJ,2,FALSE),IF(C578=2,VLOOKUP(B578,balance!$AF:$AJ,3,FALSE),IF(C578=3,VLOOKUP(B578,balance!$AF:$AJ,4,FALSE),IF(C578=4,VLOOKUP(B578,balance!$AF:$AJ,5,FALSE),IF(C578=5,VLOOKUP(B578,balance!$AF:$AK,6,FALSE),0)))))*1000000000000</f>
        <v>1004999999999.9999</v>
      </c>
      <c r="J578">
        <f>VLOOKUP(B578,balance!AU:BD,10,FALSE)</f>
        <v>1795000</v>
      </c>
    </row>
    <row r="579" spans="1:10" x14ac:dyDescent="0.3">
      <c r="A579">
        <v>577</v>
      </c>
      <c r="B579">
        <f t="shared" si="17"/>
        <v>116</v>
      </c>
      <c r="C579">
        <f t="shared" si="16"/>
        <v>3</v>
      </c>
      <c r="D579">
        <v>9026</v>
      </c>
      <c r="E579" s="1">
        <f>IF(C579=1,VLOOKUP(B579,balance!$AU:$AZ,2,FALSE),IF(C579=2,VLOOKUP(B579,balance!$AU:$AZ,3,FALSE),IF(C579=3,VLOOKUP(B579,balance!$AU:$AZ,4,FALSE),IF(C579=4,VLOOKUP(B579,balance!$AU:$AZ,5,FALSE),IF(C579=5,VLOOKUP(B579-1,balance!$AU:$AZ,6,FALSE),0)))))</f>
        <v>3000</v>
      </c>
      <c r="F579">
        <v>53</v>
      </c>
      <c r="G579">
        <f>IF(C579=1,VLOOKUP(FoxFire!B579,balance!$U:$Z,2,FALSE),IF(C579=2,VLOOKUP(B579,balance!$U:$Z,3,FALSE),IF(C579=3,VLOOKUP(B579,balance!$U:$Z,4,FALSE),IF(C579=4,VLOOKUP(B579,balance!$U:$Z,5,FALSE),IF(C579=5,VLOOKUP(B579-1,balance!$U:$Z,6,FALSE),0)))))/100</f>
        <v>2.15E-3</v>
      </c>
      <c r="H579">
        <v>2</v>
      </c>
      <c r="I579" s="1">
        <f>IF(C579=1,VLOOKUP(FoxFire!B579,balance!$AF:$AJ,2,FALSE),IF(C579=2,VLOOKUP(B579,balance!$AF:$AJ,3,FALSE),IF(C579=3,VLOOKUP(B579,balance!$AF:$AJ,4,FALSE),IF(C579=4,VLOOKUP(B579,balance!$AF:$AJ,5,FALSE),IF(C579=5,VLOOKUP(B579,balance!$AF:$AK,6,FALSE),0)))))*1000000000000</f>
        <v>1004999999999.9999</v>
      </c>
      <c r="J579">
        <f>VLOOKUP(B579,balance!AU:BD,10,FALSE)</f>
        <v>1795000</v>
      </c>
    </row>
    <row r="580" spans="1:10" x14ac:dyDescent="0.3">
      <c r="A580">
        <v>578</v>
      </c>
      <c r="B580">
        <f t="shared" si="17"/>
        <v>116</v>
      </c>
      <c r="C580">
        <f t="shared" si="16"/>
        <v>4</v>
      </c>
      <c r="D580">
        <v>9026</v>
      </c>
      <c r="E580" s="1">
        <f>IF(C580=1,VLOOKUP(B580,balance!$AU:$AZ,2,FALSE),IF(C580=2,VLOOKUP(B580,balance!$AU:$AZ,3,FALSE),IF(C580=3,VLOOKUP(B580,balance!$AU:$AZ,4,FALSE),IF(C580=4,VLOOKUP(B580,balance!$AU:$AZ,5,FALSE),IF(C580=5,VLOOKUP(B580-1,balance!$AU:$AZ,6,FALSE),0)))))</f>
        <v>3000</v>
      </c>
      <c r="F580">
        <v>53</v>
      </c>
      <c r="G580">
        <f>IF(C580=1,VLOOKUP(FoxFire!B580,balance!$U:$Z,2,FALSE),IF(C580=2,VLOOKUP(B580,balance!$U:$Z,3,FALSE),IF(C580=3,VLOOKUP(B580,balance!$U:$Z,4,FALSE),IF(C580=4,VLOOKUP(B580,balance!$U:$Z,5,FALSE),IF(C580=5,VLOOKUP(B580-1,balance!$U:$Z,6,FALSE),0)))))/100</f>
        <v>2.15E-3</v>
      </c>
      <c r="H580">
        <v>2</v>
      </c>
      <c r="I580" s="1">
        <f>IF(C580=1,VLOOKUP(FoxFire!B580,balance!$AF:$AJ,2,FALSE),IF(C580=2,VLOOKUP(B580,balance!$AF:$AJ,3,FALSE),IF(C580=3,VLOOKUP(B580,balance!$AF:$AJ,4,FALSE),IF(C580=4,VLOOKUP(B580,balance!$AF:$AJ,5,FALSE),IF(C580=5,VLOOKUP(B580,balance!$AF:$AK,6,FALSE),0)))))*1000000000000</f>
        <v>1004999999999.9999</v>
      </c>
      <c r="J580">
        <f>VLOOKUP(B580,balance!AU:BD,10,FALSE)</f>
        <v>1795000</v>
      </c>
    </row>
    <row r="581" spans="1:10" x14ac:dyDescent="0.3">
      <c r="A581">
        <v>579</v>
      </c>
      <c r="B581">
        <f t="shared" si="17"/>
        <v>117</v>
      </c>
      <c r="C581">
        <f t="shared" si="16"/>
        <v>5</v>
      </c>
      <c r="D581">
        <v>9026</v>
      </c>
      <c r="E581" s="1">
        <f>IF(C581=1,VLOOKUP(B581,balance!$AU:$AZ,2,FALSE),IF(C581=2,VLOOKUP(B581,balance!$AU:$AZ,3,FALSE),IF(C581=3,VLOOKUP(B581,balance!$AU:$AZ,4,FALSE),IF(C581=4,VLOOKUP(B581,balance!$AU:$AZ,5,FALSE),IF(C581=5,VLOOKUP(B581-1,balance!$AU:$AZ,6,FALSE),0)))))</f>
        <v>34800</v>
      </c>
      <c r="F581">
        <v>53</v>
      </c>
      <c r="G581">
        <f>IF(C581=1,VLOOKUP(FoxFire!B581,balance!$U:$Z,2,FALSE),IF(C581=2,VLOOKUP(B581,balance!$U:$Z,3,FALSE),IF(C581=3,VLOOKUP(B581,balance!$U:$Z,4,FALSE),IF(C581=4,VLOOKUP(B581,balance!$U:$Z,5,FALSE),IF(C581=5,VLOOKUP(B581-1,balance!$U:$Z,6,FALSE),0)))))/100</f>
        <v>90.82350000000001</v>
      </c>
      <c r="H581">
        <v>2</v>
      </c>
      <c r="I581" s="1">
        <f>IF(C581=1,VLOOKUP(FoxFire!B581,balance!$AF:$AJ,2,FALSE),IF(C581=2,VLOOKUP(B581,balance!$AF:$AJ,3,FALSE),IF(C581=3,VLOOKUP(B581,balance!$AF:$AJ,4,FALSE),IF(C581=4,VLOOKUP(B581,balance!$AF:$AJ,5,FALSE),IF(C581=5,VLOOKUP(B581,balance!$AF:$AK,6,FALSE),0)))))*1000000000000</f>
        <v>4080000000000</v>
      </c>
      <c r="J581">
        <f>VLOOKUP(B581,balance!AU:BD,10,FALSE)</f>
        <v>1837030</v>
      </c>
    </row>
    <row r="582" spans="1:10" x14ac:dyDescent="0.3">
      <c r="A582">
        <v>580</v>
      </c>
      <c r="B582">
        <f t="shared" si="17"/>
        <v>117</v>
      </c>
      <c r="C582">
        <f t="shared" si="16"/>
        <v>1</v>
      </c>
      <c r="D582">
        <v>9026</v>
      </c>
      <c r="E582" s="1">
        <f>IF(C582=1,VLOOKUP(B582,balance!$AU:$AZ,2,FALSE),IF(C582=2,VLOOKUP(B582,balance!$AU:$AZ,3,FALSE),IF(C582=3,VLOOKUP(B582,balance!$AU:$AZ,4,FALSE),IF(C582=4,VLOOKUP(B582,balance!$AU:$AZ,5,FALSE),IF(C582=5,VLOOKUP(B582-1,balance!$AU:$AZ,6,FALSE),0)))))</f>
        <v>3000</v>
      </c>
      <c r="F582">
        <v>53</v>
      </c>
      <c r="G582">
        <f>IF(C582=1,VLOOKUP(FoxFire!B582,balance!$U:$Z,2,FALSE),IF(C582=2,VLOOKUP(B582,balance!$U:$Z,3,FALSE),IF(C582=3,VLOOKUP(B582,balance!$U:$Z,4,FALSE),IF(C582=4,VLOOKUP(B582,balance!$U:$Z,5,FALSE),IF(C582=5,VLOOKUP(B582-1,balance!$U:$Z,6,FALSE),0)))))/100</f>
        <v>2.16E-3</v>
      </c>
      <c r="H582">
        <v>2</v>
      </c>
      <c r="I582" s="1">
        <f>IF(C582=1,VLOOKUP(FoxFire!B582,balance!$AF:$AJ,2,FALSE),IF(C582=2,VLOOKUP(B582,balance!$AF:$AJ,3,FALSE),IF(C582=3,VLOOKUP(B582,balance!$AF:$AJ,4,FALSE),IF(C582=4,VLOOKUP(B582,balance!$AF:$AJ,5,FALSE),IF(C582=5,VLOOKUP(B582,balance!$AF:$AK,6,FALSE),0)))))*1000000000000</f>
        <v>1020000000000</v>
      </c>
      <c r="J582">
        <f>VLOOKUP(B582,balance!AU:BD,10,FALSE)</f>
        <v>1837030</v>
      </c>
    </row>
    <row r="583" spans="1:10" x14ac:dyDescent="0.3">
      <c r="A583">
        <v>581</v>
      </c>
      <c r="B583">
        <f t="shared" si="17"/>
        <v>117</v>
      </c>
      <c r="C583">
        <f t="shared" si="16"/>
        <v>2</v>
      </c>
      <c r="D583">
        <v>9026</v>
      </c>
      <c r="E583" s="1">
        <f>IF(C583=1,VLOOKUP(B583,balance!$AU:$AZ,2,FALSE),IF(C583=2,VLOOKUP(B583,balance!$AU:$AZ,3,FALSE),IF(C583=3,VLOOKUP(B583,balance!$AU:$AZ,4,FALSE),IF(C583=4,VLOOKUP(B583,balance!$AU:$AZ,5,FALSE),IF(C583=5,VLOOKUP(B583-1,balance!$AU:$AZ,6,FALSE),0)))))</f>
        <v>3000</v>
      </c>
      <c r="F583">
        <v>53</v>
      </c>
      <c r="G583">
        <f>IF(C583=1,VLOOKUP(FoxFire!B583,balance!$U:$Z,2,FALSE),IF(C583=2,VLOOKUP(B583,balance!$U:$Z,3,FALSE),IF(C583=3,VLOOKUP(B583,balance!$U:$Z,4,FALSE),IF(C583=4,VLOOKUP(B583,balance!$U:$Z,5,FALSE),IF(C583=5,VLOOKUP(B583-1,balance!$U:$Z,6,FALSE),0)))))/100</f>
        <v>2.16E-3</v>
      </c>
      <c r="H583">
        <v>2</v>
      </c>
      <c r="I583" s="1">
        <f>IF(C583=1,VLOOKUP(FoxFire!B583,balance!$AF:$AJ,2,FALSE),IF(C583=2,VLOOKUP(B583,balance!$AF:$AJ,3,FALSE),IF(C583=3,VLOOKUP(B583,balance!$AF:$AJ,4,FALSE),IF(C583=4,VLOOKUP(B583,balance!$AF:$AJ,5,FALSE),IF(C583=5,VLOOKUP(B583,balance!$AF:$AK,6,FALSE),0)))))*1000000000000</f>
        <v>1020000000000</v>
      </c>
      <c r="J583">
        <f>VLOOKUP(B583,balance!AU:BD,10,FALSE)</f>
        <v>1837030</v>
      </c>
    </row>
    <row r="584" spans="1:10" x14ac:dyDescent="0.3">
      <c r="A584">
        <v>582</v>
      </c>
      <c r="B584">
        <f t="shared" si="17"/>
        <v>117</v>
      </c>
      <c r="C584">
        <f t="shared" ref="C584:C647" si="18">C579</f>
        <v>3</v>
      </c>
      <c r="D584">
        <v>9026</v>
      </c>
      <c r="E584" s="1">
        <f>IF(C584=1,VLOOKUP(B584,balance!$AU:$AZ,2,FALSE),IF(C584=2,VLOOKUP(B584,balance!$AU:$AZ,3,FALSE),IF(C584=3,VLOOKUP(B584,balance!$AU:$AZ,4,FALSE),IF(C584=4,VLOOKUP(B584,balance!$AU:$AZ,5,FALSE),IF(C584=5,VLOOKUP(B584-1,balance!$AU:$AZ,6,FALSE),0)))))</f>
        <v>3000</v>
      </c>
      <c r="F584">
        <v>53</v>
      </c>
      <c r="G584">
        <f>IF(C584=1,VLOOKUP(FoxFire!B584,balance!$U:$Z,2,FALSE),IF(C584=2,VLOOKUP(B584,balance!$U:$Z,3,FALSE),IF(C584=3,VLOOKUP(B584,balance!$U:$Z,4,FALSE),IF(C584=4,VLOOKUP(B584,balance!$U:$Z,5,FALSE),IF(C584=5,VLOOKUP(B584-1,balance!$U:$Z,6,FALSE),0)))))/100</f>
        <v>2.16E-3</v>
      </c>
      <c r="H584">
        <v>2</v>
      </c>
      <c r="I584" s="1">
        <f>IF(C584=1,VLOOKUP(FoxFire!B584,balance!$AF:$AJ,2,FALSE),IF(C584=2,VLOOKUP(B584,balance!$AF:$AJ,3,FALSE),IF(C584=3,VLOOKUP(B584,balance!$AF:$AJ,4,FALSE),IF(C584=4,VLOOKUP(B584,balance!$AF:$AJ,5,FALSE),IF(C584=5,VLOOKUP(B584,balance!$AF:$AK,6,FALSE),0)))))*1000000000000</f>
        <v>1020000000000</v>
      </c>
      <c r="J584">
        <f>VLOOKUP(B584,balance!AU:BD,10,FALSE)</f>
        <v>1837030</v>
      </c>
    </row>
    <row r="585" spans="1:10" x14ac:dyDescent="0.3">
      <c r="A585">
        <v>583</v>
      </c>
      <c r="B585">
        <f t="shared" si="17"/>
        <v>117</v>
      </c>
      <c r="C585">
        <f t="shared" si="18"/>
        <v>4</v>
      </c>
      <c r="D585">
        <v>9026</v>
      </c>
      <c r="E585" s="1">
        <f>IF(C585=1,VLOOKUP(B585,balance!$AU:$AZ,2,FALSE),IF(C585=2,VLOOKUP(B585,balance!$AU:$AZ,3,FALSE),IF(C585=3,VLOOKUP(B585,balance!$AU:$AZ,4,FALSE),IF(C585=4,VLOOKUP(B585,balance!$AU:$AZ,5,FALSE),IF(C585=5,VLOOKUP(B585-1,balance!$AU:$AZ,6,FALSE),0)))))</f>
        <v>3000</v>
      </c>
      <c r="F585">
        <v>53</v>
      </c>
      <c r="G585">
        <f>IF(C585=1,VLOOKUP(FoxFire!B585,balance!$U:$Z,2,FALSE),IF(C585=2,VLOOKUP(B585,balance!$U:$Z,3,FALSE),IF(C585=3,VLOOKUP(B585,balance!$U:$Z,4,FALSE),IF(C585=4,VLOOKUP(B585,balance!$U:$Z,5,FALSE),IF(C585=5,VLOOKUP(B585-1,balance!$U:$Z,6,FALSE),0)))))/100</f>
        <v>2.16E-3</v>
      </c>
      <c r="H585">
        <v>2</v>
      </c>
      <c r="I585" s="1">
        <f>IF(C585=1,VLOOKUP(FoxFire!B585,balance!$AF:$AJ,2,FALSE),IF(C585=2,VLOOKUP(B585,balance!$AF:$AJ,3,FALSE),IF(C585=3,VLOOKUP(B585,balance!$AF:$AJ,4,FALSE),IF(C585=4,VLOOKUP(B585,balance!$AF:$AJ,5,FALSE),IF(C585=5,VLOOKUP(B585,balance!$AF:$AK,6,FALSE),0)))))*1000000000000</f>
        <v>1020000000000</v>
      </c>
      <c r="J585">
        <f>VLOOKUP(B585,balance!AU:BD,10,FALSE)</f>
        <v>1837030</v>
      </c>
    </row>
    <row r="586" spans="1:10" x14ac:dyDescent="0.3">
      <c r="A586">
        <v>584</v>
      </c>
      <c r="B586">
        <f t="shared" si="17"/>
        <v>118</v>
      </c>
      <c r="C586">
        <f t="shared" si="18"/>
        <v>5</v>
      </c>
      <c r="D586">
        <v>9026</v>
      </c>
      <c r="E586" s="1">
        <f>IF(C586=1,VLOOKUP(B586,balance!$AU:$AZ,2,FALSE),IF(C586=2,VLOOKUP(B586,balance!$AU:$AZ,3,FALSE),IF(C586=3,VLOOKUP(B586,balance!$AU:$AZ,4,FALSE),IF(C586=4,VLOOKUP(B586,balance!$AU:$AZ,5,FALSE),IF(C586=5,VLOOKUP(B586-1,balance!$AU:$AZ,6,FALSE),0)))))</f>
        <v>34800</v>
      </c>
      <c r="F586">
        <v>53</v>
      </c>
      <c r="G586">
        <f>IF(C586=1,VLOOKUP(FoxFire!B586,balance!$U:$Z,2,FALSE),IF(C586=2,VLOOKUP(B586,balance!$U:$Z,3,FALSE),IF(C586=3,VLOOKUP(B586,balance!$U:$Z,4,FALSE),IF(C586=4,VLOOKUP(B586,balance!$U:$Z,5,FALSE),IF(C586=5,VLOOKUP(B586-1,balance!$U:$Z,6,FALSE),0)))))/100</f>
        <v>93.070899999999995</v>
      </c>
      <c r="H586">
        <v>2</v>
      </c>
      <c r="I586" s="1">
        <f>IF(C586=1,VLOOKUP(FoxFire!B586,balance!$AF:$AJ,2,FALSE),IF(C586=2,VLOOKUP(B586,balance!$AF:$AJ,3,FALSE),IF(C586=3,VLOOKUP(B586,balance!$AF:$AJ,4,FALSE),IF(C586=4,VLOOKUP(B586,balance!$AF:$AJ,5,FALSE),IF(C586=5,VLOOKUP(B586,balance!$AF:$AK,6,FALSE),0)))))*1000000000000</f>
        <v>4139999999999.9995</v>
      </c>
      <c r="J586">
        <f>VLOOKUP(B586,balance!AU:BD,10,FALSE)</f>
        <v>1880400</v>
      </c>
    </row>
    <row r="587" spans="1:10" x14ac:dyDescent="0.3">
      <c r="A587">
        <v>585</v>
      </c>
      <c r="B587">
        <f t="shared" si="17"/>
        <v>118</v>
      </c>
      <c r="C587">
        <f t="shared" si="18"/>
        <v>1</v>
      </c>
      <c r="D587">
        <v>9026</v>
      </c>
      <c r="E587" s="1">
        <f>IF(C587=1,VLOOKUP(B587,balance!$AU:$AZ,2,FALSE),IF(C587=2,VLOOKUP(B587,balance!$AU:$AZ,3,FALSE),IF(C587=3,VLOOKUP(B587,balance!$AU:$AZ,4,FALSE),IF(C587=4,VLOOKUP(B587,balance!$AU:$AZ,5,FALSE),IF(C587=5,VLOOKUP(B587-1,balance!$AU:$AZ,6,FALSE),0)))))</f>
        <v>3000</v>
      </c>
      <c r="F587">
        <v>53</v>
      </c>
      <c r="G587">
        <f>IF(C587=1,VLOOKUP(FoxFire!B587,balance!$U:$Z,2,FALSE),IF(C587=2,VLOOKUP(B587,balance!$U:$Z,3,FALSE),IF(C587=3,VLOOKUP(B587,balance!$U:$Z,4,FALSE),IF(C587=4,VLOOKUP(B587,balance!$U:$Z,5,FALSE),IF(C587=5,VLOOKUP(B587-1,balance!$U:$Z,6,FALSE),0)))))/100</f>
        <v>2.1700000000000001E-3</v>
      </c>
      <c r="H587">
        <v>2</v>
      </c>
      <c r="I587" s="1">
        <f>IF(C587=1,VLOOKUP(FoxFire!B587,balance!$AF:$AJ,2,FALSE),IF(C587=2,VLOOKUP(B587,balance!$AF:$AJ,3,FALSE),IF(C587=3,VLOOKUP(B587,balance!$AF:$AJ,4,FALSE),IF(C587=4,VLOOKUP(B587,balance!$AF:$AJ,5,FALSE),IF(C587=5,VLOOKUP(B587,balance!$AF:$AK,6,FALSE),0)))))*1000000000000</f>
        <v>1034999999999.9999</v>
      </c>
      <c r="J587">
        <f>VLOOKUP(B587,balance!AU:BD,10,FALSE)</f>
        <v>1880400</v>
      </c>
    </row>
    <row r="588" spans="1:10" x14ac:dyDescent="0.3">
      <c r="A588">
        <v>586</v>
      </c>
      <c r="B588">
        <f t="shared" ref="B588:B651" si="19">B583+1</f>
        <v>118</v>
      </c>
      <c r="C588">
        <f t="shared" si="18"/>
        <v>2</v>
      </c>
      <c r="D588">
        <v>9026</v>
      </c>
      <c r="E588" s="1">
        <f>IF(C588=1,VLOOKUP(B588,balance!$AU:$AZ,2,FALSE),IF(C588=2,VLOOKUP(B588,balance!$AU:$AZ,3,FALSE),IF(C588=3,VLOOKUP(B588,balance!$AU:$AZ,4,FALSE),IF(C588=4,VLOOKUP(B588,balance!$AU:$AZ,5,FALSE),IF(C588=5,VLOOKUP(B588-1,balance!$AU:$AZ,6,FALSE),0)))))</f>
        <v>3000</v>
      </c>
      <c r="F588">
        <v>53</v>
      </c>
      <c r="G588">
        <f>IF(C588=1,VLOOKUP(FoxFire!B588,balance!$U:$Z,2,FALSE),IF(C588=2,VLOOKUP(B588,balance!$U:$Z,3,FALSE),IF(C588=3,VLOOKUP(B588,balance!$U:$Z,4,FALSE),IF(C588=4,VLOOKUP(B588,balance!$U:$Z,5,FALSE),IF(C588=5,VLOOKUP(B588-1,balance!$U:$Z,6,FALSE),0)))))/100</f>
        <v>2.1700000000000001E-3</v>
      </c>
      <c r="H588">
        <v>2</v>
      </c>
      <c r="I588" s="1">
        <f>IF(C588=1,VLOOKUP(FoxFire!B588,balance!$AF:$AJ,2,FALSE),IF(C588=2,VLOOKUP(B588,balance!$AF:$AJ,3,FALSE),IF(C588=3,VLOOKUP(B588,balance!$AF:$AJ,4,FALSE),IF(C588=4,VLOOKUP(B588,balance!$AF:$AJ,5,FALSE),IF(C588=5,VLOOKUP(B588,balance!$AF:$AK,6,FALSE),0)))))*1000000000000</f>
        <v>1034999999999.9999</v>
      </c>
      <c r="J588">
        <f>VLOOKUP(B588,balance!AU:BD,10,FALSE)</f>
        <v>1880400</v>
      </c>
    </row>
    <row r="589" spans="1:10" x14ac:dyDescent="0.3">
      <c r="A589">
        <v>587</v>
      </c>
      <c r="B589">
        <f t="shared" si="19"/>
        <v>118</v>
      </c>
      <c r="C589">
        <f t="shared" si="18"/>
        <v>3</v>
      </c>
      <c r="D589">
        <v>9026</v>
      </c>
      <c r="E589" s="1">
        <f>IF(C589=1,VLOOKUP(B589,balance!$AU:$AZ,2,FALSE),IF(C589=2,VLOOKUP(B589,balance!$AU:$AZ,3,FALSE),IF(C589=3,VLOOKUP(B589,balance!$AU:$AZ,4,FALSE),IF(C589=4,VLOOKUP(B589,balance!$AU:$AZ,5,FALSE),IF(C589=5,VLOOKUP(B589-1,balance!$AU:$AZ,6,FALSE),0)))))</f>
        <v>3000</v>
      </c>
      <c r="F589">
        <v>53</v>
      </c>
      <c r="G589">
        <f>IF(C589=1,VLOOKUP(FoxFire!B589,balance!$U:$Z,2,FALSE),IF(C589=2,VLOOKUP(B589,balance!$U:$Z,3,FALSE),IF(C589=3,VLOOKUP(B589,balance!$U:$Z,4,FALSE),IF(C589=4,VLOOKUP(B589,balance!$U:$Z,5,FALSE),IF(C589=5,VLOOKUP(B589-1,balance!$U:$Z,6,FALSE),0)))))/100</f>
        <v>2.1700000000000001E-3</v>
      </c>
      <c r="H589">
        <v>2</v>
      </c>
      <c r="I589" s="1">
        <f>IF(C589=1,VLOOKUP(FoxFire!B589,balance!$AF:$AJ,2,FALSE),IF(C589=2,VLOOKUP(B589,balance!$AF:$AJ,3,FALSE),IF(C589=3,VLOOKUP(B589,balance!$AF:$AJ,4,FALSE),IF(C589=4,VLOOKUP(B589,balance!$AF:$AJ,5,FALSE),IF(C589=5,VLOOKUP(B589,balance!$AF:$AK,6,FALSE),0)))))*1000000000000</f>
        <v>1034999999999.9999</v>
      </c>
      <c r="J589">
        <f>VLOOKUP(B589,balance!AU:BD,10,FALSE)</f>
        <v>1880400</v>
      </c>
    </row>
    <row r="590" spans="1:10" x14ac:dyDescent="0.3">
      <c r="A590">
        <v>588</v>
      </c>
      <c r="B590">
        <f t="shared" si="19"/>
        <v>118</v>
      </c>
      <c r="C590">
        <f t="shared" si="18"/>
        <v>4</v>
      </c>
      <c r="D590">
        <v>9026</v>
      </c>
      <c r="E590" s="1">
        <f>IF(C590=1,VLOOKUP(B590,balance!$AU:$AZ,2,FALSE),IF(C590=2,VLOOKUP(B590,balance!$AU:$AZ,3,FALSE),IF(C590=3,VLOOKUP(B590,balance!$AU:$AZ,4,FALSE),IF(C590=4,VLOOKUP(B590,balance!$AU:$AZ,5,FALSE),IF(C590=5,VLOOKUP(B590-1,balance!$AU:$AZ,6,FALSE),0)))))</f>
        <v>3000</v>
      </c>
      <c r="F590">
        <v>53</v>
      </c>
      <c r="G590">
        <f>IF(C590=1,VLOOKUP(FoxFire!B590,balance!$U:$Z,2,FALSE),IF(C590=2,VLOOKUP(B590,balance!$U:$Z,3,FALSE),IF(C590=3,VLOOKUP(B590,balance!$U:$Z,4,FALSE),IF(C590=4,VLOOKUP(B590,balance!$U:$Z,5,FALSE),IF(C590=5,VLOOKUP(B590-1,balance!$U:$Z,6,FALSE),0)))))/100</f>
        <v>2.1700000000000001E-3</v>
      </c>
      <c r="H590">
        <v>2</v>
      </c>
      <c r="I590" s="1">
        <f>IF(C590=1,VLOOKUP(FoxFire!B590,balance!$AF:$AJ,2,FALSE),IF(C590=2,VLOOKUP(B590,balance!$AF:$AJ,3,FALSE),IF(C590=3,VLOOKUP(B590,balance!$AF:$AJ,4,FALSE),IF(C590=4,VLOOKUP(B590,balance!$AF:$AJ,5,FALSE),IF(C590=5,VLOOKUP(B590,balance!$AF:$AK,6,FALSE),0)))))*1000000000000</f>
        <v>1034999999999.9999</v>
      </c>
      <c r="J590">
        <f>VLOOKUP(B590,balance!AU:BD,10,FALSE)</f>
        <v>1880400</v>
      </c>
    </row>
    <row r="591" spans="1:10" x14ac:dyDescent="0.3">
      <c r="A591">
        <v>589</v>
      </c>
      <c r="B591">
        <f t="shared" si="19"/>
        <v>119</v>
      </c>
      <c r="C591">
        <f t="shared" si="18"/>
        <v>5</v>
      </c>
      <c r="D591">
        <v>9026</v>
      </c>
      <c r="E591" s="1">
        <f>IF(C591=1,VLOOKUP(B591,balance!$AU:$AZ,2,FALSE),IF(C591=2,VLOOKUP(B591,balance!$AU:$AZ,3,FALSE),IF(C591=3,VLOOKUP(B591,balance!$AU:$AZ,4,FALSE),IF(C591=4,VLOOKUP(B591,balance!$AU:$AZ,5,FALSE),IF(C591=5,VLOOKUP(B591-1,balance!$AU:$AZ,6,FALSE),0)))))</f>
        <v>34800</v>
      </c>
      <c r="F591">
        <v>53</v>
      </c>
      <c r="G591">
        <f>IF(C591=1,VLOOKUP(FoxFire!B591,balance!$U:$Z,2,FALSE),IF(C591=2,VLOOKUP(B591,balance!$U:$Z,3,FALSE),IF(C591=3,VLOOKUP(B591,balance!$U:$Z,4,FALSE),IF(C591=4,VLOOKUP(B591,balance!$U:$Z,5,FALSE),IF(C591=5,VLOOKUP(B591-1,balance!$U:$Z,6,FALSE),0)))))/100</f>
        <v>95.371800000000007</v>
      </c>
      <c r="H591">
        <v>2</v>
      </c>
      <c r="I591" s="1">
        <f>IF(C591=1,VLOOKUP(FoxFire!B591,balance!$AF:$AJ,2,FALSE),IF(C591=2,VLOOKUP(B591,balance!$AF:$AJ,3,FALSE),IF(C591=3,VLOOKUP(B591,balance!$AF:$AJ,4,FALSE),IF(C591=4,VLOOKUP(B591,balance!$AF:$AJ,5,FALSE),IF(C591=5,VLOOKUP(B591,balance!$AF:$AK,6,FALSE),0)))))*1000000000000</f>
        <v>4200000000000</v>
      </c>
      <c r="J591">
        <f>VLOOKUP(B591,balance!AU:BD,10,FALSE)</f>
        <v>1925120</v>
      </c>
    </row>
    <row r="592" spans="1:10" x14ac:dyDescent="0.3">
      <c r="A592">
        <v>590</v>
      </c>
      <c r="B592">
        <f t="shared" si="19"/>
        <v>119</v>
      </c>
      <c r="C592">
        <f t="shared" si="18"/>
        <v>1</v>
      </c>
      <c r="D592">
        <v>9026</v>
      </c>
      <c r="E592" s="1">
        <f>IF(C592=1,VLOOKUP(B592,balance!$AU:$AZ,2,FALSE),IF(C592=2,VLOOKUP(B592,balance!$AU:$AZ,3,FALSE),IF(C592=3,VLOOKUP(B592,balance!$AU:$AZ,4,FALSE),IF(C592=4,VLOOKUP(B592,balance!$AU:$AZ,5,FALSE),IF(C592=5,VLOOKUP(B592-1,balance!$AU:$AZ,6,FALSE),0)))))</f>
        <v>3000</v>
      </c>
      <c r="F592">
        <v>53</v>
      </c>
      <c r="G592">
        <f>IF(C592=1,VLOOKUP(FoxFire!B592,balance!$U:$Z,2,FALSE),IF(C592=2,VLOOKUP(B592,balance!$U:$Z,3,FALSE),IF(C592=3,VLOOKUP(B592,balance!$U:$Z,4,FALSE),IF(C592=4,VLOOKUP(B592,balance!$U:$Z,5,FALSE),IF(C592=5,VLOOKUP(B592-1,balance!$U:$Z,6,FALSE),0)))))/100</f>
        <v>2.1800000000000001E-3</v>
      </c>
      <c r="H592">
        <v>2</v>
      </c>
      <c r="I592" s="1">
        <f>IF(C592=1,VLOOKUP(FoxFire!B592,balance!$AF:$AJ,2,FALSE),IF(C592=2,VLOOKUP(B592,balance!$AF:$AJ,3,FALSE),IF(C592=3,VLOOKUP(B592,balance!$AF:$AJ,4,FALSE),IF(C592=4,VLOOKUP(B592,balance!$AF:$AJ,5,FALSE),IF(C592=5,VLOOKUP(B592,balance!$AF:$AK,6,FALSE),0)))))*1000000000000</f>
        <v>1050000000000</v>
      </c>
      <c r="J592">
        <f>VLOOKUP(B592,balance!AU:BD,10,FALSE)</f>
        <v>1925120</v>
      </c>
    </row>
    <row r="593" spans="1:10" x14ac:dyDescent="0.3">
      <c r="A593">
        <v>591</v>
      </c>
      <c r="B593">
        <f t="shared" si="19"/>
        <v>119</v>
      </c>
      <c r="C593">
        <f t="shared" si="18"/>
        <v>2</v>
      </c>
      <c r="D593">
        <v>9026</v>
      </c>
      <c r="E593" s="1">
        <f>IF(C593=1,VLOOKUP(B593,balance!$AU:$AZ,2,FALSE),IF(C593=2,VLOOKUP(B593,balance!$AU:$AZ,3,FALSE),IF(C593=3,VLOOKUP(B593,balance!$AU:$AZ,4,FALSE),IF(C593=4,VLOOKUP(B593,balance!$AU:$AZ,5,FALSE),IF(C593=5,VLOOKUP(B593-1,balance!$AU:$AZ,6,FALSE),0)))))</f>
        <v>3000</v>
      </c>
      <c r="F593">
        <v>53</v>
      </c>
      <c r="G593">
        <f>IF(C593=1,VLOOKUP(FoxFire!B593,balance!$U:$Z,2,FALSE),IF(C593=2,VLOOKUP(B593,balance!$U:$Z,3,FALSE),IF(C593=3,VLOOKUP(B593,balance!$U:$Z,4,FALSE),IF(C593=4,VLOOKUP(B593,balance!$U:$Z,5,FALSE),IF(C593=5,VLOOKUP(B593-1,balance!$U:$Z,6,FALSE),0)))))/100</f>
        <v>2.1800000000000001E-3</v>
      </c>
      <c r="H593">
        <v>2</v>
      </c>
      <c r="I593" s="1">
        <f>IF(C593=1,VLOOKUP(FoxFire!B593,balance!$AF:$AJ,2,FALSE),IF(C593=2,VLOOKUP(B593,balance!$AF:$AJ,3,FALSE),IF(C593=3,VLOOKUP(B593,balance!$AF:$AJ,4,FALSE),IF(C593=4,VLOOKUP(B593,balance!$AF:$AJ,5,FALSE),IF(C593=5,VLOOKUP(B593,balance!$AF:$AK,6,FALSE),0)))))*1000000000000</f>
        <v>1050000000000</v>
      </c>
      <c r="J593">
        <f>VLOOKUP(B593,balance!AU:BD,10,FALSE)</f>
        <v>1925120</v>
      </c>
    </row>
    <row r="594" spans="1:10" x14ac:dyDescent="0.3">
      <c r="A594">
        <v>592</v>
      </c>
      <c r="B594">
        <f t="shared" si="19"/>
        <v>119</v>
      </c>
      <c r="C594">
        <f t="shared" si="18"/>
        <v>3</v>
      </c>
      <c r="D594">
        <v>9026</v>
      </c>
      <c r="E594" s="1">
        <f>IF(C594=1,VLOOKUP(B594,balance!$AU:$AZ,2,FALSE),IF(C594=2,VLOOKUP(B594,balance!$AU:$AZ,3,FALSE),IF(C594=3,VLOOKUP(B594,balance!$AU:$AZ,4,FALSE),IF(C594=4,VLOOKUP(B594,balance!$AU:$AZ,5,FALSE),IF(C594=5,VLOOKUP(B594-1,balance!$AU:$AZ,6,FALSE),0)))))</f>
        <v>3000</v>
      </c>
      <c r="F594">
        <v>53</v>
      </c>
      <c r="G594">
        <f>IF(C594=1,VLOOKUP(FoxFire!B594,balance!$U:$Z,2,FALSE),IF(C594=2,VLOOKUP(B594,balance!$U:$Z,3,FALSE),IF(C594=3,VLOOKUP(B594,balance!$U:$Z,4,FALSE),IF(C594=4,VLOOKUP(B594,balance!$U:$Z,5,FALSE),IF(C594=5,VLOOKUP(B594-1,balance!$U:$Z,6,FALSE),0)))))/100</f>
        <v>2.1800000000000001E-3</v>
      </c>
      <c r="H594">
        <v>2</v>
      </c>
      <c r="I594" s="1">
        <f>IF(C594=1,VLOOKUP(FoxFire!B594,balance!$AF:$AJ,2,FALSE),IF(C594=2,VLOOKUP(B594,balance!$AF:$AJ,3,FALSE),IF(C594=3,VLOOKUP(B594,balance!$AF:$AJ,4,FALSE),IF(C594=4,VLOOKUP(B594,balance!$AF:$AJ,5,FALSE),IF(C594=5,VLOOKUP(B594,balance!$AF:$AK,6,FALSE),0)))))*1000000000000</f>
        <v>1050000000000</v>
      </c>
      <c r="J594">
        <f>VLOOKUP(B594,balance!AU:BD,10,FALSE)</f>
        <v>1925120</v>
      </c>
    </row>
    <row r="595" spans="1:10" x14ac:dyDescent="0.3">
      <c r="A595">
        <v>593</v>
      </c>
      <c r="B595">
        <f t="shared" si="19"/>
        <v>119</v>
      </c>
      <c r="C595">
        <f t="shared" si="18"/>
        <v>4</v>
      </c>
      <c r="D595">
        <v>9026</v>
      </c>
      <c r="E595" s="1">
        <f>IF(C595=1,VLOOKUP(B595,balance!$AU:$AZ,2,FALSE),IF(C595=2,VLOOKUP(B595,balance!$AU:$AZ,3,FALSE),IF(C595=3,VLOOKUP(B595,balance!$AU:$AZ,4,FALSE),IF(C595=4,VLOOKUP(B595,balance!$AU:$AZ,5,FALSE),IF(C595=5,VLOOKUP(B595-1,balance!$AU:$AZ,6,FALSE),0)))))</f>
        <v>3000</v>
      </c>
      <c r="F595">
        <v>53</v>
      </c>
      <c r="G595">
        <f>IF(C595=1,VLOOKUP(FoxFire!B595,balance!$U:$Z,2,FALSE),IF(C595=2,VLOOKUP(B595,balance!$U:$Z,3,FALSE),IF(C595=3,VLOOKUP(B595,balance!$U:$Z,4,FALSE),IF(C595=4,VLOOKUP(B595,balance!$U:$Z,5,FALSE),IF(C595=5,VLOOKUP(B595-1,balance!$U:$Z,6,FALSE),0)))))/100</f>
        <v>2.1800000000000001E-3</v>
      </c>
      <c r="H595">
        <v>2</v>
      </c>
      <c r="I595" s="1">
        <f>IF(C595=1,VLOOKUP(FoxFire!B595,balance!$AF:$AJ,2,FALSE),IF(C595=2,VLOOKUP(B595,balance!$AF:$AJ,3,FALSE),IF(C595=3,VLOOKUP(B595,balance!$AF:$AJ,4,FALSE),IF(C595=4,VLOOKUP(B595,balance!$AF:$AJ,5,FALSE),IF(C595=5,VLOOKUP(B595,balance!$AF:$AK,6,FALSE),0)))))*1000000000000</f>
        <v>1050000000000</v>
      </c>
      <c r="J595">
        <f>VLOOKUP(B595,balance!AU:BD,10,FALSE)</f>
        <v>1925120</v>
      </c>
    </row>
    <row r="596" spans="1:10" x14ac:dyDescent="0.3">
      <c r="A596">
        <v>594</v>
      </c>
      <c r="B596">
        <f t="shared" si="19"/>
        <v>120</v>
      </c>
      <c r="C596">
        <f t="shared" si="18"/>
        <v>5</v>
      </c>
      <c r="D596">
        <v>9026</v>
      </c>
      <c r="E596" s="1">
        <f>IF(C596=1,VLOOKUP(B596,balance!$AU:$AZ,2,FALSE),IF(C596=2,VLOOKUP(B596,balance!$AU:$AZ,3,FALSE),IF(C596=3,VLOOKUP(B596,balance!$AU:$AZ,4,FALSE),IF(C596=4,VLOOKUP(B596,balance!$AU:$AZ,5,FALSE),IF(C596=5,VLOOKUP(B596-1,balance!$AU:$AZ,6,FALSE),0)))))</f>
        <v>34800</v>
      </c>
      <c r="F596">
        <v>53</v>
      </c>
      <c r="G596">
        <f>IF(C596=1,VLOOKUP(FoxFire!B596,balance!$U:$Z,2,FALSE),IF(C596=2,VLOOKUP(B596,balance!$U:$Z,3,FALSE),IF(C596=3,VLOOKUP(B596,balance!$U:$Z,4,FALSE),IF(C596=4,VLOOKUP(B596,balance!$U:$Z,5,FALSE),IF(C596=5,VLOOKUP(B596-1,balance!$U:$Z,6,FALSE),0)))))/100</f>
        <v>97.727500000000006</v>
      </c>
      <c r="H596">
        <v>2</v>
      </c>
      <c r="I596" s="1">
        <f>IF(C596=1,VLOOKUP(FoxFire!B596,balance!$AF:$AJ,2,FALSE),IF(C596=2,VLOOKUP(B596,balance!$AF:$AJ,3,FALSE),IF(C596=3,VLOOKUP(B596,balance!$AF:$AJ,4,FALSE),IF(C596=4,VLOOKUP(B596,balance!$AF:$AJ,5,FALSE),IF(C596=5,VLOOKUP(B596,balance!$AF:$AK,6,FALSE),0)))))*1000000000000</f>
        <v>4260000000000</v>
      </c>
      <c r="J596">
        <f>VLOOKUP(B596,balance!AU:BD,10,FALSE)</f>
        <v>1971200</v>
      </c>
    </row>
    <row r="597" spans="1:10" x14ac:dyDescent="0.3">
      <c r="A597">
        <v>595</v>
      </c>
      <c r="B597">
        <f t="shared" si="19"/>
        <v>120</v>
      </c>
      <c r="C597">
        <f t="shared" si="18"/>
        <v>1</v>
      </c>
      <c r="D597">
        <v>9026</v>
      </c>
      <c r="E597" s="1">
        <f>IF(C597=1,VLOOKUP(B597,balance!$AU:$AZ,2,FALSE),IF(C597=2,VLOOKUP(B597,balance!$AU:$AZ,3,FALSE),IF(C597=3,VLOOKUP(B597,balance!$AU:$AZ,4,FALSE),IF(C597=4,VLOOKUP(B597,balance!$AU:$AZ,5,FALSE),IF(C597=5,VLOOKUP(B597-1,balance!$AU:$AZ,6,FALSE),0)))))</f>
        <v>3000</v>
      </c>
      <c r="F597">
        <v>53</v>
      </c>
      <c r="G597">
        <f>IF(C597=1,VLOOKUP(FoxFire!B597,balance!$U:$Z,2,FALSE),IF(C597=2,VLOOKUP(B597,balance!$U:$Z,3,FALSE),IF(C597=3,VLOOKUP(B597,balance!$U:$Z,4,FALSE),IF(C597=4,VLOOKUP(B597,balance!$U:$Z,5,FALSE),IF(C597=5,VLOOKUP(B597-1,balance!$U:$Z,6,FALSE),0)))))/100</f>
        <v>2.1900000000000001E-3</v>
      </c>
      <c r="H597">
        <v>2</v>
      </c>
      <c r="I597" s="1">
        <f>IF(C597=1,VLOOKUP(FoxFire!B597,balance!$AF:$AJ,2,FALSE),IF(C597=2,VLOOKUP(B597,balance!$AF:$AJ,3,FALSE),IF(C597=3,VLOOKUP(B597,balance!$AF:$AJ,4,FALSE),IF(C597=4,VLOOKUP(B597,balance!$AF:$AJ,5,FALSE),IF(C597=5,VLOOKUP(B597,balance!$AF:$AK,6,FALSE),0)))))*1000000000000</f>
        <v>1065000000000</v>
      </c>
      <c r="J597">
        <f>VLOOKUP(B597,balance!AU:BD,10,FALSE)</f>
        <v>1971200</v>
      </c>
    </row>
    <row r="598" spans="1:10" x14ac:dyDescent="0.3">
      <c r="A598">
        <v>596</v>
      </c>
      <c r="B598">
        <f t="shared" si="19"/>
        <v>120</v>
      </c>
      <c r="C598">
        <f t="shared" si="18"/>
        <v>2</v>
      </c>
      <c r="D598">
        <v>9026</v>
      </c>
      <c r="E598" s="1">
        <f>IF(C598=1,VLOOKUP(B598,balance!$AU:$AZ,2,FALSE),IF(C598=2,VLOOKUP(B598,balance!$AU:$AZ,3,FALSE),IF(C598=3,VLOOKUP(B598,balance!$AU:$AZ,4,FALSE),IF(C598=4,VLOOKUP(B598,balance!$AU:$AZ,5,FALSE),IF(C598=5,VLOOKUP(B598-1,balance!$AU:$AZ,6,FALSE),0)))))</f>
        <v>3000</v>
      </c>
      <c r="F598">
        <v>53</v>
      </c>
      <c r="G598">
        <f>IF(C598=1,VLOOKUP(FoxFire!B598,balance!$U:$Z,2,FALSE),IF(C598=2,VLOOKUP(B598,balance!$U:$Z,3,FALSE),IF(C598=3,VLOOKUP(B598,balance!$U:$Z,4,FALSE),IF(C598=4,VLOOKUP(B598,balance!$U:$Z,5,FALSE),IF(C598=5,VLOOKUP(B598-1,balance!$U:$Z,6,FALSE),0)))))/100</f>
        <v>2.1900000000000001E-3</v>
      </c>
      <c r="H598">
        <v>2</v>
      </c>
      <c r="I598" s="1">
        <f>IF(C598=1,VLOOKUP(FoxFire!B598,balance!$AF:$AJ,2,FALSE),IF(C598=2,VLOOKUP(B598,balance!$AF:$AJ,3,FALSE),IF(C598=3,VLOOKUP(B598,balance!$AF:$AJ,4,FALSE),IF(C598=4,VLOOKUP(B598,balance!$AF:$AJ,5,FALSE),IF(C598=5,VLOOKUP(B598,balance!$AF:$AK,6,FALSE),0)))))*1000000000000</f>
        <v>1065000000000</v>
      </c>
      <c r="J598">
        <f>VLOOKUP(B598,balance!AU:BD,10,FALSE)</f>
        <v>1971200</v>
      </c>
    </row>
    <row r="599" spans="1:10" x14ac:dyDescent="0.3">
      <c r="A599">
        <v>597</v>
      </c>
      <c r="B599">
        <f t="shared" si="19"/>
        <v>120</v>
      </c>
      <c r="C599">
        <f t="shared" si="18"/>
        <v>3</v>
      </c>
      <c r="D599">
        <v>9026</v>
      </c>
      <c r="E599" s="1">
        <f>IF(C599=1,VLOOKUP(B599,balance!$AU:$AZ,2,FALSE),IF(C599=2,VLOOKUP(B599,balance!$AU:$AZ,3,FALSE),IF(C599=3,VLOOKUP(B599,balance!$AU:$AZ,4,FALSE),IF(C599=4,VLOOKUP(B599,balance!$AU:$AZ,5,FALSE),IF(C599=5,VLOOKUP(B599-1,balance!$AU:$AZ,6,FALSE),0)))))</f>
        <v>3000</v>
      </c>
      <c r="F599">
        <v>53</v>
      </c>
      <c r="G599">
        <f>IF(C599=1,VLOOKUP(FoxFire!B599,balance!$U:$Z,2,FALSE),IF(C599=2,VLOOKUP(B599,balance!$U:$Z,3,FALSE),IF(C599=3,VLOOKUP(B599,balance!$U:$Z,4,FALSE),IF(C599=4,VLOOKUP(B599,balance!$U:$Z,5,FALSE),IF(C599=5,VLOOKUP(B599-1,balance!$U:$Z,6,FALSE),0)))))/100</f>
        <v>2.1900000000000001E-3</v>
      </c>
      <c r="H599">
        <v>2</v>
      </c>
      <c r="I599" s="1">
        <f>IF(C599=1,VLOOKUP(FoxFire!B599,balance!$AF:$AJ,2,FALSE),IF(C599=2,VLOOKUP(B599,balance!$AF:$AJ,3,FALSE),IF(C599=3,VLOOKUP(B599,balance!$AF:$AJ,4,FALSE),IF(C599=4,VLOOKUP(B599,balance!$AF:$AJ,5,FALSE),IF(C599=5,VLOOKUP(B599,balance!$AF:$AK,6,FALSE),0)))))*1000000000000</f>
        <v>1065000000000</v>
      </c>
      <c r="J599">
        <f>VLOOKUP(B599,balance!AU:BD,10,FALSE)</f>
        <v>1971200</v>
      </c>
    </row>
    <row r="600" spans="1:10" x14ac:dyDescent="0.3">
      <c r="A600">
        <v>598</v>
      </c>
      <c r="B600">
        <f t="shared" si="19"/>
        <v>120</v>
      </c>
      <c r="C600">
        <f t="shared" si="18"/>
        <v>4</v>
      </c>
      <c r="D600">
        <v>9026</v>
      </c>
      <c r="E600" s="1">
        <f>IF(C600=1,VLOOKUP(B600,balance!$AU:$AZ,2,FALSE),IF(C600=2,VLOOKUP(B600,balance!$AU:$AZ,3,FALSE),IF(C600=3,VLOOKUP(B600,balance!$AU:$AZ,4,FALSE),IF(C600=4,VLOOKUP(B600,balance!$AU:$AZ,5,FALSE),IF(C600=5,VLOOKUP(B600-1,balance!$AU:$AZ,6,FALSE),0)))))</f>
        <v>3000</v>
      </c>
      <c r="F600">
        <v>53</v>
      </c>
      <c r="G600">
        <f>IF(C600=1,VLOOKUP(FoxFire!B600,balance!$U:$Z,2,FALSE),IF(C600=2,VLOOKUP(B600,balance!$U:$Z,3,FALSE),IF(C600=3,VLOOKUP(B600,balance!$U:$Z,4,FALSE),IF(C600=4,VLOOKUP(B600,balance!$U:$Z,5,FALSE),IF(C600=5,VLOOKUP(B600-1,balance!$U:$Z,6,FALSE),0)))))/100</f>
        <v>2.1900000000000001E-3</v>
      </c>
      <c r="H600">
        <v>2</v>
      </c>
      <c r="I600" s="1">
        <f>IF(C600=1,VLOOKUP(FoxFire!B600,balance!$AF:$AJ,2,FALSE),IF(C600=2,VLOOKUP(B600,balance!$AF:$AJ,3,FALSE),IF(C600=3,VLOOKUP(B600,balance!$AF:$AJ,4,FALSE),IF(C600=4,VLOOKUP(B600,balance!$AF:$AJ,5,FALSE),IF(C600=5,VLOOKUP(B600,balance!$AF:$AK,6,FALSE),0)))))*1000000000000</f>
        <v>1065000000000</v>
      </c>
      <c r="J600">
        <f>VLOOKUP(B600,balance!AU:BD,10,FALSE)</f>
        <v>1971200</v>
      </c>
    </row>
    <row r="601" spans="1:10" x14ac:dyDescent="0.3">
      <c r="A601">
        <v>599</v>
      </c>
      <c r="B601">
        <f t="shared" si="19"/>
        <v>121</v>
      </c>
      <c r="C601">
        <f t="shared" si="18"/>
        <v>5</v>
      </c>
      <c r="D601">
        <v>9026</v>
      </c>
      <c r="E601" s="1">
        <f>IF(C601=1,VLOOKUP(B601,balance!$AU:$AZ,2,FALSE),IF(C601=2,VLOOKUP(B601,balance!$AU:$AZ,3,FALSE),IF(C601=3,VLOOKUP(B601,balance!$AU:$AZ,4,FALSE),IF(C601=4,VLOOKUP(B601,balance!$AU:$AZ,5,FALSE),IF(C601=5,VLOOKUP(B601-1,balance!$AU:$AZ,6,FALSE),0)))))</f>
        <v>34800</v>
      </c>
      <c r="F601">
        <v>53</v>
      </c>
      <c r="G601">
        <f>IF(C601=1,VLOOKUP(FoxFire!B601,balance!$U:$Z,2,FALSE),IF(C601=2,VLOOKUP(B601,balance!$U:$Z,3,FALSE),IF(C601=3,VLOOKUP(B601,balance!$U:$Z,4,FALSE),IF(C601=4,VLOOKUP(B601,balance!$U:$Z,5,FALSE),IF(C601=5,VLOOKUP(B601-1,balance!$U:$Z,6,FALSE),0)))))/100</f>
        <v>100.13930000000001</v>
      </c>
      <c r="H601">
        <v>2</v>
      </c>
      <c r="I601" s="1">
        <f>IF(C601=1,VLOOKUP(FoxFire!B601,balance!$AF:$AJ,2,FALSE),IF(C601=2,VLOOKUP(B601,balance!$AF:$AJ,3,FALSE),IF(C601=3,VLOOKUP(B601,balance!$AF:$AJ,4,FALSE),IF(C601=4,VLOOKUP(B601,balance!$AF:$AJ,5,FALSE),IF(C601=5,VLOOKUP(B601,balance!$AF:$AK,6,FALSE),0)))))*1000000000000</f>
        <v>4320000000000.0005</v>
      </c>
      <c r="J601">
        <f>VLOOKUP(B601,balance!AU:BD,10,FALSE)</f>
        <v>2018650</v>
      </c>
    </row>
    <row r="602" spans="1:10" x14ac:dyDescent="0.3">
      <c r="A602">
        <v>600</v>
      </c>
      <c r="B602">
        <f t="shared" si="19"/>
        <v>121</v>
      </c>
      <c r="C602">
        <f t="shared" si="18"/>
        <v>1</v>
      </c>
      <c r="D602">
        <v>9026</v>
      </c>
      <c r="E602" s="1">
        <f>IF(C602=1,VLOOKUP(B602,balance!$AU:$AZ,2,FALSE),IF(C602=2,VLOOKUP(B602,balance!$AU:$AZ,3,FALSE),IF(C602=3,VLOOKUP(B602,balance!$AU:$AZ,4,FALSE),IF(C602=4,VLOOKUP(B602,balance!$AU:$AZ,5,FALSE),IF(C602=5,VLOOKUP(B602-1,balance!$AU:$AZ,6,FALSE),0)))))</f>
        <v>3000</v>
      </c>
      <c r="F602">
        <v>53</v>
      </c>
      <c r="G602">
        <f>IF(C602=1,VLOOKUP(FoxFire!B602,balance!$U:$Z,2,FALSE),IF(C602=2,VLOOKUP(B602,balance!$U:$Z,3,FALSE),IF(C602=3,VLOOKUP(B602,balance!$U:$Z,4,FALSE),IF(C602=4,VLOOKUP(B602,balance!$U:$Z,5,FALSE),IF(C602=5,VLOOKUP(B602-1,balance!$U:$Z,6,FALSE),0)))))/100</f>
        <v>2.2000000000000001E-3</v>
      </c>
      <c r="H602">
        <v>2</v>
      </c>
      <c r="I602" s="1">
        <f>IF(C602=1,VLOOKUP(FoxFire!B602,balance!$AF:$AJ,2,FALSE),IF(C602=2,VLOOKUP(B602,balance!$AF:$AJ,3,FALSE),IF(C602=3,VLOOKUP(B602,balance!$AF:$AJ,4,FALSE),IF(C602=4,VLOOKUP(B602,balance!$AF:$AJ,5,FALSE),IF(C602=5,VLOOKUP(B602,balance!$AF:$AK,6,FALSE),0)))))*1000000000000</f>
        <v>1080000000000.0001</v>
      </c>
      <c r="J602">
        <f>VLOOKUP(B602,balance!AU:BD,10,FALSE)</f>
        <v>2018650</v>
      </c>
    </row>
    <row r="603" spans="1:10" x14ac:dyDescent="0.3">
      <c r="A603">
        <v>601</v>
      </c>
      <c r="B603">
        <f t="shared" si="19"/>
        <v>121</v>
      </c>
      <c r="C603">
        <f t="shared" si="18"/>
        <v>2</v>
      </c>
      <c r="D603">
        <v>9026</v>
      </c>
      <c r="E603" s="1">
        <f>IF(C603=1,VLOOKUP(B603,balance!$AU:$AZ,2,FALSE),IF(C603=2,VLOOKUP(B603,balance!$AU:$AZ,3,FALSE),IF(C603=3,VLOOKUP(B603,balance!$AU:$AZ,4,FALSE),IF(C603=4,VLOOKUP(B603,balance!$AU:$AZ,5,FALSE),IF(C603=5,VLOOKUP(B603-1,balance!$AU:$AZ,6,FALSE),0)))))</f>
        <v>3000</v>
      </c>
      <c r="F603">
        <v>53</v>
      </c>
      <c r="G603">
        <f>IF(C603=1,VLOOKUP(FoxFire!B603,balance!$U:$Z,2,FALSE),IF(C603=2,VLOOKUP(B603,balance!$U:$Z,3,FALSE),IF(C603=3,VLOOKUP(B603,balance!$U:$Z,4,FALSE),IF(C603=4,VLOOKUP(B603,balance!$U:$Z,5,FALSE),IF(C603=5,VLOOKUP(B603-1,balance!$U:$Z,6,FALSE),0)))))/100</f>
        <v>2.2000000000000001E-3</v>
      </c>
      <c r="H603">
        <v>2</v>
      </c>
      <c r="I603" s="1">
        <f>IF(C603=1,VLOOKUP(FoxFire!B603,balance!$AF:$AJ,2,FALSE),IF(C603=2,VLOOKUP(B603,balance!$AF:$AJ,3,FALSE),IF(C603=3,VLOOKUP(B603,balance!$AF:$AJ,4,FALSE),IF(C603=4,VLOOKUP(B603,balance!$AF:$AJ,5,FALSE),IF(C603=5,VLOOKUP(B603,balance!$AF:$AK,6,FALSE),0)))))*1000000000000</f>
        <v>1080000000000.0001</v>
      </c>
      <c r="J603">
        <f>VLOOKUP(B603,balance!AU:BD,10,FALSE)</f>
        <v>2018650</v>
      </c>
    </row>
    <row r="604" spans="1:10" x14ac:dyDescent="0.3">
      <c r="A604">
        <v>602</v>
      </c>
      <c r="B604">
        <f t="shared" si="19"/>
        <v>121</v>
      </c>
      <c r="C604">
        <f t="shared" si="18"/>
        <v>3</v>
      </c>
      <c r="D604">
        <v>9026</v>
      </c>
      <c r="E604" s="1">
        <f>IF(C604=1,VLOOKUP(B604,balance!$AU:$AZ,2,FALSE),IF(C604=2,VLOOKUP(B604,balance!$AU:$AZ,3,FALSE),IF(C604=3,VLOOKUP(B604,balance!$AU:$AZ,4,FALSE),IF(C604=4,VLOOKUP(B604,balance!$AU:$AZ,5,FALSE),IF(C604=5,VLOOKUP(B604-1,balance!$AU:$AZ,6,FALSE),0)))))</f>
        <v>3000</v>
      </c>
      <c r="F604">
        <v>53</v>
      </c>
      <c r="G604">
        <f>IF(C604=1,VLOOKUP(FoxFire!B604,balance!$U:$Z,2,FALSE),IF(C604=2,VLOOKUP(B604,balance!$U:$Z,3,FALSE),IF(C604=3,VLOOKUP(B604,balance!$U:$Z,4,FALSE),IF(C604=4,VLOOKUP(B604,balance!$U:$Z,5,FALSE),IF(C604=5,VLOOKUP(B604-1,balance!$U:$Z,6,FALSE),0)))))/100</f>
        <v>2.2000000000000001E-3</v>
      </c>
      <c r="H604">
        <v>2</v>
      </c>
      <c r="I604" s="1">
        <f>IF(C604=1,VLOOKUP(FoxFire!B604,balance!$AF:$AJ,2,FALSE),IF(C604=2,VLOOKUP(B604,balance!$AF:$AJ,3,FALSE),IF(C604=3,VLOOKUP(B604,balance!$AF:$AJ,4,FALSE),IF(C604=4,VLOOKUP(B604,balance!$AF:$AJ,5,FALSE),IF(C604=5,VLOOKUP(B604,balance!$AF:$AK,6,FALSE),0)))))*1000000000000</f>
        <v>1080000000000.0001</v>
      </c>
      <c r="J604">
        <f>VLOOKUP(B604,balance!AU:BD,10,FALSE)</f>
        <v>2018650</v>
      </c>
    </row>
    <row r="605" spans="1:10" x14ac:dyDescent="0.3">
      <c r="A605">
        <v>603</v>
      </c>
      <c r="B605">
        <f t="shared" si="19"/>
        <v>121</v>
      </c>
      <c r="C605">
        <f t="shared" si="18"/>
        <v>4</v>
      </c>
      <c r="D605">
        <v>9026</v>
      </c>
      <c r="E605" s="1">
        <f>IF(C605=1,VLOOKUP(B605,balance!$AU:$AZ,2,FALSE),IF(C605=2,VLOOKUP(B605,balance!$AU:$AZ,3,FALSE),IF(C605=3,VLOOKUP(B605,balance!$AU:$AZ,4,FALSE),IF(C605=4,VLOOKUP(B605,balance!$AU:$AZ,5,FALSE),IF(C605=5,VLOOKUP(B605-1,balance!$AU:$AZ,6,FALSE),0)))))</f>
        <v>3000</v>
      </c>
      <c r="F605">
        <v>53</v>
      </c>
      <c r="G605">
        <f>IF(C605=1,VLOOKUP(FoxFire!B605,balance!$U:$Z,2,FALSE),IF(C605=2,VLOOKUP(B605,balance!$U:$Z,3,FALSE),IF(C605=3,VLOOKUP(B605,balance!$U:$Z,4,FALSE),IF(C605=4,VLOOKUP(B605,balance!$U:$Z,5,FALSE),IF(C605=5,VLOOKUP(B605-1,balance!$U:$Z,6,FALSE),0)))))/100</f>
        <v>2.2000000000000001E-3</v>
      </c>
      <c r="H605">
        <v>2</v>
      </c>
      <c r="I605" s="1">
        <f>IF(C605=1,VLOOKUP(FoxFire!B605,balance!$AF:$AJ,2,FALSE),IF(C605=2,VLOOKUP(B605,balance!$AF:$AJ,3,FALSE),IF(C605=3,VLOOKUP(B605,balance!$AF:$AJ,4,FALSE),IF(C605=4,VLOOKUP(B605,balance!$AF:$AJ,5,FALSE),IF(C605=5,VLOOKUP(B605,balance!$AF:$AK,6,FALSE),0)))))*1000000000000</f>
        <v>1080000000000.0001</v>
      </c>
      <c r="J605">
        <f>VLOOKUP(B605,balance!AU:BD,10,FALSE)</f>
        <v>2018650</v>
      </c>
    </row>
    <row r="606" spans="1:10" x14ac:dyDescent="0.3">
      <c r="A606">
        <v>604</v>
      </c>
      <c r="B606">
        <f t="shared" si="19"/>
        <v>122</v>
      </c>
      <c r="C606">
        <f t="shared" si="18"/>
        <v>5</v>
      </c>
      <c r="D606">
        <v>9026</v>
      </c>
      <c r="E606" s="1">
        <f>IF(C606=1,VLOOKUP(B606,balance!$AU:$AZ,2,FALSE),IF(C606=2,VLOOKUP(B606,balance!$AU:$AZ,3,FALSE),IF(C606=3,VLOOKUP(B606,balance!$AU:$AZ,4,FALSE),IF(C606=4,VLOOKUP(B606,balance!$AU:$AZ,5,FALSE),IF(C606=5,VLOOKUP(B606-1,balance!$AU:$AZ,6,FALSE),0)))))</f>
        <v>34800</v>
      </c>
      <c r="F606">
        <v>53</v>
      </c>
      <c r="G606">
        <f>IF(C606=1,VLOOKUP(FoxFire!B606,balance!$U:$Z,2,FALSE),IF(C606=2,VLOOKUP(B606,balance!$U:$Z,3,FALSE),IF(C606=3,VLOOKUP(B606,balance!$U:$Z,4,FALSE),IF(C606=4,VLOOKUP(B606,balance!$U:$Z,5,FALSE),IF(C606=5,VLOOKUP(B606-1,balance!$U:$Z,6,FALSE),0)))))/100</f>
        <v>102.60850000000001</v>
      </c>
      <c r="H606">
        <v>2</v>
      </c>
      <c r="I606" s="1">
        <f>IF(C606=1,VLOOKUP(FoxFire!B606,balance!$AF:$AJ,2,FALSE),IF(C606=2,VLOOKUP(B606,balance!$AF:$AJ,3,FALSE),IF(C606=3,VLOOKUP(B606,balance!$AF:$AJ,4,FALSE),IF(C606=4,VLOOKUP(B606,balance!$AF:$AJ,5,FALSE),IF(C606=5,VLOOKUP(B606,balance!$AF:$AK,6,FALSE),0)))))*1000000000000</f>
        <v>4380000000000</v>
      </c>
      <c r="J606">
        <f>VLOOKUP(B606,balance!AU:BD,10,FALSE)</f>
        <v>2067480</v>
      </c>
    </row>
    <row r="607" spans="1:10" x14ac:dyDescent="0.3">
      <c r="A607">
        <v>605</v>
      </c>
      <c r="B607">
        <f t="shared" si="19"/>
        <v>122</v>
      </c>
      <c r="C607">
        <f t="shared" si="18"/>
        <v>1</v>
      </c>
      <c r="D607">
        <v>9026</v>
      </c>
      <c r="E607" s="1">
        <f>IF(C607=1,VLOOKUP(B607,balance!$AU:$AZ,2,FALSE),IF(C607=2,VLOOKUP(B607,balance!$AU:$AZ,3,FALSE),IF(C607=3,VLOOKUP(B607,balance!$AU:$AZ,4,FALSE),IF(C607=4,VLOOKUP(B607,balance!$AU:$AZ,5,FALSE),IF(C607=5,VLOOKUP(B607-1,balance!$AU:$AZ,6,FALSE),0)))))</f>
        <v>3000</v>
      </c>
      <c r="F607">
        <v>53</v>
      </c>
      <c r="G607">
        <f>IF(C607=1,VLOOKUP(FoxFire!B607,balance!$U:$Z,2,FALSE),IF(C607=2,VLOOKUP(B607,balance!$U:$Z,3,FALSE),IF(C607=3,VLOOKUP(B607,balance!$U:$Z,4,FALSE),IF(C607=4,VLOOKUP(B607,balance!$U:$Z,5,FALSE),IF(C607=5,VLOOKUP(B607-1,balance!$U:$Z,6,FALSE),0)))))/100</f>
        <v>2.2100000000000002E-3</v>
      </c>
      <c r="H607">
        <v>2</v>
      </c>
      <c r="I607" s="1">
        <f>IF(C607=1,VLOOKUP(FoxFire!B607,balance!$AF:$AJ,2,FALSE),IF(C607=2,VLOOKUP(B607,balance!$AF:$AJ,3,FALSE),IF(C607=3,VLOOKUP(B607,balance!$AF:$AJ,4,FALSE),IF(C607=4,VLOOKUP(B607,balance!$AF:$AJ,5,FALSE),IF(C607=5,VLOOKUP(B607,balance!$AF:$AK,6,FALSE),0)))))*1000000000000</f>
        <v>1095000000000</v>
      </c>
      <c r="J607">
        <f>VLOOKUP(B607,balance!AU:BD,10,FALSE)</f>
        <v>2067480</v>
      </c>
    </row>
    <row r="608" spans="1:10" x14ac:dyDescent="0.3">
      <c r="A608">
        <v>606</v>
      </c>
      <c r="B608">
        <f t="shared" si="19"/>
        <v>122</v>
      </c>
      <c r="C608">
        <f t="shared" si="18"/>
        <v>2</v>
      </c>
      <c r="D608">
        <v>9026</v>
      </c>
      <c r="E608" s="1">
        <f>IF(C608=1,VLOOKUP(B608,balance!$AU:$AZ,2,FALSE),IF(C608=2,VLOOKUP(B608,balance!$AU:$AZ,3,FALSE),IF(C608=3,VLOOKUP(B608,balance!$AU:$AZ,4,FALSE),IF(C608=4,VLOOKUP(B608,balance!$AU:$AZ,5,FALSE),IF(C608=5,VLOOKUP(B608-1,balance!$AU:$AZ,6,FALSE),0)))))</f>
        <v>3000</v>
      </c>
      <c r="F608">
        <v>53</v>
      </c>
      <c r="G608">
        <f>IF(C608=1,VLOOKUP(FoxFire!B608,balance!$U:$Z,2,FALSE),IF(C608=2,VLOOKUP(B608,balance!$U:$Z,3,FALSE),IF(C608=3,VLOOKUP(B608,balance!$U:$Z,4,FALSE),IF(C608=4,VLOOKUP(B608,balance!$U:$Z,5,FALSE),IF(C608=5,VLOOKUP(B608-1,balance!$U:$Z,6,FALSE),0)))))/100</f>
        <v>2.2100000000000002E-3</v>
      </c>
      <c r="H608">
        <v>2</v>
      </c>
      <c r="I608" s="1">
        <f>IF(C608=1,VLOOKUP(FoxFire!B608,balance!$AF:$AJ,2,FALSE),IF(C608=2,VLOOKUP(B608,balance!$AF:$AJ,3,FALSE),IF(C608=3,VLOOKUP(B608,balance!$AF:$AJ,4,FALSE),IF(C608=4,VLOOKUP(B608,balance!$AF:$AJ,5,FALSE),IF(C608=5,VLOOKUP(B608,balance!$AF:$AK,6,FALSE),0)))))*1000000000000</f>
        <v>1095000000000</v>
      </c>
      <c r="J608">
        <f>VLOOKUP(B608,balance!AU:BD,10,FALSE)</f>
        <v>2067480</v>
      </c>
    </row>
    <row r="609" spans="1:10" x14ac:dyDescent="0.3">
      <c r="A609">
        <v>607</v>
      </c>
      <c r="B609">
        <f t="shared" si="19"/>
        <v>122</v>
      </c>
      <c r="C609">
        <f t="shared" si="18"/>
        <v>3</v>
      </c>
      <c r="D609">
        <v>9026</v>
      </c>
      <c r="E609" s="1">
        <f>IF(C609=1,VLOOKUP(B609,balance!$AU:$AZ,2,FALSE),IF(C609=2,VLOOKUP(B609,balance!$AU:$AZ,3,FALSE),IF(C609=3,VLOOKUP(B609,balance!$AU:$AZ,4,FALSE),IF(C609=4,VLOOKUP(B609,balance!$AU:$AZ,5,FALSE),IF(C609=5,VLOOKUP(B609-1,balance!$AU:$AZ,6,FALSE),0)))))</f>
        <v>3000</v>
      </c>
      <c r="F609">
        <v>53</v>
      </c>
      <c r="G609">
        <f>IF(C609=1,VLOOKUP(FoxFire!B609,balance!$U:$Z,2,FALSE),IF(C609=2,VLOOKUP(B609,balance!$U:$Z,3,FALSE),IF(C609=3,VLOOKUP(B609,balance!$U:$Z,4,FALSE),IF(C609=4,VLOOKUP(B609,balance!$U:$Z,5,FALSE),IF(C609=5,VLOOKUP(B609-1,balance!$U:$Z,6,FALSE),0)))))/100</f>
        <v>2.2100000000000002E-3</v>
      </c>
      <c r="H609">
        <v>2</v>
      </c>
      <c r="I609" s="1">
        <f>IF(C609=1,VLOOKUP(FoxFire!B609,balance!$AF:$AJ,2,FALSE),IF(C609=2,VLOOKUP(B609,balance!$AF:$AJ,3,FALSE),IF(C609=3,VLOOKUP(B609,balance!$AF:$AJ,4,FALSE),IF(C609=4,VLOOKUP(B609,balance!$AF:$AJ,5,FALSE),IF(C609=5,VLOOKUP(B609,balance!$AF:$AK,6,FALSE),0)))))*1000000000000</f>
        <v>1095000000000</v>
      </c>
      <c r="J609">
        <f>VLOOKUP(B609,balance!AU:BD,10,FALSE)</f>
        <v>2067480</v>
      </c>
    </row>
    <row r="610" spans="1:10" x14ac:dyDescent="0.3">
      <c r="A610">
        <v>608</v>
      </c>
      <c r="B610">
        <f t="shared" si="19"/>
        <v>122</v>
      </c>
      <c r="C610">
        <f t="shared" si="18"/>
        <v>4</v>
      </c>
      <c r="D610">
        <v>9026</v>
      </c>
      <c r="E610" s="1">
        <f>IF(C610=1,VLOOKUP(B610,balance!$AU:$AZ,2,FALSE),IF(C610=2,VLOOKUP(B610,balance!$AU:$AZ,3,FALSE),IF(C610=3,VLOOKUP(B610,balance!$AU:$AZ,4,FALSE),IF(C610=4,VLOOKUP(B610,balance!$AU:$AZ,5,FALSE),IF(C610=5,VLOOKUP(B610-1,balance!$AU:$AZ,6,FALSE),0)))))</f>
        <v>3000</v>
      </c>
      <c r="F610">
        <v>53</v>
      </c>
      <c r="G610">
        <f>IF(C610=1,VLOOKUP(FoxFire!B610,balance!$U:$Z,2,FALSE),IF(C610=2,VLOOKUP(B610,balance!$U:$Z,3,FALSE),IF(C610=3,VLOOKUP(B610,balance!$U:$Z,4,FALSE),IF(C610=4,VLOOKUP(B610,balance!$U:$Z,5,FALSE),IF(C610=5,VLOOKUP(B610-1,balance!$U:$Z,6,FALSE),0)))))/100</f>
        <v>2.2100000000000002E-3</v>
      </c>
      <c r="H610">
        <v>2</v>
      </c>
      <c r="I610" s="1">
        <f>IF(C610=1,VLOOKUP(FoxFire!B610,balance!$AF:$AJ,2,FALSE),IF(C610=2,VLOOKUP(B610,balance!$AF:$AJ,3,FALSE),IF(C610=3,VLOOKUP(B610,balance!$AF:$AJ,4,FALSE),IF(C610=4,VLOOKUP(B610,balance!$AF:$AJ,5,FALSE),IF(C610=5,VLOOKUP(B610,balance!$AF:$AK,6,FALSE),0)))))*1000000000000</f>
        <v>1095000000000</v>
      </c>
      <c r="J610">
        <f>VLOOKUP(B610,balance!AU:BD,10,FALSE)</f>
        <v>2067480</v>
      </c>
    </row>
    <row r="611" spans="1:10" x14ac:dyDescent="0.3">
      <c r="A611">
        <v>609</v>
      </c>
      <c r="B611">
        <f t="shared" si="19"/>
        <v>123</v>
      </c>
      <c r="C611">
        <f t="shared" si="18"/>
        <v>5</v>
      </c>
      <c r="D611">
        <v>9026</v>
      </c>
      <c r="E611" s="1">
        <f>IF(C611=1,VLOOKUP(B611,balance!$AU:$AZ,2,FALSE),IF(C611=2,VLOOKUP(B611,balance!$AU:$AZ,3,FALSE),IF(C611=3,VLOOKUP(B611,balance!$AU:$AZ,4,FALSE),IF(C611=4,VLOOKUP(B611,balance!$AU:$AZ,5,FALSE),IF(C611=5,VLOOKUP(B611-1,balance!$AU:$AZ,6,FALSE),0)))))</f>
        <v>34800</v>
      </c>
      <c r="F611">
        <v>53</v>
      </c>
      <c r="G611">
        <f>IF(C611=1,VLOOKUP(FoxFire!B611,balance!$U:$Z,2,FALSE),IF(C611=2,VLOOKUP(B611,balance!$U:$Z,3,FALSE),IF(C611=3,VLOOKUP(B611,balance!$U:$Z,4,FALSE),IF(C611=4,VLOOKUP(B611,balance!$U:$Z,5,FALSE),IF(C611=5,VLOOKUP(B611-1,balance!$U:$Z,6,FALSE),0)))))/100</f>
        <v>105.13639999999999</v>
      </c>
      <c r="H611">
        <v>2</v>
      </c>
      <c r="I611" s="1">
        <f>IF(C611=1,VLOOKUP(FoxFire!B611,balance!$AF:$AJ,2,FALSE),IF(C611=2,VLOOKUP(B611,balance!$AF:$AJ,3,FALSE),IF(C611=3,VLOOKUP(B611,balance!$AF:$AJ,4,FALSE),IF(C611=4,VLOOKUP(B611,balance!$AF:$AJ,5,FALSE),IF(C611=5,VLOOKUP(B611,balance!$AF:$AK,6,FALSE),0)))))*1000000000000</f>
        <v>4440000000000</v>
      </c>
      <c r="J611">
        <f>VLOOKUP(B611,balance!AU:BD,10,FALSE)</f>
        <v>2117700</v>
      </c>
    </row>
    <row r="612" spans="1:10" x14ac:dyDescent="0.3">
      <c r="A612">
        <v>610</v>
      </c>
      <c r="B612">
        <f t="shared" si="19"/>
        <v>123</v>
      </c>
      <c r="C612">
        <f t="shared" si="18"/>
        <v>1</v>
      </c>
      <c r="D612">
        <v>9026</v>
      </c>
      <c r="E612" s="1">
        <f>IF(C612=1,VLOOKUP(B612,balance!$AU:$AZ,2,FALSE),IF(C612=2,VLOOKUP(B612,balance!$AU:$AZ,3,FALSE),IF(C612=3,VLOOKUP(B612,balance!$AU:$AZ,4,FALSE),IF(C612=4,VLOOKUP(B612,balance!$AU:$AZ,5,FALSE),IF(C612=5,VLOOKUP(B612-1,balance!$AU:$AZ,6,FALSE),0)))))</f>
        <v>3000</v>
      </c>
      <c r="F612">
        <v>53</v>
      </c>
      <c r="G612">
        <f>IF(C612=1,VLOOKUP(FoxFire!B612,balance!$U:$Z,2,FALSE),IF(C612=2,VLOOKUP(B612,balance!$U:$Z,3,FALSE),IF(C612=3,VLOOKUP(B612,balance!$U:$Z,4,FALSE),IF(C612=4,VLOOKUP(B612,balance!$U:$Z,5,FALSE),IF(C612=5,VLOOKUP(B612-1,balance!$U:$Z,6,FALSE),0)))))/100</f>
        <v>2.2200000000000002E-3</v>
      </c>
      <c r="H612">
        <v>2</v>
      </c>
      <c r="I612" s="1">
        <f>IF(C612=1,VLOOKUP(FoxFire!B612,balance!$AF:$AJ,2,FALSE),IF(C612=2,VLOOKUP(B612,balance!$AF:$AJ,3,FALSE),IF(C612=3,VLOOKUP(B612,balance!$AF:$AJ,4,FALSE),IF(C612=4,VLOOKUP(B612,balance!$AF:$AJ,5,FALSE),IF(C612=5,VLOOKUP(B612,balance!$AF:$AK,6,FALSE),0)))))*1000000000000</f>
        <v>1110000000000</v>
      </c>
      <c r="J612">
        <f>VLOOKUP(B612,balance!AU:BD,10,FALSE)</f>
        <v>2117700</v>
      </c>
    </row>
    <row r="613" spans="1:10" x14ac:dyDescent="0.3">
      <c r="A613">
        <v>611</v>
      </c>
      <c r="B613">
        <f t="shared" si="19"/>
        <v>123</v>
      </c>
      <c r="C613">
        <f t="shared" si="18"/>
        <v>2</v>
      </c>
      <c r="D613">
        <v>9026</v>
      </c>
      <c r="E613" s="1">
        <f>IF(C613=1,VLOOKUP(B613,balance!$AU:$AZ,2,FALSE),IF(C613=2,VLOOKUP(B613,balance!$AU:$AZ,3,FALSE),IF(C613=3,VLOOKUP(B613,balance!$AU:$AZ,4,FALSE),IF(C613=4,VLOOKUP(B613,balance!$AU:$AZ,5,FALSE),IF(C613=5,VLOOKUP(B613-1,balance!$AU:$AZ,6,FALSE),0)))))</f>
        <v>3000</v>
      </c>
      <c r="F613">
        <v>53</v>
      </c>
      <c r="G613">
        <f>IF(C613=1,VLOOKUP(FoxFire!B613,balance!$U:$Z,2,FALSE),IF(C613=2,VLOOKUP(B613,balance!$U:$Z,3,FALSE),IF(C613=3,VLOOKUP(B613,balance!$U:$Z,4,FALSE),IF(C613=4,VLOOKUP(B613,balance!$U:$Z,5,FALSE),IF(C613=5,VLOOKUP(B613-1,balance!$U:$Z,6,FALSE),0)))))/100</f>
        <v>2.2200000000000002E-3</v>
      </c>
      <c r="H613">
        <v>2</v>
      </c>
      <c r="I613" s="1">
        <f>IF(C613=1,VLOOKUP(FoxFire!B613,balance!$AF:$AJ,2,FALSE),IF(C613=2,VLOOKUP(B613,balance!$AF:$AJ,3,FALSE),IF(C613=3,VLOOKUP(B613,balance!$AF:$AJ,4,FALSE),IF(C613=4,VLOOKUP(B613,balance!$AF:$AJ,5,FALSE),IF(C613=5,VLOOKUP(B613,balance!$AF:$AK,6,FALSE),0)))))*1000000000000</f>
        <v>1110000000000</v>
      </c>
      <c r="J613">
        <f>VLOOKUP(B613,balance!AU:BD,10,FALSE)</f>
        <v>2117700</v>
      </c>
    </row>
    <row r="614" spans="1:10" x14ac:dyDescent="0.3">
      <c r="A614">
        <v>612</v>
      </c>
      <c r="B614">
        <f t="shared" si="19"/>
        <v>123</v>
      </c>
      <c r="C614">
        <f t="shared" si="18"/>
        <v>3</v>
      </c>
      <c r="D614">
        <v>9026</v>
      </c>
      <c r="E614" s="1">
        <f>IF(C614=1,VLOOKUP(B614,balance!$AU:$AZ,2,FALSE),IF(C614=2,VLOOKUP(B614,balance!$AU:$AZ,3,FALSE),IF(C614=3,VLOOKUP(B614,balance!$AU:$AZ,4,FALSE),IF(C614=4,VLOOKUP(B614,balance!$AU:$AZ,5,FALSE),IF(C614=5,VLOOKUP(B614-1,balance!$AU:$AZ,6,FALSE),0)))))</f>
        <v>3000</v>
      </c>
      <c r="F614">
        <v>53</v>
      </c>
      <c r="G614">
        <f>IF(C614=1,VLOOKUP(FoxFire!B614,balance!$U:$Z,2,FALSE),IF(C614=2,VLOOKUP(B614,balance!$U:$Z,3,FALSE),IF(C614=3,VLOOKUP(B614,balance!$U:$Z,4,FALSE),IF(C614=4,VLOOKUP(B614,balance!$U:$Z,5,FALSE),IF(C614=5,VLOOKUP(B614-1,balance!$U:$Z,6,FALSE),0)))))/100</f>
        <v>2.2200000000000002E-3</v>
      </c>
      <c r="H614">
        <v>2</v>
      </c>
      <c r="I614" s="1">
        <f>IF(C614=1,VLOOKUP(FoxFire!B614,balance!$AF:$AJ,2,FALSE),IF(C614=2,VLOOKUP(B614,balance!$AF:$AJ,3,FALSE),IF(C614=3,VLOOKUP(B614,balance!$AF:$AJ,4,FALSE),IF(C614=4,VLOOKUP(B614,balance!$AF:$AJ,5,FALSE),IF(C614=5,VLOOKUP(B614,balance!$AF:$AK,6,FALSE),0)))))*1000000000000</f>
        <v>1110000000000</v>
      </c>
      <c r="J614">
        <f>VLOOKUP(B614,balance!AU:BD,10,FALSE)</f>
        <v>2117700</v>
      </c>
    </row>
    <row r="615" spans="1:10" x14ac:dyDescent="0.3">
      <c r="A615">
        <v>613</v>
      </c>
      <c r="B615">
        <f t="shared" si="19"/>
        <v>123</v>
      </c>
      <c r="C615">
        <f t="shared" si="18"/>
        <v>4</v>
      </c>
      <c r="D615">
        <v>9026</v>
      </c>
      <c r="E615" s="1">
        <f>IF(C615=1,VLOOKUP(B615,balance!$AU:$AZ,2,FALSE),IF(C615=2,VLOOKUP(B615,balance!$AU:$AZ,3,FALSE),IF(C615=3,VLOOKUP(B615,balance!$AU:$AZ,4,FALSE),IF(C615=4,VLOOKUP(B615,balance!$AU:$AZ,5,FALSE),IF(C615=5,VLOOKUP(B615-1,balance!$AU:$AZ,6,FALSE),0)))))</f>
        <v>3000</v>
      </c>
      <c r="F615">
        <v>53</v>
      </c>
      <c r="G615">
        <f>IF(C615=1,VLOOKUP(FoxFire!B615,balance!$U:$Z,2,FALSE),IF(C615=2,VLOOKUP(B615,balance!$U:$Z,3,FALSE),IF(C615=3,VLOOKUP(B615,balance!$U:$Z,4,FALSE),IF(C615=4,VLOOKUP(B615,balance!$U:$Z,5,FALSE),IF(C615=5,VLOOKUP(B615-1,balance!$U:$Z,6,FALSE),0)))))/100</f>
        <v>2.2200000000000002E-3</v>
      </c>
      <c r="H615">
        <v>2</v>
      </c>
      <c r="I615" s="1">
        <f>IF(C615=1,VLOOKUP(FoxFire!B615,balance!$AF:$AJ,2,FALSE),IF(C615=2,VLOOKUP(B615,balance!$AF:$AJ,3,FALSE),IF(C615=3,VLOOKUP(B615,balance!$AF:$AJ,4,FALSE),IF(C615=4,VLOOKUP(B615,balance!$AF:$AJ,5,FALSE),IF(C615=5,VLOOKUP(B615,balance!$AF:$AK,6,FALSE),0)))))*1000000000000</f>
        <v>1110000000000</v>
      </c>
      <c r="J615">
        <f>VLOOKUP(B615,balance!AU:BD,10,FALSE)</f>
        <v>2117700</v>
      </c>
    </row>
    <row r="616" spans="1:10" x14ac:dyDescent="0.3">
      <c r="A616">
        <v>614</v>
      </c>
      <c r="B616">
        <f t="shared" si="19"/>
        <v>124</v>
      </c>
      <c r="C616">
        <f t="shared" si="18"/>
        <v>5</v>
      </c>
      <c r="D616">
        <v>9026</v>
      </c>
      <c r="E616" s="1">
        <f>IF(C616=1,VLOOKUP(B616,balance!$AU:$AZ,2,FALSE),IF(C616=2,VLOOKUP(B616,balance!$AU:$AZ,3,FALSE),IF(C616=3,VLOOKUP(B616,balance!$AU:$AZ,4,FALSE),IF(C616=4,VLOOKUP(B616,balance!$AU:$AZ,5,FALSE),IF(C616=5,VLOOKUP(B616-1,balance!$AU:$AZ,6,FALSE),0)))))</f>
        <v>34800</v>
      </c>
      <c r="F616">
        <v>53</v>
      </c>
      <c r="G616">
        <f>IF(C616=1,VLOOKUP(FoxFire!B616,balance!$U:$Z,2,FALSE),IF(C616=2,VLOOKUP(B616,balance!$U:$Z,3,FALSE),IF(C616=3,VLOOKUP(B616,balance!$U:$Z,4,FALSE),IF(C616=4,VLOOKUP(B616,balance!$U:$Z,5,FALSE),IF(C616=5,VLOOKUP(B616-1,balance!$U:$Z,6,FALSE),0)))))/100</f>
        <v>107.7244</v>
      </c>
      <c r="H616">
        <v>2</v>
      </c>
      <c r="I616" s="1">
        <f>IF(C616=1,VLOOKUP(FoxFire!B616,balance!$AF:$AJ,2,FALSE),IF(C616=2,VLOOKUP(B616,balance!$AF:$AJ,3,FALSE),IF(C616=3,VLOOKUP(B616,balance!$AF:$AJ,4,FALSE),IF(C616=4,VLOOKUP(B616,balance!$AF:$AJ,5,FALSE),IF(C616=5,VLOOKUP(B616,balance!$AF:$AK,6,FALSE),0)))))*1000000000000</f>
        <v>4500000000000</v>
      </c>
      <c r="J616">
        <f>VLOOKUP(B616,balance!AU:BD,10,FALSE)</f>
        <v>2169320</v>
      </c>
    </row>
    <row r="617" spans="1:10" x14ac:dyDescent="0.3">
      <c r="A617">
        <v>615</v>
      </c>
      <c r="B617">
        <f t="shared" si="19"/>
        <v>124</v>
      </c>
      <c r="C617">
        <f t="shared" si="18"/>
        <v>1</v>
      </c>
      <c r="D617">
        <v>9026</v>
      </c>
      <c r="E617" s="1">
        <f>IF(C617=1,VLOOKUP(B617,balance!$AU:$AZ,2,FALSE),IF(C617=2,VLOOKUP(B617,balance!$AU:$AZ,3,FALSE),IF(C617=3,VLOOKUP(B617,balance!$AU:$AZ,4,FALSE),IF(C617=4,VLOOKUP(B617,balance!$AU:$AZ,5,FALSE),IF(C617=5,VLOOKUP(B617-1,balance!$AU:$AZ,6,FALSE),0)))))</f>
        <v>3000</v>
      </c>
      <c r="F617">
        <v>53</v>
      </c>
      <c r="G617">
        <f>IF(C617=1,VLOOKUP(FoxFire!B617,balance!$U:$Z,2,FALSE),IF(C617=2,VLOOKUP(B617,balance!$U:$Z,3,FALSE),IF(C617=3,VLOOKUP(B617,balance!$U:$Z,4,FALSE),IF(C617=4,VLOOKUP(B617,balance!$U:$Z,5,FALSE),IF(C617=5,VLOOKUP(B617-1,balance!$U:$Z,6,FALSE),0)))))/100</f>
        <v>2.2300000000000002E-3</v>
      </c>
      <c r="H617">
        <v>2</v>
      </c>
      <c r="I617" s="1">
        <f>IF(C617=1,VLOOKUP(FoxFire!B617,balance!$AF:$AJ,2,FALSE),IF(C617=2,VLOOKUP(B617,balance!$AF:$AJ,3,FALSE),IF(C617=3,VLOOKUP(B617,balance!$AF:$AJ,4,FALSE),IF(C617=4,VLOOKUP(B617,balance!$AF:$AJ,5,FALSE),IF(C617=5,VLOOKUP(B617,balance!$AF:$AK,6,FALSE),0)))))*1000000000000</f>
        <v>1125000000000</v>
      </c>
      <c r="J617">
        <f>VLOOKUP(B617,balance!AU:BD,10,FALSE)</f>
        <v>2169320</v>
      </c>
    </row>
    <row r="618" spans="1:10" x14ac:dyDescent="0.3">
      <c r="A618">
        <v>616</v>
      </c>
      <c r="B618">
        <f t="shared" si="19"/>
        <v>124</v>
      </c>
      <c r="C618">
        <f t="shared" si="18"/>
        <v>2</v>
      </c>
      <c r="D618">
        <v>9026</v>
      </c>
      <c r="E618" s="1">
        <f>IF(C618=1,VLOOKUP(B618,balance!$AU:$AZ,2,FALSE),IF(C618=2,VLOOKUP(B618,balance!$AU:$AZ,3,FALSE),IF(C618=3,VLOOKUP(B618,balance!$AU:$AZ,4,FALSE),IF(C618=4,VLOOKUP(B618,balance!$AU:$AZ,5,FALSE),IF(C618=5,VLOOKUP(B618-1,balance!$AU:$AZ,6,FALSE),0)))))</f>
        <v>3000</v>
      </c>
      <c r="F618">
        <v>53</v>
      </c>
      <c r="G618">
        <f>IF(C618=1,VLOOKUP(FoxFire!B618,balance!$U:$Z,2,FALSE),IF(C618=2,VLOOKUP(B618,balance!$U:$Z,3,FALSE),IF(C618=3,VLOOKUP(B618,balance!$U:$Z,4,FALSE),IF(C618=4,VLOOKUP(B618,balance!$U:$Z,5,FALSE),IF(C618=5,VLOOKUP(B618-1,balance!$U:$Z,6,FALSE),0)))))/100</f>
        <v>2.2300000000000002E-3</v>
      </c>
      <c r="H618">
        <v>2</v>
      </c>
      <c r="I618" s="1">
        <f>IF(C618=1,VLOOKUP(FoxFire!B618,balance!$AF:$AJ,2,FALSE),IF(C618=2,VLOOKUP(B618,balance!$AF:$AJ,3,FALSE),IF(C618=3,VLOOKUP(B618,balance!$AF:$AJ,4,FALSE),IF(C618=4,VLOOKUP(B618,balance!$AF:$AJ,5,FALSE),IF(C618=5,VLOOKUP(B618,balance!$AF:$AK,6,FALSE),0)))))*1000000000000</f>
        <v>1125000000000</v>
      </c>
      <c r="J618">
        <f>VLOOKUP(B618,balance!AU:BD,10,FALSE)</f>
        <v>2169320</v>
      </c>
    </row>
    <row r="619" spans="1:10" x14ac:dyDescent="0.3">
      <c r="A619">
        <v>617</v>
      </c>
      <c r="B619">
        <f t="shared" si="19"/>
        <v>124</v>
      </c>
      <c r="C619">
        <f t="shared" si="18"/>
        <v>3</v>
      </c>
      <c r="D619">
        <v>9026</v>
      </c>
      <c r="E619" s="1">
        <f>IF(C619=1,VLOOKUP(B619,balance!$AU:$AZ,2,FALSE),IF(C619=2,VLOOKUP(B619,balance!$AU:$AZ,3,FALSE),IF(C619=3,VLOOKUP(B619,balance!$AU:$AZ,4,FALSE),IF(C619=4,VLOOKUP(B619,balance!$AU:$AZ,5,FALSE),IF(C619=5,VLOOKUP(B619-1,balance!$AU:$AZ,6,FALSE),0)))))</f>
        <v>3000</v>
      </c>
      <c r="F619">
        <v>53</v>
      </c>
      <c r="G619">
        <f>IF(C619=1,VLOOKUP(FoxFire!B619,balance!$U:$Z,2,FALSE),IF(C619=2,VLOOKUP(B619,balance!$U:$Z,3,FALSE),IF(C619=3,VLOOKUP(B619,balance!$U:$Z,4,FALSE),IF(C619=4,VLOOKUP(B619,balance!$U:$Z,5,FALSE),IF(C619=5,VLOOKUP(B619-1,balance!$U:$Z,6,FALSE),0)))))/100</f>
        <v>2.2300000000000002E-3</v>
      </c>
      <c r="H619">
        <v>2</v>
      </c>
      <c r="I619" s="1">
        <f>IF(C619=1,VLOOKUP(FoxFire!B619,balance!$AF:$AJ,2,FALSE),IF(C619=2,VLOOKUP(B619,balance!$AF:$AJ,3,FALSE),IF(C619=3,VLOOKUP(B619,balance!$AF:$AJ,4,FALSE),IF(C619=4,VLOOKUP(B619,balance!$AF:$AJ,5,FALSE),IF(C619=5,VLOOKUP(B619,balance!$AF:$AK,6,FALSE),0)))))*1000000000000</f>
        <v>1125000000000</v>
      </c>
      <c r="J619">
        <f>VLOOKUP(B619,balance!AU:BD,10,FALSE)</f>
        <v>2169320</v>
      </c>
    </row>
    <row r="620" spans="1:10" x14ac:dyDescent="0.3">
      <c r="A620">
        <v>618</v>
      </c>
      <c r="B620">
        <f t="shared" si="19"/>
        <v>124</v>
      </c>
      <c r="C620">
        <f t="shared" si="18"/>
        <v>4</v>
      </c>
      <c r="D620">
        <v>9026</v>
      </c>
      <c r="E620" s="1">
        <f>IF(C620=1,VLOOKUP(B620,balance!$AU:$AZ,2,FALSE),IF(C620=2,VLOOKUP(B620,balance!$AU:$AZ,3,FALSE),IF(C620=3,VLOOKUP(B620,balance!$AU:$AZ,4,FALSE),IF(C620=4,VLOOKUP(B620,balance!$AU:$AZ,5,FALSE),IF(C620=5,VLOOKUP(B620-1,balance!$AU:$AZ,6,FALSE),0)))))</f>
        <v>3000</v>
      </c>
      <c r="F620">
        <v>53</v>
      </c>
      <c r="G620">
        <f>IF(C620=1,VLOOKUP(FoxFire!B620,balance!$U:$Z,2,FALSE),IF(C620=2,VLOOKUP(B620,balance!$U:$Z,3,FALSE),IF(C620=3,VLOOKUP(B620,balance!$U:$Z,4,FALSE),IF(C620=4,VLOOKUP(B620,balance!$U:$Z,5,FALSE),IF(C620=5,VLOOKUP(B620-1,balance!$U:$Z,6,FALSE),0)))))/100</f>
        <v>2.2300000000000002E-3</v>
      </c>
      <c r="H620">
        <v>2</v>
      </c>
      <c r="I620" s="1">
        <f>IF(C620=1,VLOOKUP(FoxFire!B620,balance!$AF:$AJ,2,FALSE),IF(C620=2,VLOOKUP(B620,balance!$AF:$AJ,3,FALSE),IF(C620=3,VLOOKUP(B620,balance!$AF:$AJ,4,FALSE),IF(C620=4,VLOOKUP(B620,balance!$AF:$AJ,5,FALSE),IF(C620=5,VLOOKUP(B620,balance!$AF:$AK,6,FALSE),0)))))*1000000000000</f>
        <v>1125000000000</v>
      </c>
      <c r="J620">
        <f>VLOOKUP(B620,balance!AU:BD,10,FALSE)</f>
        <v>2169320</v>
      </c>
    </row>
    <row r="621" spans="1:10" x14ac:dyDescent="0.3">
      <c r="A621">
        <v>619</v>
      </c>
      <c r="B621">
        <f t="shared" si="19"/>
        <v>125</v>
      </c>
      <c r="C621">
        <f t="shared" si="18"/>
        <v>5</v>
      </c>
      <c r="D621">
        <v>9026</v>
      </c>
      <c r="E621" s="1">
        <f>IF(C621=1,VLOOKUP(B621,balance!$AU:$AZ,2,FALSE),IF(C621=2,VLOOKUP(B621,balance!$AU:$AZ,3,FALSE),IF(C621=3,VLOOKUP(B621,balance!$AU:$AZ,4,FALSE),IF(C621=4,VLOOKUP(B621,balance!$AU:$AZ,5,FALSE),IF(C621=5,VLOOKUP(B621-1,balance!$AU:$AZ,6,FALSE),0)))))</f>
        <v>34800</v>
      </c>
      <c r="F621">
        <v>53</v>
      </c>
      <c r="G621">
        <f>IF(C621=1,VLOOKUP(FoxFire!B621,balance!$U:$Z,2,FALSE),IF(C621=2,VLOOKUP(B621,balance!$U:$Z,3,FALSE),IF(C621=3,VLOOKUP(B621,balance!$U:$Z,4,FALSE),IF(C621=4,VLOOKUP(B621,balance!$U:$Z,5,FALSE),IF(C621=5,VLOOKUP(B621-1,balance!$U:$Z,6,FALSE),0)))))/100</f>
        <v>110.37380000000002</v>
      </c>
      <c r="H621">
        <v>2</v>
      </c>
      <c r="I621" s="1">
        <f>IF(C621=1,VLOOKUP(FoxFire!B621,balance!$AF:$AJ,2,FALSE),IF(C621=2,VLOOKUP(B621,balance!$AF:$AJ,3,FALSE),IF(C621=3,VLOOKUP(B621,balance!$AF:$AJ,4,FALSE),IF(C621=4,VLOOKUP(B621,balance!$AF:$AJ,5,FALSE),IF(C621=5,VLOOKUP(B621,balance!$AF:$AK,6,FALSE),0)))))*1000000000000</f>
        <v>4560000000000</v>
      </c>
      <c r="J621">
        <f>VLOOKUP(B621,balance!AU:BD,10,FALSE)</f>
        <v>2219950</v>
      </c>
    </row>
    <row r="622" spans="1:10" x14ac:dyDescent="0.3">
      <c r="A622">
        <v>620</v>
      </c>
      <c r="B622">
        <f t="shared" si="19"/>
        <v>125</v>
      </c>
      <c r="C622">
        <f t="shared" si="18"/>
        <v>1</v>
      </c>
      <c r="D622">
        <v>9026</v>
      </c>
      <c r="E622" s="1">
        <f>IF(C622=1,VLOOKUP(B622,balance!$AU:$AZ,2,FALSE),IF(C622=2,VLOOKUP(B622,balance!$AU:$AZ,3,FALSE),IF(C622=3,VLOOKUP(B622,balance!$AU:$AZ,4,FALSE),IF(C622=4,VLOOKUP(B622,balance!$AU:$AZ,5,FALSE),IF(C622=5,VLOOKUP(B622-1,balance!$AU:$AZ,6,FALSE),0)))))</f>
        <v>3000</v>
      </c>
      <c r="F622">
        <v>53</v>
      </c>
      <c r="G622">
        <f>IF(C622=1,VLOOKUP(FoxFire!B622,balance!$U:$Z,2,FALSE),IF(C622=2,VLOOKUP(B622,balance!$U:$Z,3,FALSE),IF(C622=3,VLOOKUP(B622,balance!$U:$Z,4,FALSE),IF(C622=4,VLOOKUP(B622,balance!$U:$Z,5,FALSE),IF(C622=5,VLOOKUP(B622-1,balance!$U:$Z,6,FALSE),0)))))/100</f>
        <v>2.2400000000000002E-3</v>
      </c>
      <c r="H622">
        <v>2</v>
      </c>
      <c r="I622" s="1">
        <f>IF(C622=1,VLOOKUP(FoxFire!B622,balance!$AF:$AJ,2,FALSE),IF(C622=2,VLOOKUP(B622,balance!$AF:$AJ,3,FALSE),IF(C622=3,VLOOKUP(B622,balance!$AF:$AJ,4,FALSE),IF(C622=4,VLOOKUP(B622,balance!$AF:$AJ,5,FALSE),IF(C622=5,VLOOKUP(B622,balance!$AF:$AK,6,FALSE),0)))))*1000000000000</f>
        <v>1140000000000</v>
      </c>
      <c r="J622">
        <f>VLOOKUP(B622,balance!AU:BD,10,FALSE)</f>
        <v>2219950</v>
      </c>
    </row>
    <row r="623" spans="1:10" x14ac:dyDescent="0.3">
      <c r="A623">
        <v>621</v>
      </c>
      <c r="B623">
        <f t="shared" si="19"/>
        <v>125</v>
      </c>
      <c r="C623">
        <f t="shared" si="18"/>
        <v>2</v>
      </c>
      <c r="D623">
        <v>9026</v>
      </c>
      <c r="E623" s="1">
        <f>IF(C623=1,VLOOKUP(B623,balance!$AU:$AZ,2,FALSE),IF(C623=2,VLOOKUP(B623,balance!$AU:$AZ,3,FALSE),IF(C623=3,VLOOKUP(B623,balance!$AU:$AZ,4,FALSE),IF(C623=4,VLOOKUP(B623,balance!$AU:$AZ,5,FALSE),IF(C623=5,VLOOKUP(B623-1,balance!$AU:$AZ,6,FALSE),0)))))</f>
        <v>3000</v>
      </c>
      <c r="F623">
        <v>53</v>
      </c>
      <c r="G623">
        <f>IF(C623=1,VLOOKUP(FoxFire!B623,balance!$U:$Z,2,FALSE),IF(C623=2,VLOOKUP(B623,balance!$U:$Z,3,FALSE),IF(C623=3,VLOOKUP(B623,balance!$U:$Z,4,FALSE),IF(C623=4,VLOOKUP(B623,balance!$U:$Z,5,FALSE),IF(C623=5,VLOOKUP(B623-1,balance!$U:$Z,6,FALSE),0)))))/100</f>
        <v>2.2400000000000002E-3</v>
      </c>
      <c r="H623">
        <v>2</v>
      </c>
      <c r="I623" s="1">
        <f>IF(C623=1,VLOOKUP(FoxFire!B623,balance!$AF:$AJ,2,FALSE),IF(C623=2,VLOOKUP(B623,balance!$AF:$AJ,3,FALSE),IF(C623=3,VLOOKUP(B623,balance!$AF:$AJ,4,FALSE),IF(C623=4,VLOOKUP(B623,balance!$AF:$AJ,5,FALSE),IF(C623=5,VLOOKUP(B623,balance!$AF:$AK,6,FALSE),0)))))*1000000000000</f>
        <v>1140000000000</v>
      </c>
      <c r="J623">
        <f>VLOOKUP(B623,balance!AU:BD,10,FALSE)</f>
        <v>2219950</v>
      </c>
    </row>
    <row r="624" spans="1:10" x14ac:dyDescent="0.3">
      <c r="A624">
        <v>622</v>
      </c>
      <c r="B624">
        <f t="shared" si="19"/>
        <v>125</v>
      </c>
      <c r="C624">
        <f t="shared" si="18"/>
        <v>3</v>
      </c>
      <c r="D624">
        <v>9026</v>
      </c>
      <c r="E624" s="1">
        <f>IF(C624=1,VLOOKUP(B624,balance!$AU:$AZ,2,FALSE),IF(C624=2,VLOOKUP(B624,balance!$AU:$AZ,3,FALSE),IF(C624=3,VLOOKUP(B624,balance!$AU:$AZ,4,FALSE),IF(C624=4,VLOOKUP(B624,balance!$AU:$AZ,5,FALSE),IF(C624=5,VLOOKUP(B624-1,balance!$AU:$AZ,6,FALSE),0)))))</f>
        <v>3000</v>
      </c>
      <c r="F624">
        <v>53</v>
      </c>
      <c r="G624">
        <f>IF(C624=1,VLOOKUP(FoxFire!B624,balance!$U:$Z,2,FALSE),IF(C624=2,VLOOKUP(B624,balance!$U:$Z,3,FALSE),IF(C624=3,VLOOKUP(B624,balance!$U:$Z,4,FALSE),IF(C624=4,VLOOKUP(B624,balance!$U:$Z,5,FALSE),IF(C624=5,VLOOKUP(B624-1,balance!$U:$Z,6,FALSE),0)))))/100</f>
        <v>2.2400000000000002E-3</v>
      </c>
      <c r="H624">
        <v>2</v>
      </c>
      <c r="I624" s="1">
        <f>IF(C624=1,VLOOKUP(FoxFire!B624,balance!$AF:$AJ,2,FALSE),IF(C624=2,VLOOKUP(B624,balance!$AF:$AJ,3,FALSE),IF(C624=3,VLOOKUP(B624,balance!$AF:$AJ,4,FALSE),IF(C624=4,VLOOKUP(B624,balance!$AF:$AJ,5,FALSE),IF(C624=5,VLOOKUP(B624,balance!$AF:$AK,6,FALSE),0)))))*1000000000000</f>
        <v>1140000000000</v>
      </c>
      <c r="J624">
        <f>VLOOKUP(B624,balance!AU:BD,10,FALSE)</f>
        <v>2219950</v>
      </c>
    </row>
    <row r="625" spans="1:10" x14ac:dyDescent="0.3">
      <c r="A625">
        <v>623</v>
      </c>
      <c r="B625">
        <f t="shared" si="19"/>
        <v>125</v>
      </c>
      <c r="C625">
        <f t="shared" si="18"/>
        <v>4</v>
      </c>
      <c r="D625">
        <v>9026</v>
      </c>
      <c r="E625" s="1">
        <f>IF(C625=1,VLOOKUP(B625,balance!$AU:$AZ,2,FALSE),IF(C625=2,VLOOKUP(B625,balance!$AU:$AZ,3,FALSE),IF(C625=3,VLOOKUP(B625,balance!$AU:$AZ,4,FALSE),IF(C625=4,VLOOKUP(B625,balance!$AU:$AZ,5,FALSE),IF(C625=5,VLOOKUP(B625-1,balance!$AU:$AZ,6,FALSE),0)))))</f>
        <v>3000</v>
      </c>
      <c r="F625">
        <v>53</v>
      </c>
      <c r="G625">
        <f>IF(C625=1,VLOOKUP(FoxFire!B625,balance!$U:$Z,2,FALSE),IF(C625=2,VLOOKUP(B625,balance!$U:$Z,3,FALSE),IF(C625=3,VLOOKUP(B625,balance!$U:$Z,4,FALSE),IF(C625=4,VLOOKUP(B625,balance!$U:$Z,5,FALSE),IF(C625=5,VLOOKUP(B625-1,balance!$U:$Z,6,FALSE),0)))))/100</f>
        <v>2.2400000000000002E-3</v>
      </c>
      <c r="H625">
        <v>2</v>
      </c>
      <c r="I625" s="1">
        <f>IF(C625=1,VLOOKUP(FoxFire!B625,balance!$AF:$AJ,2,FALSE),IF(C625=2,VLOOKUP(B625,balance!$AF:$AJ,3,FALSE),IF(C625=3,VLOOKUP(B625,balance!$AF:$AJ,4,FALSE),IF(C625=4,VLOOKUP(B625,balance!$AF:$AJ,5,FALSE),IF(C625=5,VLOOKUP(B625,balance!$AF:$AK,6,FALSE),0)))))*1000000000000</f>
        <v>1140000000000</v>
      </c>
      <c r="J625">
        <f>VLOOKUP(B625,balance!AU:BD,10,FALSE)</f>
        <v>2219950</v>
      </c>
    </row>
    <row r="626" spans="1:10" x14ac:dyDescent="0.3">
      <c r="A626">
        <v>624</v>
      </c>
      <c r="B626">
        <f t="shared" si="19"/>
        <v>126</v>
      </c>
      <c r="C626">
        <f t="shared" si="18"/>
        <v>5</v>
      </c>
      <c r="D626">
        <v>9026</v>
      </c>
      <c r="E626" s="1">
        <f>IF(C626=1,VLOOKUP(B626,balance!$AU:$AZ,2,FALSE),IF(C626=2,VLOOKUP(B626,balance!$AU:$AZ,3,FALSE),IF(C626=3,VLOOKUP(B626,balance!$AU:$AZ,4,FALSE),IF(C626=4,VLOOKUP(B626,balance!$AU:$AZ,5,FALSE),IF(C626=5,VLOOKUP(B626-1,balance!$AU:$AZ,6,FALSE),0)))))</f>
        <v>37200</v>
      </c>
      <c r="F626">
        <v>53</v>
      </c>
      <c r="G626">
        <f>IF(C626=1,VLOOKUP(FoxFire!B626,balance!$U:$Z,2,FALSE),IF(C626=2,VLOOKUP(B626,balance!$U:$Z,3,FALSE),IF(C626=3,VLOOKUP(B626,balance!$U:$Z,4,FALSE),IF(C626=4,VLOOKUP(B626,balance!$U:$Z,5,FALSE),IF(C626=5,VLOOKUP(B626-1,balance!$U:$Z,6,FALSE),0)))))/100</f>
        <v>113.0861</v>
      </c>
      <c r="H626">
        <v>2</v>
      </c>
      <c r="I626" s="1">
        <f>IF(C626=1,VLOOKUP(FoxFire!B626,balance!$AF:$AJ,2,FALSE),IF(C626=2,VLOOKUP(B626,balance!$AF:$AJ,3,FALSE),IF(C626=3,VLOOKUP(B626,balance!$AF:$AJ,4,FALSE),IF(C626=4,VLOOKUP(B626,balance!$AF:$AJ,5,FALSE),IF(C626=5,VLOOKUP(B626,balance!$AF:$AK,6,FALSE),0)))))*1000000000000</f>
        <v>4620000000000</v>
      </c>
      <c r="J626">
        <f>VLOOKUP(B626,balance!AU:BD,10,FALSE)</f>
        <v>2272000</v>
      </c>
    </row>
    <row r="627" spans="1:10" x14ac:dyDescent="0.3">
      <c r="A627">
        <v>625</v>
      </c>
      <c r="B627">
        <f t="shared" si="19"/>
        <v>126</v>
      </c>
      <c r="C627">
        <f t="shared" si="18"/>
        <v>1</v>
      </c>
      <c r="D627">
        <v>9026</v>
      </c>
      <c r="E627" s="1">
        <f>IF(C627=1,VLOOKUP(B627,balance!$AU:$AZ,2,FALSE),IF(C627=2,VLOOKUP(B627,balance!$AU:$AZ,3,FALSE),IF(C627=3,VLOOKUP(B627,balance!$AU:$AZ,4,FALSE),IF(C627=4,VLOOKUP(B627,balance!$AU:$AZ,5,FALSE),IF(C627=5,VLOOKUP(B627-1,balance!$AU:$AZ,6,FALSE),0)))))</f>
        <v>3000</v>
      </c>
      <c r="F627">
        <v>53</v>
      </c>
      <c r="G627">
        <f>IF(C627=1,VLOOKUP(FoxFire!B627,balance!$U:$Z,2,FALSE),IF(C627=2,VLOOKUP(B627,balance!$U:$Z,3,FALSE),IF(C627=3,VLOOKUP(B627,balance!$U:$Z,4,FALSE),IF(C627=4,VLOOKUP(B627,balance!$U:$Z,5,FALSE),IF(C627=5,VLOOKUP(B627-1,balance!$U:$Z,6,FALSE),0)))))/100</f>
        <v>2.2500000000000003E-3</v>
      </c>
      <c r="H627">
        <v>2</v>
      </c>
      <c r="I627" s="1">
        <f>IF(C627=1,VLOOKUP(FoxFire!B627,balance!$AF:$AJ,2,FALSE),IF(C627=2,VLOOKUP(B627,balance!$AF:$AJ,3,FALSE),IF(C627=3,VLOOKUP(B627,balance!$AF:$AJ,4,FALSE),IF(C627=4,VLOOKUP(B627,balance!$AF:$AJ,5,FALSE),IF(C627=5,VLOOKUP(B627,balance!$AF:$AK,6,FALSE),0)))))*1000000000000</f>
        <v>1155000000000</v>
      </c>
      <c r="J627">
        <f>VLOOKUP(B627,balance!AU:BD,10,FALSE)</f>
        <v>2272000</v>
      </c>
    </row>
    <row r="628" spans="1:10" x14ac:dyDescent="0.3">
      <c r="A628">
        <v>626</v>
      </c>
      <c r="B628">
        <f t="shared" si="19"/>
        <v>126</v>
      </c>
      <c r="C628">
        <f t="shared" si="18"/>
        <v>2</v>
      </c>
      <c r="D628">
        <v>9026</v>
      </c>
      <c r="E628" s="1">
        <f>IF(C628=1,VLOOKUP(B628,balance!$AU:$AZ,2,FALSE),IF(C628=2,VLOOKUP(B628,balance!$AU:$AZ,3,FALSE),IF(C628=3,VLOOKUP(B628,balance!$AU:$AZ,4,FALSE),IF(C628=4,VLOOKUP(B628,balance!$AU:$AZ,5,FALSE),IF(C628=5,VLOOKUP(B628-1,balance!$AU:$AZ,6,FALSE),0)))))</f>
        <v>3000</v>
      </c>
      <c r="F628">
        <v>53</v>
      </c>
      <c r="G628">
        <f>IF(C628=1,VLOOKUP(FoxFire!B628,balance!$U:$Z,2,FALSE),IF(C628=2,VLOOKUP(B628,balance!$U:$Z,3,FALSE),IF(C628=3,VLOOKUP(B628,balance!$U:$Z,4,FALSE),IF(C628=4,VLOOKUP(B628,balance!$U:$Z,5,FALSE),IF(C628=5,VLOOKUP(B628-1,balance!$U:$Z,6,FALSE),0)))))/100</f>
        <v>2.2500000000000003E-3</v>
      </c>
      <c r="H628">
        <v>2</v>
      </c>
      <c r="I628" s="1">
        <f>IF(C628=1,VLOOKUP(FoxFire!B628,balance!$AF:$AJ,2,FALSE),IF(C628=2,VLOOKUP(B628,balance!$AF:$AJ,3,FALSE),IF(C628=3,VLOOKUP(B628,balance!$AF:$AJ,4,FALSE),IF(C628=4,VLOOKUP(B628,balance!$AF:$AJ,5,FALSE),IF(C628=5,VLOOKUP(B628,balance!$AF:$AK,6,FALSE),0)))))*1000000000000</f>
        <v>1155000000000</v>
      </c>
      <c r="J628">
        <f>VLOOKUP(B628,balance!AU:BD,10,FALSE)</f>
        <v>2272000</v>
      </c>
    </row>
    <row r="629" spans="1:10" x14ac:dyDescent="0.3">
      <c r="A629">
        <v>627</v>
      </c>
      <c r="B629">
        <f t="shared" si="19"/>
        <v>126</v>
      </c>
      <c r="C629">
        <f t="shared" si="18"/>
        <v>3</v>
      </c>
      <c r="D629">
        <v>9026</v>
      </c>
      <c r="E629" s="1">
        <f>IF(C629=1,VLOOKUP(B629,balance!$AU:$AZ,2,FALSE),IF(C629=2,VLOOKUP(B629,balance!$AU:$AZ,3,FALSE),IF(C629=3,VLOOKUP(B629,balance!$AU:$AZ,4,FALSE),IF(C629=4,VLOOKUP(B629,balance!$AU:$AZ,5,FALSE),IF(C629=5,VLOOKUP(B629-1,balance!$AU:$AZ,6,FALSE),0)))))</f>
        <v>3000</v>
      </c>
      <c r="F629">
        <v>53</v>
      </c>
      <c r="G629">
        <f>IF(C629=1,VLOOKUP(FoxFire!B629,balance!$U:$Z,2,FALSE),IF(C629=2,VLOOKUP(B629,balance!$U:$Z,3,FALSE),IF(C629=3,VLOOKUP(B629,balance!$U:$Z,4,FALSE),IF(C629=4,VLOOKUP(B629,balance!$U:$Z,5,FALSE),IF(C629=5,VLOOKUP(B629-1,balance!$U:$Z,6,FALSE),0)))))/100</f>
        <v>2.2500000000000003E-3</v>
      </c>
      <c r="H629">
        <v>2</v>
      </c>
      <c r="I629" s="1">
        <f>IF(C629=1,VLOOKUP(FoxFire!B629,balance!$AF:$AJ,2,FALSE),IF(C629=2,VLOOKUP(B629,balance!$AF:$AJ,3,FALSE),IF(C629=3,VLOOKUP(B629,balance!$AF:$AJ,4,FALSE),IF(C629=4,VLOOKUP(B629,balance!$AF:$AJ,5,FALSE),IF(C629=5,VLOOKUP(B629,balance!$AF:$AK,6,FALSE),0)))))*1000000000000</f>
        <v>1155000000000</v>
      </c>
      <c r="J629">
        <f>VLOOKUP(B629,balance!AU:BD,10,FALSE)</f>
        <v>2272000</v>
      </c>
    </row>
    <row r="630" spans="1:10" x14ac:dyDescent="0.3">
      <c r="A630">
        <v>628</v>
      </c>
      <c r="B630">
        <f t="shared" si="19"/>
        <v>126</v>
      </c>
      <c r="C630">
        <f t="shared" si="18"/>
        <v>4</v>
      </c>
      <c r="D630">
        <v>9026</v>
      </c>
      <c r="E630" s="1">
        <f>IF(C630=1,VLOOKUP(B630,balance!$AU:$AZ,2,FALSE),IF(C630=2,VLOOKUP(B630,balance!$AU:$AZ,3,FALSE),IF(C630=3,VLOOKUP(B630,balance!$AU:$AZ,4,FALSE),IF(C630=4,VLOOKUP(B630,balance!$AU:$AZ,5,FALSE),IF(C630=5,VLOOKUP(B630-1,balance!$AU:$AZ,6,FALSE),0)))))</f>
        <v>3000</v>
      </c>
      <c r="F630">
        <v>53</v>
      </c>
      <c r="G630">
        <f>IF(C630=1,VLOOKUP(FoxFire!B630,balance!$U:$Z,2,FALSE),IF(C630=2,VLOOKUP(B630,balance!$U:$Z,3,FALSE),IF(C630=3,VLOOKUP(B630,balance!$U:$Z,4,FALSE),IF(C630=4,VLOOKUP(B630,balance!$U:$Z,5,FALSE),IF(C630=5,VLOOKUP(B630-1,balance!$U:$Z,6,FALSE),0)))))/100</f>
        <v>2.2500000000000003E-3</v>
      </c>
      <c r="H630">
        <v>2</v>
      </c>
      <c r="I630" s="1">
        <f>IF(C630=1,VLOOKUP(FoxFire!B630,balance!$AF:$AJ,2,FALSE),IF(C630=2,VLOOKUP(B630,balance!$AF:$AJ,3,FALSE),IF(C630=3,VLOOKUP(B630,balance!$AF:$AJ,4,FALSE),IF(C630=4,VLOOKUP(B630,balance!$AF:$AJ,5,FALSE),IF(C630=5,VLOOKUP(B630,balance!$AF:$AK,6,FALSE),0)))))*1000000000000</f>
        <v>1155000000000</v>
      </c>
      <c r="J630">
        <f>VLOOKUP(B630,balance!AU:BD,10,FALSE)</f>
        <v>2272000</v>
      </c>
    </row>
    <row r="631" spans="1:10" x14ac:dyDescent="0.3">
      <c r="A631">
        <v>629</v>
      </c>
      <c r="B631">
        <f t="shared" si="19"/>
        <v>127</v>
      </c>
      <c r="C631">
        <f t="shared" si="18"/>
        <v>5</v>
      </c>
      <c r="D631">
        <v>9026</v>
      </c>
      <c r="E631" s="1">
        <f>IF(C631=1,VLOOKUP(B631,balance!$AU:$AZ,2,FALSE),IF(C631=2,VLOOKUP(B631,balance!$AU:$AZ,3,FALSE),IF(C631=3,VLOOKUP(B631,balance!$AU:$AZ,4,FALSE),IF(C631=4,VLOOKUP(B631,balance!$AU:$AZ,5,FALSE),IF(C631=5,VLOOKUP(B631-1,balance!$AU:$AZ,6,FALSE),0)))))</f>
        <v>37200</v>
      </c>
      <c r="F631">
        <v>53</v>
      </c>
      <c r="G631">
        <f>IF(C631=1,VLOOKUP(FoxFire!B631,balance!$U:$Z,2,FALSE),IF(C631=2,VLOOKUP(B631,balance!$U:$Z,3,FALSE),IF(C631=3,VLOOKUP(B631,balance!$U:$Z,4,FALSE),IF(C631=4,VLOOKUP(B631,balance!$U:$Z,5,FALSE),IF(C631=5,VLOOKUP(B631-1,balance!$U:$Z,6,FALSE),0)))))/100</f>
        <v>115.86280000000001</v>
      </c>
      <c r="H631">
        <v>2</v>
      </c>
      <c r="I631" s="1">
        <f>IF(C631=1,VLOOKUP(FoxFire!B631,balance!$AF:$AJ,2,FALSE),IF(C631=2,VLOOKUP(B631,balance!$AF:$AJ,3,FALSE),IF(C631=3,VLOOKUP(B631,balance!$AF:$AJ,4,FALSE),IF(C631=4,VLOOKUP(B631,balance!$AF:$AJ,5,FALSE),IF(C631=5,VLOOKUP(B631,balance!$AF:$AK,6,FALSE),0)))))*1000000000000</f>
        <v>4680000000000</v>
      </c>
      <c r="J631">
        <f>VLOOKUP(B631,balance!AU:BD,10,FALSE)</f>
        <v>2325480</v>
      </c>
    </row>
    <row r="632" spans="1:10" x14ac:dyDescent="0.3">
      <c r="A632">
        <v>630</v>
      </c>
      <c r="B632">
        <f t="shared" si="19"/>
        <v>127</v>
      </c>
      <c r="C632">
        <f t="shared" si="18"/>
        <v>1</v>
      </c>
      <c r="D632">
        <v>9026</v>
      </c>
      <c r="E632" s="1">
        <f>IF(C632=1,VLOOKUP(B632,balance!$AU:$AZ,2,FALSE),IF(C632=2,VLOOKUP(B632,balance!$AU:$AZ,3,FALSE),IF(C632=3,VLOOKUP(B632,balance!$AU:$AZ,4,FALSE),IF(C632=4,VLOOKUP(B632,balance!$AU:$AZ,5,FALSE),IF(C632=5,VLOOKUP(B632-1,balance!$AU:$AZ,6,FALSE),0)))))</f>
        <v>3000</v>
      </c>
      <c r="F632">
        <v>53</v>
      </c>
      <c r="G632">
        <f>IF(C632=1,VLOOKUP(FoxFire!B632,balance!$U:$Z,2,FALSE),IF(C632=2,VLOOKUP(B632,balance!$U:$Z,3,FALSE),IF(C632=3,VLOOKUP(B632,balance!$U:$Z,4,FALSE),IF(C632=4,VLOOKUP(B632,balance!$U:$Z,5,FALSE),IF(C632=5,VLOOKUP(B632-1,balance!$U:$Z,6,FALSE),0)))))/100</f>
        <v>2.2599999999999999E-3</v>
      </c>
      <c r="H632">
        <v>2</v>
      </c>
      <c r="I632" s="1">
        <f>IF(C632=1,VLOOKUP(FoxFire!B632,balance!$AF:$AJ,2,FALSE),IF(C632=2,VLOOKUP(B632,balance!$AF:$AJ,3,FALSE),IF(C632=3,VLOOKUP(B632,balance!$AF:$AJ,4,FALSE),IF(C632=4,VLOOKUP(B632,balance!$AF:$AJ,5,FALSE),IF(C632=5,VLOOKUP(B632,balance!$AF:$AK,6,FALSE),0)))))*1000000000000</f>
        <v>1170000000000</v>
      </c>
      <c r="J632">
        <f>VLOOKUP(B632,balance!AU:BD,10,FALSE)</f>
        <v>2325480</v>
      </c>
    </row>
    <row r="633" spans="1:10" x14ac:dyDescent="0.3">
      <c r="A633">
        <v>631</v>
      </c>
      <c r="B633">
        <f t="shared" si="19"/>
        <v>127</v>
      </c>
      <c r="C633">
        <f t="shared" si="18"/>
        <v>2</v>
      </c>
      <c r="D633">
        <v>9026</v>
      </c>
      <c r="E633" s="1">
        <f>IF(C633=1,VLOOKUP(B633,balance!$AU:$AZ,2,FALSE),IF(C633=2,VLOOKUP(B633,balance!$AU:$AZ,3,FALSE),IF(C633=3,VLOOKUP(B633,balance!$AU:$AZ,4,FALSE),IF(C633=4,VLOOKUP(B633,balance!$AU:$AZ,5,FALSE),IF(C633=5,VLOOKUP(B633-1,balance!$AU:$AZ,6,FALSE),0)))))</f>
        <v>3000</v>
      </c>
      <c r="F633">
        <v>53</v>
      </c>
      <c r="G633">
        <f>IF(C633=1,VLOOKUP(FoxFire!B633,balance!$U:$Z,2,FALSE),IF(C633=2,VLOOKUP(B633,balance!$U:$Z,3,FALSE),IF(C633=3,VLOOKUP(B633,balance!$U:$Z,4,FALSE),IF(C633=4,VLOOKUP(B633,balance!$U:$Z,5,FALSE),IF(C633=5,VLOOKUP(B633-1,balance!$U:$Z,6,FALSE),0)))))/100</f>
        <v>2.2599999999999999E-3</v>
      </c>
      <c r="H633">
        <v>2</v>
      </c>
      <c r="I633" s="1">
        <f>IF(C633=1,VLOOKUP(FoxFire!B633,balance!$AF:$AJ,2,FALSE),IF(C633=2,VLOOKUP(B633,balance!$AF:$AJ,3,FALSE),IF(C633=3,VLOOKUP(B633,balance!$AF:$AJ,4,FALSE),IF(C633=4,VLOOKUP(B633,balance!$AF:$AJ,5,FALSE),IF(C633=5,VLOOKUP(B633,balance!$AF:$AK,6,FALSE),0)))))*1000000000000</f>
        <v>1170000000000</v>
      </c>
      <c r="J633">
        <f>VLOOKUP(B633,balance!AU:BD,10,FALSE)</f>
        <v>2325480</v>
      </c>
    </row>
    <row r="634" spans="1:10" x14ac:dyDescent="0.3">
      <c r="A634">
        <v>632</v>
      </c>
      <c r="B634">
        <f t="shared" si="19"/>
        <v>127</v>
      </c>
      <c r="C634">
        <f t="shared" si="18"/>
        <v>3</v>
      </c>
      <c r="D634">
        <v>9026</v>
      </c>
      <c r="E634" s="1">
        <f>IF(C634=1,VLOOKUP(B634,balance!$AU:$AZ,2,FALSE),IF(C634=2,VLOOKUP(B634,balance!$AU:$AZ,3,FALSE),IF(C634=3,VLOOKUP(B634,balance!$AU:$AZ,4,FALSE),IF(C634=4,VLOOKUP(B634,balance!$AU:$AZ,5,FALSE),IF(C634=5,VLOOKUP(B634-1,balance!$AU:$AZ,6,FALSE),0)))))</f>
        <v>3000</v>
      </c>
      <c r="F634">
        <v>53</v>
      </c>
      <c r="G634">
        <f>IF(C634=1,VLOOKUP(FoxFire!B634,balance!$U:$Z,2,FALSE),IF(C634=2,VLOOKUP(B634,balance!$U:$Z,3,FALSE),IF(C634=3,VLOOKUP(B634,balance!$U:$Z,4,FALSE),IF(C634=4,VLOOKUP(B634,balance!$U:$Z,5,FALSE),IF(C634=5,VLOOKUP(B634-1,balance!$U:$Z,6,FALSE),0)))))/100</f>
        <v>2.2599999999999999E-3</v>
      </c>
      <c r="H634">
        <v>2</v>
      </c>
      <c r="I634" s="1">
        <f>IF(C634=1,VLOOKUP(FoxFire!B634,balance!$AF:$AJ,2,FALSE),IF(C634=2,VLOOKUP(B634,balance!$AF:$AJ,3,FALSE),IF(C634=3,VLOOKUP(B634,balance!$AF:$AJ,4,FALSE),IF(C634=4,VLOOKUP(B634,balance!$AF:$AJ,5,FALSE),IF(C634=5,VLOOKUP(B634,balance!$AF:$AK,6,FALSE),0)))))*1000000000000</f>
        <v>1170000000000</v>
      </c>
      <c r="J634">
        <f>VLOOKUP(B634,balance!AU:BD,10,FALSE)</f>
        <v>2325480</v>
      </c>
    </row>
    <row r="635" spans="1:10" x14ac:dyDescent="0.3">
      <c r="A635">
        <v>633</v>
      </c>
      <c r="B635">
        <f t="shared" si="19"/>
        <v>127</v>
      </c>
      <c r="C635">
        <f t="shared" si="18"/>
        <v>4</v>
      </c>
      <c r="D635">
        <v>9026</v>
      </c>
      <c r="E635" s="1">
        <f>IF(C635=1,VLOOKUP(B635,balance!$AU:$AZ,2,FALSE),IF(C635=2,VLOOKUP(B635,balance!$AU:$AZ,3,FALSE),IF(C635=3,VLOOKUP(B635,balance!$AU:$AZ,4,FALSE),IF(C635=4,VLOOKUP(B635,balance!$AU:$AZ,5,FALSE),IF(C635=5,VLOOKUP(B635-1,balance!$AU:$AZ,6,FALSE),0)))))</f>
        <v>3000</v>
      </c>
      <c r="F635">
        <v>53</v>
      </c>
      <c r="G635">
        <f>IF(C635=1,VLOOKUP(FoxFire!B635,balance!$U:$Z,2,FALSE),IF(C635=2,VLOOKUP(B635,balance!$U:$Z,3,FALSE),IF(C635=3,VLOOKUP(B635,balance!$U:$Z,4,FALSE),IF(C635=4,VLOOKUP(B635,balance!$U:$Z,5,FALSE),IF(C635=5,VLOOKUP(B635-1,balance!$U:$Z,6,FALSE),0)))))/100</f>
        <v>2.2599999999999999E-3</v>
      </c>
      <c r="H635">
        <v>2</v>
      </c>
      <c r="I635" s="1">
        <f>IF(C635=1,VLOOKUP(FoxFire!B635,balance!$AF:$AJ,2,FALSE),IF(C635=2,VLOOKUP(B635,balance!$AF:$AJ,3,FALSE),IF(C635=3,VLOOKUP(B635,balance!$AF:$AJ,4,FALSE),IF(C635=4,VLOOKUP(B635,balance!$AF:$AJ,5,FALSE),IF(C635=5,VLOOKUP(B635,balance!$AF:$AK,6,FALSE),0)))))*1000000000000</f>
        <v>1170000000000</v>
      </c>
      <c r="J635">
        <f>VLOOKUP(B635,balance!AU:BD,10,FALSE)</f>
        <v>2325480</v>
      </c>
    </row>
    <row r="636" spans="1:10" x14ac:dyDescent="0.3">
      <c r="A636">
        <v>634</v>
      </c>
      <c r="B636">
        <f t="shared" si="19"/>
        <v>128</v>
      </c>
      <c r="C636">
        <f t="shared" si="18"/>
        <v>5</v>
      </c>
      <c r="D636">
        <v>9026</v>
      </c>
      <c r="E636" s="1">
        <f>IF(C636=1,VLOOKUP(B636,balance!$AU:$AZ,2,FALSE),IF(C636=2,VLOOKUP(B636,balance!$AU:$AZ,3,FALSE),IF(C636=3,VLOOKUP(B636,balance!$AU:$AZ,4,FALSE),IF(C636=4,VLOOKUP(B636,balance!$AU:$AZ,5,FALSE),IF(C636=5,VLOOKUP(B636-1,balance!$AU:$AZ,6,FALSE),0)))))</f>
        <v>37200</v>
      </c>
      <c r="F636">
        <v>53</v>
      </c>
      <c r="G636">
        <f>IF(C636=1,VLOOKUP(FoxFire!B636,balance!$U:$Z,2,FALSE),IF(C636=2,VLOOKUP(B636,balance!$U:$Z,3,FALSE),IF(C636=3,VLOOKUP(B636,balance!$U:$Z,4,FALSE),IF(C636=4,VLOOKUP(B636,balance!$U:$Z,5,FALSE),IF(C636=5,VLOOKUP(B636-1,balance!$U:$Z,6,FALSE),0)))))/100</f>
        <v>118.70530000000001</v>
      </c>
      <c r="H636">
        <v>2</v>
      </c>
      <c r="I636" s="1">
        <f>IF(C636=1,VLOOKUP(FoxFire!B636,balance!$AF:$AJ,2,FALSE),IF(C636=2,VLOOKUP(B636,balance!$AF:$AJ,3,FALSE),IF(C636=3,VLOOKUP(B636,balance!$AF:$AJ,4,FALSE),IF(C636=4,VLOOKUP(B636,balance!$AF:$AJ,5,FALSE),IF(C636=5,VLOOKUP(B636,balance!$AF:$AK,6,FALSE),0)))))*1000000000000</f>
        <v>4740000000000</v>
      </c>
      <c r="J636">
        <f>VLOOKUP(B636,balance!AU:BD,10,FALSE)</f>
        <v>2380400</v>
      </c>
    </row>
    <row r="637" spans="1:10" x14ac:dyDescent="0.3">
      <c r="A637">
        <v>635</v>
      </c>
      <c r="B637">
        <f t="shared" si="19"/>
        <v>128</v>
      </c>
      <c r="C637">
        <f t="shared" si="18"/>
        <v>1</v>
      </c>
      <c r="D637">
        <v>9026</v>
      </c>
      <c r="E637" s="1">
        <f>IF(C637=1,VLOOKUP(B637,balance!$AU:$AZ,2,FALSE),IF(C637=2,VLOOKUP(B637,balance!$AU:$AZ,3,FALSE),IF(C637=3,VLOOKUP(B637,balance!$AU:$AZ,4,FALSE),IF(C637=4,VLOOKUP(B637,balance!$AU:$AZ,5,FALSE),IF(C637=5,VLOOKUP(B637-1,balance!$AU:$AZ,6,FALSE),0)))))</f>
        <v>3000</v>
      </c>
      <c r="F637">
        <v>53</v>
      </c>
      <c r="G637">
        <f>IF(C637=1,VLOOKUP(FoxFire!B637,balance!$U:$Z,2,FALSE),IF(C637=2,VLOOKUP(B637,balance!$U:$Z,3,FALSE),IF(C637=3,VLOOKUP(B637,balance!$U:$Z,4,FALSE),IF(C637=4,VLOOKUP(B637,balance!$U:$Z,5,FALSE),IF(C637=5,VLOOKUP(B637-1,balance!$U:$Z,6,FALSE),0)))))/100</f>
        <v>2.2699999999999999E-3</v>
      </c>
      <c r="H637">
        <v>2</v>
      </c>
      <c r="I637" s="1">
        <f>IF(C637=1,VLOOKUP(FoxFire!B637,balance!$AF:$AJ,2,FALSE),IF(C637=2,VLOOKUP(B637,balance!$AF:$AJ,3,FALSE),IF(C637=3,VLOOKUP(B637,balance!$AF:$AJ,4,FALSE),IF(C637=4,VLOOKUP(B637,balance!$AF:$AJ,5,FALSE),IF(C637=5,VLOOKUP(B637,balance!$AF:$AK,6,FALSE),0)))))*1000000000000</f>
        <v>1185000000000</v>
      </c>
      <c r="J637">
        <f>VLOOKUP(B637,balance!AU:BD,10,FALSE)</f>
        <v>2380400</v>
      </c>
    </row>
    <row r="638" spans="1:10" x14ac:dyDescent="0.3">
      <c r="A638">
        <v>636</v>
      </c>
      <c r="B638">
        <f t="shared" si="19"/>
        <v>128</v>
      </c>
      <c r="C638">
        <f t="shared" si="18"/>
        <v>2</v>
      </c>
      <c r="D638">
        <v>9026</v>
      </c>
      <c r="E638" s="1">
        <f>IF(C638=1,VLOOKUP(B638,balance!$AU:$AZ,2,FALSE),IF(C638=2,VLOOKUP(B638,balance!$AU:$AZ,3,FALSE),IF(C638=3,VLOOKUP(B638,balance!$AU:$AZ,4,FALSE),IF(C638=4,VLOOKUP(B638,balance!$AU:$AZ,5,FALSE),IF(C638=5,VLOOKUP(B638-1,balance!$AU:$AZ,6,FALSE),0)))))</f>
        <v>3000</v>
      </c>
      <c r="F638">
        <v>53</v>
      </c>
      <c r="G638">
        <f>IF(C638=1,VLOOKUP(FoxFire!B638,balance!$U:$Z,2,FALSE),IF(C638=2,VLOOKUP(B638,balance!$U:$Z,3,FALSE),IF(C638=3,VLOOKUP(B638,balance!$U:$Z,4,FALSE),IF(C638=4,VLOOKUP(B638,balance!$U:$Z,5,FALSE),IF(C638=5,VLOOKUP(B638-1,balance!$U:$Z,6,FALSE),0)))))/100</f>
        <v>2.2699999999999999E-3</v>
      </c>
      <c r="H638">
        <v>2</v>
      </c>
      <c r="I638" s="1">
        <f>IF(C638=1,VLOOKUP(FoxFire!B638,balance!$AF:$AJ,2,FALSE),IF(C638=2,VLOOKUP(B638,balance!$AF:$AJ,3,FALSE),IF(C638=3,VLOOKUP(B638,balance!$AF:$AJ,4,FALSE),IF(C638=4,VLOOKUP(B638,balance!$AF:$AJ,5,FALSE),IF(C638=5,VLOOKUP(B638,balance!$AF:$AK,6,FALSE),0)))))*1000000000000</f>
        <v>1185000000000</v>
      </c>
      <c r="J638">
        <f>VLOOKUP(B638,balance!AU:BD,10,FALSE)</f>
        <v>2380400</v>
      </c>
    </row>
    <row r="639" spans="1:10" x14ac:dyDescent="0.3">
      <c r="A639">
        <v>637</v>
      </c>
      <c r="B639">
        <f t="shared" si="19"/>
        <v>128</v>
      </c>
      <c r="C639">
        <f t="shared" si="18"/>
        <v>3</v>
      </c>
      <c r="D639">
        <v>9026</v>
      </c>
      <c r="E639" s="1">
        <f>IF(C639=1,VLOOKUP(B639,balance!$AU:$AZ,2,FALSE),IF(C639=2,VLOOKUP(B639,balance!$AU:$AZ,3,FALSE),IF(C639=3,VLOOKUP(B639,balance!$AU:$AZ,4,FALSE),IF(C639=4,VLOOKUP(B639,balance!$AU:$AZ,5,FALSE),IF(C639=5,VLOOKUP(B639-1,balance!$AU:$AZ,6,FALSE),0)))))</f>
        <v>3000</v>
      </c>
      <c r="F639">
        <v>53</v>
      </c>
      <c r="G639">
        <f>IF(C639=1,VLOOKUP(FoxFire!B639,balance!$U:$Z,2,FALSE),IF(C639=2,VLOOKUP(B639,balance!$U:$Z,3,FALSE),IF(C639=3,VLOOKUP(B639,balance!$U:$Z,4,FALSE),IF(C639=4,VLOOKUP(B639,balance!$U:$Z,5,FALSE),IF(C639=5,VLOOKUP(B639-1,balance!$U:$Z,6,FALSE),0)))))/100</f>
        <v>2.2699999999999999E-3</v>
      </c>
      <c r="H639">
        <v>2</v>
      </c>
      <c r="I639" s="1">
        <f>IF(C639=1,VLOOKUP(FoxFire!B639,balance!$AF:$AJ,2,FALSE),IF(C639=2,VLOOKUP(B639,balance!$AF:$AJ,3,FALSE),IF(C639=3,VLOOKUP(B639,balance!$AF:$AJ,4,FALSE),IF(C639=4,VLOOKUP(B639,balance!$AF:$AJ,5,FALSE),IF(C639=5,VLOOKUP(B639,balance!$AF:$AK,6,FALSE),0)))))*1000000000000</f>
        <v>1185000000000</v>
      </c>
      <c r="J639">
        <f>VLOOKUP(B639,balance!AU:BD,10,FALSE)</f>
        <v>2380400</v>
      </c>
    </row>
    <row r="640" spans="1:10" x14ac:dyDescent="0.3">
      <c r="A640">
        <v>638</v>
      </c>
      <c r="B640">
        <f t="shared" si="19"/>
        <v>128</v>
      </c>
      <c r="C640">
        <f t="shared" si="18"/>
        <v>4</v>
      </c>
      <c r="D640">
        <v>9026</v>
      </c>
      <c r="E640" s="1">
        <f>IF(C640=1,VLOOKUP(B640,balance!$AU:$AZ,2,FALSE),IF(C640=2,VLOOKUP(B640,balance!$AU:$AZ,3,FALSE),IF(C640=3,VLOOKUP(B640,balance!$AU:$AZ,4,FALSE),IF(C640=4,VLOOKUP(B640,balance!$AU:$AZ,5,FALSE),IF(C640=5,VLOOKUP(B640-1,balance!$AU:$AZ,6,FALSE),0)))))</f>
        <v>3000</v>
      </c>
      <c r="F640">
        <v>53</v>
      </c>
      <c r="G640">
        <f>IF(C640=1,VLOOKUP(FoxFire!B640,balance!$U:$Z,2,FALSE),IF(C640=2,VLOOKUP(B640,balance!$U:$Z,3,FALSE),IF(C640=3,VLOOKUP(B640,balance!$U:$Z,4,FALSE),IF(C640=4,VLOOKUP(B640,balance!$U:$Z,5,FALSE),IF(C640=5,VLOOKUP(B640-1,balance!$U:$Z,6,FALSE),0)))))/100</f>
        <v>2.2699999999999999E-3</v>
      </c>
      <c r="H640">
        <v>2</v>
      </c>
      <c r="I640" s="1">
        <f>IF(C640=1,VLOOKUP(FoxFire!B640,balance!$AF:$AJ,2,FALSE),IF(C640=2,VLOOKUP(B640,balance!$AF:$AJ,3,FALSE),IF(C640=3,VLOOKUP(B640,balance!$AF:$AJ,4,FALSE),IF(C640=4,VLOOKUP(B640,balance!$AF:$AJ,5,FALSE),IF(C640=5,VLOOKUP(B640,balance!$AF:$AK,6,FALSE),0)))))*1000000000000</f>
        <v>1185000000000</v>
      </c>
      <c r="J640">
        <f>VLOOKUP(B640,balance!AU:BD,10,FALSE)</f>
        <v>2380400</v>
      </c>
    </row>
    <row r="641" spans="1:10" x14ac:dyDescent="0.3">
      <c r="A641">
        <v>639</v>
      </c>
      <c r="B641">
        <f t="shared" si="19"/>
        <v>129</v>
      </c>
      <c r="C641">
        <f t="shared" si="18"/>
        <v>5</v>
      </c>
      <c r="D641">
        <v>9026</v>
      </c>
      <c r="E641" s="1">
        <f>IF(C641=1,VLOOKUP(B641,balance!$AU:$AZ,2,FALSE),IF(C641=2,VLOOKUP(B641,balance!$AU:$AZ,3,FALSE),IF(C641=3,VLOOKUP(B641,balance!$AU:$AZ,4,FALSE),IF(C641=4,VLOOKUP(B641,balance!$AU:$AZ,5,FALSE),IF(C641=5,VLOOKUP(B641-1,balance!$AU:$AZ,6,FALSE),0)))))</f>
        <v>37200</v>
      </c>
      <c r="F641">
        <v>53</v>
      </c>
      <c r="G641">
        <f>IF(C641=1,VLOOKUP(FoxFire!B641,balance!$U:$Z,2,FALSE),IF(C641=2,VLOOKUP(B641,balance!$U:$Z,3,FALSE),IF(C641=3,VLOOKUP(B641,balance!$U:$Z,4,FALSE),IF(C641=4,VLOOKUP(B641,balance!$U:$Z,5,FALSE),IF(C641=5,VLOOKUP(B641-1,balance!$U:$Z,6,FALSE),0)))))/100</f>
        <v>121.6152</v>
      </c>
      <c r="H641">
        <v>2</v>
      </c>
      <c r="I641" s="1">
        <f>IF(C641=1,VLOOKUP(FoxFire!B641,balance!$AF:$AJ,2,FALSE),IF(C641=2,VLOOKUP(B641,balance!$AF:$AJ,3,FALSE),IF(C641=3,VLOOKUP(B641,balance!$AF:$AJ,4,FALSE),IF(C641=4,VLOOKUP(B641,balance!$AF:$AJ,5,FALSE),IF(C641=5,VLOOKUP(B641,balance!$AF:$AK,6,FALSE),0)))))*1000000000000</f>
        <v>4800000000000</v>
      </c>
      <c r="J641">
        <f>VLOOKUP(B641,balance!AU:BD,10,FALSE)</f>
        <v>2436770</v>
      </c>
    </row>
    <row r="642" spans="1:10" x14ac:dyDescent="0.3">
      <c r="A642">
        <v>640</v>
      </c>
      <c r="B642">
        <f t="shared" si="19"/>
        <v>129</v>
      </c>
      <c r="C642">
        <f t="shared" si="18"/>
        <v>1</v>
      </c>
      <c r="D642">
        <v>9026</v>
      </c>
      <c r="E642" s="1">
        <f>IF(C642=1,VLOOKUP(B642,balance!$AU:$AZ,2,FALSE),IF(C642=2,VLOOKUP(B642,balance!$AU:$AZ,3,FALSE),IF(C642=3,VLOOKUP(B642,balance!$AU:$AZ,4,FALSE),IF(C642=4,VLOOKUP(B642,balance!$AU:$AZ,5,FALSE),IF(C642=5,VLOOKUP(B642-1,balance!$AU:$AZ,6,FALSE),0)))))</f>
        <v>3000</v>
      </c>
      <c r="F642">
        <v>53</v>
      </c>
      <c r="G642">
        <f>IF(C642=1,VLOOKUP(FoxFire!B642,balance!$U:$Z,2,FALSE),IF(C642=2,VLOOKUP(B642,balance!$U:$Z,3,FALSE),IF(C642=3,VLOOKUP(B642,balance!$U:$Z,4,FALSE),IF(C642=4,VLOOKUP(B642,balance!$U:$Z,5,FALSE),IF(C642=5,VLOOKUP(B642-1,balance!$U:$Z,6,FALSE),0)))))/100</f>
        <v>2.2799999999999999E-3</v>
      </c>
      <c r="H642">
        <v>2</v>
      </c>
      <c r="I642" s="1">
        <f>IF(C642=1,VLOOKUP(FoxFire!B642,balance!$AF:$AJ,2,FALSE),IF(C642=2,VLOOKUP(B642,balance!$AF:$AJ,3,FALSE),IF(C642=3,VLOOKUP(B642,balance!$AF:$AJ,4,FALSE),IF(C642=4,VLOOKUP(B642,balance!$AF:$AJ,5,FALSE),IF(C642=5,VLOOKUP(B642,balance!$AF:$AK,6,FALSE),0)))))*1000000000000</f>
        <v>1200000000000</v>
      </c>
      <c r="J642">
        <f>VLOOKUP(B642,balance!AU:BD,10,FALSE)</f>
        <v>2436770</v>
      </c>
    </row>
    <row r="643" spans="1:10" x14ac:dyDescent="0.3">
      <c r="A643">
        <v>641</v>
      </c>
      <c r="B643">
        <f t="shared" si="19"/>
        <v>129</v>
      </c>
      <c r="C643">
        <f t="shared" si="18"/>
        <v>2</v>
      </c>
      <c r="D643">
        <v>9026</v>
      </c>
      <c r="E643" s="1">
        <f>IF(C643=1,VLOOKUP(B643,balance!$AU:$AZ,2,FALSE),IF(C643=2,VLOOKUP(B643,balance!$AU:$AZ,3,FALSE),IF(C643=3,VLOOKUP(B643,balance!$AU:$AZ,4,FALSE),IF(C643=4,VLOOKUP(B643,balance!$AU:$AZ,5,FALSE),IF(C643=5,VLOOKUP(B643-1,balance!$AU:$AZ,6,FALSE),0)))))</f>
        <v>3000</v>
      </c>
      <c r="F643">
        <v>53</v>
      </c>
      <c r="G643">
        <f>IF(C643=1,VLOOKUP(FoxFire!B643,balance!$U:$Z,2,FALSE),IF(C643=2,VLOOKUP(B643,balance!$U:$Z,3,FALSE),IF(C643=3,VLOOKUP(B643,balance!$U:$Z,4,FALSE),IF(C643=4,VLOOKUP(B643,balance!$U:$Z,5,FALSE),IF(C643=5,VLOOKUP(B643-1,balance!$U:$Z,6,FALSE),0)))))/100</f>
        <v>2.2799999999999999E-3</v>
      </c>
      <c r="H643">
        <v>2</v>
      </c>
      <c r="I643" s="1">
        <f>IF(C643=1,VLOOKUP(FoxFire!B643,balance!$AF:$AJ,2,FALSE),IF(C643=2,VLOOKUP(B643,balance!$AF:$AJ,3,FALSE),IF(C643=3,VLOOKUP(B643,balance!$AF:$AJ,4,FALSE),IF(C643=4,VLOOKUP(B643,balance!$AF:$AJ,5,FALSE),IF(C643=5,VLOOKUP(B643,balance!$AF:$AK,6,FALSE),0)))))*1000000000000</f>
        <v>1200000000000</v>
      </c>
      <c r="J643">
        <f>VLOOKUP(B643,balance!AU:BD,10,FALSE)</f>
        <v>2436770</v>
      </c>
    </row>
    <row r="644" spans="1:10" x14ac:dyDescent="0.3">
      <c r="A644">
        <v>642</v>
      </c>
      <c r="B644">
        <f t="shared" si="19"/>
        <v>129</v>
      </c>
      <c r="C644">
        <f t="shared" si="18"/>
        <v>3</v>
      </c>
      <c r="D644">
        <v>9026</v>
      </c>
      <c r="E644" s="1">
        <f>IF(C644=1,VLOOKUP(B644,balance!$AU:$AZ,2,FALSE),IF(C644=2,VLOOKUP(B644,balance!$AU:$AZ,3,FALSE),IF(C644=3,VLOOKUP(B644,balance!$AU:$AZ,4,FALSE),IF(C644=4,VLOOKUP(B644,balance!$AU:$AZ,5,FALSE),IF(C644=5,VLOOKUP(B644-1,balance!$AU:$AZ,6,FALSE),0)))))</f>
        <v>3000</v>
      </c>
      <c r="F644">
        <v>53</v>
      </c>
      <c r="G644">
        <f>IF(C644=1,VLOOKUP(FoxFire!B644,balance!$U:$Z,2,FALSE),IF(C644=2,VLOOKUP(B644,balance!$U:$Z,3,FALSE),IF(C644=3,VLOOKUP(B644,balance!$U:$Z,4,FALSE),IF(C644=4,VLOOKUP(B644,balance!$U:$Z,5,FALSE),IF(C644=5,VLOOKUP(B644-1,balance!$U:$Z,6,FALSE),0)))))/100</f>
        <v>2.2799999999999999E-3</v>
      </c>
      <c r="H644">
        <v>2</v>
      </c>
      <c r="I644" s="1">
        <f>IF(C644=1,VLOOKUP(FoxFire!B644,balance!$AF:$AJ,2,FALSE),IF(C644=2,VLOOKUP(B644,balance!$AF:$AJ,3,FALSE),IF(C644=3,VLOOKUP(B644,balance!$AF:$AJ,4,FALSE),IF(C644=4,VLOOKUP(B644,balance!$AF:$AJ,5,FALSE),IF(C644=5,VLOOKUP(B644,balance!$AF:$AK,6,FALSE),0)))))*1000000000000</f>
        <v>1200000000000</v>
      </c>
      <c r="J644">
        <f>VLOOKUP(B644,balance!AU:BD,10,FALSE)</f>
        <v>2436770</v>
      </c>
    </row>
    <row r="645" spans="1:10" x14ac:dyDescent="0.3">
      <c r="A645">
        <v>643</v>
      </c>
      <c r="B645">
        <f t="shared" si="19"/>
        <v>129</v>
      </c>
      <c r="C645">
        <f t="shared" si="18"/>
        <v>4</v>
      </c>
      <c r="D645">
        <v>9026</v>
      </c>
      <c r="E645" s="1">
        <f>IF(C645=1,VLOOKUP(B645,balance!$AU:$AZ,2,FALSE),IF(C645=2,VLOOKUP(B645,balance!$AU:$AZ,3,FALSE),IF(C645=3,VLOOKUP(B645,balance!$AU:$AZ,4,FALSE),IF(C645=4,VLOOKUP(B645,balance!$AU:$AZ,5,FALSE),IF(C645=5,VLOOKUP(B645-1,balance!$AU:$AZ,6,FALSE),0)))))</f>
        <v>3000</v>
      </c>
      <c r="F645">
        <v>53</v>
      </c>
      <c r="G645">
        <f>IF(C645=1,VLOOKUP(FoxFire!B645,balance!$U:$Z,2,FALSE),IF(C645=2,VLOOKUP(B645,balance!$U:$Z,3,FALSE),IF(C645=3,VLOOKUP(B645,balance!$U:$Z,4,FALSE),IF(C645=4,VLOOKUP(B645,balance!$U:$Z,5,FALSE),IF(C645=5,VLOOKUP(B645-1,balance!$U:$Z,6,FALSE),0)))))/100</f>
        <v>2.2799999999999999E-3</v>
      </c>
      <c r="H645">
        <v>2</v>
      </c>
      <c r="I645" s="1">
        <f>IF(C645=1,VLOOKUP(FoxFire!B645,balance!$AF:$AJ,2,FALSE),IF(C645=2,VLOOKUP(B645,balance!$AF:$AJ,3,FALSE),IF(C645=3,VLOOKUP(B645,balance!$AF:$AJ,4,FALSE),IF(C645=4,VLOOKUP(B645,balance!$AF:$AJ,5,FALSE),IF(C645=5,VLOOKUP(B645,balance!$AF:$AK,6,FALSE),0)))))*1000000000000</f>
        <v>1200000000000</v>
      </c>
      <c r="J645">
        <f>VLOOKUP(B645,balance!AU:BD,10,FALSE)</f>
        <v>2436770</v>
      </c>
    </row>
    <row r="646" spans="1:10" x14ac:dyDescent="0.3">
      <c r="A646">
        <v>644</v>
      </c>
      <c r="B646">
        <f t="shared" si="19"/>
        <v>130</v>
      </c>
      <c r="C646">
        <f t="shared" si="18"/>
        <v>5</v>
      </c>
      <c r="D646">
        <v>9026</v>
      </c>
      <c r="E646" s="1">
        <f>IF(C646=1,VLOOKUP(B646,balance!$AU:$AZ,2,FALSE),IF(C646=2,VLOOKUP(B646,balance!$AU:$AZ,3,FALSE),IF(C646=3,VLOOKUP(B646,balance!$AU:$AZ,4,FALSE),IF(C646=4,VLOOKUP(B646,balance!$AU:$AZ,5,FALSE),IF(C646=5,VLOOKUP(B646-1,balance!$AU:$AZ,6,FALSE),0)))))</f>
        <v>37200</v>
      </c>
      <c r="F646">
        <v>53</v>
      </c>
      <c r="G646">
        <f>IF(C646=1,VLOOKUP(FoxFire!B646,balance!$U:$Z,2,FALSE),IF(C646=2,VLOOKUP(B646,balance!$U:$Z,3,FALSE),IF(C646=3,VLOOKUP(B646,balance!$U:$Z,4,FALSE),IF(C646=4,VLOOKUP(B646,balance!$U:$Z,5,FALSE),IF(C646=5,VLOOKUP(B646-1,balance!$U:$Z,6,FALSE),0)))))/100</f>
        <v>124.59389999999999</v>
      </c>
      <c r="H646">
        <v>2</v>
      </c>
      <c r="I646" s="1">
        <f>IF(C646=1,VLOOKUP(FoxFire!B646,balance!$AF:$AJ,2,FALSE),IF(C646=2,VLOOKUP(B646,balance!$AF:$AJ,3,FALSE),IF(C646=3,VLOOKUP(B646,balance!$AF:$AJ,4,FALSE),IF(C646=4,VLOOKUP(B646,balance!$AF:$AJ,5,FALSE),IF(C646=5,VLOOKUP(B646,balance!$AF:$AK,6,FALSE),0)))))*1000000000000</f>
        <v>4860000000000</v>
      </c>
      <c r="J646">
        <f>VLOOKUP(B646,balance!AU:BD,10,FALSE)</f>
        <v>2494600</v>
      </c>
    </row>
    <row r="647" spans="1:10" x14ac:dyDescent="0.3">
      <c r="A647">
        <v>645</v>
      </c>
      <c r="B647">
        <f t="shared" si="19"/>
        <v>130</v>
      </c>
      <c r="C647">
        <f t="shared" si="18"/>
        <v>1</v>
      </c>
      <c r="D647">
        <v>9026</v>
      </c>
      <c r="E647" s="1">
        <f>IF(C647=1,VLOOKUP(B647,balance!$AU:$AZ,2,FALSE),IF(C647=2,VLOOKUP(B647,balance!$AU:$AZ,3,FALSE),IF(C647=3,VLOOKUP(B647,balance!$AU:$AZ,4,FALSE),IF(C647=4,VLOOKUP(B647,balance!$AU:$AZ,5,FALSE),IF(C647=5,VLOOKUP(B647-1,balance!$AU:$AZ,6,FALSE),0)))))</f>
        <v>3000</v>
      </c>
      <c r="F647">
        <v>53</v>
      </c>
      <c r="G647">
        <f>IF(C647=1,VLOOKUP(FoxFire!B647,balance!$U:$Z,2,FALSE),IF(C647=2,VLOOKUP(B647,balance!$U:$Z,3,FALSE),IF(C647=3,VLOOKUP(B647,balance!$U:$Z,4,FALSE),IF(C647=4,VLOOKUP(B647,balance!$U:$Z,5,FALSE),IF(C647=5,VLOOKUP(B647-1,balance!$U:$Z,6,FALSE),0)))))/100</f>
        <v>2.2899999999999999E-3</v>
      </c>
      <c r="H647">
        <v>2</v>
      </c>
      <c r="I647" s="1">
        <f>IF(C647=1,VLOOKUP(FoxFire!B647,balance!$AF:$AJ,2,FALSE),IF(C647=2,VLOOKUP(B647,balance!$AF:$AJ,3,FALSE),IF(C647=3,VLOOKUP(B647,balance!$AF:$AJ,4,FALSE),IF(C647=4,VLOOKUP(B647,balance!$AF:$AJ,5,FALSE),IF(C647=5,VLOOKUP(B647,balance!$AF:$AK,6,FALSE),0)))))*1000000000000</f>
        <v>1215000000000</v>
      </c>
      <c r="J647">
        <f>VLOOKUP(B647,balance!AU:BD,10,FALSE)</f>
        <v>2494600</v>
      </c>
    </row>
    <row r="648" spans="1:10" x14ac:dyDescent="0.3">
      <c r="A648">
        <v>646</v>
      </c>
      <c r="B648">
        <f t="shared" si="19"/>
        <v>130</v>
      </c>
      <c r="C648">
        <f t="shared" ref="C648:C711" si="20">C643</f>
        <v>2</v>
      </c>
      <c r="D648">
        <v>9026</v>
      </c>
      <c r="E648" s="1">
        <f>IF(C648=1,VLOOKUP(B648,balance!$AU:$AZ,2,FALSE),IF(C648=2,VLOOKUP(B648,balance!$AU:$AZ,3,FALSE),IF(C648=3,VLOOKUP(B648,balance!$AU:$AZ,4,FALSE),IF(C648=4,VLOOKUP(B648,balance!$AU:$AZ,5,FALSE),IF(C648=5,VLOOKUP(B648-1,balance!$AU:$AZ,6,FALSE),0)))))</f>
        <v>3000</v>
      </c>
      <c r="F648">
        <v>53</v>
      </c>
      <c r="G648">
        <f>IF(C648=1,VLOOKUP(FoxFire!B648,balance!$U:$Z,2,FALSE),IF(C648=2,VLOOKUP(B648,balance!$U:$Z,3,FALSE),IF(C648=3,VLOOKUP(B648,balance!$U:$Z,4,FALSE),IF(C648=4,VLOOKUP(B648,balance!$U:$Z,5,FALSE),IF(C648=5,VLOOKUP(B648-1,balance!$U:$Z,6,FALSE),0)))))/100</f>
        <v>2.2899999999999999E-3</v>
      </c>
      <c r="H648">
        <v>2</v>
      </c>
      <c r="I648" s="1">
        <f>IF(C648=1,VLOOKUP(FoxFire!B648,balance!$AF:$AJ,2,FALSE),IF(C648=2,VLOOKUP(B648,balance!$AF:$AJ,3,FALSE),IF(C648=3,VLOOKUP(B648,balance!$AF:$AJ,4,FALSE),IF(C648=4,VLOOKUP(B648,balance!$AF:$AJ,5,FALSE),IF(C648=5,VLOOKUP(B648,balance!$AF:$AK,6,FALSE),0)))))*1000000000000</f>
        <v>1215000000000</v>
      </c>
      <c r="J648">
        <f>VLOOKUP(B648,balance!AU:BD,10,FALSE)</f>
        <v>2494600</v>
      </c>
    </row>
    <row r="649" spans="1:10" x14ac:dyDescent="0.3">
      <c r="A649">
        <v>647</v>
      </c>
      <c r="B649">
        <f t="shared" si="19"/>
        <v>130</v>
      </c>
      <c r="C649">
        <f t="shared" si="20"/>
        <v>3</v>
      </c>
      <c r="D649">
        <v>9026</v>
      </c>
      <c r="E649" s="1">
        <f>IF(C649=1,VLOOKUP(B649,balance!$AU:$AZ,2,FALSE),IF(C649=2,VLOOKUP(B649,balance!$AU:$AZ,3,FALSE),IF(C649=3,VLOOKUP(B649,balance!$AU:$AZ,4,FALSE),IF(C649=4,VLOOKUP(B649,balance!$AU:$AZ,5,FALSE),IF(C649=5,VLOOKUP(B649-1,balance!$AU:$AZ,6,FALSE),0)))))</f>
        <v>3000</v>
      </c>
      <c r="F649">
        <v>53</v>
      </c>
      <c r="G649">
        <f>IF(C649=1,VLOOKUP(FoxFire!B649,balance!$U:$Z,2,FALSE),IF(C649=2,VLOOKUP(B649,balance!$U:$Z,3,FALSE),IF(C649=3,VLOOKUP(B649,balance!$U:$Z,4,FALSE),IF(C649=4,VLOOKUP(B649,balance!$U:$Z,5,FALSE),IF(C649=5,VLOOKUP(B649-1,balance!$U:$Z,6,FALSE),0)))))/100</f>
        <v>2.2899999999999999E-3</v>
      </c>
      <c r="H649">
        <v>2</v>
      </c>
      <c r="I649" s="1">
        <f>IF(C649=1,VLOOKUP(FoxFire!B649,balance!$AF:$AJ,2,FALSE),IF(C649=2,VLOOKUP(B649,balance!$AF:$AJ,3,FALSE),IF(C649=3,VLOOKUP(B649,balance!$AF:$AJ,4,FALSE),IF(C649=4,VLOOKUP(B649,balance!$AF:$AJ,5,FALSE),IF(C649=5,VLOOKUP(B649,balance!$AF:$AK,6,FALSE),0)))))*1000000000000</f>
        <v>1215000000000</v>
      </c>
      <c r="J649">
        <f>VLOOKUP(B649,balance!AU:BD,10,FALSE)</f>
        <v>2494600</v>
      </c>
    </row>
    <row r="650" spans="1:10" x14ac:dyDescent="0.3">
      <c r="A650">
        <v>648</v>
      </c>
      <c r="B650">
        <f t="shared" si="19"/>
        <v>130</v>
      </c>
      <c r="C650">
        <f t="shared" si="20"/>
        <v>4</v>
      </c>
      <c r="D650">
        <v>9026</v>
      </c>
      <c r="E650" s="1">
        <f>IF(C650=1,VLOOKUP(B650,balance!$AU:$AZ,2,FALSE),IF(C650=2,VLOOKUP(B650,balance!$AU:$AZ,3,FALSE),IF(C650=3,VLOOKUP(B650,balance!$AU:$AZ,4,FALSE),IF(C650=4,VLOOKUP(B650,balance!$AU:$AZ,5,FALSE),IF(C650=5,VLOOKUP(B650-1,balance!$AU:$AZ,6,FALSE),0)))))</f>
        <v>3000</v>
      </c>
      <c r="F650">
        <v>53</v>
      </c>
      <c r="G650">
        <f>IF(C650=1,VLOOKUP(FoxFire!B650,balance!$U:$Z,2,FALSE),IF(C650=2,VLOOKUP(B650,balance!$U:$Z,3,FALSE),IF(C650=3,VLOOKUP(B650,balance!$U:$Z,4,FALSE),IF(C650=4,VLOOKUP(B650,balance!$U:$Z,5,FALSE),IF(C650=5,VLOOKUP(B650-1,balance!$U:$Z,6,FALSE),0)))))/100</f>
        <v>2.2899999999999999E-3</v>
      </c>
      <c r="H650">
        <v>2</v>
      </c>
      <c r="I650" s="1">
        <f>IF(C650=1,VLOOKUP(FoxFire!B650,balance!$AF:$AJ,2,FALSE),IF(C650=2,VLOOKUP(B650,balance!$AF:$AJ,3,FALSE),IF(C650=3,VLOOKUP(B650,balance!$AF:$AJ,4,FALSE),IF(C650=4,VLOOKUP(B650,balance!$AF:$AJ,5,FALSE),IF(C650=5,VLOOKUP(B650,balance!$AF:$AK,6,FALSE),0)))))*1000000000000</f>
        <v>1215000000000</v>
      </c>
      <c r="J650">
        <f>VLOOKUP(B650,balance!AU:BD,10,FALSE)</f>
        <v>2494600</v>
      </c>
    </row>
    <row r="651" spans="1:10" x14ac:dyDescent="0.3">
      <c r="A651">
        <v>649</v>
      </c>
      <c r="B651">
        <f t="shared" si="19"/>
        <v>131</v>
      </c>
      <c r="C651">
        <f t="shared" si="20"/>
        <v>5</v>
      </c>
      <c r="D651">
        <v>9026</v>
      </c>
      <c r="E651" s="1">
        <f>IF(C651=1,VLOOKUP(B651,balance!$AU:$AZ,2,FALSE),IF(C651=2,VLOOKUP(B651,balance!$AU:$AZ,3,FALSE),IF(C651=3,VLOOKUP(B651,balance!$AU:$AZ,4,FALSE),IF(C651=4,VLOOKUP(B651,balance!$AU:$AZ,5,FALSE),IF(C651=5,VLOOKUP(B651-1,balance!$AU:$AZ,6,FALSE),0)))))</f>
        <v>37200</v>
      </c>
      <c r="F651">
        <v>53</v>
      </c>
      <c r="G651">
        <f>IF(C651=1,VLOOKUP(FoxFire!B651,balance!$U:$Z,2,FALSE),IF(C651=2,VLOOKUP(B651,balance!$U:$Z,3,FALSE),IF(C651=3,VLOOKUP(B651,balance!$U:$Z,4,FALSE),IF(C651=4,VLOOKUP(B651,balance!$U:$Z,5,FALSE),IF(C651=5,VLOOKUP(B651-1,balance!$U:$Z,6,FALSE),0)))))/100</f>
        <v>127.64319999999999</v>
      </c>
      <c r="H651">
        <v>2</v>
      </c>
      <c r="I651" s="1">
        <f>IF(C651=1,VLOOKUP(FoxFire!B651,balance!$AF:$AJ,2,FALSE),IF(C651=2,VLOOKUP(B651,balance!$AF:$AJ,3,FALSE),IF(C651=3,VLOOKUP(B651,balance!$AF:$AJ,4,FALSE),IF(C651=4,VLOOKUP(B651,balance!$AF:$AJ,5,FALSE),IF(C651=5,VLOOKUP(B651,balance!$AF:$AK,6,FALSE),0)))))*1000000000000</f>
        <v>4920000000000</v>
      </c>
      <c r="J651">
        <f>VLOOKUP(B651,balance!AU:BD,10,FALSE)</f>
        <v>2545700</v>
      </c>
    </row>
    <row r="652" spans="1:10" x14ac:dyDescent="0.3">
      <c r="A652">
        <v>650</v>
      </c>
      <c r="B652">
        <f t="shared" ref="B652:B715" si="21">B647+1</f>
        <v>131</v>
      </c>
      <c r="C652">
        <f t="shared" si="20"/>
        <v>1</v>
      </c>
      <c r="D652">
        <v>9026</v>
      </c>
      <c r="E652" s="1">
        <f>IF(C652=1,VLOOKUP(B652,balance!$AU:$AZ,2,FALSE),IF(C652=2,VLOOKUP(B652,balance!$AU:$AZ,3,FALSE),IF(C652=3,VLOOKUP(B652,balance!$AU:$AZ,4,FALSE),IF(C652=4,VLOOKUP(B652,balance!$AU:$AZ,5,FALSE),IF(C652=5,VLOOKUP(B652-1,balance!$AU:$AZ,6,FALSE),0)))))</f>
        <v>3500</v>
      </c>
      <c r="F652">
        <v>53</v>
      </c>
      <c r="G652">
        <f>IF(C652=1,VLOOKUP(FoxFire!B652,balance!$U:$Z,2,FALSE),IF(C652=2,VLOOKUP(B652,balance!$U:$Z,3,FALSE),IF(C652=3,VLOOKUP(B652,balance!$U:$Z,4,FALSE),IF(C652=4,VLOOKUP(B652,balance!$U:$Z,5,FALSE),IF(C652=5,VLOOKUP(B652-1,balance!$U:$Z,6,FALSE),0)))))/100</f>
        <v>2.3E-3</v>
      </c>
      <c r="H652">
        <v>2</v>
      </c>
      <c r="I652" s="1">
        <f>IF(C652=1,VLOOKUP(FoxFire!B652,balance!$AF:$AJ,2,FALSE),IF(C652=2,VLOOKUP(B652,balance!$AF:$AJ,3,FALSE),IF(C652=3,VLOOKUP(B652,balance!$AF:$AJ,4,FALSE),IF(C652=4,VLOOKUP(B652,balance!$AF:$AJ,5,FALSE),IF(C652=5,VLOOKUP(B652,balance!$AF:$AK,6,FALSE),0)))))*1000000000000</f>
        <v>1230000000000</v>
      </c>
      <c r="J652">
        <f>VLOOKUP(B652,balance!AU:BD,10,FALSE)</f>
        <v>2545700</v>
      </c>
    </row>
    <row r="653" spans="1:10" x14ac:dyDescent="0.3">
      <c r="A653">
        <v>651</v>
      </c>
      <c r="B653">
        <f t="shared" si="21"/>
        <v>131</v>
      </c>
      <c r="C653">
        <f t="shared" si="20"/>
        <v>2</v>
      </c>
      <c r="D653">
        <v>9026</v>
      </c>
      <c r="E653" s="1">
        <f>IF(C653=1,VLOOKUP(B653,balance!$AU:$AZ,2,FALSE),IF(C653=2,VLOOKUP(B653,balance!$AU:$AZ,3,FALSE),IF(C653=3,VLOOKUP(B653,balance!$AU:$AZ,4,FALSE),IF(C653=4,VLOOKUP(B653,balance!$AU:$AZ,5,FALSE),IF(C653=5,VLOOKUP(B653-1,balance!$AU:$AZ,6,FALSE),0)))))</f>
        <v>3500</v>
      </c>
      <c r="F653">
        <v>53</v>
      </c>
      <c r="G653">
        <f>IF(C653=1,VLOOKUP(FoxFire!B653,balance!$U:$Z,2,FALSE),IF(C653=2,VLOOKUP(B653,balance!$U:$Z,3,FALSE),IF(C653=3,VLOOKUP(B653,balance!$U:$Z,4,FALSE),IF(C653=4,VLOOKUP(B653,balance!$U:$Z,5,FALSE),IF(C653=5,VLOOKUP(B653-1,balance!$U:$Z,6,FALSE),0)))))/100</f>
        <v>2.3E-3</v>
      </c>
      <c r="H653">
        <v>2</v>
      </c>
      <c r="I653" s="1">
        <f>IF(C653=1,VLOOKUP(FoxFire!B653,balance!$AF:$AJ,2,FALSE),IF(C653=2,VLOOKUP(B653,balance!$AF:$AJ,3,FALSE),IF(C653=3,VLOOKUP(B653,balance!$AF:$AJ,4,FALSE),IF(C653=4,VLOOKUP(B653,balance!$AF:$AJ,5,FALSE),IF(C653=5,VLOOKUP(B653,balance!$AF:$AK,6,FALSE),0)))))*1000000000000</f>
        <v>1230000000000</v>
      </c>
      <c r="J653">
        <f>VLOOKUP(B653,balance!AU:BD,10,FALSE)</f>
        <v>2545700</v>
      </c>
    </row>
    <row r="654" spans="1:10" x14ac:dyDescent="0.3">
      <c r="A654">
        <v>652</v>
      </c>
      <c r="B654">
        <f t="shared" si="21"/>
        <v>131</v>
      </c>
      <c r="C654">
        <f t="shared" si="20"/>
        <v>3</v>
      </c>
      <c r="D654">
        <v>9026</v>
      </c>
      <c r="E654" s="1">
        <f>IF(C654=1,VLOOKUP(B654,balance!$AU:$AZ,2,FALSE),IF(C654=2,VLOOKUP(B654,balance!$AU:$AZ,3,FALSE),IF(C654=3,VLOOKUP(B654,balance!$AU:$AZ,4,FALSE),IF(C654=4,VLOOKUP(B654,balance!$AU:$AZ,5,FALSE),IF(C654=5,VLOOKUP(B654-1,balance!$AU:$AZ,6,FALSE),0)))))</f>
        <v>3500</v>
      </c>
      <c r="F654">
        <v>53</v>
      </c>
      <c r="G654">
        <f>IF(C654=1,VLOOKUP(FoxFire!B654,balance!$U:$Z,2,FALSE),IF(C654=2,VLOOKUP(B654,balance!$U:$Z,3,FALSE),IF(C654=3,VLOOKUP(B654,balance!$U:$Z,4,FALSE),IF(C654=4,VLOOKUP(B654,balance!$U:$Z,5,FALSE),IF(C654=5,VLOOKUP(B654-1,balance!$U:$Z,6,FALSE),0)))))/100</f>
        <v>2.3E-3</v>
      </c>
      <c r="H654">
        <v>2</v>
      </c>
      <c r="I654" s="1">
        <f>IF(C654=1,VLOOKUP(FoxFire!B654,balance!$AF:$AJ,2,FALSE),IF(C654=2,VLOOKUP(B654,balance!$AF:$AJ,3,FALSE),IF(C654=3,VLOOKUP(B654,balance!$AF:$AJ,4,FALSE),IF(C654=4,VLOOKUP(B654,balance!$AF:$AJ,5,FALSE),IF(C654=5,VLOOKUP(B654,balance!$AF:$AK,6,FALSE),0)))))*1000000000000</f>
        <v>1230000000000</v>
      </c>
      <c r="J654">
        <f>VLOOKUP(B654,balance!AU:BD,10,FALSE)</f>
        <v>2545700</v>
      </c>
    </row>
    <row r="655" spans="1:10" x14ac:dyDescent="0.3">
      <c r="A655">
        <v>653</v>
      </c>
      <c r="B655">
        <f t="shared" si="21"/>
        <v>131</v>
      </c>
      <c r="C655">
        <f t="shared" si="20"/>
        <v>4</v>
      </c>
      <c r="D655">
        <v>9026</v>
      </c>
      <c r="E655" s="1">
        <f>IF(C655=1,VLOOKUP(B655,balance!$AU:$AZ,2,FALSE),IF(C655=2,VLOOKUP(B655,balance!$AU:$AZ,3,FALSE),IF(C655=3,VLOOKUP(B655,balance!$AU:$AZ,4,FALSE),IF(C655=4,VLOOKUP(B655,balance!$AU:$AZ,5,FALSE),IF(C655=5,VLOOKUP(B655-1,balance!$AU:$AZ,6,FALSE),0)))))</f>
        <v>3500</v>
      </c>
      <c r="F655">
        <v>53</v>
      </c>
      <c r="G655">
        <f>IF(C655=1,VLOOKUP(FoxFire!B655,balance!$U:$Z,2,FALSE),IF(C655=2,VLOOKUP(B655,balance!$U:$Z,3,FALSE),IF(C655=3,VLOOKUP(B655,balance!$U:$Z,4,FALSE),IF(C655=4,VLOOKUP(B655,balance!$U:$Z,5,FALSE),IF(C655=5,VLOOKUP(B655-1,balance!$U:$Z,6,FALSE),0)))))/100</f>
        <v>2.3E-3</v>
      </c>
      <c r="H655">
        <v>2</v>
      </c>
      <c r="I655" s="1">
        <f>IF(C655=1,VLOOKUP(FoxFire!B655,balance!$AF:$AJ,2,FALSE),IF(C655=2,VLOOKUP(B655,balance!$AF:$AJ,3,FALSE),IF(C655=3,VLOOKUP(B655,balance!$AF:$AJ,4,FALSE),IF(C655=4,VLOOKUP(B655,balance!$AF:$AJ,5,FALSE),IF(C655=5,VLOOKUP(B655,balance!$AF:$AK,6,FALSE),0)))))*1000000000000</f>
        <v>1230000000000</v>
      </c>
      <c r="J655">
        <f>VLOOKUP(B655,balance!AU:BD,10,FALSE)</f>
        <v>2545700</v>
      </c>
    </row>
    <row r="656" spans="1:10" x14ac:dyDescent="0.3">
      <c r="A656">
        <v>654</v>
      </c>
      <c r="B656">
        <f t="shared" si="21"/>
        <v>132</v>
      </c>
      <c r="C656">
        <f t="shared" si="20"/>
        <v>5</v>
      </c>
      <c r="D656">
        <v>9026</v>
      </c>
      <c r="E656" s="1">
        <f>IF(C656=1,VLOOKUP(B656,balance!$AU:$AZ,2,FALSE),IF(C656=2,VLOOKUP(B656,balance!$AU:$AZ,3,FALSE),IF(C656=3,VLOOKUP(B656,balance!$AU:$AZ,4,FALSE),IF(C656=4,VLOOKUP(B656,balance!$AU:$AZ,5,FALSE),IF(C656=5,VLOOKUP(B656-1,balance!$AU:$AZ,6,FALSE),0)))))</f>
        <v>43400</v>
      </c>
      <c r="F656">
        <v>53</v>
      </c>
      <c r="G656">
        <f>IF(C656=1,VLOOKUP(FoxFire!B656,balance!$U:$Z,2,FALSE),IF(C656=2,VLOOKUP(B656,balance!$U:$Z,3,FALSE),IF(C656=3,VLOOKUP(B656,balance!$U:$Z,4,FALSE),IF(C656=4,VLOOKUP(B656,balance!$U:$Z,5,FALSE),IF(C656=5,VLOOKUP(B656-1,balance!$U:$Z,6,FALSE),0)))))/100</f>
        <v>130.7646</v>
      </c>
      <c r="H656">
        <v>2</v>
      </c>
      <c r="I656" s="1">
        <f>IF(C656=1,VLOOKUP(FoxFire!B656,balance!$AF:$AJ,2,FALSE),IF(C656=2,VLOOKUP(B656,balance!$AF:$AJ,3,FALSE),IF(C656=3,VLOOKUP(B656,balance!$AF:$AJ,4,FALSE),IF(C656=4,VLOOKUP(B656,balance!$AF:$AJ,5,FALSE),IF(C656=5,VLOOKUP(B656,balance!$AF:$AK,6,FALSE),0)))))*1000000000000</f>
        <v>4980000000000</v>
      </c>
      <c r="J656">
        <f>VLOOKUP(B656,balance!AU:BD,10,FALSE)</f>
        <v>2598280</v>
      </c>
    </row>
    <row r="657" spans="1:10" x14ac:dyDescent="0.3">
      <c r="A657">
        <v>655</v>
      </c>
      <c r="B657">
        <f t="shared" si="21"/>
        <v>132</v>
      </c>
      <c r="C657">
        <f t="shared" si="20"/>
        <v>1</v>
      </c>
      <c r="D657">
        <v>9026</v>
      </c>
      <c r="E657" s="1">
        <f>IF(C657=1,VLOOKUP(B657,balance!$AU:$AZ,2,FALSE),IF(C657=2,VLOOKUP(B657,balance!$AU:$AZ,3,FALSE),IF(C657=3,VLOOKUP(B657,balance!$AU:$AZ,4,FALSE),IF(C657=4,VLOOKUP(B657,balance!$AU:$AZ,5,FALSE),IF(C657=5,VLOOKUP(B657-1,balance!$AU:$AZ,6,FALSE),0)))))</f>
        <v>3500</v>
      </c>
      <c r="F657">
        <v>53</v>
      </c>
      <c r="G657">
        <f>IF(C657=1,VLOOKUP(FoxFire!B657,balance!$U:$Z,2,FALSE),IF(C657=2,VLOOKUP(B657,balance!$U:$Z,3,FALSE),IF(C657=3,VLOOKUP(B657,balance!$U:$Z,4,FALSE),IF(C657=4,VLOOKUP(B657,balance!$U:$Z,5,FALSE),IF(C657=5,VLOOKUP(B657-1,balance!$U:$Z,6,FALSE),0)))))/100</f>
        <v>2.31E-3</v>
      </c>
      <c r="H657">
        <v>2</v>
      </c>
      <c r="I657" s="1">
        <f>IF(C657=1,VLOOKUP(FoxFire!B657,balance!$AF:$AJ,2,FALSE),IF(C657=2,VLOOKUP(B657,balance!$AF:$AJ,3,FALSE),IF(C657=3,VLOOKUP(B657,balance!$AF:$AJ,4,FALSE),IF(C657=4,VLOOKUP(B657,balance!$AF:$AJ,5,FALSE),IF(C657=5,VLOOKUP(B657,balance!$AF:$AK,6,FALSE),0)))))*1000000000000</f>
        <v>1245000000000</v>
      </c>
      <c r="J657">
        <f>VLOOKUP(B657,balance!AU:BD,10,FALSE)</f>
        <v>2598280</v>
      </c>
    </row>
    <row r="658" spans="1:10" x14ac:dyDescent="0.3">
      <c r="A658">
        <v>656</v>
      </c>
      <c r="B658">
        <f t="shared" si="21"/>
        <v>132</v>
      </c>
      <c r="C658">
        <f t="shared" si="20"/>
        <v>2</v>
      </c>
      <c r="D658">
        <v>9026</v>
      </c>
      <c r="E658" s="1">
        <f>IF(C658=1,VLOOKUP(B658,balance!$AU:$AZ,2,FALSE),IF(C658=2,VLOOKUP(B658,balance!$AU:$AZ,3,FALSE),IF(C658=3,VLOOKUP(B658,balance!$AU:$AZ,4,FALSE),IF(C658=4,VLOOKUP(B658,balance!$AU:$AZ,5,FALSE),IF(C658=5,VLOOKUP(B658-1,balance!$AU:$AZ,6,FALSE),0)))))</f>
        <v>3500</v>
      </c>
      <c r="F658">
        <v>53</v>
      </c>
      <c r="G658">
        <f>IF(C658=1,VLOOKUP(FoxFire!B658,balance!$U:$Z,2,FALSE),IF(C658=2,VLOOKUP(B658,balance!$U:$Z,3,FALSE),IF(C658=3,VLOOKUP(B658,balance!$U:$Z,4,FALSE),IF(C658=4,VLOOKUP(B658,balance!$U:$Z,5,FALSE),IF(C658=5,VLOOKUP(B658-1,balance!$U:$Z,6,FALSE),0)))))/100</f>
        <v>2.31E-3</v>
      </c>
      <c r="H658">
        <v>2</v>
      </c>
      <c r="I658" s="1">
        <f>IF(C658=1,VLOOKUP(FoxFire!B658,balance!$AF:$AJ,2,FALSE),IF(C658=2,VLOOKUP(B658,balance!$AF:$AJ,3,FALSE),IF(C658=3,VLOOKUP(B658,balance!$AF:$AJ,4,FALSE),IF(C658=4,VLOOKUP(B658,balance!$AF:$AJ,5,FALSE),IF(C658=5,VLOOKUP(B658,balance!$AF:$AK,6,FALSE),0)))))*1000000000000</f>
        <v>1245000000000</v>
      </c>
      <c r="J658">
        <f>VLOOKUP(B658,balance!AU:BD,10,FALSE)</f>
        <v>2598280</v>
      </c>
    </row>
    <row r="659" spans="1:10" x14ac:dyDescent="0.3">
      <c r="A659">
        <v>657</v>
      </c>
      <c r="B659">
        <f t="shared" si="21"/>
        <v>132</v>
      </c>
      <c r="C659">
        <f t="shared" si="20"/>
        <v>3</v>
      </c>
      <c r="D659">
        <v>9026</v>
      </c>
      <c r="E659" s="1">
        <f>IF(C659=1,VLOOKUP(B659,balance!$AU:$AZ,2,FALSE),IF(C659=2,VLOOKUP(B659,balance!$AU:$AZ,3,FALSE),IF(C659=3,VLOOKUP(B659,balance!$AU:$AZ,4,FALSE),IF(C659=4,VLOOKUP(B659,balance!$AU:$AZ,5,FALSE),IF(C659=5,VLOOKUP(B659-1,balance!$AU:$AZ,6,FALSE),0)))))</f>
        <v>3500</v>
      </c>
      <c r="F659">
        <v>53</v>
      </c>
      <c r="G659">
        <f>IF(C659=1,VLOOKUP(FoxFire!B659,balance!$U:$Z,2,FALSE),IF(C659=2,VLOOKUP(B659,balance!$U:$Z,3,FALSE),IF(C659=3,VLOOKUP(B659,balance!$U:$Z,4,FALSE),IF(C659=4,VLOOKUP(B659,balance!$U:$Z,5,FALSE),IF(C659=5,VLOOKUP(B659-1,balance!$U:$Z,6,FALSE),0)))))/100</f>
        <v>2.31E-3</v>
      </c>
      <c r="H659">
        <v>2</v>
      </c>
      <c r="I659" s="1">
        <f>IF(C659=1,VLOOKUP(FoxFire!B659,balance!$AF:$AJ,2,FALSE),IF(C659=2,VLOOKUP(B659,balance!$AF:$AJ,3,FALSE),IF(C659=3,VLOOKUP(B659,balance!$AF:$AJ,4,FALSE),IF(C659=4,VLOOKUP(B659,balance!$AF:$AJ,5,FALSE),IF(C659=5,VLOOKUP(B659,balance!$AF:$AK,6,FALSE),0)))))*1000000000000</f>
        <v>1245000000000</v>
      </c>
      <c r="J659">
        <f>VLOOKUP(B659,balance!AU:BD,10,FALSE)</f>
        <v>2598280</v>
      </c>
    </row>
    <row r="660" spans="1:10" x14ac:dyDescent="0.3">
      <c r="A660">
        <v>658</v>
      </c>
      <c r="B660">
        <f t="shared" si="21"/>
        <v>132</v>
      </c>
      <c r="C660">
        <f t="shared" si="20"/>
        <v>4</v>
      </c>
      <c r="D660">
        <v>9026</v>
      </c>
      <c r="E660" s="1">
        <f>IF(C660=1,VLOOKUP(B660,balance!$AU:$AZ,2,FALSE),IF(C660=2,VLOOKUP(B660,balance!$AU:$AZ,3,FALSE),IF(C660=3,VLOOKUP(B660,balance!$AU:$AZ,4,FALSE),IF(C660=4,VLOOKUP(B660,balance!$AU:$AZ,5,FALSE),IF(C660=5,VLOOKUP(B660-1,balance!$AU:$AZ,6,FALSE),0)))))</f>
        <v>3500</v>
      </c>
      <c r="F660">
        <v>53</v>
      </c>
      <c r="G660">
        <f>IF(C660=1,VLOOKUP(FoxFire!B660,balance!$U:$Z,2,FALSE),IF(C660=2,VLOOKUP(B660,balance!$U:$Z,3,FALSE),IF(C660=3,VLOOKUP(B660,balance!$U:$Z,4,FALSE),IF(C660=4,VLOOKUP(B660,balance!$U:$Z,5,FALSE),IF(C660=5,VLOOKUP(B660-1,balance!$U:$Z,6,FALSE),0)))))/100</f>
        <v>2.31E-3</v>
      </c>
      <c r="H660">
        <v>2</v>
      </c>
      <c r="I660" s="1">
        <f>IF(C660=1,VLOOKUP(FoxFire!B660,balance!$AF:$AJ,2,FALSE),IF(C660=2,VLOOKUP(B660,balance!$AF:$AJ,3,FALSE),IF(C660=3,VLOOKUP(B660,balance!$AF:$AJ,4,FALSE),IF(C660=4,VLOOKUP(B660,balance!$AF:$AJ,5,FALSE),IF(C660=5,VLOOKUP(B660,balance!$AF:$AK,6,FALSE),0)))))*1000000000000</f>
        <v>1245000000000</v>
      </c>
      <c r="J660">
        <f>VLOOKUP(B660,balance!AU:BD,10,FALSE)</f>
        <v>2598280</v>
      </c>
    </row>
    <row r="661" spans="1:10" x14ac:dyDescent="0.3">
      <c r="A661">
        <v>659</v>
      </c>
      <c r="B661">
        <f t="shared" si="21"/>
        <v>133</v>
      </c>
      <c r="C661">
        <f t="shared" si="20"/>
        <v>5</v>
      </c>
      <c r="D661">
        <v>9026</v>
      </c>
      <c r="E661" s="1">
        <f>IF(C661=1,VLOOKUP(B661,balance!$AU:$AZ,2,FALSE),IF(C661=2,VLOOKUP(B661,balance!$AU:$AZ,3,FALSE),IF(C661=3,VLOOKUP(B661,balance!$AU:$AZ,4,FALSE),IF(C661=4,VLOOKUP(B661,balance!$AU:$AZ,5,FALSE),IF(C661=5,VLOOKUP(B661-1,balance!$AU:$AZ,6,FALSE),0)))))</f>
        <v>43400</v>
      </c>
      <c r="F661">
        <v>53</v>
      </c>
      <c r="G661">
        <f>IF(C661=1,VLOOKUP(FoxFire!B661,balance!$U:$Z,2,FALSE),IF(C661=2,VLOOKUP(B661,balance!$U:$Z,3,FALSE),IF(C661=3,VLOOKUP(B661,balance!$U:$Z,4,FALSE),IF(C661=4,VLOOKUP(B661,balance!$U:$Z,5,FALSE),IF(C661=5,VLOOKUP(B661-1,balance!$U:$Z,6,FALSE),0)))))/100</f>
        <v>133.9598</v>
      </c>
      <c r="H661">
        <v>2</v>
      </c>
      <c r="I661" s="1">
        <f>IF(C661=1,VLOOKUP(FoxFire!B661,balance!$AF:$AJ,2,FALSE),IF(C661=2,VLOOKUP(B661,balance!$AF:$AJ,3,FALSE),IF(C661=3,VLOOKUP(B661,balance!$AF:$AJ,4,FALSE),IF(C661=4,VLOOKUP(B661,balance!$AF:$AJ,5,FALSE),IF(C661=5,VLOOKUP(B661,balance!$AF:$AK,6,FALSE),0)))))*1000000000000</f>
        <v>5040000000000</v>
      </c>
      <c r="J661">
        <f>VLOOKUP(B661,balance!AU:BD,10,FALSE)</f>
        <v>2652350</v>
      </c>
    </row>
    <row r="662" spans="1:10" x14ac:dyDescent="0.3">
      <c r="A662">
        <v>660</v>
      </c>
      <c r="B662">
        <f t="shared" si="21"/>
        <v>133</v>
      </c>
      <c r="C662">
        <f t="shared" si="20"/>
        <v>1</v>
      </c>
      <c r="D662">
        <v>9026</v>
      </c>
      <c r="E662" s="1">
        <f>IF(C662=1,VLOOKUP(B662,balance!$AU:$AZ,2,FALSE),IF(C662=2,VLOOKUP(B662,balance!$AU:$AZ,3,FALSE),IF(C662=3,VLOOKUP(B662,balance!$AU:$AZ,4,FALSE),IF(C662=4,VLOOKUP(B662,balance!$AU:$AZ,5,FALSE),IF(C662=5,VLOOKUP(B662-1,balance!$AU:$AZ,6,FALSE),0)))))</f>
        <v>3500</v>
      </c>
      <c r="F662">
        <v>53</v>
      </c>
      <c r="G662">
        <f>IF(C662=1,VLOOKUP(FoxFire!B662,balance!$U:$Z,2,FALSE),IF(C662=2,VLOOKUP(B662,balance!$U:$Z,3,FALSE),IF(C662=3,VLOOKUP(B662,balance!$U:$Z,4,FALSE),IF(C662=4,VLOOKUP(B662,balance!$U:$Z,5,FALSE),IF(C662=5,VLOOKUP(B662-1,balance!$U:$Z,6,FALSE),0)))))/100</f>
        <v>2.32E-3</v>
      </c>
      <c r="H662">
        <v>2</v>
      </c>
      <c r="I662" s="1">
        <f>IF(C662=1,VLOOKUP(FoxFire!B662,balance!$AF:$AJ,2,FALSE),IF(C662=2,VLOOKUP(B662,balance!$AF:$AJ,3,FALSE),IF(C662=3,VLOOKUP(B662,balance!$AF:$AJ,4,FALSE),IF(C662=4,VLOOKUP(B662,balance!$AF:$AJ,5,FALSE),IF(C662=5,VLOOKUP(B662,balance!$AF:$AK,6,FALSE),0)))))*1000000000000</f>
        <v>1260000000000</v>
      </c>
      <c r="J662">
        <f>VLOOKUP(B662,balance!AU:BD,10,FALSE)</f>
        <v>2652350</v>
      </c>
    </row>
    <row r="663" spans="1:10" x14ac:dyDescent="0.3">
      <c r="A663">
        <v>661</v>
      </c>
      <c r="B663">
        <f t="shared" si="21"/>
        <v>133</v>
      </c>
      <c r="C663">
        <f t="shared" si="20"/>
        <v>2</v>
      </c>
      <c r="D663">
        <v>9026</v>
      </c>
      <c r="E663" s="1">
        <f>IF(C663=1,VLOOKUP(B663,balance!$AU:$AZ,2,FALSE),IF(C663=2,VLOOKUP(B663,balance!$AU:$AZ,3,FALSE),IF(C663=3,VLOOKUP(B663,balance!$AU:$AZ,4,FALSE),IF(C663=4,VLOOKUP(B663,balance!$AU:$AZ,5,FALSE),IF(C663=5,VLOOKUP(B663-1,balance!$AU:$AZ,6,FALSE),0)))))</f>
        <v>3500</v>
      </c>
      <c r="F663">
        <v>53</v>
      </c>
      <c r="G663">
        <f>IF(C663=1,VLOOKUP(FoxFire!B663,balance!$U:$Z,2,FALSE),IF(C663=2,VLOOKUP(B663,balance!$U:$Z,3,FALSE),IF(C663=3,VLOOKUP(B663,balance!$U:$Z,4,FALSE),IF(C663=4,VLOOKUP(B663,balance!$U:$Z,5,FALSE),IF(C663=5,VLOOKUP(B663-1,balance!$U:$Z,6,FALSE),0)))))/100</f>
        <v>2.32E-3</v>
      </c>
      <c r="H663">
        <v>2</v>
      </c>
      <c r="I663" s="1">
        <f>IF(C663=1,VLOOKUP(FoxFire!B663,balance!$AF:$AJ,2,FALSE),IF(C663=2,VLOOKUP(B663,balance!$AF:$AJ,3,FALSE),IF(C663=3,VLOOKUP(B663,balance!$AF:$AJ,4,FALSE),IF(C663=4,VLOOKUP(B663,balance!$AF:$AJ,5,FALSE),IF(C663=5,VLOOKUP(B663,balance!$AF:$AK,6,FALSE),0)))))*1000000000000</f>
        <v>1260000000000</v>
      </c>
      <c r="J663">
        <f>VLOOKUP(B663,balance!AU:BD,10,FALSE)</f>
        <v>2652350</v>
      </c>
    </row>
    <row r="664" spans="1:10" x14ac:dyDescent="0.3">
      <c r="A664">
        <v>662</v>
      </c>
      <c r="B664">
        <f t="shared" si="21"/>
        <v>133</v>
      </c>
      <c r="C664">
        <f t="shared" si="20"/>
        <v>3</v>
      </c>
      <c r="D664">
        <v>9026</v>
      </c>
      <c r="E664" s="1">
        <f>IF(C664=1,VLOOKUP(B664,balance!$AU:$AZ,2,FALSE),IF(C664=2,VLOOKUP(B664,balance!$AU:$AZ,3,FALSE),IF(C664=3,VLOOKUP(B664,balance!$AU:$AZ,4,FALSE),IF(C664=4,VLOOKUP(B664,balance!$AU:$AZ,5,FALSE),IF(C664=5,VLOOKUP(B664-1,balance!$AU:$AZ,6,FALSE),0)))))</f>
        <v>3500</v>
      </c>
      <c r="F664">
        <v>53</v>
      </c>
      <c r="G664">
        <f>IF(C664=1,VLOOKUP(FoxFire!B664,balance!$U:$Z,2,FALSE),IF(C664=2,VLOOKUP(B664,balance!$U:$Z,3,FALSE),IF(C664=3,VLOOKUP(B664,balance!$U:$Z,4,FALSE),IF(C664=4,VLOOKUP(B664,balance!$U:$Z,5,FALSE),IF(C664=5,VLOOKUP(B664-1,balance!$U:$Z,6,FALSE),0)))))/100</f>
        <v>2.32E-3</v>
      </c>
      <c r="H664">
        <v>2</v>
      </c>
      <c r="I664" s="1">
        <f>IF(C664=1,VLOOKUP(FoxFire!B664,balance!$AF:$AJ,2,FALSE),IF(C664=2,VLOOKUP(B664,balance!$AF:$AJ,3,FALSE),IF(C664=3,VLOOKUP(B664,balance!$AF:$AJ,4,FALSE),IF(C664=4,VLOOKUP(B664,balance!$AF:$AJ,5,FALSE),IF(C664=5,VLOOKUP(B664,balance!$AF:$AK,6,FALSE),0)))))*1000000000000</f>
        <v>1260000000000</v>
      </c>
      <c r="J664">
        <f>VLOOKUP(B664,balance!AU:BD,10,FALSE)</f>
        <v>2652350</v>
      </c>
    </row>
    <row r="665" spans="1:10" x14ac:dyDescent="0.3">
      <c r="A665">
        <v>663</v>
      </c>
      <c r="B665">
        <f t="shared" si="21"/>
        <v>133</v>
      </c>
      <c r="C665">
        <f t="shared" si="20"/>
        <v>4</v>
      </c>
      <c r="D665">
        <v>9026</v>
      </c>
      <c r="E665" s="1">
        <f>IF(C665=1,VLOOKUP(B665,balance!$AU:$AZ,2,FALSE),IF(C665=2,VLOOKUP(B665,balance!$AU:$AZ,3,FALSE),IF(C665=3,VLOOKUP(B665,balance!$AU:$AZ,4,FALSE),IF(C665=4,VLOOKUP(B665,balance!$AU:$AZ,5,FALSE),IF(C665=5,VLOOKUP(B665-1,balance!$AU:$AZ,6,FALSE),0)))))</f>
        <v>3500</v>
      </c>
      <c r="F665">
        <v>53</v>
      </c>
      <c r="G665">
        <f>IF(C665=1,VLOOKUP(FoxFire!B665,balance!$U:$Z,2,FALSE),IF(C665=2,VLOOKUP(B665,balance!$U:$Z,3,FALSE),IF(C665=3,VLOOKUP(B665,balance!$U:$Z,4,FALSE),IF(C665=4,VLOOKUP(B665,balance!$U:$Z,5,FALSE),IF(C665=5,VLOOKUP(B665-1,balance!$U:$Z,6,FALSE),0)))))/100</f>
        <v>2.32E-3</v>
      </c>
      <c r="H665">
        <v>2</v>
      </c>
      <c r="I665" s="1">
        <f>IF(C665=1,VLOOKUP(FoxFire!B665,balance!$AF:$AJ,2,FALSE),IF(C665=2,VLOOKUP(B665,balance!$AF:$AJ,3,FALSE),IF(C665=3,VLOOKUP(B665,balance!$AF:$AJ,4,FALSE),IF(C665=4,VLOOKUP(B665,balance!$AF:$AJ,5,FALSE),IF(C665=5,VLOOKUP(B665,balance!$AF:$AK,6,FALSE),0)))))*1000000000000</f>
        <v>1260000000000</v>
      </c>
      <c r="J665">
        <f>VLOOKUP(B665,balance!AU:BD,10,FALSE)</f>
        <v>2652350</v>
      </c>
    </row>
    <row r="666" spans="1:10" x14ac:dyDescent="0.3">
      <c r="A666">
        <v>664</v>
      </c>
      <c r="B666">
        <f t="shared" si="21"/>
        <v>134</v>
      </c>
      <c r="C666">
        <f t="shared" si="20"/>
        <v>5</v>
      </c>
      <c r="D666">
        <v>9026</v>
      </c>
      <c r="E666" s="1">
        <f>IF(C666=1,VLOOKUP(B666,balance!$AU:$AZ,2,FALSE),IF(C666=2,VLOOKUP(B666,balance!$AU:$AZ,3,FALSE),IF(C666=3,VLOOKUP(B666,balance!$AU:$AZ,4,FALSE),IF(C666=4,VLOOKUP(B666,balance!$AU:$AZ,5,FALSE),IF(C666=5,VLOOKUP(B666-1,balance!$AU:$AZ,6,FALSE),0)))))</f>
        <v>43400</v>
      </c>
      <c r="F666">
        <v>53</v>
      </c>
      <c r="G666">
        <f>IF(C666=1,VLOOKUP(FoxFire!B666,balance!$U:$Z,2,FALSE),IF(C666=2,VLOOKUP(B666,balance!$U:$Z,3,FALSE),IF(C666=3,VLOOKUP(B666,balance!$U:$Z,4,FALSE),IF(C666=4,VLOOKUP(B666,balance!$U:$Z,5,FALSE),IF(C666=5,VLOOKUP(B666-1,balance!$U:$Z,6,FALSE),0)))))/100</f>
        <v>137.23050000000001</v>
      </c>
      <c r="H666">
        <v>2</v>
      </c>
      <c r="I666" s="1">
        <f>IF(C666=1,VLOOKUP(FoxFire!B666,balance!$AF:$AJ,2,FALSE),IF(C666=2,VLOOKUP(B666,balance!$AF:$AJ,3,FALSE),IF(C666=3,VLOOKUP(B666,balance!$AF:$AJ,4,FALSE),IF(C666=4,VLOOKUP(B666,balance!$AF:$AJ,5,FALSE),IF(C666=5,VLOOKUP(B666,balance!$AF:$AK,6,FALSE),0)))))*1000000000000</f>
        <v>5100000000000</v>
      </c>
      <c r="J666">
        <f>VLOOKUP(B666,balance!AU:BD,10,FALSE)</f>
        <v>2707920</v>
      </c>
    </row>
    <row r="667" spans="1:10" x14ac:dyDescent="0.3">
      <c r="A667">
        <v>665</v>
      </c>
      <c r="B667">
        <f t="shared" si="21"/>
        <v>134</v>
      </c>
      <c r="C667">
        <f t="shared" si="20"/>
        <v>1</v>
      </c>
      <c r="D667">
        <v>9026</v>
      </c>
      <c r="E667" s="1">
        <f>IF(C667=1,VLOOKUP(B667,balance!$AU:$AZ,2,FALSE),IF(C667=2,VLOOKUP(B667,balance!$AU:$AZ,3,FALSE),IF(C667=3,VLOOKUP(B667,balance!$AU:$AZ,4,FALSE),IF(C667=4,VLOOKUP(B667,balance!$AU:$AZ,5,FALSE),IF(C667=5,VLOOKUP(B667-1,balance!$AU:$AZ,6,FALSE),0)))))</f>
        <v>3500</v>
      </c>
      <c r="F667">
        <v>53</v>
      </c>
      <c r="G667">
        <f>IF(C667=1,VLOOKUP(FoxFire!B667,balance!$U:$Z,2,FALSE),IF(C667=2,VLOOKUP(B667,balance!$U:$Z,3,FALSE),IF(C667=3,VLOOKUP(B667,balance!$U:$Z,4,FALSE),IF(C667=4,VLOOKUP(B667,balance!$U:$Z,5,FALSE),IF(C667=5,VLOOKUP(B667-1,balance!$U:$Z,6,FALSE),0)))))/100</f>
        <v>2.33E-3</v>
      </c>
      <c r="H667">
        <v>2</v>
      </c>
      <c r="I667" s="1">
        <f>IF(C667=1,VLOOKUP(FoxFire!B667,balance!$AF:$AJ,2,FALSE),IF(C667=2,VLOOKUP(B667,balance!$AF:$AJ,3,FALSE),IF(C667=3,VLOOKUP(B667,balance!$AF:$AJ,4,FALSE),IF(C667=4,VLOOKUP(B667,balance!$AF:$AJ,5,FALSE),IF(C667=5,VLOOKUP(B667,balance!$AF:$AK,6,FALSE),0)))))*1000000000000</f>
        <v>1275000000000</v>
      </c>
      <c r="J667">
        <f>VLOOKUP(B667,balance!AU:BD,10,FALSE)</f>
        <v>2707920</v>
      </c>
    </row>
    <row r="668" spans="1:10" x14ac:dyDescent="0.3">
      <c r="A668">
        <v>666</v>
      </c>
      <c r="B668">
        <f t="shared" si="21"/>
        <v>134</v>
      </c>
      <c r="C668">
        <f t="shared" si="20"/>
        <v>2</v>
      </c>
      <c r="D668">
        <v>9026</v>
      </c>
      <c r="E668" s="1">
        <f>IF(C668=1,VLOOKUP(B668,balance!$AU:$AZ,2,FALSE),IF(C668=2,VLOOKUP(B668,balance!$AU:$AZ,3,FALSE),IF(C668=3,VLOOKUP(B668,balance!$AU:$AZ,4,FALSE),IF(C668=4,VLOOKUP(B668,balance!$AU:$AZ,5,FALSE),IF(C668=5,VLOOKUP(B668-1,balance!$AU:$AZ,6,FALSE),0)))))</f>
        <v>3500</v>
      </c>
      <c r="F668">
        <v>53</v>
      </c>
      <c r="G668">
        <f>IF(C668=1,VLOOKUP(FoxFire!B668,balance!$U:$Z,2,FALSE),IF(C668=2,VLOOKUP(B668,balance!$U:$Z,3,FALSE),IF(C668=3,VLOOKUP(B668,balance!$U:$Z,4,FALSE),IF(C668=4,VLOOKUP(B668,balance!$U:$Z,5,FALSE),IF(C668=5,VLOOKUP(B668-1,balance!$U:$Z,6,FALSE),0)))))/100</f>
        <v>2.33E-3</v>
      </c>
      <c r="H668">
        <v>2</v>
      </c>
      <c r="I668" s="1">
        <f>IF(C668=1,VLOOKUP(FoxFire!B668,balance!$AF:$AJ,2,FALSE),IF(C668=2,VLOOKUP(B668,balance!$AF:$AJ,3,FALSE),IF(C668=3,VLOOKUP(B668,balance!$AF:$AJ,4,FALSE),IF(C668=4,VLOOKUP(B668,balance!$AF:$AJ,5,FALSE),IF(C668=5,VLOOKUP(B668,balance!$AF:$AK,6,FALSE),0)))))*1000000000000</f>
        <v>1275000000000</v>
      </c>
      <c r="J668">
        <f>VLOOKUP(B668,balance!AU:BD,10,FALSE)</f>
        <v>2707920</v>
      </c>
    </row>
    <row r="669" spans="1:10" x14ac:dyDescent="0.3">
      <c r="A669">
        <v>667</v>
      </c>
      <c r="B669">
        <f t="shared" si="21"/>
        <v>134</v>
      </c>
      <c r="C669">
        <f t="shared" si="20"/>
        <v>3</v>
      </c>
      <c r="D669">
        <v>9026</v>
      </c>
      <c r="E669" s="1">
        <f>IF(C669=1,VLOOKUP(B669,balance!$AU:$AZ,2,FALSE),IF(C669=2,VLOOKUP(B669,balance!$AU:$AZ,3,FALSE),IF(C669=3,VLOOKUP(B669,balance!$AU:$AZ,4,FALSE),IF(C669=4,VLOOKUP(B669,balance!$AU:$AZ,5,FALSE),IF(C669=5,VLOOKUP(B669-1,balance!$AU:$AZ,6,FALSE),0)))))</f>
        <v>3500</v>
      </c>
      <c r="F669">
        <v>53</v>
      </c>
      <c r="G669">
        <f>IF(C669=1,VLOOKUP(FoxFire!B669,balance!$U:$Z,2,FALSE),IF(C669=2,VLOOKUP(B669,balance!$U:$Z,3,FALSE),IF(C669=3,VLOOKUP(B669,balance!$U:$Z,4,FALSE),IF(C669=4,VLOOKUP(B669,balance!$U:$Z,5,FALSE),IF(C669=5,VLOOKUP(B669-1,balance!$U:$Z,6,FALSE),0)))))/100</f>
        <v>2.33E-3</v>
      </c>
      <c r="H669">
        <v>2</v>
      </c>
      <c r="I669" s="1">
        <f>IF(C669=1,VLOOKUP(FoxFire!B669,balance!$AF:$AJ,2,FALSE),IF(C669=2,VLOOKUP(B669,balance!$AF:$AJ,3,FALSE),IF(C669=3,VLOOKUP(B669,balance!$AF:$AJ,4,FALSE),IF(C669=4,VLOOKUP(B669,balance!$AF:$AJ,5,FALSE),IF(C669=5,VLOOKUP(B669,balance!$AF:$AK,6,FALSE),0)))))*1000000000000</f>
        <v>1275000000000</v>
      </c>
      <c r="J669">
        <f>VLOOKUP(B669,balance!AU:BD,10,FALSE)</f>
        <v>2707920</v>
      </c>
    </row>
    <row r="670" spans="1:10" x14ac:dyDescent="0.3">
      <c r="A670">
        <v>668</v>
      </c>
      <c r="B670">
        <f t="shared" si="21"/>
        <v>134</v>
      </c>
      <c r="C670">
        <f t="shared" si="20"/>
        <v>4</v>
      </c>
      <c r="D670">
        <v>9026</v>
      </c>
      <c r="E670" s="1">
        <f>IF(C670=1,VLOOKUP(B670,balance!$AU:$AZ,2,FALSE),IF(C670=2,VLOOKUP(B670,balance!$AU:$AZ,3,FALSE),IF(C670=3,VLOOKUP(B670,balance!$AU:$AZ,4,FALSE),IF(C670=4,VLOOKUP(B670,balance!$AU:$AZ,5,FALSE),IF(C670=5,VLOOKUP(B670-1,balance!$AU:$AZ,6,FALSE),0)))))</f>
        <v>3500</v>
      </c>
      <c r="F670">
        <v>53</v>
      </c>
      <c r="G670">
        <f>IF(C670=1,VLOOKUP(FoxFire!B670,balance!$U:$Z,2,FALSE),IF(C670=2,VLOOKUP(B670,balance!$U:$Z,3,FALSE),IF(C670=3,VLOOKUP(B670,balance!$U:$Z,4,FALSE),IF(C670=4,VLOOKUP(B670,balance!$U:$Z,5,FALSE),IF(C670=5,VLOOKUP(B670-1,balance!$U:$Z,6,FALSE),0)))))/100</f>
        <v>2.33E-3</v>
      </c>
      <c r="H670">
        <v>2</v>
      </c>
      <c r="I670" s="1">
        <f>IF(C670=1,VLOOKUP(FoxFire!B670,balance!$AF:$AJ,2,FALSE),IF(C670=2,VLOOKUP(B670,balance!$AF:$AJ,3,FALSE),IF(C670=3,VLOOKUP(B670,balance!$AF:$AJ,4,FALSE),IF(C670=4,VLOOKUP(B670,balance!$AF:$AJ,5,FALSE),IF(C670=5,VLOOKUP(B670,balance!$AF:$AK,6,FALSE),0)))))*1000000000000</f>
        <v>1275000000000</v>
      </c>
      <c r="J670">
        <f>VLOOKUP(B670,balance!AU:BD,10,FALSE)</f>
        <v>2707920</v>
      </c>
    </row>
    <row r="671" spans="1:10" x14ac:dyDescent="0.3">
      <c r="A671">
        <v>669</v>
      </c>
      <c r="B671">
        <f t="shared" si="21"/>
        <v>135</v>
      </c>
      <c r="C671">
        <f t="shared" si="20"/>
        <v>5</v>
      </c>
      <c r="D671">
        <v>9026</v>
      </c>
      <c r="E671" s="1">
        <f>IF(C671=1,VLOOKUP(B671,balance!$AU:$AZ,2,FALSE),IF(C671=2,VLOOKUP(B671,balance!$AU:$AZ,3,FALSE),IF(C671=3,VLOOKUP(B671,balance!$AU:$AZ,4,FALSE),IF(C671=4,VLOOKUP(B671,balance!$AU:$AZ,5,FALSE),IF(C671=5,VLOOKUP(B671-1,balance!$AU:$AZ,6,FALSE),0)))))</f>
        <v>43400</v>
      </c>
      <c r="F671">
        <v>53</v>
      </c>
      <c r="G671">
        <f>IF(C671=1,VLOOKUP(FoxFire!B671,balance!$U:$Z,2,FALSE),IF(C671=2,VLOOKUP(B671,balance!$U:$Z,3,FALSE),IF(C671=3,VLOOKUP(B671,balance!$U:$Z,4,FALSE),IF(C671=4,VLOOKUP(B671,balance!$U:$Z,5,FALSE),IF(C671=5,VLOOKUP(B671-1,balance!$U:$Z,6,FALSE),0)))))/100</f>
        <v>140.57849999999999</v>
      </c>
      <c r="H671">
        <v>2</v>
      </c>
      <c r="I671" s="1">
        <f>IF(C671=1,VLOOKUP(FoxFire!B671,balance!$AF:$AJ,2,FALSE),IF(C671=2,VLOOKUP(B671,balance!$AF:$AJ,3,FALSE),IF(C671=3,VLOOKUP(B671,balance!$AF:$AJ,4,FALSE),IF(C671=4,VLOOKUP(B671,balance!$AF:$AJ,5,FALSE),IF(C671=5,VLOOKUP(B671,balance!$AF:$AK,6,FALSE),0)))))*1000000000000</f>
        <v>5160000000000</v>
      </c>
      <c r="J671">
        <f>VLOOKUP(B671,balance!AU:BD,10,FALSE)</f>
        <v>2762200</v>
      </c>
    </row>
    <row r="672" spans="1:10" x14ac:dyDescent="0.3">
      <c r="A672">
        <v>670</v>
      </c>
      <c r="B672">
        <f t="shared" si="21"/>
        <v>135</v>
      </c>
      <c r="C672">
        <f t="shared" si="20"/>
        <v>1</v>
      </c>
      <c r="D672">
        <v>9026</v>
      </c>
      <c r="E672" s="1">
        <f>IF(C672=1,VLOOKUP(B672,balance!$AU:$AZ,2,FALSE),IF(C672=2,VLOOKUP(B672,balance!$AU:$AZ,3,FALSE),IF(C672=3,VLOOKUP(B672,balance!$AU:$AZ,4,FALSE),IF(C672=4,VLOOKUP(B672,balance!$AU:$AZ,5,FALSE),IF(C672=5,VLOOKUP(B672-1,balance!$AU:$AZ,6,FALSE),0)))))</f>
        <v>3500</v>
      </c>
      <c r="F672">
        <v>53</v>
      </c>
      <c r="G672">
        <f>IF(C672=1,VLOOKUP(FoxFire!B672,balance!$U:$Z,2,FALSE),IF(C672=2,VLOOKUP(B672,balance!$U:$Z,3,FALSE),IF(C672=3,VLOOKUP(B672,balance!$U:$Z,4,FALSE),IF(C672=4,VLOOKUP(B672,balance!$U:$Z,5,FALSE),IF(C672=5,VLOOKUP(B672-1,balance!$U:$Z,6,FALSE),0)))))/100</f>
        <v>2.3400000000000001E-3</v>
      </c>
      <c r="H672">
        <v>2</v>
      </c>
      <c r="I672" s="1">
        <f>IF(C672=1,VLOOKUP(FoxFire!B672,balance!$AF:$AJ,2,FALSE),IF(C672=2,VLOOKUP(B672,balance!$AF:$AJ,3,FALSE),IF(C672=3,VLOOKUP(B672,balance!$AF:$AJ,4,FALSE),IF(C672=4,VLOOKUP(B672,balance!$AF:$AJ,5,FALSE),IF(C672=5,VLOOKUP(B672,balance!$AF:$AK,6,FALSE),0)))))*1000000000000</f>
        <v>1290000000000</v>
      </c>
      <c r="J672">
        <f>VLOOKUP(B672,balance!AU:BD,10,FALSE)</f>
        <v>2762200</v>
      </c>
    </row>
    <row r="673" spans="1:10" x14ac:dyDescent="0.3">
      <c r="A673">
        <v>671</v>
      </c>
      <c r="B673">
        <f t="shared" si="21"/>
        <v>135</v>
      </c>
      <c r="C673">
        <f t="shared" si="20"/>
        <v>2</v>
      </c>
      <c r="D673">
        <v>9026</v>
      </c>
      <c r="E673" s="1">
        <f>IF(C673=1,VLOOKUP(B673,balance!$AU:$AZ,2,FALSE),IF(C673=2,VLOOKUP(B673,balance!$AU:$AZ,3,FALSE),IF(C673=3,VLOOKUP(B673,balance!$AU:$AZ,4,FALSE),IF(C673=4,VLOOKUP(B673,balance!$AU:$AZ,5,FALSE),IF(C673=5,VLOOKUP(B673-1,balance!$AU:$AZ,6,FALSE),0)))))</f>
        <v>3500</v>
      </c>
      <c r="F673">
        <v>53</v>
      </c>
      <c r="G673">
        <f>IF(C673=1,VLOOKUP(FoxFire!B673,balance!$U:$Z,2,FALSE),IF(C673=2,VLOOKUP(B673,balance!$U:$Z,3,FALSE),IF(C673=3,VLOOKUP(B673,balance!$U:$Z,4,FALSE),IF(C673=4,VLOOKUP(B673,balance!$U:$Z,5,FALSE),IF(C673=5,VLOOKUP(B673-1,balance!$U:$Z,6,FALSE),0)))))/100</f>
        <v>2.3400000000000001E-3</v>
      </c>
      <c r="H673">
        <v>2</v>
      </c>
      <c r="I673" s="1">
        <f>IF(C673=1,VLOOKUP(FoxFire!B673,balance!$AF:$AJ,2,FALSE),IF(C673=2,VLOOKUP(B673,balance!$AF:$AJ,3,FALSE),IF(C673=3,VLOOKUP(B673,balance!$AF:$AJ,4,FALSE),IF(C673=4,VLOOKUP(B673,balance!$AF:$AJ,5,FALSE),IF(C673=5,VLOOKUP(B673,balance!$AF:$AK,6,FALSE),0)))))*1000000000000</f>
        <v>1290000000000</v>
      </c>
      <c r="J673">
        <f>VLOOKUP(B673,balance!AU:BD,10,FALSE)</f>
        <v>2762200</v>
      </c>
    </row>
    <row r="674" spans="1:10" x14ac:dyDescent="0.3">
      <c r="A674">
        <v>672</v>
      </c>
      <c r="B674">
        <f t="shared" si="21"/>
        <v>135</v>
      </c>
      <c r="C674">
        <f t="shared" si="20"/>
        <v>3</v>
      </c>
      <c r="D674">
        <v>9026</v>
      </c>
      <c r="E674" s="1">
        <f>IF(C674=1,VLOOKUP(B674,balance!$AU:$AZ,2,FALSE),IF(C674=2,VLOOKUP(B674,balance!$AU:$AZ,3,FALSE),IF(C674=3,VLOOKUP(B674,balance!$AU:$AZ,4,FALSE),IF(C674=4,VLOOKUP(B674,balance!$AU:$AZ,5,FALSE),IF(C674=5,VLOOKUP(B674-1,balance!$AU:$AZ,6,FALSE),0)))))</f>
        <v>3500</v>
      </c>
      <c r="F674">
        <v>53</v>
      </c>
      <c r="G674">
        <f>IF(C674=1,VLOOKUP(FoxFire!B674,balance!$U:$Z,2,FALSE),IF(C674=2,VLOOKUP(B674,balance!$U:$Z,3,FALSE),IF(C674=3,VLOOKUP(B674,balance!$U:$Z,4,FALSE),IF(C674=4,VLOOKUP(B674,balance!$U:$Z,5,FALSE),IF(C674=5,VLOOKUP(B674-1,balance!$U:$Z,6,FALSE),0)))))/100</f>
        <v>2.3400000000000001E-3</v>
      </c>
      <c r="H674">
        <v>2</v>
      </c>
      <c r="I674" s="1">
        <f>IF(C674=1,VLOOKUP(FoxFire!B674,balance!$AF:$AJ,2,FALSE),IF(C674=2,VLOOKUP(B674,balance!$AF:$AJ,3,FALSE),IF(C674=3,VLOOKUP(B674,balance!$AF:$AJ,4,FALSE),IF(C674=4,VLOOKUP(B674,balance!$AF:$AJ,5,FALSE),IF(C674=5,VLOOKUP(B674,balance!$AF:$AK,6,FALSE),0)))))*1000000000000</f>
        <v>1290000000000</v>
      </c>
      <c r="J674">
        <f>VLOOKUP(B674,balance!AU:BD,10,FALSE)</f>
        <v>2762200</v>
      </c>
    </row>
    <row r="675" spans="1:10" x14ac:dyDescent="0.3">
      <c r="A675">
        <v>673</v>
      </c>
      <c r="B675">
        <f t="shared" si="21"/>
        <v>135</v>
      </c>
      <c r="C675">
        <f t="shared" si="20"/>
        <v>4</v>
      </c>
      <c r="D675">
        <v>9026</v>
      </c>
      <c r="E675" s="1">
        <f>IF(C675=1,VLOOKUP(B675,balance!$AU:$AZ,2,FALSE),IF(C675=2,VLOOKUP(B675,balance!$AU:$AZ,3,FALSE),IF(C675=3,VLOOKUP(B675,balance!$AU:$AZ,4,FALSE),IF(C675=4,VLOOKUP(B675,balance!$AU:$AZ,5,FALSE),IF(C675=5,VLOOKUP(B675-1,balance!$AU:$AZ,6,FALSE),0)))))</f>
        <v>3500</v>
      </c>
      <c r="F675">
        <v>53</v>
      </c>
      <c r="G675">
        <f>IF(C675=1,VLOOKUP(FoxFire!B675,balance!$U:$Z,2,FALSE),IF(C675=2,VLOOKUP(B675,balance!$U:$Z,3,FALSE),IF(C675=3,VLOOKUP(B675,balance!$U:$Z,4,FALSE),IF(C675=4,VLOOKUP(B675,balance!$U:$Z,5,FALSE),IF(C675=5,VLOOKUP(B675-1,balance!$U:$Z,6,FALSE),0)))))/100</f>
        <v>2.3400000000000001E-3</v>
      </c>
      <c r="H675">
        <v>2</v>
      </c>
      <c r="I675" s="1">
        <f>IF(C675=1,VLOOKUP(FoxFire!B675,balance!$AF:$AJ,2,FALSE),IF(C675=2,VLOOKUP(B675,balance!$AF:$AJ,3,FALSE),IF(C675=3,VLOOKUP(B675,balance!$AF:$AJ,4,FALSE),IF(C675=4,VLOOKUP(B675,balance!$AF:$AJ,5,FALSE),IF(C675=5,VLOOKUP(B675,balance!$AF:$AK,6,FALSE),0)))))*1000000000000</f>
        <v>1290000000000</v>
      </c>
      <c r="J675">
        <f>VLOOKUP(B675,balance!AU:BD,10,FALSE)</f>
        <v>2762200</v>
      </c>
    </row>
    <row r="676" spans="1:10" x14ac:dyDescent="0.3">
      <c r="A676">
        <v>674</v>
      </c>
      <c r="B676">
        <f t="shared" si="21"/>
        <v>136</v>
      </c>
      <c r="C676">
        <f t="shared" si="20"/>
        <v>5</v>
      </c>
      <c r="D676">
        <v>9026</v>
      </c>
      <c r="E676" s="1">
        <f>IF(C676=1,VLOOKUP(B676,balance!$AU:$AZ,2,FALSE),IF(C676=2,VLOOKUP(B676,balance!$AU:$AZ,3,FALSE),IF(C676=3,VLOOKUP(B676,balance!$AU:$AZ,4,FALSE),IF(C676=4,VLOOKUP(B676,balance!$AU:$AZ,5,FALSE),IF(C676=5,VLOOKUP(B676-1,balance!$AU:$AZ,6,FALSE),0)))))</f>
        <v>46200</v>
      </c>
      <c r="F676">
        <v>53</v>
      </c>
      <c r="G676">
        <f>IF(C676=1,VLOOKUP(FoxFire!B676,balance!$U:$Z,2,FALSE),IF(C676=2,VLOOKUP(B676,balance!$U:$Z,3,FALSE),IF(C676=3,VLOOKUP(B676,balance!$U:$Z,4,FALSE),IF(C676=4,VLOOKUP(B676,balance!$U:$Z,5,FALSE),IF(C676=5,VLOOKUP(B676-1,balance!$U:$Z,6,FALSE),0)))))/100</f>
        <v>144.00540000000001</v>
      </c>
      <c r="H676">
        <v>2</v>
      </c>
      <c r="I676" s="1">
        <f>IF(C676=1,VLOOKUP(FoxFire!B676,balance!$AF:$AJ,2,FALSE),IF(C676=2,VLOOKUP(B676,balance!$AF:$AJ,3,FALSE),IF(C676=3,VLOOKUP(B676,balance!$AF:$AJ,4,FALSE),IF(C676=4,VLOOKUP(B676,balance!$AF:$AJ,5,FALSE),IF(C676=5,VLOOKUP(B676,balance!$AF:$AK,6,FALSE),0)))))*1000000000000</f>
        <v>5220000000000</v>
      </c>
      <c r="J676">
        <f>VLOOKUP(B676,balance!AU:BD,10,FALSE)</f>
        <v>2818000</v>
      </c>
    </row>
    <row r="677" spans="1:10" x14ac:dyDescent="0.3">
      <c r="A677">
        <v>675</v>
      </c>
      <c r="B677">
        <f t="shared" si="21"/>
        <v>136</v>
      </c>
      <c r="C677">
        <f t="shared" si="20"/>
        <v>1</v>
      </c>
      <c r="D677">
        <v>9026</v>
      </c>
      <c r="E677" s="1">
        <f>IF(C677=1,VLOOKUP(B677,balance!$AU:$AZ,2,FALSE),IF(C677=2,VLOOKUP(B677,balance!$AU:$AZ,3,FALSE),IF(C677=3,VLOOKUP(B677,balance!$AU:$AZ,4,FALSE),IF(C677=4,VLOOKUP(B677,balance!$AU:$AZ,5,FALSE),IF(C677=5,VLOOKUP(B677-1,balance!$AU:$AZ,6,FALSE),0)))))</f>
        <v>3500</v>
      </c>
      <c r="F677">
        <v>53</v>
      </c>
      <c r="G677">
        <f>IF(C677=1,VLOOKUP(FoxFire!B677,balance!$U:$Z,2,FALSE),IF(C677=2,VLOOKUP(B677,balance!$U:$Z,3,FALSE),IF(C677=3,VLOOKUP(B677,balance!$U:$Z,4,FALSE),IF(C677=4,VLOOKUP(B677,balance!$U:$Z,5,FALSE),IF(C677=5,VLOOKUP(B677-1,balance!$U:$Z,6,FALSE),0)))))/100</f>
        <v>2.3499999999999997E-3</v>
      </c>
      <c r="H677">
        <v>2</v>
      </c>
      <c r="I677" s="1">
        <f>IF(C677=1,VLOOKUP(FoxFire!B677,balance!$AF:$AJ,2,FALSE),IF(C677=2,VLOOKUP(B677,balance!$AF:$AJ,3,FALSE),IF(C677=3,VLOOKUP(B677,balance!$AF:$AJ,4,FALSE),IF(C677=4,VLOOKUP(B677,balance!$AF:$AJ,5,FALSE),IF(C677=5,VLOOKUP(B677,balance!$AF:$AK,6,FALSE),0)))))*1000000000000</f>
        <v>1305000000000</v>
      </c>
      <c r="J677">
        <f>VLOOKUP(B677,balance!AU:BD,10,FALSE)</f>
        <v>2818000</v>
      </c>
    </row>
    <row r="678" spans="1:10" x14ac:dyDescent="0.3">
      <c r="A678">
        <v>676</v>
      </c>
      <c r="B678">
        <f t="shared" si="21"/>
        <v>136</v>
      </c>
      <c r="C678">
        <f t="shared" si="20"/>
        <v>2</v>
      </c>
      <c r="D678">
        <v>9026</v>
      </c>
      <c r="E678" s="1">
        <f>IF(C678=1,VLOOKUP(B678,balance!$AU:$AZ,2,FALSE),IF(C678=2,VLOOKUP(B678,balance!$AU:$AZ,3,FALSE),IF(C678=3,VLOOKUP(B678,balance!$AU:$AZ,4,FALSE),IF(C678=4,VLOOKUP(B678,balance!$AU:$AZ,5,FALSE),IF(C678=5,VLOOKUP(B678-1,balance!$AU:$AZ,6,FALSE),0)))))</f>
        <v>3500</v>
      </c>
      <c r="F678">
        <v>53</v>
      </c>
      <c r="G678">
        <f>IF(C678=1,VLOOKUP(FoxFire!B678,balance!$U:$Z,2,FALSE),IF(C678=2,VLOOKUP(B678,balance!$U:$Z,3,FALSE),IF(C678=3,VLOOKUP(B678,balance!$U:$Z,4,FALSE),IF(C678=4,VLOOKUP(B678,balance!$U:$Z,5,FALSE),IF(C678=5,VLOOKUP(B678-1,balance!$U:$Z,6,FALSE),0)))))/100</f>
        <v>2.3499999999999997E-3</v>
      </c>
      <c r="H678">
        <v>2</v>
      </c>
      <c r="I678" s="1">
        <f>IF(C678=1,VLOOKUP(FoxFire!B678,balance!$AF:$AJ,2,FALSE),IF(C678=2,VLOOKUP(B678,balance!$AF:$AJ,3,FALSE),IF(C678=3,VLOOKUP(B678,balance!$AF:$AJ,4,FALSE),IF(C678=4,VLOOKUP(B678,balance!$AF:$AJ,5,FALSE),IF(C678=5,VLOOKUP(B678,balance!$AF:$AK,6,FALSE),0)))))*1000000000000</f>
        <v>1305000000000</v>
      </c>
      <c r="J678">
        <f>VLOOKUP(B678,balance!AU:BD,10,FALSE)</f>
        <v>2818000</v>
      </c>
    </row>
    <row r="679" spans="1:10" x14ac:dyDescent="0.3">
      <c r="A679">
        <v>677</v>
      </c>
      <c r="B679">
        <f t="shared" si="21"/>
        <v>136</v>
      </c>
      <c r="C679">
        <f t="shared" si="20"/>
        <v>3</v>
      </c>
      <c r="D679">
        <v>9026</v>
      </c>
      <c r="E679" s="1">
        <f>IF(C679=1,VLOOKUP(B679,balance!$AU:$AZ,2,FALSE),IF(C679=2,VLOOKUP(B679,balance!$AU:$AZ,3,FALSE),IF(C679=3,VLOOKUP(B679,balance!$AU:$AZ,4,FALSE),IF(C679=4,VLOOKUP(B679,balance!$AU:$AZ,5,FALSE),IF(C679=5,VLOOKUP(B679-1,balance!$AU:$AZ,6,FALSE),0)))))</f>
        <v>3500</v>
      </c>
      <c r="F679">
        <v>53</v>
      </c>
      <c r="G679">
        <f>IF(C679=1,VLOOKUP(FoxFire!B679,balance!$U:$Z,2,FALSE),IF(C679=2,VLOOKUP(B679,balance!$U:$Z,3,FALSE),IF(C679=3,VLOOKUP(B679,balance!$U:$Z,4,FALSE),IF(C679=4,VLOOKUP(B679,balance!$U:$Z,5,FALSE),IF(C679=5,VLOOKUP(B679-1,balance!$U:$Z,6,FALSE),0)))))/100</f>
        <v>2.3499999999999997E-3</v>
      </c>
      <c r="H679">
        <v>2</v>
      </c>
      <c r="I679" s="1">
        <f>IF(C679=1,VLOOKUP(FoxFire!B679,balance!$AF:$AJ,2,FALSE),IF(C679=2,VLOOKUP(B679,balance!$AF:$AJ,3,FALSE),IF(C679=3,VLOOKUP(B679,balance!$AF:$AJ,4,FALSE),IF(C679=4,VLOOKUP(B679,balance!$AF:$AJ,5,FALSE),IF(C679=5,VLOOKUP(B679,balance!$AF:$AK,6,FALSE),0)))))*1000000000000</f>
        <v>1305000000000</v>
      </c>
      <c r="J679">
        <f>VLOOKUP(B679,balance!AU:BD,10,FALSE)</f>
        <v>2818000</v>
      </c>
    </row>
    <row r="680" spans="1:10" x14ac:dyDescent="0.3">
      <c r="A680">
        <v>678</v>
      </c>
      <c r="B680">
        <f t="shared" si="21"/>
        <v>136</v>
      </c>
      <c r="C680">
        <f t="shared" si="20"/>
        <v>4</v>
      </c>
      <c r="D680">
        <v>9026</v>
      </c>
      <c r="E680" s="1">
        <f>IF(C680=1,VLOOKUP(B680,balance!$AU:$AZ,2,FALSE),IF(C680=2,VLOOKUP(B680,balance!$AU:$AZ,3,FALSE),IF(C680=3,VLOOKUP(B680,balance!$AU:$AZ,4,FALSE),IF(C680=4,VLOOKUP(B680,balance!$AU:$AZ,5,FALSE),IF(C680=5,VLOOKUP(B680-1,balance!$AU:$AZ,6,FALSE),0)))))</f>
        <v>3500</v>
      </c>
      <c r="F680">
        <v>53</v>
      </c>
      <c r="G680">
        <f>IF(C680=1,VLOOKUP(FoxFire!B680,balance!$U:$Z,2,FALSE),IF(C680=2,VLOOKUP(B680,balance!$U:$Z,3,FALSE),IF(C680=3,VLOOKUP(B680,balance!$U:$Z,4,FALSE),IF(C680=4,VLOOKUP(B680,balance!$U:$Z,5,FALSE),IF(C680=5,VLOOKUP(B680-1,balance!$U:$Z,6,FALSE),0)))))/100</f>
        <v>2.3499999999999997E-3</v>
      </c>
      <c r="H680">
        <v>2</v>
      </c>
      <c r="I680" s="1">
        <f>IF(C680=1,VLOOKUP(FoxFire!B680,balance!$AF:$AJ,2,FALSE),IF(C680=2,VLOOKUP(B680,balance!$AF:$AJ,3,FALSE),IF(C680=3,VLOOKUP(B680,balance!$AF:$AJ,4,FALSE),IF(C680=4,VLOOKUP(B680,balance!$AF:$AJ,5,FALSE),IF(C680=5,VLOOKUP(B680,balance!$AF:$AK,6,FALSE),0)))))*1000000000000</f>
        <v>1305000000000</v>
      </c>
      <c r="J680">
        <f>VLOOKUP(B680,balance!AU:BD,10,FALSE)</f>
        <v>2818000</v>
      </c>
    </row>
    <row r="681" spans="1:10" x14ac:dyDescent="0.3">
      <c r="A681">
        <v>679</v>
      </c>
      <c r="B681">
        <f t="shared" si="21"/>
        <v>137</v>
      </c>
      <c r="C681">
        <f t="shared" si="20"/>
        <v>5</v>
      </c>
      <c r="D681">
        <v>9026</v>
      </c>
      <c r="E681" s="1">
        <f>IF(C681=1,VLOOKUP(B681,balance!$AU:$AZ,2,FALSE),IF(C681=2,VLOOKUP(B681,balance!$AU:$AZ,3,FALSE),IF(C681=3,VLOOKUP(B681,balance!$AU:$AZ,4,FALSE),IF(C681=4,VLOOKUP(B681,balance!$AU:$AZ,5,FALSE),IF(C681=5,VLOOKUP(B681-1,balance!$AU:$AZ,6,FALSE),0)))))</f>
        <v>46200</v>
      </c>
      <c r="F681">
        <v>53</v>
      </c>
      <c r="G681">
        <f>IF(C681=1,VLOOKUP(FoxFire!B681,balance!$U:$Z,2,FALSE),IF(C681=2,VLOOKUP(B681,balance!$U:$Z,3,FALSE),IF(C681=3,VLOOKUP(B681,balance!$U:$Z,4,FALSE),IF(C681=4,VLOOKUP(B681,balance!$U:$Z,5,FALSE),IF(C681=5,VLOOKUP(B681-1,balance!$U:$Z,6,FALSE),0)))))/100</f>
        <v>147.51329999999999</v>
      </c>
      <c r="H681">
        <v>2</v>
      </c>
      <c r="I681" s="1">
        <f>IF(C681=1,VLOOKUP(FoxFire!B681,balance!$AF:$AJ,2,FALSE),IF(C681=2,VLOOKUP(B681,balance!$AF:$AJ,3,FALSE),IF(C681=3,VLOOKUP(B681,balance!$AF:$AJ,4,FALSE),IF(C681=4,VLOOKUP(B681,balance!$AF:$AJ,5,FALSE),IF(C681=5,VLOOKUP(B681,balance!$AF:$AK,6,FALSE),0)))))*1000000000000</f>
        <v>5280000000000</v>
      </c>
      <c r="J681">
        <f>VLOOKUP(B681,balance!AU:BD,10,FALSE)</f>
        <v>2875330</v>
      </c>
    </row>
    <row r="682" spans="1:10" x14ac:dyDescent="0.3">
      <c r="A682">
        <v>680</v>
      </c>
      <c r="B682">
        <f t="shared" si="21"/>
        <v>137</v>
      </c>
      <c r="C682">
        <f t="shared" si="20"/>
        <v>1</v>
      </c>
      <c r="D682">
        <v>9026</v>
      </c>
      <c r="E682" s="1">
        <f>IF(C682=1,VLOOKUP(B682,balance!$AU:$AZ,2,FALSE),IF(C682=2,VLOOKUP(B682,balance!$AU:$AZ,3,FALSE),IF(C682=3,VLOOKUP(B682,balance!$AU:$AZ,4,FALSE),IF(C682=4,VLOOKUP(B682,balance!$AU:$AZ,5,FALSE),IF(C682=5,VLOOKUP(B682-1,balance!$AU:$AZ,6,FALSE),0)))))</f>
        <v>3500</v>
      </c>
      <c r="F682">
        <v>53</v>
      </c>
      <c r="G682">
        <f>IF(C682=1,VLOOKUP(FoxFire!B682,balance!$U:$Z,2,FALSE),IF(C682=2,VLOOKUP(B682,balance!$U:$Z,3,FALSE),IF(C682=3,VLOOKUP(B682,balance!$U:$Z,4,FALSE),IF(C682=4,VLOOKUP(B682,balance!$U:$Z,5,FALSE),IF(C682=5,VLOOKUP(B682-1,balance!$U:$Z,6,FALSE),0)))))/100</f>
        <v>2.3599999999999997E-3</v>
      </c>
      <c r="H682">
        <v>2</v>
      </c>
      <c r="I682" s="1">
        <f>IF(C682=1,VLOOKUP(FoxFire!B682,balance!$AF:$AJ,2,FALSE),IF(C682=2,VLOOKUP(B682,balance!$AF:$AJ,3,FALSE),IF(C682=3,VLOOKUP(B682,balance!$AF:$AJ,4,FALSE),IF(C682=4,VLOOKUP(B682,balance!$AF:$AJ,5,FALSE),IF(C682=5,VLOOKUP(B682,balance!$AF:$AK,6,FALSE),0)))))*1000000000000</f>
        <v>1320000000000</v>
      </c>
      <c r="J682">
        <f>VLOOKUP(B682,balance!AU:BD,10,FALSE)</f>
        <v>2875330</v>
      </c>
    </row>
    <row r="683" spans="1:10" x14ac:dyDescent="0.3">
      <c r="A683">
        <v>681</v>
      </c>
      <c r="B683">
        <f t="shared" si="21"/>
        <v>137</v>
      </c>
      <c r="C683">
        <f t="shared" si="20"/>
        <v>2</v>
      </c>
      <c r="D683">
        <v>9026</v>
      </c>
      <c r="E683" s="1">
        <f>IF(C683=1,VLOOKUP(B683,balance!$AU:$AZ,2,FALSE),IF(C683=2,VLOOKUP(B683,balance!$AU:$AZ,3,FALSE),IF(C683=3,VLOOKUP(B683,balance!$AU:$AZ,4,FALSE),IF(C683=4,VLOOKUP(B683,balance!$AU:$AZ,5,FALSE),IF(C683=5,VLOOKUP(B683-1,balance!$AU:$AZ,6,FALSE),0)))))</f>
        <v>3500</v>
      </c>
      <c r="F683">
        <v>53</v>
      </c>
      <c r="G683">
        <f>IF(C683=1,VLOOKUP(FoxFire!B683,balance!$U:$Z,2,FALSE),IF(C683=2,VLOOKUP(B683,balance!$U:$Z,3,FALSE),IF(C683=3,VLOOKUP(B683,balance!$U:$Z,4,FALSE),IF(C683=4,VLOOKUP(B683,balance!$U:$Z,5,FALSE),IF(C683=5,VLOOKUP(B683-1,balance!$U:$Z,6,FALSE),0)))))/100</f>
        <v>2.3599999999999997E-3</v>
      </c>
      <c r="H683">
        <v>2</v>
      </c>
      <c r="I683" s="1">
        <f>IF(C683=1,VLOOKUP(FoxFire!B683,balance!$AF:$AJ,2,FALSE),IF(C683=2,VLOOKUP(B683,balance!$AF:$AJ,3,FALSE),IF(C683=3,VLOOKUP(B683,balance!$AF:$AJ,4,FALSE),IF(C683=4,VLOOKUP(B683,balance!$AF:$AJ,5,FALSE),IF(C683=5,VLOOKUP(B683,balance!$AF:$AK,6,FALSE),0)))))*1000000000000</f>
        <v>1320000000000</v>
      </c>
      <c r="J683">
        <f>VLOOKUP(B683,balance!AU:BD,10,FALSE)</f>
        <v>2875330</v>
      </c>
    </row>
    <row r="684" spans="1:10" x14ac:dyDescent="0.3">
      <c r="A684">
        <v>682</v>
      </c>
      <c r="B684">
        <f t="shared" si="21"/>
        <v>137</v>
      </c>
      <c r="C684">
        <f t="shared" si="20"/>
        <v>3</v>
      </c>
      <c r="D684">
        <v>9026</v>
      </c>
      <c r="E684" s="1">
        <f>IF(C684=1,VLOOKUP(B684,balance!$AU:$AZ,2,FALSE),IF(C684=2,VLOOKUP(B684,balance!$AU:$AZ,3,FALSE),IF(C684=3,VLOOKUP(B684,balance!$AU:$AZ,4,FALSE),IF(C684=4,VLOOKUP(B684,balance!$AU:$AZ,5,FALSE),IF(C684=5,VLOOKUP(B684-1,balance!$AU:$AZ,6,FALSE),0)))))</f>
        <v>3500</v>
      </c>
      <c r="F684">
        <v>53</v>
      </c>
      <c r="G684">
        <f>IF(C684=1,VLOOKUP(FoxFire!B684,balance!$U:$Z,2,FALSE),IF(C684=2,VLOOKUP(B684,balance!$U:$Z,3,FALSE),IF(C684=3,VLOOKUP(B684,balance!$U:$Z,4,FALSE),IF(C684=4,VLOOKUP(B684,balance!$U:$Z,5,FALSE),IF(C684=5,VLOOKUP(B684-1,balance!$U:$Z,6,FALSE),0)))))/100</f>
        <v>2.3599999999999997E-3</v>
      </c>
      <c r="H684">
        <v>2</v>
      </c>
      <c r="I684" s="1">
        <f>IF(C684=1,VLOOKUP(FoxFire!B684,balance!$AF:$AJ,2,FALSE),IF(C684=2,VLOOKUP(B684,balance!$AF:$AJ,3,FALSE),IF(C684=3,VLOOKUP(B684,balance!$AF:$AJ,4,FALSE),IF(C684=4,VLOOKUP(B684,balance!$AF:$AJ,5,FALSE),IF(C684=5,VLOOKUP(B684,balance!$AF:$AK,6,FALSE),0)))))*1000000000000</f>
        <v>1320000000000</v>
      </c>
      <c r="J684">
        <f>VLOOKUP(B684,balance!AU:BD,10,FALSE)</f>
        <v>2875330</v>
      </c>
    </row>
    <row r="685" spans="1:10" x14ac:dyDescent="0.3">
      <c r="A685">
        <v>683</v>
      </c>
      <c r="B685">
        <f t="shared" si="21"/>
        <v>137</v>
      </c>
      <c r="C685">
        <f t="shared" si="20"/>
        <v>4</v>
      </c>
      <c r="D685">
        <v>9026</v>
      </c>
      <c r="E685" s="1">
        <f>IF(C685=1,VLOOKUP(B685,balance!$AU:$AZ,2,FALSE),IF(C685=2,VLOOKUP(B685,balance!$AU:$AZ,3,FALSE),IF(C685=3,VLOOKUP(B685,balance!$AU:$AZ,4,FALSE),IF(C685=4,VLOOKUP(B685,balance!$AU:$AZ,5,FALSE),IF(C685=5,VLOOKUP(B685-1,balance!$AU:$AZ,6,FALSE),0)))))</f>
        <v>3500</v>
      </c>
      <c r="F685">
        <v>53</v>
      </c>
      <c r="G685">
        <f>IF(C685=1,VLOOKUP(FoxFire!B685,balance!$U:$Z,2,FALSE),IF(C685=2,VLOOKUP(B685,balance!$U:$Z,3,FALSE),IF(C685=3,VLOOKUP(B685,balance!$U:$Z,4,FALSE),IF(C685=4,VLOOKUP(B685,balance!$U:$Z,5,FALSE),IF(C685=5,VLOOKUP(B685-1,balance!$U:$Z,6,FALSE),0)))))/100</f>
        <v>2.3599999999999997E-3</v>
      </c>
      <c r="H685">
        <v>2</v>
      </c>
      <c r="I685" s="1">
        <f>IF(C685=1,VLOOKUP(FoxFire!B685,balance!$AF:$AJ,2,FALSE),IF(C685=2,VLOOKUP(B685,balance!$AF:$AJ,3,FALSE),IF(C685=3,VLOOKUP(B685,balance!$AF:$AJ,4,FALSE),IF(C685=4,VLOOKUP(B685,balance!$AF:$AJ,5,FALSE),IF(C685=5,VLOOKUP(B685,balance!$AF:$AK,6,FALSE),0)))))*1000000000000</f>
        <v>1320000000000</v>
      </c>
      <c r="J685">
        <f>VLOOKUP(B685,balance!AU:BD,10,FALSE)</f>
        <v>2875330</v>
      </c>
    </row>
    <row r="686" spans="1:10" x14ac:dyDescent="0.3">
      <c r="A686">
        <v>684</v>
      </c>
      <c r="B686">
        <f t="shared" si="21"/>
        <v>138</v>
      </c>
      <c r="C686">
        <f t="shared" si="20"/>
        <v>5</v>
      </c>
      <c r="D686">
        <v>9026</v>
      </c>
      <c r="E686" s="1">
        <f>IF(C686=1,VLOOKUP(B686,balance!$AU:$AZ,2,FALSE),IF(C686=2,VLOOKUP(B686,balance!$AU:$AZ,3,FALSE),IF(C686=3,VLOOKUP(B686,balance!$AU:$AZ,4,FALSE),IF(C686=4,VLOOKUP(B686,balance!$AU:$AZ,5,FALSE),IF(C686=5,VLOOKUP(B686-1,balance!$AU:$AZ,6,FALSE),0)))))</f>
        <v>46200</v>
      </c>
      <c r="F686">
        <v>53</v>
      </c>
      <c r="G686">
        <f>IF(C686=1,VLOOKUP(FoxFire!B686,balance!$U:$Z,2,FALSE),IF(C686=2,VLOOKUP(B686,balance!$U:$Z,3,FALSE),IF(C686=3,VLOOKUP(B686,balance!$U:$Z,4,FALSE),IF(C686=4,VLOOKUP(B686,balance!$U:$Z,5,FALSE),IF(C686=5,VLOOKUP(B686-1,balance!$U:$Z,6,FALSE),0)))))/100</f>
        <v>151.10380000000001</v>
      </c>
      <c r="H686">
        <v>2</v>
      </c>
      <c r="I686" s="1">
        <f>IF(C686=1,VLOOKUP(FoxFire!B686,balance!$AF:$AJ,2,FALSE),IF(C686=2,VLOOKUP(B686,balance!$AF:$AJ,3,FALSE),IF(C686=3,VLOOKUP(B686,balance!$AF:$AJ,4,FALSE),IF(C686=4,VLOOKUP(B686,balance!$AF:$AJ,5,FALSE),IF(C686=5,VLOOKUP(B686,balance!$AF:$AK,6,FALSE),0)))))*1000000000000</f>
        <v>5340000000000</v>
      </c>
      <c r="J686">
        <f>VLOOKUP(B686,balance!AU:BD,10,FALSE)</f>
        <v>2934200</v>
      </c>
    </row>
    <row r="687" spans="1:10" x14ac:dyDescent="0.3">
      <c r="A687">
        <v>685</v>
      </c>
      <c r="B687">
        <f t="shared" si="21"/>
        <v>138</v>
      </c>
      <c r="C687">
        <f t="shared" si="20"/>
        <v>1</v>
      </c>
      <c r="D687">
        <v>9026</v>
      </c>
      <c r="E687" s="1">
        <f>IF(C687=1,VLOOKUP(B687,balance!$AU:$AZ,2,FALSE),IF(C687=2,VLOOKUP(B687,balance!$AU:$AZ,3,FALSE),IF(C687=3,VLOOKUP(B687,balance!$AU:$AZ,4,FALSE),IF(C687=4,VLOOKUP(B687,balance!$AU:$AZ,5,FALSE),IF(C687=5,VLOOKUP(B687-1,balance!$AU:$AZ,6,FALSE),0)))))</f>
        <v>3500</v>
      </c>
      <c r="F687">
        <v>53</v>
      </c>
      <c r="G687">
        <f>IF(C687=1,VLOOKUP(FoxFire!B687,balance!$U:$Z,2,FALSE),IF(C687=2,VLOOKUP(B687,balance!$U:$Z,3,FALSE),IF(C687=3,VLOOKUP(B687,balance!$U:$Z,4,FALSE),IF(C687=4,VLOOKUP(B687,balance!$U:$Z,5,FALSE),IF(C687=5,VLOOKUP(B687-1,balance!$U:$Z,6,FALSE),0)))))/100</f>
        <v>2.3699999999999997E-3</v>
      </c>
      <c r="H687">
        <v>2</v>
      </c>
      <c r="I687" s="1">
        <f>IF(C687=1,VLOOKUP(FoxFire!B687,balance!$AF:$AJ,2,FALSE),IF(C687=2,VLOOKUP(B687,balance!$AF:$AJ,3,FALSE),IF(C687=3,VLOOKUP(B687,balance!$AF:$AJ,4,FALSE),IF(C687=4,VLOOKUP(B687,balance!$AF:$AJ,5,FALSE),IF(C687=5,VLOOKUP(B687,balance!$AF:$AK,6,FALSE),0)))))*1000000000000</f>
        <v>1335000000000</v>
      </c>
      <c r="J687">
        <f>VLOOKUP(B687,balance!AU:BD,10,FALSE)</f>
        <v>2934200</v>
      </c>
    </row>
    <row r="688" spans="1:10" x14ac:dyDescent="0.3">
      <c r="A688">
        <v>686</v>
      </c>
      <c r="B688">
        <f t="shared" si="21"/>
        <v>138</v>
      </c>
      <c r="C688">
        <f t="shared" si="20"/>
        <v>2</v>
      </c>
      <c r="D688">
        <v>9026</v>
      </c>
      <c r="E688" s="1">
        <f>IF(C688=1,VLOOKUP(B688,balance!$AU:$AZ,2,FALSE),IF(C688=2,VLOOKUP(B688,balance!$AU:$AZ,3,FALSE),IF(C688=3,VLOOKUP(B688,balance!$AU:$AZ,4,FALSE),IF(C688=4,VLOOKUP(B688,balance!$AU:$AZ,5,FALSE),IF(C688=5,VLOOKUP(B688-1,balance!$AU:$AZ,6,FALSE),0)))))</f>
        <v>3500</v>
      </c>
      <c r="F688">
        <v>53</v>
      </c>
      <c r="G688">
        <f>IF(C688=1,VLOOKUP(FoxFire!B688,balance!$U:$Z,2,FALSE),IF(C688=2,VLOOKUP(B688,balance!$U:$Z,3,FALSE),IF(C688=3,VLOOKUP(B688,balance!$U:$Z,4,FALSE),IF(C688=4,VLOOKUP(B688,balance!$U:$Z,5,FALSE),IF(C688=5,VLOOKUP(B688-1,balance!$U:$Z,6,FALSE),0)))))/100</f>
        <v>2.3699999999999997E-3</v>
      </c>
      <c r="H688">
        <v>2</v>
      </c>
      <c r="I688" s="1">
        <f>IF(C688=1,VLOOKUP(FoxFire!B688,balance!$AF:$AJ,2,FALSE),IF(C688=2,VLOOKUP(B688,balance!$AF:$AJ,3,FALSE),IF(C688=3,VLOOKUP(B688,balance!$AF:$AJ,4,FALSE),IF(C688=4,VLOOKUP(B688,balance!$AF:$AJ,5,FALSE),IF(C688=5,VLOOKUP(B688,balance!$AF:$AK,6,FALSE),0)))))*1000000000000</f>
        <v>1335000000000</v>
      </c>
      <c r="J688">
        <f>VLOOKUP(B688,balance!AU:BD,10,FALSE)</f>
        <v>2934200</v>
      </c>
    </row>
    <row r="689" spans="1:10" x14ac:dyDescent="0.3">
      <c r="A689">
        <v>687</v>
      </c>
      <c r="B689">
        <f t="shared" si="21"/>
        <v>138</v>
      </c>
      <c r="C689">
        <f t="shared" si="20"/>
        <v>3</v>
      </c>
      <c r="D689">
        <v>9026</v>
      </c>
      <c r="E689" s="1">
        <f>IF(C689=1,VLOOKUP(B689,balance!$AU:$AZ,2,FALSE),IF(C689=2,VLOOKUP(B689,balance!$AU:$AZ,3,FALSE),IF(C689=3,VLOOKUP(B689,balance!$AU:$AZ,4,FALSE),IF(C689=4,VLOOKUP(B689,balance!$AU:$AZ,5,FALSE),IF(C689=5,VLOOKUP(B689-1,balance!$AU:$AZ,6,FALSE),0)))))</f>
        <v>3500</v>
      </c>
      <c r="F689">
        <v>53</v>
      </c>
      <c r="G689">
        <f>IF(C689=1,VLOOKUP(FoxFire!B689,balance!$U:$Z,2,FALSE),IF(C689=2,VLOOKUP(B689,balance!$U:$Z,3,FALSE),IF(C689=3,VLOOKUP(B689,balance!$U:$Z,4,FALSE),IF(C689=4,VLOOKUP(B689,balance!$U:$Z,5,FALSE),IF(C689=5,VLOOKUP(B689-1,balance!$U:$Z,6,FALSE),0)))))/100</f>
        <v>2.3699999999999997E-3</v>
      </c>
      <c r="H689">
        <v>2</v>
      </c>
      <c r="I689" s="1">
        <f>IF(C689=1,VLOOKUP(FoxFire!B689,balance!$AF:$AJ,2,FALSE),IF(C689=2,VLOOKUP(B689,balance!$AF:$AJ,3,FALSE),IF(C689=3,VLOOKUP(B689,balance!$AF:$AJ,4,FALSE),IF(C689=4,VLOOKUP(B689,balance!$AF:$AJ,5,FALSE),IF(C689=5,VLOOKUP(B689,balance!$AF:$AK,6,FALSE),0)))))*1000000000000</f>
        <v>1335000000000</v>
      </c>
      <c r="J689">
        <f>VLOOKUP(B689,balance!AU:BD,10,FALSE)</f>
        <v>2934200</v>
      </c>
    </row>
    <row r="690" spans="1:10" x14ac:dyDescent="0.3">
      <c r="A690">
        <v>688</v>
      </c>
      <c r="B690">
        <f t="shared" si="21"/>
        <v>138</v>
      </c>
      <c r="C690">
        <f t="shared" si="20"/>
        <v>4</v>
      </c>
      <c r="D690">
        <v>9026</v>
      </c>
      <c r="E690" s="1">
        <f>IF(C690=1,VLOOKUP(B690,balance!$AU:$AZ,2,FALSE),IF(C690=2,VLOOKUP(B690,balance!$AU:$AZ,3,FALSE),IF(C690=3,VLOOKUP(B690,balance!$AU:$AZ,4,FALSE),IF(C690=4,VLOOKUP(B690,balance!$AU:$AZ,5,FALSE),IF(C690=5,VLOOKUP(B690-1,balance!$AU:$AZ,6,FALSE),0)))))</f>
        <v>3500</v>
      </c>
      <c r="F690">
        <v>53</v>
      </c>
      <c r="G690">
        <f>IF(C690=1,VLOOKUP(FoxFire!B690,balance!$U:$Z,2,FALSE),IF(C690=2,VLOOKUP(B690,balance!$U:$Z,3,FALSE),IF(C690=3,VLOOKUP(B690,balance!$U:$Z,4,FALSE),IF(C690=4,VLOOKUP(B690,balance!$U:$Z,5,FALSE),IF(C690=5,VLOOKUP(B690-1,balance!$U:$Z,6,FALSE),0)))))/100</f>
        <v>2.3699999999999997E-3</v>
      </c>
      <c r="H690">
        <v>2</v>
      </c>
      <c r="I690" s="1">
        <f>IF(C690=1,VLOOKUP(FoxFire!B690,balance!$AF:$AJ,2,FALSE),IF(C690=2,VLOOKUP(B690,balance!$AF:$AJ,3,FALSE),IF(C690=3,VLOOKUP(B690,balance!$AF:$AJ,4,FALSE),IF(C690=4,VLOOKUP(B690,balance!$AF:$AJ,5,FALSE),IF(C690=5,VLOOKUP(B690,balance!$AF:$AK,6,FALSE),0)))))*1000000000000</f>
        <v>1335000000000</v>
      </c>
      <c r="J690">
        <f>VLOOKUP(B690,balance!AU:BD,10,FALSE)</f>
        <v>2934200</v>
      </c>
    </row>
    <row r="691" spans="1:10" x14ac:dyDescent="0.3">
      <c r="A691">
        <v>689</v>
      </c>
      <c r="B691">
        <f t="shared" si="21"/>
        <v>139</v>
      </c>
      <c r="C691">
        <f t="shared" si="20"/>
        <v>5</v>
      </c>
      <c r="D691">
        <v>9026</v>
      </c>
      <c r="E691" s="1">
        <f>IF(C691=1,VLOOKUP(B691,balance!$AU:$AZ,2,FALSE),IF(C691=2,VLOOKUP(B691,balance!$AU:$AZ,3,FALSE),IF(C691=3,VLOOKUP(B691,balance!$AU:$AZ,4,FALSE),IF(C691=4,VLOOKUP(B691,balance!$AU:$AZ,5,FALSE),IF(C691=5,VLOOKUP(B691-1,balance!$AU:$AZ,6,FALSE),0)))))</f>
        <v>46200</v>
      </c>
      <c r="F691">
        <v>53</v>
      </c>
      <c r="G691">
        <f>IF(C691=1,VLOOKUP(FoxFire!B691,balance!$U:$Z,2,FALSE),IF(C691=2,VLOOKUP(B691,balance!$U:$Z,3,FALSE),IF(C691=3,VLOOKUP(B691,balance!$U:$Z,4,FALSE),IF(C691=4,VLOOKUP(B691,balance!$U:$Z,5,FALSE),IF(C691=5,VLOOKUP(B691-1,balance!$U:$Z,6,FALSE),0)))))/100</f>
        <v>154.779</v>
      </c>
      <c r="H691">
        <v>2</v>
      </c>
      <c r="I691" s="1">
        <f>IF(C691=1,VLOOKUP(FoxFire!B691,balance!$AF:$AJ,2,FALSE),IF(C691=2,VLOOKUP(B691,balance!$AF:$AJ,3,FALSE),IF(C691=3,VLOOKUP(B691,balance!$AF:$AJ,4,FALSE),IF(C691=4,VLOOKUP(B691,balance!$AF:$AJ,5,FALSE),IF(C691=5,VLOOKUP(B691,balance!$AF:$AK,6,FALSE),0)))))*1000000000000</f>
        <v>5400000000000</v>
      </c>
      <c r="J691">
        <f>VLOOKUP(B691,balance!AU:BD,10,FALSE)</f>
        <v>2994620</v>
      </c>
    </row>
    <row r="692" spans="1:10" x14ac:dyDescent="0.3">
      <c r="A692">
        <v>690</v>
      </c>
      <c r="B692">
        <f t="shared" si="21"/>
        <v>139</v>
      </c>
      <c r="C692">
        <f t="shared" si="20"/>
        <v>1</v>
      </c>
      <c r="D692">
        <v>9026</v>
      </c>
      <c r="E692" s="1">
        <f>IF(C692=1,VLOOKUP(B692,balance!$AU:$AZ,2,FALSE),IF(C692=2,VLOOKUP(B692,balance!$AU:$AZ,3,FALSE),IF(C692=3,VLOOKUP(B692,balance!$AU:$AZ,4,FALSE),IF(C692=4,VLOOKUP(B692,balance!$AU:$AZ,5,FALSE),IF(C692=5,VLOOKUP(B692-1,balance!$AU:$AZ,6,FALSE),0)))))</f>
        <v>3500</v>
      </c>
      <c r="F692">
        <v>53</v>
      </c>
      <c r="G692">
        <f>IF(C692=1,VLOOKUP(FoxFire!B692,balance!$U:$Z,2,FALSE),IF(C692=2,VLOOKUP(B692,balance!$U:$Z,3,FALSE),IF(C692=3,VLOOKUP(B692,balance!$U:$Z,4,FALSE),IF(C692=4,VLOOKUP(B692,balance!$U:$Z,5,FALSE),IF(C692=5,VLOOKUP(B692-1,balance!$U:$Z,6,FALSE),0)))))/100</f>
        <v>2.3799999999999997E-3</v>
      </c>
      <c r="H692">
        <v>2</v>
      </c>
      <c r="I692" s="1">
        <f>IF(C692=1,VLOOKUP(FoxFire!B692,balance!$AF:$AJ,2,FALSE),IF(C692=2,VLOOKUP(B692,balance!$AF:$AJ,3,FALSE),IF(C692=3,VLOOKUP(B692,balance!$AF:$AJ,4,FALSE),IF(C692=4,VLOOKUP(B692,balance!$AF:$AJ,5,FALSE),IF(C692=5,VLOOKUP(B692,balance!$AF:$AK,6,FALSE),0)))))*1000000000000</f>
        <v>1350000000000</v>
      </c>
      <c r="J692">
        <f>VLOOKUP(B692,balance!AU:BD,10,FALSE)</f>
        <v>2994620</v>
      </c>
    </row>
    <row r="693" spans="1:10" x14ac:dyDescent="0.3">
      <c r="A693">
        <v>691</v>
      </c>
      <c r="B693">
        <f t="shared" si="21"/>
        <v>139</v>
      </c>
      <c r="C693">
        <f t="shared" si="20"/>
        <v>2</v>
      </c>
      <c r="D693">
        <v>9026</v>
      </c>
      <c r="E693" s="1">
        <f>IF(C693=1,VLOOKUP(B693,balance!$AU:$AZ,2,FALSE),IF(C693=2,VLOOKUP(B693,balance!$AU:$AZ,3,FALSE),IF(C693=3,VLOOKUP(B693,balance!$AU:$AZ,4,FALSE),IF(C693=4,VLOOKUP(B693,balance!$AU:$AZ,5,FALSE),IF(C693=5,VLOOKUP(B693-1,balance!$AU:$AZ,6,FALSE),0)))))</f>
        <v>3500</v>
      </c>
      <c r="F693">
        <v>53</v>
      </c>
      <c r="G693">
        <f>IF(C693=1,VLOOKUP(FoxFire!B693,balance!$U:$Z,2,FALSE),IF(C693=2,VLOOKUP(B693,balance!$U:$Z,3,FALSE),IF(C693=3,VLOOKUP(B693,balance!$U:$Z,4,FALSE),IF(C693=4,VLOOKUP(B693,balance!$U:$Z,5,FALSE),IF(C693=5,VLOOKUP(B693-1,balance!$U:$Z,6,FALSE),0)))))/100</f>
        <v>2.3799999999999997E-3</v>
      </c>
      <c r="H693">
        <v>2</v>
      </c>
      <c r="I693" s="1">
        <f>IF(C693=1,VLOOKUP(FoxFire!B693,balance!$AF:$AJ,2,FALSE),IF(C693=2,VLOOKUP(B693,balance!$AF:$AJ,3,FALSE),IF(C693=3,VLOOKUP(B693,balance!$AF:$AJ,4,FALSE),IF(C693=4,VLOOKUP(B693,balance!$AF:$AJ,5,FALSE),IF(C693=5,VLOOKUP(B693,balance!$AF:$AK,6,FALSE),0)))))*1000000000000</f>
        <v>1350000000000</v>
      </c>
      <c r="J693">
        <f>VLOOKUP(B693,balance!AU:BD,10,FALSE)</f>
        <v>2994620</v>
      </c>
    </row>
    <row r="694" spans="1:10" x14ac:dyDescent="0.3">
      <c r="A694">
        <v>692</v>
      </c>
      <c r="B694">
        <f t="shared" si="21"/>
        <v>139</v>
      </c>
      <c r="C694">
        <f t="shared" si="20"/>
        <v>3</v>
      </c>
      <c r="D694">
        <v>9026</v>
      </c>
      <c r="E694" s="1">
        <f>IF(C694=1,VLOOKUP(B694,balance!$AU:$AZ,2,FALSE),IF(C694=2,VLOOKUP(B694,balance!$AU:$AZ,3,FALSE),IF(C694=3,VLOOKUP(B694,balance!$AU:$AZ,4,FALSE),IF(C694=4,VLOOKUP(B694,balance!$AU:$AZ,5,FALSE),IF(C694=5,VLOOKUP(B694-1,balance!$AU:$AZ,6,FALSE),0)))))</f>
        <v>3500</v>
      </c>
      <c r="F694">
        <v>53</v>
      </c>
      <c r="G694">
        <f>IF(C694=1,VLOOKUP(FoxFire!B694,balance!$U:$Z,2,FALSE),IF(C694=2,VLOOKUP(B694,balance!$U:$Z,3,FALSE),IF(C694=3,VLOOKUP(B694,balance!$U:$Z,4,FALSE),IF(C694=4,VLOOKUP(B694,balance!$U:$Z,5,FALSE),IF(C694=5,VLOOKUP(B694-1,balance!$U:$Z,6,FALSE),0)))))/100</f>
        <v>2.3799999999999997E-3</v>
      </c>
      <c r="H694">
        <v>2</v>
      </c>
      <c r="I694" s="1">
        <f>IF(C694=1,VLOOKUP(FoxFire!B694,balance!$AF:$AJ,2,FALSE),IF(C694=2,VLOOKUP(B694,balance!$AF:$AJ,3,FALSE),IF(C694=3,VLOOKUP(B694,balance!$AF:$AJ,4,FALSE),IF(C694=4,VLOOKUP(B694,balance!$AF:$AJ,5,FALSE),IF(C694=5,VLOOKUP(B694,balance!$AF:$AK,6,FALSE),0)))))*1000000000000</f>
        <v>1350000000000</v>
      </c>
      <c r="J694">
        <f>VLOOKUP(B694,balance!AU:BD,10,FALSE)</f>
        <v>2994620</v>
      </c>
    </row>
    <row r="695" spans="1:10" x14ac:dyDescent="0.3">
      <c r="A695">
        <v>693</v>
      </c>
      <c r="B695">
        <f t="shared" si="21"/>
        <v>139</v>
      </c>
      <c r="C695">
        <f t="shared" si="20"/>
        <v>4</v>
      </c>
      <c r="D695">
        <v>9026</v>
      </c>
      <c r="E695" s="1">
        <f>IF(C695=1,VLOOKUP(B695,balance!$AU:$AZ,2,FALSE),IF(C695=2,VLOOKUP(B695,balance!$AU:$AZ,3,FALSE),IF(C695=3,VLOOKUP(B695,balance!$AU:$AZ,4,FALSE),IF(C695=4,VLOOKUP(B695,balance!$AU:$AZ,5,FALSE),IF(C695=5,VLOOKUP(B695-1,balance!$AU:$AZ,6,FALSE),0)))))</f>
        <v>3500</v>
      </c>
      <c r="F695">
        <v>53</v>
      </c>
      <c r="G695">
        <f>IF(C695=1,VLOOKUP(FoxFire!B695,balance!$U:$Z,2,FALSE),IF(C695=2,VLOOKUP(B695,balance!$U:$Z,3,FALSE),IF(C695=3,VLOOKUP(B695,balance!$U:$Z,4,FALSE),IF(C695=4,VLOOKUP(B695,balance!$U:$Z,5,FALSE),IF(C695=5,VLOOKUP(B695-1,balance!$U:$Z,6,FALSE),0)))))/100</f>
        <v>2.3799999999999997E-3</v>
      </c>
      <c r="H695">
        <v>2</v>
      </c>
      <c r="I695" s="1">
        <f>IF(C695=1,VLOOKUP(FoxFire!B695,balance!$AF:$AJ,2,FALSE),IF(C695=2,VLOOKUP(B695,balance!$AF:$AJ,3,FALSE),IF(C695=3,VLOOKUP(B695,balance!$AF:$AJ,4,FALSE),IF(C695=4,VLOOKUP(B695,balance!$AF:$AJ,5,FALSE),IF(C695=5,VLOOKUP(B695,balance!$AF:$AK,6,FALSE),0)))))*1000000000000</f>
        <v>1350000000000</v>
      </c>
      <c r="J695">
        <f>VLOOKUP(B695,balance!AU:BD,10,FALSE)</f>
        <v>2994620</v>
      </c>
    </row>
    <row r="696" spans="1:10" x14ac:dyDescent="0.3">
      <c r="A696">
        <v>694</v>
      </c>
      <c r="B696">
        <f t="shared" si="21"/>
        <v>140</v>
      </c>
      <c r="C696">
        <f t="shared" si="20"/>
        <v>5</v>
      </c>
      <c r="D696">
        <v>9026</v>
      </c>
      <c r="E696" s="1">
        <f>IF(C696=1,VLOOKUP(B696,balance!$AU:$AZ,2,FALSE),IF(C696=2,VLOOKUP(B696,balance!$AU:$AZ,3,FALSE),IF(C696=3,VLOOKUP(B696,balance!$AU:$AZ,4,FALSE),IF(C696=4,VLOOKUP(B696,balance!$AU:$AZ,5,FALSE),IF(C696=5,VLOOKUP(B696-1,balance!$AU:$AZ,6,FALSE),0)))))</f>
        <v>46200</v>
      </c>
      <c r="F696">
        <v>53</v>
      </c>
      <c r="G696">
        <f>IF(C696=1,VLOOKUP(FoxFire!B696,balance!$U:$Z,2,FALSE),IF(C696=2,VLOOKUP(B696,balance!$U:$Z,3,FALSE),IF(C696=3,VLOOKUP(B696,balance!$U:$Z,4,FALSE),IF(C696=4,VLOOKUP(B696,balance!$U:$Z,5,FALSE),IF(C696=5,VLOOKUP(B696-1,balance!$U:$Z,6,FALSE),0)))))/100</f>
        <v>158.54069999999999</v>
      </c>
      <c r="H696">
        <v>2</v>
      </c>
      <c r="I696" s="1">
        <f>IF(C696=1,VLOOKUP(FoxFire!B696,balance!$AF:$AJ,2,FALSE),IF(C696=2,VLOOKUP(B696,balance!$AF:$AJ,3,FALSE),IF(C696=3,VLOOKUP(B696,balance!$AF:$AJ,4,FALSE),IF(C696=4,VLOOKUP(B696,balance!$AF:$AJ,5,FALSE),IF(C696=5,VLOOKUP(B696,balance!$AF:$AK,6,FALSE),0)))))*1000000000000</f>
        <v>5460000000000</v>
      </c>
      <c r="J696">
        <f>VLOOKUP(B696,balance!AU:BD,10,FALSE)</f>
        <v>3056600</v>
      </c>
    </row>
    <row r="697" spans="1:10" x14ac:dyDescent="0.3">
      <c r="A697">
        <v>695</v>
      </c>
      <c r="B697">
        <f t="shared" si="21"/>
        <v>140</v>
      </c>
      <c r="C697">
        <f t="shared" si="20"/>
        <v>1</v>
      </c>
      <c r="D697">
        <v>9026</v>
      </c>
      <c r="E697" s="1">
        <f>IF(C697=1,VLOOKUP(B697,balance!$AU:$AZ,2,FALSE),IF(C697=2,VLOOKUP(B697,balance!$AU:$AZ,3,FALSE),IF(C697=3,VLOOKUP(B697,balance!$AU:$AZ,4,FALSE),IF(C697=4,VLOOKUP(B697,balance!$AU:$AZ,5,FALSE),IF(C697=5,VLOOKUP(B697-1,balance!$AU:$AZ,6,FALSE),0)))))</f>
        <v>3500</v>
      </c>
      <c r="F697">
        <v>53</v>
      </c>
      <c r="G697">
        <f>IF(C697=1,VLOOKUP(FoxFire!B697,balance!$U:$Z,2,FALSE),IF(C697=2,VLOOKUP(B697,balance!$U:$Z,3,FALSE),IF(C697=3,VLOOKUP(B697,balance!$U:$Z,4,FALSE),IF(C697=4,VLOOKUP(B697,balance!$U:$Z,5,FALSE),IF(C697=5,VLOOKUP(B697-1,balance!$U:$Z,6,FALSE),0)))))/100</f>
        <v>2.3899999999999998E-3</v>
      </c>
      <c r="H697">
        <v>2</v>
      </c>
      <c r="I697" s="1">
        <f>IF(C697=1,VLOOKUP(FoxFire!B697,balance!$AF:$AJ,2,FALSE),IF(C697=2,VLOOKUP(B697,balance!$AF:$AJ,3,FALSE),IF(C697=3,VLOOKUP(B697,balance!$AF:$AJ,4,FALSE),IF(C697=4,VLOOKUP(B697,balance!$AF:$AJ,5,FALSE),IF(C697=5,VLOOKUP(B697,balance!$AF:$AK,6,FALSE),0)))))*1000000000000</f>
        <v>1365000000000</v>
      </c>
      <c r="J697">
        <f>VLOOKUP(B697,balance!AU:BD,10,FALSE)</f>
        <v>3056600</v>
      </c>
    </row>
    <row r="698" spans="1:10" x14ac:dyDescent="0.3">
      <c r="A698">
        <v>696</v>
      </c>
      <c r="B698">
        <f t="shared" si="21"/>
        <v>140</v>
      </c>
      <c r="C698">
        <f t="shared" si="20"/>
        <v>2</v>
      </c>
      <c r="D698">
        <v>9026</v>
      </c>
      <c r="E698" s="1">
        <f>IF(C698=1,VLOOKUP(B698,balance!$AU:$AZ,2,FALSE),IF(C698=2,VLOOKUP(B698,balance!$AU:$AZ,3,FALSE),IF(C698=3,VLOOKUP(B698,balance!$AU:$AZ,4,FALSE),IF(C698=4,VLOOKUP(B698,balance!$AU:$AZ,5,FALSE),IF(C698=5,VLOOKUP(B698-1,balance!$AU:$AZ,6,FALSE),0)))))</f>
        <v>3500</v>
      </c>
      <c r="F698">
        <v>53</v>
      </c>
      <c r="G698">
        <f>IF(C698=1,VLOOKUP(FoxFire!B698,balance!$U:$Z,2,FALSE),IF(C698=2,VLOOKUP(B698,balance!$U:$Z,3,FALSE),IF(C698=3,VLOOKUP(B698,balance!$U:$Z,4,FALSE),IF(C698=4,VLOOKUP(B698,balance!$U:$Z,5,FALSE),IF(C698=5,VLOOKUP(B698-1,balance!$U:$Z,6,FALSE),0)))))/100</f>
        <v>2.3899999999999998E-3</v>
      </c>
      <c r="H698">
        <v>2</v>
      </c>
      <c r="I698" s="1">
        <f>IF(C698=1,VLOOKUP(FoxFire!B698,balance!$AF:$AJ,2,FALSE),IF(C698=2,VLOOKUP(B698,balance!$AF:$AJ,3,FALSE),IF(C698=3,VLOOKUP(B698,balance!$AF:$AJ,4,FALSE),IF(C698=4,VLOOKUP(B698,balance!$AF:$AJ,5,FALSE),IF(C698=5,VLOOKUP(B698,balance!$AF:$AK,6,FALSE),0)))))*1000000000000</f>
        <v>1365000000000</v>
      </c>
      <c r="J698">
        <f>VLOOKUP(B698,balance!AU:BD,10,FALSE)</f>
        <v>3056600</v>
      </c>
    </row>
    <row r="699" spans="1:10" x14ac:dyDescent="0.3">
      <c r="A699">
        <v>697</v>
      </c>
      <c r="B699">
        <f t="shared" si="21"/>
        <v>140</v>
      </c>
      <c r="C699">
        <f t="shared" si="20"/>
        <v>3</v>
      </c>
      <c r="D699">
        <v>9026</v>
      </c>
      <c r="E699" s="1">
        <f>IF(C699=1,VLOOKUP(B699,balance!$AU:$AZ,2,FALSE),IF(C699=2,VLOOKUP(B699,balance!$AU:$AZ,3,FALSE),IF(C699=3,VLOOKUP(B699,balance!$AU:$AZ,4,FALSE),IF(C699=4,VLOOKUP(B699,balance!$AU:$AZ,5,FALSE),IF(C699=5,VLOOKUP(B699-1,balance!$AU:$AZ,6,FALSE),0)))))</f>
        <v>3500</v>
      </c>
      <c r="F699">
        <v>53</v>
      </c>
      <c r="G699">
        <f>IF(C699=1,VLOOKUP(FoxFire!B699,balance!$U:$Z,2,FALSE),IF(C699=2,VLOOKUP(B699,balance!$U:$Z,3,FALSE),IF(C699=3,VLOOKUP(B699,balance!$U:$Z,4,FALSE),IF(C699=4,VLOOKUP(B699,balance!$U:$Z,5,FALSE),IF(C699=5,VLOOKUP(B699-1,balance!$U:$Z,6,FALSE),0)))))/100</f>
        <v>2.3899999999999998E-3</v>
      </c>
      <c r="H699">
        <v>2</v>
      </c>
      <c r="I699" s="1">
        <f>IF(C699=1,VLOOKUP(FoxFire!B699,balance!$AF:$AJ,2,FALSE),IF(C699=2,VLOOKUP(B699,balance!$AF:$AJ,3,FALSE),IF(C699=3,VLOOKUP(B699,balance!$AF:$AJ,4,FALSE),IF(C699=4,VLOOKUP(B699,balance!$AF:$AJ,5,FALSE),IF(C699=5,VLOOKUP(B699,balance!$AF:$AK,6,FALSE),0)))))*1000000000000</f>
        <v>1365000000000</v>
      </c>
      <c r="J699">
        <f>VLOOKUP(B699,balance!AU:BD,10,FALSE)</f>
        <v>3056600</v>
      </c>
    </row>
    <row r="700" spans="1:10" x14ac:dyDescent="0.3">
      <c r="A700">
        <v>698</v>
      </c>
      <c r="B700">
        <f t="shared" si="21"/>
        <v>140</v>
      </c>
      <c r="C700">
        <f t="shared" si="20"/>
        <v>4</v>
      </c>
      <c r="D700">
        <v>9026</v>
      </c>
      <c r="E700" s="1">
        <f>IF(C700=1,VLOOKUP(B700,balance!$AU:$AZ,2,FALSE),IF(C700=2,VLOOKUP(B700,balance!$AU:$AZ,3,FALSE),IF(C700=3,VLOOKUP(B700,balance!$AU:$AZ,4,FALSE),IF(C700=4,VLOOKUP(B700,balance!$AU:$AZ,5,FALSE),IF(C700=5,VLOOKUP(B700-1,balance!$AU:$AZ,6,FALSE),0)))))</f>
        <v>3500</v>
      </c>
      <c r="F700">
        <v>53</v>
      </c>
      <c r="G700">
        <f>IF(C700=1,VLOOKUP(FoxFire!B700,balance!$U:$Z,2,FALSE),IF(C700=2,VLOOKUP(B700,balance!$U:$Z,3,FALSE),IF(C700=3,VLOOKUP(B700,balance!$U:$Z,4,FALSE),IF(C700=4,VLOOKUP(B700,balance!$U:$Z,5,FALSE),IF(C700=5,VLOOKUP(B700-1,balance!$U:$Z,6,FALSE),0)))))/100</f>
        <v>2.3899999999999998E-3</v>
      </c>
      <c r="H700">
        <v>2</v>
      </c>
      <c r="I700" s="1">
        <f>IF(C700=1,VLOOKUP(FoxFire!B700,balance!$AF:$AJ,2,FALSE),IF(C700=2,VLOOKUP(B700,balance!$AF:$AJ,3,FALSE),IF(C700=3,VLOOKUP(B700,balance!$AF:$AJ,4,FALSE),IF(C700=4,VLOOKUP(B700,balance!$AF:$AJ,5,FALSE),IF(C700=5,VLOOKUP(B700,balance!$AF:$AK,6,FALSE),0)))))*1000000000000</f>
        <v>1365000000000</v>
      </c>
      <c r="J700">
        <f>VLOOKUP(B700,balance!AU:BD,10,FALSE)</f>
        <v>3056600</v>
      </c>
    </row>
    <row r="701" spans="1:10" x14ac:dyDescent="0.3">
      <c r="A701">
        <v>699</v>
      </c>
      <c r="B701">
        <f t="shared" si="21"/>
        <v>141</v>
      </c>
      <c r="C701">
        <f t="shared" si="20"/>
        <v>5</v>
      </c>
      <c r="D701">
        <v>9026</v>
      </c>
      <c r="E701" s="1">
        <f>IF(C701=1,VLOOKUP(B701,balance!$AU:$AZ,2,FALSE),IF(C701=2,VLOOKUP(B701,balance!$AU:$AZ,3,FALSE),IF(C701=3,VLOOKUP(B701,balance!$AU:$AZ,4,FALSE),IF(C701=4,VLOOKUP(B701,balance!$AU:$AZ,5,FALSE),IF(C701=5,VLOOKUP(B701-1,balance!$AU:$AZ,6,FALSE),0)))))</f>
        <v>46200</v>
      </c>
      <c r="F701">
        <v>53</v>
      </c>
      <c r="G701">
        <f>IF(C701=1,VLOOKUP(FoxFire!B701,balance!$U:$Z,2,FALSE),IF(C701=2,VLOOKUP(B701,balance!$U:$Z,3,FALSE),IF(C701=3,VLOOKUP(B701,balance!$U:$Z,4,FALSE),IF(C701=4,VLOOKUP(B701,balance!$U:$Z,5,FALSE),IF(C701=5,VLOOKUP(B701-1,balance!$U:$Z,6,FALSE),0)))))/100</f>
        <v>162.39089999999999</v>
      </c>
      <c r="H701">
        <v>2</v>
      </c>
      <c r="I701" s="1">
        <f>IF(C701=1,VLOOKUP(FoxFire!B701,balance!$AF:$AJ,2,FALSE),IF(C701=2,VLOOKUP(B701,balance!$AF:$AJ,3,FALSE),IF(C701=3,VLOOKUP(B701,balance!$AF:$AJ,4,FALSE),IF(C701=4,VLOOKUP(B701,balance!$AF:$AJ,5,FALSE),IF(C701=5,VLOOKUP(B701,balance!$AF:$AK,6,FALSE),0)))))*1000000000000</f>
        <v>5520000000000</v>
      </c>
      <c r="J701">
        <f>VLOOKUP(B701,balance!AU:BD,10,FALSE)</f>
        <v>3120150</v>
      </c>
    </row>
    <row r="702" spans="1:10" x14ac:dyDescent="0.3">
      <c r="A702">
        <v>700</v>
      </c>
      <c r="B702">
        <f t="shared" si="21"/>
        <v>141</v>
      </c>
      <c r="C702">
        <f t="shared" si="20"/>
        <v>1</v>
      </c>
      <c r="D702">
        <v>9026</v>
      </c>
      <c r="E702" s="1">
        <f>IF(C702=1,VLOOKUP(B702,balance!$AU:$AZ,2,FALSE),IF(C702=2,VLOOKUP(B702,balance!$AU:$AZ,3,FALSE),IF(C702=3,VLOOKUP(B702,balance!$AU:$AZ,4,FALSE),IF(C702=4,VLOOKUP(B702,balance!$AU:$AZ,5,FALSE),IF(C702=5,VLOOKUP(B702-1,balance!$AU:$AZ,6,FALSE),0)))))</f>
        <v>3500</v>
      </c>
      <c r="F702">
        <v>53</v>
      </c>
      <c r="G702">
        <f>IF(C702=1,VLOOKUP(FoxFire!B702,balance!$U:$Z,2,FALSE),IF(C702=2,VLOOKUP(B702,balance!$U:$Z,3,FALSE),IF(C702=3,VLOOKUP(B702,balance!$U:$Z,4,FALSE),IF(C702=4,VLOOKUP(B702,balance!$U:$Z,5,FALSE),IF(C702=5,VLOOKUP(B702-1,balance!$U:$Z,6,FALSE),0)))))/100</f>
        <v>2.3999999999999998E-3</v>
      </c>
      <c r="H702">
        <v>2</v>
      </c>
      <c r="I702" s="1">
        <f>IF(C702=1,VLOOKUP(FoxFire!B702,balance!$AF:$AJ,2,FALSE),IF(C702=2,VLOOKUP(B702,balance!$AF:$AJ,3,FALSE),IF(C702=3,VLOOKUP(B702,balance!$AF:$AJ,4,FALSE),IF(C702=4,VLOOKUP(B702,balance!$AF:$AJ,5,FALSE),IF(C702=5,VLOOKUP(B702,balance!$AF:$AK,6,FALSE),0)))))*1000000000000</f>
        <v>1380000000000</v>
      </c>
      <c r="J702">
        <f>VLOOKUP(B702,balance!AU:BD,10,FALSE)</f>
        <v>3120150</v>
      </c>
    </row>
    <row r="703" spans="1:10" x14ac:dyDescent="0.3">
      <c r="A703">
        <v>701</v>
      </c>
      <c r="B703">
        <f t="shared" si="21"/>
        <v>141</v>
      </c>
      <c r="C703">
        <f t="shared" si="20"/>
        <v>2</v>
      </c>
      <c r="D703">
        <v>9026</v>
      </c>
      <c r="E703" s="1">
        <f>IF(C703=1,VLOOKUP(B703,balance!$AU:$AZ,2,FALSE),IF(C703=2,VLOOKUP(B703,balance!$AU:$AZ,3,FALSE),IF(C703=3,VLOOKUP(B703,balance!$AU:$AZ,4,FALSE),IF(C703=4,VLOOKUP(B703,balance!$AU:$AZ,5,FALSE),IF(C703=5,VLOOKUP(B703-1,balance!$AU:$AZ,6,FALSE),0)))))</f>
        <v>3500</v>
      </c>
      <c r="F703">
        <v>53</v>
      </c>
      <c r="G703">
        <f>IF(C703=1,VLOOKUP(FoxFire!B703,balance!$U:$Z,2,FALSE),IF(C703=2,VLOOKUP(B703,balance!$U:$Z,3,FALSE),IF(C703=3,VLOOKUP(B703,balance!$U:$Z,4,FALSE),IF(C703=4,VLOOKUP(B703,balance!$U:$Z,5,FALSE),IF(C703=5,VLOOKUP(B703-1,balance!$U:$Z,6,FALSE),0)))))/100</f>
        <v>2.3999999999999998E-3</v>
      </c>
      <c r="H703">
        <v>2</v>
      </c>
      <c r="I703" s="1">
        <f>IF(C703=1,VLOOKUP(FoxFire!B703,balance!$AF:$AJ,2,FALSE),IF(C703=2,VLOOKUP(B703,balance!$AF:$AJ,3,FALSE),IF(C703=3,VLOOKUP(B703,balance!$AF:$AJ,4,FALSE),IF(C703=4,VLOOKUP(B703,balance!$AF:$AJ,5,FALSE),IF(C703=5,VLOOKUP(B703,balance!$AF:$AK,6,FALSE),0)))))*1000000000000</f>
        <v>1380000000000</v>
      </c>
      <c r="J703">
        <f>VLOOKUP(B703,balance!AU:BD,10,FALSE)</f>
        <v>3120150</v>
      </c>
    </row>
    <row r="704" spans="1:10" x14ac:dyDescent="0.3">
      <c r="A704">
        <v>702</v>
      </c>
      <c r="B704">
        <f t="shared" si="21"/>
        <v>141</v>
      </c>
      <c r="C704">
        <f t="shared" si="20"/>
        <v>3</v>
      </c>
      <c r="D704">
        <v>9026</v>
      </c>
      <c r="E704" s="1">
        <f>IF(C704=1,VLOOKUP(B704,balance!$AU:$AZ,2,FALSE),IF(C704=2,VLOOKUP(B704,balance!$AU:$AZ,3,FALSE),IF(C704=3,VLOOKUP(B704,balance!$AU:$AZ,4,FALSE),IF(C704=4,VLOOKUP(B704,balance!$AU:$AZ,5,FALSE),IF(C704=5,VLOOKUP(B704-1,balance!$AU:$AZ,6,FALSE),0)))))</f>
        <v>3500</v>
      </c>
      <c r="F704">
        <v>53</v>
      </c>
      <c r="G704">
        <f>IF(C704=1,VLOOKUP(FoxFire!B704,balance!$U:$Z,2,FALSE),IF(C704=2,VLOOKUP(B704,balance!$U:$Z,3,FALSE),IF(C704=3,VLOOKUP(B704,balance!$U:$Z,4,FALSE),IF(C704=4,VLOOKUP(B704,balance!$U:$Z,5,FALSE),IF(C704=5,VLOOKUP(B704-1,balance!$U:$Z,6,FALSE),0)))))/100</f>
        <v>2.3999999999999998E-3</v>
      </c>
      <c r="H704">
        <v>2</v>
      </c>
      <c r="I704" s="1">
        <f>IF(C704=1,VLOOKUP(FoxFire!B704,balance!$AF:$AJ,2,FALSE),IF(C704=2,VLOOKUP(B704,balance!$AF:$AJ,3,FALSE),IF(C704=3,VLOOKUP(B704,balance!$AF:$AJ,4,FALSE),IF(C704=4,VLOOKUP(B704,balance!$AF:$AJ,5,FALSE),IF(C704=5,VLOOKUP(B704,balance!$AF:$AK,6,FALSE),0)))))*1000000000000</f>
        <v>1380000000000</v>
      </c>
      <c r="J704">
        <f>VLOOKUP(B704,balance!AU:BD,10,FALSE)</f>
        <v>3120150</v>
      </c>
    </row>
    <row r="705" spans="1:10" x14ac:dyDescent="0.3">
      <c r="A705">
        <v>703</v>
      </c>
      <c r="B705">
        <f t="shared" si="21"/>
        <v>141</v>
      </c>
      <c r="C705">
        <f t="shared" si="20"/>
        <v>4</v>
      </c>
      <c r="D705">
        <v>9026</v>
      </c>
      <c r="E705" s="1">
        <f>IF(C705=1,VLOOKUP(B705,balance!$AU:$AZ,2,FALSE),IF(C705=2,VLOOKUP(B705,balance!$AU:$AZ,3,FALSE),IF(C705=3,VLOOKUP(B705,balance!$AU:$AZ,4,FALSE),IF(C705=4,VLOOKUP(B705,balance!$AU:$AZ,5,FALSE),IF(C705=5,VLOOKUP(B705-1,balance!$AU:$AZ,6,FALSE),0)))))</f>
        <v>3500</v>
      </c>
      <c r="F705">
        <v>53</v>
      </c>
      <c r="G705">
        <f>IF(C705=1,VLOOKUP(FoxFire!B705,balance!$U:$Z,2,FALSE),IF(C705=2,VLOOKUP(B705,balance!$U:$Z,3,FALSE),IF(C705=3,VLOOKUP(B705,balance!$U:$Z,4,FALSE),IF(C705=4,VLOOKUP(B705,balance!$U:$Z,5,FALSE),IF(C705=5,VLOOKUP(B705-1,balance!$U:$Z,6,FALSE),0)))))/100</f>
        <v>2.3999999999999998E-3</v>
      </c>
      <c r="H705">
        <v>2</v>
      </c>
      <c r="I705" s="1">
        <f>IF(C705=1,VLOOKUP(FoxFire!B705,balance!$AF:$AJ,2,FALSE),IF(C705=2,VLOOKUP(B705,balance!$AF:$AJ,3,FALSE),IF(C705=3,VLOOKUP(B705,balance!$AF:$AJ,4,FALSE),IF(C705=4,VLOOKUP(B705,balance!$AF:$AJ,5,FALSE),IF(C705=5,VLOOKUP(B705,balance!$AF:$AK,6,FALSE),0)))))*1000000000000</f>
        <v>1380000000000</v>
      </c>
      <c r="J705">
        <f>VLOOKUP(B705,balance!AU:BD,10,FALSE)</f>
        <v>3120150</v>
      </c>
    </row>
    <row r="706" spans="1:10" x14ac:dyDescent="0.3">
      <c r="A706">
        <v>704</v>
      </c>
      <c r="B706">
        <f t="shared" si="21"/>
        <v>142</v>
      </c>
      <c r="C706">
        <f t="shared" si="20"/>
        <v>5</v>
      </c>
      <c r="D706">
        <v>9026</v>
      </c>
      <c r="E706" s="1">
        <f>IF(C706=1,VLOOKUP(B706,balance!$AU:$AZ,2,FALSE),IF(C706=2,VLOOKUP(B706,balance!$AU:$AZ,3,FALSE),IF(C706=3,VLOOKUP(B706,balance!$AU:$AZ,4,FALSE),IF(C706=4,VLOOKUP(B706,balance!$AU:$AZ,5,FALSE),IF(C706=5,VLOOKUP(B706-1,balance!$AU:$AZ,6,FALSE),0)))))</f>
        <v>46200</v>
      </c>
      <c r="F706">
        <v>53</v>
      </c>
      <c r="G706">
        <f>IF(C706=1,VLOOKUP(FoxFire!B706,balance!$U:$Z,2,FALSE),IF(C706=2,VLOOKUP(B706,balance!$U:$Z,3,FALSE),IF(C706=3,VLOOKUP(B706,balance!$U:$Z,4,FALSE),IF(C706=4,VLOOKUP(B706,balance!$U:$Z,5,FALSE),IF(C706=5,VLOOKUP(B706-1,balance!$U:$Z,6,FALSE),0)))))/100</f>
        <v>166.33179999999996</v>
      </c>
      <c r="H706">
        <v>2</v>
      </c>
      <c r="I706" s="1">
        <f>IF(C706=1,VLOOKUP(FoxFire!B706,balance!$AF:$AJ,2,FALSE),IF(C706=2,VLOOKUP(B706,balance!$AF:$AJ,3,FALSE),IF(C706=3,VLOOKUP(B706,balance!$AF:$AJ,4,FALSE),IF(C706=4,VLOOKUP(B706,balance!$AF:$AJ,5,FALSE),IF(C706=5,VLOOKUP(B706,balance!$AF:$AK,6,FALSE),0)))))*1000000000000</f>
        <v>5580000000000</v>
      </c>
      <c r="J706">
        <f>VLOOKUP(B706,balance!AU:BD,10,FALSE)</f>
        <v>3185280</v>
      </c>
    </row>
    <row r="707" spans="1:10" x14ac:dyDescent="0.3">
      <c r="A707">
        <v>705</v>
      </c>
      <c r="B707">
        <f t="shared" si="21"/>
        <v>142</v>
      </c>
      <c r="C707">
        <f t="shared" si="20"/>
        <v>1</v>
      </c>
      <c r="D707">
        <v>9026</v>
      </c>
      <c r="E707" s="1">
        <f>IF(C707=1,VLOOKUP(B707,balance!$AU:$AZ,2,FALSE),IF(C707=2,VLOOKUP(B707,balance!$AU:$AZ,3,FALSE),IF(C707=3,VLOOKUP(B707,balance!$AU:$AZ,4,FALSE),IF(C707=4,VLOOKUP(B707,balance!$AU:$AZ,5,FALSE),IF(C707=5,VLOOKUP(B707-1,balance!$AU:$AZ,6,FALSE),0)))))</f>
        <v>3500</v>
      </c>
      <c r="F707">
        <v>53</v>
      </c>
      <c r="G707">
        <f>IF(C707=1,VLOOKUP(FoxFire!B707,balance!$U:$Z,2,FALSE),IF(C707=2,VLOOKUP(B707,balance!$U:$Z,3,FALSE),IF(C707=3,VLOOKUP(B707,balance!$U:$Z,4,FALSE),IF(C707=4,VLOOKUP(B707,balance!$U:$Z,5,FALSE),IF(C707=5,VLOOKUP(B707-1,balance!$U:$Z,6,FALSE),0)))))/100</f>
        <v>2.4099999999999998E-3</v>
      </c>
      <c r="H707">
        <v>2</v>
      </c>
      <c r="I707" s="1">
        <f>IF(C707=1,VLOOKUP(FoxFire!B707,balance!$AF:$AJ,2,FALSE),IF(C707=2,VLOOKUP(B707,balance!$AF:$AJ,3,FALSE),IF(C707=3,VLOOKUP(B707,balance!$AF:$AJ,4,FALSE),IF(C707=4,VLOOKUP(B707,balance!$AF:$AJ,5,FALSE),IF(C707=5,VLOOKUP(B707,balance!$AF:$AK,6,FALSE),0)))))*1000000000000</f>
        <v>1395000000000</v>
      </c>
      <c r="J707">
        <f>VLOOKUP(B707,balance!AU:BD,10,FALSE)</f>
        <v>3185280</v>
      </c>
    </row>
    <row r="708" spans="1:10" x14ac:dyDescent="0.3">
      <c r="A708">
        <v>706</v>
      </c>
      <c r="B708">
        <f t="shared" si="21"/>
        <v>142</v>
      </c>
      <c r="C708">
        <f t="shared" si="20"/>
        <v>2</v>
      </c>
      <c r="D708">
        <v>9026</v>
      </c>
      <c r="E708" s="1">
        <f>IF(C708=1,VLOOKUP(B708,balance!$AU:$AZ,2,FALSE),IF(C708=2,VLOOKUP(B708,balance!$AU:$AZ,3,FALSE),IF(C708=3,VLOOKUP(B708,balance!$AU:$AZ,4,FALSE),IF(C708=4,VLOOKUP(B708,balance!$AU:$AZ,5,FALSE),IF(C708=5,VLOOKUP(B708-1,balance!$AU:$AZ,6,FALSE),0)))))</f>
        <v>3500</v>
      </c>
      <c r="F708">
        <v>53</v>
      </c>
      <c r="G708">
        <f>IF(C708=1,VLOOKUP(FoxFire!B708,balance!$U:$Z,2,FALSE),IF(C708=2,VLOOKUP(B708,balance!$U:$Z,3,FALSE),IF(C708=3,VLOOKUP(B708,balance!$U:$Z,4,FALSE),IF(C708=4,VLOOKUP(B708,balance!$U:$Z,5,FALSE),IF(C708=5,VLOOKUP(B708-1,balance!$U:$Z,6,FALSE),0)))))/100</f>
        <v>2.4099999999999998E-3</v>
      </c>
      <c r="H708">
        <v>2</v>
      </c>
      <c r="I708" s="1">
        <f>IF(C708=1,VLOOKUP(FoxFire!B708,balance!$AF:$AJ,2,FALSE),IF(C708=2,VLOOKUP(B708,balance!$AF:$AJ,3,FALSE),IF(C708=3,VLOOKUP(B708,balance!$AF:$AJ,4,FALSE),IF(C708=4,VLOOKUP(B708,balance!$AF:$AJ,5,FALSE),IF(C708=5,VLOOKUP(B708,balance!$AF:$AK,6,FALSE),0)))))*1000000000000</f>
        <v>1395000000000</v>
      </c>
      <c r="J708">
        <f>VLOOKUP(B708,balance!AU:BD,10,FALSE)</f>
        <v>3185280</v>
      </c>
    </row>
    <row r="709" spans="1:10" x14ac:dyDescent="0.3">
      <c r="A709">
        <v>707</v>
      </c>
      <c r="B709">
        <f t="shared" si="21"/>
        <v>142</v>
      </c>
      <c r="C709">
        <f t="shared" si="20"/>
        <v>3</v>
      </c>
      <c r="D709">
        <v>9026</v>
      </c>
      <c r="E709" s="1">
        <f>IF(C709=1,VLOOKUP(B709,balance!$AU:$AZ,2,FALSE),IF(C709=2,VLOOKUP(B709,balance!$AU:$AZ,3,FALSE),IF(C709=3,VLOOKUP(B709,balance!$AU:$AZ,4,FALSE),IF(C709=4,VLOOKUP(B709,balance!$AU:$AZ,5,FALSE),IF(C709=5,VLOOKUP(B709-1,balance!$AU:$AZ,6,FALSE),0)))))</f>
        <v>3500</v>
      </c>
      <c r="F709">
        <v>53</v>
      </c>
      <c r="G709">
        <f>IF(C709=1,VLOOKUP(FoxFire!B709,balance!$U:$Z,2,FALSE),IF(C709=2,VLOOKUP(B709,balance!$U:$Z,3,FALSE),IF(C709=3,VLOOKUP(B709,balance!$U:$Z,4,FALSE),IF(C709=4,VLOOKUP(B709,balance!$U:$Z,5,FALSE),IF(C709=5,VLOOKUP(B709-1,balance!$U:$Z,6,FALSE),0)))))/100</f>
        <v>2.4099999999999998E-3</v>
      </c>
      <c r="H709">
        <v>2</v>
      </c>
      <c r="I709" s="1">
        <f>IF(C709=1,VLOOKUP(FoxFire!B709,balance!$AF:$AJ,2,FALSE),IF(C709=2,VLOOKUP(B709,balance!$AF:$AJ,3,FALSE),IF(C709=3,VLOOKUP(B709,balance!$AF:$AJ,4,FALSE),IF(C709=4,VLOOKUP(B709,balance!$AF:$AJ,5,FALSE),IF(C709=5,VLOOKUP(B709,balance!$AF:$AK,6,FALSE),0)))))*1000000000000</f>
        <v>1395000000000</v>
      </c>
      <c r="J709">
        <f>VLOOKUP(B709,balance!AU:BD,10,FALSE)</f>
        <v>3185280</v>
      </c>
    </row>
    <row r="710" spans="1:10" x14ac:dyDescent="0.3">
      <c r="A710">
        <v>708</v>
      </c>
      <c r="B710">
        <f t="shared" si="21"/>
        <v>142</v>
      </c>
      <c r="C710">
        <f t="shared" si="20"/>
        <v>4</v>
      </c>
      <c r="D710">
        <v>9026</v>
      </c>
      <c r="E710" s="1">
        <f>IF(C710=1,VLOOKUP(B710,balance!$AU:$AZ,2,FALSE),IF(C710=2,VLOOKUP(B710,balance!$AU:$AZ,3,FALSE),IF(C710=3,VLOOKUP(B710,balance!$AU:$AZ,4,FALSE),IF(C710=4,VLOOKUP(B710,balance!$AU:$AZ,5,FALSE),IF(C710=5,VLOOKUP(B710-1,balance!$AU:$AZ,6,FALSE),0)))))</f>
        <v>3500</v>
      </c>
      <c r="F710">
        <v>53</v>
      </c>
      <c r="G710">
        <f>IF(C710=1,VLOOKUP(FoxFire!B710,balance!$U:$Z,2,FALSE),IF(C710=2,VLOOKUP(B710,balance!$U:$Z,3,FALSE),IF(C710=3,VLOOKUP(B710,balance!$U:$Z,4,FALSE),IF(C710=4,VLOOKUP(B710,balance!$U:$Z,5,FALSE),IF(C710=5,VLOOKUP(B710-1,balance!$U:$Z,6,FALSE),0)))))/100</f>
        <v>2.4099999999999998E-3</v>
      </c>
      <c r="H710">
        <v>2</v>
      </c>
      <c r="I710" s="1">
        <f>IF(C710=1,VLOOKUP(FoxFire!B710,balance!$AF:$AJ,2,FALSE),IF(C710=2,VLOOKUP(B710,balance!$AF:$AJ,3,FALSE),IF(C710=3,VLOOKUP(B710,balance!$AF:$AJ,4,FALSE),IF(C710=4,VLOOKUP(B710,balance!$AF:$AJ,5,FALSE),IF(C710=5,VLOOKUP(B710,balance!$AF:$AK,6,FALSE),0)))))*1000000000000</f>
        <v>1395000000000</v>
      </c>
      <c r="J710">
        <f>VLOOKUP(B710,balance!AU:BD,10,FALSE)</f>
        <v>3185280</v>
      </c>
    </row>
    <row r="711" spans="1:10" x14ac:dyDescent="0.3">
      <c r="A711">
        <v>709</v>
      </c>
      <c r="B711">
        <f t="shared" si="21"/>
        <v>143</v>
      </c>
      <c r="C711">
        <f t="shared" si="20"/>
        <v>5</v>
      </c>
      <c r="D711">
        <v>9026</v>
      </c>
      <c r="E711" s="1">
        <f>IF(C711=1,VLOOKUP(B711,balance!$AU:$AZ,2,FALSE),IF(C711=2,VLOOKUP(B711,balance!$AU:$AZ,3,FALSE),IF(C711=3,VLOOKUP(B711,balance!$AU:$AZ,4,FALSE),IF(C711=4,VLOOKUP(B711,balance!$AU:$AZ,5,FALSE),IF(C711=5,VLOOKUP(B711-1,balance!$AU:$AZ,6,FALSE),0)))))</f>
        <v>46200</v>
      </c>
      <c r="F711">
        <v>53</v>
      </c>
      <c r="G711">
        <f>IF(C711=1,VLOOKUP(FoxFire!B711,balance!$U:$Z,2,FALSE),IF(C711=2,VLOOKUP(B711,balance!$U:$Z,3,FALSE),IF(C711=3,VLOOKUP(B711,balance!$U:$Z,4,FALSE),IF(C711=4,VLOOKUP(B711,balance!$U:$Z,5,FALSE),IF(C711=5,VLOOKUP(B711-1,balance!$U:$Z,6,FALSE),0)))))/100</f>
        <v>170.36539999999997</v>
      </c>
      <c r="H711">
        <v>2</v>
      </c>
      <c r="I711" s="1">
        <f>IF(C711=1,VLOOKUP(FoxFire!B711,balance!$AF:$AJ,2,FALSE),IF(C711=2,VLOOKUP(B711,balance!$AF:$AJ,3,FALSE),IF(C711=3,VLOOKUP(B711,balance!$AF:$AJ,4,FALSE),IF(C711=4,VLOOKUP(B711,balance!$AF:$AJ,5,FALSE),IF(C711=5,VLOOKUP(B711,balance!$AF:$AK,6,FALSE),0)))))*1000000000000</f>
        <v>5640000000000</v>
      </c>
      <c r="J711">
        <f>VLOOKUP(B711,balance!AU:BD,10,FALSE)</f>
        <v>3252000</v>
      </c>
    </row>
    <row r="712" spans="1:10" x14ac:dyDescent="0.3">
      <c r="A712">
        <v>710</v>
      </c>
      <c r="B712">
        <f t="shared" si="21"/>
        <v>143</v>
      </c>
      <c r="C712">
        <f t="shared" ref="C712:C775" si="22">C707</f>
        <v>1</v>
      </c>
      <c r="D712">
        <v>9026</v>
      </c>
      <c r="E712" s="1">
        <f>IF(C712=1,VLOOKUP(B712,balance!$AU:$AZ,2,FALSE),IF(C712=2,VLOOKUP(B712,balance!$AU:$AZ,3,FALSE),IF(C712=3,VLOOKUP(B712,balance!$AU:$AZ,4,FALSE),IF(C712=4,VLOOKUP(B712,balance!$AU:$AZ,5,FALSE),IF(C712=5,VLOOKUP(B712-1,balance!$AU:$AZ,6,FALSE),0)))))</f>
        <v>3500</v>
      </c>
      <c r="F712">
        <v>53</v>
      </c>
      <c r="G712">
        <f>IF(C712=1,VLOOKUP(FoxFire!B712,balance!$U:$Z,2,FALSE),IF(C712=2,VLOOKUP(B712,balance!$U:$Z,3,FALSE),IF(C712=3,VLOOKUP(B712,balance!$U:$Z,4,FALSE),IF(C712=4,VLOOKUP(B712,balance!$U:$Z,5,FALSE),IF(C712=5,VLOOKUP(B712-1,balance!$U:$Z,6,FALSE),0)))))/100</f>
        <v>2.4199999999999998E-3</v>
      </c>
      <c r="H712">
        <v>2</v>
      </c>
      <c r="I712" s="1">
        <f>IF(C712=1,VLOOKUP(FoxFire!B712,balance!$AF:$AJ,2,FALSE),IF(C712=2,VLOOKUP(B712,balance!$AF:$AJ,3,FALSE),IF(C712=3,VLOOKUP(B712,balance!$AF:$AJ,4,FALSE),IF(C712=4,VLOOKUP(B712,balance!$AF:$AJ,5,FALSE),IF(C712=5,VLOOKUP(B712,balance!$AF:$AK,6,FALSE),0)))))*1000000000000</f>
        <v>1410000000000</v>
      </c>
      <c r="J712">
        <f>VLOOKUP(B712,balance!AU:BD,10,FALSE)</f>
        <v>3252000</v>
      </c>
    </row>
    <row r="713" spans="1:10" x14ac:dyDescent="0.3">
      <c r="A713">
        <v>711</v>
      </c>
      <c r="B713">
        <f t="shared" si="21"/>
        <v>143</v>
      </c>
      <c r="C713">
        <f t="shared" si="22"/>
        <v>2</v>
      </c>
      <c r="D713">
        <v>9026</v>
      </c>
      <c r="E713" s="1">
        <f>IF(C713=1,VLOOKUP(B713,balance!$AU:$AZ,2,FALSE),IF(C713=2,VLOOKUP(B713,balance!$AU:$AZ,3,FALSE),IF(C713=3,VLOOKUP(B713,balance!$AU:$AZ,4,FALSE),IF(C713=4,VLOOKUP(B713,balance!$AU:$AZ,5,FALSE),IF(C713=5,VLOOKUP(B713-1,balance!$AU:$AZ,6,FALSE),0)))))</f>
        <v>3500</v>
      </c>
      <c r="F713">
        <v>53</v>
      </c>
      <c r="G713">
        <f>IF(C713=1,VLOOKUP(FoxFire!B713,balance!$U:$Z,2,FALSE),IF(C713=2,VLOOKUP(B713,balance!$U:$Z,3,FALSE),IF(C713=3,VLOOKUP(B713,balance!$U:$Z,4,FALSE),IF(C713=4,VLOOKUP(B713,balance!$U:$Z,5,FALSE),IF(C713=5,VLOOKUP(B713-1,balance!$U:$Z,6,FALSE),0)))))/100</f>
        <v>2.4199999999999998E-3</v>
      </c>
      <c r="H713">
        <v>2</v>
      </c>
      <c r="I713" s="1">
        <f>IF(C713=1,VLOOKUP(FoxFire!B713,balance!$AF:$AJ,2,FALSE),IF(C713=2,VLOOKUP(B713,balance!$AF:$AJ,3,FALSE),IF(C713=3,VLOOKUP(B713,balance!$AF:$AJ,4,FALSE),IF(C713=4,VLOOKUP(B713,balance!$AF:$AJ,5,FALSE),IF(C713=5,VLOOKUP(B713,balance!$AF:$AK,6,FALSE),0)))))*1000000000000</f>
        <v>1410000000000</v>
      </c>
      <c r="J713">
        <f>VLOOKUP(B713,balance!AU:BD,10,FALSE)</f>
        <v>3252000</v>
      </c>
    </row>
    <row r="714" spans="1:10" x14ac:dyDescent="0.3">
      <c r="A714">
        <v>712</v>
      </c>
      <c r="B714">
        <f t="shared" si="21"/>
        <v>143</v>
      </c>
      <c r="C714">
        <f t="shared" si="22"/>
        <v>3</v>
      </c>
      <c r="D714">
        <v>9026</v>
      </c>
      <c r="E714" s="1">
        <f>IF(C714=1,VLOOKUP(B714,balance!$AU:$AZ,2,FALSE),IF(C714=2,VLOOKUP(B714,balance!$AU:$AZ,3,FALSE),IF(C714=3,VLOOKUP(B714,balance!$AU:$AZ,4,FALSE),IF(C714=4,VLOOKUP(B714,balance!$AU:$AZ,5,FALSE),IF(C714=5,VLOOKUP(B714-1,balance!$AU:$AZ,6,FALSE),0)))))</f>
        <v>3500</v>
      </c>
      <c r="F714">
        <v>53</v>
      </c>
      <c r="G714">
        <f>IF(C714=1,VLOOKUP(FoxFire!B714,balance!$U:$Z,2,FALSE),IF(C714=2,VLOOKUP(B714,balance!$U:$Z,3,FALSE),IF(C714=3,VLOOKUP(B714,balance!$U:$Z,4,FALSE),IF(C714=4,VLOOKUP(B714,balance!$U:$Z,5,FALSE),IF(C714=5,VLOOKUP(B714-1,balance!$U:$Z,6,FALSE),0)))))/100</f>
        <v>2.4199999999999998E-3</v>
      </c>
      <c r="H714">
        <v>2</v>
      </c>
      <c r="I714" s="1">
        <f>IF(C714=1,VLOOKUP(FoxFire!B714,balance!$AF:$AJ,2,FALSE),IF(C714=2,VLOOKUP(B714,balance!$AF:$AJ,3,FALSE),IF(C714=3,VLOOKUP(B714,balance!$AF:$AJ,4,FALSE),IF(C714=4,VLOOKUP(B714,balance!$AF:$AJ,5,FALSE),IF(C714=5,VLOOKUP(B714,balance!$AF:$AK,6,FALSE),0)))))*1000000000000</f>
        <v>1410000000000</v>
      </c>
      <c r="J714">
        <f>VLOOKUP(B714,balance!AU:BD,10,FALSE)</f>
        <v>3252000</v>
      </c>
    </row>
    <row r="715" spans="1:10" x14ac:dyDescent="0.3">
      <c r="A715">
        <v>713</v>
      </c>
      <c r="B715">
        <f t="shared" si="21"/>
        <v>143</v>
      </c>
      <c r="C715">
        <f t="shared" si="22"/>
        <v>4</v>
      </c>
      <c r="D715">
        <v>9026</v>
      </c>
      <c r="E715" s="1">
        <f>IF(C715=1,VLOOKUP(B715,balance!$AU:$AZ,2,FALSE),IF(C715=2,VLOOKUP(B715,balance!$AU:$AZ,3,FALSE),IF(C715=3,VLOOKUP(B715,balance!$AU:$AZ,4,FALSE),IF(C715=4,VLOOKUP(B715,balance!$AU:$AZ,5,FALSE),IF(C715=5,VLOOKUP(B715-1,balance!$AU:$AZ,6,FALSE),0)))))</f>
        <v>3500</v>
      </c>
      <c r="F715">
        <v>53</v>
      </c>
      <c r="G715">
        <f>IF(C715=1,VLOOKUP(FoxFire!B715,balance!$U:$Z,2,FALSE),IF(C715=2,VLOOKUP(B715,balance!$U:$Z,3,FALSE),IF(C715=3,VLOOKUP(B715,balance!$U:$Z,4,FALSE),IF(C715=4,VLOOKUP(B715,balance!$U:$Z,5,FALSE),IF(C715=5,VLOOKUP(B715-1,balance!$U:$Z,6,FALSE),0)))))/100</f>
        <v>2.4199999999999998E-3</v>
      </c>
      <c r="H715">
        <v>2</v>
      </c>
      <c r="I715" s="1">
        <f>IF(C715=1,VLOOKUP(FoxFire!B715,balance!$AF:$AJ,2,FALSE),IF(C715=2,VLOOKUP(B715,balance!$AF:$AJ,3,FALSE),IF(C715=3,VLOOKUP(B715,balance!$AF:$AJ,4,FALSE),IF(C715=4,VLOOKUP(B715,balance!$AF:$AJ,5,FALSE),IF(C715=5,VLOOKUP(B715,balance!$AF:$AK,6,FALSE),0)))))*1000000000000</f>
        <v>1410000000000</v>
      </c>
      <c r="J715">
        <f>VLOOKUP(B715,balance!AU:BD,10,FALSE)</f>
        <v>3252000</v>
      </c>
    </row>
    <row r="716" spans="1:10" x14ac:dyDescent="0.3">
      <c r="A716">
        <v>714</v>
      </c>
      <c r="B716">
        <f t="shared" ref="B716:B779" si="23">B711+1</f>
        <v>144</v>
      </c>
      <c r="C716">
        <f t="shared" si="22"/>
        <v>5</v>
      </c>
      <c r="D716">
        <v>9026</v>
      </c>
      <c r="E716" s="1">
        <f>IF(C716=1,VLOOKUP(B716,balance!$AU:$AZ,2,FALSE),IF(C716=2,VLOOKUP(B716,balance!$AU:$AZ,3,FALSE),IF(C716=3,VLOOKUP(B716,balance!$AU:$AZ,4,FALSE),IF(C716=4,VLOOKUP(B716,balance!$AU:$AZ,5,FALSE),IF(C716=5,VLOOKUP(B716-1,balance!$AU:$AZ,6,FALSE),0)))))</f>
        <v>46200</v>
      </c>
      <c r="F716">
        <v>53</v>
      </c>
      <c r="G716">
        <f>IF(C716=1,VLOOKUP(FoxFire!B716,balance!$U:$Z,2,FALSE),IF(C716=2,VLOOKUP(B716,balance!$U:$Z,3,FALSE),IF(C716=3,VLOOKUP(B716,balance!$U:$Z,4,FALSE),IF(C716=4,VLOOKUP(B716,balance!$U:$Z,5,FALSE),IF(C716=5,VLOOKUP(B716-1,balance!$U:$Z,6,FALSE),0)))))/100</f>
        <v>174.49369999999999</v>
      </c>
      <c r="H716">
        <v>2</v>
      </c>
      <c r="I716" s="1">
        <f>IF(C716=1,VLOOKUP(FoxFire!B716,balance!$AF:$AJ,2,FALSE),IF(C716=2,VLOOKUP(B716,balance!$AF:$AJ,3,FALSE),IF(C716=3,VLOOKUP(B716,balance!$AF:$AJ,4,FALSE),IF(C716=4,VLOOKUP(B716,balance!$AF:$AJ,5,FALSE),IF(C716=5,VLOOKUP(B716,balance!$AF:$AK,6,FALSE),0)))))*1000000000000</f>
        <v>5700000000000</v>
      </c>
      <c r="J716">
        <f>VLOOKUP(B716,balance!AU:BD,10,FALSE)</f>
        <v>3320320</v>
      </c>
    </row>
    <row r="717" spans="1:10" x14ac:dyDescent="0.3">
      <c r="A717">
        <v>715</v>
      </c>
      <c r="B717">
        <f t="shared" si="23"/>
        <v>144</v>
      </c>
      <c r="C717">
        <f t="shared" si="22"/>
        <v>1</v>
      </c>
      <c r="D717">
        <v>9026</v>
      </c>
      <c r="E717" s="1">
        <f>IF(C717=1,VLOOKUP(B717,balance!$AU:$AZ,2,FALSE),IF(C717=2,VLOOKUP(B717,balance!$AU:$AZ,3,FALSE),IF(C717=3,VLOOKUP(B717,balance!$AU:$AZ,4,FALSE),IF(C717=4,VLOOKUP(B717,balance!$AU:$AZ,5,FALSE),IF(C717=5,VLOOKUP(B717-1,balance!$AU:$AZ,6,FALSE),0)))))</f>
        <v>3500</v>
      </c>
      <c r="F717">
        <v>53</v>
      </c>
      <c r="G717">
        <f>IF(C717=1,VLOOKUP(FoxFire!B717,balance!$U:$Z,2,FALSE),IF(C717=2,VLOOKUP(B717,balance!$U:$Z,3,FALSE),IF(C717=3,VLOOKUP(B717,balance!$U:$Z,4,FALSE),IF(C717=4,VLOOKUP(B717,balance!$U:$Z,5,FALSE),IF(C717=5,VLOOKUP(B717-1,balance!$U:$Z,6,FALSE),0)))))/100</f>
        <v>2.4299999999999999E-3</v>
      </c>
      <c r="H717">
        <v>2</v>
      </c>
      <c r="I717" s="1">
        <f>IF(C717=1,VLOOKUP(FoxFire!B717,balance!$AF:$AJ,2,FALSE),IF(C717=2,VLOOKUP(B717,balance!$AF:$AJ,3,FALSE),IF(C717=3,VLOOKUP(B717,balance!$AF:$AJ,4,FALSE),IF(C717=4,VLOOKUP(B717,balance!$AF:$AJ,5,FALSE),IF(C717=5,VLOOKUP(B717,balance!$AF:$AK,6,FALSE),0)))))*1000000000000</f>
        <v>1425000000000</v>
      </c>
      <c r="J717">
        <f>VLOOKUP(B717,balance!AU:BD,10,FALSE)</f>
        <v>3320320</v>
      </c>
    </row>
    <row r="718" spans="1:10" x14ac:dyDescent="0.3">
      <c r="A718">
        <v>716</v>
      </c>
      <c r="B718">
        <f t="shared" si="23"/>
        <v>144</v>
      </c>
      <c r="C718">
        <f t="shared" si="22"/>
        <v>2</v>
      </c>
      <c r="D718">
        <v>9026</v>
      </c>
      <c r="E718" s="1">
        <f>IF(C718=1,VLOOKUP(B718,balance!$AU:$AZ,2,FALSE),IF(C718=2,VLOOKUP(B718,balance!$AU:$AZ,3,FALSE),IF(C718=3,VLOOKUP(B718,balance!$AU:$AZ,4,FALSE),IF(C718=4,VLOOKUP(B718,balance!$AU:$AZ,5,FALSE),IF(C718=5,VLOOKUP(B718-1,balance!$AU:$AZ,6,FALSE),0)))))</f>
        <v>3500</v>
      </c>
      <c r="F718">
        <v>53</v>
      </c>
      <c r="G718">
        <f>IF(C718=1,VLOOKUP(FoxFire!B718,balance!$U:$Z,2,FALSE),IF(C718=2,VLOOKUP(B718,balance!$U:$Z,3,FALSE),IF(C718=3,VLOOKUP(B718,balance!$U:$Z,4,FALSE),IF(C718=4,VLOOKUP(B718,balance!$U:$Z,5,FALSE),IF(C718=5,VLOOKUP(B718-1,balance!$U:$Z,6,FALSE),0)))))/100</f>
        <v>2.4299999999999999E-3</v>
      </c>
      <c r="H718">
        <v>2</v>
      </c>
      <c r="I718" s="1">
        <f>IF(C718=1,VLOOKUP(FoxFire!B718,balance!$AF:$AJ,2,FALSE),IF(C718=2,VLOOKUP(B718,balance!$AF:$AJ,3,FALSE),IF(C718=3,VLOOKUP(B718,balance!$AF:$AJ,4,FALSE),IF(C718=4,VLOOKUP(B718,balance!$AF:$AJ,5,FALSE),IF(C718=5,VLOOKUP(B718,balance!$AF:$AK,6,FALSE),0)))))*1000000000000</f>
        <v>1425000000000</v>
      </c>
      <c r="J718">
        <f>VLOOKUP(B718,balance!AU:BD,10,FALSE)</f>
        <v>3320320</v>
      </c>
    </row>
    <row r="719" spans="1:10" x14ac:dyDescent="0.3">
      <c r="A719">
        <v>717</v>
      </c>
      <c r="B719">
        <f t="shared" si="23"/>
        <v>144</v>
      </c>
      <c r="C719">
        <f t="shared" si="22"/>
        <v>3</v>
      </c>
      <c r="D719">
        <v>9026</v>
      </c>
      <c r="E719" s="1">
        <f>IF(C719=1,VLOOKUP(B719,balance!$AU:$AZ,2,FALSE),IF(C719=2,VLOOKUP(B719,balance!$AU:$AZ,3,FALSE),IF(C719=3,VLOOKUP(B719,balance!$AU:$AZ,4,FALSE),IF(C719=4,VLOOKUP(B719,balance!$AU:$AZ,5,FALSE),IF(C719=5,VLOOKUP(B719-1,balance!$AU:$AZ,6,FALSE),0)))))</f>
        <v>3500</v>
      </c>
      <c r="F719">
        <v>53</v>
      </c>
      <c r="G719">
        <f>IF(C719=1,VLOOKUP(FoxFire!B719,balance!$U:$Z,2,FALSE),IF(C719=2,VLOOKUP(B719,balance!$U:$Z,3,FALSE),IF(C719=3,VLOOKUP(B719,balance!$U:$Z,4,FALSE),IF(C719=4,VLOOKUP(B719,balance!$U:$Z,5,FALSE),IF(C719=5,VLOOKUP(B719-1,balance!$U:$Z,6,FALSE),0)))))/100</f>
        <v>2.4299999999999999E-3</v>
      </c>
      <c r="H719">
        <v>2</v>
      </c>
      <c r="I719" s="1">
        <f>IF(C719=1,VLOOKUP(FoxFire!B719,balance!$AF:$AJ,2,FALSE),IF(C719=2,VLOOKUP(B719,balance!$AF:$AJ,3,FALSE),IF(C719=3,VLOOKUP(B719,balance!$AF:$AJ,4,FALSE),IF(C719=4,VLOOKUP(B719,balance!$AF:$AJ,5,FALSE),IF(C719=5,VLOOKUP(B719,balance!$AF:$AK,6,FALSE),0)))))*1000000000000</f>
        <v>1425000000000</v>
      </c>
      <c r="J719">
        <f>VLOOKUP(B719,balance!AU:BD,10,FALSE)</f>
        <v>3320320</v>
      </c>
    </row>
    <row r="720" spans="1:10" x14ac:dyDescent="0.3">
      <c r="A720">
        <v>718</v>
      </c>
      <c r="B720">
        <f t="shared" si="23"/>
        <v>144</v>
      </c>
      <c r="C720">
        <f t="shared" si="22"/>
        <v>4</v>
      </c>
      <c r="D720">
        <v>9026</v>
      </c>
      <c r="E720" s="1">
        <f>IF(C720=1,VLOOKUP(B720,balance!$AU:$AZ,2,FALSE),IF(C720=2,VLOOKUP(B720,balance!$AU:$AZ,3,FALSE),IF(C720=3,VLOOKUP(B720,balance!$AU:$AZ,4,FALSE),IF(C720=4,VLOOKUP(B720,balance!$AU:$AZ,5,FALSE),IF(C720=5,VLOOKUP(B720-1,balance!$AU:$AZ,6,FALSE),0)))))</f>
        <v>3500</v>
      </c>
      <c r="F720">
        <v>53</v>
      </c>
      <c r="G720">
        <f>IF(C720=1,VLOOKUP(FoxFire!B720,balance!$U:$Z,2,FALSE),IF(C720=2,VLOOKUP(B720,balance!$U:$Z,3,FALSE),IF(C720=3,VLOOKUP(B720,balance!$U:$Z,4,FALSE),IF(C720=4,VLOOKUP(B720,balance!$U:$Z,5,FALSE),IF(C720=5,VLOOKUP(B720-1,balance!$U:$Z,6,FALSE),0)))))/100</f>
        <v>2.4299999999999999E-3</v>
      </c>
      <c r="H720">
        <v>2</v>
      </c>
      <c r="I720" s="1">
        <f>IF(C720=1,VLOOKUP(FoxFire!B720,balance!$AF:$AJ,2,FALSE),IF(C720=2,VLOOKUP(B720,balance!$AF:$AJ,3,FALSE),IF(C720=3,VLOOKUP(B720,balance!$AF:$AJ,4,FALSE),IF(C720=4,VLOOKUP(B720,balance!$AF:$AJ,5,FALSE),IF(C720=5,VLOOKUP(B720,balance!$AF:$AK,6,FALSE),0)))))*1000000000000</f>
        <v>1425000000000</v>
      </c>
      <c r="J720">
        <f>VLOOKUP(B720,balance!AU:BD,10,FALSE)</f>
        <v>3320320</v>
      </c>
    </row>
    <row r="721" spans="1:10" x14ac:dyDescent="0.3">
      <c r="A721">
        <v>719</v>
      </c>
      <c r="B721">
        <f t="shared" si="23"/>
        <v>145</v>
      </c>
      <c r="C721">
        <f t="shared" si="22"/>
        <v>5</v>
      </c>
      <c r="D721">
        <v>9026</v>
      </c>
      <c r="E721" s="1">
        <f>IF(C721=1,VLOOKUP(B721,balance!$AU:$AZ,2,FALSE),IF(C721=2,VLOOKUP(B721,balance!$AU:$AZ,3,FALSE),IF(C721=3,VLOOKUP(B721,balance!$AU:$AZ,4,FALSE),IF(C721=4,VLOOKUP(B721,balance!$AU:$AZ,5,FALSE),IF(C721=5,VLOOKUP(B721-1,balance!$AU:$AZ,6,FALSE),0)))))</f>
        <v>46200</v>
      </c>
      <c r="F721">
        <v>53</v>
      </c>
      <c r="G721">
        <f>IF(C721=1,VLOOKUP(FoxFire!B721,balance!$U:$Z,2,FALSE),IF(C721=2,VLOOKUP(B721,balance!$U:$Z,3,FALSE),IF(C721=3,VLOOKUP(B721,balance!$U:$Z,4,FALSE),IF(C721=4,VLOOKUP(B721,balance!$U:$Z,5,FALSE),IF(C721=5,VLOOKUP(B721-1,balance!$U:$Z,6,FALSE),0)))))/100</f>
        <v>178.7191</v>
      </c>
      <c r="H721">
        <v>2</v>
      </c>
      <c r="I721" s="1">
        <f>IF(C721=1,VLOOKUP(FoxFire!B721,balance!$AF:$AJ,2,FALSE),IF(C721=2,VLOOKUP(B721,balance!$AF:$AJ,3,FALSE),IF(C721=3,VLOOKUP(B721,balance!$AF:$AJ,4,FALSE),IF(C721=4,VLOOKUP(B721,balance!$AF:$AJ,5,FALSE),IF(C721=5,VLOOKUP(B721,balance!$AF:$AK,6,FALSE),0)))))*1000000000000</f>
        <v>5760000000000</v>
      </c>
      <c r="J721">
        <f>VLOOKUP(B721,balance!AU:BD,10,FALSE)</f>
        <v>3387450</v>
      </c>
    </row>
    <row r="722" spans="1:10" x14ac:dyDescent="0.3">
      <c r="A722">
        <v>720</v>
      </c>
      <c r="B722">
        <f t="shared" si="23"/>
        <v>145</v>
      </c>
      <c r="C722">
        <f t="shared" si="22"/>
        <v>1</v>
      </c>
      <c r="D722">
        <v>9026</v>
      </c>
      <c r="E722" s="1">
        <f>IF(C722=1,VLOOKUP(B722,balance!$AU:$AZ,2,FALSE),IF(C722=2,VLOOKUP(B722,balance!$AU:$AZ,3,FALSE),IF(C722=3,VLOOKUP(B722,balance!$AU:$AZ,4,FALSE),IF(C722=4,VLOOKUP(B722,balance!$AU:$AZ,5,FALSE),IF(C722=5,VLOOKUP(B722-1,balance!$AU:$AZ,6,FALSE),0)))))</f>
        <v>3500</v>
      </c>
      <c r="F722">
        <v>53</v>
      </c>
      <c r="G722">
        <f>IF(C722=1,VLOOKUP(FoxFire!B722,balance!$U:$Z,2,FALSE),IF(C722=2,VLOOKUP(B722,balance!$U:$Z,3,FALSE),IF(C722=3,VLOOKUP(B722,balance!$U:$Z,4,FALSE),IF(C722=4,VLOOKUP(B722,balance!$U:$Z,5,FALSE),IF(C722=5,VLOOKUP(B722-1,balance!$U:$Z,6,FALSE),0)))))/100</f>
        <v>2.4399999999999999E-3</v>
      </c>
      <c r="H722">
        <v>2</v>
      </c>
      <c r="I722" s="1">
        <f>IF(C722=1,VLOOKUP(FoxFire!B722,balance!$AF:$AJ,2,FALSE),IF(C722=2,VLOOKUP(B722,balance!$AF:$AJ,3,FALSE),IF(C722=3,VLOOKUP(B722,balance!$AF:$AJ,4,FALSE),IF(C722=4,VLOOKUP(B722,balance!$AF:$AJ,5,FALSE),IF(C722=5,VLOOKUP(B722,balance!$AF:$AK,6,FALSE),0)))))*1000000000000</f>
        <v>1440000000000</v>
      </c>
      <c r="J722">
        <f>VLOOKUP(B722,balance!AU:BD,10,FALSE)</f>
        <v>3387450</v>
      </c>
    </row>
    <row r="723" spans="1:10" x14ac:dyDescent="0.3">
      <c r="A723">
        <v>721</v>
      </c>
      <c r="B723">
        <f t="shared" si="23"/>
        <v>145</v>
      </c>
      <c r="C723">
        <f t="shared" si="22"/>
        <v>2</v>
      </c>
      <c r="D723">
        <v>9026</v>
      </c>
      <c r="E723" s="1">
        <f>IF(C723=1,VLOOKUP(B723,balance!$AU:$AZ,2,FALSE),IF(C723=2,VLOOKUP(B723,balance!$AU:$AZ,3,FALSE),IF(C723=3,VLOOKUP(B723,balance!$AU:$AZ,4,FALSE),IF(C723=4,VLOOKUP(B723,balance!$AU:$AZ,5,FALSE),IF(C723=5,VLOOKUP(B723-1,balance!$AU:$AZ,6,FALSE),0)))))</f>
        <v>3500</v>
      </c>
      <c r="F723">
        <v>53</v>
      </c>
      <c r="G723">
        <f>IF(C723=1,VLOOKUP(FoxFire!B723,balance!$U:$Z,2,FALSE),IF(C723=2,VLOOKUP(B723,balance!$U:$Z,3,FALSE),IF(C723=3,VLOOKUP(B723,balance!$U:$Z,4,FALSE),IF(C723=4,VLOOKUP(B723,balance!$U:$Z,5,FALSE),IF(C723=5,VLOOKUP(B723-1,balance!$U:$Z,6,FALSE),0)))))/100</f>
        <v>2.4399999999999999E-3</v>
      </c>
      <c r="H723">
        <v>2</v>
      </c>
      <c r="I723" s="1">
        <f>IF(C723=1,VLOOKUP(FoxFire!B723,balance!$AF:$AJ,2,FALSE),IF(C723=2,VLOOKUP(B723,balance!$AF:$AJ,3,FALSE),IF(C723=3,VLOOKUP(B723,balance!$AF:$AJ,4,FALSE),IF(C723=4,VLOOKUP(B723,balance!$AF:$AJ,5,FALSE),IF(C723=5,VLOOKUP(B723,balance!$AF:$AK,6,FALSE),0)))))*1000000000000</f>
        <v>1440000000000</v>
      </c>
      <c r="J723">
        <f>VLOOKUP(B723,balance!AU:BD,10,FALSE)</f>
        <v>3387450</v>
      </c>
    </row>
    <row r="724" spans="1:10" x14ac:dyDescent="0.3">
      <c r="A724">
        <v>722</v>
      </c>
      <c r="B724">
        <f t="shared" si="23"/>
        <v>145</v>
      </c>
      <c r="C724">
        <f t="shared" si="22"/>
        <v>3</v>
      </c>
      <c r="D724">
        <v>9026</v>
      </c>
      <c r="E724" s="1">
        <f>IF(C724=1,VLOOKUP(B724,balance!$AU:$AZ,2,FALSE),IF(C724=2,VLOOKUP(B724,balance!$AU:$AZ,3,FALSE),IF(C724=3,VLOOKUP(B724,balance!$AU:$AZ,4,FALSE),IF(C724=4,VLOOKUP(B724,balance!$AU:$AZ,5,FALSE),IF(C724=5,VLOOKUP(B724-1,balance!$AU:$AZ,6,FALSE),0)))))</f>
        <v>3500</v>
      </c>
      <c r="F724">
        <v>53</v>
      </c>
      <c r="G724">
        <f>IF(C724=1,VLOOKUP(FoxFire!B724,balance!$U:$Z,2,FALSE),IF(C724=2,VLOOKUP(B724,balance!$U:$Z,3,FALSE),IF(C724=3,VLOOKUP(B724,balance!$U:$Z,4,FALSE),IF(C724=4,VLOOKUP(B724,balance!$U:$Z,5,FALSE),IF(C724=5,VLOOKUP(B724-1,balance!$U:$Z,6,FALSE),0)))))/100</f>
        <v>2.4399999999999999E-3</v>
      </c>
      <c r="H724">
        <v>2</v>
      </c>
      <c r="I724" s="1">
        <f>IF(C724=1,VLOOKUP(FoxFire!B724,balance!$AF:$AJ,2,FALSE),IF(C724=2,VLOOKUP(B724,balance!$AF:$AJ,3,FALSE),IF(C724=3,VLOOKUP(B724,balance!$AF:$AJ,4,FALSE),IF(C724=4,VLOOKUP(B724,balance!$AF:$AJ,5,FALSE),IF(C724=5,VLOOKUP(B724,balance!$AF:$AK,6,FALSE),0)))))*1000000000000</f>
        <v>1440000000000</v>
      </c>
      <c r="J724">
        <f>VLOOKUP(B724,balance!AU:BD,10,FALSE)</f>
        <v>3387450</v>
      </c>
    </row>
    <row r="725" spans="1:10" x14ac:dyDescent="0.3">
      <c r="A725">
        <v>723</v>
      </c>
      <c r="B725">
        <f t="shared" si="23"/>
        <v>145</v>
      </c>
      <c r="C725">
        <f t="shared" si="22"/>
        <v>4</v>
      </c>
      <c r="D725">
        <v>9026</v>
      </c>
      <c r="E725" s="1">
        <f>IF(C725=1,VLOOKUP(B725,balance!$AU:$AZ,2,FALSE),IF(C725=2,VLOOKUP(B725,balance!$AU:$AZ,3,FALSE),IF(C725=3,VLOOKUP(B725,balance!$AU:$AZ,4,FALSE),IF(C725=4,VLOOKUP(B725,balance!$AU:$AZ,5,FALSE),IF(C725=5,VLOOKUP(B725-1,balance!$AU:$AZ,6,FALSE),0)))))</f>
        <v>3500</v>
      </c>
      <c r="F725">
        <v>53</v>
      </c>
      <c r="G725">
        <f>IF(C725=1,VLOOKUP(FoxFire!B725,balance!$U:$Z,2,FALSE),IF(C725=2,VLOOKUP(B725,balance!$U:$Z,3,FALSE),IF(C725=3,VLOOKUP(B725,balance!$U:$Z,4,FALSE),IF(C725=4,VLOOKUP(B725,balance!$U:$Z,5,FALSE),IF(C725=5,VLOOKUP(B725-1,balance!$U:$Z,6,FALSE),0)))))/100</f>
        <v>2.4399999999999999E-3</v>
      </c>
      <c r="H725">
        <v>2</v>
      </c>
      <c r="I725" s="1">
        <f>IF(C725=1,VLOOKUP(FoxFire!B725,balance!$AF:$AJ,2,FALSE),IF(C725=2,VLOOKUP(B725,balance!$AF:$AJ,3,FALSE),IF(C725=3,VLOOKUP(B725,balance!$AF:$AJ,4,FALSE),IF(C725=4,VLOOKUP(B725,balance!$AF:$AJ,5,FALSE),IF(C725=5,VLOOKUP(B725,balance!$AF:$AK,6,FALSE),0)))))*1000000000000</f>
        <v>1440000000000</v>
      </c>
      <c r="J725">
        <f>VLOOKUP(B725,balance!AU:BD,10,FALSE)</f>
        <v>3387450</v>
      </c>
    </row>
    <row r="726" spans="1:10" x14ac:dyDescent="0.3">
      <c r="A726">
        <v>724</v>
      </c>
      <c r="B726">
        <f t="shared" si="23"/>
        <v>146</v>
      </c>
      <c r="C726">
        <f t="shared" si="22"/>
        <v>5</v>
      </c>
      <c r="D726">
        <v>9026</v>
      </c>
      <c r="E726" s="1">
        <f>IF(C726=1,VLOOKUP(B726,balance!$AU:$AZ,2,FALSE),IF(C726=2,VLOOKUP(B726,balance!$AU:$AZ,3,FALSE),IF(C726=3,VLOOKUP(B726,balance!$AU:$AZ,4,FALSE),IF(C726=4,VLOOKUP(B726,balance!$AU:$AZ,5,FALSE),IF(C726=5,VLOOKUP(B726-1,balance!$AU:$AZ,6,FALSE),0)))))</f>
        <v>49000</v>
      </c>
      <c r="F726">
        <v>53</v>
      </c>
      <c r="G726">
        <f>IF(C726=1,VLOOKUP(FoxFire!B726,balance!$U:$Z,2,FALSE),IF(C726=2,VLOOKUP(B726,balance!$U:$Z,3,FALSE),IF(C726=3,VLOOKUP(B726,balance!$U:$Z,4,FALSE),IF(C726=4,VLOOKUP(B726,balance!$U:$Z,5,FALSE),IF(C726=5,VLOOKUP(B726-1,balance!$U:$Z,6,FALSE),0)))))/100</f>
        <v>183.04359999999997</v>
      </c>
      <c r="H726">
        <v>2</v>
      </c>
      <c r="I726" s="1">
        <f>IF(C726=1,VLOOKUP(FoxFire!B726,balance!$AF:$AJ,2,FALSE),IF(C726=2,VLOOKUP(B726,balance!$AF:$AJ,3,FALSE),IF(C726=3,VLOOKUP(B726,balance!$AF:$AJ,4,FALSE),IF(C726=4,VLOOKUP(B726,balance!$AF:$AJ,5,FALSE),IF(C726=5,VLOOKUP(B726,balance!$AF:$AK,6,FALSE),0)))))*1000000000000</f>
        <v>5820000000000</v>
      </c>
      <c r="J726">
        <f>VLOOKUP(B726,balance!AU:BD,10,FALSE)</f>
        <v>3456200</v>
      </c>
    </row>
    <row r="727" spans="1:10" x14ac:dyDescent="0.3">
      <c r="A727">
        <v>725</v>
      </c>
      <c r="B727">
        <f t="shared" si="23"/>
        <v>146</v>
      </c>
      <c r="C727">
        <f t="shared" si="22"/>
        <v>1</v>
      </c>
      <c r="D727">
        <v>9026</v>
      </c>
      <c r="E727" s="1">
        <f>IF(C727=1,VLOOKUP(B727,balance!$AU:$AZ,2,FALSE),IF(C727=2,VLOOKUP(B727,balance!$AU:$AZ,3,FALSE),IF(C727=3,VLOOKUP(B727,balance!$AU:$AZ,4,FALSE),IF(C727=4,VLOOKUP(B727,balance!$AU:$AZ,5,FALSE),IF(C727=5,VLOOKUP(B727-1,balance!$AU:$AZ,6,FALSE),0)))))</f>
        <v>3500</v>
      </c>
      <c r="F727">
        <v>53</v>
      </c>
      <c r="G727">
        <f>IF(C727=1,VLOOKUP(FoxFire!B727,balance!$U:$Z,2,FALSE),IF(C727=2,VLOOKUP(B727,balance!$U:$Z,3,FALSE),IF(C727=3,VLOOKUP(B727,balance!$U:$Z,4,FALSE),IF(C727=4,VLOOKUP(B727,balance!$U:$Z,5,FALSE),IF(C727=5,VLOOKUP(B727-1,balance!$U:$Z,6,FALSE),0)))))/100</f>
        <v>2.4499999999999999E-3</v>
      </c>
      <c r="H727">
        <v>2</v>
      </c>
      <c r="I727" s="1">
        <f>IF(C727=1,VLOOKUP(FoxFire!B727,balance!$AF:$AJ,2,FALSE),IF(C727=2,VLOOKUP(B727,balance!$AF:$AJ,3,FALSE),IF(C727=3,VLOOKUP(B727,balance!$AF:$AJ,4,FALSE),IF(C727=4,VLOOKUP(B727,balance!$AF:$AJ,5,FALSE),IF(C727=5,VLOOKUP(B727,balance!$AF:$AK,6,FALSE),0)))))*1000000000000</f>
        <v>1455000000000</v>
      </c>
      <c r="J727">
        <f>VLOOKUP(B727,balance!AU:BD,10,FALSE)</f>
        <v>3456200</v>
      </c>
    </row>
    <row r="728" spans="1:10" x14ac:dyDescent="0.3">
      <c r="A728">
        <v>726</v>
      </c>
      <c r="B728">
        <f t="shared" si="23"/>
        <v>146</v>
      </c>
      <c r="C728">
        <f t="shared" si="22"/>
        <v>2</v>
      </c>
      <c r="D728">
        <v>9026</v>
      </c>
      <c r="E728" s="1">
        <f>IF(C728=1,VLOOKUP(B728,balance!$AU:$AZ,2,FALSE),IF(C728=2,VLOOKUP(B728,balance!$AU:$AZ,3,FALSE),IF(C728=3,VLOOKUP(B728,balance!$AU:$AZ,4,FALSE),IF(C728=4,VLOOKUP(B728,balance!$AU:$AZ,5,FALSE),IF(C728=5,VLOOKUP(B728-1,balance!$AU:$AZ,6,FALSE),0)))))</f>
        <v>3500</v>
      </c>
      <c r="F728">
        <v>53</v>
      </c>
      <c r="G728">
        <f>IF(C728=1,VLOOKUP(FoxFire!B728,balance!$U:$Z,2,FALSE),IF(C728=2,VLOOKUP(B728,balance!$U:$Z,3,FALSE),IF(C728=3,VLOOKUP(B728,balance!$U:$Z,4,FALSE),IF(C728=4,VLOOKUP(B728,balance!$U:$Z,5,FALSE),IF(C728=5,VLOOKUP(B728-1,balance!$U:$Z,6,FALSE),0)))))/100</f>
        <v>2.4499999999999999E-3</v>
      </c>
      <c r="H728">
        <v>2</v>
      </c>
      <c r="I728" s="1">
        <f>IF(C728=1,VLOOKUP(FoxFire!B728,balance!$AF:$AJ,2,FALSE),IF(C728=2,VLOOKUP(B728,balance!$AF:$AJ,3,FALSE),IF(C728=3,VLOOKUP(B728,balance!$AF:$AJ,4,FALSE),IF(C728=4,VLOOKUP(B728,balance!$AF:$AJ,5,FALSE),IF(C728=5,VLOOKUP(B728,balance!$AF:$AK,6,FALSE),0)))))*1000000000000</f>
        <v>1455000000000</v>
      </c>
      <c r="J728">
        <f>VLOOKUP(B728,balance!AU:BD,10,FALSE)</f>
        <v>3456200</v>
      </c>
    </row>
    <row r="729" spans="1:10" x14ac:dyDescent="0.3">
      <c r="A729">
        <v>727</v>
      </c>
      <c r="B729">
        <f t="shared" si="23"/>
        <v>146</v>
      </c>
      <c r="C729">
        <f t="shared" si="22"/>
        <v>3</v>
      </c>
      <c r="D729">
        <v>9026</v>
      </c>
      <c r="E729" s="1">
        <f>IF(C729=1,VLOOKUP(B729,balance!$AU:$AZ,2,FALSE),IF(C729=2,VLOOKUP(B729,balance!$AU:$AZ,3,FALSE),IF(C729=3,VLOOKUP(B729,balance!$AU:$AZ,4,FALSE),IF(C729=4,VLOOKUP(B729,balance!$AU:$AZ,5,FALSE),IF(C729=5,VLOOKUP(B729-1,balance!$AU:$AZ,6,FALSE),0)))))</f>
        <v>3500</v>
      </c>
      <c r="F729">
        <v>53</v>
      </c>
      <c r="G729">
        <f>IF(C729=1,VLOOKUP(FoxFire!B729,balance!$U:$Z,2,FALSE),IF(C729=2,VLOOKUP(B729,balance!$U:$Z,3,FALSE),IF(C729=3,VLOOKUP(B729,balance!$U:$Z,4,FALSE),IF(C729=4,VLOOKUP(B729,balance!$U:$Z,5,FALSE),IF(C729=5,VLOOKUP(B729-1,balance!$U:$Z,6,FALSE),0)))))/100</f>
        <v>2.4499999999999999E-3</v>
      </c>
      <c r="H729">
        <v>2</v>
      </c>
      <c r="I729" s="1">
        <f>IF(C729=1,VLOOKUP(FoxFire!B729,balance!$AF:$AJ,2,FALSE),IF(C729=2,VLOOKUP(B729,balance!$AF:$AJ,3,FALSE),IF(C729=3,VLOOKUP(B729,balance!$AF:$AJ,4,FALSE),IF(C729=4,VLOOKUP(B729,balance!$AF:$AJ,5,FALSE),IF(C729=5,VLOOKUP(B729,balance!$AF:$AK,6,FALSE),0)))))*1000000000000</f>
        <v>1455000000000</v>
      </c>
      <c r="J729">
        <f>VLOOKUP(B729,balance!AU:BD,10,FALSE)</f>
        <v>3456200</v>
      </c>
    </row>
    <row r="730" spans="1:10" x14ac:dyDescent="0.3">
      <c r="A730">
        <v>728</v>
      </c>
      <c r="B730">
        <f t="shared" si="23"/>
        <v>146</v>
      </c>
      <c r="C730">
        <f t="shared" si="22"/>
        <v>4</v>
      </c>
      <c r="D730">
        <v>9026</v>
      </c>
      <c r="E730" s="1">
        <f>IF(C730=1,VLOOKUP(B730,balance!$AU:$AZ,2,FALSE),IF(C730=2,VLOOKUP(B730,balance!$AU:$AZ,3,FALSE),IF(C730=3,VLOOKUP(B730,balance!$AU:$AZ,4,FALSE),IF(C730=4,VLOOKUP(B730,balance!$AU:$AZ,5,FALSE),IF(C730=5,VLOOKUP(B730-1,balance!$AU:$AZ,6,FALSE),0)))))</f>
        <v>3500</v>
      </c>
      <c r="F730">
        <v>53</v>
      </c>
      <c r="G730">
        <f>IF(C730=1,VLOOKUP(FoxFire!B730,balance!$U:$Z,2,FALSE),IF(C730=2,VLOOKUP(B730,balance!$U:$Z,3,FALSE),IF(C730=3,VLOOKUP(B730,balance!$U:$Z,4,FALSE),IF(C730=4,VLOOKUP(B730,balance!$U:$Z,5,FALSE),IF(C730=5,VLOOKUP(B730-1,balance!$U:$Z,6,FALSE),0)))))/100</f>
        <v>2.4499999999999999E-3</v>
      </c>
      <c r="H730">
        <v>2</v>
      </c>
      <c r="I730" s="1">
        <f>IF(C730=1,VLOOKUP(FoxFire!B730,balance!$AF:$AJ,2,FALSE),IF(C730=2,VLOOKUP(B730,balance!$AF:$AJ,3,FALSE),IF(C730=3,VLOOKUP(B730,balance!$AF:$AJ,4,FALSE),IF(C730=4,VLOOKUP(B730,balance!$AF:$AJ,5,FALSE),IF(C730=5,VLOOKUP(B730,balance!$AF:$AK,6,FALSE),0)))))*1000000000000</f>
        <v>1455000000000</v>
      </c>
      <c r="J730">
        <f>VLOOKUP(B730,balance!AU:BD,10,FALSE)</f>
        <v>3456200</v>
      </c>
    </row>
    <row r="731" spans="1:10" x14ac:dyDescent="0.3">
      <c r="A731">
        <v>729</v>
      </c>
      <c r="B731">
        <f t="shared" si="23"/>
        <v>147</v>
      </c>
      <c r="C731">
        <f t="shared" si="22"/>
        <v>5</v>
      </c>
      <c r="D731">
        <v>9026</v>
      </c>
      <c r="E731" s="1">
        <f>IF(C731=1,VLOOKUP(B731,balance!$AU:$AZ,2,FALSE),IF(C731=2,VLOOKUP(B731,balance!$AU:$AZ,3,FALSE),IF(C731=3,VLOOKUP(B731,balance!$AU:$AZ,4,FALSE),IF(C731=4,VLOOKUP(B731,balance!$AU:$AZ,5,FALSE),IF(C731=5,VLOOKUP(B731-1,balance!$AU:$AZ,6,FALSE),0)))))</f>
        <v>49000</v>
      </c>
      <c r="F731">
        <v>53</v>
      </c>
      <c r="G731">
        <f>IF(C731=1,VLOOKUP(FoxFire!B731,balance!$U:$Z,2,FALSE),IF(C731=2,VLOOKUP(B731,balance!$U:$Z,3,FALSE),IF(C731=3,VLOOKUP(B731,balance!$U:$Z,4,FALSE),IF(C731=4,VLOOKUP(B731,balance!$U:$Z,5,FALSE),IF(C731=5,VLOOKUP(B731-1,balance!$U:$Z,6,FALSE),0)))))/100</f>
        <v>187.46969999999999</v>
      </c>
      <c r="H731">
        <v>2</v>
      </c>
      <c r="I731" s="1">
        <f>IF(C731=1,VLOOKUP(FoxFire!B731,balance!$AF:$AJ,2,FALSE),IF(C731=2,VLOOKUP(B731,balance!$AF:$AJ,3,FALSE),IF(C731=3,VLOOKUP(B731,balance!$AF:$AJ,4,FALSE),IF(C731=4,VLOOKUP(B731,balance!$AF:$AJ,5,FALSE),IF(C731=5,VLOOKUP(B731,balance!$AF:$AK,6,FALSE),0)))))*1000000000000</f>
        <v>5880000000000</v>
      </c>
      <c r="J731">
        <f>VLOOKUP(B731,balance!AU:BD,10,FALSE)</f>
        <v>3526580</v>
      </c>
    </row>
    <row r="732" spans="1:10" x14ac:dyDescent="0.3">
      <c r="A732">
        <v>730</v>
      </c>
      <c r="B732">
        <f t="shared" si="23"/>
        <v>147</v>
      </c>
      <c r="C732">
        <f t="shared" si="22"/>
        <v>1</v>
      </c>
      <c r="D732">
        <v>9026</v>
      </c>
      <c r="E732" s="1">
        <f>IF(C732=1,VLOOKUP(B732,balance!$AU:$AZ,2,FALSE),IF(C732=2,VLOOKUP(B732,balance!$AU:$AZ,3,FALSE),IF(C732=3,VLOOKUP(B732,balance!$AU:$AZ,4,FALSE),IF(C732=4,VLOOKUP(B732,balance!$AU:$AZ,5,FALSE),IF(C732=5,VLOOKUP(B732-1,balance!$AU:$AZ,6,FALSE),0)))))</f>
        <v>3500</v>
      </c>
      <c r="F732">
        <v>53</v>
      </c>
      <c r="G732">
        <f>IF(C732=1,VLOOKUP(FoxFire!B732,balance!$U:$Z,2,FALSE),IF(C732=2,VLOOKUP(B732,balance!$U:$Z,3,FALSE),IF(C732=3,VLOOKUP(B732,balance!$U:$Z,4,FALSE),IF(C732=4,VLOOKUP(B732,balance!$U:$Z,5,FALSE),IF(C732=5,VLOOKUP(B732-1,balance!$U:$Z,6,FALSE),0)))))/100</f>
        <v>2.4599999999999999E-3</v>
      </c>
      <c r="H732">
        <v>2</v>
      </c>
      <c r="I732" s="1">
        <f>IF(C732=1,VLOOKUP(FoxFire!B732,balance!$AF:$AJ,2,FALSE),IF(C732=2,VLOOKUP(B732,balance!$AF:$AJ,3,FALSE),IF(C732=3,VLOOKUP(B732,balance!$AF:$AJ,4,FALSE),IF(C732=4,VLOOKUP(B732,balance!$AF:$AJ,5,FALSE),IF(C732=5,VLOOKUP(B732,balance!$AF:$AK,6,FALSE),0)))))*1000000000000</f>
        <v>1470000000000</v>
      </c>
      <c r="J732">
        <f>VLOOKUP(B732,balance!AU:BD,10,FALSE)</f>
        <v>3526580</v>
      </c>
    </row>
    <row r="733" spans="1:10" x14ac:dyDescent="0.3">
      <c r="A733">
        <v>731</v>
      </c>
      <c r="B733">
        <f t="shared" si="23"/>
        <v>147</v>
      </c>
      <c r="C733">
        <f t="shared" si="22"/>
        <v>2</v>
      </c>
      <c r="D733">
        <v>9026</v>
      </c>
      <c r="E733" s="1">
        <f>IF(C733=1,VLOOKUP(B733,balance!$AU:$AZ,2,FALSE),IF(C733=2,VLOOKUP(B733,balance!$AU:$AZ,3,FALSE),IF(C733=3,VLOOKUP(B733,balance!$AU:$AZ,4,FALSE),IF(C733=4,VLOOKUP(B733,balance!$AU:$AZ,5,FALSE),IF(C733=5,VLOOKUP(B733-1,balance!$AU:$AZ,6,FALSE),0)))))</f>
        <v>3500</v>
      </c>
      <c r="F733">
        <v>53</v>
      </c>
      <c r="G733">
        <f>IF(C733=1,VLOOKUP(FoxFire!B733,balance!$U:$Z,2,FALSE),IF(C733=2,VLOOKUP(B733,balance!$U:$Z,3,FALSE),IF(C733=3,VLOOKUP(B733,balance!$U:$Z,4,FALSE),IF(C733=4,VLOOKUP(B733,balance!$U:$Z,5,FALSE),IF(C733=5,VLOOKUP(B733-1,balance!$U:$Z,6,FALSE),0)))))/100</f>
        <v>2.4599999999999999E-3</v>
      </c>
      <c r="H733">
        <v>2</v>
      </c>
      <c r="I733" s="1">
        <f>IF(C733=1,VLOOKUP(FoxFire!B733,balance!$AF:$AJ,2,FALSE),IF(C733=2,VLOOKUP(B733,balance!$AF:$AJ,3,FALSE),IF(C733=3,VLOOKUP(B733,balance!$AF:$AJ,4,FALSE),IF(C733=4,VLOOKUP(B733,balance!$AF:$AJ,5,FALSE),IF(C733=5,VLOOKUP(B733,balance!$AF:$AK,6,FALSE),0)))))*1000000000000</f>
        <v>1470000000000</v>
      </c>
      <c r="J733">
        <f>VLOOKUP(B733,balance!AU:BD,10,FALSE)</f>
        <v>3526580</v>
      </c>
    </row>
    <row r="734" spans="1:10" x14ac:dyDescent="0.3">
      <c r="A734">
        <v>732</v>
      </c>
      <c r="B734">
        <f t="shared" si="23"/>
        <v>147</v>
      </c>
      <c r="C734">
        <f t="shared" si="22"/>
        <v>3</v>
      </c>
      <c r="D734">
        <v>9026</v>
      </c>
      <c r="E734" s="1">
        <f>IF(C734=1,VLOOKUP(B734,balance!$AU:$AZ,2,FALSE),IF(C734=2,VLOOKUP(B734,balance!$AU:$AZ,3,FALSE),IF(C734=3,VLOOKUP(B734,balance!$AU:$AZ,4,FALSE),IF(C734=4,VLOOKUP(B734,balance!$AU:$AZ,5,FALSE),IF(C734=5,VLOOKUP(B734-1,balance!$AU:$AZ,6,FALSE),0)))))</f>
        <v>3500</v>
      </c>
      <c r="F734">
        <v>53</v>
      </c>
      <c r="G734">
        <f>IF(C734=1,VLOOKUP(FoxFire!B734,balance!$U:$Z,2,FALSE),IF(C734=2,VLOOKUP(B734,balance!$U:$Z,3,FALSE),IF(C734=3,VLOOKUP(B734,balance!$U:$Z,4,FALSE),IF(C734=4,VLOOKUP(B734,balance!$U:$Z,5,FALSE),IF(C734=5,VLOOKUP(B734-1,balance!$U:$Z,6,FALSE),0)))))/100</f>
        <v>2.4599999999999999E-3</v>
      </c>
      <c r="H734">
        <v>2</v>
      </c>
      <c r="I734" s="1">
        <f>IF(C734=1,VLOOKUP(FoxFire!B734,balance!$AF:$AJ,2,FALSE),IF(C734=2,VLOOKUP(B734,balance!$AF:$AJ,3,FALSE),IF(C734=3,VLOOKUP(B734,balance!$AF:$AJ,4,FALSE),IF(C734=4,VLOOKUP(B734,balance!$AF:$AJ,5,FALSE),IF(C734=5,VLOOKUP(B734,balance!$AF:$AK,6,FALSE),0)))))*1000000000000</f>
        <v>1470000000000</v>
      </c>
      <c r="J734">
        <f>VLOOKUP(B734,balance!AU:BD,10,FALSE)</f>
        <v>3526580</v>
      </c>
    </row>
    <row r="735" spans="1:10" x14ac:dyDescent="0.3">
      <c r="A735">
        <v>733</v>
      </c>
      <c r="B735">
        <f t="shared" si="23"/>
        <v>147</v>
      </c>
      <c r="C735">
        <f t="shared" si="22"/>
        <v>4</v>
      </c>
      <c r="D735">
        <v>9026</v>
      </c>
      <c r="E735" s="1">
        <f>IF(C735=1,VLOOKUP(B735,balance!$AU:$AZ,2,FALSE),IF(C735=2,VLOOKUP(B735,balance!$AU:$AZ,3,FALSE),IF(C735=3,VLOOKUP(B735,balance!$AU:$AZ,4,FALSE),IF(C735=4,VLOOKUP(B735,balance!$AU:$AZ,5,FALSE),IF(C735=5,VLOOKUP(B735-1,balance!$AU:$AZ,6,FALSE),0)))))</f>
        <v>3500</v>
      </c>
      <c r="F735">
        <v>53</v>
      </c>
      <c r="G735">
        <f>IF(C735=1,VLOOKUP(FoxFire!B735,balance!$U:$Z,2,FALSE),IF(C735=2,VLOOKUP(B735,balance!$U:$Z,3,FALSE),IF(C735=3,VLOOKUP(B735,balance!$U:$Z,4,FALSE),IF(C735=4,VLOOKUP(B735,balance!$U:$Z,5,FALSE),IF(C735=5,VLOOKUP(B735-1,balance!$U:$Z,6,FALSE),0)))))/100</f>
        <v>2.4599999999999999E-3</v>
      </c>
      <c r="H735">
        <v>2</v>
      </c>
      <c r="I735" s="1">
        <f>IF(C735=1,VLOOKUP(FoxFire!B735,balance!$AF:$AJ,2,FALSE),IF(C735=2,VLOOKUP(B735,balance!$AF:$AJ,3,FALSE),IF(C735=3,VLOOKUP(B735,balance!$AF:$AJ,4,FALSE),IF(C735=4,VLOOKUP(B735,balance!$AF:$AJ,5,FALSE),IF(C735=5,VLOOKUP(B735,balance!$AF:$AK,6,FALSE),0)))))*1000000000000</f>
        <v>1470000000000</v>
      </c>
      <c r="J735">
        <f>VLOOKUP(B735,balance!AU:BD,10,FALSE)</f>
        <v>3526580</v>
      </c>
    </row>
    <row r="736" spans="1:10" x14ac:dyDescent="0.3">
      <c r="A736">
        <v>734</v>
      </c>
      <c r="B736">
        <f t="shared" si="23"/>
        <v>148</v>
      </c>
      <c r="C736">
        <f t="shared" si="22"/>
        <v>5</v>
      </c>
      <c r="D736">
        <v>9026</v>
      </c>
      <c r="E736" s="1">
        <f>IF(C736=1,VLOOKUP(B736,balance!$AU:$AZ,2,FALSE),IF(C736=2,VLOOKUP(B736,balance!$AU:$AZ,3,FALSE),IF(C736=3,VLOOKUP(B736,balance!$AU:$AZ,4,FALSE),IF(C736=4,VLOOKUP(B736,balance!$AU:$AZ,5,FALSE),IF(C736=5,VLOOKUP(B736-1,balance!$AU:$AZ,6,FALSE),0)))))</f>
        <v>49000</v>
      </c>
      <c r="F736">
        <v>53</v>
      </c>
      <c r="G736">
        <f>IF(C736=1,VLOOKUP(FoxFire!B736,balance!$U:$Z,2,FALSE),IF(C736=2,VLOOKUP(B736,balance!$U:$Z,3,FALSE),IF(C736=3,VLOOKUP(B736,balance!$U:$Z,4,FALSE),IF(C736=4,VLOOKUP(B736,balance!$U:$Z,5,FALSE),IF(C736=5,VLOOKUP(B736-1,balance!$U:$Z,6,FALSE),0)))))/100</f>
        <v>191.99949999999998</v>
      </c>
      <c r="H736">
        <v>2</v>
      </c>
      <c r="I736" s="1">
        <f>IF(C736=1,VLOOKUP(FoxFire!B736,balance!$AF:$AJ,2,FALSE),IF(C736=2,VLOOKUP(B736,balance!$AF:$AJ,3,FALSE),IF(C736=3,VLOOKUP(B736,balance!$AF:$AJ,4,FALSE),IF(C736=4,VLOOKUP(B736,balance!$AF:$AJ,5,FALSE),IF(C736=5,VLOOKUP(B736,balance!$AF:$AK,6,FALSE),0)))))*1000000000000</f>
        <v>5940000000000</v>
      </c>
      <c r="J736">
        <f>VLOOKUP(B736,balance!AU:BD,10,FALSE)</f>
        <v>3598600</v>
      </c>
    </row>
    <row r="737" spans="1:10" x14ac:dyDescent="0.3">
      <c r="A737">
        <v>735</v>
      </c>
      <c r="B737">
        <f t="shared" si="23"/>
        <v>148</v>
      </c>
      <c r="C737">
        <f t="shared" si="22"/>
        <v>1</v>
      </c>
      <c r="D737">
        <v>9026</v>
      </c>
      <c r="E737" s="1">
        <f>IF(C737=1,VLOOKUP(B737,balance!$AU:$AZ,2,FALSE),IF(C737=2,VLOOKUP(B737,balance!$AU:$AZ,3,FALSE),IF(C737=3,VLOOKUP(B737,balance!$AU:$AZ,4,FALSE),IF(C737=4,VLOOKUP(B737,balance!$AU:$AZ,5,FALSE),IF(C737=5,VLOOKUP(B737-1,balance!$AU:$AZ,6,FALSE),0)))))</f>
        <v>3500</v>
      </c>
      <c r="F737">
        <v>53</v>
      </c>
      <c r="G737">
        <f>IF(C737=1,VLOOKUP(FoxFire!B737,balance!$U:$Z,2,FALSE),IF(C737=2,VLOOKUP(B737,balance!$U:$Z,3,FALSE),IF(C737=3,VLOOKUP(B737,balance!$U:$Z,4,FALSE),IF(C737=4,VLOOKUP(B737,balance!$U:$Z,5,FALSE),IF(C737=5,VLOOKUP(B737-1,balance!$U:$Z,6,FALSE),0)))))/100</f>
        <v>2.47E-3</v>
      </c>
      <c r="H737">
        <v>2</v>
      </c>
      <c r="I737" s="1">
        <f>IF(C737=1,VLOOKUP(FoxFire!B737,balance!$AF:$AJ,2,FALSE),IF(C737=2,VLOOKUP(B737,balance!$AF:$AJ,3,FALSE),IF(C737=3,VLOOKUP(B737,balance!$AF:$AJ,4,FALSE),IF(C737=4,VLOOKUP(B737,balance!$AF:$AJ,5,FALSE),IF(C737=5,VLOOKUP(B737,balance!$AF:$AK,6,FALSE),0)))))*1000000000000</f>
        <v>1485000000000</v>
      </c>
      <c r="J737">
        <f>VLOOKUP(B737,balance!AU:BD,10,FALSE)</f>
        <v>3598600</v>
      </c>
    </row>
    <row r="738" spans="1:10" x14ac:dyDescent="0.3">
      <c r="A738">
        <v>736</v>
      </c>
      <c r="B738">
        <f t="shared" si="23"/>
        <v>148</v>
      </c>
      <c r="C738">
        <f t="shared" si="22"/>
        <v>2</v>
      </c>
      <c r="D738">
        <v>9026</v>
      </c>
      <c r="E738" s="1">
        <f>IF(C738=1,VLOOKUP(B738,balance!$AU:$AZ,2,FALSE),IF(C738=2,VLOOKUP(B738,balance!$AU:$AZ,3,FALSE),IF(C738=3,VLOOKUP(B738,balance!$AU:$AZ,4,FALSE),IF(C738=4,VLOOKUP(B738,balance!$AU:$AZ,5,FALSE),IF(C738=5,VLOOKUP(B738-1,balance!$AU:$AZ,6,FALSE),0)))))</f>
        <v>3500</v>
      </c>
      <c r="F738">
        <v>53</v>
      </c>
      <c r="G738">
        <f>IF(C738=1,VLOOKUP(FoxFire!B738,balance!$U:$Z,2,FALSE),IF(C738=2,VLOOKUP(B738,balance!$U:$Z,3,FALSE),IF(C738=3,VLOOKUP(B738,balance!$U:$Z,4,FALSE),IF(C738=4,VLOOKUP(B738,balance!$U:$Z,5,FALSE),IF(C738=5,VLOOKUP(B738-1,balance!$U:$Z,6,FALSE),0)))))/100</f>
        <v>2.47E-3</v>
      </c>
      <c r="H738">
        <v>2</v>
      </c>
      <c r="I738" s="1">
        <f>IF(C738=1,VLOOKUP(FoxFire!B738,balance!$AF:$AJ,2,FALSE),IF(C738=2,VLOOKUP(B738,balance!$AF:$AJ,3,FALSE),IF(C738=3,VLOOKUP(B738,balance!$AF:$AJ,4,FALSE),IF(C738=4,VLOOKUP(B738,balance!$AF:$AJ,5,FALSE),IF(C738=5,VLOOKUP(B738,balance!$AF:$AK,6,FALSE),0)))))*1000000000000</f>
        <v>1485000000000</v>
      </c>
      <c r="J738">
        <f>VLOOKUP(B738,balance!AU:BD,10,FALSE)</f>
        <v>3598600</v>
      </c>
    </row>
    <row r="739" spans="1:10" x14ac:dyDescent="0.3">
      <c r="A739">
        <v>737</v>
      </c>
      <c r="B739">
        <f t="shared" si="23"/>
        <v>148</v>
      </c>
      <c r="C739">
        <f t="shared" si="22"/>
        <v>3</v>
      </c>
      <c r="D739">
        <v>9026</v>
      </c>
      <c r="E739" s="1">
        <f>IF(C739=1,VLOOKUP(B739,balance!$AU:$AZ,2,FALSE),IF(C739=2,VLOOKUP(B739,balance!$AU:$AZ,3,FALSE),IF(C739=3,VLOOKUP(B739,balance!$AU:$AZ,4,FALSE),IF(C739=4,VLOOKUP(B739,balance!$AU:$AZ,5,FALSE),IF(C739=5,VLOOKUP(B739-1,balance!$AU:$AZ,6,FALSE),0)))))</f>
        <v>3500</v>
      </c>
      <c r="F739">
        <v>53</v>
      </c>
      <c r="G739">
        <f>IF(C739=1,VLOOKUP(FoxFire!B739,balance!$U:$Z,2,FALSE),IF(C739=2,VLOOKUP(B739,balance!$U:$Z,3,FALSE),IF(C739=3,VLOOKUP(B739,balance!$U:$Z,4,FALSE),IF(C739=4,VLOOKUP(B739,balance!$U:$Z,5,FALSE),IF(C739=5,VLOOKUP(B739-1,balance!$U:$Z,6,FALSE),0)))))/100</f>
        <v>2.47E-3</v>
      </c>
      <c r="H739">
        <v>2</v>
      </c>
      <c r="I739" s="1">
        <f>IF(C739=1,VLOOKUP(FoxFire!B739,balance!$AF:$AJ,2,FALSE),IF(C739=2,VLOOKUP(B739,balance!$AF:$AJ,3,FALSE),IF(C739=3,VLOOKUP(B739,balance!$AF:$AJ,4,FALSE),IF(C739=4,VLOOKUP(B739,balance!$AF:$AJ,5,FALSE),IF(C739=5,VLOOKUP(B739,balance!$AF:$AK,6,FALSE),0)))))*1000000000000</f>
        <v>1485000000000</v>
      </c>
      <c r="J739">
        <f>VLOOKUP(B739,balance!AU:BD,10,FALSE)</f>
        <v>3598600</v>
      </c>
    </row>
    <row r="740" spans="1:10" x14ac:dyDescent="0.3">
      <c r="A740">
        <v>738</v>
      </c>
      <c r="B740">
        <f t="shared" si="23"/>
        <v>148</v>
      </c>
      <c r="C740">
        <f t="shared" si="22"/>
        <v>4</v>
      </c>
      <c r="D740">
        <v>9026</v>
      </c>
      <c r="E740" s="1">
        <f>IF(C740=1,VLOOKUP(B740,balance!$AU:$AZ,2,FALSE),IF(C740=2,VLOOKUP(B740,balance!$AU:$AZ,3,FALSE),IF(C740=3,VLOOKUP(B740,balance!$AU:$AZ,4,FALSE),IF(C740=4,VLOOKUP(B740,balance!$AU:$AZ,5,FALSE),IF(C740=5,VLOOKUP(B740-1,balance!$AU:$AZ,6,FALSE),0)))))</f>
        <v>3500</v>
      </c>
      <c r="F740">
        <v>53</v>
      </c>
      <c r="G740">
        <f>IF(C740=1,VLOOKUP(FoxFire!B740,balance!$U:$Z,2,FALSE),IF(C740=2,VLOOKUP(B740,balance!$U:$Z,3,FALSE),IF(C740=3,VLOOKUP(B740,balance!$U:$Z,4,FALSE),IF(C740=4,VLOOKUP(B740,balance!$U:$Z,5,FALSE),IF(C740=5,VLOOKUP(B740-1,balance!$U:$Z,6,FALSE),0)))))/100</f>
        <v>2.47E-3</v>
      </c>
      <c r="H740">
        <v>2</v>
      </c>
      <c r="I740" s="1">
        <f>IF(C740=1,VLOOKUP(FoxFire!B740,balance!$AF:$AJ,2,FALSE),IF(C740=2,VLOOKUP(B740,balance!$AF:$AJ,3,FALSE),IF(C740=3,VLOOKUP(B740,balance!$AF:$AJ,4,FALSE),IF(C740=4,VLOOKUP(B740,balance!$AF:$AJ,5,FALSE),IF(C740=5,VLOOKUP(B740,balance!$AF:$AK,6,FALSE),0)))))*1000000000000</f>
        <v>1485000000000</v>
      </c>
      <c r="J740">
        <f>VLOOKUP(B740,balance!AU:BD,10,FALSE)</f>
        <v>3598600</v>
      </c>
    </row>
    <row r="741" spans="1:10" x14ac:dyDescent="0.3">
      <c r="A741">
        <v>739</v>
      </c>
      <c r="B741">
        <f t="shared" si="23"/>
        <v>149</v>
      </c>
      <c r="C741">
        <f t="shared" si="22"/>
        <v>5</v>
      </c>
      <c r="D741">
        <v>9026</v>
      </c>
      <c r="E741" s="1">
        <f>IF(C741=1,VLOOKUP(B741,balance!$AU:$AZ,2,FALSE),IF(C741=2,VLOOKUP(B741,balance!$AU:$AZ,3,FALSE),IF(C741=3,VLOOKUP(B741,balance!$AU:$AZ,4,FALSE),IF(C741=4,VLOOKUP(B741,balance!$AU:$AZ,5,FALSE),IF(C741=5,VLOOKUP(B741-1,balance!$AU:$AZ,6,FALSE),0)))))</f>
        <v>49000</v>
      </c>
      <c r="F741">
        <v>53</v>
      </c>
      <c r="G741">
        <f>IF(C741=1,VLOOKUP(FoxFire!B741,balance!$U:$Z,2,FALSE),IF(C741=2,VLOOKUP(B741,balance!$U:$Z,3,FALSE),IF(C741=3,VLOOKUP(B741,balance!$U:$Z,4,FALSE),IF(C741=4,VLOOKUP(B741,balance!$U:$Z,5,FALSE),IF(C741=5,VLOOKUP(B741-1,balance!$U:$Z,6,FALSE),0)))))/100</f>
        <v>196.63559999999998</v>
      </c>
      <c r="H741">
        <v>2</v>
      </c>
      <c r="I741" s="1">
        <f>IF(C741=1,VLOOKUP(FoxFire!B741,balance!$AF:$AJ,2,FALSE),IF(C741=2,VLOOKUP(B741,balance!$AF:$AJ,3,FALSE),IF(C741=3,VLOOKUP(B741,balance!$AF:$AJ,4,FALSE),IF(C741=4,VLOOKUP(B741,balance!$AF:$AJ,5,FALSE),IF(C741=5,VLOOKUP(B741,balance!$AF:$AK,6,FALSE),0)))))*1000000000000</f>
        <v>6000000000000</v>
      </c>
      <c r="J741">
        <f>VLOOKUP(B741,balance!AU:BD,10,FALSE)</f>
        <v>3672270</v>
      </c>
    </row>
    <row r="742" spans="1:10" x14ac:dyDescent="0.3">
      <c r="A742">
        <v>740</v>
      </c>
      <c r="B742">
        <f t="shared" si="23"/>
        <v>149</v>
      </c>
      <c r="C742">
        <f t="shared" si="22"/>
        <v>1</v>
      </c>
      <c r="D742">
        <v>9026</v>
      </c>
      <c r="E742" s="1">
        <f>IF(C742=1,VLOOKUP(B742,balance!$AU:$AZ,2,FALSE),IF(C742=2,VLOOKUP(B742,balance!$AU:$AZ,3,FALSE),IF(C742=3,VLOOKUP(B742,balance!$AU:$AZ,4,FALSE),IF(C742=4,VLOOKUP(B742,balance!$AU:$AZ,5,FALSE),IF(C742=5,VLOOKUP(B742-1,balance!$AU:$AZ,6,FALSE),0)))))</f>
        <v>3500</v>
      </c>
      <c r="F742">
        <v>53</v>
      </c>
      <c r="G742">
        <f>IF(C742=1,VLOOKUP(FoxFire!B742,balance!$U:$Z,2,FALSE),IF(C742=2,VLOOKUP(B742,balance!$U:$Z,3,FALSE),IF(C742=3,VLOOKUP(B742,balance!$U:$Z,4,FALSE),IF(C742=4,VLOOKUP(B742,balance!$U:$Z,5,FALSE),IF(C742=5,VLOOKUP(B742-1,balance!$U:$Z,6,FALSE),0)))))/100</f>
        <v>2.48E-3</v>
      </c>
      <c r="H742">
        <v>2</v>
      </c>
      <c r="I742" s="1">
        <f>IF(C742=1,VLOOKUP(FoxFire!B742,balance!$AF:$AJ,2,FALSE),IF(C742=2,VLOOKUP(B742,balance!$AF:$AJ,3,FALSE),IF(C742=3,VLOOKUP(B742,balance!$AF:$AJ,4,FALSE),IF(C742=4,VLOOKUP(B742,balance!$AF:$AJ,5,FALSE),IF(C742=5,VLOOKUP(B742,balance!$AF:$AK,6,FALSE),0)))))*1000000000000</f>
        <v>1500000000000</v>
      </c>
      <c r="J742">
        <f>VLOOKUP(B742,balance!AU:BD,10,FALSE)</f>
        <v>3672270</v>
      </c>
    </row>
    <row r="743" spans="1:10" x14ac:dyDescent="0.3">
      <c r="A743">
        <v>741</v>
      </c>
      <c r="B743">
        <f t="shared" si="23"/>
        <v>149</v>
      </c>
      <c r="C743">
        <f t="shared" si="22"/>
        <v>2</v>
      </c>
      <c r="D743">
        <v>9026</v>
      </c>
      <c r="E743" s="1">
        <f>IF(C743=1,VLOOKUP(B743,balance!$AU:$AZ,2,FALSE),IF(C743=2,VLOOKUP(B743,balance!$AU:$AZ,3,FALSE),IF(C743=3,VLOOKUP(B743,balance!$AU:$AZ,4,FALSE),IF(C743=4,VLOOKUP(B743,balance!$AU:$AZ,5,FALSE),IF(C743=5,VLOOKUP(B743-1,balance!$AU:$AZ,6,FALSE),0)))))</f>
        <v>3500</v>
      </c>
      <c r="F743">
        <v>53</v>
      </c>
      <c r="G743">
        <f>IF(C743=1,VLOOKUP(FoxFire!B743,balance!$U:$Z,2,FALSE),IF(C743=2,VLOOKUP(B743,balance!$U:$Z,3,FALSE),IF(C743=3,VLOOKUP(B743,balance!$U:$Z,4,FALSE),IF(C743=4,VLOOKUP(B743,balance!$U:$Z,5,FALSE),IF(C743=5,VLOOKUP(B743-1,balance!$U:$Z,6,FALSE),0)))))/100</f>
        <v>2.48E-3</v>
      </c>
      <c r="H743">
        <v>2</v>
      </c>
      <c r="I743" s="1">
        <f>IF(C743=1,VLOOKUP(FoxFire!B743,balance!$AF:$AJ,2,FALSE),IF(C743=2,VLOOKUP(B743,balance!$AF:$AJ,3,FALSE),IF(C743=3,VLOOKUP(B743,balance!$AF:$AJ,4,FALSE),IF(C743=4,VLOOKUP(B743,balance!$AF:$AJ,5,FALSE),IF(C743=5,VLOOKUP(B743,balance!$AF:$AK,6,FALSE),0)))))*1000000000000</f>
        <v>1500000000000</v>
      </c>
      <c r="J743">
        <f>VLOOKUP(B743,balance!AU:BD,10,FALSE)</f>
        <v>3672270</v>
      </c>
    </row>
    <row r="744" spans="1:10" x14ac:dyDescent="0.3">
      <c r="A744">
        <v>742</v>
      </c>
      <c r="B744">
        <f t="shared" si="23"/>
        <v>149</v>
      </c>
      <c r="C744">
        <f t="shared" si="22"/>
        <v>3</v>
      </c>
      <c r="D744">
        <v>9026</v>
      </c>
      <c r="E744" s="1">
        <f>IF(C744=1,VLOOKUP(B744,balance!$AU:$AZ,2,FALSE),IF(C744=2,VLOOKUP(B744,balance!$AU:$AZ,3,FALSE),IF(C744=3,VLOOKUP(B744,balance!$AU:$AZ,4,FALSE),IF(C744=4,VLOOKUP(B744,balance!$AU:$AZ,5,FALSE),IF(C744=5,VLOOKUP(B744-1,balance!$AU:$AZ,6,FALSE),0)))))</f>
        <v>3500</v>
      </c>
      <c r="F744">
        <v>53</v>
      </c>
      <c r="G744">
        <f>IF(C744=1,VLOOKUP(FoxFire!B744,balance!$U:$Z,2,FALSE),IF(C744=2,VLOOKUP(B744,balance!$U:$Z,3,FALSE),IF(C744=3,VLOOKUP(B744,balance!$U:$Z,4,FALSE),IF(C744=4,VLOOKUP(B744,balance!$U:$Z,5,FALSE),IF(C744=5,VLOOKUP(B744-1,balance!$U:$Z,6,FALSE),0)))))/100</f>
        <v>2.48E-3</v>
      </c>
      <c r="H744">
        <v>2</v>
      </c>
      <c r="I744" s="1">
        <f>IF(C744=1,VLOOKUP(FoxFire!B744,balance!$AF:$AJ,2,FALSE),IF(C744=2,VLOOKUP(B744,balance!$AF:$AJ,3,FALSE),IF(C744=3,VLOOKUP(B744,balance!$AF:$AJ,4,FALSE),IF(C744=4,VLOOKUP(B744,balance!$AF:$AJ,5,FALSE),IF(C744=5,VLOOKUP(B744,balance!$AF:$AK,6,FALSE),0)))))*1000000000000</f>
        <v>1500000000000</v>
      </c>
      <c r="J744">
        <f>VLOOKUP(B744,balance!AU:BD,10,FALSE)</f>
        <v>3672270</v>
      </c>
    </row>
    <row r="745" spans="1:10" x14ac:dyDescent="0.3">
      <c r="A745">
        <v>743</v>
      </c>
      <c r="B745">
        <f t="shared" si="23"/>
        <v>149</v>
      </c>
      <c r="C745">
        <f t="shared" si="22"/>
        <v>4</v>
      </c>
      <c r="D745">
        <v>9026</v>
      </c>
      <c r="E745" s="1">
        <f>IF(C745=1,VLOOKUP(B745,balance!$AU:$AZ,2,FALSE),IF(C745=2,VLOOKUP(B745,balance!$AU:$AZ,3,FALSE),IF(C745=3,VLOOKUP(B745,balance!$AU:$AZ,4,FALSE),IF(C745=4,VLOOKUP(B745,balance!$AU:$AZ,5,FALSE),IF(C745=5,VLOOKUP(B745-1,balance!$AU:$AZ,6,FALSE),0)))))</f>
        <v>3500</v>
      </c>
      <c r="F745">
        <v>53</v>
      </c>
      <c r="G745">
        <f>IF(C745=1,VLOOKUP(FoxFire!B745,balance!$U:$Z,2,FALSE),IF(C745=2,VLOOKUP(B745,balance!$U:$Z,3,FALSE),IF(C745=3,VLOOKUP(B745,balance!$U:$Z,4,FALSE),IF(C745=4,VLOOKUP(B745,balance!$U:$Z,5,FALSE),IF(C745=5,VLOOKUP(B745-1,balance!$U:$Z,6,FALSE),0)))))/100</f>
        <v>2.48E-3</v>
      </c>
      <c r="H745">
        <v>2</v>
      </c>
      <c r="I745" s="1">
        <f>IF(C745=1,VLOOKUP(FoxFire!B745,balance!$AF:$AJ,2,FALSE),IF(C745=2,VLOOKUP(B745,balance!$AF:$AJ,3,FALSE),IF(C745=3,VLOOKUP(B745,balance!$AF:$AJ,4,FALSE),IF(C745=4,VLOOKUP(B745,balance!$AF:$AJ,5,FALSE),IF(C745=5,VLOOKUP(B745,balance!$AF:$AK,6,FALSE),0)))))*1000000000000</f>
        <v>1500000000000</v>
      </c>
      <c r="J745">
        <f>VLOOKUP(B745,balance!AU:BD,10,FALSE)</f>
        <v>3672270</v>
      </c>
    </row>
    <row r="746" spans="1:10" x14ac:dyDescent="0.3">
      <c r="A746">
        <v>744</v>
      </c>
      <c r="B746">
        <f t="shared" si="23"/>
        <v>150</v>
      </c>
      <c r="C746">
        <f t="shared" si="22"/>
        <v>5</v>
      </c>
      <c r="D746">
        <v>9026</v>
      </c>
      <c r="E746" s="1">
        <f>IF(C746=1,VLOOKUP(B746,balance!$AU:$AZ,2,FALSE),IF(C746=2,VLOOKUP(B746,balance!$AU:$AZ,3,FALSE),IF(C746=3,VLOOKUP(B746,balance!$AU:$AZ,4,FALSE),IF(C746=4,VLOOKUP(B746,balance!$AU:$AZ,5,FALSE),IF(C746=5,VLOOKUP(B746-1,balance!$AU:$AZ,6,FALSE),0)))))</f>
        <v>49000</v>
      </c>
      <c r="F746">
        <v>53</v>
      </c>
      <c r="G746">
        <f>IF(C746=1,VLOOKUP(FoxFire!B746,balance!$U:$Z,2,FALSE),IF(C746=2,VLOOKUP(B746,balance!$U:$Z,3,FALSE),IF(C746=3,VLOOKUP(B746,balance!$U:$Z,4,FALSE),IF(C746=4,VLOOKUP(B746,balance!$U:$Z,5,FALSE),IF(C746=5,VLOOKUP(B746-1,balance!$U:$Z,6,FALSE),0)))))/100</f>
        <v>201.38039999999998</v>
      </c>
      <c r="H746">
        <v>2</v>
      </c>
      <c r="I746" s="1">
        <f>IF(C746=1,VLOOKUP(FoxFire!B746,balance!$AF:$AJ,2,FALSE),IF(C746=2,VLOOKUP(B746,balance!$AF:$AJ,3,FALSE),IF(C746=3,VLOOKUP(B746,balance!$AF:$AJ,4,FALSE),IF(C746=4,VLOOKUP(B746,balance!$AF:$AJ,5,FALSE),IF(C746=5,VLOOKUP(B746,balance!$AF:$AK,6,FALSE),0)))))*1000000000000</f>
        <v>6060000000000</v>
      </c>
      <c r="J746">
        <f>VLOOKUP(B746,balance!AU:BD,10,FALSE)</f>
        <v>3747600</v>
      </c>
    </row>
    <row r="747" spans="1:10" x14ac:dyDescent="0.3">
      <c r="A747">
        <v>745</v>
      </c>
      <c r="B747">
        <f t="shared" si="23"/>
        <v>150</v>
      </c>
      <c r="C747">
        <f t="shared" si="22"/>
        <v>1</v>
      </c>
      <c r="D747">
        <v>9026</v>
      </c>
      <c r="E747" s="1">
        <f>IF(C747=1,VLOOKUP(B747,balance!$AU:$AZ,2,FALSE),IF(C747=2,VLOOKUP(B747,balance!$AU:$AZ,3,FALSE),IF(C747=3,VLOOKUP(B747,balance!$AU:$AZ,4,FALSE),IF(C747=4,VLOOKUP(B747,balance!$AU:$AZ,5,FALSE),IF(C747=5,VLOOKUP(B747-1,balance!$AU:$AZ,6,FALSE),0)))))</f>
        <v>3500</v>
      </c>
      <c r="F747">
        <v>53</v>
      </c>
      <c r="G747">
        <f>IF(C747=1,VLOOKUP(FoxFire!B747,balance!$U:$Z,2,FALSE),IF(C747=2,VLOOKUP(B747,balance!$U:$Z,3,FALSE),IF(C747=3,VLOOKUP(B747,balance!$U:$Z,4,FALSE),IF(C747=4,VLOOKUP(B747,balance!$U:$Z,5,FALSE),IF(C747=5,VLOOKUP(B747-1,balance!$U:$Z,6,FALSE),0)))))/100</f>
        <v>2.49E-3</v>
      </c>
      <c r="H747">
        <v>2</v>
      </c>
      <c r="I747" s="1">
        <f>IF(C747=1,VLOOKUP(FoxFire!B747,balance!$AF:$AJ,2,FALSE),IF(C747=2,VLOOKUP(B747,balance!$AF:$AJ,3,FALSE),IF(C747=3,VLOOKUP(B747,balance!$AF:$AJ,4,FALSE),IF(C747=4,VLOOKUP(B747,balance!$AF:$AJ,5,FALSE),IF(C747=5,VLOOKUP(B747,balance!$AF:$AK,6,FALSE),0)))))*1000000000000</f>
        <v>1515000000000</v>
      </c>
      <c r="J747">
        <f>VLOOKUP(B747,balance!AU:BD,10,FALSE)</f>
        <v>3747600</v>
      </c>
    </row>
    <row r="748" spans="1:10" x14ac:dyDescent="0.3">
      <c r="A748">
        <v>746</v>
      </c>
      <c r="B748">
        <f t="shared" si="23"/>
        <v>150</v>
      </c>
      <c r="C748">
        <f t="shared" si="22"/>
        <v>2</v>
      </c>
      <c r="D748">
        <v>9026</v>
      </c>
      <c r="E748" s="1">
        <f>IF(C748=1,VLOOKUP(B748,balance!$AU:$AZ,2,FALSE),IF(C748=2,VLOOKUP(B748,balance!$AU:$AZ,3,FALSE),IF(C748=3,VLOOKUP(B748,balance!$AU:$AZ,4,FALSE),IF(C748=4,VLOOKUP(B748,balance!$AU:$AZ,5,FALSE),IF(C748=5,VLOOKUP(B748-1,balance!$AU:$AZ,6,FALSE),0)))))</f>
        <v>3500</v>
      </c>
      <c r="F748">
        <v>53</v>
      </c>
      <c r="G748">
        <f>IF(C748=1,VLOOKUP(FoxFire!B748,balance!$U:$Z,2,FALSE),IF(C748=2,VLOOKUP(B748,balance!$U:$Z,3,FALSE),IF(C748=3,VLOOKUP(B748,balance!$U:$Z,4,FALSE),IF(C748=4,VLOOKUP(B748,balance!$U:$Z,5,FALSE),IF(C748=5,VLOOKUP(B748-1,balance!$U:$Z,6,FALSE),0)))))/100</f>
        <v>2.49E-3</v>
      </c>
      <c r="H748">
        <v>2</v>
      </c>
      <c r="I748" s="1">
        <f>IF(C748=1,VLOOKUP(FoxFire!B748,balance!$AF:$AJ,2,FALSE),IF(C748=2,VLOOKUP(B748,balance!$AF:$AJ,3,FALSE),IF(C748=3,VLOOKUP(B748,balance!$AF:$AJ,4,FALSE),IF(C748=4,VLOOKUP(B748,balance!$AF:$AJ,5,FALSE),IF(C748=5,VLOOKUP(B748,balance!$AF:$AK,6,FALSE),0)))))*1000000000000</f>
        <v>1515000000000</v>
      </c>
      <c r="J748">
        <f>VLOOKUP(B748,balance!AU:BD,10,FALSE)</f>
        <v>3747600</v>
      </c>
    </row>
    <row r="749" spans="1:10" x14ac:dyDescent="0.3">
      <c r="A749">
        <v>747</v>
      </c>
      <c r="B749">
        <f t="shared" si="23"/>
        <v>150</v>
      </c>
      <c r="C749">
        <f t="shared" si="22"/>
        <v>3</v>
      </c>
      <c r="D749">
        <v>9026</v>
      </c>
      <c r="E749" s="1">
        <f>IF(C749=1,VLOOKUP(B749,balance!$AU:$AZ,2,FALSE),IF(C749=2,VLOOKUP(B749,balance!$AU:$AZ,3,FALSE),IF(C749=3,VLOOKUP(B749,balance!$AU:$AZ,4,FALSE),IF(C749=4,VLOOKUP(B749,balance!$AU:$AZ,5,FALSE),IF(C749=5,VLOOKUP(B749-1,balance!$AU:$AZ,6,FALSE),0)))))</f>
        <v>3500</v>
      </c>
      <c r="F749">
        <v>53</v>
      </c>
      <c r="G749">
        <f>IF(C749=1,VLOOKUP(FoxFire!B749,balance!$U:$Z,2,FALSE),IF(C749=2,VLOOKUP(B749,balance!$U:$Z,3,FALSE),IF(C749=3,VLOOKUP(B749,balance!$U:$Z,4,FALSE),IF(C749=4,VLOOKUP(B749,balance!$U:$Z,5,FALSE),IF(C749=5,VLOOKUP(B749-1,balance!$U:$Z,6,FALSE),0)))))/100</f>
        <v>2.49E-3</v>
      </c>
      <c r="H749">
        <v>2</v>
      </c>
      <c r="I749" s="1">
        <f>IF(C749=1,VLOOKUP(FoxFire!B749,balance!$AF:$AJ,2,FALSE),IF(C749=2,VLOOKUP(B749,balance!$AF:$AJ,3,FALSE),IF(C749=3,VLOOKUP(B749,balance!$AF:$AJ,4,FALSE),IF(C749=4,VLOOKUP(B749,balance!$AF:$AJ,5,FALSE),IF(C749=5,VLOOKUP(B749,balance!$AF:$AK,6,FALSE),0)))))*1000000000000</f>
        <v>1515000000000</v>
      </c>
      <c r="J749">
        <f>VLOOKUP(B749,balance!AU:BD,10,FALSE)</f>
        <v>3747600</v>
      </c>
    </row>
    <row r="750" spans="1:10" x14ac:dyDescent="0.3">
      <c r="A750">
        <v>748</v>
      </c>
      <c r="B750">
        <f t="shared" si="23"/>
        <v>150</v>
      </c>
      <c r="C750">
        <f t="shared" si="22"/>
        <v>4</v>
      </c>
      <c r="D750">
        <v>9026</v>
      </c>
      <c r="E750" s="1">
        <f>IF(C750=1,VLOOKUP(B750,balance!$AU:$AZ,2,FALSE),IF(C750=2,VLOOKUP(B750,balance!$AU:$AZ,3,FALSE),IF(C750=3,VLOOKUP(B750,balance!$AU:$AZ,4,FALSE),IF(C750=4,VLOOKUP(B750,balance!$AU:$AZ,5,FALSE),IF(C750=5,VLOOKUP(B750-1,balance!$AU:$AZ,6,FALSE),0)))))</f>
        <v>3500</v>
      </c>
      <c r="F750">
        <v>53</v>
      </c>
      <c r="G750">
        <f>IF(C750=1,VLOOKUP(FoxFire!B750,balance!$U:$Z,2,FALSE),IF(C750=2,VLOOKUP(B750,balance!$U:$Z,3,FALSE),IF(C750=3,VLOOKUP(B750,balance!$U:$Z,4,FALSE),IF(C750=4,VLOOKUP(B750,balance!$U:$Z,5,FALSE),IF(C750=5,VLOOKUP(B750-1,balance!$U:$Z,6,FALSE),0)))))/100</f>
        <v>2.49E-3</v>
      </c>
      <c r="H750">
        <v>2</v>
      </c>
      <c r="I750" s="1">
        <f>IF(C750=1,VLOOKUP(FoxFire!B750,balance!$AF:$AJ,2,FALSE),IF(C750=2,VLOOKUP(B750,balance!$AF:$AJ,3,FALSE),IF(C750=3,VLOOKUP(B750,balance!$AF:$AJ,4,FALSE),IF(C750=4,VLOOKUP(B750,balance!$AF:$AJ,5,FALSE),IF(C750=5,VLOOKUP(B750,balance!$AF:$AK,6,FALSE),0)))))*1000000000000</f>
        <v>1515000000000</v>
      </c>
      <c r="J750">
        <f>VLOOKUP(B750,balance!AU:BD,10,FALSE)</f>
        <v>3747600</v>
      </c>
    </row>
    <row r="751" spans="1:10" x14ac:dyDescent="0.3">
      <c r="A751">
        <v>749</v>
      </c>
      <c r="B751">
        <f t="shared" si="23"/>
        <v>151</v>
      </c>
      <c r="C751">
        <f t="shared" si="22"/>
        <v>5</v>
      </c>
      <c r="D751">
        <v>9026</v>
      </c>
      <c r="E751" s="1">
        <f>IF(C751=1,VLOOKUP(B751,balance!$AU:$AZ,2,FALSE),IF(C751=2,VLOOKUP(B751,balance!$AU:$AZ,3,FALSE),IF(C751=3,VLOOKUP(B751,balance!$AU:$AZ,4,FALSE),IF(C751=4,VLOOKUP(B751,balance!$AU:$AZ,5,FALSE),IF(C751=5,VLOOKUP(B751-1,balance!$AU:$AZ,6,FALSE),0)))))</f>
        <v>49000</v>
      </c>
      <c r="F751">
        <v>53</v>
      </c>
      <c r="G751">
        <f>IF(C751=1,VLOOKUP(FoxFire!B751,balance!$U:$Z,2,FALSE),IF(C751=2,VLOOKUP(B751,balance!$U:$Z,3,FALSE),IF(C751=3,VLOOKUP(B751,balance!$U:$Z,4,FALSE),IF(C751=4,VLOOKUP(B751,balance!$U:$Z,5,FALSE),IF(C751=5,VLOOKUP(B751-1,balance!$U:$Z,6,FALSE),0)))))/100</f>
        <v>206.2362</v>
      </c>
      <c r="H751">
        <v>2</v>
      </c>
      <c r="I751" s="1">
        <f>IF(C751=1,VLOOKUP(FoxFire!B751,balance!$AF:$AJ,2,FALSE),IF(C751=2,VLOOKUP(B751,balance!$AF:$AJ,3,FALSE),IF(C751=3,VLOOKUP(B751,balance!$AF:$AJ,4,FALSE),IF(C751=4,VLOOKUP(B751,balance!$AF:$AJ,5,FALSE),IF(C751=5,VLOOKUP(B751,balance!$AF:$AK,6,FALSE),0)))))*1000000000000</f>
        <v>6120000000000</v>
      </c>
      <c r="J751">
        <f>VLOOKUP(B751,balance!AU:BD,10,FALSE)</f>
        <v>3815600</v>
      </c>
    </row>
    <row r="752" spans="1:10" x14ac:dyDescent="0.3">
      <c r="A752">
        <v>750</v>
      </c>
      <c r="B752">
        <f t="shared" si="23"/>
        <v>151</v>
      </c>
      <c r="C752">
        <f t="shared" si="22"/>
        <v>1</v>
      </c>
      <c r="D752">
        <v>9026</v>
      </c>
      <c r="E752" s="1">
        <f>IF(C752=1,VLOOKUP(B752,balance!$AU:$AZ,2,FALSE),IF(C752=2,VLOOKUP(B752,balance!$AU:$AZ,3,FALSE),IF(C752=3,VLOOKUP(B752,balance!$AU:$AZ,4,FALSE),IF(C752=4,VLOOKUP(B752,balance!$AU:$AZ,5,FALSE),IF(C752=5,VLOOKUP(B752-1,balance!$AU:$AZ,6,FALSE),0)))))</f>
        <v>4000</v>
      </c>
      <c r="F752">
        <v>53</v>
      </c>
      <c r="G752">
        <f>IF(C752=1,VLOOKUP(FoxFire!B752,balance!$U:$Z,2,FALSE),IF(C752=2,VLOOKUP(B752,balance!$U:$Z,3,FALSE),IF(C752=3,VLOOKUP(B752,balance!$U:$Z,4,FALSE),IF(C752=4,VLOOKUP(B752,balance!$U:$Z,5,FALSE),IF(C752=5,VLOOKUP(B752-1,balance!$U:$Z,6,FALSE),0)))))/100</f>
        <v>2.5000000000000001E-3</v>
      </c>
      <c r="H752">
        <v>2</v>
      </c>
      <c r="I752" s="1">
        <f>IF(C752=1,VLOOKUP(FoxFire!B752,balance!$AF:$AJ,2,FALSE),IF(C752=2,VLOOKUP(B752,balance!$AF:$AJ,3,FALSE),IF(C752=3,VLOOKUP(B752,balance!$AF:$AJ,4,FALSE),IF(C752=4,VLOOKUP(B752,balance!$AF:$AJ,5,FALSE),IF(C752=5,VLOOKUP(B752,balance!$AF:$AK,6,FALSE),0)))))*1000000000000</f>
        <v>1530000000000</v>
      </c>
      <c r="J752">
        <f>VLOOKUP(B752,balance!AU:BD,10,FALSE)</f>
        <v>3815600</v>
      </c>
    </row>
    <row r="753" spans="1:10" x14ac:dyDescent="0.3">
      <c r="A753">
        <v>751</v>
      </c>
      <c r="B753">
        <f t="shared" si="23"/>
        <v>151</v>
      </c>
      <c r="C753">
        <f t="shared" si="22"/>
        <v>2</v>
      </c>
      <c r="D753">
        <v>9026</v>
      </c>
      <c r="E753" s="1">
        <f>IF(C753=1,VLOOKUP(B753,balance!$AU:$AZ,2,FALSE),IF(C753=2,VLOOKUP(B753,balance!$AU:$AZ,3,FALSE),IF(C753=3,VLOOKUP(B753,balance!$AU:$AZ,4,FALSE),IF(C753=4,VLOOKUP(B753,balance!$AU:$AZ,5,FALSE),IF(C753=5,VLOOKUP(B753-1,balance!$AU:$AZ,6,FALSE),0)))))</f>
        <v>4000</v>
      </c>
      <c r="F753">
        <v>53</v>
      </c>
      <c r="G753">
        <f>IF(C753=1,VLOOKUP(FoxFire!B753,balance!$U:$Z,2,FALSE),IF(C753=2,VLOOKUP(B753,balance!$U:$Z,3,FALSE),IF(C753=3,VLOOKUP(B753,balance!$U:$Z,4,FALSE),IF(C753=4,VLOOKUP(B753,balance!$U:$Z,5,FALSE),IF(C753=5,VLOOKUP(B753-1,balance!$U:$Z,6,FALSE),0)))))/100</f>
        <v>2.5000000000000001E-3</v>
      </c>
      <c r="H753">
        <v>2</v>
      </c>
      <c r="I753" s="1">
        <f>IF(C753=1,VLOOKUP(FoxFire!B753,balance!$AF:$AJ,2,FALSE),IF(C753=2,VLOOKUP(B753,balance!$AF:$AJ,3,FALSE),IF(C753=3,VLOOKUP(B753,balance!$AF:$AJ,4,FALSE),IF(C753=4,VLOOKUP(B753,balance!$AF:$AJ,5,FALSE),IF(C753=5,VLOOKUP(B753,balance!$AF:$AK,6,FALSE),0)))))*1000000000000</f>
        <v>1530000000000</v>
      </c>
      <c r="J753">
        <f>VLOOKUP(B753,balance!AU:BD,10,FALSE)</f>
        <v>3815600</v>
      </c>
    </row>
    <row r="754" spans="1:10" x14ac:dyDescent="0.3">
      <c r="A754">
        <v>752</v>
      </c>
      <c r="B754">
        <f t="shared" si="23"/>
        <v>151</v>
      </c>
      <c r="C754">
        <f t="shared" si="22"/>
        <v>3</v>
      </c>
      <c r="D754">
        <v>9026</v>
      </c>
      <c r="E754" s="1">
        <f>IF(C754=1,VLOOKUP(B754,balance!$AU:$AZ,2,FALSE),IF(C754=2,VLOOKUP(B754,balance!$AU:$AZ,3,FALSE),IF(C754=3,VLOOKUP(B754,balance!$AU:$AZ,4,FALSE),IF(C754=4,VLOOKUP(B754,balance!$AU:$AZ,5,FALSE),IF(C754=5,VLOOKUP(B754-1,balance!$AU:$AZ,6,FALSE),0)))))</f>
        <v>4000</v>
      </c>
      <c r="F754">
        <v>53</v>
      </c>
      <c r="G754">
        <f>IF(C754=1,VLOOKUP(FoxFire!B754,balance!$U:$Z,2,FALSE),IF(C754=2,VLOOKUP(B754,balance!$U:$Z,3,FALSE),IF(C754=3,VLOOKUP(B754,balance!$U:$Z,4,FALSE),IF(C754=4,VLOOKUP(B754,balance!$U:$Z,5,FALSE),IF(C754=5,VLOOKUP(B754-1,balance!$U:$Z,6,FALSE),0)))))/100</f>
        <v>2.5000000000000001E-3</v>
      </c>
      <c r="H754">
        <v>2</v>
      </c>
      <c r="I754" s="1">
        <f>IF(C754=1,VLOOKUP(FoxFire!B754,balance!$AF:$AJ,2,FALSE),IF(C754=2,VLOOKUP(B754,balance!$AF:$AJ,3,FALSE),IF(C754=3,VLOOKUP(B754,balance!$AF:$AJ,4,FALSE),IF(C754=4,VLOOKUP(B754,balance!$AF:$AJ,5,FALSE),IF(C754=5,VLOOKUP(B754,balance!$AF:$AK,6,FALSE),0)))))*1000000000000</f>
        <v>1530000000000</v>
      </c>
      <c r="J754">
        <f>VLOOKUP(B754,balance!AU:BD,10,FALSE)</f>
        <v>3815600</v>
      </c>
    </row>
    <row r="755" spans="1:10" x14ac:dyDescent="0.3">
      <c r="A755">
        <v>753</v>
      </c>
      <c r="B755">
        <f t="shared" si="23"/>
        <v>151</v>
      </c>
      <c r="C755">
        <f t="shared" si="22"/>
        <v>4</v>
      </c>
      <c r="D755">
        <v>9026</v>
      </c>
      <c r="E755" s="1">
        <f>IF(C755=1,VLOOKUP(B755,balance!$AU:$AZ,2,FALSE),IF(C755=2,VLOOKUP(B755,balance!$AU:$AZ,3,FALSE),IF(C755=3,VLOOKUP(B755,balance!$AU:$AZ,4,FALSE),IF(C755=4,VLOOKUP(B755,balance!$AU:$AZ,5,FALSE),IF(C755=5,VLOOKUP(B755-1,balance!$AU:$AZ,6,FALSE),0)))))</f>
        <v>4000</v>
      </c>
      <c r="F755">
        <v>53</v>
      </c>
      <c r="G755">
        <f>IF(C755=1,VLOOKUP(FoxFire!B755,balance!$U:$Z,2,FALSE),IF(C755=2,VLOOKUP(B755,balance!$U:$Z,3,FALSE),IF(C755=3,VLOOKUP(B755,balance!$U:$Z,4,FALSE),IF(C755=4,VLOOKUP(B755,balance!$U:$Z,5,FALSE),IF(C755=5,VLOOKUP(B755-1,balance!$U:$Z,6,FALSE),0)))))/100</f>
        <v>2.5000000000000001E-3</v>
      </c>
      <c r="H755">
        <v>2</v>
      </c>
      <c r="I755" s="1">
        <f>IF(C755=1,VLOOKUP(FoxFire!B755,balance!$AF:$AJ,2,FALSE),IF(C755=2,VLOOKUP(B755,balance!$AF:$AJ,3,FALSE),IF(C755=3,VLOOKUP(B755,balance!$AF:$AJ,4,FALSE),IF(C755=4,VLOOKUP(B755,balance!$AF:$AJ,5,FALSE),IF(C755=5,VLOOKUP(B755,balance!$AF:$AK,6,FALSE),0)))))*1000000000000</f>
        <v>1530000000000</v>
      </c>
      <c r="J755">
        <f>VLOOKUP(B755,balance!AU:BD,10,FALSE)</f>
        <v>3815600</v>
      </c>
    </row>
    <row r="756" spans="1:10" x14ac:dyDescent="0.3">
      <c r="A756">
        <v>754</v>
      </c>
      <c r="B756">
        <f t="shared" si="23"/>
        <v>152</v>
      </c>
      <c r="C756">
        <f t="shared" si="22"/>
        <v>5</v>
      </c>
      <c r="D756">
        <v>9026</v>
      </c>
      <c r="E756" s="1">
        <f>IF(C756=1,VLOOKUP(B756,balance!$AU:$AZ,2,FALSE),IF(C756=2,VLOOKUP(B756,balance!$AU:$AZ,3,FALSE),IF(C756=3,VLOOKUP(B756,balance!$AU:$AZ,4,FALSE),IF(C756=4,VLOOKUP(B756,balance!$AU:$AZ,5,FALSE),IF(C756=5,VLOOKUP(B756-1,balance!$AU:$AZ,6,FALSE),0)))))</f>
        <v>56000</v>
      </c>
      <c r="F756">
        <v>53</v>
      </c>
      <c r="G756">
        <f>IF(C756=1,VLOOKUP(FoxFire!B756,balance!$U:$Z,2,FALSE),IF(C756=2,VLOOKUP(B756,balance!$U:$Z,3,FALSE),IF(C756=3,VLOOKUP(B756,balance!$U:$Z,4,FALSE),IF(C756=4,VLOOKUP(B756,balance!$U:$Z,5,FALSE),IF(C756=5,VLOOKUP(B756-1,balance!$U:$Z,6,FALSE),0)))))/100</f>
        <v>211.20579999999998</v>
      </c>
      <c r="H756">
        <v>2</v>
      </c>
      <c r="I756" s="1">
        <f>IF(C756=1,VLOOKUP(FoxFire!B756,balance!$AF:$AJ,2,FALSE),IF(C756=2,VLOOKUP(B756,balance!$AF:$AJ,3,FALSE),IF(C756=3,VLOOKUP(B756,balance!$AF:$AJ,4,FALSE),IF(C756=4,VLOOKUP(B756,balance!$AF:$AJ,5,FALSE),IF(C756=5,VLOOKUP(B756,balance!$AF:$AK,6,FALSE),0)))))*1000000000000</f>
        <v>6180000000000</v>
      </c>
      <c r="J756">
        <f>VLOOKUP(B756,balance!AU:BD,10,FALSE)</f>
        <v>3885280</v>
      </c>
    </row>
    <row r="757" spans="1:10" x14ac:dyDescent="0.3">
      <c r="A757">
        <v>755</v>
      </c>
      <c r="B757">
        <f t="shared" si="23"/>
        <v>152</v>
      </c>
      <c r="C757">
        <f t="shared" si="22"/>
        <v>1</v>
      </c>
      <c r="D757">
        <v>9026</v>
      </c>
      <c r="E757" s="1">
        <f>IF(C757=1,VLOOKUP(B757,balance!$AU:$AZ,2,FALSE),IF(C757=2,VLOOKUP(B757,balance!$AU:$AZ,3,FALSE),IF(C757=3,VLOOKUP(B757,balance!$AU:$AZ,4,FALSE),IF(C757=4,VLOOKUP(B757,balance!$AU:$AZ,5,FALSE),IF(C757=5,VLOOKUP(B757-1,balance!$AU:$AZ,6,FALSE),0)))))</f>
        <v>4000</v>
      </c>
      <c r="F757">
        <v>53</v>
      </c>
      <c r="G757">
        <f>IF(C757=1,VLOOKUP(FoxFire!B757,balance!$U:$Z,2,FALSE),IF(C757=2,VLOOKUP(B757,balance!$U:$Z,3,FALSE),IF(C757=3,VLOOKUP(B757,balance!$U:$Z,4,FALSE),IF(C757=4,VLOOKUP(B757,balance!$U:$Z,5,FALSE),IF(C757=5,VLOOKUP(B757-1,balance!$U:$Z,6,FALSE),0)))))/100</f>
        <v>2.5100000000000001E-3</v>
      </c>
      <c r="H757">
        <v>2</v>
      </c>
      <c r="I757" s="1">
        <f>IF(C757=1,VLOOKUP(FoxFire!B757,balance!$AF:$AJ,2,FALSE),IF(C757=2,VLOOKUP(B757,balance!$AF:$AJ,3,FALSE),IF(C757=3,VLOOKUP(B757,balance!$AF:$AJ,4,FALSE),IF(C757=4,VLOOKUP(B757,balance!$AF:$AJ,5,FALSE),IF(C757=5,VLOOKUP(B757,balance!$AF:$AK,6,FALSE),0)))))*1000000000000</f>
        <v>1545000000000</v>
      </c>
      <c r="J757">
        <f>VLOOKUP(B757,balance!AU:BD,10,FALSE)</f>
        <v>3885280</v>
      </c>
    </row>
    <row r="758" spans="1:10" x14ac:dyDescent="0.3">
      <c r="A758">
        <v>756</v>
      </c>
      <c r="B758">
        <f t="shared" si="23"/>
        <v>152</v>
      </c>
      <c r="C758">
        <f t="shared" si="22"/>
        <v>2</v>
      </c>
      <c r="D758">
        <v>9026</v>
      </c>
      <c r="E758" s="1">
        <f>IF(C758=1,VLOOKUP(B758,balance!$AU:$AZ,2,FALSE),IF(C758=2,VLOOKUP(B758,balance!$AU:$AZ,3,FALSE),IF(C758=3,VLOOKUP(B758,balance!$AU:$AZ,4,FALSE),IF(C758=4,VLOOKUP(B758,balance!$AU:$AZ,5,FALSE),IF(C758=5,VLOOKUP(B758-1,balance!$AU:$AZ,6,FALSE),0)))))</f>
        <v>4000</v>
      </c>
      <c r="F758">
        <v>53</v>
      </c>
      <c r="G758">
        <f>IF(C758=1,VLOOKUP(FoxFire!B758,balance!$U:$Z,2,FALSE),IF(C758=2,VLOOKUP(B758,balance!$U:$Z,3,FALSE),IF(C758=3,VLOOKUP(B758,balance!$U:$Z,4,FALSE),IF(C758=4,VLOOKUP(B758,balance!$U:$Z,5,FALSE),IF(C758=5,VLOOKUP(B758-1,balance!$U:$Z,6,FALSE),0)))))/100</f>
        <v>2.5100000000000001E-3</v>
      </c>
      <c r="H758">
        <v>2</v>
      </c>
      <c r="I758" s="1">
        <f>IF(C758=1,VLOOKUP(FoxFire!B758,balance!$AF:$AJ,2,FALSE),IF(C758=2,VLOOKUP(B758,balance!$AF:$AJ,3,FALSE),IF(C758=3,VLOOKUP(B758,balance!$AF:$AJ,4,FALSE),IF(C758=4,VLOOKUP(B758,balance!$AF:$AJ,5,FALSE),IF(C758=5,VLOOKUP(B758,balance!$AF:$AK,6,FALSE),0)))))*1000000000000</f>
        <v>1545000000000</v>
      </c>
      <c r="J758">
        <f>VLOOKUP(B758,balance!AU:BD,10,FALSE)</f>
        <v>3885280</v>
      </c>
    </row>
    <row r="759" spans="1:10" x14ac:dyDescent="0.3">
      <c r="A759">
        <v>757</v>
      </c>
      <c r="B759">
        <f t="shared" si="23"/>
        <v>152</v>
      </c>
      <c r="C759">
        <f t="shared" si="22"/>
        <v>3</v>
      </c>
      <c r="D759">
        <v>9026</v>
      </c>
      <c r="E759" s="1">
        <f>IF(C759=1,VLOOKUP(B759,balance!$AU:$AZ,2,FALSE),IF(C759=2,VLOOKUP(B759,balance!$AU:$AZ,3,FALSE),IF(C759=3,VLOOKUP(B759,balance!$AU:$AZ,4,FALSE),IF(C759=4,VLOOKUP(B759,balance!$AU:$AZ,5,FALSE),IF(C759=5,VLOOKUP(B759-1,balance!$AU:$AZ,6,FALSE),0)))))</f>
        <v>4000</v>
      </c>
      <c r="F759">
        <v>53</v>
      </c>
      <c r="G759">
        <f>IF(C759=1,VLOOKUP(FoxFire!B759,balance!$U:$Z,2,FALSE),IF(C759=2,VLOOKUP(B759,balance!$U:$Z,3,FALSE),IF(C759=3,VLOOKUP(B759,balance!$U:$Z,4,FALSE),IF(C759=4,VLOOKUP(B759,balance!$U:$Z,5,FALSE),IF(C759=5,VLOOKUP(B759-1,balance!$U:$Z,6,FALSE),0)))))/100</f>
        <v>2.5100000000000001E-3</v>
      </c>
      <c r="H759">
        <v>2</v>
      </c>
      <c r="I759" s="1">
        <f>IF(C759=1,VLOOKUP(FoxFire!B759,balance!$AF:$AJ,2,FALSE),IF(C759=2,VLOOKUP(B759,balance!$AF:$AJ,3,FALSE),IF(C759=3,VLOOKUP(B759,balance!$AF:$AJ,4,FALSE),IF(C759=4,VLOOKUP(B759,balance!$AF:$AJ,5,FALSE),IF(C759=5,VLOOKUP(B759,balance!$AF:$AK,6,FALSE),0)))))*1000000000000</f>
        <v>1545000000000</v>
      </c>
      <c r="J759">
        <f>VLOOKUP(B759,balance!AU:BD,10,FALSE)</f>
        <v>3885280</v>
      </c>
    </row>
    <row r="760" spans="1:10" x14ac:dyDescent="0.3">
      <c r="A760">
        <v>758</v>
      </c>
      <c r="B760">
        <f t="shared" si="23"/>
        <v>152</v>
      </c>
      <c r="C760">
        <f t="shared" si="22"/>
        <v>4</v>
      </c>
      <c r="D760">
        <v>9026</v>
      </c>
      <c r="E760" s="1">
        <f>IF(C760=1,VLOOKUP(B760,balance!$AU:$AZ,2,FALSE),IF(C760=2,VLOOKUP(B760,balance!$AU:$AZ,3,FALSE),IF(C760=3,VLOOKUP(B760,balance!$AU:$AZ,4,FALSE),IF(C760=4,VLOOKUP(B760,balance!$AU:$AZ,5,FALSE),IF(C760=5,VLOOKUP(B760-1,balance!$AU:$AZ,6,FALSE),0)))))</f>
        <v>4000</v>
      </c>
      <c r="F760">
        <v>53</v>
      </c>
      <c r="G760">
        <f>IF(C760=1,VLOOKUP(FoxFire!B760,balance!$U:$Z,2,FALSE),IF(C760=2,VLOOKUP(B760,balance!$U:$Z,3,FALSE),IF(C760=3,VLOOKUP(B760,balance!$U:$Z,4,FALSE),IF(C760=4,VLOOKUP(B760,balance!$U:$Z,5,FALSE),IF(C760=5,VLOOKUP(B760-1,balance!$U:$Z,6,FALSE),0)))))/100</f>
        <v>2.5100000000000001E-3</v>
      </c>
      <c r="H760">
        <v>2</v>
      </c>
      <c r="I760" s="1">
        <f>IF(C760=1,VLOOKUP(FoxFire!B760,balance!$AF:$AJ,2,FALSE),IF(C760=2,VLOOKUP(B760,balance!$AF:$AJ,3,FALSE),IF(C760=3,VLOOKUP(B760,balance!$AF:$AJ,4,FALSE),IF(C760=4,VLOOKUP(B760,balance!$AF:$AJ,5,FALSE),IF(C760=5,VLOOKUP(B760,balance!$AF:$AK,6,FALSE),0)))))*1000000000000</f>
        <v>1545000000000</v>
      </c>
      <c r="J760">
        <f>VLOOKUP(B760,balance!AU:BD,10,FALSE)</f>
        <v>3885280</v>
      </c>
    </row>
    <row r="761" spans="1:10" x14ac:dyDescent="0.3">
      <c r="A761">
        <v>759</v>
      </c>
      <c r="B761">
        <f t="shared" si="23"/>
        <v>153</v>
      </c>
      <c r="C761">
        <f t="shared" si="22"/>
        <v>5</v>
      </c>
      <c r="D761">
        <v>9026</v>
      </c>
      <c r="E761" s="1">
        <f>IF(C761=1,VLOOKUP(B761,balance!$AU:$AZ,2,FALSE),IF(C761=2,VLOOKUP(B761,balance!$AU:$AZ,3,FALSE),IF(C761=3,VLOOKUP(B761,balance!$AU:$AZ,4,FALSE),IF(C761=4,VLOOKUP(B761,balance!$AU:$AZ,5,FALSE),IF(C761=5,VLOOKUP(B761-1,balance!$AU:$AZ,6,FALSE),0)))))</f>
        <v>56000</v>
      </c>
      <c r="F761">
        <v>53</v>
      </c>
      <c r="G761">
        <f>IF(C761=1,VLOOKUP(FoxFire!B761,balance!$U:$Z,2,FALSE),IF(C761=2,VLOOKUP(B761,balance!$U:$Z,3,FALSE),IF(C761=3,VLOOKUP(B761,balance!$U:$Z,4,FALSE),IF(C761=4,VLOOKUP(B761,balance!$U:$Z,5,FALSE),IF(C761=5,VLOOKUP(B761-1,balance!$U:$Z,6,FALSE),0)))))/100</f>
        <v>216.29159999999999</v>
      </c>
      <c r="H761">
        <v>2</v>
      </c>
      <c r="I761" s="1">
        <f>IF(C761=1,VLOOKUP(FoxFire!B761,balance!$AF:$AJ,2,FALSE),IF(C761=2,VLOOKUP(B761,balance!$AF:$AJ,3,FALSE),IF(C761=3,VLOOKUP(B761,balance!$AF:$AJ,4,FALSE),IF(C761=4,VLOOKUP(B761,balance!$AF:$AJ,5,FALSE),IF(C761=5,VLOOKUP(B761,balance!$AF:$AK,6,FALSE),0)))))*1000000000000</f>
        <v>6240000000000</v>
      </c>
      <c r="J761">
        <f>VLOOKUP(B761,balance!AU:BD,10,FALSE)</f>
        <v>3956650</v>
      </c>
    </row>
    <row r="762" spans="1:10" x14ac:dyDescent="0.3">
      <c r="A762">
        <v>760</v>
      </c>
      <c r="B762">
        <f t="shared" si="23"/>
        <v>153</v>
      </c>
      <c r="C762">
        <f t="shared" si="22"/>
        <v>1</v>
      </c>
      <c r="D762">
        <v>9026</v>
      </c>
      <c r="E762" s="1">
        <f>IF(C762=1,VLOOKUP(B762,balance!$AU:$AZ,2,FALSE),IF(C762=2,VLOOKUP(B762,balance!$AU:$AZ,3,FALSE),IF(C762=3,VLOOKUP(B762,balance!$AU:$AZ,4,FALSE),IF(C762=4,VLOOKUP(B762,balance!$AU:$AZ,5,FALSE),IF(C762=5,VLOOKUP(B762-1,balance!$AU:$AZ,6,FALSE),0)))))</f>
        <v>4000</v>
      </c>
      <c r="F762">
        <v>53</v>
      </c>
      <c r="G762">
        <f>IF(C762=1,VLOOKUP(FoxFire!B762,balance!$U:$Z,2,FALSE),IF(C762=2,VLOOKUP(B762,balance!$U:$Z,3,FALSE),IF(C762=3,VLOOKUP(B762,balance!$U:$Z,4,FALSE),IF(C762=4,VLOOKUP(B762,balance!$U:$Z,5,FALSE),IF(C762=5,VLOOKUP(B762-1,balance!$U:$Z,6,FALSE),0)))))/100</f>
        <v>2.5200000000000001E-3</v>
      </c>
      <c r="H762">
        <v>2</v>
      </c>
      <c r="I762" s="1">
        <f>IF(C762=1,VLOOKUP(FoxFire!B762,balance!$AF:$AJ,2,FALSE),IF(C762=2,VLOOKUP(B762,balance!$AF:$AJ,3,FALSE),IF(C762=3,VLOOKUP(B762,balance!$AF:$AJ,4,FALSE),IF(C762=4,VLOOKUP(B762,balance!$AF:$AJ,5,FALSE),IF(C762=5,VLOOKUP(B762,balance!$AF:$AK,6,FALSE),0)))))*1000000000000</f>
        <v>1560000000000</v>
      </c>
      <c r="J762">
        <f>VLOOKUP(B762,balance!AU:BD,10,FALSE)</f>
        <v>3956650</v>
      </c>
    </row>
    <row r="763" spans="1:10" x14ac:dyDescent="0.3">
      <c r="A763">
        <v>761</v>
      </c>
      <c r="B763">
        <f t="shared" si="23"/>
        <v>153</v>
      </c>
      <c r="C763">
        <f t="shared" si="22"/>
        <v>2</v>
      </c>
      <c r="D763">
        <v>9026</v>
      </c>
      <c r="E763" s="1">
        <f>IF(C763=1,VLOOKUP(B763,balance!$AU:$AZ,2,FALSE),IF(C763=2,VLOOKUP(B763,balance!$AU:$AZ,3,FALSE),IF(C763=3,VLOOKUP(B763,balance!$AU:$AZ,4,FALSE),IF(C763=4,VLOOKUP(B763,balance!$AU:$AZ,5,FALSE),IF(C763=5,VLOOKUP(B763-1,balance!$AU:$AZ,6,FALSE),0)))))</f>
        <v>4000</v>
      </c>
      <c r="F763">
        <v>53</v>
      </c>
      <c r="G763">
        <f>IF(C763=1,VLOOKUP(FoxFire!B763,balance!$U:$Z,2,FALSE),IF(C763=2,VLOOKUP(B763,balance!$U:$Z,3,FALSE),IF(C763=3,VLOOKUP(B763,balance!$U:$Z,4,FALSE),IF(C763=4,VLOOKUP(B763,balance!$U:$Z,5,FALSE),IF(C763=5,VLOOKUP(B763-1,balance!$U:$Z,6,FALSE),0)))))/100</f>
        <v>2.5200000000000001E-3</v>
      </c>
      <c r="H763">
        <v>2</v>
      </c>
      <c r="I763" s="1">
        <f>IF(C763=1,VLOOKUP(FoxFire!B763,balance!$AF:$AJ,2,FALSE),IF(C763=2,VLOOKUP(B763,balance!$AF:$AJ,3,FALSE),IF(C763=3,VLOOKUP(B763,balance!$AF:$AJ,4,FALSE),IF(C763=4,VLOOKUP(B763,balance!$AF:$AJ,5,FALSE),IF(C763=5,VLOOKUP(B763,balance!$AF:$AK,6,FALSE),0)))))*1000000000000</f>
        <v>1560000000000</v>
      </c>
      <c r="J763">
        <f>VLOOKUP(B763,balance!AU:BD,10,FALSE)</f>
        <v>3956650</v>
      </c>
    </row>
    <row r="764" spans="1:10" x14ac:dyDescent="0.3">
      <c r="A764">
        <v>762</v>
      </c>
      <c r="B764">
        <f t="shared" si="23"/>
        <v>153</v>
      </c>
      <c r="C764">
        <f t="shared" si="22"/>
        <v>3</v>
      </c>
      <c r="D764">
        <v>9026</v>
      </c>
      <c r="E764" s="1">
        <f>IF(C764=1,VLOOKUP(B764,balance!$AU:$AZ,2,FALSE),IF(C764=2,VLOOKUP(B764,balance!$AU:$AZ,3,FALSE),IF(C764=3,VLOOKUP(B764,balance!$AU:$AZ,4,FALSE),IF(C764=4,VLOOKUP(B764,balance!$AU:$AZ,5,FALSE),IF(C764=5,VLOOKUP(B764-1,balance!$AU:$AZ,6,FALSE),0)))))</f>
        <v>4000</v>
      </c>
      <c r="F764">
        <v>53</v>
      </c>
      <c r="G764">
        <f>IF(C764=1,VLOOKUP(FoxFire!B764,balance!$U:$Z,2,FALSE),IF(C764=2,VLOOKUP(B764,balance!$U:$Z,3,FALSE),IF(C764=3,VLOOKUP(B764,balance!$U:$Z,4,FALSE),IF(C764=4,VLOOKUP(B764,balance!$U:$Z,5,FALSE),IF(C764=5,VLOOKUP(B764-1,balance!$U:$Z,6,FALSE),0)))))/100</f>
        <v>2.5200000000000001E-3</v>
      </c>
      <c r="H764">
        <v>2</v>
      </c>
      <c r="I764" s="1">
        <f>IF(C764=1,VLOOKUP(FoxFire!B764,balance!$AF:$AJ,2,FALSE),IF(C764=2,VLOOKUP(B764,balance!$AF:$AJ,3,FALSE),IF(C764=3,VLOOKUP(B764,balance!$AF:$AJ,4,FALSE),IF(C764=4,VLOOKUP(B764,balance!$AF:$AJ,5,FALSE),IF(C764=5,VLOOKUP(B764,balance!$AF:$AK,6,FALSE),0)))))*1000000000000</f>
        <v>1560000000000</v>
      </c>
      <c r="J764">
        <f>VLOOKUP(B764,balance!AU:BD,10,FALSE)</f>
        <v>3956650</v>
      </c>
    </row>
    <row r="765" spans="1:10" x14ac:dyDescent="0.3">
      <c r="A765">
        <v>763</v>
      </c>
      <c r="B765">
        <f t="shared" si="23"/>
        <v>153</v>
      </c>
      <c r="C765">
        <f t="shared" si="22"/>
        <v>4</v>
      </c>
      <c r="D765">
        <v>9026</v>
      </c>
      <c r="E765" s="1">
        <f>IF(C765=1,VLOOKUP(B765,balance!$AU:$AZ,2,FALSE),IF(C765=2,VLOOKUP(B765,balance!$AU:$AZ,3,FALSE),IF(C765=3,VLOOKUP(B765,balance!$AU:$AZ,4,FALSE),IF(C765=4,VLOOKUP(B765,balance!$AU:$AZ,5,FALSE),IF(C765=5,VLOOKUP(B765-1,balance!$AU:$AZ,6,FALSE),0)))))</f>
        <v>4000</v>
      </c>
      <c r="F765">
        <v>53</v>
      </c>
      <c r="G765">
        <f>IF(C765=1,VLOOKUP(FoxFire!B765,balance!$U:$Z,2,FALSE),IF(C765=2,VLOOKUP(B765,balance!$U:$Z,3,FALSE),IF(C765=3,VLOOKUP(B765,balance!$U:$Z,4,FALSE),IF(C765=4,VLOOKUP(B765,balance!$U:$Z,5,FALSE),IF(C765=5,VLOOKUP(B765-1,balance!$U:$Z,6,FALSE),0)))))/100</f>
        <v>2.5200000000000001E-3</v>
      </c>
      <c r="H765">
        <v>2</v>
      </c>
      <c r="I765" s="1">
        <f>IF(C765=1,VLOOKUP(FoxFire!B765,balance!$AF:$AJ,2,FALSE),IF(C765=2,VLOOKUP(B765,balance!$AF:$AJ,3,FALSE),IF(C765=3,VLOOKUP(B765,balance!$AF:$AJ,4,FALSE),IF(C765=4,VLOOKUP(B765,balance!$AF:$AJ,5,FALSE),IF(C765=5,VLOOKUP(B765,balance!$AF:$AK,6,FALSE),0)))))*1000000000000</f>
        <v>1560000000000</v>
      </c>
      <c r="J765">
        <f>VLOOKUP(B765,balance!AU:BD,10,FALSE)</f>
        <v>3956650</v>
      </c>
    </row>
    <row r="766" spans="1:10" x14ac:dyDescent="0.3">
      <c r="A766">
        <v>764</v>
      </c>
      <c r="B766">
        <f t="shared" si="23"/>
        <v>154</v>
      </c>
      <c r="C766">
        <f t="shared" si="22"/>
        <v>5</v>
      </c>
      <c r="D766">
        <v>9026</v>
      </c>
      <c r="E766" s="1">
        <f>IF(C766=1,VLOOKUP(B766,balance!$AU:$AZ,2,FALSE),IF(C766=2,VLOOKUP(B766,balance!$AU:$AZ,3,FALSE),IF(C766=3,VLOOKUP(B766,balance!$AU:$AZ,4,FALSE),IF(C766=4,VLOOKUP(B766,balance!$AU:$AZ,5,FALSE),IF(C766=5,VLOOKUP(B766-1,balance!$AU:$AZ,6,FALSE),0)))))</f>
        <v>56000</v>
      </c>
      <c r="F766">
        <v>53</v>
      </c>
      <c r="G766">
        <f>IF(C766=1,VLOOKUP(FoxFire!B766,balance!$U:$Z,2,FALSE),IF(C766=2,VLOOKUP(B766,balance!$U:$Z,3,FALSE),IF(C766=3,VLOOKUP(B766,balance!$U:$Z,4,FALSE),IF(C766=4,VLOOKUP(B766,balance!$U:$Z,5,FALSE),IF(C766=5,VLOOKUP(B766-1,balance!$U:$Z,6,FALSE),0)))))/100</f>
        <v>221.49639999999999</v>
      </c>
      <c r="H766">
        <v>2</v>
      </c>
      <c r="I766" s="1">
        <f>IF(C766=1,VLOOKUP(FoxFire!B766,balance!$AF:$AJ,2,FALSE),IF(C766=2,VLOOKUP(B766,balance!$AF:$AJ,3,FALSE),IF(C766=3,VLOOKUP(B766,balance!$AF:$AJ,4,FALSE),IF(C766=4,VLOOKUP(B766,balance!$AF:$AJ,5,FALSE),IF(C766=5,VLOOKUP(B766,balance!$AF:$AK,6,FALSE),0)))))*1000000000000</f>
        <v>6300000000000</v>
      </c>
      <c r="J766">
        <f>VLOOKUP(B766,balance!AU:BD,10,FALSE)</f>
        <v>4029720</v>
      </c>
    </row>
    <row r="767" spans="1:10" x14ac:dyDescent="0.3">
      <c r="A767">
        <v>765</v>
      </c>
      <c r="B767">
        <f t="shared" si="23"/>
        <v>154</v>
      </c>
      <c r="C767">
        <f t="shared" si="22"/>
        <v>1</v>
      </c>
      <c r="D767">
        <v>9026</v>
      </c>
      <c r="E767" s="1">
        <f>IF(C767=1,VLOOKUP(B767,balance!$AU:$AZ,2,FALSE),IF(C767=2,VLOOKUP(B767,balance!$AU:$AZ,3,FALSE),IF(C767=3,VLOOKUP(B767,balance!$AU:$AZ,4,FALSE),IF(C767=4,VLOOKUP(B767,balance!$AU:$AZ,5,FALSE),IF(C767=5,VLOOKUP(B767-1,balance!$AU:$AZ,6,FALSE),0)))))</f>
        <v>4000</v>
      </c>
      <c r="F767">
        <v>53</v>
      </c>
      <c r="G767">
        <f>IF(C767=1,VLOOKUP(FoxFire!B767,balance!$U:$Z,2,FALSE),IF(C767=2,VLOOKUP(B767,balance!$U:$Z,3,FALSE),IF(C767=3,VLOOKUP(B767,balance!$U:$Z,4,FALSE),IF(C767=4,VLOOKUP(B767,balance!$U:$Z,5,FALSE),IF(C767=5,VLOOKUP(B767-1,balance!$U:$Z,6,FALSE),0)))))/100</f>
        <v>2.5300000000000001E-3</v>
      </c>
      <c r="H767">
        <v>2</v>
      </c>
      <c r="I767" s="1">
        <f>IF(C767=1,VLOOKUP(FoxFire!B767,balance!$AF:$AJ,2,FALSE),IF(C767=2,VLOOKUP(B767,balance!$AF:$AJ,3,FALSE),IF(C767=3,VLOOKUP(B767,balance!$AF:$AJ,4,FALSE),IF(C767=4,VLOOKUP(B767,balance!$AF:$AJ,5,FALSE),IF(C767=5,VLOOKUP(B767,balance!$AF:$AK,6,FALSE),0)))))*1000000000000</f>
        <v>1575000000000</v>
      </c>
      <c r="J767">
        <f>VLOOKUP(B767,balance!AU:BD,10,FALSE)</f>
        <v>4029720</v>
      </c>
    </row>
    <row r="768" spans="1:10" x14ac:dyDescent="0.3">
      <c r="A768">
        <v>766</v>
      </c>
      <c r="B768">
        <f t="shared" si="23"/>
        <v>154</v>
      </c>
      <c r="C768">
        <f t="shared" si="22"/>
        <v>2</v>
      </c>
      <c r="D768">
        <v>9026</v>
      </c>
      <c r="E768" s="1">
        <f>IF(C768=1,VLOOKUP(B768,balance!$AU:$AZ,2,FALSE),IF(C768=2,VLOOKUP(B768,balance!$AU:$AZ,3,FALSE),IF(C768=3,VLOOKUP(B768,balance!$AU:$AZ,4,FALSE),IF(C768=4,VLOOKUP(B768,balance!$AU:$AZ,5,FALSE),IF(C768=5,VLOOKUP(B768-1,balance!$AU:$AZ,6,FALSE),0)))))</f>
        <v>4000</v>
      </c>
      <c r="F768">
        <v>53</v>
      </c>
      <c r="G768">
        <f>IF(C768=1,VLOOKUP(FoxFire!B768,balance!$U:$Z,2,FALSE),IF(C768=2,VLOOKUP(B768,balance!$U:$Z,3,FALSE),IF(C768=3,VLOOKUP(B768,balance!$U:$Z,4,FALSE),IF(C768=4,VLOOKUP(B768,balance!$U:$Z,5,FALSE),IF(C768=5,VLOOKUP(B768-1,balance!$U:$Z,6,FALSE),0)))))/100</f>
        <v>2.5300000000000001E-3</v>
      </c>
      <c r="H768">
        <v>2</v>
      </c>
      <c r="I768" s="1">
        <f>IF(C768=1,VLOOKUP(FoxFire!B768,balance!$AF:$AJ,2,FALSE),IF(C768=2,VLOOKUP(B768,balance!$AF:$AJ,3,FALSE),IF(C768=3,VLOOKUP(B768,balance!$AF:$AJ,4,FALSE),IF(C768=4,VLOOKUP(B768,balance!$AF:$AJ,5,FALSE),IF(C768=5,VLOOKUP(B768,balance!$AF:$AK,6,FALSE),0)))))*1000000000000</f>
        <v>1575000000000</v>
      </c>
      <c r="J768">
        <f>VLOOKUP(B768,balance!AU:BD,10,FALSE)</f>
        <v>4029720</v>
      </c>
    </row>
    <row r="769" spans="1:10" x14ac:dyDescent="0.3">
      <c r="A769">
        <v>767</v>
      </c>
      <c r="B769">
        <f t="shared" si="23"/>
        <v>154</v>
      </c>
      <c r="C769">
        <f t="shared" si="22"/>
        <v>3</v>
      </c>
      <c r="D769">
        <v>9026</v>
      </c>
      <c r="E769" s="1">
        <f>IF(C769=1,VLOOKUP(B769,balance!$AU:$AZ,2,FALSE),IF(C769=2,VLOOKUP(B769,balance!$AU:$AZ,3,FALSE),IF(C769=3,VLOOKUP(B769,balance!$AU:$AZ,4,FALSE),IF(C769=4,VLOOKUP(B769,balance!$AU:$AZ,5,FALSE),IF(C769=5,VLOOKUP(B769-1,balance!$AU:$AZ,6,FALSE),0)))))</f>
        <v>4000</v>
      </c>
      <c r="F769">
        <v>53</v>
      </c>
      <c r="G769">
        <f>IF(C769=1,VLOOKUP(FoxFire!B769,balance!$U:$Z,2,FALSE),IF(C769=2,VLOOKUP(B769,balance!$U:$Z,3,FALSE),IF(C769=3,VLOOKUP(B769,balance!$U:$Z,4,FALSE),IF(C769=4,VLOOKUP(B769,balance!$U:$Z,5,FALSE),IF(C769=5,VLOOKUP(B769-1,balance!$U:$Z,6,FALSE),0)))))/100</f>
        <v>2.5300000000000001E-3</v>
      </c>
      <c r="H769">
        <v>2</v>
      </c>
      <c r="I769" s="1">
        <f>IF(C769=1,VLOOKUP(FoxFire!B769,balance!$AF:$AJ,2,FALSE),IF(C769=2,VLOOKUP(B769,balance!$AF:$AJ,3,FALSE),IF(C769=3,VLOOKUP(B769,balance!$AF:$AJ,4,FALSE),IF(C769=4,VLOOKUP(B769,balance!$AF:$AJ,5,FALSE),IF(C769=5,VLOOKUP(B769,balance!$AF:$AK,6,FALSE),0)))))*1000000000000</f>
        <v>1575000000000</v>
      </c>
      <c r="J769">
        <f>VLOOKUP(B769,balance!AU:BD,10,FALSE)</f>
        <v>4029720</v>
      </c>
    </row>
    <row r="770" spans="1:10" x14ac:dyDescent="0.3">
      <c r="A770">
        <v>768</v>
      </c>
      <c r="B770">
        <f t="shared" si="23"/>
        <v>154</v>
      </c>
      <c r="C770">
        <f t="shared" si="22"/>
        <v>4</v>
      </c>
      <c r="D770">
        <v>9026</v>
      </c>
      <c r="E770" s="1">
        <f>IF(C770=1,VLOOKUP(B770,balance!$AU:$AZ,2,FALSE),IF(C770=2,VLOOKUP(B770,balance!$AU:$AZ,3,FALSE),IF(C770=3,VLOOKUP(B770,balance!$AU:$AZ,4,FALSE),IF(C770=4,VLOOKUP(B770,balance!$AU:$AZ,5,FALSE),IF(C770=5,VLOOKUP(B770-1,balance!$AU:$AZ,6,FALSE),0)))))</f>
        <v>4000</v>
      </c>
      <c r="F770">
        <v>53</v>
      </c>
      <c r="G770">
        <f>IF(C770=1,VLOOKUP(FoxFire!B770,balance!$U:$Z,2,FALSE),IF(C770=2,VLOOKUP(B770,balance!$U:$Z,3,FALSE),IF(C770=3,VLOOKUP(B770,balance!$U:$Z,4,FALSE),IF(C770=4,VLOOKUP(B770,balance!$U:$Z,5,FALSE),IF(C770=5,VLOOKUP(B770-1,balance!$U:$Z,6,FALSE),0)))))/100</f>
        <v>2.5300000000000001E-3</v>
      </c>
      <c r="H770">
        <v>2</v>
      </c>
      <c r="I770" s="1">
        <f>IF(C770=1,VLOOKUP(FoxFire!B770,balance!$AF:$AJ,2,FALSE),IF(C770=2,VLOOKUP(B770,balance!$AF:$AJ,3,FALSE),IF(C770=3,VLOOKUP(B770,balance!$AF:$AJ,4,FALSE),IF(C770=4,VLOOKUP(B770,balance!$AF:$AJ,5,FALSE),IF(C770=5,VLOOKUP(B770,balance!$AF:$AK,6,FALSE),0)))))*1000000000000</f>
        <v>1575000000000</v>
      </c>
      <c r="J770">
        <f>VLOOKUP(B770,balance!AU:BD,10,FALSE)</f>
        <v>4029720</v>
      </c>
    </row>
    <row r="771" spans="1:10" x14ac:dyDescent="0.3">
      <c r="A771">
        <v>769</v>
      </c>
      <c r="B771">
        <f t="shared" si="23"/>
        <v>155</v>
      </c>
      <c r="C771">
        <f t="shared" si="22"/>
        <v>5</v>
      </c>
      <c r="D771">
        <v>9026</v>
      </c>
      <c r="E771" s="1">
        <f>IF(C771=1,VLOOKUP(B771,balance!$AU:$AZ,2,FALSE),IF(C771=2,VLOOKUP(B771,balance!$AU:$AZ,3,FALSE),IF(C771=3,VLOOKUP(B771,balance!$AU:$AZ,4,FALSE),IF(C771=4,VLOOKUP(B771,balance!$AU:$AZ,5,FALSE),IF(C771=5,VLOOKUP(B771-1,balance!$AU:$AZ,6,FALSE),0)))))</f>
        <v>56000</v>
      </c>
      <c r="F771">
        <v>53</v>
      </c>
      <c r="G771">
        <f>IF(C771=1,VLOOKUP(FoxFire!B771,balance!$U:$Z,2,FALSE),IF(C771=2,VLOOKUP(B771,balance!$U:$Z,3,FALSE),IF(C771=3,VLOOKUP(B771,balance!$U:$Z,4,FALSE),IF(C771=4,VLOOKUP(B771,balance!$U:$Z,5,FALSE),IF(C771=5,VLOOKUP(B771-1,balance!$U:$Z,6,FALSE),0)))))/100</f>
        <v>226.8228</v>
      </c>
      <c r="H771">
        <v>2</v>
      </c>
      <c r="I771" s="1">
        <f>IF(C771=1,VLOOKUP(FoxFire!B771,balance!$AF:$AJ,2,FALSE),IF(C771=2,VLOOKUP(B771,balance!$AF:$AJ,3,FALSE),IF(C771=3,VLOOKUP(B771,balance!$AF:$AJ,4,FALSE),IF(C771=4,VLOOKUP(B771,balance!$AF:$AJ,5,FALSE),IF(C771=5,VLOOKUP(B771,balance!$AF:$AK,6,FALSE),0)))))*1000000000000</f>
        <v>6360000000000</v>
      </c>
      <c r="J771">
        <f>VLOOKUP(B771,balance!AU:BD,10,FALSE)</f>
        <v>4101300</v>
      </c>
    </row>
    <row r="772" spans="1:10" x14ac:dyDescent="0.3">
      <c r="A772">
        <v>770</v>
      </c>
      <c r="B772">
        <f t="shared" si="23"/>
        <v>155</v>
      </c>
      <c r="C772">
        <f t="shared" si="22"/>
        <v>1</v>
      </c>
      <c r="D772">
        <v>9026</v>
      </c>
      <c r="E772" s="1">
        <f>IF(C772=1,VLOOKUP(B772,balance!$AU:$AZ,2,FALSE),IF(C772=2,VLOOKUP(B772,balance!$AU:$AZ,3,FALSE),IF(C772=3,VLOOKUP(B772,balance!$AU:$AZ,4,FALSE),IF(C772=4,VLOOKUP(B772,balance!$AU:$AZ,5,FALSE),IF(C772=5,VLOOKUP(B772-1,balance!$AU:$AZ,6,FALSE),0)))))</f>
        <v>4000</v>
      </c>
      <c r="F772">
        <v>53</v>
      </c>
      <c r="G772">
        <f>IF(C772=1,VLOOKUP(FoxFire!B772,balance!$U:$Z,2,FALSE),IF(C772=2,VLOOKUP(B772,balance!$U:$Z,3,FALSE),IF(C772=3,VLOOKUP(B772,balance!$U:$Z,4,FALSE),IF(C772=4,VLOOKUP(B772,balance!$U:$Z,5,FALSE),IF(C772=5,VLOOKUP(B772-1,balance!$U:$Z,6,FALSE),0)))))/100</f>
        <v>2.5400000000000002E-3</v>
      </c>
      <c r="H772">
        <v>2</v>
      </c>
      <c r="I772" s="1">
        <f>IF(C772=1,VLOOKUP(FoxFire!B772,balance!$AF:$AJ,2,FALSE),IF(C772=2,VLOOKUP(B772,balance!$AF:$AJ,3,FALSE),IF(C772=3,VLOOKUP(B772,balance!$AF:$AJ,4,FALSE),IF(C772=4,VLOOKUP(B772,balance!$AF:$AJ,5,FALSE),IF(C772=5,VLOOKUP(B772,balance!$AF:$AK,6,FALSE),0)))))*1000000000000</f>
        <v>1590000000000</v>
      </c>
      <c r="J772">
        <f>VLOOKUP(B772,balance!AU:BD,10,FALSE)</f>
        <v>4101300</v>
      </c>
    </row>
    <row r="773" spans="1:10" x14ac:dyDescent="0.3">
      <c r="A773">
        <v>771</v>
      </c>
      <c r="B773">
        <f t="shared" si="23"/>
        <v>155</v>
      </c>
      <c r="C773">
        <f t="shared" si="22"/>
        <v>2</v>
      </c>
      <c r="D773">
        <v>9026</v>
      </c>
      <c r="E773" s="1">
        <f>IF(C773=1,VLOOKUP(B773,balance!$AU:$AZ,2,FALSE),IF(C773=2,VLOOKUP(B773,balance!$AU:$AZ,3,FALSE),IF(C773=3,VLOOKUP(B773,balance!$AU:$AZ,4,FALSE),IF(C773=4,VLOOKUP(B773,balance!$AU:$AZ,5,FALSE),IF(C773=5,VLOOKUP(B773-1,balance!$AU:$AZ,6,FALSE),0)))))</f>
        <v>4000</v>
      </c>
      <c r="F773">
        <v>53</v>
      </c>
      <c r="G773">
        <f>IF(C773=1,VLOOKUP(FoxFire!B773,balance!$U:$Z,2,FALSE),IF(C773=2,VLOOKUP(B773,balance!$U:$Z,3,FALSE),IF(C773=3,VLOOKUP(B773,balance!$U:$Z,4,FALSE),IF(C773=4,VLOOKUP(B773,balance!$U:$Z,5,FALSE),IF(C773=5,VLOOKUP(B773-1,balance!$U:$Z,6,FALSE),0)))))/100</f>
        <v>2.5400000000000002E-3</v>
      </c>
      <c r="H773">
        <v>2</v>
      </c>
      <c r="I773" s="1">
        <f>IF(C773=1,VLOOKUP(FoxFire!B773,balance!$AF:$AJ,2,FALSE),IF(C773=2,VLOOKUP(B773,balance!$AF:$AJ,3,FALSE),IF(C773=3,VLOOKUP(B773,balance!$AF:$AJ,4,FALSE),IF(C773=4,VLOOKUP(B773,balance!$AF:$AJ,5,FALSE),IF(C773=5,VLOOKUP(B773,balance!$AF:$AK,6,FALSE),0)))))*1000000000000</f>
        <v>1590000000000</v>
      </c>
      <c r="J773">
        <f>VLOOKUP(B773,balance!AU:BD,10,FALSE)</f>
        <v>4101300</v>
      </c>
    </row>
    <row r="774" spans="1:10" x14ac:dyDescent="0.3">
      <c r="A774">
        <v>772</v>
      </c>
      <c r="B774">
        <f t="shared" si="23"/>
        <v>155</v>
      </c>
      <c r="C774">
        <f t="shared" si="22"/>
        <v>3</v>
      </c>
      <c r="D774">
        <v>9026</v>
      </c>
      <c r="E774" s="1">
        <f>IF(C774=1,VLOOKUP(B774,balance!$AU:$AZ,2,FALSE),IF(C774=2,VLOOKUP(B774,balance!$AU:$AZ,3,FALSE),IF(C774=3,VLOOKUP(B774,balance!$AU:$AZ,4,FALSE),IF(C774=4,VLOOKUP(B774,balance!$AU:$AZ,5,FALSE),IF(C774=5,VLOOKUP(B774-1,balance!$AU:$AZ,6,FALSE),0)))))</f>
        <v>4000</v>
      </c>
      <c r="F774">
        <v>53</v>
      </c>
      <c r="G774">
        <f>IF(C774=1,VLOOKUP(FoxFire!B774,balance!$U:$Z,2,FALSE),IF(C774=2,VLOOKUP(B774,balance!$U:$Z,3,FALSE),IF(C774=3,VLOOKUP(B774,balance!$U:$Z,4,FALSE),IF(C774=4,VLOOKUP(B774,balance!$U:$Z,5,FALSE),IF(C774=5,VLOOKUP(B774-1,balance!$U:$Z,6,FALSE),0)))))/100</f>
        <v>2.5400000000000002E-3</v>
      </c>
      <c r="H774">
        <v>2</v>
      </c>
      <c r="I774" s="1">
        <f>IF(C774=1,VLOOKUP(FoxFire!B774,balance!$AF:$AJ,2,FALSE),IF(C774=2,VLOOKUP(B774,balance!$AF:$AJ,3,FALSE),IF(C774=3,VLOOKUP(B774,balance!$AF:$AJ,4,FALSE),IF(C774=4,VLOOKUP(B774,balance!$AF:$AJ,5,FALSE),IF(C774=5,VLOOKUP(B774,balance!$AF:$AK,6,FALSE),0)))))*1000000000000</f>
        <v>1590000000000</v>
      </c>
      <c r="J774">
        <f>VLOOKUP(B774,balance!AU:BD,10,FALSE)</f>
        <v>4101300</v>
      </c>
    </row>
    <row r="775" spans="1:10" x14ac:dyDescent="0.3">
      <c r="A775">
        <v>773</v>
      </c>
      <c r="B775">
        <f t="shared" si="23"/>
        <v>155</v>
      </c>
      <c r="C775">
        <f t="shared" si="22"/>
        <v>4</v>
      </c>
      <c r="D775">
        <v>9026</v>
      </c>
      <c r="E775" s="1">
        <f>IF(C775=1,VLOOKUP(B775,balance!$AU:$AZ,2,FALSE),IF(C775=2,VLOOKUP(B775,balance!$AU:$AZ,3,FALSE),IF(C775=3,VLOOKUP(B775,balance!$AU:$AZ,4,FALSE),IF(C775=4,VLOOKUP(B775,balance!$AU:$AZ,5,FALSE),IF(C775=5,VLOOKUP(B775-1,balance!$AU:$AZ,6,FALSE),0)))))</f>
        <v>4000</v>
      </c>
      <c r="F775">
        <v>53</v>
      </c>
      <c r="G775">
        <f>IF(C775=1,VLOOKUP(FoxFire!B775,balance!$U:$Z,2,FALSE),IF(C775=2,VLOOKUP(B775,balance!$U:$Z,3,FALSE),IF(C775=3,VLOOKUP(B775,balance!$U:$Z,4,FALSE),IF(C775=4,VLOOKUP(B775,balance!$U:$Z,5,FALSE),IF(C775=5,VLOOKUP(B775-1,balance!$U:$Z,6,FALSE),0)))))/100</f>
        <v>2.5400000000000002E-3</v>
      </c>
      <c r="H775">
        <v>2</v>
      </c>
      <c r="I775" s="1">
        <f>IF(C775=1,VLOOKUP(FoxFire!B775,balance!$AF:$AJ,2,FALSE),IF(C775=2,VLOOKUP(B775,balance!$AF:$AJ,3,FALSE),IF(C775=3,VLOOKUP(B775,balance!$AF:$AJ,4,FALSE),IF(C775=4,VLOOKUP(B775,balance!$AF:$AJ,5,FALSE),IF(C775=5,VLOOKUP(B775,balance!$AF:$AK,6,FALSE),0)))))*1000000000000</f>
        <v>1590000000000</v>
      </c>
      <c r="J775">
        <f>VLOOKUP(B775,balance!AU:BD,10,FALSE)</f>
        <v>4101300</v>
      </c>
    </row>
    <row r="776" spans="1:10" x14ac:dyDescent="0.3">
      <c r="A776">
        <v>774</v>
      </c>
      <c r="B776">
        <f t="shared" si="23"/>
        <v>156</v>
      </c>
      <c r="C776">
        <f t="shared" ref="C776:C839" si="24">C771</f>
        <v>5</v>
      </c>
      <c r="D776">
        <v>9026</v>
      </c>
      <c r="E776" s="1">
        <f>IF(C776=1,VLOOKUP(B776,balance!$AU:$AZ,2,FALSE),IF(C776=2,VLOOKUP(B776,balance!$AU:$AZ,3,FALSE),IF(C776=3,VLOOKUP(B776,balance!$AU:$AZ,4,FALSE),IF(C776=4,VLOOKUP(B776,balance!$AU:$AZ,5,FALSE),IF(C776=5,VLOOKUP(B776-1,balance!$AU:$AZ,6,FALSE),0)))))</f>
        <v>59200</v>
      </c>
      <c r="F776">
        <v>53</v>
      </c>
      <c r="G776">
        <f>IF(C776=1,VLOOKUP(FoxFire!B776,balance!$U:$Z,2,FALSE),IF(C776=2,VLOOKUP(B776,balance!$U:$Z,3,FALSE),IF(C776=3,VLOOKUP(B776,balance!$U:$Z,4,FALSE),IF(C776=4,VLOOKUP(B776,balance!$U:$Z,5,FALSE),IF(C776=5,VLOOKUP(B776-1,balance!$U:$Z,6,FALSE),0)))))/100</f>
        <v>232.27379999999997</v>
      </c>
      <c r="H776">
        <v>2</v>
      </c>
      <c r="I776" s="1">
        <f>IF(C776=1,VLOOKUP(FoxFire!B776,balance!$AF:$AJ,2,FALSE),IF(C776=2,VLOOKUP(B776,balance!$AF:$AJ,3,FALSE),IF(C776=3,VLOOKUP(B776,balance!$AF:$AJ,4,FALSE),IF(C776=4,VLOOKUP(B776,balance!$AF:$AJ,5,FALSE),IF(C776=5,VLOOKUP(B776,balance!$AF:$AK,6,FALSE),0)))))*1000000000000</f>
        <v>6420000000000</v>
      </c>
      <c r="J776">
        <f>VLOOKUP(B776,balance!AU:BD,10,FALSE)</f>
        <v>4174600</v>
      </c>
    </row>
    <row r="777" spans="1:10" x14ac:dyDescent="0.3">
      <c r="A777">
        <v>775</v>
      </c>
      <c r="B777">
        <f t="shared" si="23"/>
        <v>156</v>
      </c>
      <c r="C777">
        <f t="shared" si="24"/>
        <v>1</v>
      </c>
      <c r="D777">
        <v>9026</v>
      </c>
      <c r="E777" s="1">
        <f>IF(C777=1,VLOOKUP(B777,balance!$AU:$AZ,2,FALSE),IF(C777=2,VLOOKUP(B777,balance!$AU:$AZ,3,FALSE),IF(C777=3,VLOOKUP(B777,balance!$AU:$AZ,4,FALSE),IF(C777=4,VLOOKUP(B777,balance!$AU:$AZ,5,FALSE),IF(C777=5,VLOOKUP(B777-1,balance!$AU:$AZ,6,FALSE),0)))))</f>
        <v>4000</v>
      </c>
      <c r="F777">
        <v>53</v>
      </c>
      <c r="G777">
        <f>IF(C777=1,VLOOKUP(FoxFire!B777,balance!$U:$Z,2,FALSE),IF(C777=2,VLOOKUP(B777,balance!$U:$Z,3,FALSE),IF(C777=3,VLOOKUP(B777,balance!$U:$Z,4,FALSE),IF(C777=4,VLOOKUP(B777,balance!$U:$Z,5,FALSE),IF(C777=5,VLOOKUP(B777-1,balance!$U:$Z,6,FALSE),0)))))/100</f>
        <v>2.5500000000000002E-3</v>
      </c>
      <c r="H777">
        <v>2</v>
      </c>
      <c r="I777" s="1">
        <f>IF(C777=1,VLOOKUP(FoxFire!B777,balance!$AF:$AJ,2,FALSE),IF(C777=2,VLOOKUP(B777,balance!$AF:$AJ,3,FALSE),IF(C777=3,VLOOKUP(B777,balance!$AF:$AJ,4,FALSE),IF(C777=4,VLOOKUP(B777,balance!$AF:$AJ,5,FALSE),IF(C777=5,VLOOKUP(B777,balance!$AF:$AK,6,FALSE),0)))))*1000000000000</f>
        <v>1605000000000</v>
      </c>
      <c r="J777">
        <f>VLOOKUP(B777,balance!AU:BD,10,FALSE)</f>
        <v>4174600</v>
      </c>
    </row>
    <row r="778" spans="1:10" x14ac:dyDescent="0.3">
      <c r="A778">
        <v>776</v>
      </c>
      <c r="B778">
        <f t="shared" si="23"/>
        <v>156</v>
      </c>
      <c r="C778">
        <f t="shared" si="24"/>
        <v>2</v>
      </c>
      <c r="D778">
        <v>9026</v>
      </c>
      <c r="E778" s="1">
        <f>IF(C778=1,VLOOKUP(B778,balance!$AU:$AZ,2,FALSE),IF(C778=2,VLOOKUP(B778,balance!$AU:$AZ,3,FALSE),IF(C778=3,VLOOKUP(B778,balance!$AU:$AZ,4,FALSE),IF(C778=4,VLOOKUP(B778,balance!$AU:$AZ,5,FALSE),IF(C778=5,VLOOKUP(B778-1,balance!$AU:$AZ,6,FALSE),0)))))</f>
        <v>4000</v>
      </c>
      <c r="F778">
        <v>53</v>
      </c>
      <c r="G778">
        <f>IF(C778=1,VLOOKUP(FoxFire!B778,balance!$U:$Z,2,FALSE),IF(C778=2,VLOOKUP(B778,balance!$U:$Z,3,FALSE),IF(C778=3,VLOOKUP(B778,balance!$U:$Z,4,FALSE),IF(C778=4,VLOOKUP(B778,balance!$U:$Z,5,FALSE),IF(C778=5,VLOOKUP(B778-1,balance!$U:$Z,6,FALSE),0)))))/100</f>
        <v>2.5500000000000002E-3</v>
      </c>
      <c r="H778">
        <v>2</v>
      </c>
      <c r="I778" s="1">
        <f>IF(C778=1,VLOOKUP(FoxFire!B778,balance!$AF:$AJ,2,FALSE),IF(C778=2,VLOOKUP(B778,balance!$AF:$AJ,3,FALSE),IF(C778=3,VLOOKUP(B778,balance!$AF:$AJ,4,FALSE),IF(C778=4,VLOOKUP(B778,balance!$AF:$AJ,5,FALSE),IF(C778=5,VLOOKUP(B778,balance!$AF:$AK,6,FALSE),0)))))*1000000000000</f>
        <v>1605000000000</v>
      </c>
      <c r="J778">
        <f>VLOOKUP(B778,balance!AU:BD,10,FALSE)</f>
        <v>4174600</v>
      </c>
    </row>
    <row r="779" spans="1:10" x14ac:dyDescent="0.3">
      <c r="A779">
        <v>777</v>
      </c>
      <c r="B779">
        <f t="shared" si="23"/>
        <v>156</v>
      </c>
      <c r="C779">
        <f t="shared" si="24"/>
        <v>3</v>
      </c>
      <c r="D779">
        <v>9026</v>
      </c>
      <c r="E779" s="1">
        <f>IF(C779=1,VLOOKUP(B779,balance!$AU:$AZ,2,FALSE),IF(C779=2,VLOOKUP(B779,balance!$AU:$AZ,3,FALSE),IF(C779=3,VLOOKUP(B779,balance!$AU:$AZ,4,FALSE),IF(C779=4,VLOOKUP(B779,balance!$AU:$AZ,5,FALSE),IF(C779=5,VLOOKUP(B779-1,balance!$AU:$AZ,6,FALSE),0)))))</f>
        <v>4000</v>
      </c>
      <c r="F779">
        <v>53</v>
      </c>
      <c r="G779">
        <f>IF(C779=1,VLOOKUP(FoxFire!B779,balance!$U:$Z,2,FALSE),IF(C779=2,VLOOKUP(B779,balance!$U:$Z,3,FALSE),IF(C779=3,VLOOKUP(B779,balance!$U:$Z,4,FALSE),IF(C779=4,VLOOKUP(B779,balance!$U:$Z,5,FALSE),IF(C779=5,VLOOKUP(B779-1,balance!$U:$Z,6,FALSE),0)))))/100</f>
        <v>2.5500000000000002E-3</v>
      </c>
      <c r="H779">
        <v>2</v>
      </c>
      <c r="I779" s="1">
        <f>IF(C779=1,VLOOKUP(FoxFire!B779,balance!$AF:$AJ,2,FALSE),IF(C779=2,VLOOKUP(B779,balance!$AF:$AJ,3,FALSE),IF(C779=3,VLOOKUP(B779,balance!$AF:$AJ,4,FALSE),IF(C779=4,VLOOKUP(B779,balance!$AF:$AJ,5,FALSE),IF(C779=5,VLOOKUP(B779,balance!$AF:$AK,6,FALSE),0)))))*1000000000000</f>
        <v>1605000000000</v>
      </c>
      <c r="J779">
        <f>VLOOKUP(B779,balance!AU:BD,10,FALSE)</f>
        <v>4174600</v>
      </c>
    </row>
    <row r="780" spans="1:10" x14ac:dyDescent="0.3">
      <c r="A780">
        <v>778</v>
      </c>
      <c r="B780">
        <f t="shared" ref="B780:B843" si="25">B775+1</f>
        <v>156</v>
      </c>
      <c r="C780">
        <f t="shared" si="24"/>
        <v>4</v>
      </c>
      <c r="D780">
        <v>9026</v>
      </c>
      <c r="E780" s="1">
        <f>IF(C780=1,VLOOKUP(B780,balance!$AU:$AZ,2,FALSE),IF(C780=2,VLOOKUP(B780,balance!$AU:$AZ,3,FALSE),IF(C780=3,VLOOKUP(B780,balance!$AU:$AZ,4,FALSE),IF(C780=4,VLOOKUP(B780,balance!$AU:$AZ,5,FALSE),IF(C780=5,VLOOKUP(B780-1,balance!$AU:$AZ,6,FALSE),0)))))</f>
        <v>4000</v>
      </c>
      <c r="F780">
        <v>53</v>
      </c>
      <c r="G780">
        <f>IF(C780=1,VLOOKUP(FoxFire!B780,balance!$U:$Z,2,FALSE),IF(C780=2,VLOOKUP(B780,balance!$U:$Z,3,FALSE),IF(C780=3,VLOOKUP(B780,balance!$U:$Z,4,FALSE),IF(C780=4,VLOOKUP(B780,balance!$U:$Z,5,FALSE),IF(C780=5,VLOOKUP(B780-1,balance!$U:$Z,6,FALSE),0)))))/100</f>
        <v>2.5500000000000002E-3</v>
      </c>
      <c r="H780">
        <v>2</v>
      </c>
      <c r="I780" s="1">
        <f>IF(C780=1,VLOOKUP(FoxFire!B780,balance!$AF:$AJ,2,FALSE),IF(C780=2,VLOOKUP(B780,balance!$AF:$AJ,3,FALSE),IF(C780=3,VLOOKUP(B780,balance!$AF:$AJ,4,FALSE),IF(C780=4,VLOOKUP(B780,balance!$AF:$AJ,5,FALSE),IF(C780=5,VLOOKUP(B780,balance!$AF:$AK,6,FALSE),0)))))*1000000000000</f>
        <v>1605000000000</v>
      </c>
      <c r="J780">
        <f>VLOOKUP(B780,balance!AU:BD,10,FALSE)</f>
        <v>4174600</v>
      </c>
    </row>
    <row r="781" spans="1:10" x14ac:dyDescent="0.3">
      <c r="A781">
        <v>779</v>
      </c>
      <c r="B781">
        <f t="shared" si="25"/>
        <v>157</v>
      </c>
      <c r="C781">
        <f t="shared" si="24"/>
        <v>5</v>
      </c>
      <c r="D781">
        <v>9026</v>
      </c>
      <c r="E781" s="1">
        <f>IF(C781=1,VLOOKUP(B781,balance!$AU:$AZ,2,FALSE),IF(C781=2,VLOOKUP(B781,balance!$AU:$AZ,3,FALSE),IF(C781=3,VLOOKUP(B781,balance!$AU:$AZ,4,FALSE),IF(C781=4,VLOOKUP(B781,balance!$AU:$AZ,5,FALSE),IF(C781=5,VLOOKUP(B781-1,balance!$AU:$AZ,6,FALSE),0)))))</f>
        <v>59200</v>
      </c>
      <c r="F781">
        <v>53</v>
      </c>
      <c r="G781">
        <f>IF(C781=1,VLOOKUP(FoxFire!B781,balance!$U:$Z,2,FALSE),IF(C781=2,VLOOKUP(B781,balance!$U:$Z,3,FALSE),IF(C781=3,VLOOKUP(B781,balance!$U:$Z,4,FALSE),IF(C781=4,VLOOKUP(B781,balance!$U:$Z,5,FALSE),IF(C781=5,VLOOKUP(B781-1,balance!$U:$Z,6,FALSE),0)))))/100</f>
        <v>237.85199999999998</v>
      </c>
      <c r="H781">
        <v>2</v>
      </c>
      <c r="I781" s="1">
        <f>IF(C781=1,VLOOKUP(FoxFire!B781,balance!$AF:$AJ,2,FALSE),IF(C781=2,VLOOKUP(B781,balance!$AF:$AJ,3,FALSE),IF(C781=3,VLOOKUP(B781,balance!$AF:$AJ,4,FALSE),IF(C781=4,VLOOKUP(B781,balance!$AF:$AJ,5,FALSE),IF(C781=5,VLOOKUP(B781,balance!$AF:$AK,6,FALSE),0)))))*1000000000000</f>
        <v>6480000000000</v>
      </c>
      <c r="J781">
        <f>VLOOKUP(B781,balance!AU:BD,10,FALSE)</f>
        <v>4249630</v>
      </c>
    </row>
    <row r="782" spans="1:10" x14ac:dyDescent="0.3">
      <c r="A782">
        <v>780</v>
      </c>
      <c r="B782">
        <f t="shared" si="25"/>
        <v>157</v>
      </c>
      <c r="C782">
        <f t="shared" si="24"/>
        <v>1</v>
      </c>
      <c r="D782">
        <v>9026</v>
      </c>
      <c r="E782" s="1">
        <f>IF(C782=1,VLOOKUP(B782,balance!$AU:$AZ,2,FALSE),IF(C782=2,VLOOKUP(B782,balance!$AU:$AZ,3,FALSE),IF(C782=3,VLOOKUP(B782,balance!$AU:$AZ,4,FALSE),IF(C782=4,VLOOKUP(B782,balance!$AU:$AZ,5,FALSE),IF(C782=5,VLOOKUP(B782-1,balance!$AU:$AZ,6,FALSE),0)))))</f>
        <v>4000</v>
      </c>
      <c r="F782">
        <v>53</v>
      </c>
      <c r="G782">
        <f>IF(C782=1,VLOOKUP(FoxFire!B782,balance!$U:$Z,2,FALSE),IF(C782=2,VLOOKUP(B782,balance!$U:$Z,3,FALSE),IF(C782=3,VLOOKUP(B782,balance!$U:$Z,4,FALSE),IF(C782=4,VLOOKUP(B782,balance!$U:$Z,5,FALSE),IF(C782=5,VLOOKUP(B782-1,balance!$U:$Z,6,FALSE),0)))))/100</f>
        <v>2.5600000000000002E-3</v>
      </c>
      <c r="H782">
        <v>2</v>
      </c>
      <c r="I782" s="1">
        <f>IF(C782=1,VLOOKUP(FoxFire!B782,balance!$AF:$AJ,2,FALSE),IF(C782=2,VLOOKUP(B782,balance!$AF:$AJ,3,FALSE),IF(C782=3,VLOOKUP(B782,balance!$AF:$AJ,4,FALSE),IF(C782=4,VLOOKUP(B782,balance!$AF:$AJ,5,FALSE),IF(C782=5,VLOOKUP(B782,balance!$AF:$AK,6,FALSE),0)))))*1000000000000</f>
        <v>1620000000000</v>
      </c>
      <c r="J782">
        <f>VLOOKUP(B782,balance!AU:BD,10,FALSE)</f>
        <v>4249630</v>
      </c>
    </row>
    <row r="783" spans="1:10" x14ac:dyDescent="0.3">
      <c r="A783">
        <v>781</v>
      </c>
      <c r="B783">
        <f t="shared" si="25"/>
        <v>157</v>
      </c>
      <c r="C783">
        <f t="shared" si="24"/>
        <v>2</v>
      </c>
      <c r="D783">
        <v>9026</v>
      </c>
      <c r="E783" s="1">
        <f>IF(C783=1,VLOOKUP(B783,balance!$AU:$AZ,2,FALSE),IF(C783=2,VLOOKUP(B783,balance!$AU:$AZ,3,FALSE),IF(C783=3,VLOOKUP(B783,balance!$AU:$AZ,4,FALSE),IF(C783=4,VLOOKUP(B783,balance!$AU:$AZ,5,FALSE),IF(C783=5,VLOOKUP(B783-1,balance!$AU:$AZ,6,FALSE),0)))))</f>
        <v>4000</v>
      </c>
      <c r="F783">
        <v>53</v>
      </c>
      <c r="G783">
        <f>IF(C783=1,VLOOKUP(FoxFire!B783,balance!$U:$Z,2,FALSE),IF(C783=2,VLOOKUP(B783,balance!$U:$Z,3,FALSE),IF(C783=3,VLOOKUP(B783,balance!$U:$Z,4,FALSE),IF(C783=4,VLOOKUP(B783,balance!$U:$Z,5,FALSE),IF(C783=5,VLOOKUP(B783-1,balance!$U:$Z,6,FALSE),0)))))/100</f>
        <v>2.5600000000000002E-3</v>
      </c>
      <c r="H783">
        <v>2</v>
      </c>
      <c r="I783" s="1">
        <f>IF(C783=1,VLOOKUP(FoxFire!B783,balance!$AF:$AJ,2,FALSE),IF(C783=2,VLOOKUP(B783,balance!$AF:$AJ,3,FALSE),IF(C783=3,VLOOKUP(B783,balance!$AF:$AJ,4,FALSE),IF(C783=4,VLOOKUP(B783,balance!$AF:$AJ,5,FALSE),IF(C783=5,VLOOKUP(B783,balance!$AF:$AK,6,FALSE),0)))))*1000000000000</f>
        <v>1620000000000</v>
      </c>
      <c r="J783">
        <f>VLOOKUP(B783,balance!AU:BD,10,FALSE)</f>
        <v>4249630</v>
      </c>
    </row>
    <row r="784" spans="1:10" x14ac:dyDescent="0.3">
      <c r="A784">
        <v>782</v>
      </c>
      <c r="B784">
        <f t="shared" si="25"/>
        <v>157</v>
      </c>
      <c r="C784">
        <f t="shared" si="24"/>
        <v>3</v>
      </c>
      <c r="D784">
        <v>9026</v>
      </c>
      <c r="E784" s="1">
        <f>IF(C784=1,VLOOKUP(B784,balance!$AU:$AZ,2,FALSE),IF(C784=2,VLOOKUP(B784,balance!$AU:$AZ,3,FALSE),IF(C784=3,VLOOKUP(B784,balance!$AU:$AZ,4,FALSE),IF(C784=4,VLOOKUP(B784,balance!$AU:$AZ,5,FALSE),IF(C784=5,VLOOKUP(B784-1,balance!$AU:$AZ,6,FALSE),0)))))</f>
        <v>4000</v>
      </c>
      <c r="F784">
        <v>53</v>
      </c>
      <c r="G784">
        <f>IF(C784=1,VLOOKUP(FoxFire!B784,balance!$U:$Z,2,FALSE),IF(C784=2,VLOOKUP(B784,balance!$U:$Z,3,FALSE),IF(C784=3,VLOOKUP(B784,balance!$U:$Z,4,FALSE),IF(C784=4,VLOOKUP(B784,balance!$U:$Z,5,FALSE),IF(C784=5,VLOOKUP(B784-1,balance!$U:$Z,6,FALSE),0)))))/100</f>
        <v>2.5600000000000002E-3</v>
      </c>
      <c r="H784">
        <v>2</v>
      </c>
      <c r="I784" s="1">
        <f>IF(C784=1,VLOOKUP(FoxFire!B784,balance!$AF:$AJ,2,FALSE),IF(C784=2,VLOOKUP(B784,balance!$AF:$AJ,3,FALSE),IF(C784=3,VLOOKUP(B784,balance!$AF:$AJ,4,FALSE),IF(C784=4,VLOOKUP(B784,balance!$AF:$AJ,5,FALSE),IF(C784=5,VLOOKUP(B784,balance!$AF:$AK,6,FALSE),0)))))*1000000000000</f>
        <v>1620000000000</v>
      </c>
      <c r="J784">
        <f>VLOOKUP(B784,balance!AU:BD,10,FALSE)</f>
        <v>4249630</v>
      </c>
    </row>
    <row r="785" spans="1:10" x14ac:dyDescent="0.3">
      <c r="A785">
        <v>783</v>
      </c>
      <c r="B785">
        <f t="shared" si="25"/>
        <v>157</v>
      </c>
      <c r="C785">
        <f t="shared" si="24"/>
        <v>4</v>
      </c>
      <c r="D785">
        <v>9026</v>
      </c>
      <c r="E785" s="1">
        <f>IF(C785=1,VLOOKUP(B785,balance!$AU:$AZ,2,FALSE),IF(C785=2,VLOOKUP(B785,balance!$AU:$AZ,3,FALSE),IF(C785=3,VLOOKUP(B785,balance!$AU:$AZ,4,FALSE),IF(C785=4,VLOOKUP(B785,balance!$AU:$AZ,5,FALSE),IF(C785=5,VLOOKUP(B785-1,balance!$AU:$AZ,6,FALSE),0)))))</f>
        <v>4000</v>
      </c>
      <c r="F785">
        <v>53</v>
      </c>
      <c r="G785">
        <f>IF(C785=1,VLOOKUP(FoxFire!B785,balance!$U:$Z,2,FALSE),IF(C785=2,VLOOKUP(B785,balance!$U:$Z,3,FALSE),IF(C785=3,VLOOKUP(B785,balance!$U:$Z,4,FALSE),IF(C785=4,VLOOKUP(B785,balance!$U:$Z,5,FALSE),IF(C785=5,VLOOKUP(B785-1,balance!$U:$Z,6,FALSE),0)))))/100</f>
        <v>2.5600000000000002E-3</v>
      </c>
      <c r="H785">
        <v>2</v>
      </c>
      <c r="I785" s="1">
        <f>IF(C785=1,VLOOKUP(FoxFire!B785,balance!$AF:$AJ,2,FALSE),IF(C785=2,VLOOKUP(B785,balance!$AF:$AJ,3,FALSE),IF(C785=3,VLOOKUP(B785,balance!$AF:$AJ,4,FALSE),IF(C785=4,VLOOKUP(B785,balance!$AF:$AJ,5,FALSE),IF(C785=5,VLOOKUP(B785,balance!$AF:$AK,6,FALSE),0)))))*1000000000000</f>
        <v>1620000000000</v>
      </c>
      <c r="J785">
        <f>VLOOKUP(B785,balance!AU:BD,10,FALSE)</f>
        <v>4249630</v>
      </c>
    </row>
    <row r="786" spans="1:10" x14ac:dyDescent="0.3">
      <c r="A786">
        <v>784</v>
      </c>
      <c r="B786">
        <f t="shared" si="25"/>
        <v>158</v>
      </c>
      <c r="C786">
        <f t="shared" si="24"/>
        <v>5</v>
      </c>
      <c r="D786">
        <v>9026</v>
      </c>
      <c r="E786" s="1">
        <f>IF(C786=1,VLOOKUP(B786,balance!$AU:$AZ,2,FALSE),IF(C786=2,VLOOKUP(B786,balance!$AU:$AZ,3,FALSE),IF(C786=3,VLOOKUP(B786,balance!$AU:$AZ,4,FALSE),IF(C786=4,VLOOKUP(B786,balance!$AU:$AZ,5,FALSE),IF(C786=5,VLOOKUP(B786-1,balance!$AU:$AZ,6,FALSE),0)))))</f>
        <v>59200</v>
      </c>
      <c r="F786">
        <v>53</v>
      </c>
      <c r="G786">
        <f>IF(C786=1,VLOOKUP(FoxFire!B786,balance!$U:$Z,2,FALSE),IF(C786=2,VLOOKUP(B786,balance!$U:$Z,3,FALSE),IF(C786=3,VLOOKUP(B786,balance!$U:$Z,4,FALSE),IF(C786=4,VLOOKUP(B786,balance!$U:$Z,5,FALSE),IF(C786=5,VLOOKUP(B786-1,balance!$U:$Z,6,FALSE),0)))))/100</f>
        <v>243.56039999999996</v>
      </c>
      <c r="H786">
        <v>2</v>
      </c>
      <c r="I786" s="1">
        <f>IF(C786=1,VLOOKUP(FoxFire!B786,balance!$AF:$AJ,2,FALSE),IF(C786=2,VLOOKUP(B786,balance!$AF:$AJ,3,FALSE),IF(C786=3,VLOOKUP(B786,balance!$AF:$AJ,4,FALSE),IF(C786=4,VLOOKUP(B786,balance!$AF:$AJ,5,FALSE),IF(C786=5,VLOOKUP(B786,balance!$AF:$AK,6,FALSE),0)))))*1000000000000</f>
        <v>6540000000000</v>
      </c>
      <c r="J786">
        <f>VLOOKUP(B786,balance!AU:BD,10,FALSE)</f>
        <v>4326400</v>
      </c>
    </row>
    <row r="787" spans="1:10" x14ac:dyDescent="0.3">
      <c r="A787">
        <v>785</v>
      </c>
      <c r="B787">
        <f t="shared" si="25"/>
        <v>158</v>
      </c>
      <c r="C787">
        <f t="shared" si="24"/>
        <v>1</v>
      </c>
      <c r="D787">
        <v>9026</v>
      </c>
      <c r="E787" s="1">
        <f>IF(C787=1,VLOOKUP(B787,balance!$AU:$AZ,2,FALSE),IF(C787=2,VLOOKUP(B787,balance!$AU:$AZ,3,FALSE),IF(C787=3,VLOOKUP(B787,balance!$AU:$AZ,4,FALSE),IF(C787=4,VLOOKUP(B787,balance!$AU:$AZ,5,FALSE),IF(C787=5,VLOOKUP(B787-1,balance!$AU:$AZ,6,FALSE),0)))))</f>
        <v>4000</v>
      </c>
      <c r="F787">
        <v>53</v>
      </c>
      <c r="G787">
        <f>IF(C787=1,VLOOKUP(FoxFire!B787,balance!$U:$Z,2,FALSE),IF(C787=2,VLOOKUP(B787,balance!$U:$Z,3,FALSE),IF(C787=3,VLOOKUP(B787,balance!$U:$Z,4,FALSE),IF(C787=4,VLOOKUP(B787,balance!$U:$Z,5,FALSE),IF(C787=5,VLOOKUP(B787-1,balance!$U:$Z,6,FALSE),0)))))/100</f>
        <v>2.5700000000000002E-3</v>
      </c>
      <c r="H787">
        <v>2</v>
      </c>
      <c r="I787" s="1">
        <f>IF(C787=1,VLOOKUP(FoxFire!B787,balance!$AF:$AJ,2,FALSE),IF(C787=2,VLOOKUP(B787,balance!$AF:$AJ,3,FALSE),IF(C787=3,VLOOKUP(B787,balance!$AF:$AJ,4,FALSE),IF(C787=4,VLOOKUP(B787,balance!$AF:$AJ,5,FALSE),IF(C787=5,VLOOKUP(B787,balance!$AF:$AK,6,FALSE),0)))))*1000000000000</f>
        <v>1635000000000</v>
      </c>
      <c r="J787">
        <f>VLOOKUP(B787,balance!AU:BD,10,FALSE)</f>
        <v>4326400</v>
      </c>
    </row>
    <row r="788" spans="1:10" x14ac:dyDescent="0.3">
      <c r="A788">
        <v>786</v>
      </c>
      <c r="B788">
        <f t="shared" si="25"/>
        <v>158</v>
      </c>
      <c r="C788">
        <f t="shared" si="24"/>
        <v>2</v>
      </c>
      <c r="D788">
        <v>9026</v>
      </c>
      <c r="E788" s="1">
        <f>IF(C788=1,VLOOKUP(B788,balance!$AU:$AZ,2,FALSE),IF(C788=2,VLOOKUP(B788,balance!$AU:$AZ,3,FALSE),IF(C788=3,VLOOKUP(B788,balance!$AU:$AZ,4,FALSE),IF(C788=4,VLOOKUP(B788,balance!$AU:$AZ,5,FALSE),IF(C788=5,VLOOKUP(B788-1,balance!$AU:$AZ,6,FALSE),0)))))</f>
        <v>4000</v>
      </c>
      <c r="F788">
        <v>53</v>
      </c>
      <c r="G788">
        <f>IF(C788=1,VLOOKUP(FoxFire!B788,balance!$U:$Z,2,FALSE),IF(C788=2,VLOOKUP(B788,balance!$U:$Z,3,FALSE),IF(C788=3,VLOOKUP(B788,balance!$U:$Z,4,FALSE),IF(C788=4,VLOOKUP(B788,balance!$U:$Z,5,FALSE),IF(C788=5,VLOOKUP(B788-1,balance!$U:$Z,6,FALSE),0)))))/100</f>
        <v>2.5700000000000002E-3</v>
      </c>
      <c r="H788">
        <v>2</v>
      </c>
      <c r="I788" s="1">
        <f>IF(C788=1,VLOOKUP(FoxFire!B788,balance!$AF:$AJ,2,FALSE),IF(C788=2,VLOOKUP(B788,balance!$AF:$AJ,3,FALSE),IF(C788=3,VLOOKUP(B788,balance!$AF:$AJ,4,FALSE),IF(C788=4,VLOOKUP(B788,balance!$AF:$AJ,5,FALSE),IF(C788=5,VLOOKUP(B788,balance!$AF:$AK,6,FALSE),0)))))*1000000000000</f>
        <v>1635000000000</v>
      </c>
      <c r="J788">
        <f>VLOOKUP(B788,balance!AU:BD,10,FALSE)</f>
        <v>4326400</v>
      </c>
    </row>
    <row r="789" spans="1:10" x14ac:dyDescent="0.3">
      <c r="A789">
        <v>787</v>
      </c>
      <c r="B789">
        <f t="shared" si="25"/>
        <v>158</v>
      </c>
      <c r="C789">
        <f t="shared" si="24"/>
        <v>3</v>
      </c>
      <c r="D789">
        <v>9026</v>
      </c>
      <c r="E789" s="1">
        <f>IF(C789=1,VLOOKUP(B789,balance!$AU:$AZ,2,FALSE),IF(C789=2,VLOOKUP(B789,balance!$AU:$AZ,3,FALSE),IF(C789=3,VLOOKUP(B789,balance!$AU:$AZ,4,FALSE),IF(C789=4,VLOOKUP(B789,balance!$AU:$AZ,5,FALSE),IF(C789=5,VLOOKUP(B789-1,balance!$AU:$AZ,6,FALSE),0)))))</f>
        <v>4000</v>
      </c>
      <c r="F789">
        <v>53</v>
      </c>
      <c r="G789">
        <f>IF(C789=1,VLOOKUP(FoxFire!B789,balance!$U:$Z,2,FALSE),IF(C789=2,VLOOKUP(B789,balance!$U:$Z,3,FALSE),IF(C789=3,VLOOKUP(B789,balance!$U:$Z,4,FALSE),IF(C789=4,VLOOKUP(B789,balance!$U:$Z,5,FALSE),IF(C789=5,VLOOKUP(B789-1,balance!$U:$Z,6,FALSE),0)))))/100</f>
        <v>2.5700000000000002E-3</v>
      </c>
      <c r="H789">
        <v>2</v>
      </c>
      <c r="I789" s="1">
        <f>IF(C789=1,VLOOKUP(FoxFire!B789,balance!$AF:$AJ,2,FALSE),IF(C789=2,VLOOKUP(B789,balance!$AF:$AJ,3,FALSE),IF(C789=3,VLOOKUP(B789,balance!$AF:$AJ,4,FALSE),IF(C789=4,VLOOKUP(B789,balance!$AF:$AJ,5,FALSE),IF(C789=5,VLOOKUP(B789,balance!$AF:$AK,6,FALSE),0)))))*1000000000000</f>
        <v>1635000000000</v>
      </c>
      <c r="J789">
        <f>VLOOKUP(B789,balance!AU:BD,10,FALSE)</f>
        <v>4326400</v>
      </c>
    </row>
    <row r="790" spans="1:10" x14ac:dyDescent="0.3">
      <c r="A790">
        <v>788</v>
      </c>
      <c r="B790">
        <f t="shared" si="25"/>
        <v>158</v>
      </c>
      <c r="C790">
        <f t="shared" si="24"/>
        <v>4</v>
      </c>
      <c r="D790">
        <v>9026</v>
      </c>
      <c r="E790" s="1">
        <f>IF(C790=1,VLOOKUP(B790,balance!$AU:$AZ,2,FALSE),IF(C790=2,VLOOKUP(B790,balance!$AU:$AZ,3,FALSE),IF(C790=3,VLOOKUP(B790,balance!$AU:$AZ,4,FALSE),IF(C790=4,VLOOKUP(B790,balance!$AU:$AZ,5,FALSE),IF(C790=5,VLOOKUP(B790-1,balance!$AU:$AZ,6,FALSE),0)))))</f>
        <v>4000</v>
      </c>
      <c r="F790">
        <v>53</v>
      </c>
      <c r="G790">
        <f>IF(C790=1,VLOOKUP(FoxFire!B790,balance!$U:$Z,2,FALSE),IF(C790=2,VLOOKUP(B790,balance!$U:$Z,3,FALSE),IF(C790=3,VLOOKUP(B790,balance!$U:$Z,4,FALSE),IF(C790=4,VLOOKUP(B790,balance!$U:$Z,5,FALSE),IF(C790=5,VLOOKUP(B790-1,balance!$U:$Z,6,FALSE),0)))))/100</f>
        <v>2.5700000000000002E-3</v>
      </c>
      <c r="H790">
        <v>2</v>
      </c>
      <c r="I790" s="1">
        <f>IF(C790=1,VLOOKUP(FoxFire!B790,balance!$AF:$AJ,2,FALSE),IF(C790=2,VLOOKUP(B790,balance!$AF:$AJ,3,FALSE),IF(C790=3,VLOOKUP(B790,balance!$AF:$AJ,4,FALSE),IF(C790=4,VLOOKUP(B790,balance!$AF:$AJ,5,FALSE),IF(C790=5,VLOOKUP(B790,balance!$AF:$AK,6,FALSE),0)))))*1000000000000</f>
        <v>1635000000000</v>
      </c>
      <c r="J790">
        <f>VLOOKUP(B790,balance!AU:BD,10,FALSE)</f>
        <v>4326400</v>
      </c>
    </row>
    <row r="791" spans="1:10" x14ac:dyDescent="0.3">
      <c r="A791">
        <v>789</v>
      </c>
      <c r="B791">
        <f t="shared" si="25"/>
        <v>159</v>
      </c>
      <c r="C791">
        <f t="shared" si="24"/>
        <v>5</v>
      </c>
      <c r="D791">
        <v>9026</v>
      </c>
      <c r="E791" s="1">
        <f>IF(C791=1,VLOOKUP(B791,balance!$AU:$AZ,2,FALSE),IF(C791=2,VLOOKUP(B791,balance!$AU:$AZ,3,FALSE),IF(C791=3,VLOOKUP(B791,balance!$AU:$AZ,4,FALSE),IF(C791=4,VLOOKUP(B791,balance!$AU:$AZ,5,FALSE),IF(C791=5,VLOOKUP(B791-1,balance!$AU:$AZ,6,FALSE),0)))))</f>
        <v>59200</v>
      </c>
      <c r="F791">
        <v>53</v>
      </c>
      <c r="G791">
        <f>IF(C791=1,VLOOKUP(FoxFire!B791,balance!$U:$Z,2,FALSE),IF(C791=2,VLOOKUP(B791,balance!$U:$Z,3,FALSE),IF(C791=3,VLOOKUP(B791,balance!$U:$Z,4,FALSE),IF(C791=4,VLOOKUP(B791,balance!$U:$Z,5,FALSE),IF(C791=5,VLOOKUP(B791-1,balance!$U:$Z,6,FALSE),0)))))/100</f>
        <v>249.40209999999999</v>
      </c>
      <c r="H791">
        <v>2</v>
      </c>
      <c r="I791" s="1">
        <f>IF(C791=1,VLOOKUP(FoxFire!B791,balance!$AF:$AJ,2,FALSE),IF(C791=2,VLOOKUP(B791,balance!$AF:$AJ,3,FALSE),IF(C791=3,VLOOKUP(B791,balance!$AF:$AJ,4,FALSE),IF(C791=4,VLOOKUP(B791,balance!$AF:$AJ,5,FALSE),IF(C791=5,VLOOKUP(B791,balance!$AF:$AK,6,FALSE),0)))))*1000000000000</f>
        <v>6600000000000</v>
      </c>
      <c r="J791">
        <f>VLOOKUP(B791,balance!AU:BD,10,FALSE)</f>
        <v>4404920</v>
      </c>
    </row>
    <row r="792" spans="1:10" x14ac:dyDescent="0.3">
      <c r="A792">
        <v>790</v>
      </c>
      <c r="B792">
        <f t="shared" si="25"/>
        <v>159</v>
      </c>
      <c r="C792">
        <f t="shared" si="24"/>
        <v>1</v>
      </c>
      <c r="D792">
        <v>9026</v>
      </c>
      <c r="E792" s="1">
        <f>IF(C792=1,VLOOKUP(B792,balance!$AU:$AZ,2,FALSE),IF(C792=2,VLOOKUP(B792,balance!$AU:$AZ,3,FALSE),IF(C792=3,VLOOKUP(B792,balance!$AU:$AZ,4,FALSE),IF(C792=4,VLOOKUP(B792,balance!$AU:$AZ,5,FALSE),IF(C792=5,VLOOKUP(B792-1,balance!$AU:$AZ,6,FALSE),0)))))</f>
        <v>4000</v>
      </c>
      <c r="F792">
        <v>53</v>
      </c>
      <c r="G792">
        <f>IF(C792=1,VLOOKUP(FoxFire!B792,balance!$U:$Z,2,FALSE),IF(C792=2,VLOOKUP(B792,balance!$U:$Z,3,FALSE),IF(C792=3,VLOOKUP(B792,balance!$U:$Z,4,FALSE),IF(C792=4,VLOOKUP(B792,balance!$U:$Z,5,FALSE),IF(C792=5,VLOOKUP(B792-1,balance!$U:$Z,6,FALSE),0)))))/100</f>
        <v>2.5800000000000003E-3</v>
      </c>
      <c r="H792">
        <v>2</v>
      </c>
      <c r="I792" s="1">
        <f>IF(C792=1,VLOOKUP(FoxFire!B792,balance!$AF:$AJ,2,FALSE),IF(C792=2,VLOOKUP(B792,balance!$AF:$AJ,3,FALSE),IF(C792=3,VLOOKUP(B792,balance!$AF:$AJ,4,FALSE),IF(C792=4,VLOOKUP(B792,balance!$AF:$AJ,5,FALSE),IF(C792=5,VLOOKUP(B792,balance!$AF:$AK,6,FALSE),0)))))*1000000000000</f>
        <v>1650000000000</v>
      </c>
      <c r="J792">
        <f>VLOOKUP(B792,balance!AU:BD,10,FALSE)</f>
        <v>4404920</v>
      </c>
    </row>
    <row r="793" spans="1:10" x14ac:dyDescent="0.3">
      <c r="A793">
        <v>791</v>
      </c>
      <c r="B793">
        <f t="shared" si="25"/>
        <v>159</v>
      </c>
      <c r="C793">
        <f t="shared" si="24"/>
        <v>2</v>
      </c>
      <c r="D793">
        <v>9026</v>
      </c>
      <c r="E793" s="1">
        <f>IF(C793=1,VLOOKUP(B793,balance!$AU:$AZ,2,FALSE),IF(C793=2,VLOOKUP(B793,balance!$AU:$AZ,3,FALSE),IF(C793=3,VLOOKUP(B793,balance!$AU:$AZ,4,FALSE),IF(C793=4,VLOOKUP(B793,balance!$AU:$AZ,5,FALSE),IF(C793=5,VLOOKUP(B793-1,balance!$AU:$AZ,6,FALSE),0)))))</f>
        <v>4000</v>
      </c>
      <c r="F793">
        <v>53</v>
      </c>
      <c r="G793">
        <f>IF(C793=1,VLOOKUP(FoxFire!B793,balance!$U:$Z,2,FALSE),IF(C793=2,VLOOKUP(B793,balance!$U:$Z,3,FALSE),IF(C793=3,VLOOKUP(B793,balance!$U:$Z,4,FALSE),IF(C793=4,VLOOKUP(B793,balance!$U:$Z,5,FALSE),IF(C793=5,VLOOKUP(B793-1,balance!$U:$Z,6,FALSE),0)))))/100</f>
        <v>2.5800000000000003E-3</v>
      </c>
      <c r="H793">
        <v>2</v>
      </c>
      <c r="I793" s="1">
        <f>IF(C793=1,VLOOKUP(FoxFire!B793,balance!$AF:$AJ,2,FALSE),IF(C793=2,VLOOKUP(B793,balance!$AF:$AJ,3,FALSE),IF(C793=3,VLOOKUP(B793,balance!$AF:$AJ,4,FALSE),IF(C793=4,VLOOKUP(B793,balance!$AF:$AJ,5,FALSE),IF(C793=5,VLOOKUP(B793,balance!$AF:$AK,6,FALSE),0)))))*1000000000000</f>
        <v>1650000000000</v>
      </c>
      <c r="J793">
        <f>VLOOKUP(B793,balance!AU:BD,10,FALSE)</f>
        <v>4404920</v>
      </c>
    </row>
    <row r="794" spans="1:10" x14ac:dyDescent="0.3">
      <c r="A794">
        <v>792</v>
      </c>
      <c r="B794">
        <f t="shared" si="25"/>
        <v>159</v>
      </c>
      <c r="C794">
        <f t="shared" si="24"/>
        <v>3</v>
      </c>
      <c r="D794">
        <v>9026</v>
      </c>
      <c r="E794" s="1">
        <f>IF(C794=1,VLOOKUP(B794,balance!$AU:$AZ,2,FALSE),IF(C794=2,VLOOKUP(B794,balance!$AU:$AZ,3,FALSE),IF(C794=3,VLOOKUP(B794,balance!$AU:$AZ,4,FALSE),IF(C794=4,VLOOKUP(B794,balance!$AU:$AZ,5,FALSE),IF(C794=5,VLOOKUP(B794-1,balance!$AU:$AZ,6,FALSE),0)))))</f>
        <v>4000</v>
      </c>
      <c r="F794">
        <v>53</v>
      </c>
      <c r="G794">
        <f>IF(C794=1,VLOOKUP(FoxFire!B794,balance!$U:$Z,2,FALSE),IF(C794=2,VLOOKUP(B794,balance!$U:$Z,3,FALSE),IF(C794=3,VLOOKUP(B794,balance!$U:$Z,4,FALSE),IF(C794=4,VLOOKUP(B794,balance!$U:$Z,5,FALSE),IF(C794=5,VLOOKUP(B794-1,balance!$U:$Z,6,FALSE),0)))))/100</f>
        <v>2.5800000000000003E-3</v>
      </c>
      <c r="H794">
        <v>2</v>
      </c>
      <c r="I794" s="1">
        <f>IF(C794=1,VLOOKUP(FoxFire!B794,balance!$AF:$AJ,2,FALSE),IF(C794=2,VLOOKUP(B794,balance!$AF:$AJ,3,FALSE),IF(C794=3,VLOOKUP(B794,balance!$AF:$AJ,4,FALSE),IF(C794=4,VLOOKUP(B794,balance!$AF:$AJ,5,FALSE),IF(C794=5,VLOOKUP(B794,balance!$AF:$AK,6,FALSE),0)))))*1000000000000</f>
        <v>1650000000000</v>
      </c>
      <c r="J794">
        <f>VLOOKUP(B794,balance!AU:BD,10,FALSE)</f>
        <v>4404920</v>
      </c>
    </row>
    <row r="795" spans="1:10" x14ac:dyDescent="0.3">
      <c r="A795">
        <v>793</v>
      </c>
      <c r="B795">
        <f t="shared" si="25"/>
        <v>159</v>
      </c>
      <c r="C795">
        <f t="shared" si="24"/>
        <v>4</v>
      </c>
      <c r="D795">
        <v>9026</v>
      </c>
      <c r="E795" s="1">
        <f>IF(C795=1,VLOOKUP(B795,balance!$AU:$AZ,2,FALSE),IF(C795=2,VLOOKUP(B795,balance!$AU:$AZ,3,FALSE),IF(C795=3,VLOOKUP(B795,balance!$AU:$AZ,4,FALSE),IF(C795=4,VLOOKUP(B795,balance!$AU:$AZ,5,FALSE),IF(C795=5,VLOOKUP(B795-1,balance!$AU:$AZ,6,FALSE),0)))))</f>
        <v>4000</v>
      </c>
      <c r="F795">
        <v>53</v>
      </c>
      <c r="G795">
        <f>IF(C795=1,VLOOKUP(FoxFire!B795,balance!$U:$Z,2,FALSE),IF(C795=2,VLOOKUP(B795,balance!$U:$Z,3,FALSE),IF(C795=3,VLOOKUP(B795,balance!$U:$Z,4,FALSE),IF(C795=4,VLOOKUP(B795,balance!$U:$Z,5,FALSE),IF(C795=5,VLOOKUP(B795-1,balance!$U:$Z,6,FALSE),0)))))/100</f>
        <v>2.5800000000000003E-3</v>
      </c>
      <c r="H795">
        <v>2</v>
      </c>
      <c r="I795" s="1">
        <f>IF(C795=1,VLOOKUP(FoxFire!B795,balance!$AF:$AJ,2,FALSE),IF(C795=2,VLOOKUP(B795,balance!$AF:$AJ,3,FALSE),IF(C795=3,VLOOKUP(B795,balance!$AF:$AJ,4,FALSE),IF(C795=4,VLOOKUP(B795,balance!$AF:$AJ,5,FALSE),IF(C795=5,VLOOKUP(B795,balance!$AF:$AK,6,FALSE),0)))))*1000000000000</f>
        <v>1650000000000</v>
      </c>
      <c r="J795">
        <f>VLOOKUP(B795,balance!AU:BD,10,FALSE)</f>
        <v>4404920</v>
      </c>
    </row>
    <row r="796" spans="1:10" x14ac:dyDescent="0.3">
      <c r="A796">
        <v>794</v>
      </c>
      <c r="B796">
        <f t="shared" si="25"/>
        <v>160</v>
      </c>
      <c r="C796">
        <f t="shared" si="24"/>
        <v>5</v>
      </c>
      <c r="D796">
        <v>9026</v>
      </c>
      <c r="E796" s="1">
        <f>IF(C796=1,VLOOKUP(B796,balance!$AU:$AZ,2,FALSE),IF(C796=2,VLOOKUP(B796,balance!$AU:$AZ,3,FALSE),IF(C796=3,VLOOKUP(B796,balance!$AU:$AZ,4,FALSE),IF(C796=4,VLOOKUP(B796,balance!$AU:$AZ,5,FALSE),IF(C796=5,VLOOKUP(B796-1,balance!$AU:$AZ,6,FALSE),0)))))</f>
        <v>59200</v>
      </c>
      <c r="F796">
        <v>53</v>
      </c>
      <c r="G796">
        <f>IF(C796=1,VLOOKUP(FoxFire!B796,balance!$U:$Z,2,FALSE),IF(C796=2,VLOOKUP(B796,balance!$U:$Z,3,FALSE),IF(C796=3,VLOOKUP(B796,balance!$U:$Z,4,FALSE),IF(C796=4,VLOOKUP(B796,balance!$U:$Z,5,FALSE),IF(C796=5,VLOOKUP(B796-1,balance!$U:$Z,6,FALSE),0)))))/100</f>
        <v>255.38</v>
      </c>
      <c r="H796">
        <v>2</v>
      </c>
      <c r="I796" s="1">
        <f>IF(C796=1,VLOOKUP(FoxFire!B796,balance!$AF:$AJ,2,FALSE),IF(C796=2,VLOOKUP(B796,balance!$AF:$AJ,3,FALSE),IF(C796=3,VLOOKUP(B796,balance!$AF:$AJ,4,FALSE),IF(C796=4,VLOOKUP(B796,balance!$AF:$AJ,5,FALSE),IF(C796=5,VLOOKUP(B796,balance!$AF:$AK,6,FALSE),0)))))*1000000000000</f>
        <v>6660000000000</v>
      </c>
      <c r="J796">
        <f>VLOOKUP(B796,balance!AU:BD,10,FALSE)</f>
        <v>4485200</v>
      </c>
    </row>
    <row r="797" spans="1:10" x14ac:dyDescent="0.3">
      <c r="A797">
        <v>795</v>
      </c>
      <c r="B797">
        <f t="shared" si="25"/>
        <v>160</v>
      </c>
      <c r="C797">
        <f t="shared" si="24"/>
        <v>1</v>
      </c>
      <c r="D797">
        <v>9026</v>
      </c>
      <c r="E797" s="1">
        <f>IF(C797=1,VLOOKUP(B797,balance!$AU:$AZ,2,FALSE),IF(C797=2,VLOOKUP(B797,balance!$AU:$AZ,3,FALSE),IF(C797=3,VLOOKUP(B797,balance!$AU:$AZ,4,FALSE),IF(C797=4,VLOOKUP(B797,balance!$AU:$AZ,5,FALSE),IF(C797=5,VLOOKUP(B797-1,balance!$AU:$AZ,6,FALSE),0)))))</f>
        <v>4000</v>
      </c>
      <c r="F797">
        <v>53</v>
      </c>
      <c r="G797">
        <f>IF(C797=1,VLOOKUP(FoxFire!B797,balance!$U:$Z,2,FALSE),IF(C797=2,VLOOKUP(B797,balance!$U:$Z,3,FALSE),IF(C797=3,VLOOKUP(B797,balance!$U:$Z,4,FALSE),IF(C797=4,VLOOKUP(B797,balance!$U:$Z,5,FALSE),IF(C797=5,VLOOKUP(B797-1,balance!$U:$Z,6,FALSE),0)))))/100</f>
        <v>2.5900000000000003E-3</v>
      </c>
      <c r="H797">
        <v>2</v>
      </c>
      <c r="I797" s="1">
        <f>IF(C797=1,VLOOKUP(FoxFire!B797,balance!$AF:$AJ,2,FALSE),IF(C797=2,VLOOKUP(B797,balance!$AF:$AJ,3,FALSE),IF(C797=3,VLOOKUP(B797,balance!$AF:$AJ,4,FALSE),IF(C797=4,VLOOKUP(B797,balance!$AF:$AJ,5,FALSE),IF(C797=5,VLOOKUP(B797,balance!$AF:$AK,6,FALSE),0)))))*1000000000000</f>
        <v>1665000000000</v>
      </c>
      <c r="J797">
        <f>VLOOKUP(B797,balance!AU:BD,10,FALSE)</f>
        <v>4485200</v>
      </c>
    </row>
    <row r="798" spans="1:10" x14ac:dyDescent="0.3">
      <c r="A798">
        <v>796</v>
      </c>
      <c r="B798">
        <f t="shared" si="25"/>
        <v>160</v>
      </c>
      <c r="C798">
        <f t="shared" si="24"/>
        <v>2</v>
      </c>
      <c r="D798">
        <v>9026</v>
      </c>
      <c r="E798" s="1">
        <f>IF(C798=1,VLOOKUP(B798,balance!$AU:$AZ,2,FALSE),IF(C798=2,VLOOKUP(B798,balance!$AU:$AZ,3,FALSE),IF(C798=3,VLOOKUP(B798,balance!$AU:$AZ,4,FALSE),IF(C798=4,VLOOKUP(B798,balance!$AU:$AZ,5,FALSE),IF(C798=5,VLOOKUP(B798-1,balance!$AU:$AZ,6,FALSE),0)))))</f>
        <v>4000</v>
      </c>
      <c r="F798">
        <v>53</v>
      </c>
      <c r="G798">
        <f>IF(C798=1,VLOOKUP(FoxFire!B798,balance!$U:$Z,2,FALSE),IF(C798=2,VLOOKUP(B798,balance!$U:$Z,3,FALSE),IF(C798=3,VLOOKUP(B798,balance!$U:$Z,4,FALSE),IF(C798=4,VLOOKUP(B798,balance!$U:$Z,5,FALSE),IF(C798=5,VLOOKUP(B798-1,balance!$U:$Z,6,FALSE),0)))))/100</f>
        <v>2.5900000000000003E-3</v>
      </c>
      <c r="H798">
        <v>2</v>
      </c>
      <c r="I798" s="1">
        <f>IF(C798=1,VLOOKUP(FoxFire!B798,balance!$AF:$AJ,2,FALSE),IF(C798=2,VLOOKUP(B798,balance!$AF:$AJ,3,FALSE),IF(C798=3,VLOOKUP(B798,balance!$AF:$AJ,4,FALSE),IF(C798=4,VLOOKUP(B798,balance!$AF:$AJ,5,FALSE),IF(C798=5,VLOOKUP(B798,balance!$AF:$AK,6,FALSE),0)))))*1000000000000</f>
        <v>1665000000000</v>
      </c>
      <c r="J798">
        <f>VLOOKUP(B798,balance!AU:BD,10,FALSE)</f>
        <v>4485200</v>
      </c>
    </row>
    <row r="799" spans="1:10" x14ac:dyDescent="0.3">
      <c r="A799">
        <v>797</v>
      </c>
      <c r="B799">
        <f t="shared" si="25"/>
        <v>160</v>
      </c>
      <c r="C799">
        <f t="shared" si="24"/>
        <v>3</v>
      </c>
      <c r="D799">
        <v>9026</v>
      </c>
      <c r="E799" s="1">
        <f>IF(C799=1,VLOOKUP(B799,balance!$AU:$AZ,2,FALSE),IF(C799=2,VLOOKUP(B799,balance!$AU:$AZ,3,FALSE),IF(C799=3,VLOOKUP(B799,balance!$AU:$AZ,4,FALSE),IF(C799=4,VLOOKUP(B799,balance!$AU:$AZ,5,FALSE),IF(C799=5,VLOOKUP(B799-1,balance!$AU:$AZ,6,FALSE),0)))))</f>
        <v>4000</v>
      </c>
      <c r="F799">
        <v>53</v>
      </c>
      <c r="G799">
        <f>IF(C799=1,VLOOKUP(FoxFire!B799,balance!$U:$Z,2,FALSE),IF(C799=2,VLOOKUP(B799,balance!$U:$Z,3,FALSE),IF(C799=3,VLOOKUP(B799,balance!$U:$Z,4,FALSE),IF(C799=4,VLOOKUP(B799,balance!$U:$Z,5,FALSE),IF(C799=5,VLOOKUP(B799-1,balance!$U:$Z,6,FALSE),0)))))/100</f>
        <v>2.5900000000000003E-3</v>
      </c>
      <c r="H799">
        <v>2</v>
      </c>
      <c r="I799" s="1">
        <f>IF(C799=1,VLOOKUP(FoxFire!B799,balance!$AF:$AJ,2,FALSE),IF(C799=2,VLOOKUP(B799,balance!$AF:$AJ,3,FALSE),IF(C799=3,VLOOKUP(B799,balance!$AF:$AJ,4,FALSE),IF(C799=4,VLOOKUP(B799,balance!$AF:$AJ,5,FALSE),IF(C799=5,VLOOKUP(B799,balance!$AF:$AK,6,FALSE),0)))))*1000000000000</f>
        <v>1665000000000</v>
      </c>
      <c r="J799">
        <f>VLOOKUP(B799,balance!AU:BD,10,FALSE)</f>
        <v>4485200</v>
      </c>
    </row>
    <row r="800" spans="1:10" x14ac:dyDescent="0.3">
      <c r="A800">
        <v>798</v>
      </c>
      <c r="B800">
        <f t="shared" si="25"/>
        <v>160</v>
      </c>
      <c r="C800">
        <f t="shared" si="24"/>
        <v>4</v>
      </c>
      <c r="D800">
        <v>9026</v>
      </c>
      <c r="E800" s="1">
        <f>IF(C800=1,VLOOKUP(B800,balance!$AU:$AZ,2,FALSE),IF(C800=2,VLOOKUP(B800,balance!$AU:$AZ,3,FALSE),IF(C800=3,VLOOKUP(B800,balance!$AU:$AZ,4,FALSE),IF(C800=4,VLOOKUP(B800,balance!$AU:$AZ,5,FALSE),IF(C800=5,VLOOKUP(B800-1,balance!$AU:$AZ,6,FALSE),0)))))</f>
        <v>4000</v>
      </c>
      <c r="F800">
        <v>53</v>
      </c>
      <c r="G800">
        <f>IF(C800=1,VLOOKUP(FoxFire!B800,balance!$U:$Z,2,FALSE),IF(C800=2,VLOOKUP(B800,balance!$U:$Z,3,FALSE),IF(C800=3,VLOOKUP(B800,balance!$U:$Z,4,FALSE),IF(C800=4,VLOOKUP(B800,balance!$U:$Z,5,FALSE),IF(C800=5,VLOOKUP(B800-1,balance!$U:$Z,6,FALSE),0)))))/100</f>
        <v>2.5900000000000003E-3</v>
      </c>
      <c r="H800">
        <v>2</v>
      </c>
      <c r="I800" s="1">
        <f>IF(C800=1,VLOOKUP(FoxFire!B800,balance!$AF:$AJ,2,FALSE),IF(C800=2,VLOOKUP(B800,balance!$AF:$AJ,3,FALSE),IF(C800=3,VLOOKUP(B800,balance!$AF:$AJ,4,FALSE),IF(C800=4,VLOOKUP(B800,balance!$AF:$AJ,5,FALSE),IF(C800=5,VLOOKUP(B800,balance!$AF:$AK,6,FALSE),0)))))*1000000000000</f>
        <v>1665000000000</v>
      </c>
      <c r="J800">
        <f>VLOOKUP(B800,balance!AU:BD,10,FALSE)</f>
        <v>4485200</v>
      </c>
    </row>
    <row r="801" spans="1:10" x14ac:dyDescent="0.3">
      <c r="A801">
        <v>799</v>
      </c>
      <c r="B801">
        <f t="shared" si="25"/>
        <v>161</v>
      </c>
      <c r="C801">
        <f t="shared" si="24"/>
        <v>5</v>
      </c>
      <c r="D801">
        <v>9026</v>
      </c>
      <c r="E801" s="1">
        <f>IF(C801=1,VLOOKUP(B801,balance!$AU:$AZ,2,FALSE),IF(C801=2,VLOOKUP(B801,balance!$AU:$AZ,3,FALSE),IF(C801=3,VLOOKUP(B801,balance!$AU:$AZ,4,FALSE),IF(C801=4,VLOOKUP(B801,balance!$AU:$AZ,5,FALSE),IF(C801=5,VLOOKUP(B801-1,balance!$AU:$AZ,6,FALSE),0)))))</f>
        <v>59200</v>
      </c>
      <c r="F801">
        <v>53</v>
      </c>
      <c r="G801">
        <f>IF(C801=1,VLOOKUP(FoxFire!B801,balance!$U:$Z,2,FALSE),IF(C801=2,VLOOKUP(B801,balance!$U:$Z,3,FALSE),IF(C801=3,VLOOKUP(B801,balance!$U:$Z,4,FALSE),IF(C801=4,VLOOKUP(B801,balance!$U:$Z,5,FALSE),IF(C801=5,VLOOKUP(B801-1,balance!$U:$Z,6,FALSE),0)))))/100</f>
        <v>261.49719999999996</v>
      </c>
      <c r="H801">
        <v>2</v>
      </c>
      <c r="I801" s="1">
        <f>IF(C801=1,VLOOKUP(FoxFire!B801,balance!$AF:$AJ,2,FALSE),IF(C801=2,VLOOKUP(B801,balance!$AF:$AJ,3,FALSE),IF(C801=3,VLOOKUP(B801,balance!$AF:$AJ,4,FALSE),IF(C801=4,VLOOKUP(B801,balance!$AF:$AJ,5,FALSE),IF(C801=5,VLOOKUP(B801,balance!$AF:$AK,6,FALSE),0)))))*1000000000000</f>
        <v>6720000000000</v>
      </c>
      <c r="J801">
        <f>VLOOKUP(B801,balance!AU:BD,10,FALSE)</f>
        <v>4567250</v>
      </c>
    </row>
    <row r="802" spans="1:10" x14ac:dyDescent="0.3">
      <c r="A802">
        <v>800</v>
      </c>
      <c r="B802">
        <f t="shared" si="25"/>
        <v>161</v>
      </c>
      <c r="C802">
        <f t="shared" si="24"/>
        <v>1</v>
      </c>
      <c r="D802">
        <v>9026</v>
      </c>
      <c r="E802" s="1">
        <f>IF(C802=1,VLOOKUP(B802,balance!$AU:$AZ,2,FALSE),IF(C802=2,VLOOKUP(B802,balance!$AU:$AZ,3,FALSE),IF(C802=3,VLOOKUP(B802,balance!$AU:$AZ,4,FALSE),IF(C802=4,VLOOKUP(B802,balance!$AU:$AZ,5,FALSE),IF(C802=5,VLOOKUP(B802-1,balance!$AU:$AZ,6,FALSE),0)))))</f>
        <v>4000</v>
      </c>
      <c r="F802">
        <v>53</v>
      </c>
      <c r="G802">
        <f>IF(C802=1,VLOOKUP(FoxFire!B802,balance!$U:$Z,2,FALSE),IF(C802=2,VLOOKUP(B802,balance!$U:$Z,3,FALSE),IF(C802=3,VLOOKUP(B802,balance!$U:$Z,4,FALSE),IF(C802=4,VLOOKUP(B802,balance!$U:$Z,5,FALSE),IF(C802=5,VLOOKUP(B802-1,balance!$U:$Z,6,FALSE),0)))))/100</f>
        <v>2.5999999999999999E-3</v>
      </c>
      <c r="H802">
        <v>2</v>
      </c>
      <c r="I802" s="1">
        <f>IF(C802=1,VLOOKUP(FoxFire!B802,balance!$AF:$AJ,2,FALSE),IF(C802=2,VLOOKUP(B802,balance!$AF:$AJ,3,FALSE),IF(C802=3,VLOOKUP(B802,balance!$AF:$AJ,4,FALSE),IF(C802=4,VLOOKUP(B802,balance!$AF:$AJ,5,FALSE),IF(C802=5,VLOOKUP(B802,balance!$AF:$AK,6,FALSE),0)))))*1000000000000</f>
        <v>1680000000000</v>
      </c>
      <c r="J802">
        <f>VLOOKUP(B802,balance!AU:BD,10,FALSE)</f>
        <v>4567250</v>
      </c>
    </row>
    <row r="803" spans="1:10" x14ac:dyDescent="0.3">
      <c r="A803">
        <v>801</v>
      </c>
      <c r="B803">
        <f t="shared" si="25"/>
        <v>161</v>
      </c>
      <c r="C803">
        <f t="shared" si="24"/>
        <v>2</v>
      </c>
      <c r="D803">
        <v>9026</v>
      </c>
      <c r="E803" s="1">
        <f>IF(C803=1,VLOOKUP(B803,balance!$AU:$AZ,2,FALSE),IF(C803=2,VLOOKUP(B803,balance!$AU:$AZ,3,FALSE),IF(C803=3,VLOOKUP(B803,balance!$AU:$AZ,4,FALSE),IF(C803=4,VLOOKUP(B803,balance!$AU:$AZ,5,FALSE),IF(C803=5,VLOOKUP(B803-1,balance!$AU:$AZ,6,FALSE),0)))))</f>
        <v>4000</v>
      </c>
      <c r="F803">
        <v>53</v>
      </c>
      <c r="G803">
        <f>IF(C803=1,VLOOKUP(FoxFire!B803,balance!$U:$Z,2,FALSE),IF(C803=2,VLOOKUP(B803,balance!$U:$Z,3,FALSE),IF(C803=3,VLOOKUP(B803,balance!$U:$Z,4,FALSE),IF(C803=4,VLOOKUP(B803,balance!$U:$Z,5,FALSE),IF(C803=5,VLOOKUP(B803-1,balance!$U:$Z,6,FALSE),0)))))/100</f>
        <v>2.5999999999999999E-3</v>
      </c>
      <c r="H803">
        <v>2</v>
      </c>
      <c r="I803" s="1">
        <f>IF(C803=1,VLOOKUP(FoxFire!B803,balance!$AF:$AJ,2,FALSE),IF(C803=2,VLOOKUP(B803,balance!$AF:$AJ,3,FALSE),IF(C803=3,VLOOKUP(B803,balance!$AF:$AJ,4,FALSE),IF(C803=4,VLOOKUP(B803,balance!$AF:$AJ,5,FALSE),IF(C803=5,VLOOKUP(B803,balance!$AF:$AK,6,FALSE),0)))))*1000000000000</f>
        <v>1680000000000</v>
      </c>
      <c r="J803">
        <f>VLOOKUP(B803,balance!AU:BD,10,FALSE)</f>
        <v>4567250</v>
      </c>
    </row>
    <row r="804" spans="1:10" x14ac:dyDescent="0.3">
      <c r="A804">
        <v>802</v>
      </c>
      <c r="B804">
        <f t="shared" si="25"/>
        <v>161</v>
      </c>
      <c r="C804">
        <f t="shared" si="24"/>
        <v>3</v>
      </c>
      <c r="D804">
        <v>9026</v>
      </c>
      <c r="E804" s="1">
        <f>IF(C804=1,VLOOKUP(B804,balance!$AU:$AZ,2,FALSE),IF(C804=2,VLOOKUP(B804,balance!$AU:$AZ,3,FALSE),IF(C804=3,VLOOKUP(B804,balance!$AU:$AZ,4,FALSE),IF(C804=4,VLOOKUP(B804,balance!$AU:$AZ,5,FALSE),IF(C804=5,VLOOKUP(B804-1,balance!$AU:$AZ,6,FALSE),0)))))</f>
        <v>4000</v>
      </c>
      <c r="F804">
        <v>53</v>
      </c>
      <c r="G804">
        <f>IF(C804=1,VLOOKUP(FoxFire!B804,balance!$U:$Z,2,FALSE),IF(C804=2,VLOOKUP(B804,balance!$U:$Z,3,FALSE),IF(C804=3,VLOOKUP(B804,balance!$U:$Z,4,FALSE),IF(C804=4,VLOOKUP(B804,balance!$U:$Z,5,FALSE),IF(C804=5,VLOOKUP(B804-1,balance!$U:$Z,6,FALSE),0)))))/100</f>
        <v>2.5999999999999999E-3</v>
      </c>
      <c r="H804">
        <v>2</v>
      </c>
      <c r="I804" s="1">
        <f>IF(C804=1,VLOOKUP(FoxFire!B804,balance!$AF:$AJ,2,FALSE),IF(C804=2,VLOOKUP(B804,balance!$AF:$AJ,3,FALSE),IF(C804=3,VLOOKUP(B804,balance!$AF:$AJ,4,FALSE),IF(C804=4,VLOOKUP(B804,balance!$AF:$AJ,5,FALSE),IF(C804=5,VLOOKUP(B804,balance!$AF:$AK,6,FALSE),0)))))*1000000000000</f>
        <v>1680000000000</v>
      </c>
      <c r="J804">
        <f>VLOOKUP(B804,balance!AU:BD,10,FALSE)</f>
        <v>4567250</v>
      </c>
    </row>
    <row r="805" spans="1:10" x14ac:dyDescent="0.3">
      <c r="A805">
        <v>803</v>
      </c>
      <c r="B805">
        <f t="shared" si="25"/>
        <v>161</v>
      </c>
      <c r="C805">
        <f t="shared" si="24"/>
        <v>4</v>
      </c>
      <c r="D805">
        <v>9026</v>
      </c>
      <c r="E805" s="1">
        <f>IF(C805=1,VLOOKUP(B805,balance!$AU:$AZ,2,FALSE),IF(C805=2,VLOOKUP(B805,balance!$AU:$AZ,3,FALSE),IF(C805=3,VLOOKUP(B805,balance!$AU:$AZ,4,FALSE),IF(C805=4,VLOOKUP(B805,balance!$AU:$AZ,5,FALSE),IF(C805=5,VLOOKUP(B805-1,balance!$AU:$AZ,6,FALSE),0)))))</f>
        <v>4000</v>
      </c>
      <c r="F805">
        <v>53</v>
      </c>
      <c r="G805">
        <f>IF(C805=1,VLOOKUP(FoxFire!B805,balance!$U:$Z,2,FALSE),IF(C805=2,VLOOKUP(B805,balance!$U:$Z,3,FALSE),IF(C805=3,VLOOKUP(B805,balance!$U:$Z,4,FALSE),IF(C805=4,VLOOKUP(B805,balance!$U:$Z,5,FALSE),IF(C805=5,VLOOKUP(B805-1,balance!$U:$Z,6,FALSE),0)))))/100</f>
        <v>2.5999999999999999E-3</v>
      </c>
      <c r="H805">
        <v>2</v>
      </c>
      <c r="I805" s="1">
        <f>IF(C805=1,VLOOKUP(FoxFire!B805,balance!$AF:$AJ,2,FALSE),IF(C805=2,VLOOKUP(B805,balance!$AF:$AJ,3,FALSE),IF(C805=3,VLOOKUP(B805,balance!$AF:$AJ,4,FALSE),IF(C805=4,VLOOKUP(B805,balance!$AF:$AJ,5,FALSE),IF(C805=5,VLOOKUP(B805,balance!$AF:$AK,6,FALSE),0)))))*1000000000000</f>
        <v>1680000000000</v>
      </c>
      <c r="J805">
        <f>VLOOKUP(B805,balance!AU:BD,10,FALSE)</f>
        <v>4567250</v>
      </c>
    </row>
    <row r="806" spans="1:10" x14ac:dyDescent="0.3">
      <c r="A806">
        <v>804</v>
      </c>
      <c r="B806">
        <f t="shared" si="25"/>
        <v>162</v>
      </c>
      <c r="C806">
        <f t="shared" si="24"/>
        <v>5</v>
      </c>
      <c r="D806">
        <v>9026</v>
      </c>
      <c r="E806" s="1">
        <f>IF(C806=1,VLOOKUP(B806,balance!$AU:$AZ,2,FALSE),IF(C806=2,VLOOKUP(B806,balance!$AU:$AZ,3,FALSE),IF(C806=3,VLOOKUP(B806,balance!$AU:$AZ,4,FALSE),IF(C806=4,VLOOKUP(B806,balance!$AU:$AZ,5,FALSE),IF(C806=5,VLOOKUP(B806-1,balance!$AU:$AZ,6,FALSE),0)))))</f>
        <v>59200</v>
      </c>
      <c r="F806">
        <v>53</v>
      </c>
      <c r="G806">
        <f>IF(C806=1,VLOOKUP(FoxFire!B806,balance!$U:$Z,2,FALSE),IF(C806=2,VLOOKUP(B806,balance!$U:$Z,3,FALSE),IF(C806=3,VLOOKUP(B806,balance!$U:$Z,4,FALSE),IF(C806=4,VLOOKUP(B806,balance!$U:$Z,5,FALSE),IF(C806=5,VLOOKUP(B806-1,balance!$U:$Z,6,FALSE),0)))))/100</f>
        <v>267.75699999999995</v>
      </c>
      <c r="H806">
        <v>2</v>
      </c>
      <c r="I806" s="1">
        <f>IF(C806=1,VLOOKUP(FoxFire!B806,balance!$AF:$AJ,2,FALSE),IF(C806=2,VLOOKUP(B806,balance!$AF:$AJ,3,FALSE),IF(C806=3,VLOOKUP(B806,balance!$AF:$AJ,4,FALSE),IF(C806=4,VLOOKUP(B806,balance!$AF:$AJ,5,FALSE),IF(C806=5,VLOOKUP(B806,balance!$AF:$AK,6,FALSE),0)))))*1000000000000</f>
        <v>6780000000000</v>
      </c>
      <c r="J806">
        <f>VLOOKUP(B806,balance!AU:BD,10,FALSE)</f>
        <v>4651080</v>
      </c>
    </row>
    <row r="807" spans="1:10" x14ac:dyDescent="0.3">
      <c r="A807">
        <v>805</v>
      </c>
      <c r="B807">
        <f t="shared" si="25"/>
        <v>162</v>
      </c>
      <c r="C807">
        <f t="shared" si="24"/>
        <v>1</v>
      </c>
      <c r="D807">
        <v>9026</v>
      </c>
      <c r="E807" s="1">
        <f>IF(C807=1,VLOOKUP(B807,balance!$AU:$AZ,2,FALSE),IF(C807=2,VLOOKUP(B807,balance!$AU:$AZ,3,FALSE),IF(C807=3,VLOOKUP(B807,balance!$AU:$AZ,4,FALSE),IF(C807=4,VLOOKUP(B807,balance!$AU:$AZ,5,FALSE),IF(C807=5,VLOOKUP(B807-1,balance!$AU:$AZ,6,FALSE),0)))))</f>
        <v>4000</v>
      </c>
      <c r="F807">
        <v>53</v>
      </c>
      <c r="G807">
        <f>IF(C807=1,VLOOKUP(FoxFire!B807,balance!$U:$Z,2,FALSE),IF(C807=2,VLOOKUP(B807,balance!$U:$Z,3,FALSE),IF(C807=3,VLOOKUP(B807,balance!$U:$Z,4,FALSE),IF(C807=4,VLOOKUP(B807,balance!$U:$Z,5,FALSE),IF(C807=5,VLOOKUP(B807-1,balance!$U:$Z,6,FALSE),0)))))/100</f>
        <v>2.6099999999999999E-3</v>
      </c>
      <c r="H807">
        <v>2</v>
      </c>
      <c r="I807" s="1">
        <f>IF(C807=1,VLOOKUP(FoxFire!B807,balance!$AF:$AJ,2,FALSE),IF(C807=2,VLOOKUP(B807,balance!$AF:$AJ,3,FALSE),IF(C807=3,VLOOKUP(B807,balance!$AF:$AJ,4,FALSE),IF(C807=4,VLOOKUP(B807,balance!$AF:$AJ,5,FALSE),IF(C807=5,VLOOKUP(B807,balance!$AF:$AK,6,FALSE),0)))))*1000000000000</f>
        <v>1695000000000</v>
      </c>
      <c r="J807">
        <f>VLOOKUP(B807,balance!AU:BD,10,FALSE)</f>
        <v>4651080</v>
      </c>
    </row>
    <row r="808" spans="1:10" x14ac:dyDescent="0.3">
      <c r="A808">
        <v>806</v>
      </c>
      <c r="B808">
        <f t="shared" si="25"/>
        <v>162</v>
      </c>
      <c r="C808">
        <f t="shared" si="24"/>
        <v>2</v>
      </c>
      <c r="D808">
        <v>9026</v>
      </c>
      <c r="E808" s="1">
        <f>IF(C808=1,VLOOKUP(B808,balance!$AU:$AZ,2,FALSE),IF(C808=2,VLOOKUP(B808,balance!$AU:$AZ,3,FALSE),IF(C808=3,VLOOKUP(B808,balance!$AU:$AZ,4,FALSE),IF(C808=4,VLOOKUP(B808,balance!$AU:$AZ,5,FALSE),IF(C808=5,VLOOKUP(B808-1,balance!$AU:$AZ,6,FALSE),0)))))</f>
        <v>4000</v>
      </c>
      <c r="F808">
        <v>53</v>
      </c>
      <c r="G808">
        <f>IF(C808=1,VLOOKUP(FoxFire!B808,balance!$U:$Z,2,FALSE),IF(C808=2,VLOOKUP(B808,balance!$U:$Z,3,FALSE),IF(C808=3,VLOOKUP(B808,balance!$U:$Z,4,FALSE),IF(C808=4,VLOOKUP(B808,balance!$U:$Z,5,FALSE),IF(C808=5,VLOOKUP(B808-1,balance!$U:$Z,6,FALSE),0)))))/100</f>
        <v>2.6099999999999999E-3</v>
      </c>
      <c r="H808">
        <v>2</v>
      </c>
      <c r="I808" s="1">
        <f>IF(C808=1,VLOOKUP(FoxFire!B808,balance!$AF:$AJ,2,FALSE),IF(C808=2,VLOOKUP(B808,balance!$AF:$AJ,3,FALSE),IF(C808=3,VLOOKUP(B808,balance!$AF:$AJ,4,FALSE),IF(C808=4,VLOOKUP(B808,balance!$AF:$AJ,5,FALSE),IF(C808=5,VLOOKUP(B808,balance!$AF:$AK,6,FALSE),0)))))*1000000000000</f>
        <v>1695000000000</v>
      </c>
      <c r="J808">
        <f>VLOOKUP(B808,balance!AU:BD,10,FALSE)</f>
        <v>4651080</v>
      </c>
    </row>
    <row r="809" spans="1:10" x14ac:dyDescent="0.3">
      <c r="A809">
        <v>807</v>
      </c>
      <c r="B809">
        <f t="shared" si="25"/>
        <v>162</v>
      </c>
      <c r="C809">
        <f t="shared" si="24"/>
        <v>3</v>
      </c>
      <c r="D809">
        <v>9026</v>
      </c>
      <c r="E809" s="1">
        <f>IF(C809=1,VLOOKUP(B809,balance!$AU:$AZ,2,FALSE),IF(C809=2,VLOOKUP(B809,balance!$AU:$AZ,3,FALSE),IF(C809=3,VLOOKUP(B809,balance!$AU:$AZ,4,FALSE),IF(C809=4,VLOOKUP(B809,balance!$AU:$AZ,5,FALSE),IF(C809=5,VLOOKUP(B809-1,balance!$AU:$AZ,6,FALSE),0)))))</f>
        <v>4000</v>
      </c>
      <c r="F809">
        <v>53</v>
      </c>
      <c r="G809">
        <f>IF(C809=1,VLOOKUP(FoxFire!B809,balance!$U:$Z,2,FALSE),IF(C809=2,VLOOKUP(B809,balance!$U:$Z,3,FALSE),IF(C809=3,VLOOKUP(B809,balance!$U:$Z,4,FALSE),IF(C809=4,VLOOKUP(B809,balance!$U:$Z,5,FALSE),IF(C809=5,VLOOKUP(B809-1,balance!$U:$Z,6,FALSE),0)))))/100</f>
        <v>2.6099999999999999E-3</v>
      </c>
      <c r="H809">
        <v>2</v>
      </c>
      <c r="I809" s="1">
        <f>IF(C809=1,VLOOKUP(FoxFire!B809,balance!$AF:$AJ,2,FALSE),IF(C809=2,VLOOKUP(B809,balance!$AF:$AJ,3,FALSE),IF(C809=3,VLOOKUP(B809,balance!$AF:$AJ,4,FALSE),IF(C809=4,VLOOKUP(B809,balance!$AF:$AJ,5,FALSE),IF(C809=5,VLOOKUP(B809,balance!$AF:$AK,6,FALSE),0)))))*1000000000000</f>
        <v>1695000000000</v>
      </c>
      <c r="J809">
        <f>VLOOKUP(B809,balance!AU:BD,10,FALSE)</f>
        <v>4651080</v>
      </c>
    </row>
    <row r="810" spans="1:10" x14ac:dyDescent="0.3">
      <c r="A810">
        <v>808</v>
      </c>
      <c r="B810">
        <f t="shared" si="25"/>
        <v>162</v>
      </c>
      <c r="C810">
        <f t="shared" si="24"/>
        <v>4</v>
      </c>
      <c r="D810">
        <v>9026</v>
      </c>
      <c r="E810" s="1">
        <f>IF(C810=1,VLOOKUP(B810,balance!$AU:$AZ,2,FALSE),IF(C810=2,VLOOKUP(B810,balance!$AU:$AZ,3,FALSE),IF(C810=3,VLOOKUP(B810,balance!$AU:$AZ,4,FALSE),IF(C810=4,VLOOKUP(B810,balance!$AU:$AZ,5,FALSE),IF(C810=5,VLOOKUP(B810-1,balance!$AU:$AZ,6,FALSE),0)))))</f>
        <v>4000</v>
      </c>
      <c r="F810">
        <v>53</v>
      </c>
      <c r="G810">
        <f>IF(C810=1,VLOOKUP(FoxFire!B810,balance!$U:$Z,2,FALSE),IF(C810=2,VLOOKUP(B810,balance!$U:$Z,3,FALSE),IF(C810=3,VLOOKUP(B810,balance!$U:$Z,4,FALSE),IF(C810=4,VLOOKUP(B810,balance!$U:$Z,5,FALSE),IF(C810=5,VLOOKUP(B810-1,balance!$U:$Z,6,FALSE),0)))))/100</f>
        <v>2.6099999999999999E-3</v>
      </c>
      <c r="H810">
        <v>2</v>
      </c>
      <c r="I810" s="1">
        <f>IF(C810=1,VLOOKUP(FoxFire!B810,balance!$AF:$AJ,2,FALSE),IF(C810=2,VLOOKUP(B810,balance!$AF:$AJ,3,FALSE),IF(C810=3,VLOOKUP(B810,balance!$AF:$AJ,4,FALSE),IF(C810=4,VLOOKUP(B810,balance!$AF:$AJ,5,FALSE),IF(C810=5,VLOOKUP(B810,balance!$AF:$AK,6,FALSE),0)))))*1000000000000</f>
        <v>1695000000000</v>
      </c>
      <c r="J810">
        <f>VLOOKUP(B810,balance!AU:BD,10,FALSE)</f>
        <v>4651080</v>
      </c>
    </row>
    <row r="811" spans="1:10" x14ac:dyDescent="0.3">
      <c r="A811">
        <v>809</v>
      </c>
      <c r="B811">
        <f t="shared" si="25"/>
        <v>163</v>
      </c>
      <c r="C811">
        <f t="shared" si="24"/>
        <v>5</v>
      </c>
      <c r="D811">
        <v>9026</v>
      </c>
      <c r="E811" s="1">
        <f>IF(C811=1,VLOOKUP(B811,balance!$AU:$AZ,2,FALSE),IF(C811=2,VLOOKUP(B811,balance!$AU:$AZ,3,FALSE),IF(C811=3,VLOOKUP(B811,balance!$AU:$AZ,4,FALSE),IF(C811=4,VLOOKUP(B811,balance!$AU:$AZ,5,FALSE),IF(C811=5,VLOOKUP(B811-1,balance!$AU:$AZ,6,FALSE),0)))))</f>
        <v>59200</v>
      </c>
      <c r="F811">
        <v>53</v>
      </c>
      <c r="G811">
        <f>IF(C811=1,VLOOKUP(FoxFire!B811,balance!$U:$Z,2,FALSE),IF(C811=2,VLOOKUP(B811,balance!$U:$Z,3,FALSE),IF(C811=3,VLOOKUP(B811,balance!$U:$Z,4,FALSE),IF(C811=4,VLOOKUP(B811,balance!$U:$Z,5,FALSE),IF(C811=5,VLOOKUP(B811-1,balance!$U:$Z,6,FALSE),0)))))/100</f>
        <v>274.1626</v>
      </c>
      <c r="H811">
        <v>2</v>
      </c>
      <c r="I811" s="1">
        <f>IF(C811=1,VLOOKUP(FoxFire!B811,balance!$AF:$AJ,2,FALSE),IF(C811=2,VLOOKUP(B811,balance!$AF:$AJ,3,FALSE),IF(C811=3,VLOOKUP(B811,balance!$AF:$AJ,4,FALSE),IF(C811=4,VLOOKUP(B811,balance!$AF:$AJ,5,FALSE),IF(C811=5,VLOOKUP(B811,balance!$AF:$AK,6,FALSE),0)))))*1000000000000</f>
        <v>6840000000000</v>
      </c>
      <c r="J811">
        <f>VLOOKUP(B811,balance!AU:BD,10,FALSE)</f>
        <v>4736700</v>
      </c>
    </row>
    <row r="812" spans="1:10" x14ac:dyDescent="0.3">
      <c r="A812">
        <v>810</v>
      </c>
      <c r="B812">
        <f t="shared" si="25"/>
        <v>163</v>
      </c>
      <c r="C812">
        <f t="shared" si="24"/>
        <v>1</v>
      </c>
      <c r="D812">
        <v>9026</v>
      </c>
      <c r="E812" s="1">
        <f>IF(C812=1,VLOOKUP(B812,balance!$AU:$AZ,2,FALSE),IF(C812=2,VLOOKUP(B812,balance!$AU:$AZ,3,FALSE),IF(C812=3,VLOOKUP(B812,balance!$AU:$AZ,4,FALSE),IF(C812=4,VLOOKUP(B812,balance!$AU:$AZ,5,FALSE),IF(C812=5,VLOOKUP(B812-1,balance!$AU:$AZ,6,FALSE),0)))))</f>
        <v>4000</v>
      </c>
      <c r="F812">
        <v>53</v>
      </c>
      <c r="G812">
        <f>IF(C812=1,VLOOKUP(FoxFire!B812,balance!$U:$Z,2,FALSE),IF(C812=2,VLOOKUP(B812,balance!$U:$Z,3,FALSE),IF(C812=3,VLOOKUP(B812,balance!$U:$Z,4,FALSE),IF(C812=4,VLOOKUP(B812,balance!$U:$Z,5,FALSE),IF(C812=5,VLOOKUP(B812-1,balance!$U:$Z,6,FALSE),0)))))/100</f>
        <v>2.6199999999999999E-3</v>
      </c>
      <c r="H812">
        <v>2</v>
      </c>
      <c r="I812" s="1">
        <f>IF(C812=1,VLOOKUP(FoxFire!B812,balance!$AF:$AJ,2,FALSE),IF(C812=2,VLOOKUP(B812,balance!$AF:$AJ,3,FALSE),IF(C812=3,VLOOKUP(B812,balance!$AF:$AJ,4,FALSE),IF(C812=4,VLOOKUP(B812,balance!$AF:$AJ,5,FALSE),IF(C812=5,VLOOKUP(B812,balance!$AF:$AK,6,FALSE),0)))))*1000000000000</f>
        <v>1710000000000</v>
      </c>
      <c r="J812">
        <f>VLOOKUP(B812,balance!AU:BD,10,FALSE)</f>
        <v>4736700</v>
      </c>
    </row>
    <row r="813" spans="1:10" x14ac:dyDescent="0.3">
      <c r="A813">
        <v>811</v>
      </c>
      <c r="B813">
        <f t="shared" si="25"/>
        <v>163</v>
      </c>
      <c r="C813">
        <f t="shared" si="24"/>
        <v>2</v>
      </c>
      <c r="D813">
        <v>9026</v>
      </c>
      <c r="E813" s="1">
        <f>IF(C813=1,VLOOKUP(B813,balance!$AU:$AZ,2,FALSE),IF(C813=2,VLOOKUP(B813,balance!$AU:$AZ,3,FALSE),IF(C813=3,VLOOKUP(B813,balance!$AU:$AZ,4,FALSE),IF(C813=4,VLOOKUP(B813,balance!$AU:$AZ,5,FALSE),IF(C813=5,VLOOKUP(B813-1,balance!$AU:$AZ,6,FALSE),0)))))</f>
        <v>4000</v>
      </c>
      <c r="F813">
        <v>53</v>
      </c>
      <c r="G813">
        <f>IF(C813=1,VLOOKUP(FoxFire!B813,balance!$U:$Z,2,FALSE),IF(C813=2,VLOOKUP(B813,balance!$U:$Z,3,FALSE),IF(C813=3,VLOOKUP(B813,balance!$U:$Z,4,FALSE),IF(C813=4,VLOOKUP(B813,balance!$U:$Z,5,FALSE),IF(C813=5,VLOOKUP(B813-1,balance!$U:$Z,6,FALSE),0)))))/100</f>
        <v>2.6199999999999999E-3</v>
      </c>
      <c r="H813">
        <v>2</v>
      </c>
      <c r="I813" s="1">
        <f>IF(C813=1,VLOOKUP(FoxFire!B813,balance!$AF:$AJ,2,FALSE),IF(C813=2,VLOOKUP(B813,balance!$AF:$AJ,3,FALSE),IF(C813=3,VLOOKUP(B813,balance!$AF:$AJ,4,FALSE),IF(C813=4,VLOOKUP(B813,balance!$AF:$AJ,5,FALSE),IF(C813=5,VLOOKUP(B813,balance!$AF:$AK,6,FALSE),0)))))*1000000000000</f>
        <v>1710000000000</v>
      </c>
      <c r="J813">
        <f>VLOOKUP(B813,balance!AU:BD,10,FALSE)</f>
        <v>4736700</v>
      </c>
    </row>
    <row r="814" spans="1:10" x14ac:dyDescent="0.3">
      <c r="A814">
        <v>812</v>
      </c>
      <c r="B814">
        <f t="shared" si="25"/>
        <v>163</v>
      </c>
      <c r="C814">
        <f t="shared" si="24"/>
        <v>3</v>
      </c>
      <c r="D814">
        <v>9026</v>
      </c>
      <c r="E814" s="1">
        <f>IF(C814=1,VLOOKUP(B814,balance!$AU:$AZ,2,FALSE),IF(C814=2,VLOOKUP(B814,balance!$AU:$AZ,3,FALSE),IF(C814=3,VLOOKUP(B814,balance!$AU:$AZ,4,FALSE),IF(C814=4,VLOOKUP(B814,balance!$AU:$AZ,5,FALSE),IF(C814=5,VLOOKUP(B814-1,balance!$AU:$AZ,6,FALSE),0)))))</f>
        <v>4000</v>
      </c>
      <c r="F814">
        <v>53</v>
      </c>
      <c r="G814">
        <f>IF(C814=1,VLOOKUP(FoxFire!B814,balance!$U:$Z,2,FALSE),IF(C814=2,VLOOKUP(B814,balance!$U:$Z,3,FALSE),IF(C814=3,VLOOKUP(B814,balance!$U:$Z,4,FALSE),IF(C814=4,VLOOKUP(B814,balance!$U:$Z,5,FALSE),IF(C814=5,VLOOKUP(B814-1,balance!$U:$Z,6,FALSE),0)))))/100</f>
        <v>2.6199999999999999E-3</v>
      </c>
      <c r="H814">
        <v>2</v>
      </c>
      <c r="I814" s="1">
        <f>IF(C814=1,VLOOKUP(FoxFire!B814,balance!$AF:$AJ,2,FALSE),IF(C814=2,VLOOKUP(B814,balance!$AF:$AJ,3,FALSE),IF(C814=3,VLOOKUP(B814,balance!$AF:$AJ,4,FALSE),IF(C814=4,VLOOKUP(B814,balance!$AF:$AJ,5,FALSE),IF(C814=5,VLOOKUP(B814,balance!$AF:$AK,6,FALSE),0)))))*1000000000000</f>
        <v>1710000000000</v>
      </c>
      <c r="J814">
        <f>VLOOKUP(B814,balance!AU:BD,10,FALSE)</f>
        <v>4736700</v>
      </c>
    </row>
    <row r="815" spans="1:10" x14ac:dyDescent="0.3">
      <c r="A815">
        <v>813</v>
      </c>
      <c r="B815">
        <f t="shared" si="25"/>
        <v>163</v>
      </c>
      <c r="C815">
        <f t="shared" si="24"/>
        <v>4</v>
      </c>
      <c r="D815">
        <v>9026</v>
      </c>
      <c r="E815" s="1">
        <f>IF(C815=1,VLOOKUP(B815,balance!$AU:$AZ,2,FALSE),IF(C815=2,VLOOKUP(B815,balance!$AU:$AZ,3,FALSE),IF(C815=3,VLOOKUP(B815,balance!$AU:$AZ,4,FALSE),IF(C815=4,VLOOKUP(B815,balance!$AU:$AZ,5,FALSE),IF(C815=5,VLOOKUP(B815-1,balance!$AU:$AZ,6,FALSE),0)))))</f>
        <v>4000</v>
      </c>
      <c r="F815">
        <v>53</v>
      </c>
      <c r="G815">
        <f>IF(C815=1,VLOOKUP(FoxFire!B815,balance!$U:$Z,2,FALSE),IF(C815=2,VLOOKUP(B815,balance!$U:$Z,3,FALSE),IF(C815=3,VLOOKUP(B815,balance!$U:$Z,4,FALSE),IF(C815=4,VLOOKUP(B815,balance!$U:$Z,5,FALSE),IF(C815=5,VLOOKUP(B815-1,balance!$U:$Z,6,FALSE),0)))))/100</f>
        <v>2.6199999999999999E-3</v>
      </c>
      <c r="H815">
        <v>2</v>
      </c>
      <c r="I815" s="1">
        <f>IF(C815=1,VLOOKUP(FoxFire!B815,balance!$AF:$AJ,2,FALSE),IF(C815=2,VLOOKUP(B815,balance!$AF:$AJ,3,FALSE),IF(C815=3,VLOOKUP(B815,balance!$AF:$AJ,4,FALSE),IF(C815=4,VLOOKUP(B815,balance!$AF:$AJ,5,FALSE),IF(C815=5,VLOOKUP(B815,balance!$AF:$AK,6,FALSE),0)))))*1000000000000</f>
        <v>1710000000000</v>
      </c>
      <c r="J815">
        <f>VLOOKUP(B815,balance!AU:BD,10,FALSE)</f>
        <v>4736700</v>
      </c>
    </row>
    <row r="816" spans="1:10" x14ac:dyDescent="0.3">
      <c r="A816">
        <v>814</v>
      </c>
      <c r="B816">
        <f t="shared" si="25"/>
        <v>164</v>
      </c>
      <c r="C816">
        <f t="shared" si="24"/>
        <v>5</v>
      </c>
      <c r="D816">
        <v>9026</v>
      </c>
      <c r="E816" s="1">
        <f>IF(C816=1,VLOOKUP(B816,balance!$AU:$AZ,2,FALSE),IF(C816=2,VLOOKUP(B816,balance!$AU:$AZ,3,FALSE),IF(C816=3,VLOOKUP(B816,balance!$AU:$AZ,4,FALSE),IF(C816=4,VLOOKUP(B816,balance!$AU:$AZ,5,FALSE),IF(C816=5,VLOOKUP(B816-1,balance!$AU:$AZ,6,FALSE),0)))))</f>
        <v>59200</v>
      </c>
      <c r="F816">
        <v>53</v>
      </c>
      <c r="G816">
        <f>IF(C816=1,VLOOKUP(FoxFire!B816,balance!$U:$Z,2,FALSE),IF(C816=2,VLOOKUP(B816,balance!$U:$Z,3,FALSE),IF(C816=3,VLOOKUP(B816,balance!$U:$Z,4,FALSE),IF(C816=4,VLOOKUP(B816,balance!$U:$Z,5,FALSE),IF(C816=5,VLOOKUP(B816-1,balance!$U:$Z,6,FALSE),0)))))/100</f>
        <v>280.71719999999999</v>
      </c>
      <c r="H816">
        <v>2</v>
      </c>
      <c r="I816" s="1">
        <f>IF(C816=1,VLOOKUP(FoxFire!B816,balance!$AF:$AJ,2,FALSE),IF(C816=2,VLOOKUP(B816,balance!$AF:$AJ,3,FALSE),IF(C816=3,VLOOKUP(B816,balance!$AF:$AJ,4,FALSE),IF(C816=4,VLOOKUP(B816,balance!$AF:$AJ,5,FALSE),IF(C816=5,VLOOKUP(B816,balance!$AF:$AK,6,FALSE),0)))))*1000000000000</f>
        <v>6900000000000</v>
      </c>
      <c r="J816">
        <f>VLOOKUP(B816,balance!AU:BD,10,FALSE)</f>
        <v>4824120</v>
      </c>
    </row>
    <row r="817" spans="1:10" x14ac:dyDescent="0.3">
      <c r="A817">
        <v>815</v>
      </c>
      <c r="B817">
        <f t="shared" si="25"/>
        <v>164</v>
      </c>
      <c r="C817">
        <f t="shared" si="24"/>
        <v>1</v>
      </c>
      <c r="D817">
        <v>9026</v>
      </c>
      <c r="E817" s="1">
        <f>IF(C817=1,VLOOKUP(B817,balance!$AU:$AZ,2,FALSE),IF(C817=2,VLOOKUP(B817,balance!$AU:$AZ,3,FALSE),IF(C817=3,VLOOKUP(B817,balance!$AU:$AZ,4,FALSE),IF(C817=4,VLOOKUP(B817,balance!$AU:$AZ,5,FALSE),IF(C817=5,VLOOKUP(B817-1,balance!$AU:$AZ,6,FALSE),0)))))</f>
        <v>4000</v>
      </c>
      <c r="F817">
        <v>53</v>
      </c>
      <c r="G817">
        <f>IF(C817=1,VLOOKUP(FoxFire!B817,balance!$U:$Z,2,FALSE),IF(C817=2,VLOOKUP(B817,balance!$U:$Z,3,FALSE),IF(C817=3,VLOOKUP(B817,balance!$U:$Z,4,FALSE),IF(C817=4,VLOOKUP(B817,balance!$U:$Z,5,FALSE),IF(C817=5,VLOOKUP(B817-1,balance!$U:$Z,6,FALSE),0)))))/100</f>
        <v>2.63E-3</v>
      </c>
      <c r="H817">
        <v>2</v>
      </c>
      <c r="I817" s="1">
        <f>IF(C817=1,VLOOKUP(FoxFire!B817,balance!$AF:$AJ,2,FALSE),IF(C817=2,VLOOKUP(B817,balance!$AF:$AJ,3,FALSE),IF(C817=3,VLOOKUP(B817,balance!$AF:$AJ,4,FALSE),IF(C817=4,VLOOKUP(B817,balance!$AF:$AJ,5,FALSE),IF(C817=5,VLOOKUP(B817,balance!$AF:$AK,6,FALSE),0)))))*1000000000000</f>
        <v>1725000000000</v>
      </c>
      <c r="J817">
        <f>VLOOKUP(B817,balance!AU:BD,10,FALSE)</f>
        <v>4824120</v>
      </c>
    </row>
    <row r="818" spans="1:10" x14ac:dyDescent="0.3">
      <c r="A818">
        <v>816</v>
      </c>
      <c r="B818">
        <f t="shared" si="25"/>
        <v>164</v>
      </c>
      <c r="C818">
        <f t="shared" si="24"/>
        <v>2</v>
      </c>
      <c r="D818">
        <v>9026</v>
      </c>
      <c r="E818" s="1">
        <f>IF(C818=1,VLOOKUP(B818,balance!$AU:$AZ,2,FALSE),IF(C818=2,VLOOKUP(B818,balance!$AU:$AZ,3,FALSE),IF(C818=3,VLOOKUP(B818,balance!$AU:$AZ,4,FALSE),IF(C818=4,VLOOKUP(B818,balance!$AU:$AZ,5,FALSE),IF(C818=5,VLOOKUP(B818-1,balance!$AU:$AZ,6,FALSE),0)))))</f>
        <v>4000</v>
      </c>
      <c r="F818">
        <v>53</v>
      </c>
      <c r="G818">
        <f>IF(C818=1,VLOOKUP(FoxFire!B818,balance!$U:$Z,2,FALSE),IF(C818=2,VLOOKUP(B818,balance!$U:$Z,3,FALSE),IF(C818=3,VLOOKUP(B818,balance!$U:$Z,4,FALSE),IF(C818=4,VLOOKUP(B818,balance!$U:$Z,5,FALSE),IF(C818=5,VLOOKUP(B818-1,balance!$U:$Z,6,FALSE),0)))))/100</f>
        <v>2.63E-3</v>
      </c>
      <c r="H818">
        <v>2</v>
      </c>
      <c r="I818" s="1">
        <f>IF(C818=1,VLOOKUP(FoxFire!B818,balance!$AF:$AJ,2,FALSE),IF(C818=2,VLOOKUP(B818,balance!$AF:$AJ,3,FALSE),IF(C818=3,VLOOKUP(B818,balance!$AF:$AJ,4,FALSE),IF(C818=4,VLOOKUP(B818,balance!$AF:$AJ,5,FALSE),IF(C818=5,VLOOKUP(B818,balance!$AF:$AK,6,FALSE),0)))))*1000000000000</f>
        <v>1725000000000</v>
      </c>
      <c r="J818">
        <f>VLOOKUP(B818,balance!AU:BD,10,FALSE)</f>
        <v>4824120</v>
      </c>
    </row>
    <row r="819" spans="1:10" x14ac:dyDescent="0.3">
      <c r="A819">
        <v>817</v>
      </c>
      <c r="B819">
        <f t="shared" si="25"/>
        <v>164</v>
      </c>
      <c r="C819">
        <f t="shared" si="24"/>
        <v>3</v>
      </c>
      <c r="D819">
        <v>9026</v>
      </c>
      <c r="E819" s="1">
        <f>IF(C819=1,VLOOKUP(B819,balance!$AU:$AZ,2,FALSE),IF(C819=2,VLOOKUP(B819,balance!$AU:$AZ,3,FALSE),IF(C819=3,VLOOKUP(B819,balance!$AU:$AZ,4,FALSE),IF(C819=4,VLOOKUP(B819,balance!$AU:$AZ,5,FALSE),IF(C819=5,VLOOKUP(B819-1,balance!$AU:$AZ,6,FALSE),0)))))</f>
        <v>4000</v>
      </c>
      <c r="F819">
        <v>53</v>
      </c>
      <c r="G819">
        <f>IF(C819=1,VLOOKUP(FoxFire!B819,balance!$U:$Z,2,FALSE),IF(C819=2,VLOOKUP(B819,balance!$U:$Z,3,FALSE),IF(C819=3,VLOOKUP(B819,balance!$U:$Z,4,FALSE),IF(C819=4,VLOOKUP(B819,balance!$U:$Z,5,FALSE),IF(C819=5,VLOOKUP(B819-1,balance!$U:$Z,6,FALSE),0)))))/100</f>
        <v>2.63E-3</v>
      </c>
      <c r="H819">
        <v>2</v>
      </c>
      <c r="I819" s="1">
        <f>IF(C819=1,VLOOKUP(FoxFire!B819,balance!$AF:$AJ,2,FALSE),IF(C819=2,VLOOKUP(B819,balance!$AF:$AJ,3,FALSE),IF(C819=3,VLOOKUP(B819,balance!$AF:$AJ,4,FALSE),IF(C819=4,VLOOKUP(B819,balance!$AF:$AJ,5,FALSE),IF(C819=5,VLOOKUP(B819,balance!$AF:$AK,6,FALSE),0)))))*1000000000000</f>
        <v>1725000000000</v>
      </c>
      <c r="J819">
        <f>VLOOKUP(B819,balance!AU:BD,10,FALSE)</f>
        <v>4824120</v>
      </c>
    </row>
    <row r="820" spans="1:10" x14ac:dyDescent="0.3">
      <c r="A820">
        <v>818</v>
      </c>
      <c r="B820">
        <f t="shared" si="25"/>
        <v>164</v>
      </c>
      <c r="C820">
        <f t="shared" si="24"/>
        <v>4</v>
      </c>
      <c r="D820">
        <v>9026</v>
      </c>
      <c r="E820" s="1">
        <f>IF(C820=1,VLOOKUP(B820,balance!$AU:$AZ,2,FALSE),IF(C820=2,VLOOKUP(B820,balance!$AU:$AZ,3,FALSE),IF(C820=3,VLOOKUP(B820,balance!$AU:$AZ,4,FALSE),IF(C820=4,VLOOKUP(B820,balance!$AU:$AZ,5,FALSE),IF(C820=5,VLOOKUP(B820-1,balance!$AU:$AZ,6,FALSE),0)))))</f>
        <v>4000</v>
      </c>
      <c r="F820">
        <v>53</v>
      </c>
      <c r="G820">
        <f>IF(C820=1,VLOOKUP(FoxFire!B820,balance!$U:$Z,2,FALSE),IF(C820=2,VLOOKUP(B820,balance!$U:$Z,3,FALSE),IF(C820=3,VLOOKUP(B820,balance!$U:$Z,4,FALSE),IF(C820=4,VLOOKUP(B820,balance!$U:$Z,5,FALSE),IF(C820=5,VLOOKUP(B820-1,balance!$U:$Z,6,FALSE),0)))))/100</f>
        <v>2.63E-3</v>
      </c>
      <c r="H820">
        <v>2</v>
      </c>
      <c r="I820" s="1">
        <f>IF(C820=1,VLOOKUP(FoxFire!B820,balance!$AF:$AJ,2,FALSE),IF(C820=2,VLOOKUP(B820,balance!$AF:$AJ,3,FALSE),IF(C820=3,VLOOKUP(B820,balance!$AF:$AJ,4,FALSE),IF(C820=4,VLOOKUP(B820,balance!$AF:$AJ,5,FALSE),IF(C820=5,VLOOKUP(B820,balance!$AF:$AK,6,FALSE),0)))))*1000000000000</f>
        <v>1725000000000</v>
      </c>
      <c r="J820">
        <f>VLOOKUP(B820,balance!AU:BD,10,FALSE)</f>
        <v>4824120</v>
      </c>
    </row>
    <row r="821" spans="1:10" x14ac:dyDescent="0.3">
      <c r="A821">
        <v>819</v>
      </c>
      <c r="B821">
        <f t="shared" si="25"/>
        <v>165</v>
      </c>
      <c r="C821">
        <f t="shared" si="24"/>
        <v>5</v>
      </c>
      <c r="D821">
        <v>9026</v>
      </c>
      <c r="E821" s="1">
        <f>IF(C821=1,VLOOKUP(B821,balance!$AU:$AZ,2,FALSE),IF(C821=2,VLOOKUP(B821,balance!$AU:$AZ,3,FALSE),IF(C821=3,VLOOKUP(B821,balance!$AU:$AZ,4,FALSE),IF(C821=4,VLOOKUP(B821,balance!$AU:$AZ,5,FALSE),IF(C821=5,VLOOKUP(B821-1,balance!$AU:$AZ,6,FALSE),0)))))</f>
        <v>59200</v>
      </c>
      <c r="F821">
        <v>53</v>
      </c>
      <c r="G821">
        <f>IF(C821=1,VLOOKUP(FoxFire!B821,balance!$U:$Z,2,FALSE),IF(C821=2,VLOOKUP(B821,balance!$U:$Z,3,FALSE),IF(C821=3,VLOOKUP(B821,balance!$U:$Z,4,FALSE),IF(C821=4,VLOOKUP(B821,balance!$U:$Z,5,FALSE),IF(C821=5,VLOOKUP(B821-1,balance!$U:$Z,6,FALSE),0)))))/100</f>
        <v>287.42449999999997</v>
      </c>
      <c r="H821">
        <v>2</v>
      </c>
      <c r="I821" s="1">
        <f>IF(C821=1,VLOOKUP(FoxFire!B821,balance!$AF:$AJ,2,FALSE),IF(C821=2,VLOOKUP(B821,balance!$AF:$AJ,3,FALSE),IF(C821=3,VLOOKUP(B821,balance!$AF:$AJ,4,FALSE),IF(C821=4,VLOOKUP(B821,balance!$AF:$AJ,5,FALSE),IF(C821=5,VLOOKUP(B821,balance!$AF:$AK,6,FALSE),0)))))*1000000000000</f>
        <v>6960000000000</v>
      </c>
      <c r="J821">
        <f>VLOOKUP(B821,balance!AU:BD,10,FALSE)</f>
        <v>4910150</v>
      </c>
    </row>
    <row r="822" spans="1:10" x14ac:dyDescent="0.3">
      <c r="A822">
        <v>820</v>
      </c>
      <c r="B822">
        <f t="shared" si="25"/>
        <v>165</v>
      </c>
      <c r="C822">
        <f t="shared" si="24"/>
        <v>1</v>
      </c>
      <c r="D822">
        <v>9026</v>
      </c>
      <c r="E822" s="1">
        <f>IF(C822=1,VLOOKUP(B822,balance!$AU:$AZ,2,FALSE),IF(C822=2,VLOOKUP(B822,balance!$AU:$AZ,3,FALSE),IF(C822=3,VLOOKUP(B822,balance!$AU:$AZ,4,FALSE),IF(C822=4,VLOOKUP(B822,balance!$AU:$AZ,5,FALSE),IF(C822=5,VLOOKUP(B822-1,balance!$AU:$AZ,6,FALSE),0)))))</f>
        <v>4000</v>
      </c>
      <c r="F822">
        <v>53</v>
      </c>
      <c r="G822">
        <f>IF(C822=1,VLOOKUP(FoxFire!B822,balance!$U:$Z,2,FALSE),IF(C822=2,VLOOKUP(B822,balance!$U:$Z,3,FALSE),IF(C822=3,VLOOKUP(B822,balance!$U:$Z,4,FALSE),IF(C822=4,VLOOKUP(B822,balance!$U:$Z,5,FALSE),IF(C822=5,VLOOKUP(B822-1,balance!$U:$Z,6,FALSE),0)))))/100</f>
        <v>2.64E-3</v>
      </c>
      <c r="H822">
        <v>2</v>
      </c>
      <c r="I822" s="1">
        <f>IF(C822=1,VLOOKUP(FoxFire!B822,balance!$AF:$AJ,2,FALSE),IF(C822=2,VLOOKUP(B822,balance!$AF:$AJ,3,FALSE),IF(C822=3,VLOOKUP(B822,balance!$AF:$AJ,4,FALSE),IF(C822=4,VLOOKUP(B822,balance!$AF:$AJ,5,FALSE),IF(C822=5,VLOOKUP(B822,balance!$AF:$AK,6,FALSE),0)))))*1000000000000</f>
        <v>1740000000000</v>
      </c>
      <c r="J822">
        <f>VLOOKUP(B822,balance!AU:BD,10,FALSE)</f>
        <v>4910150</v>
      </c>
    </row>
    <row r="823" spans="1:10" x14ac:dyDescent="0.3">
      <c r="A823">
        <v>821</v>
      </c>
      <c r="B823">
        <f t="shared" si="25"/>
        <v>165</v>
      </c>
      <c r="C823">
        <f t="shared" si="24"/>
        <v>2</v>
      </c>
      <c r="D823">
        <v>9026</v>
      </c>
      <c r="E823" s="1">
        <f>IF(C823=1,VLOOKUP(B823,balance!$AU:$AZ,2,FALSE),IF(C823=2,VLOOKUP(B823,balance!$AU:$AZ,3,FALSE),IF(C823=3,VLOOKUP(B823,balance!$AU:$AZ,4,FALSE),IF(C823=4,VLOOKUP(B823,balance!$AU:$AZ,5,FALSE),IF(C823=5,VLOOKUP(B823-1,balance!$AU:$AZ,6,FALSE),0)))))</f>
        <v>4000</v>
      </c>
      <c r="F823">
        <v>53</v>
      </c>
      <c r="G823">
        <f>IF(C823=1,VLOOKUP(FoxFire!B823,balance!$U:$Z,2,FALSE),IF(C823=2,VLOOKUP(B823,balance!$U:$Z,3,FALSE),IF(C823=3,VLOOKUP(B823,balance!$U:$Z,4,FALSE),IF(C823=4,VLOOKUP(B823,balance!$U:$Z,5,FALSE),IF(C823=5,VLOOKUP(B823-1,balance!$U:$Z,6,FALSE),0)))))/100</f>
        <v>2.64E-3</v>
      </c>
      <c r="H823">
        <v>2</v>
      </c>
      <c r="I823" s="1">
        <f>IF(C823=1,VLOOKUP(FoxFire!B823,balance!$AF:$AJ,2,FALSE),IF(C823=2,VLOOKUP(B823,balance!$AF:$AJ,3,FALSE),IF(C823=3,VLOOKUP(B823,balance!$AF:$AJ,4,FALSE),IF(C823=4,VLOOKUP(B823,balance!$AF:$AJ,5,FALSE),IF(C823=5,VLOOKUP(B823,balance!$AF:$AK,6,FALSE),0)))))*1000000000000</f>
        <v>1740000000000</v>
      </c>
      <c r="J823">
        <f>VLOOKUP(B823,balance!AU:BD,10,FALSE)</f>
        <v>4910150</v>
      </c>
    </row>
    <row r="824" spans="1:10" x14ac:dyDescent="0.3">
      <c r="A824">
        <v>822</v>
      </c>
      <c r="B824">
        <f t="shared" si="25"/>
        <v>165</v>
      </c>
      <c r="C824">
        <f t="shared" si="24"/>
        <v>3</v>
      </c>
      <c r="D824">
        <v>9026</v>
      </c>
      <c r="E824" s="1">
        <f>IF(C824=1,VLOOKUP(B824,balance!$AU:$AZ,2,FALSE),IF(C824=2,VLOOKUP(B824,balance!$AU:$AZ,3,FALSE),IF(C824=3,VLOOKUP(B824,balance!$AU:$AZ,4,FALSE),IF(C824=4,VLOOKUP(B824,balance!$AU:$AZ,5,FALSE),IF(C824=5,VLOOKUP(B824-1,balance!$AU:$AZ,6,FALSE),0)))))</f>
        <v>4000</v>
      </c>
      <c r="F824">
        <v>53</v>
      </c>
      <c r="G824">
        <f>IF(C824=1,VLOOKUP(FoxFire!B824,balance!$U:$Z,2,FALSE),IF(C824=2,VLOOKUP(B824,balance!$U:$Z,3,FALSE),IF(C824=3,VLOOKUP(B824,balance!$U:$Z,4,FALSE),IF(C824=4,VLOOKUP(B824,balance!$U:$Z,5,FALSE),IF(C824=5,VLOOKUP(B824-1,balance!$U:$Z,6,FALSE),0)))))/100</f>
        <v>2.64E-3</v>
      </c>
      <c r="H824">
        <v>2</v>
      </c>
      <c r="I824" s="1">
        <f>IF(C824=1,VLOOKUP(FoxFire!B824,balance!$AF:$AJ,2,FALSE),IF(C824=2,VLOOKUP(B824,balance!$AF:$AJ,3,FALSE),IF(C824=3,VLOOKUP(B824,balance!$AF:$AJ,4,FALSE),IF(C824=4,VLOOKUP(B824,balance!$AF:$AJ,5,FALSE),IF(C824=5,VLOOKUP(B824,balance!$AF:$AK,6,FALSE),0)))))*1000000000000</f>
        <v>1740000000000</v>
      </c>
      <c r="J824">
        <f>VLOOKUP(B824,balance!AU:BD,10,FALSE)</f>
        <v>4910150</v>
      </c>
    </row>
    <row r="825" spans="1:10" x14ac:dyDescent="0.3">
      <c r="A825">
        <v>823</v>
      </c>
      <c r="B825">
        <f t="shared" si="25"/>
        <v>165</v>
      </c>
      <c r="C825">
        <f t="shared" si="24"/>
        <v>4</v>
      </c>
      <c r="D825">
        <v>9026</v>
      </c>
      <c r="E825" s="1">
        <f>IF(C825=1,VLOOKUP(B825,balance!$AU:$AZ,2,FALSE),IF(C825=2,VLOOKUP(B825,balance!$AU:$AZ,3,FALSE),IF(C825=3,VLOOKUP(B825,balance!$AU:$AZ,4,FALSE),IF(C825=4,VLOOKUP(B825,balance!$AU:$AZ,5,FALSE),IF(C825=5,VLOOKUP(B825-1,balance!$AU:$AZ,6,FALSE),0)))))</f>
        <v>4000</v>
      </c>
      <c r="F825">
        <v>53</v>
      </c>
      <c r="G825">
        <f>IF(C825=1,VLOOKUP(FoxFire!B825,balance!$U:$Z,2,FALSE),IF(C825=2,VLOOKUP(B825,balance!$U:$Z,3,FALSE),IF(C825=3,VLOOKUP(B825,balance!$U:$Z,4,FALSE),IF(C825=4,VLOOKUP(B825,balance!$U:$Z,5,FALSE),IF(C825=5,VLOOKUP(B825-1,balance!$U:$Z,6,FALSE),0)))))/100</f>
        <v>2.64E-3</v>
      </c>
      <c r="H825">
        <v>2</v>
      </c>
      <c r="I825" s="1">
        <f>IF(C825=1,VLOOKUP(FoxFire!B825,balance!$AF:$AJ,2,FALSE),IF(C825=2,VLOOKUP(B825,balance!$AF:$AJ,3,FALSE),IF(C825=3,VLOOKUP(B825,balance!$AF:$AJ,4,FALSE),IF(C825=4,VLOOKUP(B825,balance!$AF:$AJ,5,FALSE),IF(C825=5,VLOOKUP(B825,balance!$AF:$AK,6,FALSE),0)))))*1000000000000</f>
        <v>1740000000000</v>
      </c>
      <c r="J825">
        <f>VLOOKUP(B825,balance!AU:BD,10,FALSE)</f>
        <v>4910150</v>
      </c>
    </row>
    <row r="826" spans="1:10" x14ac:dyDescent="0.3">
      <c r="A826">
        <v>824</v>
      </c>
      <c r="B826">
        <f t="shared" si="25"/>
        <v>166</v>
      </c>
      <c r="C826">
        <f t="shared" si="24"/>
        <v>5</v>
      </c>
      <c r="D826">
        <v>9026</v>
      </c>
      <c r="E826" s="1">
        <f>IF(C826=1,VLOOKUP(B826,balance!$AU:$AZ,2,FALSE),IF(C826=2,VLOOKUP(B826,balance!$AU:$AZ,3,FALSE),IF(C826=3,VLOOKUP(B826,balance!$AU:$AZ,4,FALSE),IF(C826=4,VLOOKUP(B826,balance!$AU:$AZ,5,FALSE),IF(C826=5,VLOOKUP(B826-1,balance!$AU:$AZ,6,FALSE),0)))))</f>
        <v>62400</v>
      </c>
      <c r="F826">
        <v>53</v>
      </c>
      <c r="G826">
        <f>IF(C826=1,VLOOKUP(FoxFire!B826,balance!$U:$Z,2,FALSE),IF(C826=2,VLOOKUP(B826,balance!$U:$Z,3,FALSE),IF(C826=3,VLOOKUP(B826,balance!$U:$Z,4,FALSE),IF(C826=4,VLOOKUP(B826,balance!$U:$Z,5,FALSE),IF(C826=5,VLOOKUP(B826-1,balance!$U:$Z,6,FALSE),0)))))/100</f>
        <v>294.28769999999997</v>
      </c>
      <c r="H826">
        <v>2</v>
      </c>
      <c r="I826" s="1">
        <f>IF(C826=1,VLOOKUP(FoxFire!B826,balance!$AF:$AJ,2,FALSE),IF(C826=2,VLOOKUP(B826,balance!$AF:$AJ,3,FALSE),IF(C826=3,VLOOKUP(B826,balance!$AF:$AJ,4,FALSE),IF(C826=4,VLOOKUP(B826,balance!$AF:$AJ,5,FALSE),IF(C826=5,VLOOKUP(B826,balance!$AF:$AK,6,FALSE),0)))))*1000000000000</f>
        <v>7020000000000</v>
      </c>
      <c r="J826">
        <f>VLOOKUP(B826,balance!AU:BD,10,FALSE)</f>
        <v>4998000</v>
      </c>
    </row>
    <row r="827" spans="1:10" x14ac:dyDescent="0.3">
      <c r="A827">
        <v>825</v>
      </c>
      <c r="B827">
        <f t="shared" si="25"/>
        <v>166</v>
      </c>
      <c r="C827">
        <f t="shared" si="24"/>
        <v>1</v>
      </c>
      <c r="D827">
        <v>9026</v>
      </c>
      <c r="E827" s="1">
        <f>IF(C827=1,VLOOKUP(B827,balance!$AU:$AZ,2,FALSE),IF(C827=2,VLOOKUP(B827,balance!$AU:$AZ,3,FALSE),IF(C827=3,VLOOKUP(B827,balance!$AU:$AZ,4,FALSE),IF(C827=4,VLOOKUP(B827,balance!$AU:$AZ,5,FALSE),IF(C827=5,VLOOKUP(B827-1,balance!$AU:$AZ,6,FALSE),0)))))</f>
        <v>4000</v>
      </c>
      <c r="F827">
        <v>53</v>
      </c>
      <c r="G827">
        <f>IF(C827=1,VLOOKUP(FoxFire!B827,balance!$U:$Z,2,FALSE),IF(C827=2,VLOOKUP(B827,balance!$U:$Z,3,FALSE),IF(C827=3,VLOOKUP(B827,balance!$U:$Z,4,FALSE),IF(C827=4,VLOOKUP(B827,balance!$U:$Z,5,FALSE),IF(C827=5,VLOOKUP(B827-1,balance!$U:$Z,6,FALSE),0)))))/100</f>
        <v>2.65E-3</v>
      </c>
      <c r="H827">
        <v>2</v>
      </c>
      <c r="I827" s="1">
        <f>IF(C827=1,VLOOKUP(FoxFire!B827,balance!$AF:$AJ,2,FALSE),IF(C827=2,VLOOKUP(B827,balance!$AF:$AJ,3,FALSE),IF(C827=3,VLOOKUP(B827,balance!$AF:$AJ,4,FALSE),IF(C827=4,VLOOKUP(B827,balance!$AF:$AJ,5,FALSE),IF(C827=5,VLOOKUP(B827,balance!$AF:$AK,6,FALSE),0)))))*1000000000000</f>
        <v>1755000000000</v>
      </c>
      <c r="J827">
        <f>VLOOKUP(B827,balance!AU:BD,10,FALSE)</f>
        <v>4998000</v>
      </c>
    </row>
    <row r="828" spans="1:10" x14ac:dyDescent="0.3">
      <c r="A828">
        <v>826</v>
      </c>
      <c r="B828">
        <f t="shared" si="25"/>
        <v>166</v>
      </c>
      <c r="C828">
        <f t="shared" si="24"/>
        <v>2</v>
      </c>
      <c r="D828">
        <v>9026</v>
      </c>
      <c r="E828" s="1">
        <f>IF(C828=1,VLOOKUP(B828,balance!$AU:$AZ,2,FALSE),IF(C828=2,VLOOKUP(B828,balance!$AU:$AZ,3,FALSE),IF(C828=3,VLOOKUP(B828,balance!$AU:$AZ,4,FALSE),IF(C828=4,VLOOKUP(B828,balance!$AU:$AZ,5,FALSE),IF(C828=5,VLOOKUP(B828-1,balance!$AU:$AZ,6,FALSE),0)))))</f>
        <v>4000</v>
      </c>
      <c r="F828">
        <v>53</v>
      </c>
      <c r="G828">
        <f>IF(C828=1,VLOOKUP(FoxFire!B828,balance!$U:$Z,2,FALSE),IF(C828=2,VLOOKUP(B828,balance!$U:$Z,3,FALSE),IF(C828=3,VLOOKUP(B828,balance!$U:$Z,4,FALSE),IF(C828=4,VLOOKUP(B828,balance!$U:$Z,5,FALSE),IF(C828=5,VLOOKUP(B828-1,balance!$U:$Z,6,FALSE),0)))))/100</f>
        <v>2.65E-3</v>
      </c>
      <c r="H828">
        <v>2</v>
      </c>
      <c r="I828" s="1">
        <f>IF(C828=1,VLOOKUP(FoxFire!B828,balance!$AF:$AJ,2,FALSE),IF(C828=2,VLOOKUP(B828,balance!$AF:$AJ,3,FALSE),IF(C828=3,VLOOKUP(B828,balance!$AF:$AJ,4,FALSE),IF(C828=4,VLOOKUP(B828,balance!$AF:$AJ,5,FALSE),IF(C828=5,VLOOKUP(B828,balance!$AF:$AK,6,FALSE),0)))))*1000000000000</f>
        <v>1755000000000</v>
      </c>
      <c r="J828">
        <f>VLOOKUP(B828,balance!AU:BD,10,FALSE)</f>
        <v>4998000</v>
      </c>
    </row>
    <row r="829" spans="1:10" x14ac:dyDescent="0.3">
      <c r="A829">
        <v>827</v>
      </c>
      <c r="B829">
        <f t="shared" si="25"/>
        <v>166</v>
      </c>
      <c r="C829">
        <f t="shared" si="24"/>
        <v>3</v>
      </c>
      <c r="D829">
        <v>9026</v>
      </c>
      <c r="E829" s="1">
        <f>IF(C829=1,VLOOKUP(B829,balance!$AU:$AZ,2,FALSE),IF(C829=2,VLOOKUP(B829,balance!$AU:$AZ,3,FALSE),IF(C829=3,VLOOKUP(B829,balance!$AU:$AZ,4,FALSE),IF(C829=4,VLOOKUP(B829,balance!$AU:$AZ,5,FALSE),IF(C829=5,VLOOKUP(B829-1,balance!$AU:$AZ,6,FALSE),0)))))</f>
        <v>4000</v>
      </c>
      <c r="F829">
        <v>53</v>
      </c>
      <c r="G829">
        <f>IF(C829=1,VLOOKUP(FoxFire!B829,balance!$U:$Z,2,FALSE),IF(C829=2,VLOOKUP(B829,balance!$U:$Z,3,FALSE),IF(C829=3,VLOOKUP(B829,balance!$U:$Z,4,FALSE),IF(C829=4,VLOOKUP(B829,balance!$U:$Z,5,FALSE),IF(C829=5,VLOOKUP(B829-1,balance!$U:$Z,6,FALSE),0)))))/100</f>
        <v>2.65E-3</v>
      </c>
      <c r="H829">
        <v>2</v>
      </c>
      <c r="I829" s="1">
        <f>IF(C829=1,VLOOKUP(FoxFire!B829,balance!$AF:$AJ,2,FALSE),IF(C829=2,VLOOKUP(B829,balance!$AF:$AJ,3,FALSE),IF(C829=3,VLOOKUP(B829,balance!$AF:$AJ,4,FALSE),IF(C829=4,VLOOKUP(B829,balance!$AF:$AJ,5,FALSE),IF(C829=5,VLOOKUP(B829,balance!$AF:$AK,6,FALSE),0)))))*1000000000000</f>
        <v>1755000000000</v>
      </c>
      <c r="J829">
        <f>VLOOKUP(B829,balance!AU:BD,10,FALSE)</f>
        <v>4998000</v>
      </c>
    </row>
    <row r="830" spans="1:10" x14ac:dyDescent="0.3">
      <c r="A830">
        <v>828</v>
      </c>
      <c r="B830">
        <f t="shared" si="25"/>
        <v>166</v>
      </c>
      <c r="C830">
        <f t="shared" si="24"/>
        <v>4</v>
      </c>
      <c r="D830">
        <v>9026</v>
      </c>
      <c r="E830" s="1">
        <f>IF(C830=1,VLOOKUP(B830,balance!$AU:$AZ,2,FALSE),IF(C830=2,VLOOKUP(B830,balance!$AU:$AZ,3,FALSE),IF(C830=3,VLOOKUP(B830,balance!$AU:$AZ,4,FALSE),IF(C830=4,VLOOKUP(B830,balance!$AU:$AZ,5,FALSE),IF(C830=5,VLOOKUP(B830-1,balance!$AU:$AZ,6,FALSE),0)))))</f>
        <v>4000</v>
      </c>
      <c r="F830">
        <v>53</v>
      </c>
      <c r="G830">
        <f>IF(C830=1,VLOOKUP(FoxFire!B830,balance!$U:$Z,2,FALSE),IF(C830=2,VLOOKUP(B830,balance!$U:$Z,3,FALSE),IF(C830=3,VLOOKUP(B830,balance!$U:$Z,4,FALSE),IF(C830=4,VLOOKUP(B830,balance!$U:$Z,5,FALSE),IF(C830=5,VLOOKUP(B830-1,balance!$U:$Z,6,FALSE),0)))))/100</f>
        <v>2.65E-3</v>
      </c>
      <c r="H830">
        <v>2</v>
      </c>
      <c r="I830" s="1">
        <f>IF(C830=1,VLOOKUP(FoxFire!B830,balance!$AF:$AJ,2,FALSE),IF(C830=2,VLOOKUP(B830,balance!$AF:$AJ,3,FALSE),IF(C830=3,VLOOKUP(B830,balance!$AF:$AJ,4,FALSE),IF(C830=4,VLOOKUP(B830,balance!$AF:$AJ,5,FALSE),IF(C830=5,VLOOKUP(B830,balance!$AF:$AK,6,FALSE),0)))))*1000000000000</f>
        <v>1755000000000</v>
      </c>
      <c r="J830">
        <f>VLOOKUP(B830,balance!AU:BD,10,FALSE)</f>
        <v>4998000</v>
      </c>
    </row>
    <row r="831" spans="1:10" x14ac:dyDescent="0.3">
      <c r="A831">
        <v>829</v>
      </c>
      <c r="B831">
        <f t="shared" si="25"/>
        <v>167</v>
      </c>
      <c r="C831">
        <f t="shared" si="24"/>
        <v>5</v>
      </c>
      <c r="D831">
        <v>9026</v>
      </c>
      <c r="E831" s="1">
        <f>IF(C831=1,VLOOKUP(B831,balance!$AU:$AZ,2,FALSE),IF(C831=2,VLOOKUP(B831,balance!$AU:$AZ,3,FALSE),IF(C831=3,VLOOKUP(B831,balance!$AU:$AZ,4,FALSE),IF(C831=4,VLOOKUP(B831,balance!$AU:$AZ,5,FALSE),IF(C831=5,VLOOKUP(B831-1,balance!$AU:$AZ,6,FALSE),0)))))</f>
        <v>62400</v>
      </c>
      <c r="F831">
        <v>53</v>
      </c>
      <c r="G831">
        <f>IF(C831=1,VLOOKUP(FoxFire!B831,balance!$U:$Z,2,FALSE),IF(C831=2,VLOOKUP(B831,balance!$U:$Z,3,FALSE),IF(C831=3,VLOOKUP(B831,balance!$U:$Z,4,FALSE),IF(C831=4,VLOOKUP(B831,balance!$U:$Z,5,FALSE),IF(C831=5,VLOOKUP(B831-1,balance!$U:$Z,6,FALSE),0)))))/100</f>
        <v>301.31039999999996</v>
      </c>
      <c r="H831">
        <v>2</v>
      </c>
      <c r="I831" s="1">
        <f>IF(C831=1,VLOOKUP(FoxFire!B831,balance!$AF:$AJ,2,FALSE),IF(C831=2,VLOOKUP(B831,balance!$AF:$AJ,3,FALSE),IF(C831=3,VLOOKUP(B831,balance!$AF:$AJ,4,FALSE),IF(C831=4,VLOOKUP(B831,balance!$AF:$AJ,5,FALSE),IF(C831=5,VLOOKUP(B831,balance!$AF:$AK,6,FALSE),0)))))*1000000000000</f>
        <v>7080000000000</v>
      </c>
      <c r="J831">
        <f>VLOOKUP(B831,balance!AU:BD,10,FALSE)</f>
        <v>5087680</v>
      </c>
    </row>
    <row r="832" spans="1:10" x14ac:dyDescent="0.3">
      <c r="A832">
        <v>830</v>
      </c>
      <c r="B832">
        <f t="shared" si="25"/>
        <v>167</v>
      </c>
      <c r="C832">
        <f t="shared" si="24"/>
        <v>1</v>
      </c>
      <c r="D832">
        <v>9026</v>
      </c>
      <c r="E832" s="1">
        <f>IF(C832=1,VLOOKUP(B832,balance!$AU:$AZ,2,FALSE),IF(C832=2,VLOOKUP(B832,balance!$AU:$AZ,3,FALSE),IF(C832=3,VLOOKUP(B832,balance!$AU:$AZ,4,FALSE),IF(C832=4,VLOOKUP(B832,balance!$AU:$AZ,5,FALSE),IF(C832=5,VLOOKUP(B832-1,balance!$AU:$AZ,6,FALSE),0)))))</f>
        <v>4000</v>
      </c>
      <c r="F832">
        <v>53</v>
      </c>
      <c r="G832">
        <f>IF(C832=1,VLOOKUP(FoxFire!B832,balance!$U:$Z,2,FALSE),IF(C832=2,VLOOKUP(B832,balance!$U:$Z,3,FALSE),IF(C832=3,VLOOKUP(B832,balance!$U:$Z,4,FALSE),IF(C832=4,VLOOKUP(B832,balance!$U:$Z,5,FALSE),IF(C832=5,VLOOKUP(B832-1,balance!$U:$Z,6,FALSE),0)))))/100</f>
        <v>2.66E-3</v>
      </c>
      <c r="H832">
        <v>2</v>
      </c>
      <c r="I832" s="1">
        <f>IF(C832=1,VLOOKUP(FoxFire!B832,balance!$AF:$AJ,2,FALSE),IF(C832=2,VLOOKUP(B832,balance!$AF:$AJ,3,FALSE),IF(C832=3,VLOOKUP(B832,balance!$AF:$AJ,4,FALSE),IF(C832=4,VLOOKUP(B832,balance!$AF:$AJ,5,FALSE),IF(C832=5,VLOOKUP(B832,balance!$AF:$AK,6,FALSE),0)))))*1000000000000</f>
        <v>1770000000000</v>
      </c>
      <c r="J832">
        <f>VLOOKUP(B832,balance!AU:BD,10,FALSE)</f>
        <v>5087680</v>
      </c>
    </row>
    <row r="833" spans="1:10" x14ac:dyDescent="0.3">
      <c r="A833">
        <v>831</v>
      </c>
      <c r="B833">
        <f t="shared" si="25"/>
        <v>167</v>
      </c>
      <c r="C833">
        <f t="shared" si="24"/>
        <v>2</v>
      </c>
      <c r="D833">
        <v>9026</v>
      </c>
      <c r="E833" s="1">
        <f>IF(C833=1,VLOOKUP(B833,balance!$AU:$AZ,2,FALSE),IF(C833=2,VLOOKUP(B833,balance!$AU:$AZ,3,FALSE),IF(C833=3,VLOOKUP(B833,balance!$AU:$AZ,4,FALSE),IF(C833=4,VLOOKUP(B833,balance!$AU:$AZ,5,FALSE),IF(C833=5,VLOOKUP(B833-1,balance!$AU:$AZ,6,FALSE),0)))))</f>
        <v>4000</v>
      </c>
      <c r="F833">
        <v>53</v>
      </c>
      <c r="G833">
        <f>IF(C833=1,VLOOKUP(FoxFire!B833,balance!$U:$Z,2,FALSE),IF(C833=2,VLOOKUP(B833,balance!$U:$Z,3,FALSE),IF(C833=3,VLOOKUP(B833,balance!$U:$Z,4,FALSE),IF(C833=4,VLOOKUP(B833,balance!$U:$Z,5,FALSE),IF(C833=5,VLOOKUP(B833-1,balance!$U:$Z,6,FALSE),0)))))/100</f>
        <v>2.66E-3</v>
      </c>
      <c r="H833">
        <v>2</v>
      </c>
      <c r="I833" s="1">
        <f>IF(C833=1,VLOOKUP(FoxFire!B833,balance!$AF:$AJ,2,FALSE),IF(C833=2,VLOOKUP(B833,balance!$AF:$AJ,3,FALSE),IF(C833=3,VLOOKUP(B833,balance!$AF:$AJ,4,FALSE),IF(C833=4,VLOOKUP(B833,balance!$AF:$AJ,5,FALSE),IF(C833=5,VLOOKUP(B833,balance!$AF:$AK,6,FALSE),0)))))*1000000000000</f>
        <v>1770000000000</v>
      </c>
      <c r="J833">
        <f>VLOOKUP(B833,balance!AU:BD,10,FALSE)</f>
        <v>5087680</v>
      </c>
    </row>
    <row r="834" spans="1:10" x14ac:dyDescent="0.3">
      <c r="A834">
        <v>832</v>
      </c>
      <c r="B834">
        <f t="shared" si="25"/>
        <v>167</v>
      </c>
      <c r="C834">
        <f t="shared" si="24"/>
        <v>3</v>
      </c>
      <c r="D834">
        <v>9026</v>
      </c>
      <c r="E834" s="1">
        <f>IF(C834=1,VLOOKUP(B834,balance!$AU:$AZ,2,FALSE),IF(C834=2,VLOOKUP(B834,balance!$AU:$AZ,3,FALSE),IF(C834=3,VLOOKUP(B834,balance!$AU:$AZ,4,FALSE),IF(C834=4,VLOOKUP(B834,balance!$AU:$AZ,5,FALSE),IF(C834=5,VLOOKUP(B834-1,balance!$AU:$AZ,6,FALSE),0)))))</f>
        <v>4000</v>
      </c>
      <c r="F834">
        <v>53</v>
      </c>
      <c r="G834">
        <f>IF(C834=1,VLOOKUP(FoxFire!B834,balance!$U:$Z,2,FALSE),IF(C834=2,VLOOKUP(B834,balance!$U:$Z,3,FALSE),IF(C834=3,VLOOKUP(B834,balance!$U:$Z,4,FALSE),IF(C834=4,VLOOKUP(B834,balance!$U:$Z,5,FALSE),IF(C834=5,VLOOKUP(B834-1,balance!$U:$Z,6,FALSE),0)))))/100</f>
        <v>2.66E-3</v>
      </c>
      <c r="H834">
        <v>2</v>
      </c>
      <c r="I834" s="1">
        <f>IF(C834=1,VLOOKUP(FoxFire!B834,balance!$AF:$AJ,2,FALSE),IF(C834=2,VLOOKUP(B834,balance!$AF:$AJ,3,FALSE),IF(C834=3,VLOOKUP(B834,balance!$AF:$AJ,4,FALSE),IF(C834=4,VLOOKUP(B834,balance!$AF:$AJ,5,FALSE),IF(C834=5,VLOOKUP(B834,balance!$AF:$AK,6,FALSE),0)))))*1000000000000</f>
        <v>1770000000000</v>
      </c>
      <c r="J834">
        <f>VLOOKUP(B834,balance!AU:BD,10,FALSE)</f>
        <v>5087680</v>
      </c>
    </row>
    <row r="835" spans="1:10" x14ac:dyDescent="0.3">
      <c r="A835">
        <v>833</v>
      </c>
      <c r="B835">
        <f t="shared" si="25"/>
        <v>167</v>
      </c>
      <c r="C835">
        <f t="shared" si="24"/>
        <v>4</v>
      </c>
      <c r="D835">
        <v>9026</v>
      </c>
      <c r="E835" s="1">
        <f>IF(C835=1,VLOOKUP(B835,balance!$AU:$AZ,2,FALSE),IF(C835=2,VLOOKUP(B835,balance!$AU:$AZ,3,FALSE),IF(C835=3,VLOOKUP(B835,balance!$AU:$AZ,4,FALSE),IF(C835=4,VLOOKUP(B835,balance!$AU:$AZ,5,FALSE),IF(C835=5,VLOOKUP(B835-1,balance!$AU:$AZ,6,FALSE),0)))))</f>
        <v>4000</v>
      </c>
      <c r="F835">
        <v>53</v>
      </c>
      <c r="G835">
        <f>IF(C835=1,VLOOKUP(FoxFire!B835,balance!$U:$Z,2,FALSE),IF(C835=2,VLOOKUP(B835,balance!$U:$Z,3,FALSE),IF(C835=3,VLOOKUP(B835,balance!$U:$Z,4,FALSE),IF(C835=4,VLOOKUP(B835,balance!$U:$Z,5,FALSE),IF(C835=5,VLOOKUP(B835-1,balance!$U:$Z,6,FALSE),0)))))/100</f>
        <v>2.66E-3</v>
      </c>
      <c r="H835">
        <v>2</v>
      </c>
      <c r="I835" s="1">
        <f>IF(C835=1,VLOOKUP(FoxFire!B835,balance!$AF:$AJ,2,FALSE),IF(C835=2,VLOOKUP(B835,balance!$AF:$AJ,3,FALSE),IF(C835=3,VLOOKUP(B835,balance!$AF:$AJ,4,FALSE),IF(C835=4,VLOOKUP(B835,balance!$AF:$AJ,5,FALSE),IF(C835=5,VLOOKUP(B835,balance!$AF:$AK,6,FALSE),0)))))*1000000000000</f>
        <v>1770000000000</v>
      </c>
      <c r="J835">
        <f>VLOOKUP(B835,balance!AU:BD,10,FALSE)</f>
        <v>5087680</v>
      </c>
    </row>
    <row r="836" spans="1:10" x14ac:dyDescent="0.3">
      <c r="A836">
        <v>834</v>
      </c>
      <c r="B836">
        <f t="shared" si="25"/>
        <v>168</v>
      </c>
      <c r="C836">
        <f t="shared" si="24"/>
        <v>5</v>
      </c>
      <c r="D836">
        <v>9026</v>
      </c>
      <c r="E836" s="1">
        <f>IF(C836=1,VLOOKUP(B836,balance!$AU:$AZ,2,FALSE),IF(C836=2,VLOOKUP(B836,balance!$AU:$AZ,3,FALSE),IF(C836=3,VLOOKUP(B836,balance!$AU:$AZ,4,FALSE),IF(C836=4,VLOOKUP(B836,balance!$AU:$AZ,5,FALSE),IF(C836=5,VLOOKUP(B836-1,balance!$AU:$AZ,6,FALSE),0)))))</f>
        <v>62400</v>
      </c>
      <c r="F836">
        <v>53</v>
      </c>
      <c r="G836">
        <f>IF(C836=1,VLOOKUP(FoxFire!B836,balance!$U:$Z,2,FALSE),IF(C836=2,VLOOKUP(B836,balance!$U:$Z,3,FALSE),IF(C836=3,VLOOKUP(B836,balance!$U:$Z,4,FALSE),IF(C836=4,VLOOKUP(B836,balance!$U:$Z,5,FALSE),IF(C836=5,VLOOKUP(B836-1,balance!$U:$Z,6,FALSE),0)))))/100</f>
        <v>308.49639999999999</v>
      </c>
      <c r="H836">
        <v>2</v>
      </c>
      <c r="I836" s="1">
        <f>IF(C836=1,VLOOKUP(FoxFire!B836,balance!$AF:$AJ,2,FALSE),IF(C836=2,VLOOKUP(B836,balance!$AF:$AJ,3,FALSE),IF(C836=3,VLOOKUP(B836,balance!$AF:$AJ,4,FALSE),IF(C836=4,VLOOKUP(B836,balance!$AF:$AJ,5,FALSE),IF(C836=5,VLOOKUP(B836,balance!$AF:$AK,6,FALSE),0)))))*1000000000000</f>
        <v>7140000000000</v>
      </c>
      <c r="J836">
        <f>VLOOKUP(B836,balance!AU:BD,10,FALSE)</f>
        <v>5179200</v>
      </c>
    </row>
    <row r="837" spans="1:10" x14ac:dyDescent="0.3">
      <c r="A837">
        <v>835</v>
      </c>
      <c r="B837">
        <f t="shared" si="25"/>
        <v>168</v>
      </c>
      <c r="C837">
        <f t="shared" si="24"/>
        <v>1</v>
      </c>
      <c r="D837">
        <v>9026</v>
      </c>
      <c r="E837" s="1">
        <f>IF(C837=1,VLOOKUP(B837,balance!$AU:$AZ,2,FALSE),IF(C837=2,VLOOKUP(B837,balance!$AU:$AZ,3,FALSE),IF(C837=3,VLOOKUP(B837,balance!$AU:$AZ,4,FALSE),IF(C837=4,VLOOKUP(B837,balance!$AU:$AZ,5,FALSE),IF(C837=5,VLOOKUP(B837-1,balance!$AU:$AZ,6,FALSE),0)))))</f>
        <v>4000</v>
      </c>
      <c r="F837">
        <v>53</v>
      </c>
      <c r="G837">
        <f>IF(C837=1,VLOOKUP(FoxFire!B837,balance!$U:$Z,2,FALSE),IF(C837=2,VLOOKUP(B837,balance!$U:$Z,3,FALSE),IF(C837=3,VLOOKUP(B837,balance!$U:$Z,4,FALSE),IF(C837=4,VLOOKUP(B837,balance!$U:$Z,5,FALSE),IF(C837=5,VLOOKUP(B837-1,balance!$U:$Z,6,FALSE),0)))))/100</f>
        <v>2.6700000000000001E-3</v>
      </c>
      <c r="H837">
        <v>2</v>
      </c>
      <c r="I837" s="1">
        <f>IF(C837=1,VLOOKUP(FoxFire!B837,balance!$AF:$AJ,2,FALSE),IF(C837=2,VLOOKUP(B837,balance!$AF:$AJ,3,FALSE),IF(C837=3,VLOOKUP(B837,balance!$AF:$AJ,4,FALSE),IF(C837=4,VLOOKUP(B837,balance!$AF:$AJ,5,FALSE),IF(C837=5,VLOOKUP(B837,balance!$AF:$AK,6,FALSE),0)))))*1000000000000</f>
        <v>1785000000000</v>
      </c>
      <c r="J837">
        <f>VLOOKUP(B837,balance!AU:BD,10,FALSE)</f>
        <v>5179200</v>
      </c>
    </row>
    <row r="838" spans="1:10" x14ac:dyDescent="0.3">
      <c r="A838">
        <v>836</v>
      </c>
      <c r="B838">
        <f t="shared" si="25"/>
        <v>168</v>
      </c>
      <c r="C838">
        <f t="shared" si="24"/>
        <v>2</v>
      </c>
      <c r="D838">
        <v>9026</v>
      </c>
      <c r="E838" s="1">
        <f>IF(C838=1,VLOOKUP(B838,balance!$AU:$AZ,2,FALSE),IF(C838=2,VLOOKUP(B838,balance!$AU:$AZ,3,FALSE),IF(C838=3,VLOOKUP(B838,balance!$AU:$AZ,4,FALSE),IF(C838=4,VLOOKUP(B838,balance!$AU:$AZ,5,FALSE),IF(C838=5,VLOOKUP(B838-1,balance!$AU:$AZ,6,FALSE),0)))))</f>
        <v>4000</v>
      </c>
      <c r="F838">
        <v>53</v>
      </c>
      <c r="G838">
        <f>IF(C838=1,VLOOKUP(FoxFire!B838,balance!$U:$Z,2,FALSE),IF(C838=2,VLOOKUP(B838,balance!$U:$Z,3,FALSE),IF(C838=3,VLOOKUP(B838,balance!$U:$Z,4,FALSE),IF(C838=4,VLOOKUP(B838,balance!$U:$Z,5,FALSE),IF(C838=5,VLOOKUP(B838-1,balance!$U:$Z,6,FALSE),0)))))/100</f>
        <v>2.6700000000000001E-3</v>
      </c>
      <c r="H838">
        <v>2</v>
      </c>
      <c r="I838" s="1">
        <f>IF(C838=1,VLOOKUP(FoxFire!B838,balance!$AF:$AJ,2,FALSE),IF(C838=2,VLOOKUP(B838,balance!$AF:$AJ,3,FALSE),IF(C838=3,VLOOKUP(B838,balance!$AF:$AJ,4,FALSE),IF(C838=4,VLOOKUP(B838,balance!$AF:$AJ,5,FALSE),IF(C838=5,VLOOKUP(B838,balance!$AF:$AK,6,FALSE),0)))))*1000000000000</f>
        <v>1785000000000</v>
      </c>
      <c r="J838">
        <f>VLOOKUP(B838,balance!AU:BD,10,FALSE)</f>
        <v>5179200</v>
      </c>
    </row>
    <row r="839" spans="1:10" x14ac:dyDescent="0.3">
      <c r="A839">
        <v>837</v>
      </c>
      <c r="B839">
        <f t="shared" si="25"/>
        <v>168</v>
      </c>
      <c r="C839">
        <f t="shared" si="24"/>
        <v>3</v>
      </c>
      <c r="D839">
        <v>9026</v>
      </c>
      <c r="E839" s="1">
        <f>IF(C839=1,VLOOKUP(B839,balance!$AU:$AZ,2,FALSE),IF(C839=2,VLOOKUP(B839,balance!$AU:$AZ,3,FALSE),IF(C839=3,VLOOKUP(B839,balance!$AU:$AZ,4,FALSE),IF(C839=4,VLOOKUP(B839,balance!$AU:$AZ,5,FALSE),IF(C839=5,VLOOKUP(B839-1,balance!$AU:$AZ,6,FALSE),0)))))</f>
        <v>4000</v>
      </c>
      <c r="F839">
        <v>53</v>
      </c>
      <c r="G839">
        <f>IF(C839=1,VLOOKUP(FoxFire!B839,balance!$U:$Z,2,FALSE),IF(C839=2,VLOOKUP(B839,balance!$U:$Z,3,FALSE),IF(C839=3,VLOOKUP(B839,balance!$U:$Z,4,FALSE),IF(C839=4,VLOOKUP(B839,balance!$U:$Z,5,FALSE),IF(C839=5,VLOOKUP(B839-1,balance!$U:$Z,6,FALSE),0)))))/100</f>
        <v>2.6700000000000001E-3</v>
      </c>
      <c r="H839">
        <v>2</v>
      </c>
      <c r="I839" s="1">
        <f>IF(C839=1,VLOOKUP(FoxFire!B839,balance!$AF:$AJ,2,FALSE),IF(C839=2,VLOOKUP(B839,balance!$AF:$AJ,3,FALSE),IF(C839=3,VLOOKUP(B839,balance!$AF:$AJ,4,FALSE),IF(C839=4,VLOOKUP(B839,balance!$AF:$AJ,5,FALSE),IF(C839=5,VLOOKUP(B839,balance!$AF:$AK,6,FALSE),0)))))*1000000000000</f>
        <v>1785000000000</v>
      </c>
      <c r="J839">
        <f>VLOOKUP(B839,balance!AU:BD,10,FALSE)</f>
        <v>5179200</v>
      </c>
    </row>
    <row r="840" spans="1:10" x14ac:dyDescent="0.3">
      <c r="A840">
        <v>838</v>
      </c>
      <c r="B840">
        <f t="shared" si="25"/>
        <v>168</v>
      </c>
      <c r="C840">
        <f t="shared" ref="C840:C903" si="26">C835</f>
        <v>4</v>
      </c>
      <c r="D840">
        <v>9026</v>
      </c>
      <c r="E840" s="1">
        <f>IF(C840=1,VLOOKUP(B840,balance!$AU:$AZ,2,FALSE),IF(C840=2,VLOOKUP(B840,balance!$AU:$AZ,3,FALSE),IF(C840=3,VLOOKUP(B840,balance!$AU:$AZ,4,FALSE),IF(C840=4,VLOOKUP(B840,balance!$AU:$AZ,5,FALSE),IF(C840=5,VLOOKUP(B840-1,balance!$AU:$AZ,6,FALSE),0)))))</f>
        <v>4000</v>
      </c>
      <c r="F840">
        <v>53</v>
      </c>
      <c r="G840">
        <f>IF(C840=1,VLOOKUP(FoxFire!B840,balance!$U:$Z,2,FALSE),IF(C840=2,VLOOKUP(B840,balance!$U:$Z,3,FALSE),IF(C840=3,VLOOKUP(B840,balance!$U:$Z,4,FALSE),IF(C840=4,VLOOKUP(B840,balance!$U:$Z,5,FALSE),IF(C840=5,VLOOKUP(B840-1,balance!$U:$Z,6,FALSE),0)))))/100</f>
        <v>2.6700000000000001E-3</v>
      </c>
      <c r="H840">
        <v>2</v>
      </c>
      <c r="I840" s="1">
        <f>IF(C840=1,VLOOKUP(FoxFire!B840,balance!$AF:$AJ,2,FALSE),IF(C840=2,VLOOKUP(B840,balance!$AF:$AJ,3,FALSE),IF(C840=3,VLOOKUP(B840,balance!$AF:$AJ,4,FALSE),IF(C840=4,VLOOKUP(B840,balance!$AF:$AJ,5,FALSE),IF(C840=5,VLOOKUP(B840,balance!$AF:$AK,6,FALSE),0)))))*1000000000000</f>
        <v>1785000000000</v>
      </c>
      <c r="J840">
        <f>VLOOKUP(B840,balance!AU:BD,10,FALSE)</f>
        <v>5179200</v>
      </c>
    </row>
    <row r="841" spans="1:10" x14ac:dyDescent="0.3">
      <c r="A841">
        <v>839</v>
      </c>
      <c r="B841">
        <f t="shared" si="25"/>
        <v>169</v>
      </c>
      <c r="C841">
        <f t="shared" si="26"/>
        <v>5</v>
      </c>
      <c r="D841">
        <v>9026</v>
      </c>
      <c r="E841" s="1">
        <f>IF(C841=1,VLOOKUP(B841,balance!$AU:$AZ,2,FALSE),IF(C841=2,VLOOKUP(B841,balance!$AU:$AZ,3,FALSE),IF(C841=3,VLOOKUP(B841,balance!$AU:$AZ,4,FALSE),IF(C841=4,VLOOKUP(B841,balance!$AU:$AZ,5,FALSE),IF(C841=5,VLOOKUP(B841-1,balance!$AU:$AZ,6,FALSE),0)))))</f>
        <v>62400</v>
      </c>
      <c r="F841">
        <v>53</v>
      </c>
      <c r="G841">
        <f>IF(C841=1,VLOOKUP(FoxFire!B841,balance!$U:$Z,2,FALSE),IF(C841=2,VLOOKUP(B841,balance!$U:$Z,3,FALSE),IF(C841=3,VLOOKUP(B841,balance!$U:$Z,4,FALSE),IF(C841=4,VLOOKUP(B841,balance!$U:$Z,5,FALSE),IF(C841=5,VLOOKUP(B841-1,balance!$U:$Z,6,FALSE),0)))))/100</f>
        <v>315.84929999999997</v>
      </c>
      <c r="H841">
        <v>2</v>
      </c>
      <c r="I841" s="1">
        <f>IF(C841=1,VLOOKUP(FoxFire!B841,balance!$AF:$AJ,2,FALSE),IF(C841=2,VLOOKUP(B841,balance!$AF:$AJ,3,FALSE),IF(C841=3,VLOOKUP(B841,balance!$AF:$AJ,4,FALSE),IF(C841=4,VLOOKUP(B841,balance!$AF:$AJ,5,FALSE),IF(C841=5,VLOOKUP(B841,balance!$AF:$AK,6,FALSE),0)))))*1000000000000</f>
        <v>7200000000000</v>
      </c>
      <c r="J841">
        <f>VLOOKUP(B841,balance!AU:BD,10,FALSE)</f>
        <v>5272570</v>
      </c>
    </row>
    <row r="842" spans="1:10" x14ac:dyDescent="0.3">
      <c r="A842">
        <v>840</v>
      </c>
      <c r="B842">
        <f t="shared" si="25"/>
        <v>169</v>
      </c>
      <c r="C842">
        <f t="shared" si="26"/>
        <v>1</v>
      </c>
      <c r="D842">
        <v>9026</v>
      </c>
      <c r="E842" s="1">
        <f>IF(C842=1,VLOOKUP(B842,balance!$AU:$AZ,2,FALSE),IF(C842=2,VLOOKUP(B842,balance!$AU:$AZ,3,FALSE),IF(C842=3,VLOOKUP(B842,balance!$AU:$AZ,4,FALSE),IF(C842=4,VLOOKUP(B842,balance!$AU:$AZ,5,FALSE),IF(C842=5,VLOOKUP(B842-1,balance!$AU:$AZ,6,FALSE),0)))))</f>
        <v>4000</v>
      </c>
      <c r="F842">
        <v>53</v>
      </c>
      <c r="G842">
        <f>IF(C842=1,VLOOKUP(FoxFire!B842,balance!$U:$Z,2,FALSE),IF(C842=2,VLOOKUP(B842,balance!$U:$Z,3,FALSE),IF(C842=3,VLOOKUP(B842,balance!$U:$Z,4,FALSE),IF(C842=4,VLOOKUP(B842,balance!$U:$Z,5,FALSE),IF(C842=5,VLOOKUP(B842-1,balance!$U:$Z,6,FALSE),0)))))/100</f>
        <v>2.6800000000000001E-3</v>
      </c>
      <c r="H842">
        <v>2</v>
      </c>
      <c r="I842" s="1">
        <f>IF(C842=1,VLOOKUP(FoxFire!B842,balance!$AF:$AJ,2,FALSE),IF(C842=2,VLOOKUP(B842,balance!$AF:$AJ,3,FALSE),IF(C842=3,VLOOKUP(B842,balance!$AF:$AJ,4,FALSE),IF(C842=4,VLOOKUP(B842,balance!$AF:$AJ,5,FALSE),IF(C842=5,VLOOKUP(B842,balance!$AF:$AK,6,FALSE),0)))))*1000000000000</f>
        <v>1800000000000</v>
      </c>
      <c r="J842">
        <f>VLOOKUP(B842,balance!AU:BD,10,FALSE)</f>
        <v>5272570</v>
      </c>
    </row>
    <row r="843" spans="1:10" x14ac:dyDescent="0.3">
      <c r="A843">
        <v>841</v>
      </c>
      <c r="B843">
        <f t="shared" si="25"/>
        <v>169</v>
      </c>
      <c r="C843">
        <f t="shared" si="26"/>
        <v>2</v>
      </c>
      <c r="D843">
        <v>9026</v>
      </c>
      <c r="E843" s="1">
        <f>IF(C843=1,VLOOKUP(B843,balance!$AU:$AZ,2,FALSE),IF(C843=2,VLOOKUP(B843,balance!$AU:$AZ,3,FALSE),IF(C843=3,VLOOKUP(B843,balance!$AU:$AZ,4,FALSE),IF(C843=4,VLOOKUP(B843,balance!$AU:$AZ,5,FALSE),IF(C843=5,VLOOKUP(B843-1,balance!$AU:$AZ,6,FALSE),0)))))</f>
        <v>4000</v>
      </c>
      <c r="F843">
        <v>53</v>
      </c>
      <c r="G843">
        <f>IF(C843=1,VLOOKUP(FoxFire!B843,balance!$U:$Z,2,FALSE),IF(C843=2,VLOOKUP(B843,balance!$U:$Z,3,FALSE),IF(C843=3,VLOOKUP(B843,balance!$U:$Z,4,FALSE),IF(C843=4,VLOOKUP(B843,balance!$U:$Z,5,FALSE),IF(C843=5,VLOOKUP(B843-1,balance!$U:$Z,6,FALSE),0)))))/100</f>
        <v>2.6800000000000001E-3</v>
      </c>
      <c r="H843">
        <v>2</v>
      </c>
      <c r="I843" s="1">
        <f>IF(C843=1,VLOOKUP(FoxFire!B843,balance!$AF:$AJ,2,FALSE),IF(C843=2,VLOOKUP(B843,balance!$AF:$AJ,3,FALSE),IF(C843=3,VLOOKUP(B843,balance!$AF:$AJ,4,FALSE),IF(C843=4,VLOOKUP(B843,balance!$AF:$AJ,5,FALSE),IF(C843=5,VLOOKUP(B843,balance!$AF:$AK,6,FALSE),0)))))*1000000000000</f>
        <v>1800000000000</v>
      </c>
      <c r="J843">
        <f>VLOOKUP(B843,balance!AU:BD,10,FALSE)</f>
        <v>5272570</v>
      </c>
    </row>
    <row r="844" spans="1:10" x14ac:dyDescent="0.3">
      <c r="A844">
        <v>842</v>
      </c>
      <c r="B844">
        <f t="shared" ref="B844:B907" si="27">B839+1</f>
        <v>169</v>
      </c>
      <c r="C844">
        <f t="shared" si="26"/>
        <v>3</v>
      </c>
      <c r="D844">
        <v>9026</v>
      </c>
      <c r="E844" s="1">
        <f>IF(C844=1,VLOOKUP(B844,balance!$AU:$AZ,2,FALSE),IF(C844=2,VLOOKUP(B844,balance!$AU:$AZ,3,FALSE),IF(C844=3,VLOOKUP(B844,balance!$AU:$AZ,4,FALSE),IF(C844=4,VLOOKUP(B844,balance!$AU:$AZ,5,FALSE),IF(C844=5,VLOOKUP(B844-1,balance!$AU:$AZ,6,FALSE),0)))))</f>
        <v>4000</v>
      </c>
      <c r="F844">
        <v>53</v>
      </c>
      <c r="G844">
        <f>IF(C844=1,VLOOKUP(FoxFire!B844,balance!$U:$Z,2,FALSE),IF(C844=2,VLOOKUP(B844,balance!$U:$Z,3,FALSE),IF(C844=3,VLOOKUP(B844,balance!$U:$Z,4,FALSE),IF(C844=4,VLOOKUP(B844,balance!$U:$Z,5,FALSE),IF(C844=5,VLOOKUP(B844-1,balance!$U:$Z,6,FALSE),0)))))/100</f>
        <v>2.6800000000000001E-3</v>
      </c>
      <c r="H844">
        <v>2</v>
      </c>
      <c r="I844" s="1">
        <f>IF(C844=1,VLOOKUP(FoxFire!B844,balance!$AF:$AJ,2,FALSE),IF(C844=2,VLOOKUP(B844,balance!$AF:$AJ,3,FALSE),IF(C844=3,VLOOKUP(B844,balance!$AF:$AJ,4,FALSE),IF(C844=4,VLOOKUP(B844,balance!$AF:$AJ,5,FALSE),IF(C844=5,VLOOKUP(B844,balance!$AF:$AK,6,FALSE),0)))))*1000000000000</f>
        <v>1800000000000</v>
      </c>
      <c r="J844">
        <f>VLOOKUP(B844,balance!AU:BD,10,FALSE)</f>
        <v>5272570</v>
      </c>
    </row>
    <row r="845" spans="1:10" x14ac:dyDescent="0.3">
      <c r="A845">
        <v>843</v>
      </c>
      <c r="B845">
        <f t="shared" si="27"/>
        <v>169</v>
      </c>
      <c r="C845">
        <f t="shared" si="26"/>
        <v>4</v>
      </c>
      <c r="D845">
        <v>9026</v>
      </c>
      <c r="E845" s="1">
        <f>IF(C845=1,VLOOKUP(B845,balance!$AU:$AZ,2,FALSE),IF(C845=2,VLOOKUP(B845,balance!$AU:$AZ,3,FALSE),IF(C845=3,VLOOKUP(B845,balance!$AU:$AZ,4,FALSE),IF(C845=4,VLOOKUP(B845,balance!$AU:$AZ,5,FALSE),IF(C845=5,VLOOKUP(B845-1,balance!$AU:$AZ,6,FALSE),0)))))</f>
        <v>4000</v>
      </c>
      <c r="F845">
        <v>53</v>
      </c>
      <c r="G845">
        <f>IF(C845=1,VLOOKUP(FoxFire!B845,balance!$U:$Z,2,FALSE),IF(C845=2,VLOOKUP(B845,balance!$U:$Z,3,FALSE),IF(C845=3,VLOOKUP(B845,balance!$U:$Z,4,FALSE),IF(C845=4,VLOOKUP(B845,balance!$U:$Z,5,FALSE),IF(C845=5,VLOOKUP(B845-1,balance!$U:$Z,6,FALSE),0)))))/100</f>
        <v>2.6800000000000001E-3</v>
      </c>
      <c r="H845">
        <v>2</v>
      </c>
      <c r="I845" s="1">
        <f>IF(C845=1,VLOOKUP(FoxFire!B845,balance!$AF:$AJ,2,FALSE),IF(C845=2,VLOOKUP(B845,balance!$AF:$AJ,3,FALSE),IF(C845=3,VLOOKUP(B845,balance!$AF:$AJ,4,FALSE),IF(C845=4,VLOOKUP(B845,balance!$AF:$AJ,5,FALSE),IF(C845=5,VLOOKUP(B845,balance!$AF:$AK,6,FALSE),0)))))*1000000000000</f>
        <v>1800000000000</v>
      </c>
      <c r="J845">
        <f>VLOOKUP(B845,balance!AU:BD,10,FALSE)</f>
        <v>5272570</v>
      </c>
    </row>
    <row r="846" spans="1:10" x14ac:dyDescent="0.3">
      <c r="A846">
        <v>844</v>
      </c>
      <c r="B846">
        <f t="shared" si="27"/>
        <v>170</v>
      </c>
      <c r="C846">
        <f t="shared" si="26"/>
        <v>5</v>
      </c>
      <c r="D846">
        <v>9026</v>
      </c>
      <c r="E846" s="1">
        <f>IF(C846=1,VLOOKUP(B846,balance!$AU:$AZ,2,FALSE),IF(C846=2,VLOOKUP(B846,balance!$AU:$AZ,3,FALSE),IF(C846=3,VLOOKUP(B846,balance!$AU:$AZ,4,FALSE),IF(C846=4,VLOOKUP(B846,balance!$AU:$AZ,5,FALSE),IF(C846=5,VLOOKUP(B846-1,balance!$AU:$AZ,6,FALSE),0)))))</f>
        <v>62400</v>
      </c>
      <c r="F846">
        <v>53</v>
      </c>
      <c r="G846">
        <f>IF(C846=1,VLOOKUP(FoxFire!B846,balance!$U:$Z,2,FALSE),IF(C846=2,VLOOKUP(B846,balance!$U:$Z,3,FALSE),IF(C846=3,VLOOKUP(B846,balance!$U:$Z,4,FALSE),IF(C846=4,VLOOKUP(B846,balance!$U:$Z,5,FALSE),IF(C846=5,VLOOKUP(B846-1,balance!$U:$Z,6,FALSE),0)))))/100</f>
        <v>323.37289999999996</v>
      </c>
      <c r="H846">
        <v>2</v>
      </c>
      <c r="I846" s="1">
        <f>IF(C846=1,VLOOKUP(FoxFire!B846,balance!$AF:$AJ,2,FALSE),IF(C846=2,VLOOKUP(B846,balance!$AF:$AJ,3,FALSE),IF(C846=3,VLOOKUP(B846,balance!$AF:$AJ,4,FALSE),IF(C846=4,VLOOKUP(B846,balance!$AF:$AJ,5,FALSE),IF(C846=5,VLOOKUP(B846,balance!$AF:$AK,6,FALSE),0)))))*1000000000000</f>
        <v>7260000000000</v>
      </c>
      <c r="J846">
        <f>VLOOKUP(B846,balance!AU:BD,10,FALSE)</f>
        <v>5367800</v>
      </c>
    </row>
    <row r="847" spans="1:10" x14ac:dyDescent="0.3">
      <c r="A847">
        <v>845</v>
      </c>
      <c r="B847">
        <f t="shared" si="27"/>
        <v>170</v>
      </c>
      <c r="C847">
        <f t="shared" si="26"/>
        <v>1</v>
      </c>
      <c r="D847">
        <v>9026</v>
      </c>
      <c r="E847" s="1">
        <f>IF(C847=1,VLOOKUP(B847,balance!$AU:$AZ,2,FALSE),IF(C847=2,VLOOKUP(B847,balance!$AU:$AZ,3,FALSE),IF(C847=3,VLOOKUP(B847,balance!$AU:$AZ,4,FALSE),IF(C847=4,VLOOKUP(B847,balance!$AU:$AZ,5,FALSE),IF(C847=5,VLOOKUP(B847-1,balance!$AU:$AZ,6,FALSE),0)))))</f>
        <v>4000</v>
      </c>
      <c r="F847">
        <v>53</v>
      </c>
      <c r="G847">
        <f>IF(C847=1,VLOOKUP(FoxFire!B847,balance!$U:$Z,2,FALSE),IF(C847=2,VLOOKUP(B847,balance!$U:$Z,3,FALSE),IF(C847=3,VLOOKUP(B847,balance!$U:$Z,4,FALSE),IF(C847=4,VLOOKUP(B847,balance!$U:$Z,5,FALSE),IF(C847=5,VLOOKUP(B847-1,balance!$U:$Z,6,FALSE),0)))))/100</f>
        <v>2.6900000000000001E-3</v>
      </c>
      <c r="H847">
        <v>2</v>
      </c>
      <c r="I847" s="1">
        <f>IF(C847=1,VLOOKUP(FoxFire!B847,balance!$AF:$AJ,2,FALSE),IF(C847=2,VLOOKUP(B847,balance!$AF:$AJ,3,FALSE),IF(C847=3,VLOOKUP(B847,balance!$AF:$AJ,4,FALSE),IF(C847=4,VLOOKUP(B847,balance!$AF:$AJ,5,FALSE),IF(C847=5,VLOOKUP(B847,balance!$AF:$AK,6,FALSE),0)))))*1000000000000</f>
        <v>1815000000000</v>
      </c>
      <c r="J847">
        <f>VLOOKUP(B847,balance!AU:BD,10,FALSE)</f>
        <v>5367800</v>
      </c>
    </row>
    <row r="848" spans="1:10" x14ac:dyDescent="0.3">
      <c r="A848">
        <v>846</v>
      </c>
      <c r="B848">
        <f t="shared" si="27"/>
        <v>170</v>
      </c>
      <c r="C848">
        <f t="shared" si="26"/>
        <v>2</v>
      </c>
      <c r="D848">
        <v>9026</v>
      </c>
      <c r="E848" s="1">
        <f>IF(C848=1,VLOOKUP(B848,balance!$AU:$AZ,2,FALSE),IF(C848=2,VLOOKUP(B848,balance!$AU:$AZ,3,FALSE),IF(C848=3,VLOOKUP(B848,balance!$AU:$AZ,4,FALSE),IF(C848=4,VLOOKUP(B848,balance!$AU:$AZ,5,FALSE),IF(C848=5,VLOOKUP(B848-1,balance!$AU:$AZ,6,FALSE),0)))))</f>
        <v>4000</v>
      </c>
      <c r="F848">
        <v>53</v>
      </c>
      <c r="G848">
        <f>IF(C848=1,VLOOKUP(FoxFire!B848,balance!$U:$Z,2,FALSE),IF(C848=2,VLOOKUP(B848,balance!$U:$Z,3,FALSE),IF(C848=3,VLOOKUP(B848,balance!$U:$Z,4,FALSE),IF(C848=4,VLOOKUP(B848,balance!$U:$Z,5,FALSE),IF(C848=5,VLOOKUP(B848-1,balance!$U:$Z,6,FALSE),0)))))/100</f>
        <v>2.6900000000000001E-3</v>
      </c>
      <c r="H848">
        <v>2</v>
      </c>
      <c r="I848" s="1">
        <f>IF(C848=1,VLOOKUP(FoxFire!B848,balance!$AF:$AJ,2,FALSE),IF(C848=2,VLOOKUP(B848,balance!$AF:$AJ,3,FALSE),IF(C848=3,VLOOKUP(B848,balance!$AF:$AJ,4,FALSE),IF(C848=4,VLOOKUP(B848,balance!$AF:$AJ,5,FALSE),IF(C848=5,VLOOKUP(B848,balance!$AF:$AK,6,FALSE),0)))))*1000000000000</f>
        <v>1815000000000</v>
      </c>
      <c r="J848">
        <f>VLOOKUP(B848,balance!AU:BD,10,FALSE)</f>
        <v>5367800</v>
      </c>
    </row>
    <row r="849" spans="1:10" x14ac:dyDescent="0.3">
      <c r="A849">
        <v>847</v>
      </c>
      <c r="B849">
        <f t="shared" si="27"/>
        <v>170</v>
      </c>
      <c r="C849">
        <f t="shared" si="26"/>
        <v>3</v>
      </c>
      <c r="D849">
        <v>9026</v>
      </c>
      <c r="E849" s="1">
        <f>IF(C849=1,VLOOKUP(B849,balance!$AU:$AZ,2,FALSE),IF(C849=2,VLOOKUP(B849,balance!$AU:$AZ,3,FALSE),IF(C849=3,VLOOKUP(B849,balance!$AU:$AZ,4,FALSE),IF(C849=4,VLOOKUP(B849,balance!$AU:$AZ,5,FALSE),IF(C849=5,VLOOKUP(B849-1,balance!$AU:$AZ,6,FALSE),0)))))</f>
        <v>4000</v>
      </c>
      <c r="F849">
        <v>53</v>
      </c>
      <c r="G849">
        <f>IF(C849=1,VLOOKUP(FoxFire!B849,balance!$U:$Z,2,FALSE),IF(C849=2,VLOOKUP(B849,balance!$U:$Z,3,FALSE),IF(C849=3,VLOOKUP(B849,balance!$U:$Z,4,FALSE),IF(C849=4,VLOOKUP(B849,balance!$U:$Z,5,FALSE),IF(C849=5,VLOOKUP(B849-1,balance!$U:$Z,6,FALSE),0)))))/100</f>
        <v>2.6900000000000001E-3</v>
      </c>
      <c r="H849">
        <v>2</v>
      </c>
      <c r="I849" s="1">
        <f>IF(C849=1,VLOOKUP(FoxFire!B849,balance!$AF:$AJ,2,FALSE),IF(C849=2,VLOOKUP(B849,balance!$AF:$AJ,3,FALSE),IF(C849=3,VLOOKUP(B849,balance!$AF:$AJ,4,FALSE),IF(C849=4,VLOOKUP(B849,balance!$AF:$AJ,5,FALSE),IF(C849=5,VLOOKUP(B849,balance!$AF:$AK,6,FALSE),0)))))*1000000000000</f>
        <v>1815000000000</v>
      </c>
      <c r="J849">
        <f>VLOOKUP(B849,balance!AU:BD,10,FALSE)</f>
        <v>5367800</v>
      </c>
    </row>
    <row r="850" spans="1:10" x14ac:dyDescent="0.3">
      <c r="A850">
        <v>848</v>
      </c>
      <c r="B850">
        <f t="shared" si="27"/>
        <v>170</v>
      </c>
      <c r="C850">
        <f t="shared" si="26"/>
        <v>4</v>
      </c>
      <c r="D850">
        <v>9026</v>
      </c>
      <c r="E850" s="1">
        <f>IF(C850=1,VLOOKUP(B850,balance!$AU:$AZ,2,FALSE),IF(C850=2,VLOOKUP(B850,balance!$AU:$AZ,3,FALSE),IF(C850=3,VLOOKUP(B850,balance!$AU:$AZ,4,FALSE),IF(C850=4,VLOOKUP(B850,balance!$AU:$AZ,5,FALSE),IF(C850=5,VLOOKUP(B850-1,balance!$AU:$AZ,6,FALSE),0)))))</f>
        <v>4000</v>
      </c>
      <c r="F850">
        <v>53</v>
      </c>
      <c r="G850">
        <f>IF(C850=1,VLOOKUP(FoxFire!B850,balance!$U:$Z,2,FALSE),IF(C850=2,VLOOKUP(B850,balance!$U:$Z,3,FALSE),IF(C850=3,VLOOKUP(B850,balance!$U:$Z,4,FALSE),IF(C850=4,VLOOKUP(B850,balance!$U:$Z,5,FALSE),IF(C850=5,VLOOKUP(B850-1,balance!$U:$Z,6,FALSE),0)))))/100</f>
        <v>2.6900000000000001E-3</v>
      </c>
      <c r="H850">
        <v>2</v>
      </c>
      <c r="I850" s="1">
        <f>IF(C850=1,VLOOKUP(FoxFire!B850,balance!$AF:$AJ,2,FALSE),IF(C850=2,VLOOKUP(B850,balance!$AF:$AJ,3,FALSE),IF(C850=3,VLOOKUP(B850,balance!$AF:$AJ,4,FALSE),IF(C850=4,VLOOKUP(B850,balance!$AF:$AJ,5,FALSE),IF(C850=5,VLOOKUP(B850,balance!$AF:$AK,6,FALSE),0)))))*1000000000000</f>
        <v>1815000000000</v>
      </c>
      <c r="J850">
        <f>VLOOKUP(B850,balance!AU:BD,10,FALSE)</f>
        <v>5367800</v>
      </c>
    </row>
    <row r="851" spans="1:10" x14ac:dyDescent="0.3">
      <c r="A851">
        <v>849</v>
      </c>
      <c r="B851">
        <f t="shared" si="27"/>
        <v>171</v>
      </c>
      <c r="C851">
        <f t="shared" si="26"/>
        <v>5</v>
      </c>
      <c r="D851">
        <v>9026</v>
      </c>
      <c r="E851" s="1">
        <f>IF(C851=1,VLOOKUP(B851,balance!$AU:$AZ,2,FALSE),IF(C851=2,VLOOKUP(B851,balance!$AU:$AZ,3,FALSE),IF(C851=3,VLOOKUP(B851,balance!$AU:$AZ,4,FALSE),IF(C851=4,VLOOKUP(B851,balance!$AU:$AZ,5,FALSE),IF(C851=5,VLOOKUP(B851-1,balance!$AU:$AZ,6,FALSE),0)))))</f>
        <v>62400</v>
      </c>
      <c r="F851">
        <v>53</v>
      </c>
      <c r="G851">
        <f>IF(C851=1,VLOOKUP(FoxFire!B851,balance!$U:$Z,2,FALSE),IF(C851=2,VLOOKUP(B851,balance!$U:$Z,3,FALSE),IF(C851=3,VLOOKUP(B851,balance!$U:$Z,4,FALSE),IF(C851=4,VLOOKUP(B851,balance!$U:$Z,5,FALSE),IF(C851=5,VLOOKUP(B851-1,balance!$U:$Z,6,FALSE),0)))))/100</f>
        <v>331.0711</v>
      </c>
      <c r="H851">
        <v>2</v>
      </c>
      <c r="I851" s="1">
        <f>IF(C851=1,VLOOKUP(FoxFire!B851,balance!$AF:$AJ,2,FALSE),IF(C851=2,VLOOKUP(B851,balance!$AF:$AJ,3,FALSE),IF(C851=3,VLOOKUP(B851,balance!$AF:$AJ,4,FALSE),IF(C851=4,VLOOKUP(B851,balance!$AF:$AJ,5,FALSE),IF(C851=5,VLOOKUP(B851,balance!$AF:$AK,6,FALSE),0)))))*1000000000000</f>
        <v>7320000000000</v>
      </c>
      <c r="J851">
        <f>VLOOKUP(B851,balance!AU:BD,10,FALSE)</f>
        <v>5455100</v>
      </c>
    </row>
    <row r="852" spans="1:10" x14ac:dyDescent="0.3">
      <c r="A852">
        <v>850</v>
      </c>
      <c r="B852">
        <f t="shared" si="27"/>
        <v>171</v>
      </c>
      <c r="C852">
        <f t="shared" si="26"/>
        <v>1</v>
      </c>
      <c r="D852">
        <v>9026</v>
      </c>
      <c r="E852" s="1">
        <f>IF(C852=1,VLOOKUP(B852,balance!$AU:$AZ,2,FALSE),IF(C852=2,VLOOKUP(B852,balance!$AU:$AZ,3,FALSE),IF(C852=3,VLOOKUP(B852,balance!$AU:$AZ,4,FALSE),IF(C852=4,VLOOKUP(B852,balance!$AU:$AZ,5,FALSE),IF(C852=5,VLOOKUP(B852-1,balance!$AU:$AZ,6,FALSE),0)))))</f>
        <v>4500</v>
      </c>
      <c r="F852">
        <v>53</v>
      </c>
      <c r="G852">
        <f>IF(C852=1,VLOOKUP(FoxFire!B852,balance!$U:$Z,2,FALSE),IF(C852=2,VLOOKUP(B852,balance!$U:$Z,3,FALSE),IF(C852=3,VLOOKUP(B852,balance!$U:$Z,4,FALSE),IF(C852=4,VLOOKUP(B852,balance!$U:$Z,5,FALSE),IF(C852=5,VLOOKUP(B852-1,balance!$U:$Z,6,FALSE),0)))))/100</f>
        <v>2.7000000000000001E-3</v>
      </c>
      <c r="H852">
        <v>2</v>
      </c>
      <c r="I852" s="1">
        <f>IF(C852=1,VLOOKUP(FoxFire!B852,balance!$AF:$AJ,2,FALSE),IF(C852=2,VLOOKUP(B852,balance!$AF:$AJ,3,FALSE),IF(C852=3,VLOOKUP(B852,balance!$AF:$AJ,4,FALSE),IF(C852=4,VLOOKUP(B852,balance!$AF:$AJ,5,FALSE),IF(C852=5,VLOOKUP(B852,balance!$AF:$AK,6,FALSE),0)))))*1000000000000</f>
        <v>1830000000000</v>
      </c>
      <c r="J852">
        <f>VLOOKUP(B852,balance!AU:BD,10,FALSE)</f>
        <v>5455100</v>
      </c>
    </row>
    <row r="853" spans="1:10" x14ac:dyDescent="0.3">
      <c r="A853">
        <v>851</v>
      </c>
      <c r="B853">
        <f t="shared" si="27"/>
        <v>171</v>
      </c>
      <c r="C853">
        <f t="shared" si="26"/>
        <v>2</v>
      </c>
      <c r="D853">
        <v>9026</v>
      </c>
      <c r="E853" s="1">
        <f>IF(C853=1,VLOOKUP(B853,balance!$AU:$AZ,2,FALSE),IF(C853=2,VLOOKUP(B853,balance!$AU:$AZ,3,FALSE),IF(C853=3,VLOOKUP(B853,balance!$AU:$AZ,4,FALSE),IF(C853=4,VLOOKUP(B853,balance!$AU:$AZ,5,FALSE),IF(C853=5,VLOOKUP(B853-1,balance!$AU:$AZ,6,FALSE),0)))))</f>
        <v>4500</v>
      </c>
      <c r="F853">
        <v>53</v>
      </c>
      <c r="G853">
        <f>IF(C853=1,VLOOKUP(FoxFire!B853,balance!$U:$Z,2,FALSE),IF(C853=2,VLOOKUP(B853,balance!$U:$Z,3,FALSE),IF(C853=3,VLOOKUP(B853,balance!$U:$Z,4,FALSE),IF(C853=4,VLOOKUP(B853,balance!$U:$Z,5,FALSE),IF(C853=5,VLOOKUP(B853-1,balance!$U:$Z,6,FALSE),0)))))/100</f>
        <v>2.7000000000000001E-3</v>
      </c>
      <c r="H853">
        <v>2</v>
      </c>
      <c r="I853" s="1">
        <f>IF(C853=1,VLOOKUP(FoxFire!B853,balance!$AF:$AJ,2,FALSE),IF(C853=2,VLOOKUP(B853,balance!$AF:$AJ,3,FALSE),IF(C853=3,VLOOKUP(B853,balance!$AF:$AJ,4,FALSE),IF(C853=4,VLOOKUP(B853,balance!$AF:$AJ,5,FALSE),IF(C853=5,VLOOKUP(B853,balance!$AF:$AK,6,FALSE),0)))))*1000000000000</f>
        <v>1830000000000</v>
      </c>
      <c r="J853">
        <f>VLOOKUP(B853,balance!AU:BD,10,FALSE)</f>
        <v>5455100</v>
      </c>
    </row>
    <row r="854" spans="1:10" x14ac:dyDescent="0.3">
      <c r="A854">
        <v>852</v>
      </c>
      <c r="B854">
        <f t="shared" si="27"/>
        <v>171</v>
      </c>
      <c r="C854">
        <f t="shared" si="26"/>
        <v>3</v>
      </c>
      <c r="D854">
        <v>9026</v>
      </c>
      <c r="E854" s="1">
        <f>IF(C854=1,VLOOKUP(B854,balance!$AU:$AZ,2,FALSE),IF(C854=2,VLOOKUP(B854,balance!$AU:$AZ,3,FALSE),IF(C854=3,VLOOKUP(B854,balance!$AU:$AZ,4,FALSE),IF(C854=4,VLOOKUP(B854,balance!$AU:$AZ,5,FALSE),IF(C854=5,VLOOKUP(B854-1,balance!$AU:$AZ,6,FALSE),0)))))</f>
        <v>4500</v>
      </c>
      <c r="F854">
        <v>53</v>
      </c>
      <c r="G854">
        <f>IF(C854=1,VLOOKUP(FoxFire!B854,balance!$U:$Z,2,FALSE),IF(C854=2,VLOOKUP(B854,balance!$U:$Z,3,FALSE),IF(C854=3,VLOOKUP(B854,balance!$U:$Z,4,FALSE),IF(C854=4,VLOOKUP(B854,balance!$U:$Z,5,FALSE),IF(C854=5,VLOOKUP(B854-1,balance!$U:$Z,6,FALSE),0)))))/100</f>
        <v>2.7000000000000001E-3</v>
      </c>
      <c r="H854">
        <v>2</v>
      </c>
      <c r="I854" s="1">
        <f>IF(C854=1,VLOOKUP(FoxFire!B854,balance!$AF:$AJ,2,FALSE),IF(C854=2,VLOOKUP(B854,balance!$AF:$AJ,3,FALSE),IF(C854=3,VLOOKUP(B854,balance!$AF:$AJ,4,FALSE),IF(C854=4,VLOOKUP(B854,balance!$AF:$AJ,5,FALSE),IF(C854=5,VLOOKUP(B854,balance!$AF:$AK,6,FALSE),0)))))*1000000000000</f>
        <v>1830000000000</v>
      </c>
      <c r="J854">
        <f>VLOOKUP(B854,balance!AU:BD,10,FALSE)</f>
        <v>5455100</v>
      </c>
    </row>
    <row r="855" spans="1:10" x14ac:dyDescent="0.3">
      <c r="A855">
        <v>853</v>
      </c>
      <c r="B855">
        <f t="shared" si="27"/>
        <v>171</v>
      </c>
      <c r="C855">
        <f t="shared" si="26"/>
        <v>4</v>
      </c>
      <c r="D855">
        <v>9026</v>
      </c>
      <c r="E855" s="1">
        <f>IF(C855=1,VLOOKUP(B855,balance!$AU:$AZ,2,FALSE),IF(C855=2,VLOOKUP(B855,balance!$AU:$AZ,3,FALSE),IF(C855=3,VLOOKUP(B855,balance!$AU:$AZ,4,FALSE),IF(C855=4,VLOOKUP(B855,balance!$AU:$AZ,5,FALSE),IF(C855=5,VLOOKUP(B855-1,balance!$AU:$AZ,6,FALSE),0)))))</f>
        <v>4500</v>
      </c>
      <c r="F855">
        <v>53</v>
      </c>
      <c r="G855">
        <f>IF(C855=1,VLOOKUP(FoxFire!B855,balance!$U:$Z,2,FALSE),IF(C855=2,VLOOKUP(B855,balance!$U:$Z,3,FALSE),IF(C855=3,VLOOKUP(B855,balance!$U:$Z,4,FALSE),IF(C855=4,VLOOKUP(B855,balance!$U:$Z,5,FALSE),IF(C855=5,VLOOKUP(B855-1,balance!$U:$Z,6,FALSE),0)))))/100</f>
        <v>2.7000000000000001E-3</v>
      </c>
      <c r="H855">
        <v>2</v>
      </c>
      <c r="I855" s="1">
        <f>IF(C855=1,VLOOKUP(FoxFire!B855,balance!$AF:$AJ,2,FALSE),IF(C855=2,VLOOKUP(B855,balance!$AF:$AJ,3,FALSE),IF(C855=3,VLOOKUP(B855,balance!$AF:$AJ,4,FALSE),IF(C855=4,VLOOKUP(B855,balance!$AF:$AJ,5,FALSE),IF(C855=5,VLOOKUP(B855,balance!$AF:$AK,6,FALSE),0)))))*1000000000000</f>
        <v>1830000000000</v>
      </c>
      <c r="J855">
        <f>VLOOKUP(B855,balance!AU:BD,10,FALSE)</f>
        <v>5455100</v>
      </c>
    </row>
    <row r="856" spans="1:10" x14ac:dyDescent="0.3">
      <c r="A856">
        <v>854</v>
      </c>
      <c r="B856">
        <f t="shared" si="27"/>
        <v>172</v>
      </c>
      <c r="C856">
        <f t="shared" si="26"/>
        <v>5</v>
      </c>
      <c r="D856">
        <v>9026</v>
      </c>
      <c r="E856" s="1">
        <f>IF(C856=1,VLOOKUP(B856,balance!$AU:$AZ,2,FALSE),IF(C856=2,VLOOKUP(B856,balance!$AU:$AZ,3,FALSE),IF(C856=3,VLOOKUP(B856,balance!$AU:$AZ,4,FALSE),IF(C856=4,VLOOKUP(B856,balance!$AU:$AZ,5,FALSE),IF(C856=5,VLOOKUP(B856-1,balance!$AU:$AZ,6,FALSE),0)))))</f>
        <v>70200</v>
      </c>
      <c r="F856">
        <v>53</v>
      </c>
      <c r="G856">
        <f>IF(C856=1,VLOOKUP(FoxFire!B856,balance!$U:$Z,2,FALSE),IF(C856=2,VLOOKUP(B856,balance!$U:$Z,3,FALSE),IF(C856=3,VLOOKUP(B856,balance!$U:$Z,4,FALSE),IF(C856=4,VLOOKUP(B856,balance!$U:$Z,5,FALSE),IF(C856=5,VLOOKUP(B856-1,balance!$U:$Z,6,FALSE),0)))))/100</f>
        <v>338.9479</v>
      </c>
      <c r="H856">
        <v>2</v>
      </c>
      <c r="I856" s="1">
        <f>IF(C856=1,VLOOKUP(FoxFire!B856,balance!$AF:$AJ,2,FALSE),IF(C856=2,VLOOKUP(B856,balance!$AF:$AJ,3,FALSE),IF(C856=3,VLOOKUP(B856,balance!$AF:$AJ,4,FALSE),IF(C856=4,VLOOKUP(B856,balance!$AF:$AJ,5,FALSE),IF(C856=5,VLOOKUP(B856,balance!$AF:$AK,6,FALSE),0)))))*1000000000000</f>
        <v>7380000000000</v>
      </c>
      <c r="J856">
        <f>VLOOKUP(B856,balance!AU:BD,10,FALSE)</f>
        <v>5544280</v>
      </c>
    </row>
    <row r="857" spans="1:10" x14ac:dyDescent="0.3">
      <c r="A857">
        <v>855</v>
      </c>
      <c r="B857">
        <f t="shared" si="27"/>
        <v>172</v>
      </c>
      <c r="C857">
        <f t="shared" si="26"/>
        <v>1</v>
      </c>
      <c r="D857">
        <v>9026</v>
      </c>
      <c r="E857" s="1">
        <f>IF(C857=1,VLOOKUP(B857,balance!$AU:$AZ,2,FALSE),IF(C857=2,VLOOKUP(B857,balance!$AU:$AZ,3,FALSE),IF(C857=3,VLOOKUP(B857,balance!$AU:$AZ,4,FALSE),IF(C857=4,VLOOKUP(B857,balance!$AU:$AZ,5,FALSE),IF(C857=5,VLOOKUP(B857-1,balance!$AU:$AZ,6,FALSE),0)))))</f>
        <v>4500</v>
      </c>
      <c r="F857">
        <v>53</v>
      </c>
      <c r="G857">
        <f>IF(C857=1,VLOOKUP(FoxFire!B857,balance!$U:$Z,2,FALSE),IF(C857=2,VLOOKUP(B857,balance!$U:$Z,3,FALSE),IF(C857=3,VLOOKUP(B857,balance!$U:$Z,4,FALSE),IF(C857=4,VLOOKUP(B857,balance!$U:$Z,5,FALSE),IF(C857=5,VLOOKUP(B857-1,balance!$U:$Z,6,FALSE),0)))))/100</f>
        <v>2.7100000000000002E-3</v>
      </c>
      <c r="H857">
        <v>2</v>
      </c>
      <c r="I857" s="1">
        <f>IF(C857=1,VLOOKUP(FoxFire!B857,balance!$AF:$AJ,2,FALSE),IF(C857=2,VLOOKUP(B857,balance!$AF:$AJ,3,FALSE),IF(C857=3,VLOOKUP(B857,balance!$AF:$AJ,4,FALSE),IF(C857=4,VLOOKUP(B857,balance!$AF:$AJ,5,FALSE),IF(C857=5,VLOOKUP(B857,balance!$AF:$AK,6,FALSE),0)))))*1000000000000</f>
        <v>1845000000000</v>
      </c>
      <c r="J857">
        <f>VLOOKUP(B857,balance!AU:BD,10,FALSE)</f>
        <v>5544280</v>
      </c>
    </row>
    <row r="858" spans="1:10" x14ac:dyDescent="0.3">
      <c r="A858">
        <v>856</v>
      </c>
      <c r="B858">
        <f t="shared" si="27"/>
        <v>172</v>
      </c>
      <c r="C858">
        <f t="shared" si="26"/>
        <v>2</v>
      </c>
      <c r="D858">
        <v>9026</v>
      </c>
      <c r="E858" s="1">
        <f>IF(C858=1,VLOOKUP(B858,balance!$AU:$AZ,2,FALSE),IF(C858=2,VLOOKUP(B858,balance!$AU:$AZ,3,FALSE),IF(C858=3,VLOOKUP(B858,balance!$AU:$AZ,4,FALSE),IF(C858=4,VLOOKUP(B858,balance!$AU:$AZ,5,FALSE),IF(C858=5,VLOOKUP(B858-1,balance!$AU:$AZ,6,FALSE),0)))))</f>
        <v>4500</v>
      </c>
      <c r="F858">
        <v>53</v>
      </c>
      <c r="G858">
        <f>IF(C858=1,VLOOKUP(FoxFire!B858,balance!$U:$Z,2,FALSE),IF(C858=2,VLOOKUP(B858,balance!$U:$Z,3,FALSE),IF(C858=3,VLOOKUP(B858,balance!$U:$Z,4,FALSE),IF(C858=4,VLOOKUP(B858,balance!$U:$Z,5,FALSE),IF(C858=5,VLOOKUP(B858-1,balance!$U:$Z,6,FALSE),0)))))/100</f>
        <v>2.7100000000000002E-3</v>
      </c>
      <c r="H858">
        <v>2</v>
      </c>
      <c r="I858" s="1">
        <f>IF(C858=1,VLOOKUP(FoxFire!B858,balance!$AF:$AJ,2,FALSE),IF(C858=2,VLOOKUP(B858,balance!$AF:$AJ,3,FALSE),IF(C858=3,VLOOKUP(B858,balance!$AF:$AJ,4,FALSE),IF(C858=4,VLOOKUP(B858,balance!$AF:$AJ,5,FALSE),IF(C858=5,VLOOKUP(B858,balance!$AF:$AK,6,FALSE),0)))))*1000000000000</f>
        <v>1845000000000</v>
      </c>
      <c r="J858">
        <f>VLOOKUP(B858,balance!AU:BD,10,FALSE)</f>
        <v>5544280</v>
      </c>
    </row>
    <row r="859" spans="1:10" x14ac:dyDescent="0.3">
      <c r="A859">
        <v>857</v>
      </c>
      <c r="B859">
        <f t="shared" si="27"/>
        <v>172</v>
      </c>
      <c r="C859">
        <f t="shared" si="26"/>
        <v>3</v>
      </c>
      <c r="D859">
        <v>9026</v>
      </c>
      <c r="E859" s="1">
        <f>IF(C859=1,VLOOKUP(B859,balance!$AU:$AZ,2,FALSE),IF(C859=2,VLOOKUP(B859,balance!$AU:$AZ,3,FALSE),IF(C859=3,VLOOKUP(B859,balance!$AU:$AZ,4,FALSE),IF(C859=4,VLOOKUP(B859,balance!$AU:$AZ,5,FALSE),IF(C859=5,VLOOKUP(B859-1,balance!$AU:$AZ,6,FALSE),0)))))</f>
        <v>4500</v>
      </c>
      <c r="F859">
        <v>53</v>
      </c>
      <c r="G859">
        <f>IF(C859=1,VLOOKUP(FoxFire!B859,balance!$U:$Z,2,FALSE),IF(C859=2,VLOOKUP(B859,balance!$U:$Z,3,FALSE),IF(C859=3,VLOOKUP(B859,balance!$U:$Z,4,FALSE),IF(C859=4,VLOOKUP(B859,balance!$U:$Z,5,FALSE),IF(C859=5,VLOOKUP(B859-1,balance!$U:$Z,6,FALSE),0)))))/100</f>
        <v>2.7100000000000002E-3</v>
      </c>
      <c r="H859">
        <v>2</v>
      </c>
      <c r="I859" s="1">
        <f>IF(C859=1,VLOOKUP(FoxFire!B859,balance!$AF:$AJ,2,FALSE),IF(C859=2,VLOOKUP(B859,balance!$AF:$AJ,3,FALSE),IF(C859=3,VLOOKUP(B859,balance!$AF:$AJ,4,FALSE),IF(C859=4,VLOOKUP(B859,balance!$AF:$AJ,5,FALSE),IF(C859=5,VLOOKUP(B859,balance!$AF:$AK,6,FALSE),0)))))*1000000000000</f>
        <v>1845000000000</v>
      </c>
      <c r="J859">
        <f>VLOOKUP(B859,balance!AU:BD,10,FALSE)</f>
        <v>5544280</v>
      </c>
    </row>
    <row r="860" spans="1:10" x14ac:dyDescent="0.3">
      <c r="A860">
        <v>858</v>
      </c>
      <c r="B860">
        <f t="shared" si="27"/>
        <v>172</v>
      </c>
      <c r="C860">
        <f t="shared" si="26"/>
        <v>4</v>
      </c>
      <c r="D860">
        <v>9026</v>
      </c>
      <c r="E860" s="1">
        <f>IF(C860=1,VLOOKUP(B860,balance!$AU:$AZ,2,FALSE),IF(C860=2,VLOOKUP(B860,balance!$AU:$AZ,3,FALSE),IF(C860=3,VLOOKUP(B860,balance!$AU:$AZ,4,FALSE),IF(C860=4,VLOOKUP(B860,balance!$AU:$AZ,5,FALSE),IF(C860=5,VLOOKUP(B860-1,balance!$AU:$AZ,6,FALSE),0)))))</f>
        <v>4500</v>
      </c>
      <c r="F860">
        <v>53</v>
      </c>
      <c r="G860">
        <f>IF(C860=1,VLOOKUP(FoxFire!B860,balance!$U:$Z,2,FALSE),IF(C860=2,VLOOKUP(B860,balance!$U:$Z,3,FALSE),IF(C860=3,VLOOKUP(B860,balance!$U:$Z,4,FALSE),IF(C860=4,VLOOKUP(B860,balance!$U:$Z,5,FALSE),IF(C860=5,VLOOKUP(B860-1,balance!$U:$Z,6,FALSE),0)))))/100</f>
        <v>2.7100000000000002E-3</v>
      </c>
      <c r="H860">
        <v>2</v>
      </c>
      <c r="I860" s="1">
        <f>IF(C860=1,VLOOKUP(FoxFire!B860,balance!$AF:$AJ,2,FALSE),IF(C860=2,VLOOKUP(B860,balance!$AF:$AJ,3,FALSE),IF(C860=3,VLOOKUP(B860,balance!$AF:$AJ,4,FALSE),IF(C860=4,VLOOKUP(B860,balance!$AF:$AJ,5,FALSE),IF(C860=5,VLOOKUP(B860,balance!$AF:$AK,6,FALSE),0)))))*1000000000000</f>
        <v>1845000000000</v>
      </c>
      <c r="J860">
        <f>VLOOKUP(B860,balance!AU:BD,10,FALSE)</f>
        <v>5544280</v>
      </c>
    </row>
    <row r="861" spans="1:10" x14ac:dyDescent="0.3">
      <c r="A861">
        <v>859</v>
      </c>
      <c r="B861">
        <f t="shared" si="27"/>
        <v>173</v>
      </c>
      <c r="C861">
        <f t="shared" si="26"/>
        <v>5</v>
      </c>
      <c r="D861">
        <v>9026</v>
      </c>
      <c r="E861" s="1">
        <f>IF(C861=1,VLOOKUP(B861,balance!$AU:$AZ,2,FALSE),IF(C861=2,VLOOKUP(B861,balance!$AU:$AZ,3,FALSE),IF(C861=3,VLOOKUP(B861,balance!$AU:$AZ,4,FALSE),IF(C861=4,VLOOKUP(B861,balance!$AU:$AZ,5,FALSE),IF(C861=5,VLOOKUP(B861-1,balance!$AU:$AZ,6,FALSE),0)))))</f>
        <v>70200</v>
      </c>
      <c r="F861">
        <v>53</v>
      </c>
      <c r="G861">
        <f>IF(C861=1,VLOOKUP(FoxFire!B861,balance!$U:$Z,2,FALSE),IF(C861=2,VLOOKUP(B861,balance!$U:$Z,3,FALSE),IF(C861=3,VLOOKUP(B861,balance!$U:$Z,4,FALSE),IF(C861=4,VLOOKUP(B861,balance!$U:$Z,5,FALSE),IF(C861=5,VLOOKUP(B861-1,balance!$U:$Z,6,FALSE),0)))))/100</f>
        <v>347.00730000000004</v>
      </c>
      <c r="H861">
        <v>2</v>
      </c>
      <c r="I861" s="1">
        <f>IF(C861=1,VLOOKUP(FoxFire!B861,balance!$AF:$AJ,2,FALSE),IF(C861=2,VLOOKUP(B861,balance!$AF:$AJ,3,FALSE),IF(C861=3,VLOOKUP(B861,balance!$AF:$AJ,4,FALSE),IF(C861=4,VLOOKUP(B861,balance!$AF:$AJ,5,FALSE),IF(C861=5,VLOOKUP(B861,balance!$AF:$AK,6,FALSE),0)))))*1000000000000</f>
        <v>7440000000000</v>
      </c>
      <c r="J861">
        <f>VLOOKUP(B861,balance!AU:BD,10,FALSE)</f>
        <v>5635350</v>
      </c>
    </row>
    <row r="862" spans="1:10" x14ac:dyDescent="0.3">
      <c r="A862">
        <v>860</v>
      </c>
      <c r="B862">
        <f t="shared" si="27"/>
        <v>173</v>
      </c>
      <c r="C862">
        <f t="shared" si="26"/>
        <v>1</v>
      </c>
      <c r="D862">
        <v>9026</v>
      </c>
      <c r="E862" s="1">
        <f>IF(C862=1,VLOOKUP(B862,balance!$AU:$AZ,2,FALSE),IF(C862=2,VLOOKUP(B862,balance!$AU:$AZ,3,FALSE),IF(C862=3,VLOOKUP(B862,balance!$AU:$AZ,4,FALSE),IF(C862=4,VLOOKUP(B862,balance!$AU:$AZ,5,FALSE),IF(C862=5,VLOOKUP(B862-1,balance!$AU:$AZ,6,FALSE),0)))))</f>
        <v>4500</v>
      </c>
      <c r="F862">
        <v>53</v>
      </c>
      <c r="G862">
        <f>IF(C862=1,VLOOKUP(FoxFire!B862,balance!$U:$Z,2,FALSE),IF(C862=2,VLOOKUP(B862,balance!$U:$Z,3,FALSE),IF(C862=3,VLOOKUP(B862,balance!$U:$Z,4,FALSE),IF(C862=4,VLOOKUP(B862,balance!$U:$Z,5,FALSE),IF(C862=5,VLOOKUP(B862-1,balance!$U:$Z,6,FALSE),0)))))/100</f>
        <v>2.7200000000000002E-3</v>
      </c>
      <c r="H862">
        <v>2</v>
      </c>
      <c r="I862" s="1">
        <f>IF(C862=1,VLOOKUP(FoxFire!B862,balance!$AF:$AJ,2,FALSE),IF(C862=2,VLOOKUP(B862,balance!$AF:$AJ,3,FALSE),IF(C862=3,VLOOKUP(B862,balance!$AF:$AJ,4,FALSE),IF(C862=4,VLOOKUP(B862,balance!$AF:$AJ,5,FALSE),IF(C862=5,VLOOKUP(B862,balance!$AF:$AK,6,FALSE),0)))))*1000000000000</f>
        <v>1860000000000</v>
      </c>
      <c r="J862">
        <f>VLOOKUP(B862,balance!AU:BD,10,FALSE)</f>
        <v>5635350</v>
      </c>
    </row>
    <row r="863" spans="1:10" x14ac:dyDescent="0.3">
      <c r="A863">
        <v>861</v>
      </c>
      <c r="B863">
        <f t="shared" si="27"/>
        <v>173</v>
      </c>
      <c r="C863">
        <f t="shared" si="26"/>
        <v>2</v>
      </c>
      <c r="D863">
        <v>9026</v>
      </c>
      <c r="E863" s="1">
        <f>IF(C863=1,VLOOKUP(B863,balance!$AU:$AZ,2,FALSE),IF(C863=2,VLOOKUP(B863,balance!$AU:$AZ,3,FALSE),IF(C863=3,VLOOKUP(B863,balance!$AU:$AZ,4,FALSE),IF(C863=4,VLOOKUP(B863,balance!$AU:$AZ,5,FALSE),IF(C863=5,VLOOKUP(B863-1,balance!$AU:$AZ,6,FALSE),0)))))</f>
        <v>4500</v>
      </c>
      <c r="F863">
        <v>53</v>
      </c>
      <c r="G863">
        <f>IF(C863=1,VLOOKUP(FoxFire!B863,balance!$U:$Z,2,FALSE),IF(C863=2,VLOOKUP(B863,balance!$U:$Z,3,FALSE),IF(C863=3,VLOOKUP(B863,balance!$U:$Z,4,FALSE),IF(C863=4,VLOOKUP(B863,balance!$U:$Z,5,FALSE),IF(C863=5,VLOOKUP(B863-1,balance!$U:$Z,6,FALSE),0)))))/100</f>
        <v>2.7200000000000002E-3</v>
      </c>
      <c r="H863">
        <v>2</v>
      </c>
      <c r="I863" s="1">
        <f>IF(C863=1,VLOOKUP(FoxFire!B863,balance!$AF:$AJ,2,FALSE),IF(C863=2,VLOOKUP(B863,balance!$AF:$AJ,3,FALSE),IF(C863=3,VLOOKUP(B863,balance!$AF:$AJ,4,FALSE),IF(C863=4,VLOOKUP(B863,balance!$AF:$AJ,5,FALSE),IF(C863=5,VLOOKUP(B863,balance!$AF:$AK,6,FALSE),0)))))*1000000000000</f>
        <v>1860000000000</v>
      </c>
      <c r="J863">
        <f>VLOOKUP(B863,balance!AU:BD,10,FALSE)</f>
        <v>5635350</v>
      </c>
    </row>
    <row r="864" spans="1:10" x14ac:dyDescent="0.3">
      <c r="A864">
        <v>862</v>
      </c>
      <c r="B864">
        <f t="shared" si="27"/>
        <v>173</v>
      </c>
      <c r="C864">
        <f t="shared" si="26"/>
        <v>3</v>
      </c>
      <c r="D864">
        <v>9026</v>
      </c>
      <c r="E864" s="1">
        <f>IF(C864=1,VLOOKUP(B864,balance!$AU:$AZ,2,FALSE),IF(C864=2,VLOOKUP(B864,balance!$AU:$AZ,3,FALSE),IF(C864=3,VLOOKUP(B864,balance!$AU:$AZ,4,FALSE),IF(C864=4,VLOOKUP(B864,balance!$AU:$AZ,5,FALSE),IF(C864=5,VLOOKUP(B864-1,balance!$AU:$AZ,6,FALSE),0)))))</f>
        <v>4500</v>
      </c>
      <c r="F864">
        <v>53</v>
      </c>
      <c r="G864">
        <f>IF(C864=1,VLOOKUP(FoxFire!B864,balance!$U:$Z,2,FALSE),IF(C864=2,VLOOKUP(B864,balance!$U:$Z,3,FALSE),IF(C864=3,VLOOKUP(B864,balance!$U:$Z,4,FALSE),IF(C864=4,VLOOKUP(B864,balance!$U:$Z,5,FALSE),IF(C864=5,VLOOKUP(B864-1,balance!$U:$Z,6,FALSE),0)))))/100</f>
        <v>2.7200000000000002E-3</v>
      </c>
      <c r="H864">
        <v>2</v>
      </c>
      <c r="I864" s="1">
        <f>IF(C864=1,VLOOKUP(FoxFire!B864,balance!$AF:$AJ,2,FALSE),IF(C864=2,VLOOKUP(B864,balance!$AF:$AJ,3,FALSE),IF(C864=3,VLOOKUP(B864,balance!$AF:$AJ,4,FALSE),IF(C864=4,VLOOKUP(B864,balance!$AF:$AJ,5,FALSE),IF(C864=5,VLOOKUP(B864,balance!$AF:$AK,6,FALSE),0)))))*1000000000000</f>
        <v>1860000000000</v>
      </c>
      <c r="J864">
        <f>VLOOKUP(B864,balance!AU:BD,10,FALSE)</f>
        <v>5635350</v>
      </c>
    </row>
    <row r="865" spans="1:10" x14ac:dyDescent="0.3">
      <c r="A865">
        <v>863</v>
      </c>
      <c r="B865">
        <f t="shared" si="27"/>
        <v>173</v>
      </c>
      <c r="C865">
        <f t="shared" si="26"/>
        <v>4</v>
      </c>
      <c r="D865">
        <v>9026</v>
      </c>
      <c r="E865" s="1">
        <f>IF(C865=1,VLOOKUP(B865,balance!$AU:$AZ,2,FALSE),IF(C865=2,VLOOKUP(B865,balance!$AU:$AZ,3,FALSE),IF(C865=3,VLOOKUP(B865,balance!$AU:$AZ,4,FALSE),IF(C865=4,VLOOKUP(B865,balance!$AU:$AZ,5,FALSE),IF(C865=5,VLOOKUP(B865-1,balance!$AU:$AZ,6,FALSE),0)))))</f>
        <v>4500</v>
      </c>
      <c r="F865">
        <v>53</v>
      </c>
      <c r="G865">
        <f>IF(C865=1,VLOOKUP(FoxFire!B865,balance!$U:$Z,2,FALSE),IF(C865=2,VLOOKUP(B865,balance!$U:$Z,3,FALSE),IF(C865=3,VLOOKUP(B865,balance!$U:$Z,4,FALSE),IF(C865=4,VLOOKUP(B865,balance!$U:$Z,5,FALSE),IF(C865=5,VLOOKUP(B865-1,balance!$U:$Z,6,FALSE),0)))))/100</f>
        <v>2.7200000000000002E-3</v>
      </c>
      <c r="H865">
        <v>2</v>
      </c>
      <c r="I865" s="1">
        <f>IF(C865=1,VLOOKUP(FoxFire!B865,balance!$AF:$AJ,2,FALSE),IF(C865=2,VLOOKUP(B865,balance!$AF:$AJ,3,FALSE),IF(C865=3,VLOOKUP(B865,balance!$AF:$AJ,4,FALSE),IF(C865=4,VLOOKUP(B865,balance!$AF:$AJ,5,FALSE),IF(C865=5,VLOOKUP(B865,balance!$AF:$AK,6,FALSE),0)))))*1000000000000</f>
        <v>1860000000000</v>
      </c>
      <c r="J865">
        <f>VLOOKUP(B865,balance!AU:BD,10,FALSE)</f>
        <v>5635350</v>
      </c>
    </row>
    <row r="866" spans="1:10" x14ac:dyDescent="0.3">
      <c r="A866">
        <v>864</v>
      </c>
      <c r="B866">
        <f t="shared" si="27"/>
        <v>174</v>
      </c>
      <c r="C866">
        <f t="shared" si="26"/>
        <v>5</v>
      </c>
      <c r="D866">
        <v>9026</v>
      </c>
      <c r="E866" s="1">
        <f>IF(C866=1,VLOOKUP(B866,balance!$AU:$AZ,2,FALSE),IF(C866=2,VLOOKUP(B866,balance!$AU:$AZ,3,FALSE),IF(C866=3,VLOOKUP(B866,balance!$AU:$AZ,4,FALSE),IF(C866=4,VLOOKUP(B866,balance!$AU:$AZ,5,FALSE),IF(C866=5,VLOOKUP(B866-1,balance!$AU:$AZ,6,FALSE),0)))))</f>
        <v>70200</v>
      </c>
      <c r="F866">
        <v>53</v>
      </c>
      <c r="G866">
        <f>IF(C866=1,VLOOKUP(FoxFire!B866,balance!$U:$Z,2,FALSE),IF(C866=2,VLOOKUP(B866,balance!$U:$Z,3,FALSE),IF(C866=3,VLOOKUP(B866,balance!$U:$Z,4,FALSE),IF(C866=4,VLOOKUP(B866,balance!$U:$Z,5,FALSE),IF(C866=5,VLOOKUP(B866-1,balance!$U:$Z,6,FALSE),0)))))/100</f>
        <v>355.25349999999997</v>
      </c>
      <c r="H866">
        <v>2</v>
      </c>
      <c r="I866" s="1">
        <f>IF(C866=1,VLOOKUP(FoxFire!B866,balance!$AF:$AJ,2,FALSE),IF(C866=2,VLOOKUP(B866,balance!$AF:$AJ,3,FALSE),IF(C866=3,VLOOKUP(B866,balance!$AF:$AJ,4,FALSE),IF(C866=4,VLOOKUP(B866,balance!$AF:$AJ,5,FALSE),IF(C866=5,VLOOKUP(B866,balance!$AF:$AK,6,FALSE),0)))))*1000000000000</f>
        <v>7500000000000</v>
      </c>
      <c r="J866">
        <f>VLOOKUP(B866,balance!AU:BD,10,FALSE)</f>
        <v>5728320</v>
      </c>
    </row>
    <row r="867" spans="1:10" x14ac:dyDescent="0.3">
      <c r="A867">
        <v>865</v>
      </c>
      <c r="B867">
        <f t="shared" si="27"/>
        <v>174</v>
      </c>
      <c r="C867">
        <f t="shared" si="26"/>
        <v>1</v>
      </c>
      <c r="D867">
        <v>9026</v>
      </c>
      <c r="E867" s="1">
        <f>IF(C867=1,VLOOKUP(B867,balance!$AU:$AZ,2,FALSE),IF(C867=2,VLOOKUP(B867,balance!$AU:$AZ,3,FALSE),IF(C867=3,VLOOKUP(B867,balance!$AU:$AZ,4,FALSE),IF(C867=4,VLOOKUP(B867,balance!$AU:$AZ,5,FALSE),IF(C867=5,VLOOKUP(B867-1,balance!$AU:$AZ,6,FALSE),0)))))</f>
        <v>4500</v>
      </c>
      <c r="F867">
        <v>53</v>
      </c>
      <c r="G867">
        <f>IF(C867=1,VLOOKUP(FoxFire!B867,balance!$U:$Z,2,FALSE),IF(C867=2,VLOOKUP(B867,balance!$U:$Z,3,FALSE),IF(C867=3,VLOOKUP(B867,balance!$U:$Z,4,FALSE),IF(C867=4,VLOOKUP(B867,balance!$U:$Z,5,FALSE),IF(C867=5,VLOOKUP(B867-1,balance!$U:$Z,6,FALSE),0)))))/100</f>
        <v>2.7300000000000002E-3</v>
      </c>
      <c r="H867">
        <v>2</v>
      </c>
      <c r="I867" s="1">
        <f>IF(C867=1,VLOOKUP(FoxFire!B867,balance!$AF:$AJ,2,FALSE),IF(C867=2,VLOOKUP(B867,balance!$AF:$AJ,3,FALSE),IF(C867=3,VLOOKUP(B867,balance!$AF:$AJ,4,FALSE),IF(C867=4,VLOOKUP(B867,balance!$AF:$AJ,5,FALSE),IF(C867=5,VLOOKUP(B867,balance!$AF:$AK,6,FALSE),0)))))*1000000000000</f>
        <v>1875000000000</v>
      </c>
      <c r="J867">
        <f>VLOOKUP(B867,balance!AU:BD,10,FALSE)</f>
        <v>5728320</v>
      </c>
    </row>
    <row r="868" spans="1:10" x14ac:dyDescent="0.3">
      <c r="A868">
        <v>866</v>
      </c>
      <c r="B868">
        <f t="shared" si="27"/>
        <v>174</v>
      </c>
      <c r="C868">
        <f t="shared" si="26"/>
        <v>2</v>
      </c>
      <c r="D868">
        <v>9026</v>
      </c>
      <c r="E868" s="1">
        <f>IF(C868=1,VLOOKUP(B868,balance!$AU:$AZ,2,FALSE),IF(C868=2,VLOOKUP(B868,balance!$AU:$AZ,3,FALSE),IF(C868=3,VLOOKUP(B868,balance!$AU:$AZ,4,FALSE),IF(C868=4,VLOOKUP(B868,balance!$AU:$AZ,5,FALSE),IF(C868=5,VLOOKUP(B868-1,balance!$AU:$AZ,6,FALSE),0)))))</f>
        <v>4500</v>
      </c>
      <c r="F868">
        <v>53</v>
      </c>
      <c r="G868">
        <f>IF(C868=1,VLOOKUP(FoxFire!B868,balance!$U:$Z,2,FALSE),IF(C868=2,VLOOKUP(B868,balance!$U:$Z,3,FALSE),IF(C868=3,VLOOKUP(B868,balance!$U:$Z,4,FALSE),IF(C868=4,VLOOKUP(B868,balance!$U:$Z,5,FALSE),IF(C868=5,VLOOKUP(B868-1,balance!$U:$Z,6,FALSE),0)))))/100</f>
        <v>2.7300000000000002E-3</v>
      </c>
      <c r="H868">
        <v>2</v>
      </c>
      <c r="I868" s="1">
        <f>IF(C868=1,VLOOKUP(FoxFire!B868,balance!$AF:$AJ,2,FALSE),IF(C868=2,VLOOKUP(B868,balance!$AF:$AJ,3,FALSE),IF(C868=3,VLOOKUP(B868,balance!$AF:$AJ,4,FALSE),IF(C868=4,VLOOKUP(B868,balance!$AF:$AJ,5,FALSE),IF(C868=5,VLOOKUP(B868,balance!$AF:$AK,6,FALSE),0)))))*1000000000000</f>
        <v>1875000000000</v>
      </c>
      <c r="J868">
        <f>VLOOKUP(B868,balance!AU:BD,10,FALSE)</f>
        <v>5728320</v>
      </c>
    </row>
    <row r="869" spans="1:10" x14ac:dyDescent="0.3">
      <c r="A869">
        <v>867</v>
      </c>
      <c r="B869">
        <f t="shared" si="27"/>
        <v>174</v>
      </c>
      <c r="C869">
        <f t="shared" si="26"/>
        <v>3</v>
      </c>
      <c r="D869">
        <v>9026</v>
      </c>
      <c r="E869" s="1">
        <f>IF(C869=1,VLOOKUP(B869,balance!$AU:$AZ,2,FALSE),IF(C869=2,VLOOKUP(B869,balance!$AU:$AZ,3,FALSE),IF(C869=3,VLOOKUP(B869,balance!$AU:$AZ,4,FALSE),IF(C869=4,VLOOKUP(B869,balance!$AU:$AZ,5,FALSE),IF(C869=5,VLOOKUP(B869-1,balance!$AU:$AZ,6,FALSE),0)))))</f>
        <v>4500</v>
      </c>
      <c r="F869">
        <v>53</v>
      </c>
      <c r="G869">
        <f>IF(C869=1,VLOOKUP(FoxFire!B869,balance!$U:$Z,2,FALSE),IF(C869=2,VLOOKUP(B869,balance!$U:$Z,3,FALSE),IF(C869=3,VLOOKUP(B869,balance!$U:$Z,4,FALSE),IF(C869=4,VLOOKUP(B869,balance!$U:$Z,5,FALSE),IF(C869=5,VLOOKUP(B869-1,balance!$U:$Z,6,FALSE),0)))))/100</f>
        <v>2.7300000000000002E-3</v>
      </c>
      <c r="H869">
        <v>2</v>
      </c>
      <c r="I869" s="1">
        <f>IF(C869=1,VLOOKUP(FoxFire!B869,balance!$AF:$AJ,2,FALSE),IF(C869=2,VLOOKUP(B869,balance!$AF:$AJ,3,FALSE),IF(C869=3,VLOOKUP(B869,balance!$AF:$AJ,4,FALSE),IF(C869=4,VLOOKUP(B869,balance!$AF:$AJ,5,FALSE),IF(C869=5,VLOOKUP(B869,balance!$AF:$AK,6,FALSE),0)))))*1000000000000</f>
        <v>1875000000000</v>
      </c>
      <c r="J869">
        <f>VLOOKUP(B869,balance!AU:BD,10,FALSE)</f>
        <v>5728320</v>
      </c>
    </row>
    <row r="870" spans="1:10" x14ac:dyDescent="0.3">
      <c r="A870">
        <v>868</v>
      </c>
      <c r="B870">
        <f t="shared" si="27"/>
        <v>174</v>
      </c>
      <c r="C870">
        <f t="shared" si="26"/>
        <v>4</v>
      </c>
      <c r="D870">
        <v>9026</v>
      </c>
      <c r="E870" s="1">
        <f>IF(C870=1,VLOOKUP(B870,balance!$AU:$AZ,2,FALSE),IF(C870=2,VLOOKUP(B870,balance!$AU:$AZ,3,FALSE),IF(C870=3,VLOOKUP(B870,balance!$AU:$AZ,4,FALSE),IF(C870=4,VLOOKUP(B870,balance!$AU:$AZ,5,FALSE),IF(C870=5,VLOOKUP(B870-1,balance!$AU:$AZ,6,FALSE),0)))))</f>
        <v>4500</v>
      </c>
      <c r="F870">
        <v>53</v>
      </c>
      <c r="G870">
        <f>IF(C870=1,VLOOKUP(FoxFire!B870,balance!$U:$Z,2,FALSE),IF(C870=2,VLOOKUP(B870,balance!$U:$Z,3,FALSE),IF(C870=3,VLOOKUP(B870,balance!$U:$Z,4,FALSE),IF(C870=4,VLOOKUP(B870,balance!$U:$Z,5,FALSE),IF(C870=5,VLOOKUP(B870-1,balance!$U:$Z,6,FALSE),0)))))/100</f>
        <v>2.7300000000000002E-3</v>
      </c>
      <c r="H870">
        <v>2</v>
      </c>
      <c r="I870" s="1">
        <f>IF(C870=1,VLOOKUP(FoxFire!B870,balance!$AF:$AJ,2,FALSE),IF(C870=2,VLOOKUP(B870,balance!$AF:$AJ,3,FALSE),IF(C870=3,VLOOKUP(B870,balance!$AF:$AJ,4,FALSE),IF(C870=4,VLOOKUP(B870,balance!$AF:$AJ,5,FALSE),IF(C870=5,VLOOKUP(B870,balance!$AF:$AK,6,FALSE),0)))))*1000000000000</f>
        <v>1875000000000</v>
      </c>
      <c r="J870">
        <f>VLOOKUP(B870,balance!AU:BD,10,FALSE)</f>
        <v>5728320</v>
      </c>
    </row>
    <row r="871" spans="1:10" x14ac:dyDescent="0.3">
      <c r="A871">
        <v>869</v>
      </c>
      <c r="B871">
        <f t="shared" si="27"/>
        <v>175</v>
      </c>
      <c r="C871">
        <f t="shared" si="26"/>
        <v>5</v>
      </c>
      <c r="D871">
        <v>9026</v>
      </c>
      <c r="E871" s="1">
        <f>IF(C871=1,VLOOKUP(B871,balance!$AU:$AZ,2,FALSE),IF(C871=2,VLOOKUP(B871,balance!$AU:$AZ,3,FALSE),IF(C871=3,VLOOKUP(B871,balance!$AU:$AZ,4,FALSE),IF(C871=4,VLOOKUP(B871,balance!$AU:$AZ,5,FALSE),IF(C871=5,VLOOKUP(B871-1,balance!$AU:$AZ,6,FALSE),0)))))</f>
        <v>70200</v>
      </c>
      <c r="F871">
        <v>53</v>
      </c>
      <c r="G871">
        <f>IF(C871=1,VLOOKUP(FoxFire!B871,balance!$U:$Z,2,FALSE),IF(C871=2,VLOOKUP(B871,balance!$U:$Z,3,FALSE),IF(C871=3,VLOOKUP(B871,balance!$U:$Z,4,FALSE),IF(C871=4,VLOOKUP(B871,balance!$U:$Z,5,FALSE),IF(C871=5,VLOOKUP(B871-1,balance!$U:$Z,6,FALSE),0)))))/100</f>
        <v>363.69080000000002</v>
      </c>
      <c r="H871">
        <v>2</v>
      </c>
      <c r="I871" s="1">
        <f>IF(C871=1,VLOOKUP(FoxFire!B871,balance!$AF:$AJ,2,FALSE),IF(C871=2,VLOOKUP(B871,balance!$AF:$AJ,3,FALSE),IF(C871=3,VLOOKUP(B871,balance!$AF:$AJ,4,FALSE),IF(C871=4,VLOOKUP(B871,balance!$AF:$AJ,5,FALSE),IF(C871=5,VLOOKUP(B871,balance!$AF:$AK,6,FALSE),0)))))*1000000000000</f>
        <v>7560000000000</v>
      </c>
      <c r="J871">
        <f>VLOOKUP(B871,balance!AU:BD,10,FALSE)</f>
        <v>5819600</v>
      </c>
    </row>
    <row r="872" spans="1:10" x14ac:dyDescent="0.3">
      <c r="A872">
        <v>870</v>
      </c>
      <c r="B872">
        <f t="shared" si="27"/>
        <v>175</v>
      </c>
      <c r="C872">
        <f t="shared" si="26"/>
        <v>1</v>
      </c>
      <c r="D872">
        <v>9026</v>
      </c>
      <c r="E872" s="1">
        <f>IF(C872=1,VLOOKUP(B872,balance!$AU:$AZ,2,FALSE),IF(C872=2,VLOOKUP(B872,balance!$AU:$AZ,3,FALSE),IF(C872=3,VLOOKUP(B872,balance!$AU:$AZ,4,FALSE),IF(C872=4,VLOOKUP(B872,balance!$AU:$AZ,5,FALSE),IF(C872=5,VLOOKUP(B872-1,balance!$AU:$AZ,6,FALSE),0)))))</f>
        <v>4500</v>
      </c>
      <c r="F872">
        <v>53</v>
      </c>
      <c r="G872">
        <f>IF(C872=1,VLOOKUP(FoxFire!B872,balance!$U:$Z,2,FALSE),IF(C872=2,VLOOKUP(B872,balance!$U:$Z,3,FALSE),IF(C872=3,VLOOKUP(B872,balance!$U:$Z,4,FALSE),IF(C872=4,VLOOKUP(B872,balance!$U:$Z,5,FALSE),IF(C872=5,VLOOKUP(B872-1,balance!$U:$Z,6,FALSE),0)))))/100</f>
        <v>2.7400000000000002E-3</v>
      </c>
      <c r="H872">
        <v>2</v>
      </c>
      <c r="I872" s="1">
        <f>IF(C872=1,VLOOKUP(FoxFire!B872,balance!$AF:$AJ,2,FALSE),IF(C872=2,VLOOKUP(B872,balance!$AF:$AJ,3,FALSE),IF(C872=3,VLOOKUP(B872,balance!$AF:$AJ,4,FALSE),IF(C872=4,VLOOKUP(B872,balance!$AF:$AJ,5,FALSE),IF(C872=5,VLOOKUP(B872,balance!$AF:$AK,6,FALSE),0)))))*1000000000000</f>
        <v>1890000000000</v>
      </c>
      <c r="J872">
        <f>VLOOKUP(B872,balance!AU:BD,10,FALSE)</f>
        <v>5819600</v>
      </c>
    </row>
    <row r="873" spans="1:10" x14ac:dyDescent="0.3">
      <c r="A873">
        <v>871</v>
      </c>
      <c r="B873">
        <f t="shared" si="27"/>
        <v>175</v>
      </c>
      <c r="C873">
        <f t="shared" si="26"/>
        <v>2</v>
      </c>
      <c r="D873">
        <v>9026</v>
      </c>
      <c r="E873" s="1">
        <f>IF(C873=1,VLOOKUP(B873,balance!$AU:$AZ,2,FALSE),IF(C873=2,VLOOKUP(B873,balance!$AU:$AZ,3,FALSE),IF(C873=3,VLOOKUP(B873,balance!$AU:$AZ,4,FALSE),IF(C873=4,VLOOKUP(B873,balance!$AU:$AZ,5,FALSE),IF(C873=5,VLOOKUP(B873-1,balance!$AU:$AZ,6,FALSE),0)))))</f>
        <v>4500</v>
      </c>
      <c r="F873">
        <v>53</v>
      </c>
      <c r="G873">
        <f>IF(C873=1,VLOOKUP(FoxFire!B873,balance!$U:$Z,2,FALSE),IF(C873=2,VLOOKUP(B873,balance!$U:$Z,3,FALSE),IF(C873=3,VLOOKUP(B873,balance!$U:$Z,4,FALSE),IF(C873=4,VLOOKUP(B873,balance!$U:$Z,5,FALSE),IF(C873=5,VLOOKUP(B873-1,balance!$U:$Z,6,FALSE),0)))))/100</f>
        <v>2.7400000000000002E-3</v>
      </c>
      <c r="H873">
        <v>2</v>
      </c>
      <c r="I873" s="1">
        <f>IF(C873=1,VLOOKUP(FoxFire!B873,balance!$AF:$AJ,2,FALSE),IF(C873=2,VLOOKUP(B873,balance!$AF:$AJ,3,FALSE),IF(C873=3,VLOOKUP(B873,balance!$AF:$AJ,4,FALSE),IF(C873=4,VLOOKUP(B873,balance!$AF:$AJ,5,FALSE),IF(C873=5,VLOOKUP(B873,balance!$AF:$AK,6,FALSE),0)))))*1000000000000</f>
        <v>1890000000000</v>
      </c>
      <c r="J873">
        <f>VLOOKUP(B873,balance!AU:BD,10,FALSE)</f>
        <v>5819600</v>
      </c>
    </row>
    <row r="874" spans="1:10" x14ac:dyDescent="0.3">
      <c r="A874">
        <v>872</v>
      </c>
      <c r="B874">
        <f t="shared" si="27"/>
        <v>175</v>
      </c>
      <c r="C874">
        <f t="shared" si="26"/>
        <v>3</v>
      </c>
      <c r="D874">
        <v>9026</v>
      </c>
      <c r="E874" s="1">
        <f>IF(C874=1,VLOOKUP(B874,balance!$AU:$AZ,2,FALSE),IF(C874=2,VLOOKUP(B874,balance!$AU:$AZ,3,FALSE),IF(C874=3,VLOOKUP(B874,balance!$AU:$AZ,4,FALSE),IF(C874=4,VLOOKUP(B874,balance!$AU:$AZ,5,FALSE),IF(C874=5,VLOOKUP(B874-1,balance!$AU:$AZ,6,FALSE),0)))))</f>
        <v>4500</v>
      </c>
      <c r="F874">
        <v>53</v>
      </c>
      <c r="G874">
        <f>IF(C874=1,VLOOKUP(FoxFire!B874,balance!$U:$Z,2,FALSE),IF(C874=2,VLOOKUP(B874,balance!$U:$Z,3,FALSE),IF(C874=3,VLOOKUP(B874,balance!$U:$Z,4,FALSE),IF(C874=4,VLOOKUP(B874,balance!$U:$Z,5,FALSE),IF(C874=5,VLOOKUP(B874-1,balance!$U:$Z,6,FALSE),0)))))/100</f>
        <v>2.7400000000000002E-3</v>
      </c>
      <c r="H874">
        <v>2</v>
      </c>
      <c r="I874" s="1">
        <f>IF(C874=1,VLOOKUP(FoxFire!B874,balance!$AF:$AJ,2,FALSE),IF(C874=2,VLOOKUP(B874,balance!$AF:$AJ,3,FALSE),IF(C874=3,VLOOKUP(B874,balance!$AF:$AJ,4,FALSE),IF(C874=4,VLOOKUP(B874,balance!$AF:$AJ,5,FALSE),IF(C874=5,VLOOKUP(B874,balance!$AF:$AK,6,FALSE),0)))))*1000000000000</f>
        <v>1890000000000</v>
      </c>
      <c r="J874">
        <f>VLOOKUP(B874,balance!AU:BD,10,FALSE)</f>
        <v>5819600</v>
      </c>
    </row>
    <row r="875" spans="1:10" x14ac:dyDescent="0.3">
      <c r="A875">
        <v>873</v>
      </c>
      <c r="B875">
        <f t="shared" si="27"/>
        <v>175</v>
      </c>
      <c r="C875">
        <f t="shared" si="26"/>
        <v>4</v>
      </c>
      <c r="D875">
        <v>9026</v>
      </c>
      <c r="E875" s="1">
        <f>IF(C875=1,VLOOKUP(B875,balance!$AU:$AZ,2,FALSE),IF(C875=2,VLOOKUP(B875,balance!$AU:$AZ,3,FALSE),IF(C875=3,VLOOKUP(B875,balance!$AU:$AZ,4,FALSE),IF(C875=4,VLOOKUP(B875,balance!$AU:$AZ,5,FALSE),IF(C875=5,VLOOKUP(B875-1,balance!$AU:$AZ,6,FALSE),0)))))</f>
        <v>4500</v>
      </c>
      <c r="F875">
        <v>53</v>
      </c>
      <c r="G875">
        <f>IF(C875=1,VLOOKUP(FoxFire!B875,balance!$U:$Z,2,FALSE),IF(C875=2,VLOOKUP(B875,balance!$U:$Z,3,FALSE),IF(C875=3,VLOOKUP(B875,balance!$U:$Z,4,FALSE),IF(C875=4,VLOOKUP(B875,balance!$U:$Z,5,FALSE),IF(C875=5,VLOOKUP(B875-1,balance!$U:$Z,6,FALSE),0)))))/100</f>
        <v>2.7400000000000002E-3</v>
      </c>
      <c r="H875">
        <v>2</v>
      </c>
      <c r="I875" s="1">
        <f>IF(C875=1,VLOOKUP(FoxFire!B875,balance!$AF:$AJ,2,FALSE),IF(C875=2,VLOOKUP(B875,balance!$AF:$AJ,3,FALSE),IF(C875=3,VLOOKUP(B875,balance!$AF:$AJ,4,FALSE),IF(C875=4,VLOOKUP(B875,balance!$AF:$AJ,5,FALSE),IF(C875=5,VLOOKUP(B875,balance!$AF:$AK,6,FALSE),0)))))*1000000000000</f>
        <v>1890000000000</v>
      </c>
      <c r="J875">
        <f>VLOOKUP(B875,balance!AU:BD,10,FALSE)</f>
        <v>5819600</v>
      </c>
    </row>
    <row r="876" spans="1:10" x14ac:dyDescent="0.3">
      <c r="A876">
        <v>874</v>
      </c>
      <c r="B876">
        <f t="shared" si="27"/>
        <v>176</v>
      </c>
      <c r="C876">
        <f t="shared" si="26"/>
        <v>5</v>
      </c>
      <c r="D876">
        <v>9026</v>
      </c>
      <c r="E876" s="1">
        <f>IF(C876=1,VLOOKUP(B876,balance!$AU:$AZ,2,FALSE),IF(C876=2,VLOOKUP(B876,balance!$AU:$AZ,3,FALSE),IF(C876=3,VLOOKUP(B876,balance!$AU:$AZ,4,FALSE),IF(C876=4,VLOOKUP(B876,balance!$AU:$AZ,5,FALSE),IF(C876=5,VLOOKUP(B876-1,balance!$AU:$AZ,6,FALSE),0)))))</f>
        <v>73800</v>
      </c>
      <c r="F876">
        <v>53</v>
      </c>
      <c r="G876">
        <f>IF(C876=1,VLOOKUP(FoxFire!B876,balance!$U:$Z,2,FALSE),IF(C876=2,VLOOKUP(B876,balance!$U:$Z,3,FALSE),IF(C876=3,VLOOKUP(B876,balance!$U:$Z,4,FALSE),IF(C876=4,VLOOKUP(B876,balance!$U:$Z,5,FALSE),IF(C876=5,VLOOKUP(B876-1,balance!$U:$Z,6,FALSE),0)))))/100</f>
        <v>372.32349999999997</v>
      </c>
      <c r="H876">
        <v>2</v>
      </c>
      <c r="I876" s="1">
        <f>IF(C876=1,VLOOKUP(FoxFire!B876,balance!$AF:$AJ,2,FALSE),IF(C876=2,VLOOKUP(B876,balance!$AF:$AJ,3,FALSE),IF(C876=3,VLOOKUP(B876,balance!$AF:$AJ,4,FALSE),IF(C876=4,VLOOKUP(B876,balance!$AF:$AJ,5,FALSE),IF(C876=5,VLOOKUP(B876,balance!$AF:$AK,6,FALSE),0)))))*1000000000000</f>
        <v>7620000000000</v>
      </c>
      <c r="J876">
        <f>VLOOKUP(B876,balance!AU:BD,10,FALSE)</f>
        <v>5912800</v>
      </c>
    </row>
    <row r="877" spans="1:10" x14ac:dyDescent="0.3">
      <c r="A877">
        <v>875</v>
      </c>
      <c r="B877">
        <f t="shared" si="27"/>
        <v>176</v>
      </c>
      <c r="C877">
        <f t="shared" si="26"/>
        <v>1</v>
      </c>
      <c r="D877">
        <v>9026</v>
      </c>
      <c r="E877" s="1">
        <f>IF(C877=1,VLOOKUP(B877,balance!$AU:$AZ,2,FALSE),IF(C877=2,VLOOKUP(B877,balance!$AU:$AZ,3,FALSE),IF(C877=3,VLOOKUP(B877,balance!$AU:$AZ,4,FALSE),IF(C877=4,VLOOKUP(B877,balance!$AU:$AZ,5,FALSE),IF(C877=5,VLOOKUP(B877-1,balance!$AU:$AZ,6,FALSE),0)))))</f>
        <v>4500</v>
      </c>
      <c r="F877">
        <v>53</v>
      </c>
      <c r="G877">
        <f>IF(C877=1,VLOOKUP(FoxFire!B877,balance!$U:$Z,2,FALSE),IF(C877=2,VLOOKUP(B877,balance!$U:$Z,3,FALSE),IF(C877=3,VLOOKUP(B877,balance!$U:$Z,4,FALSE),IF(C877=4,VLOOKUP(B877,balance!$U:$Z,5,FALSE),IF(C877=5,VLOOKUP(B877-1,balance!$U:$Z,6,FALSE),0)))))/100</f>
        <v>2.7500000000000003E-3</v>
      </c>
      <c r="H877">
        <v>2</v>
      </c>
      <c r="I877" s="1">
        <f>IF(C877=1,VLOOKUP(FoxFire!B877,balance!$AF:$AJ,2,FALSE),IF(C877=2,VLOOKUP(B877,balance!$AF:$AJ,3,FALSE),IF(C877=3,VLOOKUP(B877,balance!$AF:$AJ,4,FALSE),IF(C877=4,VLOOKUP(B877,balance!$AF:$AJ,5,FALSE),IF(C877=5,VLOOKUP(B877,balance!$AF:$AK,6,FALSE),0)))))*1000000000000</f>
        <v>1905000000000</v>
      </c>
      <c r="J877">
        <f>VLOOKUP(B877,balance!AU:BD,10,FALSE)</f>
        <v>5912800</v>
      </c>
    </row>
    <row r="878" spans="1:10" x14ac:dyDescent="0.3">
      <c r="A878">
        <v>876</v>
      </c>
      <c r="B878">
        <f t="shared" si="27"/>
        <v>176</v>
      </c>
      <c r="C878">
        <f t="shared" si="26"/>
        <v>2</v>
      </c>
      <c r="D878">
        <v>9026</v>
      </c>
      <c r="E878" s="1">
        <f>IF(C878=1,VLOOKUP(B878,balance!$AU:$AZ,2,FALSE),IF(C878=2,VLOOKUP(B878,balance!$AU:$AZ,3,FALSE),IF(C878=3,VLOOKUP(B878,balance!$AU:$AZ,4,FALSE),IF(C878=4,VLOOKUP(B878,balance!$AU:$AZ,5,FALSE),IF(C878=5,VLOOKUP(B878-1,balance!$AU:$AZ,6,FALSE),0)))))</f>
        <v>4500</v>
      </c>
      <c r="F878">
        <v>53</v>
      </c>
      <c r="G878">
        <f>IF(C878=1,VLOOKUP(FoxFire!B878,balance!$U:$Z,2,FALSE),IF(C878=2,VLOOKUP(B878,balance!$U:$Z,3,FALSE),IF(C878=3,VLOOKUP(B878,balance!$U:$Z,4,FALSE),IF(C878=4,VLOOKUP(B878,balance!$U:$Z,5,FALSE),IF(C878=5,VLOOKUP(B878-1,balance!$U:$Z,6,FALSE),0)))))/100</f>
        <v>2.7500000000000003E-3</v>
      </c>
      <c r="H878">
        <v>2</v>
      </c>
      <c r="I878" s="1">
        <f>IF(C878=1,VLOOKUP(FoxFire!B878,balance!$AF:$AJ,2,FALSE),IF(C878=2,VLOOKUP(B878,balance!$AF:$AJ,3,FALSE),IF(C878=3,VLOOKUP(B878,balance!$AF:$AJ,4,FALSE),IF(C878=4,VLOOKUP(B878,balance!$AF:$AJ,5,FALSE),IF(C878=5,VLOOKUP(B878,balance!$AF:$AK,6,FALSE),0)))))*1000000000000</f>
        <v>1905000000000</v>
      </c>
      <c r="J878">
        <f>VLOOKUP(B878,balance!AU:BD,10,FALSE)</f>
        <v>5912800</v>
      </c>
    </row>
    <row r="879" spans="1:10" x14ac:dyDescent="0.3">
      <c r="A879">
        <v>877</v>
      </c>
      <c r="B879">
        <f t="shared" si="27"/>
        <v>176</v>
      </c>
      <c r="C879">
        <f t="shared" si="26"/>
        <v>3</v>
      </c>
      <c r="D879">
        <v>9026</v>
      </c>
      <c r="E879" s="1">
        <f>IF(C879=1,VLOOKUP(B879,balance!$AU:$AZ,2,FALSE),IF(C879=2,VLOOKUP(B879,balance!$AU:$AZ,3,FALSE),IF(C879=3,VLOOKUP(B879,balance!$AU:$AZ,4,FALSE),IF(C879=4,VLOOKUP(B879,balance!$AU:$AZ,5,FALSE),IF(C879=5,VLOOKUP(B879-1,balance!$AU:$AZ,6,FALSE),0)))))</f>
        <v>4500</v>
      </c>
      <c r="F879">
        <v>53</v>
      </c>
      <c r="G879">
        <f>IF(C879=1,VLOOKUP(FoxFire!B879,balance!$U:$Z,2,FALSE),IF(C879=2,VLOOKUP(B879,balance!$U:$Z,3,FALSE),IF(C879=3,VLOOKUP(B879,balance!$U:$Z,4,FALSE),IF(C879=4,VLOOKUP(B879,balance!$U:$Z,5,FALSE),IF(C879=5,VLOOKUP(B879-1,balance!$U:$Z,6,FALSE),0)))))/100</f>
        <v>2.7500000000000003E-3</v>
      </c>
      <c r="H879">
        <v>2</v>
      </c>
      <c r="I879" s="1">
        <f>IF(C879=1,VLOOKUP(FoxFire!B879,balance!$AF:$AJ,2,FALSE),IF(C879=2,VLOOKUP(B879,balance!$AF:$AJ,3,FALSE),IF(C879=3,VLOOKUP(B879,balance!$AF:$AJ,4,FALSE),IF(C879=4,VLOOKUP(B879,balance!$AF:$AJ,5,FALSE),IF(C879=5,VLOOKUP(B879,balance!$AF:$AK,6,FALSE),0)))))*1000000000000</f>
        <v>1905000000000</v>
      </c>
      <c r="J879">
        <f>VLOOKUP(B879,balance!AU:BD,10,FALSE)</f>
        <v>5912800</v>
      </c>
    </row>
    <row r="880" spans="1:10" x14ac:dyDescent="0.3">
      <c r="A880">
        <v>878</v>
      </c>
      <c r="B880">
        <f t="shared" si="27"/>
        <v>176</v>
      </c>
      <c r="C880">
        <f t="shared" si="26"/>
        <v>4</v>
      </c>
      <c r="D880">
        <v>9026</v>
      </c>
      <c r="E880" s="1">
        <f>IF(C880=1,VLOOKUP(B880,balance!$AU:$AZ,2,FALSE),IF(C880=2,VLOOKUP(B880,balance!$AU:$AZ,3,FALSE),IF(C880=3,VLOOKUP(B880,balance!$AU:$AZ,4,FALSE),IF(C880=4,VLOOKUP(B880,balance!$AU:$AZ,5,FALSE),IF(C880=5,VLOOKUP(B880-1,balance!$AU:$AZ,6,FALSE),0)))))</f>
        <v>4500</v>
      </c>
      <c r="F880">
        <v>53</v>
      </c>
      <c r="G880">
        <f>IF(C880=1,VLOOKUP(FoxFire!B880,balance!$U:$Z,2,FALSE),IF(C880=2,VLOOKUP(B880,balance!$U:$Z,3,FALSE),IF(C880=3,VLOOKUP(B880,balance!$U:$Z,4,FALSE),IF(C880=4,VLOOKUP(B880,balance!$U:$Z,5,FALSE),IF(C880=5,VLOOKUP(B880-1,balance!$U:$Z,6,FALSE),0)))))/100</f>
        <v>2.7500000000000003E-3</v>
      </c>
      <c r="H880">
        <v>2</v>
      </c>
      <c r="I880" s="1">
        <f>IF(C880=1,VLOOKUP(FoxFire!B880,balance!$AF:$AJ,2,FALSE),IF(C880=2,VLOOKUP(B880,balance!$AF:$AJ,3,FALSE),IF(C880=3,VLOOKUP(B880,balance!$AF:$AJ,4,FALSE),IF(C880=4,VLOOKUP(B880,balance!$AF:$AJ,5,FALSE),IF(C880=5,VLOOKUP(B880,balance!$AF:$AK,6,FALSE),0)))))*1000000000000</f>
        <v>1905000000000</v>
      </c>
      <c r="J880">
        <f>VLOOKUP(B880,balance!AU:BD,10,FALSE)</f>
        <v>5912800</v>
      </c>
    </row>
    <row r="881" spans="1:10" x14ac:dyDescent="0.3">
      <c r="A881">
        <v>879</v>
      </c>
      <c r="B881">
        <f t="shared" si="27"/>
        <v>177</v>
      </c>
      <c r="C881">
        <f t="shared" si="26"/>
        <v>5</v>
      </c>
      <c r="D881">
        <v>9026</v>
      </c>
      <c r="E881" s="1">
        <f>IF(C881=1,VLOOKUP(B881,balance!$AU:$AZ,2,FALSE),IF(C881=2,VLOOKUP(B881,balance!$AU:$AZ,3,FALSE),IF(C881=3,VLOOKUP(B881,balance!$AU:$AZ,4,FALSE),IF(C881=4,VLOOKUP(B881,balance!$AU:$AZ,5,FALSE),IF(C881=5,VLOOKUP(B881-1,balance!$AU:$AZ,6,FALSE),0)))))</f>
        <v>73800</v>
      </c>
      <c r="F881">
        <v>53</v>
      </c>
      <c r="G881">
        <f>IF(C881=1,VLOOKUP(FoxFire!B881,balance!$U:$Z,2,FALSE),IF(C881=2,VLOOKUP(B881,balance!$U:$Z,3,FALSE),IF(C881=3,VLOOKUP(B881,balance!$U:$Z,4,FALSE),IF(C881=4,VLOOKUP(B881,balance!$U:$Z,5,FALSE),IF(C881=5,VLOOKUP(B881-1,balance!$U:$Z,6,FALSE),0)))))/100</f>
        <v>381.15600000000001</v>
      </c>
      <c r="H881">
        <v>2</v>
      </c>
      <c r="I881" s="1">
        <f>IF(C881=1,VLOOKUP(FoxFire!B881,balance!$AF:$AJ,2,FALSE),IF(C881=2,VLOOKUP(B881,balance!$AF:$AJ,3,FALSE),IF(C881=3,VLOOKUP(B881,balance!$AF:$AJ,4,FALSE),IF(C881=4,VLOOKUP(B881,balance!$AF:$AJ,5,FALSE),IF(C881=5,VLOOKUP(B881,balance!$AF:$AK,6,FALSE),0)))))*1000000000000</f>
        <v>7680000000000</v>
      </c>
      <c r="J881">
        <f>VLOOKUP(B881,balance!AU:BD,10,FALSE)</f>
        <v>6007930</v>
      </c>
    </row>
    <row r="882" spans="1:10" x14ac:dyDescent="0.3">
      <c r="A882">
        <v>880</v>
      </c>
      <c r="B882">
        <f t="shared" si="27"/>
        <v>177</v>
      </c>
      <c r="C882">
        <f t="shared" si="26"/>
        <v>1</v>
      </c>
      <c r="D882">
        <v>9026</v>
      </c>
      <c r="E882" s="1">
        <f>IF(C882=1,VLOOKUP(B882,balance!$AU:$AZ,2,FALSE),IF(C882=2,VLOOKUP(B882,balance!$AU:$AZ,3,FALSE),IF(C882=3,VLOOKUP(B882,balance!$AU:$AZ,4,FALSE),IF(C882=4,VLOOKUP(B882,balance!$AU:$AZ,5,FALSE),IF(C882=5,VLOOKUP(B882-1,balance!$AU:$AZ,6,FALSE),0)))))</f>
        <v>4500</v>
      </c>
      <c r="F882">
        <v>53</v>
      </c>
      <c r="G882">
        <f>IF(C882=1,VLOOKUP(FoxFire!B882,balance!$U:$Z,2,FALSE),IF(C882=2,VLOOKUP(B882,balance!$U:$Z,3,FALSE),IF(C882=3,VLOOKUP(B882,balance!$U:$Z,4,FALSE),IF(C882=4,VLOOKUP(B882,balance!$U:$Z,5,FALSE),IF(C882=5,VLOOKUP(B882-1,balance!$U:$Z,6,FALSE),0)))))/100</f>
        <v>2.7600000000000003E-3</v>
      </c>
      <c r="H882">
        <v>2</v>
      </c>
      <c r="I882" s="1">
        <f>IF(C882=1,VLOOKUP(FoxFire!B882,balance!$AF:$AJ,2,FALSE),IF(C882=2,VLOOKUP(B882,balance!$AF:$AJ,3,FALSE),IF(C882=3,VLOOKUP(B882,balance!$AF:$AJ,4,FALSE),IF(C882=4,VLOOKUP(B882,balance!$AF:$AJ,5,FALSE),IF(C882=5,VLOOKUP(B882,balance!$AF:$AK,6,FALSE),0)))))*1000000000000</f>
        <v>1920000000000</v>
      </c>
      <c r="J882">
        <f>VLOOKUP(B882,balance!AU:BD,10,FALSE)</f>
        <v>6007930</v>
      </c>
    </row>
    <row r="883" spans="1:10" x14ac:dyDescent="0.3">
      <c r="A883">
        <v>881</v>
      </c>
      <c r="B883">
        <f t="shared" si="27"/>
        <v>177</v>
      </c>
      <c r="C883">
        <f t="shared" si="26"/>
        <v>2</v>
      </c>
      <c r="D883">
        <v>9026</v>
      </c>
      <c r="E883" s="1">
        <f>IF(C883=1,VLOOKUP(B883,balance!$AU:$AZ,2,FALSE),IF(C883=2,VLOOKUP(B883,balance!$AU:$AZ,3,FALSE),IF(C883=3,VLOOKUP(B883,balance!$AU:$AZ,4,FALSE),IF(C883=4,VLOOKUP(B883,balance!$AU:$AZ,5,FALSE),IF(C883=5,VLOOKUP(B883-1,balance!$AU:$AZ,6,FALSE),0)))))</f>
        <v>4500</v>
      </c>
      <c r="F883">
        <v>53</v>
      </c>
      <c r="G883">
        <f>IF(C883=1,VLOOKUP(FoxFire!B883,balance!$U:$Z,2,FALSE),IF(C883=2,VLOOKUP(B883,balance!$U:$Z,3,FALSE),IF(C883=3,VLOOKUP(B883,balance!$U:$Z,4,FALSE),IF(C883=4,VLOOKUP(B883,balance!$U:$Z,5,FALSE),IF(C883=5,VLOOKUP(B883-1,balance!$U:$Z,6,FALSE),0)))))/100</f>
        <v>2.7600000000000003E-3</v>
      </c>
      <c r="H883">
        <v>2</v>
      </c>
      <c r="I883" s="1">
        <f>IF(C883=1,VLOOKUP(FoxFire!B883,balance!$AF:$AJ,2,FALSE),IF(C883=2,VLOOKUP(B883,balance!$AF:$AJ,3,FALSE),IF(C883=3,VLOOKUP(B883,balance!$AF:$AJ,4,FALSE),IF(C883=4,VLOOKUP(B883,balance!$AF:$AJ,5,FALSE),IF(C883=5,VLOOKUP(B883,balance!$AF:$AK,6,FALSE),0)))))*1000000000000</f>
        <v>1920000000000</v>
      </c>
      <c r="J883">
        <f>VLOOKUP(B883,balance!AU:BD,10,FALSE)</f>
        <v>6007930</v>
      </c>
    </row>
    <row r="884" spans="1:10" x14ac:dyDescent="0.3">
      <c r="A884">
        <v>882</v>
      </c>
      <c r="B884">
        <f t="shared" si="27"/>
        <v>177</v>
      </c>
      <c r="C884">
        <f t="shared" si="26"/>
        <v>3</v>
      </c>
      <c r="D884">
        <v>9026</v>
      </c>
      <c r="E884" s="1">
        <f>IF(C884=1,VLOOKUP(B884,balance!$AU:$AZ,2,FALSE),IF(C884=2,VLOOKUP(B884,balance!$AU:$AZ,3,FALSE),IF(C884=3,VLOOKUP(B884,balance!$AU:$AZ,4,FALSE),IF(C884=4,VLOOKUP(B884,balance!$AU:$AZ,5,FALSE),IF(C884=5,VLOOKUP(B884-1,balance!$AU:$AZ,6,FALSE),0)))))</f>
        <v>4500</v>
      </c>
      <c r="F884">
        <v>53</v>
      </c>
      <c r="G884">
        <f>IF(C884=1,VLOOKUP(FoxFire!B884,balance!$U:$Z,2,FALSE),IF(C884=2,VLOOKUP(B884,balance!$U:$Z,3,FALSE),IF(C884=3,VLOOKUP(B884,balance!$U:$Z,4,FALSE),IF(C884=4,VLOOKUP(B884,balance!$U:$Z,5,FALSE),IF(C884=5,VLOOKUP(B884-1,balance!$U:$Z,6,FALSE),0)))))/100</f>
        <v>2.7600000000000003E-3</v>
      </c>
      <c r="H884">
        <v>2</v>
      </c>
      <c r="I884" s="1">
        <f>IF(C884=1,VLOOKUP(FoxFire!B884,balance!$AF:$AJ,2,FALSE),IF(C884=2,VLOOKUP(B884,balance!$AF:$AJ,3,FALSE),IF(C884=3,VLOOKUP(B884,balance!$AF:$AJ,4,FALSE),IF(C884=4,VLOOKUP(B884,balance!$AF:$AJ,5,FALSE),IF(C884=5,VLOOKUP(B884,balance!$AF:$AK,6,FALSE),0)))))*1000000000000</f>
        <v>1920000000000</v>
      </c>
      <c r="J884">
        <f>VLOOKUP(B884,balance!AU:BD,10,FALSE)</f>
        <v>6007930</v>
      </c>
    </row>
    <row r="885" spans="1:10" x14ac:dyDescent="0.3">
      <c r="A885">
        <v>883</v>
      </c>
      <c r="B885">
        <f t="shared" si="27"/>
        <v>177</v>
      </c>
      <c r="C885">
        <f t="shared" si="26"/>
        <v>4</v>
      </c>
      <c r="D885">
        <v>9026</v>
      </c>
      <c r="E885" s="1">
        <f>IF(C885=1,VLOOKUP(B885,balance!$AU:$AZ,2,FALSE),IF(C885=2,VLOOKUP(B885,balance!$AU:$AZ,3,FALSE),IF(C885=3,VLOOKUP(B885,balance!$AU:$AZ,4,FALSE),IF(C885=4,VLOOKUP(B885,balance!$AU:$AZ,5,FALSE),IF(C885=5,VLOOKUP(B885-1,balance!$AU:$AZ,6,FALSE),0)))))</f>
        <v>4500</v>
      </c>
      <c r="F885">
        <v>53</v>
      </c>
      <c r="G885">
        <f>IF(C885=1,VLOOKUP(FoxFire!B885,balance!$U:$Z,2,FALSE),IF(C885=2,VLOOKUP(B885,balance!$U:$Z,3,FALSE),IF(C885=3,VLOOKUP(B885,balance!$U:$Z,4,FALSE),IF(C885=4,VLOOKUP(B885,balance!$U:$Z,5,FALSE),IF(C885=5,VLOOKUP(B885-1,balance!$U:$Z,6,FALSE),0)))))/100</f>
        <v>2.7600000000000003E-3</v>
      </c>
      <c r="H885">
        <v>2</v>
      </c>
      <c r="I885" s="1">
        <f>IF(C885=1,VLOOKUP(FoxFire!B885,balance!$AF:$AJ,2,FALSE),IF(C885=2,VLOOKUP(B885,balance!$AF:$AJ,3,FALSE),IF(C885=3,VLOOKUP(B885,balance!$AF:$AJ,4,FALSE),IF(C885=4,VLOOKUP(B885,balance!$AF:$AJ,5,FALSE),IF(C885=5,VLOOKUP(B885,balance!$AF:$AK,6,FALSE),0)))))*1000000000000</f>
        <v>1920000000000</v>
      </c>
      <c r="J885">
        <f>VLOOKUP(B885,balance!AU:BD,10,FALSE)</f>
        <v>6007930</v>
      </c>
    </row>
    <row r="886" spans="1:10" x14ac:dyDescent="0.3">
      <c r="A886">
        <v>884</v>
      </c>
      <c r="B886">
        <f t="shared" si="27"/>
        <v>178</v>
      </c>
      <c r="C886">
        <f t="shared" si="26"/>
        <v>5</v>
      </c>
      <c r="D886">
        <v>9026</v>
      </c>
      <c r="E886" s="1">
        <f>IF(C886=1,VLOOKUP(B886,balance!$AU:$AZ,2,FALSE),IF(C886=2,VLOOKUP(B886,balance!$AU:$AZ,3,FALSE),IF(C886=3,VLOOKUP(B886,balance!$AU:$AZ,4,FALSE),IF(C886=4,VLOOKUP(B886,balance!$AU:$AZ,5,FALSE),IF(C886=5,VLOOKUP(B886-1,balance!$AU:$AZ,6,FALSE),0)))))</f>
        <v>73800</v>
      </c>
      <c r="F886">
        <v>53</v>
      </c>
      <c r="G886">
        <f>IF(C886=1,VLOOKUP(FoxFire!B886,balance!$U:$Z,2,FALSE),IF(C886=2,VLOOKUP(B886,balance!$U:$Z,3,FALSE),IF(C886=3,VLOOKUP(B886,balance!$U:$Z,4,FALSE),IF(C886=4,VLOOKUP(B886,balance!$U:$Z,5,FALSE),IF(C886=5,VLOOKUP(B886-1,balance!$U:$Z,6,FALSE),0)))))/100</f>
        <v>390.19279999999998</v>
      </c>
      <c r="H886">
        <v>2</v>
      </c>
      <c r="I886" s="1">
        <f>IF(C886=1,VLOOKUP(FoxFire!B886,balance!$AF:$AJ,2,FALSE),IF(C886=2,VLOOKUP(B886,balance!$AF:$AJ,3,FALSE),IF(C886=3,VLOOKUP(B886,balance!$AF:$AJ,4,FALSE),IF(C886=4,VLOOKUP(B886,balance!$AF:$AJ,5,FALSE),IF(C886=5,VLOOKUP(B886,balance!$AF:$AK,6,FALSE),0)))))*1000000000000</f>
        <v>7740000000000</v>
      </c>
      <c r="J886">
        <f>VLOOKUP(B886,balance!AU:BD,10,FALSE)</f>
        <v>6105000</v>
      </c>
    </row>
    <row r="887" spans="1:10" x14ac:dyDescent="0.3">
      <c r="A887">
        <v>885</v>
      </c>
      <c r="B887">
        <f t="shared" si="27"/>
        <v>178</v>
      </c>
      <c r="C887">
        <f t="shared" si="26"/>
        <v>1</v>
      </c>
      <c r="D887">
        <v>9026</v>
      </c>
      <c r="E887" s="1">
        <f>IF(C887=1,VLOOKUP(B887,balance!$AU:$AZ,2,FALSE),IF(C887=2,VLOOKUP(B887,balance!$AU:$AZ,3,FALSE),IF(C887=3,VLOOKUP(B887,balance!$AU:$AZ,4,FALSE),IF(C887=4,VLOOKUP(B887,balance!$AU:$AZ,5,FALSE),IF(C887=5,VLOOKUP(B887-1,balance!$AU:$AZ,6,FALSE),0)))))</f>
        <v>4500</v>
      </c>
      <c r="F887">
        <v>53</v>
      </c>
      <c r="G887">
        <f>IF(C887=1,VLOOKUP(FoxFire!B887,balance!$U:$Z,2,FALSE),IF(C887=2,VLOOKUP(B887,balance!$U:$Z,3,FALSE),IF(C887=3,VLOOKUP(B887,balance!$U:$Z,4,FALSE),IF(C887=4,VLOOKUP(B887,balance!$U:$Z,5,FALSE),IF(C887=5,VLOOKUP(B887-1,balance!$U:$Z,6,FALSE),0)))))/100</f>
        <v>2.7700000000000003E-3</v>
      </c>
      <c r="H887">
        <v>2</v>
      </c>
      <c r="I887" s="1">
        <f>IF(C887=1,VLOOKUP(FoxFire!B887,balance!$AF:$AJ,2,FALSE),IF(C887=2,VLOOKUP(B887,balance!$AF:$AJ,3,FALSE),IF(C887=3,VLOOKUP(B887,balance!$AF:$AJ,4,FALSE),IF(C887=4,VLOOKUP(B887,balance!$AF:$AJ,5,FALSE),IF(C887=5,VLOOKUP(B887,balance!$AF:$AK,6,FALSE),0)))))*1000000000000</f>
        <v>1935000000000</v>
      </c>
      <c r="J887">
        <f>VLOOKUP(B887,balance!AU:BD,10,FALSE)</f>
        <v>6105000</v>
      </c>
    </row>
    <row r="888" spans="1:10" x14ac:dyDescent="0.3">
      <c r="A888">
        <v>886</v>
      </c>
      <c r="B888">
        <f t="shared" si="27"/>
        <v>178</v>
      </c>
      <c r="C888">
        <f t="shared" si="26"/>
        <v>2</v>
      </c>
      <c r="D888">
        <v>9026</v>
      </c>
      <c r="E888" s="1">
        <f>IF(C888=1,VLOOKUP(B888,balance!$AU:$AZ,2,FALSE),IF(C888=2,VLOOKUP(B888,balance!$AU:$AZ,3,FALSE),IF(C888=3,VLOOKUP(B888,balance!$AU:$AZ,4,FALSE),IF(C888=4,VLOOKUP(B888,balance!$AU:$AZ,5,FALSE),IF(C888=5,VLOOKUP(B888-1,balance!$AU:$AZ,6,FALSE),0)))))</f>
        <v>4500</v>
      </c>
      <c r="F888">
        <v>53</v>
      </c>
      <c r="G888">
        <f>IF(C888=1,VLOOKUP(FoxFire!B888,balance!$U:$Z,2,FALSE),IF(C888=2,VLOOKUP(B888,balance!$U:$Z,3,FALSE),IF(C888=3,VLOOKUP(B888,balance!$U:$Z,4,FALSE),IF(C888=4,VLOOKUP(B888,balance!$U:$Z,5,FALSE),IF(C888=5,VLOOKUP(B888-1,balance!$U:$Z,6,FALSE),0)))))/100</f>
        <v>2.7700000000000003E-3</v>
      </c>
      <c r="H888">
        <v>2</v>
      </c>
      <c r="I888" s="1">
        <f>IF(C888=1,VLOOKUP(FoxFire!B888,balance!$AF:$AJ,2,FALSE),IF(C888=2,VLOOKUP(B888,balance!$AF:$AJ,3,FALSE),IF(C888=3,VLOOKUP(B888,balance!$AF:$AJ,4,FALSE),IF(C888=4,VLOOKUP(B888,balance!$AF:$AJ,5,FALSE),IF(C888=5,VLOOKUP(B888,balance!$AF:$AK,6,FALSE),0)))))*1000000000000</f>
        <v>1935000000000</v>
      </c>
      <c r="J888">
        <f>VLOOKUP(B888,balance!AU:BD,10,FALSE)</f>
        <v>6105000</v>
      </c>
    </row>
    <row r="889" spans="1:10" x14ac:dyDescent="0.3">
      <c r="A889">
        <v>887</v>
      </c>
      <c r="B889">
        <f t="shared" si="27"/>
        <v>178</v>
      </c>
      <c r="C889">
        <f t="shared" si="26"/>
        <v>3</v>
      </c>
      <c r="D889">
        <v>9026</v>
      </c>
      <c r="E889" s="1">
        <f>IF(C889=1,VLOOKUP(B889,balance!$AU:$AZ,2,FALSE),IF(C889=2,VLOOKUP(B889,balance!$AU:$AZ,3,FALSE),IF(C889=3,VLOOKUP(B889,balance!$AU:$AZ,4,FALSE),IF(C889=4,VLOOKUP(B889,balance!$AU:$AZ,5,FALSE),IF(C889=5,VLOOKUP(B889-1,balance!$AU:$AZ,6,FALSE),0)))))</f>
        <v>4500</v>
      </c>
      <c r="F889">
        <v>53</v>
      </c>
      <c r="G889">
        <f>IF(C889=1,VLOOKUP(FoxFire!B889,balance!$U:$Z,2,FALSE),IF(C889=2,VLOOKUP(B889,balance!$U:$Z,3,FALSE),IF(C889=3,VLOOKUP(B889,balance!$U:$Z,4,FALSE),IF(C889=4,VLOOKUP(B889,balance!$U:$Z,5,FALSE),IF(C889=5,VLOOKUP(B889-1,balance!$U:$Z,6,FALSE),0)))))/100</f>
        <v>2.7700000000000003E-3</v>
      </c>
      <c r="H889">
        <v>2</v>
      </c>
      <c r="I889" s="1">
        <f>IF(C889=1,VLOOKUP(FoxFire!B889,balance!$AF:$AJ,2,FALSE),IF(C889=2,VLOOKUP(B889,balance!$AF:$AJ,3,FALSE),IF(C889=3,VLOOKUP(B889,balance!$AF:$AJ,4,FALSE),IF(C889=4,VLOOKUP(B889,balance!$AF:$AJ,5,FALSE),IF(C889=5,VLOOKUP(B889,balance!$AF:$AK,6,FALSE),0)))))*1000000000000</f>
        <v>1935000000000</v>
      </c>
      <c r="J889">
        <f>VLOOKUP(B889,balance!AU:BD,10,FALSE)</f>
        <v>6105000</v>
      </c>
    </row>
    <row r="890" spans="1:10" x14ac:dyDescent="0.3">
      <c r="A890">
        <v>888</v>
      </c>
      <c r="B890">
        <f t="shared" si="27"/>
        <v>178</v>
      </c>
      <c r="C890">
        <f t="shared" si="26"/>
        <v>4</v>
      </c>
      <c r="D890">
        <v>9026</v>
      </c>
      <c r="E890" s="1">
        <f>IF(C890=1,VLOOKUP(B890,balance!$AU:$AZ,2,FALSE),IF(C890=2,VLOOKUP(B890,balance!$AU:$AZ,3,FALSE),IF(C890=3,VLOOKUP(B890,balance!$AU:$AZ,4,FALSE),IF(C890=4,VLOOKUP(B890,balance!$AU:$AZ,5,FALSE),IF(C890=5,VLOOKUP(B890-1,balance!$AU:$AZ,6,FALSE),0)))))</f>
        <v>4500</v>
      </c>
      <c r="F890">
        <v>53</v>
      </c>
      <c r="G890">
        <f>IF(C890=1,VLOOKUP(FoxFire!B890,balance!$U:$Z,2,FALSE),IF(C890=2,VLOOKUP(B890,balance!$U:$Z,3,FALSE),IF(C890=3,VLOOKUP(B890,balance!$U:$Z,4,FALSE),IF(C890=4,VLOOKUP(B890,balance!$U:$Z,5,FALSE),IF(C890=5,VLOOKUP(B890-1,balance!$U:$Z,6,FALSE),0)))))/100</f>
        <v>2.7700000000000003E-3</v>
      </c>
      <c r="H890">
        <v>2</v>
      </c>
      <c r="I890" s="1">
        <f>IF(C890=1,VLOOKUP(FoxFire!B890,balance!$AF:$AJ,2,FALSE),IF(C890=2,VLOOKUP(B890,balance!$AF:$AJ,3,FALSE),IF(C890=3,VLOOKUP(B890,balance!$AF:$AJ,4,FALSE),IF(C890=4,VLOOKUP(B890,balance!$AF:$AJ,5,FALSE),IF(C890=5,VLOOKUP(B890,balance!$AF:$AK,6,FALSE),0)))))*1000000000000</f>
        <v>1935000000000</v>
      </c>
      <c r="J890">
        <f>VLOOKUP(B890,balance!AU:BD,10,FALSE)</f>
        <v>6105000</v>
      </c>
    </row>
    <row r="891" spans="1:10" x14ac:dyDescent="0.3">
      <c r="A891">
        <v>889</v>
      </c>
      <c r="B891">
        <f t="shared" si="27"/>
        <v>179</v>
      </c>
      <c r="C891">
        <f t="shared" si="26"/>
        <v>5</v>
      </c>
      <c r="D891">
        <v>9026</v>
      </c>
      <c r="E891" s="1">
        <f>IF(C891=1,VLOOKUP(B891,balance!$AU:$AZ,2,FALSE),IF(C891=2,VLOOKUP(B891,balance!$AU:$AZ,3,FALSE),IF(C891=3,VLOOKUP(B891,balance!$AU:$AZ,4,FALSE),IF(C891=4,VLOOKUP(B891,balance!$AU:$AZ,5,FALSE),IF(C891=5,VLOOKUP(B891-1,balance!$AU:$AZ,6,FALSE),0)))))</f>
        <v>73800</v>
      </c>
      <c r="F891">
        <v>53</v>
      </c>
      <c r="G891">
        <f>IF(C891=1,VLOOKUP(FoxFire!B891,balance!$U:$Z,2,FALSE),IF(C891=2,VLOOKUP(B891,balance!$U:$Z,3,FALSE),IF(C891=3,VLOOKUP(B891,balance!$U:$Z,4,FALSE),IF(C891=4,VLOOKUP(B891,balance!$U:$Z,5,FALSE),IF(C891=5,VLOOKUP(B891-1,balance!$U:$Z,6,FALSE),0)))))/100</f>
        <v>399.43870000000004</v>
      </c>
      <c r="H891">
        <v>2</v>
      </c>
      <c r="I891" s="1">
        <f>IF(C891=1,VLOOKUP(FoxFire!B891,balance!$AF:$AJ,2,FALSE),IF(C891=2,VLOOKUP(B891,balance!$AF:$AJ,3,FALSE),IF(C891=3,VLOOKUP(B891,balance!$AF:$AJ,4,FALSE),IF(C891=4,VLOOKUP(B891,balance!$AF:$AJ,5,FALSE),IF(C891=5,VLOOKUP(B891,balance!$AF:$AK,6,FALSE),0)))))*1000000000000</f>
        <v>7800000000000</v>
      </c>
      <c r="J891">
        <f>VLOOKUP(B891,balance!AU:BD,10,FALSE)</f>
        <v>6204020</v>
      </c>
    </row>
    <row r="892" spans="1:10" x14ac:dyDescent="0.3">
      <c r="A892">
        <v>890</v>
      </c>
      <c r="B892">
        <f t="shared" si="27"/>
        <v>179</v>
      </c>
      <c r="C892">
        <f t="shared" si="26"/>
        <v>1</v>
      </c>
      <c r="D892">
        <v>9026</v>
      </c>
      <c r="E892" s="1">
        <f>IF(C892=1,VLOOKUP(B892,balance!$AU:$AZ,2,FALSE),IF(C892=2,VLOOKUP(B892,balance!$AU:$AZ,3,FALSE),IF(C892=3,VLOOKUP(B892,balance!$AU:$AZ,4,FALSE),IF(C892=4,VLOOKUP(B892,balance!$AU:$AZ,5,FALSE),IF(C892=5,VLOOKUP(B892-1,balance!$AU:$AZ,6,FALSE),0)))))</f>
        <v>4500</v>
      </c>
      <c r="F892">
        <v>53</v>
      </c>
      <c r="G892">
        <f>IF(C892=1,VLOOKUP(FoxFire!B892,balance!$U:$Z,2,FALSE),IF(C892=2,VLOOKUP(B892,balance!$U:$Z,3,FALSE),IF(C892=3,VLOOKUP(B892,balance!$U:$Z,4,FALSE),IF(C892=4,VLOOKUP(B892,balance!$U:$Z,5,FALSE),IF(C892=5,VLOOKUP(B892-1,balance!$U:$Z,6,FALSE),0)))))/100</f>
        <v>2.7800000000000004E-3</v>
      </c>
      <c r="H892">
        <v>2</v>
      </c>
      <c r="I892" s="1">
        <f>IF(C892=1,VLOOKUP(FoxFire!B892,balance!$AF:$AJ,2,FALSE),IF(C892=2,VLOOKUP(B892,balance!$AF:$AJ,3,FALSE),IF(C892=3,VLOOKUP(B892,balance!$AF:$AJ,4,FALSE),IF(C892=4,VLOOKUP(B892,balance!$AF:$AJ,5,FALSE),IF(C892=5,VLOOKUP(B892,balance!$AF:$AK,6,FALSE),0)))))*1000000000000</f>
        <v>1950000000000</v>
      </c>
      <c r="J892">
        <f>VLOOKUP(B892,balance!AU:BD,10,FALSE)</f>
        <v>6204020</v>
      </c>
    </row>
    <row r="893" spans="1:10" x14ac:dyDescent="0.3">
      <c r="A893">
        <v>891</v>
      </c>
      <c r="B893">
        <f t="shared" si="27"/>
        <v>179</v>
      </c>
      <c r="C893">
        <f t="shared" si="26"/>
        <v>2</v>
      </c>
      <c r="D893">
        <v>9026</v>
      </c>
      <c r="E893" s="1">
        <f>IF(C893=1,VLOOKUP(B893,balance!$AU:$AZ,2,FALSE),IF(C893=2,VLOOKUP(B893,balance!$AU:$AZ,3,FALSE),IF(C893=3,VLOOKUP(B893,balance!$AU:$AZ,4,FALSE),IF(C893=4,VLOOKUP(B893,balance!$AU:$AZ,5,FALSE),IF(C893=5,VLOOKUP(B893-1,balance!$AU:$AZ,6,FALSE),0)))))</f>
        <v>4500</v>
      </c>
      <c r="F893">
        <v>53</v>
      </c>
      <c r="G893">
        <f>IF(C893=1,VLOOKUP(FoxFire!B893,balance!$U:$Z,2,FALSE),IF(C893=2,VLOOKUP(B893,balance!$U:$Z,3,FALSE),IF(C893=3,VLOOKUP(B893,balance!$U:$Z,4,FALSE),IF(C893=4,VLOOKUP(B893,balance!$U:$Z,5,FALSE),IF(C893=5,VLOOKUP(B893-1,balance!$U:$Z,6,FALSE),0)))))/100</f>
        <v>2.7800000000000004E-3</v>
      </c>
      <c r="H893">
        <v>2</v>
      </c>
      <c r="I893" s="1">
        <f>IF(C893=1,VLOOKUP(FoxFire!B893,balance!$AF:$AJ,2,FALSE),IF(C893=2,VLOOKUP(B893,balance!$AF:$AJ,3,FALSE),IF(C893=3,VLOOKUP(B893,balance!$AF:$AJ,4,FALSE),IF(C893=4,VLOOKUP(B893,balance!$AF:$AJ,5,FALSE),IF(C893=5,VLOOKUP(B893,balance!$AF:$AK,6,FALSE),0)))))*1000000000000</f>
        <v>1950000000000</v>
      </c>
      <c r="J893">
        <f>VLOOKUP(B893,balance!AU:BD,10,FALSE)</f>
        <v>6204020</v>
      </c>
    </row>
    <row r="894" spans="1:10" x14ac:dyDescent="0.3">
      <c r="A894">
        <v>892</v>
      </c>
      <c r="B894">
        <f t="shared" si="27"/>
        <v>179</v>
      </c>
      <c r="C894">
        <f t="shared" si="26"/>
        <v>3</v>
      </c>
      <c r="D894">
        <v>9026</v>
      </c>
      <c r="E894" s="1">
        <f>IF(C894=1,VLOOKUP(B894,balance!$AU:$AZ,2,FALSE),IF(C894=2,VLOOKUP(B894,balance!$AU:$AZ,3,FALSE),IF(C894=3,VLOOKUP(B894,balance!$AU:$AZ,4,FALSE),IF(C894=4,VLOOKUP(B894,balance!$AU:$AZ,5,FALSE),IF(C894=5,VLOOKUP(B894-1,balance!$AU:$AZ,6,FALSE),0)))))</f>
        <v>4500</v>
      </c>
      <c r="F894">
        <v>53</v>
      </c>
      <c r="G894">
        <f>IF(C894=1,VLOOKUP(FoxFire!B894,balance!$U:$Z,2,FALSE),IF(C894=2,VLOOKUP(B894,balance!$U:$Z,3,FALSE),IF(C894=3,VLOOKUP(B894,balance!$U:$Z,4,FALSE),IF(C894=4,VLOOKUP(B894,balance!$U:$Z,5,FALSE),IF(C894=5,VLOOKUP(B894-1,balance!$U:$Z,6,FALSE),0)))))/100</f>
        <v>2.7800000000000004E-3</v>
      </c>
      <c r="H894">
        <v>2</v>
      </c>
      <c r="I894" s="1">
        <f>IF(C894=1,VLOOKUP(FoxFire!B894,balance!$AF:$AJ,2,FALSE),IF(C894=2,VLOOKUP(B894,balance!$AF:$AJ,3,FALSE),IF(C894=3,VLOOKUP(B894,balance!$AF:$AJ,4,FALSE),IF(C894=4,VLOOKUP(B894,balance!$AF:$AJ,5,FALSE),IF(C894=5,VLOOKUP(B894,balance!$AF:$AK,6,FALSE),0)))))*1000000000000</f>
        <v>1950000000000</v>
      </c>
      <c r="J894">
        <f>VLOOKUP(B894,balance!AU:BD,10,FALSE)</f>
        <v>6204020</v>
      </c>
    </row>
    <row r="895" spans="1:10" x14ac:dyDescent="0.3">
      <c r="A895">
        <v>893</v>
      </c>
      <c r="B895">
        <f t="shared" si="27"/>
        <v>179</v>
      </c>
      <c r="C895">
        <f t="shared" si="26"/>
        <v>4</v>
      </c>
      <c r="D895">
        <v>9026</v>
      </c>
      <c r="E895" s="1">
        <f>IF(C895=1,VLOOKUP(B895,balance!$AU:$AZ,2,FALSE),IF(C895=2,VLOOKUP(B895,balance!$AU:$AZ,3,FALSE),IF(C895=3,VLOOKUP(B895,balance!$AU:$AZ,4,FALSE),IF(C895=4,VLOOKUP(B895,balance!$AU:$AZ,5,FALSE),IF(C895=5,VLOOKUP(B895-1,balance!$AU:$AZ,6,FALSE),0)))))</f>
        <v>4500</v>
      </c>
      <c r="F895">
        <v>53</v>
      </c>
      <c r="G895">
        <f>IF(C895=1,VLOOKUP(FoxFire!B895,balance!$U:$Z,2,FALSE),IF(C895=2,VLOOKUP(B895,balance!$U:$Z,3,FALSE),IF(C895=3,VLOOKUP(B895,balance!$U:$Z,4,FALSE),IF(C895=4,VLOOKUP(B895,balance!$U:$Z,5,FALSE),IF(C895=5,VLOOKUP(B895-1,balance!$U:$Z,6,FALSE),0)))))/100</f>
        <v>2.7800000000000004E-3</v>
      </c>
      <c r="H895">
        <v>2</v>
      </c>
      <c r="I895" s="1">
        <f>IF(C895=1,VLOOKUP(FoxFire!B895,balance!$AF:$AJ,2,FALSE),IF(C895=2,VLOOKUP(B895,balance!$AF:$AJ,3,FALSE),IF(C895=3,VLOOKUP(B895,balance!$AF:$AJ,4,FALSE),IF(C895=4,VLOOKUP(B895,balance!$AF:$AJ,5,FALSE),IF(C895=5,VLOOKUP(B895,balance!$AF:$AK,6,FALSE),0)))))*1000000000000</f>
        <v>1950000000000</v>
      </c>
      <c r="J895">
        <f>VLOOKUP(B895,balance!AU:BD,10,FALSE)</f>
        <v>6204020</v>
      </c>
    </row>
    <row r="896" spans="1:10" x14ac:dyDescent="0.3">
      <c r="A896">
        <v>894</v>
      </c>
      <c r="B896">
        <f t="shared" si="27"/>
        <v>180</v>
      </c>
      <c r="C896">
        <f t="shared" si="26"/>
        <v>5</v>
      </c>
      <c r="D896">
        <v>9026</v>
      </c>
      <c r="E896" s="1">
        <f>IF(C896=1,VLOOKUP(B896,balance!$AU:$AZ,2,FALSE),IF(C896=2,VLOOKUP(B896,balance!$AU:$AZ,3,FALSE),IF(C896=3,VLOOKUP(B896,balance!$AU:$AZ,4,FALSE),IF(C896=4,VLOOKUP(B896,balance!$AU:$AZ,5,FALSE),IF(C896=5,VLOOKUP(B896-1,balance!$AU:$AZ,6,FALSE),0)))))</f>
        <v>73800</v>
      </c>
      <c r="F896">
        <v>53</v>
      </c>
      <c r="G896">
        <f>IF(C896=1,VLOOKUP(FoxFire!B896,balance!$U:$Z,2,FALSE),IF(C896=2,VLOOKUP(B896,balance!$U:$Z,3,FALSE),IF(C896=3,VLOOKUP(B896,balance!$U:$Z,4,FALSE),IF(C896=4,VLOOKUP(B896,balance!$U:$Z,5,FALSE),IF(C896=5,VLOOKUP(B896-1,balance!$U:$Z,6,FALSE),0)))))/100</f>
        <v>408.89830000000001</v>
      </c>
      <c r="H896">
        <v>2</v>
      </c>
      <c r="I896" s="1">
        <f>IF(C896=1,VLOOKUP(FoxFire!B896,balance!$AF:$AJ,2,FALSE),IF(C896=2,VLOOKUP(B896,balance!$AF:$AJ,3,FALSE),IF(C896=3,VLOOKUP(B896,balance!$AF:$AJ,4,FALSE),IF(C896=4,VLOOKUP(B896,balance!$AF:$AJ,5,FALSE),IF(C896=5,VLOOKUP(B896,balance!$AF:$AK,6,FALSE),0)))))*1000000000000</f>
        <v>7860000000000</v>
      </c>
      <c r="J896">
        <f>VLOOKUP(B896,balance!AU:BD,10,FALSE)</f>
        <v>6305000</v>
      </c>
    </row>
    <row r="897" spans="1:10" x14ac:dyDescent="0.3">
      <c r="A897">
        <v>895</v>
      </c>
      <c r="B897">
        <f t="shared" si="27"/>
        <v>180</v>
      </c>
      <c r="C897">
        <f t="shared" si="26"/>
        <v>1</v>
      </c>
      <c r="D897">
        <v>9026</v>
      </c>
      <c r="E897" s="1">
        <f>IF(C897=1,VLOOKUP(B897,balance!$AU:$AZ,2,FALSE),IF(C897=2,VLOOKUP(B897,balance!$AU:$AZ,3,FALSE),IF(C897=3,VLOOKUP(B897,balance!$AU:$AZ,4,FALSE),IF(C897=4,VLOOKUP(B897,balance!$AU:$AZ,5,FALSE),IF(C897=5,VLOOKUP(B897-1,balance!$AU:$AZ,6,FALSE),0)))))</f>
        <v>4500</v>
      </c>
      <c r="F897">
        <v>53</v>
      </c>
      <c r="G897">
        <f>IF(C897=1,VLOOKUP(FoxFire!B897,balance!$U:$Z,2,FALSE),IF(C897=2,VLOOKUP(B897,balance!$U:$Z,3,FALSE),IF(C897=3,VLOOKUP(B897,balance!$U:$Z,4,FALSE),IF(C897=4,VLOOKUP(B897,balance!$U:$Z,5,FALSE),IF(C897=5,VLOOKUP(B897-1,balance!$U:$Z,6,FALSE),0)))))/100</f>
        <v>2.7900000000000004E-3</v>
      </c>
      <c r="H897">
        <v>2</v>
      </c>
      <c r="I897" s="1">
        <f>IF(C897=1,VLOOKUP(FoxFire!B897,balance!$AF:$AJ,2,FALSE),IF(C897=2,VLOOKUP(B897,balance!$AF:$AJ,3,FALSE),IF(C897=3,VLOOKUP(B897,balance!$AF:$AJ,4,FALSE),IF(C897=4,VLOOKUP(B897,balance!$AF:$AJ,5,FALSE),IF(C897=5,VLOOKUP(B897,balance!$AF:$AK,6,FALSE),0)))))*1000000000000</f>
        <v>1965000000000</v>
      </c>
      <c r="J897">
        <f>VLOOKUP(B897,balance!AU:BD,10,FALSE)</f>
        <v>6305000</v>
      </c>
    </row>
    <row r="898" spans="1:10" x14ac:dyDescent="0.3">
      <c r="A898">
        <v>896</v>
      </c>
      <c r="B898">
        <f t="shared" si="27"/>
        <v>180</v>
      </c>
      <c r="C898">
        <f t="shared" si="26"/>
        <v>2</v>
      </c>
      <c r="D898">
        <v>9026</v>
      </c>
      <c r="E898" s="1">
        <f>IF(C898=1,VLOOKUP(B898,balance!$AU:$AZ,2,FALSE),IF(C898=2,VLOOKUP(B898,balance!$AU:$AZ,3,FALSE),IF(C898=3,VLOOKUP(B898,balance!$AU:$AZ,4,FALSE),IF(C898=4,VLOOKUP(B898,balance!$AU:$AZ,5,FALSE),IF(C898=5,VLOOKUP(B898-1,balance!$AU:$AZ,6,FALSE),0)))))</f>
        <v>4500</v>
      </c>
      <c r="F898">
        <v>53</v>
      </c>
      <c r="G898">
        <f>IF(C898=1,VLOOKUP(FoxFire!B898,balance!$U:$Z,2,FALSE),IF(C898=2,VLOOKUP(B898,balance!$U:$Z,3,FALSE),IF(C898=3,VLOOKUP(B898,balance!$U:$Z,4,FALSE),IF(C898=4,VLOOKUP(B898,balance!$U:$Z,5,FALSE),IF(C898=5,VLOOKUP(B898-1,balance!$U:$Z,6,FALSE),0)))))/100</f>
        <v>2.7900000000000004E-3</v>
      </c>
      <c r="H898">
        <v>2</v>
      </c>
      <c r="I898" s="1">
        <f>IF(C898=1,VLOOKUP(FoxFire!B898,balance!$AF:$AJ,2,FALSE),IF(C898=2,VLOOKUP(B898,balance!$AF:$AJ,3,FALSE),IF(C898=3,VLOOKUP(B898,balance!$AF:$AJ,4,FALSE),IF(C898=4,VLOOKUP(B898,balance!$AF:$AJ,5,FALSE),IF(C898=5,VLOOKUP(B898,balance!$AF:$AK,6,FALSE),0)))))*1000000000000</f>
        <v>1965000000000</v>
      </c>
      <c r="J898">
        <f>VLOOKUP(B898,balance!AU:BD,10,FALSE)</f>
        <v>6305000</v>
      </c>
    </row>
    <row r="899" spans="1:10" x14ac:dyDescent="0.3">
      <c r="A899">
        <v>897</v>
      </c>
      <c r="B899">
        <f t="shared" si="27"/>
        <v>180</v>
      </c>
      <c r="C899">
        <f t="shared" si="26"/>
        <v>3</v>
      </c>
      <c r="D899">
        <v>9026</v>
      </c>
      <c r="E899" s="1">
        <f>IF(C899=1,VLOOKUP(B899,balance!$AU:$AZ,2,FALSE),IF(C899=2,VLOOKUP(B899,balance!$AU:$AZ,3,FALSE),IF(C899=3,VLOOKUP(B899,balance!$AU:$AZ,4,FALSE),IF(C899=4,VLOOKUP(B899,balance!$AU:$AZ,5,FALSE),IF(C899=5,VLOOKUP(B899-1,balance!$AU:$AZ,6,FALSE),0)))))</f>
        <v>4500</v>
      </c>
      <c r="F899">
        <v>53</v>
      </c>
      <c r="G899">
        <f>IF(C899=1,VLOOKUP(FoxFire!B899,balance!$U:$Z,2,FALSE),IF(C899=2,VLOOKUP(B899,balance!$U:$Z,3,FALSE),IF(C899=3,VLOOKUP(B899,balance!$U:$Z,4,FALSE),IF(C899=4,VLOOKUP(B899,balance!$U:$Z,5,FALSE),IF(C899=5,VLOOKUP(B899-1,balance!$U:$Z,6,FALSE),0)))))/100</f>
        <v>2.7900000000000004E-3</v>
      </c>
      <c r="H899">
        <v>2</v>
      </c>
      <c r="I899" s="1">
        <f>IF(C899=1,VLOOKUP(FoxFire!B899,balance!$AF:$AJ,2,FALSE),IF(C899=2,VLOOKUP(B899,balance!$AF:$AJ,3,FALSE),IF(C899=3,VLOOKUP(B899,balance!$AF:$AJ,4,FALSE),IF(C899=4,VLOOKUP(B899,balance!$AF:$AJ,5,FALSE),IF(C899=5,VLOOKUP(B899,balance!$AF:$AK,6,FALSE),0)))))*1000000000000</f>
        <v>1965000000000</v>
      </c>
      <c r="J899">
        <f>VLOOKUP(B899,balance!AU:BD,10,FALSE)</f>
        <v>6305000</v>
      </c>
    </row>
    <row r="900" spans="1:10" x14ac:dyDescent="0.3">
      <c r="A900">
        <v>898</v>
      </c>
      <c r="B900">
        <f t="shared" si="27"/>
        <v>180</v>
      </c>
      <c r="C900">
        <f t="shared" si="26"/>
        <v>4</v>
      </c>
      <c r="D900">
        <v>9026</v>
      </c>
      <c r="E900" s="1">
        <f>IF(C900=1,VLOOKUP(B900,balance!$AU:$AZ,2,FALSE),IF(C900=2,VLOOKUP(B900,balance!$AU:$AZ,3,FALSE),IF(C900=3,VLOOKUP(B900,balance!$AU:$AZ,4,FALSE),IF(C900=4,VLOOKUP(B900,balance!$AU:$AZ,5,FALSE),IF(C900=5,VLOOKUP(B900-1,balance!$AU:$AZ,6,FALSE),0)))))</f>
        <v>4500</v>
      </c>
      <c r="F900">
        <v>53</v>
      </c>
      <c r="G900">
        <f>IF(C900=1,VLOOKUP(FoxFire!B900,balance!$U:$Z,2,FALSE),IF(C900=2,VLOOKUP(B900,balance!$U:$Z,3,FALSE),IF(C900=3,VLOOKUP(B900,balance!$U:$Z,4,FALSE),IF(C900=4,VLOOKUP(B900,balance!$U:$Z,5,FALSE),IF(C900=5,VLOOKUP(B900-1,balance!$U:$Z,6,FALSE),0)))))/100</f>
        <v>2.7900000000000004E-3</v>
      </c>
      <c r="H900">
        <v>2</v>
      </c>
      <c r="I900" s="1">
        <f>IF(C900=1,VLOOKUP(FoxFire!B900,balance!$AF:$AJ,2,FALSE),IF(C900=2,VLOOKUP(B900,balance!$AF:$AJ,3,FALSE),IF(C900=3,VLOOKUP(B900,balance!$AF:$AJ,4,FALSE),IF(C900=4,VLOOKUP(B900,balance!$AF:$AJ,5,FALSE),IF(C900=5,VLOOKUP(B900,balance!$AF:$AK,6,FALSE),0)))))*1000000000000</f>
        <v>1965000000000</v>
      </c>
      <c r="J900">
        <f>VLOOKUP(B900,balance!AU:BD,10,FALSE)</f>
        <v>6305000</v>
      </c>
    </row>
    <row r="901" spans="1:10" x14ac:dyDescent="0.3">
      <c r="A901">
        <v>899</v>
      </c>
      <c r="B901">
        <f t="shared" si="27"/>
        <v>181</v>
      </c>
      <c r="C901">
        <f t="shared" si="26"/>
        <v>5</v>
      </c>
      <c r="D901">
        <v>9026</v>
      </c>
      <c r="E901" s="1">
        <f>IF(C901=1,VLOOKUP(B901,balance!$AU:$AZ,2,FALSE),IF(C901=2,VLOOKUP(B901,balance!$AU:$AZ,3,FALSE),IF(C901=3,VLOOKUP(B901,balance!$AU:$AZ,4,FALSE),IF(C901=4,VLOOKUP(B901,balance!$AU:$AZ,5,FALSE),IF(C901=5,VLOOKUP(B901-1,balance!$AU:$AZ,6,FALSE),0)))))</f>
        <v>73800</v>
      </c>
      <c r="F901">
        <v>53</v>
      </c>
      <c r="G901">
        <f>IF(C901=1,VLOOKUP(FoxFire!B901,balance!$U:$Z,2,FALSE),IF(C901=2,VLOOKUP(B901,balance!$U:$Z,3,FALSE),IF(C901=3,VLOOKUP(B901,balance!$U:$Z,4,FALSE),IF(C901=4,VLOOKUP(B901,balance!$U:$Z,5,FALSE),IF(C901=5,VLOOKUP(B901-1,balance!$U:$Z,6,FALSE),0)))))/100</f>
        <v>418.57660000000004</v>
      </c>
      <c r="H901">
        <v>2</v>
      </c>
      <c r="I901" s="1">
        <f>IF(C901=1,VLOOKUP(FoxFire!B901,balance!$AF:$AJ,2,FALSE),IF(C901=2,VLOOKUP(B901,balance!$AF:$AJ,3,FALSE),IF(C901=3,VLOOKUP(B901,balance!$AF:$AJ,4,FALSE),IF(C901=4,VLOOKUP(B901,balance!$AF:$AJ,5,FALSE),IF(C901=5,VLOOKUP(B901,balance!$AF:$AK,6,FALSE),0)))))*1000000000000</f>
        <v>7920000000000</v>
      </c>
      <c r="J901">
        <f>VLOOKUP(B901,balance!AU:BD,10,FALSE)</f>
        <v>6407950</v>
      </c>
    </row>
    <row r="902" spans="1:10" x14ac:dyDescent="0.3">
      <c r="A902">
        <v>900</v>
      </c>
      <c r="B902">
        <f t="shared" si="27"/>
        <v>181</v>
      </c>
      <c r="C902">
        <f t="shared" si="26"/>
        <v>1</v>
      </c>
      <c r="D902">
        <v>9026</v>
      </c>
      <c r="E902" s="1">
        <f>IF(C902=1,VLOOKUP(B902,balance!$AU:$AZ,2,FALSE),IF(C902=2,VLOOKUP(B902,balance!$AU:$AZ,3,FALSE),IF(C902=3,VLOOKUP(B902,balance!$AU:$AZ,4,FALSE),IF(C902=4,VLOOKUP(B902,balance!$AU:$AZ,5,FALSE),IF(C902=5,VLOOKUP(B902-1,balance!$AU:$AZ,6,FALSE),0)))))</f>
        <v>4500</v>
      </c>
      <c r="F902">
        <v>53</v>
      </c>
      <c r="G902">
        <f>IF(C902=1,VLOOKUP(FoxFire!B902,balance!$U:$Z,2,FALSE),IF(C902=2,VLOOKUP(B902,balance!$U:$Z,3,FALSE),IF(C902=3,VLOOKUP(B902,balance!$U:$Z,4,FALSE),IF(C902=4,VLOOKUP(B902,balance!$U:$Z,5,FALSE),IF(C902=5,VLOOKUP(B902-1,balance!$U:$Z,6,FALSE),0)))))/100</f>
        <v>2.8000000000000004E-3</v>
      </c>
      <c r="H902">
        <v>2</v>
      </c>
      <c r="I902" s="1">
        <f>IF(C902=1,VLOOKUP(FoxFire!B902,balance!$AF:$AJ,2,FALSE),IF(C902=2,VLOOKUP(B902,balance!$AF:$AJ,3,FALSE),IF(C902=3,VLOOKUP(B902,balance!$AF:$AJ,4,FALSE),IF(C902=4,VLOOKUP(B902,balance!$AF:$AJ,5,FALSE),IF(C902=5,VLOOKUP(B902,balance!$AF:$AK,6,FALSE),0)))))*1000000000000</f>
        <v>1980000000000</v>
      </c>
      <c r="J902">
        <f>VLOOKUP(B902,balance!AU:BD,10,FALSE)</f>
        <v>6407950</v>
      </c>
    </row>
    <row r="903" spans="1:10" x14ac:dyDescent="0.3">
      <c r="A903">
        <v>901</v>
      </c>
      <c r="B903">
        <f t="shared" si="27"/>
        <v>181</v>
      </c>
      <c r="C903">
        <f t="shared" si="26"/>
        <v>2</v>
      </c>
      <c r="D903">
        <v>9026</v>
      </c>
      <c r="E903" s="1">
        <f>IF(C903=1,VLOOKUP(B903,balance!$AU:$AZ,2,FALSE),IF(C903=2,VLOOKUP(B903,balance!$AU:$AZ,3,FALSE),IF(C903=3,VLOOKUP(B903,balance!$AU:$AZ,4,FALSE),IF(C903=4,VLOOKUP(B903,balance!$AU:$AZ,5,FALSE),IF(C903=5,VLOOKUP(B903-1,balance!$AU:$AZ,6,FALSE),0)))))</f>
        <v>4500</v>
      </c>
      <c r="F903">
        <v>53</v>
      </c>
      <c r="G903">
        <f>IF(C903=1,VLOOKUP(FoxFire!B903,balance!$U:$Z,2,FALSE),IF(C903=2,VLOOKUP(B903,balance!$U:$Z,3,FALSE),IF(C903=3,VLOOKUP(B903,balance!$U:$Z,4,FALSE),IF(C903=4,VLOOKUP(B903,balance!$U:$Z,5,FALSE),IF(C903=5,VLOOKUP(B903-1,balance!$U:$Z,6,FALSE),0)))))/100</f>
        <v>2.8000000000000004E-3</v>
      </c>
      <c r="H903">
        <v>2</v>
      </c>
      <c r="I903" s="1">
        <f>IF(C903=1,VLOOKUP(FoxFire!B903,balance!$AF:$AJ,2,FALSE),IF(C903=2,VLOOKUP(B903,balance!$AF:$AJ,3,FALSE),IF(C903=3,VLOOKUP(B903,balance!$AF:$AJ,4,FALSE),IF(C903=4,VLOOKUP(B903,balance!$AF:$AJ,5,FALSE),IF(C903=5,VLOOKUP(B903,balance!$AF:$AK,6,FALSE),0)))))*1000000000000</f>
        <v>1980000000000</v>
      </c>
      <c r="J903">
        <f>VLOOKUP(B903,balance!AU:BD,10,FALSE)</f>
        <v>6407950</v>
      </c>
    </row>
    <row r="904" spans="1:10" x14ac:dyDescent="0.3">
      <c r="A904">
        <v>902</v>
      </c>
      <c r="B904">
        <f t="shared" si="27"/>
        <v>181</v>
      </c>
      <c r="C904">
        <f t="shared" ref="C904:C967" si="28">C899</f>
        <v>3</v>
      </c>
      <c r="D904">
        <v>9026</v>
      </c>
      <c r="E904" s="1">
        <f>IF(C904=1,VLOOKUP(B904,balance!$AU:$AZ,2,FALSE),IF(C904=2,VLOOKUP(B904,balance!$AU:$AZ,3,FALSE),IF(C904=3,VLOOKUP(B904,balance!$AU:$AZ,4,FALSE),IF(C904=4,VLOOKUP(B904,balance!$AU:$AZ,5,FALSE),IF(C904=5,VLOOKUP(B904-1,balance!$AU:$AZ,6,FALSE),0)))))</f>
        <v>4500</v>
      </c>
      <c r="F904">
        <v>53</v>
      </c>
      <c r="G904">
        <f>IF(C904=1,VLOOKUP(FoxFire!B904,balance!$U:$Z,2,FALSE),IF(C904=2,VLOOKUP(B904,balance!$U:$Z,3,FALSE),IF(C904=3,VLOOKUP(B904,balance!$U:$Z,4,FALSE),IF(C904=4,VLOOKUP(B904,balance!$U:$Z,5,FALSE),IF(C904=5,VLOOKUP(B904-1,balance!$U:$Z,6,FALSE),0)))))/100</f>
        <v>2.8000000000000004E-3</v>
      </c>
      <c r="H904">
        <v>2</v>
      </c>
      <c r="I904" s="1">
        <f>IF(C904=1,VLOOKUP(FoxFire!B904,balance!$AF:$AJ,2,FALSE),IF(C904=2,VLOOKUP(B904,balance!$AF:$AJ,3,FALSE),IF(C904=3,VLOOKUP(B904,balance!$AF:$AJ,4,FALSE),IF(C904=4,VLOOKUP(B904,balance!$AF:$AJ,5,FALSE),IF(C904=5,VLOOKUP(B904,balance!$AF:$AK,6,FALSE),0)))))*1000000000000</f>
        <v>1980000000000</v>
      </c>
      <c r="J904">
        <f>VLOOKUP(B904,balance!AU:BD,10,FALSE)</f>
        <v>6407950</v>
      </c>
    </row>
    <row r="905" spans="1:10" x14ac:dyDescent="0.3">
      <c r="A905">
        <v>903</v>
      </c>
      <c r="B905">
        <f t="shared" si="27"/>
        <v>181</v>
      </c>
      <c r="C905">
        <f t="shared" si="28"/>
        <v>4</v>
      </c>
      <c r="D905">
        <v>9026</v>
      </c>
      <c r="E905" s="1">
        <f>IF(C905=1,VLOOKUP(B905,balance!$AU:$AZ,2,FALSE),IF(C905=2,VLOOKUP(B905,balance!$AU:$AZ,3,FALSE),IF(C905=3,VLOOKUP(B905,balance!$AU:$AZ,4,FALSE),IF(C905=4,VLOOKUP(B905,balance!$AU:$AZ,5,FALSE),IF(C905=5,VLOOKUP(B905-1,balance!$AU:$AZ,6,FALSE),0)))))</f>
        <v>4500</v>
      </c>
      <c r="F905">
        <v>53</v>
      </c>
      <c r="G905">
        <f>IF(C905=1,VLOOKUP(FoxFire!B905,balance!$U:$Z,2,FALSE),IF(C905=2,VLOOKUP(B905,balance!$U:$Z,3,FALSE),IF(C905=3,VLOOKUP(B905,balance!$U:$Z,4,FALSE),IF(C905=4,VLOOKUP(B905,balance!$U:$Z,5,FALSE),IF(C905=5,VLOOKUP(B905-1,balance!$U:$Z,6,FALSE),0)))))/100</f>
        <v>2.8000000000000004E-3</v>
      </c>
      <c r="H905">
        <v>2</v>
      </c>
      <c r="I905" s="1">
        <f>IF(C905=1,VLOOKUP(FoxFire!B905,balance!$AF:$AJ,2,FALSE),IF(C905=2,VLOOKUP(B905,balance!$AF:$AJ,3,FALSE),IF(C905=3,VLOOKUP(B905,balance!$AF:$AJ,4,FALSE),IF(C905=4,VLOOKUP(B905,balance!$AF:$AJ,5,FALSE),IF(C905=5,VLOOKUP(B905,balance!$AF:$AK,6,FALSE),0)))))*1000000000000</f>
        <v>1980000000000</v>
      </c>
      <c r="J905">
        <f>VLOOKUP(B905,balance!AU:BD,10,FALSE)</f>
        <v>6407950</v>
      </c>
    </row>
    <row r="906" spans="1:10" x14ac:dyDescent="0.3">
      <c r="A906">
        <v>904</v>
      </c>
      <c r="B906">
        <f t="shared" si="27"/>
        <v>182</v>
      </c>
      <c r="C906">
        <f t="shared" si="28"/>
        <v>5</v>
      </c>
      <c r="D906">
        <v>9026</v>
      </c>
      <c r="E906" s="1">
        <f>IF(C906=1,VLOOKUP(B906,balance!$AU:$AZ,2,FALSE),IF(C906=2,VLOOKUP(B906,balance!$AU:$AZ,3,FALSE),IF(C906=3,VLOOKUP(B906,balance!$AU:$AZ,4,FALSE),IF(C906=4,VLOOKUP(B906,balance!$AU:$AZ,5,FALSE),IF(C906=5,VLOOKUP(B906-1,balance!$AU:$AZ,6,FALSE),0)))))</f>
        <v>73800</v>
      </c>
      <c r="F906">
        <v>53</v>
      </c>
      <c r="G906">
        <f>IF(C906=1,VLOOKUP(FoxFire!B906,balance!$U:$Z,2,FALSE),IF(C906=2,VLOOKUP(B906,balance!$U:$Z,3,FALSE),IF(C906=3,VLOOKUP(B906,balance!$U:$Z,4,FALSE),IF(C906=4,VLOOKUP(B906,balance!$U:$Z,5,FALSE),IF(C906=5,VLOOKUP(B906-1,balance!$U:$Z,6,FALSE),0)))))/100</f>
        <v>428.47840000000002</v>
      </c>
      <c r="H906">
        <v>2</v>
      </c>
      <c r="I906" s="1">
        <f>IF(C906=1,VLOOKUP(FoxFire!B906,balance!$AF:$AJ,2,FALSE),IF(C906=2,VLOOKUP(B906,balance!$AF:$AJ,3,FALSE),IF(C906=3,VLOOKUP(B906,balance!$AF:$AJ,4,FALSE),IF(C906=4,VLOOKUP(B906,balance!$AF:$AJ,5,FALSE),IF(C906=5,VLOOKUP(B906,balance!$AF:$AK,6,FALSE),0)))))*1000000000000</f>
        <v>7980000000000</v>
      </c>
      <c r="J906">
        <f>VLOOKUP(B906,balance!AU:BD,10,FALSE)</f>
        <v>6512880</v>
      </c>
    </row>
    <row r="907" spans="1:10" x14ac:dyDescent="0.3">
      <c r="A907">
        <v>905</v>
      </c>
      <c r="B907">
        <f t="shared" si="27"/>
        <v>182</v>
      </c>
      <c r="C907">
        <f t="shared" si="28"/>
        <v>1</v>
      </c>
      <c r="D907">
        <v>9026</v>
      </c>
      <c r="E907" s="1">
        <f>IF(C907=1,VLOOKUP(B907,balance!$AU:$AZ,2,FALSE),IF(C907=2,VLOOKUP(B907,balance!$AU:$AZ,3,FALSE),IF(C907=3,VLOOKUP(B907,balance!$AU:$AZ,4,FALSE),IF(C907=4,VLOOKUP(B907,balance!$AU:$AZ,5,FALSE),IF(C907=5,VLOOKUP(B907-1,balance!$AU:$AZ,6,FALSE),0)))))</f>
        <v>4500</v>
      </c>
      <c r="F907">
        <v>53</v>
      </c>
      <c r="G907">
        <f>IF(C907=1,VLOOKUP(FoxFire!B907,balance!$U:$Z,2,FALSE),IF(C907=2,VLOOKUP(B907,balance!$U:$Z,3,FALSE),IF(C907=3,VLOOKUP(B907,balance!$U:$Z,4,FALSE),IF(C907=4,VLOOKUP(B907,balance!$U:$Z,5,FALSE),IF(C907=5,VLOOKUP(B907-1,balance!$U:$Z,6,FALSE),0)))))/100</f>
        <v>2.8100000000000004E-3</v>
      </c>
      <c r="H907">
        <v>2</v>
      </c>
      <c r="I907" s="1">
        <f>IF(C907=1,VLOOKUP(FoxFire!B907,balance!$AF:$AJ,2,FALSE),IF(C907=2,VLOOKUP(B907,balance!$AF:$AJ,3,FALSE),IF(C907=3,VLOOKUP(B907,balance!$AF:$AJ,4,FALSE),IF(C907=4,VLOOKUP(B907,balance!$AF:$AJ,5,FALSE),IF(C907=5,VLOOKUP(B907,balance!$AF:$AK,6,FALSE),0)))))*1000000000000</f>
        <v>1995000000000</v>
      </c>
      <c r="J907">
        <f>VLOOKUP(B907,balance!AU:BD,10,FALSE)</f>
        <v>6512880</v>
      </c>
    </row>
    <row r="908" spans="1:10" x14ac:dyDescent="0.3">
      <c r="A908">
        <v>906</v>
      </c>
      <c r="B908">
        <f t="shared" ref="B908:B971" si="29">B903+1</f>
        <v>182</v>
      </c>
      <c r="C908">
        <f t="shared" si="28"/>
        <v>2</v>
      </c>
      <c r="D908">
        <v>9026</v>
      </c>
      <c r="E908" s="1">
        <f>IF(C908=1,VLOOKUP(B908,balance!$AU:$AZ,2,FALSE),IF(C908=2,VLOOKUP(B908,balance!$AU:$AZ,3,FALSE),IF(C908=3,VLOOKUP(B908,balance!$AU:$AZ,4,FALSE),IF(C908=4,VLOOKUP(B908,balance!$AU:$AZ,5,FALSE),IF(C908=5,VLOOKUP(B908-1,balance!$AU:$AZ,6,FALSE),0)))))</f>
        <v>4500</v>
      </c>
      <c r="F908">
        <v>53</v>
      </c>
      <c r="G908">
        <f>IF(C908=1,VLOOKUP(FoxFire!B908,balance!$U:$Z,2,FALSE),IF(C908=2,VLOOKUP(B908,balance!$U:$Z,3,FALSE),IF(C908=3,VLOOKUP(B908,balance!$U:$Z,4,FALSE),IF(C908=4,VLOOKUP(B908,balance!$U:$Z,5,FALSE),IF(C908=5,VLOOKUP(B908-1,balance!$U:$Z,6,FALSE),0)))))/100</f>
        <v>2.8100000000000004E-3</v>
      </c>
      <c r="H908">
        <v>2</v>
      </c>
      <c r="I908" s="1">
        <f>IF(C908=1,VLOOKUP(FoxFire!B908,balance!$AF:$AJ,2,FALSE),IF(C908=2,VLOOKUP(B908,balance!$AF:$AJ,3,FALSE),IF(C908=3,VLOOKUP(B908,balance!$AF:$AJ,4,FALSE),IF(C908=4,VLOOKUP(B908,balance!$AF:$AJ,5,FALSE),IF(C908=5,VLOOKUP(B908,balance!$AF:$AK,6,FALSE),0)))))*1000000000000</f>
        <v>1995000000000</v>
      </c>
      <c r="J908">
        <f>VLOOKUP(B908,balance!AU:BD,10,FALSE)</f>
        <v>6512880</v>
      </c>
    </row>
    <row r="909" spans="1:10" x14ac:dyDescent="0.3">
      <c r="A909">
        <v>907</v>
      </c>
      <c r="B909">
        <f t="shared" si="29"/>
        <v>182</v>
      </c>
      <c r="C909">
        <f t="shared" si="28"/>
        <v>3</v>
      </c>
      <c r="D909">
        <v>9026</v>
      </c>
      <c r="E909" s="1">
        <f>IF(C909=1,VLOOKUP(B909,balance!$AU:$AZ,2,FALSE),IF(C909=2,VLOOKUP(B909,balance!$AU:$AZ,3,FALSE),IF(C909=3,VLOOKUP(B909,balance!$AU:$AZ,4,FALSE),IF(C909=4,VLOOKUP(B909,balance!$AU:$AZ,5,FALSE),IF(C909=5,VLOOKUP(B909-1,balance!$AU:$AZ,6,FALSE),0)))))</f>
        <v>4500</v>
      </c>
      <c r="F909">
        <v>53</v>
      </c>
      <c r="G909">
        <f>IF(C909=1,VLOOKUP(FoxFire!B909,balance!$U:$Z,2,FALSE),IF(C909=2,VLOOKUP(B909,balance!$U:$Z,3,FALSE),IF(C909=3,VLOOKUP(B909,balance!$U:$Z,4,FALSE),IF(C909=4,VLOOKUP(B909,balance!$U:$Z,5,FALSE),IF(C909=5,VLOOKUP(B909-1,balance!$U:$Z,6,FALSE),0)))))/100</f>
        <v>2.8100000000000004E-3</v>
      </c>
      <c r="H909">
        <v>2</v>
      </c>
      <c r="I909" s="1">
        <f>IF(C909=1,VLOOKUP(FoxFire!B909,balance!$AF:$AJ,2,FALSE),IF(C909=2,VLOOKUP(B909,balance!$AF:$AJ,3,FALSE),IF(C909=3,VLOOKUP(B909,balance!$AF:$AJ,4,FALSE),IF(C909=4,VLOOKUP(B909,balance!$AF:$AJ,5,FALSE),IF(C909=5,VLOOKUP(B909,balance!$AF:$AK,6,FALSE),0)))))*1000000000000</f>
        <v>1995000000000</v>
      </c>
      <c r="J909">
        <f>VLOOKUP(B909,balance!AU:BD,10,FALSE)</f>
        <v>6512880</v>
      </c>
    </row>
    <row r="910" spans="1:10" x14ac:dyDescent="0.3">
      <c r="A910">
        <v>908</v>
      </c>
      <c r="B910">
        <f t="shared" si="29"/>
        <v>182</v>
      </c>
      <c r="C910">
        <f t="shared" si="28"/>
        <v>4</v>
      </c>
      <c r="D910">
        <v>9026</v>
      </c>
      <c r="E910" s="1">
        <f>IF(C910=1,VLOOKUP(B910,balance!$AU:$AZ,2,FALSE),IF(C910=2,VLOOKUP(B910,balance!$AU:$AZ,3,FALSE),IF(C910=3,VLOOKUP(B910,balance!$AU:$AZ,4,FALSE),IF(C910=4,VLOOKUP(B910,balance!$AU:$AZ,5,FALSE),IF(C910=5,VLOOKUP(B910-1,balance!$AU:$AZ,6,FALSE),0)))))</f>
        <v>4500</v>
      </c>
      <c r="F910">
        <v>53</v>
      </c>
      <c r="G910">
        <f>IF(C910=1,VLOOKUP(FoxFire!B910,balance!$U:$Z,2,FALSE),IF(C910=2,VLOOKUP(B910,balance!$U:$Z,3,FALSE),IF(C910=3,VLOOKUP(B910,balance!$U:$Z,4,FALSE),IF(C910=4,VLOOKUP(B910,balance!$U:$Z,5,FALSE),IF(C910=5,VLOOKUP(B910-1,balance!$U:$Z,6,FALSE),0)))))/100</f>
        <v>2.8100000000000004E-3</v>
      </c>
      <c r="H910">
        <v>2</v>
      </c>
      <c r="I910" s="1">
        <f>IF(C910=1,VLOOKUP(FoxFire!B910,balance!$AF:$AJ,2,FALSE),IF(C910=2,VLOOKUP(B910,balance!$AF:$AJ,3,FALSE),IF(C910=3,VLOOKUP(B910,balance!$AF:$AJ,4,FALSE),IF(C910=4,VLOOKUP(B910,balance!$AF:$AJ,5,FALSE),IF(C910=5,VLOOKUP(B910,balance!$AF:$AK,6,FALSE),0)))))*1000000000000</f>
        <v>1995000000000</v>
      </c>
      <c r="J910">
        <f>VLOOKUP(B910,balance!AU:BD,10,FALSE)</f>
        <v>6512880</v>
      </c>
    </row>
    <row r="911" spans="1:10" x14ac:dyDescent="0.3">
      <c r="A911">
        <v>909</v>
      </c>
      <c r="B911">
        <f t="shared" si="29"/>
        <v>183</v>
      </c>
      <c r="C911">
        <f t="shared" si="28"/>
        <v>5</v>
      </c>
      <c r="D911">
        <v>9026</v>
      </c>
      <c r="E911" s="1">
        <f>IF(C911=1,VLOOKUP(B911,balance!$AU:$AZ,2,FALSE),IF(C911=2,VLOOKUP(B911,balance!$AU:$AZ,3,FALSE),IF(C911=3,VLOOKUP(B911,balance!$AU:$AZ,4,FALSE),IF(C911=4,VLOOKUP(B911,balance!$AU:$AZ,5,FALSE),IF(C911=5,VLOOKUP(B911-1,balance!$AU:$AZ,6,FALSE),0)))))</f>
        <v>73800</v>
      </c>
      <c r="F911">
        <v>53</v>
      </c>
      <c r="G911">
        <f>IF(C911=1,VLOOKUP(FoxFire!B911,balance!$U:$Z,2,FALSE),IF(C911=2,VLOOKUP(B911,balance!$U:$Z,3,FALSE),IF(C911=3,VLOOKUP(B911,balance!$U:$Z,4,FALSE),IF(C911=4,VLOOKUP(B911,balance!$U:$Z,5,FALSE),IF(C911=5,VLOOKUP(B911-1,balance!$U:$Z,6,FALSE),0)))))/100</f>
        <v>438.60880000000003</v>
      </c>
      <c r="H911">
        <v>2</v>
      </c>
      <c r="I911" s="1">
        <f>IF(C911=1,VLOOKUP(FoxFire!B911,balance!$AF:$AJ,2,FALSE),IF(C911=2,VLOOKUP(B911,balance!$AF:$AJ,3,FALSE),IF(C911=3,VLOOKUP(B911,balance!$AF:$AJ,4,FALSE),IF(C911=4,VLOOKUP(B911,balance!$AF:$AJ,5,FALSE),IF(C911=5,VLOOKUP(B911,balance!$AF:$AK,6,FALSE),0)))))*1000000000000</f>
        <v>8039999999999.999</v>
      </c>
      <c r="J911">
        <f>VLOOKUP(B911,balance!AU:BD,10,FALSE)</f>
        <v>6619800</v>
      </c>
    </row>
    <row r="912" spans="1:10" x14ac:dyDescent="0.3">
      <c r="A912">
        <v>910</v>
      </c>
      <c r="B912">
        <f t="shared" si="29"/>
        <v>183</v>
      </c>
      <c r="C912">
        <f t="shared" si="28"/>
        <v>1</v>
      </c>
      <c r="D912">
        <v>9026</v>
      </c>
      <c r="E912" s="1">
        <f>IF(C912=1,VLOOKUP(B912,balance!$AU:$AZ,2,FALSE),IF(C912=2,VLOOKUP(B912,balance!$AU:$AZ,3,FALSE),IF(C912=3,VLOOKUP(B912,balance!$AU:$AZ,4,FALSE),IF(C912=4,VLOOKUP(B912,balance!$AU:$AZ,5,FALSE),IF(C912=5,VLOOKUP(B912-1,balance!$AU:$AZ,6,FALSE),0)))))</f>
        <v>4500</v>
      </c>
      <c r="F912">
        <v>53</v>
      </c>
      <c r="G912">
        <f>IF(C912=1,VLOOKUP(FoxFire!B912,balance!$U:$Z,2,FALSE),IF(C912=2,VLOOKUP(B912,balance!$U:$Z,3,FALSE),IF(C912=3,VLOOKUP(B912,balance!$U:$Z,4,FALSE),IF(C912=4,VLOOKUP(B912,balance!$U:$Z,5,FALSE),IF(C912=5,VLOOKUP(B912-1,balance!$U:$Z,6,FALSE),0)))))/100</f>
        <v>2.8199999999999996E-3</v>
      </c>
      <c r="H912">
        <v>2</v>
      </c>
      <c r="I912" s="1">
        <f>IF(C912=1,VLOOKUP(FoxFire!B912,balance!$AF:$AJ,2,FALSE),IF(C912=2,VLOOKUP(B912,balance!$AF:$AJ,3,FALSE),IF(C912=3,VLOOKUP(B912,balance!$AF:$AJ,4,FALSE),IF(C912=4,VLOOKUP(B912,balance!$AF:$AJ,5,FALSE),IF(C912=5,VLOOKUP(B912,balance!$AF:$AK,6,FALSE),0)))))*1000000000000</f>
        <v>2009999999999.9998</v>
      </c>
      <c r="J912">
        <f>VLOOKUP(B912,balance!AU:BD,10,FALSE)</f>
        <v>6619800</v>
      </c>
    </row>
    <row r="913" spans="1:10" x14ac:dyDescent="0.3">
      <c r="A913">
        <v>911</v>
      </c>
      <c r="B913">
        <f t="shared" si="29"/>
        <v>183</v>
      </c>
      <c r="C913">
        <f t="shared" si="28"/>
        <v>2</v>
      </c>
      <c r="D913">
        <v>9026</v>
      </c>
      <c r="E913" s="1">
        <f>IF(C913=1,VLOOKUP(B913,balance!$AU:$AZ,2,FALSE),IF(C913=2,VLOOKUP(B913,balance!$AU:$AZ,3,FALSE),IF(C913=3,VLOOKUP(B913,balance!$AU:$AZ,4,FALSE),IF(C913=4,VLOOKUP(B913,balance!$AU:$AZ,5,FALSE),IF(C913=5,VLOOKUP(B913-1,balance!$AU:$AZ,6,FALSE),0)))))</f>
        <v>4500</v>
      </c>
      <c r="F913">
        <v>53</v>
      </c>
      <c r="G913">
        <f>IF(C913=1,VLOOKUP(FoxFire!B913,balance!$U:$Z,2,FALSE),IF(C913=2,VLOOKUP(B913,balance!$U:$Z,3,FALSE),IF(C913=3,VLOOKUP(B913,balance!$U:$Z,4,FALSE),IF(C913=4,VLOOKUP(B913,balance!$U:$Z,5,FALSE),IF(C913=5,VLOOKUP(B913-1,balance!$U:$Z,6,FALSE),0)))))/100</f>
        <v>2.8199999999999996E-3</v>
      </c>
      <c r="H913">
        <v>2</v>
      </c>
      <c r="I913" s="1">
        <f>IF(C913=1,VLOOKUP(FoxFire!B913,balance!$AF:$AJ,2,FALSE),IF(C913=2,VLOOKUP(B913,balance!$AF:$AJ,3,FALSE),IF(C913=3,VLOOKUP(B913,balance!$AF:$AJ,4,FALSE),IF(C913=4,VLOOKUP(B913,balance!$AF:$AJ,5,FALSE),IF(C913=5,VLOOKUP(B913,balance!$AF:$AK,6,FALSE),0)))))*1000000000000</f>
        <v>2009999999999.9998</v>
      </c>
      <c r="J913">
        <f>VLOOKUP(B913,balance!AU:BD,10,FALSE)</f>
        <v>6619800</v>
      </c>
    </row>
    <row r="914" spans="1:10" x14ac:dyDescent="0.3">
      <c r="A914">
        <v>912</v>
      </c>
      <c r="B914">
        <f t="shared" si="29"/>
        <v>183</v>
      </c>
      <c r="C914">
        <f t="shared" si="28"/>
        <v>3</v>
      </c>
      <c r="D914">
        <v>9026</v>
      </c>
      <c r="E914" s="1">
        <f>IF(C914=1,VLOOKUP(B914,balance!$AU:$AZ,2,FALSE),IF(C914=2,VLOOKUP(B914,balance!$AU:$AZ,3,FALSE),IF(C914=3,VLOOKUP(B914,balance!$AU:$AZ,4,FALSE),IF(C914=4,VLOOKUP(B914,balance!$AU:$AZ,5,FALSE),IF(C914=5,VLOOKUP(B914-1,balance!$AU:$AZ,6,FALSE),0)))))</f>
        <v>4500</v>
      </c>
      <c r="F914">
        <v>53</v>
      </c>
      <c r="G914">
        <f>IF(C914=1,VLOOKUP(FoxFire!B914,balance!$U:$Z,2,FALSE),IF(C914=2,VLOOKUP(B914,balance!$U:$Z,3,FALSE),IF(C914=3,VLOOKUP(B914,balance!$U:$Z,4,FALSE),IF(C914=4,VLOOKUP(B914,balance!$U:$Z,5,FALSE),IF(C914=5,VLOOKUP(B914-1,balance!$U:$Z,6,FALSE),0)))))/100</f>
        <v>2.8199999999999996E-3</v>
      </c>
      <c r="H914">
        <v>2</v>
      </c>
      <c r="I914" s="1">
        <f>IF(C914=1,VLOOKUP(FoxFire!B914,balance!$AF:$AJ,2,FALSE),IF(C914=2,VLOOKUP(B914,balance!$AF:$AJ,3,FALSE),IF(C914=3,VLOOKUP(B914,balance!$AF:$AJ,4,FALSE),IF(C914=4,VLOOKUP(B914,balance!$AF:$AJ,5,FALSE),IF(C914=5,VLOOKUP(B914,balance!$AF:$AK,6,FALSE),0)))))*1000000000000</f>
        <v>2009999999999.9998</v>
      </c>
      <c r="J914">
        <f>VLOOKUP(B914,balance!AU:BD,10,FALSE)</f>
        <v>6619800</v>
      </c>
    </row>
    <row r="915" spans="1:10" x14ac:dyDescent="0.3">
      <c r="A915">
        <v>913</v>
      </c>
      <c r="B915">
        <f t="shared" si="29"/>
        <v>183</v>
      </c>
      <c r="C915">
        <f t="shared" si="28"/>
        <v>4</v>
      </c>
      <c r="D915">
        <v>9026</v>
      </c>
      <c r="E915" s="1">
        <f>IF(C915=1,VLOOKUP(B915,balance!$AU:$AZ,2,FALSE),IF(C915=2,VLOOKUP(B915,balance!$AU:$AZ,3,FALSE),IF(C915=3,VLOOKUP(B915,balance!$AU:$AZ,4,FALSE),IF(C915=4,VLOOKUP(B915,balance!$AU:$AZ,5,FALSE),IF(C915=5,VLOOKUP(B915-1,balance!$AU:$AZ,6,FALSE),0)))))</f>
        <v>4500</v>
      </c>
      <c r="F915">
        <v>53</v>
      </c>
      <c r="G915">
        <f>IF(C915=1,VLOOKUP(FoxFire!B915,balance!$U:$Z,2,FALSE),IF(C915=2,VLOOKUP(B915,balance!$U:$Z,3,FALSE),IF(C915=3,VLOOKUP(B915,balance!$U:$Z,4,FALSE),IF(C915=4,VLOOKUP(B915,balance!$U:$Z,5,FALSE),IF(C915=5,VLOOKUP(B915-1,balance!$U:$Z,6,FALSE),0)))))/100</f>
        <v>2.8199999999999996E-3</v>
      </c>
      <c r="H915">
        <v>2</v>
      </c>
      <c r="I915" s="1">
        <f>IF(C915=1,VLOOKUP(FoxFire!B915,balance!$AF:$AJ,2,FALSE),IF(C915=2,VLOOKUP(B915,balance!$AF:$AJ,3,FALSE),IF(C915=3,VLOOKUP(B915,balance!$AF:$AJ,4,FALSE),IF(C915=4,VLOOKUP(B915,balance!$AF:$AJ,5,FALSE),IF(C915=5,VLOOKUP(B915,balance!$AF:$AK,6,FALSE),0)))))*1000000000000</f>
        <v>2009999999999.9998</v>
      </c>
      <c r="J915">
        <f>VLOOKUP(B915,balance!AU:BD,10,FALSE)</f>
        <v>6619800</v>
      </c>
    </row>
    <row r="916" spans="1:10" x14ac:dyDescent="0.3">
      <c r="A916">
        <v>914</v>
      </c>
      <c r="B916">
        <f t="shared" si="29"/>
        <v>184</v>
      </c>
      <c r="C916">
        <f t="shared" si="28"/>
        <v>5</v>
      </c>
      <c r="D916">
        <v>9026</v>
      </c>
      <c r="E916" s="1">
        <f>IF(C916=1,VLOOKUP(B916,balance!$AU:$AZ,2,FALSE),IF(C916=2,VLOOKUP(B916,balance!$AU:$AZ,3,FALSE),IF(C916=3,VLOOKUP(B916,balance!$AU:$AZ,4,FALSE),IF(C916=4,VLOOKUP(B916,balance!$AU:$AZ,5,FALSE),IF(C916=5,VLOOKUP(B916-1,balance!$AU:$AZ,6,FALSE),0)))))</f>
        <v>73800</v>
      </c>
      <c r="F916">
        <v>53</v>
      </c>
      <c r="G916">
        <f>IF(C916=1,VLOOKUP(FoxFire!B916,balance!$U:$Z,2,FALSE),IF(C916=2,VLOOKUP(B916,balance!$U:$Z,3,FALSE),IF(C916=3,VLOOKUP(B916,balance!$U:$Z,4,FALSE),IF(C916=4,VLOOKUP(B916,balance!$U:$Z,5,FALSE),IF(C916=5,VLOOKUP(B916-1,balance!$U:$Z,6,FALSE),0)))))/100</f>
        <v>448.97310000000004</v>
      </c>
      <c r="H916">
        <v>2</v>
      </c>
      <c r="I916" s="1">
        <f>IF(C916=1,VLOOKUP(FoxFire!B916,balance!$AF:$AJ,2,FALSE),IF(C916=2,VLOOKUP(B916,balance!$AF:$AJ,3,FALSE),IF(C916=3,VLOOKUP(B916,balance!$AF:$AJ,4,FALSE),IF(C916=4,VLOOKUP(B916,balance!$AF:$AJ,5,FALSE),IF(C916=5,VLOOKUP(B916,balance!$AF:$AK,6,FALSE),0)))))*1000000000000</f>
        <v>8100000000000</v>
      </c>
      <c r="J916">
        <f>VLOOKUP(B916,balance!AU:BD,10,FALSE)</f>
        <v>6728720</v>
      </c>
    </row>
    <row r="917" spans="1:10" x14ac:dyDescent="0.3">
      <c r="A917">
        <v>915</v>
      </c>
      <c r="B917">
        <f t="shared" si="29"/>
        <v>184</v>
      </c>
      <c r="C917">
        <f t="shared" si="28"/>
        <v>1</v>
      </c>
      <c r="D917">
        <v>9026</v>
      </c>
      <c r="E917" s="1">
        <f>IF(C917=1,VLOOKUP(B917,balance!$AU:$AZ,2,FALSE),IF(C917=2,VLOOKUP(B917,balance!$AU:$AZ,3,FALSE),IF(C917=3,VLOOKUP(B917,balance!$AU:$AZ,4,FALSE),IF(C917=4,VLOOKUP(B917,balance!$AU:$AZ,5,FALSE),IF(C917=5,VLOOKUP(B917-1,balance!$AU:$AZ,6,FALSE),0)))))</f>
        <v>4500</v>
      </c>
      <c r="F917">
        <v>53</v>
      </c>
      <c r="G917">
        <f>IF(C917=1,VLOOKUP(FoxFire!B917,balance!$U:$Z,2,FALSE),IF(C917=2,VLOOKUP(B917,balance!$U:$Z,3,FALSE),IF(C917=3,VLOOKUP(B917,balance!$U:$Z,4,FALSE),IF(C917=4,VLOOKUP(B917,balance!$U:$Z,5,FALSE),IF(C917=5,VLOOKUP(B917-1,balance!$U:$Z,6,FALSE),0)))))/100</f>
        <v>2.8299999999999996E-3</v>
      </c>
      <c r="H917">
        <v>2</v>
      </c>
      <c r="I917" s="1">
        <f>IF(C917=1,VLOOKUP(FoxFire!B917,balance!$AF:$AJ,2,FALSE),IF(C917=2,VLOOKUP(B917,balance!$AF:$AJ,3,FALSE),IF(C917=3,VLOOKUP(B917,balance!$AF:$AJ,4,FALSE),IF(C917=4,VLOOKUP(B917,balance!$AF:$AJ,5,FALSE),IF(C917=5,VLOOKUP(B917,balance!$AF:$AK,6,FALSE),0)))))*1000000000000</f>
        <v>2025000000000</v>
      </c>
      <c r="J917">
        <f>VLOOKUP(B917,balance!AU:BD,10,FALSE)</f>
        <v>6728720</v>
      </c>
    </row>
    <row r="918" spans="1:10" x14ac:dyDescent="0.3">
      <c r="A918">
        <v>916</v>
      </c>
      <c r="B918">
        <f t="shared" si="29"/>
        <v>184</v>
      </c>
      <c r="C918">
        <f t="shared" si="28"/>
        <v>2</v>
      </c>
      <c r="D918">
        <v>9026</v>
      </c>
      <c r="E918" s="1">
        <f>IF(C918=1,VLOOKUP(B918,balance!$AU:$AZ,2,FALSE),IF(C918=2,VLOOKUP(B918,balance!$AU:$AZ,3,FALSE),IF(C918=3,VLOOKUP(B918,balance!$AU:$AZ,4,FALSE),IF(C918=4,VLOOKUP(B918,balance!$AU:$AZ,5,FALSE),IF(C918=5,VLOOKUP(B918-1,balance!$AU:$AZ,6,FALSE),0)))))</f>
        <v>4500</v>
      </c>
      <c r="F918">
        <v>53</v>
      </c>
      <c r="G918">
        <f>IF(C918=1,VLOOKUP(FoxFire!B918,balance!$U:$Z,2,FALSE),IF(C918=2,VLOOKUP(B918,balance!$U:$Z,3,FALSE),IF(C918=3,VLOOKUP(B918,balance!$U:$Z,4,FALSE),IF(C918=4,VLOOKUP(B918,balance!$U:$Z,5,FALSE),IF(C918=5,VLOOKUP(B918-1,balance!$U:$Z,6,FALSE),0)))))/100</f>
        <v>2.8299999999999996E-3</v>
      </c>
      <c r="H918">
        <v>2</v>
      </c>
      <c r="I918" s="1">
        <f>IF(C918=1,VLOOKUP(FoxFire!B918,balance!$AF:$AJ,2,FALSE),IF(C918=2,VLOOKUP(B918,balance!$AF:$AJ,3,FALSE),IF(C918=3,VLOOKUP(B918,balance!$AF:$AJ,4,FALSE),IF(C918=4,VLOOKUP(B918,balance!$AF:$AJ,5,FALSE),IF(C918=5,VLOOKUP(B918,balance!$AF:$AK,6,FALSE),0)))))*1000000000000</f>
        <v>2025000000000</v>
      </c>
      <c r="J918">
        <f>VLOOKUP(B918,balance!AU:BD,10,FALSE)</f>
        <v>6728720</v>
      </c>
    </row>
    <row r="919" spans="1:10" x14ac:dyDescent="0.3">
      <c r="A919">
        <v>917</v>
      </c>
      <c r="B919">
        <f t="shared" si="29"/>
        <v>184</v>
      </c>
      <c r="C919">
        <f t="shared" si="28"/>
        <v>3</v>
      </c>
      <c r="D919">
        <v>9026</v>
      </c>
      <c r="E919" s="1">
        <f>IF(C919=1,VLOOKUP(B919,balance!$AU:$AZ,2,FALSE),IF(C919=2,VLOOKUP(B919,balance!$AU:$AZ,3,FALSE),IF(C919=3,VLOOKUP(B919,balance!$AU:$AZ,4,FALSE),IF(C919=4,VLOOKUP(B919,balance!$AU:$AZ,5,FALSE),IF(C919=5,VLOOKUP(B919-1,balance!$AU:$AZ,6,FALSE),0)))))</f>
        <v>4500</v>
      </c>
      <c r="F919">
        <v>53</v>
      </c>
      <c r="G919">
        <f>IF(C919=1,VLOOKUP(FoxFire!B919,balance!$U:$Z,2,FALSE),IF(C919=2,VLOOKUP(B919,balance!$U:$Z,3,FALSE),IF(C919=3,VLOOKUP(B919,balance!$U:$Z,4,FALSE),IF(C919=4,VLOOKUP(B919,balance!$U:$Z,5,FALSE),IF(C919=5,VLOOKUP(B919-1,balance!$U:$Z,6,FALSE),0)))))/100</f>
        <v>2.8299999999999996E-3</v>
      </c>
      <c r="H919">
        <v>2</v>
      </c>
      <c r="I919" s="1">
        <f>IF(C919=1,VLOOKUP(FoxFire!B919,balance!$AF:$AJ,2,FALSE),IF(C919=2,VLOOKUP(B919,balance!$AF:$AJ,3,FALSE),IF(C919=3,VLOOKUP(B919,balance!$AF:$AJ,4,FALSE),IF(C919=4,VLOOKUP(B919,balance!$AF:$AJ,5,FALSE),IF(C919=5,VLOOKUP(B919,balance!$AF:$AK,6,FALSE),0)))))*1000000000000</f>
        <v>2025000000000</v>
      </c>
      <c r="J919">
        <f>VLOOKUP(B919,balance!AU:BD,10,FALSE)</f>
        <v>6728720</v>
      </c>
    </row>
    <row r="920" spans="1:10" x14ac:dyDescent="0.3">
      <c r="A920">
        <v>918</v>
      </c>
      <c r="B920">
        <f t="shared" si="29"/>
        <v>184</v>
      </c>
      <c r="C920">
        <f t="shared" si="28"/>
        <v>4</v>
      </c>
      <c r="D920">
        <v>9026</v>
      </c>
      <c r="E920" s="1">
        <f>IF(C920=1,VLOOKUP(B920,balance!$AU:$AZ,2,FALSE),IF(C920=2,VLOOKUP(B920,balance!$AU:$AZ,3,FALSE),IF(C920=3,VLOOKUP(B920,balance!$AU:$AZ,4,FALSE),IF(C920=4,VLOOKUP(B920,balance!$AU:$AZ,5,FALSE),IF(C920=5,VLOOKUP(B920-1,balance!$AU:$AZ,6,FALSE),0)))))</f>
        <v>4500</v>
      </c>
      <c r="F920">
        <v>53</v>
      </c>
      <c r="G920">
        <f>IF(C920=1,VLOOKUP(FoxFire!B920,balance!$U:$Z,2,FALSE),IF(C920=2,VLOOKUP(B920,balance!$U:$Z,3,FALSE),IF(C920=3,VLOOKUP(B920,balance!$U:$Z,4,FALSE),IF(C920=4,VLOOKUP(B920,balance!$U:$Z,5,FALSE),IF(C920=5,VLOOKUP(B920-1,balance!$U:$Z,6,FALSE),0)))))/100</f>
        <v>2.8299999999999996E-3</v>
      </c>
      <c r="H920">
        <v>2</v>
      </c>
      <c r="I920" s="1">
        <f>IF(C920=1,VLOOKUP(FoxFire!B920,balance!$AF:$AJ,2,FALSE),IF(C920=2,VLOOKUP(B920,balance!$AF:$AJ,3,FALSE),IF(C920=3,VLOOKUP(B920,balance!$AF:$AJ,4,FALSE),IF(C920=4,VLOOKUP(B920,balance!$AF:$AJ,5,FALSE),IF(C920=5,VLOOKUP(B920,balance!$AF:$AK,6,FALSE),0)))))*1000000000000</f>
        <v>2025000000000</v>
      </c>
      <c r="J920">
        <f>VLOOKUP(B920,balance!AU:BD,10,FALSE)</f>
        <v>6728720</v>
      </c>
    </row>
    <row r="921" spans="1:10" x14ac:dyDescent="0.3">
      <c r="A921">
        <v>919</v>
      </c>
      <c r="B921">
        <f t="shared" si="29"/>
        <v>185</v>
      </c>
      <c r="C921">
        <f t="shared" si="28"/>
        <v>5</v>
      </c>
      <c r="D921">
        <v>9026</v>
      </c>
      <c r="E921" s="1">
        <f>IF(C921=1,VLOOKUP(B921,balance!$AU:$AZ,2,FALSE),IF(C921=2,VLOOKUP(B921,balance!$AU:$AZ,3,FALSE),IF(C921=3,VLOOKUP(B921,balance!$AU:$AZ,4,FALSE),IF(C921=4,VLOOKUP(B921,balance!$AU:$AZ,5,FALSE),IF(C921=5,VLOOKUP(B921-1,balance!$AU:$AZ,6,FALSE),0)))))</f>
        <v>73800</v>
      </c>
      <c r="F921">
        <v>53</v>
      </c>
      <c r="G921">
        <f>IF(C921=1,VLOOKUP(FoxFire!B921,balance!$U:$Z,2,FALSE),IF(C921=2,VLOOKUP(B921,balance!$U:$Z,3,FALSE),IF(C921=3,VLOOKUP(B921,balance!$U:$Z,4,FALSE),IF(C921=4,VLOOKUP(B921,balance!$U:$Z,5,FALSE),IF(C921=5,VLOOKUP(B921-1,balance!$U:$Z,6,FALSE),0)))))/100</f>
        <v>459.57650000000001</v>
      </c>
      <c r="H921">
        <v>2</v>
      </c>
      <c r="I921" s="1">
        <f>IF(C921=1,VLOOKUP(FoxFire!B921,balance!$AF:$AJ,2,FALSE),IF(C921=2,VLOOKUP(B921,balance!$AF:$AJ,3,FALSE),IF(C921=3,VLOOKUP(B921,balance!$AF:$AJ,4,FALSE),IF(C921=4,VLOOKUP(B921,balance!$AF:$AJ,5,FALSE),IF(C921=5,VLOOKUP(B921,balance!$AF:$AK,6,FALSE),0)))))*1000000000000</f>
        <v>8160000000000</v>
      </c>
      <c r="J921">
        <f>VLOOKUP(B921,balance!AU:BD,10,FALSE)</f>
        <v>6836050</v>
      </c>
    </row>
    <row r="922" spans="1:10" x14ac:dyDescent="0.3">
      <c r="A922">
        <v>920</v>
      </c>
      <c r="B922">
        <f t="shared" si="29"/>
        <v>185</v>
      </c>
      <c r="C922">
        <f t="shared" si="28"/>
        <v>1</v>
      </c>
      <c r="D922">
        <v>9026</v>
      </c>
      <c r="E922" s="1">
        <f>IF(C922=1,VLOOKUP(B922,balance!$AU:$AZ,2,FALSE),IF(C922=2,VLOOKUP(B922,balance!$AU:$AZ,3,FALSE),IF(C922=3,VLOOKUP(B922,balance!$AU:$AZ,4,FALSE),IF(C922=4,VLOOKUP(B922,balance!$AU:$AZ,5,FALSE),IF(C922=5,VLOOKUP(B922-1,balance!$AU:$AZ,6,FALSE),0)))))</f>
        <v>4500</v>
      </c>
      <c r="F922">
        <v>53</v>
      </c>
      <c r="G922">
        <f>IF(C922=1,VLOOKUP(FoxFire!B922,balance!$U:$Z,2,FALSE),IF(C922=2,VLOOKUP(B922,balance!$U:$Z,3,FALSE),IF(C922=3,VLOOKUP(B922,balance!$U:$Z,4,FALSE),IF(C922=4,VLOOKUP(B922,balance!$U:$Z,5,FALSE),IF(C922=5,VLOOKUP(B922-1,balance!$U:$Z,6,FALSE),0)))))/100</f>
        <v>2.8399999999999996E-3</v>
      </c>
      <c r="H922">
        <v>2</v>
      </c>
      <c r="I922" s="1">
        <f>IF(C922=1,VLOOKUP(FoxFire!B922,balance!$AF:$AJ,2,FALSE),IF(C922=2,VLOOKUP(B922,balance!$AF:$AJ,3,FALSE),IF(C922=3,VLOOKUP(B922,balance!$AF:$AJ,4,FALSE),IF(C922=4,VLOOKUP(B922,balance!$AF:$AJ,5,FALSE),IF(C922=5,VLOOKUP(B922,balance!$AF:$AK,6,FALSE),0)))))*1000000000000</f>
        <v>2040000000000</v>
      </c>
      <c r="J922">
        <f>VLOOKUP(B922,balance!AU:BD,10,FALSE)</f>
        <v>6836050</v>
      </c>
    </row>
    <row r="923" spans="1:10" x14ac:dyDescent="0.3">
      <c r="A923">
        <v>921</v>
      </c>
      <c r="B923">
        <f t="shared" si="29"/>
        <v>185</v>
      </c>
      <c r="C923">
        <f t="shared" si="28"/>
        <v>2</v>
      </c>
      <c r="D923">
        <v>9026</v>
      </c>
      <c r="E923" s="1">
        <f>IF(C923=1,VLOOKUP(B923,balance!$AU:$AZ,2,FALSE),IF(C923=2,VLOOKUP(B923,balance!$AU:$AZ,3,FALSE),IF(C923=3,VLOOKUP(B923,balance!$AU:$AZ,4,FALSE),IF(C923=4,VLOOKUP(B923,balance!$AU:$AZ,5,FALSE),IF(C923=5,VLOOKUP(B923-1,balance!$AU:$AZ,6,FALSE),0)))))</f>
        <v>4500</v>
      </c>
      <c r="F923">
        <v>53</v>
      </c>
      <c r="G923">
        <f>IF(C923=1,VLOOKUP(FoxFire!B923,balance!$U:$Z,2,FALSE),IF(C923=2,VLOOKUP(B923,balance!$U:$Z,3,FALSE),IF(C923=3,VLOOKUP(B923,balance!$U:$Z,4,FALSE),IF(C923=4,VLOOKUP(B923,balance!$U:$Z,5,FALSE),IF(C923=5,VLOOKUP(B923-1,balance!$U:$Z,6,FALSE),0)))))/100</f>
        <v>2.8399999999999996E-3</v>
      </c>
      <c r="H923">
        <v>2</v>
      </c>
      <c r="I923" s="1">
        <f>IF(C923=1,VLOOKUP(FoxFire!B923,balance!$AF:$AJ,2,FALSE),IF(C923=2,VLOOKUP(B923,balance!$AF:$AJ,3,FALSE),IF(C923=3,VLOOKUP(B923,balance!$AF:$AJ,4,FALSE),IF(C923=4,VLOOKUP(B923,balance!$AF:$AJ,5,FALSE),IF(C923=5,VLOOKUP(B923,balance!$AF:$AK,6,FALSE),0)))))*1000000000000</f>
        <v>2040000000000</v>
      </c>
      <c r="J923">
        <f>VLOOKUP(B923,balance!AU:BD,10,FALSE)</f>
        <v>6836050</v>
      </c>
    </row>
    <row r="924" spans="1:10" x14ac:dyDescent="0.3">
      <c r="A924">
        <v>922</v>
      </c>
      <c r="B924">
        <f t="shared" si="29"/>
        <v>185</v>
      </c>
      <c r="C924">
        <f t="shared" si="28"/>
        <v>3</v>
      </c>
      <c r="D924">
        <v>9026</v>
      </c>
      <c r="E924" s="1">
        <f>IF(C924=1,VLOOKUP(B924,balance!$AU:$AZ,2,FALSE),IF(C924=2,VLOOKUP(B924,balance!$AU:$AZ,3,FALSE),IF(C924=3,VLOOKUP(B924,balance!$AU:$AZ,4,FALSE),IF(C924=4,VLOOKUP(B924,balance!$AU:$AZ,5,FALSE),IF(C924=5,VLOOKUP(B924-1,balance!$AU:$AZ,6,FALSE),0)))))</f>
        <v>4500</v>
      </c>
      <c r="F924">
        <v>53</v>
      </c>
      <c r="G924">
        <f>IF(C924=1,VLOOKUP(FoxFire!B924,balance!$U:$Z,2,FALSE),IF(C924=2,VLOOKUP(B924,balance!$U:$Z,3,FALSE),IF(C924=3,VLOOKUP(B924,balance!$U:$Z,4,FALSE),IF(C924=4,VLOOKUP(B924,balance!$U:$Z,5,FALSE),IF(C924=5,VLOOKUP(B924-1,balance!$U:$Z,6,FALSE),0)))))/100</f>
        <v>2.8399999999999996E-3</v>
      </c>
      <c r="H924">
        <v>2</v>
      </c>
      <c r="I924" s="1">
        <f>IF(C924=1,VLOOKUP(FoxFire!B924,balance!$AF:$AJ,2,FALSE),IF(C924=2,VLOOKUP(B924,balance!$AF:$AJ,3,FALSE),IF(C924=3,VLOOKUP(B924,balance!$AF:$AJ,4,FALSE),IF(C924=4,VLOOKUP(B924,balance!$AF:$AJ,5,FALSE),IF(C924=5,VLOOKUP(B924,balance!$AF:$AK,6,FALSE),0)))))*1000000000000</f>
        <v>2040000000000</v>
      </c>
      <c r="J924">
        <f>VLOOKUP(B924,balance!AU:BD,10,FALSE)</f>
        <v>6836050</v>
      </c>
    </row>
    <row r="925" spans="1:10" x14ac:dyDescent="0.3">
      <c r="A925">
        <v>923</v>
      </c>
      <c r="B925">
        <f t="shared" si="29"/>
        <v>185</v>
      </c>
      <c r="C925">
        <f t="shared" si="28"/>
        <v>4</v>
      </c>
      <c r="D925">
        <v>9026</v>
      </c>
      <c r="E925" s="1">
        <f>IF(C925=1,VLOOKUP(B925,balance!$AU:$AZ,2,FALSE),IF(C925=2,VLOOKUP(B925,balance!$AU:$AZ,3,FALSE),IF(C925=3,VLOOKUP(B925,balance!$AU:$AZ,4,FALSE),IF(C925=4,VLOOKUP(B925,balance!$AU:$AZ,5,FALSE),IF(C925=5,VLOOKUP(B925-1,balance!$AU:$AZ,6,FALSE),0)))))</f>
        <v>4500</v>
      </c>
      <c r="F925">
        <v>53</v>
      </c>
      <c r="G925">
        <f>IF(C925=1,VLOOKUP(FoxFire!B925,balance!$U:$Z,2,FALSE),IF(C925=2,VLOOKUP(B925,balance!$U:$Z,3,FALSE),IF(C925=3,VLOOKUP(B925,balance!$U:$Z,4,FALSE),IF(C925=4,VLOOKUP(B925,balance!$U:$Z,5,FALSE),IF(C925=5,VLOOKUP(B925-1,balance!$U:$Z,6,FALSE),0)))))/100</f>
        <v>2.8399999999999996E-3</v>
      </c>
      <c r="H925">
        <v>2</v>
      </c>
      <c r="I925" s="1">
        <f>IF(C925=1,VLOOKUP(FoxFire!B925,balance!$AF:$AJ,2,FALSE),IF(C925=2,VLOOKUP(B925,balance!$AF:$AJ,3,FALSE),IF(C925=3,VLOOKUP(B925,balance!$AF:$AJ,4,FALSE),IF(C925=4,VLOOKUP(B925,balance!$AF:$AJ,5,FALSE),IF(C925=5,VLOOKUP(B925,balance!$AF:$AK,6,FALSE),0)))))*1000000000000</f>
        <v>2040000000000</v>
      </c>
      <c r="J925">
        <f>VLOOKUP(B925,balance!AU:BD,10,FALSE)</f>
        <v>6836050</v>
      </c>
    </row>
    <row r="926" spans="1:10" x14ac:dyDescent="0.3">
      <c r="A926">
        <v>924</v>
      </c>
      <c r="B926">
        <f t="shared" si="29"/>
        <v>186</v>
      </c>
      <c r="C926">
        <f t="shared" si="28"/>
        <v>5</v>
      </c>
      <c r="D926">
        <v>9026</v>
      </c>
      <c r="E926" s="1">
        <f>IF(C926=1,VLOOKUP(B926,balance!$AU:$AZ,2,FALSE),IF(C926=2,VLOOKUP(B926,balance!$AU:$AZ,3,FALSE),IF(C926=3,VLOOKUP(B926,balance!$AU:$AZ,4,FALSE),IF(C926=4,VLOOKUP(B926,balance!$AU:$AZ,5,FALSE),IF(C926=5,VLOOKUP(B926-1,balance!$AU:$AZ,6,FALSE),0)))))</f>
        <v>77400</v>
      </c>
      <c r="F926">
        <v>53</v>
      </c>
      <c r="G926">
        <f>IF(C926=1,VLOOKUP(FoxFire!B926,balance!$U:$Z,2,FALSE),IF(C926=2,VLOOKUP(B926,balance!$U:$Z,3,FALSE),IF(C926=3,VLOOKUP(B926,balance!$U:$Z,4,FALSE),IF(C926=4,VLOOKUP(B926,balance!$U:$Z,5,FALSE),IF(C926=5,VLOOKUP(B926-1,balance!$U:$Z,6,FALSE),0)))))/100</f>
        <v>470.42450000000002</v>
      </c>
      <c r="H926">
        <v>2</v>
      </c>
      <c r="I926" s="1">
        <f>IF(C926=1,VLOOKUP(FoxFire!B926,balance!$AF:$AJ,2,FALSE),IF(C926=2,VLOOKUP(B926,balance!$AF:$AJ,3,FALSE),IF(C926=3,VLOOKUP(B926,balance!$AF:$AJ,4,FALSE),IF(C926=4,VLOOKUP(B926,balance!$AF:$AJ,5,FALSE),IF(C926=5,VLOOKUP(B926,balance!$AF:$AK,6,FALSE),0)))))*1000000000000</f>
        <v>8220000000000.001</v>
      </c>
      <c r="J926">
        <f>VLOOKUP(B926,balance!AU:BD,10,FALSE)</f>
        <v>6945400</v>
      </c>
    </row>
    <row r="927" spans="1:10" x14ac:dyDescent="0.3">
      <c r="A927">
        <v>925</v>
      </c>
      <c r="B927">
        <f t="shared" si="29"/>
        <v>186</v>
      </c>
      <c r="C927">
        <f t="shared" si="28"/>
        <v>1</v>
      </c>
      <c r="D927">
        <v>9026</v>
      </c>
      <c r="E927" s="1">
        <f>IF(C927=1,VLOOKUP(B927,balance!$AU:$AZ,2,FALSE),IF(C927=2,VLOOKUP(B927,balance!$AU:$AZ,3,FALSE),IF(C927=3,VLOOKUP(B927,balance!$AU:$AZ,4,FALSE),IF(C927=4,VLOOKUP(B927,balance!$AU:$AZ,5,FALSE),IF(C927=5,VLOOKUP(B927-1,balance!$AU:$AZ,6,FALSE),0)))))</f>
        <v>4500</v>
      </c>
      <c r="F927">
        <v>53</v>
      </c>
      <c r="G927">
        <f>IF(C927=1,VLOOKUP(FoxFire!B927,balance!$U:$Z,2,FALSE),IF(C927=2,VLOOKUP(B927,balance!$U:$Z,3,FALSE),IF(C927=3,VLOOKUP(B927,balance!$U:$Z,4,FALSE),IF(C927=4,VLOOKUP(B927,balance!$U:$Z,5,FALSE),IF(C927=5,VLOOKUP(B927-1,balance!$U:$Z,6,FALSE),0)))))/100</f>
        <v>2.8499999999999997E-3</v>
      </c>
      <c r="H927">
        <v>2</v>
      </c>
      <c r="I927" s="1">
        <f>IF(C927=1,VLOOKUP(FoxFire!B927,balance!$AF:$AJ,2,FALSE),IF(C927=2,VLOOKUP(B927,balance!$AF:$AJ,3,FALSE),IF(C927=3,VLOOKUP(B927,balance!$AF:$AJ,4,FALSE),IF(C927=4,VLOOKUP(B927,balance!$AF:$AJ,5,FALSE),IF(C927=5,VLOOKUP(B927,balance!$AF:$AK,6,FALSE),0)))))*1000000000000</f>
        <v>2055000000000.0002</v>
      </c>
      <c r="J927">
        <f>VLOOKUP(B927,balance!AU:BD,10,FALSE)</f>
        <v>6945400</v>
      </c>
    </row>
    <row r="928" spans="1:10" x14ac:dyDescent="0.3">
      <c r="A928">
        <v>926</v>
      </c>
      <c r="B928">
        <f t="shared" si="29"/>
        <v>186</v>
      </c>
      <c r="C928">
        <f t="shared" si="28"/>
        <v>2</v>
      </c>
      <c r="D928">
        <v>9026</v>
      </c>
      <c r="E928" s="1">
        <f>IF(C928=1,VLOOKUP(B928,balance!$AU:$AZ,2,FALSE),IF(C928=2,VLOOKUP(B928,balance!$AU:$AZ,3,FALSE),IF(C928=3,VLOOKUP(B928,balance!$AU:$AZ,4,FALSE),IF(C928=4,VLOOKUP(B928,balance!$AU:$AZ,5,FALSE),IF(C928=5,VLOOKUP(B928-1,balance!$AU:$AZ,6,FALSE),0)))))</f>
        <v>4500</v>
      </c>
      <c r="F928">
        <v>53</v>
      </c>
      <c r="G928">
        <f>IF(C928=1,VLOOKUP(FoxFire!B928,balance!$U:$Z,2,FALSE),IF(C928=2,VLOOKUP(B928,balance!$U:$Z,3,FALSE),IF(C928=3,VLOOKUP(B928,balance!$U:$Z,4,FALSE),IF(C928=4,VLOOKUP(B928,balance!$U:$Z,5,FALSE),IF(C928=5,VLOOKUP(B928-1,balance!$U:$Z,6,FALSE),0)))))/100</f>
        <v>2.8499999999999997E-3</v>
      </c>
      <c r="H928">
        <v>2</v>
      </c>
      <c r="I928" s="1">
        <f>IF(C928=1,VLOOKUP(FoxFire!B928,balance!$AF:$AJ,2,FALSE),IF(C928=2,VLOOKUP(B928,balance!$AF:$AJ,3,FALSE),IF(C928=3,VLOOKUP(B928,balance!$AF:$AJ,4,FALSE),IF(C928=4,VLOOKUP(B928,balance!$AF:$AJ,5,FALSE),IF(C928=5,VLOOKUP(B928,balance!$AF:$AK,6,FALSE),0)))))*1000000000000</f>
        <v>2055000000000.0002</v>
      </c>
      <c r="J928">
        <f>VLOOKUP(B928,balance!AU:BD,10,FALSE)</f>
        <v>6945400</v>
      </c>
    </row>
    <row r="929" spans="1:10" x14ac:dyDescent="0.3">
      <c r="A929">
        <v>927</v>
      </c>
      <c r="B929">
        <f t="shared" si="29"/>
        <v>186</v>
      </c>
      <c r="C929">
        <f t="shared" si="28"/>
        <v>3</v>
      </c>
      <c r="D929">
        <v>9026</v>
      </c>
      <c r="E929" s="1">
        <f>IF(C929=1,VLOOKUP(B929,balance!$AU:$AZ,2,FALSE),IF(C929=2,VLOOKUP(B929,balance!$AU:$AZ,3,FALSE),IF(C929=3,VLOOKUP(B929,balance!$AU:$AZ,4,FALSE),IF(C929=4,VLOOKUP(B929,balance!$AU:$AZ,5,FALSE),IF(C929=5,VLOOKUP(B929-1,balance!$AU:$AZ,6,FALSE),0)))))</f>
        <v>4500</v>
      </c>
      <c r="F929">
        <v>53</v>
      </c>
      <c r="G929">
        <f>IF(C929=1,VLOOKUP(FoxFire!B929,balance!$U:$Z,2,FALSE),IF(C929=2,VLOOKUP(B929,balance!$U:$Z,3,FALSE),IF(C929=3,VLOOKUP(B929,balance!$U:$Z,4,FALSE),IF(C929=4,VLOOKUP(B929,balance!$U:$Z,5,FALSE),IF(C929=5,VLOOKUP(B929-1,balance!$U:$Z,6,FALSE),0)))))/100</f>
        <v>2.8499999999999997E-3</v>
      </c>
      <c r="H929">
        <v>2</v>
      </c>
      <c r="I929" s="1">
        <f>IF(C929=1,VLOOKUP(FoxFire!B929,balance!$AF:$AJ,2,FALSE),IF(C929=2,VLOOKUP(B929,balance!$AF:$AJ,3,FALSE),IF(C929=3,VLOOKUP(B929,balance!$AF:$AJ,4,FALSE),IF(C929=4,VLOOKUP(B929,balance!$AF:$AJ,5,FALSE),IF(C929=5,VLOOKUP(B929,balance!$AF:$AK,6,FALSE),0)))))*1000000000000</f>
        <v>2055000000000.0002</v>
      </c>
      <c r="J929">
        <f>VLOOKUP(B929,balance!AU:BD,10,FALSE)</f>
        <v>6945400</v>
      </c>
    </row>
    <row r="930" spans="1:10" x14ac:dyDescent="0.3">
      <c r="A930">
        <v>928</v>
      </c>
      <c r="B930">
        <f t="shared" si="29"/>
        <v>186</v>
      </c>
      <c r="C930">
        <f t="shared" si="28"/>
        <v>4</v>
      </c>
      <c r="D930">
        <v>9026</v>
      </c>
      <c r="E930" s="1">
        <f>IF(C930=1,VLOOKUP(B930,balance!$AU:$AZ,2,FALSE),IF(C930=2,VLOOKUP(B930,balance!$AU:$AZ,3,FALSE),IF(C930=3,VLOOKUP(B930,balance!$AU:$AZ,4,FALSE),IF(C930=4,VLOOKUP(B930,balance!$AU:$AZ,5,FALSE),IF(C930=5,VLOOKUP(B930-1,balance!$AU:$AZ,6,FALSE),0)))))</f>
        <v>4500</v>
      </c>
      <c r="F930">
        <v>53</v>
      </c>
      <c r="G930">
        <f>IF(C930=1,VLOOKUP(FoxFire!B930,balance!$U:$Z,2,FALSE),IF(C930=2,VLOOKUP(B930,balance!$U:$Z,3,FALSE),IF(C930=3,VLOOKUP(B930,balance!$U:$Z,4,FALSE),IF(C930=4,VLOOKUP(B930,balance!$U:$Z,5,FALSE),IF(C930=5,VLOOKUP(B930-1,balance!$U:$Z,6,FALSE),0)))))/100</f>
        <v>2.8499999999999997E-3</v>
      </c>
      <c r="H930">
        <v>2</v>
      </c>
      <c r="I930" s="1">
        <f>IF(C930=1,VLOOKUP(FoxFire!B930,balance!$AF:$AJ,2,FALSE),IF(C930=2,VLOOKUP(B930,balance!$AF:$AJ,3,FALSE),IF(C930=3,VLOOKUP(B930,balance!$AF:$AJ,4,FALSE),IF(C930=4,VLOOKUP(B930,balance!$AF:$AJ,5,FALSE),IF(C930=5,VLOOKUP(B930,balance!$AF:$AK,6,FALSE),0)))))*1000000000000</f>
        <v>2055000000000.0002</v>
      </c>
      <c r="J930">
        <f>VLOOKUP(B930,balance!AU:BD,10,FALSE)</f>
        <v>6945400</v>
      </c>
    </row>
    <row r="931" spans="1:10" x14ac:dyDescent="0.3">
      <c r="A931">
        <v>929</v>
      </c>
      <c r="B931">
        <f t="shared" si="29"/>
        <v>187</v>
      </c>
      <c r="C931">
        <f t="shared" si="28"/>
        <v>5</v>
      </c>
      <c r="D931">
        <v>9026</v>
      </c>
      <c r="E931" s="1">
        <f>IF(C931=1,VLOOKUP(B931,balance!$AU:$AZ,2,FALSE),IF(C931=2,VLOOKUP(B931,balance!$AU:$AZ,3,FALSE),IF(C931=3,VLOOKUP(B931,balance!$AU:$AZ,4,FALSE),IF(C931=4,VLOOKUP(B931,balance!$AU:$AZ,5,FALSE),IF(C931=5,VLOOKUP(B931-1,balance!$AU:$AZ,6,FALSE),0)))))</f>
        <v>77400</v>
      </c>
      <c r="F931">
        <v>53</v>
      </c>
      <c r="G931">
        <f>IF(C931=1,VLOOKUP(FoxFire!B931,balance!$U:$Z,2,FALSE),IF(C931=2,VLOOKUP(B931,balance!$U:$Z,3,FALSE),IF(C931=3,VLOOKUP(B931,balance!$U:$Z,4,FALSE),IF(C931=4,VLOOKUP(B931,balance!$U:$Z,5,FALSE),IF(C931=5,VLOOKUP(B931-1,balance!$U:$Z,6,FALSE),0)))))/100</f>
        <v>481.52249999999998</v>
      </c>
      <c r="H931">
        <v>2</v>
      </c>
      <c r="I931" s="1">
        <f>IF(C931=1,VLOOKUP(FoxFire!B931,balance!$AF:$AJ,2,FALSE),IF(C931=2,VLOOKUP(B931,balance!$AF:$AJ,3,FALSE),IF(C931=3,VLOOKUP(B931,balance!$AF:$AJ,4,FALSE),IF(C931=4,VLOOKUP(B931,balance!$AF:$AJ,5,FALSE),IF(C931=5,VLOOKUP(B931,balance!$AF:$AK,6,FALSE),0)))))*1000000000000</f>
        <v>8279999999999.999</v>
      </c>
      <c r="J931">
        <f>VLOOKUP(B931,balance!AU:BD,10,FALSE)</f>
        <v>7056780</v>
      </c>
    </row>
    <row r="932" spans="1:10" x14ac:dyDescent="0.3">
      <c r="A932">
        <v>930</v>
      </c>
      <c r="B932">
        <f t="shared" si="29"/>
        <v>187</v>
      </c>
      <c r="C932">
        <f t="shared" si="28"/>
        <v>1</v>
      </c>
      <c r="D932">
        <v>9026</v>
      </c>
      <c r="E932" s="1">
        <f>IF(C932=1,VLOOKUP(B932,balance!$AU:$AZ,2,FALSE),IF(C932=2,VLOOKUP(B932,balance!$AU:$AZ,3,FALSE),IF(C932=3,VLOOKUP(B932,balance!$AU:$AZ,4,FALSE),IF(C932=4,VLOOKUP(B932,balance!$AU:$AZ,5,FALSE),IF(C932=5,VLOOKUP(B932-1,balance!$AU:$AZ,6,FALSE),0)))))</f>
        <v>4500</v>
      </c>
      <c r="F932">
        <v>53</v>
      </c>
      <c r="G932">
        <f>IF(C932=1,VLOOKUP(FoxFire!B932,balance!$U:$Z,2,FALSE),IF(C932=2,VLOOKUP(B932,balance!$U:$Z,3,FALSE),IF(C932=3,VLOOKUP(B932,balance!$U:$Z,4,FALSE),IF(C932=4,VLOOKUP(B932,balance!$U:$Z,5,FALSE),IF(C932=5,VLOOKUP(B932-1,balance!$U:$Z,6,FALSE),0)))))/100</f>
        <v>2.8599999999999997E-3</v>
      </c>
      <c r="H932">
        <v>2</v>
      </c>
      <c r="I932" s="1">
        <f>IF(C932=1,VLOOKUP(FoxFire!B932,balance!$AF:$AJ,2,FALSE),IF(C932=2,VLOOKUP(B932,balance!$AF:$AJ,3,FALSE),IF(C932=3,VLOOKUP(B932,balance!$AF:$AJ,4,FALSE),IF(C932=4,VLOOKUP(B932,balance!$AF:$AJ,5,FALSE),IF(C932=5,VLOOKUP(B932,balance!$AF:$AK,6,FALSE),0)))))*1000000000000</f>
        <v>2069999999999.9998</v>
      </c>
      <c r="J932">
        <f>VLOOKUP(B932,balance!AU:BD,10,FALSE)</f>
        <v>7056780</v>
      </c>
    </row>
    <row r="933" spans="1:10" x14ac:dyDescent="0.3">
      <c r="A933">
        <v>931</v>
      </c>
      <c r="B933">
        <f t="shared" si="29"/>
        <v>187</v>
      </c>
      <c r="C933">
        <f t="shared" si="28"/>
        <v>2</v>
      </c>
      <c r="D933">
        <v>9026</v>
      </c>
      <c r="E933" s="1">
        <f>IF(C933=1,VLOOKUP(B933,balance!$AU:$AZ,2,FALSE),IF(C933=2,VLOOKUP(B933,balance!$AU:$AZ,3,FALSE),IF(C933=3,VLOOKUP(B933,balance!$AU:$AZ,4,FALSE),IF(C933=4,VLOOKUP(B933,balance!$AU:$AZ,5,FALSE),IF(C933=5,VLOOKUP(B933-1,balance!$AU:$AZ,6,FALSE),0)))))</f>
        <v>4500</v>
      </c>
      <c r="F933">
        <v>53</v>
      </c>
      <c r="G933">
        <f>IF(C933=1,VLOOKUP(FoxFire!B933,balance!$U:$Z,2,FALSE),IF(C933=2,VLOOKUP(B933,balance!$U:$Z,3,FALSE),IF(C933=3,VLOOKUP(B933,balance!$U:$Z,4,FALSE),IF(C933=4,VLOOKUP(B933,balance!$U:$Z,5,FALSE),IF(C933=5,VLOOKUP(B933-1,balance!$U:$Z,6,FALSE),0)))))/100</f>
        <v>2.8599999999999997E-3</v>
      </c>
      <c r="H933">
        <v>2</v>
      </c>
      <c r="I933" s="1">
        <f>IF(C933=1,VLOOKUP(FoxFire!B933,balance!$AF:$AJ,2,FALSE),IF(C933=2,VLOOKUP(B933,balance!$AF:$AJ,3,FALSE),IF(C933=3,VLOOKUP(B933,balance!$AF:$AJ,4,FALSE),IF(C933=4,VLOOKUP(B933,balance!$AF:$AJ,5,FALSE),IF(C933=5,VLOOKUP(B933,balance!$AF:$AK,6,FALSE),0)))))*1000000000000</f>
        <v>2069999999999.9998</v>
      </c>
      <c r="J933">
        <f>VLOOKUP(B933,balance!AU:BD,10,FALSE)</f>
        <v>7056780</v>
      </c>
    </row>
    <row r="934" spans="1:10" x14ac:dyDescent="0.3">
      <c r="A934">
        <v>932</v>
      </c>
      <c r="B934">
        <f t="shared" si="29"/>
        <v>187</v>
      </c>
      <c r="C934">
        <f t="shared" si="28"/>
        <v>3</v>
      </c>
      <c r="D934">
        <v>9026</v>
      </c>
      <c r="E934" s="1">
        <f>IF(C934=1,VLOOKUP(B934,balance!$AU:$AZ,2,FALSE),IF(C934=2,VLOOKUP(B934,balance!$AU:$AZ,3,FALSE),IF(C934=3,VLOOKUP(B934,balance!$AU:$AZ,4,FALSE),IF(C934=4,VLOOKUP(B934,balance!$AU:$AZ,5,FALSE),IF(C934=5,VLOOKUP(B934-1,balance!$AU:$AZ,6,FALSE),0)))))</f>
        <v>4500</v>
      </c>
      <c r="F934">
        <v>53</v>
      </c>
      <c r="G934">
        <f>IF(C934=1,VLOOKUP(FoxFire!B934,balance!$U:$Z,2,FALSE),IF(C934=2,VLOOKUP(B934,balance!$U:$Z,3,FALSE),IF(C934=3,VLOOKUP(B934,balance!$U:$Z,4,FALSE),IF(C934=4,VLOOKUP(B934,balance!$U:$Z,5,FALSE),IF(C934=5,VLOOKUP(B934-1,balance!$U:$Z,6,FALSE),0)))))/100</f>
        <v>2.8599999999999997E-3</v>
      </c>
      <c r="H934">
        <v>2</v>
      </c>
      <c r="I934" s="1">
        <f>IF(C934=1,VLOOKUP(FoxFire!B934,balance!$AF:$AJ,2,FALSE),IF(C934=2,VLOOKUP(B934,balance!$AF:$AJ,3,FALSE),IF(C934=3,VLOOKUP(B934,balance!$AF:$AJ,4,FALSE),IF(C934=4,VLOOKUP(B934,balance!$AF:$AJ,5,FALSE),IF(C934=5,VLOOKUP(B934,balance!$AF:$AK,6,FALSE),0)))))*1000000000000</f>
        <v>2069999999999.9998</v>
      </c>
      <c r="J934">
        <f>VLOOKUP(B934,balance!AU:BD,10,FALSE)</f>
        <v>7056780</v>
      </c>
    </row>
    <row r="935" spans="1:10" x14ac:dyDescent="0.3">
      <c r="A935">
        <v>933</v>
      </c>
      <c r="B935">
        <f t="shared" si="29"/>
        <v>187</v>
      </c>
      <c r="C935">
        <f t="shared" si="28"/>
        <v>4</v>
      </c>
      <c r="D935">
        <v>9026</v>
      </c>
      <c r="E935" s="1">
        <f>IF(C935=1,VLOOKUP(B935,balance!$AU:$AZ,2,FALSE),IF(C935=2,VLOOKUP(B935,balance!$AU:$AZ,3,FALSE),IF(C935=3,VLOOKUP(B935,balance!$AU:$AZ,4,FALSE),IF(C935=4,VLOOKUP(B935,balance!$AU:$AZ,5,FALSE),IF(C935=5,VLOOKUP(B935-1,balance!$AU:$AZ,6,FALSE),0)))))</f>
        <v>4500</v>
      </c>
      <c r="F935">
        <v>53</v>
      </c>
      <c r="G935">
        <f>IF(C935=1,VLOOKUP(FoxFire!B935,balance!$U:$Z,2,FALSE),IF(C935=2,VLOOKUP(B935,balance!$U:$Z,3,FALSE),IF(C935=3,VLOOKUP(B935,balance!$U:$Z,4,FALSE),IF(C935=4,VLOOKUP(B935,balance!$U:$Z,5,FALSE),IF(C935=5,VLOOKUP(B935-1,balance!$U:$Z,6,FALSE),0)))))/100</f>
        <v>2.8599999999999997E-3</v>
      </c>
      <c r="H935">
        <v>2</v>
      </c>
      <c r="I935" s="1">
        <f>IF(C935=1,VLOOKUP(FoxFire!B935,balance!$AF:$AJ,2,FALSE),IF(C935=2,VLOOKUP(B935,balance!$AF:$AJ,3,FALSE),IF(C935=3,VLOOKUP(B935,balance!$AF:$AJ,4,FALSE),IF(C935=4,VLOOKUP(B935,balance!$AF:$AJ,5,FALSE),IF(C935=5,VLOOKUP(B935,balance!$AF:$AK,6,FALSE),0)))))*1000000000000</f>
        <v>2069999999999.9998</v>
      </c>
      <c r="J935">
        <f>VLOOKUP(B935,balance!AU:BD,10,FALSE)</f>
        <v>7056780</v>
      </c>
    </row>
    <row r="936" spans="1:10" x14ac:dyDescent="0.3">
      <c r="A936">
        <v>934</v>
      </c>
      <c r="B936">
        <f t="shared" si="29"/>
        <v>188</v>
      </c>
      <c r="C936">
        <f t="shared" si="28"/>
        <v>5</v>
      </c>
      <c r="D936">
        <v>9026</v>
      </c>
      <c r="E936" s="1">
        <f>IF(C936=1,VLOOKUP(B936,balance!$AU:$AZ,2,FALSE),IF(C936=2,VLOOKUP(B936,balance!$AU:$AZ,3,FALSE),IF(C936=3,VLOOKUP(B936,balance!$AU:$AZ,4,FALSE),IF(C936=4,VLOOKUP(B936,balance!$AU:$AZ,5,FALSE),IF(C936=5,VLOOKUP(B936-1,balance!$AU:$AZ,6,FALSE),0)))))</f>
        <v>77400</v>
      </c>
      <c r="F936">
        <v>53</v>
      </c>
      <c r="G936">
        <f>IF(C936=1,VLOOKUP(FoxFire!B936,balance!$U:$Z,2,FALSE),IF(C936=2,VLOOKUP(B936,balance!$U:$Z,3,FALSE),IF(C936=3,VLOOKUP(B936,balance!$U:$Z,4,FALSE),IF(C936=4,VLOOKUP(B936,balance!$U:$Z,5,FALSE),IF(C936=5,VLOOKUP(B936-1,balance!$U:$Z,6,FALSE),0)))))/100</f>
        <v>492.87630000000007</v>
      </c>
      <c r="H936">
        <v>2</v>
      </c>
      <c r="I936" s="1">
        <f>IF(C936=1,VLOOKUP(FoxFire!B936,balance!$AF:$AJ,2,FALSE),IF(C936=2,VLOOKUP(B936,balance!$AF:$AJ,3,FALSE),IF(C936=3,VLOOKUP(B936,balance!$AF:$AJ,4,FALSE),IF(C936=4,VLOOKUP(B936,balance!$AF:$AJ,5,FALSE),IF(C936=5,VLOOKUP(B936,balance!$AF:$AK,6,FALSE),0)))))*1000000000000</f>
        <v>8340000000000</v>
      </c>
      <c r="J936">
        <f>VLOOKUP(B936,balance!AU:BD,10,FALSE)</f>
        <v>7170200</v>
      </c>
    </row>
    <row r="937" spans="1:10" x14ac:dyDescent="0.3">
      <c r="A937">
        <v>935</v>
      </c>
      <c r="B937">
        <f t="shared" si="29"/>
        <v>188</v>
      </c>
      <c r="C937">
        <f t="shared" si="28"/>
        <v>1</v>
      </c>
      <c r="D937">
        <v>9026</v>
      </c>
      <c r="E937" s="1">
        <f>IF(C937=1,VLOOKUP(B937,balance!$AU:$AZ,2,FALSE),IF(C937=2,VLOOKUP(B937,balance!$AU:$AZ,3,FALSE),IF(C937=3,VLOOKUP(B937,balance!$AU:$AZ,4,FALSE),IF(C937=4,VLOOKUP(B937,balance!$AU:$AZ,5,FALSE),IF(C937=5,VLOOKUP(B937-1,balance!$AU:$AZ,6,FALSE),0)))))</f>
        <v>4500</v>
      </c>
      <c r="F937">
        <v>53</v>
      </c>
      <c r="G937">
        <f>IF(C937=1,VLOOKUP(FoxFire!B937,balance!$U:$Z,2,FALSE),IF(C937=2,VLOOKUP(B937,balance!$U:$Z,3,FALSE),IF(C937=3,VLOOKUP(B937,balance!$U:$Z,4,FALSE),IF(C937=4,VLOOKUP(B937,balance!$U:$Z,5,FALSE),IF(C937=5,VLOOKUP(B937-1,balance!$U:$Z,6,FALSE),0)))))/100</f>
        <v>2.8699999999999997E-3</v>
      </c>
      <c r="H937">
        <v>2</v>
      </c>
      <c r="I937" s="1">
        <f>IF(C937=1,VLOOKUP(FoxFire!B937,balance!$AF:$AJ,2,FALSE),IF(C937=2,VLOOKUP(B937,balance!$AF:$AJ,3,FALSE),IF(C937=3,VLOOKUP(B937,balance!$AF:$AJ,4,FALSE),IF(C937=4,VLOOKUP(B937,balance!$AF:$AJ,5,FALSE),IF(C937=5,VLOOKUP(B937,balance!$AF:$AK,6,FALSE),0)))))*1000000000000</f>
        <v>2085000000000</v>
      </c>
      <c r="J937">
        <f>VLOOKUP(B937,balance!AU:BD,10,FALSE)</f>
        <v>7170200</v>
      </c>
    </row>
    <row r="938" spans="1:10" x14ac:dyDescent="0.3">
      <c r="A938">
        <v>936</v>
      </c>
      <c r="B938">
        <f t="shared" si="29"/>
        <v>188</v>
      </c>
      <c r="C938">
        <f t="shared" si="28"/>
        <v>2</v>
      </c>
      <c r="D938">
        <v>9026</v>
      </c>
      <c r="E938" s="1">
        <f>IF(C938=1,VLOOKUP(B938,balance!$AU:$AZ,2,FALSE),IF(C938=2,VLOOKUP(B938,balance!$AU:$AZ,3,FALSE),IF(C938=3,VLOOKUP(B938,balance!$AU:$AZ,4,FALSE),IF(C938=4,VLOOKUP(B938,balance!$AU:$AZ,5,FALSE),IF(C938=5,VLOOKUP(B938-1,balance!$AU:$AZ,6,FALSE),0)))))</f>
        <v>4500</v>
      </c>
      <c r="F938">
        <v>53</v>
      </c>
      <c r="G938">
        <f>IF(C938=1,VLOOKUP(FoxFire!B938,balance!$U:$Z,2,FALSE),IF(C938=2,VLOOKUP(B938,balance!$U:$Z,3,FALSE),IF(C938=3,VLOOKUP(B938,balance!$U:$Z,4,FALSE),IF(C938=4,VLOOKUP(B938,balance!$U:$Z,5,FALSE),IF(C938=5,VLOOKUP(B938-1,balance!$U:$Z,6,FALSE),0)))))/100</f>
        <v>2.8699999999999997E-3</v>
      </c>
      <c r="H938">
        <v>2</v>
      </c>
      <c r="I938" s="1">
        <f>IF(C938=1,VLOOKUP(FoxFire!B938,balance!$AF:$AJ,2,FALSE),IF(C938=2,VLOOKUP(B938,balance!$AF:$AJ,3,FALSE),IF(C938=3,VLOOKUP(B938,balance!$AF:$AJ,4,FALSE),IF(C938=4,VLOOKUP(B938,balance!$AF:$AJ,5,FALSE),IF(C938=5,VLOOKUP(B938,balance!$AF:$AK,6,FALSE),0)))))*1000000000000</f>
        <v>2085000000000</v>
      </c>
      <c r="J938">
        <f>VLOOKUP(B938,balance!AU:BD,10,FALSE)</f>
        <v>7170200</v>
      </c>
    </row>
    <row r="939" spans="1:10" x14ac:dyDescent="0.3">
      <c r="A939">
        <v>937</v>
      </c>
      <c r="B939">
        <f t="shared" si="29"/>
        <v>188</v>
      </c>
      <c r="C939">
        <f t="shared" si="28"/>
        <v>3</v>
      </c>
      <c r="D939">
        <v>9026</v>
      </c>
      <c r="E939" s="1">
        <f>IF(C939=1,VLOOKUP(B939,balance!$AU:$AZ,2,FALSE),IF(C939=2,VLOOKUP(B939,balance!$AU:$AZ,3,FALSE),IF(C939=3,VLOOKUP(B939,balance!$AU:$AZ,4,FALSE),IF(C939=4,VLOOKUP(B939,balance!$AU:$AZ,5,FALSE),IF(C939=5,VLOOKUP(B939-1,balance!$AU:$AZ,6,FALSE),0)))))</f>
        <v>4500</v>
      </c>
      <c r="F939">
        <v>53</v>
      </c>
      <c r="G939">
        <f>IF(C939=1,VLOOKUP(FoxFire!B939,balance!$U:$Z,2,FALSE),IF(C939=2,VLOOKUP(B939,balance!$U:$Z,3,FALSE),IF(C939=3,VLOOKUP(B939,balance!$U:$Z,4,FALSE),IF(C939=4,VLOOKUP(B939,balance!$U:$Z,5,FALSE),IF(C939=5,VLOOKUP(B939-1,balance!$U:$Z,6,FALSE),0)))))/100</f>
        <v>2.8699999999999997E-3</v>
      </c>
      <c r="H939">
        <v>2</v>
      </c>
      <c r="I939" s="1">
        <f>IF(C939=1,VLOOKUP(FoxFire!B939,balance!$AF:$AJ,2,FALSE),IF(C939=2,VLOOKUP(B939,balance!$AF:$AJ,3,FALSE),IF(C939=3,VLOOKUP(B939,balance!$AF:$AJ,4,FALSE),IF(C939=4,VLOOKUP(B939,balance!$AF:$AJ,5,FALSE),IF(C939=5,VLOOKUP(B939,balance!$AF:$AK,6,FALSE),0)))))*1000000000000</f>
        <v>2085000000000</v>
      </c>
      <c r="J939">
        <f>VLOOKUP(B939,balance!AU:BD,10,FALSE)</f>
        <v>7170200</v>
      </c>
    </row>
    <row r="940" spans="1:10" x14ac:dyDescent="0.3">
      <c r="A940">
        <v>938</v>
      </c>
      <c r="B940">
        <f t="shared" si="29"/>
        <v>188</v>
      </c>
      <c r="C940">
        <f t="shared" si="28"/>
        <v>4</v>
      </c>
      <c r="D940">
        <v>9026</v>
      </c>
      <c r="E940" s="1">
        <f>IF(C940=1,VLOOKUP(B940,balance!$AU:$AZ,2,FALSE),IF(C940=2,VLOOKUP(B940,balance!$AU:$AZ,3,FALSE),IF(C940=3,VLOOKUP(B940,balance!$AU:$AZ,4,FALSE),IF(C940=4,VLOOKUP(B940,balance!$AU:$AZ,5,FALSE),IF(C940=5,VLOOKUP(B940-1,balance!$AU:$AZ,6,FALSE),0)))))</f>
        <v>4500</v>
      </c>
      <c r="F940">
        <v>53</v>
      </c>
      <c r="G940">
        <f>IF(C940=1,VLOOKUP(FoxFire!B940,balance!$U:$Z,2,FALSE),IF(C940=2,VLOOKUP(B940,balance!$U:$Z,3,FALSE),IF(C940=3,VLOOKUP(B940,balance!$U:$Z,4,FALSE),IF(C940=4,VLOOKUP(B940,balance!$U:$Z,5,FALSE),IF(C940=5,VLOOKUP(B940-1,balance!$U:$Z,6,FALSE),0)))))/100</f>
        <v>2.8699999999999997E-3</v>
      </c>
      <c r="H940">
        <v>2</v>
      </c>
      <c r="I940" s="1">
        <f>IF(C940=1,VLOOKUP(FoxFire!B940,balance!$AF:$AJ,2,FALSE),IF(C940=2,VLOOKUP(B940,balance!$AF:$AJ,3,FALSE),IF(C940=3,VLOOKUP(B940,balance!$AF:$AJ,4,FALSE),IF(C940=4,VLOOKUP(B940,balance!$AF:$AJ,5,FALSE),IF(C940=5,VLOOKUP(B940,balance!$AF:$AK,6,FALSE),0)))))*1000000000000</f>
        <v>2085000000000</v>
      </c>
      <c r="J940">
        <f>VLOOKUP(B940,balance!AU:BD,10,FALSE)</f>
        <v>7170200</v>
      </c>
    </row>
    <row r="941" spans="1:10" x14ac:dyDescent="0.3">
      <c r="A941">
        <v>939</v>
      </c>
      <c r="B941">
        <f t="shared" si="29"/>
        <v>189</v>
      </c>
      <c r="C941">
        <f t="shared" si="28"/>
        <v>5</v>
      </c>
      <c r="D941">
        <v>9026</v>
      </c>
      <c r="E941" s="1">
        <f>IF(C941=1,VLOOKUP(B941,balance!$AU:$AZ,2,FALSE),IF(C941=2,VLOOKUP(B941,balance!$AU:$AZ,3,FALSE),IF(C941=3,VLOOKUP(B941,balance!$AU:$AZ,4,FALSE),IF(C941=4,VLOOKUP(B941,balance!$AU:$AZ,5,FALSE),IF(C941=5,VLOOKUP(B941-1,balance!$AU:$AZ,6,FALSE),0)))))</f>
        <v>77400</v>
      </c>
      <c r="F941">
        <v>53</v>
      </c>
      <c r="G941">
        <f>IF(C941=1,VLOOKUP(FoxFire!B941,balance!$U:$Z,2,FALSE),IF(C941=2,VLOOKUP(B941,balance!$U:$Z,3,FALSE),IF(C941=3,VLOOKUP(B941,balance!$U:$Z,4,FALSE),IF(C941=4,VLOOKUP(B941,balance!$U:$Z,5,FALSE),IF(C941=5,VLOOKUP(B941-1,balance!$U:$Z,6,FALSE),0)))))/100</f>
        <v>504.49160000000006</v>
      </c>
      <c r="H941">
        <v>2</v>
      </c>
      <c r="I941" s="1">
        <f>IF(C941=1,VLOOKUP(FoxFire!B941,balance!$AF:$AJ,2,FALSE),IF(C941=2,VLOOKUP(B941,balance!$AF:$AJ,3,FALSE),IF(C941=3,VLOOKUP(B941,balance!$AF:$AJ,4,FALSE),IF(C941=4,VLOOKUP(B941,balance!$AF:$AJ,5,FALSE),IF(C941=5,VLOOKUP(B941,balance!$AF:$AK,6,FALSE),0)))))*1000000000000</f>
        <v>8400000000000</v>
      </c>
      <c r="J941">
        <f>VLOOKUP(B941,balance!AU:BD,10,FALSE)</f>
        <v>7285670</v>
      </c>
    </row>
    <row r="942" spans="1:10" x14ac:dyDescent="0.3">
      <c r="A942">
        <v>940</v>
      </c>
      <c r="B942">
        <f t="shared" si="29"/>
        <v>189</v>
      </c>
      <c r="C942">
        <f t="shared" si="28"/>
        <v>1</v>
      </c>
      <c r="D942">
        <v>9026</v>
      </c>
      <c r="E942" s="1">
        <f>IF(C942=1,VLOOKUP(B942,balance!$AU:$AZ,2,FALSE),IF(C942=2,VLOOKUP(B942,balance!$AU:$AZ,3,FALSE),IF(C942=3,VLOOKUP(B942,balance!$AU:$AZ,4,FALSE),IF(C942=4,VLOOKUP(B942,balance!$AU:$AZ,5,FALSE),IF(C942=5,VLOOKUP(B942-1,balance!$AU:$AZ,6,FALSE),0)))))</f>
        <v>4500</v>
      </c>
      <c r="F942">
        <v>53</v>
      </c>
      <c r="G942">
        <f>IF(C942=1,VLOOKUP(FoxFire!B942,balance!$U:$Z,2,FALSE),IF(C942=2,VLOOKUP(B942,balance!$U:$Z,3,FALSE),IF(C942=3,VLOOKUP(B942,balance!$U:$Z,4,FALSE),IF(C942=4,VLOOKUP(B942,balance!$U:$Z,5,FALSE),IF(C942=5,VLOOKUP(B942-1,balance!$U:$Z,6,FALSE),0)))))/100</f>
        <v>2.8799999999999997E-3</v>
      </c>
      <c r="H942">
        <v>2</v>
      </c>
      <c r="I942" s="1">
        <f>IF(C942=1,VLOOKUP(FoxFire!B942,balance!$AF:$AJ,2,FALSE),IF(C942=2,VLOOKUP(B942,balance!$AF:$AJ,3,FALSE),IF(C942=3,VLOOKUP(B942,balance!$AF:$AJ,4,FALSE),IF(C942=4,VLOOKUP(B942,balance!$AF:$AJ,5,FALSE),IF(C942=5,VLOOKUP(B942,balance!$AF:$AK,6,FALSE),0)))))*1000000000000</f>
        <v>2100000000000</v>
      </c>
      <c r="J942">
        <f>VLOOKUP(B942,balance!AU:BD,10,FALSE)</f>
        <v>7285670</v>
      </c>
    </row>
    <row r="943" spans="1:10" x14ac:dyDescent="0.3">
      <c r="A943">
        <v>941</v>
      </c>
      <c r="B943">
        <f t="shared" si="29"/>
        <v>189</v>
      </c>
      <c r="C943">
        <f t="shared" si="28"/>
        <v>2</v>
      </c>
      <c r="D943">
        <v>9026</v>
      </c>
      <c r="E943" s="1">
        <f>IF(C943=1,VLOOKUP(B943,balance!$AU:$AZ,2,FALSE),IF(C943=2,VLOOKUP(B943,balance!$AU:$AZ,3,FALSE),IF(C943=3,VLOOKUP(B943,balance!$AU:$AZ,4,FALSE),IF(C943=4,VLOOKUP(B943,balance!$AU:$AZ,5,FALSE),IF(C943=5,VLOOKUP(B943-1,balance!$AU:$AZ,6,FALSE),0)))))</f>
        <v>4500</v>
      </c>
      <c r="F943">
        <v>53</v>
      </c>
      <c r="G943">
        <f>IF(C943=1,VLOOKUP(FoxFire!B943,balance!$U:$Z,2,FALSE),IF(C943=2,VLOOKUP(B943,balance!$U:$Z,3,FALSE),IF(C943=3,VLOOKUP(B943,balance!$U:$Z,4,FALSE),IF(C943=4,VLOOKUP(B943,balance!$U:$Z,5,FALSE),IF(C943=5,VLOOKUP(B943-1,balance!$U:$Z,6,FALSE),0)))))/100</f>
        <v>2.8799999999999997E-3</v>
      </c>
      <c r="H943">
        <v>2</v>
      </c>
      <c r="I943" s="1">
        <f>IF(C943=1,VLOOKUP(FoxFire!B943,balance!$AF:$AJ,2,FALSE),IF(C943=2,VLOOKUP(B943,balance!$AF:$AJ,3,FALSE),IF(C943=3,VLOOKUP(B943,balance!$AF:$AJ,4,FALSE),IF(C943=4,VLOOKUP(B943,balance!$AF:$AJ,5,FALSE),IF(C943=5,VLOOKUP(B943,balance!$AF:$AK,6,FALSE),0)))))*1000000000000</f>
        <v>2100000000000</v>
      </c>
      <c r="J943">
        <f>VLOOKUP(B943,balance!AU:BD,10,FALSE)</f>
        <v>7285670</v>
      </c>
    </row>
    <row r="944" spans="1:10" x14ac:dyDescent="0.3">
      <c r="A944">
        <v>942</v>
      </c>
      <c r="B944">
        <f t="shared" si="29"/>
        <v>189</v>
      </c>
      <c r="C944">
        <f t="shared" si="28"/>
        <v>3</v>
      </c>
      <c r="D944">
        <v>9026</v>
      </c>
      <c r="E944" s="1">
        <f>IF(C944=1,VLOOKUP(B944,balance!$AU:$AZ,2,FALSE),IF(C944=2,VLOOKUP(B944,balance!$AU:$AZ,3,FALSE),IF(C944=3,VLOOKUP(B944,balance!$AU:$AZ,4,FALSE),IF(C944=4,VLOOKUP(B944,balance!$AU:$AZ,5,FALSE),IF(C944=5,VLOOKUP(B944-1,balance!$AU:$AZ,6,FALSE),0)))))</f>
        <v>4500</v>
      </c>
      <c r="F944">
        <v>53</v>
      </c>
      <c r="G944">
        <f>IF(C944=1,VLOOKUP(FoxFire!B944,balance!$U:$Z,2,FALSE),IF(C944=2,VLOOKUP(B944,balance!$U:$Z,3,FALSE),IF(C944=3,VLOOKUP(B944,balance!$U:$Z,4,FALSE),IF(C944=4,VLOOKUP(B944,balance!$U:$Z,5,FALSE),IF(C944=5,VLOOKUP(B944-1,balance!$U:$Z,6,FALSE),0)))))/100</f>
        <v>2.8799999999999997E-3</v>
      </c>
      <c r="H944">
        <v>2</v>
      </c>
      <c r="I944" s="1">
        <f>IF(C944=1,VLOOKUP(FoxFire!B944,balance!$AF:$AJ,2,FALSE),IF(C944=2,VLOOKUP(B944,balance!$AF:$AJ,3,FALSE),IF(C944=3,VLOOKUP(B944,balance!$AF:$AJ,4,FALSE),IF(C944=4,VLOOKUP(B944,balance!$AF:$AJ,5,FALSE),IF(C944=5,VLOOKUP(B944,balance!$AF:$AK,6,FALSE),0)))))*1000000000000</f>
        <v>2100000000000</v>
      </c>
      <c r="J944">
        <f>VLOOKUP(B944,balance!AU:BD,10,FALSE)</f>
        <v>7285670</v>
      </c>
    </row>
    <row r="945" spans="1:10" x14ac:dyDescent="0.3">
      <c r="A945">
        <v>943</v>
      </c>
      <c r="B945">
        <f t="shared" si="29"/>
        <v>189</v>
      </c>
      <c r="C945">
        <f t="shared" si="28"/>
        <v>4</v>
      </c>
      <c r="D945">
        <v>9026</v>
      </c>
      <c r="E945" s="1">
        <f>IF(C945=1,VLOOKUP(B945,balance!$AU:$AZ,2,FALSE),IF(C945=2,VLOOKUP(B945,balance!$AU:$AZ,3,FALSE),IF(C945=3,VLOOKUP(B945,balance!$AU:$AZ,4,FALSE),IF(C945=4,VLOOKUP(B945,balance!$AU:$AZ,5,FALSE),IF(C945=5,VLOOKUP(B945-1,balance!$AU:$AZ,6,FALSE),0)))))</f>
        <v>4500</v>
      </c>
      <c r="F945">
        <v>53</v>
      </c>
      <c r="G945">
        <f>IF(C945=1,VLOOKUP(FoxFire!B945,balance!$U:$Z,2,FALSE),IF(C945=2,VLOOKUP(B945,balance!$U:$Z,3,FALSE),IF(C945=3,VLOOKUP(B945,balance!$U:$Z,4,FALSE),IF(C945=4,VLOOKUP(B945,balance!$U:$Z,5,FALSE),IF(C945=5,VLOOKUP(B945-1,balance!$U:$Z,6,FALSE),0)))))/100</f>
        <v>2.8799999999999997E-3</v>
      </c>
      <c r="H945">
        <v>2</v>
      </c>
      <c r="I945" s="1">
        <f>IF(C945=1,VLOOKUP(FoxFire!B945,balance!$AF:$AJ,2,FALSE),IF(C945=2,VLOOKUP(B945,balance!$AF:$AJ,3,FALSE),IF(C945=3,VLOOKUP(B945,balance!$AF:$AJ,4,FALSE),IF(C945=4,VLOOKUP(B945,balance!$AF:$AJ,5,FALSE),IF(C945=5,VLOOKUP(B945,balance!$AF:$AK,6,FALSE),0)))))*1000000000000</f>
        <v>2100000000000</v>
      </c>
      <c r="J945">
        <f>VLOOKUP(B945,balance!AU:BD,10,FALSE)</f>
        <v>7285670</v>
      </c>
    </row>
    <row r="946" spans="1:10" x14ac:dyDescent="0.3">
      <c r="A946">
        <v>944</v>
      </c>
      <c r="B946">
        <f t="shared" si="29"/>
        <v>190</v>
      </c>
      <c r="C946">
        <f t="shared" si="28"/>
        <v>5</v>
      </c>
      <c r="D946">
        <v>9026</v>
      </c>
      <c r="E946" s="1">
        <f>IF(C946=1,VLOOKUP(B946,balance!$AU:$AZ,2,FALSE),IF(C946=2,VLOOKUP(B946,balance!$AU:$AZ,3,FALSE),IF(C946=3,VLOOKUP(B946,balance!$AU:$AZ,4,FALSE),IF(C946=4,VLOOKUP(B946,balance!$AU:$AZ,5,FALSE),IF(C946=5,VLOOKUP(B946-1,balance!$AU:$AZ,6,FALSE),0)))))</f>
        <v>77400</v>
      </c>
      <c r="F946">
        <v>53</v>
      </c>
      <c r="G946">
        <f>IF(C946=1,VLOOKUP(FoxFire!B946,balance!$U:$Z,2,FALSE),IF(C946=2,VLOOKUP(B946,balance!$U:$Z,3,FALSE),IF(C946=3,VLOOKUP(B946,balance!$U:$Z,4,FALSE),IF(C946=4,VLOOKUP(B946,balance!$U:$Z,5,FALSE),IF(C946=5,VLOOKUP(B946-1,balance!$U:$Z,6,FALSE),0)))))/100</f>
        <v>516.37440000000004</v>
      </c>
      <c r="H946">
        <v>2</v>
      </c>
      <c r="I946" s="1">
        <f>IF(C946=1,VLOOKUP(FoxFire!B946,balance!$AF:$AJ,2,FALSE),IF(C946=2,VLOOKUP(B946,balance!$AF:$AJ,3,FALSE),IF(C946=3,VLOOKUP(B946,balance!$AF:$AJ,4,FALSE),IF(C946=4,VLOOKUP(B946,balance!$AF:$AJ,5,FALSE),IF(C946=5,VLOOKUP(B946,balance!$AF:$AK,6,FALSE),0)))))*1000000000000</f>
        <v>8460000000000.001</v>
      </c>
      <c r="J946">
        <f>VLOOKUP(B946,balance!AU:BD,10,FALSE)</f>
        <v>7403200</v>
      </c>
    </row>
    <row r="947" spans="1:10" x14ac:dyDescent="0.3">
      <c r="A947">
        <v>945</v>
      </c>
      <c r="B947">
        <f t="shared" si="29"/>
        <v>190</v>
      </c>
      <c r="C947">
        <f t="shared" si="28"/>
        <v>1</v>
      </c>
      <c r="D947">
        <v>9026</v>
      </c>
      <c r="E947" s="1">
        <f>IF(C947=1,VLOOKUP(B947,balance!$AU:$AZ,2,FALSE),IF(C947=2,VLOOKUP(B947,balance!$AU:$AZ,3,FALSE),IF(C947=3,VLOOKUP(B947,balance!$AU:$AZ,4,FALSE),IF(C947=4,VLOOKUP(B947,balance!$AU:$AZ,5,FALSE),IF(C947=5,VLOOKUP(B947-1,balance!$AU:$AZ,6,FALSE),0)))))</f>
        <v>4500</v>
      </c>
      <c r="F947">
        <v>53</v>
      </c>
      <c r="G947">
        <f>IF(C947=1,VLOOKUP(FoxFire!B947,balance!$U:$Z,2,FALSE),IF(C947=2,VLOOKUP(B947,balance!$U:$Z,3,FALSE),IF(C947=3,VLOOKUP(B947,balance!$U:$Z,4,FALSE),IF(C947=4,VLOOKUP(B947,balance!$U:$Z,5,FALSE),IF(C947=5,VLOOKUP(B947-1,balance!$U:$Z,6,FALSE),0)))))/100</f>
        <v>2.8899999999999998E-3</v>
      </c>
      <c r="H947">
        <v>2</v>
      </c>
      <c r="I947" s="1">
        <f>IF(C947=1,VLOOKUP(FoxFire!B947,balance!$AF:$AJ,2,FALSE),IF(C947=2,VLOOKUP(B947,balance!$AF:$AJ,3,FALSE),IF(C947=3,VLOOKUP(B947,balance!$AF:$AJ,4,FALSE),IF(C947=4,VLOOKUP(B947,balance!$AF:$AJ,5,FALSE),IF(C947=5,VLOOKUP(B947,balance!$AF:$AK,6,FALSE),0)))))*1000000000000</f>
        <v>2115000000000.0002</v>
      </c>
      <c r="J947">
        <f>VLOOKUP(B947,balance!AU:BD,10,FALSE)</f>
        <v>7403200</v>
      </c>
    </row>
    <row r="948" spans="1:10" x14ac:dyDescent="0.3">
      <c r="A948">
        <v>946</v>
      </c>
      <c r="B948">
        <f t="shared" si="29"/>
        <v>190</v>
      </c>
      <c r="C948">
        <f t="shared" si="28"/>
        <v>2</v>
      </c>
      <c r="D948">
        <v>9026</v>
      </c>
      <c r="E948" s="1">
        <f>IF(C948=1,VLOOKUP(B948,balance!$AU:$AZ,2,FALSE),IF(C948=2,VLOOKUP(B948,balance!$AU:$AZ,3,FALSE),IF(C948=3,VLOOKUP(B948,balance!$AU:$AZ,4,FALSE),IF(C948=4,VLOOKUP(B948,balance!$AU:$AZ,5,FALSE),IF(C948=5,VLOOKUP(B948-1,balance!$AU:$AZ,6,FALSE),0)))))</f>
        <v>4500</v>
      </c>
      <c r="F948">
        <v>53</v>
      </c>
      <c r="G948">
        <f>IF(C948=1,VLOOKUP(FoxFire!B948,balance!$U:$Z,2,FALSE),IF(C948=2,VLOOKUP(B948,balance!$U:$Z,3,FALSE),IF(C948=3,VLOOKUP(B948,balance!$U:$Z,4,FALSE),IF(C948=4,VLOOKUP(B948,balance!$U:$Z,5,FALSE),IF(C948=5,VLOOKUP(B948-1,balance!$U:$Z,6,FALSE),0)))))/100</f>
        <v>2.8899999999999998E-3</v>
      </c>
      <c r="H948">
        <v>2</v>
      </c>
      <c r="I948" s="1">
        <f>IF(C948=1,VLOOKUP(FoxFire!B948,balance!$AF:$AJ,2,FALSE),IF(C948=2,VLOOKUP(B948,balance!$AF:$AJ,3,FALSE),IF(C948=3,VLOOKUP(B948,balance!$AF:$AJ,4,FALSE),IF(C948=4,VLOOKUP(B948,balance!$AF:$AJ,5,FALSE),IF(C948=5,VLOOKUP(B948,balance!$AF:$AK,6,FALSE),0)))))*1000000000000</f>
        <v>2115000000000.0002</v>
      </c>
      <c r="J948">
        <f>VLOOKUP(B948,balance!AU:BD,10,FALSE)</f>
        <v>7403200</v>
      </c>
    </row>
    <row r="949" spans="1:10" x14ac:dyDescent="0.3">
      <c r="A949">
        <v>947</v>
      </c>
      <c r="B949">
        <f t="shared" si="29"/>
        <v>190</v>
      </c>
      <c r="C949">
        <f t="shared" si="28"/>
        <v>3</v>
      </c>
      <c r="D949">
        <v>9026</v>
      </c>
      <c r="E949" s="1">
        <f>IF(C949=1,VLOOKUP(B949,balance!$AU:$AZ,2,FALSE),IF(C949=2,VLOOKUP(B949,balance!$AU:$AZ,3,FALSE),IF(C949=3,VLOOKUP(B949,balance!$AU:$AZ,4,FALSE),IF(C949=4,VLOOKUP(B949,balance!$AU:$AZ,5,FALSE),IF(C949=5,VLOOKUP(B949-1,balance!$AU:$AZ,6,FALSE),0)))))</f>
        <v>4500</v>
      </c>
      <c r="F949">
        <v>53</v>
      </c>
      <c r="G949">
        <f>IF(C949=1,VLOOKUP(FoxFire!B949,balance!$U:$Z,2,FALSE),IF(C949=2,VLOOKUP(B949,balance!$U:$Z,3,FALSE),IF(C949=3,VLOOKUP(B949,balance!$U:$Z,4,FALSE),IF(C949=4,VLOOKUP(B949,balance!$U:$Z,5,FALSE),IF(C949=5,VLOOKUP(B949-1,balance!$U:$Z,6,FALSE),0)))))/100</f>
        <v>2.8899999999999998E-3</v>
      </c>
      <c r="H949">
        <v>2</v>
      </c>
      <c r="I949" s="1">
        <f>IF(C949=1,VLOOKUP(FoxFire!B949,balance!$AF:$AJ,2,FALSE),IF(C949=2,VLOOKUP(B949,balance!$AF:$AJ,3,FALSE),IF(C949=3,VLOOKUP(B949,balance!$AF:$AJ,4,FALSE),IF(C949=4,VLOOKUP(B949,balance!$AF:$AJ,5,FALSE),IF(C949=5,VLOOKUP(B949,balance!$AF:$AK,6,FALSE),0)))))*1000000000000</f>
        <v>2115000000000.0002</v>
      </c>
      <c r="J949">
        <f>VLOOKUP(B949,balance!AU:BD,10,FALSE)</f>
        <v>7403200</v>
      </c>
    </row>
    <row r="950" spans="1:10" x14ac:dyDescent="0.3">
      <c r="A950">
        <v>948</v>
      </c>
      <c r="B950">
        <f t="shared" si="29"/>
        <v>190</v>
      </c>
      <c r="C950">
        <f t="shared" si="28"/>
        <v>4</v>
      </c>
      <c r="D950">
        <v>9026</v>
      </c>
      <c r="E950" s="1">
        <f>IF(C950=1,VLOOKUP(B950,balance!$AU:$AZ,2,FALSE),IF(C950=2,VLOOKUP(B950,balance!$AU:$AZ,3,FALSE),IF(C950=3,VLOOKUP(B950,balance!$AU:$AZ,4,FALSE),IF(C950=4,VLOOKUP(B950,balance!$AU:$AZ,5,FALSE),IF(C950=5,VLOOKUP(B950-1,balance!$AU:$AZ,6,FALSE),0)))))</f>
        <v>4500</v>
      </c>
      <c r="F950">
        <v>53</v>
      </c>
      <c r="G950">
        <f>IF(C950=1,VLOOKUP(FoxFire!B950,balance!$U:$Z,2,FALSE),IF(C950=2,VLOOKUP(B950,balance!$U:$Z,3,FALSE),IF(C950=3,VLOOKUP(B950,balance!$U:$Z,4,FALSE),IF(C950=4,VLOOKUP(B950,balance!$U:$Z,5,FALSE),IF(C950=5,VLOOKUP(B950-1,balance!$U:$Z,6,FALSE),0)))))/100</f>
        <v>2.8899999999999998E-3</v>
      </c>
      <c r="H950">
        <v>2</v>
      </c>
      <c r="I950" s="1">
        <f>IF(C950=1,VLOOKUP(FoxFire!B950,balance!$AF:$AJ,2,FALSE),IF(C950=2,VLOOKUP(B950,balance!$AF:$AJ,3,FALSE),IF(C950=3,VLOOKUP(B950,balance!$AF:$AJ,4,FALSE),IF(C950=4,VLOOKUP(B950,balance!$AF:$AJ,5,FALSE),IF(C950=5,VLOOKUP(B950,balance!$AF:$AK,6,FALSE),0)))))*1000000000000</f>
        <v>2115000000000.0002</v>
      </c>
      <c r="J950">
        <f>VLOOKUP(B950,balance!AU:BD,10,FALSE)</f>
        <v>7403200</v>
      </c>
    </row>
    <row r="951" spans="1:10" x14ac:dyDescent="0.3">
      <c r="A951">
        <v>949</v>
      </c>
      <c r="B951">
        <f t="shared" si="29"/>
        <v>191</v>
      </c>
      <c r="C951">
        <f t="shared" si="28"/>
        <v>5</v>
      </c>
      <c r="D951">
        <v>9026</v>
      </c>
      <c r="E951" s="1">
        <f>IF(C951=1,VLOOKUP(B951,balance!$AU:$AZ,2,FALSE),IF(C951=2,VLOOKUP(B951,balance!$AU:$AZ,3,FALSE),IF(C951=3,VLOOKUP(B951,balance!$AU:$AZ,4,FALSE),IF(C951=4,VLOOKUP(B951,balance!$AU:$AZ,5,FALSE),IF(C951=5,VLOOKUP(B951-1,balance!$AU:$AZ,6,FALSE),0)))))</f>
        <v>77400</v>
      </c>
      <c r="F951">
        <v>53</v>
      </c>
      <c r="G951">
        <f>IF(C951=1,VLOOKUP(FoxFire!B951,balance!$U:$Z,2,FALSE),IF(C951=2,VLOOKUP(B951,balance!$U:$Z,3,FALSE),IF(C951=3,VLOOKUP(B951,balance!$U:$Z,4,FALSE),IF(C951=4,VLOOKUP(B951,balance!$U:$Z,5,FALSE),IF(C951=5,VLOOKUP(B951-1,balance!$U:$Z,6,FALSE),0)))))/100</f>
        <v>528.53070000000002</v>
      </c>
      <c r="H951">
        <v>2</v>
      </c>
      <c r="I951" s="1">
        <f>IF(C951=1,VLOOKUP(FoxFire!B951,balance!$AF:$AJ,2,FALSE),IF(C951=2,VLOOKUP(B951,balance!$AF:$AJ,3,FALSE),IF(C951=3,VLOOKUP(B951,balance!$AF:$AJ,4,FALSE),IF(C951=4,VLOOKUP(B951,balance!$AF:$AJ,5,FALSE),IF(C951=5,VLOOKUP(B951,balance!$AF:$AK,6,FALSE),0)))))*1000000000000</f>
        <v>8520000000000</v>
      </c>
      <c r="J951">
        <f>VLOOKUP(B951,balance!AU:BD,10,FALSE)</f>
        <v>7512200</v>
      </c>
    </row>
    <row r="952" spans="1:10" x14ac:dyDescent="0.3">
      <c r="A952">
        <v>950</v>
      </c>
      <c r="B952">
        <f t="shared" si="29"/>
        <v>191</v>
      </c>
      <c r="C952">
        <f t="shared" si="28"/>
        <v>1</v>
      </c>
      <c r="D952">
        <v>9026</v>
      </c>
      <c r="E952" s="1">
        <f>IF(C952=1,VLOOKUP(B952,balance!$AU:$AZ,2,FALSE),IF(C952=2,VLOOKUP(B952,balance!$AU:$AZ,3,FALSE),IF(C952=3,VLOOKUP(B952,balance!$AU:$AZ,4,FALSE),IF(C952=4,VLOOKUP(B952,balance!$AU:$AZ,5,FALSE),IF(C952=5,VLOOKUP(B952-1,balance!$AU:$AZ,6,FALSE),0)))))</f>
        <v>5000</v>
      </c>
      <c r="F952">
        <v>53</v>
      </c>
      <c r="G952">
        <f>IF(C952=1,VLOOKUP(FoxFire!B952,balance!$U:$Z,2,FALSE),IF(C952=2,VLOOKUP(B952,balance!$U:$Z,3,FALSE),IF(C952=3,VLOOKUP(B952,balance!$U:$Z,4,FALSE),IF(C952=4,VLOOKUP(B952,balance!$U:$Z,5,FALSE),IF(C952=5,VLOOKUP(B952-1,balance!$U:$Z,6,FALSE),0)))))/100</f>
        <v>2.8999999999999998E-3</v>
      </c>
      <c r="H952">
        <v>2</v>
      </c>
      <c r="I952" s="1">
        <f>IF(C952=1,VLOOKUP(FoxFire!B952,balance!$AF:$AJ,2,FALSE),IF(C952=2,VLOOKUP(B952,balance!$AF:$AJ,3,FALSE),IF(C952=3,VLOOKUP(B952,balance!$AF:$AJ,4,FALSE),IF(C952=4,VLOOKUP(B952,balance!$AF:$AJ,5,FALSE),IF(C952=5,VLOOKUP(B952,balance!$AF:$AK,6,FALSE),0)))))*1000000000000</f>
        <v>2130000000000</v>
      </c>
      <c r="J952">
        <f>VLOOKUP(B952,balance!AU:BD,10,FALSE)</f>
        <v>7512200</v>
      </c>
    </row>
    <row r="953" spans="1:10" x14ac:dyDescent="0.3">
      <c r="A953">
        <v>951</v>
      </c>
      <c r="B953">
        <f t="shared" si="29"/>
        <v>191</v>
      </c>
      <c r="C953">
        <f t="shared" si="28"/>
        <v>2</v>
      </c>
      <c r="D953">
        <v>9026</v>
      </c>
      <c r="E953" s="1">
        <f>IF(C953=1,VLOOKUP(B953,balance!$AU:$AZ,2,FALSE),IF(C953=2,VLOOKUP(B953,balance!$AU:$AZ,3,FALSE),IF(C953=3,VLOOKUP(B953,balance!$AU:$AZ,4,FALSE),IF(C953=4,VLOOKUP(B953,balance!$AU:$AZ,5,FALSE),IF(C953=5,VLOOKUP(B953-1,balance!$AU:$AZ,6,FALSE),0)))))</f>
        <v>5000</v>
      </c>
      <c r="F953">
        <v>53</v>
      </c>
      <c r="G953">
        <f>IF(C953=1,VLOOKUP(FoxFire!B953,balance!$U:$Z,2,FALSE),IF(C953=2,VLOOKUP(B953,balance!$U:$Z,3,FALSE),IF(C953=3,VLOOKUP(B953,balance!$U:$Z,4,FALSE),IF(C953=4,VLOOKUP(B953,balance!$U:$Z,5,FALSE),IF(C953=5,VLOOKUP(B953-1,balance!$U:$Z,6,FALSE),0)))))/100</f>
        <v>2.8999999999999998E-3</v>
      </c>
      <c r="H953">
        <v>2</v>
      </c>
      <c r="I953" s="1">
        <f>IF(C953=1,VLOOKUP(FoxFire!B953,balance!$AF:$AJ,2,FALSE),IF(C953=2,VLOOKUP(B953,balance!$AF:$AJ,3,FALSE),IF(C953=3,VLOOKUP(B953,balance!$AF:$AJ,4,FALSE),IF(C953=4,VLOOKUP(B953,balance!$AF:$AJ,5,FALSE),IF(C953=5,VLOOKUP(B953,balance!$AF:$AK,6,FALSE),0)))))*1000000000000</f>
        <v>2130000000000</v>
      </c>
      <c r="J953">
        <f>VLOOKUP(B953,balance!AU:BD,10,FALSE)</f>
        <v>7512200</v>
      </c>
    </row>
    <row r="954" spans="1:10" x14ac:dyDescent="0.3">
      <c r="A954">
        <v>952</v>
      </c>
      <c r="B954">
        <f t="shared" si="29"/>
        <v>191</v>
      </c>
      <c r="C954">
        <f t="shared" si="28"/>
        <v>3</v>
      </c>
      <c r="D954">
        <v>9026</v>
      </c>
      <c r="E954" s="1">
        <f>IF(C954=1,VLOOKUP(B954,balance!$AU:$AZ,2,FALSE),IF(C954=2,VLOOKUP(B954,balance!$AU:$AZ,3,FALSE),IF(C954=3,VLOOKUP(B954,balance!$AU:$AZ,4,FALSE),IF(C954=4,VLOOKUP(B954,balance!$AU:$AZ,5,FALSE),IF(C954=5,VLOOKUP(B954-1,balance!$AU:$AZ,6,FALSE),0)))))</f>
        <v>5000</v>
      </c>
      <c r="F954">
        <v>53</v>
      </c>
      <c r="G954">
        <f>IF(C954=1,VLOOKUP(FoxFire!B954,balance!$U:$Z,2,FALSE),IF(C954=2,VLOOKUP(B954,balance!$U:$Z,3,FALSE),IF(C954=3,VLOOKUP(B954,balance!$U:$Z,4,FALSE),IF(C954=4,VLOOKUP(B954,balance!$U:$Z,5,FALSE),IF(C954=5,VLOOKUP(B954-1,balance!$U:$Z,6,FALSE),0)))))/100</f>
        <v>2.8999999999999998E-3</v>
      </c>
      <c r="H954">
        <v>2</v>
      </c>
      <c r="I954" s="1">
        <f>IF(C954=1,VLOOKUP(FoxFire!B954,balance!$AF:$AJ,2,FALSE),IF(C954=2,VLOOKUP(B954,balance!$AF:$AJ,3,FALSE),IF(C954=3,VLOOKUP(B954,balance!$AF:$AJ,4,FALSE),IF(C954=4,VLOOKUP(B954,balance!$AF:$AJ,5,FALSE),IF(C954=5,VLOOKUP(B954,balance!$AF:$AK,6,FALSE),0)))))*1000000000000</f>
        <v>2130000000000</v>
      </c>
      <c r="J954">
        <f>VLOOKUP(B954,balance!AU:BD,10,FALSE)</f>
        <v>7512200</v>
      </c>
    </row>
    <row r="955" spans="1:10" x14ac:dyDescent="0.3">
      <c r="A955">
        <v>953</v>
      </c>
      <c r="B955">
        <f t="shared" si="29"/>
        <v>191</v>
      </c>
      <c r="C955">
        <f t="shared" si="28"/>
        <v>4</v>
      </c>
      <c r="D955">
        <v>9026</v>
      </c>
      <c r="E955" s="1">
        <f>IF(C955=1,VLOOKUP(B955,balance!$AU:$AZ,2,FALSE),IF(C955=2,VLOOKUP(B955,balance!$AU:$AZ,3,FALSE),IF(C955=3,VLOOKUP(B955,balance!$AU:$AZ,4,FALSE),IF(C955=4,VLOOKUP(B955,balance!$AU:$AZ,5,FALSE),IF(C955=5,VLOOKUP(B955-1,balance!$AU:$AZ,6,FALSE),0)))))</f>
        <v>5000</v>
      </c>
      <c r="F955">
        <v>53</v>
      </c>
      <c r="G955">
        <f>IF(C955=1,VLOOKUP(FoxFire!B955,balance!$U:$Z,2,FALSE),IF(C955=2,VLOOKUP(B955,balance!$U:$Z,3,FALSE),IF(C955=3,VLOOKUP(B955,balance!$U:$Z,4,FALSE),IF(C955=4,VLOOKUP(B955,balance!$U:$Z,5,FALSE),IF(C955=5,VLOOKUP(B955-1,balance!$U:$Z,6,FALSE),0)))))/100</f>
        <v>2.8999999999999998E-3</v>
      </c>
      <c r="H955">
        <v>2</v>
      </c>
      <c r="I955" s="1">
        <f>IF(C955=1,VLOOKUP(FoxFire!B955,balance!$AF:$AJ,2,FALSE),IF(C955=2,VLOOKUP(B955,balance!$AF:$AJ,3,FALSE),IF(C955=3,VLOOKUP(B955,balance!$AF:$AJ,4,FALSE),IF(C955=4,VLOOKUP(B955,balance!$AF:$AJ,5,FALSE),IF(C955=5,VLOOKUP(B955,balance!$AF:$AK,6,FALSE),0)))))*1000000000000</f>
        <v>2130000000000</v>
      </c>
      <c r="J955">
        <f>VLOOKUP(B955,balance!AU:BD,10,FALSE)</f>
        <v>7512200</v>
      </c>
    </row>
    <row r="956" spans="1:10" x14ac:dyDescent="0.3">
      <c r="A956">
        <v>954</v>
      </c>
      <c r="B956">
        <f t="shared" si="29"/>
        <v>192</v>
      </c>
      <c r="C956">
        <f t="shared" si="28"/>
        <v>5</v>
      </c>
      <c r="D956">
        <v>9026</v>
      </c>
      <c r="E956" s="1">
        <f>IF(C956=1,VLOOKUP(B956,balance!$AU:$AZ,2,FALSE),IF(C956=2,VLOOKUP(B956,balance!$AU:$AZ,3,FALSE),IF(C956=3,VLOOKUP(B956,balance!$AU:$AZ,4,FALSE),IF(C956=4,VLOOKUP(B956,balance!$AU:$AZ,5,FALSE),IF(C956=5,VLOOKUP(B956-1,balance!$AU:$AZ,6,FALSE),0)))))</f>
        <v>86000</v>
      </c>
      <c r="F956">
        <v>53</v>
      </c>
      <c r="G956">
        <f>IF(C956=1,VLOOKUP(FoxFire!B956,balance!$U:$Z,2,FALSE),IF(C956=2,VLOOKUP(B956,balance!$U:$Z,3,FALSE),IF(C956=3,VLOOKUP(B956,balance!$U:$Z,4,FALSE),IF(C956=4,VLOOKUP(B956,balance!$U:$Z,5,FALSE),IF(C956=5,VLOOKUP(B956-1,balance!$U:$Z,6,FALSE),0)))))/100</f>
        <v>540.96680000000003</v>
      </c>
      <c r="H956">
        <v>2</v>
      </c>
      <c r="I956" s="1">
        <f>IF(C956=1,VLOOKUP(FoxFire!B956,balance!$AF:$AJ,2,FALSE),IF(C956=2,VLOOKUP(B956,balance!$AF:$AJ,3,FALSE),IF(C956=3,VLOOKUP(B956,balance!$AF:$AJ,4,FALSE),IF(C956=4,VLOOKUP(B956,balance!$AF:$AJ,5,FALSE),IF(C956=5,VLOOKUP(B956,balance!$AF:$AK,6,FALSE),0)))))*1000000000000</f>
        <v>8580000000000</v>
      </c>
      <c r="J956">
        <f>VLOOKUP(B956,balance!AU:BD,10,FALSE)</f>
        <v>7623280</v>
      </c>
    </row>
    <row r="957" spans="1:10" x14ac:dyDescent="0.3">
      <c r="A957">
        <v>955</v>
      </c>
      <c r="B957">
        <f t="shared" si="29"/>
        <v>192</v>
      </c>
      <c r="C957">
        <f t="shared" si="28"/>
        <v>1</v>
      </c>
      <c r="D957">
        <v>9026</v>
      </c>
      <c r="E957" s="1">
        <f>IF(C957=1,VLOOKUP(B957,balance!$AU:$AZ,2,FALSE),IF(C957=2,VLOOKUP(B957,balance!$AU:$AZ,3,FALSE),IF(C957=3,VLOOKUP(B957,balance!$AU:$AZ,4,FALSE),IF(C957=4,VLOOKUP(B957,balance!$AU:$AZ,5,FALSE),IF(C957=5,VLOOKUP(B957-1,balance!$AU:$AZ,6,FALSE),0)))))</f>
        <v>5000</v>
      </c>
      <c r="F957">
        <v>53</v>
      </c>
      <c r="G957">
        <f>IF(C957=1,VLOOKUP(FoxFire!B957,balance!$U:$Z,2,FALSE),IF(C957=2,VLOOKUP(B957,balance!$U:$Z,3,FALSE),IF(C957=3,VLOOKUP(B957,balance!$U:$Z,4,FALSE),IF(C957=4,VLOOKUP(B957,balance!$U:$Z,5,FALSE),IF(C957=5,VLOOKUP(B957-1,balance!$U:$Z,6,FALSE),0)))))/100</f>
        <v>2.9099999999999998E-3</v>
      </c>
      <c r="H957">
        <v>2</v>
      </c>
      <c r="I957" s="1">
        <f>IF(C957=1,VLOOKUP(FoxFire!B957,balance!$AF:$AJ,2,FALSE),IF(C957=2,VLOOKUP(B957,balance!$AF:$AJ,3,FALSE),IF(C957=3,VLOOKUP(B957,balance!$AF:$AJ,4,FALSE),IF(C957=4,VLOOKUP(B957,balance!$AF:$AJ,5,FALSE),IF(C957=5,VLOOKUP(B957,balance!$AF:$AK,6,FALSE),0)))))*1000000000000</f>
        <v>2145000000000</v>
      </c>
      <c r="J957">
        <f>VLOOKUP(B957,balance!AU:BD,10,FALSE)</f>
        <v>7623280</v>
      </c>
    </row>
    <row r="958" spans="1:10" x14ac:dyDescent="0.3">
      <c r="A958">
        <v>956</v>
      </c>
      <c r="B958">
        <f t="shared" si="29"/>
        <v>192</v>
      </c>
      <c r="C958">
        <f t="shared" si="28"/>
        <v>2</v>
      </c>
      <c r="D958">
        <v>9026</v>
      </c>
      <c r="E958" s="1">
        <f>IF(C958=1,VLOOKUP(B958,balance!$AU:$AZ,2,FALSE),IF(C958=2,VLOOKUP(B958,balance!$AU:$AZ,3,FALSE),IF(C958=3,VLOOKUP(B958,balance!$AU:$AZ,4,FALSE),IF(C958=4,VLOOKUP(B958,balance!$AU:$AZ,5,FALSE),IF(C958=5,VLOOKUP(B958-1,balance!$AU:$AZ,6,FALSE),0)))))</f>
        <v>5000</v>
      </c>
      <c r="F958">
        <v>53</v>
      </c>
      <c r="G958">
        <f>IF(C958=1,VLOOKUP(FoxFire!B958,balance!$U:$Z,2,FALSE),IF(C958=2,VLOOKUP(B958,balance!$U:$Z,3,FALSE),IF(C958=3,VLOOKUP(B958,balance!$U:$Z,4,FALSE),IF(C958=4,VLOOKUP(B958,balance!$U:$Z,5,FALSE),IF(C958=5,VLOOKUP(B958-1,balance!$U:$Z,6,FALSE),0)))))/100</f>
        <v>2.9099999999999998E-3</v>
      </c>
      <c r="H958">
        <v>2</v>
      </c>
      <c r="I958" s="1">
        <f>IF(C958=1,VLOOKUP(FoxFire!B958,balance!$AF:$AJ,2,FALSE),IF(C958=2,VLOOKUP(B958,balance!$AF:$AJ,3,FALSE),IF(C958=3,VLOOKUP(B958,balance!$AF:$AJ,4,FALSE),IF(C958=4,VLOOKUP(B958,balance!$AF:$AJ,5,FALSE),IF(C958=5,VLOOKUP(B958,balance!$AF:$AK,6,FALSE),0)))))*1000000000000</f>
        <v>2145000000000</v>
      </c>
      <c r="J958">
        <f>VLOOKUP(B958,balance!AU:BD,10,FALSE)</f>
        <v>7623280</v>
      </c>
    </row>
    <row r="959" spans="1:10" x14ac:dyDescent="0.3">
      <c r="A959">
        <v>957</v>
      </c>
      <c r="B959">
        <f t="shared" si="29"/>
        <v>192</v>
      </c>
      <c r="C959">
        <f t="shared" si="28"/>
        <v>3</v>
      </c>
      <c r="D959">
        <v>9026</v>
      </c>
      <c r="E959" s="1">
        <f>IF(C959=1,VLOOKUP(B959,balance!$AU:$AZ,2,FALSE),IF(C959=2,VLOOKUP(B959,balance!$AU:$AZ,3,FALSE),IF(C959=3,VLOOKUP(B959,balance!$AU:$AZ,4,FALSE),IF(C959=4,VLOOKUP(B959,balance!$AU:$AZ,5,FALSE),IF(C959=5,VLOOKUP(B959-1,balance!$AU:$AZ,6,FALSE),0)))))</f>
        <v>5000</v>
      </c>
      <c r="F959">
        <v>53</v>
      </c>
      <c r="G959">
        <f>IF(C959=1,VLOOKUP(FoxFire!B959,balance!$U:$Z,2,FALSE),IF(C959=2,VLOOKUP(B959,balance!$U:$Z,3,FALSE),IF(C959=3,VLOOKUP(B959,balance!$U:$Z,4,FALSE),IF(C959=4,VLOOKUP(B959,balance!$U:$Z,5,FALSE),IF(C959=5,VLOOKUP(B959-1,balance!$U:$Z,6,FALSE),0)))))/100</f>
        <v>2.9099999999999998E-3</v>
      </c>
      <c r="H959">
        <v>2</v>
      </c>
      <c r="I959" s="1">
        <f>IF(C959=1,VLOOKUP(FoxFire!B959,balance!$AF:$AJ,2,FALSE),IF(C959=2,VLOOKUP(B959,balance!$AF:$AJ,3,FALSE),IF(C959=3,VLOOKUP(B959,balance!$AF:$AJ,4,FALSE),IF(C959=4,VLOOKUP(B959,balance!$AF:$AJ,5,FALSE),IF(C959=5,VLOOKUP(B959,balance!$AF:$AK,6,FALSE),0)))))*1000000000000</f>
        <v>2145000000000</v>
      </c>
      <c r="J959">
        <f>VLOOKUP(B959,balance!AU:BD,10,FALSE)</f>
        <v>7623280</v>
      </c>
    </row>
    <row r="960" spans="1:10" x14ac:dyDescent="0.3">
      <c r="A960">
        <v>958</v>
      </c>
      <c r="B960">
        <f t="shared" si="29"/>
        <v>192</v>
      </c>
      <c r="C960">
        <f t="shared" si="28"/>
        <v>4</v>
      </c>
      <c r="D960">
        <v>9026</v>
      </c>
      <c r="E960" s="1">
        <f>IF(C960=1,VLOOKUP(B960,balance!$AU:$AZ,2,FALSE),IF(C960=2,VLOOKUP(B960,balance!$AU:$AZ,3,FALSE),IF(C960=3,VLOOKUP(B960,balance!$AU:$AZ,4,FALSE),IF(C960=4,VLOOKUP(B960,balance!$AU:$AZ,5,FALSE),IF(C960=5,VLOOKUP(B960-1,balance!$AU:$AZ,6,FALSE),0)))))</f>
        <v>5000</v>
      </c>
      <c r="F960">
        <v>53</v>
      </c>
      <c r="G960">
        <f>IF(C960=1,VLOOKUP(FoxFire!B960,balance!$U:$Z,2,FALSE),IF(C960=2,VLOOKUP(B960,balance!$U:$Z,3,FALSE),IF(C960=3,VLOOKUP(B960,balance!$U:$Z,4,FALSE),IF(C960=4,VLOOKUP(B960,balance!$U:$Z,5,FALSE),IF(C960=5,VLOOKUP(B960-1,balance!$U:$Z,6,FALSE),0)))))/100</f>
        <v>2.9099999999999998E-3</v>
      </c>
      <c r="H960">
        <v>2</v>
      </c>
      <c r="I960" s="1">
        <f>IF(C960=1,VLOOKUP(FoxFire!B960,balance!$AF:$AJ,2,FALSE),IF(C960=2,VLOOKUP(B960,balance!$AF:$AJ,3,FALSE),IF(C960=3,VLOOKUP(B960,balance!$AF:$AJ,4,FALSE),IF(C960=4,VLOOKUP(B960,balance!$AF:$AJ,5,FALSE),IF(C960=5,VLOOKUP(B960,balance!$AF:$AK,6,FALSE),0)))))*1000000000000</f>
        <v>2145000000000</v>
      </c>
      <c r="J960">
        <f>VLOOKUP(B960,balance!AU:BD,10,FALSE)</f>
        <v>7623280</v>
      </c>
    </row>
    <row r="961" spans="1:10" x14ac:dyDescent="0.3">
      <c r="A961">
        <v>959</v>
      </c>
      <c r="B961">
        <f t="shared" si="29"/>
        <v>193</v>
      </c>
      <c r="C961">
        <f t="shared" si="28"/>
        <v>5</v>
      </c>
      <c r="D961">
        <v>9026</v>
      </c>
      <c r="E961" s="1">
        <f>IF(C961=1,VLOOKUP(B961,balance!$AU:$AZ,2,FALSE),IF(C961=2,VLOOKUP(B961,balance!$AU:$AZ,3,FALSE),IF(C961=3,VLOOKUP(B961,balance!$AU:$AZ,4,FALSE),IF(C961=4,VLOOKUP(B961,balance!$AU:$AZ,5,FALSE),IF(C961=5,VLOOKUP(B961-1,balance!$AU:$AZ,6,FALSE),0)))))</f>
        <v>86000</v>
      </c>
      <c r="F961">
        <v>53</v>
      </c>
      <c r="G961">
        <f>IF(C961=1,VLOOKUP(FoxFire!B961,balance!$U:$Z,2,FALSE),IF(C961=2,VLOOKUP(B961,balance!$U:$Z,3,FALSE),IF(C961=3,VLOOKUP(B961,balance!$U:$Z,4,FALSE),IF(C961=4,VLOOKUP(B961,balance!$U:$Z,5,FALSE),IF(C961=5,VLOOKUP(B961-1,balance!$U:$Z,6,FALSE),0)))))/100</f>
        <v>553.68880000000001</v>
      </c>
      <c r="H961">
        <v>2</v>
      </c>
      <c r="I961" s="1">
        <f>IF(C961=1,VLOOKUP(FoxFire!B961,balance!$AF:$AJ,2,FALSE),IF(C961=2,VLOOKUP(B961,balance!$AF:$AJ,3,FALSE),IF(C961=3,VLOOKUP(B961,balance!$AF:$AJ,4,FALSE),IF(C961=4,VLOOKUP(B961,balance!$AF:$AJ,5,FALSE),IF(C961=5,VLOOKUP(B961,balance!$AF:$AK,6,FALSE),0)))))*1000000000000</f>
        <v>8640000000000.001</v>
      </c>
      <c r="J961">
        <f>VLOOKUP(B961,balance!AU:BD,10,FALSE)</f>
        <v>7736450</v>
      </c>
    </row>
    <row r="962" spans="1:10" x14ac:dyDescent="0.3">
      <c r="A962">
        <v>960</v>
      </c>
      <c r="B962">
        <f t="shared" si="29"/>
        <v>193</v>
      </c>
      <c r="C962">
        <f t="shared" si="28"/>
        <v>1</v>
      </c>
      <c r="D962">
        <v>9026</v>
      </c>
      <c r="E962" s="1">
        <f>IF(C962=1,VLOOKUP(B962,balance!$AU:$AZ,2,FALSE),IF(C962=2,VLOOKUP(B962,balance!$AU:$AZ,3,FALSE),IF(C962=3,VLOOKUP(B962,balance!$AU:$AZ,4,FALSE),IF(C962=4,VLOOKUP(B962,balance!$AU:$AZ,5,FALSE),IF(C962=5,VLOOKUP(B962-1,balance!$AU:$AZ,6,FALSE),0)))))</f>
        <v>5000</v>
      </c>
      <c r="F962">
        <v>53</v>
      </c>
      <c r="G962">
        <f>IF(C962=1,VLOOKUP(FoxFire!B962,balance!$U:$Z,2,FALSE),IF(C962=2,VLOOKUP(B962,balance!$U:$Z,3,FALSE),IF(C962=3,VLOOKUP(B962,balance!$U:$Z,4,FALSE),IF(C962=4,VLOOKUP(B962,balance!$U:$Z,5,FALSE),IF(C962=5,VLOOKUP(B962-1,balance!$U:$Z,6,FALSE),0)))))/100</f>
        <v>2.9199999999999999E-3</v>
      </c>
      <c r="H962">
        <v>2</v>
      </c>
      <c r="I962" s="1">
        <f>IF(C962=1,VLOOKUP(FoxFire!B962,balance!$AF:$AJ,2,FALSE),IF(C962=2,VLOOKUP(B962,balance!$AF:$AJ,3,FALSE),IF(C962=3,VLOOKUP(B962,balance!$AF:$AJ,4,FALSE),IF(C962=4,VLOOKUP(B962,balance!$AF:$AJ,5,FALSE),IF(C962=5,VLOOKUP(B962,balance!$AF:$AK,6,FALSE),0)))))*1000000000000</f>
        <v>2160000000000.0002</v>
      </c>
      <c r="J962">
        <f>VLOOKUP(B962,balance!AU:BD,10,FALSE)</f>
        <v>7736450</v>
      </c>
    </row>
    <row r="963" spans="1:10" x14ac:dyDescent="0.3">
      <c r="A963">
        <v>961</v>
      </c>
      <c r="B963">
        <f t="shared" si="29"/>
        <v>193</v>
      </c>
      <c r="C963">
        <f t="shared" si="28"/>
        <v>2</v>
      </c>
      <c r="D963">
        <v>9026</v>
      </c>
      <c r="E963" s="1">
        <f>IF(C963=1,VLOOKUP(B963,balance!$AU:$AZ,2,FALSE),IF(C963=2,VLOOKUP(B963,balance!$AU:$AZ,3,FALSE),IF(C963=3,VLOOKUP(B963,balance!$AU:$AZ,4,FALSE),IF(C963=4,VLOOKUP(B963,balance!$AU:$AZ,5,FALSE),IF(C963=5,VLOOKUP(B963-1,balance!$AU:$AZ,6,FALSE),0)))))</f>
        <v>5000</v>
      </c>
      <c r="F963">
        <v>53</v>
      </c>
      <c r="G963">
        <f>IF(C963=1,VLOOKUP(FoxFire!B963,balance!$U:$Z,2,FALSE),IF(C963=2,VLOOKUP(B963,balance!$U:$Z,3,FALSE),IF(C963=3,VLOOKUP(B963,balance!$U:$Z,4,FALSE),IF(C963=4,VLOOKUP(B963,balance!$U:$Z,5,FALSE),IF(C963=5,VLOOKUP(B963-1,balance!$U:$Z,6,FALSE),0)))))/100</f>
        <v>2.9199999999999999E-3</v>
      </c>
      <c r="H963">
        <v>2</v>
      </c>
      <c r="I963" s="1">
        <f>IF(C963=1,VLOOKUP(FoxFire!B963,balance!$AF:$AJ,2,FALSE),IF(C963=2,VLOOKUP(B963,balance!$AF:$AJ,3,FALSE),IF(C963=3,VLOOKUP(B963,balance!$AF:$AJ,4,FALSE),IF(C963=4,VLOOKUP(B963,balance!$AF:$AJ,5,FALSE),IF(C963=5,VLOOKUP(B963,balance!$AF:$AK,6,FALSE),0)))))*1000000000000</f>
        <v>2160000000000.0002</v>
      </c>
      <c r="J963">
        <f>VLOOKUP(B963,balance!AU:BD,10,FALSE)</f>
        <v>7736450</v>
      </c>
    </row>
    <row r="964" spans="1:10" x14ac:dyDescent="0.3">
      <c r="A964">
        <v>962</v>
      </c>
      <c r="B964">
        <f t="shared" si="29"/>
        <v>193</v>
      </c>
      <c r="C964">
        <f t="shared" si="28"/>
        <v>3</v>
      </c>
      <c r="D964">
        <v>9026</v>
      </c>
      <c r="E964" s="1">
        <f>IF(C964=1,VLOOKUP(B964,balance!$AU:$AZ,2,FALSE),IF(C964=2,VLOOKUP(B964,balance!$AU:$AZ,3,FALSE),IF(C964=3,VLOOKUP(B964,balance!$AU:$AZ,4,FALSE),IF(C964=4,VLOOKUP(B964,balance!$AU:$AZ,5,FALSE),IF(C964=5,VLOOKUP(B964-1,balance!$AU:$AZ,6,FALSE),0)))))</f>
        <v>5000</v>
      </c>
      <c r="F964">
        <v>53</v>
      </c>
      <c r="G964">
        <f>IF(C964=1,VLOOKUP(FoxFire!B964,balance!$U:$Z,2,FALSE),IF(C964=2,VLOOKUP(B964,balance!$U:$Z,3,FALSE),IF(C964=3,VLOOKUP(B964,balance!$U:$Z,4,FALSE),IF(C964=4,VLOOKUP(B964,balance!$U:$Z,5,FALSE),IF(C964=5,VLOOKUP(B964-1,balance!$U:$Z,6,FALSE),0)))))/100</f>
        <v>2.9199999999999999E-3</v>
      </c>
      <c r="H964">
        <v>2</v>
      </c>
      <c r="I964" s="1">
        <f>IF(C964=1,VLOOKUP(FoxFire!B964,balance!$AF:$AJ,2,FALSE),IF(C964=2,VLOOKUP(B964,balance!$AF:$AJ,3,FALSE),IF(C964=3,VLOOKUP(B964,balance!$AF:$AJ,4,FALSE),IF(C964=4,VLOOKUP(B964,balance!$AF:$AJ,5,FALSE),IF(C964=5,VLOOKUP(B964,balance!$AF:$AK,6,FALSE),0)))))*1000000000000</f>
        <v>2160000000000.0002</v>
      </c>
      <c r="J964">
        <f>VLOOKUP(B964,balance!AU:BD,10,FALSE)</f>
        <v>7736450</v>
      </c>
    </row>
    <row r="965" spans="1:10" x14ac:dyDescent="0.3">
      <c r="A965">
        <v>963</v>
      </c>
      <c r="B965">
        <f t="shared" si="29"/>
        <v>193</v>
      </c>
      <c r="C965">
        <f t="shared" si="28"/>
        <v>4</v>
      </c>
      <c r="D965">
        <v>9026</v>
      </c>
      <c r="E965" s="1">
        <f>IF(C965=1,VLOOKUP(B965,balance!$AU:$AZ,2,FALSE),IF(C965=2,VLOOKUP(B965,balance!$AU:$AZ,3,FALSE),IF(C965=3,VLOOKUP(B965,balance!$AU:$AZ,4,FALSE),IF(C965=4,VLOOKUP(B965,balance!$AU:$AZ,5,FALSE),IF(C965=5,VLOOKUP(B965-1,balance!$AU:$AZ,6,FALSE),0)))))</f>
        <v>5000</v>
      </c>
      <c r="F965">
        <v>53</v>
      </c>
      <c r="G965">
        <f>IF(C965=1,VLOOKUP(FoxFire!B965,balance!$U:$Z,2,FALSE),IF(C965=2,VLOOKUP(B965,balance!$U:$Z,3,FALSE),IF(C965=3,VLOOKUP(B965,balance!$U:$Z,4,FALSE),IF(C965=4,VLOOKUP(B965,balance!$U:$Z,5,FALSE),IF(C965=5,VLOOKUP(B965-1,balance!$U:$Z,6,FALSE),0)))))/100</f>
        <v>2.9199999999999999E-3</v>
      </c>
      <c r="H965">
        <v>2</v>
      </c>
      <c r="I965" s="1">
        <f>IF(C965=1,VLOOKUP(FoxFire!B965,balance!$AF:$AJ,2,FALSE),IF(C965=2,VLOOKUP(B965,balance!$AF:$AJ,3,FALSE),IF(C965=3,VLOOKUP(B965,balance!$AF:$AJ,4,FALSE),IF(C965=4,VLOOKUP(B965,balance!$AF:$AJ,5,FALSE),IF(C965=5,VLOOKUP(B965,balance!$AF:$AK,6,FALSE),0)))))*1000000000000</f>
        <v>2160000000000.0002</v>
      </c>
      <c r="J965">
        <f>VLOOKUP(B965,balance!AU:BD,10,FALSE)</f>
        <v>7736450</v>
      </c>
    </row>
    <row r="966" spans="1:10" x14ac:dyDescent="0.3">
      <c r="A966">
        <v>964</v>
      </c>
      <c r="B966">
        <f t="shared" si="29"/>
        <v>194</v>
      </c>
      <c r="C966">
        <f t="shared" si="28"/>
        <v>5</v>
      </c>
      <c r="D966">
        <v>9026</v>
      </c>
      <c r="E966" s="1">
        <f>IF(C966=1,VLOOKUP(B966,balance!$AU:$AZ,2,FALSE),IF(C966=2,VLOOKUP(B966,balance!$AU:$AZ,3,FALSE),IF(C966=3,VLOOKUP(B966,balance!$AU:$AZ,4,FALSE),IF(C966=4,VLOOKUP(B966,balance!$AU:$AZ,5,FALSE),IF(C966=5,VLOOKUP(B966-1,balance!$AU:$AZ,6,FALSE),0)))))</f>
        <v>86000</v>
      </c>
      <c r="F966">
        <v>53</v>
      </c>
      <c r="G966">
        <f>IF(C966=1,VLOOKUP(FoxFire!B966,balance!$U:$Z,2,FALSE),IF(C966=2,VLOOKUP(B966,balance!$U:$Z,3,FALSE),IF(C966=3,VLOOKUP(B966,balance!$U:$Z,4,FALSE),IF(C966=4,VLOOKUP(B966,balance!$U:$Z,5,FALSE),IF(C966=5,VLOOKUP(B966-1,balance!$U:$Z,6,FALSE),0)))))/100</f>
        <v>566.70330000000001</v>
      </c>
      <c r="H966">
        <v>2</v>
      </c>
      <c r="I966" s="1">
        <f>IF(C966=1,VLOOKUP(FoxFire!B966,balance!$AF:$AJ,2,FALSE),IF(C966=2,VLOOKUP(B966,balance!$AF:$AJ,3,FALSE),IF(C966=3,VLOOKUP(B966,balance!$AF:$AJ,4,FALSE),IF(C966=4,VLOOKUP(B966,balance!$AF:$AJ,5,FALSE),IF(C966=5,VLOOKUP(B966,balance!$AF:$AK,6,FALSE),0)))))*1000000000000</f>
        <v>8699999999999.999</v>
      </c>
      <c r="J966">
        <f>VLOOKUP(B966,balance!AU:BD,10,FALSE)</f>
        <v>7851720</v>
      </c>
    </row>
    <row r="967" spans="1:10" x14ac:dyDescent="0.3">
      <c r="A967">
        <v>965</v>
      </c>
      <c r="B967">
        <f t="shared" si="29"/>
        <v>194</v>
      </c>
      <c r="C967">
        <f t="shared" si="28"/>
        <v>1</v>
      </c>
      <c r="D967">
        <v>9026</v>
      </c>
      <c r="E967" s="1">
        <f>IF(C967=1,VLOOKUP(B967,balance!$AU:$AZ,2,FALSE),IF(C967=2,VLOOKUP(B967,balance!$AU:$AZ,3,FALSE),IF(C967=3,VLOOKUP(B967,balance!$AU:$AZ,4,FALSE),IF(C967=4,VLOOKUP(B967,balance!$AU:$AZ,5,FALSE),IF(C967=5,VLOOKUP(B967-1,balance!$AU:$AZ,6,FALSE),0)))))</f>
        <v>5000</v>
      </c>
      <c r="F967">
        <v>53</v>
      </c>
      <c r="G967">
        <f>IF(C967=1,VLOOKUP(FoxFire!B967,balance!$U:$Z,2,FALSE),IF(C967=2,VLOOKUP(B967,balance!$U:$Z,3,FALSE),IF(C967=3,VLOOKUP(B967,balance!$U:$Z,4,FALSE),IF(C967=4,VLOOKUP(B967,balance!$U:$Z,5,FALSE),IF(C967=5,VLOOKUP(B967-1,balance!$U:$Z,6,FALSE),0)))))/100</f>
        <v>2.9299999999999999E-3</v>
      </c>
      <c r="H967">
        <v>2</v>
      </c>
      <c r="I967" s="1">
        <f>IF(C967=1,VLOOKUP(FoxFire!B967,balance!$AF:$AJ,2,FALSE),IF(C967=2,VLOOKUP(B967,balance!$AF:$AJ,3,FALSE),IF(C967=3,VLOOKUP(B967,balance!$AF:$AJ,4,FALSE),IF(C967=4,VLOOKUP(B967,balance!$AF:$AJ,5,FALSE),IF(C967=5,VLOOKUP(B967,balance!$AF:$AK,6,FALSE),0)))))*1000000000000</f>
        <v>2174999999999.9998</v>
      </c>
      <c r="J967">
        <f>VLOOKUP(B967,balance!AU:BD,10,FALSE)</f>
        <v>7851720</v>
      </c>
    </row>
    <row r="968" spans="1:10" x14ac:dyDescent="0.3">
      <c r="A968">
        <v>966</v>
      </c>
      <c r="B968">
        <f t="shared" si="29"/>
        <v>194</v>
      </c>
      <c r="C968">
        <f t="shared" ref="C968:C1031" si="30">C963</f>
        <v>2</v>
      </c>
      <c r="D968">
        <v>9026</v>
      </c>
      <c r="E968" s="1">
        <f>IF(C968=1,VLOOKUP(B968,balance!$AU:$AZ,2,FALSE),IF(C968=2,VLOOKUP(B968,balance!$AU:$AZ,3,FALSE),IF(C968=3,VLOOKUP(B968,balance!$AU:$AZ,4,FALSE),IF(C968=4,VLOOKUP(B968,balance!$AU:$AZ,5,FALSE),IF(C968=5,VLOOKUP(B968-1,balance!$AU:$AZ,6,FALSE),0)))))</f>
        <v>5000</v>
      </c>
      <c r="F968">
        <v>53</v>
      </c>
      <c r="G968">
        <f>IF(C968=1,VLOOKUP(FoxFire!B968,balance!$U:$Z,2,FALSE),IF(C968=2,VLOOKUP(B968,balance!$U:$Z,3,FALSE),IF(C968=3,VLOOKUP(B968,balance!$U:$Z,4,FALSE),IF(C968=4,VLOOKUP(B968,balance!$U:$Z,5,FALSE),IF(C968=5,VLOOKUP(B968-1,balance!$U:$Z,6,FALSE),0)))))/100</f>
        <v>2.9299999999999999E-3</v>
      </c>
      <c r="H968">
        <v>2</v>
      </c>
      <c r="I968" s="1">
        <f>IF(C968=1,VLOOKUP(FoxFire!B968,balance!$AF:$AJ,2,FALSE),IF(C968=2,VLOOKUP(B968,balance!$AF:$AJ,3,FALSE),IF(C968=3,VLOOKUP(B968,balance!$AF:$AJ,4,FALSE),IF(C968=4,VLOOKUP(B968,balance!$AF:$AJ,5,FALSE),IF(C968=5,VLOOKUP(B968,balance!$AF:$AK,6,FALSE),0)))))*1000000000000</f>
        <v>2174999999999.9998</v>
      </c>
      <c r="J968">
        <f>VLOOKUP(B968,balance!AU:BD,10,FALSE)</f>
        <v>7851720</v>
      </c>
    </row>
    <row r="969" spans="1:10" x14ac:dyDescent="0.3">
      <c r="A969">
        <v>967</v>
      </c>
      <c r="B969">
        <f t="shared" si="29"/>
        <v>194</v>
      </c>
      <c r="C969">
        <f t="shared" si="30"/>
        <v>3</v>
      </c>
      <c r="D969">
        <v>9026</v>
      </c>
      <c r="E969" s="1">
        <f>IF(C969=1,VLOOKUP(B969,balance!$AU:$AZ,2,FALSE),IF(C969=2,VLOOKUP(B969,balance!$AU:$AZ,3,FALSE),IF(C969=3,VLOOKUP(B969,balance!$AU:$AZ,4,FALSE),IF(C969=4,VLOOKUP(B969,balance!$AU:$AZ,5,FALSE),IF(C969=5,VLOOKUP(B969-1,balance!$AU:$AZ,6,FALSE),0)))))</f>
        <v>5000</v>
      </c>
      <c r="F969">
        <v>53</v>
      </c>
      <c r="G969">
        <f>IF(C969=1,VLOOKUP(FoxFire!B969,balance!$U:$Z,2,FALSE),IF(C969=2,VLOOKUP(B969,balance!$U:$Z,3,FALSE),IF(C969=3,VLOOKUP(B969,balance!$U:$Z,4,FALSE),IF(C969=4,VLOOKUP(B969,balance!$U:$Z,5,FALSE),IF(C969=5,VLOOKUP(B969-1,balance!$U:$Z,6,FALSE),0)))))/100</f>
        <v>2.9299999999999999E-3</v>
      </c>
      <c r="H969">
        <v>2</v>
      </c>
      <c r="I969" s="1">
        <f>IF(C969=1,VLOOKUP(FoxFire!B969,balance!$AF:$AJ,2,FALSE),IF(C969=2,VLOOKUP(B969,balance!$AF:$AJ,3,FALSE),IF(C969=3,VLOOKUP(B969,balance!$AF:$AJ,4,FALSE),IF(C969=4,VLOOKUP(B969,balance!$AF:$AJ,5,FALSE),IF(C969=5,VLOOKUP(B969,balance!$AF:$AK,6,FALSE),0)))))*1000000000000</f>
        <v>2174999999999.9998</v>
      </c>
      <c r="J969">
        <f>VLOOKUP(B969,balance!AU:BD,10,FALSE)</f>
        <v>7851720</v>
      </c>
    </row>
    <row r="970" spans="1:10" x14ac:dyDescent="0.3">
      <c r="A970">
        <v>968</v>
      </c>
      <c r="B970">
        <f t="shared" si="29"/>
        <v>194</v>
      </c>
      <c r="C970">
        <f t="shared" si="30"/>
        <v>4</v>
      </c>
      <c r="D970">
        <v>9026</v>
      </c>
      <c r="E970" s="1">
        <f>IF(C970=1,VLOOKUP(B970,balance!$AU:$AZ,2,FALSE),IF(C970=2,VLOOKUP(B970,balance!$AU:$AZ,3,FALSE),IF(C970=3,VLOOKUP(B970,balance!$AU:$AZ,4,FALSE),IF(C970=4,VLOOKUP(B970,balance!$AU:$AZ,5,FALSE),IF(C970=5,VLOOKUP(B970-1,balance!$AU:$AZ,6,FALSE),0)))))</f>
        <v>5000</v>
      </c>
      <c r="F970">
        <v>53</v>
      </c>
      <c r="G970">
        <f>IF(C970=1,VLOOKUP(FoxFire!B970,balance!$U:$Z,2,FALSE),IF(C970=2,VLOOKUP(B970,balance!$U:$Z,3,FALSE),IF(C970=3,VLOOKUP(B970,balance!$U:$Z,4,FALSE),IF(C970=4,VLOOKUP(B970,balance!$U:$Z,5,FALSE),IF(C970=5,VLOOKUP(B970-1,balance!$U:$Z,6,FALSE),0)))))/100</f>
        <v>2.9299999999999999E-3</v>
      </c>
      <c r="H970">
        <v>2</v>
      </c>
      <c r="I970" s="1">
        <f>IF(C970=1,VLOOKUP(FoxFire!B970,balance!$AF:$AJ,2,FALSE),IF(C970=2,VLOOKUP(B970,balance!$AF:$AJ,3,FALSE),IF(C970=3,VLOOKUP(B970,balance!$AF:$AJ,4,FALSE),IF(C970=4,VLOOKUP(B970,balance!$AF:$AJ,5,FALSE),IF(C970=5,VLOOKUP(B970,balance!$AF:$AK,6,FALSE),0)))))*1000000000000</f>
        <v>2174999999999.9998</v>
      </c>
      <c r="J970">
        <f>VLOOKUP(B970,balance!AU:BD,10,FALSE)</f>
        <v>7851720</v>
      </c>
    </row>
    <row r="971" spans="1:10" x14ac:dyDescent="0.3">
      <c r="A971">
        <v>969</v>
      </c>
      <c r="B971">
        <f t="shared" si="29"/>
        <v>195</v>
      </c>
      <c r="C971">
        <f t="shared" si="30"/>
        <v>5</v>
      </c>
      <c r="D971">
        <v>9026</v>
      </c>
      <c r="E971" s="1">
        <f>IF(C971=1,VLOOKUP(B971,balance!$AU:$AZ,2,FALSE),IF(C971=2,VLOOKUP(B971,balance!$AU:$AZ,3,FALSE),IF(C971=3,VLOOKUP(B971,balance!$AU:$AZ,4,FALSE),IF(C971=4,VLOOKUP(B971,balance!$AU:$AZ,5,FALSE),IF(C971=5,VLOOKUP(B971-1,balance!$AU:$AZ,6,FALSE),0)))))</f>
        <v>86000</v>
      </c>
      <c r="F971">
        <v>53</v>
      </c>
      <c r="G971">
        <f>IF(C971=1,VLOOKUP(FoxFire!B971,balance!$U:$Z,2,FALSE),IF(C971=2,VLOOKUP(B971,balance!$U:$Z,3,FALSE),IF(C971=3,VLOOKUP(B971,balance!$U:$Z,4,FALSE),IF(C971=4,VLOOKUP(B971,balance!$U:$Z,5,FALSE),IF(C971=5,VLOOKUP(B971-1,balance!$U:$Z,6,FALSE),0)))))/100</f>
        <v>580.01700000000005</v>
      </c>
      <c r="H971">
        <v>2</v>
      </c>
      <c r="I971" s="1">
        <f>IF(C971=1,VLOOKUP(FoxFire!B971,balance!$AF:$AJ,2,FALSE),IF(C971=2,VLOOKUP(B971,balance!$AF:$AJ,3,FALSE),IF(C971=3,VLOOKUP(B971,balance!$AF:$AJ,4,FALSE),IF(C971=4,VLOOKUP(B971,balance!$AF:$AJ,5,FALSE),IF(C971=5,VLOOKUP(B971,balance!$AF:$AK,6,FALSE),0)))))*1000000000000</f>
        <v>8760000000000</v>
      </c>
      <c r="J971">
        <f>VLOOKUP(B971,balance!AU:BD,10,FALSE)</f>
        <v>7965100</v>
      </c>
    </row>
    <row r="972" spans="1:10" x14ac:dyDescent="0.3">
      <c r="A972">
        <v>970</v>
      </c>
      <c r="B972">
        <f t="shared" ref="B972:B1035" si="31">B967+1</f>
        <v>195</v>
      </c>
      <c r="C972">
        <f t="shared" si="30"/>
        <v>1</v>
      </c>
      <c r="D972">
        <v>9026</v>
      </c>
      <c r="E972" s="1">
        <f>IF(C972=1,VLOOKUP(B972,balance!$AU:$AZ,2,FALSE),IF(C972=2,VLOOKUP(B972,balance!$AU:$AZ,3,FALSE),IF(C972=3,VLOOKUP(B972,balance!$AU:$AZ,4,FALSE),IF(C972=4,VLOOKUP(B972,balance!$AU:$AZ,5,FALSE),IF(C972=5,VLOOKUP(B972-1,balance!$AU:$AZ,6,FALSE),0)))))</f>
        <v>5000</v>
      </c>
      <c r="F972">
        <v>53</v>
      </c>
      <c r="G972">
        <f>IF(C972=1,VLOOKUP(FoxFire!B972,balance!$U:$Z,2,FALSE),IF(C972=2,VLOOKUP(B972,balance!$U:$Z,3,FALSE),IF(C972=3,VLOOKUP(B972,balance!$U:$Z,4,FALSE),IF(C972=4,VLOOKUP(B972,balance!$U:$Z,5,FALSE),IF(C972=5,VLOOKUP(B972-1,balance!$U:$Z,6,FALSE),0)))))/100</f>
        <v>2.9399999999999999E-3</v>
      </c>
      <c r="H972">
        <v>2</v>
      </c>
      <c r="I972" s="1">
        <f>IF(C972=1,VLOOKUP(FoxFire!B972,balance!$AF:$AJ,2,FALSE),IF(C972=2,VLOOKUP(B972,balance!$AF:$AJ,3,FALSE),IF(C972=3,VLOOKUP(B972,balance!$AF:$AJ,4,FALSE),IF(C972=4,VLOOKUP(B972,balance!$AF:$AJ,5,FALSE),IF(C972=5,VLOOKUP(B972,balance!$AF:$AK,6,FALSE),0)))))*1000000000000</f>
        <v>2190000000000</v>
      </c>
      <c r="J972">
        <f>VLOOKUP(B972,balance!AU:BD,10,FALSE)</f>
        <v>7965100</v>
      </c>
    </row>
    <row r="973" spans="1:10" x14ac:dyDescent="0.3">
      <c r="A973">
        <v>971</v>
      </c>
      <c r="B973">
        <f t="shared" si="31"/>
        <v>195</v>
      </c>
      <c r="C973">
        <f t="shared" si="30"/>
        <v>2</v>
      </c>
      <c r="D973">
        <v>9026</v>
      </c>
      <c r="E973" s="1">
        <f>IF(C973=1,VLOOKUP(B973,balance!$AU:$AZ,2,FALSE),IF(C973=2,VLOOKUP(B973,balance!$AU:$AZ,3,FALSE),IF(C973=3,VLOOKUP(B973,balance!$AU:$AZ,4,FALSE),IF(C973=4,VLOOKUP(B973,balance!$AU:$AZ,5,FALSE),IF(C973=5,VLOOKUP(B973-1,balance!$AU:$AZ,6,FALSE),0)))))</f>
        <v>5000</v>
      </c>
      <c r="F973">
        <v>53</v>
      </c>
      <c r="G973">
        <f>IF(C973=1,VLOOKUP(FoxFire!B973,balance!$U:$Z,2,FALSE),IF(C973=2,VLOOKUP(B973,balance!$U:$Z,3,FALSE),IF(C973=3,VLOOKUP(B973,balance!$U:$Z,4,FALSE),IF(C973=4,VLOOKUP(B973,balance!$U:$Z,5,FALSE),IF(C973=5,VLOOKUP(B973-1,balance!$U:$Z,6,FALSE),0)))))/100</f>
        <v>2.9399999999999999E-3</v>
      </c>
      <c r="H973">
        <v>2</v>
      </c>
      <c r="I973" s="1">
        <f>IF(C973=1,VLOOKUP(FoxFire!B973,balance!$AF:$AJ,2,FALSE),IF(C973=2,VLOOKUP(B973,balance!$AF:$AJ,3,FALSE),IF(C973=3,VLOOKUP(B973,balance!$AF:$AJ,4,FALSE),IF(C973=4,VLOOKUP(B973,balance!$AF:$AJ,5,FALSE),IF(C973=5,VLOOKUP(B973,balance!$AF:$AK,6,FALSE),0)))))*1000000000000</f>
        <v>2190000000000</v>
      </c>
      <c r="J973">
        <f>VLOOKUP(B973,balance!AU:BD,10,FALSE)</f>
        <v>7965100</v>
      </c>
    </row>
    <row r="974" spans="1:10" x14ac:dyDescent="0.3">
      <c r="A974">
        <v>972</v>
      </c>
      <c r="B974">
        <f t="shared" si="31"/>
        <v>195</v>
      </c>
      <c r="C974">
        <f t="shared" si="30"/>
        <v>3</v>
      </c>
      <c r="D974">
        <v>9026</v>
      </c>
      <c r="E974" s="1">
        <f>IF(C974=1,VLOOKUP(B974,balance!$AU:$AZ,2,FALSE),IF(C974=2,VLOOKUP(B974,balance!$AU:$AZ,3,FALSE),IF(C974=3,VLOOKUP(B974,balance!$AU:$AZ,4,FALSE),IF(C974=4,VLOOKUP(B974,balance!$AU:$AZ,5,FALSE),IF(C974=5,VLOOKUP(B974-1,balance!$AU:$AZ,6,FALSE),0)))))</f>
        <v>5000</v>
      </c>
      <c r="F974">
        <v>53</v>
      </c>
      <c r="G974">
        <f>IF(C974=1,VLOOKUP(FoxFire!B974,balance!$U:$Z,2,FALSE),IF(C974=2,VLOOKUP(B974,balance!$U:$Z,3,FALSE),IF(C974=3,VLOOKUP(B974,balance!$U:$Z,4,FALSE),IF(C974=4,VLOOKUP(B974,balance!$U:$Z,5,FALSE),IF(C974=5,VLOOKUP(B974-1,balance!$U:$Z,6,FALSE),0)))))/100</f>
        <v>2.9399999999999999E-3</v>
      </c>
      <c r="H974">
        <v>2</v>
      </c>
      <c r="I974" s="1">
        <f>IF(C974=1,VLOOKUP(FoxFire!B974,balance!$AF:$AJ,2,FALSE),IF(C974=2,VLOOKUP(B974,balance!$AF:$AJ,3,FALSE),IF(C974=3,VLOOKUP(B974,balance!$AF:$AJ,4,FALSE),IF(C974=4,VLOOKUP(B974,balance!$AF:$AJ,5,FALSE),IF(C974=5,VLOOKUP(B974,balance!$AF:$AK,6,FALSE),0)))))*1000000000000</f>
        <v>2190000000000</v>
      </c>
      <c r="J974">
        <f>VLOOKUP(B974,balance!AU:BD,10,FALSE)</f>
        <v>7965100</v>
      </c>
    </row>
    <row r="975" spans="1:10" x14ac:dyDescent="0.3">
      <c r="A975">
        <v>973</v>
      </c>
      <c r="B975">
        <f t="shared" si="31"/>
        <v>195</v>
      </c>
      <c r="C975">
        <f t="shared" si="30"/>
        <v>4</v>
      </c>
      <c r="D975">
        <v>9026</v>
      </c>
      <c r="E975" s="1">
        <f>IF(C975=1,VLOOKUP(B975,balance!$AU:$AZ,2,FALSE),IF(C975=2,VLOOKUP(B975,balance!$AU:$AZ,3,FALSE),IF(C975=3,VLOOKUP(B975,balance!$AU:$AZ,4,FALSE),IF(C975=4,VLOOKUP(B975,balance!$AU:$AZ,5,FALSE),IF(C975=5,VLOOKUP(B975-1,balance!$AU:$AZ,6,FALSE),0)))))</f>
        <v>5000</v>
      </c>
      <c r="F975">
        <v>53</v>
      </c>
      <c r="G975">
        <f>IF(C975=1,VLOOKUP(FoxFire!B975,balance!$U:$Z,2,FALSE),IF(C975=2,VLOOKUP(B975,balance!$U:$Z,3,FALSE),IF(C975=3,VLOOKUP(B975,balance!$U:$Z,4,FALSE),IF(C975=4,VLOOKUP(B975,balance!$U:$Z,5,FALSE),IF(C975=5,VLOOKUP(B975-1,balance!$U:$Z,6,FALSE),0)))))/100</f>
        <v>2.9399999999999999E-3</v>
      </c>
      <c r="H975">
        <v>2</v>
      </c>
      <c r="I975" s="1">
        <f>IF(C975=1,VLOOKUP(FoxFire!B975,balance!$AF:$AJ,2,FALSE),IF(C975=2,VLOOKUP(B975,balance!$AF:$AJ,3,FALSE),IF(C975=3,VLOOKUP(B975,balance!$AF:$AJ,4,FALSE),IF(C975=4,VLOOKUP(B975,balance!$AF:$AJ,5,FALSE),IF(C975=5,VLOOKUP(B975,balance!$AF:$AK,6,FALSE),0)))))*1000000000000</f>
        <v>2190000000000</v>
      </c>
      <c r="J975">
        <f>VLOOKUP(B975,balance!AU:BD,10,FALSE)</f>
        <v>7965100</v>
      </c>
    </row>
    <row r="976" spans="1:10" x14ac:dyDescent="0.3">
      <c r="A976">
        <v>974</v>
      </c>
      <c r="B976">
        <f t="shared" si="31"/>
        <v>196</v>
      </c>
      <c r="C976">
        <f t="shared" si="30"/>
        <v>5</v>
      </c>
      <c r="D976">
        <v>9026</v>
      </c>
      <c r="E976" s="1">
        <f>IF(C976=1,VLOOKUP(B976,balance!$AU:$AZ,2,FALSE),IF(C976=2,VLOOKUP(B976,balance!$AU:$AZ,3,FALSE),IF(C976=3,VLOOKUP(B976,balance!$AU:$AZ,4,FALSE),IF(C976=4,VLOOKUP(B976,balance!$AU:$AZ,5,FALSE),IF(C976=5,VLOOKUP(B976-1,balance!$AU:$AZ,6,FALSE),0)))))</f>
        <v>90000</v>
      </c>
      <c r="F976">
        <v>53</v>
      </c>
      <c r="G976">
        <f>IF(C976=1,VLOOKUP(FoxFire!B976,balance!$U:$Z,2,FALSE),IF(C976=2,VLOOKUP(B976,balance!$U:$Z,3,FALSE),IF(C976=3,VLOOKUP(B976,balance!$U:$Z,4,FALSE),IF(C976=4,VLOOKUP(B976,balance!$U:$Z,5,FALSE),IF(C976=5,VLOOKUP(B976-1,balance!$U:$Z,6,FALSE),0)))))/100</f>
        <v>593.63650000000007</v>
      </c>
      <c r="H976">
        <v>2</v>
      </c>
      <c r="I976" s="1">
        <f>IF(C976=1,VLOOKUP(FoxFire!B976,balance!$AF:$AJ,2,FALSE),IF(C976=2,VLOOKUP(B976,balance!$AF:$AJ,3,FALSE),IF(C976=3,VLOOKUP(B976,balance!$AF:$AJ,4,FALSE),IF(C976=4,VLOOKUP(B976,balance!$AF:$AJ,5,FALSE),IF(C976=5,VLOOKUP(B976,balance!$AF:$AK,6,FALSE),0)))))*1000000000000</f>
        <v>8820000000000</v>
      </c>
      <c r="J976">
        <f>VLOOKUP(B976,balance!AU:BD,10,FALSE)</f>
        <v>8080600</v>
      </c>
    </row>
    <row r="977" spans="1:10" x14ac:dyDescent="0.3">
      <c r="A977">
        <v>975</v>
      </c>
      <c r="B977">
        <f t="shared" si="31"/>
        <v>196</v>
      </c>
      <c r="C977">
        <f t="shared" si="30"/>
        <v>1</v>
      </c>
      <c r="D977">
        <v>9026</v>
      </c>
      <c r="E977" s="1">
        <f>IF(C977=1,VLOOKUP(B977,balance!$AU:$AZ,2,FALSE),IF(C977=2,VLOOKUP(B977,balance!$AU:$AZ,3,FALSE),IF(C977=3,VLOOKUP(B977,balance!$AU:$AZ,4,FALSE),IF(C977=4,VLOOKUP(B977,balance!$AU:$AZ,5,FALSE),IF(C977=5,VLOOKUP(B977-1,balance!$AU:$AZ,6,FALSE),0)))))</f>
        <v>5000</v>
      </c>
      <c r="F977">
        <v>53</v>
      </c>
      <c r="G977">
        <f>IF(C977=1,VLOOKUP(FoxFire!B977,balance!$U:$Z,2,FALSE),IF(C977=2,VLOOKUP(B977,balance!$U:$Z,3,FALSE),IF(C977=3,VLOOKUP(B977,balance!$U:$Z,4,FALSE),IF(C977=4,VLOOKUP(B977,balance!$U:$Z,5,FALSE),IF(C977=5,VLOOKUP(B977-1,balance!$U:$Z,6,FALSE),0)))))/100</f>
        <v>2.9499999999999999E-3</v>
      </c>
      <c r="H977">
        <v>2</v>
      </c>
      <c r="I977" s="1">
        <f>IF(C977=1,VLOOKUP(FoxFire!B977,balance!$AF:$AJ,2,FALSE),IF(C977=2,VLOOKUP(B977,balance!$AF:$AJ,3,FALSE),IF(C977=3,VLOOKUP(B977,balance!$AF:$AJ,4,FALSE),IF(C977=4,VLOOKUP(B977,balance!$AF:$AJ,5,FALSE),IF(C977=5,VLOOKUP(B977,balance!$AF:$AK,6,FALSE),0)))))*1000000000000</f>
        <v>2205000000000</v>
      </c>
      <c r="J977">
        <f>VLOOKUP(B977,balance!AU:BD,10,FALSE)</f>
        <v>8080600</v>
      </c>
    </row>
    <row r="978" spans="1:10" x14ac:dyDescent="0.3">
      <c r="A978">
        <v>976</v>
      </c>
      <c r="B978">
        <f t="shared" si="31"/>
        <v>196</v>
      </c>
      <c r="C978">
        <f t="shared" si="30"/>
        <v>2</v>
      </c>
      <c r="D978">
        <v>9026</v>
      </c>
      <c r="E978" s="1">
        <f>IF(C978=1,VLOOKUP(B978,balance!$AU:$AZ,2,FALSE),IF(C978=2,VLOOKUP(B978,balance!$AU:$AZ,3,FALSE),IF(C978=3,VLOOKUP(B978,balance!$AU:$AZ,4,FALSE),IF(C978=4,VLOOKUP(B978,balance!$AU:$AZ,5,FALSE),IF(C978=5,VLOOKUP(B978-1,balance!$AU:$AZ,6,FALSE),0)))))</f>
        <v>5000</v>
      </c>
      <c r="F978">
        <v>53</v>
      </c>
      <c r="G978">
        <f>IF(C978=1,VLOOKUP(FoxFire!B978,balance!$U:$Z,2,FALSE),IF(C978=2,VLOOKUP(B978,balance!$U:$Z,3,FALSE),IF(C978=3,VLOOKUP(B978,balance!$U:$Z,4,FALSE),IF(C978=4,VLOOKUP(B978,balance!$U:$Z,5,FALSE),IF(C978=5,VLOOKUP(B978-1,balance!$U:$Z,6,FALSE),0)))))/100</f>
        <v>2.9499999999999999E-3</v>
      </c>
      <c r="H978">
        <v>2</v>
      </c>
      <c r="I978" s="1">
        <f>IF(C978=1,VLOOKUP(FoxFire!B978,balance!$AF:$AJ,2,FALSE),IF(C978=2,VLOOKUP(B978,balance!$AF:$AJ,3,FALSE),IF(C978=3,VLOOKUP(B978,balance!$AF:$AJ,4,FALSE),IF(C978=4,VLOOKUP(B978,balance!$AF:$AJ,5,FALSE),IF(C978=5,VLOOKUP(B978,balance!$AF:$AK,6,FALSE),0)))))*1000000000000</f>
        <v>2205000000000</v>
      </c>
      <c r="J978">
        <f>VLOOKUP(B978,balance!AU:BD,10,FALSE)</f>
        <v>8080600</v>
      </c>
    </row>
    <row r="979" spans="1:10" x14ac:dyDescent="0.3">
      <c r="A979">
        <v>977</v>
      </c>
      <c r="B979">
        <f t="shared" si="31"/>
        <v>196</v>
      </c>
      <c r="C979">
        <f t="shared" si="30"/>
        <v>3</v>
      </c>
      <c r="D979">
        <v>9026</v>
      </c>
      <c r="E979" s="1">
        <f>IF(C979=1,VLOOKUP(B979,balance!$AU:$AZ,2,FALSE),IF(C979=2,VLOOKUP(B979,balance!$AU:$AZ,3,FALSE),IF(C979=3,VLOOKUP(B979,balance!$AU:$AZ,4,FALSE),IF(C979=4,VLOOKUP(B979,balance!$AU:$AZ,5,FALSE),IF(C979=5,VLOOKUP(B979-1,balance!$AU:$AZ,6,FALSE),0)))))</f>
        <v>5000</v>
      </c>
      <c r="F979">
        <v>53</v>
      </c>
      <c r="G979">
        <f>IF(C979=1,VLOOKUP(FoxFire!B979,balance!$U:$Z,2,FALSE),IF(C979=2,VLOOKUP(B979,balance!$U:$Z,3,FALSE),IF(C979=3,VLOOKUP(B979,balance!$U:$Z,4,FALSE),IF(C979=4,VLOOKUP(B979,balance!$U:$Z,5,FALSE),IF(C979=5,VLOOKUP(B979-1,balance!$U:$Z,6,FALSE),0)))))/100</f>
        <v>2.9499999999999999E-3</v>
      </c>
      <c r="H979">
        <v>2</v>
      </c>
      <c r="I979" s="1">
        <f>IF(C979=1,VLOOKUP(FoxFire!B979,balance!$AF:$AJ,2,FALSE),IF(C979=2,VLOOKUP(B979,balance!$AF:$AJ,3,FALSE),IF(C979=3,VLOOKUP(B979,balance!$AF:$AJ,4,FALSE),IF(C979=4,VLOOKUP(B979,balance!$AF:$AJ,5,FALSE),IF(C979=5,VLOOKUP(B979,balance!$AF:$AK,6,FALSE),0)))))*1000000000000</f>
        <v>2205000000000</v>
      </c>
      <c r="J979">
        <f>VLOOKUP(B979,balance!AU:BD,10,FALSE)</f>
        <v>8080600</v>
      </c>
    </row>
    <row r="980" spans="1:10" x14ac:dyDescent="0.3">
      <c r="A980">
        <v>978</v>
      </c>
      <c r="B980">
        <f t="shared" si="31"/>
        <v>196</v>
      </c>
      <c r="C980">
        <f t="shared" si="30"/>
        <v>4</v>
      </c>
      <c r="D980">
        <v>9026</v>
      </c>
      <c r="E980" s="1">
        <f>IF(C980=1,VLOOKUP(B980,balance!$AU:$AZ,2,FALSE),IF(C980=2,VLOOKUP(B980,balance!$AU:$AZ,3,FALSE),IF(C980=3,VLOOKUP(B980,balance!$AU:$AZ,4,FALSE),IF(C980=4,VLOOKUP(B980,balance!$AU:$AZ,5,FALSE),IF(C980=5,VLOOKUP(B980-1,balance!$AU:$AZ,6,FALSE),0)))))</f>
        <v>5000</v>
      </c>
      <c r="F980">
        <v>53</v>
      </c>
      <c r="G980">
        <f>IF(C980=1,VLOOKUP(FoxFire!B980,balance!$U:$Z,2,FALSE),IF(C980=2,VLOOKUP(B980,balance!$U:$Z,3,FALSE),IF(C980=3,VLOOKUP(B980,balance!$U:$Z,4,FALSE),IF(C980=4,VLOOKUP(B980,balance!$U:$Z,5,FALSE),IF(C980=5,VLOOKUP(B980-1,balance!$U:$Z,6,FALSE),0)))))/100</f>
        <v>2.9499999999999999E-3</v>
      </c>
      <c r="H980">
        <v>2</v>
      </c>
      <c r="I980" s="1">
        <f>IF(C980=1,VLOOKUP(FoxFire!B980,balance!$AF:$AJ,2,FALSE),IF(C980=2,VLOOKUP(B980,balance!$AF:$AJ,3,FALSE),IF(C980=3,VLOOKUP(B980,balance!$AF:$AJ,4,FALSE),IF(C980=4,VLOOKUP(B980,balance!$AF:$AJ,5,FALSE),IF(C980=5,VLOOKUP(B980,balance!$AF:$AK,6,FALSE),0)))))*1000000000000</f>
        <v>2205000000000</v>
      </c>
      <c r="J980">
        <f>VLOOKUP(B980,balance!AU:BD,10,FALSE)</f>
        <v>8080600</v>
      </c>
    </row>
    <row r="981" spans="1:10" x14ac:dyDescent="0.3">
      <c r="A981">
        <v>979</v>
      </c>
      <c r="B981">
        <f t="shared" si="31"/>
        <v>197</v>
      </c>
      <c r="C981">
        <f t="shared" si="30"/>
        <v>5</v>
      </c>
      <c r="D981">
        <v>9026</v>
      </c>
      <c r="E981" s="1">
        <f>IF(C981=1,VLOOKUP(B981,balance!$AU:$AZ,2,FALSE),IF(C981=2,VLOOKUP(B981,balance!$AU:$AZ,3,FALSE),IF(C981=3,VLOOKUP(B981,balance!$AU:$AZ,4,FALSE),IF(C981=4,VLOOKUP(B981,balance!$AU:$AZ,5,FALSE),IF(C981=5,VLOOKUP(B981-1,balance!$AU:$AZ,6,FALSE),0)))))</f>
        <v>90000</v>
      </c>
      <c r="F981">
        <v>53</v>
      </c>
      <c r="G981">
        <f>IF(C981=1,VLOOKUP(FoxFire!B981,balance!$U:$Z,2,FALSE),IF(C981=2,VLOOKUP(B981,balance!$U:$Z,3,FALSE),IF(C981=3,VLOOKUP(B981,balance!$U:$Z,4,FALSE),IF(C981=4,VLOOKUP(B981,balance!$U:$Z,5,FALSE),IF(C981=5,VLOOKUP(B981-1,balance!$U:$Z,6,FALSE),0)))))/100</f>
        <v>607.56880000000001</v>
      </c>
      <c r="H981">
        <v>2</v>
      </c>
      <c r="I981" s="1">
        <f>IF(C981=1,VLOOKUP(FoxFire!B981,balance!$AF:$AJ,2,FALSE),IF(C981=2,VLOOKUP(B981,balance!$AF:$AJ,3,FALSE),IF(C981=3,VLOOKUP(B981,balance!$AF:$AJ,4,FALSE),IF(C981=4,VLOOKUP(B981,balance!$AF:$AJ,5,FALSE),IF(C981=5,VLOOKUP(B981,balance!$AF:$AK,6,FALSE),0)))))*1000000000000</f>
        <v>8880000000000</v>
      </c>
      <c r="J981">
        <f>VLOOKUP(B981,balance!AU:BD,10,FALSE)</f>
        <v>8198230</v>
      </c>
    </row>
    <row r="982" spans="1:10" x14ac:dyDescent="0.3">
      <c r="A982">
        <v>980</v>
      </c>
      <c r="B982">
        <f t="shared" si="31"/>
        <v>197</v>
      </c>
      <c r="C982">
        <f t="shared" si="30"/>
        <v>1</v>
      </c>
      <c r="D982">
        <v>9026</v>
      </c>
      <c r="E982" s="1">
        <f>IF(C982=1,VLOOKUP(B982,balance!$AU:$AZ,2,FALSE),IF(C982=2,VLOOKUP(B982,balance!$AU:$AZ,3,FALSE),IF(C982=3,VLOOKUP(B982,balance!$AU:$AZ,4,FALSE),IF(C982=4,VLOOKUP(B982,balance!$AU:$AZ,5,FALSE),IF(C982=5,VLOOKUP(B982-1,balance!$AU:$AZ,6,FALSE),0)))))</f>
        <v>5000</v>
      </c>
      <c r="F982">
        <v>53</v>
      </c>
      <c r="G982">
        <f>IF(C982=1,VLOOKUP(FoxFire!B982,balance!$U:$Z,2,FALSE),IF(C982=2,VLOOKUP(B982,balance!$U:$Z,3,FALSE),IF(C982=3,VLOOKUP(B982,balance!$U:$Z,4,FALSE),IF(C982=4,VLOOKUP(B982,balance!$U:$Z,5,FALSE),IF(C982=5,VLOOKUP(B982-1,balance!$U:$Z,6,FALSE),0)))))/100</f>
        <v>2.96E-3</v>
      </c>
      <c r="H982">
        <v>2</v>
      </c>
      <c r="I982" s="1">
        <f>IF(C982=1,VLOOKUP(FoxFire!B982,balance!$AF:$AJ,2,FALSE),IF(C982=2,VLOOKUP(B982,balance!$AF:$AJ,3,FALSE),IF(C982=3,VLOOKUP(B982,balance!$AF:$AJ,4,FALSE),IF(C982=4,VLOOKUP(B982,balance!$AF:$AJ,5,FALSE),IF(C982=5,VLOOKUP(B982,balance!$AF:$AK,6,FALSE),0)))))*1000000000000</f>
        <v>2220000000000</v>
      </c>
      <c r="J982">
        <f>VLOOKUP(B982,balance!AU:BD,10,FALSE)</f>
        <v>8198230</v>
      </c>
    </row>
    <row r="983" spans="1:10" x14ac:dyDescent="0.3">
      <c r="A983">
        <v>981</v>
      </c>
      <c r="B983">
        <f t="shared" si="31"/>
        <v>197</v>
      </c>
      <c r="C983">
        <f t="shared" si="30"/>
        <v>2</v>
      </c>
      <c r="D983">
        <v>9026</v>
      </c>
      <c r="E983" s="1">
        <f>IF(C983=1,VLOOKUP(B983,balance!$AU:$AZ,2,FALSE),IF(C983=2,VLOOKUP(B983,balance!$AU:$AZ,3,FALSE),IF(C983=3,VLOOKUP(B983,balance!$AU:$AZ,4,FALSE),IF(C983=4,VLOOKUP(B983,balance!$AU:$AZ,5,FALSE),IF(C983=5,VLOOKUP(B983-1,balance!$AU:$AZ,6,FALSE),0)))))</f>
        <v>5000</v>
      </c>
      <c r="F983">
        <v>53</v>
      </c>
      <c r="G983">
        <f>IF(C983=1,VLOOKUP(FoxFire!B983,balance!$U:$Z,2,FALSE),IF(C983=2,VLOOKUP(B983,balance!$U:$Z,3,FALSE),IF(C983=3,VLOOKUP(B983,balance!$U:$Z,4,FALSE),IF(C983=4,VLOOKUP(B983,balance!$U:$Z,5,FALSE),IF(C983=5,VLOOKUP(B983-1,balance!$U:$Z,6,FALSE),0)))))/100</f>
        <v>2.96E-3</v>
      </c>
      <c r="H983">
        <v>2</v>
      </c>
      <c r="I983" s="1">
        <f>IF(C983=1,VLOOKUP(FoxFire!B983,balance!$AF:$AJ,2,FALSE),IF(C983=2,VLOOKUP(B983,balance!$AF:$AJ,3,FALSE),IF(C983=3,VLOOKUP(B983,balance!$AF:$AJ,4,FALSE),IF(C983=4,VLOOKUP(B983,balance!$AF:$AJ,5,FALSE),IF(C983=5,VLOOKUP(B983,balance!$AF:$AK,6,FALSE),0)))))*1000000000000</f>
        <v>2220000000000</v>
      </c>
      <c r="J983">
        <f>VLOOKUP(B983,balance!AU:BD,10,FALSE)</f>
        <v>8198230</v>
      </c>
    </row>
    <row r="984" spans="1:10" x14ac:dyDescent="0.3">
      <c r="A984">
        <v>982</v>
      </c>
      <c r="B984">
        <f t="shared" si="31"/>
        <v>197</v>
      </c>
      <c r="C984">
        <f t="shared" si="30"/>
        <v>3</v>
      </c>
      <c r="D984">
        <v>9026</v>
      </c>
      <c r="E984" s="1">
        <f>IF(C984=1,VLOOKUP(B984,balance!$AU:$AZ,2,FALSE),IF(C984=2,VLOOKUP(B984,balance!$AU:$AZ,3,FALSE),IF(C984=3,VLOOKUP(B984,balance!$AU:$AZ,4,FALSE),IF(C984=4,VLOOKUP(B984,balance!$AU:$AZ,5,FALSE),IF(C984=5,VLOOKUP(B984-1,balance!$AU:$AZ,6,FALSE),0)))))</f>
        <v>5000</v>
      </c>
      <c r="F984">
        <v>53</v>
      </c>
      <c r="G984">
        <f>IF(C984=1,VLOOKUP(FoxFire!B984,balance!$U:$Z,2,FALSE),IF(C984=2,VLOOKUP(B984,balance!$U:$Z,3,FALSE),IF(C984=3,VLOOKUP(B984,balance!$U:$Z,4,FALSE),IF(C984=4,VLOOKUP(B984,balance!$U:$Z,5,FALSE),IF(C984=5,VLOOKUP(B984-1,balance!$U:$Z,6,FALSE),0)))))/100</f>
        <v>2.96E-3</v>
      </c>
      <c r="H984">
        <v>2</v>
      </c>
      <c r="I984" s="1">
        <f>IF(C984=1,VLOOKUP(FoxFire!B984,balance!$AF:$AJ,2,FALSE),IF(C984=2,VLOOKUP(B984,balance!$AF:$AJ,3,FALSE),IF(C984=3,VLOOKUP(B984,balance!$AF:$AJ,4,FALSE),IF(C984=4,VLOOKUP(B984,balance!$AF:$AJ,5,FALSE),IF(C984=5,VLOOKUP(B984,balance!$AF:$AK,6,FALSE),0)))))*1000000000000</f>
        <v>2220000000000</v>
      </c>
      <c r="J984">
        <f>VLOOKUP(B984,balance!AU:BD,10,FALSE)</f>
        <v>8198230</v>
      </c>
    </row>
    <row r="985" spans="1:10" x14ac:dyDescent="0.3">
      <c r="A985">
        <v>983</v>
      </c>
      <c r="B985">
        <f t="shared" si="31"/>
        <v>197</v>
      </c>
      <c r="C985">
        <f t="shared" si="30"/>
        <v>4</v>
      </c>
      <c r="D985">
        <v>9026</v>
      </c>
      <c r="E985" s="1">
        <f>IF(C985=1,VLOOKUP(B985,balance!$AU:$AZ,2,FALSE),IF(C985=2,VLOOKUP(B985,balance!$AU:$AZ,3,FALSE),IF(C985=3,VLOOKUP(B985,balance!$AU:$AZ,4,FALSE),IF(C985=4,VLOOKUP(B985,balance!$AU:$AZ,5,FALSE),IF(C985=5,VLOOKUP(B985-1,balance!$AU:$AZ,6,FALSE),0)))))</f>
        <v>5000</v>
      </c>
      <c r="F985">
        <v>53</v>
      </c>
      <c r="G985">
        <f>IF(C985=1,VLOOKUP(FoxFire!B985,balance!$U:$Z,2,FALSE),IF(C985=2,VLOOKUP(B985,balance!$U:$Z,3,FALSE),IF(C985=3,VLOOKUP(B985,balance!$U:$Z,4,FALSE),IF(C985=4,VLOOKUP(B985,balance!$U:$Z,5,FALSE),IF(C985=5,VLOOKUP(B985-1,balance!$U:$Z,6,FALSE),0)))))/100</f>
        <v>2.96E-3</v>
      </c>
      <c r="H985">
        <v>2</v>
      </c>
      <c r="I985" s="1">
        <f>IF(C985=1,VLOOKUP(FoxFire!B985,balance!$AF:$AJ,2,FALSE),IF(C985=2,VLOOKUP(B985,balance!$AF:$AJ,3,FALSE),IF(C985=3,VLOOKUP(B985,balance!$AF:$AJ,4,FALSE),IF(C985=4,VLOOKUP(B985,balance!$AF:$AJ,5,FALSE),IF(C985=5,VLOOKUP(B985,balance!$AF:$AK,6,FALSE),0)))))*1000000000000</f>
        <v>2220000000000</v>
      </c>
      <c r="J985">
        <f>VLOOKUP(B985,balance!AU:BD,10,FALSE)</f>
        <v>8198230</v>
      </c>
    </row>
    <row r="986" spans="1:10" x14ac:dyDescent="0.3">
      <c r="A986">
        <v>984</v>
      </c>
      <c r="B986">
        <f t="shared" si="31"/>
        <v>198</v>
      </c>
      <c r="C986">
        <f t="shared" si="30"/>
        <v>5</v>
      </c>
      <c r="D986">
        <v>9026</v>
      </c>
      <c r="E986" s="1">
        <f>IF(C986=1,VLOOKUP(B986,balance!$AU:$AZ,2,FALSE),IF(C986=2,VLOOKUP(B986,balance!$AU:$AZ,3,FALSE),IF(C986=3,VLOOKUP(B986,balance!$AU:$AZ,4,FALSE),IF(C986=4,VLOOKUP(B986,balance!$AU:$AZ,5,FALSE),IF(C986=5,VLOOKUP(B986-1,balance!$AU:$AZ,6,FALSE),0)))))</f>
        <v>90000</v>
      </c>
      <c r="F986">
        <v>53</v>
      </c>
      <c r="G986">
        <f>IF(C986=1,VLOOKUP(FoxFire!B986,balance!$U:$Z,2,FALSE),IF(C986=2,VLOOKUP(B986,balance!$U:$Z,3,FALSE),IF(C986=3,VLOOKUP(B986,balance!$U:$Z,4,FALSE),IF(C986=4,VLOOKUP(B986,balance!$U:$Z,5,FALSE),IF(C986=5,VLOOKUP(B986-1,balance!$U:$Z,6,FALSE),0)))))/100</f>
        <v>621.82090000000005</v>
      </c>
      <c r="H986">
        <v>2</v>
      </c>
      <c r="I986" s="1">
        <f>IF(C986=1,VLOOKUP(FoxFire!B986,balance!$AF:$AJ,2,FALSE),IF(C986=2,VLOOKUP(B986,balance!$AF:$AJ,3,FALSE),IF(C986=3,VLOOKUP(B986,balance!$AF:$AJ,4,FALSE),IF(C986=4,VLOOKUP(B986,balance!$AF:$AJ,5,FALSE),IF(C986=5,VLOOKUP(B986,balance!$AF:$AK,6,FALSE),0)))))*1000000000000</f>
        <v>8940000000000</v>
      </c>
      <c r="J986">
        <f>VLOOKUP(B986,balance!AU:BD,10,FALSE)</f>
        <v>8318000</v>
      </c>
    </row>
    <row r="987" spans="1:10" x14ac:dyDescent="0.3">
      <c r="A987">
        <v>985</v>
      </c>
      <c r="B987">
        <f t="shared" si="31"/>
        <v>198</v>
      </c>
      <c r="C987">
        <f t="shared" si="30"/>
        <v>1</v>
      </c>
      <c r="D987">
        <v>9026</v>
      </c>
      <c r="E987" s="1">
        <f>IF(C987=1,VLOOKUP(B987,balance!$AU:$AZ,2,FALSE),IF(C987=2,VLOOKUP(B987,balance!$AU:$AZ,3,FALSE),IF(C987=3,VLOOKUP(B987,balance!$AU:$AZ,4,FALSE),IF(C987=4,VLOOKUP(B987,balance!$AU:$AZ,5,FALSE),IF(C987=5,VLOOKUP(B987-1,balance!$AU:$AZ,6,FALSE),0)))))</f>
        <v>5000</v>
      </c>
      <c r="F987">
        <v>53</v>
      </c>
      <c r="G987">
        <f>IF(C987=1,VLOOKUP(FoxFire!B987,balance!$U:$Z,2,FALSE),IF(C987=2,VLOOKUP(B987,balance!$U:$Z,3,FALSE),IF(C987=3,VLOOKUP(B987,balance!$U:$Z,4,FALSE),IF(C987=4,VLOOKUP(B987,balance!$U:$Z,5,FALSE),IF(C987=5,VLOOKUP(B987-1,balance!$U:$Z,6,FALSE),0)))))/100</f>
        <v>2.97E-3</v>
      </c>
      <c r="H987">
        <v>2</v>
      </c>
      <c r="I987" s="1">
        <f>IF(C987=1,VLOOKUP(FoxFire!B987,balance!$AF:$AJ,2,FALSE),IF(C987=2,VLOOKUP(B987,balance!$AF:$AJ,3,FALSE),IF(C987=3,VLOOKUP(B987,balance!$AF:$AJ,4,FALSE),IF(C987=4,VLOOKUP(B987,balance!$AF:$AJ,5,FALSE),IF(C987=5,VLOOKUP(B987,balance!$AF:$AK,6,FALSE),0)))))*1000000000000</f>
        <v>2235000000000</v>
      </c>
      <c r="J987">
        <f>VLOOKUP(B987,balance!AU:BD,10,FALSE)</f>
        <v>8318000</v>
      </c>
    </row>
    <row r="988" spans="1:10" x14ac:dyDescent="0.3">
      <c r="A988">
        <v>986</v>
      </c>
      <c r="B988">
        <f t="shared" si="31"/>
        <v>198</v>
      </c>
      <c r="C988">
        <f t="shared" si="30"/>
        <v>2</v>
      </c>
      <c r="D988">
        <v>9026</v>
      </c>
      <c r="E988" s="1">
        <f>IF(C988=1,VLOOKUP(B988,balance!$AU:$AZ,2,FALSE),IF(C988=2,VLOOKUP(B988,balance!$AU:$AZ,3,FALSE),IF(C988=3,VLOOKUP(B988,balance!$AU:$AZ,4,FALSE),IF(C988=4,VLOOKUP(B988,balance!$AU:$AZ,5,FALSE),IF(C988=5,VLOOKUP(B988-1,balance!$AU:$AZ,6,FALSE),0)))))</f>
        <v>5000</v>
      </c>
      <c r="F988">
        <v>53</v>
      </c>
      <c r="G988">
        <f>IF(C988=1,VLOOKUP(FoxFire!B988,balance!$U:$Z,2,FALSE),IF(C988=2,VLOOKUP(B988,balance!$U:$Z,3,FALSE),IF(C988=3,VLOOKUP(B988,balance!$U:$Z,4,FALSE),IF(C988=4,VLOOKUP(B988,balance!$U:$Z,5,FALSE),IF(C988=5,VLOOKUP(B988-1,balance!$U:$Z,6,FALSE),0)))))/100</f>
        <v>2.97E-3</v>
      </c>
      <c r="H988">
        <v>2</v>
      </c>
      <c r="I988" s="1">
        <f>IF(C988=1,VLOOKUP(FoxFire!B988,balance!$AF:$AJ,2,FALSE),IF(C988=2,VLOOKUP(B988,balance!$AF:$AJ,3,FALSE),IF(C988=3,VLOOKUP(B988,balance!$AF:$AJ,4,FALSE),IF(C988=4,VLOOKUP(B988,balance!$AF:$AJ,5,FALSE),IF(C988=5,VLOOKUP(B988,balance!$AF:$AK,6,FALSE),0)))))*1000000000000</f>
        <v>2235000000000</v>
      </c>
      <c r="J988">
        <f>VLOOKUP(B988,balance!AU:BD,10,FALSE)</f>
        <v>8318000</v>
      </c>
    </row>
    <row r="989" spans="1:10" x14ac:dyDescent="0.3">
      <c r="A989">
        <v>987</v>
      </c>
      <c r="B989">
        <f t="shared" si="31"/>
        <v>198</v>
      </c>
      <c r="C989">
        <f t="shared" si="30"/>
        <v>3</v>
      </c>
      <c r="D989">
        <v>9026</v>
      </c>
      <c r="E989" s="1">
        <f>IF(C989=1,VLOOKUP(B989,balance!$AU:$AZ,2,FALSE),IF(C989=2,VLOOKUP(B989,balance!$AU:$AZ,3,FALSE),IF(C989=3,VLOOKUP(B989,balance!$AU:$AZ,4,FALSE),IF(C989=4,VLOOKUP(B989,balance!$AU:$AZ,5,FALSE),IF(C989=5,VLOOKUP(B989-1,balance!$AU:$AZ,6,FALSE),0)))))</f>
        <v>5000</v>
      </c>
      <c r="F989">
        <v>53</v>
      </c>
      <c r="G989">
        <f>IF(C989=1,VLOOKUP(FoxFire!B989,balance!$U:$Z,2,FALSE),IF(C989=2,VLOOKUP(B989,balance!$U:$Z,3,FALSE),IF(C989=3,VLOOKUP(B989,balance!$U:$Z,4,FALSE),IF(C989=4,VLOOKUP(B989,balance!$U:$Z,5,FALSE),IF(C989=5,VLOOKUP(B989-1,balance!$U:$Z,6,FALSE),0)))))/100</f>
        <v>2.97E-3</v>
      </c>
      <c r="H989">
        <v>2</v>
      </c>
      <c r="I989" s="1">
        <f>IF(C989=1,VLOOKUP(FoxFire!B989,balance!$AF:$AJ,2,FALSE),IF(C989=2,VLOOKUP(B989,balance!$AF:$AJ,3,FALSE),IF(C989=3,VLOOKUP(B989,balance!$AF:$AJ,4,FALSE),IF(C989=4,VLOOKUP(B989,balance!$AF:$AJ,5,FALSE),IF(C989=5,VLOOKUP(B989,balance!$AF:$AK,6,FALSE),0)))))*1000000000000</f>
        <v>2235000000000</v>
      </c>
      <c r="J989">
        <f>VLOOKUP(B989,balance!AU:BD,10,FALSE)</f>
        <v>8318000</v>
      </c>
    </row>
    <row r="990" spans="1:10" x14ac:dyDescent="0.3">
      <c r="A990">
        <v>988</v>
      </c>
      <c r="B990">
        <f t="shared" si="31"/>
        <v>198</v>
      </c>
      <c r="C990">
        <f t="shared" si="30"/>
        <v>4</v>
      </c>
      <c r="D990">
        <v>9026</v>
      </c>
      <c r="E990" s="1">
        <f>IF(C990=1,VLOOKUP(B990,balance!$AU:$AZ,2,FALSE),IF(C990=2,VLOOKUP(B990,balance!$AU:$AZ,3,FALSE),IF(C990=3,VLOOKUP(B990,balance!$AU:$AZ,4,FALSE),IF(C990=4,VLOOKUP(B990,balance!$AU:$AZ,5,FALSE),IF(C990=5,VLOOKUP(B990-1,balance!$AU:$AZ,6,FALSE),0)))))</f>
        <v>5000</v>
      </c>
      <c r="F990">
        <v>53</v>
      </c>
      <c r="G990">
        <f>IF(C990=1,VLOOKUP(FoxFire!B990,balance!$U:$Z,2,FALSE),IF(C990=2,VLOOKUP(B990,balance!$U:$Z,3,FALSE),IF(C990=3,VLOOKUP(B990,balance!$U:$Z,4,FALSE),IF(C990=4,VLOOKUP(B990,balance!$U:$Z,5,FALSE),IF(C990=5,VLOOKUP(B990-1,balance!$U:$Z,6,FALSE),0)))))/100</f>
        <v>2.97E-3</v>
      </c>
      <c r="H990">
        <v>2</v>
      </c>
      <c r="I990" s="1">
        <f>IF(C990=1,VLOOKUP(FoxFire!B990,balance!$AF:$AJ,2,FALSE),IF(C990=2,VLOOKUP(B990,balance!$AF:$AJ,3,FALSE),IF(C990=3,VLOOKUP(B990,balance!$AF:$AJ,4,FALSE),IF(C990=4,VLOOKUP(B990,balance!$AF:$AJ,5,FALSE),IF(C990=5,VLOOKUP(B990,balance!$AF:$AK,6,FALSE),0)))))*1000000000000</f>
        <v>2235000000000</v>
      </c>
      <c r="J990">
        <f>VLOOKUP(B990,balance!AU:BD,10,FALSE)</f>
        <v>8318000</v>
      </c>
    </row>
    <row r="991" spans="1:10" x14ac:dyDescent="0.3">
      <c r="A991">
        <v>989</v>
      </c>
      <c r="B991">
        <f t="shared" si="31"/>
        <v>199</v>
      </c>
      <c r="C991">
        <f t="shared" si="30"/>
        <v>5</v>
      </c>
      <c r="D991">
        <v>9026</v>
      </c>
      <c r="E991" s="1">
        <f>IF(C991=1,VLOOKUP(B991,balance!$AU:$AZ,2,FALSE),IF(C991=2,VLOOKUP(B991,balance!$AU:$AZ,3,FALSE),IF(C991=3,VLOOKUP(B991,balance!$AU:$AZ,4,FALSE),IF(C991=4,VLOOKUP(B991,balance!$AU:$AZ,5,FALSE),IF(C991=5,VLOOKUP(B991-1,balance!$AU:$AZ,6,FALSE),0)))))</f>
        <v>90000</v>
      </c>
      <c r="F991">
        <v>53</v>
      </c>
      <c r="G991">
        <f>IF(C991=1,VLOOKUP(FoxFire!B991,balance!$U:$Z,2,FALSE),IF(C991=2,VLOOKUP(B991,balance!$U:$Z,3,FALSE),IF(C991=3,VLOOKUP(B991,balance!$U:$Z,4,FALSE),IF(C991=4,VLOOKUP(B991,balance!$U:$Z,5,FALSE),IF(C991=5,VLOOKUP(B991-1,balance!$U:$Z,6,FALSE),0)))))/100</f>
        <v>636.40010000000007</v>
      </c>
      <c r="H991">
        <v>2</v>
      </c>
      <c r="I991" s="1">
        <f>IF(C991=1,VLOOKUP(FoxFire!B991,balance!$AF:$AJ,2,FALSE),IF(C991=2,VLOOKUP(B991,balance!$AF:$AJ,3,FALSE),IF(C991=3,VLOOKUP(B991,balance!$AF:$AJ,4,FALSE),IF(C991=4,VLOOKUP(B991,balance!$AF:$AJ,5,FALSE),IF(C991=5,VLOOKUP(B991,balance!$AF:$AK,6,FALSE),0)))))*1000000000000</f>
        <v>9000000000000</v>
      </c>
      <c r="J991">
        <f>VLOOKUP(B991,balance!AU:BD,10,FALSE)</f>
        <v>8439920</v>
      </c>
    </row>
    <row r="992" spans="1:10" x14ac:dyDescent="0.3">
      <c r="A992">
        <v>990</v>
      </c>
      <c r="B992">
        <f t="shared" si="31"/>
        <v>199</v>
      </c>
      <c r="C992">
        <f t="shared" si="30"/>
        <v>1</v>
      </c>
      <c r="D992">
        <v>9026</v>
      </c>
      <c r="E992" s="1">
        <f>IF(C992=1,VLOOKUP(B992,balance!$AU:$AZ,2,FALSE),IF(C992=2,VLOOKUP(B992,balance!$AU:$AZ,3,FALSE),IF(C992=3,VLOOKUP(B992,balance!$AU:$AZ,4,FALSE),IF(C992=4,VLOOKUP(B992,balance!$AU:$AZ,5,FALSE),IF(C992=5,VLOOKUP(B992-1,balance!$AU:$AZ,6,FALSE),0)))))</f>
        <v>5000</v>
      </c>
      <c r="F992">
        <v>53</v>
      </c>
      <c r="G992">
        <f>IF(C992=1,VLOOKUP(FoxFire!B992,balance!$U:$Z,2,FALSE),IF(C992=2,VLOOKUP(B992,balance!$U:$Z,3,FALSE),IF(C992=3,VLOOKUP(B992,balance!$U:$Z,4,FALSE),IF(C992=4,VLOOKUP(B992,balance!$U:$Z,5,FALSE),IF(C992=5,VLOOKUP(B992-1,balance!$U:$Z,6,FALSE),0)))))/100</f>
        <v>2.98E-3</v>
      </c>
      <c r="H992">
        <v>2</v>
      </c>
      <c r="I992" s="1">
        <f>IF(C992=1,VLOOKUP(FoxFire!B992,balance!$AF:$AJ,2,FALSE),IF(C992=2,VLOOKUP(B992,balance!$AF:$AJ,3,FALSE),IF(C992=3,VLOOKUP(B992,balance!$AF:$AJ,4,FALSE),IF(C992=4,VLOOKUP(B992,balance!$AF:$AJ,5,FALSE),IF(C992=5,VLOOKUP(B992,balance!$AF:$AK,6,FALSE),0)))))*1000000000000</f>
        <v>2250000000000</v>
      </c>
      <c r="J992">
        <f>VLOOKUP(B992,balance!AU:BD,10,FALSE)</f>
        <v>8439920</v>
      </c>
    </row>
    <row r="993" spans="1:10" x14ac:dyDescent="0.3">
      <c r="A993">
        <v>991</v>
      </c>
      <c r="B993">
        <f t="shared" si="31"/>
        <v>199</v>
      </c>
      <c r="C993">
        <f t="shared" si="30"/>
        <v>2</v>
      </c>
      <c r="D993">
        <v>9026</v>
      </c>
      <c r="E993" s="1">
        <f>IF(C993=1,VLOOKUP(B993,balance!$AU:$AZ,2,FALSE),IF(C993=2,VLOOKUP(B993,balance!$AU:$AZ,3,FALSE),IF(C993=3,VLOOKUP(B993,balance!$AU:$AZ,4,FALSE),IF(C993=4,VLOOKUP(B993,balance!$AU:$AZ,5,FALSE),IF(C993=5,VLOOKUP(B993-1,balance!$AU:$AZ,6,FALSE),0)))))</f>
        <v>5000</v>
      </c>
      <c r="F993">
        <v>53</v>
      </c>
      <c r="G993">
        <f>IF(C993=1,VLOOKUP(FoxFire!B993,balance!$U:$Z,2,FALSE),IF(C993=2,VLOOKUP(B993,balance!$U:$Z,3,FALSE),IF(C993=3,VLOOKUP(B993,balance!$U:$Z,4,FALSE),IF(C993=4,VLOOKUP(B993,balance!$U:$Z,5,FALSE),IF(C993=5,VLOOKUP(B993-1,balance!$U:$Z,6,FALSE),0)))))/100</f>
        <v>2.98E-3</v>
      </c>
      <c r="H993">
        <v>2</v>
      </c>
      <c r="I993" s="1">
        <f>IF(C993=1,VLOOKUP(FoxFire!B993,balance!$AF:$AJ,2,FALSE),IF(C993=2,VLOOKUP(B993,balance!$AF:$AJ,3,FALSE),IF(C993=3,VLOOKUP(B993,balance!$AF:$AJ,4,FALSE),IF(C993=4,VLOOKUP(B993,balance!$AF:$AJ,5,FALSE),IF(C993=5,VLOOKUP(B993,balance!$AF:$AK,6,FALSE),0)))))*1000000000000</f>
        <v>2250000000000</v>
      </c>
      <c r="J993">
        <f>VLOOKUP(B993,balance!AU:BD,10,FALSE)</f>
        <v>8439920</v>
      </c>
    </row>
    <row r="994" spans="1:10" x14ac:dyDescent="0.3">
      <c r="A994">
        <v>992</v>
      </c>
      <c r="B994">
        <f t="shared" si="31"/>
        <v>199</v>
      </c>
      <c r="C994">
        <f t="shared" si="30"/>
        <v>3</v>
      </c>
      <c r="D994">
        <v>9026</v>
      </c>
      <c r="E994" s="1">
        <f>IF(C994=1,VLOOKUP(B994,balance!$AU:$AZ,2,FALSE),IF(C994=2,VLOOKUP(B994,balance!$AU:$AZ,3,FALSE),IF(C994=3,VLOOKUP(B994,balance!$AU:$AZ,4,FALSE),IF(C994=4,VLOOKUP(B994,balance!$AU:$AZ,5,FALSE),IF(C994=5,VLOOKUP(B994-1,balance!$AU:$AZ,6,FALSE),0)))))</f>
        <v>5000</v>
      </c>
      <c r="F994">
        <v>53</v>
      </c>
      <c r="G994">
        <f>IF(C994=1,VLOOKUP(FoxFire!B994,balance!$U:$Z,2,FALSE),IF(C994=2,VLOOKUP(B994,balance!$U:$Z,3,FALSE),IF(C994=3,VLOOKUP(B994,balance!$U:$Z,4,FALSE),IF(C994=4,VLOOKUP(B994,balance!$U:$Z,5,FALSE),IF(C994=5,VLOOKUP(B994-1,balance!$U:$Z,6,FALSE),0)))))/100</f>
        <v>2.98E-3</v>
      </c>
      <c r="H994">
        <v>2</v>
      </c>
      <c r="I994" s="1">
        <f>IF(C994=1,VLOOKUP(FoxFire!B994,balance!$AF:$AJ,2,FALSE),IF(C994=2,VLOOKUP(B994,balance!$AF:$AJ,3,FALSE),IF(C994=3,VLOOKUP(B994,balance!$AF:$AJ,4,FALSE),IF(C994=4,VLOOKUP(B994,balance!$AF:$AJ,5,FALSE),IF(C994=5,VLOOKUP(B994,balance!$AF:$AK,6,FALSE),0)))))*1000000000000</f>
        <v>2250000000000</v>
      </c>
      <c r="J994">
        <f>VLOOKUP(B994,balance!AU:BD,10,FALSE)</f>
        <v>8439920</v>
      </c>
    </row>
    <row r="995" spans="1:10" x14ac:dyDescent="0.3">
      <c r="A995">
        <v>993</v>
      </c>
      <c r="B995">
        <f t="shared" si="31"/>
        <v>199</v>
      </c>
      <c r="C995">
        <f t="shared" si="30"/>
        <v>4</v>
      </c>
      <c r="D995">
        <v>9026</v>
      </c>
      <c r="E995" s="1">
        <f>IF(C995=1,VLOOKUP(B995,balance!$AU:$AZ,2,FALSE),IF(C995=2,VLOOKUP(B995,balance!$AU:$AZ,3,FALSE),IF(C995=3,VLOOKUP(B995,balance!$AU:$AZ,4,FALSE),IF(C995=4,VLOOKUP(B995,balance!$AU:$AZ,5,FALSE),IF(C995=5,VLOOKUP(B995-1,balance!$AU:$AZ,6,FALSE),0)))))</f>
        <v>5000</v>
      </c>
      <c r="F995">
        <v>53</v>
      </c>
      <c r="G995">
        <f>IF(C995=1,VLOOKUP(FoxFire!B995,balance!$U:$Z,2,FALSE),IF(C995=2,VLOOKUP(B995,balance!$U:$Z,3,FALSE),IF(C995=3,VLOOKUP(B995,balance!$U:$Z,4,FALSE),IF(C995=4,VLOOKUP(B995,balance!$U:$Z,5,FALSE),IF(C995=5,VLOOKUP(B995-1,balance!$U:$Z,6,FALSE),0)))))/100</f>
        <v>2.98E-3</v>
      </c>
      <c r="H995">
        <v>2</v>
      </c>
      <c r="I995" s="1">
        <f>IF(C995=1,VLOOKUP(FoxFire!B995,balance!$AF:$AJ,2,FALSE),IF(C995=2,VLOOKUP(B995,balance!$AF:$AJ,3,FALSE),IF(C995=3,VLOOKUP(B995,balance!$AF:$AJ,4,FALSE),IF(C995=4,VLOOKUP(B995,balance!$AF:$AJ,5,FALSE),IF(C995=5,VLOOKUP(B995,balance!$AF:$AK,6,FALSE),0)))))*1000000000000</f>
        <v>2250000000000</v>
      </c>
      <c r="J995">
        <f>VLOOKUP(B995,balance!AU:BD,10,FALSE)</f>
        <v>8439920</v>
      </c>
    </row>
    <row r="996" spans="1:10" x14ac:dyDescent="0.3">
      <c r="A996">
        <v>994</v>
      </c>
      <c r="B996">
        <f t="shared" si="31"/>
        <v>200</v>
      </c>
      <c r="C996">
        <f t="shared" si="30"/>
        <v>5</v>
      </c>
      <c r="D996">
        <v>9026</v>
      </c>
      <c r="E996" s="1">
        <f>IF(C996=1,VLOOKUP(B996,balance!$AU:$AZ,2,FALSE),IF(C996=2,VLOOKUP(B996,balance!$AU:$AZ,3,FALSE),IF(C996=3,VLOOKUP(B996,balance!$AU:$AZ,4,FALSE),IF(C996=4,VLOOKUP(B996,balance!$AU:$AZ,5,FALSE),IF(C996=5,VLOOKUP(B996-1,balance!$AU:$AZ,6,FALSE),0)))))</f>
        <v>90000</v>
      </c>
      <c r="F996">
        <v>53</v>
      </c>
      <c r="G996">
        <f>IF(C996=1,VLOOKUP(FoxFire!B996,balance!$U:$Z,2,FALSE),IF(C996=2,VLOOKUP(B996,balance!$U:$Z,3,FALSE),IF(C996=3,VLOOKUP(B996,balance!$U:$Z,4,FALSE),IF(C996=4,VLOOKUP(B996,balance!$U:$Z,5,FALSE),IF(C996=5,VLOOKUP(B996-1,balance!$U:$Z,6,FALSE),0)))))/100</f>
        <v>651.31370000000004</v>
      </c>
      <c r="H996">
        <v>2</v>
      </c>
      <c r="I996" s="1">
        <f>IF(C996=1,VLOOKUP(FoxFire!B996,balance!$AF:$AJ,2,FALSE),IF(C996=2,VLOOKUP(B996,balance!$AF:$AJ,3,FALSE),IF(C996=3,VLOOKUP(B996,balance!$AF:$AJ,4,FALSE),IF(C996=4,VLOOKUP(B996,balance!$AF:$AJ,5,FALSE),IF(C996=5,VLOOKUP(B996,balance!$AF:$AK,6,FALSE),0)))))*1000000000000</f>
        <v>9060000000000</v>
      </c>
      <c r="J996">
        <f>VLOOKUP(B996,balance!AU:BD,10,FALSE)</f>
        <v>8564000</v>
      </c>
    </row>
    <row r="997" spans="1:10" x14ac:dyDescent="0.3">
      <c r="A997">
        <v>995</v>
      </c>
      <c r="B997">
        <f t="shared" si="31"/>
        <v>200</v>
      </c>
      <c r="C997">
        <f t="shared" si="30"/>
        <v>1</v>
      </c>
      <c r="D997">
        <v>9026</v>
      </c>
      <c r="E997" s="1">
        <f>IF(C997=1,VLOOKUP(B997,balance!$AU:$AZ,2,FALSE),IF(C997=2,VLOOKUP(B997,balance!$AU:$AZ,3,FALSE),IF(C997=3,VLOOKUP(B997,balance!$AU:$AZ,4,FALSE),IF(C997=4,VLOOKUP(B997,balance!$AU:$AZ,5,FALSE),IF(C997=5,VLOOKUP(B997-1,balance!$AU:$AZ,6,FALSE),0)))))</f>
        <v>5000</v>
      </c>
      <c r="F997">
        <v>53</v>
      </c>
      <c r="G997">
        <f>IF(C997=1,VLOOKUP(FoxFire!B997,balance!$U:$Z,2,FALSE),IF(C997=2,VLOOKUP(B997,balance!$U:$Z,3,FALSE),IF(C997=3,VLOOKUP(B997,balance!$U:$Z,4,FALSE),IF(C997=4,VLOOKUP(B997,balance!$U:$Z,5,FALSE),IF(C997=5,VLOOKUP(B997-1,balance!$U:$Z,6,FALSE),0)))))/100</f>
        <v>2.99E-3</v>
      </c>
      <c r="H997">
        <v>2</v>
      </c>
      <c r="I997" s="1">
        <f>IF(C997=1,VLOOKUP(FoxFire!B997,balance!$AF:$AJ,2,FALSE),IF(C997=2,VLOOKUP(B997,balance!$AF:$AJ,3,FALSE),IF(C997=3,VLOOKUP(B997,balance!$AF:$AJ,4,FALSE),IF(C997=4,VLOOKUP(B997,balance!$AF:$AJ,5,FALSE),IF(C997=5,VLOOKUP(B997,balance!$AF:$AK,6,FALSE),0)))))*1000000000000</f>
        <v>2265000000000</v>
      </c>
      <c r="J997">
        <f>VLOOKUP(B997,balance!AU:BD,10,FALSE)</f>
        <v>8564000</v>
      </c>
    </row>
    <row r="998" spans="1:10" x14ac:dyDescent="0.3">
      <c r="A998">
        <v>996</v>
      </c>
      <c r="B998">
        <f t="shared" si="31"/>
        <v>200</v>
      </c>
      <c r="C998">
        <f t="shared" si="30"/>
        <v>2</v>
      </c>
      <c r="D998">
        <v>9026</v>
      </c>
      <c r="E998" s="1">
        <f>IF(C998=1,VLOOKUP(B998,balance!$AU:$AZ,2,FALSE),IF(C998=2,VLOOKUP(B998,balance!$AU:$AZ,3,FALSE),IF(C998=3,VLOOKUP(B998,balance!$AU:$AZ,4,FALSE),IF(C998=4,VLOOKUP(B998,balance!$AU:$AZ,5,FALSE),IF(C998=5,VLOOKUP(B998-1,balance!$AU:$AZ,6,FALSE),0)))))</f>
        <v>5000</v>
      </c>
      <c r="F998">
        <v>53</v>
      </c>
      <c r="G998">
        <f>IF(C998=1,VLOOKUP(FoxFire!B998,balance!$U:$Z,2,FALSE),IF(C998=2,VLOOKUP(B998,balance!$U:$Z,3,FALSE),IF(C998=3,VLOOKUP(B998,balance!$U:$Z,4,FALSE),IF(C998=4,VLOOKUP(B998,balance!$U:$Z,5,FALSE),IF(C998=5,VLOOKUP(B998-1,balance!$U:$Z,6,FALSE),0)))))/100</f>
        <v>2.99E-3</v>
      </c>
      <c r="H998">
        <v>2</v>
      </c>
      <c r="I998" s="1">
        <f>IF(C998=1,VLOOKUP(FoxFire!B998,balance!$AF:$AJ,2,FALSE),IF(C998=2,VLOOKUP(B998,balance!$AF:$AJ,3,FALSE),IF(C998=3,VLOOKUP(B998,balance!$AF:$AJ,4,FALSE),IF(C998=4,VLOOKUP(B998,balance!$AF:$AJ,5,FALSE),IF(C998=5,VLOOKUP(B998,balance!$AF:$AK,6,FALSE),0)))))*1000000000000</f>
        <v>2265000000000</v>
      </c>
      <c r="J998">
        <f>VLOOKUP(B998,balance!AU:BD,10,FALSE)</f>
        <v>8564000</v>
      </c>
    </row>
    <row r="999" spans="1:10" x14ac:dyDescent="0.3">
      <c r="A999">
        <v>997</v>
      </c>
      <c r="B999">
        <f t="shared" si="31"/>
        <v>200</v>
      </c>
      <c r="C999">
        <f t="shared" si="30"/>
        <v>3</v>
      </c>
      <c r="D999">
        <v>9026</v>
      </c>
      <c r="E999" s="1">
        <f>IF(C999=1,VLOOKUP(B999,balance!$AU:$AZ,2,FALSE),IF(C999=2,VLOOKUP(B999,balance!$AU:$AZ,3,FALSE),IF(C999=3,VLOOKUP(B999,balance!$AU:$AZ,4,FALSE),IF(C999=4,VLOOKUP(B999,balance!$AU:$AZ,5,FALSE),IF(C999=5,VLOOKUP(B999-1,balance!$AU:$AZ,6,FALSE),0)))))</f>
        <v>5000</v>
      </c>
      <c r="F999">
        <v>53</v>
      </c>
      <c r="G999">
        <f>IF(C999=1,VLOOKUP(FoxFire!B999,balance!$U:$Z,2,FALSE),IF(C999=2,VLOOKUP(B999,balance!$U:$Z,3,FALSE),IF(C999=3,VLOOKUP(B999,balance!$U:$Z,4,FALSE),IF(C999=4,VLOOKUP(B999,balance!$U:$Z,5,FALSE),IF(C999=5,VLOOKUP(B999-1,balance!$U:$Z,6,FALSE),0)))))/100</f>
        <v>2.99E-3</v>
      </c>
      <c r="H999">
        <v>2</v>
      </c>
      <c r="I999" s="1">
        <f>IF(C999=1,VLOOKUP(FoxFire!B999,balance!$AF:$AJ,2,FALSE),IF(C999=2,VLOOKUP(B999,balance!$AF:$AJ,3,FALSE),IF(C999=3,VLOOKUP(B999,balance!$AF:$AJ,4,FALSE),IF(C999=4,VLOOKUP(B999,balance!$AF:$AJ,5,FALSE),IF(C999=5,VLOOKUP(B999,balance!$AF:$AK,6,FALSE),0)))))*1000000000000</f>
        <v>2265000000000</v>
      </c>
      <c r="J999">
        <f>VLOOKUP(B999,balance!AU:BD,10,FALSE)</f>
        <v>8564000</v>
      </c>
    </row>
    <row r="1000" spans="1:10" x14ac:dyDescent="0.3">
      <c r="A1000">
        <v>998</v>
      </c>
      <c r="B1000">
        <f t="shared" si="31"/>
        <v>200</v>
      </c>
      <c r="C1000">
        <f t="shared" si="30"/>
        <v>4</v>
      </c>
      <c r="D1000">
        <v>9026</v>
      </c>
      <c r="E1000" s="1">
        <f>IF(C1000=1,VLOOKUP(B1000,balance!$AU:$AZ,2,FALSE),IF(C1000=2,VLOOKUP(B1000,balance!$AU:$AZ,3,FALSE),IF(C1000=3,VLOOKUP(B1000,balance!$AU:$AZ,4,FALSE),IF(C1000=4,VLOOKUP(B1000,balance!$AU:$AZ,5,FALSE),IF(C1000=5,VLOOKUP(B1000-1,balance!$AU:$AZ,6,FALSE),0)))))</f>
        <v>5000</v>
      </c>
      <c r="F1000">
        <v>53</v>
      </c>
      <c r="G1000">
        <f>IF(C1000=1,VLOOKUP(FoxFire!B1000,balance!$U:$Z,2,FALSE),IF(C1000=2,VLOOKUP(B1000,balance!$U:$Z,3,FALSE),IF(C1000=3,VLOOKUP(B1000,balance!$U:$Z,4,FALSE),IF(C1000=4,VLOOKUP(B1000,balance!$U:$Z,5,FALSE),IF(C1000=5,VLOOKUP(B1000-1,balance!$U:$Z,6,FALSE),0)))))/100</f>
        <v>2.99E-3</v>
      </c>
      <c r="H1000">
        <v>2</v>
      </c>
      <c r="I1000" s="1">
        <f>IF(C1000=1,VLOOKUP(FoxFire!B1000,balance!$AF:$AJ,2,FALSE),IF(C1000=2,VLOOKUP(B1000,balance!$AF:$AJ,3,FALSE),IF(C1000=3,VLOOKUP(B1000,balance!$AF:$AJ,4,FALSE),IF(C1000=4,VLOOKUP(B1000,balance!$AF:$AJ,5,FALSE),IF(C1000=5,VLOOKUP(B1000,balance!$AF:$AK,6,FALSE),0)))))*1000000000000</f>
        <v>2265000000000</v>
      </c>
      <c r="J1000">
        <f>VLOOKUP(B1000,balance!AU:BD,10,FALSE)</f>
        <v>8564000</v>
      </c>
    </row>
    <row r="1001" spans="1:10" x14ac:dyDescent="0.3">
      <c r="A1001">
        <v>999</v>
      </c>
      <c r="B1001">
        <f t="shared" si="31"/>
        <v>201</v>
      </c>
      <c r="C1001">
        <f t="shared" si="30"/>
        <v>5</v>
      </c>
      <c r="D1001">
        <v>9026</v>
      </c>
      <c r="E1001" s="1">
        <f>IF(C1001=1,VLOOKUP(B1001,balance!$AU:$AZ,2,FALSE),IF(C1001=2,VLOOKUP(B1001,balance!$AU:$AZ,3,FALSE),IF(C1001=3,VLOOKUP(B1001,balance!$AU:$AZ,4,FALSE),IF(C1001=4,VLOOKUP(B1001,balance!$AU:$AZ,5,FALSE),IF(C1001=5,VLOOKUP(B1001-1,balance!$AU:$AZ,6,FALSE),0)))))</f>
        <v>90000</v>
      </c>
      <c r="F1001">
        <v>53</v>
      </c>
      <c r="G1001">
        <f>IF(C1001=1,VLOOKUP(FoxFire!B1001,balance!$U:$Z,2,FALSE),IF(C1001=2,VLOOKUP(B1001,balance!$U:$Z,3,FALSE),IF(C1001=3,VLOOKUP(B1001,balance!$U:$Z,4,FALSE),IF(C1001=4,VLOOKUP(B1001,balance!$U:$Z,5,FALSE),IF(C1001=5,VLOOKUP(B1001-1,balance!$U:$Z,6,FALSE),0)))))/100</f>
        <v>666.56929999999988</v>
      </c>
      <c r="H1001">
        <v>2</v>
      </c>
      <c r="I1001" s="1">
        <f>IF(C1001=1,VLOOKUP(FoxFire!B1001,balance!$AF:$AJ,2,FALSE),IF(C1001=2,VLOOKUP(B1001,balance!$AF:$AJ,3,FALSE),IF(C1001=3,VLOOKUP(B1001,balance!$AF:$AJ,4,FALSE),IF(C1001=4,VLOOKUP(B1001,balance!$AF:$AJ,5,FALSE),IF(C1001=5,VLOOKUP(B1001,balance!$AF:$AK,6,FALSE),0)))))*1000000000000</f>
        <v>9120000000000</v>
      </c>
      <c r="J1001">
        <f>VLOOKUP(B1001,balance!AU:BD,10,FALSE)</f>
        <v>8690250</v>
      </c>
    </row>
    <row r="1002" spans="1:10" x14ac:dyDescent="0.3">
      <c r="A1002">
        <v>1000</v>
      </c>
      <c r="B1002">
        <f t="shared" si="31"/>
        <v>201</v>
      </c>
      <c r="C1002">
        <f t="shared" si="30"/>
        <v>1</v>
      </c>
      <c r="D1002">
        <v>9026</v>
      </c>
      <c r="E1002" s="1">
        <f>IF(C1002=1,VLOOKUP(B1002,balance!$AU:$AZ,2,FALSE),IF(C1002=2,VLOOKUP(B1002,balance!$AU:$AZ,3,FALSE),IF(C1002=3,VLOOKUP(B1002,balance!$AU:$AZ,4,FALSE),IF(C1002=4,VLOOKUP(B1002,balance!$AU:$AZ,5,FALSE),IF(C1002=5,VLOOKUP(B1002-1,balance!$AU:$AZ,6,FALSE),0)))))</f>
        <v>5000</v>
      </c>
      <c r="F1002">
        <v>53</v>
      </c>
      <c r="G1002">
        <f>IF(C1002=1,VLOOKUP(FoxFire!B1002,balance!$U:$Z,2,FALSE),IF(C1002=2,VLOOKUP(B1002,balance!$U:$Z,3,FALSE),IF(C1002=3,VLOOKUP(B1002,balance!$U:$Z,4,FALSE),IF(C1002=4,VLOOKUP(B1002,balance!$U:$Z,5,FALSE),IF(C1002=5,VLOOKUP(B1002-1,balance!$U:$Z,6,FALSE),0)))))/100</f>
        <v>3.0000000000000001E-3</v>
      </c>
      <c r="H1002">
        <v>2</v>
      </c>
      <c r="I1002" s="1">
        <f>IF(C1002=1,VLOOKUP(FoxFire!B1002,balance!$AF:$AJ,2,FALSE),IF(C1002=2,VLOOKUP(B1002,balance!$AF:$AJ,3,FALSE),IF(C1002=3,VLOOKUP(B1002,balance!$AF:$AJ,4,FALSE),IF(C1002=4,VLOOKUP(B1002,balance!$AF:$AJ,5,FALSE),IF(C1002=5,VLOOKUP(B1002,balance!$AF:$AK,6,FALSE),0)))))*1000000000000</f>
        <v>2280000000000</v>
      </c>
      <c r="J1002">
        <f>VLOOKUP(B1002,balance!AU:BD,10,FALSE)</f>
        <v>8690250</v>
      </c>
    </row>
    <row r="1003" spans="1:10" x14ac:dyDescent="0.3">
      <c r="A1003">
        <v>1001</v>
      </c>
      <c r="B1003">
        <f t="shared" si="31"/>
        <v>201</v>
      </c>
      <c r="C1003">
        <f t="shared" si="30"/>
        <v>2</v>
      </c>
      <c r="D1003">
        <v>9026</v>
      </c>
      <c r="E1003" s="1">
        <f>IF(C1003=1,VLOOKUP(B1003,balance!$AU:$AZ,2,FALSE),IF(C1003=2,VLOOKUP(B1003,balance!$AU:$AZ,3,FALSE),IF(C1003=3,VLOOKUP(B1003,balance!$AU:$AZ,4,FALSE),IF(C1003=4,VLOOKUP(B1003,balance!$AU:$AZ,5,FALSE),IF(C1003=5,VLOOKUP(B1003-1,balance!$AU:$AZ,6,FALSE),0)))))</f>
        <v>5000</v>
      </c>
      <c r="F1003">
        <v>53</v>
      </c>
      <c r="G1003">
        <f>IF(C1003=1,VLOOKUP(FoxFire!B1003,balance!$U:$Z,2,FALSE),IF(C1003=2,VLOOKUP(B1003,balance!$U:$Z,3,FALSE),IF(C1003=3,VLOOKUP(B1003,balance!$U:$Z,4,FALSE),IF(C1003=4,VLOOKUP(B1003,balance!$U:$Z,5,FALSE),IF(C1003=5,VLOOKUP(B1003-1,balance!$U:$Z,6,FALSE),0)))))/100</f>
        <v>3.0000000000000001E-3</v>
      </c>
      <c r="H1003">
        <v>2</v>
      </c>
      <c r="I1003" s="1">
        <f>IF(C1003=1,VLOOKUP(FoxFire!B1003,balance!$AF:$AJ,2,FALSE),IF(C1003=2,VLOOKUP(B1003,balance!$AF:$AJ,3,FALSE),IF(C1003=3,VLOOKUP(B1003,balance!$AF:$AJ,4,FALSE),IF(C1003=4,VLOOKUP(B1003,balance!$AF:$AJ,5,FALSE),IF(C1003=5,VLOOKUP(B1003,balance!$AF:$AK,6,FALSE),0)))))*1000000000000</f>
        <v>2280000000000</v>
      </c>
      <c r="J1003">
        <f>VLOOKUP(B1003,balance!AU:BD,10,FALSE)</f>
        <v>8690250</v>
      </c>
    </row>
    <row r="1004" spans="1:10" x14ac:dyDescent="0.3">
      <c r="A1004">
        <v>1002</v>
      </c>
      <c r="B1004">
        <f t="shared" si="31"/>
        <v>201</v>
      </c>
      <c r="C1004">
        <f t="shared" si="30"/>
        <v>3</v>
      </c>
      <c r="D1004">
        <v>9026</v>
      </c>
      <c r="E1004" s="1">
        <f>IF(C1004=1,VLOOKUP(B1004,balance!$AU:$AZ,2,FALSE),IF(C1004=2,VLOOKUP(B1004,balance!$AU:$AZ,3,FALSE),IF(C1004=3,VLOOKUP(B1004,balance!$AU:$AZ,4,FALSE),IF(C1004=4,VLOOKUP(B1004,balance!$AU:$AZ,5,FALSE),IF(C1004=5,VLOOKUP(B1004-1,balance!$AU:$AZ,6,FALSE),0)))))</f>
        <v>5000</v>
      </c>
      <c r="F1004">
        <v>53</v>
      </c>
      <c r="G1004">
        <f>IF(C1004=1,VLOOKUP(FoxFire!B1004,balance!$U:$Z,2,FALSE),IF(C1004=2,VLOOKUP(B1004,balance!$U:$Z,3,FALSE),IF(C1004=3,VLOOKUP(B1004,balance!$U:$Z,4,FALSE),IF(C1004=4,VLOOKUP(B1004,balance!$U:$Z,5,FALSE),IF(C1004=5,VLOOKUP(B1004-1,balance!$U:$Z,6,FALSE),0)))))/100</f>
        <v>3.0000000000000001E-3</v>
      </c>
      <c r="H1004">
        <v>2</v>
      </c>
      <c r="I1004" s="1">
        <f>IF(C1004=1,VLOOKUP(FoxFire!B1004,balance!$AF:$AJ,2,FALSE),IF(C1004=2,VLOOKUP(B1004,balance!$AF:$AJ,3,FALSE),IF(C1004=3,VLOOKUP(B1004,balance!$AF:$AJ,4,FALSE),IF(C1004=4,VLOOKUP(B1004,balance!$AF:$AJ,5,FALSE),IF(C1004=5,VLOOKUP(B1004,balance!$AF:$AK,6,FALSE),0)))))*1000000000000</f>
        <v>2280000000000</v>
      </c>
      <c r="J1004">
        <f>VLOOKUP(B1004,balance!AU:BD,10,FALSE)</f>
        <v>8690250</v>
      </c>
    </row>
    <row r="1005" spans="1:10" x14ac:dyDescent="0.3">
      <c r="A1005">
        <v>1003</v>
      </c>
      <c r="B1005">
        <f t="shared" si="31"/>
        <v>201</v>
      </c>
      <c r="C1005">
        <f t="shared" si="30"/>
        <v>4</v>
      </c>
      <c r="D1005">
        <v>9026</v>
      </c>
      <c r="E1005" s="1">
        <f>IF(C1005=1,VLOOKUP(B1005,balance!$AU:$AZ,2,FALSE),IF(C1005=2,VLOOKUP(B1005,balance!$AU:$AZ,3,FALSE),IF(C1005=3,VLOOKUP(B1005,balance!$AU:$AZ,4,FALSE),IF(C1005=4,VLOOKUP(B1005,balance!$AU:$AZ,5,FALSE),IF(C1005=5,VLOOKUP(B1005-1,balance!$AU:$AZ,6,FALSE),0)))))</f>
        <v>5000</v>
      </c>
      <c r="F1005">
        <v>53</v>
      </c>
      <c r="G1005">
        <f>IF(C1005=1,VLOOKUP(FoxFire!B1005,balance!$U:$Z,2,FALSE),IF(C1005=2,VLOOKUP(B1005,balance!$U:$Z,3,FALSE),IF(C1005=3,VLOOKUP(B1005,balance!$U:$Z,4,FALSE),IF(C1005=4,VLOOKUP(B1005,balance!$U:$Z,5,FALSE),IF(C1005=5,VLOOKUP(B1005-1,balance!$U:$Z,6,FALSE),0)))))/100</f>
        <v>3.0000000000000001E-3</v>
      </c>
      <c r="H1005">
        <v>2</v>
      </c>
      <c r="I1005" s="1">
        <f>IF(C1005=1,VLOOKUP(FoxFire!B1005,balance!$AF:$AJ,2,FALSE),IF(C1005=2,VLOOKUP(B1005,balance!$AF:$AJ,3,FALSE),IF(C1005=3,VLOOKUP(B1005,balance!$AF:$AJ,4,FALSE),IF(C1005=4,VLOOKUP(B1005,balance!$AF:$AJ,5,FALSE),IF(C1005=5,VLOOKUP(B1005,balance!$AF:$AK,6,FALSE),0)))))*1000000000000</f>
        <v>2280000000000</v>
      </c>
      <c r="J1005">
        <f>VLOOKUP(B1005,balance!AU:BD,10,FALSE)</f>
        <v>8690250</v>
      </c>
    </row>
    <row r="1006" spans="1:10" x14ac:dyDescent="0.3">
      <c r="A1006">
        <v>1004</v>
      </c>
      <c r="B1006">
        <f t="shared" si="31"/>
        <v>202</v>
      </c>
      <c r="C1006">
        <f t="shared" si="30"/>
        <v>5</v>
      </c>
      <c r="D1006">
        <v>9026</v>
      </c>
      <c r="E1006" s="1">
        <f>IF(C1006=1,VLOOKUP(B1006,balance!$AU:$AZ,2,FALSE),IF(C1006=2,VLOOKUP(B1006,balance!$AU:$AZ,3,FALSE),IF(C1006=3,VLOOKUP(B1006,balance!$AU:$AZ,4,FALSE),IF(C1006=4,VLOOKUP(B1006,balance!$AU:$AZ,5,FALSE),IF(C1006=5,VLOOKUP(B1006-1,balance!$AU:$AZ,6,FALSE),0)))))</f>
        <v>90000</v>
      </c>
      <c r="F1006">
        <v>53</v>
      </c>
      <c r="G1006">
        <f>IF(C1006=1,VLOOKUP(FoxFire!B1006,balance!$U:$Z,2,FALSE),IF(C1006=2,VLOOKUP(B1006,balance!$U:$Z,3,FALSE),IF(C1006=3,VLOOKUP(B1006,balance!$U:$Z,4,FALSE),IF(C1006=4,VLOOKUP(B1006,balance!$U:$Z,5,FALSE),IF(C1006=5,VLOOKUP(B1006-1,balance!$U:$Z,6,FALSE),0)))))/100</f>
        <v>675.48659999999984</v>
      </c>
      <c r="H1006">
        <v>2</v>
      </c>
      <c r="I1006" s="1">
        <f>IF(C1006=1,VLOOKUP(FoxFire!B1006,balance!$AF:$AJ,2,FALSE),IF(C1006=2,VLOOKUP(B1006,balance!$AF:$AJ,3,FALSE),IF(C1006=3,VLOOKUP(B1006,balance!$AF:$AJ,4,FALSE),IF(C1006=4,VLOOKUP(B1006,balance!$AF:$AJ,5,FALSE),IF(C1006=5,VLOOKUP(B1006,balance!$AF:$AK,6,FALSE),0)))))*1000000000000</f>
        <v>9180000000000</v>
      </c>
      <c r="J1006">
        <f>VLOOKUP(B1006,balance!AU:BD,10,FALSE)</f>
        <v>8818680</v>
      </c>
    </row>
    <row r="1007" spans="1:10" x14ac:dyDescent="0.3">
      <c r="A1007">
        <v>1005</v>
      </c>
      <c r="B1007">
        <f t="shared" si="31"/>
        <v>202</v>
      </c>
      <c r="C1007">
        <f t="shared" si="30"/>
        <v>1</v>
      </c>
      <c r="D1007">
        <v>9026</v>
      </c>
      <c r="E1007" s="1">
        <f>IF(C1007=1,VLOOKUP(B1007,balance!$AU:$AZ,2,FALSE),IF(C1007=2,VLOOKUP(B1007,balance!$AU:$AZ,3,FALSE),IF(C1007=3,VLOOKUP(B1007,balance!$AU:$AZ,4,FALSE),IF(C1007=4,VLOOKUP(B1007,balance!$AU:$AZ,5,FALSE),IF(C1007=5,VLOOKUP(B1007-1,balance!$AU:$AZ,6,FALSE),0)))))</f>
        <v>5000</v>
      </c>
      <c r="F1007">
        <v>53</v>
      </c>
      <c r="G1007">
        <f>IF(C1007=1,VLOOKUP(FoxFire!B1007,balance!$U:$Z,2,FALSE),IF(C1007=2,VLOOKUP(B1007,balance!$U:$Z,3,FALSE),IF(C1007=3,VLOOKUP(B1007,balance!$U:$Z,4,FALSE),IF(C1007=4,VLOOKUP(B1007,balance!$U:$Z,5,FALSE),IF(C1007=5,VLOOKUP(B1007-1,balance!$U:$Z,6,FALSE),0)))))/100</f>
        <v>3.0100000000000001E-3</v>
      </c>
      <c r="H1007">
        <v>2</v>
      </c>
      <c r="I1007" s="1">
        <f>IF(C1007=1,VLOOKUP(FoxFire!B1007,balance!$AF:$AJ,2,FALSE),IF(C1007=2,VLOOKUP(B1007,balance!$AF:$AJ,3,FALSE),IF(C1007=3,VLOOKUP(B1007,balance!$AF:$AJ,4,FALSE),IF(C1007=4,VLOOKUP(B1007,balance!$AF:$AJ,5,FALSE),IF(C1007=5,VLOOKUP(B1007,balance!$AF:$AK,6,FALSE),0)))))*1000000000000</f>
        <v>2295000000000</v>
      </c>
      <c r="J1007">
        <f>VLOOKUP(B1007,balance!AU:BD,10,FALSE)</f>
        <v>8818680</v>
      </c>
    </row>
    <row r="1008" spans="1:10" x14ac:dyDescent="0.3">
      <c r="A1008">
        <v>1006</v>
      </c>
      <c r="B1008">
        <f t="shared" si="31"/>
        <v>202</v>
      </c>
      <c r="C1008">
        <f t="shared" si="30"/>
        <v>2</v>
      </c>
      <c r="D1008">
        <v>9026</v>
      </c>
      <c r="E1008" s="1">
        <f>IF(C1008=1,VLOOKUP(B1008,balance!$AU:$AZ,2,FALSE),IF(C1008=2,VLOOKUP(B1008,balance!$AU:$AZ,3,FALSE),IF(C1008=3,VLOOKUP(B1008,balance!$AU:$AZ,4,FALSE),IF(C1008=4,VLOOKUP(B1008,balance!$AU:$AZ,5,FALSE),IF(C1008=5,VLOOKUP(B1008-1,balance!$AU:$AZ,6,FALSE),0)))))</f>
        <v>5000</v>
      </c>
      <c r="F1008">
        <v>53</v>
      </c>
      <c r="G1008">
        <f>IF(C1008=1,VLOOKUP(FoxFire!B1008,balance!$U:$Z,2,FALSE),IF(C1008=2,VLOOKUP(B1008,balance!$U:$Z,3,FALSE),IF(C1008=3,VLOOKUP(B1008,balance!$U:$Z,4,FALSE),IF(C1008=4,VLOOKUP(B1008,balance!$U:$Z,5,FALSE),IF(C1008=5,VLOOKUP(B1008-1,balance!$U:$Z,6,FALSE),0)))))/100</f>
        <v>3.0100000000000001E-3</v>
      </c>
      <c r="H1008">
        <v>2</v>
      </c>
      <c r="I1008" s="1">
        <f>IF(C1008=1,VLOOKUP(FoxFire!B1008,balance!$AF:$AJ,2,FALSE),IF(C1008=2,VLOOKUP(B1008,balance!$AF:$AJ,3,FALSE),IF(C1008=3,VLOOKUP(B1008,balance!$AF:$AJ,4,FALSE),IF(C1008=4,VLOOKUP(B1008,balance!$AF:$AJ,5,FALSE),IF(C1008=5,VLOOKUP(B1008,balance!$AF:$AK,6,FALSE),0)))))*1000000000000</f>
        <v>2295000000000</v>
      </c>
      <c r="J1008">
        <f>VLOOKUP(B1008,balance!AU:BD,10,FALSE)</f>
        <v>8818680</v>
      </c>
    </row>
    <row r="1009" spans="1:10" x14ac:dyDescent="0.3">
      <c r="A1009">
        <v>1007</v>
      </c>
      <c r="B1009">
        <f t="shared" si="31"/>
        <v>202</v>
      </c>
      <c r="C1009">
        <f t="shared" si="30"/>
        <v>3</v>
      </c>
      <c r="D1009">
        <v>9026</v>
      </c>
      <c r="E1009" s="1">
        <f>IF(C1009=1,VLOOKUP(B1009,balance!$AU:$AZ,2,FALSE),IF(C1009=2,VLOOKUP(B1009,balance!$AU:$AZ,3,FALSE),IF(C1009=3,VLOOKUP(B1009,balance!$AU:$AZ,4,FALSE),IF(C1009=4,VLOOKUP(B1009,balance!$AU:$AZ,5,FALSE),IF(C1009=5,VLOOKUP(B1009-1,balance!$AU:$AZ,6,FALSE),0)))))</f>
        <v>5000</v>
      </c>
      <c r="F1009">
        <v>53</v>
      </c>
      <c r="G1009">
        <f>IF(C1009=1,VLOOKUP(FoxFire!B1009,balance!$U:$Z,2,FALSE),IF(C1009=2,VLOOKUP(B1009,balance!$U:$Z,3,FALSE),IF(C1009=3,VLOOKUP(B1009,balance!$U:$Z,4,FALSE),IF(C1009=4,VLOOKUP(B1009,balance!$U:$Z,5,FALSE),IF(C1009=5,VLOOKUP(B1009-1,balance!$U:$Z,6,FALSE),0)))))/100</f>
        <v>3.0100000000000001E-3</v>
      </c>
      <c r="H1009">
        <v>2</v>
      </c>
      <c r="I1009" s="1">
        <f>IF(C1009=1,VLOOKUP(FoxFire!B1009,balance!$AF:$AJ,2,FALSE),IF(C1009=2,VLOOKUP(B1009,balance!$AF:$AJ,3,FALSE),IF(C1009=3,VLOOKUP(B1009,balance!$AF:$AJ,4,FALSE),IF(C1009=4,VLOOKUP(B1009,balance!$AF:$AJ,5,FALSE),IF(C1009=5,VLOOKUP(B1009,balance!$AF:$AK,6,FALSE),0)))))*1000000000000</f>
        <v>2295000000000</v>
      </c>
      <c r="J1009">
        <f>VLOOKUP(B1009,balance!AU:BD,10,FALSE)</f>
        <v>8818680</v>
      </c>
    </row>
    <row r="1010" spans="1:10" x14ac:dyDescent="0.3">
      <c r="A1010">
        <v>1008</v>
      </c>
      <c r="B1010">
        <f t="shared" si="31"/>
        <v>202</v>
      </c>
      <c r="C1010">
        <f t="shared" si="30"/>
        <v>4</v>
      </c>
      <c r="D1010">
        <v>9026</v>
      </c>
      <c r="E1010" s="1">
        <f>IF(C1010=1,VLOOKUP(B1010,balance!$AU:$AZ,2,FALSE),IF(C1010=2,VLOOKUP(B1010,balance!$AU:$AZ,3,FALSE),IF(C1010=3,VLOOKUP(B1010,balance!$AU:$AZ,4,FALSE),IF(C1010=4,VLOOKUP(B1010,balance!$AU:$AZ,5,FALSE),IF(C1010=5,VLOOKUP(B1010-1,balance!$AU:$AZ,6,FALSE),0)))))</f>
        <v>5000</v>
      </c>
      <c r="F1010">
        <v>53</v>
      </c>
      <c r="G1010">
        <f>IF(C1010=1,VLOOKUP(FoxFire!B1010,balance!$U:$Z,2,FALSE),IF(C1010=2,VLOOKUP(B1010,balance!$U:$Z,3,FALSE),IF(C1010=3,VLOOKUP(B1010,balance!$U:$Z,4,FALSE),IF(C1010=4,VLOOKUP(B1010,balance!$U:$Z,5,FALSE),IF(C1010=5,VLOOKUP(B1010-1,balance!$U:$Z,6,FALSE),0)))))/100</f>
        <v>3.0100000000000001E-3</v>
      </c>
      <c r="H1010">
        <v>2</v>
      </c>
      <c r="I1010" s="1">
        <f>IF(C1010=1,VLOOKUP(FoxFire!B1010,balance!$AF:$AJ,2,FALSE),IF(C1010=2,VLOOKUP(B1010,balance!$AF:$AJ,3,FALSE),IF(C1010=3,VLOOKUP(B1010,balance!$AF:$AJ,4,FALSE),IF(C1010=4,VLOOKUP(B1010,balance!$AF:$AJ,5,FALSE),IF(C1010=5,VLOOKUP(B1010,balance!$AF:$AK,6,FALSE),0)))))*1000000000000</f>
        <v>2295000000000</v>
      </c>
      <c r="J1010">
        <f>VLOOKUP(B1010,balance!AU:BD,10,FALSE)</f>
        <v>8818680</v>
      </c>
    </row>
    <row r="1011" spans="1:10" x14ac:dyDescent="0.3">
      <c r="A1011">
        <v>1009</v>
      </c>
      <c r="B1011">
        <f t="shared" si="31"/>
        <v>203</v>
      </c>
      <c r="C1011">
        <f t="shared" si="30"/>
        <v>5</v>
      </c>
      <c r="D1011">
        <v>9026</v>
      </c>
      <c r="E1011" s="1">
        <f>IF(C1011=1,VLOOKUP(B1011,balance!$AU:$AZ,2,FALSE),IF(C1011=2,VLOOKUP(B1011,balance!$AU:$AZ,3,FALSE),IF(C1011=3,VLOOKUP(B1011,balance!$AU:$AZ,4,FALSE),IF(C1011=4,VLOOKUP(B1011,balance!$AU:$AZ,5,FALSE),IF(C1011=5,VLOOKUP(B1011-1,balance!$AU:$AZ,6,FALSE),0)))))</f>
        <v>90000</v>
      </c>
      <c r="F1011">
        <v>53</v>
      </c>
      <c r="G1011">
        <f>IF(C1011=1,VLOOKUP(FoxFire!B1011,balance!$U:$Z,2,FALSE),IF(C1011=2,VLOOKUP(B1011,balance!$U:$Z,3,FALSE),IF(C1011=3,VLOOKUP(B1011,balance!$U:$Z,4,FALSE),IF(C1011=4,VLOOKUP(B1011,balance!$U:$Z,5,FALSE),IF(C1011=5,VLOOKUP(B1011-1,balance!$U:$Z,6,FALSE),0)))))/100</f>
        <v>684.51559999999995</v>
      </c>
      <c r="H1011">
        <v>2</v>
      </c>
      <c r="I1011" s="1">
        <f>IF(C1011=1,VLOOKUP(FoxFire!B1011,balance!$AF:$AJ,2,FALSE),IF(C1011=2,VLOOKUP(B1011,balance!$AF:$AJ,3,FALSE),IF(C1011=3,VLOOKUP(B1011,balance!$AF:$AJ,4,FALSE),IF(C1011=4,VLOOKUP(B1011,balance!$AF:$AJ,5,FALSE),IF(C1011=5,VLOOKUP(B1011,balance!$AF:$AK,6,FALSE),0)))))*1000000000000</f>
        <v>9240000000000</v>
      </c>
      <c r="J1011">
        <f>VLOOKUP(B1011,balance!AU:BD,10,FALSE)</f>
        <v>8949300</v>
      </c>
    </row>
    <row r="1012" spans="1:10" x14ac:dyDescent="0.3">
      <c r="A1012">
        <v>1010</v>
      </c>
      <c r="B1012">
        <f t="shared" si="31"/>
        <v>203</v>
      </c>
      <c r="C1012">
        <f t="shared" si="30"/>
        <v>1</v>
      </c>
      <c r="D1012">
        <v>9026</v>
      </c>
      <c r="E1012" s="1">
        <f>IF(C1012=1,VLOOKUP(B1012,balance!$AU:$AZ,2,FALSE),IF(C1012=2,VLOOKUP(B1012,balance!$AU:$AZ,3,FALSE),IF(C1012=3,VLOOKUP(B1012,balance!$AU:$AZ,4,FALSE),IF(C1012=4,VLOOKUP(B1012,balance!$AU:$AZ,5,FALSE),IF(C1012=5,VLOOKUP(B1012-1,balance!$AU:$AZ,6,FALSE),0)))))</f>
        <v>5000</v>
      </c>
      <c r="F1012">
        <v>53</v>
      </c>
      <c r="G1012">
        <f>IF(C1012=1,VLOOKUP(FoxFire!B1012,balance!$U:$Z,2,FALSE),IF(C1012=2,VLOOKUP(B1012,balance!$U:$Z,3,FALSE),IF(C1012=3,VLOOKUP(B1012,balance!$U:$Z,4,FALSE),IF(C1012=4,VLOOKUP(B1012,balance!$U:$Z,5,FALSE),IF(C1012=5,VLOOKUP(B1012-1,balance!$U:$Z,6,FALSE),0)))))/100</f>
        <v>3.0200000000000001E-3</v>
      </c>
      <c r="H1012">
        <v>2</v>
      </c>
      <c r="I1012" s="1">
        <f>IF(C1012=1,VLOOKUP(FoxFire!B1012,balance!$AF:$AJ,2,FALSE),IF(C1012=2,VLOOKUP(B1012,balance!$AF:$AJ,3,FALSE),IF(C1012=3,VLOOKUP(B1012,balance!$AF:$AJ,4,FALSE),IF(C1012=4,VLOOKUP(B1012,balance!$AF:$AJ,5,FALSE),IF(C1012=5,VLOOKUP(B1012,balance!$AF:$AK,6,FALSE),0)))))*1000000000000</f>
        <v>2310000000000</v>
      </c>
      <c r="J1012">
        <f>VLOOKUP(B1012,balance!AU:BD,10,FALSE)</f>
        <v>8949300</v>
      </c>
    </row>
    <row r="1013" spans="1:10" x14ac:dyDescent="0.3">
      <c r="A1013">
        <v>1011</v>
      </c>
      <c r="B1013">
        <f t="shared" si="31"/>
        <v>203</v>
      </c>
      <c r="C1013">
        <f t="shared" si="30"/>
        <v>2</v>
      </c>
      <c r="D1013">
        <v>9026</v>
      </c>
      <c r="E1013" s="1">
        <f>IF(C1013=1,VLOOKUP(B1013,balance!$AU:$AZ,2,FALSE),IF(C1013=2,VLOOKUP(B1013,balance!$AU:$AZ,3,FALSE),IF(C1013=3,VLOOKUP(B1013,balance!$AU:$AZ,4,FALSE),IF(C1013=4,VLOOKUP(B1013,balance!$AU:$AZ,5,FALSE),IF(C1013=5,VLOOKUP(B1013-1,balance!$AU:$AZ,6,FALSE),0)))))</f>
        <v>5000</v>
      </c>
      <c r="F1013">
        <v>53</v>
      </c>
      <c r="G1013">
        <f>IF(C1013=1,VLOOKUP(FoxFire!B1013,balance!$U:$Z,2,FALSE),IF(C1013=2,VLOOKUP(B1013,balance!$U:$Z,3,FALSE),IF(C1013=3,VLOOKUP(B1013,balance!$U:$Z,4,FALSE),IF(C1013=4,VLOOKUP(B1013,balance!$U:$Z,5,FALSE),IF(C1013=5,VLOOKUP(B1013-1,balance!$U:$Z,6,FALSE),0)))))/100</f>
        <v>3.0200000000000001E-3</v>
      </c>
      <c r="H1013">
        <v>2</v>
      </c>
      <c r="I1013" s="1">
        <f>IF(C1013=1,VLOOKUP(FoxFire!B1013,balance!$AF:$AJ,2,FALSE),IF(C1013=2,VLOOKUP(B1013,balance!$AF:$AJ,3,FALSE),IF(C1013=3,VLOOKUP(B1013,balance!$AF:$AJ,4,FALSE),IF(C1013=4,VLOOKUP(B1013,balance!$AF:$AJ,5,FALSE),IF(C1013=5,VLOOKUP(B1013,balance!$AF:$AK,6,FALSE),0)))))*1000000000000</f>
        <v>2310000000000</v>
      </c>
      <c r="J1013">
        <f>VLOOKUP(B1013,balance!AU:BD,10,FALSE)</f>
        <v>8949300</v>
      </c>
    </row>
    <row r="1014" spans="1:10" x14ac:dyDescent="0.3">
      <c r="A1014">
        <v>1012</v>
      </c>
      <c r="B1014">
        <f t="shared" si="31"/>
        <v>203</v>
      </c>
      <c r="C1014">
        <f t="shared" si="30"/>
        <v>3</v>
      </c>
      <c r="D1014">
        <v>9026</v>
      </c>
      <c r="E1014" s="1">
        <f>IF(C1014=1,VLOOKUP(B1014,balance!$AU:$AZ,2,FALSE),IF(C1014=2,VLOOKUP(B1014,balance!$AU:$AZ,3,FALSE),IF(C1014=3,VLOOKUP(B1014,balance!$AU:$AZ,4,FALSE),IF(C1014=4,VLOOKUP(B1014,balance!$AU:$AZ,5,FALSE),IF(C1014=5,VLOOKUP(B1014-1,balance!$AU:$AZ,6,FALSE),0)))))</f>
        <v>5000</v>
      </c>
      <c r="F1014">
        <v>53</v>
      </c>
      <c r="G1014">
        <f>IF(C1014=1,VLOOKUP(FoxFire!B1014,balance!$U:$Z,2,FALSE),IF(C1014=2,VLOOKUP(B1014,balance!$U:$Z,3,FALSE),IF(C1014=3,VLOOKUP(B1014,balance!$U:$Z,4,FALSE),IF(C1014=4,VLOOKUP(B1014,balance!$U:$Z,5,FALSE),IF(C1014=5,VLOOKUP(B1014-1,balance!$U:$Z,6,FALSE),0)))))/100</f>
        <v>3.0200000000000001E-3</v>
      </c>
      <c r="H1014">
        <v>2</v>
      </c>
      <c r="I1014" s="1">
        <f>IF(C1014=1,VLOOKUP(FoxFire!B1014,balance!$AF:$AJ,2,FALSE),IF(C1014=2,VLOOKUP(B1014,balance!$AF:$AJ,3,FALSE),IF(C1014=3,VLOOKUP(B1014,balance!$AF:$AJ,4,FALSE),IF(C1014=4,VLOOKUP(B1014,balance!$AF:$AJ,5,FALSE),IF(C1014=5,VLOOKUP(B1014,balance!$AF:$AK,6,FALSE),0)))))*1000000000000</f>
        <v>2310000000000</v>
      </c>
      <c r="J1014">
        <f>VLOOKUP(B1014,balance!AU:BD,10,FALSE)</f>
        <v>8949300</v>
      </c>
    </row>
    <row r="1015" spans="1:10" x14ac:dyDescent="0.3">
      <c r="A1015">
        <v>1013</v>
      </c>
      <c r="B1015">
        <f t="shared" si="31"/>
        <v>203</v>
      </c>
      <c r="C1015">
        <f t="shared" si="30"/>
        <v>4</v>
      </c>
      <c r="D1015">
        <v>9026</v>
      </c>
      <c r="E1015" s="1">
        <f>IF(C1015=1,VLOOKUP(B1015,balance!$AU:$AZ,2,FALSE),IF(C1015=2,VLOOKUP(B1015,balance!$AU:$AZ,3,FALSE),IF(C1015=3,VLOOKUP(B1015,balance!$AU:$AZ,4,FALSE),IF(C1015=4,VLOOKUP(B1015,balance!$AU:$AZ,5,FALSE),IF(C1015=5,VLOOKUP(B1015-1,balance!$AU:$AZ,6,FALSE),0)))))</f>
        <v>5000</v>
      </c>
      <c r="F1015">
        <v>53</v>
      </c>
      <c r="G1015">
        <f>IF(C1015=1,VLOOKUP(FoxFire!B1015,balance!$U:$Z,2,FALSE),IF(C1015=2,VLOOKUP(B1015,balance!$U:$Z,3,FALSE),IF(C1015=3,VLOOKUP(B1015,balance!$U:$Z,4,FALSE),IF(C1015=4,VLOOKUP(B1015,balance!$U:$Z,5,FALSE),IF(C1015=5,VLOOKUP(B1015-1,balance!$U:$Z,6,FALSE),0)))))/100</f>
        <v>3.0200000000000001E-3</v>
      </c>
      <c r="H1015">
        <v>2</v>
      </c>
      <c r="I1015" s="1">
        <f>IF(C1015=1,VLOOKUP(FoxFire!B1015,balance!$AF:$AJ,2,FALSE),IF(C1015=2,VLOOKUP(B1015,balance!$AF:$AJ,3,FALSE),IF(C1015=3,VLOOKUP(B1015,balance!$AF:$AJ,4,FALSE),IF(C1015=4,VLOOKUP(B1015,balance!$AF:$AJ,5,FALSE),IF(C1015=5,VLOOKUP(B1015,balance!$AF:$AK,6,FALSE),0)))))*1000000000000</f>
        <v>2310000000000</v>
      </c>
      <c r="J1015">
        <f>VLOOKUP(B1015,balance!AU:BD,10,FALSE)</f>
        <v>8949300</v>
      </c>
    </row>
    <row r="1016" spans="1:10" x14ac:dyDescent="0.3">
      <c r="A1016">
        <v>1014</v>
      </c>
      <c r="B1016">
        <f t="shared" si="31"/>
        <v>204</v>
      </c>
      <c r="C1016">
        <f t="shared" si="30"/>
        <v>5</v>
      </c>
      <c r="D1016">
        <v>9026</v>
      </c>
      <c r="E1016" s="1">
        <f>IF(C1016=1,VLOOKUP(B1016,balance!$AU:$AZ,2,FALSE),IF(C1016=2,VLOOKUP(B1016,balance!$AU:$AZ,3,FALSE),IF(C1016=3,VLOOKUP(B1016,balance!$AU:$AZ,4,FALSE),IF(C1016=4,VLOOKUP(B1016,balance!$AU:$AZ,5,FALSE),IF(C1016=5,VLOOKUP(B1016-1,balance!$AU:$AZ,6,FALSE),0)))))</f>
        <v>90000</v>
      </c>
      <c r="F1016">
        <v>53</v>
      </c>
      <c r="G1016">
        <f>IF(C1016=1,VLOOKUP(FoxFire!B1016,balance!$U:$Z,2,FALSE),IF(C1016=2,VLOOKUP(B1016,balance!$U:$Z,3,FALSE),IF(C1016=3,VLOOKUP(B1016,balance!$U:$Z,4,FALSE),IF(C1016=4,VLOOKUP(B1016,balance!$U:$Z,5,FALSE),IF(C1016=5,VLOOKUP(B1016-1,balance!$U:$Z,6,FALSE),0)))))/100</f>
        <v>693.6576</v>
      </c>
      <c r="H1016">
        <v>2</v>
      </c>
      <c r="I1016" s="1">
        <f>IF(C1016=1,VLOOKUP(FoxFire!B1016,balance!$AF:$AJ,2,FALSE),IF(C1016=2,VLOOKUP(B1016,balance!$AF:$AJ,3,FALSE),IF(C1016=3,VLOOKUP(B1016,balance!$AF:$AJ,4,FALSE),IF(C1016=4,VLOOKUP(B1016,balance!$AF:$AJ,5,FALSE),IF(C1016=5,VLOOKUP(B1016,balance!$AF:$AK,6,FALSE),0)))))*1000000000000</f>
        <v>9300000000000</v>
      </c>
      <c r="J1016">
        <f>VLOOKUP(B1016,balance!AU:BD,10,FALSE)</f>
        <v>9082120</v>
      </c>
    </row>
    <row r="1017" spans="1:10" x14ac:dyDescent="0.3">
      <c r="A1017">
        <v>1015</v>
      </c>
      <c r="B1017">
        <f t="shared" si="31"/>
        <v>204</v>
      </c>
      <c r="C1017">
        <f t="shared" si="30"/>
        <v>1</v>
      </c>
      <c r="D1017">
        <v>9026</v>
      </c>
      <c r="E1017" s="1">
        <f>IF(C1017=1,VLOOKUP(B1017,balance!$AU:$AZ,2,FALSE),IF(C1017=2,VLOOKUP(B1017,balance!$AU:$AZ,3,FALSE),IF(C1017=3,VLOOKUP(B1017,balance!$AU:$AZ,4,FALSE),IF(C1017=4,VLOOKUP(B1017,balance!$AU:$AZ,5,FALSE),IF(C1017=5,VLOOKUP(B1017-1,balance!$AU:$AZ,6,FALSE),0)))))</f>
        <v>5000</v>
      </c>
      <c r="F1017">
        <v>53</v>
      </c>
      <c r="G1017">
        <f>IF(C1017=1,VLOOKUP(FoxFire!B1017,balance!$U:$Z,2,FALSE),IF(C1017=2,VLOOKUP(B1017,balance!$U:$Z,3,FALSE),IF(C1017=3,VLOOKUP(B1017,balance!$U:$Z,4,FALSE),IF(C1017=4,VLOOKUP(B1017,balance!$U:$Z,5,FALSE),IF(C1017=5,VLOOKUP(B1017-1,balance!$U:$Z,6,FALSE),0)))))/100</f>
        <v>3.0299999999999997E-3</v>
      </c>
      <c r="H1017">
        <v>2</v>
      </c>
      <c r="I1017" s="1">
        <f>IF(C1017=1,VLOOKUP(FoxFire!B1017,balance!$AF:$AJ,2,FALSE),IF(C1017=2,VLOOKUP(B1017,balance!$AF:$AJ,3,FALSE),IF(C1017=3,VLOOKUP(B1017,balance!$AF:$AJ,4,FALSE),IF(C1017=4,VLOOKUP(B1017,balance!$AF:$AJ,5,FALSE),IF(C1017=5,VLOOKUP(B1017,balance!$AF:$AK,6,FALSE),0)))))*1000000000000</f>
        <v>2325000000000</v>
      </c>
      <c r="J1017">
        <f>VLOOKUP(B1017,balance!AU:BD,10,FALSE)</f>
        <v>9082120</v>
      </c>
    </row>
    <row r="1018" spans="1:10" x14ac:dyDescent="0.3">
      <c r="A1018">
        <v>1016</v>
      </c>
      <c r="B1018">
        <f t="shared" si="31"/>
        <v>204</v>
      </c>
      <c r="C1018">
        <f t="shared" si="30"/>
        <v>2</v>
      </c>
      <c r="D1018">
        <v>9026</v>
      </c>
      <c r="E1018" s="1">
        <f>IF(C1018=1,VLOOKUP(B1018,balance!$AU:$AZ,2,FALSE),IF(C1018=2,VLOOKUP(B1018,balance!$AU:$AZ,3,FALSE),IF(C1018=3,VLOOKUP(B1018,balance!$AU:$AZ,4,FALSE),IF(C1018=4,VLOOKUP(B1018,balance!$AU:$AZ,5,FALSE),IF(C1018=5,VLOOKUP(B1018-1,balance!$AU:$AZ,6,FALSE),0)))))</f>
        <v>5000</v>
      </c>
      <c r="F1018">
        <v>53</v>
      </c>
      <c r="G1018">
        <f>IF(C1018=1,VLOOKUP(FoxFire!B1018,balance!$U:$Z,2,FALSE),IF(C1018=2,VLOOKUP(B1018,balance!$U:$Z,3,FALSE),IF(C1018=3,VLOOKUP(B1018,balance!$U:$Z,4,FALSE),IF(C1018=4,VLOOKUP(B1018,balance!$U:$Z,5,FALSE),IF(C1018=5,VLOOKUP(B1018-1,balance!$U:$Z,6,FALSE),0)))))/100</f>
        <v>3.0299999999999997E-3</v>
      </c>
      <c r="H1018">
        <v>2</v>
      </c>
      <c r="I1018" s="1">
        <f>IF(C1018=1,VLOOKUP(FoxFire!B1018,balance!$AF:$AJ,2,FALSE),IF(C1018=2,VLOOKUP(B1018,balance!$AF:$AJ,3,FALSE),IF(C1018=3,VLOOKUP(B1018,balance!$AF:$AJ,4,FALSE),IF(C1018=4,VLOOKUP(B1018,balance!$AF:$AJ,5,FALSE),IF(C1018=5,VLOOKUP(B1018,balance!$AF:$AK,6,FALSE),0)))))*1000000000000</f>
        <v>2325000000000</v>
      </c>
      <c r="J1018">
        <f>VLOOKUP(B1018,balance!AU:BD,10,FALSE)</f>
        <v>9082120</v>
      </c>
    </row>
    <row r="1019" spans="1:10" x14ac:dyDescent="0.3">
      <c r="A1019">
        <v>1017</v>
      </c>
      <c r="B1019">
        <f t="shared" si="31"/>
        <v>204</v>
      </c>
      <c r="C1019">
        <f t="shared" si="30"/>
        <v>3</v>
      </c>
      <c r="D1019">
        <v>9026</v>
      </c>
      <c r="E1019" s="1">
        <f>IF(C1019=1,VLOOKUP(B1019,balance!$AU:$AZ,2,FALSE),IF(C1019=2,VLOOKUP(B1019,balance!$AU:$AZ,3,FALSE),IF(C1019=3,VLOOKUP(B1019,balance!$AU:$AZ,4,FALSE),IF(C1019=4,VLOOKUP(B1019,balance!$AU:$AZ,5,FALSE),IF(C1019=5,VLOOKUP(B1019-1,balance!$AU:$AZ,6,FALSE),0)))))</f>
        <v>5000</v>
      </c>
      <c r="F1019">
        <v>53</v>
      </c>
      <c r="G1019">
        <f>IF(C1019=1,VLOOKUP(FoxFire!B1019,balance!$U:$Z,2,FALSE),IF(C1019=2,VLOOKUP(B1019,balance!$U:$Z,3,FALSE),IF(C1019=3,VLOOKUP(B1019,balance!$U:$Z,4,FALSE),IF(C1019=4,VLOOKUP(B1019,balance!$U:$Z,5,FALSE),IF(C1019=5,VLOOKUP(B1019-1,balance!$U:$Z,6,FALSE),0)))))/100</f>
        <v>3.0299999999999997E-3</v>
      </c>
      <c r="H1019">
        <v>2</v>
      </c>
      <c r="I1019" s="1">
        <f>IF(C1019=1,VLOOKUP(FoxFire!B1019,balance!$AF:$AJ,2,FALSE),IF(C1019=2,VLOOKUP(B1019,balance!$AF:$AJ,3,FALSE),IF(C1019=3,VLOOKUP(B1019,balance!$AF:$AJ,4,FALSE),IF(C1019=4,VLOOKUP(B1019,balance!$AF:$AJ,5,FALSE),IF(C1019=5,VLOOKUP(B1019,balance!$AF:$AK,6,FALSE),0)))))*1000000000000</f>
        <v>2325000000000</v>
      </c>
      <c r="J1019">
        <f>VLOOKUP(B1019,balance!AU:BD,10,FALSE)</f>
        <v>9082120</v>
      </c>
    </row>
    <row r="1020" spans="1:10" x14ac:dyDescent="0.3">
      <c r="A1020">
        <v>1018</v>
      </c>
      <c r="B1020">
        <f t="shared" si="31"/>
        <v>204</v>
      </c>
      <c r="C1020">
        <f t="shared" si="30"/>
        <v>4</v>
      </c>
      <c r="D1020">
        <v>9026</v>
      </c>
      <c r="E1020" s="1">
        <f>IF(C1020=1,VLOOKUP(B1020,balance!$AU:$AZ,2,FALSE),IF(C1020=2,VLOOKUP(B1020,balance!$AU:$AZ,3,FALSE),IF(C1020=3,VLOOKUP(B1020,balance!$AU:$AZ,4,FALSE),IF(C1020=4,VLOOKUP(B1020,balance!$AU:$AZ,5,FALSE),IF(C1020=5,VLOOKUP(B1020-1,balance!$AU:$AZ,6,FALSE),0)))))</f>
        <v>5000</v>
      </c>
      <c r="F1020">
        <v>53</v>
      </c>
      <c r="G1020">
        <f>IF(C1020=1,VLOOKUP(FoxFire!B1020,balance!$U:$Z,2,FALSE),IF(C1020=2,VLOOKUP(B1020,balance!$U:$Z,3,FALSE),IF(C1020=3,VLOOKUP(B1020,balance!$U:$Z,4,FALSE),IF(C1020=4,VLOOKUP(B1020,balance!$U:$Z,5,FALSE),IF(C1020=5,VLOOKUP(B1020-1,balance!$U:$Z,6,FALSE),0)))))/100</f>
        <v>3.0299999999999997E-3</v>
      </c>
      <c r="H1020">
        <v>2</v>
      </c>
      <c r="I1020" s="1">
        <f>IF(C1020=1,VLOOKUP(FoxFire!B1020,balance!$AF:$AJ,2,FALSE),IF(C1020=2,VLOOKUP(B1020,balance!$AF:$AJ,3,FALSE),IF(C1020=3,VLOOKUP(B1020,balance!$AF:$AJ,4,FALSE),IF(C1020=4,VLOOKUP(B1020,balance!$AF:$AJ,5,FALSE),IF(C1020=5,VLOOKUP(B1020,balance!$AF:$AK,6,FALSE),0)))))*1000000000000</f>
        <v>2325000000000</v>
      </c>
      <c r="J1020">
        <f>VLOOKUP(B1020,balance!AU:BD,10,FALSE)</f>
        <v>9082120</v>
      </c>
    </row>
    <row r="1021" spans="1:10" x14ac:dyDescent="0.3">
      <c r="A1021">
        <v>1019</v>
      </c>
      <c r="B1021">
        <f t="shared" si="31"/>
        <v>205</v>
      </c>
      <c r="C1021">
        <f t="shared" si="30"/>
        <v>5</v>
      </c>
      <c r="D1021">
        <v>9026</v>
      </c>
      <c r="E1021" s="1">
        <f>IF(C1021=1,VLOOKUP(B1021,balance!$AU:$AZ,2,FALSE),IF(C1021=2,VLOOKUP(B1021,balance!$AU:$AZ,3,FALSE),IF(C1021=3,VLOOKUP(B1021,balance!$AU:$AZ,4,FALSE),IF(C1021=4,VLOOKUP(B1021,balance!$AU:$AZ,5,FALSE),IF(C1021=5,VLOOKUP(B1021-1,balance!$AU:$AZ,6,FALSE),0)))))</f>
        <v>90000</v>
      </c>
      <c r="F1021">
        <v>53</v>
      </c>
      <c r="G1021">
        <f>IF(C1021=1,VLOOKUP(FoxFire!B1021,balance!$U:$Z,2,FALSE),IF(C1021=2,VLOOKUP(B1021,balance!$U:$Z,3,FALSE),IF(C1021=3,VLOOKUP(B1021,balance!$U:$Z,4,FALSE),IF(C1021=4,VLOOKUP(B1021,balance!$U:$Z,5,FALSE),IF(C1021=5,VLOOKUP(B1021-1,balance!$U:$Z,6,FALSE),0)))))/100</f>
        <v>702.91409999999985</v>
      </c>
      <c r="H1021">
        <v>2</v>
      </c>
      <c r="I1021" s="1">
        <f>IF(C1021=1,VLOOKUP(FoxFire!B1021,balance!$AF:$AJ,2,FALSE),IF(C1021=2,VLOOKUP(B1021,balance!$AF:$AJ,3,FALSE),IF(C1021=3,VLOOKUP(B1021,balance!$AF:$AJ,4,FALSE),IF(C1021=4,VLOOKUP(B1021,balance!$AF:$AJ,5,FALSE),IF(C1021=5,VLOOKUP(B1021,balance!$AF:$AK,6,FALSE),0)))))*1000000000000</f>
        <v>9360000000000</v>
      </c>
      <c r="J1021">
        <f>VLOOKUP(B1021,balance!AU:BD,10,FALSE)</f>
        <v>9213150</v>
      </c>
    </row>
    <row r="1022" spans="1:10" x14ac:dyDescent="0.3">
      <c r="A1022">
        <v>1020</v>
      </c>
      <c r="B1022">
        <f t="shared" si="31"/>
        <v>205</v>
      </c>
      <c r="C1022">
        <f t="shared" si="30"/>
        <v>1</v>
      </c>
      <c r="D1022">
        <v>9026</v>
      </c>
      <c r="E1022" s="1">
        <f>IF(C1022=1,VLOOKUP(B1022,balance!$AU:$AZ,2,FALSE),IF(C1022=2,VLOOKUP(B1022,balance!$AU:$AZ,3,FALSE),IF(C1022=3,VLOOKUP(B1022,balance!$AU:$AZ,4,FALSE),IF(C1022=4,VLOOKUP(B1022,balance!$AU:$AZ,5,FALSE),IF(C1022=5,VLOOKUP(B1022-1,balance!$AU:$AZ,6,FALSE),0)))))</f>
        <v>5000</v>
      </c>
      <c r="F1022">
        <v>53</v>
      </c>
      <c r="G1022">
        <f>IF(C1022=1,VLOOKUP(FoxFire!B1022,balance!$U:$Z,2,FALSE),IF(C1022=2,VLOOKUP(B1022,balance!$U:$Z,3,FALSE),IF(C1022=3,VLOOKUP(B1022,balance!$U:$Z,4,FALSE),IF(C1022=4,VLOOKUP(B1022,balance!$U:$Z,5,FALSE),IF(C1022=5,VLOOKUP(B1022-1,balance!$U:$Z,6,FALSE),0)))))/100</f>
        <v>3.0399999999999997E-3</v>
      </c>
      <c r="H1022">
        <v>2</v>
      </c>
      <c r="I1022" s="1">
        <f>IF(C1022=1,VLOOKUP(FoxFire!B1022,balance!$AF:$AJ,2,FALSE),IF(C1022=2,VLOOKUP(B1022,balance!$AF:$AJ,3,FALSE),IF(C1022=3,VLOOKUP(B1022,balance!$AF:$AJ,4,FALSE),IF(C1022=4,VLOOKUP(B1022,balance!$AF:$AJ,5,FALSE),IF(C1022=5,VLOOKUP(B1022,balance!$AF:$AK,6,FALSE),0)))))*1000000000000</f>
        <v>2340000000000</v>
      </c>
      <c r="J1022">
        <f>VLOOKUP(B1022,balance!AU:BD,10,FALSE)</f>
        <v>9213150</v>
      </c>
    </row>
    <row r="1023" spans="1:10" x14ac:dyDescent="0.3">
      <c r="A1023">
        <v>1021</v>
      </c>
      <c r="B1023">
        <f t="shared" si="31"/>
        <v>205</v>
      </c>
      <c r="C1023">
        <f t="shared" si="30"/>
        <v>2</v>
      </c>
      <c r="D1023">
        <v>9026</v>
      </c>
      <c r="E1023" s="1">
        <f>IF(C1023=1,VLOOKUP(B1023,balance!$AU:$AZ,2,FALSE),IF(C1023=2,VLOOKUP(B1023,balance!$AU:$AZ,3,FALSE),IF(C1023=3,VLOOKUP(B1023,balance!$AU:$AZ,4,FALSE),IF(C1023=4,VLOOKUP(B1023,balance!$AU:$AZ,5,FALSE),IF(C1023=5,VLOOKUP(B1023-1,balance!$AU:$AZ,6,FALSE),0)))))</f>
        <v>5000</v>
      </c>
      <c r="F1023">
        <v>53</v>
      </c>
      <c r="G1023">
        <f>IF(C1023=1,VLOOKUP(FoxFire!B1023,balance!$U:$Z,2,FALSE),IF(C1023=2,VLOOKUP(B1023,balance!$U:$Z,3,FALSE),IF(C1023=3,VLOOKUP(B1023,balance!$U:$Z,4,FALSE),IF(C1023=4,VLOOKUP(B1023,balance!$U:$Z,5,FALSE),IF(C1023=5,VLOOKUP(B1023-1,balance!$U:$Z,6,FALSE),0)))))/100</f>
        <v>3.0399999999999997E-3</v>
      </c>
      <c r="H1023">
        <v>2</v>
      </c>
      <c r="I1023" s="1">
        <f>IF(C1023=1,VLOOKUP(FoxFire!B1023,balance!$AF:$AJ,2,FALSE),IF(C1023=2,VLOOKUP(B1023,balance!$AF:$AJ,3,FALSE),IF(C1023=3,VLOOKUP(B1023,balance!$AF:$AJ,4,FALSE),IF(C1023=4,VLOOKUP(B1023,balance!$AF:$AJ,5,FALSE),IF(C1023=5,VLOOKUP(B1023,balance!$AF:$AK,6,FALSE),0)))))*1000000000000</f>
        <v>2340000000000</v>
      </c>
      <c r="J1023">
        <f>VLOOKUP(B1023,balance!AU:BD,10,FALSE)</f>
        <v>9213150</v>
      </c>
    </row>
    <row r="1024" spans="1:10" x14ac:dyDescent="0.3">
      <c r="A1024">
        <v>1022</v>
      </c>
      <c r="B1024">
        <f t="shared" si="31"/>
        <v>205</v>
      </c>
      <c r="C1024">
        <f t="shared" si="30"/>
        <v>3</v>
      </c>
      <c r="D1024">
        <v>9026</v>
      </c>
      <c r="E1024" s="1">
        <f>IF(C1024=1,VLOOKUP(B1024,balance!$AU:$AZ,2,FALSE),IF(C1024=2,VLOOKUP(B1024,balance!$AU:$AZ,3,FALSE),IF(C1024=3,VLOOKUP(B1024,balance!$AU:$AZ,4,FALSE),IF(C1024=4,VLOOKUP(B1024,balance!$AU:$AZ,5,FALSE),IF(C1024=5,VLOOKUP(B1024-1,balance!$AU:$AZ,6,FALSE),0)))))</f>
        <v>5000</v>
      </c>
      <c r="F1024">
        <v>53</v>
      </c>
      <c r="G1024">
        <f>IF(C1024=1,VLOOKUP(FoxFire!B1024,balance!$U:$Z,2,FALSE),IF(C1024=2,VLOOKUP(B1024,balance!$U:$Z,3,FALSE),IF(C1024=3,VLOOKUP(B1024,balance!$U:$Z,4,FALSE),IF(C1024=4,VLOOKUP(B1024,balance!$U:$Z,5,FALSE),IF(C1024=5,VLOOKUP(B1024-1,balance!$U:$Z,6,FALSE),0)))))/100</f>
        <v>3.0399999999999997E-3</v>
      </c>
      <c r="H1024">
        <v>2</v>
      </c>
      <c r="I1024" s="1">
        <f>IF(C1024=1,VLOOKUP(FoxFire!B1024,balance!$AF:$AJ,2,FALSE),IF(C1024=2,VLOOKUP(B1024,balance!$AF:$AJ,3,FALSE),IF(C1024=3,VLOOKUP(B1024,balance!$AF:$AJ,4,FALSE),IF(C1024=4,VLOOKUP(B1024,balance!$AF:$AJ,5,FALSE),IF(C1024=5,VLOOKUP(B1024,balance!$AF:$AK,6,FALSE),0)))))*1000000000000</f>
        <v>2340000000000</v>
      </c>
      <c r="J1024">
        <f>VLOOKUP(B1024,balance!AU:BD,10,FALSE)</f>
        <v>9213150</v>
      </c>
    </row>
    <row r="1025" spans="1:10" x14ac:dyDescent="0.3">
      <c r="A1025">
        <v>1023</v>
      </c>
      <c r="B1025">
        <f t="shared" si="31"/>
        <v>205</v>
      </c>
      <c r="C1025">
        <f t="shared" si="30"/>
        <v>4</v>
      </c>
      <c r="D1025">
        <v>9026</v>
      </c>
      <c r="E1025" s="1">
        <f>IF(C1025=1,VLOOKUP(B1025,balance!$AU:$AZ,2,FALSE),IF(C1025=2,VLOOKUP(B1025,balance!$AU:$AZ,3,FALSE),IF(C1025=3,VLOOKUP(B1025,balance!$AU:$AZ,4,FALSE),IF(C1025=4,VLOOKUP(B1025,balance!$AU:$AZ,5,FALSE),IF(C1025=5,VLOOKUP(B1025-1,balance!$AU:$AZ,6,FALSE),0)))))</f>
        <v>5000</v>
      </c>
      <c r="F1025">
        <v>53</v>
      </c>
      <c r="G1025">
        <f>IF(C1025=1,VLOOKUP(FoxFire!B1025,balance!$U:$Z,2,FALSE),IF(C1025=2,VLOOKUP(B1025,balance!$U:$Z,3,FALSE),IF(C1025=3,VLOOKUP(B1025,balance!$U:$Z,4,FALSE),IF(C1025=4,VLOOKUP(B1025,balance!$U:$Z,5,FALSE),IF(C1025=5,VLOOKUP(B1025-1,balance!$U:$Z,6,FALSE),0)))))/100</f>
        <v>3.0399999999999997E-3</v>
      </c>
      <c r="H1025">
        <v>2</v>
      </c>
      <c r="I1025" s="1">
        <f>IF(C1025=1,VLOOKUP(FoxFire!B1025,balance!$AF:$AJ,2,FALSE),IF(C1025=2,VLOOKUP(B1025,balance!$AF:$AJ,3,FALSE),IF(C1025=3,VLOOKUP(B1025,balance!$AF:$AJ,4,FALSE),IF(C1025=4,VLOOKUP(B1025,balance!$AF:$AJ,5,FALSE),IF(C1025=5,VLOOKUP(B1025,balance!$AF:$AK,6,FALSE),0)))))*1000000000000</f>
        <v>2340000000000</v>
      </c>
      <c r="J1025">
        <f>VLOOKUP(B1025,balance!AU:BD,10,FALSE)</f>
        <v>9213150</v>
      </c>
    </row>
    <row r="1026" spans="1:10" x14ac:dyDescent="0.3">
      <c r="A1026">
        <v>1024</v>
      </c>
      <c r="B1026">
        <f t="shared" si="31"/>
        <v>206</v>
      </c>
      <c r="C1026">
        <f t="shared" si="30"/>
        <v>5</v>
      </c>
      <c r="D1026">
        <v>9026</v>
      </c>
      <c r="E1026" s="1">
        <f>IF(C1026=1,VLOOKUP(B1026,balance!$AU:$AZ,2,FALSE),IF(C1026=2,VLOOKUP(B1026,balance!$AU:$AZ,3,FALSE),IF(C1026=3,VLOOKUP(B1026,balance!$AU:$AZ,4,FALSE),IF(C1026=4,VLOOKUP(B1026,balance!$AU:$AZ,5,FALSE),IF(C1026=5,VLOOKUP(B1026-1,balance!$AU:$AZ,6,FALSE),0)))))</f>
        <v>94000</v>
      </c>
      <c r="F1026">
        <v>53</v>
      </c>
      <c r="G1026">
        <f>IF(C1026=1,VLOOKUP(FoxFire!B1026,balance!$U:$Z,2,FALSE),IF(C1026=2,VLOOKUP(B1026,balance!$U:$Z,3,FALSE),IF(C1026=3,VLOOKUP(B1026,balance!$U:$Z,4,FALSE),IF(C1026=4,VLOOKUP(B1026,balance!$U:$Z,5,FALSE),IF(C1026=5,VLOOKUP(B1026-1,balance!$U:$Z,6,FALSE),0)))))/100</f>
        <v>712.28629999999987</v>
      </c>
      <c r="H1026">
        <v>2</v>
      </c>
      <c r="I1026" s="1">
        <f>IF(C1026=1,VLOOKUP(FoxFire!B1026,balance!$AF:$AJ,2,FALSE),IF(C1026=2,VLOOKUP(B1026,balance!$AF:$AJ,3,FALSE),IF(C1026=3,VLOOKUP(B1026,balance!$AF:$AJ,4,FALSE),IF(C1026=4,VLOOKUP(B1026,balance!$AF:$AJ,5,FALSE),IF(C1026=5,VLOOKUP(B1026,balance!$AF:$AK,6,FALSE),0)))))*1000000000000</f>
        <v>9420000000000</v>
      </c>
      <c r="J1026">
        <f>VLOOKUP(B1026,balance!AU:BD,10,FALSE)</f>
        <v>9346400</v>
      </c>
    </row>
    <row r="1027" spans="1:10" x14ac:dyDescent="0.3">
      <c r="A1027">
        <v>1025</v>
      </c>
      <c r="B1027">
        <f t="shared" si="31"/>
        <v>206</v>
      </c>
      <c r="C1027">
        <f t="shared" si="30"/>
        <v>1</v>
      </c>
      <c r="D1027">
        <v>9026</v>
      </c>
      <c r="E1027" s="1">
        <f>IF(C1027=1,VLOOKUP(B1027,balance!$AU:$AZ,2,FALSE),IF(C1027=2,VLOOKUP(B1027,balance!$AU:$AZ,3,FALSE),IF(C1027=3,VLOOKUP(B1027,balance!$AU:$AZ,4,FALSE),IF(C1027=4,VLOOKUP(B1027,balance!$AU:$AZ,5,FALSE),IF(C1027=5,VLOOKUP(B1027-1,balance!$AU:$AZ,6,FALSE),0)))))</f>
        <v>5000</v>
      </c>
      <c r="F1027">
        <v>53</v>
      </c>
      <c r="G1027">
        <f>IF(C1027=1,VLOOKUP(FoxFire!B1027,balance!$U:$Z,2,FALSE),IF(C1027=2,VLOOKUP(B1027,balance!$U:$Z,3,FALSE),IF(C1027=3,VLOOKUP(B1027,balance!$U:$Z,4,FALSE),IF(C1027=4,VLOOKUP(B1027,balance!$U:$Z,5,FALSE),IF(C1027=5,VLOOKUP(B1027-1,balance!$U:$Z,6,FALSE),0)))))/100</f>
        <v>3.0499999999999998E-3</v>
      </c>
      <c r="H1027">
        <v>2</v>
      </c>
      <c r="I1027" s="1">
        <f>IF(C1027=1,VLOOKUP(FoxFire!B1027,balance!$AF:$AJ,2,FALSE),IF(C1027=2,VLOOKUP(B1027,balance!$AF:$AJ,3,FALSE),IF(C1027=3,VLOOKUP(B1027,balance!$AF:$AJ,4,FALSE),IF(C1027=4,VLOOKUP(B1027,balance!$AF:$AJ,5,FALSE),IF(C1027=5,VLOOKUP(B1027,balance!$AF:$AK,6,FALSE),0)))))*1000000000000</f>
        <v>2355000000000</v>
      </c>
      <c r="J1027">
        <f>VLOOKUP(B1027,balance!AU:BD,10,FALSE)</f>
        <v>9346400</v>
      </c>
    </row>
    <row r="1028" spans="1:10" x14ac:dyDescent="0.3">
      <c r="A1028">
        <v>1026</v>
      </c>
      <c r="B1028">
        <f t="shared" si="31"/>
        <v>206</v>
      </c>
      <c r="C1028">
        <f t="shared" si="30"/>
        <v>2</v>
      </c>
      <c r="D1028">
        <v>9026</v>
      </c>
      <c r="E1028" s="1">
        <f>IF(C1028=1,VLOOKUP(B1028,balance!$AU:$AZ,2,FALSE),IF(C1028=2,VLOOKUP(B1028,balance!$AU:$AZ,3,FALSE),IF(C1028=3,VLOOKUP(B1028,balance!$AU:$AZ,4,FALSE),IF(C1028=4,VLOOKUP(B1028,balance!$AU:$AZ,5,FALSE),IF(C1028=5,VLOOKUP(B1028-1,balance!$AU:$AZ,6,FALSE),0)))))</f>
        <v>5000</v>
      </c>
      <c r="F1028">
        <v>53</v>
      </c>
      <c r="G1028">
        <f>IF(C1028=1,VLOOKUP(FoxFire!B1028,balance!$U:$Z,2,FALSE),IF(C1028=2,VLOOKUP(B1028,balance!$U:$Z,3,FALSE),IF(C1028=3,VLOOKUP(B1028,balance!$U:$Z,4,FALSE),IF(C1028=4,VLOOKUP(B1028,balance!$U:$Z,5,FALSE),IF(C1028=5,VLOOKUP(B1028-1,balance!$U:$Z,6,FALSE),0)))))/100</f>
        <v>3.0499999999999998E-3</v>
      </c>
      <c r="H1028">
        <v>2</v>
      </c>
      <c r="I1028" s="1">
        <f>IF(C1028=1,VLOOKUP(FoxFire!B1028,balance!$AF:$AJ,2,FALSE),IF(C1028=2,VLOOKUP(B1028,balance!$AF:$AJ,3,FALSE),IF(C1028=3,VLOOKUP(B1028,balance!$AF:$AJ,4,FALSE),IF(C1028=4,VLOOKUP(B1028,balance!$AF:$AJ,5,FALSE),IF(C1028=5,VLOOKUP(B1028,balance!$AF:$AK,6,FALSE),0)))))*1000000000000</f>
        <v>2355000000000</v>
      </c>
      <c r="J1028">
        <f>VLOOKUP(B1028,balance!AU:BD,10,FALSE)</f>
        <v>9346400</v>
      </c>
    </row>
    <row r="1029" spans="1:10" x14ac:dyDescent="0.3">
      <c r="A1029">
        <v>1027</v>
      </c>
      <c r="B1029">
        <f t="shared" si="31"/>
        <v>206</v>
      </c>
      <c r="C1029">
        <f t="shared" si="30"/>
        <v>3</v>
      </c>
      <c r="D1029">
        <v>9026</v>
      </c>
      <c r="E1029" s="1">
        <f>IF(C1029=1,VLOOKUP(B1029,balance!$AU:$AZ,2,FALSE),IF(C1029=2,VLOOKUP(B1029,balance!$AU:$AZ,3,FALSE),IF(C1029=3,VLOOKUP(B1029,balance!$AU:$AZ,4,FALSE),IF(C1029=4,VLOOKUP(B1029,balance!$AU:$AZ,5,FALSE),IF(C1029=5,VLOOKUP(B1029-1,balance!$AU:$AZ,6,FALSE),0)))))</f>
        <v>5000</v>
      </c>
      <c r="F1029">
        <v>53</v>
      </c>
      <c r="G1029">
        <f>IF(C1029=1,VLOOKUP(FoxFire!B1029,balance!$U:$Z,2,FALSE),IF(C1029=2,VLOOKUP(B1029,balance!$U:$Z,3,FALSE),IF(C1029=3,VLOOKUP(B1029,balance!$U:$Z,4,FALSE),IF(C1029=4,VLOOKUP(B1029,balance!$U:$Z,5,FALSE),IF(C1029=5,VLOOKUP(B1029-1,balance!$U:$Z,6,FALSE),0)))))/100</f>
        <v>3.0499999999999998E-3</v>
      </c>
      <c r="H1029">
        <v>2</v>
      </c>
      <c r="I1029" s="1">
        <f>IF(C1029=1,VLOOKUP(FoxFire!B1029,balance!$AF:$AJ,2,FALSE),IF(C1029=2,VLOOKUP(B1029,balance!$AF:$AJ,3,FALSE),IF(C1029=3,VLOOKUP(B1029,balance!$AF:$AJ,4,FALSE),IF(C1029=4,VLOOKUP(B1029,balance!$AF:$AJ,5,FALSE),IF(C1029=5,VLOOKUP(B1029,balance!$AF:$AK,6,FALSE),0)))))*1000000000000</f>
        <v>2355000000000</v>
      </c>
      <c r="J1029">
        <f>VLOOKUP(B1029,balance!AU:BD,10,FALSE)</f>
        <v>9346400</v>
      </c>
    </row>
    <row r="1030" spans="1:10" x14ac:dyDescent="0.3">
      <c r="A1030">
        <v>1028</v>
      </c>
      <c r="B1030">
        <f t="shared" si="31"/>
        <v>206</v>
      </c>
      <c r="C1030">
        <f t="shared" si="30"/>
        <v>4</v>
      </c>
      <c r="D1030">
        <v>9026</v>
      </c>
      <c r="E1030" s="1">
        <f>IF(C1030=1,VLOOKUP(B1030,balance!$AU:$AZ,2,FALSE),IF(C1030=2,VLOOKUP(B1030,balance!$AU:$AZ,3,FALSE),IF(C1030=3,VLOOKUP(B1030,balance!$AU:$AZ,4,FALSE),IF(C1030=4,VLOOKUP(B1030,balance!$AU:$AZ,5,FALSE),IF(C1030=5,VLOOKUP(B1030-1,balance!$AU:$AZ,6,FALSE),0)))))</f>
        <v>5000</v>
      </c>
      <c r="F1030">
        <v>53</v>
      </c>
      <c r="G1030">
        <f>IF(C1030=1,VLOOKUP(FoxFire!B1030,balance!$U:$Z,2,FALSE),IF(C1030=2,VLOOKUP(B1030,balance!$U:$Z,3,FALSE),IF(C1030=3,VLOOKUP(B1030,balance!$U:$Z,4,FALSE),IF(C1030=4,VLOOKUP(B1030,balance!$U:$Z,5,FALSE),IF(C1030=5,VLOOKUP(B1030-1,balance!$U:$Z,6,FALSE),0)))))/100</f>
        <v>3.0499999999999998E-3</v>
      </c>
      <c r="H1030">
        <v>2</v>
      </c>
      <c r="I1030" s="1">
        <f>IF(C1030=1,VLOOKUP(FoxFire!B1030,balance!$AF:$AJ,2,FALSE),IF(C1030=2,VLOOKUP(B1030,balance!$AF:$AJ,3,FALSE),IF(C1030=3,VLOOKUP(B1030,balance!$AF:$AJ,4,FALSE),IF(C1030=4,VLOOKUP(B1030,balance!$AF:$AJ,5,FALSE),IF(C1030=5,VLOOKUP(B1030,balance!$AF:$AK,6,FALSE),0)))))*1000000000000</f>
        <v>2355000000000</v>
      </c>
      <c r="J1030">
        <f>VLOOKUP(B1030,balance!AU:BD,10,FALSE)</f>
        <v>9346400</v>
      </c>
    </row>
    <row r="1031" spans="1:10" x14ac:dyDescent="0.3">
      <c r="A1031">
        <v>1029</v>
      </c>
      <c r="B1031">
        <f t="shared" si="31"/>
        <v>207</v>
      </c>
      <c r="C1031">
        <f t="shared" si="30"/>
        <v>5</v>
      </c>
      <c r="D1031">
        <v>9026</v>
      </c>
      <c r="E1031" s="1">
        <f>IF(C1031=1,VLOOKUP(B1031,balance!$AU:$AZ,2,FALSE),IF(C1031=2,VLOOKUP(B1031,balance!$AU:$AZ,3,FALSE),IF(C1031=3,VLOOKUP(B1031,balance!$AU:$AZ,4,FALSE),IF(C1031=4,VLOOKUP(B1031,balance!$AU:$AZ,5,FALSE),IF(C1031=5,VLOOKUP(B1031-1,balance!$AU:$AZ,6,FALSE),0)))))</f>
        <v>94000</v>
      </c>
      <c r="F1031">
        <v>53</v>
      </c>
      <c r="G1031">
        <f>IF(C1031=1,VLOOKUP(FoxFire!B1031,balance!$U:$Z,2,FALSE),IF(C1031=2,VLOOKUP(B1031,balance!$U:$Z,3,FALSE),IF(C1031=3,VLOOKUP(B1031,balance!$U:$Z,4,FALSE),IF(C1031=4,VLOOKUP(B1031,balance!$U:$Z,5,FALSE),IF(C1031=5,VLOOKUP(B1031-1,balance!$U:$Z,6,FALSE),0)))))/100</f>
        <v>721.77559999999994</v>
      </c>
      <c r="H1031">
        <v>2</v>
      </c>
      <c r="I1031" s="1">
        <f>IF(C1031=1,VLOOKUP(FoxFire!B1031,balance!$AF:$AJ,2,FALSE),IF(C1031=2,VLOOKUP(B1031,balance!$AF:$AJ,3,FALSE),IF(C1031=3,VLOOKUP(B1031,balance!$AF:$AJ,4,FALSE),IF(C1031=4,VLOOKUP(B1031,balance!$AF:$AJ,5,FALSE),IF(C1031=5,VLOOKUP(B1031,balance!$AF:$AK,6,FALSE),0)))))*1000000000000</f>
        <v>9480000000000</v>
      </c>
      <c r="J1031">
        <f>VLOOKUP(B1031,balance!AU:BD,10,FALSE)</f>
        <v>9481880</v>
      </c>
    </row>
    <row r="1032" spans="1:10" x14ac:dyDescent="0.3">
      <c r="A1032">
        <v>1030</v>
      </c>
      <c r="B1032">
        <f t="shared" si="31"/>
        <v>207</v>
      </c>
      <c r="C1032">
        <f t="shared" ref="C1032:C1095" si="32">C1027</f>
        <v>1</v>
      </c>
      <c r="D1032">
        <v>9026</v>
      </c>
      <c r="E1032" s="1">
        <f>IF(C1032=1,VLOOKUP(B1032,balance!$AU:$AZ,2,FALSE),IF(C1032=2,VLOOKUP(B1032,balance!$AU:$AZ,3,FALSE),IF(C1032=3,VLOOKUP(B1032,balance!$AU:$AZ,4,FALSE),IF(C1032=4,VLOOKUP(B1032,balance!$AU:$AZ,5,FALSE),IF(C1032=5,VLOOKUP(B1032-1,balance!$AU:$AZ,6,FALSE),0)))))</f>
        <v>5000</v>
      </c>
      <c r="F1032">
        <v>53</v>
      </c>
      <c r="G1032">
        <f>IF(C1032=1,VLOOKUP(FoxFire!B1032,balance!$U:$Z,2,FALSE),IF(C1032=2,VLOOKUP(B1032,balance!$U:$Z,3,FALSE),IF(C1032=3,VLOOKUP(B1032,balance!$U:$Z,4,FALSE),IF(C1032=4,VLOOKUP(B1032,balance!$U:$Z,5,FALSE),IF(C1032=5,VLOOKUP(B1032-1,balance!$U:$Z,6,FALSE),0)))))/100</f>
        <v>3.0599999999999998E-3</v>
      </c>
      <c r="H1032">
        <v>2</v>
      </c>
      <c r="I1032" s="1">
        <f>IF(C1032=1,VLOOKUP(FoxFire!B1032,balance!$AF:$AJ,2,FALSE),IF(C1032=2,VLOOKUP(B1032,balance!$AF:$AJ,3,FALSE),IF(C1032=3,VLOOKUP(B1032,balance!$AF:$AJ,4,FALSE),IF(C1032=4,VLOOKUP(B1032,balance!$AF:$AJ,5,FALSE),IF(C1032=5,VLOOKUP(B1032,balance!$AF:$AK,6,FALSE),0)))))*1000000000000</f>
        <v>2370000000000</v>
      </c>
      <c r="J1032">
        <f>VLOOKUP(B1032,balance!AU:BD,10,FALSE)</f>
        <v>9481880</v>
      </c>
    </row>
    <row r="1033" spans="1:10" x14ac:dyDescent="0.3">
      <c r="A1033">
        <v>1031</v>
      </c>
      <c r="B1033">
        <f t="shared" si="31"/>
        <v>207</v>
      </c>
      <c r="C1033">
        <f t="shared" si="32"/>
        <v>2</v>
      </c>
      <c r="D1033">
        <v>9026</v>
      </c>
      <c r="E1033" s="1">
        <f>IF(C1033=1,VLOOKUP(B1033,balance!$AU:$AZ,2,FALSE),IF(C1033=2,VLOOKUP(B1033,balance!$AU:$AZ,3,FALSE),IF(C1033=3,VLOOKUP(B1033,balance!$AU:$AZ,4,FALSE),IF(C1033=4,VLOOKUP(B1033,balance!$AU:$AZ,5,FALSE),IF(C1033=5,VLOOKUP(B1033-1,balance!$AU:$AZ,6,FALSE),0)))))</f>
        <v>5000</v>
      </c>
      <c r="F1033">
        <v>53</v>
      </c>
      <c r="G1033">
        <f>IF(C1033=1,VLOOKUP(FoxFire!B1033,balance!$U:$Z,2,FALSE),IF(C1033=2,VLOOKUP(B1033,balance!$U:$Z,3,FALSE),IF(C1033=3,VLOOKUP(B1033,balance!$U:$Z,4,FALSE),IF(C1033=4,VLOOKUP(B1033,balance!$U:$Z,5,FALSE),IF(C1033=5,VLOOKUP(B1033-1,balance!$U:$Z,6,FALSE),0)))))/100</f>
        <v>3.0599999999999998E-3</v>
      </c>
      <c r="H1033">
        <v>2</v>
      </c>
      <c r="I1033" s="1">
        <f>IF(C1033=1,VLOOKUP(FoxFire!B1033,balance!$AF:$AJ,2,FALSE),IF(C1033=2,VLOOKUP(B1033,balance!$AF:$AJ,3,FALSE),IF(C1033=3,VLOOKUP(B1033,balance!$AF:$AJ,4,FALSE),IF(C1033=4,VLOOKUP(B1033,balance!$AF:$AJ,5,FALSE),IF(C1033=5,VLOOKUP(B1033,balance!$AF:$AK,6,FALSE),0)))))*1000000000000</f>
        <v>2370000000000</v>
      </c>
      <c r="J1033">
        <f>VLOOKUP(B1033,balance!AU:BD,10,FALSE)</f>
        <v>9481880</v>
      </c>
    </row>
    <row r="1034" spans="1:10" x14ac:dyDescent="0.3">
      <c r="A1034">
        <v>1032</v>
      </c>
      <c r="B1034">
        <f t="shared" si="31"/>
        <v>207</v>
      </c>
      <c r="C1034">
        <f t="shared" si="32"/>
        <v>3</v>
      </c>
      <c r="D1034">
        <v>9026</v>
      </c>
      <c r="E1034" s="1">
        <f>IF(C1034=1,VLOOKUP(B1034,balance!$AU:$AZ,2,FALSE),IF(C1034=2,VLOOKUP(B1034,balance!$AU:$AZ,3,FALSE),IF(C1034=3,VLOOKUP(B1034,balance!$AU:$AZ,4,FALSE),IF(C1034=4,VLOOKUP(B1034,balance!$AU:$AZ,5,FALSE),IF(C1034=5,VLOOKUP(B1034-1,balance!$AU:$AZ,6,FALSE),0)))))</f>
        <v>5000</v>
      </c>
      <c r="F1034">
        <v>53</v>
      </c>
      <c r="G1034">
        <f>IF(C1034=1,VLOOKUP(FoxFire!B1034,balance!$U:$Z,2,FALSE),IF(C1034=2,VLOOKUP(B1034,balance!$U:$Z,3,FALSE),IF(C1034=3,VLOOKUP(B1034,balance!$U:$Z,4,FALSE),IF(C1034=4,VLOOKUP(B1034,balance!$U:$Z,5,FALSE),IF(C1034=5,VLOOKUP(B1034-1,balance!$U:$Z,6,FALSE),0)))))/100</f>
        <v>3.0599999999999998E-3</v>
      </c>
      <c r="H1034">
        <v>2</v>
      </c>
      <c r="I1034" s="1">
        <f>IF(C1034=1,VLOOKUP(FoxFire!B1034,balance!$AF:$AJ,2,FALSE),IF(C1034=2,VLOOKUP(B1034,balance!$AF:$AJ,3,FALSE),IF(C1034=3,VLOOKUP(B1034,balance!$AF:$AJ,4,FALSE),IF(C1034=4,VLOOKUP(B1034,balance!$AF:$AJ,5,FALSE),IF(C1034=5,VLOOKUP(B1034,balance!$AF:$AK,6,FALSE),0)))))*1000000000000</f>
        <v>2370000000000</v>
      </c>
      <c r="J1034">
        <f>VLOOKUP(B1034,balance!AU:BD,10,FALSE)</f>
        <v>9481880</v>
      </c>
    </row>
    <row r="1035" spans="1:10" x14ac:dyDescent="0.3">
      <c r="A1035">
        <v>1033</v>
      </c>
      <c r="B1035">
        <f t="shared" si="31"/>
        <v>207</v>
      </c>
      <c r="C1035">
        <f t="shared" si="32"/>
        <v>4</v>
      </c>
      <c r="D1035">
        <v>9026</v>
      </c>
      <c r="E1035" s="1">
        <f>IF(C1035=1,VLOOKUP(B1035,balance!$AU:$AZ,2,FALSE),IF(C1035=2,VLOOKUP(B1035,balance!$AU:$AZ,3,FALSE),IF(C1035=3,VLOOKUP(B1035,balance!$AU:$AZ,4,FALSE),IF(C1035=4,VLOOKUP(B1035,balance!$AU:$AZ,5,FALSE),IF(C1035=5,VLOOKUP(B1035-1,balance!$AU:$AZ,6,FALSE),0)))))</f>
        <v>5000</v>
      </c>
      <c r="F1035">
        <v>53</v>
      </c>
      <c r="G1035">
        <f>IF(C1035=1,VLOOKUP(FoxFire!B1035,balance!$U:$Z,2,FALSE),IF(C1035=2,VLOOKUP(B1035,balance!$U:$Z,3,FALSE),IF(C1035=3,VLOOKUP(B1035,balance!$U:$Z,4,FALSE),IF(C1035=4,VLOOKUP(B1035,balance!$U:$Z,5,FALSE),IF(C1035=5,VLOOKUP(B1035-1,balance!$U:$Z,6,FALSE),0)))))/100</f>
        <v>3.0599999999999998E-3</v>
      </c>
      <c r="H1035">
        <v>2</v>
      </c>
      <c r="I1035" s="1">
        <f>IF(C1035=1,VLOOKUP(FoxFire!B1035,balance!$AF:$AJ,2,FALSE),IF(C1035=2,VLOOKUP(B1035,balance!$AF:$AJ,3,FALSE),IF(C1035=3,VLOOKUP(B1035,balance!$AF:$AJ,4,FALSE),IF(C1035=4,VLOOKUP(B1035,balance!$AF:$AJ,5,FALSE),IF(C1035=5,VLOOKUP(B1035,balance!$AF:$AK,6,FALSE),0)))))*1000000000000</f>
        <v>2370000000000</v>
      </c>
      <c r="J1035">
        <f>VLOOKUP(B1035,balance!AU:BD,10,FALSE)</f>
        <v>9481880</v>
      </c>
    </row>
    <row r="1036" spans="1:10" x14ac:dyDescent="0.3">
      <c r="A1036">
        <v>1034</v>
      </c>
      <c r="B1036">
        <f t="shared" ref="B1036:B1099" si="33">B1031+1</f>
        <v>208</v>
      </c>
      <c r="C1036">
        <f t="shared" si="32"/>
        <v>5</v>
      </c>
      <c r="D1036">
        <v>9026</v>
      </c>
      <c r="E1036" s="1">
        <f>IF(C1036=1,VLOOKUP(B1036,balance!$AU:$AZ,2,FALSE),IF(C1036=2,VLOOKUP(B1036,balance!$AU:$AZ,3,FALSE),IF(C1036=3,VLOOKUP(B1036,balance!$AU:$AZ,4,FALSE),IF(C1036=4,VLOOKUP(B1036,balance!$AU:$AZ,5,FALSE),IF(C1036=5,VLOOKUP(B1036-1,balance!$AU:$AZ,6,FALSE),0)))))</f>
        <v>94000</v>
      </c>
      <c r="F1036">
        <v>53</v>
      </c>
      <c r="G1036">
        <f>IF(C1036=1,VLOOKUP(FoxFire!B1036,balance!$U:$Z,2,FALSE),IF(C1036=2,VLOOKUP(B1036,balance!$U:$Z,3,FALSE),IF(C1036=3,VLOOKUP(B1036,balance!$U:$Z,4,FALSE),IF(C1036=4,VLOOKUP(B1036,balance!$U:$Z,5,FALSE),IF(C1036=5,VLOOKUP(B1036-1,balance!$U:$Z,6,FALSE),0)))))/100</f>
        <v>731.38349999999991</v>
      </c>
      <c r="H1036">
        <v>2</v>
      </c>
      <c r="I1036" s="1">
        <f>IF(C1036=1,VLOOKUP(FoxFire!B1036,balance!$AF:$AJ,2,FALSE),IF(C1036=2,VLOOKUP(B1036,balance!$AF:$AJ,3,FALSE),IF(C1036=3,VLOOKUP(B1036,balance!$AF:$AJ,4,FALSE),IF(C1036=4,VLOOKUP(B1036,balance!$AF:$AJ,5,FALSE),IF(C1036=5,VLOOKUP(B1036,balance!$AF:$AK,6,FALSE),0)))))*1000000000000</f>
        <v>9540000000000</v>
      </c>
      <c r="J1036">
        <f>VLOOKUP(B1036,balance!AU:BD,10,FALSE)</f>
        <v>9619600</v>
      </c>
    </row>
    <row r="1037" spans="1:10" x14ac:dyDescent="0.3">
      <c r="A1037">
        <v>1035</v>
      </c>
      <c r="B1037">
        <f t="shared" si="33"/>
        <v>208</v>
      </c>
      <c r="C1037">
        <f t="shared" si="32"/>
        <v>1</v>
      </c>
      <c r="D1037">
        <v>9026</v>
      </c>
      <c r="E1037" s="1">
        <f>IF(C1037=1,VLOOKUP(B1037,balance!$AU:$AZ,2,FALSE),IF(C1037=2,VLOOKUP(B1037,balance!$AU:$AZ,3,FALSE),IF(C1037=3,VLOOKUP(B1037,balance!$AU:$AZ,4,FALSE),IF(C1037=4,VLOOKUP(B1037,balance!$AU:$AZ,5,FALSE),IF(C1037=5,VLOOKUP(B1037-1,balance!$AU:$AZ,6,FALSE),0)))))</f>
        <v>5000</v>
      </c>
      <c r="F1037">
        <v>53</v>
      </c>
      <c r="G1037">
        <f>IF(C1037=1,VLOOKUP(FoxFire!B1037,balance!$U:$Z,2,FALSE),IF(C1037=2,VLOOKUP(B1037,balance!$U:$Z,3,FALSE),IF(C1037=3,VLOOKUP(B1037,balance!$U:$Z,4,FALSE),IF(C1037=4,VLOOKUP(B1037,balance!$U:$Z,5,FALSE),IF(C1037=5,VLOOKUP(B1037-1,balance!$U:$Z,6,FALSE),0)))))/100</f>
        <v>3.0699999999999998E-3</v>
      </c>
      <c r="H1037">
        <v>2</v>
      </c>
      <c r="I1037" s="1">
        <f>IF(C1037=1,VLOOKUP(FoxFire!B1037,balance!$AF:$AJ,2,FALSE),IF(C1037=2,VLOOKUP(B1037,balance!$AF:$AJ,3,FALSE),IF(C1037=3,VLOOKUP(B1037,balance!$AF:$AJ,4,FALSE),IF(C1037=4,VLOOKUP(B1037,balance!$AF:$AJ,5,FALSE),IF(C1037=5,VLOOKUP(B1037,balance!$AF:$AK,6,FALSE),0)))))*1000000000000</f>
        <v>2385000000000</v>
      </c>
      <c r="J1037">
        <f>VLOOKUP(B1037,balance!AU:BD,10,FALSE)</f>
        <v>9619600</v>
      </c>
    </row>
    <row r="1038" spans="1:10" x14ac:dyDescent="0.3">
      <c r="A1038">
        <v>1036</v>
      </c>
      <c r="B1038">
        <f t="shared" si="33"/>
        <v>208</v>
      </c>
      <c r="C1038">
        <f t="shared" si="32"/>
        <v>2</v>
      </c>
      <c r="D1038">
        <v>9026</v>
      </c>
      <c r="E1038" s="1">
        <f>IF(C1038=1,VLOOKUP(B1038,balance!$AU:$AZ,2,FALSE),IF(C1038=2,VLOOKUP(B1038,balance!$AU:$AZ,3,FALSE),IF(C1038=3,VLOOKUP(B1038,balance!$AU:$AZ,4,FALSE),IF(C1038=4,VLOOKUP(B1038,balance!$AU:$AZ,5,FALSE),IF(C1038=5,VLOOKUP(B1038-1,balance!$AU:$AZ,6,FALSE),0)))))</f>
        <v>5000</v>
      </c>
      <c r="F1038">
        <v>53</v>
      </c>
      <c r="G1038">
        <f>IF(C1038=1,VLOOKUP(FoxFire!B1038,balance!$U:$Z,2,FALSE),IF(C1038=2,VLOOKUP(B1038,balance!$U:$Z,3,FALSE),IF(C1038=3,VLOOKUP(B1038,balance!$U:$Z,4,FALSE),IF(C1038=4,VLOOKUP(B1038,balance!$U:$Z,5,FALSE),IF(C1038=5,VLOOKUP(B1038-1,balance!$U:$Z,6,FALSE),0)))))/100</f>
        <v>3.0699999999999998E-3</v>
      </c>
      <c r="H1038">
        <v>2</v>
      </c>
      <c r="I1038" s="1">
        <f>IF(C1038=1,VLOOKUP(FoxFire!B1038,balance!$AF:$AJ,2,FALSE),IF(C1038=2,VLOOKUP(B1038,balance!$AF:$AJ,3,FALSE),IF(C1038=3,VLOOKUP(B1038,balance!$AF:$AJ,4,FALSE),IF(C1038=4,VLOOKUP(B1038,balance!$AF:$AJ,5,FALSE),IF(C1038=5,VLOOKUP(B1038,balance!$AF:$AK,6,FALSE),0)))))*1000000000000</f>
        <v>2385000000000</v>
      </c>
      <c r="J1038">
        <f>VLOOKUP(B1038,balance!AU:BD,10,FALSE)</f>
        <v>9619600</v>
      </c>
    </row>
    <row r="1039" spans="1:10" x14ac:dyDescent="0.3">
      <c r="A1039">
        <v>1037</v>
      </c>
      <c r="B1039">
        <f t="shared" si="33"/>
        <v>208</v>
      </c>
      <c r="C1039">
        <f t="shared" si="32"/>
        <v>3</v>
      </c>
      <c r="D1039">
        <v>9026</v>
      </c>
      <c r="E1039" s="1">
        <f>IF(C1039=1,VLOOKUP(B1039,balance!$AU:$AZ,2,FALSE),IF(C1039=2,VLOOKUP(B1039,balance!$AU:$AZ,3,FALSE),IF(C1039=3,VLOOKUP(B1039,balance!$AU:$AZ,4,FALSE),IF(C1039=4,VLOOKUP(B1039,balance!$AU:$AZ,5,FALSE),IF(C1039=5,VLOOKUP(B1039-1,balance!$AU:$AZ,6,FALSE),0)))))</f>
        <v>5000</v>
      </c>
      <c r="F1039">
        <v>53</v>
      </c>
      <c r="G1039">
        <f>IF(C1039=1,VLOOKUP(FoxFire!B1039,balance!$U:$Z,2,FALSE),IF(C1039=2,VLOOKUP(B1039,balance!$U:$Z,3,FALSE),IF(C1039=3,VLOOKUP(B1039,balance!$U:$Z,4,FALSE),IF(C1039=4,VLOOKUP(B1039,balance!$U:$Z,5,FALSE),IF(C1039=5,VLOOKUP(B1039-1,balance!$U:$Z,6,FALSE),0)))))/100</f>
        <v>3.0699999999999998E-3</v>
      </c>
      <c r="H1039">
        <v>2</v>
      </c>
      <c r="I1039" s="1">
        <f>IF(C1039=1,VLOOKUP(FoxFire!B1039,balance!$AF:$AJ,2,FALSE),IF(C1039=2,VLOOKUP(B1039,balance!$AF:$AJ,3,FALSE),IF(C1039=3,VLOOKUP(B1039,balance!$AF:$AJ,4,FALSE),IF(C1039=4,VLOOKUP(B1039,balance!$AF:$AJ,5,FALSE),IF(C1039=5,VLOOKUP(B1039,balance!$AF:$AK,6,FALSE),0)))))*1000000000000</f>
        <v>2385000000000</v>
      </c>
      <c r="J1039">
        <f>VLOOKUP(B1039,balance!AU:BD,10,FALSE)</f>
        <v>9619600</v>
      </c>
    </row>
    <row r="1040" spans="1:10" x14ac:dyDescent="0.3">
      <c r="A1040">
        <v>1038</v>
      </c>
      <c r="B1040">
        <f t="shared" si="33"/>
        <v>208</v>
      </c>
      <c r="C1040">
        <f t="shared" si="32"/>
        <v>4</v>
      </c>
      <c r="D1040">
        <v>9026</v>
      </c>
      <c r="E1040" s="1">
        <f>IF(C1040=1,VLOOKUP(B1040,balance!$AU:$AZ,2,FALSE),IF(C1040=2,VLOOKUP(B1040,balance!$AU:$AZ,3,FALSE),IF(C1040=3,VLOOKUP(B1040,balance!$AU:$AZ,4,FALSE),IF(C1040=4,VLOOKUP(B1040,balance!$AU:$AZ,5,FALSE),IF(C1040=5,VLOOKUP(B1040-1,balance!$AU:$AZ,6,FALSE),0)))))</f>
        <v>5000</v>
      </c>
      <c r="F1040">
        <v>53</v>
      </c>
      <c r="G1040">
        <f>IF(C1040=1,VLOOKUP(FoxFire!B1040,balance!$U:$Z,2,FALSE),IF(C1040=2,VLOOKUP(B1040,balance!$U:$Z,3,FALSE),IF(C1040=3,VLOOKUP(B1040,balance!$U:$Z,4,FALSE),IF(C1040=4,VLOOKUP(B1040,balance!$U:$Z,5,FALSE),IF(C1040=5,VLOOKUP(B1040-1,balance!$U:$Z,6,FALSE),0)))))/100</f>
        <v>3.0699999999999998E-3</v>
      </c>
      <c r="H1040">
        <v>2</v>
      </c>
      <c r="I1040" s="1">
        <f>IF(C1040=1,VLOOKUP(FoxFire!B1040,balance!$AF:$AJ,2,FALSE),IF(C1040=2,VLOOKUP(B1040,balance!$AF:$AJ,3,FALSE),IF(C1040=3,VLOOKUP(B1040,balance!$AF:$AJ,4,FALSE),IF(C1040=4,VLOOKUP(B1040,balance!$AF:$AJ,5,FALSE),IF(C1040=5,VLOOKUP(B1040,balance!$AF:$AK,6,FALSE),0)))))*1000000000000</f>
        <v>2385000000000</v>
      </c>
      <c r="J1040">
        <f>VLOOKUP(B1040,balance!AU:BD,10,FALSE)</f>
        <v>9619600</v>
      </c>
    </row>
    <row r="1041" spans="1:10" x14ac:dyDescent="0.3">
      <c r="A1041">
        <v>1039</v>
      </c>
      <c r="B1041">
        <f t="shared" si="33"/>
        <v>209</v>
      </c>
      <c r="C1041">
        <f t="shared" si="32"/>
        <v>5</v>
      </c>
      <c r="D1041">
        <v>9026</v>
      </c>
      <c r="E1041" s="1">
        <f>IF(C1041=1,VLOOKUP(B1041,balance!$AU:$AZ,2,FALSE),IF(C1041=2,VLOOKUP(B1041,balance!$AU:$AZ,3,FALSE),IF(C1041=3,VLOOKUP(B1041,balance!$AU:$AZ,4,FALSE),IF(C1041=4,VLOOKUP(B1041,balance!$AU:$AZ,5,FALSE),IF(C1041=5,VLOOKUP(B1041-1,balance!$AU:$AZ,6,FALSE),0)))))</f>
        <v>94000</v>
      </c>
      <c r="F1041">
        <v>53</v>
      </c>
      <c r="G1041">
        <f>IF(C1041=1,VLOOKUP(FoxFire!B1041,balance!$U:$Z,2,FALSE),IF(C1041=2,VLOOKUP(B1041,balance!$U:$Z,3,FALSE),IF(C1041=3,VLOOKUP(B1041,balance!$U:$Z,4,FALSE),IF(C1041=4,VLOOKUP(B1041,balance!$U:$Z,5,FALSE),IF(C1041=5,VLOOKUP(B1041-1,balance!$U:$Z,6,FALSE),0)))))/100</f>
        <v>741.1114</v>
      </c>
      <c r="H1041">
        <v>2</v>
      </c>
      <c r="I1041" s="1">
        <f>IF(C1041=1,VLOOKUP(FoxFire!B1041,balance!$AF:$AJ,2,FALSE),IF(C1041=2,VLOOKUP(B1041,balance!$AF:$AJ,3,FALSE),IF(C1041=3,VLOOKUP(B1041,balance!$AF:$AJ,4,FALSE),IF(C1041=4,VLOOKUP(B1041,balance!$AF:$AJ,5,FALSE),IF(C1041=5,VLOOKUP(B1041,balance!$AF:$AK,6,FALSE),0)))))*1000000000000</f>
        <v>9600000000000</v>
      </c>
      <c r="J1041">
        <f>VLOOKUP(B1041,balance!AU:BD,10,FALSE)</f>
        <v>9759570</v>
      </c>
    </row>
    <row r="1042" spans="1:10" x14ac:dyDescent="0.3">
      <c r="A1042">
        <v>1040</v>
      </c>
      <c r="B1042">
        <f t="shared" si="33"/>
        <v>209</v>
      </c>
      <c r="C1042">
        <f t="shared" si="32"/>
        <v>1</v>
      </c>
      <c r="D1042">
        <v>9026</v>
      </c>
      <c r="E1042" s="1">
        <f>IF(C1042=1,VLOOKUP(B1042,balance!$AU:$AZ,2,FALSE),IF(C1042=2,VLOOKUP(B1042,balance!$AU:$AZ,3,FALSE),IF(C1042=3,VLOOKUP(B1042,balance!$AU:$AZ,4,FALSE),IF(C1042=4,VLOOKUP(B1042,balance!$AU:$AZ,5,FALSE),IF(C1042=5,VLOOKUP(B1042-1,balance!$AU:$AZ,6,FALSE),0)))))</f>
        <v>5000</v>
      </c>
      <c r="F1042">
        <v>53</v>
      </c>
      <c r="G1042">
        <f>IF(C1042=1,VLOOKUP(FoxFire!B1042,balance!$U:$Z,2,FALSE),IF(C1042=2,VLOOKUP(B1042,balance!$U:$Z,3,FALSE),IF(C1042=3,VLOOKUP(B1042,balance!$U:$Z,4,FALSE),IF(C1042=4,VLOOKUP(B1042,balance!$U:$Z,5,FALSE),IF(C1042=5,VLOOKUP(B1042-1,balance!$U:$Z,6,FALSE),0)))))/100</f>
        <v>3.0799999999999998E-3</v>
      </c>
      <c r="H1042">
        <v>2</v>
      </c>
      <c r="I1042" s="1">
        <f>IF(C1042=1,VLOOKUP(FoxFire!B1042,balance!$AF:$AJ,2,FALSE),IF(C1042=2,VLOOKUP(B1042,balance!$AF:$AJ,3,FALSE),IF(C1042=3,VLOOKUP(B1042,balance!$AF:$AJ,4,FALSE),IF(C1042=4,VLOOKUP(B1042,balance!$AF:$AJ,5,FALSE),IF(C1042=5,VLOOKUP(B1042,balance!$AF:$AK,6,FALSE),0)))))*1000000000000</f>
        <v>2400000000000</v>
      </c>
      <c r="J1042">
        <f>VLOOKUP(B1042,balance!AU:BD,10,FALSE)</f>
        <v>9759570</v>
      </c>
    </row>
    <row r="1043" spans="1:10" x14ac:dyDescent="0.3">
      <c r="A1043">
        <v>1041</v>
      </c>
      <c r="B1043">
        <f t="shared" si="33"/>
        <v>209</v>
      </c>
      <c r="C1043">
        <f t="shared" si="32"/>
        <v>2</v>
      </c>
      <c r="D1043">
        <v>9026</v>
      </c>
      <c r="E1043" s="1">
        <f>IF(C1043=1,VLOOKUP(B1043,balance!$AU:$AZ,2,FALSE),IF(C1043=2,VLOOKUP(B1043,balance!$AU:$AZ,3,FALSE),IF(C1043=3,VLOOKUP(B1043,balance!$AU:$AZ,4,FALSE),IF(C1043=4,VLOOKUP(B1043,balance!$AU:$AZ,5,FALSE),IF(C1043=5,VLOOKUP(B1043-1,balance!$AU:$AZ,6,FALSE),0)))))</f>
        <v>5000</v>
      </c>
      <c r="F1043">
        <v>53</v>
      </c>
      <c r="G1043">
        <f>IF(C1043=1,VLOOKUP(FoxFire!B1043,balance!$U:$Z,2,FALSE),IF(C1043=2,VLOOKUP(B1043,balance!$U:$Z,3,FALSE),IF(C1043=3,VLOOKUP(B1043,balance!$U:$Z,4,FALSE),IF(C1043=4,VLOOKUP(B1043,balance!$U:$Z,5,FALSE),IF(C1043=5,VLOOKUP(B1043-1,balance!$U:$Z,6,FALSE),0)))))/100</f>
        <v>3.0799999999999998E-3</v>
      </c>
      <c r="H1043">
        <v>2</v>
      </c>
      <c r="I1043" s="1">
        <f>IF(C1043=1,VLOOKUP(FoxFire!B1043,balance!$AF:$AJ,2,FALSE),IF(C1043=2,VLOOKUP(B1043,balance!$AF:$AJ,3,FALSE),IF(C1043=3,VLOOKUP(B1043,balance!$AF:$AJ,4,FALSE),IF(C1043=4,VLOOKUP(B1043,balance!$AF:$AJ,5,FALSE),IF(C1043=5,VLOOKUP(B1043,balance!$AF:$AK,6,FALSE),0)))))*1000000000000</f>
        <v>2400000000000</v>
      </c>
      <c r="J1043">
        <f>VLOOKUP(B1043,balance!AU:BD,10,FALSE)</f>
        <v>9759570</v>
      </c>
    </row>
    <row r="1044" spans="1:10" x14ac:dyDescent="0.3">
      <c r="A1044">
        <v>1042</v>
      </c>
      <c r="B1044">
        <f t="shared" si="33"/>
        <v>209</v>
      </c>
      <c r="C1044">
        <f t="shared" si="32"/>
        <v>3</v>
      </c>
      <c r="D1044">
        <v>9026</v>
      </c>
      <c r="E1044" s="1">
        <f>IF(C1044=1,VLOOKUP(B1044,balance!$AU:$AZ,2,FALSE),IF(C1044=2,VLOOKUP(B1044,balance!$AU:$AZ,3,FALSE),IF(C1044=3,VLOOKUP(B1044,balance!$AU:$AZ,4,FALSE),IF(C1044=4,VLOOKUP(B1044,balance!$AU:$AZ,5,FALSE),IF(C1044=5,VLOOKUP(B1044-1,balance!$AU:$AZ,6,FALSE),0)))))</f>
        <v>5000</v>
      </c>
      <c r="F1044">
        <v>53</v>
      </c>
      <c r="G1044">
        <f>IF(C1044=1,VLOOKUP(FoxFire!B1044,balance!$U:$Z,2,FALSE),IF(C1044=2,VLOOKUP(B1044,balance!$U:$Z,3,FALSE),IF(C1044=3,VLOOKUP(B1044,balance!$U:$Z,4,FALSE),IF(C1044=4,VLOOKUP(B1044,balance!$U:$Z,5,FALSE),IF(C1044=5,VLOOKUP(B1044-1,balance!$U:$Z,6,FALSE),0)))))/100</f>
        <v>3.0799999999999998E-3</v>
      </c>
      <c r="H1044">
        <v>2</v>
      </c>
      <c r="I1044" s="1">
        <f>IF(C1044=1,VLOOKUP(FoxFire!B1044,balance!$AF:$AJ,2,FALSE),IF(C1044=2,VLOOKUP(B1044,balance!$AF:$AJ,3,FALSE),IF(C1044=3,VLOOKUP(B1044,balance!$AF:$AJ,4,FALSE),IF(C1044=4,VLOOKUP(B1044,balance!$AF:$AJ,5,FALSE),IF(C1044=5,VLOOKUP(B1044,balance!$AF:$AK,6,FALSE),0)))))*1000000000000</f>
        <v>2400000000000</v>
      </c>
      <c r="J1044">
        <f>VLOOKUP(B1044,balance!AU:BD,10,FALSE)</f>
        <v>9759570</v>
      </c>
    </row>
    <row r="1045" spans="1:10" x14ac:dyDescent="0.3">
      <c r="A1045">
        <v>1043</v>
      </c>
      <c r="B1045">
        <f t="shared" si="33"/>
        <v>209</v>
      </c>
      <c r="C1045">
        <f t="shared" si="32"/>
        <v>4</v>
      </c>
      <c r="D1045">
        <v>9026</v>
      </c>
      <c r="E1045" s="1">
        <f>IF(C1045=1,VLOOKUP(B1045,balance!$AU:$AZ,2,FALSE),IF(C1045=2,VLOOKUP(B1045,balance!$AU:$AZ,3,FALSE),IF(C1045=3,VLOOKUP(B1045,balance!$AU:$AZ,4,FALSE),IF(C1045=4,VLOOKUP(B1045,balance!$AU:$AZ,5,FALSE),IF(C1045=5,VLOOKUP(B1045-1,balance!$AU:$AZ,6,FALSE),0)))))</f>
        <v>5000</v>
      </c>
      <c r="F1045">
        <v>53</v>
      </c>
      <c r="G1045">
        <f>IF(C1045=1,VLOOKUP(FoxFire!B1045,balance!$U:$Z,2,FALSE),IF(C1045=2,VLOOKUP(B1045,balance!$U:$Z,3,FALSE),IF(C1045=3,VLOOKUP(B1045,balance!$U:$Z,4,FALSE),IF(C1045=4,VLOOKUP(B1045,balance!$U:$Z,5,FALSE),IF(C1045=5,VLOOKUP(B1045-1,balance!$U:$Z,6,FALSE),0)))))/100</f>
        <v>3.0799999999999998E-3</v>
      </c>
      <c r="H1045">
        <v>2</v>
      </c>
      <c r="I1045" s="1">
        <f>IF(C1045=1,VLOOKUP(FoxFire!B1045,balance!$AF:$AJ,2,FALSE),IF(C1045=2,VLOOKUP(B1045,balance!$AF:$AJ,3,FALSE),IF(C1045=3,VLOOKUP(B1045,balance!$AF:$AJ,4,FALSE),IF(C1045=4,VLOOKUP(B1045,balance!$AF:$AJ,5,FALSE),IF(C1045=5,VLOOKUP(B1045,balance!$AF:$AK,6,FALSE),0)))))*1000000000000</f>
        <v>2400000000000</v>
      </c>
      <c r="J1045">
        <f>VLOOKUP(B1045,balance!AU:BD,10,FALSE)</f>
        <v>9759570</v>
      </c>
    </row>
    <row r="1046" spans="1:10" x14ac:dyDescent="0.3">
      <c r="A1046">
        <v>1044</v>
      </c>
      <c r="B1046">
        <f t="shared" si="33"/>
        <v>210</v>
      </c>
      <c r="C1046">
        <f t="shared" si="32"/>
        <v>5</v>
      </c>
      <c r="D1046">
        <v>9026</v>
      </c>
      <c r="E1046" s="1">
        <f>IF(C1046=1,VLOOKUP(B1046,balance!$AU:$AZ,2,FALSE),IF(C1046=2,VLOOKUP(B1046,balance!$AU:$AZ,3,FALSE),IF(C1046=3,VLOOKUP(B1046,balance!$AU:$AZ,4,FALSE),IF(C1046=4,VLOOKUP(B1046,balance!$AU:$AZ,5,FALSE),IF(C1046=5,VLOOKUP(B1046-1,balance!$AU:$AZ,6,FALSE),0)))))</f>
        <v>94000</v>
      </c>
      <c r="F1046">
        <v>53</v>
      </c>
      <c r="G1046">
        <f>IF(C1046=1,VLOOKUP(FoxFire!B1046,balance!$U:$Z,2,FALSE),IF(C1046=2,VLOOKUP(B1046,balance!$U:$Z,3,FALSE),IF(C1046=3,VLOOKUP(B1046,balance!$U:$Z,4,FALSE),IF(C1046=4,VLOOKUP(B1046,balance!$U:$Z,5,FALSE),IF(C1046=5,VLOOKUP(B1046-1,balance!$U:$Z,6,FALSE),0)))))/100</f>
        <v>750.96069999999997</v>
      </c>
      <c r="H1046">
        <v>2</v>
      </c>
      <c r="I1046" s="1">
        <f>IF(C1046=1,VLOOKUP(FoxFire!B1046,balance!$AF:$AJ,2,FALSE),IF(C1046=2,VLOOKUP(B1046,balance!$AF:$AJ,3,FALSE),IF(C1046=3,VLOOKUP(B1046,balance!$AF:$AJ,4,FALSE),IF(C1046=4,VLOOKUP(B1046,balance!$AF:$AJ,5,FALSE),IF(C1046=5,VLOOKUP(B1046,balance!$AF:$AK,6,FALSE),0)))))*1000000000000</f>
        <v>9660000000000</v>
      </c>
      <c r="J1046">
        <f>VLOOKUP(B1046,balance!AU:BD,10,FALSE)</f>
        <v>9901800</v>
      </c>
    </row>
    <row r="1047" spans="1:10" x14ac:dyDescent="0.3">
      <c r="A1047">
        <v>1045</v>
      </c>
      <c r="B1047">
        <f t="shared" si="33"/>
        <v>210</v>
      </c>
      <c r="C1047">
        <f t="shared" si="32"/>
        <v>1</v>
      </c>
      <c r="D1047">
        <v>9026</v>
      </c>
      <c r="E1047" s="1">
        <f>IF(C1047=1,VLOOKUP(B1047,balance!$AU:$AZ,2,FALSE),IF(C1047=2,VLOOKUP(B1047,balance!$AU:$AZ,3,FALSE),IF(C1047=3,VLOOKUP(B1047,balance!$AU:$AZ,4,FALSE),IF(C1047=4,VLOOKUP(B1047,balance!$AU:$AZ,5,FALSE),IF(C1047=5,VLOOKUP(B1047-1,balance!$AU:$AZ,6,FALSE),0)))))</f>
        <v>5000</v>
      </c>
      <c r="F1047">
        <v>53</v>
      </c>
      <c r="G1047">
        <f>IF(C1047=1,VLOOKUP(FoxFire!B1047,balance!$U:$Z,2,FALSE),IF(C1047=2,VLOOKUP(B1047,balance!$U:$Z,3,FALSE),IF(C1047=3,VLOOKUP(B1047,balance!$U:$Z,4,FALSE),IF(C1047=4,VLOOKUP(B1047,balance!$U:$Z,5,FALSE),IF(C1047=5,VLOOKUP(B1047-1,balance!$U:$Z,6,FALSE),0)))))/100</f>
        <v>3.0899999999999999E-3</v>
      </c>
      <c r="H1047">
        <v>2</v>
      </c>
      <c r="I1047" s="1">
        <f>IF(C1047=1,VLOOKUP(FoxFire!B1047,balance!$AF:$AJ,2,FALSE),IF(C1047=2,VLOOKUP(B1047,balance!$AF:$AJ,3,FALSE),IF(C1047=3,VLOOKUP(B1047,balance!$AF:$AJ,4,FALSE),IF(C1047=4,VLOOKUP(B1047,balance!$AF:$AJ,5,FALSE),IF(C1047=5,VLOOKUP(B1047,balance!$AF:$AK,6,FALSE),0)))))*1000000000000</f>
        <v>2415000000000</v>
      </c>
      <c r="J1047">
        <f>VLOOKUP(B1047,balance!AU:BD,10,FALSE)</f>
        <v>9901800</v>
      </c>
    </row>
    <row r="1048" spans="1:10" x14ac:dyDescent="0.3">
      <c r="A1048">
        <v>1046</v>
      </c>
      <c r="B1048">
        <f t="shared" si="33"/>
        <v>210</v>
      </c>
      <c r="C1048">
        <f t="shared" si="32"/>
        <v>2</v>
      </c>
      <c r="D1048">
        <v>9026</v>
      </c>
      <c r="E1048" s="1">
        <f>IF(C1048=1,VLOOKUP(B1048,balance!$AU:$AZ,2,FALSE),IF(C1048=2,VLOOKUP(B1048,balance!$AU:$AZ,3,FALSE),IF(C1048=3,VLOOKUP(B1048,balance!$AU:$AZ,4,FALSE),IF(C1048=4,VLOOKUP(B1048,balance!$AU:$AZ,5,FALSE),IF(C1048=5,VLOOKUP(B1048-1,balance!$AU:$AZ,6,FALSE),0)))))</f>
        <v>5000</v>
      </c>
      <c r="F1048">
        <v>53</v>
      </c>
      <c r="G1048">
        <f>IF(C1048=1,VLOOKUP(FoxFire!B1048,balance!$U:$Z,2,FALSE),IF(C1048=2,VLOOKUP(B1048,balance!$U:$Z,3,FALSE),IF(C1048=3,VLOOKUP(B1048,balance!$U:$Z,4,FALSE),IF(C1048=4,VLOOKUP(B1048,balance!$U:$Z,5,FALSE),IF(C1048=5,VLOOKUP(B1048-1,balance!$U:$Z,6,FALSE),0)))))/100</f>
        <v>3.0899999999999999E-3</v>
      </c>
      <c r="H1048">
        <v>2</v>
      </c>
      <c r="I1048" s="1">
        <f>IF(C1048=1,VLOOKUP(FoxFire!B1048,balance!$AF:$AJ,2,FALSE),IF(C1048=2,VLOOKUP(B1048,balance!$AF:$AJ,3,FALSE),IF(C1048=3,VLOOKUP(B1048,balance!$AF:$AJ,4,FALSE),IF(C1048=4,VLOOKUP(B1048,balance!$AF:$AJ,5,FALSE),IF(C1048=5,VLOOKUP(B1048,balance!$AF:$AK,6,FALSE),0)))))*1000000000000</f>
        <v>2415000000000</v>
      </c>
      <c r="J1048">
        <f>VLOOKUP(B1048,balance!AU:BD,10,FALSE)</f>
        <v>9901800</v>
      </c>
    </row>
    <row r="1049" spans="1:10" x14ac:dyDescent="0.3">
      <c r="A1049">
        <v>1047</v>
      </c>
      <c r="B1049">
        <f t="shared" si="33"/>
        <v>210</v>
      </c>
      <c r="C1049">
        <f t="shared" si="32"/>
        <v>3</v>
      </c>
      <c r="D1049">
        <v>9026</v>
      </c>
      <c r="E1049" s="1">
        <f>IF(C1049=1,VLOOKUP(B1049,balance!$AU:$AZ,2,FALSE),IF(C1049=2,VLOOKUP(B1049,balance!$AU:$AZ,3,FALSE),IF(C1049=3,VLOOKUP(B1049,balance!$AU:$AZ,4,FALSE),IF(C1049=4,VLOOKUP(B1049,balance!$AU:$AZ,5,FALSE),IF(C1049=5,VLOOKUP(B1049-1,balance!$AU:$AZ,6,FALSE),0)))))</f>
        <v>5000</v>
      </c>
      <c r="F1049">
        <v>53</v>
      </c>
      <c r="G1049">
        <f>IF(C1049=1,VLOOKUP(FoxFire!B1049,balance!$U:$Z,2,FALSE),IF(C1049=2,VLOOKUP(B1049,balance!$U:$Z,3,FALSE),IF(C1049=3,VLOOKUP(B1049,balance!$U:$Z,4,FALSE),IF(C1049=4,VLOOKUP(B1049,balance!$U:$Z,5,FALSE),IF(C1049=5,VLOOKUP(B1049-1,balance!$U:$Z,6,FALSE),0)))))/100</f>
        <v>3.0899999999999999E-3</v>
      </c>
      <c r="H1049">
        <v>2</v>
      </c>
      <c r="I1049" s="1">
        <f>IF(C1049=1,VLOOKUP(FoxFire!B1049,balance!$AF:$AJ,2,FALSE),IF(C1049=2,VLOOKUP(B1049,balance!$AF:$AJ,3,FALSE),IF(C1049=3,VLOOKUP(B1049,balance!$AF:$AJ,4,FALSE),IF(C1049=4,VLOOKUP(B1049,balance!$AF:$AJ,5,FALSE),IF(C1049=5,VLOOKUP(B1049,balance!$AF:$AK,6,FALSE),0)))))*1000000000000</f>
        <v>2415000000000</v>
      </c>
      <c r="J1049">
        <f>VLOOKUP(B1049,balance!AU:BD,10,FALSE)</f>
        <v>9901800</v>
      </c>
    </row>
    <row r="1050" spans="1:10" x14ac:dyDescent="0.3">
      <c r="A1050">
        <v>1048</v>
      </c>
      <c r="B1050">
        <f t="shared" si="33"/>
        <v>210</v>
      </c>
      <c r="C1050">
        <f t="shared" si="32"/>
        <v>4</v>
      </c>
      <c r="D1050">
        <v>9026</v>
      </c>
      <c r="E1050" s="1">
        <f>IF(C1050=1,VLOOKUP(B1050,balance!$AU:$AZ,2,FALSE),IF(C1050=2,VLOOKUP(B1050,balance!$AU:$AZ,3,FALSE),IF(C1050=3,VLOOKUP(B1050,balance!$AU:$AZ,4,FALSE),IF(C1050=4,VLOOKUP(B1050,balance!$AU:$AZ,5,FALSE),IF(C1050=5,VLOOKUP(B1050-1,balance!$AU:$AZ,6,FALSE),0)))))</f>
        <v>5000</v>
      </c>
      <c r="F1050">
        <v>53</v>
      </c>
      <c r="G1050">
        <f>IF(C1050=1,VLOOKUP(FoxFire!B1050,balance!$U:$Z,2,FALSE),IF(C1050=2,VLOOKUP(B1050,balance!$U:$Z,3,FALSE),IF(C1050=3,VLOOKUP(B1050,balance!$U:$Z,4,FALSE),IF(C1050=4,VLOOKUP(B1050,balance!$U:$Z,5,FALSE),IF(C1050=5,VLOOKUP(B1050-1,balance!$U:$Z,6,FALSE),0)))))/100</f>
        <v>3.0899999999999999E-3</v>
      </c>
      <c r="H1050">
        <v>2</v>
      </c>
      <c r="I1050" s="1">
        <f>IF(C1050=1,VLOOKUP(FoxFire!B1050,balance!$AF:$AJ,2,FALSE),IF(C1050=2,VLOOKUP(B1050,balance!$AF:$AJ,3,FALSE),IF(C1050=3,VLOOKUP(B1050,balance!$AF:$AJ,4,FALSE),IF(C1050=4,VLOOKUP(B1050,balance!$AF:$AJ,5,FALSE),IF(C1050=5,VLOOKUP(B1050,balance!$AF:$AK,6,FALSE),0)))))*1000000000000</f>
        <v>2415000000000</v>
      </c>
      <c r="J1050">
        <f>VLOOKUP(B1050,balance!AU:BD,10,FALSE)</f>
        <v>9901800</v>
      </c>
    </row>
    <row r="1051" spans="1:10" x14ac:dyDescent="0.3">
      <c r="A1051">
        <v>1049</v>
      </c>
      <c r="B1051">
        <f t="shared" si="33"/>
        <v>211</v>
      </c>
      <c r="C1051">
        <f t="shared" si="32"/>
        <v>5</v>
      </c>
      <c r="D1051">
        <v>9026</v>
      </c>
      <c r="E1051" s="1">
        <f>IF(C1051=1,VLOOKUP(B1051,balance!$AU:$AZ,2,FALSE),IF(C1051=2,VLOOKUP(B1051,balance!$AU:$AZ,3,FALSE),IF(C1051=3,VLOOKUP(B1051,balance!$AU:$AZ,4,FALSE),IF(C1051=4,VLOOKUP(B1051,balance!$AU:$AZ,5,FALSE),IF(C1051=5,VLOOKUP(B1051-1,balance!$AU:$AZ,6,FALSE),0)))))</f>
        <v>94000</v>
      </c>
      <c r="F1051">
        <v>53</v>
      </c>
      <c r="G1051">
        <f>IF(C1051=1,VLOOKUP(FoxFire!B1051,balance!$U:$Z,2,FALSE),IF(C1051=2,VLOOKUP(B1051,balance!$U:$Z,3,FALSE),IF(C1051=3,VLOOKUP(B1051,balance!$U:$Z,4,FALSE),IF(C1051=4,VLOOKUP(B1051,balance!$U:$Z,5,FALSE),IF(C1051=5,VLOOKUP(B1051-1,balance!$U:$Z,6,FALSE),0)))))/100</f>
        <v>760.93280000000004</v>
      </c>
      <c r="H1051">
        <v>2</v>
      </c>
      <c r="I1051" s="1">
        <f>IF(C1051=1,VLOOKUP(FoxFire!B1051,balance!$AF:$AJ,2,FALSE),IF(C1051=2,VLOOKUP(B1051,balance!$AF:$AJ,3,FALSE),IF(C1051=3,VLOOKUP(B1051,balance!$AF:$AJ,4,FALSE),IF(C1051=4,VLOOKUP(B1051,balance!$AF:$AJ,5,FALSE),IF(C1051=5,VLOOKUP(B1051,balance!$AF:$AK,6,FALSE),0)))))*1000000000000</f>
        <v>9720000000000</v>
      </c>
      <c r="J1051">
        <f>VLOOKUP(B1051,balance!AU:BD,10,FALSE)</f>
        <v>10034900</v>
      </c>
    </row>
    <row r="1052" spans="1:10" x14ac:dyDescent="0.3">
      <c r="A1052">
        <v>1050</v>
      </c>
      <c r="B1052">
        <f t="shared" si="33"/>
        <v>211</v>
      </c>
      <c r="C1052">
        <f t="shared" si="32"/>
        <v>1</v>
      </c>
      <c r="D1052">
        <v>9026</v>
      </c>
      <c r="E1052" s="1">
        <f>IF(C1052=1,VLOOKUP(B1052,balance!$AU:$AZ,2,FALSE),IF(C1052=2,VLOOKUP(B1052,balance!$AU:$AZ,3,FALSE),IF(C1052=3,VLOOKUP(B1052,balance!$AU:$AZ,4,FALSE),IF(C1052=4,VLOOKUP(B1052,balance!$AU:$AZ,5,FALSE),IF(C1052=5,VLOOKUP(B1052-1,balance!$AU:$AZ,6,FALSE),0)))))</f>
        <v>5500</v>
      </c>
      <c r="F1052">
        <v>53</v>
      </c>
      <c r="G1052">
        <f>IF(C1052=1,VLOOKUP(FoxFire!B1052,balance!$U:$Z,2,FALSE),IF(C1052=2,VLOOKUP(B1052,balance!$U:$Z,3,FALSE),IF(C1052=3,VLOOKUP(B1052,balance!$U:$Z,4,FALSE),IF(C1052=4,VLOOKUP(B1052,balance!$U:$Z,5,FALSE),IF(C1052=5,VLOOKUP(B1052-1,balance!$U:$Z,6,FALSE),0)))))/100</f>
        <v>3.0999999999999999E-3</v>
      </c>
      <c r="H1052">
        <v>2</v>
      </c>
      <c r="I1052" s="1">
        <f>IF(C1052=1,VLOOKUP(FoxFire!B1052,balance!$AF:$AJ,2,FALSE),IF(C1052=2,VLOOKUP(B1052,balance!$AF:$AJ,3,FALSE),IF(C1052=3,VLOOKUP(B1052,balance!$AF:$AJ,4,FALSE),IF(C1052=4,VLOOKUP(B1052,balance!$AF:$AJ,5,FALSE),IF(C1052=5,VLOOKUP(B1052,balance!$AF:$AK,6,FALSE),0)))))*1000000000000</f>
        <v>2430000000000</v>
      </c>
      <c r="J1052">
        <f>VLOOKUP(B1052,balance!AU:BD,10,FALSE)</f>
        <v>10034900</v>
      </c>
    </row>
    <row r="1053" spans="1:10" x14ac:dyDescent="0.3">
      <c r="A1053">
        <v>1051</v>
      </c>
      <c r="B1053">
        <f t="shared" si="33"/>
        <v>211</v>
      </c>
      <c r="C1053">
        <f t="shared" si="32"/>
        <v>2</v>
      </c>
      <c r="D1053">
        <v>9026</v>
      </c>
      <c r="E1053" s="1">
        <f>IF(C1053=1,VLOOKUP(B1053,balance!$AU:$AZ,2,FALSE),IF(C1053=2,VLOOKUP(B1053,balance!$AU:$AZ,3,FALSE),IF(C1053=3,VLOOKUP(B1053,balance!$AU:$AZ,4,FALSE),IF(C1053=4,VLOOKUP(B1053,balance!$AU:$AZ,5,FALSE),IF(C1053=5,VLOOKUP(B1053-1,balance!$AU:$AZ,6,FALSE),0)))))</f>
        <v>5500</v>
      </c>
      <c r="F1053">
        <v>53</v>
      </c>
      <c r="G1053">
        <f>IF(C1053=1,VLOOKUP(FoxFire!B1053,balance!$U:$Z,2,FALSE),IF(C1053=2,VLOOKUP(B1053,balance!$U:$Z,3,FALSE),IF(C1053=3,VLOOKUP(B1053,balance!$U:$Z,4,FALSE),IF(C1053=4,VLOOKUP(B1053,balance!$U:$Z,5,FALSE),IF(C1053=5,VLOOKUP(B1053-1,balance!$U:$Z,6,FALSE),0)))))/100</f>
        <v>3.0999999999999999E-3</v>
      </c>
      <c r="H1053">
        <v>2</v>
      </c>
      <c r="I1053" s="1">
        <f>IF(C1053=1,VLOOKUP(FoxFire!B1053,balance!$AF:$AJ,2,FALSE),IF(C1053=2,VLOOKUP(B1053,balance!$AF:$AJ,3,FALSE),IF(C1053=3,VLOOKUP(B1053,balance!$AF:$AJ,4,FALSE),IF(C1053=4,VLOOKUP(B1053,balance!$AF:$AJ,5,FALSE),IF(C1053=5,VLOOKUP(B1053,balance!$AF:$AK,6,FALSE),0)))))*1000000000000</f>
        <v>2430000000000</v>
      </c>
      <c r="J1053">
        <f>VLOOKUP(B1053,balance!AU:BD,10,FALSE)</f>
        <v>10034900</v>
      </c>
    </row>
    <row r="1054" spans="1:10" x14ac:dyDescent="0.3">
      <c r="A1054">
        <v>1052</v>
      </c>
      <c r="B1054">
        <f t="shared" si="33"/>
        <v>211</v>
      </c>
      <c r="C1054">
        <f t="shared" si="32"/>
        <v>3</v>
      </c>
      <c r="D1054">
        <v>9026</v>
      </c>
      <c r="E1054" s="1">
        <f>IF(C1054=1,VLOOKUP(B1054,balance!$AU:$AZ,2,FALSE),IF(C1054=2,VLOOKUP(B1054,balance!$AU:$AZ,3,FALSE),IF(C1054=3,VLOOKUP(B1054,balance!$AU:$AZ,4,FALSE),IF(C1054=4,VLOOKUP(B1054,balance!$AU:$AZ,5,FALSE),IF(C1054=5,VLOOKUP(B1054-1,balance!$AU:$AZ,6,FALSE),0)))))</f>
        <v>5500</v>
      </c>
      <c r="F1054">
        <v>53</v>
      </c>
      <c r="G1054">
        <f>IF(C1054=1,VLOOKUP(FoxFire!B1054,balance!$U:$Z,2,FALSE),IF(C1054=2,VLOOKUP(B1054,balance!$U:$Z,3,FALSE),IF(C1054=3,VLOOKUP(B1054,balance!$U:$Z,4,FALSE),IF(C1054=4,VLOOKUP(B1054,balance!$U:$Z,5,FALSE),IF(C1054=5,VLOOKUP(B1054-1,balance!$U:$Z,6,FALSE),0)))))/100</f>
        <v>3.0999999999999999E-3</v>
      </c>
      <c r="H1054">
        <v>2</v>
      </c>
      <c r="I1054" s="1">
        <f>IF(C1054=1,VLOOKUP(FoxFire!B1054,balance!$AF:$AJ,2,FALSE),IF(C1054=2,VLOOKUP(B1054,balance!$AF:$AJ,3,FALSE),IF(C1054=3,VLOOKUP(B1054,balance!$AF:$AJ,4,FALSE),IF(C1054=4,VLOOKUP(B1054,balance!$AF:$AJ,5,FALSE),IF(C1054=5,VLOOKUP(B1054,balance!$AF:$AK,6,FALSE),0)))))*1000000000000</f>
        <v>2430000000000</v>
      </c>
      <c r="J1054">
        <f>VLOOKUP(B1054,balance!AU:BD,10,FALSE)</f>
        <v>10034900</v>
      </c>
    </row>
    <row r="1055" spans="1:10" x14ac:dyDescent="0.3">
      <c r="A1055">
        <v>1053</v>
      </c>
      <c r="B1055">
        <f t="shared" si="33"/>
        <v>211</v>
      </c>
      <c r="C1055">
        <f t="shared" si="32"/>
        <v>4</v>
      </c>
      <c r="D1055">
        <v>9026</v>
      </c>
      <c r="E1055" s="1">
        <f>IF(C1055=1,VLOOKUP(B1055,balance!$AU:$AZ,2,FALSE),IF(C1055=2,VLOOKUP(B1055,balance!$AU:$AZ,3,FALSE),IF(C1055=3,VLOOKUP(B1055,balance!$AU:$AZ,4,FALSE),IF(C1055=4,VLOOKUP(B1055,balance!$AU:$AZ,5,FALSE),IF(C1055=5,VLOOKUP(B1055-1,balance!$AU:$AZ,6,FALSE),0)))))</f>
        <v>5500</v>
      </c>
      <c r="F1055">
        <v>53</v>
      </c>
      <c r="G1055">
        <f>IF(C1055=1,VLOOKUP(FoxFire!B1055,balance!$U:$Z,2,FALSE),IF(C1055=2,VLOOKUP(B1055,balance!$U:$Z,3,FALSE),IF(C1055=3,VLOOKUP(B1055,balance!$U:$Z,4,FALSE),IF(C1055=4,VLOOKUP(B1055,balance!$U:$Z,5,FALSE),IF(C1055=5,VLOOKUP(B1055-1,balance!$U:$Z,6,FALSE),0)))))/100</f>
        <v>3.0999999999999999E-3</v>
      </c>
      <c r="H1055">
        <v>2</v>
      </c>
      <c r="I1055" s="1">
        <f>IF(C1055=1,VLOOKUP(FoxFire!B1055,balance!$AF:$AJ,2,FALSE),IF(C1055=2,VLOOKUP(B1055,balance!$AF:$AJ,3,FALSE),IF(C1055=3,VLOOKUP(B1055,balance!$AF:$AJ,4,FALSE),IF(C1055=4,VLOOKUP(B1055,balance!$AF:$AJ,5,FALSE),IF(C1055=5,VLOOKUP(B1055,balance!$AF:$AK,6,FALSE),0)))))*1000000000000</f>
        <v>2430000000000</v>
      </c>
      <c r="J1055">
        <f>VLOOKUP(B1055,balance!AU:BD,10,FALSE)</f>
        <v>10034900</v>
      </c>
    </row>
    <row r="1056" spans="1:10" x14ac:dyDescent="0.3">
      <c r="A1056">
        <v>1054</v>
      </c>
      <c r="B1056">
        <f t="shared" si="33"/>
        <v>212</v>
      </c>
      <c r="C1056">
        <f t="shared" si="32"/>
        <v>5</v>
      </c>
      <c r="D1056">
        <v>9026</v>
      </c>
      <c r="E1056" s="1">
        <f>IF(C1056=1,VLOOKUP(B1056,balance!$AU:$AZ,2,FALSE),IF(C1056=2,VLOOKUP(B1056,balance!$AU:$AZ,3,FALSE),IF(C1056=3,VLOOKUP(B1056,balance!$AU:$AZ,4,FALSE),IF(C1056=4,VLOOKUP(B1056,balance!$AU:$AZ,5,FALSE),IF(C1056=5,VLOOKUP(B1056-1,balance!$AU:$AZ,6,FALSE),0)))))</f>
        <v>103400</v>
      </c>
      <c r="F1056">
        <v>53</v>
      </c>
      <c r="G1056">
        <f>IF(C1056=1,VLOOKUP(FoxFire!B1056,balance!$U:$Z,2,FALSE),IF(C1056=2,VLOOKUP(B1056,balance!$U:$Z,3,FALSE),IF(C1056=3,VLOOKUP(B1056,balance!$U:$Z,4,FALSE),IF(C1056=4,VLOOKUP(B1056,balance!$U:$Z,5,FALSE),IF(C1056=5,VLOOKUP(B1056-1,balance!$U:$Z,6,FALSE),0)))))/100</f>
        <v>771.0293999999999</v>
      </c>
      <c r="H1056">
        <v>2</v>
      </c>
      <c r="I1056" s="1">
        <f>IF(C1056=1,VLOOKUP(FoxFire!B1056,balance!$AF:$AJ,2,FALSE),IF(C1056=2,VLOOKUP(B1056,balance!$AF:$AJ,3,FALSE),IF(C1056=3,VLOOKUP(B1056,balance!$AF:$AJ,4,FALSE),IF(C1056=4,VLOOKUP(B1056,balance!$AF:$AJ,5,FALSE),IF(C1056=5,VLOOKUP(B1056,balance!$AF:$AK,6,FALSE),0)))))*1000000000000</f>
        <v>9780000000000</v>
      </c>
      <c r="J1056">
        <f>VLOOKUP(B1056,balance!AU:BD,10,FALSE)</f>
        <v>10170280</v>
      </c>
    </row>
    <row r="1057" spans="1:10" x14ac:dyDescent="0.3">
      <c r="A1057">
        <v>1055</v>
      </c>
      <c r="B1057">
        <f t="shared" si="33"/>
        <v>212</v>
      </c>
      <c r="C1057">
        <f t="shared" si="32"/>
        <v>1</v>
      </c>
      <c r="D1057">
        <v>9026</v>
      </c>
      <c r="E1057" s="1">
        <f>IF(C1057=1,VLOOKUP(B1057,balance!$AU:$AZ,2,FALSE),IF(C1057=2,VLOOKUP(B1057,balance!$AU:$AZ,3,FALSE),IF(C1057=3,VLOOKUP(B1057,balance!$AU:$AZ,4,FALSE),IF(C1057=4,VLOOKUP(B1057,balance!$AU:$AZ,5,FALSE),IF(C1057=5,VLOOKUP(B1057-1,balance!$AU:$AZ,6,FALSE),0)))))</f>
        <v>5500</v>
      </c>
      <c r="F1057">
        <v>53</v>
      </c>
      <c r="G1057">
        <f>IF(C1057=1,VLOOKUP(FoxFire!B1057,balance!$U:$Z,2,FALSE),IF(C1057=2,VLOOKUP(B1057,balance!$U:$Z,3,FALSE),IF(C1057=3,VLOOKUP(B1057,balance!$U:$Z,4,FALSE),IF(C1057=4,VLOOKUP(B1057,balance!$U:$Z,5,FALSE),IF(C1057=5,VLOOKUP(B1057-1,balance!$U:$Z,6,FALSE),0)))))/100</f>
        <v>3.1099999999999999E-3</v>
      </c>
      <c r="H1057">
        <v>2</v>
      </c>
      <c r="I1057" s="1">
        <f>IF(C1057=1,VLOOKUP(FoxFire!B1057,balance!$AF:$AJ,2,FALSE),IF(C1057=2,VLOOKUP(B1057,balance!$AF:$AJ,3,FALSE),IF(C1057=3,VLOOKUP(B1057,balance!$AF:$AJ,4,FALSE),IF(C1057=4,VLOOKUP(B1057,balance!$AF:$AJ,5,FALSE),IF(C1057=5,VLOOKUP(B1057,balance!$AF:$AK,6,FALSE),0)))))*1000000000000</f>
        <v>2445000000000</v>
      </c>
      <c r="J1057">
        <f>VLOOKUP(B1057,balance!AU:BD,10,FALSE)</f>
        <v>10170280</v>
      </c>
    </row>
    <row r="1058" spans="1:10" x14ac:dyDescent="0.3">
      <c r="A1058">
        <v>1056</v>
      </c>
      <c r="B1058">
        <f t="shared" si="33"/>
        <v>212</v>
      </c>
      <c r="C1058">
        <f t="shared" si="32"/>
        <v>2</v>
      </c>
      <c r="D1058">
        <v>9026</v>
      </c>
      <c r="E1058" s="1">
        <f>IF(C1058=1,VLOOKUP(B1058,balance!$AU:$AZ,2,FALSE),IF(C1058=2,VLOOKUP(B1058,balance!$AU:$AZ,3,FALSE),IF(C1058=3,VLOOKUP(B1058,balance!$AU:$AZ,4,FALSE),IF(C1058=4,VLOOKUP(B1058,balance!$AU:$AZ,5,FALSE),IF(C1058=5,VLOOKUP(B1058-1,balance!$AU:$AZ,6,FALSE),0)))))</f>
        <v>5500</v>
      </c>
      <c r="F1058">
        <v>53</v>
      </c>
      <c r="G1058">
        <f>IF(C1058=1,VLOOKUP(FoxFire!B1058,balance!$U:$Z,2,FALSE),IF(C1058=2,VLOOKUP(B1058,balance!$U:$Z,3,FALSE),IF(C1058=3,VLOOKUP(B1058,balance!$U:$Z,4,FALSE),IF(C1058=4,VLOOKUP(B1058,balance!$U:$Z,5,FALSE),IF(C1058=5,VLOOKUP(B1058-1,balance!$U:$Z,6,FALSE),0)))))/100</f>
        <v>3.1099999999999999E-3</v>
      </c>
      <c r="H1058">
        <v>2</v>
      </c>
      <c r="I1058" s="1">
        <f>IF(C1058=1,VLOOKUP(FoxFire!B1058,balance!$AF:$AJ,2,FALSE),IF(C1058=2,VLOOKUP(B1058,balance!$AF:$AJ,3,FALSE),IF(C1058=3,VLOOKUP(B1058,balance!$AF:$AJ,4,FALSE),IF(C1058=4,VLOOKUP(B1058,balance!$AF:$AJ,5,FALSE),IF(C1058=5,VLOOKUP(B1058,balance!$AF:$AK,6,FALSE),0)))))*1000000000000</f>
        <v>2445000000000</v>
      </c>
      <c r="J1058">
        <f>VLOOKUP(B1058,balance!AU:BD,10,FALSE)</f>
        <v>10170280</v>
      </c>
    </row>
    <row r="1059" spans="1:10" x14ac:dyDescent="0.3">
      <c r="A1059">
        <v>1057</v>
      </c>
      <c r="B1059">
        <f t="shared" si="33"/>
        <v>212</v>
      </c>
      <c r="C1059">
        <f t="shared" si="32"/>
        <v>3</v>
      </c>
      <c r="D1059">
        <v>9026</v>
      </c>
      <c r="E1059" s="1">
        <f>IF(C1059=1,VLOOKUP(B1059,balance!$AU:$AZ,2,FALSE),IF(C1059=2,VLOOKUP(B1059,balance!$AU:$AZ,3,FALSE),IF(C1059=3,VLOOKUP(B1059,balance!$AU:$AZ,4,FALSE),IF(C1059=4,VLOOKUP(B1059,balance!$AU:$AZ,5,FALSE),IF(C1059=5,VLOOKUP(B1059-1,balance!$AU:$AZ,6,FALSE),0)))))</f>
        <v>5500</v>
      </c>
      <c r="F1059">
        <v>53</v>
      </c>
      <c r="G1059">
        <f>IF(C1059=1,VLOOKUP(FoxFire!B1059,balance!$U:$Z,2,FALSE),IF(C1059=2,VLOOKUP(B1059,balance!$U:$Z,3,FALSE),IF(C1059=3,VLOOKUP(B1059,balance!$U:$Z,4,FALSE),IF(C1059=4,VLOOKUP(B1059,balance!$U:$Z,5,FALSE),IF(C1059=5,VLOOKUP(B1059-1,balance!$U:$Z,6,FALSE),0)))))/100</f>
        <v>3.1099999999999999E-3</v>
      </c>
      <c r="H1059">
        <v>2</v>
      </c>
      <c r="I1059" s="1">
        <f>IF(C1059=1,VLOOKUP(FoxFire!B1059,balance!$AF:$AJ,2,FALSE),IF(C1059=2,VLOOKUP(B1059,balance!$AF:$AJ,3,FALSE),IF(C1059=3,VLOOKUP(B1059,balance!$AF:$AJ,4,FALSE),IF(C1059=4,VLOOKUP(B1059,balance!$AF:$AJ,5,FALSE),IF(C1059=5,VLOOKUP(B1059,balance!$AF:$AK,6,FALSE),0)))))*1000000000000</f>
        <v>2445000000000</v>
      </c>
      <c r="J1059">
        <f>VLOOKUP(B1059,balance!AU:BD,10,FALSE)</f>
        <v>10170280</v>
      </c>
    </row>
    <row r="1060" spans="1:10" x14ac:dyDescent="0.3">
      <c r="A1060">
        <v>1058</v>
      </c>
      <c r="B1060">
        <f t="shared" si="33"/>
        <v>212</v>
      </c>
      <c r="C1060">
        <f t="shared" si="32"/>
        <v>4</v>
      </c>
      <c r="D1060">
        <v>9026</v>
      </c>
      <c r="E1060" s="1">
        <f>IF(C1060=1,VLOOKUP(B1060,balance!$AU:$AZ,2,FALSE),IF(C1060=2,VLOOKUP(B1060,balance!$AU:$AZ,3,FALSE),IF(C1060=3,VLOOKUP(B1060,balance!$AU:$AZ,4,FALSE),IF(C1060=4,VLOOKUP(B1060,balance!$AU:$AZ,5,FALSE),IF(C1060=5,VLOOKUP(B1060-1,balance!$AU:$AZ,6,FALSE),0)))))</f>
        <v>5500</v>
      </c>
      <c r="F1060">
        <v>53</v>
      </c>
      <c r="G1060">
        <f>IF(C1060=1,VLOOKUP(FoxFire!B1060,balance!$U:$Z,2,FALSE),IF(C1060=2,VLOOKUP(B1060,balance!$U:$Z,3,FALSE),IF(C1060=3,VLOOKUP(B1060,balance!$U:$Z,4,FALSE),IF(C1060=4,VLOOKUP(B1060,balance!$U:$Z,5,FALSE),IF(C1060=5,VLOOKUP(B1060-1,balance!$U:$Z,6,FALSE),0)))))/100</f>
        <v>3.1099999999999999E-3</v>
      </c>
      <c r="H1060">
        <v>2</v>
      </c>
      <c r="I1060" s="1">
        <f>IF(C1060=1,VLOOKUP(FoxFire!B1060,balance!$AF:$AJ,2,FALSE),IF(C1060=2,VLOOKUP(B1060,balance!$AF:$AJ,3,FALSE),IF(C1060=3,VLOOKUP(B1060,balance!$AF:$AJ,4,FALSE),IF(C1060=4,VLOOKUP(B1060,balance!$AF:$AJ,5,FALSE),IF(C1060=5,VLOOKUP(B1060,balance!$AF:$AK,6,FALSE),0)))))*1000000000000</f>
        <v>2445000000000</v>
      </c>
      <c r="J1060">
        <f>VLOOKUP(B1060,balance!AU:BD,10,FALSE)</f>
        <v>10170280</v>
      </c>
    </row>
    <row r="1061" spans="1:10" x14ac:dyDescent="0.3">
      <c r="A1061">
        <v>1059</v>
      </c>
      <c r="B1061">
        <f t="shared" si="33"/>
        <v>213</v>
      </c>
      <c r="C1061">
        <f t="shared" si="32"/>
        <v>5</v>
      </c>
      <c r="D1061">
        <v>9026</v>
      </c>
      <c r="E1061" s="1">
        <f>IF(C1061=1,VLOOKUP(B1061,balance!$AU:$AZ,2,FALSE),IF(C1061=2,VLOOKUP(B1061,balance!$AU:$AZ,3,FALSE),IF(C1061=3,VLOOKUP(B1061,balance!$AU:$AZ,4,FALSE),IF(C1061=4,VLOOKUP(B1061,balance!$AU:$AZ,5,FALSE),IF(C1061=5,VLOOKUP(B1061-1,balance!$AU:$AZ,6,FALSE),0)))))</f>
        <v>103400</v>
      </c>
      <c r="F1061">
        <v>53</v>
      </c>
      <c r="G1061">
        <f>IF(C1061=1,VLOOKUP(FoxFire!B1061,balance!$U:$Z,2,FALSE),IF(C1061=2,VLOOKUP(B1061,balance!$U:$Z,3,FALSE),IF(C1061=3,VLOOKUP(B1061,balance!$U:$Z,4,FALSE),IF(C1061=4,VLOOKUP(B1061,balance!$U:$Z,5,FALSE),IF(C1061=5,VLOOKUP(B1061-1,balance!$U:$Z,6,FALSE),0)))))/100</f>
        <v>781.25170000000003</v>
      </c>
      <c r="H1061">
        <v>2</v>
      </c>
      <c r="I1061" s="1">
        <f>IF(C1061=1,VLOOKUP(FoxFire!B1061,balance!$AF:$AJ,2,FALSE),IF(C1061=2,VLOOKUP(B1061,balance!$AF:$AJ,3,FALSE),IF(C1061=3,VLOOKUP(B1061,balance!$AF:$AJ,4,FALSE),IF(C1061=4,VLOOKUP(B1061,balance!$AF:$AJ,5,FALSE),IF(C1061=5,VLOOKUP(B1061,balance!$AF:$AK,6,FALSE),0)))))*1000000000000</f>
        <v>9840000000000</v>
      </c>
      <c r="J1061">
        <f>VLOOKUP(B1061,balance!AU:BD,10,FALSE)</f>
        <v>10307950</v>
      </c>
    </row>
    <row r="1062" spans="1:10" x14ac:dyDescent="0.3">
      <c r="A1062">
        <v>1060</v>
      </c>
      <c r="B1062">
        <f t="shared" si="33"/>
        <v>213</v>
      </c>
      <c r="C1062">
        <f t="shared" si="32"/>
        <v>1</v>
      </c>
      <c r="D1062">
        <v>9026</v>
      </c>
      <c r="E1062" s="1">
        <f>IF(C1062=1,VLOOKUP(B1062,balance!$AU:$AZ,2,FALSE),IF(C1062=2,VLOOKUP(B1062,balance!$AU:$AZ,3,FALSE),IF(C1062=3,VLOOKUP(B1062,balance!$AU:$AZ,4,FALSE),IF(C1062=4,VLOOKUP(B1062,balance!$AU:$AZ,5,FALSE),IF(C1062=5,VLOOKUP(B1062-1,balance!$AU:$AZ,6,FALSE),0)))))</f>
        <v>5500</v>
      </c>
      <c r="F1062">
        <v>53</v>
      </c>
      <c r="G1062">
        <f>IF(C1062=1,VLOOKUP(FoxFire!B1062,balance!$U:$Z,2,FALSE),IF(C1062=2,VLOOKUP(B1062,balance!$U:$Z,3,FALSE),IF(C1062=3,VLOOKUP(B1062,balance!$U:$Z,4,FALSE),IF(C1062=4,VLOOKUP(B1062,balance!$U:$Z,5,FALSE),IF(C1062=5,VLOOKUP(B1062-1,balance!$U:$Z,6,FALSE),0)))))/100</f>
        <v>3.1199999999999999E-3</v>
      </c>
      <c r="H1062">
        <v>2</v>
      </c>
      <c r="I1062" s="1">
        <f>IF(C1062=1,VLOOKUP(FoxFire!B1062,balance!$AF:$AJ,2,FALSE),IF(C1062=2,VLOOKUP(B1062,balance!$AF:$AJ,3,FALSE),IF(C1062=3,VLOOKUP(B1062,balance!$AF:$AJ,4,FALSE),IF(C1062=4,VLOOKUP(B1062,balance!$AF:$AJ,5,FALSE),IF(C1062=5,VLOOKUP(B1062,balance!$AF:$AK,6,FALSE),0)))))*1000000000000</f>
        <v>2460000000000</v>
      </c>
      <c r="J1062">
        <f>VLOOKUP(B1062,balance!AU:BD,10,FALSE)</f>
        <v>10307950</v>
      </c>
    </row>
    <row r="1063" spans="1:10" x14ac:dyDescent="0.3">
      <c r="A1063">
        <v>1061</v>
      </c>
      <c r="B1063">
        <f t="shared" si="33"/>
        <v>213</v>
      </c>
      <c r="C1063">
        <f t="shared" si="32"/>
        <v>2</v>
      </c>
      <c r="D1063">
        <v>9026</v>
      </c>
      <c r="E1063" s="1">
        <f>IF(C1063=1,VLOOKUP(B1063,balance!$AU:$AZ,2,FALSE),IF(C1063=2,VLOOKUP(B1063,balance!$AU:$AZ,3,FALSE),IF(C1063=3,VLOOKUP(B1063,balance!$AU:$AZ,4,FALSE),IF(C1063=4,VLOOKUP(B1063,balance!$AU:$AZ,5,FALSE),IF(C1063=5,VLOOKUP(B1063-1,balance!$AU:$AZ,6,FALSE),0)))))</f>
        <v>5500</v>
      </c>
      <c r="F1063">
        <v>53</v>
      </c>
      <c r="G1063">
        <f>IF(C1063=1,VLOOKUP(FoxFire!B1063,balance!$U:$Z,2,FALSE),IF(C1063=2,VLOOKUP(B1063,balance!$U:$Z,3,FALSE),IF(C1063=3,VLOOKUP(B1063,balance!$U:$Z,4,FALSE),IF(C1063=4,VLOOKUP(B1063,balance!$U:$Z,5,FALSE),IF(C1063=5,VLOOKUP(B1063-1,balance!$U:$Z,6,FALSE),0)))))/100</f>
        <v>3.1199999999999999E-3</v>
      </c>
      <c r="H1063">
        <v>2</v>
      </c>
      <c r="I1063" s="1">
        <f>IF(C1063=1,VLOOKUP(FoxFire!B1063,balance!$AF:$AJ,2,FALSE),IF(C1063=2,VLOOKUP(B1063,balance!$AF:$AJ,3,FALSE),IF(C1063=3,VLOOKUP(B1063,balance!$AF:$AJ,4,FALSE),IF(C1063=4,VLOOKUP(B1063,balance!$AF:$AJ,5,FALSE),IF(C1063=5,VLOOKUP(B1063,balance!$AF:$AK,6,FALSE),0)))))*1000000000000</f>
        <v>2460000000000</v>
      </c>
      <c r="J1063">
        <f>VLOOKUP(B1063,balance!AU:BD,10,FALSE)</f>
        <v>10307950</v>
      </c>
    </row>
    <row r="1064" spans="1:10" x14ac:dyDescent="0.3">
      <c r="A1064">
        <v>1062</v>
      </c>
      <c r="B1064">
        <f t="shared" si="33"/>
        <v>213</v>
      </c>
      <c r="C1064">
        <f t="shared" si="32"/>
        <v>3</v>
      </c>
      <c r="D1064">
        <v>9026</v>
      </c>
      <c r="E1064" s="1">
        <f>IF(C1064=1,VLOOKUP(B1064,balance!$AU:$AZ,2,FALSE),IF(C1064=2,VLOOKUP(B1064,balance!$AU:$AZ,3,FALSE),IF(C1064=3,VLOOKUP(B1064,balance!$AU:$AZ,4,FALSE),IF(C1064=4,VLOOKUP(B1064,balance!$AU:$AZ,5,FALSE),IF(C1064=5,VLOOKUP(B1064-1,balance!$AU:$AZ,6,FALSE),0)))))</f>
        <v>5500</v>
      </c>
      <c r="F1064">
        <v>53</v>
      </c>
      <c r="G1064">
        <f>IF(C1064=1,VLOOKUP(FoxFire!B1064,balance!$U:$Z,2,FALSE),IF(C1064=2,VLOOKUP(B1064,balance!$U:$Z,3,FALSE),IF(C1064=3,VLOOKUP(B1064,balance!$U:$Z,4,FALSE),IF(C1064=4,VLOOKUP(B1064,balance!$U:$Z,5,FALSE),IF(C1064=5,VLOOKUP(B1064-1,balance!$U:$Z,6,FALSE),0)))))/100</f>
        <v>3.1199999999999999E-3</v>
      </c>
      <c r="H1064">
        <v>2</v>
      </c>
      <c r="I1064" s="1">
        <f>IF(C1064=1,VLOOKUP(FoxFire!B1064,balance!$AF:$AJ,2,FALSE),IF(C1064=2,VLOOKUP(B1064,balance!$AF:$AJ,3,FALSE),IF(C1064=3,VLOOKUP(B1064,balance!$AF:$AJ,4,FALSE),IF(C1064=4,VLOOKUP(B1064,balance!$AF:$AJ,5,FALSE),IF(C1064=5,VLOOKUP(B1064,balance!$AF:$AK,6,FALSE),0)))))*1000000000000</f>
        <v>2460000000000</v>
      </c>
      <c r="J1064">
        <f>VLOOKUP(B1064,balance!AU:BD,10,FALSE)</f>
        <v>10307950</v>
      </c>
    </row>
    <row r="1065" spans="1:10" x14ac:dyDescent="0.3">
      <c r="A1065">
        <v>1063</v>
      </c>
      <c r="B1065">
        <f t="shared" si="33"/>
        <v>213</v>
      </c>
      <c r="C1065">
        <f t="shared" si="32"/>
        <v>4</v>
      </c>
      <c r="D1065">
        <v>9026</v>
      </c>
      <c r="E1065" s="1">
        <f>IF(C1065=1,VLOOKUP(B1065,balance!$AU:$AZ,2,FALSE),IF(C1065=2,VLOOKUP(B1065,balance!$AU:$AZ,3,FALSE),IF(C1065=3,VLOOKUP(B1065,balance!$AU:$AZ,4,FALSE),IF(C1065=4,VLOOKUP(B1065,balance!$AU:$AZ,5,FALSE),IF(C1065=5,VLOOKUP(B1065-1,balance!$AU:$AZ,6,FALSE),0)))))</f>
        <v>5500</v>
      </c>
      <c r="F1065">
        <v>53</v>
      </c>
      <c r="G1065">
        <f>IF(C1065=1,VLOOKUP(FoxFire!B1065,balance!$U:$Z,2,FALSE),IF(C1065=2,VLOOKUP(B1065,balance!$U:$Z,3,FALSE),IF(C1065=3,VLOOKUP(B1065,balance!$U:$Z,4,FALSE),IF(C1065=4,VLOOKUP(B1065,balance!$U:$Z,5,FALSE),IF(C1065=5,VLOOKUP(B1065-1,balance!$U:$Z,6,FALSE),0)))))/100</f>
        <v>3.1199999999999999E-3</v>
      </c>
      <c r="H1065">
        <v>2</v>
      </c>
      <c r="I1065" s="1">
        <f>IF(C1065=1,VLOOKUP(FoxFire!B1065,balance!$AF:$AJ,2,FALSE),IF(C1065=2,VLOOKUP(B1065,balance!$AF:$AJ,3,FALSE),IF(C1065=3,VLOOKUP(B1065,balance!$AF:$AJ,4,FALSE),IF(C1065=4,VLOOKUP(B1065,balance!$AF:$AJ,5,FALSE),IF(C1065=5,VLOOKUP(B1065,balance!$AF:$AK,6,FALSE),0)))))*1000000000000</f>
        <v>2460000000000</v>
      </c>
      <c r="J1065">
        <f>VLOOKUP(B1065,balance!AU:BD,10,FALSE)</f>
        <v>10307950</v>
      </c>
    </row>
    <row r="1066" spans="1:10" x14ac:dyDescent="0.3">
      <c r="A1066">
        <v>1064</v>
      </c>
      <c r="B1066">
        <f t="shared" si="33"/>
        <v>214</v>
      </c>
      <c r="C1066">
        <f t="shared" si="32"/>
        <v>5</v>
      </c>
      <c r="D1066">
        <v>9026</v>
      </c>
      <c r="E1066" s="1">
        <f>IF(C1066=1,VLOOKUP(B1066,balance!$AU:$AZ,2,FALSE),IF(C1066=2,VLOOKUP(B1066,balance!$AU:$AZ,3,FALSE),IF(C1066=3,VLOOKUP(B1066,balance!$AU:$AZ,4,FALSE),IF(C1066=4,VLOOKUP(B1066,balance!$AU:$AZ,5,FALSE),IF(C1066=5,VLOOKUP(B1066-1,balance!$AU:$AZ,6,FALSE),0)))))</f>
        <v>103400</v>
      </c>
      <c r="F1066">
        <v>53</v>
      </c>
      <c r="G1066">
        <f>IF(C1066=1,VLOOKUP(FoxFire!B1066,balance!$U:$Z,2,FALSE),IF(C1066=2,VLOOKUP(B1066,balance!$U:$Z,3,FALSE),IF(C1066=3,VLOOKUP(B1066,balance!$U:$Z,4,FALSE),IF(C1066=4,VLOOKUP(B1066,balance!$U:$Z,5,FALSE),IF(C1066=5,VLOOKUP(B1066-1,balance!$U:$Z,6,FALSE),0)))))/100</f>
        <v>791.60140000000001</v>
      </c>
      <c r="H1066">
        <v>2</v>
      </c>
      <c r="I1066" s="1">
        <f>IF(C1066=1,VLOOKUP(FoxFire!B1066,balance!$AF:$AJ,2,FALSE),IF(C1066=2,VLOOKUP(B1066,balance!$AF:$AJ,3,FALSE),IF(C1066=3,VLOOKUP(B1066,balance!$AF:$AJ,4,FALSE),IF(C1066=4,VLOOKUP(B1066,balance!$AF:$AJ,5,FALSE),IF(C1066=5,VLOOKUP(B1066,balance!$AF:$AK,6,FALSE),0)))))*1000000000000</f>
        <v>9900000000000</v>
      </c>
      <c r="J1066">
        <f>VLOOKUP(B1066,balance!AU:BD,10,FALSE)</f>
        <v>10447920</v>
      </c>
    </row>
    <row r="1067" spans="1:10" x14ac:dyDescent="0.3">
      <c r="A1067">
        <v>1065</v>
      </c>
      <c r="B1067">
        <f t="shared" si="33"/>
        <v>214</v>
      </c>
      <c r="C1067">
        <f t="shared" si="32"/>
        <v>1</v>
      </c>
      <c r="D1067">
        <v>9026</v>
      </c>
      <c r="E1067" s="1">
        <f>IF(C1067=1,VLOOKUP(B1067,balance!$AU:$AZ,2,FALSE),IF(C1067=2,VLOOKUP(B1067,balance!$AU:$AZ,3,FALSE),IF(C1067=3,VLOOKUP(B1067,balance!$AU:$AZ,4,FALSE),IF(C1067=4,VLOOKUP(B1067,balance!$AU:$AZ,5,FALSE),IF(C1067=5,VLOOKUP(B1067-1,balance!$AU:$AZ,6,FALSE),0)))))</f>
        <v>5500</v>
      </c>
      <c r="F1067">
        <v>53</v>
      </c>
      <c r="G1067">
        <f>IF(C1067=1,VLOOKUP(FoxFire!B1067,balance!$U:$Z,2,FALSE),IF(C1067=2,VLOOKUP(B1067,balance!$U:$Z,3,FALSE),IF(C1067=3,VLOOKUP(B1067,balance!$U:$Z,4,FALSE),IF(C1067=4,VLOOKUP(B1067,balance!$U:$Z,5,FALSE),IF(C1067=5,VLOOKUP(B1067-1,balance!$U:$Z,6,FALSE),0)))))/100</f>
        <v>3.13E-3</v>
      </c>
      <c r="H1067">
        <v>2</v>
      </c>
      <c r="I1067" s="1">
        <f>IF(C1067=1,VLOOKUP(FoxFire!B1067,balance!$AF:$AJ,2,FALSE),IF(C1067=2,VLOOKUP(B1067,balance!$AF:$AJ,3,FALSE),IF(C1067=3,VLOOKUP(B1067,balance!$AF:$AJ,4,FALSE),IF(C1067=4,VLOOKUP(B1067,balance!$AF:$AJ,5,FALSE),IF(C1067=5,VLOOKUP(B1067,balance!$AF:$AK,6,FALSE),0)))))*1000000000000</f>
        <v>2475000000000</v>
      </c>
      <c r="J1067">
        <f>VLOOKUP(B1067,balance!AU:BD,10,FALSE)</f>
        <v>10447920</v>
      </c>
    </row>
    <row r="1068" spans="1:10" x14ac:dyDescent="0.3">
      <c r="A1068">
        <v>1066</v>
      </c>
      <c r="B1068">
        <f t="shared" si="33"/>
        <v>214</v>
      </c>
      <c r="C1068">
        <f t="shared" si="32"/>
        <v>2</v>
      </c>
      <c r="D1068">
        <v>9026</v>
      </c>
      <c r="E1068" s="1">
        <f>IF(C1068=1,VLOOKUP(B1068,balance!$AU:$AZ,2,FALSE),IF(C1068=2,VLOOKUP(B1068,balance!$AU:$AZ,3,FALSE),IF(C1068=3,VLOOKUP(B1068,balance!$AU:$AZ,4,FALSE),IF(C1068=4,VLOOKUP(B1068,balance!$AU:$AZ,5,FALSE),IF(C1068=5,VLOOKUP(B1068-1,balance!$AU:$AZ,6,FALSE),0)))))</f>
        <v>5500</v>
      </c>
      <c r="F1068">
        <v>53</v>
      </c>
      <c r="G1068">
        <f>IF(C1068=1,VLOOKUP(FoxFire!B1068,balance!$U:$Z,2,FALSE),IF(C1068=2,VLOOKUP(B1068,balance!$U:$Z,3,FALSE),IF(C1068=3,VLOOKUP(B1068,balance!$U:$Z,4,FALSE),IF(C1068=4,VLOOKUP(B1068,balance!$U:$Z,5,FALSE),IF(C1068=5,VLOOKUP(B1068-1,balance!$U:$Z,6,FALSE),0)))))/100</f>
        <v>3.13E-3</v>
      </c>
      <c r="H1068">
        <v>2</v>
      </c>
      <c r="I1068" s="1">
        <f>IF(C1068=1,VLOOKUP(FoxFire!B1068,balance!$AF:$AJ,2,FALSE),IF(C1068=2,VLOOKUP(B1068,balance!$AF:$AJ,3,FALSE),IF(C1068=3,VLOOKUP(B1068,balance!$AF:$AJ,4,FALSE),IF(C1068=4,VLOOKUP(B1068,balance!$AF:$AJ,5,FALSE),IF(C1068=5,VLOOKUP(B1068,balance!$AF:$AK,6,FALSE),0)))))*1000000000000</f>
        <v>2475000000000</v>
      </c>
      <c r="J1068">
        <f>VLOOKUP(B1068,balance!AU:BD,10,FALSE)</f>
        <v>10447920</v>
      </c>
    </row>
    <row r="1069" spans="1:10" x14ac:dyDescent="0.3">
      <c r="A1069">
        <v>1067</v>
      </c>
      <c r="B1069">
        <f t="shared" si="33"/>
        <v>214</v>
      </c>
      <c r="C1069">
        <f t="shared" si="32"/>
        <v>3</v>
      </c>
      <c r="D1069">
        <v>9026</v>
      </c>
      <c r="E1069" s="1">
        <f>IF(C1069=1,VLOOKUP(B1069,balance!$AU:$AZ,2,FALSE),IF(C1069=2,VLOOKUP(B1069,balance!$AU:$AZ,3,FALSE),IF(C1069=3,VLOOKUP(B1069,balance!$AU:$AZ,4,FALSE),IF(C1069=4,VLOOKUP(B1069,balance!$AU:$AZ,5,FALSE),IF(C1069=5,VLOOKUP(B1069-1,balance!$AU:$AZ,6,FALSE),0)))))</f>
        <v>5500</v>
      </c>
      <c r="F1069">
        <v>53</v>
      </c>
      <c r="G1069">
        <f>IF(C1069=1,VLOOKUP(FoxFire!B1069,balance!$U:$Z,2,FALSE),IF(C1069=2,VLOOKUP(B1069,balance!$U:$Z,3,FALSE),IF(C1069=3,VLOOKUP(B1069,balance!$U:$Z,4,FALSE),IF(C1069=4,VLOOKUP(B1069,balance!$U:$Z,5,FALSE),IF(C1069=5,VLOOKUP(B1069-1,balance!$U:$Z,6,FALSE),0)))))/100</f>
        <v>3.13E-3</v>
      </c>
      <c r="H1069">
        <v>2</v>
      </c>
      <c r="I1069" s="1">
        <f>IF(C1069=1,VLOOKUP(FoxFire!B1069,balance!$AF:$AJ,2,FALSE),IF(C1069=2,VLOOKUP(B1069,balance!$AF:$AJ,3,FALSE),IF(C1069=3,VLOOKUP(B1069,balance!$AF:$AJ,4,FALSE),IF(C1069=4,VLOOKUP(B1069,balance!$AF:$AJ,5,FALSE),IF(C1069=5,VLOOKUP(B1069,balance!$AF:$AK,6,FALSE),0)))))*1000000000000</f>
        <v>2475000000000</v>
      </c>
      <c r="J1069">
        <f>VLOOKUP(B1069,balance!AU:BD,10,FALSE)</f>
        <v>10447920</v>
      </c>
    </row>
    <row r="1070" spans="1:10" x14ac:dyDescent="0.3">
      <c r="A1070">
        <v>1068</v>
      </c>
      <c r="B1070">
        <f t="shared" si="33"/>
        <v>214</v>
      </c>
      <c r="C1070">
        <f t="shared" si="32"/>
        <v>4</v>
      </c>
      <c r="D1070">
        <v>9026</v>
      </c>
      <c r="E1070" s="1">
        <f>IF(C1070=1,VLOOKUP(B1070,balance!$AU:$AZ,2,FALSE),IF(C1070=2,VLOOKUP(B1070,balance!$AU:$AZ,3,FALSE),IF(C1070=3,VLOOKUP(B1070,balance!$AU:$AZ,4,FALSE),IF(C1070=4,VLOOKUP(B1070,balance!$AU:$AZ,5,FALSE),IF(C1070=5,VLOOKUP(B1070-1,balance!$AU:$AZ,6,FALSE),0)))))</f>
        <v>5500</v>
      </c>
      <c r="F1070">
        <v>53</v>
      </c>
      <c r="G1070">
        <f>IF(C1070=1,VLOOKUP(FoxFire!B1070,balance!$U:$Z,2,FALSE),IF(C1070=2,VLOOKUP(B1070,balance!$U:$Z,3,FALSE),IF(C1070=3,VLOOKUP(B1070,balance!$U:$Z,4,FALSE),IF(C1070=4,VLOOKUP(B1070,balance!$U:$Z,5,FALSE),IF(C1070=5,VLOOKUP(B1070-1,balance!$U:$Z,6,FALSE),0)))))/100</f>
        <v>3.13E-3</v>
      </c>
      <c r="H1070">
        <v>2</v>
      </c>
      <c r="I1070" s="1">
        <f>IF(C1070=1,VLOOKUP(FoxFire!B1070,balance!$AF:$AJ,2,FALSE),IF(C1070=2,VLOOKUP(B1070,balance!$AF:$AJ,3,FALSE),IF(C1070=3,VLOOKUP(B1070,balance!$AF:$AJ,4,FALSE),IF(C1070=4,VLOOKUP(B1070,balance!$AF:$AJ,5,FALSE),IF(C1070=5,VLOOKUP(B1070,balance!$AF:$AK,6,FALSE),0)))))*1000000000000</f>
        <v>2475000000000</v>
      </c>
      <c r="J1070">
        <f>VLOOKUP(B1070,balance!AU:BD,10,FALSE)</f>
        <v>10447920</v>
      </c>
    </row>
    <row r="1071" spans="1:10" x14ac:dyDescent="0.3">
      <c r="A1071">
        <v>1069</v>
      </c>
      <c r="B1071">
        <f t="shared" si="33"/>
        <v>215</v>
      </c>
      <c r="C1071">
        <f t="shared" si="32"/>
        <v>5</v>
      </c>
      <c r="D1071">
        <v>9026</v>
      </c>
      <c r="E1071" s="1">
        <f>IF(C1071=1,VLOOKUP(B1071,balance!$AU:$AZ,2,FALSE),IF(C1071=2,VLOOKUP(B1071,balance!$AU:$AZ,3,FALSE),IF(C1071=3,VLOOKUP(B1071,balance!$AU:$AZ,4,FALSE),IF(C1071=4,VLOOKUP(B1071,balance!$AU:$AZ,5,FALSE),IF(C1071=5,VLOOKUP(B1071-1,balance!$AU:$AZ,6,FALSE),0)))))</f>
        <v>103400</v>
      </c>
      <c r="F1071">
        <v>53</v>
      </c>
      <c r="G1071">
        <f>IF(C1071=1,VLOOKUP(FoxFire!B1071,balance!$U:$Z,2,FALSE),IF(C1071=2,VLOOKUP(B1071,balance!$U:$Z,3,FALSE),IF(C1071=3,VLOOKUP(B1071,balance!$U:$Z,4,FALSE),IF(C1071=4,VLOOKUP(B1071,balance!$U:$Z,5,FALSE),IF(C1071=5,VLOOKUP(B1071-1,balance!$U:$Z,6,FALSE),0)))))/100</f>
        <v>802.08</v>
      </c>
      <c r="H1071">
        <v>2</v>
      </c>
      <c r="I1071" s="1">
        <f>IF(C1071=1,VLOOKUP(FoxFire!B1071,balance!$AF:$AJ,2,FALSE),IF(C1071=2,VLOOKUP(B1071,balance!$AF:$AJ,3,FALSE),IF(C1071=3,VLOOKUP(B1071,balance!$AF:$AJ,4,FALSE),IF(C1071=4,VLOOKUP(B1071,balance!$AF:$AJ,5,FALSE),IF(C1071=5,VLOOKUP(B1071,balance!$AF:$AK,6,FALSE),0)))))*1000000000000</f>
        <v>9960000000000</v>
      </c>
      <c r="J1071">
        <f>VLOOKUP(B1071,balance!AU:BD,10,FALSE)</f>
        <v>10585800</v>
      </c>
    </row>
    <row r="1072" spans="1:10" x14ac:dyDescent="0.3">
      <c r="A1072">
        <v>1070</v>
      </c>
      <c r="B1072">
        <f t="shared" si="33"/>
        <v>215</v>
      </c>
      <c r="C1072">
        <f t="shared" si="32"/>
        <v>1</v>
      </c>
      <c r="D1072">
        <v>9026</v>
      </c>
      <c r="E1072" s="1">
        <f>IF(C1072=1,VLOOKUP(B1072,balance!$AU:$AZ,2,FALSE),IF(C1072=2,VLOOKUP(B1072,balance!$AU:$AZ,3,FALSE),IF(C1072=3,VLOOKUP(B1072,balance!$AU:$AZ,4,FALSE),IF(C1072=4,VLOOKUP(B1072,balance!$AU:$AZ,5,FALSE),IF(C1072=5,VLOOKUP(B1072-1,balance!$AU:$AZ,6,FALSE),0)))))</f>
        <v>5500</v>
      </c>
      <c r="F1072">
        <v>53</v>
      </c>
      <c r="G1072">
        <f>IF(C1072=1,VLOOKUP(FoxFire!B1072,balance!$U:$Z,2,FALSE),IF(C1072=2,VLOOKUP(B1072,balance!$U:$Z,3,FALSE),IF(C1072=3,VLOOKUP(B1072,balance!$U:$Z,4,FALSE),IF(C1072=4,VLOOKUP(B1072,balance!$U:$Z,5,FALSE),IF(C1072=5,VLOOKUP(B1072-1,balance!$U:$Z,6,FALSE),0)))))/100</f>
        <v>3.14E-3</v>
      </c>
      <c r="H1072">
        <v>2</v>
      </c>
      <c r="I1072" s="1">
        <f>IF(C1072=1,VLOOKUP(FoxFire!B1072,balance!$AF:$AJ,2,FALSE),IF(C1072=2,VLOOKUP(B1072,balance!$AF:$AJ,3,FALSE),IF(C1072=3,VLOOKUP(B1072,balance!$AF:$AJ,4,FALSE),IF(C1072=4,VLOOKUP(B1072,balance!$AF:$AJ,5,FALSE),IF(C1072=5,VLOOKUP(B1072,balance!$AF:$AK,6,FALSE),0)))))*1000000000000</f>
        <v>2490000000000</v>
      </c>
      <c r="J1072">
        <f>VLOOKUP(B1072,balance!AU:BD,10,FALSE)</f>
        <v>10585800</v>
      </c>
    </row>
    <row r="1073" spans="1:10" x14ac:dyDescent="0.3">
      <c r="A1073">
        <v>1071</v>
      </c>
      <c r="B1073">
        <f t="shared" si="33"/>
        <v>215</v>
      </c>
      <c r="C1073">
        <f t="shared" si="32"/>
        <v>2</v>
      </c>
      <c r="D1073">
        <v>9026</v>
      </c>
      <c r="E1073" s="1">
        <f>IF(C1073=1,VLOOKUP(B1073,balance!$AU:$AZ,2,FALSE),IF(C1073=2,VLOOKUP(B1073,balance!$AU:$AZ,3,FALSE),IF(C1073=3,VLOOKUP(B1073,balance!$AU:$AZ,4,FALSE),IF(C1073=4,VLOOKUP(B1073,balance!$AU:$AZ,5,FALSE),IF(C1073=5,VLOOKUP(B1073-1,balance!$AU:$AZ,6,FALSE),0)))))</f>
        <v>5500</v>
      </c>
      <c r="F1073">
        <v>53</v>
      </c>
      <c r="G1073">
        <f>IF(C1073=1,VLOOKUP(FoxFire!B1073,balance!$U:$Z,2,FALSE),IF(C1073=2,VLOOKUP(B1073,balance!$U:$Z,3,FALSE),IF(C1073=3,VLOOKUP(B1073,balance!$U:$Z,4,FALSE),IF(C1073=4,VLOOKUP(B1073,balance!$U:$Z,5,FALSE),IF(C1073=5,VLOOKUP(B1073-1,balance!$U:$Z,6,FALSE),0)))))/100</f>
        <v>3.14E-3</v>
      </c>
      <c r="H1073">
        <v>2</v>
      </c>
      <c r="I1073" s="1">
        <f>IF(C1073=1,VLOOKUP(FoxFire!B1073,balance!$AF:$AJ,2,FALSE),IF(C1073=2,VLOOKUP(B1073,balance!$AF:$AJ,3,FALSE),IF(C1073=3,VLOOKUP(B1073,balance!$AF:$AJ,4,FALSE),IF(C1073=4,VLOOKUP(B1073,balance!$AF:$AJ,5,FALSE),IF(C1073=5,VLOOKUP(B1073,balance!$AF:$AK,6,FALSE),0)))))*1000000000000</f>
        <v>2490000000000</v>
      </c>
      <c r="J1073">
        <f>VLOOKUP(B1073,balance!AU:BD,10,FALSE)</f>
        <v>10585800</v>
      </c>
    </row>
    <row r="1074" spans="1:10" x14ac:dyDescent="0.3">
      <c r="A1074">
        <v>1072</v>
      </c>
      <c r="B1074">
        <f t="shared" si="33"/>
        <v>215</v>
      </c>
      <c r="C1074">
        <f t="shared" si="32"/>
        <v>3</v>
      </c>
      <c r="D1074">
        <v>9026</v>
      </c>
      <c r="E1074" s="1">
        <f>IF(C1074=1,VLOOKUP(B1074,balance!$AU:$AZ,2,FALSE),IF(C1074=2,VLOOKUP(B1074,balance!$AU:$AZ,3,FALSE),IF(C1074=3,VLOOKUP(B1074,balance!$AU:$AZ,4,FALSE),IF(C1074=4,VLOOKUP(B1074,balance!$AU:$AZ,5,FALSE),IF(C1074=5,VLOOKUP(B1074-1,balance!$AU:$AZ,6,FALSE),0)))))</f>
        <v>5500</v>
      </c>
      <c r="F1074">
        <v>53</v>
      </c>
      <c r="G1074">
        <f>IF(C1074=1,VLOOKUP(FoxFire!B1074,balance!$U:$Z,2,FALSE),IF(C1074=2,VLOOKUP(B1074,balance!$U:$Z,3,FALSE),IF(C1074=3,VLOOKUP(B1074,balance!$U:$Z,4,FALSE),IF(C1074=4,VLOOKUP(B1074,balance!$U:$Z,5,FALSE),IF(C1074=5,VLOOKUP(B1074-1,balance!$U:$Z,6,FALSE),0)))))/100</f>
        <v>3.14E-3</v>
      </c>
      <c r="H1074">
        <v>2</v>
      </c>
      <c r="I1074" s="1">
        <f>IF(C1074=1,VLOOKUP(FoxFire!B1074,balance!$AF:$AJ,2,FALSE),IF(C1074=2,VLOOKUP(B1074,balance!$AF:$AJ,3,FALSE),IF(C1074=3,VLOOKUP(B1074,balance!$AF:$AJ,4,FALSE),IF(C1074=4,VLOOKUP(B1074,balance!$AF:$AJ,5,FALSE),IF(C1074=5,VLOOKUP(B1074,balance!$AF:$AK,6,FALSE),0)))))*1000000000000</f>
        <v>2490000000000</v>
      </c>
      <c r="J1074">
        <f>VLOOKUP(B1074,balance!AU:BD,10,FALSE)</f>
        <v>10585800</v>
      </c>
    </row>
    <row r="1075" spans="1:10" x14ac:dyDescent="0.3">
      <c r="A1075">
        <v>1073</v>
      </c>
      <c r="B1075">
        <f t="shared" si="33"/>
        <v>215</v>
      </c>
      <c r="C1075">
        <f t="shared" si="32"/>
        <v>4</v>
      </c>
      <c r="D1075">
        <v>9026</v>
      </c>
      <c r="E1075" s="1">
        <f>IF(C1075=1,VLOOKUP(B1075,balance!$AU:$AZ,2,FALSE),IF(C1075=2,VLOOKUP(B1075,balance!$AU:$AZ,3,FALSE),IF(C1075=3,VLOOKUP(B1075,balance!$AU:$AZ,4,FALSE),IF(C1075=4,VLOOKUP(B1075,balance!$AU:$AZ,5,FALSE),IF(C1075=5,VLOOKUP(B1075-1,balance!$AU:$AZ,6,FALSE),0)))))</f>
        <v>5500</v>
      </c>
      <c r="F1075">
        <v>53</v>
      </c>
      <c r="G1075">
        <f>IF(C1075=1,VLOOKUP(FoxFire!B1075,balance!$U:$Z,2,FALSE),IF(C1075=2,VLOOKUP(B1075,balance!$U:$Z,3,FALSE),IF(C1075=3,VLOOKUP(B1075,balance!$U:$Z,4,FALSE),IF(C1075=4,VLOOKUP(B1075,balance!$U:$Z,5,FALSE),IF(C1075=5,VLOOKUP(B1075-1,balance!$U:$Z,6,FALSE),0)))))/100</f>
        <v>3.14E-3</v>
      </c>
      <c r="H1075">
        <v>2</v>
      </c>
      <c r="I1075" s="1">
        <f>IF(C1075=1,VLOOKUP(FoxFire!B1075,balance!$AF:$AJ,2,FALSE),IF(C1075=2,VLOOKUP(B1075,balance!$AF:$AJ,3,FALSE),IF(C1075=3,VLOOKUP(B1075,balance!$AF:$AJ,4,FALSE),IF(C1075=4,VLOOKUP(B1075,balance!$AF:$AJ,5,FALSE),IF(C1075=5,VLOOKUP(B1075,balance!$AF:$AK,6,FALSE),0)))))*1000000000000</f>
        <v>2490000000000</v>
      </c>
      <c r="J1075">
        <f>VLOOKUP(B1075,balance!AU:BD,10,FALSE)</f>
        <v>10585800</v>
      </c>
    </row>
    <row r="1076" spans="1:10" x14ac:dyDescent="0.3">
      <c r="A1076">
        <v>1074</v>
      </c>
      <c r="B1076">
        <f t="shared" si="33"/>
        <v>216</v>
      </c>
      <c r="C1076">
        <f t="shared" si="32"/>
        <v>5</v>
      </c>
      <c r="D1076">
        <v>9026</v>
      </c>
      <c r="E1076" s="1">
        <f>IF(C1076=1,VLOOKUP(B1076,balance!$AU:$AZ,2,FALSE),IF(C1076=2,VLOOKUP(B1076,balance!$AU:$AZ,3,FALSE),IF(C1076=3,VLOOKUP(B1076,balance!$AU:$AZ,4,FALSE),IF(C1076=4,VLOOKUP(B1076,balance!$AU:$AZ,5,FALSE),IF(C1076=5,VLOOKUP(B1076-1,balance!$AU:$AZ,6,FALSE),0)))))</f>
        <v>107800</v>
      </c>
      <c r="F1076">
        <v>53</v>
      </c>
      <c r="G1076">
        <f>IF(C1076=1,VLOOKUP(FoxFire!B1076,balance!$U:$Z,2,FALSE),IF(C1076=2,VLOOKUP(B1076,balance!$U:$Z,3,FALSE),IF(C1076=3,VLOOKUP(B1076,balance!$U:$Z,4,FALSE),IF(C1076=4,VLOOKUP(B1076,balance!$U:$Z,5,FALSE),IF(C1076=5,VLOOKUP(B1076-1,balance!$U:$Z,6,FALSE),0)))))/100</f>
        <v>812.68899999999996</v>
      </c>
      <c r="H1076">
        <v>2</v>
      </c>
      <c r="I1076" s="1">
        <f>IF(C1076=1,VLOOKUP(FoxFire!B1076,balance!$AF:$AJ,2,FALSE),IF(C1076=2,VLOOKUP(B1076,balance!$AF:$AJ,3,FALSE),IF(C1076=3,VLOOKUP(B1076,balance!$AF:$AJ,4,FALSE),IF(C1076=4,VLOOKUP(B1076,balance!$AF:$AJ,5,FALSE),IF(C1076=5,VLOOKUP(B1076,balance!$AF:$AK,6,FALSE),0)))))*1000000000000</f>
        <v>10000000000000</v>
      </c>
      <c r="J1076">
        <f>VLOOKUP(B1076,balance!AU:BD,10,FALSE)</f>
        <v>10726000</v>
      </c>
    </row>
    <row r="1077" spans="1:10" x14ac:dyDescent="0.3">
      <c r="A1077">
        <v>1075</v>
      </c>
      <c r="B1077">
        <f t="shared" si="33"/>
        <v>216</v>
      </c>
      <c r="C1077">
        <f t="shared" si="32"/>
        <v>1</v>
      </c>
      <c r="D1077">
        <v>9026</v>
      </c>
      <c r="E1077" s="1">
        <f>IF(C1077=1,VLOOKUP(B1077,balance!$AU:$AZ,2,FALSE),IF(C1077=2,VLOOKUP(B1077,balance!$AU:$AZ,3,FALSE),IF(C1077=3,VLOOKUP(B1077,balance!$AU:$AZ,4,FALSE),IF(C1077=4,VLOOKUP(B1077,balance!$AU:$AZ,5,FALSE),IF(C1077=5,VLOOKUP(B1077-1,balance!$AU:$AZ,6,FALSE),0)))))</f>
        <v>5500</v>
      </c>
      <c r="F1077">
        <v>53</v>
      </c>
      <c r="G1077">
        <f>IF(C1077=1,VLOOKUP(FoxFire!B1077,balance!$U:$Z,2,FALSE),IF(C1077=2,VLOOKUP(B1077,balance!$U:$Z,3,FALSE),IF(C1077=3,VLOOKUP(B1077,balance!$U:$Z,4,FALSE),IF(C1077=4,VLOOKUP(B1077,balance!$U:$Z,5,FALSE),IF(C1077=5,VLOOKUP(B1077-1,balance!$U:$Z,6,FALSE),0)))))/100</f>
        <v>3.15E-3</v>
      </c>
      <c r="H1077">
        <v>2</v>
      </c>
      <c r="I1077" s="1">
        <f>IF(C1077=1,VLOOKUP(FoxFire!B1077,balance!$AF:$AJ,2,FALSE),IF(C1077=2,VLOOKUP(B1077,balance!$AF:$AJ,3,FALSE),IF(C1077=3,VLOOKUP(B1077,balance!$AF:$AJ,4,FALSE),IF(C1077=4,VLOOKUP(B1077,balance!$AF:$AJ,5,FALSE),IF(C1077=5,VLOOKUP(B1077,balance!$AF:$AK,6,FALSE),0)))))*1000000000000</f>
        <v>2500000000000</v>
      </c>
      <c r="J1077">
        <f>VLOOKUP(B1077,balance!AU:BD,10,FALSE)</f>
        <v>10726000</v>
      </c>
    </row>
    <row r="1078" spans="1:10" x14ac:dyDescent="0.3">
      <c r="A1078">
        <v>1076</v>
      </c>
      <c r="B1078">
        <f t="shared" si="33"/>
        <v>216</v>
      </c>
      <c r="C1078">
        <f t="shared" si="32"/>
        <v>2</v>
      </c>
      <c r="D1078">
        <v>9026</v>
      </c>
      <c r="E1078" s="1">
        <f>IF(C1078=1,VLOOKUP(B1078,balance!$AU:$AZ,2,FALSE),IF(C1078=2,VLOOKUP(B1078,balance!$AU:$AZ,3,FALSE),IF(C1078=3,VLOOKUP(B1078,balance!$AU:$AZ,4,FALSE),IF(C1078=4,VLOOKUP(B1078,balance!$AU:$AZ,5,FALSE),IF(C1078=5,VLOOKUP(B1078-1,balance!$AU:$AZ,6,FALSE),0)))))</f>
        <v>5500</v>
      </c>
      <c r="F1078">
        <v>53</v>
      </c>
      <c r="G1078">
        <f>IF(C1078=1,VLOOKUP(FoxFire!B1078,balance!$U:$Z,2,FALSE),IF(C1078=2,VLOOKUP(B1078,balance!$U:$Z,3,FALSE),IF(C1078=3,VLOOKUP(B1078,balance!$U:$Z,4,FALSE),IF(C1078=4,VLOOKUP(B1078,balance!$U:$Z,5,FALSE),IF(C1078=5,VLOOKUP(B1078-1,balance!$U:$Z,6,FALSE),0)))))/100</f>
        <v>3.15E-3</v>
      </c>
      <c r="H1078">
        <v>2</v>
      </c>
      <c r="I1078" s="1">
        <f>IF(C1078=1,VLOOKUP(FoxFire!B1078,balance!$AF:$AJ,2,FALSE),IF(C1078=2,VLOOKUP(B1078,balance!$AF:$AJ,3,FALSE),IF(C1078=3,VLOOKUP(B1078,balance!$AF:$AJ,4,FALSE),IF(C1078=4,VLOOKUP(B1078,balance!$AF:$AJ,5,FALSE),IF(C1078=5,VLOOKUP(B1078,balance!$AF:$AK,6,FALSE),0)))))*1000000000000</f>
        <v>2500000000000</v>
      </c>
      <c r="J1078">
        <f>VLOOKUP(B1078,balance!AU:BD,10,FALSE)</f>
        <v>10726000</v>
      </c>
    </row>
    <row r="1079" spans="1:10" x14ac:dyDescent="0.3">
      <c r="A1079">
        <v>1077</v>
      </c>
      <c r="B1079">
        <f t="shared" si="33"/>
        <v>216</v>
      </c>
      <c r="C1079">
        <f t="shared" si="32"/>
        <v>3</v>
      </c>
      <c r="D1079">
        <v>9026</v>
      </c>
      <c r="E1079" s="1">
        <f>IF(C1079=1,VLOOKUP(B1079,balance!$AU:$AZ,2,FALSE),IF(C1079=2,VLOOKUP(B1079,balance!$AU:$AZ,3,FALSE),IF(C1079=3,VLOOKUP(B1079,balance!$AU:$AZ,4,FALSE),IF(C1079=4,VLOOKUP(B1079,balance!$AU:$AZ,5,FALSE),IF(C1079=5,VLOOKUP(B1079-1,balance!$AU:$AZ,6,FALSE),0)))))</f>
        <v>5500</v>
      </c>
      <c r="F1079">
        <v>53</v>
      </c>
      <c r="G1079">
        <f>IF(C1079=1,VLOOKUP(FoxFire!B1079,balance!$U:$Z,2,FALSE),IF(C1079=2,VLOOKUP(B1079,balance!$U:$Z,3,FALSE),IF(C1079=3,VLOOKUP(B1079,balance!$U:$Z,4,FALSE),IF(C1079=4,VLOOKUP(B1079,balance!$U:$Z,5,FALSE),IF(C1079=5,VLOOKUP(B1079-1,balance!$U:$Z,6,FALSE),0)))))/100</f>
        <v>3.15E-3</v>
      </c>
      <c r="H1079">
        <v>2</v>
      </c>
      <c r="I1079" s="1">
        <f>IF(C1079=1,VLOOKUP(FoxFire!B1079,balance!$AF:$AJ,2,FALSE),IF(C1079=2,VLOOKUP(B1079,balance!$AF:$AJ,3,FALSE),IF(C1079=3,VLOOKUP(B1079,balance!$AF:$AJ,4,FALSE),IF(C1079=4,VLOOKUP(B1079,balance!$AF:$AJ,5,FALSE),IF(C1079=5,VLOOKUP(B1079,balance!$AF:$AK,6,FALSE),0)))))*1000000000000</f>
        <v>2500000000000</v>
      </c>
      <c r="J1079">
        <f>VLOOKUP(B1079,balance!AU:BD,10,FALSE)</f>
        <v>10726000</v>
      </c>
    </row>
    <row r="1080" spans="1:10" x14ac:dyDescent="0.3">
      <c r="A1080">
        <v>1078</v>
      </c>
      <c r="B1080">
        <f t="shared" si="33"/>
        <v>216</v>
      </c>
      <c r="C1080">
        <f t="shared" si="32"/>
        <v>4</v>
      </c>
      <c r="D1080">
        <v>9026</v>
      </c>
      <c r="E1080" s="1">
        <f>IF(C1080=1,VLOOKUP(B1080,balance!$AU:$AZ,2,FALSE),IF(C1080=2,VLOOKUP(B1080,balance!$AU:$AZ,3,FALSE),IF(C1080=3,VLOOKUP(B1080,balance!$AU:$AZ,4,FALSE),IF(C1080=4,VLOOKUP(B1080,balance!$AU:$AZ,5,FALSE),IF(C1080=5,VLOOKUP(B1080-1,balance!$AU:$AZ,6,FALSE),0)))))</f>
        <v>5500</v>
      </c>
      <c r="F1080">
        <v>53</v>
      </c>
      <c r="G1080">
        <f>IF(C1080=1,VLOOKUP(FoxFire!B1080,balance!$U:$Z,2,FALSE),IF(C1080=2,VLOOKUP(B1080,balance!$U:$Z,3,FALSE),IF(C1080=3,VLOOKUP(B1080,balance!$U:$Z,4,FALSE),IF(C1080=4,VLOOKUP(B1080,balance!$U:$Z,5,FALSE),IF(C1080=5,VLOOKUP(B1080-1,balance!$U:$Z,6,FALSE),0)))))/100</f>
        <v>3.15E-3</v>
      </c>
      <c r="H1080">
        <v>2</v>
      </c>
      <c r="I1080" s="1">
        <f>IF(C1080=1,VLOOKUP(FoxFire!B1080,balance!$AF:$AJ,2,FALSE),IF(C1080=2,VLOOKUP(B1080,balance!$AF:$AJ,3,FALSE),IF(C1080=3,VLOOKUP(B1080,balance!$AF:$AJ,4,FALSE),IF(C1080=4,VLOOKUP(B1080,balance!$AF:$AJ,5,FALSE),IF(C1080=5,VLOOKUP(B1080,balance!$AF:$AK,6,FALSE),0)))))*1000000000000</f>
        <v>2500000000000</v>
      </c>
      <c r="J1080">
        <f>VLOOKUP(B1080,balance!AU:BD,10,FALSE)</f>
        <v>10726000</v>
      </c>
    </row>
    <row r="1081" spans="1:10" x14ac:dyDescent="0.3">
      <c r="A1081">
        <v>1079</v>
      </c>
      <c r="B1081">
        <f t="shared" si="33"/>
        <v>217</v>
      </c>
      <c r="C1081">
        <f t="shared" si="32"/>
        <v>5</v>
      </c>
      <c r="D1081">
        <v>9026</v>
      </c>
      <c r="E1081" s="1">
        <f>IF(C1081=1,VLOOKUP(B1081,balance!$AU:$AZ,2,FALSE),IF(C1081=2,VLOOKUP(B1081,balance!$AU:$AZ,3,FALSE),IF(C1081=3,VLOOKUP(B1081,balance!$AU:$AZ,4,FALSE),IF(C1081=4,VLOOKUP(B1081,balance!$AU:$AZ,5,FALSE),IF(C1081=5,VLOOKUP(B1081-1,balance!$AU:$AZ,6,FALSE),0)))))</f>
        <v>107800</v>
      </c>
      <c r="F1081">
        <v>53</v>
      </c>
      <c r="G1081">
        <f>IF(C1081=1,VLOOKUP(FoxFire!B1081,balance!$U:$Z,2,FALSE),IF(C1081=2,VLOOKUP(B1081,balance!$U:$Z,3,FALSE),IF(C1081=3,VLOOKUP(B1081,balance!$U:$Z,4,FALSE),IF(C1081=4,VLOOKUP(B1081,balance!$U:$Z,5,FALSE),IF(C1081=5,VLOOKUP(B1081-1,balance!$U:$Z,6,FALSE),0)))))/100</f>
        <v>823.42989999999986</v>
      </c>
      <c r="H1081">
        <v>2</v>
      </c>
      <c r="I1081" s="1">
        <f>IF(C1081=1,VLOOKUP(FoxFire!B1081,balance!$AF:$AJ,2,FALSE),IF(C1081=2,VLOOKUP(B1081,balance!$AF:$AJ,3,FALSE),IF(C1081=3,VLOOKUP(B1081,balance!$AF:$AJ,4,FALSE),IF(C1081=4,VLOOKUP(B1081,balance!$AF:$AJ,5,FALSE),IF(C1081=5,VLOOKUP(B1081,balance!$AF:$AK,6,FALSE),0)))))*1000000000000</f>
        <v>10000000000000</v>
      </c>
      <c r="J1081">
        <f>VLOOKUP(B1081,balance!AU:BD,10,FALSE)</f>
        <v>10868530</v>
      </c>
    </row>
    <row r="1082" spans="1:10" x14ac:dyDescent="0.3">
      <c r="A1082">
        <v>1080</v>
      </c>
      <c r="B1082">
        <f t="shared" si="33"/>
        <v>217</v>
      </c>
      <c r="C1082">
        <f t="shared" si="32"/>
        <v>1</v>
      </c>
      <c r="D1082">
        <v>9026</v>
      </c>
      <c r="E1082" s="1">
        <f>IF(C1082=1,VLOOKUP(B1082,balance!$AU:$AZ,2,FALSE),IF(C1082=2,VLOOKUP(B1082,balance!$AU:$AZ,3,FALSE),IF(C1082=3,VLOOKUP(B1082,balance!$AU:$AZ,4,FALSE),IF(C1082=4,VLOOKUP(B1082,balance!$AU:$AZ,5,FALSE),IF(C1082=5,VLOOKUP(B1082-1,balance!$AU:$AZ,6,FALSE),0)))))</f>
        <v>5500</v>
      </c>
      <c r="F1082">
        <v>53</v>
      </c>
      <c r="G1082">
        <f>IF(C1082=1,VLOOKUP(FoxFire!B1082,balance!$U:$Z,2,FALSE),IF(C1082=2,VLOOKUP(B1082,balance!$U:$Z,3,FALSE),IF(C1082=3,VLOOKUP(B1082,balance!$U:$Z,4,FALSE),IF(C1082=4,VLOOKUP(B1082,balance!$U:$Z,5,FALSE),IF(C1082=5,VLOOKUP(B1082-1,balance!$U:$Z,6,FALSE),0)))))/100</f>
        <v>3.16E-3</v>
      </c>
      <c r="H1082">
        <v>2</v>
      </c>
      <c r="I1082" s="1">
        <f>IF(C1082=1,VLOOKUP(FoxFire!B1082,balance!$AF:$AJ,2,FALSE),IF(C1082=2,VLOOKUP(B1082,balance!$AF:$AJ,3,FALSE),IF(C1082=3,VLOOKUP(B1082,balance!$AF:$AJ,4,FALSE),IF(C1082=4,VLOOKUP(B1082,balance!$AF:$AJ,5,FALSE),IF(C1082=5,VLOOKUP(B1082,balance!$AF:$AK,6,FALSE),0)))))*1000000000000</f>
        <v>2500000000000</v>
      </c>
      <c r="J1082">
        <f>VLOOKUP(B1082,balance!AU:BD,10,FALSE)</f>
        <v>10868530</v>
      </c>
    </row>
    <row r="1083" spans="1:10" x14ac:dyDescent="0.3">
      <c r="A1083">
        <v>1081</v>
      </c>
      <c r="B1083">
        <f t="shared" si="33"/>
        <v>217</v>
      </c>
      <c r="C1083">
        <f t="shared" si="32"/>
        <v>2</v>
      </c>
      <c r="D1083">
        <v>9026</v>
      </c>
      <c r="E1083" s="1">
        <f>IF(C1083=1,VLOOKUP(B1083,balance!$AU:$AZ,2,FALSE),IF(C1083=2,VLOOKUP(B1083,balance!$AU:$AZ,3,FALSE),IF(C1083=3,VLOOKUP(B1083,balance!$AU:$AZ,4,FALSE),IF(C1083=4,VLOOKUP(B1083,balance!$AU:$AZ,5,FALSE),IF(C1083=5,VLOOKUP(B1083-1,balance!$AU:$AZ,6,FALSE),0)))))</f>
        <v>5500</v>
      </c>
      <c r="F1083">
        <v>53</v>
      </c>
      <c r="G1083">
        <f>IF(C1083=1,VLOOKUP(FoxFire!B1083,balance!$U:$Z,2,FALSE),IF(C1083=2,VLOOKUP(B1083,balance!$U:$Z,3,FALSE),IF(C1083=3,VLOOKUP(B1083,balance!$U:$Z,4,FALSE),IF(C1083=4,VLOOKUP(B1083,balance!$U:$Z,5,FALSE),IF(C1083=5,VLOOKUP(B1083-1,balance!$U:$Z,6,FALSE),0)))))/100</f>
        <v>3.16E-3</v>
      </c>
      <c r="H1083">
        <v>2</v>
      </c>
      <c r="I1083" s="1">
        <f>IF(C1083=1,VLOOKUP(FoxFire!B1083,balance!$AF:$AJ,2,FALSE),IF(C1083=2,VLOOKUP(B1083,balance!$AF:$AJ,3,FALSE),IF(C1083=3,VLOOKUP(B1083,balance!$AF:$AJ,4,FALSE),IF(C1083=4,VLOOKUP(B1083,balance!$AF:$AJ,5,FALSE),IF(C1083=5,VLOOKUP(B1083,balance!$AF:$AK,6,FALSE),0)))))*1000000000000</f>
        <v>2500000000000</v>
      </c>
      <c r="J1083">
        <f>VLOOKUP(B1083,balance!AU:BD,10,FALSE)</f>
        <v>10868530</v>
      </c>
    </row>
    <row r="1084" spans="1:10" x14ac:dyDescent="0.3">
      <c r="A1084">
        <v>1082</v>
      </c>
      <c r="B1084">
        <f t="shared" si="33"/>
        <v>217</v>
      </c>
      <c r="C1084">
        <f t="shared" si="32"/>
        <v>3</v>
      </c>
      <c r="D1084">
        <v>9026</v>
      </c>
      <c r="E1084" s="1">
        <f>IF(C1084=1,VLOOKUP(B1084,balance!$AU:$AZ,2,FALSE),IF(C1084=2,VLOOKUP(B1084,balance!$AU:$AZ,3,FALSE),IF(C1084=3,VLOOKUP(B1084,balance!$AU:$AZ,4,FALSE),IF(C1084=4,VLOOKUP(B1084,balance!$AU:$AZ,5,FALSE),IF(C1084=5,VLOOKUP(B1084-1,balance!$AU:$AZ,6,FALSE),0)))))</f>
        <v>5500</v>
      </c>
      <c r="F1084">
        <v>53</v>
      </c>
      <c r="G1084">
        <f>IF(C1084=1,VLOOKUP(FoxFire!B1084,balance!$U:$Z,2,FALSE),IF(C1084=2,VLOOKUP(B1084,balance!$U:$Z,3,FALSE),IF(C1084=3,VLOOKUP(B1084,balance!$U:$Z,4,FALSE),IF(C1084=4,VLOOKUP(B1084,balance!$U:$Z,5,FALSE),IF(C1084=5,VLOOKUP(B1084-1,balance!$U:$Z,6,FALSE),0)))))/100</f>
        <v>3.16E-3</v>
      </c>
      <c r="H1084">
        <v>2</v>
      </c>
      <c r="I1084" s="1">
        <f>IF(C1084=1,VLOOKUP(FoxFire!B1084,balance!$AF:$AJ,2,FALSE),IF(C1084=2,VLOOKUP(B1084,balance!$AF:$AJ,3,FALSE),IF(C1084=3,VLOOKUP(B1084,balance!$AF:$AJ,4,FALSE),IF(C1084=4,VLOOKUP(B1084,balance!$AF:$AJ,5,FALSE),IF(C1084=5,VLOOKUP(B1084,balance!$AF:$AK,6,FALSE),0)))))*1000000000000</f>
        <v>2500000000000</v>
      </c>
      <c r="J1084">
        <f>VLOOKUP(B1084,balance!AU:BD,10,FALSE)</f>
        <v>10868530</v>
      </c>
    </row>
    <row r="1085" spans="1:10" x14ac:dyDescent="0.3">
      <c r="A1085">
        <v>1083</v>
      </c>
      <c r="B1085">
        <f t="shared" si="33"/>
        <v>217</v>
      </c>
      <c r="C1085">
        <f t="shared" si="32"/>
        <v>4</v>
      </c>
      <c r="D1085">
        <v>9026</v>
      </c>
      <c r="E1085" s="1">
        <f>IF(C1085=1,VLOOKUP(B1085,balance!$AU:$AZ,2,FALSE),IF(C1085=2,VLOOKUP(B1085,balance!$AU:$AZ,3,FALSE),IF(C1085=3,VLOOKUP(B1085,balance!$AU:$AZ,4,FALSE),IF(C1085=4,VLOOKUP(B1085,balance!$AU:$AZ,5,FALSE),IF(C1085=5,VLOOKUP(B1085-1,balance!$AU:$AZ,6,FALSE),0)))))</f>
        <v>5500</v>
      </c>
      <c r="F1085">
        <v>53</v>
      </c>
      <c r="G1085">
        <f>IF(C1085=1,VLOOKUP(FoxFire!B1085,balance!$U:$Z,2,FALSE),IF(C1085=2,VLOOKUP(B1085,balance!$U:$Z,3,FALSE),IF(C1085=3,VLOOKUP(B1085,balance!$U:$Z,4,FALSE),IF(C1085=4,VLOOKUP(B1085,balance!$U:$Z,5,FALSE),IF(C1085=5,VLOOKUP(B1085-1,balance!$U:$Z,6,FALSE),0)))))/100</f>
        <v>3.16E-3</v>
      </c>
      <c r="H1085">
        <v>2</v>
      </c>
      <c r="I1085" s="1">
        <f>IF(C1085=1,VLOOKUP(FoxFire!B1085,balance!$AF:$AJ,2,FALSE),IF(C1085=2,VLOOKUP(B1085,balance!$AF:$AJ,3,FALSE),IF(C1085=3,VLOOKUP(B1085,balance!$AF:$AJ,4,FALSE),IF(C1085=4,VLOOKUP(B1085,balance!$AF:$AJ,5,FALSE),IF(C1085=5,VLOOKUP(B1085,balance!$AF:$AK,6,FALSE),0)))))*1000000000000</f>
        <v>2500000000000</v>
      </c>
      <c r="J1085">
        <f>VLOOKUP(B1085,balance!AU:BD,10,FALSE)</f>
        <v>10868530</v>
      </c>
    </row>
    <row r="1086" spans="1:10" x14ac:dyDescent="0.3">
      <c r="A1086">
        <v>1084</v>
      </c>
      <c r="B1086">
        <f t="shared" si="33"/>
        <v>218</v>
      </c>
      <c r="C1086">
        <f t="shared" si="32"/>
        <v>5</v>
      </c>
      <c r="D1086">
        <v>9026</v>
      </c>
      <c r="E1086" s="1">
        <f>IF(C1086=1,VLOOKUP(B1086,balance!$AU:$AZ,2,FALSE),IF(C1086=2,VLOOKUP(B1086,balance!$AU:$AZ,3,FALSE),IF(C1086=3,VLOOKUP(B1086,balance!$AU:$AZ,4,FALSE),IF(C1086=4,VLOOKUP(B1086,balance!$AU:$AZ,5,FALSE),IF(C1086=5,VLOOKUP(B1086-1,balance!$AU:$AZ,6,FALSE),0)))))</f>
        <v>107800</v>
      </c>
      <c r="F1086">
        <v>53</v>
      </c>
      <c r="G1086">
        <f>IF(C1086=1,VLOOKUP(FoxFire!B1086,balance!$U:$Z,2,FALSE),IF(C1086=2,VLOOKUP(B1086,balance!$U:$Z,3,FALSE),IF(C1086=3,VLOOKUP(B1086,balance!$U:$Z,4,FALSE),IF(C1086=4,VLOOKUP(B1086,balance!$U:$Z,5,FALSE),IF(C1086=5,VLOOKUP(B1086-1,balance!$U:$Z,6,FALSE),0)))))/100</f>
        <v>834.30439999999987</v>
      </c>
      <c r="H1086">
        <v>2</v>
      </c>
      <c r="I1086" s="1">
        <f>IF(C1086=1,VLOOKUP(FoxFire!B1086,balance!$AF:$AJ,2,FALSE),IF(C1086=2,VLOOKUP(B1086,balance!$AF:$AJ,3,FALSE),IF(C1086=3,VLOOKUP(B1086,balance!$AF:$AJ,4,FALSE),IF(C1086=4,VLOOKUP(B1086,balance!$AF:$AJ,5,FALSE),IF(C1086=5,VLOOKUP(B1086,balance!$AF:$AK,6,FALSE),0)))))*1000000000000</f>
        <v>10140000000000</v>
      </c>
      <c r="J1086">
        <f>VLOOKUP(B1086,balance!AU:BD,10,FALSE)</f>
        <v>11013410</v>
      </c>
    </row>
    <row r="1087" spans="1:10" x14ac:dyDescent="0.3">
      <c r="A1087">
        <v>1085</v>
      </c>
      <c r="B1087">
        <f t="shared" si="33"/>
        <v>218</v>
      </c>
      <c r="C1087">
        <f t="shared" si="32"/>
        <v>1</v>
      </c>
      <c r="D1087">
        <v>9026</v>
      </c>
      <c r="E1087" s="1">
        <f>IF(C1087=1,VLOOKUP(B1087,balance!$AU:$AZ,2,FALSE),IF(C1087=2,VLOOKUP(B1087,balance!$AU:$AZ,3,FALSE),IF(C1087=3,VLOOKUP(B1087,balance!$AU:$AZ,4,FALSE),IF(C1087=4,VLOOKUP(B1087,balance!$AU:$AZ,5,FALSE),IF(C1087=5,VLOOKUP(B1087-1,balance!$AU:$AZ,6,FALSE),0)))))</f>
        <v>5500</v>
      </c>
      <c r="F1087">
        <v>53</v>
      </c>
      <c r="G1087">
        <f>IF(C1087=1,VLOOKUP(FoxFire!B1087,balance!$U:$Z,2,FALSE),IF(C1087=2,VLOOKUP(B1087,balance!$U:$Z,3,FALSE),IF(C1087=3,VLOOKUP(B1087,balance!$U:$Z,4,FALSE),IF(C1087=4,VLOOKUP(B1087,balance!$U:$Z,5,FALSE),IF(C1087=5,VLOOKUP(B1087-1,balance!$U:$Z,6,FALSE),0)))))/100</f>
        <v>3.1700000000000001E-3</v>
      </c>
      <c r="H1087">
        <v>2</v>
      </c>
      <c r="I1087" s="1">
        <f>IF(C1087=1,VLOOKUP(FoxFire!B1087,balance!$AF:$AJ,2,FALSE),IF(C1087=2,VLOOKUP(B1087,balance!$AF:$AJ,3,FALSE),IF(C1087=3,VLOOKUP(B1087,balance!$AF:$AJ,4,FALSE),IF(C1087=4,VLOOKUP(B1087,balance!$AF:$AJ,5,FALSE),IF(C1087=5,VLOOKUP(B1087,balance!$AF:$AK,6,FALSE),0)))))*1000000000000</f>
        <v>2535000000000</v>
      </c>
      <c r="J1087">
        <f>VLOOKUP(B1087,balance!AU:BD,10,FALSE)</f>
        <v>11013410</v>
      </c>
    </row>
    <row r="1088" spans="1:10" x14ac:dyDescent="0.3">
      <c r="A1088">
        <v>1086</v>
      </c>
      <c r="B1088">
        <f t="shared" si="33"/>
        <v>218</v>
      </c>
      <c r="C1088">
        <f t="shared" si="32"/>
        <v>2</v>
      </c>
      <c r="D1088">
        <v>9026</v>
      </c>
      <c r="E1088" s="1">
        <f>IF(C1088=1,VLOOKUP(B1088,balance!$AU:$AZ,2,FALSE),IF(C1088=2,VLOOKUP(B1088,balance!$AU:$AZ,3,FALSE),IF(C1088=3,VLOOKUP(B1088,balance!$AU:$AZ,4,FALSE),IF(C1088=4,VLOOKUP(B1088,balance!$AU:$AZ,5,FALSE),IF(C1088=5,VLOOKUP(B1088-1,balance!$AU:$AZ,6,FALSE),0)))))</f>
        <v>5500</v>
      </c>
      <c r="F1088">
        <v>53</v>
      </c>
      <c r="G1088">
        <f>IF(C1088=1,VLOOKUP(FoxFire!B1088,balance!$U:$Z,2,FALSE),IF(C1088=2,VLOOKUP(B1088,balance!$U:$Z,3,FALSE),IF(C1088=3,VLOOKUP(B1088,balance!$U:$Z,4,FALSE),IF(C1088=4,VLOOKUP(B1088,balance!$U:$Z,5,FALSE),IF(C1088=5,VLOOKUP(B1088-1,balance!$U:$Z,6,FALSE),0)))))/100</f>
        <v>3.1700000000000001E-3</v>
      </c>
      <c r="H1088">
        <v>2</v>
      </c>
      <c r="I1088" s="1">
        <f>IF(C1088=1,VLOOKUP(FoxFire!B1088,balance!$AF:$AJ,2,FALSE),IF(C1088=2,VLOOKUP(B1088,balance!$AF:$AJ,3,FALSE),IF(C1088=3,VLOOKUP(B1088,balance!$AF:$AJ,4,FALSE),IF(C1088=4,VLOOKUP(B1088,balance!$AF:$AJ,5,FALSE),IF(C1088=5,VLOOKUP(B1088,balance!$AF:$AK,6,FALSE),0)))))*1000000000000</f>
        <v>2535000000000</v>
      </c>
      <c r="J1088">
        <f>VLOOKUP(B1088,balance!AU:BD,10,FALSE)</f>
        <v>11013410</v>
      </c>
    </row>
    <row r="1089" spans="1:10" x14ac:dyDescent="0.3">
      <c r="A1089">
        <v>1087</v>
      </c>
      <c r="B1089">
        <f t="shared" si="33"/>
        <v>218</v>
      </c>
      <c r="C1089">
        <f t="shared" si="32"/>
        <v>3</v>
      </c>
      <c r="D1089">
        <v>9026</v>
      </c>
      <c r="E1089" s="1">
        <f>IF(C1089=1,VLOOKUP(B1089,balance!$AU:$AZ,2,FALSE),IF(C1089=2,VLOOKUP(B1089,balance!$AU:$AZ,3,FALSE),IF(C1089=3,VLOOKUP(B1089,balance!$AU:$AZ,4,FALSE),IF(C1089=4,VLOOKUP(B1089,balance!$AU:$AZ,5,FALSE),IF(C1089=5,VLOOKUP(B1089-1,balance!$AU:$AZ,6,FALSE),0)))))</f>
        <v>5500</v>
      </c>
      <c r="F1089">
        <v>53</v>
      </c>
      <c r="G1089">
        <f>IF(C1089=1,VLOOKUP(FoxFire!B1089,balance!$U:$Z,2,FALSE),IF(C1089=2,VLOOKUP(B1089,balance!$U:$Z,3,FALSE),IF(C1089=3,VLOOKUP(B1089,balance!$U:$Z,4,FALSE),IF(C1089=4,VLOOKUP(B1089,balance!$U:$Z,5,FALSE),IF(C1089=5,VLOOKUP(B1089-1,balance!$U:$Z,6,FALSE),0)))))/100</f>
        <v>3.1700000000000001E-3</v>
      </c>
      <c r="H1089">
        <v>2</v>
      </c>
      <c r="I1089" s="1">
        <f>IF(C1089=1,VLOOKUP(FoxFire!B1089,balance!$AF:$AJ,2,FALSE),IF(C1089=2,VLOOKUP(B1089,balance!$AF:$AJ,3,FALSE),IF(C1089=3,VLOOKUP(B1089,balance!$AF:$AJ,4,FALSE),IF(C1089=4,VLOOKUP(B1089,balance!$AF:$AJ,5,FALSE),IF(C1089=5,VLOOKUP(B1089,balance!$AF:$AK,6,FALSE),0)))))*1000000000000</f>
        <v>2535000000000</v>
      </c>
      <c r="J1089">
        <f>VLOOKUP(B1089,balance!AU:BD,10,FALSE)</f>
        <v>11013410</v>
      </c>
    </row>
    <row r="1090" spans="1:10" x14ac:dyDescent="0.3">
      <c r="A1090">
        <v>1088</v>
      </c>
      <c r="B1090">
        <f t="shared" si="33"/>
        <v>218</v>
      </c>
      <c r="C1090">
        <f t="shared" si="32"/>
        <v>4</v>
      </c>
      <c r="D1090">
        <v>9026</v>
      </c>
      <c r="E1090" s="1">
        <f>IF(C1090=1,VLOOKUP(B1090,balance!$AU:$AZ,2,FALSE),IF(C1090=2,VLOOKUP(B1090,balance!$AU:$AZ,3,FALSE),IF(C1090=3,VLOOKUP(B1090,balance!$AU:$AZ,4,FALSE),IF(C1090=4,VLOOKUP(B1090,balance!$AU:$AZ,5,FALSE),IF(C1090=5,VLOOKUP(B1090-1,balance!$AU:$AZ,6,FALSE),0)))))</f>
        <v>5500</v>
      </c>
      <c r="F1090">
        <v>53</v>
      </c>
      <c r="G1090">
        <f>IF(C1090=1,VLOOKUP(FoxFire!B1090,balance!$U:$Z,2,FALSE),IF(C1090=2,VLOOKUP(B1090,balance!$U:$Z,3,FALSE),IF(C1090=3,VLOOKUP(B1090,balance!$U:$Z,4,FALSE),IF(C1090=4,VLOOKUP(B1090,balance!$U:$Z,5,FALSE),IF(C1090=5,VLOOKUP(B1090-1,balance!$U:$Z,6,FALSE),0)))))/100</f>
        <v>3.1700000000000001E-3</v>
      </c>
      <c r="H1090">
        <v>2</v>
      </c>
      <c r="I1090" s="1">
        <f>IF(C1090=1,VLOOKUP(FoxFire!B1090,balance!$AF:$AJ,2,FALSE),IF(C1090=2,VLOOKUP(B1090,balance!$AF:$AJ,3,FALSE),IF(C1090=3,VLOOKUP(B1090,balance!$AF:$AJ,4,FALSE),IF(C1090=4,VLOOKUP(B1090,balance!$AF:$AJ,5,FALSE),IF(C1090=5,VLOOKUP(B1090,balance!$AF:$AK,6,FALSE),0)))))*1000000000000</f>
        <v>2535000000000</v>
      </c>
      <c r="J1090">
        <f>VLOOKUP(B1090,balance!AU:BD,10,FALSE)</f>
        <v>11013410</v>
      </c>
    </row>
    <row r="1091" spans="1:10" x14ac:dyDescent="0.3">
      <c r="A1091">
        <v>1089</v>
      </c>
      <c r="B1091">
        <f t="shared" si="33"/>
        <v>219</v>
      </c>
      <c r="C1091">
        <f t="shared" si="32"/>
        <v>5</v>
      </c>
      <c r="D1091">
        <v>9026</v>
      </c>
      <c r="E1091" s="1">
        <f>IF(C1091=1,VLOOKUP(B1091,balance!$AU:$AZ,2,FALSE),IF(C1091=2,VLOOKUP(B1091,balance!$AU:$AZ,3,FALSE),IF(C1091=3,VLOOKUP(B1091,balance!$AU:$AZ,4,FALSE),IF(C1091=4,VLOOKUP(B1091,balance!$AU:$AZ,5,FALSE),IF(C1091=5,VLOOKUP(B1091-1,balance!$AU:$AZ,6,FALSE),0)))))</f>
        <v>107800</v>
      </c>
      <c r="F1091">
        <v>53</v>
      </c>
      <c r="G1091">
        <f>IF(C1091=1,VLOOKUP(FoxFire!B1091,balance!$U:$Z,2,FALSE),IF(C1091=2,VLOOKUP(B1091,balance!$U:$Z,3,FALSE),IF(C1091=3,VLOOKUP(B1091,balance!$U:$Z,4,FALSE),IF(C1091=4,VLOOKUP(B1091,balance!$U:$Z,5,FALSE),IF(C1091=5,VLOOKUP(B1091-1,balance!$U:$Z,6,FALSE),0)))))/100</f>
        <v>845.31409999999994</v>
      </c>
      <c r="H1091">
        <v>2</v>
      </c>
      <c r="I1091" s="1">
        <f>IF(C1091=1,VLOOKUP(FoxFire!B1091,balance!$AF:$AJ,2,FALSE),IF(C1091=2,VLOOKUP(B1091,balance!$AF:$AJ,3,FALSE),IF(C1091=3,VLOOKUP(B1091,balance!$AF:$AJ,4,FALSE),IF(C1091=4,VLOOKUP(B1091,balance!$AF:$AJ,5,FALSE),IF(C1091=5,VLOOKUP(B1091,balance!$AF:$AK,6,FALSE),0)))))*1000000000000</f>
        <v>10200000000000</v>
      </c>
      <c r="J1091">
        <f>VLOOKUP(B1091,balance!AU:BD,10,FALSE)</f>
        <v>11160640</v>
      </c>
    </row>
    <row r="1092" spans="1:10" x14ac:dyDescent="0.3">
      <c r="A1092">
        <v>1090</v>
      </c>
      <c r="B1092">
        <f t="shared" si="33"/>
        <v>219</v>
      </c>
      <c r="C1092">
        <f t="shared" si="32"/>
        <v>1</v>
      </c>
      <c r="D1092">
        <v>9026</v>
      </c>
      <c r="E1092" s="1">
        <f>IF(C1092=1,VLOOKUP(B1092,balance!$AU:$AZ,2,FALSE),IF(C1092=2,VLOOKUP(B1092,balance!$AU:$AZ,3,FALSE),IF(C1092=3,VLOOKUP(B1092,balance!$AU:$AZ,4,FALSE),IF(C1092=4,VLOOKUP(B1092,balance!$AU:$AZ,5,FALSE),IF(C1092=5,VLOOKUP(B1092-1,balance!$AU:$AZ,6,FALSE),0)))))</f>
        <v>5500</v>
      </c>
      <c r="F1092">
        <v>53</v>
      </c>
      <c r="G1092">
        <f>IF(C1092=1,VLOOKUP(FoxFire!B1092,balance!$U:$Z,2,FALSE),IF(C1092=2,VLOOKUP(B1092,balance!$U:$Z,3,FALSE),IF(C1092=3,VLOOKUP(B1092,balance!$U:$Z,4,FALSE),IF(C1092=4,VLOOKUP(B1092,balance!$U:$Z,5,FALSE),IF(C1092=5,VLOOKUP(B1092-1,balance!$U:$Z,6,FALSE),0)))))/100</f>
        <v>3.1800000000000001E-3</v>
      </c>
      <c r="H1092">
        <v>2</v>
      </c>
      <c r="I1092" s="1">
        <f>IF(C1092=1,VLOOKUP(FoxFire!B1092,balance!$AF:$AJ,2,FALSE),IF(C1092=2,VLOOKUP(B1092,balance!$AF:$AJ,3,FALSE),IF(C1092=3,VLOOKUP(B1092,balance!$AF:$AJ,4,FALSE),IF(C1092=4,VLOOKUP(B1092,balance!$AF:$AJ,5,FALSE),IF(C1092=5,VLOOKUP(B1092,balance!$AF:$AK,6,FALSE),0)))))*1000000000000</f>
        <v>2550000000000</v>
      </c>
      <c r="J1092">
        <f>VLOOKUP(B1092,balance!AU:BD,10,FALSE)</f>
        <v>11160640</v>
      </c>
    </row>
    <row r="1093" spans="1:10" x14ac:dyDescent="0.3">
      <c r="A1093">
        <v>1091</v>
      </c>
      <c r="B1093">
        <f t="shared" si="33"/>
        <v>219</v>
      </c>
      <c r="C1093">
        <f t="shared" si="32"/>
        <v>2</v>
      </c>
      <c r="D1093">
        <v>9026</v>
      </c>
      <c r="E1093" s="1">
        <f>IF(C1093=1,VLOOKUP(B1093,balance!$AU:$AZ,2,FALSE),IF(C1093=2,VLOOKUP(B1093,balance!$AU:$AZ,3,FALSE),IF(C1093=3,VLOOKUP(B1093,balance!$AU:$AZ,4,FALSE),IF(C1093=4,VLOOKUP(B1093,balance!$AU:$AZ,5,FALSE),IF(C1093=5,VLOOKUP(B1093-1,balance!$AU:$AZ,6,FALSE),0)))))</f>
        <v>5500</v>
      </c>
      <c r="F1093">
        <v>53</v>
      </c>
      <c r="G1093">
        <f>IF(C1093=1,VLOOKUP(FoxFire!B1093,balance!$U:$Z,2,FALSE),IF(C1093=2,VLOOKUP(B1093,balance!$U:$Z,3,FALSE),IF(C1093=3,VLOOKUP(B1093,balance!$U:$Z,4,FALSE),IF(C1093=4,VLOOKUP(B1093,balance!$U:$Z,5,FALSE),IF(C1093=5,VLOOKUP(B1093-1,balance!$U:$Z,6,FALSE),0)))))/100</f>
        <v>3.1800000000000001E-3</v>
      </c>
      <c r="H1093">
        <v>2</v>
      </c>
      <c r="I1093" s="1">
        <f>IF(C1093=1,VLOOKUP(FoxFire!B1093,balance!$AF:$AJ,2,FALSE),IF(C1093=2,VLOOKUP(B1093,balance!$AF:$AJ,3,FALSE),IF(C1093=3,VLOOKUP(B1093,balance!$AF:$AJ,4,FALSE),IF(C1093=4,VLOOKUP(B1093,balance!$AF:$AJ,5,FALSE),IF(C1093=5,VLOOKUP(B1093,balance!$AF:$AK,6,FALSE),0)))))*1000000000000</f>
        <v>2550000000000</v>
      </c>
      <c r="J1093">
        <f>VLOOKUP(B1093,balance!AU:BD,10,FALSE)</f>
        <v>11160640</v>
      </c>
    </row>
    <row r="1094" spans="1:10" x14ac:dyDescent="0.3">
      <c r="A1094">
        <v>1092</v>
      </c>
      <c r="B1094">
        <f t="shared" si="33"/>
        <v>219</v>
      </c>
      <c r="C1094">
        <f t="shared" si="32"/>
        <v>3</v>
      </c>
      <c r="D1094">
        <v>9026</v>
      </c>
      <c r="E1094" s="1">
        <f>IF(C1094=1,VLOOKUP(B1094,balance!$AU:$AZ,2,FALSE),IF(C1094=2,VLOOKUP(B1094,balance!$AU:$AZ,3,FALSE),IF(C1094=3,VLOOKUP(B1094,balance!$AU:$AZ,4,FALSE),IF(C1094=4,VLOOKUP(B1094,balance!$AU:$AZ,5,FALSE),IF(C1094=5,VLOOKUP(B1094-1,balance!$AU:$AZ,6,FALSE),0)))))</f>
        <v>5500</v>
      </c>
      <c r="F1094">
        <v>53</v>
      </c>
      <c r="G1094">
        <f>IF(C1094=1,VLOOKUP(FoxFire!B1094,balance!$U:$Z,2,FALSE),IF(C1094=2,VLOOKUP(B1094,balance!$U:$Z,3,FALSE),IF(C1094=3,VLOOKUP(B1094,balance!$U:$Z,4,FALSE),IF(C1094=4,VLOOKUP(B1094,balance!$U:$Z,5,FALSE),IF(C1094=5,VLOOKUP(B1094-1,balance!$U:$Z,6,FALSE),0)))))/100</f>
        <v>3.1800000000000001E-3</v>
      </c>
      <c r="H1094">
        <v>2</v>
      </c>
      <c r="I1094" s="1">
        <f>IF(C1094=1,VLOOKUP(FoxFire!B1094,balance!$AF:$AJ,2,FALSE),IF(C1094=2,VLOOKUP(B1094,balance!$AF:$AJ,3,FALSE),IF(C1094=3,VLOOKUP(B1094,balance!$AF:$AJ,4,FALSE),IF(C1094=4,VLOOKUP(B1094,balance!$AF:$AJ,5,FALSE),IF(C1094=5,VLOOKUP(B1094,balance!$AF:$AK,6,FALSE),0)))))*1000000000000</f>
        <v>2550000000000</v>
      </c>
      <c r="J1094">
        <f>VLOOKUP(B1094,balance!AU:BD,10,FALSE)</f>
        <v>11160640</v>
      </c>
    </row>
    <row r="1095" spans="1:10" x14ac:dyDescent="0.3">
      <c r="A1095">
        <v>1093</v>
      </c>
      <c r="B1095">
        <f t="shared" si="33"/>
        <v>219</v>
      </c>
      <c r="C1095">
        <f t="shared" si="32"/>
        <v>4</v>
      </c>
      <c r="D1095">
        <v>9026</v>
      </c>
      <c r="E1095" s="1">
        <f>IF(C1095=1,VLOOKUP(B1095,balance!$AU:$AZ,2,FALSE),IF(C1095=2,VLOOKUP(B1095,balance!$AU:$AZ,3,FALSE),IF(C1095=3,VLOOKUP(B1095,balance!$AU:$AZ,4,FALSE),IF(C1095=4,VLOOKUP(B1095,balance!$AU:$AZ,5,FALSE),IF(C1095=5,VLOOKUP(B1095-1,balance!$AU:$AZ,6,FALSE),0)))))</f>
        <v>5500</v>
      </c>
      <c r="F1095">
        <v>53</v>
      </c>
      <c r="G1095">
        <f>IF(C1095=1,VLOOKUP(FoxFire!B1095,balance!$U:$Z,2,FALSE),IF(C1095=2,VLOOKUP(B1095,balance!$U:$Z,3,FALSE),IF(C1095=3,VLOOKUP(B1095,balance!$U:$Z,4,FALSE),IF(C1095=4,VLOOKUP(B1095,balance!$U:$Z,5,FALSE),IF(C1095=5,VLOOKUP(B1095-1,balance!$U:$Z,6,FALSE),0)))))/100</f>
        <v>3.1800000000000001E-3</v>
      </c>
      <c r="H1095">
        <v>2</v>
      </c>
      <c r="I1095" s="1">
        <f>IF(C1095=1,VLOOKUP(FoxFire!B1095,balance!$AF:$AJ,2,FALSE),IF(C1095=2,VLOOKUP(B1095,balance!$AF:$AJ,3,FALSE),IF(C1095=3,VLOOKUP(B1095,balance!$AF:$AJ,4,FALSE),IF(C1095=4,VLOOKUP(B1095,balance!$AF:$AJ,5,FALSE),IF(C1095=5,VLOOKUP(B1095,balance!$AF:$AK,6,FALSE),0)))))*1000000000000</f>
        <v>2550000000000</v>
      </c>
      <c r="J1095">
        <f>VLOOKUP(B1095,balance!AU:BD,10,FALSE)</f>
        <v>11160640</v>
      </c>
    </row>
    <row r="1096" spans="1:10" x14ac:dyDescent="0.3">
      <c r="A1096">
        <v>1094</v>
      </c>
      <c r="B1096">
        <f t="shared" si="33"/>
        <v>220</v>
      </c>
      <c r="C1096">
        <f t="shared" ref="C1096:C1159" si="34">C1091</f>
        <v>5</v>
      </c>
      <c r="D1096">
        <v>9026</v>
      </c>
      <c r="E1096" s="1">
        <f>IF(C1096=1,VLOOKUP(B1096,balance!$AU:$AZ,2,FALSE),IF(C1096=2,VLOOKUP(B1096,balance!$AU:$AZ,3,FALSE),IF(C1096=3,VLOOKUP(B1096,balance!$AU:$AZ,4,FALSE),IF(C1096=4,VLOOKUP(B1096,balance!$AU:$AZ,5,FALSE),IF(C1096=5,VLOOKUP(B1096-1,balance!$AU:$AZ,6,FALSE),0)))))</f>
        <v>107800</v>
      </c>
      <c r="F1096">
        <v>53</v>
      </c>
      <c r="G1096">
        <f>IF(C1096=1,VLOOKUP(FoxFire!B1096,balance!$U:$Z,2,FALSE),IF(C1096=2,VLOOKUP(B1096,balance!$U:$Z,3,FALSE),IF(C1096=3,VLOOKUP(B1096,balance!$U:$Z,4,FALSE),IF(C1096=4,VLOOKUP(B1096,balance!$U:$Z,5,FALSE),IF(C1096=5,VLOOKUP(B1096-1,balance!$U:$Z,6,FALSE),0)))))/100</f>
        <v>856.46049999999991</v>
      </c>
      <c r="H1096">
        <v>2</v>
      </c>
      <c r="I1096" s="1">
        <f>IF(C1096=1,VLOOKUP(FoxFire!B1096,balance!$AF:$AJ,2,FALSE),IF(C1096=2,VLOOKUP(B1096,balance!$AF:$AJ,3,FALSE),IF(C1096=3,VLOOKUP(B1096,balance!$AF:$AJ,4,FALSE),IF(C1096=4,VLOOKUP(B1096,balance!$AF:$AJ,5,FALSE),IF(C1096=5,VLOOKUP(B1096,balance!$AF:$AK,6,FALSE),0)))))*1000000000000</f>
        <v>10260000000000</v>
      </c>
      <c r="J1096">
        <f>VLOOKUP(B1096,balance!AU:BD,10,FALSE)</f>
        <v>11310230</v>
      </c>
    </row>
    <row r="1097" spans="1:10" x14ac:dyDescent="0.3">
      <c r="A1097">
        <v>1095</v>
      </c>
      <c r="B1097">
        <f t="shared" si="33"/>
        <v>220</v>
      </c>
      <c r="C1097">
        <f t="shared" si="34"/>
        <v>1</v>
      </c>
      <c r="D1097">
        <v>9026</v>
      </c>
      <c r="E1097" s="1">
        <f>IF(C1097=1,VLOOKUP(B1097,balance!$AU:$AZ,2,FALSE),IF(C1097=2,VLOOKUP(B1097,balance!$AU:$AZ,3,FALSE),IF(C1097=3,VLOOKUP(B1097,balance!$AU:$AZ,4,FALSE),IF(C1097=4,VLOOKUP(B1097,balance!$AU:$AZ,5,FALSE),IF(C1097=5,VLOOKUP(B1097-1,balance!$AU:$AZ,6,FALSE),0)))))</f>
        <v>5500</v>
      </c>
      <c r="F1097">
        <v>53</v>
      </c>
      <c r="G1097">
        <f>IF(C1097=1,VLOOKUP(FoxFire!B1097,balance!$U:$Z,2,FALSE),IF(C1097=2,VLOOKUP(B1097,balance!$U:$Z,3,FALSE),IF(C1097=3,VLOOKUP(B1097,balance!$U:$Z,4,FALSE),IF(C1097=4,VLOOKUP(B1097,balance!$U:$Z,5,FALSE),IF(C1097=5,VLOOKUP(B1097-1,balance!$U:$Z,6,FALSE),0)))))/100</f>
        <v>3.1900000000000001E-3</v>
      </c>
      <c r="H1097">
        <v>2</v>
      </c>
      <c r="I1097" s="1">
        <f>IF(C1097=1,VLOOKUP(FoxFire!B1097,balance!$AF:$AJ,2,FALSE),IF(C1097=2,VLOOKUP(B1097,balance!$AF:$AJ,3,FALSE),IF(C1097=3,VLOOKUP(B1097,balance!$AF:$AJ,4,FALSE),IF(C1097=4,VLOOKUP(B1097,balance!$AF:$AJ,5,FALSE),IF(C1097=5,VLOOKUP(B1097,balance!$AF:$AK,6,FALSE),0)))))*1000000000000</f>
        <v>2565000000000</v>
      </c>
      <c r="J1097">
        <f>VLOOKUP(B1097,balance!AU:BD,10,FALSE)</f>
        <v>11310230</v>
      </c>
    </row>
    <row r="1098" spans="1:10" x14ac:dyDescent="0.3">
      <c r="A1098">
        <v>1096</v>
      </c>
      <c r="B1098">
        <f t="shared" si="33"/>
        <v>220</v>
      </c>
      <c r="C1098">
        <f t="shared" si="34"/>
        <v>2</v>
      </c>
      <c r="D1098">
        <v>9026</v>
      </c>
      <c r="E1098" s="1">
        <f>IF(C1098=1,VLOOKUP(B1098,balance!$AU:$AZ,2,FALSE),IF(C1098=2,VLOOKUP(B1098,balance!$AU:$AZ,3,FALSE),IF(C1098=3,VLOOKUP(B1098,balance!$AU:$AZ,4,FALSE),IF(C1098=4,VLOOKUP(B1098,balance!$AU:$AZ,5,FALSE),IF(C1098=5,VLOOKUP(B1098-1,balance!$AU:$AZ,6,FALSE),0)))))</f>
        <v>5500</v>
      </c>
      <c r="F1098">
        <v>53</v>
      </c>
      <c r="G1098">
        <f>IF(C1098=1,VLOOKUP(FoxFire!B1098,balance!$U:$Z,2,FALSE),IF(C1098=2,VLOOKUP(B1098,balance!$U:$Z,3,FALSE),IF(C1098=3,VLOOKUP(B1098,balance!$U:$Z,4,FALSE),IF(C1098=4,VLOOKUP(B1098,balance!$U:$Z,5,FALSE),IF(C1098=5,VLOOKUP(B1098-1,balance!$U:$Z,6,FALSE),0)))))/100</f>
        <v>3.1900000000000001E-3</v>
      </c>
      <c r="H1098">
        <v>2</v>
      </c>
      <c r="I1098" s="1">
        <f>IF(C1098=1,VLOOKUP(FoxFire!B1098,balance!$AF:$AJ,2,FALSE),IF(C1098=2,VLOOKUP(B1098,balance!$AF:$AJ,3,FALSE),IF(C1098=3,VLOOKUP(B1098,balance!$AF:$AJ,4,FALSE),IF(C1098=4,VLOOKUP(B1098,balance!$AF:$AJ,5,FALSE),IF(C1098=5,VLOOKUP(B1098,balance!$AF:$AK,6,FALSE),0)))))*1000000000000</f>
        <v>2565000000000</v>
      </c>
      <c r="J1098">
        <f>VLOOKUP(B1098,balance!AU:BD,10,FALSE)</f>
        <v>11310230</v>
      </c>
    </row>
    <row r="1099" spans="1:10" x14ac:dyDescent="0.3">
      <c r="A1099">
        <v>1097</v>
      </c>
      <c r="B1099">
        <f t="shared" si="33"/>
        <v>220</v>
      </c>
      <c r="C1099">
        <f t="shared" si="34"/>
        <v>3</v>
      </c>
      <c r="D1099">
        <v>9026</v>
      </c>
      <c r="E1099" s="1">
        <f>IF(C1099=1,VLOOKUP(B1099,balance!$AU:$AZ,2,FALSE),IF(C1099=2,VLOOKUP(B1099,balance!$AU:$AZ,3,FALSE),IF(C1099=3,VLOOKUP(B1099,balance!$AU:$AZ,4,FALSE),IF(C1099=4,VLOOKUP(B1099,balance!$AU:$AZ,5,FALSE),IF(C1099=5,VLOOKUP(B1099-1,balance!$AU:$AZ,6,FALSE),0)))))</f>
        <v>5500</v>
      </c>
      <c r="F1099">
        <v>53</v>
      </c>
      <c r="G1099">
        <f>IF(C1099=1,VLOOKUP(FoxFire!B1099,balance!$U:$Z,2,FALSE),IF(C1099=2,VLOOKUP(B1099,balance!$U:$Z,3,FALSE),IF(C1099=3,VLOOKUP(B1099,balance!$U:$Z,4,FALSE),IF(C1099=4,VLOOKUP(B1099,balance!$U:$Z,5,FALSE),IF(C1099=5,VLOOKUP(B1099-1,balance!$U:$Z,6,FALSE),0)))))/100</f>
        <v>3.1900000000000001E-3</v>
      </c>
      <c r="H1099">
        <v>2</v>
      </c>
      <c r="I1099" s="1">
        <f>IF(C1099=1,VLOOKUP(FoxFire!B1099,balance!$AF:$AJ,2,FALSE),IF(C1099=2,VLOOKUP(B1099,balance!$AF:$AJ,3,FALSE),IF(C1099=3,VLOOKUP(B1099,balance!$AF:$AJ,4,FALSE),IF(C1099=4,VLOOKUP(B1099,balance!$AF:$AJ,5,FALSE),IF(C1099=5,VLOOKUP(B1099,balance!$AF:$AK,6,FALSE),0)))))*1000000000000</f>
        <v>2565000000000</v>
      </c>
      <c r="J1099">
        <f>VLOOKUP(B1099,balance!AU:BD,10,FALSE)</f>
        <v>11310230</v>
      </c>
    </row>
    <row r="1100" spans="1:10" x14ac:dyDescent="0.3">
      <c r="A1100">
        <v>1098</v>
      </c>
      <c r="B1100">
        <f t="shared" ref="B1100:B1163" si="35">B1095+1</f>
        <v>220</v>
      </c>
      <c r="C1100">
        <f t="shared" si="34"/>
        <v>4</v>
      </c>
      <c r="D1100">
        <v>9026</v>
      </c>
      <c r="E1100" s="1">
        <f>IF(C1100=1,VLOOKUP(B1100,balance!$AU:$AZ,2,FALSE),IF(C1100=2,VLOOKUP(B1100,balance!$AU:$AZ,3,FALSE),IF(C1100=3,VLOOKUP(B1100,balance!$AU:$AZ,4,FALSE),IF(C1100=4,VLOOKUP(B1100,balance!$AU:$AZ,5,FALSE),IF(C1100=5,VLOOKUP(B1100-1,balance!$AU:$AZ,6,FALSE),0)))))</f>
        <v>5500</v>
      </c>
      <c r="F1100">
        <v>53</v>
      </c>
      <c r="G1100">
        <f>IF(C1100=1,VLOOKUP(FoxFire!B1100,balance!$U:$Z,2,FALSE),IF(C1100=2,VLOOKUP(B1100,balance!$U:$Z,3,FALSE),IF(C1100=3,VLOOKUP(B1100,balance!$U:$Z,4,FALSE),IF(C1100=4,VLOOKUP(B1100,balance!$U:$Z,5,FALSE),IF(C1100=5,VLOOKUP(B1100-1,balance!$U:$Z,6,FALSE),0)))))/100</f>
        <v>3.1900000000000001E-3</v>
      </c>
      <c r="H1100">
        <v>2</v>
      </c>
      <c r="I1100" s="1">
        <f>IF(C1100=1,VLOOKUP(FoxFire!B1100,balance!$AF:$AJ,2,FALSE),IF(C1100=2,VLOOKUP(B1100,balance!$AF:$AJ,3,FALSE),IF(C1100=3,VLOOKUP(B1100,balance!$AF:$AJ,4,FALSE),IF(C1100=4,VLOOKUP(B1100,balance!$AF:$AJ,5,FALSE),IF(C1100=5,VLOOKUP(B1100,balance!$AF:$AK,6,FALSE),0)))))*1000000000000</f>
        <v>2565000000000</v>
      </c>
      <c r="J1100">
        <f>VLOOKUP(B1100,balance!AU:BD,10,FALSE)</f>
        <v>11310230</v>
      </c>
    </row>
    <row r="1101" spans="1:10" x14ac:dyDescent="0.3">
      <c r="A1101">
        <v>1099</v>
      </c>
      <c r="B1101">
        <f t="shared" si="35"/>
        <v>221</v>
      </c>
      <c r="C1101">
        <f t="shared" si="34"/>
        <v>5</v>
      </c>
      <c r="D1101">
        <v>9026</v>
      </c>
      <c r="E1101" s="1">
        <f>IF(C1101=1,VLOOKUP(B1101,balance!$AU:$AZ,2,FALSE),IF(C1101=2,VLOOKUP(B1101,balance!$AU:$AZ,3,FALSE),IF(C1101=3,VLOOKUP(B1101,balance!$AU:$AZ,4,FALSE),IF(C1101=4,VLOOKUP(B1101,balance!$AU:$AZ,5,FALSE),IF(C1101=5,VLOOKUP(B1101-1,balance!$AU:$AZ,6,FALSE),0)))))</f>
        <v>107800</v>
      </c>
      <c r="F1101">
        <v>53</v>
      </c>
      <c r="G1101">
        <f>IF(C1101=1,VLOOKUP(FoxFire!B1101,balance!$U:$Z,2,FALSE),IF(C1101=2,VLOOKUP(B1101,balance!$U:$Z,3,FALSE),IF(C1101=3,VLOOKUP(B1101,balance!$U:$Z,4,FALSE),IF(C1101=4,VLOOKUP(B1101,balance!$U:$Z,5,FALSE),IF(C1101=5,VLOOKUP(B1101-1,balance!$U:$Z,6,FALSE),0)))))/100</f>
        <v>867.74530000000004</v>
      </c>
      <c r="H1101">
        <v>2</v>
      </c>
      <c r="I1101" s="1">
        <f>IF(C1101=1,VLOOKUP(FoxFire!B1101,balance!$AF:$AJ,2,FALSE),IF(C1101=2,VLOOKUP(B1101,balance!$AF:$AJ,3,FALSE),IF(C1101=3,VLOOKUP(B1101,balance!$AF:$AJ,4,FALSE),IF(C1101=4,VLOOKUP(B1101,balance!$AF:$AJ,5,FALSE),IF(C1101=5,VLOOKUP(B1101,balance!$AF:$AK,6,FALSE),0)))))*1000000000000</f>
        <v>10320000000000</v>
      </c>
      <c r="J1101">
        <f>VLOOKUP(B1101,balance!AU:BD,10,FALSE)</f>
        <v>11462190</v>
      </c>
    </row>
    <row r="1102" spans="1:10" x14ac:dyDescent="0.3">
      <c r="A1102">
        <v>1100</v>
      </c>
      <c r="B1102">
        <f t="shared" si="35"/>
        <v>221</v>
      </c>
      <c r="C1102">
        <f t="shared" si="34"/>
        <v>1</v>
      </c>
      <c r="D1102">
        <v>9026</v>
      </c>
      <c r="E1102" s="1">
        <f>IF(C1102=1,VLOOKUP(B1102,balance!$AU:$AZ,2,FALSE),IF(C1102=2,VLOOKUP(B1102,balance!$AU:$AZ,3,FALSE),IF(C1102=3,VLOOKUP(B1102,balance!$AU:$AZ,4,FALSE),IF(C1102=4,VLOOKUP(B1102,balance!$AU:$AZ,5,FALSE),IF(C1102=5,VLOOKUP(B1102-1,balance!$AU:$AZ,6,FALSE),0)))))</f>
        <v>5500</v>
      </c>
      <c r="F1102">
        <v>53</v>
      </c>
      <c r="G1102">
        <f>IF(C1102=1,VLOOKUP(FoxFire!B1102,balance!$U:$Z,2,FALSE),IF(C1102=2,VLOOKUP(B1102,balance!$U:$Z,3,FALSE),IF(C1102=3,VLOOKUP(B1102,balance!$U:$Z,4,FALSE),IF(C1102=4,VLOOKUP(B1102,balance!$U:$Z,5,FALSE),IF(C1102=5,VLOOKUP(B1102-1,balance!$U:$Z,6,FALSE),0)))))/100</f>
        <v>3.2000000000000002E-3</v>
      </c>
      <c r="H1102">
        <v>2</v>
      </c>
      <c r="I1102" s="1">
        <f>IF(C1102=1,VLOOKUP(FoxFire!B1102,balance!$AF:$AJ,2,FALSE),IF(C1102=2,VLOOKUP(B1102,balance!$AF:$AJ,3,FALSE),IF(C1102=3,VLOOKUP(B1102,balance!$AF:$AJ,4,FALSE),IF(C1102=4,VLOOKUP(B1102,balance!$AF:$AJ,5,FALSE),IF(C1102=5,VLOOKUP(B1102,balance!$AF:$AK,6,FALSE),0)))))*1000000000000</f>
        <v>2580000000000</v>
      </c>
      <c r="J1102">
        <f>VLOOKUP(B1102,balance!AU:BD,10,FALSE)</f>
        <v>11462190</v>
      </c>
    </row>
    <row r="1103" spans="1:10" x14ac:dyDescent="0.3">
      <c r="A1103">
        <v>1101</v>
      </c>
      <c r="B1103">
        <f t="shared" si="35"/>
        <v>221</v>
      </c>
      <c r="C1103">
        <f t="shared" si="34"/>
        <v>2</v>
      </c>
      <c r="D1103">
        <v>9026</v>
      </c>
      <c r="E1103" s="1">
        <f>IF(C1103=1,VLOOKUP(B1103,balance!$AU:$AZ,2,FALSE),IF(C1103=2,VLOOKUP(B1103,balance!$AU:$AZ,3,FALSE),IF(C1103=3,VLOOKUP(B1103,balance!$AU:$AZ,4,FALSE),IF(C1103=4,VLOOKUP(B1103,balance!$AU:$AZ,5,FALSE),IF(C1103=5,VLOOKUP(B1103-1,balance!$AU:$AZ,6,FALSE),0)))))</f>
        <v>5500</v>
      </c>
      <c r="F1103">
        <v>53</v>
      </c>
      <c r="G1103">
        <f>IF(C1103=1,VLOOKUP(FoxFire!B1103,balance!$U:$Z,2,FALSE),IF(C1103=2,VLOOKUP(B1103,balance!$U:$Z,3,FALSE),IF(C1103=3,VLOOKUP(B1103,balance!$U:$Z,4,FALSE),IF(C1103=4,VLOOKUP(B1103,balance!$U:$Z,5,FALSE),IF(C1103=5,VLOOKUP(B1103-1,balance!$U:$Z,6,FALSE),0)))))/100</f>
        <v>3.2000000000000002E-3</v>
      </c>
      <c r="H1103">
        <v>2</v>
      </c>
      <c r="I1103" s="1">
        <f>IF(C1103=1,VLOOKUP(FoxFire!B1103,balance!$AF:$AJ,2,FALSE),IF(C1103=2,VLOOKUP(B1103,balance!$AF:$AJ,3,FALSE),IF(C1103=3,VLOOKUP(B1103,balance!$AF:$AJ,4,FALSE),IF(C1103=4,VLOOKUP(B1103,balance!$AF:$AJ,5,FALSE),IF(C1103=5,VLOOKUP(B1103,balance!$AF:$AK,6,FALSE),0)))))*1000000000000</f>
        <v>2580000000000</v>
      </c>
      <c r="J1103">
        <f>VLOOKUP(B1103,balance!AU:BD,10,FALSE)</f>
        <v>11462190</v>
      </c>
    </row>
    <row r="1104" spans="1:10" x14ac:dyDescent="0.3">
      <c r="A1104">
        <v>1102</v>
      </c>
      <c r="B1104">
        <f t="shared" si="35"/>
        <v>221</v>
      </c>
      <c r="C1104">
        <f t="shared" si="34"/>
        <v>3</v>
      </c>
      <c r="D1104">
        <v>9026</v>
      </c>
      <c r="E1104" s="1">
        <f>IF(C1104=1,VLOOKUP(B1104,balance!$AU:$AZ,2,FALSE),IF(C1104=2,VLOOKUP(B1104,balance!$AU:$AZ,3,FALSE),IF(C1104=3,VLOOKUP(B1104,balance!$AU:$AZ,4,FALSE),IF(C1104=4,VLOOKUP(B1104,balance!$AU:$AZ,5,FALSE),IF(C1104=5,VLOOKUP(B1104-1,balance!$AU:$AZ,6,FALSE),0)))))</f>
        <v>5500</v>
      </c>
      <c r="F1104">
        <v>53</v>
      </c>
      <c r="G1104">
        <f>IF(C1104=1,VLOOKUP(FoxFire!B1104,balance!$U:$Z,2,FALSE),IF(C1104=2,VLOOKUP(B1104,balance!$U:$Z,3,FALSE),IF(C1104=3,VLOOKUP(B1104,balance!$U:$Z,4,FALSE),IF(C1104=4,VLOOKUP(B1104,balance!$U:$Z,5,FALSE),IF(C1104=5,VLOOKUP(B1104-1,balance!$U:$Z,6,FALSE),0)))))/100</f>
        <v>3.2000000000000002E-3</v>
      </c>
      <c r="H1104">
        <v>2</v>
      </c>
      <c r="I1104" s="1">
        <f>IF(C1104=1,VLOOKUP(FoxFire!B1104,balance!$AF:$AJ,2,FALSE),IF(C1104=2,VLOOKUP(B1104,balance!$AF:$AJ,3,FALSE),IF(C1104=3,VLOOKUP(B1104,balance!$AF:$AJ,4,FALSE),IF(C1104=4,VLOOKUP(B1104,balance!$AF:$AJ,5,FALSE),IF(C1104=5,VLOOKUP(B1104,balance!$AF:$AK,6,FALSE),0)))))*1000000000000</f>
        <v>2580000000000</v>
      </c>
      <c r="J1104">
        <f>VLOOKUP(B1104,balance!AU:BD,10,FALSE)</f>
        <v>11462190</v>
      </c>
    </row>
    <row r="1105" spans="1:10" x14ac:dyDescent="0.3">
      <c r="A1105">
        <v>1103</v>
      </c>
      <c r="B1105">
        <f t="shared" si="35"/>
        <v>221</v>
      </c>
      <c r="C1105">
        <f t="shared" si="34"/>
        <v>4</v>
      </c>
      <c r="D1105">
        <v>9026</v>
      </c>
      <c r="E1105" s="1">
        <f>IF(C1105=1,VLOOKUP(B1105,balance!$AU:$AZ,2,FALSE),IF(C1105=2,VLOOKUP(B1105,balance!$AU:$AZ,3,FALSE),IF(C1105=3,VLOOKUP(B1105,balance!$AU:$AZ,4,FALSE),IF(C1105=4,VLOOKUP(B1105,balance!$AU:$AZ,5,FALSE),IF(C1105=5,VLOOKUP(B1105-1,balance!$AU:$AZ,6,FALSE),0)))))</f>
        <v>5500</v>
      </c>
      <c r="F1105">
        <v>53</v>
      </c>
      <c r="G1105">
        <f>IF(C1105=1,VLOOKUP(FoxFire!B1105,balance!$U:$Z,2,FALSE),IF(C1105=2,VLOOKUP(B1105,balance!$U:$Z,3,FALSE),IF(C1105=3,VLOOKUP(B1105,balance!$U:$Z,4,FALSE),IF(C1105=4,VLOOKUP(B1105,balance!$U:$Z,5,FALSE),IF(C1105=5,VLOOKUP(B1105-1,balance!$U:$Z,6,FALSE),0)))))/100</f>
        <v>3.2000000000000002E-3</v>
      </c>
      <c r="H1105">
        <v>2</v>
      </c>
      <c r="I1105" s="1">
        <f>IF(C1105=1,VLOOKUP(FoxFire!B1105,balance!$AF:$AJ,2,FALSE),IF(C1105=2,VLOOKUP(B1105,balance!$AF:$AJ,3,FALSE),IF(C1105=3,VLOOKUP(B1105,balance!$AF:$AJ,4,FALSE),IF(C1105=4,VLOOKUP(B1105,balance!$AF:$AJ,5,FALSE),IF(C1105=5,VLOOKUP(B1105,balance!$AF:$AK,6,FALSE),0)))))*1000000000000</f>
        <v>2580000000000</v>
      </c>
      <c r="J1105">
        <f>VLOOKUP(B1105,balance!AU:BD,10,FALSE)</f>
        <v>11462190</v>
      </c>
    </row>
    <row r="1106" spans="1:10" x14ac:dyDescent="0.3">
      <c r="A1106">
        <v>1104</v>
      </c>
      <c r="B1106">
        <f t="shared" si="35"/>
        <v>222</v>
      </c>
      <c r="C1106">
        <f t="shared" si="34"/>
        <v>5</v>
      </c>
      <c r="D1106">
        <v>9026</v>
      </c>
      <c r="E1106" s="1">
        <f>IF(C1106=1,VLOOKUP(B1106,balance!$AU:$AZ,2,FALSE),IF(C1106=2,VLOOKUP(B1106,balance!$AU:$AZ,3,FALSE),IF(C1106=3,VLOOKUP(B1106,balance!$AU:$AZ,4,FALSE),IF(C1106=4,VLOOKUP(B1106,balance!$AU:$AZ,5,FALSE),IF(C1106=5,VLOOKUP(B1106-1,balance!$AU:$AZ,6,FALSE),0)))))</f>
        <v>107800</v>
      </c>
      <c r="F1106">
        <v>53</v>
      </c>
      <c r="G1106">
        <f>IF(C1106=1,VLOOKUP(FoxFire!B1106,balance!$U:$Z,2,FALSE),IF(C1106=2,VLOOKUP(B1106,balance!$U:$Z,3,FALSE),IF(C1106=3,VLOOKUP(B1106,balance!$U:$Z,4,FALSE),IF(C1106=4,VLOOKUP(B1106,balance!$U:$Z,5,FALSE),IF(C1106=5,VLOOKUP(B1106-1,balance!$U:$Z,6,FALSE),0)))))/100</f>
        <v>879.17019999999991</v>
      </c>
      <c r="H1106">
        <v>2</v>
      </c>
      <c r="I1106" s="1">
        <f>IF(C1106=1,VLOOKUP(FoxFire!B1106,balance!$AF:$AJ,2,FALSE),IF(C1106=2,VLOOKUP(B1106,balance!$AF:$AJ,3,FALSE),IF(C1106=3,VLOOKUP(B1106,balance!$AF:$AJ,4,FALSE),IF(C1106=4,VLOOKUP(B1106,balance!$AF:$AJ,5,FALSE),IF(C1106=5,VLOOKUP(B1106,balance!$AF:$AK,6,FALSE),0)))))*1000000000000</f>
        <v>10380000000000</v>
      </c>
      <c r="J1106">
        <f>VLOOKUP(B1106,balance!AU:BD,10,FALSE)</f>
        <v>11616530</v>
      </c>
    </row>
    <row r="1107" spans="1:10" x14ac:dyDescent="0.3">
      <c r="A1107">
        <v>1105</v>
      </c>
      <c r="B1107">
        <f t="shared" si="35"/>
        <v>222</v>
      </c>
      <c r="C1107">
        <f t="shared" si="34"/>
        <v>1</v>
      </c>
      <c r="D1107">
        <v>9026</v>
      </c>
      <c r="E1107" s="1">
        <f>IF(C1107=1,VLOOKUP(B1107,balance!$AU:$AZ,2,FALSE),IF(C1107=2,VLOOKUP(B1107,balance!$AU:$AZ,3,FALSE),IF(C1107=3,VLOOKUP(B1107,balance!$AU:$AZ,4,FALSE),IF(C1107=4,VLOOKUP(B1107,balance!$AU:$AZ,5,FALSE),IF(C1107=5,VLOOKUP(B1107-1,balance!$AU:$AZ,6,FALSE),0)))))</f>
        <v>5500</v>
      </c>
      <c r="F1107">
        <v>53</v>
      </c>
      <c r="G1107">
        <f>IF(C1107=1,VLOOKUP(FoxFire!B1107,balance!$U:$Z,2,FALSE),IF(C1107=2,VLOOKUP(B1107,balance!$U:$Z,3,FALSE),IF(C1107=3,VLOOKUP(B1107,balance!$U:$Z,4,FALSE),IF(C1107=4,VLOOKUP(B1107,balance!$U:$Z,5,FALSE),IF(C1107=5,VLOOKUP(B1107-1,balance!$U:$Z,6,FALSE),0)))))/100</f>
        <v>3.2100000000000002E-3</v>
      </c>
      <c r="H1107">
        <v>2</v>
      </c>
      <c r="I1107" s="1">
        <f>IF(C1107=1,VLOOKUP(FoxFire!B1107,balance!$AF:$AJ,2,FALSE),IF(C1107=2,VLOOKUP(B1107,balance!$AF:$AJ,3,FALSE),IF(C1107=3,VLOOKUP(B1107,balance!$AF:$AJ,4,FALSE),IF(C1107=4,VLOOKUP(B1107,balance!$AF:$AJ,5,FALSE),IF(C1107=5,VLOOKUP(B1107,balance!$AF:$AK,6,FALSE),0)))))*1000000000000</f>
        <v>2595000000000</v>
      </c>
      <c r="J1107">
        <f>VLOOKUP(B1107,balance!AU:BD,10,FALSE)</f>
        <v>11616530</v>
      </c>
    </row>
    <row r="1108" spans="1:10" x14ac:dyDescent="0.3">
      <c r="A1108">
        <v>1106</v>
      </c>
      <c r="B1108">
        <f t="shared" si="35"/>
        <v>222</v>
      </c>
      <c r="C1108">
        <f t="shared" si="34"/>
        <v>2</v>
      </c>
      <c r="D1108">
        <v>9026</v>
      </c>
      <c r="E1108" s="1">
        <f>IF(C1108=1,VLOOKUP(B1108,balance!$AU:$AZ,2,FALSE),IF(C1108=2,VLOOKUP(B1108,balance!$AU:$AZ,3,FALSE),IF(C1108=3,VLOOKUP(B1108,balance!$AU:$AZ,4,FALSE),IF(C1108=4,VLOOKUP(B1108,balance!$AU:$AZ,5,FALSE),IF(C1108=5,VLOOKUP(B1108-1,balance!$AU:$AZ,6,FALSE),0)))))</f>
        <v>5500</v>
      </c>
      <c r="F1108">
        <v>53</v>
      </c>
      <c r="G1108">
        <f>IF(C1108=1,VLOOKUP(FoxFire!B1108,balance!$U:$Z,2,FALSE),IF(C1108=2,VLOOKUP(B1108,balance!$U:$Z,3,FALSE),IF(C1108=3,VLOOKUP(B1108,balance!$U:$Z,4,FALSE),IF(C1108=4,VLOOKUP(B1108,balance!$U:$Z,5,FALSE),IF(C1108=5,VLOOKUP(B1108-1,balance!$U:$Z,6,FALSE),0)))))/100</f>
        <v>3.2100000000000002E-3</v>
      </c>
      <c r="H1108">
        <v>2</v>
      </c>
      <c r="I1108" s="1">
        <f>IF(C1108=1,VLOOKUP(FoxFire!B1108,balance!$AF:$AJ,2,FALSE),IF(C1108=2,VLOOKUP(B1108,balance!$AF:$AJ,3,FALSE),IF(C1108=3,VLOOKUP(B1108,balance!$AF:$AJ,4,FALSE),IF(C1108=4,VLOOKUP(B1108,balance!$AF:$AJ,5,FALSE),IF(C1108=5,VLOOKUP(B1108,balance!$AF:$AK,6,FALSE),0)))))*1000000000000</f>
        <v>2595000000000</v>
      </c>
      <c r="J1108">
        <f>VLOOKUP(B1108,balance!AU:BD,10,FALSE)</f>
        <v>11616530</v>
      </c>
    </row>
    <row r="1109" spans="1:10" x14ac:dyDescent="0.3">
      <c r="A1109">
        <v>1107</v>
      </c>
      <c r="B1109">
        <f t="shared" si="35"/>
        <v>222</v>
      </c>
      <c r="C1109">
        <f t="shared" si="34"/>
        <v>3</v>
      </c>
      <c r="D1109">
        <v>9026</v>
      </c>
      <c r="E1109" s="1">
        <f>IF(C1109=1,VLOOKUP(B1109,balance!$AU:$AZ,2,FALSE),IF(C1109=2,VLOOKUP(B1109,balance!$AU:$AZ,3,FALSE),IF(C1109=3,VLOOKUP(B1109,balance!$AU:$AZ,4,FALSE),IF(C1109=4,VLOOKUP(B1109,balance!$AU:$AZ,5,FALSE),IF(C1109=5,VLOOKUP(B1109-1,balance!$AU:$AZ,6,FALSE),0)))))</f>
        <v>5500</v>
      </c>
      <c r="F1109">
        <v>53</v>
      </c>
      <c r="G1109">
        <f>IF(C1109=1,VLOOKUP(FoxFire!B1109,balance!$U:$Z,2,FALSE),IF(C1109=2,VLOOKUP(B1109,balance!$U:$Z,3,FALSE),IF(C1109=3,VLOOKUP(B1109,balance!$U:$Z,4,FALSE),IF(C1109=4,VLOOKUP(B1109,balance!$U:$Z,5,FALSE),IF(C1109=5,VLOOKUP(B1109-1,balance!$U:$Z,6,FALSE),0)))))/100</f>
        <v>3.2100000000000002E-3</v>
      </c>
      <c r="H1109">
        <v>2</v>
      </c>
      <c r="I1109" s="1">
        <f>IF(C1109=1,VLOOKUP(FoxFire!B1109,balance!$AF:$AJ,2,FALSE),IF(C1109=2,VLOOKUP(B1109,balance!$AF:$AJ,3,FALSE),IF(C1109=3,VLOOKUP(B1109,balance!$AF:$AJ,4,FALSE),IF(C1109=4,VLOOKUP(B1109,balance!$AF:$AJ,5,FALSE),IF(C1109=5,VLOOKUP(B1109,balance!$AF:$AK,6,FALSE),0)))))*1000000000000</f>
        <v>2595000000000</v>
      </c>
      <c r="J1109">
        <f>VLOOKUP(B1109,balance!AU:BD,10,FALSE)</f>
        <v>11616530</v>
      </c>
    </row>
    <row r="1110" spans="1:10" x14ac:dyDescent="0.3">
      <c r="A1110">
        <v>1108</v>
      </c>
      <c r="B1110">
        <f t="shared" si="35"/>
        <v>222</v>
      </c>
      <c r="C1110">
        <f t="shared" si="34"/>
        <v>4</v>
      </c>
      <c r="D1110">
        <v>9026</v>
      </c>
      <c r="E1110" s="1">
        <f>IF(C1110=1,VLOOKUP(B1110,balance!$AU:$AZ,2,FALSE),IF(C1110=2,VLOOKUP(B1110,balance!$AU:$AZ,3,FALSE),IF(C1110=3,VLOOKUP(B1110,balance!$AU:$AZ,4,FALSE),IF(C1110=4,VLOOKUP(B1110,balance!$AU:$AZ,5,FALSE),IF(C1110=5,VLOOKUP(B1110-1,balance!$AU:$AZ,6,FALSE),0)))))</f>
        <v>5500</v>
      </c>
      <c r="F1110">
        <v>53</v>
      </c>
      <c r="G1110">
        <f>IF(C1110=1,VLOOKUP(FoxFire!B1110,balance!$U:$Z,2,FALSE),IF(C1110=2,VLOOKUP(B1110,balance!$U:$Z,3,FALSE),IF(C1110=3,VLOOKUP(B1110,balance!$U:$Z,4,FALSE),IF(C1110=4,VLOOKUP(B1110,balance!$U:$Z,5,FALSE),IF(C1110=5,VLOOKUP(B1110-1,balance!$U:$Z,6,FALSE),0)))))/100</f>
        <v>3.2100000000000002E-3</v>
      </c>
      <c r="H1110">
        <v>2</v>
      </c>
      <c r="I1110" s="1">
        <f>IF(C1110=1,VLOOKUP(FoxFire!B1110,balance!$AF:$AJ,2,FALSE),IF(C1110=2,VLOOKUP(B1110,balance!$AF:$AJ,3,FALSE),IF(C1110=3,VLOOKUP(B1110,balance!$AF:$AJ,4,FALSE),IF(C1110=4,VLOOKUP(B1110,balance!$AF:$AJ,5,FALSE),IF(C1110=5,VLOOKUP(B1110,balance!$AF:$AK,6,FALSE),0)))))*1000000000000</f>
        <v>2595000000000</v>
      </c>
      <c r="J1110">
        <f>VLOOKUP(B1110,balance!AU:BD,10,FALSE)</f>
        <v>11616530</v>
      </c>
    </row>
    <row r="1111" spans="1:10" x14ac:dyDescent="0.3">
      <c r="A1111">
        <v>1109</v>
      </c>
      <c r="B1111">
        <f t="shared" si="35"/>
        <v>223</v>
      </c>
      <c r="C1111">
        <f t="shared" si="34"/>
        <v>5</v>
      </c>
      <c r="D1111">
        <v>9026</v>
      </c>
      <c r="E1111" s="1">
        <f>IF(C1111=1,VLOOKUP(B1111,balance!$AU:$AZ,2,FALSE),IF(C1111=2,VLOOKUP(B1111,balance!$AU:$AZ,3,FALSE),IF(C1111=3,VLOOKUP(B1111,balance!$AU:$AZ,4,FALSE),IF(C1111=4,VLOOKUP(B1111,balance!$AU:$AZ,5,FALSE),IF(C1111=5,VLOOKUP(B1111-1,balance!$AU:$AZ,6,FALSE),0)))))</f>
        <v>107800</v>
      </c>
      <c r="F1111">
        <v>53</v>
      </c>
      <c r="G1111">
        <f>IF(C1111=1,VLOOKUP(FoxFire!B1111,balance!$U:$Z,2,FALSE),IF(C1111=2,VLOOKUP(B1111,balance!$U:$Z,3,FALSE),IF(C1111=3,VLOOKUP(B1111,balance!$U:$Z,4,FALSE),IF(C1111=4,VLOOKUP(B1111,balance!$U:$Z,5,FALSE),IF(C1111=5,VLOOKUP(B1111-1,balance!$U:$Z,6,FALSE),0)))))/100</f>
        <v>890.73669999999993</v>
      </c>
      <c r="H1111">
        <v>2</v>
      </c>
      <c r="I1111" s="1">
        <f>IF(C1111=1,VLOOKUP(FoxFire!B1111,balance!$AF:$AJ,2,FALSE),IF(C1111=2,VLOOKUP(B1111,balance!$AF:$AJ,3,FALSE),IF(C1111=3,VLOOKUP(B1111,balance!$AF:$AJ,4,FALSE),IF(C1111=4,VLOOKUP(B1111,balance!$AF:$AJ,5,FALSE),IF(C1111=5,VLOOKUP(B1111,balance!$AF:$AK,6,FALSE),0)))))*1000000000000</f>
        <v>10440000000000</v>
      </c>
      <c r="J1111">
        <f>VLOOKUP(B1111,balance!AU:BD,10,FALSE)</f>
        <v>11773260</v>
      </c>
    </row>
    <row r="1112" spans="1:10" x14ac:dyDescent="0.3">
      <c r="A1112">
        <v>1110</v>
      </c>
      <c r="B1112">
        <f t="shared" si="35"/>
        <v>223</v>
      </c>
      <c r="C1112">
        <f t="shared" si="34"/>
        <v>1</v>
      </c>
      <c r="D1112">
        <v>9026</v>
      </c>
      <c r="E1112" s="1">
        <f>IF(C1112=1,VLOOKUP(B1112,balance!$AU:$AZ,2,FALSE),IF(C1112=2,VLOOKUP(B1112,balance!$AU:$AZ,3,FALSE),IF(C1112=3,VLOOKUP(B1112,balance!$AU:$AZ,4,FALSE),IF(C1112=4,VLOOKUP(B1112,balance!$AU:$AZ,5,FALSE),IF(C1112=5,VLOOKUP(B1112-1,balance!$AU:$AZ,6,FALSE),0)))))</f>
        <v>5500</v>
      </c>
      <c r="F1112">
        <v>53</v>
      </c>
      <c r="G1112">
        <f>IF(C1112=1,VLOOKUP(FoxFire!B1112,balance!$U:$Z,2,FALSE),IF(C1112=2,VLOOKUP(B1112,balance!$U:$Z,3,FALSE),IF(C1112=3,VLOOKUP(B1112,balance!$U:$Z,4,FALSE),IF(C1112=4,VLOOKUP(B1112,balance!$U:$Z,5,FALSE),IF(C1112=5,VLOOKUP(B1112-1,balance!$U:$Z,6,FALSE),0)))))/100</f>
        <v>3.2200000000000002E-3</v>
      </c>
      <c r="H1112">
        <v>2</v>
      </c>
      <c r="I1112" s="1">
        <f>IF(C1112=1,VLOOKUP(FoxFire!B1112,balance!$AF:$AJ,2,FALSE),IF(C1112=2,VLOOKUP(B1112,balance!$AF:$AJ,3,FALSE),IF(C1112=3,VLOOKUP(B1112,balance!$AF:$AJ,4,FALSE),IF(C1112=4,VLOOKUP(B1112,balance!$AF:$AJ,5,FALSE),IF(C1112=5,VLOOKUP(B1112,balance!$AF:$AK,6,FALSE),0)))))*1000000000000</f>
        <v>2610000000000</v>
      </c>
      <c r="J1112">
        <f>VLOOKUP(B1112,balance!AU:BD,10,FALSE)</f>
        <v>11773260</v>
      </c>
    </row>
    <row r="1113" spans="1:10" x14ac:dyDescent="0.3">
      <c r="A1113">
        <v>1111</v>
      </c>
      <c r="B1113">
        <f t="shared" si="35"/>
        <v>223</v>
      </c>
      <c r="C1113">
        <f t="shared" si="34"/>
        <v>2</v>
      </c>
      <c r="D1113">
        <v>9026</v>
      </c>
      <c r="E1113" s="1">
        <f>IF(C1113=1,VLOOKUP(B1113,balance!$AU:$AZ,2,FALSE),IF(C1113=2,VLOOKUP(B1113,balance!$AU:$AZ,3,FALSE),IF(C1113=3,VLOOKUP(B1113,balance!$AU:$AZ,4,FALSE),IF(C1113=4,VLOOKUP(B1113,balance!$AU:$AZ,5,FALSE),IF(C1113=5,VLOOKUP(B1113-1,balance!$AU:$AZ,6,FALSE),0)))))</f>
        <v>5500</v>
      </c>
      <c r="F1113">
        <v>53</v>
      </c>
      <c r="G1113">
        <f>IF(C1113=1,VLOOKUP(FoxFire!B1113,balance!$U:$Z,2,FALSE),IF(C1113=2,VLOOKUP(B1113,balance!$U:$Z,3,FALSE),IF(C1113=3,VLOOKUP(B1113,balance!$U:$Z,4,FALSE),IF(C1113=4,VLOOKUP(B1113,balance!$U:$Z,5,FALSE),IF(C1113=5,VLOOKUP(B1113-1,balance!$U:$Z,6,FALSE),0)))))/100</f>
        <v>3.2200000000000002E-3</v>
      </c>
      <c r="H1113">
        <v>2</v>
      </c>
      <c r="I1113" s="1">
        <f>IF(C1113=1,VLOOKUP(FoxFire!B1113,balance!$AF:$AJ,2,FALSE),IF(C1113=2,VLOOKUP(B1113,balance!$AF:$AJ,3,FALSE),IF(C1113=3,VLOOKUP(B1113,balance!$AF:$AJ,4,FALSE),IF(C1113=4,VLOOKUP(B1113,balance!$AF:$AJ,5,FALSE),IF(C1113=5,VLOOKUP(B1113,balance!$AF:$AK,6,FALSE),0)))))*1000000000000</f>
        <v>2610000000000</v>
      </c>
      <c r="J1113">
        <f>VLOOKUP(B1113,balance!AU:BD,10,FALSE)</f>
        <v>11773260</v>
      </c>
    </row>
    <row r="1114" spans="1:10" x14ac:dyDescent="0.3">
      <c r="A1114">
        <v>1112</v>
      </c>
      <c r="B1114">
        <f t="shared" si="35"/>
        <v>223</v>
      </c>
      <c r="C1114">
        <f t="shared" si="34"/>
        <v>3</v>
      </c>
      <c r="D1114">
        <v>9026</v>
      </c>
      <c r="E1114" s="1">
        <f>IF(C1114=1,VLOOKUP(B1114,balance!$AU:$AZ,2,FALSE),IF(C1114=2,VLOOKUP(B1114,balance!$AU:$AZ,3,FALSE),IF(C1114=3,VLOOKUP(B1114,balance!$AU:$AZ,4,FALSE),IF(C1114=4,VLOOKUP(B1114,balance!$AU:$AZ,5,FALSE),IF(C1114=5,VLOOKUP(B1114-1,balance!$AU:$AZ,6,FALSE),0)))))</f>
        <v>5500</v>
      </c>
      <c r="F1114">
        <v>53</v>
      </c>
      <c r="G1114">
        <f>IF(C1114=1,VLOOKUP(FoxFire!B1114,balance!$U:$Z,2,FALSE),IF(C1114=2,VLOOKUP(B1114,balance!$U:$Z,3,FALSE),IF(C1114=3,VLOOKUP(B1114,balance!$U:$Z,4,FALSE),IF(C1114=4,VLOOKUP(B1114,balance!$U:$Z,5,FALSE),IF(C1114=5,VLOOKUP(B1114-1,balance!$U:$Z,6,FALSE),0)))))/100</f>
        <v>3.2200000000000002E-3</v>
      </c>
      <c r="H1114">
        <v>2</v>
      </c>
      <c r="I1114" s="1">
        <f>IF(C1114=1,VLOOKUP(FoxFire!B1114,balance!$AF:$AJ,2,FALSE),IF(C1114=2,VLOOKUP(B1114,balance!$AF:$AJ,3,FALSE),IF(C1114=3,VLOOKUP(B1114,balance!$AF:$AJ,4,FALSE),IF(C1114=4,VLOOKUP(B1114,balance!$AF:$AJ,5,FALSE),IF(C1114=5,VLOOKUP(B1114,balance!$AF:$AK,6,FALSE),0)))))*1000000000000</f>
        <v>2610000000000</v>
      </c>
      <c r="J1114">
        <f>VLOOKUP(B1114,balance!AU:BD,10,FALSE)</f>
        <v>11773260</v>
      </c>
    </row>
    <row r="1115" spans="1:10" x14ac:dyDescent="0.3">
      <c r="A1115">
        <v>1113</v>
      </c>
      <c r="B1115">
        <f t="shared" si="35"/>
        <v>223</v>
      </c>
      <c r="C1115">
        <f t="shared" si="34"/>
        <v>4</v>
      </c>
      <c r="D1115">
        <v>9026</v>
      </c>
      <c r="E1115" s="1">
        <f>IF(C1115=1,VLOOKUP(B1115,balance!$AU:$AZ,2,FALSE),IF(C1115=2,VLOOKUP(B1115,balance!$AU:$AZ,3,FALSE),IF(C1115=3,VLOOKUP(B1115,balance!$AU:$AZ,4,FALSE),IF(C1115=4,VLOOKUP(B1115,balance!$AU:$AZ,5,FALSE),IF(C1115=5,VLOOKUP(B1115-1,balance!$AU:$AZ,6,FALSE),0)))))</f>
        <v>5500</v>
      </c>
      <c r="F1115">
        <v>53</v>
      </c>
      <c r="G1115">
        <f>IF(C1115=1,VLOOKUP(FoxFire!B1115,balance!$U:$Z,2,FALSE),IF(C1115=2,VLOOKUP(B1115,balance!$U:$Z,3,FALSE),IF(C1115=3,VLOOKUP(B1115,balance!$U:$Z,4,FALSE),IF(C1115=4,VLOOKUP(B1115,balance!$U:$Z,5,FALSE),IF(C1115=5,VLOOKUP(B1115-1,balance!$U:$Z,6,FALSE),0)))))/100</f>
        <v>3.2200000000000002E-3</v>
      </c>
      <c r="H1115">
        <v>2</v>
      </c>
      <c r="I1115" s="1">
        <f>IF(C1115=1,VLOOKUP(FoxFire!B1115,balance!$AF:$AJ,2,FALSE),IF(C1115=2,VLOOKUP(B1115,balance!$AF:$AJ,3,FALSE),IF(C1115=3,VLOOKUP(B1115,balance!$AF:$AJ,4,FALSE),IF(C1115=4,VLOOKUP(B1115,balance!$AF:$AJ,5,FALSE),IF(C1115=5,VLOOKUP(B1115,balance!$AF:$AK,6,FALSE),0)))))*1000000000000</f>
        <v>2610000000000</v>
      </c>
      <c r="J1115">
        <f>VLOOKUP(B1115,balance!AU:BD,10,FALSE)</f>
        <v>11773260</v>
      </c>
    </row>
    <row r="1116" spans="1:10" x14ac:dyDescent="0.3">
      <c r="A1116">
        <v>1114</v>
      </c>
      <c r="B1116">
        <f t="shared" si="35"/>
        <v>224</v>
      </c>
      <c r="C1116">
        <f t="shared" si="34"/>
        <v>5</v>
      </c>
      <c r="D1116">
        <v>9026</v>
      </c>
      <c r="E1116" s="1">
        <f>IF(C1116=1,VLOOKUP(B1116,balance!$AU:$AZ,2,FALSE),IF(C1116=2,VLOOKUP(B1116,balance!$AU:$AZ,3,FALSE),IF(C1116=3,VLOOKUP(B1116,balance!$AU:$AZ,4,FALSE),IF(C1116=4,VLOOKUP(B1116,balance!$AU:$AZ,5,FALSE),IF(C1116=5,VLOOKUP(B1116-1,balance!$AU:$AZ,6,FALSE),0)))))</f>
        <v>107800</v>
      </c>
      <c r="F1116">
        <v>53</v>
      </c>
      <c r="G1116">
        <f>IF(C1116=1,VLOOKUP(FoxFire!B1116,balance!$U:$Z,2,FALSE),IF(C1116=2,VLOOKUP(B1116,balance!$U:$Z,3,FALSE),IF(C1116=3,VLOOKUP(B1116,balance!$U:$Z,4,FALSE),IF(C1116=4,VLOOKUP(B1116,balance!$U:$Z,5,FALSE),IF(C1116=5,VLOOKUP(B1116-1,balance!$U:$Z,6,FALSE),0)))))/100</f>
        <v>902.44669999999996</v>
      </c>
      <c r="H1116">
        <v>2</v>
      </c>
      <c r="I1116" s="1">
        <f>IF(C1116=1,VLOOKUP(FoxFire!B1116,balance!$AF:$AJ,2,FALSE),IF(C1116=2,VLOOKUP(B1116,balance!$AF:$AJ,3,FALSE),IF(C1116=3,VLOOKUP(B1116,balance!$AF:$AJ,4,FALSE),IF(C1116=4,VLOOKUP(B1116,balance!$AF:$AJ,5,FALSE),IF(C1116=5,VLOOKUP(B1116,balance!$AF:$AK,6,FALSE),0)))))*1000000000000</f>
        <v>10500000000000</v>
      </c>
      <c r="J1116">
        <f>VLOOKUP(B1116,balance!AU:BD,10,FALSE)</f>
        <v>11932390</v>
      </c>
    </row>
    <row r="1117" spans="1:10" x14ac:dyDescent="0.3">
      <c r="A1117">
        <v>1115</v>
      </c>
      <c r="B1117">
        <f t="shared" si="35"/>
        <v>224</v>
      </c>
      <c r="C1117">
        <f t="shared" si="34"/>
        <v>1</v>
      </c>
      <c r="D1117">
        <v>9026</v>
      </c>
      <c r="E1117" s="1">
        <f>IF(C1117=1,VLOOKUP(B1117,balance!$AU:$AZ,2,FALSE),IF(C1117=2,VLOOKUP(B1117,balance!$AU:$AZ,3,FALSE),IF(C1117=3,VLOOKUP(B1117,balance!$AU:$AZ,4,FALSE),IF(C1117=4,VLOOKUP(B1117,balance!$AU:$AZ,5,FALSE),IF(C1117=5,VLOOKUP(B1117-1,balance!$AU:$AZ,6,FALSE),0)))))</f>
        <v>5500</v>
      </c>
      <c r="F1117">
        <v>53</v>
      </c>
      <c r="G1117">
        <f>IF(C1117=1,VLOOKUP(FoxFire!B1117,balance!$U:$Z,2,FALSE),IF(C1117=2,VLOOKUP(B1117,balance!$U:$Z,3,FALSE),IF(C1117=3,VLOOKUP(B1117,balance!$U:$Z,4,FALSE),IF(C1117=4,VLOOKUP(B1117,balance!$U:$Z,5,FALSE),IF(C1117=5,VLOOKUP(B1117-1,balance!$U:$Z,6,FALSE),0)))))/100</f>
        <v>3.2300000000000002E-3</v>
      </c>
      <c r="H1117">
        <v>2</v>
      </c>
      <c r="I1117" s="1">
        <f>IF(C1117=1,VLOOKUP(FoxFire!B1117,balance!$AF:$AJ,2,FALSE),IF(C1117=2,VLOOKUP(B1117,balance!$AF:$AJ,3,FALSE),IF(C1117=3,VLOOKUP(B1117,balance!$AF:$AJ,4,FALSE),IF(C1117=4,VLOOKUP(B1117,balance!$AF:$AJ,5,FALSE),IF(C1117=5,VLOOKUP(B1117,balance!$AF:$AK,6,FALSE),0)))))*1000000000000</f>
        <v>2625000000000</v>
      </c>
      <c r="J1117">
        <f>VLOOKUP(B1117,balance!AU:BD,10,FALSE)</f>
        <v>11932390</v>
      </c>
    </row>
    <row r="1118" spans="1:10" x14ac:dyDescent="0.3">
      <c r="A1118">
        <v>1116</v>
      </c>
      <c r="B1118">
        <f t="shared" si="35"/>
        <v>224</v>
      </c>
      <c r="C1118">
        <f t="shared" si="34"/>
        <v>2</v>
      </c>
      <c r="D1118">
        <v>9026</v>
      </c>
      <c r="E1118" s="1">
        <f>IF(C1118=1,VLOOKUP(B1118,balance!$AU:$AZ,2,FALSE),IF(C1118=2,VLOOKUP(B1118,balance!$AU:$AZ,3,FALSE),IF(C1118=3,VLOOKUP(B1118,balance!$AU:$AZ,4,FALSE),IF(C1118=4,VLOOKUP(B1118,balance!$AU:$AZ,5,FALSE),IF(C1118=5,VLOOKUP(B1118-1,balance!$AU:$AZ,6,FALSE),0)))))</f>
        <v>5500</v>
      </c>
      <c r="F1118">
        <v>53</v>
      </c>
      <c r="G1118">
        <f>IF(C1118=1,VLOOKUP(FoxFire!B1118,balance!$U:$Z,2,FALSE),IF(C1118=2,VLOOKUP(B1118,balance!$U:$Z,3,FALSE),IF(C1118=3,VLOOKUP(B1118,balance!$U:$Z,4,FALSE),IF(C1118=4,VLOOKUP(B1118,balance!$U:$Z,5,FALSE),IF(C1118=5,VLOOKUP(B1118-1,balance!$U:$Z,6,FALSE),0)))))/100</f>
        <v>3.2300000000000002E-3</v>
      </c>
      <c r="H1118">
        <v>2</v>
      </c>
      <c r="I1118" s="1">
        <f>IF(C1118=1,VLOOKUP(FoxFire!B1118,balance!$AF:$AJ,2,FALSE),IF(C1118=2,VLOOKUP(B1118,balance!$AF:$AJ,3,FALSE),IF(C1118=3,VLOOKUP(B1118,balance!$AF:$AJ,4,FALSE),IF(C1118=4,VLOOKUP(B1118,balance!$AF:$AJ,5,FALSE),IF(C1118=5,VLOOKUP(B1118,balance!$AF:$AK,6,FALSE),0)))))*1000000000000</f>
        <v>2625000000000</v>
      </c>
      <c r="J1118">
        <f>VLOOKUP(B1118,balance!AU:BD,10,FALSE)</f>
        <v>11932390</v>
      </c>
    </row>
    <row r="1119" spans="1:10" x14ac:dyDescent="0.3">
      <c r="A1119">
        <v>1117</v>
      </c>
      <c r="B1119">
        <f t="shared" si="35"/>
        <v>224</v>
      </c>
      <c r="C1119">
        <f t="shared" si="34"/>
        <v>3</v>
      </c>
      <c r="D1119">
        <v>9026</v>
      </c>
      <c r="E1119" s="1">
        <f>IF(C1119=1,VLOOKUP(B1119,balance!$AU:$AZ,2,FALSE),IF(C1119=2,VLOOKUP(B1119,balance!$AU:$AZ,3,FALSE),IF(C1119=3,VLOOKUP(B1119,balance!$AU:$AZ,4,FALSE),IF(C1119=4,VLOOKUP(B1119,balance!$AU:$AZ,5,FALSE),IF(C1119=5,VLOOKUP(B1119-1,balance!$AU:$AZ,6,FALSE),0)))))</f>
        <v>5500</v>
      </c>
      <c r="F1119">
        <v>53</v>
      </c>
      <c r="G1119">
        <f>IF(C1119=1,VLOOKUP(FoxFire!B1119,balance!$U:$Z,2,FALSE),IF(C1119=2,VLOOKUP(B1119,balance!$U:$Z,3,FALSE),IF(C1119=3,VLOOKUP(B1119,balance!$U:$Z,4,FALSE),IF(C1119=4,VLOOKUP(B1119,balance!$U:$Z,5,FALSE),IF(C1119=5,VLOOKUP(B1119-1,balance!$U:$Z,6,FALSE),0)))))/100</f>
        <v>3.2300000000000002E-3</v>
      </c>
      <c r="H1119">
        <v>2</v>
      </c>
      <c r="I1119" s="1">
        <f>IF(C1119=1,VLOOKUP(FoxFire!B1119,balance!$AF:$AJ,2,FALSE),IF(C1119=2,VLOOKUP(B1119,balance!$AF:$AJ,3,FALSE),IF(C1119=3,VLOOKUP(B1119,balance!$AF:$AJ,4,FALSE),IF(C1119=4,VLOOKUP(B1119,balance!$AF:$AJ,5,FALSE),IF(C1119=5,VLOOKUP(B1119,balance!$AF:$AK,6,FALSE),0)))))*1000000000000</f>
        <v>2625000000000</v>
      </c>
      <c r="J1119">
        <f>VLOOKUP(B1119,balance!AU:BD,10,FALSE)</f>
        <v>11932390</v>
      </c>
    </row>
    <row r="1120" spans="1:10" x14ac:dyDescent="0.3">
      <c r="A1120">
        <v>1118</v>
      </c>
      <c r="B1120">
        <f t="shared" si="35"/>
        <v>224</v>
      </c>
      <c r="C1120">
        <f t="shared" si="34"/>
        <v>4</v>
      </c>
      <c r="D1120">
        <v>9026</v>
      </c>
      <c r="E1120" s="1">
        <f>IF(C1120=1,VLOOKUP(B1120,balance!$AU:$AZ,2,FALSE),IF(C1120=2,VLOOKUP(B1120,balance!$AU:$AZ,3,FALSE),IF(C1120=3,VLOOKUP(B1120,balance!$AU:$AZ,4,FALSE),IF(C1120=4,VLOOKUP(B1120,balance!$AU:$AZ,5,FALSE),IF(C1120=5,VLOOKUP(B1120-1,balance!$AU:$AZ,6,FALSE),0)))))</f>
        <v>5500</v>
      </c>
      <c r="F1120">
        <v>53</v>
      </c>
      <c r="G1120">
        <f>IF(C1120=1,VLOOKUP(FoxFire!B1120,balance!$U:$Z,2,FALSE),IF(C1120=2,VLOOKUP(B1120,balance!$U:$Z,3,FALSE),IF(C1120=3,VLOOKUP(B1120,balance!$U:$Z,4,FALSE),IF(C1120=4,VLOOKUP(B1120,balance!$U:$Z,5,FALSE),IF(C1120=5,VLOOKUP(B1120-1,balance!$U:$Z,6,FALSE),0)))))/100</f>
        <v>3.2300000000000002E-3</v>
      </c>
      <c r="H1120">
        <v>2</v>
      </c>
      <c r="I1120" s="1">
        <f>IF(C1120=1,VLOOKUP(FoxFire!B1120,balance!$AF:$AJ,2,FALSE),IF(C1120=2,VLOOKUP(B1120,balance!$AF:$AJ,3,FALSE),IF(C1120=3,VLOOKUP(B1120,balance!$AF:$AJ,4,FALSE),IF(C1120=4,VLOOKUP(B1120,balance!$AF:$AJ,5,FALSE),IF(C1120=5,VLOOKUP(B1120,balance!$AF:$AK,6,FALSE),0)))))*1000000000000</f>
        <v>2625000000000</v>
      </c>
      <c r="J1120">
        <f>VLOOKUP(B1120,balance!AU:BD,10,FALSE)</f>
        <v>11932390</v>
      </c>
    </row>
    <row r="1121" spans="1:10" x14ac:dyDescent="0.3">
      <c r="A1121">
        <v>1119</v>
      </c>
      <c r="B1121">
        <f t="shared" si="35"/>
        <v>225</v>
      </c>
      <c r="C1121">
        <f t="shared" si="34"/>
        <v>5</v>
      </c>
      <c r="D1121">
        <v>9026</v>
      </c>
      <c r="E1121" s="1">
        <f>IF(C1121=1,VLOOKUP(B1121,balance!$AU:$AZ,2,FALSE),IF(C1121=2,VLOOKUP(B1121,balance!$AU:$AZ,3,FALSE),IF(C1121=3,VLOOKUP(B1121,balance!$AU:$AZ,4,FALSE),IF(C1121=4,VLOOKUP(B1121,balance!$AU:$AZ,5,FALSE),IF(C1121=5,VLOOKUP(B1121-1,balance!$AU:$AZ,6,FALSE),0)))))</f>
        <v>107800</v>
      </c>
      <c r="F1121">
        <v>53</v>
      </c>
      <c r="G1121">
        <f>IF(C1121=1,VLOOKUP(FoxFire!B1121,balance!$U:$Z,2,FALSE),IF(C1121=2,VLOOKUP(B1121,balance!$U:$Z,3,FALSE),IF(C1121=3,VLOOKUP(B1121,balance!$U:$Z,4,FALSE),IF(C1121=4,VLOOKUP(B1121,balance!$U:$Z,5,FALSE),IF(C1121=5,VLOOKUP(B1121-1,balance!$U:$Z,6,FALSE),0)))))/100</f>
        <v>914.30189999999993</v>
      </c>
      <c r="H1121">
        <v>2</v>
      </c>
      <c r="I1121" s="1">
        <f>IF(C1121=1,VLOOKUP(FoxFire!B1121,balance!$AF:$AJ,2,FALSE),IF(C1121=2,VLOOKUP(B1121,balance!$AF:$AJ,3,FALSE),IF(C1121=3,VLOOKUP(B1121,balance!$AF:$AJ,4,FALSE),IF(C1121=4,VLOOKUP(B1121,balance!$AF:$AJ,5,FALSE),IF(C1121=5,VLOOKUP(B1121,balance!$AF:$AK,6,FALSE),0)))))*1000000000000</f>
        <v>10560000000000</v>
      </c>
      <c r="J1121">
        <f>VLOOKUP(B1121,balance!AU:BD,10,FALSE)</f>
        <v>12091730</v>
      </c>
    </row>
    <row r="1122" spans="1:10" x14ac:dyDescent="0.3">
      <c r="A1122">
        <v>1120</v>
      </c>
      <c r="B1122">
        <f t="shared" si="35"/>
        <v>225</v>
      </c>
      <c r="C1122">
        <f t="shared" si="34"/>
        <v>1</v>
      </c>
      <c r="D1122">
        <v>9026</v>
      </c>
      <c r="E1122" s="1">
        <f>IF(C1122=1,VLOOKUP(B1122,balance!$AU:$AZ,2,FALSE),IF(C1122=2,VLOOKUP(B1122,balance!$AU:$AZ,3,FALSE),IF(C1122=3,VLOOKUP(B1122,balance!$AU:$AZ,4,FALSE),IF(C1122=4,VLOOKUP(B1122,balance!$AU:$AZ,5,FALSE),IF(C1122=5,VLOOKUP(B1122-1,balance!$AU:$AZ,6,FALSE),0)))))</f>
        <v>5500</v>
      </c>
      <c r="F1122">
        <v>53</v>
      </c>
      <c r="G1122">
        <f>IF(C1122=1,VLOOKUP(FoxFire!B1122,balance!$U:$Z,2,FALSE),IF(C1122=2,VLOOKUP(B1122,balance!$U:$Z,3,FALSE),IF(C1122=3,VLOOKUP(B1122,balance!$U:$Z,4,FALSE),IF(C1122=4,VLOOKUP(B1122,balance!$U:$Z,5,FALSE),IF(C1122=5,VLOOKUP(B1122-1,balance!$U:$Z,6,FALSE),0)))))/100</f>
        <v>3.2400000000000003E-3</v>
      </c>
      <c r="H1122">
        <v>2</v>
      </c>
      <c r="I1122" s="1">
        <f>IF(C1122=1,VLOOKUP(FoxFire!B1122,balance!$AF:$AJ,2,FALSE),IF(C1122=2,VLOOKUP(B1122,balance!$AF:$AJ,3,FALSE),IF(C1122=3,VLOOKUP(B1122,balance!$AF:$AJ,4,FALSE),IF(C1122=4,VLOOKUP(B1122,balance!$AF:$AJ,5,FALSE),IF(C1122=5,VLOOKUP(B1122,balance!$AF:$AK,6,FALSE),0)))))*1000000000000</f>
        <v>2640000000000</v>
      </c>
      <c r="J1122">
        <f>VLOOKUP(B1122,balance!AU:BD,10,FALSE)</f>
        <v>12091730</v>
      </c>
    </row>
    <row r="1123" spans="1:10" x14ac:dyDescent="0.3">
      <c r="A1123">
        <v>1121</v>
      </c>
      <c r="B1123">
        <f t="shared" si="35"/>
        <v>225</v>
      </c>
      <c r="C1123">
        <f t="shared" si="34"/>
        <v>2</v>
      </c>
      <c r="D1123">
        <v>9026</v>
      </c>
      <c r="E1123" s="1">
        <f>IF(C1123=1,VLOOKUP(B1123,balance!$AU:$AZ,2,FALSE),IF(C1123=2,VLOOKUP(B1123,balance!$AU:$AZ,3,FALSE),IF(C1123=3,VLOOKUP(B1123,balance!$AU:$AZ,4,FALSE),IF(C1123=4,VLOOKUP(B1123,balance!$AU:$AZ,5,FALSE),IF(C1123=5,VLOOKUP(B1123-1,balance!$AU:$AZ,6,FALSE),0)))))</f>
        <v>5500</v>
      </c>
      <c r="F1123">
        <v>53</v>
      </c>
      <c r="G1123">
        <f>IF(C1123=1,VLOOKUP(FoxFire!B1123,balance!$U:$Z,2,FALSE),IF(C1123=2,VLOOKUP(B1123,balance!$U:$Z,3,FALSE),IF(C1123=3,VLOOKUP(B1123,balance!$U:$Z,4,FALSE),IF(C1123=4,VLOOKUP(B1123,balance!$U:$Z,5,FALSE),IF(C1123=5,VLOOKUP(B1123-1,balance!$U:$Z,6,FALSE),0)))))/100</f>
        <v>3.2400000000000003E-3</v>
      </c>
      <c r="H1123">
        <v>2</v>
      </c>
      <c r="I1123" s="1">
        <f>IF(C1123=1,VLOOKUP(FoxFire!B1123,balance!$AF:$AJ,2,FALSE),IF(C1123=2,VLOOKUP(B1123,balance!$AF:$AJ,3,FALSE),IF(C1123=3,VLOOKUP(B1123,balance!$AF:$AJ,4,FALSE),IF(C1123=4,VLOOKUP(B1123,balance!$AF:$AJ,5,FALSE),IF(C1123=5,VLOOKUP(B1123,balance!$AF:$AK,6,FALSE),0)))))*1000000000000</f>
        <v>2640000000000</v>
      </c>
      <c r="J1123">
        <f>VLOOKUP(B1123,balance!AU:BD,10,FALSE)</f>
        <v>12091730</v>
      </c>
    </row>
    <row r="1124" spans="1:10" x14ac:dyDescent="0.3">
      <c r="A1124">
        <v>1122</v>
      </c>
      <c r="B1124">
        <f t="shared" si="35"/>
        <v>225</v>
      </c>
      <c r="C1124">
        <f t="shared" si="34"/>
        <v>3</v>
      </c>
      <c r="D1124">
        <v>9026</v>
      </c>
      <c r="E1124" s="1">
        <f>IF(C1124=1,VLOOKUP(B1124,balance!$AU:$AZ,2,FALSE),IF(C1124=2,VLOOKUP(B1124,balance!$AU:$AZ,3,FALSE),IF(C1124=3,VLOOKUP(B1124,balance!$AU:$AZ,4,FALSE),IF(C1124=4,VLOOKUP(B1124,balance!$AU:$AZ,5,FALSE),IF(C1124=5,VLOOKUP(B1124-1,balance!$AU:$AZ,6,FALSE),0)))))</f>
        <v>5500</v>
      </c>
      <c r="F1124">
        <v>53</v>
      </c>
      <c r="G1124">
        <f>IF(C1124=1,VLOOKUP(FoxFire!B1124,balance!$U:$Z,2,FALSE),IF(C1124=2,VLOOKUP(B1124,balance!$U:$Z,3,FALSE),IF(C1124=3,VLOOKUP(B1124,balance!$U:$Z,4,FALSE),IF(C1124=4,VLOOKUP(B1124,balance!$U:$Z,5,FALSE),IF(C1124=5,VLOOKUP(B1124-1,balance!$U:$Z,6,FALSE),0)))))/100</f>
        <v>3.2400000000000003E-3</v>
      </c>
      <c r="H1124">
        <v>2</v>
      </c>
      <c r="I1124" s="1">
        <f>IF(C1124=1,VLOOKUP(FoxFire!B1124,balance!$AF:$AJ,2,FALSE),IF(C1124=2,VLOOKUP(B1124,balance!$AF:$AJ,3,FALSE),IF(C1124=3,VLOOKUP(B1124,balance!$AF:$AJ,4,FALSE),IF(C1124=4,VLOOKUP(B1124,balance!$AF:$AJ,5,FALSE),IF(C1124=5,VLOOKUP(B1124,balance!$AF:$AK,6,FALSE),0)))))*1000000000000</f>
        <v>2640000000000</v>
      </c>
      <c r="J1124">
        <f>VLOOKUP(B1124,balance!AU:BD,10,FALSE)</f>
        <v>12091730</v>
      </c>
    </row>
    <row r="1125" spans="1:10" x14ac:dyDescent="0.3">
      <c r="A1125">
        <v>1123</v>
      </c>
      <c r="B1125">
        <f t="shared" si="35"/>
        <v>225</v>
      </c>
      <c r="C1125">
        <f t="shared" si="34"/>
        <v>4</v>
      </c>
      <c r="D1125">
        <v>9026</v>
      </c>
      <c r="E1125" s="1">
        <f>IF(C1125=1,VLOOKUP(B1125,balance!$AU:$AZ,2,FALSE),IF(C1125=2,VLOOKUP(B1125,balance!$AU:$AZ,3,FALSE),IF(C1125=3,VLOOKUP(B1125,balance!$AU:$AZ,4,FALSE),IF(C1125=4,VLOOKUP(B1125,balance!$AU:$AZ,5,FALSE),IF(C1125=5,VLOOKUP(B1125-1,balance!$AU:$AZ,6,FALSE),0)))))</f>
        <v>5500</v>
      </c>
      <c r="F1125">
        <v>53</v>
      </c>
      <c r="G1125">
        <f>IF(C1125=1,VLOOKUP(FoxFire!B1125,balance!$U:$Z,2,FALSE),IF(C1125=2,VLOOKUP(B1125,balance!$U:$Z,3,FALSE),IF(C1125=3,VLOOKUP(B1125,balance!$U:$Z,4,FALSE),IF(C1125=4,VLOOKUP(B1125,balance!$U:$Z,5,FALSE),IF(C1125=5,VLOOKUP(B1125-1,balance!$U:$Z,6,FALSE),0)))))/100</f>
        <v>3.2400000000000003E-3</v>
      </c>
      <c r="H1125">
        <v>2</v>
      </c>
      <c r="I1125" s="1">
        <f>IF(C1125=1,VLOOKUP(FoxFire!B1125,balance!$AF:$AJ,2,FALSE),IF(C1125=2,VLOOKUP(B1125,balance!$AF:$AJ,3,FALSE),IF(C1125=3,VLOOKUP(B1125,balance!$AF:$AJ,4,FALSE),IF(C1125=4,VLOOKUP(B1125,balance!$AF:$AJ,5,FALSE),IF(C1125=5,VLOOKUP(B1125,balance!$AF:$AK,6,FALSE),0)))))*1000000000000</f>
        <v>2640000000000</v>
      </c>
      <c r="J1125">
        <f>VLOOKUP(B1125,balance!AU:BD,10,FALSE)</f>
        <v>12091730</v>
      </c>
    </row>
    <row r="1126" spans="1:10" x14ac:dyDescent="0.3">
      <c r="A1126">
        <v>1124</v>
      </c>
      <c r="B1126">
        <f t="shared" si="35"/>
        <v>226</v>
      </c>
      <c r="C1126">
        <f t="shared" si="34"/>
        <v>5</v>
      </c>
      <c r="D1126">
        <v>9026</v>
      </c>
      <c r="E1126" s="1">
        <f>IF(C1126=1,VLOOKUP(B1126,balance!$AU:$AZ,2,FALSE),IF(C1126=2,VLOOKUP(B1126,balance!$AU:$AZ,3,FALSE),IF(C1126=3,VLOOKUP(B1126,balance!$AU:$AZ,4,FALSE),IF(C1126=4,VLOOKUP(B1126,balance!$AU:$AZ,5,FALSE),IF(C1126=5,VLOOKUP(B1126-1,balance!$AU:$AZ,6,FALSE),0)))))</f>
        <v>110000</v>
      </c>
      <c r="F1126">
        <v>53</v>
      </c>
      <c r="G1126">
        <f>IF(C1126=1,VLOOKUP(FoxFire!B1126,balance!$U:$Z,2,FALSE),IF(C1126=2,VLOOKUP(B1126,balance!$U:$Z,3,FALSE),IF(C1126=3,VLOOKUP(B1126,balance!$U:$Z,4,FALSE),IF(C1126=4,VLOOKUP(B1126,balance!$U:$Z,5,FALSE),IF(C1126=5,VLOOKUP(B1126-1,balance!$U:$Z,6,FALSE),0)))))/100</f>
        <v>926.30379999999991</v>
      </c>
      <c r="H1126">
        <v>2</v>
      </c>
      <c r="I1126" s="1">
        <f>IF(C1126=1,VLOOKUP(FoxFire!B1126,balance!$AF:$AJ,2,FALSE),IF(C1126=2,VLOOKUP(B1126,balance!$AF:$AJ,3,FALSE),IF(C1126=3,VLOOKUP(B1126,balance!$AF:$AJ,4,FALSE),IF(C1126=4,VLOOKUP(B1126,balance!$AF:$AJ,5,FALSE),IF(C1126=5,VLOOKUP(B1126,balance!$AF:$AK,6,FALSE),0)))))*1000000000000</f>
        <v>10620000000000</v>
      </c>
      <c r="J1126">
        <f>VLOOKUP(B1126,balance!AU:BD,10,FALSE)</f>
        <v>12253490</v>
      </c>
    </row>
    <row r="1127" spans="1:10" x14ac:dyDescent="0.3">
      <c r="A1127">
        <v>1125</v>
      </c>
      <c r="B1127">
        <f t="shared" si="35"/>
        <v>226</v>
      </c>
      <c r="C1127">
        <f t="shared" si="34"/>
        <v>1</v>
      </c>
      <c r="D1127">
        <v>9026</v>
      </c>
      <c r="E1127" s="1">
        <f>IF(C1127=1,VLOOKUP(B1127,balance!$AU:$AZ,2,FALSE),IF(C1127=2,VLOOKUP(B1127,balance!$AU:$AZ,3,FALSE),IF(C1127=3,VLOOKUP(B1127,balance!$AU:$AZ,4,FALSE),IF(C1127=4,VLOOKUP(B1127,balance!$AU:$AZ,5,FALSE),IF(C1127=5,VLOOKUP(B1127-1,balance!$AU:$AZ,6,FALSE),0)))))</f>
        <v>5500</v>
      </c>
      <c r="F1127">
        <v>53</v>
      </c>
      <c r="G1127">
        <f>IF(C1127=1,VLOOKUP(FoxFire!B1127,balance!$U:$Z,2,FALSE),IF(C1127=2,VLOOKUP(B1127,balance!$U:$Z,3,FALSE),IF(C1127=3,VLOOKUP(B1127,balance!$U:$Z,4,FALSE),IF(C1127=4,VLOOKUP(B1127,balance!$U:$Z,5,FALSE),IF(C1127=5,VLOOKUP(B1127-1,balance!$U:$Z,6,FALSE),0)))))/100</f>
        <v>3.2500000000000003E-3</v>
      </c>
      <c r="H1127">
        <v>2</v>
      </c>
      <c r="I1127" s="1">
        <f>IF(C1127=1,VLOOKUP(FoxFire!B1127,balance!$AF:$AJ,2,FALSE),IF(C1127=2,VLOOKUP(B1127,balance!$AF:$AJ,3,FALSE),IF(C1127=3,VLOOKUP(B1127,balance!$AF:$AJ,4,FALSE),IF(C1127=4,VLOOKUP(B1127,balance!$AF:$AJ,5,FALSE),IF(C1127=5,VLOOKUP(B1127,balance!$AF:$AK,6,FALSE),0)))))*1000000000000</f>
        <v>2655000000000</v>
      </c>
      <c r="J1127">
        <f>VLOOKUP(B1127,balance!AU:BD,10,FALSE)</f>
        <v>12253490</v>
      </c>
    </row>
    <row r="1128" spans="1:10" x14ac:dyDescent="0.3">
      <c r="A1128">
        <v>1126</v>
      </c>
      <c r="B1128">
        <f t="shared" si="35"/>
        <v>226</v>
      </c>
      <c r="C1128">
        <f t="shared" si="34"/>
        <v>2</v>
      </c>
      <c r="D1128">
        <v>9026</v>
      </c>
      <c r="E1128" s="1">
        <f>IF(C1128=1,VLOOKUP(B1128,balance!$AU:$AZ,2,FALSE),IF(C1128=2,VLOOKUP(B1128,balance!$AU:$AZ,3,FALSE),IF(C1128=3,VLOOKUP(B1128,balance!$AU:$AZ,4,FALSE),IF(C1128=4,VLOOKUP(B1128,balance!$AU:$AZ,5,FALSE),IF(C1128=5,VLOOKUP(B1128-1,balance!$AU:$AZ,6,FALSE),0)))))</f>
        <v>5500</v>
      </c>
      <c r="F1128">
        <v>53</v>
      </c>
      <c r="G1128">
        <f>IF(C1128=1,VLOOKUP(FoxFire!B1128,balance!$U:$Z,2,FALSE),IF(C1128=2,VLOOKUP(B1128,balance!$U:$Z,3,FALSE),IF(C1128=3,VLOOKUP(B1128,balance!$U:$Z,4,FALSE),IF(C1128=4,VLOOKUP(B1128,balance!$U:$Z,5,FALSE),IF(C1128=5,VLOOKUP(B1128-1,balance!$U:$Z,6,FALSE),0)))))/100</f>
        <v>3.2500000000000003E-3</v>
      </c>
      <c r="H1128">
        <v>2</v>
      </c>
      <c r="I1128" s="1">
        <f>IF(C1128=1,VLOOKUP(FoxFire!B1128,balance!$AF:$AJ,2,FALSE),IF(C1128=2,VLOOKUP(B1128,balance!$AF:$AJ,3,FALSE),IF(C1128=3,VLOOKUP(B1128,balance!$AF:$AJ,4,FALSE),IF(C1128=4,VLOOKUP(B1128,balance!$AF:$AJ,5,FALSE),IF(C1128=5,VLOOKUP(B1128,balance!$AF:$AK,6,FALSE),0)))))*1000000000000</f>
        <v>2655000000000</v>
      </c>
      <c r="J1128">
        <f>VLOOKUP(B1128,balance!AU:BD,10,FALSE)</f>
        <v>12253490</v>
      </c>
    </row>
    <row r="1129" spans="1:10" x14ac:dyDescent="0.3">
      <c r="A1129">
        <v>1127</v>
      </c>
      <c r="B1129">
        <f t="shared" si="35"/>
        <v>226</v>
      </c>
      <c r="C1129">
        <f t="shared" si="34"/>
        <v>3</v>
      </c>
      <c r="D1129">
        <v>9026</v>
      </c>
      <c r="E1129" s="1">
        <f>IF(C1129=1,VLOOKUP(B1129,balance!$AU:$AZ,2,FALSE),IF(C1129=2,VLOOKUP(B1129,balance!$AU:$AZ,3,FALSE),IF(C1129=3,VLOOKUP(B1129,balance!$AU:$AZ,4,FALSE),IF(C1129=4,VLOOKUP(B1129,balance!$AU:$AZ,5,FALSE),IF(C1129=5,VLOOKUP(B1129-1,balance!$AU:$AZ,6,FALSE),0)))))</f>
        <v>5500</v>
      </c>
      <c r="F1129">
        <v>53</v>
      </c>
      <c r="G1129">
        <f>IF(C1129=1,VLOOKUP(FoxFire!B1129,balance!$U:$Z,2,FALSE),IF(C1129=2,VLOOKUP(B1129,balance!$U:$Z,3,FALSE),IF(C1129=3,VLOOKUP(B1129,balance!$U:$Z,4,FALSE),IF(C1129=4,VLOOKUP(B1129,balance!$U:$Z,5,FALSE),IF(C1129=5,VLOOKUP(B1129-1,balance!$U:$Z,6,FALSE),0)))))/100</f>
        <v>3.2500000000000003E-3</v>
      </c>
      <c r="H1129">
        <v>2</v>
      </c>
      <c r="I1129" s="1">
        <f>IF(C1129=1,VLOOKUP(FoxFire!B1129,balance!$AF:$AJ,2,FALSE),IF(C1129=2,VLOOKUP(B1129,balance!$AF:$AJ,3,FALSE),IF(C1129=3,VLOOKUP(B1129,balance!$AF:$AJ,4,FALSE),IF(C1129=4,VLOOKUP(B1129,balance!$AF:$AJ,5,FALSE),IF(C1129=5,VLOOKUP(B1129,balance!$AF:$AK,6,FALSE),0)))))*1000000000000</f>
        <v>2655000000000</v>
      </c>
      <c r="J1129">
        <f>VLOOKUP(B1129,balance!AU:BD,10,FALSE)</f>
        <v>12253490</v>
      </c>
    </row>
    <row r="1130" spans="1:10" x14ac:dyDescent="0.3">
      <c r="A1130">
        <v>1128</v>
      </c>
      <c r="B1130">
        <f t="shared" si="35"/>
        <v>226</v>
      </c>
      <c r="C1130">
        <f t="shared" si="34"/>
        <v>4</v>
      </c>
      <c r="D1130">
        <v>9026</v>
      </c>
      <c r="E1130" s="1">
        <f>IF(C1130=1,VLOOKUP(B1130,balance!$AU:$AZ,2,FALSE),IF(C1130=2,VLOOKUP(B1130,balance!$AU:$AZ,3,FALSE),IF(C1130=3,VLOOKUP(B1130,balance!$AU:$AZ,4,FALSE),IF(C1130=4,VLOOKUP(B1130,balance!$AU:$AZ,5,FALSE),IF(C1130=5,VLOOKUP(B1130-1,balance!$AU:$AZ,6,FALSE),0)))))</f>
        <v>5500</v>
      </c>
      <c r="F1130">
        <v>53</v>
      </c>
      <c r="G1130">
        <f>IF(C1130=1,VLOOKUP(FoxFire!B1130,balance!$U:$Z,2,FALSE),IF(C1130=2,VLOOKUP(B1130,balance!$U:$Z,3,FALSE),IF(C1130=3,VLOOKUP(B1130,balance!$U:$Z,4,FALSE),IF(C1130=4,VLOOKUP(B1130,balance!$U:$Z,5,FALSE),IF(C1130=5,VLOOKUP(B1130-1,balance!$U:$Z,6,FALSE),0)))))/100</f>
        <v>3.2500000000000003E-3</v>
      </c>
      <c r="H1130">
        <v>2</v>
      </c>
      <c r="I1130" s="1">
        <f>IF(C1130=1,VLOOKUP(FoxFire!B1130,balance!$AF:$AJ,2,FALSE),IF(C1130=2,VLOOKUP(B1130,balance!$AF:$AJ,3,FALSE),IF(C1130=3,VLOOKUP(B1130,balance!$AF:$AJ,4,FALSE),IF(C1130=4,VLOOKUP(B1130,balance!$AF:$AJ,5,FALSE),IF(C1130=5,VLOOKUP(B1130,balance!$AF:$AK,6,FALSE),0)))))*1000000000000</f>
        <v>2655000000000</v>
      </c>
      <c r="J1130">
        <f>VLOOKUP(B1130,balance!AU:BD,10,FALSE)</f>
        <v>12253490</v>
      </c>
    </row>
    <row r="1131" spans="1:10" x14ac:dyDescent="0.3">
      <c r="A1131">
        <v>1129</v>
      </c>
      <c r="B1131">
        <f t="shared" si="35"/>
        <v>227</v>
      </c>
      <c r="C1131">
        <f t="shared" si="34"/>
        <v>5</v>
      </c>
      <c r="D1131">
        <v>9026</v>
      </c>
      <c r="E1131" s="1">
        <f>IF(C1131=1,VLOOKUP(B1131,balance!$AU:$AZ,2,FALSE),IF(C1131=2,VLOOKUP(B1131,balance!$AU:$AZ,3,FALSE),IF(C1131=3,VLOOKUP(B1131,balance!$AU:$AZ,4,FALSE),IF(C1131=4,VLOOKUP(B1131,balance!$AU:$AZ,5,FALSE),IF(C1131=5,VLOOKUP(B1131-1,balance!$AU:$AZ,6,FALSE),0)))))</f>
        <v>110000</v>
      </c>
      <c r="F1131">
        <v>53</v>
      </c>
      <c r="G1131">
        <f>IF(C1131=1,VLOOKUP(FoxFire!B1131,balance!$U:$Z,2,FALSE),IF(C1131=2,VLOOKUP(B1131,balance!$U:$Z,3,FALSE),IF(C1131=3,VLOOKUP(B1131,balance!$U:$Z,4,FALSE),IF(C1131=4,VLOOKUP(B1131,balance!$U:$Z,5,FALSE),IF(C1131=5,VLOOKUP(B1131-1,balance!$U:$Z,6,FALSE),0)))))/100</f>
        <v>938.45439999999985</v>
      </c>
      <c r="H1131">
        <v>2</v>
      </c>
      <c r="I1131" s="1">
        <f>IF(C1131=1,VLOOKUP(FoxFire!B1131,balance!$AF:$AJ,2,FALSE),IF(C1131=2,VLOOKUP(B1131,balance!$AF:$AJ,3,FALSE),IF(C1131=3,VLOOKUP(B1131,balance!$AF:$AJ,4,FALSE),IF(C1131=4,VLOOKUP(B1131,balance!$AF:$AJ,5,FALSE),IF(C1131=5,VLOOKUP(B1131,balance!$AF:$AK,6,FALSE),0)))))*1000000000000</f>
        <v>10680000000000</v>
      </c>
      <c r="J1131">
        <f>VLOOKUP(B1131,balance!AU:BD,10,FALSE)</f>
        <v>12417680</v>
      </c>
    </row>
    <row r="1132" spans="1:10" x14ac:dyDescent="0.3">
      <c r="A1132">
        <v>1130</v>
      </c>
      <c r="B1132">
        <f t="shared" si="35"/>
        <v>227</v>
      </c>
      <c r="C1132">
        <f t="shared" si="34"/>
        <v>1</v>
      </c>
      <c r="D1132">
        <v>9026</v>
      </c>
      <c r="E1132" s="1">
        <f>IF(C1132=1,VLOOKUP(B1132,balance!$AU:$AZ,2,FALSE),IF(C1132=2,VLOOKUP(B1132,balance!$AU:$AZ,3,FALSE),IF(C1132=3,VLOOKUP(B1132,balance!$AU:$AZ,4,FALSE),IF(C1132=4,VLOOKUP(B1132,balance!$AU:$AZ,5,FALSE),IF(C1132=5,VLOOKUP(B1132-1,balance!$AU:$AZ,6,FALSE),0)))))</f>
        <v>5500</v>
      </c>
      <c r="F1132">
        <v>53</v>
      </c>
      <c r="G1132">
        <f>IF(C1132=1,VLOOKUP(FoxFire!B1132,balance!$U:$Z,2,FALSE),IF(C1132=2,VLOOKUP(B1132,balance!$U:$Z,3,FALSE),IF(C1132=3,VLOOKUP(B1132,balance!$U:$Z,4,FALSE),IF(C1132=4,VLOOKUP(B1132,balance!$U:$Z,5,FALSE),IF(C1132=5,VLOOKUP(B1132-1,balance!$U:$Z,6,FALSE),0)))))/100</f>
        <v>3.2600000000000003E-3</v>
      </c>
      <c r="H1132">
        <v>2</v>
      </c>
      <c r="I1132" s="1">
        <f>IF(C1132=1,VLOOKUP(FoxFire!B1132,balance!$AF:$AJ,2,FALSE),IF(C1132=2,VLOOKUP(B1132,balance!$AF:$AJ,3,FALSE),IF(C1132=3,VLOOKUP(B1132,balance!$AF:$AJ,4,FALSE),IF(C1132=4,VLOOKUP(B1132,balance!$AF:$AJ,5,FALSE),IF(C1132=5,VLOOKUP(B1132,balance!$AF:$AK,6,FALSE),0)))))*1000000000000</f>
        <v>2670000000000</v>
      </c>
      <c r="J1132">
        <f>VLOOKUP(B1132,balance!AU:BD,10,FALSE)</f>
        <v>12417680</v>
      </c>
    </row>
    <row r="1133" spans="1:10" x14ac:dyDescent="0.3">
      <c r="A1133">
        <v>1131</v>
      </c>
      <c r="B1133">
        <f t="shared" si="35"/>
        <v>227</v>
      </c>
      <c r="C1133">
        <f t="shared" si="34"/>
        <v>2</v>
      </c>
      <c r="D1133">
        <v>9026</v>
      </c>
      <c r="E1133" s="1">
        <f>IF(C1133=1,VLOOKUP(B1133,balance!$AU:$AZ,2,FALSE),IF(C1133=2,VLOOKUP(B1133,balance!$AU:$AZ,3,FALSE),IF(C1133=3,VLOOKUP(B1133,balance!$AU:$AZ,4,FALSE),IF(C1133=4,VLOOKUP(B1133,balance!$AU:$AZ,5,FALSE),IF(C1133=5,VLOOKUP(B1133-1,balance!$AU:$AZ,6,FALSE),0)))))</f>
        <v>5500</v>
      </c>
      <c r="F1133">
        <v>53</v>
      </c>
      <c r="G1133">
        <f>IF(C1133=1,VLOOKUP(FoxFire!B1133,balance!$U:$Z,2,FALSE),IF(C1133=2,VLOOKUP(B1133,balance!$U:$Z,3,FALSE),IF(C1133=3,VLOOKUP(B1133,balance!$U:$Z,4,FALSE),IF(C1133=4,VLOOKUP(B1133,balance!$U:$Z,5,FALSE),IF(C1133=5,VLOOKUP(B1133-1,balance!$U:$Z,6,FALSE),0)))))/100</f>
        <v>3.2600000000000003E-3</v>
      </c>
      <c r="H1133">
        <v>2</v>
      </c>
      <c r="I1133" s="1">
        <f>IF(C1133=1,VLOOKUP(FoxFire!B1133,balance!$AF:$AJ,2,FALSE),IF(C1133=2,VLOOKUP(B1133,balance!$AF:$AJ,3,FALSE),IF(C1133=3,VLOOKUP(B1133,balance!$AF:$AJ,4,FALSE),IF(C1133=4,VLOOKUP(B1133,balance!$AF:$AJ,5,FALSE),IF(C1133=5,VLOOKUP(B1133,balance!$AF:$AK,6,FALSE),0)))))*1000000000000</f>
        <v>2670000000000</v>
      </c>
      <c r="J1133">
        <f>VLOOKUP(B1133,balance!AU:BD,10,FALSE)</f>
        <v>12417680</v>
      </c>
    </row>
    <row r="1134" spans="1:10" x14ac:dyDescent="0.3">
      <c r="A1134">
        <v>1132</v>
      </c>
      <c r="B1134">
        <f t="shared" si="35"/>
        <v>227</v>
      </c>
      <c r="C1134">
        <f t="shared" si="34"/>
        <v>3</v>
      </c>
      <c r="D1134">
        <v>9026</v>
      </c>
      <c r="E1134" s="1">
        <f>IF(C1134=1,VLOOKUP(B1134,balance!$AU:$AZ,2,FALSE),IF(C1134=2,VLOOKUP(B1134,balance!$AU:$AZ,3,FALSE),IF(C1134=3,VLOOKUP(B1134,balance!$AU:$AZ,4,FALSE),IF(C1134=4,VLOOKUP(B1134,balance!$AU:$AZ,5,FALSE),IF(C1134=5,VLOOKUP(B1134-1,balance!$AU:$AZ,6,FALSE),0)))))</f>
        <v>5500</v>
      </c>
      <c r="F1134">
        <v>53</v>
      </c>
      <c r="G1134">
        <f>IF(C1134=1,VLOOKUP(FoxFire!B1134,balance!$U:$Z,2,FALSE),IF(C1134=2,VLOOKUP(B1134,balance!$U:$Z,3,FALSE),IF(C1134=3,VLOOKUP(B1134,balance!$U:$Z,4,FALSE),IF(C1134=4,VLOOKUP(B1134,balance!$U:$Z,5,FALSE),IF(C1134=5,VLOOKUP(B1134-1,balance!$U:$Z,6,FALSE),0)))))/100</f>
        <v>3.2600000000000003E-3</v>
      </c>
      <c r="H1134">
        <v>2</v>
      </c>
      <c r="I1134" s="1">
        <f>IF(C1134=1,VLOOKUP(FoxFire!B1134,balance!$AF:$AJ,2,FALSE),IF(C1134=2,VLOOKUP(B1134,balance!$AF:$AJ,3,FALSE),IF(C1134=3,VLOOKUP(B1134,balance!$AF:$AJ,4,FALSE),IF(C1134=4,VLOOKUP(B1134,balance!$AF:$AJ,5,FALSE),IF(C1134=5,VLOOKUP(B1134,balance!$AF:$AK,6,FALSE),0)))))*1000000000000</f>
        <v>2670000000000</v>
      </c>
      <c r="J1134">
        <f>VLOOKUP(B1134,balance!AU:BD,10,FALSE)</f>
        <v>12417680</v>
      </c>
    </row>
    <row r="1135" spans="1:10" x14ac:dyDescent="0.3">
      <c r="A1135">
        <v>1133</v>
      </c>
      <c r="B1135">
        <f t="shared" si="35"/>
        <v>227</v>
      </c>
      <c r="C1135">
        <f t="shared" si="34"/>
        <v>4</v>
      </c>
      <c r="D1135">
        <v>9026</v>
      </c>
      <c r="E1135" s="1">
        <f>IF(C1135=1,VLOOKUP(B1135,balance!$AU:$AZ,2,FALSE),IF(C1135=2,VLOOKUP(B1135,balance!$AU:$AZ,3,FALSE),IF(C1135=3,VLOOKUP(B1135,balance!$AU:$AZ,4,FALSE),IF(C1135=4,VLOOKUP(B1135,balance!$AU:$AZ,5,FALSE),IF(C1135=5,VLOOKUP(B1135-1,balance!$AU:$AZ,6,FALSE),0)))))</f>
        <v>5500</v>
      </c>
      <c r="F1135">
        <v>53</v>
      </c>
      <c r="G1135">
        <f>IF(C1135=1,VLOOKUP(FoxFire!B1135,balance!$U:$Z,2,FALSE),IF(C1135=2,VLOOKUP(B1135,balance!$U:$Z,3,FALSE),IF(C1135=3,VLOOKUP(B1135,balance!$U:$Z,4,FALSE),IF(C1135=4,VLOOKUP(B1135,balance!$U:$Z,5,FALSE),IF(C1135=5,VLOOKUP(B1135-1,balance!$U:$Z,6,FALSE),0)))))/100</f>
        <v>3.2600000000000003E-3</v>
      </c>
      <c r="H1135">
        <v>2</v>
      </c>
      <c r="I1135" s="1">
        <f>IF(C1135=1,VLOOKUP(FoxFire!B1135,balance!$AF:$AJ,2,FALSE),IF(C1135=2,VLOOKUP(B1135,balance!$AF:$AJ,3,FALSE),IF(C1135=3,VLOOKUP(B1135,balance!$AF:$AJ,4,FALSE),IF(C1135=4,VLOOKUP(B1135,balance!$AF:$AJ,5,FALSE),IF(C1135=5,VLOOKUP(B1135,balance!$AF:$AK,6,FALSE),0)))))*1000000000000</f>
        <v>2670000000000</v>
      </c>
      <c r="J1135">
        <f>VLOOKUP(B1135,balance!AU:BD,10,FALSE)</f>
        <v>12417680</v>
      </c>
    </row>
    <row r="1136" spans="1:10" x14ac:dyDescent="0.3">
      <c r="A1136">
        <v>1134</v>
      </c>
      <c r="B1136">
        <f t="shared" si="35"/>
        <v>228</v>
      </c>
      <c r="C1136">
        <f t="shared" si="34"/>
        <v>5</v>
      </c>
      <c r="D1136">
        <v>9026</v>
      </c>
      <c r="E1136" s="1">
        <f>IF(C1136=1,VLOOKUP(B1136,balance!$AU:$AZ,2,FALSE),IF(C1136=2,VLOOKUP(B1136,balance!$AU:$AZ,3,FALSE),IF(C1136=3,VLOOKUP(B1136,balance!$AU:$AZ,4,FALSE),IF(C1136=4,VLOOKUP(B1136,balance!$AU:$AZ,5,FALSE),IF(C1136=5,VLOOKUP(B1136-1,balance!$AU:$AZ,6,FALSE),0)))))</f>
        <v>110000</v>
      </c>
      <c r="F1136">
        <v>53</v>
      </c>
      <c r="G1136">
        <f>IF(C1136=1,VLOOKUP(FoxFire!B1136,balance!$U:$Z,2,FALSE),IF(C1136=2,VLOOKUP(B1136,balance!$U:$Z,3,FALSE),IF(C1136=3,VLOOKUP(B1136,balance!$U:$Z,4,FALSE),IF(C1136=4,VLOOKUP(B1136,balance!$U:$Z,5,FALSE),IF(C1136=5,VLOOKUP(B1136-1,balance!$U:$Z,6,FALSE),0)))))/100</f>
        <v>950.7553999999999</v>
      </c>
      <c r="H1136">
        <v>2</v>
      </c>
      <c r="I1136" s="1">
        <f>IF(C1136=1,VLOOKUP(FoxFire!B1136,balance!$AF:$AJ,2,FALSE),IF(C1136=2,VLOOKUP(B1136,balance!$AF:$AJ,3,FALSE),IF(C1136=3,VLOOKUP(B1136,balance!$AF:$AJ,4,FALSE),IF(C1136=4,VLOOKUP(B1136,balance!$AF:$AJ,5,FALSE),IF(C1136=5,VLOOKUP(B1136,balance!$AF:$AK,6,FALSE),0)))))*1000000000000</f>
        <v>10740000000000</v>
      </c>
      <c r="J1136">
        <f>VLOOKUP(B1136,balance!AU:BD,10,FALSE)</f>
        <v>12584310</v>
      </c>
    </row>
    <row r="1137" spans="1:10" x14ac:dyDescent="0.3">
      <c r="A1137">
        <v>1135</v>
      </c>
      <c r="B1137">
        <f t="shared" si="35"/>
        <v>228</v>
      </c>
      <c r="C1137">
        <f t="shared" si="34"/>
        <v>1</v>
      </c>
      <c r="D1137">
        <v>9026</v>
      </c>
      <c r="E1137" s="1">
        <f>IF(C1137=1,VLOOKUP(B1137,balance!$AU:$AZ,2,FALSE),IF(C1137=2,VLOOKUP(B1137,balance!$AU:$AZ,3,FALSE),IF(C1137=3,VLOOKUP(B1137,balance!$AU:$AZ,4,FALSE),IF(C1137=4,VLOOKUP(B1137,balance!$AU:$AZ,5,FALSE),IF(C1137=5,VLOOKUP(B1137-1,balance!$AU:$AZ,6,FALSE),0)))))</f>
        <v>5500</v>
      </c>
      <c r="F1137">
        <v>53</v>
      </c>
      <c r="G1137">
        <f>IF(C1137=1,VLOOKUP(FoxFire!B1137,balance!$U:$Z,2,FALSE),IF(C1137=2,VLOOKUP(B1137,balance!$U:$Z,3,FALSE),IF(C1137=3,VLOOKUP(B1137,balance!$U:$Z,4,FALSE),IF(C1137=4,VLOOKUP(B1137,balance!$U:$Z,5,FALSE),IF(C1137=5,VLOOKUP(B1137-1,balance!$U:$Z,6,FALSE),0)))))/100</f>
        <v>3.2700000000000003E-3</v>
      </c>
      <c r="H1137">
        <v>2</v>
      </c>
      <c r="I1137" s="1">
        <f>IF(C1137=1,VLOOKUP(FoxFire!B1137,balance!$AF:$AJ,2,FALSE),IF(C1137=2,VLOOKUP(B1137,balance!$AF:$AJ,3,FALSE),IF(C1137=3,VLOOKUP(B1137,balance!$AF:$AJ,4,FALSE),IF(C1137=4,VLOOKUP(B1137,balance!$AF:$AJ,5,FALSE),IF(C1137=5,VLOOKUP(B1137,balance!$AF:$AK,6,FALSE),0)))))*1000000000000</f>
        <v>2685000000000</v>
      </c>
      <c r="J1137">
        <f>VLOOKUP(B1137,balance!AU:BD,10,FALSE)</f>
        <v>12584310</v>
      </c>
    </row>
    <row r="1138" spans="1:10" x14ac:dyDescent="0.3">
      <c r="A1138">
        <v>1136</v>
      </c>
      <c r="B1138">
        <f t="shared" si="35"/>
        <v>228</v>
      </c>
      <c r="C1138">
        <f t="shared" si="34"/>
        <v>2</v>
      </c>
      <c r="D1138">
        <v>9026</v>
      </c>
      <c r="E1138" s="1">
        <f>IF(C1138=1,VLOOKUP(B1138,balance!$AU:$AZ,2,FALSE),IF(C1138=2,VLOOKUP(B1138,balance!$AU:$AZ,3,FALSE),IF(C1138=3,VLOOKUP(B1138,balance!$AU:$AZ,4,FALSE),IF(C1138=4,VLOOKUP(B1138,balance!$AU:$AZ,5,FALSE),IF(C1138=5,VLOOKUP(B1138-1,balance!$AU:$AZ,6,FALSE),0)))))</f>
        <v>5500</v>
      </c>
      <c r="F1138">
        <v>53</v>
      </c>
      <c r="G1138">
        <f>IF(C1138=1,VLOOKUP(FoxFire!B1138,balance!$U:$Z,2,FALSE),IF(C1138=2,VLOOKUP(B1138,balance!$U:$Z,3,FALSE),IF(C1138=3,VLOOKUP(B1138,balance!$U:$Z,4,FALSE),IF(C1138=4,VLOOKUP(B1138,balance!$U:$Z,5,FALSE),IF(C1138=5,VLOOKUP(B1138-1,balance!$U:$Z,6,FALSE),0)))))/100</f>
        <v>3.2700000000000003E-3</v>
      </c>
      <c r="H1138">
        <v>2</v>
      </c>
      <c r="I1138" s="1">
        <f>IF(C1138=1,VLOOKUP(FoxFire!B1138,balance!$AF:$AJ,2,FALSE),IF(C1138=2,VLOOKUP(B1138,balance!$AF:$AJ,3,FALSE),IF(C1138=3,VLOOKUP(B1138,balance!$AF:$AJ,4,FALSE),IF(C1138=4,VLOOKUP(B1138,balance!$AF:$AJ,5,FALSE),IF(C1138=5,VLOOKUP(B1138,balance!$AF:$AK,6,FALSE),0)))))*1000000000000</f>
        <v>2685000000000</v>
      </c>
      <c r="J1138">
        <f>VLOOKUP(B1138,balance!AU:BD,10,FALSE)</f>
        <v>12584310</v>
      </c>
    </row>
    <row r="1139" spans="1:10" x14ac:dyDescent="0.3">
      <c r="A1139">
        <v>1137</v>
      </c>
      <c r="B1139">
        <f t="shared" si="35"/>
        <v>228</v>
      </c>
      <c r="C1139">
        <f t="shared" si="34"/>
        <v>3</v>
      </c>
      <c r="D1139">
        <v>9026</v>
      </c>
      <c r="E1139" s="1">
        <f>IF(C1139=1,VLOOKUP(B1139,balance!$AU:$AZ,2,FALSE),IF(C1139=2,VLOOKUP(B1139,balance!$AU:$AZ,3,FALSE),IF(C1139=3,VLOOKUP(B1139,balance!$AU:$AZ,4,FALSE),IF(C1139=4,VLOOKUP(B1139,balance!$AU:$AZ,5,FALSE),IF(C1139=5,VLOOKUP(B1139-1,balance!$AU:$AZ,6,FALSE),0)))))</f>
        <v>5500</v>
      </c>
      <c r="F1139">
        <v>53</v>
      </c>
      <c r="G1139">
        <f>IF(C1139=1,VLOOKUP(FoxFire!B1139,balance!$U:$Z,2,FALSE),IF(C1139=2,VLOOKUP(B1139,balance!$U:$Z,3,FALSE),IF(C1139=3,VLOOKUP(B1139,balance!$U:$Z,4,FALSE),IF(C1139=4,VLOOKUP(B1139,balance!$U:$Z,5,FALSE),IF(C1139=5,VLOOKUP(B1139-1,balance!$U:$Z,6,FALSE),0)))))/100</f>
        <v>3.2700000000000003E-3</v>
      </c>
      <c r="H1139">
        <v>2</v>
      </c>
      <c r="I1139" s="1">
        <f>IF(C1139=1,VLOOKUP(FoxFire!B1139,balance!$AF:$AJ,2,FALSE),IF(C1139=2,VLOOKUP(B1139,balance!$AF:$AJ,3,FALSE),IF(C1139=3,VLOOKUP(B1139,balance!$AF:$AJ,4,FALSE),IF(C1139=4,VLOOKUP(B1139,balance!$AF:$AJ,5,FALSE),IF(C1139=5,VLOOKUP(B1139,balance!$AF:$AK,6,FALSE),0)))))*1000000000000</f>
        <v>2685000000000</v>
      </c>
      <c r="J1139">
        <f>VLOOKUP(B1139,balance!AU:BD,10,FALSE)</f>
        <v>12584310</v>
      </c>
    </row>
    <row r="1140" spans="1:10" x14ac:dyDescent="0.3">
      <c r="A1140">
        <v>1138</v>
      </c>
      <c r="B1140">
        <f t="shared" si="35"/>
        <v>228</v>
      </c>
      <c r="C1140">
        <f t="shared" si="34"/>
        <v>4</v>
      </c>
      <c r="D1140">
        <v>9026</v>
      </c>
      <c r="E1140" s="1">
        <f>IF(C1140=1,VLOOKUP(B1140,balance!$AU:$AZ,2,FALSE),IF(C1140=2,VLOOKUP(B1140,balance!$AU:$AZ,3,FALSE),IF(C1140=3,VLOOKUP(B1140,balance!$AU:$AZ,4,FALSE),IF(C1140=4,VLOOKUP(B1140,balance!$AU:$AZ,5,FALSE),IF(C1140=5,VLOOKUP(B1140-1,balance!$AU:$AZ,6,FALSE),0)))))</f>
        <v>5500</v>
      </c>
      <c r="F1140">
        <v>53</v>
      </c>
      <c r="G1140">
        <f>IF(C1140=1,VLOOKUP(FoxFire!B1140,balance!$U:$Z,2,FALSE),IF(C1140=2,VLOOKUP(B1140,balance!$U:$Z,3,FALSE),IF(C1140=3,VLOOKUP(B1140,balance!$U:$Z,4,FALSE),IF(C1140=4,VLOOKUP(B1140,balance!$U:$Z,5,FALSE),IF(C1140=5,VLOOKUP(B1140-1,balance!$U:$Z,6,FALSE),0)))))/100</f>
        <v>3.2700000000000003E-3</v>
      </c>
      <c r="H1140">
        <v>2</v>
      </c>
      <c r="I1140" s="1">
        <f>IF(C1140=1,VLOOKUP(FoxFire!B1140,balance!$AF:$AJ,2,FALSE),IF(C1140=2,VLOOKUP(B1140,balance!$AF:$AJ,3,FALSE),IF(C1140=3,VLOOKUP(B1140,balance!$AF:$AJ,4,FALSE),IF(C1140=4,VLOOKUP(B1140,balance!$AF:$AJ,5,FALSE),IF(C1140=5,VLOOKUP(B1140,balance!$AF:$AK,6,FALSE),0)))))*1000000000000</f>
        <v>2685000000000</v>
      </c>
      <c r="J1140">
        <f>VLOOKUP(B1140,balance!AU:BD,10,FALSE)</f>
        <v>12584310</v>
      </c>
    </row>
    <row r="1141" spans="1:10" x14ac:dyDescent="0.3">
      <c r="A1141">
        <v>1139</v>
      </c>
      <c r="B1141">
        <f t="shared" si="35"/>
        <v>229</v>
      </c>
      <c r="C1141">
        <f t="shared" si="34"/>
        <v>5</v>
      </c>
      <c r="D1141">
        <v>9026</v>
      </c>
      <c r="E1141" s="1">
        <f>IF(C1141=1,VLOOKUP(B1141,balance!$AU:$AZ,2,FALSE),IF(C1141=2,VLOOKUP(B1141,balance!$AU:$AZ,3,FALSE),IF(C1141=3,VLOOKUP(B1141,balance!$AU:$AZ,4,FALSE),IF(C1141=4,VLOOKUP(B1141,balance!$AU:$AZ,5,FALSE),IF(C1141=5,VLOOKUP(B1141-1,balance!$AU:$AZ,6,FALSE),0)))))</f>
        <v>110000</v>
      </c>
      <c r="F1141">
        <v>53</v>
      </c>
      <c r="G1141">
        <f>IF(C1141=1,VLOOKUP(FoxFire!B1141,balance!$U:$Z,2,FALSE),IF(C1141=2,VLOOKUP(B1141,balance!$U:$Z,3,FALSE),IF(C1141=3,VLOOKUP(B1141,balance!$U:$Z,4,FALSE),IF(C1141=4,VLOOKUP(B1141,balance!$U:$Z,5,FALSE),IF(C1141=5,VLOOKUP(B1141-1,balance!$U:$Z,6,FALSE),0)))))/100</f>
        <v>963.20849999999996</v>
      </c>
      <c r="H1141">
        <v>2</v>
      </c>
      <c r="I1141" s="1">
        <f>IF(C1141=1,VLOOKUP(FoxFire!B1141,balance!$AF:$AJ,2,FALSE),IF(C1141=2,VLOOKUP(B1141,balance!$AF:$AJ,3,FALSE),IF(C1141=3,VLOOKUP(B1141,balance!$AF:$AJ,4,FALSE),IF(C1141=4,VLOOKUP(B1141,balance!$AF:$AJ,5,FALSE),IF(C1141=5,VLOOKUP(B1141,balance!$AF:$AK,6,FALSE),0)))))*1000000000000</f>
        <v>10800000000000</v>
      </c>
      <c r="J1141">
        <f>VLOOKUP(B1141,balance!AU:BD,10,FALSE)</f>
        <v>12753390</v>
      </c>
    </row>
    <row r="1142" spans="1:10" x14ac:dyDescent="0.3">
      <c r="A1142">
        <v>1140</v>
      </c>
      <c r="B1142">
        <f t="shared" si="35"/>
        <v>229</v>
      </c>
      <c r="C1142">
        <f t="shared" si="34"/>
        <v>1</v>
      </c>
      <c r="D1142">
        <v>9026</v>
      </c>
      <c r="E1142" s="1">
        <f>IF(C1142=1,VLOOKUP(B1142,balance!$AU:$AZ,2,FALSE),IF(C1142=2,VLOOKUP(B1142,balance!$AU:$AZ,3,FALSE),IF(C1142=3,VLOOKUP(B1142,balance!$AU:$AZ,4,FALSE),IF(C1142=4,VLOOKUP(B1142,balance!$AU:$AZ,5,FALSE),IF(C1142=5,VLOOKUP(B1142-1,balance!$AU:$AZ,6,FALSE),0)))))</f>
        <v>5500</v>
      </c>
      <c r="F1142">
        <v>53</v>
      </c>
      <c r="G1142">
        <f>IF(C1142=1,VLOOKUP(FoxFire!B1142,balance!$U:$Z,2,FALSE),IF(C1142=2,VLOOKUP(B1142,balance!$U:$Z,3,FALSE),IF(C1142=3,VLOOKUP(B1142,balance!$U:$Z,4,FALSE),IF(C1142=4,VLOOKUP(B1142,balance!$U:$Z,5,FALSE),IF(C1142=5,VLOOKUP(B1142-1,balance!$U:$Z,6,FALSE),0)))))/100</f>
        <v>3.2799999999999999E-3</v>
      </c>
      <c r="H1142">
        <v>2</v>
      </c>
      <c r="I1142" s="1">
        <f>IF(C1142=1,VLOOKUP(FoxFire!B1142,balance!$AF:$AJ,2,FALSE),IF(C1142=2,VLOOKUP(B1142,balance!$AF:$AJ,3,FALSE),IF(C1142=3,VLOOKUP(B1142,balance!$AF:$AJ,4,FALSE),IF(C1142=4,VLOOKUP(B1142,balance!$AF:$AJ,5,FALSE),IF(C1142=5,VLOOKUP(B1142,balance!$AF:$AK,6,FALSE),0)))))*1000000000000</f>
        <v>2700000000000</v>
      </c>
      <c r="J1142">
        <f>VLOOKUP(B1142,balance!AU:BD,10,FALSE)</f>
        <v>12753390</v>
      </c>
    </row>
    <row r="1143" spans="1:10" x14ac:dyDescent="0.3">
      <c r="A1143">
        <v>1141</v>
      </c>
      <c r="B1143">
        <f t="shared" si="35"/>
        <v>229</v>
      </c>
      <c r="C1143">
        <f t="shared" si="34"/>
        <v>2</v>
      </c>
      <c r="D1143">
        <v>9026</v>
      </c>
      <c r="E1143" s="1">
        <f>IF(C1143=1,VLOOKUP(B1143,balance!$AU:$AZ,2,FALSE),IF(C1143=2,VLOOKUP(B1143,balance!$AU:$AZ,3,FALSE),IF(C1143=3,VLOOKUP(B1143,balance!$AU:$AZ,4,FALSE),IF(C1143=4,VLOOKUP(B1143,balance!$AU:$AZ,5,FALSE),IF(C1143=5,VLOOKUP(B1143-1,balance!$AU:$AZ,6,FALSE),0)))))</f>
        <v>5500</v>
      </c>
      <c r="F1143">
        <v>53</v>
      </c>
      <c r="G1143">
        <f>IF(C1143=1,VLOOKUP(FoxFire!B1143,balance!$U:$Z,2,FALSE),IF(C1143=2,VLOOKUP(B1143,balance!$U:$Z,3,FALSE),IF(C1143=3,VLOOKUP(B1143,balance!$U:$Z,4,FALSE),IF(C1143=4,VLOOKUP(B1143,balance!$U:$Z,5,FALSE),IF(C1143=5,VLOOKUP(B1143-1,balance!$U:$Z,6,FALSE),0)))))/100</f>
        <v>3.2799999999999999E-3</v>
      </c>
      <c r="H1143">
        <v>2</v>
      </c>
      <c r="I1143" s="1">
        <f>IF(C1143=1,VLOOKUP(FoxFire!B1143,balance!$AF:$AJ,2,FALSE),IF(C1143=2,VLOOKUP(B1143,balance!$AF:$AJ,3,FALSE),IF(C1143=3,VLOOKUP(B1143,balance!$AF:$AJ,4,FALSE),IF(C1143=4,VLOOKUP(B1143,balance!$AF:$AJ,5,FALSE),IF(C1143=5,VLOOKUP(B1143,balance!$AF:$AK,6,FALSE),0)))))*1000000000000</f>
        <v>2700000000000</v>
      </c>
      <c r="J1143">
        <f>VLOOKUP(B1143,balance!AU:BD,10,FALSE)</f>
        <v>12753390</v>
      </c>
    </row>
    <row r="1144" spans="1:10" x14ac:dyDescent="0.3">
      <c r="A1144">
        <v>1142</v>
      </c>
      <c r="B1144">
        <f t="shared" si="35"/>
        <v>229</v>
      </c>
      <c r="C1144">
        <f t="shared" si="34"/>
        <v>3</v>
      </c>
      <c r="D1144">
        <v>9026</v>
      </c>
      <c r="E1144" s="1">
        <f>IF(C1144=1,VLOOKUP(B1144,balance!$AU:$AZ,2,FALSE),IF(C1144=2,VLOOKUP(B1144,balance!$AU:$AZ,3,FALSE),IF(C1144=3,VLOOKUP(B1144,balance!$AU:$AZ,4,FALSE),IF(C1144=4,VLOOKUP(B1144,balance!$AU:$AZ,5,FALSE),IF(C1144=5,VLOOKUP(B1144-1,balance!$AU:$AZ,6,FALSE),0)))))</f>
        <v>5500</v>
      </c>
      <c r="F1144">
        <v>53</v>
      </c>
      <c r="G1144">
        <f>IF(C1144=1,VLOOKUP(FoxFire!B1144,balance!$U:$Z,2,FALSE),IF(C1144=2,VLOOKUP(B1144,balance!$U:$Z,3,FALSE),IF(C1144=3,VLOOKUP(B1144,balance!$U:$Z,4,FALSE),IF(C1144=4,VLOOKUP(B1144,balance!$U:$Z,5,FALSE),IF(C1144=5,VLOOKUP(B1144-1,balance!$U:$Z,6,FALSE),0)))))/100</f>
        <v>3.2799999999999999E-3</v>
      </c>
      <c r="H1144">
        <v>2</v>
      </c>
      <c r="I1144" s="1">
        <f>IF(C1144=1,VLOOKUP(FoxFire!B1144,balance!$AF:$AJ,2,FALSE),IF(C1144=2,VLOOKUP(B1144,balance!$AF:$AJ,3,FALSE),IF(C1144=3,VLOOKUP(B1144,balance!$AF:$AJ,4,FALSE),IF(C1144=4,VLOOKUP(B1144,balance!$AF:$AJ,5,FALSE),IF(C1144=5,VLOOKUP(B1144,balance!$AF:$AK,6,FALSE),0)))))*1000000000000</f>
        <v>2700000000000</v>
      </c>
      <c r="J1144">
        <f>VLOOKUP(B1144,balance!AU:BD,10,FALSE)</f>
        <v>12753390</v>
      </c>
    </row>
    <row r="1145" spans="1:10" x14ac:dyDescent="0.3">
      <c r="A1145">
        <v>1143</v>
      </c>
      <c r="B1145">
        <f t="shared" si="35"/>
        <v>229</v>
      </c>
      <c r="C1145">
        <f t="shared" si="34"/>
        <v>4</v>
      </c>
      <c r="D1145">
        <v>9026</v>
      </c>
      <c r="E1145" s="1">
        <f>IF(C1145=1,VLOOKUP(B1145,balance!$AU:$AZ,2,FALSE),IF(C1145=2,VLOOKUP(B1145,balance!$AU:$AZ,3,FALSE),IF(C1145=3,VLOOKUP(B1145,balance!$AU:$AZ,4,FALSE),IF(C1145=4,VLOOKUP(B1145,balance!$AU:$AZ,5,FALSE),IF(C1145=5,VLOOKUP(B1145-1,balance!$AU:$AZ,6,FALSE),0)))))</f>
        <v>5500</v>
      </c>
      <c r="F1145">
        <v>53</v>
      </c>
      <c r="G1145">
        <f>IF(C1145=1,VLOOKUP(FoxFire!B1145,balance!$U:$Z,2,FALSE),IF(C1145=2,VLOOKUP(B1145,balance!$U:$Z,3,FALSE),IF(C1145=3,VLOOKUP(B1145,balance!$U:$Z,4,FALSE),IF(C1145=4,VLOOKUP(B1145,balance!$U:$Z,5,FALSE),IF(C1145=5,VLOOKUP(B1145-1,balance!$U:$Z,6,FALSE),0)))))/100</f>
        <v>3.2799999999999999E-3</v>
      </c>
      <c r="H1145">
        <v>2</v>
      </c>
      <c r="I1145" s="1">
        <f>IF(C1145=1,VLOOKUP(FoxFire!B1145,balance!$AF:$AJ,2,FALSE),IF(C1145=2,VLOOKUP(B1145,balance!$AF:$AJ,3,FALSE),IF(C1145=3,VLOOKUP(B1145,balance!$AF:$AJ,4,FALSE),IF(C1145=4,VLOOKUP(B1145,balance!$AF:$AJ,5,FALSE),IF(C1145=5,VLOOKUP(B1145,balance!$AF:$AK,6,FALSE),0)))))*1000000000000</f>
        <v>2700000000000</v>
      </c>
      <c r="J1145">
        <f>VLOOKUP(B1145,balance!AU:BD,10,FALSE)</f>
        <v>12753390</v>
      </c>
    </row>
    <row r="1146" spans="1:10" x14ac:dyDescent="0.3">
      <c r="A1146">
        <v>1144</v>
      </c>
      <c r="B1146">
        <f t="shared" si="35"/>
        <v>230</v>
      </c>
      <c r="C1146">
        <f t="shared" si="34"/>
        <v>5</v>
      </c>
      <c r="D1146">
        <v>9026</v>
      </c>
      <c r="E1146" s="1">
        <f>IF(C1146=1,VLOOKUP(B1146,balance!$AU:$AZ,2,FALSE),IF(C1146=2,VLOOKUP(B1146,balance!$AU:$AZ,3,FALSE),IF(C1146=3,VLOOKUP(B1146,balance!$AU:$AZ,4,FALSE),IF(C1146=4,VLOOKUP(B1146,balance!$AU:$AZ,5,FALSE),IF(C1146=5,VLOOKUP(B1146-1,balance!$AU:$AZ,6,FALSE),0)))))</f>
        <v>110000</v>
      </c>
      <c r="F1146">
        <v>53</v>
      </c>
      <c r="G1146">
        <f>IF(C1146=1,VLOOKUP(FoxFire!B1146,balance!$U:$Z,2,FALSE),IF(C1146=2,VLOOKUP(B1146,balance!$U:$Z,3,FALSE),IF(C1146=3,VLOOKUP(B1146,balance!$U:$Z,4,FALSE),IF(C1146=4,VLOOKUP(B1146,balance!$U:$Z,5,FALSE),IF(C1146=5,VLOOKUP(B1146-1,balance!$U:$Z,6,FALSE),0)))))/100</f>
        <v>975.81569999999988</v>
      </c>
      <c r="H1146">
        <v>2</v>
      </c>
      <c r="I1146" s="1">
        <f>IF(C1146=1,VLOOKUP(FoxFire!B1146,balance!$AF:$AJ,2,FALSE),IF(C1146=2,VLOOKUP(B1146,balance!$AF:$AJ,3,FALSE),IF(C1146=3,VLOOKUP(B1146,balance!$AF:$AJ,4,FALSE),IF(C1146=4,VLOOKUP(B1146,balance!$AF:$AJ,5,FALSE),IF(C1146=5,VLOOKUP(B1146,balance!$AF:$AK,6,FALSE),0)))))*1000000000000</f>
        <v>10860000000000</v>
      </c>
      <c r="J1146">
        <f>VLOOKUP(B1146,balance!AU:BD,10,FALSE)</f>
        <v>12924930</v>
      </c>
    </row>
    <row r="1147" spans="1:10" x14ac:dyDescent="0.3">
      <c r="A1147">
        <v>1145</v>
      </c>
      <c r="B1147">
        <f t="shared" si="35"/>
        <v>230</v>
      </c>
      <c r="C1147">
        <f t="shared" si="34"/>
        <v>1</v>
      </c>
      <c r="D1147">
        <v>9026</v>
      </c>
      <c r="E1147" s="1">
        <f>IF(C1147=1,VLOOKUP(B1147,balance!$AU:$AZ,2,FALSE),IF(C1147=2,VLOOKUP(B1147,balance!$AU:$AZ,3,FALSE),IF(C1147=3,VLOOKUP(B1147,balance!$AU:$AZ,4,FALSE),IF(C1147=4,VLOOKUP(B1147,balance!$AU:$AZ,5,FALSE),IF(C1147=5,VLOOKUP(B1147-1,balance!$AU:$AZ,6,FALSE),0)))))</f>
        <v>5500</v>
      </c>
      <c r="F1147">
        <v>53</v>
      </c>
      <c r="G1147">
        <f>IF(C1147=1,VLOOKUP(FoxFire!B1147,balance!$U:$Z,2,FALSE),IF(C1147=2,VLOOKUP(B1147,balance!$U:$Z,3,FALSE),IF(C1147=3,VLOOKUP(B1147,balance!$U:$Z,4,FALSE),IF(C1147=4,VLOOKUP(B1147,balance!$U:$Z,5,FALSE),IF(C1147=5,VLOOKUP(B1147-1,balance!$U:$Z,6,FALSE),0)))))/100</f>
        <v>3.29E-3</v>
      </c>
      <c r="H1147">
        <v>2</v>
      </c>
      <c r="I1147" s="1">
        <f>IF(C1147=1,VLOOKUP(FoxFire!B1147,balance!$AF:$AJ,2,FALSE),IF(C1147=2,VLOOKUP(B1147,balance!$AF:$AJ,3,FALSE),IF(C1147=3,VLOOKUP(B1147,balance!$AF:$AJ,4,FALSE),IF(C1147=4,VLOOKUP(B1147,balance!$AF:$AJ,5,FALSE),IF(C1147=5,VLOOKUP(B1147,balance!$AF:$AK,6,FALSE),0)))))*1000000000000</f>
        <v>2715000000000</v>
      </c>
      <c r="J1147">
        <f>VLOOKUP(B1147,balance!AU:BD,10,FALSE)</f>
        <v>12924930</v>
      </c>
    </row>
    <row r="1148" spans="1:10" x14ac:dyDescent="0.3">
      <c r="A1148">
        <v>1146</v>
      </c>
      <c r="B1148">
        <f t="shared" si="35"/>
        <v>230</v>
      </c>
      <c r="C1148">
        <f t="shared" si="34"/>
        <v>2</v>
      </c>
      <c r="D1148">
        <v>9026</v>
      </c>
      <c r="E1148" s="1">
        <f>IF(C1148=1,VLOOKUP(B1148,balance!$AU:$AZ,2,FALSE),IF(C1148=2,VLOOKUP(B1148,balance!$AU:$AZ,3,FALSE),IF(C1148=3,VLOOKUP(B1148,balance!$AU:$AZ,4,FALSE),IF(C1148=4,VLOOKUP(B1148,balance!$AU:$AZ,5,FALSE),IF(C1148=5,VLOOKUP(B1148-1,balance!$AU:$AZ,6,FALSE),0)))))</f>
        <v>5500</v>
      </c>
      <c r="F1148">
        <v>53</v>
      </c>
      <c r="G1148">
        <f>IF(C1148=1,VLOOKUP(FoxFire!B1148,balance!$U:$Z,2,FALSE),IF(C1148=2,VLOOKUP(B1148,balance!$U:$Z,3,FALSE),IF(C1148=3,VLOOKUP(B1148,balance!$U:$Z,4,FALSE),IF(C1148=4,VLOOKUP(B1148,balance!$U:$Z,5,FALSE),IF(C1148=5,VLOOKUP(B1148-1,balance!$U:$Z,6,FALSE),0)))))/100</f>
        <v>3.29E-3</v>
      </c>
      <c r="H1148">
        <v>2</v>
      </c>
      <c r="I1148" s="1">
        <f>IF(C1148=1,VLOOKUP(FoxFire!B1148,balance!$AF:$AJ,2,FALSE),IF(C1148=2,VLOOKUP(B1148,balance!$AF:$AJ,3,FALSE),IF(C1148=3,VLOOKUP(B1148,balance!$AF:$AJ,4,FALSE),IF(C1148=4,VLOOKUP(B1148,balance!$AF:$AJ,5,FALSE),IF(C1148=5,VLOOKUP(B1148,balance!$AF:$AK,6,FALSE),0)))))*1000000000000</f>
        <v>2715000000000</v>
      </c>
      <c r="J1148">
        <f>VLOOKUP(B1148,balance!AU:BD,10,FALSE)</f>
        <v>12924930</v>
      </c>
    </row>
    <row r="1149" spans="1:10" x14ac:dyDescent="0.3">
      <c r="A1149">
        <v>1147</v>
      </c>
      <c r="B1149">
        <f t="shared" si="35"/>
        <v>230</v>
      </c>
      <c r="C1149">
        <f t="shared" si="34"/>
        <v>3</v>
      </c>
      <c r="D1149">
        <v>9026</v>
      </c>
      <c r="E1149" s="1">
        <f>IF(C1149=1,VLOOKUP(B1149,balance!$AU:$AZ,2,FALSE),IF(C1149=2,VLOOKUP(B1149,balance!$AU:$AZ,3,FALSE),IF(C1149=3,VLOOKUP(B1149,balance!$AU:$AZ,4,FALSE),IF(C1149=4,VLOOKUP(B1149,balance!$AU:$AZ,5,FALSE),IF(C1149=5,VLOOKUP(B1149-1,balance!$AU:$AZ,6,FALSE),0)))))</f>
        <v>5500</v>
      </c>
      <c r="F1149">
        <v>53</v>
      </c>
      <c r="G1149">
        <f>IF(C1149=1,VLOOKUP(FoxFire!B1149,balance!$U:$Z,2,FALSE),IF(C1149=2,VLOOKUP(B1149,balance!$U:$Z,3,FALSE),IF(C1149=3,VLOOKUP(B1149,balance!$U:$Z,4,FALSE),IF(C1149=4,VLOOKUP(B1149,balance!$U:$Z,5,FALSE),IF(C1149=5,VLOOKUP(B1149-1,balance!$U:$Z,6,FALSE),0)))))/100</f>
        <v>3.29E-3</v>
      </c>
      <c r="H1149">
        <v>2</v>
      </c>
      <c r="I1149" s="1">
        <f>IF(C1149=1,VLOOKUP(FoxFire!B1149,balance!$AF:$AJ,2,FALSE),IF(C1149=2,VLOOKUP(B1149,balance!$AF:$AJ,3,FALSE),IF(C1149=3,VLOOKUP(B1149,balance!$AF:$AJ,4,FALSE),IF(C1149=4,VLOOKUP(B1149,balance!$AF:$AJ,5,FALSE),IF(C1149=5,VLOOKUP(B1149,balance!$AF:$AK,6,FALSE),0)))))*1000000000000</f>
        <v>2715000000000</v>
      </c>
      <c r="J1149">
        <f>VLOOKUP(B1149,balance!AU:BD,10,FALSE)</f>
        <v>12924930</v>
      </c>
    </row>
    <row r="1150" spans="1:10" x14ac:dyDescent="0.3">
      <c r="A1150">
        <v>1148</v>
      </c>
      <c r="B1150">
        <f t="shared" si="35"/>
        <v>230</v>
      </c>
      <c r="C1150">
        <f t="shared" si="34"/>
        <v>4</v>
      </c>
      <c r="D1150">
        <v>9026</v>
      </c>
      <c r="E1150" s="1">
        <f>IF(C1150=1,VLOOKUP(B1150,balance!$AU:$AZ,2,FALSE),IF(C1150=2,VLOOKUP(B1150,balance!$AU:$AZ,3,FALSE),IF(C1150=3,VLOOKUP(B1150,balance!$AU:$AZ,4,FALSE),IF(C1150=4,VLOOKUP(B1150,balance!$AU:$AZ,5,FALSE),IF(C1150=5,VLOOKUP(B1150-1,balance!$AU:$AZ,6,FALSE),0)))))</f>
        <v>5500</v>
      </c>
      <c r="F1150">
        <v>53</v>
      </c>
      <c r="G1150">
        <f>IF(C1150=1,VLOOKUP(FoxFire!B1150,balance!$U:$Z,2,FALSE),IF(C1150=2,VLOOKUP(B1150,balance!$U:$Z,3,FALSE),IF(C1150=3,VLOOKUP(B1150,balance!$U:$Z,4,FALSE),IF(C1150=4,VLOOKUP(B1150,balance!$U:$Z,5,FALSE),IF(C1150=5,VLOOKUP(B1150-1,balance!$U:$Z,6,FALSE),0)))))/100</f>
        <v>3.29E-3</v>
      </c>
      <c r="H1150">
        <v>2</v>
      </c>
      <c r="I1150" s="1">
        <f>IF(C1150=1,VLOOKUP(FoxFire!B1150,balance!$AF:$AJ,2,FALSE),IF(C1150=2,VLOOKUP(B1150,balance!$AF:$AJ,3,FALSE),IF(C1150=3,VLOOKUP(B1150,balance!$AF:$AJ,4,FALSE),IF(C1150=4,VLOOKUP(B1150,balance!$AF:$AJ,5,FALSE),IF(C1150=5,VLOOKUP(B1150,balance!$AF:$AK,6,FALSE),0)))))*1000000000000</f>
        <v>2715000000000</v>
      </c>
      <c r="J1150">
        <f>VLOOKUP(B1150,balance!AU:BD,10,FALSE)</f>
        <v>12924930</v>
      </c>
    </row>
    <row r="1151" spans="1:10" x14ac:dyDescent="0.3">
      <c r="A1151">
        <v>1149</v>
      </c>
      <c r="B1151">
        <f t="shared" si="35"/>
        <v>231</v>
      </c>
      <c r="C1151">
        <f t="shared" si="34"/>
        <v>5</v>
      </c>
      <c r="D1151">
        <v>9026</v>
      </c>
      <c r="E1151" s="1">
        <f>IF(C1151=1,VLOOKUP(B1151,balance!$AU:$AZ,2,FALSE),IF(C1151=2,VLOOKUP(B1151,balance!$AU:$AZ,3,FALSE),IF(C1151=3,VLOOKUP(B1151,balance!$AU:$AZ,4,FALSE),IF(C1151=4,VLOOKUP(B1151,balance!$AU:$AZ,5,FALSE),IF(C1151=5,VLOOKUP(B1151-1,balance!$AU:$AZ,6,FALSE),0)))))</f>
        <v>110000</v>
      </c>
      <c r="F1151">
        <v>53</v>
      </c>
      <c r="G1151">
        <f>IF(C1151=1,VLOOKUP(FoxFire!B1151,balance!$U:$Z,2,FALSE),IF(C1151=2,VLOOKUP(B1151,balance!$U:$Z,3,FALSE),IF(C1151=3,VLOOKUP(B1151,balance!$U:$Z,4,FALSE),IF(C1151=4,VLOOKUP(B1151,balance!$U:$Z,5,FALSE),IF(C1151=5,VLOOKUP(B1151-1,balance!$U:$Z,6,FALSE),0)))))/100</f>
        <v>988.57860000000005</v>
      </c>
      <c r="H1151">
        <v>2</v>
      </c>
      <c r="I1151" s="1">
        <f>IF(C1151=1,VLOOKUP(FoxFire!B1151,balance!$AF:$AJ,2,FALSE),IF(C1151=2,VLOOKUP(B1151,balance!$AF:$AJ,3,FALSE),IF(C1151=3,VLOOKUP(B1151,balance!$AF:$AJ,4,FALSE),IF(C1151=4,VLOOKUP(B1151,balance!$AF:$AJ,5,FALSE),IF(C1151=5,VLOOKUP(B1151,balance!$AF:$AK,6,FALSE),0)))))*1000000000000</f>
        <v>10920000000000</v>
      </c>
      <c r="J1151">
        <f>VLOOKUP(B1151,balance!AU:BD,10,FALSE)</f>
        <v>13086940</v>
      </c>
    </row>
    <row r="1152" spans="1:10" x14ac:dyDescent="0.3">
      <c r="A1152">
        <v>1150</v>
      </c>
      <c r="B1152">
        <f t="shared" si="35"/>
        <v>231</v>
      </c>
      <c r="C1152">
        <f t="shared" si="34"/>
        <v>1</v>
      </c>
      <c r="D1152">
        <v>9026</v>
      </c>
      <c r="E1152" s="1">
        <f>IF(C1152=1,VLOOKUP(B1152,balance!$AU:$AZ,2,FALSE),IF(C1152=2,VLOOKUP(B1152,balance!$AU:$AZ,3,FALSE),IF(C1152=3,VLOOKUP(B1152,balance!$AU:$AZ,4,FALSE),IF(C1152=4,VLOOKUP(B1152,balance!$AU:$AZ,5,FALSE),IF(C1152=5,VLOOKUP(B1152-1,balance!$AU:$AZ,6,FALSE),0)))))</f>
        <v>6000</v>
      </c>
      <c r="F1152">
        <v>53</v>
      </c>
      <c r="G1152">
        <f>IF(C1152=1,VLOOKUP(FoxFire!B1152,balance!$U:$Z,2,FALSE),IF(C1152=2,VLOOKUP(B1152,balance!$U:$Z,3,FALSE),IF(C1152=3,VLOOKUP(B1152,balance!$U:$Z,4,FALSE),IF(C1152=4,VLOOKUP(B1152,balance!$U:$Z,5,FALSE),IF(C1152=5,VLOOKUP(B1152-1,balance!$U:$Z,6,FALSE),0)))))/100</f>
        <v>3.3E-3</v>
      </c>
      <c r="H1152">
        <v>2</v>
      </c>
      <c r="I1152" s="1">
        <f>IF(C1152=1,VLOOKUP(FoxFire!B1152,balance!$AF:$AJ,2,FALSE),IF(C1152=2,VLOOKUP(B1152,balance!$AF:$AJ,3,FALSE),IF(C1152=3,VLOOKUP(B1152,balance!$AF:$AJ,4,FALSE),IF(C1152=4,VLOOKUP(B1152,balance!$AF:$AJ,5,FALSE),IF(C1152=5,VLOOKUP(B1152,balance!$AF:$AK,6,FALSE),0)))))*1000000000000</f>
        <v>2730000000000</v>
      </c>
      <c r="J1152">
        <f>VLOOKUP(B1152,balance!AU:BD,10,FALSE)</f>
        <v>13086940</v>
      </c>
    </row>
    <row r="1153" spans="1:10" x14ac:dyDescent="0.3">
      <c r="A1153">
        <v>1151</v>
      </c>
      <c r="B1153">
        <f t="shared" si="35"/>
        <v>231</v>
      </c>
      <c r="C1153">
        <f t="shared" si="34"/>
        <v>2</v>
      </c>
      <c r="D1153">
        <v>9026</v>
      </c>
      <c r="E1153" s="1">
        <f>IF(C1153=1,VLOOKUP(B1153,balance!$AU:$AZ,2,FALSE),IF(C1153=2,VLOOKUP(B1153,balance!$AU:$AZ,3,FALSE),IF(C1153=3,VLOOKUP(B1153,balance!$AU:$AZ,4,FALSE),IF(C1153=4,VLOOKUP(B1153,balance!$AU:$AZ,5,FALSE),IF(C1153=5,VLOOKUP(B1153-1,balance!$AU:$AZ,6,FALSE),0)))))</f>
        <v>6000</v>
      </c>
      <c r="F1153">
        <v>53</v>
      </c>
      <c r="G1153">
        <f>IF(C1153=1,VLOOKUP(FoxFire!B1153,balance!$U:$Z,2,FALSE),IF(C1153=2,VLOOKUP(B1153,balance!$U:$Z,3,FALSE),IF(C1153=3,VLOOKUP(B1153,balance!$U:$Z,4,FALSE),IF(C1153=4,VLOOKUP(B1153,balance!$U:$Z,5,FALSE),IF(C1153=5,VLOOKUP(B1153-1,balance!$U:$Z,6,FALSE),0)))))/100</f>
        <v>3.3E-3</v>
      </c>
      <c r="H1153">
        <v>2</v>
      </c>
      <c r="I1153" s="1">
        <f>IF(C1153=1,VLOOKUP(FoxFire!B1153,balance!$AF:$AJ,2,FALSE),IF(C1153=2,VLOOKUP(B1153,balance!$AF:$AJ,3,FALSE),IF(C1153=3,VLOOKUP(B1153,balance!$AF:$AJ,4,FALSE),IF(C1153=4,VLOOKUP(B1153,balance!$AF:$AJ,5,FALSE),IF(C1153=5,VLOOKUP(B1153,balance!$AF:$AK,6,FALSE),0)))))*1000000000000</f>
        <v>2730000000000</v>
      </c>
      <c r="J1153">
        <f>VLOOKUP(B1153,balance!AU:BD,10,FALSE)</f>
        <v>13086940</v>
      </c>
    </row>
    <row r="1154" spans="1:10" x14ac:dyDescent="0.3">
      <c r="A1154">
        <v>1152</v>
      </c>
      <c r="B1154">
        <f t="shared" si="35"/>
        <v>231</v>
      </c>
      <c r="C1154">
        <f t="shared" si="34"/>
        <v>3</v>
      </c>
      <c r="D1154">
        <v>9026</v>
      </c>
      <c r="E1154" s="1">
        <f>IF(C1154=1,VLOOKUP(B1154,balance!$AU:$AZ,2,FALSE),IF(C1154=2,VLOOKUP(B1154,balance!$AU:$AZ,3,FALSE),IF(C1154=3,VLOOKUP(B1154,balance!$AU:$AZ,4,FALSE),IF(C1154=4,VLOOKUP(B1154,balance!$AU:$AZ,5,FALSE),IF(C1154=5,VLOOKUP(B1154-1,balance!$AU:$AZ,6,FALSE),0)))))</f>
        <v>6000</v>
      </c>
      <c r="F1154">
        <v>53</v>
      </c>
      <c r="G1154">
        <f>IF(C1154=1,VLOOKUP(FoxFire!B1154,balance!$U:$Z,2,FALSE),IF(C1154=2,VLOOKUP(B1154,balance!$U:$Z,3,FALSE),IF(C1154=3,VLOOKUP(B1154,balance!$U:$Z,4,FALSE),IF(C1154=4,VLOOKUP(B1154,balance!$U:$Z,5,FALSE),IF(C1154=5,VLOOKUP(B1154-1,balance!$U:$Z,6,FALSE),0)))))/100</f>
        <v>3.3E-3</v>
      </c>
      <c r="H1154">
        <v>2</v>
      </c>
      <c r="I1154" s="1">
        <f>IF(C1154=1,VLOOKUP(FoxFire!B1154,balance!$AF:$AJ,2,FALSE),IF(C1154=2,VLOOKUP(B1154,balance!$AF:$AJ,3,FALSE),IF(C1154=3,VLOOKUP(B1154,balance!$AF:$AJ,4,FALSE),IF(C1154=4,VLOOKUP(B1154,balance!$AF:$AJ,5,FALSE),IF(C1154=5,VLOOKUP(B1154,balance!$AF:$AK,6,FALSE),0)))))*1000000000000</f>
        <v>2730000000000</v>
      </c>
      <c r="J1154">
        <f>VLOOKUP(B1154,balance!AU:BD,10,FALSE)</f>
        <v>13086940</v>
      </c>
    </row>
    <row r="1155" spans="1:10" x14ac:dyDescent="0.3">
      <c r="A1155">
        <v>1153</v>
      </c>
      <c r="B1155">
        <f t="shared" si="35"/>
        <v>231</v>
      </c>
      <c r="C1155">
        <f t="shared" si="34"/>
        <v>4</v>
      </c>
      <c r="D1155">
        <v>9026</v>
      </c>
      <c r="E1155" s="1">
        <f>IF(C1155=1,VLOOKUP(B1155,balance!$AU:$AZ,2,FALSE),IF(C1155=2,VLOOKUP(B1155,balance!$AU:$AZ,3,FALSE),IF(C1155=3,VLOOKUP(B1155,balance!$AU:$AZ,4,FALSE),IF(C1155=4,VLOOKUP(B1155,balance!$AU:$AZ,5,FALSE),IF(C1155=5,VLOOKUP(B1155-1,balance!$AU:$AZ,6,FALSE),0)))))</f>
        <v>6000</v>
      </c>
      <c r="F1155">
        <v>53</v>
      </c>
      <c r="G1155">
        <f>IF(C1155=1,VLOOKUP(FoxFire!B1155,balance!$U:$Z,2,FALSE),IF(C1155=2,VLOOKUP(B1155,balance!$U:$Z,3,FALSE),IF(C1155=3,VLOOKUP(B1155,balance!$U:$Z,4,FALSE),IF(C1155=4,VLOOKUP(B1155,balance!$U:$Z,5,FALSE),IF(C1155=5,VLOOKUP(B1155-1,balance!$U:$Z,6,FALSE),0)))))/100</f>
        <v>3.3E-3</v>
      </c>
      <c r="H1155">
        <v>2</v>
      </c>
      <c r="I1155" s="1">
        <f>IF(C1155=1,VLOOKUP(FoxFire!B1155,balance!$AF:$AJ,2,FALSE),IF(C1155=2,VLOOKUP(B1155,balance!$AF:$AJ,3,FALSE),IF(C1155=3,VLOOKUP(B1155,balance!$AF:$AJ,4,FALSE),IF(C1155=4,VLOOKUP(B1155,balance!$AF:$AJ,5,FALSE),IF(C1155=5,VLOOKUP(B1155,balance!$AF:$AK,6,FALSE),0)))))*1000000000000</f>
        <v>2730000000000</v>
      </c>
      <c r="J1155">
        <f>VLOOKUP(B1155,balance!AU:BD,10,FALSE)</f>
        <v>13086940</v>
      </c>
    </row>
    <row r="1156" spans="1:10" x14ac:dyDescent="0.3">
      <c r="A1156">
        <v>1154</v>
      </c>
      <c r="B1156">
        <f t="shared" si="35"/>
        <v>232</v>
      </c>
      <c r="C1156">
        <f t="shared" si="34"/>
        <v>5</v>
      </c>
      <c r="D1156">
        <v>9026</v>
      </c>
      <c r="E1156" s="1">
        <f>IF(C1156=1,VLOOKUP(B1156,balance!$AU:$AZ,2,FALSE),IF(C1156=2,VLOOKUP(B1156,balance!$AU:$AZ,3,FALSE),IF(C1156=3,VLOOKUP(B1156,balance!$AU:$AZ,4,FALSE),IF(C1156=4,VLOOKUP(B1156,balance!$AU:$AZ,5,FALSE),IF(C1156=5,VLOOKUP(B1156-1,balance!$AU:$AZ,6,FALSE),0)))))</f>
        <v>120000</v>
      </c>
      <c r="F1156">
        <v>53</v>
      </c>
      <c r="G1156">
        <f>IF(C1156=1,VLOOKUP(FoxFire!B1156,balance!$U:$Z,2,FALSE),IF(C1156=2,VLOOKUP(B1156,balance!$U:$Z,3,FALSE),IF(C1156=3,VLOOKUP(B1156,balance!$U:$Z,4,FALSE),IF(C1156=4,VLOOKUP(B1156,balance!$U:$Z,5,FALSE),IF(C1156=5,VLOOKUP(B1156-1,balance!$U:$Z,6,FALSE),0)))))/100</f>
        <v>1001.4992999999999</v>
      </c>
      <c r="H1156">
        <v>2</v>
      </c>
      <c r="I1156" s="1">
        <f>IF(C1156=1,VLOOKUP(FoxFire!B1156,balance!$AF:$AJ,2,FALSE),IF(C1156=2,VLOOKUP(B1156,balance!$AF:$AJ,3,FALSE),IF(C1156=3,VLOOKUP(B1156,balance!$AF:$AJ,4,FALSE),IF(C1156=4,VLOOKUP(B1156,balance!$AF:$AJ,5,FALSE),IF(C1156=5,VLOOKUP(B1156,balance!$AF:$AK,6,FALSE),0)))))*1000000000000</f>
        <v>10980000000000</v>
      </c>
      <c r="J1156">
        <f>VLOOKUP(B1156,balance!AU:BD,10,FALSE)</f>
        <v>13251430</v>
      </c>
    </row>
    <row r="1157" spans="1:10" x14ac:dyDescent="0.3">
      <c r="A1157">
        <v>1155</v>
      </c>
      <c r="B1157">
        <f t="shared" si="35"/>
        <v>232</v>
      </c>
      <c r="C1157">
        <f t="shared" si="34"/>
        <v>1</v>
      </c>
      <c r="D1157">
        <v>9026</v>
      </c>
      <c r="E1157" s="1">
        <f>IF(C1157=1,VLOOKUP(B1157,balance!$AU:$AZ,2,FALSE),IF(C1157=2,VLOOKUP(B1157,balance!$AU:$AZ,3,FALSE),IF(C1157=3,VLOOKUP(B1157,balance!$AU:$AZ,4,FALSE),IF(C1157=4,VLOOKUP(B1157,balance!$AU:$AZ,5,FALSE),IF(C1157=5,VLOOKUP(B1157-1,balance!$AU:$AZ,6,FALSE),0)))))</f>
        <v>6000</v>
      </c>
      <c r="F1157">
        <v>53</v>
      </c>
      <c r="G1157">
        <f>IF(C1157=1,VLOOKUP(FoxFire!B1157,balance!$U:$Z,2,FALSE),IF(C1157=2,VLOOKUP(B1157,balance!$U:$Z,3,FALSE),IF(C1157=3,VLOOKUP(B1157,balance!$U:$Z,4,FALSE),IF(C1157=4,VLOOKUP(B1157,balance!$U:$Z,5,FALSE),IF(C1157=5,VLOOKUP(B1157-1,balance!$U:$Z,6,FALSE),0)))))/100</f>
        <v>3.31E-3</v>
      </c>
      <c r="H1157">
        <v>2</v>
      </c>
      <c r="I1157" s="1">
        <f>IF(C1157=1,VLOOKUP(FoxFire!B1157,balance!$AF:$AJ,2,FALSE),IF(C1157=2,VLOOKUP(B1157,balance!$AF:$AJ,3,FALSE),IF(C1157=3,VLOOKUP(B1157,balance!$AF:$AJ,4,FALSE),IF(C1157=4,VLOOKUP(B1157,balance!$AF:$AJ,5,FALSE),IF(C1157=5,VLOOKUP(B1157,balance!$AF:$AK,6,FALSE),0)))))*1000000000000</f>
        <v>2745000000000</v>
      </c>
      <c r="J1157">
        <f>VLOOKUP(B1157,balance!AU:BD,10,FALSE)</f>
        <v>13251430</v>
      </c>
    </row>
    <row r="1158" spans="1:10" x14ac:dyDescent="0.3">
      <c r="A1158">
        <v>1156</v>
      </c>
      <c r="B1158">
        <f t="shared" si="35"/>
        <v>232</v>
      </c>
      <c r="C1158">
        <f t="shared" si="34"/>
        <v>2</v>
      </c>
      <c r="D1158">
        <v>9026</v>
      </c>
      <c r="E1158" s="1">
        <f>IF(C1158=1,VLOOKUP(B1158,balance!$AU:$AZ,2,FALSE),IF(C1158=2,VLOOKUP(B1158,balance!$AU:$AZ,3,FALSE),IF(C1158=3,VLOOKUP(B1158,balance!$AU:$AZ,4,FALSE),IF(C1158=4,VLOOKUP(B1158,balance!$AU:$AZ,5,FALSE),IF(C1158=5,VLOOKUP(B1158-1,balance!$AU:$AZ,6,FALSE),0)))))</f>
        <v>6000</v>
      </c>
      <c r="F1158">
        <v>53</v>
      </c>
      <c r="G1158">
        <f>IF(C1158=1,VLOOKUP(FoxFire!B1158,balance!$U:$Z,2,FALSE),IF(C1158=2,VLOOKUP(B1158,balance!$U:$Z,3,FALSE),IF(C1158=3,VLOOKUP(B1158,balance!$U:$Z,4,FALSE),IF(C1158=4,VLOOKUP(B1158,balance!$U:$Z,5,FALSE),IF(C1158=5,VLOOKUP(B1158-1,balance!$U:$Z,6,FALSE),0)))))/100</f>
        <v>3.31E-3</v>
      </c>
      <c r="H1158">
        <v>2</v>
      </c>
      <c r="I1158" s="1">
        <f>IF(C1158=1,VLOOKUP(FoxFire!B1158,balance!$AF:$AJ,2,FALSE),IF(C1158=2,VLOOKUP(B1158,balance!$AF:$AJ,3,FALSE),IF(C1158=3,VLOOKUP(B1158,balance!$AF:$AJ,4,FALSE),IF(C1158=4,VLOOKUP(B1158,balance!$AF:$AJ,5,FALSE),IF(C1158=5,VLOOKUP(B1158,balance!$AF:$AK,6,FALSE),0)))))*1000000000000</f>
        <v>2745000000000</v>
      </c>
      <c r="J1158">
        <f>VLOOKUP(B1158,balance!AU:BD,10,FALSE)</f>
        <v>13251430</v>
      </c>
    </row>
    <row r="1159" spans="1:10" x14ac:dyDescent="0.3">
      <c r="A1159">
        <v>1157</v>
      </c>
      <c r="B1159">
        <f t="shared" si="35"/>
        <v>232</v>
      </c>
      <c r="C1159">
        <f t="shared" si="34"/>
        <v>3</v>
      </c>
      <c r="D1159">
        <v>9026</v>
      </c>
      <c r="E1159" s="1">
        <f>IF(C1159=1,VLOOKUP(B1159,balance!$AU:$AZ,2,FALSE),IF(C1159=2,VLOOKUP(B1159,balance!$AU:$AZ,3,FALSE),IF(C1159=3,VLOOKUP(B1159,balance!$AU:$AZ,4,FALSE),IF(C1159=4,VLOOKUP(B1159,balance!$AU:$AZ,5,FALSE),IF(C1159=5,VLOOKUP(B1159-1,balance!$AU:$AZ,6,FALSE),0)))))</f>
        <v>6000</v>
      </c>
      <c r="F1159">
        <v>53</v>
      </c>
      <c r="G1159">
        <f>IF(C1159=1,VLOOKUP(FoxFire!B1159,balance!$U:$Z,2,FALSE),IF(C1159=2,VLOOKUP(B1159,balance!$U:$Z,3,FALSE),IF(C1159=3,VLOOKUP(B1159,balance!$U:$Z,4,FALSE),IF(C1159=4,VLOOKUP(B1159,balance!$U:$Z,5,FALSE),IF(C1159=5,VLOOKUP(B1159-1,balance!$U:$Z,6,FALSE),0)))))/100</f>
        <v>3.31E-3</v>
      </c>
      <c r="H1159">
        <v>2</v>
      </c>
      <c r="I1159" s="1">
        <f>IF(C1159=1,VLOOKUP(FoxFire!B1159,balance!$AF:$AJ,2,FALSE),IF(C1159=2,VLOOKUP(B1159,balance!$AF:$AJ,3,FALSE),IF(C1159=3,VLOOKUP(B1159,balance!$AF:$AJ,4,FALSE),IF(C1159=4,VLOOKUP(B1159,balance!$AF:$AJ,5,FALSE),IF(C1159=5,VLOOKUP(B1159,balance!$AF:$AK,6,FALSE),0)))))*1000000000000</f>
        <v>2745000000000</v>
      </c>
      <c r="J1159">
        <f>VLOOKUP(B1159,balance!AU:BD,10,FALSE)</f>
        <v>13251430</v>
      </c>
    </row>
    <row r="1160" spans="1:10" x14ac:dyDescent="0.3">
      <c r="A1160">
        <v>1158</v>
      </c>
      <c r="B1160">
        <f t="shared" si="35"/>
        <v>232</v>
      </c>
      <c r="C1160">
        <f t="shared" ref="C1160:C1223" si="36">C1155</f>
        <v>4</v>
      </c>
      <c r="D1160">
        <v>9026</v>
      </c>
      <c r="E1160" s="1">
        <f>IF(C1160=1,VLOOKUP(B1160,balance!$AU:$AZ,2,FALSE),IF(C1160=2,VLOOKUP(B1160,balance!$AU:$AZ,3,FALSE),IF(C1160=3,VLOOKUP(B1160,balance!$AU:$AZ,4,FALSE),IF(C1160=4,VLOOKUP(B1160,balance!$AU:$AZ,5,FALSE),IF(C1160=5,VLOOKUP(B1160-1,balance!$AU:$AZ,6,FALSE),0)))))</f>
        <v>6000</v>
      </c>
      <c r="F1160">
        <v>53</v>
      </c>
      <c r="G1160">
        <f>IF(C1160=1,VLOOKUP(FoxFire!B1160,balance!$U:$Z,2,FALSE),IF(C1160=2,VLOOKUP(B1160,balance!$U:$Z,3,FALSE),IF(C1160=3,VLOOKUP(B1160,balance!$U:$Z,4,FALSE),IF(C1160=4,VLOOKUP(B1160,balance!$U:$Z,5,FALSE),IF(C1160=5,VLOOKUP(B1160-1,balance!$U:$Z,6,FALSE),0)))))/100</f>
        <v>3.31E-3</v>
      </c>
      <c r="H1160">
        <v>2</v>
      </c>
      <c r="I1160" s="1">
        <f>IF(C1160=1,VLOOKUP(FoxFire!B1160,balance!$AF:$AJ,2,FALSE),IF(C1160=2,VLOOKUP(B1160,balance!$AF:$AJ,3,FALSE),IF(C1160=3,VLOOKUP(B1160,balance!$AF:$AJ,4,FALSE),IF(C1160=4,VLOOKUP(B1160,balance!$AF:$AJ,5,FALSE),IF(C1160=5,VLOOKUP(B1160,balance!$AF:$AK,6,FALSE),0)))))*1000000000000</f>
        <v>2745000000000</v>
      </c>
      <c r="J1160">
        <f>VLOOKUP(B1160,balance!AU:BD,10,FALSE)</f>
        <v>13251430</v>
      </c>
    </row>
    <row r="1161" spans="1:10" x14ac:dyDescent="0.3">
      <c r="A1161">
        <v>1159</v>
      </c>
      <c r="B1161">
        <f t="shared" si="35"/>
        <v>233</v>
      </c>
      <c r="C1161">
        <f t="shared" si="36"/>
        <v>5</v>
      </c>
      <c r="D1161">
        <v>9026</v>
      </c>
      <c r="E1161" s="1">
        <f>IF(C1161=1,VLOOKUP(B1161,balance!$AU:$AZ,2,FALSE),IF(C1161=2,VLOOKUP(B1161,balance!$AU:$AZ,3,FALSE),IF(C1161=3,VLOOKUP(B1161,balance!$AU:$AZ,4,FALSE),IF(C1161=4,VLOOKUP(B1161,balance!$AU:$AZ,5,FALSE),IF(C1161=5,VLOOKUP(B1161-1,balance!$AU:$AZ,6,FALSE),0)))))</f>
        <v>120000</v>
      </c>
      <c r="F1161">
        <v>53</v>
      </c>
      <c r="G1161">
        <f>IF(C1161=1,VLOOKUP(FoxFire!B1161,balance!$U:$Z,2,FALSE),IF(C1161=2,VLOOKUP(B1161,balance!$U:$Z,3,FALSE),IF(C1161=3,VLOOKUP(B1161,balance!$U:$Z,4,FALSE),IF(C1161=4,VLOOKUP(B1161,balance!$U:$Z,5,FALSE),IF(C1161=5,VLOOKUP(B1161-1,balance!$U:$Z,6,FALSE),0)))))/100</f>
        <v>1014.5793999999999</v>
      </c>
      <c r="H1161">
        <v>2</v>
      </c>
      <c r="I1161" s="1">
        <f>IF(C1161=1,VLOOKUP(FoxFire!B1161,balance!$AF:$AJ,2,FALSE),IF(C1161=2,VLOOKUP(B1161,balance!$AF:$AJ,3,FALSE),IF(C1161=3,VLOOKUP(B1161,balance!$AF:$AJ,4,FALSE),IF(C1161=4,VLOOKUP(B1161,balance!$AF:$AJ,5,FALSE),IF(C1161=5,VLOOKUP(B1161,balance!$AF:$AK,6,FALSE),0)))))*1000000000000</f>
        <v>11040000000000</v>
      </c>
      <c r="J1161">
        <f>VLOOKUP(B1161,balance!AU:BD,10,FALSE)</f>
        <v>13418410</v>
      </c>
    </row>
    <row r="1162" spans="1:10" x14ac:dyDescent="0.3">
      <c r="A1162">
        <v>1160</v>
      </c>
      <c r="B1162">
        <f t="shared" si="35"/>
        <v>233</v>
      </c>
      <c r="C1162">
        <f t="shared" si="36"/>
        <v>1</v>
      </c>
      <c r="D1162">
        <v>9026</v>
      </c>
      <c r="E1162" s="1">
        <f>IF(C1162=1,VLOOKUP(B1162,balance!$AU:$AZ,2,FALSE),IF(C1162=2,VLOOKUP(B1162,balance!$AU:$AZ,3,FALSE),IF(C1162=3,VLOOKUP(B1162,balance!$AU:$AZ,4,FALSE),IF(C1162=4,VLOOKUP(B1162,balance!$AU:$AZ,5,FALSE),IF(C1162=5,VLOOKUP(B1162-1,balance!$AU:$AZ,6,FALSE),0)))))</f>
        <v>6000</v>
      </c>
      <c r="F1162">
        <v>53</v>
      </c>
      <c r="G1162">
        <f>IF(C1162=1,VLOOKUP(FoxFire!B1162,balance!$U:$Z,2,FALSE),IF(C1162=2,VLOOKUP(B1162,balance!$U:$Z,3,FALSE),IF(C1162=3,VLOOKUP(B1162,balance!$U:$Z,4,FALSE),IF(C1162=4,VLOOKUP(B1162,balance!$U:$Z,5,FALSE),IF(C1162=5,VLOOKUP(B1162-1,balance!$U:$Z,6,FALSE),0)))))/100</f>
        <v>3.32E-3</v>
      </c>
      <c r="H1162">
        <v>2</v>
      </c>
      <c r="I1162" s="1">
        <f>IF(C1162=1,VLOOKUP(FoxFire!B1162,balance!$AF:$AJ,2,FALSE),IF(C1162=2,VLOOKUP(B1162,balance!$AF:$AJ,3,FALSE),IF(C1162=3,VLOOKUP(B1162,balance!$AF:$AJ,4,FALSE),IF(C1162=4,VLOOKUP(B1162,balance!$AF:$AJ,5,FALSE),IF(C1162=5,VLOOKUP(B1162,balance!$AF:$AK,6,FALSE),0)))))*1000000000000</f>
        <v>2760000000000</v>
      </c>
      <c r="J1162">
        <f>VLOOKUP(B1162,balance!AU:BD,10,FALSE)</f>
        <v>13418410</v>
      </c>
    </row>
    <row r="1163" spans="1:10" x14ac:dyDescent="0.3">
      <c r="A1163">
        <v>1161</v>
      </c>
      <c r="B1163">
        <f t="shared" si="35"/>
        <v>233</v>
      </c>
      <c r="C1163">
        <f t="shared" si="36"/>
        <v>2</v>
      </c>
      <c r="D1163">
        <v>9026</v>
      </c>
      <c r="E1163" s="1">
        <f>IF(C1163=1,VLOOKUP(B1163,balance!$AU:$AZ,2,FALSE),IF(C1163=2,VLOOKUP(B1163,balance!$AU:$AZ,3,FALSE),IF(C1163=3,VLOOKUP(B1163,balance!$AU:$AZ,4,FALSE),IF(C1163=4,VLOOKUP(B1163,balance!$AU:$AZ,5,FALSE),IF(C1163=5,VLOOKUP(B1163-1,balance!$AU:$AZ,6,FALSE),0)))))</f>
        <v>6000</v>
      </c>
      <c r="F1163">
        <v>53</v>
      </c>
      <c r="G1163">
        <f>IF(C1163=1,VLOOKUP(FoxFire!B1163,balance!$U:$Z,2,FALSE),IF(C1163=2,VLOOKUP(B1163,balance!$U:$Z,3,FALSE),IF(C1163=3,VLOOKUP(B1163,balance!$U:$Z,4,FALSE),IF(C1163=4,VLOOKUP(B1163,balance!$U:$Z,5,FALSE),IF(C1163=5,VLOOKUP(B1163-1,balance!$U:$Z,6,FALSE),0)))))/100</f>
        <v>3.32E-3</v>
      </c>
      <c r="H1163">
        <v>2</v>
      </c>
      <c r="I1163" s="1">
        <f>IF(C1163=1,VLOOKUP(FoxFire!B1163,balance!$AF:$AJ,2,FALSE),IF(C1163=2,VLOOKUP(B1163,balance!$AF:$AJ,3,FALSE),IF(C1163=3,VLOOKUP(B1163,balance!$AF:$AJ,4,FALSE),IF(C1163=4,VLOOKUP(B1163,balance!$AF:$AJ,5,FALSE),IF(C1163=5,VLOOKUP(B1163,balance!$AF:$AK,6,FALSE),0)))))*1000000000000</f>
        <v>2760000000000</v>
      </c>
      <c r="J1163">
        <f>VLOOKUP(B1163,balance!AU:BD,10,FALSE)</f>
        <v>13418410</v>
      </c>
    </row>
    <row r="1164" spans="1:10" x14ac:dyDescent="0.3">
      <c r="A1164">
        <v>1162</v>
      </c>
      <c r="B1164">
        <f t="shared" ref="B1164:B1227" si="37">B1159+1</f>
        <v>233</v>
      </c>
      <c r="C1164">
        <f t="shared" si="36"/>
        <v>3</v>
      </c>
      <c r="D1164">
        <v>9026</v>
      </c>
      <c r="E1164" s="1">
        <f>IF(C1164=1,VLOOKUP(B1164,balance!$AU:$AZ,2,FALSE),IF(C1164=2,VLOOKUP(B1164,balance!$AU:$AZ,3,FALSE),IF(C1164=3,VLOOKUP(B1164,balance!$AU:$AZ,4,FALSE),IF(C1164=4,VLOOKUP(B1164,balance!$AU:$AZ,5,FALSE),IF(C1164=5,VLOOKUP(B1164-1,balance!$AU:$AZ,6,FALSE),0)))))</f>
        <v>6000</v>
      </c>
      <c r="F1164">
        <v>53</v>
      </c>
      <c r="G1164">
        <f>IF(C1164=1,VLOOKUP(FoxFire!B1164,balance!$U:$Z,2,FALSE),IF(C1164=2,VLOOKUP(B1164,balance!$U:$Z,3,FALSE),IF(C1164=3,VLOOKUP(B1164,balance!$U:$Z,4,FALSE),IF(C1164=4,VLOOKUP(B1164,balance!$U:$Z,5,FALSE),IF(C1164=5,VLOOKUP(B1164-1,balance!$U:$Z,6,FALSE),0)))))/100</f>
        <v>3.32E-3</v>
      </c>
      <c r="H1164">
        <v>2</v>
      </c>
      <c r="I1164" s="1">
        <f>IF(C1164=1,VLOOKUP(FoxFire!B1164,balance!$AF:$AJ,2,FALSE),IF(C1164=2,VLOOKUP(B1164,balance!$AF:$AJ,3,FALSE),IF(C1164=3,VLOOKUP(B1164,balance!$AF:$AJ,4,FALSE),IF(C1164=4,VLOOKUP(B1164,balance!$AF:$AJ,5,FALSE),IF(C1164=5,VLOOKUP(B1164,balance!$AF:$AK,6,FALSE),0)))))*1000000000000</f>
        <v>2760000000000</v>
      </c>
      <c r="J1164">
        <f>VLOOKUP(B1164,balance!AU:BD,10,FALSE)</f>
        <v>13418410</v>
      </c>
    </row>
    <row r="1165" spans="1:10" x14ac:dyDescent="0.3">
      <c r="A1165">
        <v>1163</v>
      </c>
      <c r="B1165">
        <f t="shared" si="37"/>
        <v>233</v>
      </c>
      <c r="C1165">
        <f t="shared" si="36"/>
        <v>4</v>
      </c>
      <c r="D1165">
        <v>9026</v>
      </c>
      <c r="E1165" s="1">
        <f>IF(C1165=1,VLOOKUP(B1165,balance!$AU:$AZ,2,FALSE),IF(C1165=2,VLOOKUP(B1165,balance!$AU:$AZ,3,FALSE),IF(C1165=3,VLOOKUP(B1165,balance!$AU:$AZ,4,FALSE),IF(C1165=4,VLOOKUP(B1165,balance!$AU:$AZ,5,FALSE),IF(C1165=5,VLOOKUP(B1165-1,balance!$AU:$AZ,6,FALSE),0)))))</f>
        <v>6000</v>
      </c>
      <c r="F1165">
        <v>53</v>
      </c>
      <c r="G1165">
        <f>IF(C1165=1,VLOOKUP(FoxFire!B1165,balance!$U:$Z,2,FALSE),IF(C1165=2,VLOOKUP(B1165,balance!$U:$Z,3,FALSE),IF(C1165=3,VLOOKUP(B1165,balance!$U:$Z,4,FALSE),IF(C1165=4,VLOOKUP(B1165,balance!$U:$Z,5,FALSE),IF(C1165=5,VLOOKUP(B1165-1,balance!$U:$Z,6,FALSE),0)))))/100</f>
        <v>3.32E-3</v>
      </c>
      <c r="H1165">
        <v>2</v>
      </c>
      <c r="I1165" s="1">
        <f>IF(C1165=1,VLOOKUP(FoxFire!B1165,balance!$AF:$AJ,2,FALSE),IF(C1165=2,VLOOKUP(B1165,balance!$AF:$AJ,3,FALSE),IF(C1165=3,VLOOKUP(B1165,balance!$AF:$AJ,4,FALSE),IF(C1165=4,VLOOKUP(B1165,balance!$AF:$AJ,5,FALSE),IF(C1165=5,VLOOKUP(B1165,balance!$AF:$AK,6,FALSE),0)))))*1000000000000</f>
        <v>2760000000000</v>
      </c>
      <c r="J1165">
        <f>VLOOKUP(B1165,balance!AU:BD,10,FALSE)</f>
        <v>13418410</v>
      </c>
    </row>
    <row r="1166" spans="1:10" x14ac:dyDescent="0.3">
      <c r="A1166">
        <v>1164</v>
      </c>
      <c r="B1166">
        <f t="shared" si="37"/>
        <v>234</v>
      </c>
      <c r="C1166">
        <f t="shared" si="36"/>
        <v>5</v>
      </c>
      <c r="D1166">
        <v>9026</v>
      </c>
      <c r="E1166" s="1">
        <f>IF(C1166=1,VLOOKUP(B1166,balance!$AU:$AZ,2,FALSE),IF(C1166=2,VLOOKUP(B1166,balance!$AU:$AZ,3,FALSE),IF(C1166=3,VLOOKUP(B1166,balance!$AU:$AZ,4,FALSE),IF(C1166=4,VLOOKUP(B1166,balance!$AU:$AZ,5,FALSE),IF(C1166=5,VLOOKUP(B1166-1,balance!$AU:$AZ,6,FALSE),0)))))</f>
        <v>120000</v>
      </c>
      <c r="F1166">
        <v>53</v>
      </c>
      <c r="G1166">
        <f>IF(C1166=1,VLOOKUP(FoxFire!B1166,balance!$U:$Z,2,FALSE),IF(C1166=2,VLOOKUP(B1166,balance!$U:$Z,3,FALSE),IF(C1166=3,VLOOKUP(B1166,balance!$U:$Z,4,FALSE),IF(C1166=4,VLOOKUP(B1166,balance!$U:$Z,5,FALSE),IF(C1166=5,VLOOKUP(B1166-1,balance!$U:$Z,6,FALSE),0)))))/100</f>
        <v>1027.8211000000001</v>
      </c>
      <c r="H1166">
        <v>2</v>
      </c>
      <c r="I1166" s="1">
        <f>IF(C1166=1,VLOOKUP(FoxFire!B1166,balance!$AF:$AJ,2,FALSE),IF(C1166=2,VLOOKUP(B1166,balance!$AF:$AJ,3,FALSE),IF(C1166=3,VLOOKUP(B1166,balance!$AF:$AJ,4,FALSE),IF(C1166=4,VLOOKUP(B1166,balance!$AF:$AJ,5,FALSE),IF(C1166=5,VLOOKUP(B1166,balance!$AF:$AK,6,FALSE),0)))))*1000000000000</f>
        <v>11100000000000</v>
      </c>
      <c r="J1166">
        <f>VLOOKUP(B1166,balance!AU:BD,10,FALSE)</f>
        <v>13587890</v>
      </c>
    </row>
    <row r="1167" spans="1:10" x14ac:dyDescent="0.3">
      <c r="A1167">
        <v>1165</v>
      </c>
      <c r="B1167">
        <f t="shared" si="37"/>
        <v>234</v>
      </c>
      <c r="C1167">
        <f t="shared" si="36"/>
        <v>1</v>
      </c>
      <c r="D1167">
        <v>9026</v>
      </c>
      <c r="E1167" s="1">
        <f>IF(C1167=1,VLOOKUP(B1167,balance!$AU:$AZ,2,FALSE),IF(C1167=2,VLOOKUP(B1167,balance!$AU:$AZ,3,FALSE),IF(C1167=3,VLOOKUP(B1167,balance!$AU:$AZ,4,FALSE),IF(C1167=4,VLOOKUP(B1167,balance!$AU:$AZ,5,FALSE),IF(C1167=5,VLOOKUP(B1167-1,balance!$AU:$AZ,6,FALSE),0)))))</f>
        <v>6000</v>
      </c>
      <c r="F1167">
        <v>53</v>
      </c>
      <c r="G1167">
        <f>IF(C1167=1,VLOOKUP(FoxFire!B1167,balance!$U:$Z,2,FALSE),IF(C1167=2,VLOOKUP(B1167,balance!$U:$Z,3,FALSE),IF(C1167=3,VLOOKUP(B1167,balance!$U:$Z,4,FALSE),IF(C1167=4,VLOOKUP(B1167,balance!$U:$Z,5,FALSE),IF(C1167=5,VLOOKUP(B1167-1,balance!$U:$Z,6,FALSE),0)))))/100</f>
        <v>3.3300000000000001E-3</v>
      </c>
      <c r="H1167">
        <v>2</v>
      </c>
      <c r="I1167" s="1">
        <f>IF(C1167=1,VLOOKUP(FoxFire!B1167,balance!$AF:$AJ,2,FALSE),IF(C1167=2,VLOOKUP(B1167,balance!$AF:$AJ,3,FALSE),IF(C1167=3,VLOOKUP(B1167,balance!$AF:$AJ,4,FALSE),IF(C1167=4,VLOOKUP(B1167,balance!$AF:$AJ,5,FALSE),IF(C1167=5,VLOOKUP(B1167,balance!$AF:$AK,6,FALSE),0)))))*1000000000000</f>
        <v>2775000000000</v>
      </c>
      <c r="J1167">
        <f>VLOOKUP(B1167,balance!AU:BD,10,FALSE)</f>
        <v>13587890</v>
      </c>
    </row>
    <row r="1168" spans="1:10" x14ac:dyDescent="0.3">
      <c r="A1168">
        <v>1166</v>
      </c>
      <c r="B1168">
        <f t="shared" si="37"/>
        <v>234</v>
      </c>
      <c r="C1168">
        <f t="shared" si="36"/>
        <v>2</v>
      </c>
      <c r="D1168">
        <v>9026</v>
      </c>
      <c r="E1168" s="1">
        <f>IF(C1168=1,VLOOKUP(B1168,balance!$AU:$AZ,2,FALSE),IF(C1168=2,VLOOKUP(B1168,balance!$AU:$AZ,3,FALSE),IF(C1168=3,VLOOKUP(B1168,balance!$AU:$AZ,4,FALSE),IF(C1168=4,VLOOKUP(B1168,balance!$AU:$AZ,5,FALSE),IF(C1168=5,VLOOKUP(B1168-1,balance!$AU:$AZ,6,FALSE),0)))))</f>
        <v>6000</v>
      </c>
      <c r="F1168">
        <v>53</v>
      </c>
      <c r="G1168">
        <f>IF(C1168=1,VLOOKUP(FoxFire!B1168,balance!$U:$Z,2,FALSE),IF(C1168=2,VLOOKUP(B1168,balance!$U:$Z,3,FALSE),IF(C1168=3,VLOOKUP(B1168,balance!$U:$Z,4,FALSE),IF(C1168=4,VLOOKUP(B1168,balance!$U:$Z,5,FALSE),IF(C1168=5,VLOOKUP(B1168-1,balance!$U:$Z,6,FALSE),0)))))/100</f>
        <v>3.3300000000000001E-3</v>
      </c>
      <c r="H1168">
        <v>2</v>
      </c>
      <c r="I1168" s="1">
        <f>IF(C1168=1,VLOOKUP(FoxFire!B1168,balance!$AF:$AJ,2,FALSE),IF(C1168=2,VLOOKUP(B1168,balance!$AF:$AJ,3,FALSE),IF(C1168=3,VLOOKUP(B1168,balance!$AF:$AJ,4,FALSE),IF(C1168=4,VLOOKUP(B1168,balance!$AF:$AJ,5,FALSE),IF(C1168=5,VLOOKUP(B1168,balance!$AF:$AK,6,FALSE),0)))))*1000000000000</f>
        <v>2775000000000</v>
      </c>
      <c r="J1168">
        <f>VLOOKUP(B1168,balance!AU:BD,10,FALSE)</f>
        <v>13587890</v>
      </c>
    </row>
    <row r="1169" spans="1:10" x14ac:dyDescent="0.3">
      <c r="A1169">
        <v>1167</v>
      </c>
      <c r="B1169">
        <f t="shared" si="37"/>
        <v>234</v>
      </c>
      <c r="C1169">
        <f t="shared" si="36"/>
        <v>3</v>
      </c>
      <c r="D1169">
        <v>9026</v>
      </c>
      <c r="E1169" s="1">
        <f>IF(C1169=1,VLOOKUP(B1169,balance!$AU:$AZ,2,FALSE),IF(C1169=2,VLOOKUP(B1169,balance!$AU:$AZ,3,FALSE),IF(C1169=3,VLOOKUP(B1169,balance!$AU:$AZ,4,FALSE),IF(C1169=4,VLOOKUP(B1169,balance!$AU:$AZ,5,FALSE),IF(C1169=5,VLOOKUP(B1169-1,balance!$AU:$AZ,6,FALSE),0)))))</f>
        <v>6000</v>
      </c>
      <c r="F1169">
        <v>53</v>
      </c>
      <c r="G1169">
        <f>IF(C1169=1,VLOOKUP(FoxFire!B1169,balance!$U:$Z,2,FALSE),IF(C1169=2,VLOOKUP(B1169,balance!$U:$Z,3,FALSE),IF(C1169=3,VLOOKUP(B1169,balance!$U:$Z,4,FALSE),IF(C1169=4,VLOOKUP(B1169,balance!$U:$Z,5,FALSE),IF(C1169=5,VLOOKUP(B1169-1,balance!$U:$Z,6,FALSE),0)))))/100</f>
        <v>3.3300000000000001E-3</v>
      </c>
      <c r="H1169">
        <v>2</v>
      </c>
      <c r="I1169" s="1">
        <f>IF(C1169=1,VLOOKUP(FoxFire!B1169,balance!$AF:$AJ,2,FALSE),IF(C1169=2,VLOOKUP(B1169,balance!$AF:$AJ,3,FALSE),IF(C1169=3,VLOOKUP(B1169,balance!$AF:$AJ,4,FALSE),IF(C1169=4,VLOOKUP(B1169,balance!$AF:$AJ,5,FALSE),IF(C1169=5,VLOOKUP(B1169,balance!$AF:$AK,6,FALSE),0)))))*1000000000000</f>
        <v>2775000000000</v>
      </c>
      <c r="J1169">
        <f>VLOOKUP(B1169,balance!AU:BD,10,FALSE)</f>
        <v>13587890</v>
      </c>
    </row>
    <row r="1170" spans="1:10" x14ac:dyDescent="0.3">
      <c r="A1170">
        <v>1168</v>
      </c>
      <c r="B1170">
        <f t="shared" si="37"/>
        <v>234</v>
      </c>
      <c r="C1170">
        <f t="shared" si="36"/>
        <v>4</v>
      </c>
      <c r="D1170">
        <v>9026</v>
      </c>
      <c r="E1170" s="1">
        <f>IF(C1170=1,VLOOKUP(B1170,balance!$AU:$AZ,2,FALSE),IF(C1170=2,VLOOKUP(B1170,balance!$AU:$AZ,3,FALSE),IF(C1170=3,VLOOKUP(B1170,balance!$AU:$AZ,4,FALSE),IF(C1170=4,VLOOKUP(B1170,balance!$AU:$AZ,5,FALSE),IF(C1170=5,VLOOKUP(B1170-1,balance!$AU:$AZ,6,FALSE),0)))))</f>
        <v>6000</v>
      </c>
      <c r="F1170">
        <v>53</v>
      </c>
      <c r="G1170">
        <f>IF(C1170=1,VLOOKUP(FoxFire!B1170,balance!$U:$Z,2,FALSE),IF(C1170=2,VLOOKUP(B1170,balance!$U:$Z,3,FALSE),IF(C1170=3,VLOOKUP(B1170,balance!$U:$Z,4,FALSE),IF(C1170=4,VLOOKUP(B1170,balance!$U:$Z,5,FALSE),IF(C1170=5,VLOOKUP(B1170-1,balance!$U:$Z,6,FALSE),0)))))/100</f>
        <v>3.3300000000000001E-3</v>
      </c>
      <c r="H1170">
        <v>2</v>
      </c>
      <c r="I1170" s="1">
        <f>IF(C1170=1,VLOOKUP(FoxFire!B1170,balance!$AF:$AJ,2,FALSE),IF(C1170=2,VLOOKUP(B1170,balance!$AF:$AJ,3,FALSE),IF(C1170=3,VLOOKUP(B1170,balance!$AF:$AJ,4,FALSE),IF(C1170=4,VLOOKUP(B1170,balance!$AF:$AJ,5,FALSE),IF(C1170=5,VLOOKUP(B1170,balance!$AF:$AK,6,FALSE),0)))))*1000000000000</f>
        <v>2775000000000</v>
      </c>
      <c r="J1170">
        <f>VLOOKUP(B1170,balance!AU:BD,10,FALSE)</f>
        <v>13587890</v>
      </c>
    </row>
    <row r="1171" spans="1:10" x14ac:dyDescent="0.3">
      <c r="A1171">
        <v>1169</v>
      </c>
      <c r="B1171">
        <f t="shared" si="37"/>
        <v>235</v>
      </c>
      <c r="C1171">
        <f t="shared" si="36"/>
        <v>5</v>
      </c>
      <c r="D1171">
        <v>9026</v>
      </c>
      <c r="E1171" s="1">
        <f>IF(C1171=1,VLOOKUP(B1171,balance!$AU:$AZ,2,FALSE),IF(C1171=2,VLOOKUP(B1171,balance!$AU:$AZ,3,FALSE),IF(C1171=3,VLOOKUP(B1171,balance!$AU:$AZ,4,FALSE),IF(C1171=4,VLOOKUP(B1171,balance!$AU:$AZ,5,FALSE),IF(C1171=5,VLOOKUP(B1171-1,balance!$AU:$AZ,6,FALSE),0)))))</f>
        <v>120000</v>
      </c>
      <c r="F1171">
        <v>53</v>
      </c>
      <c r="G1171">
        <f>IF(C1171=1,VLOOKUP(FoxFire!B1171,balance!$U:$Z,2,FALSE),IF(C1171=2,VLOOKUP(B1171,balance!$U:$Z,3,FALSE),IF(C1171=3,VLOOKUP(B1171,balance!$U:$Z,4,FALSE),IF(C1171=4,VLOOKUP(B1171,balance!$U:$Z,5,FALSE),IF(C1171=5,VLOOKUP(B1171-1,balance!$U:$Z,6,FALSE),0)))))/100</f>
        <v>1041.2261000000001</v>
      </c>
      <c r="H1171">
        <v>2</v>
      </c>
      <c r="I1171" s="1">
        <f>IF(C1171=1,VLOOKUP(FoxFire!B1171,balance!$AF:$AJ,2,FALSE),IF(C1171=2,VLOOKUP(B1171,balance!$AF:$AJ,3,FALSE),IF(C1171=3,VLOOKUP(B1171,balance!$AF:$AJ,4,FALSE),IF(C1171=4,VLOOKUP(B1171,balance!$AF:$AJ,5,FALSE),IF(C1171=5,VLOOKUP(B1171,balance!$AF:$AK,6,FALSE),0)))))*1000000000000</f>
        <v>11160000000000</v>
      </c>
      <c r="J1171">
        <f>VLOOKUP(B1171,balance!AU:BD,10,FALSE)</f>
        <v>13759880</v>
      </c>
    </row>
    <row r="1172" spans="1:10" x14ac:dyDescent="0.3">
      <c r="A1172">
        <v>1170</v>
      </c>
      <c r="B1172">
        <f t="shared" si="37"/>
        <v>235</v>
      </c>
      <c r="C1172">
        <f t="shared" si="36"/>
        <v>1</v>
      </c>
      <c r="D1172">
        <v>9026</v>
      </c>
      <c r="E1172" s="1">
        <f>IF(C1172=1,VLOOKUP(B1172,balance!$AU:$AZ,2,FALSE),IF(C1172=2,VLOOKUP(B1172,balance!$AU:$AZ,3,FALSE),IF(C1172=3,VLOOKUP(B1172,balance!$AU:$AZ,4,FALSE),IF(C1172=4,VLOOKUP(B1172,balance!$AU:$AZ,5,FALSE),IF(C1172=5,VLOOKUP(B1172-1,balance!$AU:$AZ,6,FALSE),0)))))</f>
        <v>6000</v>
      </c>
      <c r="F1172">
        <v>53</v>
      </c>
      <c r="G1172">
        <f>IF(C1172=1,VLOOKUP(FoxFire!B1172,balance!$U:$Z,2,FALSE),IF(C1172=2,VLOOKUP(B1172,balance!$U:$Z,3,FALSE),IF(C1172=3,VLOOKUP(B1172,balance!$U:$Z,4,FALSE),IF(C1172=4,VLOOKUP(B1172,balance!$U:$Z,5,FALSE),IF(C1172=5,VLOOKUP(B1172-1,balance!$U:$Z,6,FALSE),0)))))/100</f>
        <v>3.3400000000000001E-3</v>
      </c>
      <c r="H1172">
        <v>2</v>
      </c>
      <c r="I1172" s="1">
        <f>IF(C1172=1,VLOOKUP(FoxFire!B1172,balance!$AF:$AJ,2,FALSE),IF(C1172=2,VLOOKUP(B1172,balance!$AF:$AJ,3,FALSE),IF(C1172=3,VLOOKUP(B1172,balance!$AF:$AJ,4,FALSE),IF(C1172=4,VLOOKUP(B1172,balance!$AF:$AJ,5,FALSE),IF(C1172=5,VLOOKUP(B1172,balance!$AF:$AK,6,FALSE),0)))))*1000000000000</f>
        <v>2790000000000</v>
      </c>
      <c r="J1172">
        <f>VLOOKUP(B1172,balance!AU:BD,10,FALSE)</f>
        <v>13759880</v>
      </c>
    </row>
    <row r="1173" spans="1:10" x14ac:dyDescent="0.3">
      <c r="A1173">
        <v>1171</v>
      </c>
      <c r="B1173">
        <f t="shared" si="37"/>
        <v>235</v>
      </c>
      <c r="C1173">
        <f t="shared" si="36"/>
        <v>2</v>
      </c>
      <c r="D1173">
        <v>9026</v>
      </c>
      <c r="E1173" s="1">
        <f>IF(C1173=1,VLOOKUP(B1173,balance!$AU:$AZ,2,FALSE),IF(C1173=2,VLOOKUP(B1173,balance!$AU:$AZ,3,FALSE),IF(C1173=3,VLOOKUP(B1173,balance!$AU:$AZ,4,FALSE),IF(C1173=4,VLOOKUP(B1173,balance!$AU:$AZ,5,FALSE),IF(C1173=5,VLOOKUP(B1173-1,balance!$AU:$AZ,6,FALSE),0)))))</f>
        <v>6000</v>
      </c>
      <c r="F1173">
        <v>53</v>
      </c>
      <c r="G1173">
        <f>IF(C1173=1,VLOOKUP(FoxFire!B1173,balance!$U:$Z,2,FALSE),IF(C1173=2,VLOOKUP(B1173,balance!$U:$Z,3,FALSE),IF(C1173=3,VLOOKUP(B1173,balance!$U:$Z,4,FALSE),IF(C1173=4,VLOOKUP(B1173,balance!$U:$Z,5,FALSE),IF(C1173=5,VLOOKUP(B1173-1,balance!$U:$Z,6,FALSE),0)))))/100</f>
        <v>3.3400000000000001E-3</v>
      </c>
      <c r="H1173">
        <v>2</v>
      </c>
      <c r="I1173" s="1">
        <f>IF(C1173=1,VLOOKUP(FoxFire!B1173,balance!$AF:$AJ,2,FALSE),IF(C1173=2,VLOOKUP(B1173,balance!$AF:$AJ,3,FALSE),IF(C1173=3,VLOOKUP(B1173,balance!$AF:$AJ,4,FALSE),IF(C1173=4,VLOOKUP(B1173,balance!$AF:$AJ,5,FALSE),IF(C1173=5,VLOOKUP(B1173,balance!$AF:$AK,6,FALSE),0)))))*1000000000000</f>
        <v>2790000000000</v>
      </c>
      <c r="J1173">
        <f>VLOOKUP(B1173,balance!AU:BD,10,FALSE)</f>
        <v>13759880</v>
      </c>
    </row>
    <row r="1174" spans="1:10" x14ac:dyDescent="0.3">
      <c r="A1174">
        <v>1172</v>
      </c>
      <c r="B1174">
        <f t="shared" si="37"/>
        <v>235</v>
      </c>
      <c r="C1174">
        <f t="shared" si="36"/>
        <v>3</v>
      </c>
      <c r="D1174">
        <v>9026</v>
      </c>
      <c r="E1174" s="1">
        <f>IF(C1174=1,VLOOKUP(B1174,balance!$AU:$AZ,2,FALSE),IF(C1174=2,VLOOKUP(B1174,balance!$AU:$AZ,3,FALSE),IF(C1174=3,VLOOKUP(B1174,balance!$AU:$AZ,4,FALSE),IF(C1174=4,VLOOKUP(B1174,balance!$AU:$AZ,5,FALSE),IF(C1174=5,VLOOKUP(B1174-1,balance!$AU:$AZ,6,FALSE),0)))))</f>
        <v>6000</v>
      </c>
      <c r="F1174">
        <v>53</v>
      </c>
      <c r="G1174">
        <f>IF(C1174=1,VLOOKUP(FoxFire!B1174,balance!$U:$Z,2,FALSE),IF(C1174=2,VLOOKUP(B1174,balance!$U:$Z,3,FALSE),IF(C1174=3,VLOOKUP(B1174,balance!$U:$Z,4,FALSE),IF(C1174=4,VLOOKUP(B1174,balance!$U:$Z,5,FALSE),IF(C1174=5,VLOOKUP(B1174-1,balance!$U:$Z,6,FALSE),0)))))/100</f>
        <v>3.3400000000000001E-3</v>
      </c>
      <c r="H1174">
        <v>2</v>
      </c>
      <c r="I1174" s="1">
        <f>IF(C1174=1,VLOOKUP(FoxFire!B1174,balance!$AF:$AJ,2,FALSE),IF(C1174=2,VLOOKUP(B1174,balance!$AF:$AJ,3,FALSE),IF(C1174=3,VLOOKUP(B1174,balance!$AF:$AJ,4,FALSE),IF(C1174=4,VLOOKUP(B1174,balance!$AF:$AJ,5,FALSE),IF(C1174=5,VLOOKUP(B1174,balance!$AF:$AK,6,FALSE),0)))))*1000000000000</f>
        <v>2790000000000</v>
      </c>
      <c r="J1174">
        <f>VLOOKUP(B1174,balance!AU:BD,10,FALSE)</f>
        <v>13759880</v>
      </c>
    </row>
    <row r="1175" spans="1:10" x14ac:dyDescent="0.3">
      <c r="A1175">
        <v>1173</v>
      </c>
      <c r="B1175">
        <f t="shared" si="37"/>
        <v>235</v>
      </c>
      <c r="C1175">
        <f t="shared" si="36"/>
        <v>4</v>
      </c>
      <c r="D1175">
        <v>9026</v>
      </c>
      <c r="E1175" s="1">
        <f>IF(C1175=1,VLOOKUP(B1175,balance!$AU:$AZ,2,FALSE),IF(C1175=2,VLOOKUP(B1175,balance!$AU:$AZ,3,FALSE),IF(C1175=3,VLOOKUP(B1175,balance!$AU:$AZ,4,FALSE),IF(C1175=4,VLOOKUP(B1175,balance!$AU:$AZ,5,FALSE),IF(C1175=5,VLOOKUP(B1175-1,balance!$AU:$AZ,6,FALSE),0)))))</f>
        <v>6000</v>
      </c>
      <c r="F1175">
        <v>53</v>
      </c>
      <c r="G1175">
        <f>IF(C1175=1,VLOOKUP(FoxFire!B1175,balance!$U:$Z,2,FALSE),IF(C1175=2,VLOOKUP(B1175,balance!$U:$Z,3,FALSE),IF(C1175=3,VLOOKUP(B1175,balance!$U:$Z,4,FALSE),IF(C1175=4,VLOOKUP(B1175,balance!$U:$Z,5,FALSE),IF(C1175=5,VLOOKUP(B1175-1,balance!$U:$Z,6,FALSE),0)))))/100</f>
        <v>3.3400000000000001E-3</v>
      </c>
      <c r="H1175">
        <v>2</v>
      </c>
      <c r="I1175" s="1">
        <f>IF(C1175=1,VLOOKUP(FoxFire!B1175,balance!$AF:$AJ,2,FALSE),IF(C1175=2,VLOOKUP(B1175,balance!$AF:$AJ,3,FALSE),IF(C1175=3,VLOOKUP(B1175,balance!$AF:$AJ,4,FALSE),IF(C1175=4,VLOOKUP(B1175,balance!$AF:$AJ,5,FALSE),IF(C1175=5,VLOOKUP(B1175,balance!$AF:$AK,6,FALSE),0)))))*1000000000000</f>
        <v>2790000000000</v>
      </c>
      <c r="J1175">
        <f>VLOOKUP(B1175,balance!AU:BD,10,FALSE)</f>
        <v>13759880</v>
      </c>
    </row>
    <row r="1176" spans="1:10" x14ac:dyDescent="0.3">
      <c r="A1176">
        <v>1174</v>
      </c>
      <c r="B1176">
        <f t="shared" si="37"/>
        <v>236</v>
      </c>
      <c r="C1176">
        <f t="shared" si="36"/>
        <v>5</v>
      </c>
      <c r="D1176">
        <v>9026</v>
      </c>
      <c r="E1176" s="1">
        <f>IF(C1176=1,VLOOKUP(B1176,balance!$AU:$AZ,2,FALSE),IF(C1176=2,VLOOKUP(B1176,balance!$AU:$AZ,3,FALSE),IF(C1176=3,VLOOKUP(B1176,balance!$AU:$AZ,4,FALSE),IF(C1176=4,VLOOKUP(B1176,balance!$AU:$AZ,5,FALSE),IF(C1176=5,VLOOKUP(B1176-1,balance!$AU:$AZ,6,FALSE),0)))))</f>
        <v>120000</v>
      </c>
      <c r="F1176">
        <v>53</v>
      </c>
      <c r="G1176">
        <f>IF(C1176=1,VLOOKUP(FoxFire!B1176,balance!$U:$Z,2,FALSE),IF(C1176=2,VLOOKUP(B1176,balance!$U:$Z,3,FALSE),IF(C1176=3,VLOOKUP(B1176,balance!$U:$Z,4,FALSE),IF(C1176=4,VLOOKUP(B1176,balance!$U:$Z,5,FALSE),IF(C1176=5,VLOOKUP(B1176-1,balance!$U:$Z,6,FALSE),0)))))/100</f>
        <v>1054.7963999999999</v>
      </c>
      <c r="H1176">
        <v>2</v>
      </c>
      <c r="I1176" s="1">
        <f>IF(C1176=1,VLOOKUP(FoxFire!B1176,balance!$AF:$AJ,2,FALSE),IF(C1176=2,VLOOKUP(B1176,balance!$AF:$AJ,3,FALSE),IF(C1176=3,VLOOKUP(B1176,balance!$AF:$AJ,4,FALSE),IF(C1176=4,VLOOKUP(B1176,balance!$AF:$AJ,5,FALSE),IF(C1176=5,VLOOKUP(B1176,balance!$AF:$AK,6,FALSE),0)))))*1000000000000</f>
        <v>11220000000000</v>
      </c>
      <c r="J1176">
        <f>VLOOKUP(B1176,balance!AU:BD,10,FALSE)</f>
        <v>13934390</v>
      </c>
    </row>
    <row r="1177" spans="1:10" x14ac:dyDescent="0.3">
      <c r="A1177">
        <v>1175</v>
      </c>
      <c r="B1177">
        <f t="shared" si="37"/>
        <v>236</v>
      </c>
      <c r="C1177">
        <f t="shared" si="36"/>
        <v>1</v>
      </c>
      <c r="D1177">
        <v>9026</v>
      </c>
      <c r="E1177" s="1">
        <f>IF(C1177=1,VLOOKUP(B1177,balance!$AU:$AZ,2,FALSE),IF(C1177=2,VLOOKUP(B1177,balance!$AU:$AZ,3,FALSE),IF(C1177=3,VLOOKUP(B1177,balance!$AU:$AZ,4,FALSE),IF(C1177=4,VLOOKUP(B1177,balance!$AU:$AZ,5,FALSE),IF(C1177=5,VLOOKUP(B1177-1,balance!$AU:$AZ,6,FALSE),0)))))</f>
        <v>6000</v>
      </c>
      <c r="F1177">
        <v>53</v>
      </c>
      <c r="G1177">
        <f>IF(C1177=1,VLOOKUP(FoxFire!B1177,balance!$U:$Z,2,FALSE),IF(C1177=2,VLOOKUP(B1177,balance!$U:$Z,3,FALSE),IF(C1177=3,VLOOKUP(B1177,balance!$U:$Z,4,FALSE),IF(C1177=4,VLOOKUP(B1177,balance!$U:$Z,5,FALSE),IF(C1177=5,VLOOKUP(B1177-1,balance!$U:$Z,6,FALSE),0)))))/100</f>
        <v>3.3500000000000001E-3</v>
      </c>
      <c r="H1177">
        <v>2</v>
      </c>
      <c r="I1177" s="1">
        <f>IF(C1177=1,VLOOKUP(FoxFire!B1177,balance!$AF:$AJ,2,FALSE),IF(C1177=2,VLOOKUP(B1177,balance!$AF:$AJ,3,FALSE),IF(C1177=3,VLOOKUP(B1177,balance!$AF:$AJ,4,FALSE),IF(C1177=4,VLOOKUP(B1177,balance!$AF:$AJ,5,FALSE),IF(C1177=5,VLOOKUP(B1177,balance!$AF:$AK,6,FALSE),0)))))*1000000000000</f>
        <v>2805000000000</v>
      </c>
      <c r="J1177">
        <f>VLOOKUP(B1177,balance!AU:BD,10,FALSE)</f>
        <v>13934390</v>
      </c>
    </row>
    <row r="1178" spans="1:10" x14ac:dyDescent="0.3">
      <c r="A1178">
        <v>1176</v>
      </c>
      <c r="B1178">
        <f t="shared" si="37"/>
        <v>236</v>
      </c>
      <c r="C1178">
        <f t="shared" si="36"/>
        <v>2</v>
      </c>
      <c r="D1178">
        <v>9026</v>
      </c>
      <c r="E1178" s="1">
        <f>IF(C1178=1,VLOOKUP(B1178,balance!$AU:$AZ,2,FALSE),IF(C1178=2,VLOOKUP(B1178,balance!$AU:$AZ,3,FALSE),IF(C1178=3,VLOOKUP(B1178,balance!$AU:$AZ,4,FALSE),IF(C1178=4,VLOOKUP(B1178,balance!$AU:$AZ,5,FALSE),IF(C1178=5,VLOOKUP(B1178-1,balance!$AU:$AZ,6,FALSE),0)))))</f>
        <v>6000</v>
      </c>
      <c r="F1178">
        <v>53</v>
      </c>
      <c r="G1178">
        <f>IF(C1178=1,VLOOKUP(FoxFire!B1178,balance!$U:$Z,2,FALSE),IF(C1178=2,VLOOKUP(B1178,balance!$U:$Z,3,FALSE),IF(C1178=3,VLOOKUP(B1178,balance!$U:$Z,4,FALSE),IF(C1178=4,VLOOKUP(B1178,balance!$U:$Z,5,FALSE),IF(C1178=5,VLOOKUP(B1178-1,balance!$U:$Z,6,FALSE),0)))))/100</f>
        <v>3.3500000000000001E-3</v>
      </c>
      <c r="H1178">
        <v>2</v>
      </c>
      <c r="I1178" s="1">
        <f>IF(C1178=1,VLOOKUP(FoxFire!B1178,balance!$AF:$AJ,2,FALSE),IF(C1178=2,VLOOKUP(B1178,balance!$AF:$AJ,3,FALSE),IF(C1178=3,VLOOKUP(B1178,balance!$AF:$AJ,4,FALSE),IF(C1178=4,VLOOKUP(B1178,balance!$AF:$AJ,5,FALSE),IF(C1178=5,VLOOKUP(B1178,balance!$AF:$AK,6,FALSE),0)))))*1000000000000</f>
        <v>2805000000000</v>
      </c>
      <c r="J1178">
        <f>VLOOKUP(B1178,balance!AU:BD,10,FALSE)</f>
        <v>13934390</v>
      </c>
    </row>
    <row r="1179" spans="1:10" x14ac:dyDescent="0.3">
      <c r="A1179">
        <v>1177</v>
      </c>
      <c r="B1179">
        <f t="shared" si="37"/>
        <v>236</v>
      </c>
      <c r="C1179">
        <f t="shared" si="36"/>
        <v>3</v>
      </c>
      <c r="D1179">
        <v>9026</v>
      </c>
      <c r="E1179" s="1">
        <f>IF(C1179=1,VLOOKUP(B1179,balance!$AU:$AZ,2,FALSE),IF(C1179=2,VLOOKUP(B1179,balance!$AU:$AZ,3,FALSE),IF(C1179=3,VLOOKUP(B1179,balance!$AU:$AZ,4,FALSE),IF(C1179=4,VLOOKUP(B1179,balance!$AU:$AZ,5,FALSE),IF(C1179=5,VLOOKUP(B1179-1,balance!$AU:$AZ,6,FALSE),0)))))</f>
        <v>6000</v>
      </c>
      <c r="F1179">
        <v>53</v>
      </c>
      <c r="G1179">
        <f>IF(C1179=1,VLOOKUP(FoxFire!B1179,balance!$U:$Z,2,FALSE),IF(C1179=2,VLOOKUP(B1179,balance!$U:$Z,3,FALSE),IF(C1179=3,VLOOKUP(B1179,balance!$U:$Z,4,FALSE),IF(C1179=4,VLOOKUP(B1179,balance!$U:$Z,5,FALSE),IF(C1179=5,VLOOKUP(B1179-1,balance!$U:$Z,6,FALSE),0)))))/100</f>
        <v>3.3500000000000001E-3</v>
      </c>
      <c r="H1179">
        <v>2</v>
      </c>
      <c r="I1179" s="1">
        <f>IF(C1179=1,VLOOKUP(FoxFire!B1179,balance!$AF:$AJ,2,FALSE),IF(C1179=2,VLOOKUP(B1179,balance!$AF:$AJ,3,FALSE),IF(C1179=3,VLOOKUP(B1179,balance!$AF:$AJ,4,FALSE),IF(C1179=4,VLOOKUP(B1179,balance!$AF:$AJ,5,FALSE),IF(C1179=5,VLOOKUP(B1179,balance!$AF:$AK,6,FALSE),0)))))*1000000000000</f>
        <v>2805000000000</v>
      </c>
      <c r="J1179">
        <f>VLOOKUP(B1179,balance!AU:BD,10,FALSE)</f>
        <v>13934390</v>
      </c>
    </row>
    <row r="1180" spans="1:10" x14ac:dyDescent="0.3">
      <c r="A1180">
        <v>1178</v>
      </c>
      <c r="B1180">
        <f t="shared" si="37"/>
        <v>236</v>
      </c>
      <c r="C1180">
        <f t="shared" si="36"/>
        <v>4</v>
      </c>
      <c r="D1180">
        <v>9026</v>
      </c>
      <c r="E1180" s="1">
        <f>IF(C1180=1,VLOOKUP(B1180,balance!$AU:$AZ,2,FALSE),IF(C1180=2,VLOOKUP(B1180,balance!$AU:$AZ,3,FALSE),IF(C1180=3,VLOOKUP(B1180,balance!$AU:$AZ,4,FALSE),IF(C1180=4,VLOOKUP(B1180,balance!$AU:$AZ,5,FALSE),IF(C1180=5,VLOOKUP(B1180-1,balance!$AU:$AZ,6,FALSE),0)))))</f>
        <v>6000</v>
      </c>
      <c r="F1180">
        <v>53</v>
      </c>
      <c r="G1180">
        <f>IF(C1180=1,VLOOKUP(FoxFire!B1180,balance!$U:$Z,2,FALSE),IF(C1180=2,VLOOKUP(B1180,balance!$U:$Z,3,FALSE),IF(C1180=3,VLOOKUP(B1180,balance!$U:$Z,4,FALSE),IF(C1180=4,VLOOKUP(B1180,balance!$U:$Z,5,FALSE),IF(C1180=5,VLOOKUP(B1180-1,balance!$U:$Z,6,FALSE),0)))))/100</f>
        <v>3.3500000000000001E-3</v>
      </c>
      <c r="H1180">
        <v>2</v>
      </c>
      <c r="I1180" s="1">
        <f>IF(C1180=1,VLOOKUP(FoxFire!B1180,balance!$AF:$AJ,2,FALSE),IF(C1180=2,VLOOKUP(B1180,balance!$AF:$AJ,3,FALSE),IF(C1180=3,VLOOKUP(B1180,balance!$AF:$AJ,4,FALSE),IF(C1180=4,VLOOKUP(B1180,balance!$AF:$AJ,5,FALSE),IF(C1180=5,VLOOKUP(B1180,balance!$AF:$AK,6,FALSE),0)))))*1000000000000</f>
        <v>2805000000000</v>
      </c>
      <c r="J1180">
        <f>VLOOKUP(B1180,balance!AU:BD,10,FALSE)</f>
        <v>13934390</v>
      </c>
    </row>
    <row r="1181" spans="1:10" x14ac:dyDescent="0.3">
      <c r="A1181">
        <v>1179</v>
      </c>
      <c r="B1181">
        <f t="shared" si="37"/>
        <v>237</v>
      </c>
      <c r="C1181">
        <f t="shared" si="36"/>
        <v>5</v>
      </c>
      <c r="D1181">
        <v>9026</v>
      </c>
      <c r="E1181" s="1">
        <f>IF(C1181=1,VLOOKUP(B1181,balance!$AU:$AZ,2,FALSE),IF(C1181=2,VLOOKUP(B1181,balance!$AU:$AZ,3,FALSE),IF(C1181=3,VLOOKUP(B1181,balance!$AU:$AZ,4,FALSE),IF(C1181=4,VLOOKUP(B1181,balance!$AU:$AZ,5,FALSE),IF(C1181=5,VLOOKUP(B1181-1,balance!$AU:$AZ,6,FALSE),0)))))</f>
        <v>120000</v>
      </c>
      <c r="F1181">
        <v>53</v>
      </c>
      <c r="G1181">
        <f>IF(C1181=1,VLOOKUP(FoxFire!B1181,balance!$U:$Z,2,FALSE),IF(C1181=2,VLOOKUP(B1181,balance!$U:$Z,3,FALSE),IF(C1181=3,VLOOKUP(B1181,balance!$U:$Z,4,FALSE),IF(C1181=4,VLOOKUP(B1181,balance!$U:$Z,5,FALSE),IF(C1181=5,VLOOKUP(B1181-1,balance!$U:$Z,6,FALSE),0)))))/100</f>
        <v>1068.5340999999999</v>
      </c>
      <c r="H1181">
        <v>2</v>
      </c>
      <c r="I1181" s="1">
        <f>IF(C1181=1,VLOOKUP(FoxFire!B1181,balance!$AF:$AJ,2,FALSE),IF(C1181=2,VLOOKUP(B1181,balance!$AF:$AJ,3,FALSE),IF(C1181=3,VLOOKUP(B1181,balance!$AF:$AJ,4,FALSE),IF(C1181=4,VLOOKUP(B1181,balance!$AF:$AJ,5,FALSE),IF(C1181=5,VLOOKUP(B1181,balance!$AF:$AK,6,FALSE),0)))))*1000000000000</f>
        <v>11280000000000</v>
      </c>
      <c r="J1181">
        <f>VLOOKUP(B1181,balance!AU:BD,10,FALSE)</f>
        <v>14111430</v>
      </c>
    </row>
    <row r="1182" spans="1:10" x14ac:dyDescent="0.3">
      <c r="A1182">
        <v>1180</v>
      </c>
      <c r="B1182">
        <f t="shared" si="37"/>
        <v>237</v>
      </c>
      <c r="C1182">
        <f t="shared" si="36"/>
        <v>1</v>
      </c>
      <c r="D1182">
        <v>9026</v>
      </c>
      <c r="E1182" s="1">
        <f>IF(C1182=1,VLOOKUP(B1182,balance!$AU:$AZ,2,FALSE),IF(C1182=2,VLOOKUP(B1182,balance!$AU:$AZ,3,FALSE),IF(C1182=3,VLOOKUP(B1182,balance!$AU:$AZ,4,FALSE),IF(C1182=4,VLOOKUP(B1182,balance!$AU:$AZ,5,FALSE),IF(C1182=5,VLOOKUP(B1182-1,balance!$AU:$AZ,6,FALSE),0)))))</f>
        <v>6000</v>
      </c>
      <c r="F1182">
        <v>53</v>
      </c>
      <c r="G1182">
        <f>IF(C1182=1,VLOOKUP(FoxFire!B1182,balance!$U:$Z,2,FALSE),IF(C1182=2,VLOOKUP(B1182,balance!$U:$Z,3,FALSE),IF(C1182=3,VLOOKUP(B1182,balance!$U:$Z,4,FALSE),IF(C1182=4,VLOOKUP(B1182,balance!$U:$Z,5,FALSE),IF(C1182=5,VLOOKUP(B1182-1,balance!$U:$Z,6,FALSE),0)))))/100</f>
        <v>3.3600000000000001E-3</v>
      </c>
      <c r="H1182">
        <v>2</v>
      </c>
      <c r="I1182" s="1">
        <f>IF(C1182=1,VLOOKUP(FoxFire!B1182,balance!$AF:$AJ,2,FALSE),IF(C1182=2,VLOOKUP(B1182,balance!$AF:$AJ,3,FALSE),IF(C1182=3,VLOOKUP(B1182,balance!$AF:$AJ,4,FALSE),IF(C1182=4,VLOOKUP(B1182,balance!$AF:$AJ,5,FALSE),IF(C1182=5,VLOOKUP(B1182,balance!$AF:$AK,6,FALSE),0)))))*1000000000000</f>
        <v>2820000000000</v>
      </c>
      <c r="J1182">
        <f>VLOOKUP(B1182,balance!AU:BD,10,FALSE)</f>
        <v>14111430</v>
      </c>
    </row>
    <row r="1183" spans="1:10" x14ac:dyDescent="0.3">
      <c r="A1183">
        <v>1181</v>
      </c>
      <c r="B1183">
        <f t="shared" si="37"/>
        <v>237</v>
      </c>
      <c r="C1183">
        <f t="shared" si="36"/>
        <v>2</v>
      </c>
      <c r="D1183">
        <v>9026</v>
      </c>
      <c r="E1183" s="1">
        <f>IF(C1183=1,VLOOKUP(B1183,balance!$AU:$AZ,2,FALSE),IF(C1183=2,VLOOKUP(B1183,balance!$AU:$AZ,3,FALSE),IF(C1183=3,VLOOKUP(B1183,balance!$AU:$AZ,4,FALSE),IF(C1183=4,VLOOKUP(B1183,balance!$AU:$AZ,5,FALSE),IF(C1183=5,VLOOKUP(B1183-1,balance!$AU:$AZ,6,FALSE),0)))))</f>
        <v>6000</v>
      </c>
      <c r="F1183">
        <v>53</v>
      </c>
      <c r="G1183">
        <f>IF(C1183=1,VLOOKUP(FoxFire!B1183,balance!$U:$Z,2,FALSE),IF(C1183=2,VLOOKUP(B1183,balance!$U:$Z,3,FALSE),IF(C1183=3,VLOOKUP(B1183,balance!$U:$Z,4,FALSE),IF(C1183=4,VLOOKUP(B1183,balance!$U:$Z,5,FALSE),IF(C1183=5,VLOOKUP(B1183-1,balance!$U:$Z,6,FALSE),0)))))/100</f>
        <v>3.3600000000000001E-3</v>
      </c>
      <c r="H1183">
        <v>2</v>
      </c>
      <c r="I1183" s="1">
        <f>IF(C1183=1,VLOOKUP(FoxFire!B1183,balance!$AF:$AJ,2,FALSE),IF(C1183=2,VLOOKUP(B1183,balance!$AF:$AJ,3,FALSE),IF(C1183=3,VLOOKUP(B1183,balance!$AF:$AJ,4,FALSE),IF(C1183=4,VLOOKUP(B1183,balance!$AF:$AJ,5,FALSE),IF(C1183=5,VLOOKUP(B1183,balance!$AF:$AK,6,FALSE),0)))))*1000000000000</f>
        <v>2820000000000</v>
      </c>
      <c r="J1183">
        <f>VLOOKUP(B1183,balance!AU:BD,10,FALSE)</f>
        <v>14111430</v>
      </c>
    </row>
    <row r="1184" spans="1:10" x14ac:dyDescent="0.3">
      <c r="A1184">
        <v>1182</v>
      </c>
      <c r="B1184">
        <f t="shared" si="37"/>
        <v>237</v>
      </c>
      <c r="C1184">
        <f t="shared" si="36"/>
        <v>3</v>
      </c>
      <c r="D1184">
        <v>9026</v>
      </c>
      <c r="E1184" s="1">
        <f>IF(C1184=1,VLOOKUP(B1184,balance!$AU:$AZ,2,FALSE),IF(C1184=2,VLOOKUP(B1184,balance!$AU:$AZ,3,FALSE),IF(C1184=3,VLOOKUP(B1184,balance!$AU:$AZ,4,FALSE),IF(C1184=4,VLOOKUP(B1184,balance!$AU:$AZ,5,FALSE),IF(C1184=5,VLOOKUP(B1184-1,balance!$AU:$AZ,6,FALSE),0)))))</f>
        <v>6000</v>
      </c>
      <c r="F1184">
        <v>53</v>
      </c>
      <c r="G1184">
        <f>IF(C1184=1,VLOOKUP(FoxFire!B1184,balance!$U:$Z,2,FALSE),IF(C1184=2,VLOOKUP(B1184,balance!$U:$Z,3,FALSE),IF(C1184=3,VLOOKUP(B1184,balance!$U:$Z,4,FALSE),IF(C1184=4,VLOOKUP(B1184,balance!$U:$Z,5,FALSE),IF(C1184=5,VLOOKUP(B1184-1,balance!$U:$Z,6,FALSE),0)))))/100</f>
        <v>3.3600000000000001E-3</v>
      </c>
      <c r="H1184">
        <v>2</v>
      </c>
      <c r="I1184" s="1">
        <f>IF(C1184=1,VLOOKUP(FoxFire!B1184,balance!$AF:$AJ,2,FALSE),IF(C1184=2,VLOOKUP(B1184,balance!$AF:$AJ,3,FALSE),IF(C1184=3,VLOOKUP(B1184,balance!$AF:$AJ,4,FALSE),IF(C1184=4,VLOOKUP(B1184,balance!$AF:$AJ,5,FALSE),IF(C1184=5,VLOOKUP(B1184,balance!$AF:$AK,6,FALSE),0)))))*1000000000000</f>
        <v>2820000000000</v>
      </c>
      <c r="J1184">
        <f>VLOOKUP(B1184,balance!AU:BD,10,FALSE)</f>
        <v>14111430</v>
      </c>
    </row>
    <row r="1185" spans="1:10" x14ac:dyDescent="0.3">
      <c r="A1185">
        <v>1183</v>
      </c>
      <c r="B1185">
        <f t="shared" si="37"/>
        <v>237</v>
      </c>
      <c r="C1185">
        <f t="shared" si="36"/>
        <v>4</v>
      </c>
      <c r="D1185">
        <v>9026</v>
      </c>
      <c r="E1185" s="1">
        <f>IF(C1185=1,VLOOKUP(B1185,balance!$AU:$AZ,2,FALSE),IF(C1185=2,VLOOKUP(B1185,balance!$AU:$AZ,3,FALSE),IF(C1185=3,VLOOKUP(B1185,balance!$AU:$AZ,4,FALSE),IF(C1185=4,VLOOKUP(B1185,balance!$AU:$AZ,5,FALSE),IF(C1185=5,VLOOKUP(B1185-1,balance!$AU:$AZ,6,FALSE),0)))))</f>
        <v>6000</v>
      </c>
      <c r="F1185">
        <v>53</v>
      </c>
      <c r="G1185">
        <f>IF(C1185=1,VLOOKUP(FoxFire!B1185,balance!$U:$Z,2,FALSE),IF(C1185=2,VLOOKUP(B1185,balance!$U:$Z,3,FALSE),IF(C1185=3,VLOOKUP(B1185,balance!$U:$Z,4,FALSE),IF(C1185=4,VLOOKUP(B1185,balance!$U:$Z,5,FALSE),IF(C1185=5,VLOOKUP(B1185-1,balance!$U:$Z,6,FALSE),0)))))/100</f>
        <v>3.3600000000000001E-3</v>
      </c>
      <c r="H1185">
        <v>2</v>
      </c>
      <c r="I1185" s="1">
        <f>IF(C1185=1,VLOOKUP(FoxFire!B1185,balance!$AF:$AJ,2,FALSE),IF(C1185=2,VLOOKUP(B1185,balance!$AF:$AJ,3,FALSE),IF(C1185=3,VLOOKUP(B1185,balance!$AF:$AJ,4,FALSE),IF(C1185=4,VLOOKUP(B1185,balance!$AF:$AJ,5,FALSE),IF(C1185=5,VLOOKUP(B1185,balance!$AF:$AK,6,FALSE),0)))))*1000000000000</f>
        <v>2820000000000</v>
      </c>
      <c r="J1185">
        <f>VLOOKUP(B1185,balance!AU:BD,10,FALSE)</f>
        <v>14111430</v>
      </c>
    </row>
    <row r="1186" spans="1:10" x14ac:dyDescent="0.3">
      <c r="A1186">
        <v>1184</v>
      </c>
      <c r="B1186">
        <f t="shared" si="37"/>
        <v>238</v>
      </c>
      <c r="C1186">
        <f t="shared" si="36"/>
        <v>5</v>
      </c>
      <c r="D1186">
        <v>9026</v>
      </c>
      <c r="E1186" s="1">
        <f>IF(C1186=1,VLOOKUP(B1186,balance!$AU:$AZ,2,FALSE),IF(C1186=2,VLOOKUP(B1186,balance!$AU:$AZ,3,FALSE),IF(C1186=3,VLOOKUP(B1186,balance!$AU:$AZ,4,FALSE),IF(C1186=4,VLOOKUP(B1186,balance!$AU:$AZ,5,FALSE),IF(C1186=5,VLOOKUP(B1186-1,balance!$AU:$AZ,6,FALSE),0)))))</f>
        <v>120000</v>
      </c>
      <c r="F1186">
        <v>53</v>
      </c>
      <c r="G1186">
        <f>IF(C1186=1,VLOOKUP(FoxFire!B1186,balance!$U:$Z,2,FALSE),IF(C1186=2,VLOOKUP(B1186,balance!$U:$Z,3,FALSE),IF(C1186=3,VLOOKUP(B1186,balance!$U:$Z,4,FALSE),IF(C1186=4,VLOOKUP(B1186,balance!$U:$Z,5,FALSE),IF(C1186=5,VLOOKUP(B1186-1,balance!$U:$Z,6,FALSE),0)))))/100</f>
        <v>1082.4409000000001</v>
      </c>
      <c r="H1186">
        <v>2</v>
      </c>
      <c r="I1186" s="1">
        <f>IF(C1186=1,VLOOKUP(FoxFire!B1186,balance!$AF:$AJ,2,FALSE),IF(C1186=2,VLOOKUP(B1186,balance!$AF:$AJ,3,FALSE),IF(C1186=3,VLOOKUP(B1186,balance!$AF:$AJ,4,FALSE),IF(C1186=4,VLOOKUP(B1186,balance!$AF:$AJ,5,FALSE),IF(C1186=5,VLOOKUP(B1186,balance!$AF:$AK,6,FALSE),0)))))*1000000000000</f>
        <v>11340000000000</v>
      </c>
      <c r="J1186">
        <f>VLOOKUP(B1186,balance!AU:BD,10,FALSE)</f>
        <v>14291010</v>
      </c>
    </row>
    <row r="1187" spans="1:10" x14ac:dyDescent="0.3">
      <c r="A1187">
        <v>1185</v>
      </c>
      <c r="B1187">
        <f t="shared" si="37"/>
        <v>238</v>
      </c>
      <c r="C1187">
        <f t="shared" si="36"/>
        <v>1</v>
      </c>
      <c r="D1187">
        <v>9026</v>
      </c>
      <c r="E1187" s="1">
        <f>IF(C1187=1,VLOOKUP(B1187,balance!$AU:$AZ,2,FALSE),IF(C1187=2,VLOOKUP(B1187,balance!$AU:$AZ,3,FALSE),IF(C1187=3,VLOOKUP(B1187,balance!$AU:$AZ,4,FALSE),IF(C1187=4,VLOOKUP(B1187,balance!$AU:$AZ,5,FALSE),IF(C1187=5,VLOOKUP(B1187-1,balance!$AU:$AZ,6,FALSE),0)))))</f>
        <v>6000</v>
      </c>
      <c r="F1187">
        <v>53</v>
      </c>
      <c r="G1187">
        <f>IF(C1187=1,VLOOKUP(FoxFire!B1187,balance!$U:$Z,2,FALSE),IF(C1187=2,VLOOKUP(B1187,balance!$U:$Z,3,FALSE),IF(C1187=3,VLOOKUP(B1187,balance!$U:$Z,4,FALSE),IF(C1187=4,VLOOKUP(B1187,balance!$U:$Z,5,FALSE),IF(C1187=5,VLOOKUP(B1187-1,balance!$U:$Z,6,FALSE),0)))))/100</f>
        <v>3.3700000000000002E-3</v>
      </c>
      <c r="H1187">
        <v>2</v>
      </c>
      <c r="I1187" s="1">
        <f>IF(C1187=1,VLOOKUP(FoxFire!B1187,balance!$AF:$AJ,2,FALSE),IF(C1187=2,VLOOKUP(B1187,balance!$AF:$AJ,3,FALSE),IF(C1187=3,VLOOKUP(B1187,balance!$AF:$AJ,4,FALSE),IF(C1187=4,VLOOKUP(B1187,balance!$AF:$AJ,5,FALSE),IF(C1187=5,VLOOKUP(B1187,balance!$AF:$AK,6,FALSE),0)))))*1000000000000</f>
        <v>2835000000000</v>
      </c>
      <c r="J1187">
        <f>VLOOKUP(B1187,balance!AU:BD,10,FALSE)</f>
        <v>14291010</v>
      </c>
    </row>
    <row r="1188" spans="1:10" x14ac:dyDescent="0.3">
      <c r="A1188">
        <v>1186</v>
      </c>
      <c r="B1188">
        <f t="shared" si="37"/>
        <v>238</v>
      </c>
      <c r="C1188">
        <f t="shared" si="36"/>
        <v>2</v>
      </c>
      <c r="D1188">
        <v>9026</v>
      </c>
      <c r="E1188" s="1">
        <f>IF(C1188=1,VLOOKUP(B1188,balance!$AU:$AZ,2,FALSE),IF(C1188=2,VLOOKUP(B1188,balance!$AU:$AZ,3,FALSE),IF(C1188=3,VLOOKUP(B1188,balance!$AU:$AZ,4,FALSE),IF(C1188=4,VLOOKUP(B1188,balance!$AU:$AZ,5,FALSE),IF(C1188=5,VLOOKUP(B1188-1,balance!$AU:$AZ,6,FALSE),0)))))</f>
        <v>6000</v>
      </c>
      <c r="F1188">
        <v>53</v>
      </c>
      <c r="G1188">
        <f>IF(C1188=1,VLOOKUP(FoxFire!B1188,balance!$U:$Z,2,FALSE),IF(C1188=2,VLOOKUP(B1188,balance!$U:$Z,3,FALSE),IF(C1188=3,VLOOKUP(B1188,balance!$U:$Z,4,FALSE),IF(C1188=4,VLOOKUP(B1188,balance!$U:$Z,5,FALSE),IF(C1188=5,VLOOKUP(B1188-1,balance!$U:$Z,6,FALSE),0)))))/100</f>
        <v>3.3700000000000002E-3</v>
      </c>
      <c r="H1188">
        <v>2</v>
      </c>
      <c r="I1188" s="1">
        <f>IF(C1188=1,VLOOKUP(FoxFire!B1188,balance!$AF:$AJ,2,FALSE),IF(C1188=2,VLOOKUP(B1188,balance!$AF:$AJ,3,FALSE),IF(C1188=3,VLOOKUP(B1188,balance!$AF:$AJ,4,FALSE),IF(C1188=4,VLOOKUP(B1188,balance!$AF:$AJ,5,FALSE),IF(C1188=5,VLOOKUP(B1188,balance!$AF:$AK,6,FALSE),0)))))*1000000000000</f>
        <v>2835000000000</v>
      </c>
      <c r="J1188">
        <f>VLOOKUP(B1188,balance!AU:BD,10,FALSE)</f>
        <v>14291010</v>
      </c>
    </row>
    <row r="1189" spans="1:10" x14ac:dyDescent="0.3">
      <c r="A1189">
        <v>1187</v>
      </c>
      <c r="B1189">
        <f t="shared" si="37"/>
        <v>238</v>
      </c>
      <c r="C1189">
        <f t="shared" si="36"/>
        <v>3</v>
      </c>
      <c r="D1189">
        <v>9026</v>
      </c>
      <c r="E1189" s="1">
        <f>IF(C1189=1,VLOOKUP(B1189,balance!$AU:$AZ,2,FALSE),IF(C1189=2,VLOOKUP(B1189,balance!$AU:$AZ,3,FALSE),IF(C1189=3,VLOOKUP(B1189,balance!$AU:$AZ,4,FALSE),IF(C1189=4,VLOOKUP(B1189,balance!$AU:$AZ,5,FALSE),IF(C1189=5,VLOOKUP(B1189-1,balance!$AU:$AZ,6,FALSE),0)))))</f>
        <v>6000</v>
      </c>
      <c r="F1189">
        <v>53</v>
      </c>
      <c r="G1189">
        <f>IF(C1189=1,VLOOKUP(FoxFire!B1189,balance!$U:$Z,2,FALSE),IF(C1189=2,VLOOKUP(B1189,balance!$U:$Z,3,FALSE),IF(C1189=3,VLOOKUP(B1189,balance!$U:$Z,4,FALSE),IF(C1189=4,VLOOKUP(B1189,balance!$U:$Z,5,FALSE),IF(C1189=5,VLOOKUP(B1189-1,balance!$U:$Z,6,FALSE),0)))))/100</f>
        <v>3.3700000000000002E-3</v>
      </c>
      <c r="H1189">
        <v>2</v>
      </c>
      <c r="I1189" s="1">
        <f>IF(C1189=1,VLOOKUP(FoxFire!B1189,balance!$AF:$AJ,2,FALSE),IF(C1189=2,VLOOKUP(B1189,balance!$AF:$AJ,3,FALSE),IF(C1189=3,VLOOKUP(B1189,balance!$AF:$AJ,4,FALSE),IF(C1189=4,VLOOKUP(B1189,balance!$AF:$AJ,5,FALSE),IF(C1189=5,VLOOKUP(B1189,balance!$AF:$AK,6,FALSE),0)))))*1000000000000</f>
        <v>2835000000000</v>
      </c>
      <c r="J1189">
        <f>VLOOKUP(B1189,balance!AU:BD,10,FALSE)</f>
        <v>14291010</v>
      </c>
    </row>
    <row r="1190" spans="1:10" x14ac:dyDescent="0.3">
      <c r="A1190">
        <v>1188</v>
      </c>
      <c r="B1190">
        <f t="shared" si="37"/>
        <v>238</v>
      </c>
      <c r="C1190">
        <f t="shared" si="36"/>
        <v>4</v>
      </c>
      <c r="D1190">
        <v>9026</v>
      </c>
      <c r="E1190" s="1">
        <f>IF(C1190=1,VLOOKUP(B1190,balance!$AU:$AZ,2,FALSE),IF(C1190=2,VLOOKUP(B1190,balance!$AU:$AZ,3,FALSE),IF(C1190=3,VLOOKUP(B1190,balance!$AU:$AZ,4,FALSE),IF(C1190=4,VLOOKUP(B1190,balance!$AU:$AZ,5,FALSE),IF(C1190=5,VLOOKUP(B1190-1,balance!$AU:$AZ,6,FALSE),0)))))</f>
        <v>6000</v>
      </c>
      <c r="F1190">
        <v>53</v>
      </c>
      <c r="G1190">
        <f>IF(C1190=1,VLOOKUP(FoxFire!B1190,balance!$U:$Z,2,FALSE),IF(C1190=2,VLOOKUP(B1190,balance!$U:$Z,3,FALSE),IF(C1190=3,VLOOKUP(B1190,balance!$U:$Z,4,FALSE),IF(C1190=4,VLOOKUP(B1190,balance!$U:$Z,5,FALSE),IF(C1190=5,VLOOKUP(B1190-1,balance!$U:$Z,6,FALSE),0)))))/100</f>
        <v>3.3700000000000002E-3</v>
      </c>
      <c r="H1190">
        <v>2</v>
      </c>
      <c r="I1190" s="1">
        <f>IF(C1190=1,VLOOKUP(FoxFire!B1190,balance!$AF:$AJ,2,FALSE),IF(C1190=2,VLOOKUP(B1190,balance!$AF:$AJ,3,FALSE),IF(C1190=3,VLOOKUP(B1190,balance!$AF:$AJ,4,FALSE),IF(C1190=4,VLOOKUP(B1190,balance!$AF:$AJ,5,FALSE),IF(C1190=5,VLOOKUP(B1190,balance!$AF:$AK,6,FALSE),0)))))*1000000000000</f>
        <v>2835000000000</v>
      </c>
      <c r="J1190">
        <f>VLOOKUP(B1190,balance!AU:BD,10,FALSE)</f>
        <v>14291010</v>
      </c>
    </row>
    <row r="1191" spans="1:10" x14ac:dyDescent="0.3">
      <c r="A1191">
        <v>1189</v>
      </c>
      <c r="B1191">
        <f t="shared" si="37"/>
        <v>239</v>
      </c>
      <c r="C1191">
        <f t="shared" si="36"/>
        <v>5</v>
      </c>
      <c r="D1191">
        <v>9026</v>
      </c>
      <c r="E1191" s="1">
        <f>IF(C1191=1,VLOOKUP(B1191,balance!$AU:$AZ,2,FALSE),IF(C1191=2,VLOOKUP(B1191,balance!$AU:$AZ,3,FALSE),IF(C1191=3,VLOOKUP(B1191,balance!$AU:$AZ,4,FALSE),IF(C1191=4,VLOOKUP(B1191,balance!$AU:$AZ,5,FALSE),IF(C1191=5,VLOOKUP(B1191-1,balance!$AU:$AZ,6,FALSE),0)))))</f>
        <v>120000</v>
      </c>
      <c r="F1191">
        <v>53</v>
      </c>
      <c r="G1191">
        <f>IF(C1191=1,VLOOKUP(FoxFire!B1191,balance!$U:$Z,2,FALSE),IF(C1191=2,VLOOKUP(B1191,balance!$U:$Z,3,FALSE),IF(C1191=3,VLOOKUP(B1191,balance!$U:$Z,4,FALSE),IF(C1191=4,VLOOKUP(B1191,balance!$U:$Z,5,FALSE),IF(C1191=5,VLOOKUP(B1191-1,balance!$U:$Z,6,FALSE),0)))))/100</f>
        <v>1096.5191</v>
      </c>
      <c r="H1191">
        <v>2</v>
      </c>
      <c r="I1191" s="1">
        <f>IF(C1191=1,VLOOKUP(FoxFire!B1191,balance!$AF:$AJ,2,FALSE),IF(C1191=2,VLOOKUP(B1191,balance!$AF:$AJ,3,FALSE),IF(C1191=3,VLOOKUP(B1191,balance!$AF:$AJ,4,FALSE),IF(C1191=4,VLOOKUP(B1191,balance!$AF:$AJ,5,FALSE),IF(C1191=5,VLOOKUP(B1191,balance!$AF:$AK,6,FALSE),0)))))*1000000000000</f>
        <v>11400000000000</v>
      </c>
      <c r="J1191">
        <f>VLOOKUP(B1191,balance!AU:BD,10,FALSE)</f>
        <v>14473140</v>
      </c>
    </row>
    <row r="1192" spans="1:10" x14ac:dyDescent="0.3">
      <c r="A1192">
        <v>1190</v>
      </c>
      <c r="B1192">
        <f t="shared" si="37"/>
        <v>239</v>
      </c>
      <c r="C1192">
        <f t="shared" si="36"/>
        <v>1</v>
      </c>
      <c r="D1192">
        <v>9026</v>
      </c>
      <c r="E1192" s="1">
        <f>IF(C1192=1,VLOOKUP(B1192,balance!$AU:$AZ,2,FALSE),IF(C1192=2,VLOOKUP(B1192,balance!$AU:$AZ,3,FALSE),IF(C1192=3,VLOOKUP(B1192,balance!$AU:$AZ,4,FALSE),IF(C1192=4,VLOOKUP(B1192,balance!$AU:$AZ,5,FALSE),IF(C1192=5,VLOOKUP(B1192-1,balance!$AU:$AZ,6,FALSE),0)))))</f>
        <v>6000</v>
      </c>
      <c r="F1192">
        <v>53</v>
      </c>
      <c r="G1192">
        <f>IF(C1192=1,VLOOKUP(FoxFire!B1192,balance!$U:$Z,2,FALSE),IF(C1192=2,VLOOKUP(B1192,balance!$U:$Z,3,FALSE),IF(C1192=3,VLOOKUP(B1192,balance!$U:$Z,4,FALSE),IF(C1192=4,VLOOKUP(B1192,balance!$U:$Z,5,FALSE),IF(C1192=5,VLOOKUP(B1192-1,balance!$U:$Z,6,FALSE),0)))))/100</f>
        <v>3.3800000000000002E-3</v>
      </c>
      <c r="H1192">
        <v>2</v>
      </c>
      <c r="I1192" s="1">
        <f>IF(C1192=1,VLOOKUP(FoxFire!B1192,balance!$AF:$AJ,2,FALSE),IF(C1192=2,VLOOKUP(B1192,balance!$AF:$AJ,3,FALSE),IF(C1192=3,VLOOKUP(B1192,balance!$AF:$AJ,4,FALSE),IF(C1192=4,VLOOKUP(B1192,balance!$AF:$AJ,5,FALSE),IF(C1192=5,VLOOKUP(B1192,balance!$AF:$AK,6,FALSE),0)))))*1000000000000</f>
        <v>2850000000000</v>
      </c>
      <c r="J1192">
        <f>VLOOKUP(B1192,balance!AU:BD,10,FALSE)</f>
        <v>14473140</v>
      </c>
    </row>
    <row r="1193" spans="1:10" x14ac:dyDescent="0.3">
      <c r="A1193">
        <v>1191</v>
      </c>
      <c r="B1193">
        <f t="shared" si="37"/>
        <v>239</v>
      </c>
      <c r="C1193">
        <f t="shared" si="36"/>
        <v>2</v>
      </c>
      <c r="D1193">
        <v>9026</v>
      </c>
      <c r="E1193" s="1">
        <f>IF(C1193=1,VLOOKUP(B1193,balance!$AU:$AZ,2,FALSE),IF(C1193=2,VLOOKUP(B1193,balance!$AU:$AZ,3,FALSE),IF(C1193=3,VLOOKUP(B1193,balance!$AU:$AZ,4,FALSE),IF(C1193=4,VLOOKUP(B1193,balance!$AU:$AZ,5,FALSE),IF(C1193=5,VLOOKUP(B1193-1,balance!$AU:$AZ,6,FALSE),0)))))</f>
        <v>6000</v>
      </c>
      <c r="F1193">
        <v>53</v>
      </c>
      <c r="G1193">
        <f>IF(C1193=1,VLOOKUP(FoxFire!B1193,balance!$U:$Z,2,FALSE),IF(C1193=2,VLOOKUP(B1193,balance!$U:$Z,3,FALSE),IF(C1193=3,VLOOKUP(B1193,balance!$U:$Z,4,FALSE),IF(C1193=4,VLOOKUP(B1193,balance!$U:$Z,5,FALSE),IF(C1193=5,VLOOKUP(B1193-1,balance!$U:$Z,6,FALSE),0)))))/100</f>
        <v>3.3800000000000002E-3</v>
      </c>
      <c r="H1193">
        <v>2</v>
      </c>
      <c r="I1193" s="1">
        <f>IF(C1193=1,VLOOKUP(FoxFire!B1193,balance!$AF:$AJ,2,FALSE),IF(C1193=2,VLOOKUP(B1193,balance!$AF:$AJ,3,FALSE),IF(C1193=3,VLOOKUP(B1193,balance!$AF:$AJ,4,FALSE),IF(C1193=4,VLOOKUP(B1193,balance!$AF:$AJ,5,FALSE),IF(C1193=5,VLOOKUP(B1193,balance!$AF:$AK,6,FALSE),0)))))*1000000000000</f>
        <v>2850000000000</v>
      </c>
      <c r="J1193">
        <f>VLOOKUP(B1193,balance!AU:BD,10,FALSE)</f>
        <v>14473140</v>
      </c>
    </row>
    <row r="1194" spans="1:10" x14ac:dyDescent="0.3">
      <c r="A1194">
        <v>1192</v>
      </c>
      <c r="B1194">
        <f t="shared" si="37"/>
        <v>239</v>
      </c>
      <c r="C1194">
        <f t="shared" si="36"/>
        <v>3</v>
      </c>
      <c r="D1194">
        <v>9026</v>
      </c>
      <c r="E1194" s="1">
        <f>IF(C1194=1,VLOOKUP(B1194,balance!$AU:$AZ,2,FALSE),IF(C1194=2,VLOOKUP(B1194,balance!$AU:$AZ,3,FALSE),IF(C1194=3,VLOOKUP(B1194,balance!$AU:$AZ,4,FALSE),IF(C1194=4,VLOOKUP(B1194,balance!$AU:$AZ,5,FALSE),IF(C1194=5,VLOOKUP(B1194-1,balance!$AU:$AZ,6,FALSE),0)))))</f>
        <v>6000</v>
      </c>
      <c r="F1194">
        <v>53</v>
      </c>
      <c r="G1194">
        <f>IF(C1194=1,VLOOKUP(FoxFire!B1194,balance!$U:$Z,2,FALSE),IF(C1194=2,VLOOKUP(B1194,balance!$U:$Z,3,FALSE),IF(C1194=3,VLOOKUP(B1194,balance!$U:$Z,4,FALSE),IF(C1194=4,VLOOKUP(B1194,balance!$U:$Z,5,FALSE),IF(C1194=5,VLOOKUP(B1194-1,balance!$U:$Z,6,FALSE),0)))))/100</f>
        <v>3.3800000000000002E-3</v>
      </c>
      <c r="H1194">
        <v>2</v>
      </c>
      <c r="I1194" s="1">
        <f>IF(C1194=1,VLOOKUP(FoxFire!B1194,balance!$AF:$AJ,2,FALSE),IF(C1194=2,VLOOKUP(B1194,balance!$AF:$AJ,3,FALSE),IF(C1194=3,VLOOKUP(B1194,balance!$AF:$AJ,4,FALSE),IF(C1194=4,VLOOKUP(B1194,balance!$AF:$AJ,5,FALSE),IF(C1194=5,VLOOKUP(B1194,balance!$AF:$AK,6,FALSE),0)))))*1000000000000</f>
        <v>2850000000000</v>
      </c>
      <c r="J1194">
        <f>VLOOKUP(B1194,balance!AU:BD,10,FALSE)</f>
        <v>14473140</v>
      </c>
    </row>
    <row r="1195" spans="1:10" x14ac:dyDescent="0.3">
      <c r="A1195">
        <v>1193</v>
      </c>
      <c r="B1195">
        <f t="shared" si="37"/>
        <v>239</v>
      </c>
      <c r="C1195">
        <f t="shared" si="36"/>
        <v>4</v>
      </c>
      <c r="D1195">
        <v>9026</v>
      </c>
      <c r="E1195" s="1">
        <f>IF(C1195=1,VLOOKUP(B1195,balance!$AU:$AZ,2,FALSE),IF(C1195=2,VLOOKUP(B1195,balance!$AU:$AZ,3,FALSE),IF(C1195=3,VLOOKUP(B1195,balance!$AU:$AZ,4,FALSE),IF(C1195=4,VLOOKUP(B1195,balance!$AU:$AZ,5,FALSE),IF(C1195=5,VLOOKUP(B1195-1,balance!$AU:$AZ,6,FALSE),0)))))</f>
        <v>6000</v>
      </c>
      <c r="F1195">
        <v>53</v>
      </c>
      <c r="G1195">
        <f>IF(C1195=1,VLOOKUP(FoxFire!B1195,balance!$U:$Z,2,FALSE),IF(C1195=2,VLOOKUP(B1195,balance!$U:$Z,3,FALSE),IF(C1195=3,VLOOKUP(B1195,balance!$U:$Z,4,FALSE),IF(C1195=4,VLOOKUP(B1195,balance!$U:$Z,5,FALSE),IF(C1195=5,VLOOKUP(B1195-1,balance!$U:$Z,6,FALSE),0)))))/100</f>
        <v>3.3800000000000002E-3</v>
      </c>
      <c r="H1195">
        <v>2</v>
      </c>
      <c r="I1195" s="1">
        <f>IF(C1195=1,VLOOKUP(FoxFire!B1195,balance!$AF:$AJ,2,FALSE),IF(C1195=2,VLOOKUP(B1195,balance!$AF:$AJ,3,FALSE),IF(C1195=3,VLOOKUP(B1195,balance!$AF:$AJ,4,FALSE),IF(C1195=4,VLOOKUP(B1195,balance!$AF:$AJ,5,FALSE),IF(C1195=5,VLOOKUP(B1195,balance!$AF:$AK,6,FALSE),0)))))*1000000000000</f>
        <v>2850000000000</v>
      </c>
      <c r="J1195">
        <f>VLOOKUP(B1195,balance!AU:BD,10,FALSE)</f>
        <v>14473140</v>
      </c>
    </row>
    <row r="1196" spans="1:10" x14ac:dyDescent="0.3">
      <c r="A1196">
        <v>1194</v>
      </c>
      <c r="B1196">
        <f t="shared" si="37"/>
        <v>240</v>
      </c>
      <c r="C1196">
        <f t="shared" si="36"/>
        <v>5</v>
      </c>
      <c r="D1196">
        <v>9026</v>
      </c>
      <c r="E1196" s="1">
        <f>IF(C1196=1,VLOOKUP(B1196,balance!$AU:$AZ,2,FALSE),IF(C1196=2,VLOOKUP(B1196,balance!$AU:$AZ,3,FALSE),IF(C1196=3,VLOOKUP(B1196,balance!$AU:$AZ,4,FALSE),IF(C1196=4,VLOOKUP(B1196,balance!$AU:$AZ,5,FALSE),IF(C1196=5,VLOOKUP(B1196-1,balance!$AU:$AZ,6,FALSE),0)))))</f>
        <v>120000</v>
      </c>
      <c r="F1196">
        <v>53</v>
      </c>
      <c r="G1196">
        <f>IF(C1196=1,VLOOKUP(FoxFire!B1196,balance!$U:$Z,2,FALSE),IF(C1196=2,VLOOKUP(B1196,balance!$U:$Z,3,FALSE),IF(C1196=3,VLOOKUP(B1196,balance!$U:$Z,4,FALSE),IF(C1196=4,VLOOKUP(B1196,balance!$U:$Z,5,FALSE),IF(C1196=5,VLOOKUP(B1196-1,balance!$U:$Z,6,FALSE),0)))))/100</f>
        <v>1110.7706000000001</v>
      </c>
      <c r="H1196">
        <v>2</v>
      </c>
      <c r="I1196" s="1">
        <f>IF(C1196=1,VLOOKUP(FoxFire!B1196,balance!$AF:$AJ,2,FALSE),IF(C1196=2,VLOOKUP(B1196,balance!$AF:$AJ,3,FALSE),IF(C1196=3,VLOOKUP(B1196,balance!$AF:$AJ,4,FALSE),IF(C1196=4,VLOOKUP(B1196,balance!$AF:$AJ,5,FALSE),IF(C1196=5,VLOOKUP(B1196,balance!$AF:$AK,6,FALSE),0)))))*1000000000000</f>
        <v>11460000000000</v>
      </c>
      <c r="J1196">
        <f>VLOOKUP(B1196,balance!AU:BD,10,FALSE)</f>
        <v>14657830</v>
      </c>
    </row>
    <row r="1197" spans="1:10" x14ac:dyDescent="0.3">
      <c r="A1197">
        <v>1195</v>
      </c>
      <c r="B1197">
        <f t="shared" si="37"/>
        <v>240</v>
      </c>
      <c r="C1197">
        <f t="shared" si="36"/>
        <v>1</v>
      </c>
      <c r="D1197">
        <v>9026</v>
      </c>
      <c r="E1197" s="1">
        <f>IF(C1197=1,VLOOKUP(B1197,balance!$AU:$AZ,2,FALSE),IF(C1197=2,VLOOKUP(B1197,balance!$AU:$AZ,3,FALSE),IF(C1197=3,VLOOKUP(B1197,balance!$AU:$AZ,4,FALSE),IF(C1197=4,VLOOKUP(B1197,balance!$AU:$AZ,5,FALSE),IF(C1197=5,VLOOKUP(B1197-1,balance!$AU:$AZ,6,FALSE),0)))))</f>
        <v>6000</v>
      </c>
      <c r="F1197">
        <v>53</v>
      </c>
      <c r="G1197">
        <f>IF(C1197=1,VLOOKUP(FoxFire!B1197,balance!$U:$Z,2,FALSE),IF(C1197=2,VLOOKUP(B1197,balance!$U:$Z,3,FALSE),IF(C1197=3,VLOOKUP(B1197,balance!$U:$Z,4,FALSE),IF(C1197=4,VLOOKUP(B1197,balance!$U:$Z,5,FALSE),IF(C1197=5,VLOOKUP(B1197-1,balance!$U:$Z,6,FALSE),0)))))/100</f>
        <v>3.3900000000000002E-3</v>
      </c>
      <c r="H1197">
        <v>2</v>
      </c>
      <c r="I1197" s="1">
        <f>IF(C1197=1,VLOOKUP(FoxFire!B1197,balance!$AF:$AJ,2,FALSE),IF(C1197=2,VLOOKUP(B1197,balance!$AF:$AJ,3,FALSE),IF(C1197=3,VLOOKUP(B1197,balance!$AF:$AJ,4,FALSE),IF(C1197=4,VLOOKUP(B1197,balance!$AF:$AJ,5,FALSE),IF(C1197=5,VLOOKUP(B1197,balance!$AF:$AK,6,FALSE),0)))))*1000000000000</f>
        <v>2865000000000</v>
      </c>
      <c r="J1197">
        <f>VLOOKUP(B1197,balance!AU:BD,10,FALSE)</f>
        <v>14657830</v>
      </c>
    </row>
    <row r="1198" spans="1:10" x14ac:dyDescent="0.3">
      <c r="A1198">
        <v>1196</v>
      </c>
      <c r="B1198">
        <f t="shared" si="37"/>
        <v>240</v>
      </c>
      <c r="C1198">
        <f t="shared" si="36"/>
        <v>2</v>
      </c>
      <c r="D1198">
        <v>9026</v>
      </c>
      <c r="E1198" s="1">
        <f>IF(C1198=1,VLOOKUP(B1198,balance!$AU:$AZ,2,FALSE),IF(C1198=2,VLOOKUP(B1198,balance!$AU:$AZ,3,FALSE),IF(C1198=3,VLOOKUP(B1198,balance!$AU:$AZ,4,FALSE),IF(C1198=4,VLOOKUP(B1198,balance!$AU:$AZ,5,FALSE),IF(C1198=5,VLOOKUP(B1198-1,balance!$AU:$AZ,6,FALSE),0)))))</f>
        <v>6000</v>
      </c>
      <c r="F1198">
        <v>53</v>
      </c>
      <c r="G1198">
        <f>IF(C1198=1,VLOOKUP(FoxFire!B1198,balance!$U:$Z,2,FALSE),IF(C1198=2,VLOOKUP(B1198,balance!$U:$Z,3,FALSE),IF(C1198=3,VLOOKUP(B1198,balance!$U:$Z,4,FALSE),IF(C1198=4,VLOOKUP(B1198,balance!$U:$Z,5,FALSE),IF(C1198=5,VLOOKUP(B1198-1,balance!$U:$Z,6,FALSE),0)))))/100</f>
        <v>3.3900000000000002E-3</v>
      </c>
      <c r="H1198">
        <v>2</v>
      </c>
      <c r="I1198" s="1">
        <f>IF(C1198=1,VLOOKUP(FoxFire!B1198,balance!$AF:$AJ,2,FALSE),IF(C1198=2,VLOOKUP(B1198,balance!$AF:$AJ,3,FALSE),IF(C1198=3,VLOOKUP(B1198,balance!$AF:$AJ,4,FALSE),IF(C1198=4,VLOOKUP(B1198,balance!$AF:$AJ,5,FALSE),IF(C1198=5,VLOOKUP(B1198,balance!$AF:$AK,6,FALSE),0)))))*1000000000000</f>
        <v>2865000000000</v>
      </c>
      <c r="J1198">
        <f>VLOOKUP(B1198,balance!AU:BD,10,FALSE)</f>
        <v>14657830</v>
      </c>
    </row>
    <row r="1199" spans="1:10" x14ac:dyDescent="0.3">
      <c r="A1199">
        <v>1197</v>
      </c>
      <c r="B1199">
        <f t="shared" si="37"/>
        <v>240</v>
      </c>
      <c r="C1199">
        <f t="shared" si="36"/>
        <v>3</v>
      </c>
      <c r="D1199">
        <v>9026</v>
      </c>
      <c r="E1199" s="1">
        <f>IF(C1199=1,VLOOKUP(B1199,balance!$AU:$AZ,2,FALSE),IF(C1199=2,VLOOKUP(B1199,balance!$AU:$AZ,3,FALSE),IF(C1199=3,VLOOKUP(B1199,balance!$AU:$AZ,4,FALSE),IF(C1199=4,VLOOKUP(B1199,balance!$AU:$AZ,5,FALSE),IF(C1199=5,VLOOKUP(B1199-1,balance!$AU:$AZ,6,FALSE),0)))))</f>
        <v>6000</v>
      </c>
      <c r="F1199">
        <v>53</v>
      </c>
      <c r="G1199">
        <f>IF(C1199=1,VLOOKUP(FoxFire!B1199,balance!$U:$Z,2,FALSE),IF(C1199=2,VLOOKUP(B1199,balance!$U:$Z,3,FALSE),IF(C1199=3,VLOOKUP(B1199,balance!$U:$Z,4,FALSE),IF(C1199=4,VLOOKUP(B1199,balance!$U:$Z,5,FALSE),IF(C1199=5,VLOOKUP(B1199-1,balance!$U:$Z,6,FALSE),0)))))/100</f>
        <v>3.3900000000000002E-3</v>
      </c>
      <c r="H1199">
        <v>2</v>
      </c>
      <c r="I1199" s="1">
        <f>IF(C1199=1,VLOOKUP(FoxFire!B1199,balance!$AF:$AJ,2,FALSE),IF(C1199=2,VLOOKUP(B1199,balance!$AF:$AJ,3,FALSE),IF(C1199=3,VLOOKUP(B1199,balance!$AF:$AJ,4,FALSE),IF(C1199=4,VLOOKUP(B1199,balance!$AF:$AJ,5,FALSE),IF(C1199=5,VLOOKUP(B1199,balance!$AF:$AK,6,FALSE),0)))))*1000000000000</f>
        <v>2865000000000</v>
      </c>
      <c r="J1199">
        <f>VLOOKUP(B1199,balance!AU:BD,10,FALSE)</f>
        <v>14657830</v>
      </c>
    </row>
    <row r="1200" spans="1:10" x14ac:dyDescent="0.3">
      <c r="A1200">
        <v>1198</v>
      </c>
      <c r="B1200">
        <f t="shared" si="37"/>
        <v>240</v>
      </c>
      <c r="C1200">
        <f t="shared" si="36"/>
        <v>4</v>
      </c>
      <c r="D1200">
        <v>9026</v>
      </c>
      <c r="E1200" s="1">
        <f>IF(C1200=1,VLOOKUP(B1200,balance!$AU:$AZ,2,FALSE),IF(C1200=2,VLOOKUP(B1200,balance!$AU:$AZ,3,FALSE),IF(C1200=3,VLOOKUP(B1200,balance!$AU:$AZ,4,FALSE),IF(C1200=4,VLOOKUP(B1200,balance!$AU:$AZ,5,FALSE),IF(C1200=5,VLOOKUP(B1200-1,balance!$AU:$AZ,6,FALSE),0)))))</f>
        <v>6000</v>
      </c>
      <c r="F1200">
        <v>53</v>
      </c>
      <c r="G1200">
        <f>IF(C1200=1,VLOOKUP(FoxFire!B1200,balance!$U:$Z,2,FALSE),IF(C1200=2,VLOOKUP(B1200,balance!$U:$Z,3,FALSE),IF(C1200=3,VLOOKUP(B1200,balance!$U:$Z,4,FALSE),IF(C1200=4,VLOOKUP(B1200,balance!$U:$Z,5,FALSE),IF(C1200=5,VLOOKUP(B1200-1,balance!$U:$Z,6,FALSE),0)))))/100</f>
        <v>3.3900000000000002E-3</v>
      </c>
      <c r="H1200">
        <v>2</v>
      </c>
      <c r="I1200" s="1">
        <f>IF(C1200=1,VLOOKUP(FoxFire!B1200,balance!$AF:$AJ,2,FALSE),IF(C1200=2,VLOOKUP(B1200,balance!$AF:$AJ,3,FALSE),IF(C1200=3,VLOOKUP(B1200,balance!$AF:$AJ,4,FALSE),IF(C1200=4,VLOOKUP(B1200,balance!$AF:$AJ,5,FALSE),IF(C1200=5,VLOOKUP(B1200,balance!$AF:$AK,6,FALSE),0)))))*1000000000000</f>
        <v>2865000000000</v>
      </c>
      <c r="J1200">
        <f>VLOOKUP(B1200,balance!AU:BD,10,FALSE)</f>
        <v>14657830</v>
      </c>
    </row>
    <row r="1201" spans="1:10" x14ac:dyDescent="0.3">
      <c r="A1201">
        <v>1199</v>
      </c>
      <c r="B1201">
        <f t="shared" si="37"/>
        <v>241</v>
      </c>
      <c r="C1201">
        <f t="shared" si="36"/>
        <v>5</v>
      </c>
      <c r="D1201">
        <v>9026</v>
      </c>
      <c r="E1201" s="1">
        <f>IF(C1201=1,VLOOKUP(B1201,balance!$AU:$AZ,2,FALSE),IF(C1201=2,VLOOKUP(B1201,balance!$AU:$AZ,3,FALSE),IF(C1201=3,VLOOKUP(B1201,balance!$AU:$AZ,4,FALSE),IF(C1201=4,VLOOKUP(B1201,balance!$AU:$AZ,5,FALSE),IF(C1201=5,VLOOKUP(B1201-1,balance!$AU:$AZ,6,FALSE),0)))))</f>
        <v>120000</v>
      </c>
      <c r="F1201">
        <v>53</v>
      </c>
      <c r="G1201">
        <f>IF(C1201=1,VLOOKUP(FoxFire!B1201,balance!$U:$Z,2,FALSE),IF(C1201=2,VLOOKUP(B1201,balance!$U:$Z,3,FALSE),IF(C1201=3,VLOOKUP(B1201,balance!$U:$Z,4,FALSE),IF(C1201=4,VLOOKUP(B1201,balance!$U:$Z,5,FALSE),IF(C1201=5,VLOOKUP(B1201-1,balance!$U:$Z,6,FALSE),0)))))/100</f>
        <v>1125.1975</v>
      </c>
      <c r="H1201">
        <v>2</v>
      </c>
      <c r="I1201" s="1">
        <f>IF(C1201=1,VLOOKUP(FoxFire!B1201,balance!$AF:$AJ,2,FALSE),IF(C1201=2,VLOOKUP(B1201,balance!$AF:$AJ,3,FALSE),IF(C1201=3,VLOOKUP(B1201,balance!$AF:$AJ,4,FALSE),IF(C1201=4,VLOOKUP(B1201,balance!$AF:$AJ,5,FALSE),IF(C1201=5,VLOOKUP(B1201,balance!$AF:$AK,6,FALSE),0)))))*1000000000000</f>
        <v>11520000000000</v>
      </c>
      <c r="J1201">
        <f>VLOOKUP(B1201,balance!AU:BD,10,FALSE)</f>
        <v>14845090</v>
      </c>
    </row>
    <row r="1202" spans="1:10" x14ac:dyDescent="0.3">
      <c r="A1202">
        <v>1200</v>
      </c>
      <c r="B1202">
        <f t="shared" si="37"/>
        <v>241</v>
      </c>
      <c r="C1202">
        <f t="shared" si="36"/>
        <v>1</v>
      </c>
      <c r="D1202">
        <v>9026</v>
      </c>
      <c r="E1202" s="1">
        <f>IF(C1202=1,VLOOKUP(B1202,balance!$AU:$AZ,2,FALSE),IF(C1202=2,VLOOKUP(B1202,balance!$AU:$AZ,3,FALSE),IF(C1202=3,VLOOKUP(B1202,balance!$AU:$AZ,4,FALSE),IF(C1202=4,VLOOKUP(B1202,balance!$AU:$AZ,5,FALSE),IF(C1202=5,VLOOKUP(B1202-1,balance!$AU:$AZ,6,FALSE),0)))))</f>
        <v>6000</v>
      </c>
      <c r="F1202">
        <v>53</v>
      </c>
      <c r="G1202">
        <f>IF(C1202=1,VLOOKUP(FoxFire!B1202,balance!$U:$Z,2,FALSE),IF(C1202=2,VLOOKUP(B1202,balance!$U:$Z,3,FALSE),IF(C1202=3,VLOOKUP(B1202,balance!$U:$Z,4,FALSE),IF(C1202=4,VLOOKUP(B1202,balance!$U:$Z,5,FALSE),IF(C1202=5,VLOOKUP(B1202-1,balance!$U:$Z,6,FALSE),0)))))/100</f>
        <v>3.4000000000000002E-3</v>
      </c>
      <c r="H1202">
        <v>2</v>
      </c>
      <c r="I1202" s="1">
        <f>IF(C1202=1,VLOOKUP(FoxFire!B1202,balance!$AF:$AJ,2,FALSE),IF(C1202=2,VLOOKUP(B1202,balance!$AF:$AJ,3,FALSE),IF(C1202=3,VLOOKUP(B1202,balance!$AF:$AJ,4,FALSE),IF(C1202=4,VLOOKUP(B1202,balance!$AF:$AJ,5,FALSE),IF(C1202=5,VLOOKUP(B1202,balance!$AF:$AK,6,FALSE),0)))))*1000000000000</f>
        <v>2880000000000</v>
      </c>
      <c r="J1202">
        <f>VLOOKUP(B1202,balance!AU:BD,10,FALSE)</f>
        <v>14845090</v>
      </c>
    </row>
    <row r="1203" spans="1:10" x14ac:dyDescent="0.3">
      <c r="A1203">
        <v>1201</v>
      </c>
      <c r="B1203">
        <f t="shared" si="37"/>
        <v>241</v>
      </c>
      <c r="C1203">
        <f t="shared" si="36"/>
        <v>2</v>
      </c>
      <c r="D1203">
        <v>9026</v>
      </c>
      <c r="E1203" s="1">
        <f>IF(C1203=1,VLOOKUP(B1203,balance!$AU:$AZ,2,FALSE),IF(C1203=2,VLOOKUP(B1203,balance!$AU:$AZ,3,FALSE),IF(C1203=3,VLOOKUP(B1203,balance!$AU:$AZ,4,FALSE),IF(C1203=4,VLOOKUP(B1203,balance!$AU:$AZ,5,FALSE),IF(C1203=5,VLOOKUP(B1203-1,balance!$AU:$AZ,6,FALSE),0)))))</f>
        <v>6000</v>
      </c>
      <c r="F1203">
        <v>53</v>
      </c>
      <c r="G1203">
        <f>IF(C1203=1,VLOOKUP(FoxFire!B1203,balance!$U:$Z,2,FALSE),IF(C1203=2,VLOOKUP(B1203,balance!$U:$Z,3,FALSE),IF(C1203=3,VLOOKUP(B1203,balance!$U:$Z,4,FALSE),IF(C1203=4,VLOOKUP(B1203,balance!$U:$Z,5,FALSE),IF(C1203=5,VLOOKUP(B1203-1,balance!$U:$Z,6,FALSE),0)))))/100</f>
        <v>3.4000000000000002E-3</v>
      </c>
      <c r="H1203">
        <v>2</v>
      </c>
      <c r="I1203" s="1">
        <f>IF(C1203=1,VLOOKUP(FoxFire!B1203,balance!$AF:$AJ,2,FALSE),IF(C1203=2,VLOOKUP(B1203,balance!$AF:$AJ,3,FALSE),IF(C1203=3,VLOOKUP(B1203,balance!$AF:$AJ,4,FALSE),IF(C1203=4,VLOOKUP(B1203,balance!$AF:$AJ,5,FALSE),IF(C1203=5,VLOOKUP(B1203,balance!$AF:$AK,6,FALSE),0)))))*1000000000000</f>
        <v>2880000000000</v>
      </c>
      <c r="J1203">
        <f>VLOOKUP(B1203,balance!AU:BD,10,FALSE)</f>
        <v>14845090</v>
      </c>
    </row>
    <row r="1204" spans="1:10" x14ac:dyDescent="0.3">
      <c r="A1204">
        <v>1202</v>
      </c>
      <c r="B1204">
        <f t="shared" si="37"/>
        <v>241</v>
      </c>
      <c r="C1204">
        <f t="shared" si="36"/>
        <v>3</v>
      </c>
      <c r="D1204">
        <v>9026</v>
      </c>
      <c r="E1204" s="1">
        <f>IF(C1204=1,VLOOKUP(B1204,balance!$AU:$AZ,2,FALSE),IF(C1204=2,VLOOKUP(B1204,balance!$AU:$AZ,3,FALSE),IF(C1204=3,VLOOKUP(B1204,balance!$AU:$AZ,4,FALSE),IF(C1204=4,VLOOKUP(B1204,balance!$AU:$AZ,5,FALSE),IF(C1204=5,VLOOKUP(B1204-1,balance!$AU:$AZ,6,FALSE),0)))))</f>
        <v>6000</v>
      </c>
      <c r="F1204">
        <v>53</v>
      </c>
      <c r="G1204">
        <f>IF(C1204=1,VLOOKUP(FoxFire!B1204,balance!$U:$Z,2,FALSE),IF(C1204=2,VLOOKUP(B1204,balance!$U:$Z,3,FALSE),IF(C1204=3,VLOOKUP(B1204,balance!$U:$Z,4,FALSE),IF(C1204=4,VLOOKUP(B1204,balance!$U:$Z,5,FALSE),IF(C1204=5,VLOOKUP(B1204-1,balance!$U:$Z,6,FALSE),0)))))/100</f>
        <v>3.4000000000000002E-3</v>
      </c>
      <c r="H1204">
        <v>2</v>
      </c>
      <c r="I1204" s="1">
        <f>IF(C1204=1,VLOOKUP(FoxFire!B1204,balance!$AF:$AJ,2,FALSE),IF(C1204=2,VLOOKUP(B1204,balance!$AF:$AJ,3,FALSE),IF(C1204=3,VLOOKUP(B1204,balance!$AF:$AJ,4,FALSE),IF(C1204=4,VLOOKUP(B1204,balance!$AF:$AJ,5,FALSE),IF(C1204=5,VLOOKUP(B1204,balance!$AF:$AK,6,FALSE),0)))))*1000000000000</f>
        <v>2880000000000</v>
      </c>
      <c r="J1204">
        <f>VLOOKUP(B1204,balance!AU:BD,10,FALSE)</f>
        <v>14845090</v>
      </c>
    </row>
    <row r="1205" spans="1:10" x14ac:dyDescent="0.3">
      <c r="A1205">
        <v>1203</v>
      </c>
      <c r="B1205">
        <f t="shared" si="37"/>
        <v>241</v>
      </c>
      <c r="C1205">
        <f t="shared" si="36"/>
        <v>4</v>
      </c>
      <c r="D1205">
        <v>9026</v>
      </c>
      <c r="E1205" s="1">
        <f>IF(C1205=1,VLOOKUP(B1205,balance!$AU:$AZ,2,FALSE),IF(C1205=2,VLOOKUP(B1205,balance!$AU:$AZ,3,FALSE),IF(C1205=3,VLOOKUP(B1205,balance!$AU:$AZ,4,FALSE),IF(C1205=4,VLOOKUP(B1205,balance!$AU:$AZ,5,FALSE),IF(C1205=5,VLOOKUP(B1205-1,balance!$AU:$AZ,6,FALSE),0)))))</f>
        <v>6000</v>
      </c>
      <c r="F1205">
        <v>53</v>
      </c>
      <c r="G1205">
        <f>IF(C1205=1,VLOOKUP(FoxFire!B1205,balance!$U:$Z,2,FALSE),IF(C1205=2,VLOOKUP(B1205,balance!$U:$Z,3,FALSE),IF(C1205=3,VLOOKUP(B1205,balance!$U:$Z,4,FALSE),IF(C1205=4,VLOOKUP(B1205,balance!$U:$Z,5,FALSE),IF(C1205=5,VLOOKUP(B1205-1,balance!$U:$Z,6,FALSE),0)))))/100</f>
        <v>3.4000000000000002E-3</v>
      </c>
      <c r="H1205">
        <v>2</v>
      </c>
      <c r="I1205" s="1">
        <f>IF(C1205=1,VLOOKUP(FoxFire!B1205,balance!$AF:$AJ,2,FALSE),IF(C1205=2,VLOOKUP(B1205,balance!$AF:$AJ,3,FALSE),IF(C1205=3,VLOOKUP(B1205,balance!$AF:$AJ,4,FALSE),IF(C1205=4,VLOOKUP(B1205,balance!$AF:$AJ,5,FALSE),IF(C1205=5,VLOOKUP(B1205,balance!$AF:$AK,6,FALSE),0)))))*1000000000000</f>
        <v>2880000000000</v>
      </c>
      <c r="J1205">
        <f>VLOOKUP(B1205,balance!AU:BD,10,FALSE)</f>
        <v>14845090</v>
      </c>
    </row>
    <row r="1206" spans="1:10" x14ac:dyDescent="0.3">
      <c r="A1206">
        <v>1204</v>
      </c>
      <c r="B1206">
        <f t="shared" si="37"/>
        <v>242</v>
      </c>
      <c r="C1206">
        <f t="shared" si="36"/>
        <v>5</v>
      </c>
      <c r="D1206">
        <v>9026</v>
      </c>
      <c r="E1206" s="1">
        <f>IF(C1206=1,VLOOKUP(B1206,balance!$AU:$AZ,2,FALSE),IF(C1206=2,VLOOKUP(B1206,balance!$AU:$AZ,3,FALSE),IF(C1206=3,VLOOKUP(B1206,balance!$AU:$AZ,4,FALSE),IF(C1206=4,VLOOKUP(B1206,balance!$AU:$AZ,5,FALSE),IF(C1206=5,VLOOKUP(B1206-1,balance!$AU:$AZ,6,FALSE),0)))))</f>
        <v>120000</v>
      </c>
      <c r="F1206">
        <v>53</v>
      </c>
      <c r="G1206">
        <f>IF(C1206=1,VLOOKUP(FoxFire!B1206,balance!$U:$Z,2,FALSE),IF(C1206=2,VLOOKUP(B1206,balance!$U:$Z,3,FALSE),IF(C1206=3,VLOOKUP(B1206,balance!$U:$Z,4,FALSE),IF(C1206=4,VLOOKUP(B1206,balance!$U:$Z,5,FALSE),IF(C1206=5,VLOOKUP(B1206-1,balance!$U:$Z,6,FALSE),0)))))/100</f>
        <v>1139.8018</v>
      </c>
      <c r="H1206">
        <v>2</v>
      </c>
      <c r="I1206" s="1">
        <f>IF(C1206=1,VLOOKUP(FoxFire!B1206,balance!$AF:$AJ,2,FALSE),IF(C1206=2,VLOOKUP(B1206,balance!$AF:$AJ,3,FALSE),IF(C1206=3,VLOOKUP(B1206,balance!$AF:$AJ,4,FALSE),IF(C1206=4,VLOOKUP(B1206,balance!$AF:$AJ,5,FALSE),IF(C1206=5,VLOOKUP(B1206,balance!$AF:$AK,6,FALSE),0)))))*1000000000000</f>
        <v>11580000000000</v>
      </c>
      <c r="J1206">
        <f>VLOOKUP(B1206,balance!AU:BD,10,FALSE)</f>
        <v>15034930</v>
      </c>
    </row>
    <row r="1207" spans="1:10" x14ac:dyDescent="0.3">
      <c r="A1207">
        <v>1205</v>
      </c>
      <c r="B1207">
        <f t="shared" si="37"/>
        <v>242</v>
      </c>
      <c r="C1207">
        <f t="shared" si="36"/>
        <v>1</v>
      </c>
      <c r="D1207">
        <v>9026</v>
      </c>
      <c r="E1207" s="1">
        <f>IF(C1207=1,VLOOKUP(B1207,balance!$AU:$AZ,2,FALSE),IF(C1207=2,VLOOKUP(B1207,balance!$AU:$AZ,3,FALSE),IF(C1207=3,VLOOKUP(B1207,balance!$AU:$AZ,4,FALSE),IF(C1207=4,VLOOKUP(B1207,balance!$AU:$AZ,5,FALSE),IF(C1207=5,VLOOKUP(B1207-1,balance!$AU:$AZ,6,FALSE),0)))))</f>
        <v>6000</v>
      </c>
      <c r="F1207">
        <v>53</v>
      </c>
      <c r="G1207">
        <f>IF(C1207=1,VLOOKUP(FoxFire!B1207,balance!$U:$Z,2,FALSE),IF(C1207=2,VLOOKUP(B1207,balance!$U:$Z,3,FALSE),IF(C1207=3,VLOOKUP(B1207,balance!$U:$Z,4,FALSE),IF(C1207=4,VLOOKUP(B1207,balance!$U:$Z,5,FALSE),IF(C1207=5,VLOOKUP(B1207-1,balance!$U:$Z,6,FALSE),0)))))/100</f>
        <v>3.4100000000000003E-3</v>
      </c>
      <c r="H1207">
        <v>2</v>
      </c>
      <c r="I1207" s="1">
        <f>IF(C1207=1,VLOOKUP(FoxFire!B1207,balance!$AF:$AJ,2,FALSE),IF(C1207=2,VLOOKUP(B1207,balance!$AF:$AJ,3,FALSE),IF(C1207=3,VLOOKUP(B1207,balance!$AF:$AJ,4,FALSE),IF(C1207=4,VLOOKUP(B1207,balance!$AF:$AJ,5,FALSE),IF(C1207=5,VLOOKUP(B1207,balance!$AF:$AK,6,FALSE),0)))))*1000000000000</f>
        <v>2895000000000</v>
      </c>
      <c r="J1207">
        <f>VLOOKUP(B1207,balance!AU:BD,10,FALSE)</f>
        <v>15034930</v>
      </c>
    </row>
    <row r="1208" spans="1:10" x14ac:dyDescent="0.3">
      <c r="A1208">
        <v>1206</v>
      </c>
      <c r="B1208">
        <f t="shared" si="37"/>
        <v>242</v>
      </c>
      <c r="C1208">
        <f t="shared" si="36"/>
        <v>2</v>
      </c>
      <c r="D1208">
        <v>9026</v>
      </c>
      <c r="E1208" s="1">
        <f>IF(C1208=1,VLOOKUP(B1208,balance!$AU:$AZ,2,FALSE),IF(C1208=2,VLOOKUP(B1208,balance!$AU:$AZ,3,FALSE),IF(C1208=3,VLOOKUP(B1208,balance!$AU:$AZ,4,FALSE),IF(C1208=4,VLOOKUP(B1208,balance!$AU:$AZ,5,FALSE),IF(C1208=5,VLOOKUP(B1208-1,balance!$AU:$AZ,6,FALSE),0)))))</f>
        <v>6000</v>
      </c>
      <c r="F1208">
        <v>53</v>
      </c>
      <c r="G1208">
        <f>IF(C1208=1,VLOOKUP(FoxFire!B1208,balance!$U:$Z,2,FALSE),IF(C1208=2,VLOOKUP(B1208,balance!$U:$Z,3,FALSE),IF(C1208=3,VLOOKUP(B1208,balance!$U:$Z,4,FALSE),IF(C1208=4,VLOOKUP(B1208,balance!$U:$Z,5,FALSE),IF(C1208=5,VLOOKUP(B1208-1,balance!$U:$Z,6,FALSE),0)))))/100</f>
        <v>3.4100000000000003E-3</v>
      </c>
      <c r="H1208">
        <v>2</v>
      </c>
      <c r="I1208" s="1">
        <f>IF(C1208=1,VLOOKUP(FoxFire!B1208,balance!$AF:$AJ,2,FALSE),IF(C1208=2,VLOOKUP(B1208,balance!$AF:$AJ,3,FALSE),IF(C1208=3,VLOOKUP(B1208,balance!$AF:$AJ,4,FALSE),IF(C1208=4,VLOOKUP(B1208,balance!$AF:$AJ,5,FALSE),IF(C1208=5,VLOOKUP(B1208,balance!$AF:$AK,6,FALSE),0)))))*1000000000000</f>
        <v>2895000000000</v>
      </c>
      <c r="J1208">
        <f>VLOOKUP(B1208,balance!AU:BD,10,FALSE)</f>
        <v>15034930</v>
      </c>
    </row>
    <row r="1209" spans="1:10" x14ac:dyDescent="0.3">
      <c r="A1209">
        <v>1207</v>
      </c>
      <c r="B1209">
        <f t="shared" si="37"/>
        <v>242</v>
      </c>
      <c r="C1209">
        <f t="shared" si="36"/>
        <v>3</v>
      </c>
      <c r="D1209">
        <v>9026</v>
      </c>
      <c r="E1209" s="1">
        <f>IF(C1209=1,VLOOKUP(B1209,balance!$AU:$AZ,2,FALSE),IF(C1209=2,VLOOKUP(B1209,balance!$AU:$AZ,3,FALSE),IF(C1209=3,VLOOKUP(B1209,balance!$AU:$AZ,4,FALSE),IF(C1209=4,VLOOKUP(B1209,balance!$AU:$AZ,5,FALSE),IF(C1209=5,VLOOKUP(B1209-1,balance!$AU:$AZ,6,FALSE),0)))))</f>
        <v>6000</v>
      </c>
      <c r="F1209">
        <v>53</v>
      </c>
      <c r="G1209">
        <f>IF(C1209=1,VLOOKUP(FoxFire!B1209,balance!$U:$Z,2,FALSE),IF(C1209=2,VLOOKUP(B1209,balance!$U:$Z,3,FALSE),IF(C1209=3,VLOOKUP(B1209,balance!$U:$Z,4,FALSE),IF(C1209=4,VLOOKUP(B1209,balance!$U:$Z,5,FALSE),IF(C1209=5,VLOOKUP(B1209-1,balance!$U:$Z,6,FALSE),0)))))/100</f>
        <v>3.4100000000000003E-3</v>
      </c>
      <c r="H1209">
        <v>2</v>
      </c>
      <c r="I1209" s="1">
        <f>IF(C1209=1,VLOOKUP(FoxFire!B1209,balance!$AF:$AJ,2,FALSE),IF(C1209=2,VLOOKUP(B1209,balance!$AF:$AJ,3,FALSE),IF(C1209=3,VLOOKUP(B1209,balance!$AF:$AJ,4,FALSE),IF(C1209=4,VLOOKUP(B1209,balance!$AF:$AJ,5,FALSE),IF(C1209=5,VLOOKUP(B1209,balance!$AF:$AK,6,FALSE),0)))))*1000000000000</f>
        <v>2895000000000</v>
      </c>
      <c r="J1209">
        <f>VLOOKUP(B1209,balance!AU:BD,10,FALSE)</f>
        <v>15034930</v>
      </c>
    </row>
    <row r="1210" spans="1:10" x14ac:dyDescent="0.3">
      <c r="A1210">
        <v>1208</v>
      </c>
      <c r="B1210">
        <f t="shared" si="37"/>
        <v>242</v>
      </c>
      <c r="C1210">
        <f t="shared" si="36"/>
        <v>4</v>
      </c>
      <c r="D1210">
        <v>9026</v>
      </c>
      <c r="E1210" s="1">
        <f>IF(C1210=1,VLOOKUP(B1210,balance!$AU:$AZ,2,FALSE),IF(C1210=2,VLOOKUP(B1210,balance!$AU:$AZ,3,FALSE),IF(C1210=3,VLOOKUP(B1210,balance!$AU:$AZ,4,FALSE),IF(C1210=4,VLOOKUP(B1210,balance!$AU:$AZ,5,FALSE),IF(C1210=5,VLOOKUP(B1210-1,balance!$AU:$AZ,6,FALSE),0)))))</f>
        <v>6000</v>
      </c>
      <c r="F1210">
        <v>53</v>
      </c>
      <c r="G1210">
        <f>IF(C1210=1,VLOOKUP(FoxFire!B1210,balance!$U:$Z,2,FALSE),IF(C1210=2,VLOOKUP(B1210,balance!$U:$Z,3,FALSE),IF(C1210=3,VLOOKUP(B1210,balance!$U:$Z,4,FALSE),IF(C1210=4,VLOOKUP(B1210,balance!$U:$Z,5,FALSE),IF(C1210=5,VLOOKUP(B1210-1,balance!$U:$Z,6,FALSE),0)))))/100</f>
        <v>3.4100000000000003E-3</v>
      </c>
      <c r="H1210">
        <v>2</v>
      </c>
      <c r="I1210" s="1">
        <f>IF(C1210=1,VLOOKUP(FoxFire!B1210,balance!$AF:$AJ,2,FALSE),IF(C1210=2,VLOOKUP(B1210,balance!$AF:$AJ,3,FALSE),IF(C1210=3,VLOOKUP(B1210,balance!$AF:$AJ,4,FALSE),IF(C1210=4,VLOOKUP(B1210,balance!$AF:$AJ,5,FALSE),IF(C1210=5,VLOOKUP(B1210,balance!$AF:$AK,6,FALSE),0)))))*1000000000000</f>
        <v>2895000000000</v>
      </c>
      <c r="J1210">
        <f>VLOOKUP(B1210,balance!AU:BD,10,FALSE)</f>
        <v>15034930</v>
      </c>
    </row>
    <row r="1211" spans="1:10" x14ac:dyDescent="0.3">
      <c r="A1211">
        <v>1209</v>
      </c>
      <c r="B1211">
        <f t="shared" si="37"/>
        <v>243</v>
      </c>
      <c r="C1211">
        <f t="shared" si="36"/>
        <v>5</v>
      </c>
      <c r="D1211">
        <v>9026</v>
      </c>
      <c r="E1211" s="1">
        <f>IF(C1211=1,VLOOKUP(B1211,balance!$AU:$AZ,2,FALSE),IF(C1211=2,VLOOKUP(B1211,balance!$AU:$AZ,3,FALSE),IF(C1211=3,VLOOKUP(B1211,balance!$AU:$AZ,4,FALSE),IF(C1211=4,VLOOKUP(B1211,balance!$AU:$AZ,5,FALSE),IF(C1211=5,VLOOKUP(B1211-1,balance!$AU:$AZ,6,FALSE),0)))))</f>
        <v>120000</v>
      </c>
      <c r="F1211">
        <v>53</v>
      </c>
      <c r="G1211">
        <f>IF(C1211=1,VLOOKUP(FoxFire!B1211,balance!$U:$Z,2,FALSE),IF(C1211=2,VLOOKUP(B1211,balance!$U:$Z,3,FALSE),IF(C1211=3,VLOOKUP(B1211,balance!$U:$Z,4,FALSE),IF(C1211=4,VLOOKUP(B1211,balance!$U:$Z,5,FALSE),IF(C1211=5,VLOOKUP(B1211-1,balance!$U:$Z,6,FALSE),0)))))/100</f>
        <v>1154.5856999999999</v>
      </c>
      <c r="H1211">
        <v>2</v>
      </c>
      <c r="I1211" s="1">
        <f>IF(C1211=1,VLOOKUP(FoxFire!B1211,balance!$AF:$AJ,2,FALSE),IF(C1211=2,VLOOKUP(B1211,balance!$AF:$AJ,3,FALSE),IF(C1211=3,VLOOKUP(B1211,balance!$AF:$AJ,4,FALSE),IF(C1211=4,VLOOKUP(B1211,balance!$AF:$AJ,5,FALSE),IF(C1211=5,VLOOKUP(B1211,balance!$AF:$AK,6,FALSE),0)))))*1000000000000</f>
        <v>11640000000000</v>
      </c>
      <c r="J1211">
        <f>VLOOKUP(B1211,balance!AU:BD,10,FALSE)</f>
        <v>15227360</v>
      </c>
    </row>
    <row r="1212" spans="1:10" x14ac:dyDescent="0.3">
      <c r="A1212">
        <v>1210</v>
      </c>
      <c r="B1212">
        <f t="shared" si="37"/>
        <v>243</v>
      </c>
      <c r="C1212">
        <f t="shared" si="36"/>
        <v>1</v>
      </c>
      <c r="D1212">
        <v>9026</v>
      </c>
      <c r="E1212" s="1">
        <f>IF(C1212=1,VLOOKUP(B1212,balance!$AU:$AZ,2,FALSE),IF(C1212=2,VLOOKUP(B1212,balance!$AU:$AZ,3,FALSE),IF(C1212=3,VLOOKUP(B1212,balance!$AU:$AZ,4,FALSE),IF(C1212=4,VLOOKUP(B1212,balance!$AU:$AZ,5,FALSE),IF(C1212=5,VLOOKUP(B1212-1,balance!$AU:$AZ,6,FALSE),0)))))</f>
        <v>6000</v>
      </c>
      <c r="F1212">
        <v>53</v>
      </c>
      <c r="G1212">
        <f>IF(C1212=1,VLOOKUP(FoxFire!B1212,balance!$U:$Z,2,FALSE),IF(C1212=2,VLOOKUP(B1212,balance!$U:$Z,3,FALSE),IF(C1212=3,VLOOKUP(B1212,balance!$U:$Z,4,FALSE),IF(C1212=4,VLOOKUP(B1212,balance!$U:$Z,5,FALSE),IF(C1212=5,VLOOKUP(B1212-1,balance!$U:$Z,6,FALSE),0)))))/100</f>
        <v>3.4200000000000003E-3</v>
      </c>
      <c r="H1212">
        <v>2</v>
      </c>
      <c r="I1212" s="1">
        <f>IF(C1212=1,VLOOKUP(FoxFire!B1212,balance!$AF:$AJ,2,FALSE),IF(C1212=2,VLOOKUP(B1212,balance!$AF:$AJ,3,FALSE),IF(C1212=3,VLOOKUP(B1212,balance!$AF:$AJ,4,FALSE),IF(C1212=4,VLOOKUP(B1212,balance!$AF:$AJ,5,FALSE),IF(C1212=5,VLOOKUP(B1212,balance!$AF:$AK,6,FALSE),0)))))*1000000000000</f>
        <v>2910000000000</v>
      </c>
      <c r="J1212">
        <f>VLOOKUP(B1212,balance!AU:BD,10,FALSE)</f>
        <v>15227360</v>
      </c>
    </row>
    <row r="1213" spans="1:10" x14ac:dyDescent="0.3">
      <c r="A1213">
        <v>1211</v>
      </c>
      <c r="B1213">
        <f t="shared" si="37"/>
        <v>243</v>
      </c>
      <c r="C1213">
        <f t="shared" si="36"/>
        <v>2</v>
      </c>
      <c r="D1213">
        <v>9026</v>
      </c>
      <c r="E1213" s="1">
        <f>IF(C1213=1,VLOOKUP(B1213,balance!$AU:$AZ,2,FALSE),IF(C1213=2,VLOOKUP(B1213,balance!$AU:$AZ,3,FALSE),IF(C1213=3,VLOOKUP(B1213,balance!$AU:$AZ,4,FALSE),IF(C1213=4,VLOOKUP(B1213,balance!$AU:$AZ,5,FALSE),IF(C1213=5,VLOOKUP(B1213-1,balance!$AU:$AZ,6,FALSE),0)))))</f>
        <v>6000</v>
      </c>
      <c r="F1213">
        <v>53</v>
      </c>
      <c r="G1213">
        <f>IF(C1213=1,VLOOKUP(FoxFire!B1213,balance!$U:$Z,2,FALSE),IF(C1213=2,VLOOKUP(B1213,balance!$U:$Z,3,FALSE),IF(C1213=3,VLOOKUP(B1213,balance!$U:$Z,4,FALSE),IF(C1213=4,VLOOKUP(B1213,balance!$U:$Z,5,FALSE),IF(C1213=5,VLOOKUP(B1213-1,balance!$U:$Z,6,FALSE),0)))))/100</f>
        <v>3.4200000000000003E-3</v>
      </c>
      <c r="H1213">
        <v>2</v>
      </c>
      <c r="I1213" s="1">
        <f>IF(C1213=1,VLOOKUP(FoxFire!B1213,balance!$AF:$AJ,2,FALSE),IF(C1213=2,VLOOKUP(B1213,balance!$AF:$AJ,3,FALSE),IF(C1213=3,VLOOKUP(B1213,balance!$AF:$AJ,4,FALSE),IF(C1213=4,VLOOKUP(B1213,balance!$AF:$AJ,5,FALSE),IF(C1213=5,VLOOKUP(B1213,balance!$AF:$AK,6,FALSE),0)))))*1000000000000</f>
        <v>2910000000000</v>
      </c>
      <c r="J1213">
        <f>VLOOKUP(B1213,balance!AU:BD,10,FALSE)</f>
        <v>15227360</v>
      </c>
    </row>
    <row r="1214" spans="1:10" x14ac:dyDescent="0.3">
      <c r="A1214">
        <v>1212</v>
      </c>
      <c r="B1214">
        <f t="shared" si="37"/>
        <v>243</v>
      </c>
      <c r="C1214">
        <f t="shared" si="36"/>
        <v>3</v>
      </c>
      <c r="D1214">
        <v>9026</v>
      </c>
      <c r="E1214" s="1">
        <f>IF(C1214=1,VLOOKUP(B1214,balance!$AU:$AZ,2,FALSE),IF(C1214=2,VLOOKUP(B1214,balance!$AU:$AZ,3,FALSE),IF(C1214=3,VLOOKUP(B1214,balance!$AU:$AZ,4,FALSE),IF(C1214=4,VLOOKUP(B1214,balance!$AU:$AZ,5,FALSE),IF(C1214=5,VLOOKUP(B1214-1,balance!$AU:$AZ,6,FALSE),0)))))</f>
        <v>6000</v>
      </c>
      <c r="F1214">
        <v>53</v>
      </c>
      <c r="G1214">
        <f>IF(C1214=1,VLOOKUP(FoxFire!B1214,balance!$U:$Z,2,FALSE),IF(C1214=2,VLOOKUP(B1214,balance!$U:$Z,3,FALSE),IF(C1214=3,VLOOKUP(B1214,balance!$U:$Z,4,FALSE),IF(C1214=4,VLOOKUP(B1214,balance!$U:$Z,5,FALSE),IF(C1214=5,VLOOKUP(B1214-1,balance!$U:$Z,6,FALSE),0)))))/100</f>
        <v>3.4200000000000003E-3</v>
      </c>
      <c r="H1214">
        <v>2</v>
      </c>
      <c r="I1214" s="1">
        <f>IF(C1214=1,VLOOKUP(FoxFire!B1214,balance!$AF:$AJ,2,FALSE),IF(C1214=2,VLOOKUP(B1214,balance!$AF:$AJ,3,FALSE),IF(C1214=3,VLOOKUP(B1214,balance!$AF:$AJ,4,FALSE),IF(C1214=4,VLOOKUP(B1214,balance!$AF:$AJ,5,FALSE),IF(C1214=5,VLOOKUP(B1214,balance!$AF:$AK,6,FALSE),0)))))*1000000000000</f>
        <v>2910000000000</v>
      </c>
      <c r="J1214">
        <f>VLOOKUP(B1214,balance!AU:BD,10,FALSE)</f>
        <v>15227360</v>
      </c>
    </row>
    <row r="1215" spans="1:10" x14ac:dyDescent="0.3">
      <c r="A1215">
        <v>1213</v>
      </c>
      <c r="B1215">
        <f t="shared" si="37"/>
        <v>243</v>
      </c>
      <c r="C1215">
        <f t="shared" si="36"/>
        <v>4</v>
      </c>
      <c r="D1215">
        <v>9026</v>
      </c>
      <c r="E1215" s="1">
        <f>IF(C1215=1,VLOOKUP(B1215,balance!$AU:$AZ,2,FALSE),IF(C1215=2,VLOOKUP(B1215,balance!$AU:$AZ,3,FALSE),IF(C1215=3,VLOOKUP(B1215,balance!$AU:$AZ,4,FALSE),IF(C1215=4,VLOOKUP(B1215,balance!$AU:$AZ,5,FALSE),IF(C1215=5,VLOOKUP(B1215-1,balance!$AU:$AZ,6,FALSE),0)))))</f>
        <v>6000</v>
      </c>
      <c r="F1215">
        <v>53</v>
      </c>
      <c r="G1215">
        <f>IF(C1215=1,VLOOKUP(FoxFire!B1215,balance!$U:$Z,2,FALSE),IF(C1215=2,VLOOKUP(B1215,balance!$U:$Z,3,FALSE),IF(C1215=3,VLOOKUP(B1215,balance!$U:$Z,4,FALSE),IF(C1215=4,VLOOKUP(B1215,balance!$U:$Z,5,FALSE),IF(C1215=5,VLOOKUP(B1215-1,balance!$U:$Z,6,FALSE),0)))))/100</f>
        <v>3.4200000000000003E-3</v>
      </c>
      <c r="H1215">
        <v>2</v>
      </c>
      <c r="I1215" s="1">
        <f>IF(C1215=1,VLOOKUP(FoxFire!B1215,balance!$AF:$AJ,2,FALSE),IF(C1215=2,VLOOKUP(B1215,balance!$AF:$AJ,3,FALSE),IF(C1215=3,VLOOKUP(B1215,balance!$AF:$AJ,4,FALSE),IF(C1215=4,VLOOKUP(B1215,balance!$AF:$AJ,5,FALSE),IF(C1215=5,VLOOKUP(B1215,balance!$AF:$AK,6,FALSE),0)))))*1000000000000</f>
        <v>2910000000000</v>
      </c>
      <c r="J1215">
        <f>VLOOKUP(B1215,balance!AU:BD,10,FALSE)</f>
        <v>15227360</v>
      </c>
    </row>
    <row r="1216" spans="1:10" x14ac:dyDescent="0.3">
      <c r="A1216">
        <v>1214</v>
      </c>
      <c r="B1216">
        <f t="shared" si="37"/>
        <v>244</v>
      </c>
      <c r="C1216">
        <f t="shared" si="36"/>
        <v>5</v>
      </c>
      <c r="D1216">
        <v>9026</v>
      </c>
      <c r="E1216" s="1">
        <f>IF(C1216=1,VLOOKUP(B1216,balance!$AU:$AZ,2,FALSE),IF(C1216=2,VLOOKUP(B1216,balance!$AU:$AZ,3,FALSE),IF(C1216=3,VLOOKUP(B1216,balance!$AU:$AZ,4,FALSE),IF(C1216=4,VLOOKUP(B1216,balance!$AU:$AZ,5,FALSE),IF(C1216=5,VLOOKUP(B1216-1,balance!$AU:$AZ,6,FALSE),0)))))</f>
        <v>120000</v>
      </c>
      <c r="F1216">
        <v>53</v>
      </c>
      <c r="G1216">
        <f>IF(C1216=1,VLOOKUP(FoxFire!B1216,balance!$U:$Z,2,FALSE),IF(C1216=2,VLOOKUP(B1216,balance!$U:$Z,3,FALSE),IF(C1216=3,VLOOKUP(B1216,balance!$U:$Z,4,FALSE),IF(C1216=4,VLOOKUP(B1216,balance!$U:$Z,5,FALSE),IF(C1216=5,VLOOKUP(B1216-1,balance!$U:$Z,6,FALSE),0)))))/100</f>
        <v>1169.5512999999999</v>
      </c>
      <c r="H1216">
        <v>2</v>
      </c>
      <c r="I1216" s="1">
        <f>IF(C1216=1,VLOOKUP(FoxFire!B1216,balance!$AF:$AJ,2,FALSE),IF(C1216=2,VLOOKUP(B1216,balance!$AF:$AJ,3,FALSE),IF(C1216=3,VLOOKUP(B1216,balance!$AF:$AJ,4,FALSE),IF(C1216=4,VLOOKUP(B1216,balance!$AF:$AJ,5,FALSE),IF(C1216=5,VLOOKUP(B1216,balance!$AF:$AK,6,FALSE),0)))))*1000000000000</f>
        <v>11700000000000</v>
      </c>
      <c r="J1216">
        <f>VLOOKUP(B1216,balance!AU:BD,10,FALSE)</f>
        <v>15422390</v>
      </c>
    </row>
    <row r="1217" spans="1:10" x14ac:dyDescent="0.3">
      <c r="A1217">
        <v>1215</v>
      </c>
      <c r="B1217">
        <f t="shared" si="37"/>
        <v>244</v>
      </c>
      <c r="C1217">
        <f t="shared" si="36"/>
        <v>1</v>
      </c>
      <c r="D1217">
        <v>9026</v>
      </c>
      <c r="E1217" s="1">
        <f>IF(C1217=1,VLOOKUP(B1217,balance!$AU:$AZ,2,FALSE),IF(C1217=2,VLOOKUP(B1217,balance!$AU:$AZ,3,FALSE),IF(C1217=3,VLOOKUP(B1217,balance!$AU:$AZ,4,FALSE),IF(C1217=4,VLOOKUP(B1217,balance!$AU:$AZ,5,FALSE),IF(C1217=5,VLOOKUP(B1217-1,balance!$AU:$AZ,6,FALSE),0)))))</f>
        <v>6000</v>
      </c>
      <c r="F1217">
        <v>53</v>
      </c>
      <c r="G1217">
        <f>IF(C1217=1,VLOOKUP(FoxFire!B1217,balance!$U:$Z,2,FALSE),IF(C1217=2,VLOOKUP(B1217,balance!$U:$Z,3,FALSE),IF(C1217=3,VLOOKUP(B1217,balance!$U:$Z,4,FALSE),IF(C1217=4,VLOOKUP(B1217,balance!$U:$Z,5,FALSE),IF(C1217=5,VLOOKUP(B1217-1,balance!$U:$Z,6,FALSE),0)))))/100</f>
        <v>3.4300000000000003E-3</v>
      </c>
      <c r="H1217">
        <v>2</v>
      </c>
      <c r="I1217" s="1">
        <f>IF(C1217=1,VLOOKUP(FoxFire!B1217,balance!$AF:$AJ,2,FALSE),IF(C1217=2,VLOOKUP(B1217,balance!$AF:$AJ,3,FALSE),IF(C1217=3,VLOOKUP(B1217,balance!$AF:$AJ,4,FALSE),IF(C1217=4,VLOOKUP(B1217,balance!$AF:$AJ,5,FALSE),IF(C1217=5,VLOOKUP(B1217,balance!$AF:$AK,6,FALSE),0)))))*1000000000000</f>
        <v>2925000000000</v>
      </c>
      <c r="J1217">
        <f>VLOOKUP(B1217,balance!AU:BD,10,FALSE)</f>
        <v>15422390</v>
      </c>
    </row>
    <row r="1218" spans="1:10" x14ac:dyDescent="0.3">
      <c r="A1218">
        <v>1216</v>
      </c>
      <c r="B1218">
        <f t="shared" si="37"/>
        <v>244</v>
      </c>
      <c r="C1218">
        <f t="shared" si="36"/>
        <v>2</v>
      </c>
      <c r="D1218">
        <v>9026</v>
      </c>
      <c r="E1218" s="1">
        <f>IF(C1218=1,VLOOKUP(B1218,balance!$AU:$AZ,2,FALSE),IF(C1218=2,VLOOKUP(B1218,balance!$AU:$AZ,3,FALSE),IF(C1218=3,VLOOKUP(B1218,balance!$AU:$AZ,4,FALSE),IF(C1218=4,VLOOKUP(B1218,balance!$AU:$AZ,5,FALSE),IF(C1218=5,VLOOKUP(B1218-1,balance!$AU:$AZ,6,FALSE),0)))))</f>
        <v>6000</v>
      </c>
      <c r="F1218">
        <v>53</v>
      </c>
      <c r="G1218">
        <f>IF(C1218=1,VLOOKUP(FoxFire!B1218,balance!$U:$Z,2,FALSE),IF(C1218=2,VLOOKUP(B1218,balance!$U:$Z,3,FALSE),IF(C1218=3,VLOOKUP(B1218,balance!$U:$Z,4,FALSE),IF(C1218=4,VLOOKUP(B1218,balance!$U:$Z,5,FALSE),IF(C1218=5,VLOOKUP(B1218-1,balance!$U:$Z,6,FALSE),0)))))/100</f>
        <v>3.4300000000000003E-3</v>
      </c>
      <c r="H1218">
        <v>2</v>
      </c>
      <c r="I1218" s="1">
        <f>IF(C1218=1,VLOOKUP(FoxFire!B1218,balance!$AF:$AJ,2,FALSE),IF(C1218=2,VLOOKUP(B1218,balance!$AF:$AJ,3,FALSE),IF(C1218=3,VLOOKUP(B1218,balance!$AF:$AJ,4,FALSE),IF(C1218=4,VLOOKUP(B1218,balance!$AF:$AJ,5,FALSE),IF(C1218=5,VLOOKUP(B1218,balance!$AF:$AK,6,FALSE),0)))))*1000000000000</f>
        <v>2925000000000</v>
      </c>
      <c r="J1218">
        <f>VLOOKUP(B1218,balance!AU:BD,10,FALSE)</f>
        <v>15422390</v>
      </c>
    </row>
    <row r="1219" spans="1:10" x14ac:dyDescent="0.3">
      <c r="A1219">
        <v>1217</v>
      </c>
      <c r="B1219">
        <f t="shared" si="37"/>
        <v>244</v>
      </c>
      <c r="C1219">
        <f t="shared" si="36"/>
        <v>3</v>
      </c>
      <c r="D1219">
        <v>9026</v>
      </c>
      <c r="E1219" s="1">
        <f>IF(C1219=1,VLOOKUP(B1219,balance!$AU:$AZ,2,FALSE),IF(C1219=2,VLOOKUP(B1219,balance!$AU:$AZ,3,FALSE),IF(C1219=3,VLOOKUP(B1219,balance!$AU:$AZ,4,FALSE),IF(C1219=4,VLOOKUP(B1219,balance!$AU:$AZ,5,FALSE),IF(C1219=5,VLOOKUP(B1219-1,balance!$AU:$AZ,6,FALSE),0)))))</f>
        <v>6000</v>
      </c>
      <c r="F1219">
        <v>53</v>
      </c>
      <c r="G1219">
        <f>IF(C1219=1,VLOOKUP(FoxFire!B1219,balance!$U:$Z,2,FALSE),IF(C1219=2,VLOOKUP(B1219,balance!$U:$Z,3,FALSE),IF(C1219=3,VLOOKUP(B1219,balance!$U:$Z,4,FALSE),IF(C1219=4,VLOOKUP(B1219,balance!$U:$Z,5,FALSE),IF(C1219=5,VLOOKUP(B1219-1,balance!$U:$Z,6,FALSE),0)))))/100</f>
        <v>3.4300000000000003E-3</v>
      </c>
      <c r="H1219">
        <v>2</v>
      </c>
      <c r="I1219" s="1">
        <f>IF(C1219=1,VLOOKUP(FoxFire!B1219,balance!$AF:$AJ,2,FALSE),IF(C1219=2,VLOOKUP(B1219,balance!$AF:$AJ,3,FALSE),IF(C1219=3,VLOOKUP(B1219,balance!$AF:$AJ,4,FALSE),IF(C1219=4,VLOOKUP(B1219,balance!$AF:$AJ,5,FALSE),IF(C1219=5,VLOOKUP(B1219,balance!$AF:$AK,6,FALSE),0)))))*1000000000000</f>
        <v>2925000000000</v>
      </c>
      <c r="J1219">
        <f>VLOOKUP(B1219,balance!AU:BD,10,FALSE)</f>
        <v>15422390</v>
      </c>
    </row>
    <row r="1220" spans="1:10" x14ac:dyDescent="0.3">
      <c r="A1220">
        <v>1218</v>
      </c>
      <c r="B1220">
        <f t="shared" si="37"/>
        <v>244</v>
      </c>
      <c r="C1220">
        <f t="shared" si="36"/>
        <v>4</v>
      </c>
      <c r="D1220">
        <v>9026</v>
      </c>
      <c r="E1220" s="1">
        <f>IF(C1220=1,VLOOKUP(B1220,balance!$AU:$AZ,2,FALSE),IF(C1220=2,VLOOKUP(B1220,balance!$AU:$AZ,3,FALSE),IF(C1220=3,VLOOKUP(B1220,balance!$AU:$AZ,4,FALSE),IF(C1220=4,VLOOKUP(B1220,balance!$AU:$AZ,5,FALSE),IF(C1220=5,VLOOKUP(B1220-1,balance!$AU:$AZ,6,FALSE),0)))))</f>
        <v>6000</v>
      </c>
      <c r="F1220">
        <v>53</v>
      </c>
      <c r="G1220">
        <f>IF(C1220=1,VLOOKUP(FoxFire!B1220,balance!$U:$Z,2,FALSE),IF(C1220=2,VLOOKUP(B1220,balance!$U:$Z,3,FALSE),IF(C1220=3,VLOOKUP(B1220,balance!$U:$Z,4,FALSE),IF(C1220=4,VLOOKUP(B1220,balance!$U:$Z,5,FALSE),IF(C1220=5,VLOOKUP(B1220-1,balance!$U:$Z,6,FALSE),0)))))/100</f>
        <v>3.4300000000000003E-3</v>
      </c>
      <c r="H1220">
        <v>2</v>
      </c>
      <c r="I1220" s="1">
        <f>IF(C1220=1,VLOOKUP(FoxFire!B1220,balance!$AF:$AJ,2,FALSE),IF(C1220=2,VLOOKUP(B1220,balance!$AF:$AJ,3,FALSE),IF(C1220=3,VLOOKUP(B1220,balance!$AF:$AJ,4,FALSE),IF(C1220=4,VLOOKUP(B1220,balance!$AF:$AJ,5,FALSE),IF(C1220=5,VLOOKUP(B1220,balance!$AF:$AK,6,FALSE),0)))))*1000000000000</f>
        <v>2925000000000</v>
      </c>
      <c r="J1220">
        <f>VLOOKUP(B1220,balance!AU:BD,10,FALSE)</f>
        <v>15422390</v>
      </c>
    </row>
    <row r="1221" spans="1:10" x14ac:dyDescent="0.3">
      <c r="A1221">
        <v>1219</v>
      </c>
      <c r="B1221">
        <f t="shared" si="37"/>
        <v>245</v>
      </c>
      <c r="C1221">
        <f t="shared" si="36"/>
        <v>5</v>
      </c>
      <c r="D1221">
        <v>9026</v>
      </c>
      <c r="E1221" s="1">
        <f>IF(C1221=1,VLOOKUP(B1221,balance!$AU:$AZ,2,FALSE),IF(C1221=2,VLOOKUP(B1221,balance!$AU:$AZ,3,FALSE),IF(C1221=3,VLOOKUP(B1221,balance!$AU:$AZ,4,FALSE),IF(C1221=4,VLOOKUP(B1221,balance!$AU:$AZ,5,FALSE),IF(C1221=5,VLOOKUP(B1221-1,balance!$AU:$AZ,6,FALSE),0)))))</f>
        <v>120000</v>
      </c>
      <c r="F1221">
        <v>53</v>
      </c>
      <c r="G1221">
        <f>IF(C1221=1,VLOOKUP(FoxFire!B1221,balance!$U:$Z,2,FALSE),IF(C1221=2,VLOOKUP(B1221,balance!$U:$Z,3,FALSE),IF(C1221=3,VLOOKUP(B1221,balance!$U:$Z,4,FALSE),IF(C1221=4,VLOOKUP(B1221,balance!$U:$Z,5,FALSE),IF(C1221=5,VLOOKUP(B1221-1,balance!$U:$Z,6,FALSE),0)))))/100</f>
        <v>1184.7008000000001</v>
      </c>
      <c r="H1221">
        <v>2</v>
      </c>
      <c r="I1221" s="1">
        <f>IF(C1221=1,VLOOKUP(FoxFire!B1221,balance!$AF:$AJ,2,FALSE),IF(C1221=2,VLOOKUP(B1221,balance!$AF:$AJ,3,FALSE),IF(C1221=3,VLOOKUP(B1221,balance!$AF:$AJ,4,FALSE),IF(C1221=4,VLOOKUP(B1221,balance!$AF:$AJ,5,FALSE),IF(C1221=5,VLOOKUP(B1221,balance!$AF:$AK,6,FALSE),0)))))*1000000000000</f>
        <v>11760000000000</v>
      </c>
      <c r="J1221">
        <f>VLOOKUP(B1221,balance!AU:BD,10,FALSE)</f>
        <v>15620030</v>
      </c>
    </row>
    <row r="1222" spans="1:10" x14ac:dyDescent="0.3">
      <c r="A1222">
        <v>1220</v>
      </c>
      <c r="B1222">
        <f t="shared" si="37"/>
        <v>245</v>
      </c>
      <c r="C1222">
        <f t="shared" si="36"/>
        <v>1</v>
      </c>
      <c r="D1222">
        <v>9026</v>
      </c>
      <c r="E1222" s="1">
        <f>IF(C1222=1,VLOOKUP(B1222,balance!$AU:$AZ,2,FALSE),IF(C1222=2,VLOOKUP(B1222,balance!$AU:$AZ,3,FALSE),IF(C1222=3,VLOOKUP(B1222,balance!$AU:$AZ,4,FALSE),IF(C1222=4,VLOOKUP(B1222,balance!$AU:$AZ,5,FALSE),IF(C1222=5,VLOOKUP(B1222-1,balance!$AU:$AZ,6,FALSE),0)))))</f>
        <v>6000</v>
      </c>
      <c r="F1222">
        <v>53</v>
      </c>
      <c r="G1222">
        <f>IF(C1222=1,VLOOKUP(FoxFire!B1222,balance!$U:$Z,2,FALSE),IF(C1222=2,VLOOKUP(B1222,balance!$U:$Z,3,FALSE),IF(C1222=3,VLOOKUP(B1222,balance!$U:$Z,4,FALSE),IF(C1222=4,VLOOKUP(B1222,balance!$U:$Z,5,FALSE),IF(C1222=5,VLOOKUP(B1222-1,balance!$U:$Z,6,FALSE),0)))))/100</f>
        <v>3.4399999999999999E-3</v>
      </c>
      <c r="H1222">
        <v>2</v>
      </c>
      <c r="I1222" s="1">
        <f>IF(C1222=1,VLOOKUP(FoxFire!B1222,balance!$AF:$AJ,2,FALSE),IF(C1222=2,VLOOKUP(B1222,balance!$AF:$AJ,3,FALSE),IF(C1222=3,VLOOKUP(B1222,balance!$AF:$AJ,4,FALSE),IF(C1222=4,VLOOKUP(B1222,balance!$AF:$AJ,5,FALSE),IF(C1222=5,VLOOKUP(B1222,balance!$AF:$AK,6,FALSE),0)))))*1000000000000</f>
        <v>2940000000000</v>
      </c>
      <c r="J1222">
        <f>VLOOKUP(B1222,balance!AU:BD,10,FALSE)</f>
        <v>15620030</v>
      </c>
    </row>
    <row r="1223" spans="1:10" x14ac:dyDescent="0.3">
      <c r="A1223">
        <v>1221</v>
      </c>
      <c r="B1223">
        <f t="shared" si="37"/>
        <v>245</v>
      </c>
      <c r="C1223">
        <f t="shared" si="36"/>
        <v>2</v>
      </c>
      <c r="D1223">
        <v>9026</v>
      </c>
      <c r="E1223" s="1">
        <f>IF(C1223=1,VLOOKUP(B1223,balance!$AU:$AZ,2,FALSE),IF(C1223=2,VLOOKUP(B1223,balance!$AU:$AZ,3,FALSE),IF(C1223=3,VLOOKUP(B1223,balance!$AU:$AZ,4,FALSE),IF(C1223=4,VLOOKUP(B1223,balance!$AU:$AZ,5,FALSE),IF(C1223=5,VLOOKUP(B1223-1,balance!$AU:$AZ,6,FALSE),0)))))</f>
        <v>6000</v>
      </c>
      <c r="F1223">
        <v>53</v>
      </c>
      <c r="G1223">
        <f>IF(C1223=1,VLOOKUP(FoxFire!B1223,balance!$U:$Z,2,FALSE),IF(C1223=2,VLOOKUP(B1223,balance!$U:$Z,3,FALSE),IF(C1223=3,VLOOKUP(B1223,balance!$U:$Z,4,FALSE),IF(C1223=4,VLOOKUP(B1223,balance!$U:$Z,5,FALSE),IF(C1223=5,VLOOKUP(B1223-1,balance!$U:$Z,6,FALSE),0)))))/100</f>
        <v>3.4399999999999999E-3</v>
      </c>
      <c r="H1223">
        <v>2</v>
      </c>
      <c r="I1223" s="1">
        <f>IF(C1223=1,VLOOKUP(FoxFire!B1223,balance!$AF:$AJ,2,FALSE),IF(C1223=2,VLOOKUP(B1223,balance!$AF:$AJ,3,FALSE),IF(C1223=3,VLOOKUP(B1223,balance!$AF:$AJ,4,FALSE),IF(C1223=4,VLOOKUP(B1223,balance!$AF:$AJ,5,FALSE),IF(C1223=5,VLOOKUP(B1223,balance!$AF:$AK,6,FALSE),0)))))*1000000000000</f>
        <v>2940000000000</v>
      </c>
      <c r="J1223">
        <f>VLOOKUP(B1223,balance!AU:BD,10,FALSE)</f>
        <v>15620030</v>
      </c>
    </row>
    <row r="1224" spans="1:10" x14ac:dyDescent="0.3">
      <c r="A1224">
        <v>1222</v>
      </c>
      <c r="B1224">
        <f t="shared" si="37"/>
        <v>245</v>
      </c>
      <c r="C1224">
        <f t="shared" ref="C1224:C1287" si="38">C1219</f>
        <v>3</v>
      </c>
      <c r="D1224">
        <v>9026</v>
      </c>
      <c r="E1224" s="1">
        <f>IF(C1224=1,VLOOKUP(B1224,balance!$AU:$AZ,2,FALSE),IF(C1224=2,VLOOKUP(B1224,balance!$AU:$AZ,3,FALSE),IF(C1224=3,VLOOKUP(B1224,balance!$AU:$AZ,4,FALSE),IF(C1224=4,VLOOKUP(B1224,balance!$AU:$AZ,5,FALSE),IF(C1224=5,VLOOKUP(B1224-1,balance!$AU:$AZ,6,FALSE),0)))))</f>
        <v>6000</v>
      </c>
      <c r="F1224">
        <v>53</v>
      </c>
      <c r="G1224">
        <f>IF(C1224=1,VLOOKUP(FoxFire!B1224,balance!$U:$Z,2,FALSE),IF(C1224=2,VLOOKUP(B1224,balance!$U:$Z,3,FALSE),IF(C1224=3,VLOOKUP(B1224,balance!$U:$Z,4,FALSE),IF(C1224=4,VLOOKUP(B1224,balance!$U:$Z,5,FALSE),IF(C1224=5,VLOOKUP(B1224-1,balance!$U:$Z,6,FALSE),0)))))/100</f>
        <v>3.4399999999999999E-3</v>
      </c>
      <c r="H1224">
        <v>2</v>
      </c>
      <c r="I1224" s="1">
        <f>IF(C1224=1,VLOOKUP(FoxFire!B1224,balance!$AF:$AJ,2,FALSE),IF(C1224=2,VLOOKUP(B1224,balance!$AF:$AJ,3,FALSE),IF(C1224=3,VLOOKUP(B1224,balance!$AF:$AJ,4,FALSE),IF(C1224=4,VLOOKUP(B1224,balance!$AF:$AJ,5,FALSE),IF(C1224=5,VLOOKUP(B1224,balance!$AF:$AK,6,FALSE),0)))))*1000000000000</f>
        <v>2940000000000</v>
      </c>
      <c r="J1224">
        <f>VLOOKUP(B1224,balance!AU:BD,10,FALSE)</f>
        <v>15620030</v>
      </c>
    </row>
    <row r="1225" spans="1:10" x14ac:dyDescent="0.3">
      <c r="A1225">
        <v>1223</v>
      </c>
      <c r="B1225">
        <f t="shared" si="37"/>
        <v>245</v>
      </c>
      <c r="C1225">
        <f t="shared" si="38"/>
        <v>4</v>
      </c>
      <c r="D1225">
        <v>9026</v>
      </c>
      <c r="E1225" s="1">
        <f>IF(C1225=1,VLOOKUP(B1225,balance!$AU:$AZ,2,FALSE),IF(C1225=2,VLOOKUP(B1225,balance!$AU:$AZ,3,FALSE),IF(C1225=3,VLOOKUP(B1225,balance!$AU:$AZ,4,FALSE),IF(C1225=4,VLOOKUP(B1225,balance!$AU:$AZ,5,FALSE),IF(C1225=5,VLOOKUP(B1225-1,balance!$AU:$AZ,6,FALSE),0)))))</f>
        <v>6000</v>
      </c>
      <c r="F1225">
        <v>53</v>
      </c>
      <c r="G1225">
        <f>IF(C1225=1,VLOOKUP(FoxFire!B1225,balance!$U:$Z,2,FALSE),IF(C1225=2,VLOOKUP(B1225,balance!$U:$Z,3,FALSE),IF(C1225=3,VLOOKUP(B1225,balance!$U:$Z,4,FALSE),IF(C1225=4,VLOOKUP(B1225,balance!$U:$Z,5,FALSE),IF(C1225=5,VLOOKUP(B1225-1,balance!$U:$Z,6,FALSE),0)))))/100</f>
        <v>3.4399999999999999E-3</v>
      </c>
      <c r="H1225">
        <v>2</v>
      </c>
      <c r="I1225" s="1">
        <f>IF(C1225=1,VLOOKUP(FoxFire!B1225,balance!$AF:$AJ,2,FALSE),IF(C1225=2,VLOOKUP(B1225,balance!$AF:$AJ,3,FALSE),IF(C1225=3,VLOOKUP(B1225,balance!$AF:$AJ,4,FALSE),IF(C1225=4,VLOOKUP(B1225,balance!$AF:$AJ,5,FALSE),IF(C1225=5,VLOOKUP(B1225,balance!$AF:$AK,6,FALSE),0)))))*1000000000000</f>
        <v>2940000000000</v>
      </c>
      <c r="J1225">
        <f>VLOOKUP(B1225,balance!AU:BD,10,FALSE)</f>
        <v>15620030</v>
      </c>
    </row>
    <row r="1226" spans="1:10" x14ac:dyDescent="0.3">
      <c r="A1226">
        <v>1224</v>
      </c>
      <c r="B1226">
        <f t="shared" si="37"/>
        <v>246</v>
      </c>
      <c r="C1226">
        <f t="shared" si="38"/>
        <v>5</v>
      </c>
      <c r="D1226">
        <v>9026</v>
      </c>
      <c r="E1226" s="1">
        <f>IF(C1226=1,VLOOKUP(B1226,balance!$AU:$AZ,2,FALSE),IF(C1226=2,VLOOKUP(B1226,balance!$AU:$AZ,3,FALSE),IF(C1226=3,VLOOKUP(B1226,balance!$AU:$AZ,4,FALSE),IF(C1226=4,VLOOKUP(B1226,balance!$AU:$AZ,5,FALSE),IF(C1226=5,VLOOKUP(B1226-1,balance!$AU:$AZ,6,FALSE),0)))))</f>
        <v>120000</v>
      </c>
      <c r="F1226">
        <v>53</v>
      </c>
      <c r="G1226">
        <f>IF(C1226=1,VLOOKUP(FoxFire!B1226,balance!$U:$Z,2,FALSE),IF(C1226=2,VLOOKUP(B1226,balance!$U:$Z,3,FALSE),IF(C1226=3,VLOOKUP(B1226,balance!$U:$Z,4,FALSE),IF(C1226=4,VLOOKUP(B1226,balance!$U:$Z,5,FALSE),IF(C1226=5,VLOOKUP(B1226-1,balance!$U:$Z,6,FALSE),0)))))/100</f>
        <v>1200.0362</v>
      </c>
      <c r="H1226">
        <v>2</v>
      </c>
      <c r="I1226" s="1">
        <f>IF(C1226=1,VLOOKUP(FoxFire!B1226,balance!$AF:$AJ,2,FALSE),IF(C1226=2,VLOOKUP(B1226,balance!$AF:$AJ,3,FALSE),IF(C1226=3,VLOOKUP(B1226,balance!$AF:$AJ,4,FALSE),IF(C1226=4,VLOOKUP(B1226,balance!$AF:$AJ,5,FALSE),IF(C1226=5,VLOOKUP(B1226,balance!$AF:$AK,6,FALSE),0)))))*1000000000000</f>
        <v>11820000000000</v>
      </c>
      <c r="J1226">
        <f>VLOOKUP(B1226,balance!AU:BD,10,FALSE)</f>
        <v>15820290</v>
      </c>
    </row>
    <row r="1227" spans="1:10" x14ac:dyDescent="0.3">
      <c r="A1227">
        <v>1225</v>
      </c>
      <c r="B1227">
        <f t="shared" si="37"/>
        <v>246</v>
      </c>
      <c r="C1227">
        <f t="shared" si="38"/>
        <v>1</v>
      </c>
      <c r="D1227">
        <v>9026</v>
      </c>
      <c r="E1227" s="1">
        <f>IF(C1227=1,VLOOKUP(B1227,balance!$AU:$AZ,2,FALSE),IF(C1227=2,VLOOKUP(B1227,balance!$AU:$AZ,3,FALSE),IF(C1227=3,VLOOKUP(B1227,balance!$AU:$AZ,4,FALSE),IF(C1227=4,VLOOKUP(B1227,balance!$AU:$AZ,5,FALSE),IF(C1227=5,VLOOKUP(B1227-1,balance!$AU:$AZ,6,FALSE),0)))))</f>
        <v>6000</v>
      </c>
      <c r="F1227">
        <v>53</v>
      </c>
      <c r="G1227">
        <f>IF(C1227=1,VLOOKUP(FoxFire!B1227,balance!$U:$Z,2,FALSE),IF(C1227=2,VLOOKUP(B1227,balance!$U:$Z,3,FALSE),IF(C1227=3,VLOOKUP(B1227,balance!$U:$Z,4,FALSE),IF(C1227=4,VLOOKUP(B1227,balance!$U:$Z,5,FALSE),IF(C1227=5,VLOOKUP(B1227-1,balance!$U:$Z,6,FALSE),0)))))/100</f>
        <v>3.4499999999999999E-3</v>
      </c>
      <c r="H1227">
        <v>2</v>
      </c>
      <c r="I1227" s="1">
        <f>IF(C1227=1,VLOOKUP(FoxFire!B1227,balance!$AF:$AJ,2,FALSE),IF(C1227=2,VLOOKUP(B1227,balance!$AF:$AJ,3,FALSE),IF(C1227=3,VLOOKUP(B1227,balance!$AF:$AJ,4,FALSE),IF(C1227=4,VLOOKUP(B1227,balance!$AF:$AJ,5,FALSE),IF(C1227=5,VLOOKUP(B1227,balance!$AF:$AK,6,FALSE),0)))))*1000000000000</f>
        <v>2955000000000</v>
      </c>
      <c r="J1227">
        <f>VLOOKUP(B1227,balance!AU:BD,10,FALSE)</f>
        <v>15820290</v>
      </c>
    </row>
    <row r="1228" spans="1:10" x14ac:dyDescent="0.3">
      <c r="A1228">
        <v>1226</v>
      </c>
      <c r="B1228">
        <f t="shared" ref="B1228:B1291" si="39">B1223+1</f>
        <v>246</v>
      </c>
      <c r="C1228">
        <f t="shared" si="38"/>
        <v>2</v>
      </c>
      <c r="D1228">
        <v>9026</v>
      </c>
      <c r="E1228" s="1">
        <f>IF(C1228=1,VLOOKUP(B1228,balance!$AU:$AZ,2,FALSE),IF(C1228=2,VLOOKUP(B1228,balance!$AU:$AZ,3,FALSE),IF(C1228=3,VLOOKUP(B1228,balance!$AU:$AZ,4,FALSE),IF(C1228=4,VLOOKUP(B1228,balance!$AU:$AZ,5,FALSE),IF(C1228=5,VLOOKUP(B1228-1,balance!$AU:$AZ,6,FALSE),0)))))</f>
        <v>6000</v>
      </c>
      <c r="F1228">
        <v>53</v>
      </c>
      <c r="G1228">
        <f>IF(C1228=1,VLOOKUP(FoxFire!B1228,balance!$U:$Z,2,FALSE),IF(C1228=2,VLOOKUP(B1228,balance!$U:$Z,3,FALSE),IF(C1228=3,VLOOKUP(B1228,balance!$U:$Z,4,FALSE),IF(C1228=4,VLOOKUP(B1228,balance!$U:$Z,5,FALSE),IF(C1228=5,VLOOKUP(B1228-1,balance!$U:$Z,6,FALSE),0)))))/100</f>
        <v>3.4499999999999999E-3</v>
      </c>
      <c r="H1228">
        <v>2</v>
      </c>
      <c r="I1228" s="1">
        <f>IF(C1228=1,VLOOKUP(FoxFire!B1228,balance!$AF:$AJ,2,FALSE),IF(C1228=2,VLOOKUP(B1228,balance!$AF:$AJ,3,FALSE),IF(C1228=3,VLOOKUP(B1228,balance!$AF:$AJ,4,FALSE),IF(C1228=4,VLOOKUP(B1228,balance!$AF:$AJ,5,FALSE),IF(C1228=5,VLOOKUP(B1228,balance!$AF:$AK,6,FALSE),0)))))*1000000000000</f>
        <v>2955000000000</v>
      </c>
      <c r="J1228">
        <f>VLOOKUP(B1228,balance!AU:BD,10,FALSE)</f>
        <v>15820290</v>
      </c>
    </row>
    <row r="1229" spans="1:10" x14ac:dyDescent="0.3">
      <c r="A1229">
        <v>1227</v>
      </c>
      <c r="B1229">
        <f t="shared" si="39"/>
        <v>246</v>
      </c>
      <c r="C1229">
        <f t="shared" si="38"/>
        <v>3</v>
      </c>
      <c r="D1229">
        <v>9026</v>
      </c>
      <c r="E1229" s="1">
        <f>IF(C1229=1,VLOOKUP(B1229,balance!$AU:$AZ,2,FALSE),IF(C1229=2,VLOOKUP(B1229,balance!$AU:$AZ,3,FALSE),IF(C1229=3,VLOOKUP(B1229,balance!$AU:$AZ,4,FALSE),IF(C1229=4,VLOOKUP(B1229,balance!$AU:$AZ,5,FALSE),IF(C1229=5,VLOOKUP(B1229-1,balance!$AU:$AZ,6,FALSE),0)))))</f>
        <v>6000</v>
      </c>
      <c r="F1229">
        <v>53</v>
      </c>
      <c r="G1229">
        <f>IF(C1229=1,VLOOKUP(FoxFire!B1229,balance!$U:$Z,2,FALSE),IF(C1229=2,VLOOKUP(B1229,balance!$U:$Z,3,FALSE),IF(C1229=3,VLOOKUP(B1229,balance!$U:$Z,4,FALSE),IF(C1229=4,VLOOKUP(B1229,balance!$U:$Z,5,FALSE),IF(C1229=5,VLOOKUP(B1229-1,balance!$U:$Z,6,FALSE),0)))))/100</f>
        <v>3.4499999999999999E-3</v>
      </c>
      <c r="H1229">
        <v>2</v>
      </c>
      <c r="I1229" s="1">
        <f>IF(C1229=1,VLOOKUP(FoxFire!B1229,balance!$AF:$AJ,2,FALSE),IF(C1229=2,VLOOKUP(B1229,balance!$AF:$AJ,3,FALSE),IF(C1229=3,VLOOKUP(B1229,balance!$AF:$AJ,4,FALSE),IF(C1229=4,VLOOKUP(B1229,balance!$AF:$AJ,5,FALSE),IF(C1229=5,VLOOKUP(B1229,balance!$AF:$AK,6,FALSE),0)))))*1000000000000</f>
        <v>2955000000000</v>
      </c>
      <c r="J1229">
        <f>VLOOKUP(B1229,balance!AU:BD,10,FALSE)</f>
        <v>15820290</v>
      </c>
    </row>
    <row r="1230" spans="1:10" x14ac:dyDescent="0.3">
      <c r="A1230">
        <v>1228</v>
      </c>
      <c r="B1230">
        <f t="shared" si="39"/>
        <v>246</v>
      </c>
      <c r="C1230">
        <f t="shared" si="38"/>
        <v>4</v>
      </c>
      <c r="D1230">
        <v>9026</v>
      </c>
      <c r="E1230" s="1">
        <f>IF(C1230=1,VLOOKUP(B1230,balance!$AU:$AZ,2,FALSE),IF(C1230=2,VLOOKUP(B1230,balance!$AU:$AZ,3,FALSE),IF(C1230=3,VLOOKUP(B1230,balance!$AU:$AZ,4,FALSE),IF(C1230=4,VLOOKUP(B1230,balance!$AU:$AZ,5,FALSE),IF(C1230=5,VLOOKUP(B1230-1,balance!$AU:$AZ,6,FALSE),0)))))</f>
        <v>6000</v>
      </c>
      <c r="F1230">
        <v>53</v>
      </c>
      <c r="G1230">
        <f>IF(C1230=1,VLOOKUP(FoxFire!B1230,balance!$U:$Z,2,FALSE),IF(C1230=2,VLOOKUP(B1230,balance!$U:$Z,3,FALSE),IF(C1230=3,VLOOKUP(B1230,balance!$U:$Z,4,FALSE),IF(C1230=4,VLOOKUP(B1230,balance!$U:$Z,5,FALSE),IF(C1230=5,VLOOKUP(B1230-1,balance!$U:$Z,6,FALSE),0)))))/100</f>
        <v>3.4499999999999999E-3</v>
      </c>
      <c r="H1230">
        <v>2</v>
      </c>
      <c r="I1230" s="1">
        <f>IF(C1230=1,VLOOKUP(FoxFire!B1230,balance!$AF:$AJ,2,FALSE),IF(C1230=2,VLOOKUP(B1230,balance!$AF:$AJ,3,FALSE),IF(C1230=3,VLOOKUP(B1230,balance!$AF:$AJ,4,FALSE),IF(C1230=4,VLOOKUP(B1230,balance!$AF:$AJ,5,FALSE),IF(C1230=5,VLOOKUP(B1230,balance!$AF:$AK,6,FALSE),0)))))*1000000000000</f>
        <v>2955000000000</v>
      </c>
      <c r="J1230">
        <f>VLOOKUP(B1230,balance!AU:BD,10,FALSE)</f>
        <v>15820290</v>
      </c>
    </row>
    <row r="1231" spans="1:10" x14ac:dyDescent="0.3">
      <c r="A1231">
        <v>1229</v>
      </c>
      <c r="B1231">
        <f t="shared" si="39"/>
        <v>247</v>
      </c>
      <c r="C1231">
        <f t="shared" si="38"/>
        <v>5</v>
      </c>
      <c r="D1231">
        <v>9026</v>
      </c>
      <c r="E1231" s="1">
        <f>IF(C1231=1,VLOOKUP(B1231,balance!$AU:$AZ,2,FALSE),IF(C1231=2,VLOOKUP(B1231,balance!$AU:$AZ,3,FALSE),IF(C1231=3,VLOOKUP(B1231,balance!$AU:$AZ,4,FALSE),IF(C1231=4,VLOOKUP(B1231,balance!$AU:$AZ,5,FALSE),IF(C1231=5,VLOOKUP(B1231-1,balance!$AU:$AZ,6,FALSE),0)))))</f>
        <v>120000</v>
      </c>
      <c r="F1231">
        <v>53</v>
      </c>
      <c r="G1231">
        <f>IF(C1231=1,VLOOKUP(FoxFire!B1231,balance!$U:$Z,2,FALSE),IF(C1231=2,VLOOKUP(B1231,balance!$U:$Z,3,FALSE),IF(C1231=3,VLOOKUP(B1231,balance!$U:$Z,4,FALSE),IF(C1231=4,VLOOKUP(B1231,balance!$U:$Z,5,FALSE),IF(C1231=5,VLOOKUP(B1231-1,balance!$U:$Z,6,FALSE),0)))))/100</f>
        <v>1215.56</v>
      </c>
      <c r="H1231">
        <v>2</v>
      </c>
      <c r="I1231" s="1">
        <f>IF(C1231=1,VLOOKUP(FoxFire!B1231,balance!$AF:$AJ,2,FALSE),IF(C1231=2,VLOOKUP(B1231,balance!$AF:$AJ,3,FALSE),IF(C1231=3,VLOOKUP(B1231,balance!$AF:$AJ,4,FALSE),IF(C1231=4,VLOOKUP(B1231,balance!$AF:$AJ,5,FALSE),IF(C1231=5,VLOOKUP(B1231,balance!$AF:$AK,6,FALSE),0)))))*1000000000000</f>
        <v>11880000000000</v>
      </c>
      <c r="J1231">
        <f>VLOOKUP(B1231,balance!AU:BD,10,FALSE)</f>
        <v>16023180</v>
      </c>
    </row>
    <row r="1232" spans="1:10" x14ac:dyDescent="0.3">
      <c r="A1232">
        <v>1230</v>
      </c>
      <c r="B1232">
        <f t="shared" si="39"/>
        <v>247</v>
      </c>
      <c r="C1232">
        <f t="shared" si="38"/>
        <v>1</v>
      </c>
      <c r="D1232">
        <v>9026</v>
      </c>
      <c r="E1232" s="1">
        <f>IF(C1232=1,VLOOKUP(B1232,balance!$AU:$AZ,2,FALSE),IF(C1232=2,VLOOKUP(B1232,balance!$AU:$AZ,3,FALSE),IF(C1232=3,VLOOKUP(B1232,balance!$AU:$AZ,4,FALSE),IF(C1232=4,VLOOKUP(B1232,balance!$AU:$AZ,5,FALSE),IF(C1232=5,VLOOKUP(B1232-1,balance!$AU:$AZ,6,FALSE),0)))))</f>
        <v>6000</v>
      </c>
      <c r="F1232">
        <v>53</v>
      </c>
      <c r="G1232">
        <f>IF(C1232=1,VLOOKUP(FoxFire!B1232,balance!$U:$Z,2,FALSE),IF(C1232=2,VLOOKUP(B1232,balance!$U:$Z,3,FALSE),IF(C1232=3,VLOOKUP(B1232,balance!$U:$Z,4,FALSE),IF(C1232=4,VLOOKUP(B1232,balance!$U:$Z,5,FALSE),IF(C1232=5,VLOOKUP(B1232-1,balance!$U:$Z,6,FALSE),0)))))/100</f>
        <v>3.4599999999999995E-3</v>
      </c>
      <c r="H1232">
        <v>2</v>
      </c>
      <c r="I1232" s="1">
        <f>IF(C1232=1,VLOOKUP(FoxFire!B1232,balance!$AF:$AJ,2,FALSE),IF(C1232=2,VLOOKUP(B1232,balance!$AF:$AJ,3,FALSE),IF(C1232=3,VLOOKUP(B1232,balance!$AF:$AJ,4,FALSE),IF(C1232=4,VLOOKUP(B1232,balance!$AF:$AJ,5,FALSE),IF(C1232=5,VLOOKUP(B1232,balance!$AF:$AK,6,FALSE),0)))))*1000000000000</f>
        <v>2970000000000</v>
      </c>
      <c r="J1232">
        <f>VLOOKUP(B1232,balance!AU:BD,10,FALSE)</f>
        <v>16023180</v>
      </c>
    </row>
    <row r="1233" spans="1:10" x14ac:dyDescent="0.3">
      <c r="A1233">
        <v>1231</v>
      </c>
      <c r="B1233">
        <f t="shared" si="39"/>
        <v>247</v>
      </c>
      <c r="C1233">
        <f t="shared" si="38"/>
        <v>2</v>
      </c>
      <c r="D1233">
        <v>9026</v>
      </c>
      <c r="E1233" s="1">
        <f>IF(C1233=1,VLOOKUP(B1233,balance!$AU:$AZ,2,FALSE),IF(C1233=2,VLOOKUP(B1233,balance!$AU:$AZ,3,FALSE),IF(C1233=3,VLOOKUP(B1233,balance!$AU:$AZ,4,FALSE),IF(C1233=4,VLOOKUP(B1233,balance!$AU:$AZ,5,FALSE),IF(C1233=5,VLOOKUP(B1233-1,balance!$AU:$AZ,6,FALSE),0)))))</f>
        <v>6000</v>
      </c>
      <c r="F1233">
        <v>53</v>
      </c>
      <c r="G1233">
        <f>IF(C1233=1,VLOOKUP(FoxFire!B1233,balance!$U:$Z,2,FALSE),IF(C1233=2,VLOOKUP(B1233,balance!$U:$Z,3,FALSE),IF(C1233=3,VLOOKUP(B1233,balance!$U:$Z,4,FALSE),IF(C1233=4,VLOOKUP(B1233,balance!$U:$Z,5,FALSE),IF(C1233=5,VLOOKUP(B1233-1,balance!$U:$Z,6,FALSE),0)))))/100</f>
        <v>3.4599999999999995E-3</v>
      </c>
      <c r="H1233">
        <v>2</v>
      </c>
      <c r="I1233" s="1">
        <f>IF(C1233=1,VLOOKUP(FoxFire!B1233,balance!$AF:$AJ,2,FALSE),IF(C1233=2,VLOOKUP(B1233,balance!$AF:$AJ,3,FALSE),IF(C1233=3,VLOOKUP(B1233,balance!$AF:$AJ,4,FALSE),IF(C1233=4,VLOOKUP(B1233,balance!$AF:$AJ,5,FALSE),IF(C1233=5,VLOOKUP(B1233,balance!$AF:$AK,6,FALSE),0)))))*1000000000000</f>
        <v>2970000000000</v>
      </c>
      <c r="J1233">
        <f>VLOOKUP(B1233,balance!AU:BD,10,FALSE)</f>
        <v>16023180</v>
      </c>
    </row>
    <row r="1234" spans="1:10" x14ac:dyDescent="0.3">
      <c r="A1234">
        <v>1232</v>
      </c>
      <c r="B1234">
        <f t="shared" si="39"/>
        <v>247</v>
      </c>
      <c r="C1234">
        <f t="shared" si="38"/>
        <v>3</v>
      </c>
      <c r="D1234">
        <v>9026</v>
      </c>
      <c r="E1234" s="1">
        <f>IF(C1234=1,VLOOKUP(B1234,balance!$AU:$AZ,2,FALSE),IF(C1234=2,VLOOKUP(B1234,balance!$AU:$AZ,3,FALSE),IF(C1234=3,VLOOKUP(B1234,balance!$AU:$AZ,4,FALSE),IF(C1234=4,VLOOKUP(B1234,balance!$AU:$AZ,5,FALSE),IF(C1234=5,VLOOKUP(B1234-1,balance!$AU:$AZ,6,FALSE),0)))))</f>
        <v>6000</v>
      </c>
      <c r="F1234">
        <v>53</v>
      </c>
      <c r="G1234">
        <f>IF(C1234=1,VLOOKUP(FoxFire!B1234,balance!$U:$Z,2,FALSE),IF(C1234=2,VLOOKUP(B1234,balance!$U:$Z,3,FALSE),IF(C1234=3,VLOOKUP(B1234,balance!$U:$Z,4,FALSE),IF(C1234=4,VLOOKUP(B1234,balance!$U:$Z,5,FALSE),IF(C1234=5,VLOOKUP(B1234-1,balance!$U:$Z,6,FALSE),0)))))/100</f>
        <v>3.4599999999999995E-3</v>
      </c>
      <c r="H1234">
        <v>2</v>
      </c>
      <c r="I1234" s="1">
        <f>IF(C1234=1,VLOOKUP(FoxFire!B1234,balance!$AF:$AJ,2,FALSE),IF(C1234=2,VLOOKUP(B1234,balance!$AF:$AJ,3,FALSE),IF(C1234=3,VLOOKUP(B1234,balance!$AF:$AJ,4,FALSE),IF(C1234=4,VLOOKUP(B1234,balance!$AF:$AJ,5,FALSE),IF(C1234=5,VLOOKUP(B1234,balance!$AF:$AK,6,FALSE),0)))))*1000000000000</f>
        <v>2970000000000</v>
      </c>
      <c r="J1234">
        <f>VLOOKUP(B1234,balance!AU:BD,10,FALSE)</f>
        <v>16023180</v>
      </c>
    </row>
    <row r="1235" spans="1:10" x14ac:dyDescent="0.3">
      <c r="A1235">
        <v>1233</v>
      </c>
      <c r="B1235">
        <f t="shared" si="39"/>
        <v>247</v>
      </c>
      <c r="C1235">
        <f t="shared" si="38"/>
        <v>4</v>
      </c>
      <c r="D1235">
        <v>9026</v>
      </c>
      <c r="E1235" s="1">
        <f>IF(C1235=1,VLOOKUP(B1235,balance!$AU:$AZ,2,FALSE),IF(C1235=2,VLOOKUP(B1235,balance!$AU:$AZ,3,FALSE),IF(C1235=3,VLOOKUP(B1235,balance!$AU:$AZ,4,FALSE),IF(C1235=4,VLOOKUP(B1235,balance!$AU:$AZ,5,FALSE),IF(C1235=5,VLOOKUP(B1235-1,balance!$AU:$AZ,6,FALSE),0)))))</f>
        <v>6000</v>
      </c>
      <c r="F1235">
        <v>53</v>
      </c>
      <c r="G1235">
        <f>IF(C1235=1,VLOOKUP(FoxFire!B1235,balance!$U:$Z,2,FALSE),IF(C1235=2,VLOOKUP(B1235,balance!$U:$Z,3,FALSE),IF(C1235=3,VLOOKUP(B1235,balance!$U:$Z,4,FALSE),IF(C1235=4,VLOOKUP(B1235,balance!$U:$Z,5,FALSE),IF(C1235=5,VLOOKUP(B1235-1,balance!$U:$Z,6,FALSE),0)))))/100</f>
        <v>3.4599999999999995E-3</v>
      </c>
      <c r="H1235">
        <v>2</v>
      </c>
      <c r="I1235" s="1">
        <f>IF(C1235=1,VLOOKUP(FoxFire!B1235,balance!$AF:$AJ,2,FALSE),IF(C1235=2,VLOOKUP(B1235,balance!$AF:$AJ,3,FALSE),IF(C1235=3,VLOOKUP(B1235,balance!$AF:$AJ,4,FALSE),IF(C1235=4,VLOOKUP(B1235,balance!$AF:$AJ,5,FALSE),IF(C1235=5,VLOOKUP(B1235,balance!$AF:$AK,6,FALSE),0)))))*1000000000000</f>
        <v>2970000000000</v>
      </c>
      <c r="J1235">
        <f>VLOOKUP(B1235,balance!AU:BD,10,FALSE)</f>
        <v>16023180</v>
      </c>
    </row>
    <row r="1236" spans="1:10" x14ac:dyDescent="0.3">
      <c r="A1236">
        <v>1234</v>
      </c>
      <c r="B1236">
        <f t="shared" si="39"/>
        <v>248</v>
      </c>
      <c r="C1236">
        <f t="shared" si="38"/>
        <v>5</v>
      </c>
      <c r="D1236">
        <v>9026</v>
      </c>
      <c r="E1236" s="1">
        <f>IF(C1236=1,VLOOKUP(B1236,balance!$AU:$AZ,2,FALSE),IF(C1236=2,VLOOKUP(B1236,balance!$AU:$AZ,3,FALSE),IF(C1236=3,VLOOKUP(B1236,balance!$AU:$AZ,4,FALSE),IF(C1236=4,VLOOKUP(B1236,balance!$AU:$AZ,5,FALSE),IF(C1236=5,VLOOKUP(B1236-1,balance!$AU:$AZ,6,FALSE),0)))))</f>
        <v>120000</v>
      </c>
      <c r="F1236">
        <v>53</v>
      </c>
      <c r="G1236">
        <f>IF(C1236=1,VLOOKUP(FoxFire!B1236,balance!$U:$Z,2,FALSE),IF(C1236=2,VLOOKUP(B1236,balance!$U:$Z,3,FALSE),IF(C1236=3,VLOOKUP(B1236,balance!$U:$Z,4,FALSE),IF(C1236=4,VLOOKUP(B1236,balance!$U:$Z,5,FALSE),IF(C1236=5,VLOOKUP(B1236-1,balance!$U:$Z,6,FALSE),0)))))/100</f>
        <v>1231.2742000000001</v>
      </c>
      <c r="H1236">
        <v>2</v>
      </c>
      <c r="I1236" s="1">
        <f>IF(C1236=1,VLOOKUP(FoxFire!B1236,balance!$AF:$AJ,2,FALSE),IF(C1236=2,VLOOKUP(B1236,balance!$AF:$AJ,3,FALSE),IF(C1236=3,VLOOKUP(B1236,balance!$AF:$AJ,4,FALSE),IF(C1236=4,VLOOKUP(B1236,balance!$AF:$AJ,5,FALSE),IF(C1236=5,VLOOKUP(B1236,balance!$AF:$AK,6,FALSE),0)))))*1000000000000</f>
        <v>11940000000000</v>
      </c>
      <c r="J1236">
        <f>VLOOKUP(B1236,balance!AU:BD,10,FALSE)</f>
        <v>16228710</v>
      </c>
    </row>
    <row r="1237" spans="1:10" x14ac:dyDescent="0.3">
      <c r="A1237">
        <v>1235</v>
      </c>
      <c r="B1237">
        <f t="shared" si="39"/>
        <v>248</v>
      </c>
      <c r="C1237">
        <f t="shared" si="38"/>
        <v>1</v>
      </c>
      <c r="D1237">
        <v>9026</v>
      </c>
      <c r="E1237" s="1">
        <f>IF(C1237=1,VLOOKUP(B1237,balance!$AU:$AZ,2,FALSE),IF(C1237=2,VLOOKUP(B1237,balance!$AU:$AZ,3,FALSE),IF(C1237=3,VLOOKUP(B1237,balance!$AU:$AZ,4,FALSE),IF(C1237=4,VLOOKUP(B1237,balance!$AU:$AZ,5,FALSE),IF(C1237=5,VLOOKUP(B1237-1,balance!$AU:$AZ,6,FALSE),0)))))</f>
        <v>6000</v>
      </c>
      <c r="F1237">
        <v>53</v>
      </c>
      <c r="G1237">
        <f>IF(C1237=1,VLOOKUP(FoxFire!B1237,balance!$U:$Z,2,FALSE),IF(C1237=2,VLOOKUP(B1237,balance!$U:$Z,3,FALSE),IF(C1237=3,VLOOKUP(B1237,balance!$U:$Z,4,FALSE),IF(C1237=4,VLOOKUP(B1237,balance!$U:$Z,5,FALSE),IF(C1237=5,VLOOKUP(B1237-1,balance!$U:$Z,6,FALSE),0)))))/100</f>
        <v>3.4699999999999996E-3</v>
      </c>
      <c r="H1237">
        <v>2</v>
      </c>
      <c r="I1237" s="1">
        <f>IF(C1237=1,VLOOKUP(FoxFire!B1237,balance!$AF:$AJ,2,FALSE),IF(C1237=2,VLOOKUP(B1237,balance!$AF:$AJ,3,FALSE),IF(C1237=3,VLOOKUP(B1237,balance!$AF:$AJ,4,FALSE),IF(C1237=4,VLOOKUP(B1237,balance!$AF:$AJ,5,FALSE),IF(C1237=5,VLOOKUP(B1237,balance!$AF:$AK,6,FALSE),0)))))*1000000000000</f>
        <v>2985000000000</v>
      </c>
      <c r="J1237">
        <f>VLOOKUP(B1237,balance!AU:BD,10,FALSE)</f>
        <v>16228710</v>
      </c>
    </row>
    <row r="1238" spans="1:10" x14ac:dyDescent="0.3">
      <c r="A1238">
        <v>1236</v>
      </c>
      <c r="B1238">
        <f t="shared" si="39"/>
        <v>248</v>
      </c>
      <c r="C1238">
        <f t="shared" si="38"/>
        <v>2</v>
      </c>
      <c r="D1238">
        <v>9026</v>
      </c>
      <c r="E1238" s="1">
        <f>IF(C1238=1,VLOOKUP(B1238,balance!$AU:$AZ,2,FALSE),IF(C1238=2,VLOOKUP(B1238,balance!$AU:$AZ,3,FALSE),IF(C1238=3,VLOOKUP(B1238,balance!$AU:$AZ,4,FALSE),IF(C1238=4,VLOOKUP(B1238,balance!$AU:$AZ,5,FALSE),IF(C1238=5,VLOOKUP(B1238-1,balance!$AU:$AZ,6,FALSE),0)))))</f>
        <v>6000</v>
      </c>
      <c r="F1238">
        <v>53</v>
      </c>
      <c r="G1238">
        <f>IF(C1238=1,VLOOKUP(FoxFire!B1238,balance!$U:$Z,2,FALSE),IF(C1238=2,VLOOKUP(B1238,balance!$U:$Z,3,FALSE),IF(C1238=3,VLOOKUP(B1238,balance!$U:$Z,4,FALSE),IF(C1238=4,VLOOKUP(B1238,balance!$U:$Z,5,FALSE),IF(C1238=5,VLOOKUP(B1238-1,balance!$U:$Z,6,FALSE),0)))))/100</f>
        <v>3.4699999999999996E-3</v>
      </c>
      <c r="H1238">
        <v>2</v>
      </c>
      <c r="I1238" s="1">
        <f>IF(C1238=1,VLOOKUP(FoxFire!B1238,balance!$AF:$AJ,2,FALSE),IF(C1238=2,VLOOKUP(B1238,balance!$AF:$AJ,3,FALSE),IF(C1238=3,VLOOKUP(B1238,balance!$AF:$AJ,4,FALSE),IF(C1238=4,VLOOKUP(B1238,balance!$AF:$AJ,5,FALSE),IF(C1238=5,VLOOKUP(B1238,balance!$AF:$AK,6,FALSE),0)))))*1000000000000</f>
        <v>2985000000000</v>
      </c>
      <c r="J1238">
        <f>VLOOKUP(B1238,balance!AU:BD,10,FALSE)</f>
        <v>16228710</v>
      </c>
    </row>
    <row r="1239" spans="1:10" x14ac:dyDescent="0.3">
      <c r="A1239">
        <v>1237</v>
      </c>
      <c r="B1239">
        <f t="shared" si="39"/>
        <v>248</v>
      </c>
      <c r="C1239">
        <f t="shared" si="38"/>
        <v>3</v>
      </c>
      <c r="D1239">
        <v>9026</v>
      </c>
      <c r="E1239" s="1">
        <f>IF(C1239=1,VLOOKUP(B1239,balance!$AU:$AZ,2,FALSE),IF(C1239=2,VLOOKUP(B1239,balance!$AU:$AZ,3,FALSE),IF(C1239=3,VLOOKUP(B1239,balance!$AU:$AZ,4,FALSE),IF(C1239=4,VLOOKUP(B1239,balance!$AU:$AZ,5,FALSE),IF(C1239=5,VLOOKUP(B1239-1,balance!$AU:$AZ,6,FALSE),0)))))</f>
        <v>6000</v>
      </c>
      <c r="F1239">
        <v>53</v>
      </c>
      <c r="G1239">
        <f>IF(C1239=1,VLOOKUP(FoxFire!B1239,balance!$U:$Z,2,FALSE),IF(C1239=2,VLOOKUP(B1239,balance!$U:$Z,3,FALSE),IF(C1239=3,VLOOKUP(B1239,balance!$U:$Z,4,FALSE),IF(C1239=4,VLOOKUP(B1239,balance!$U:$Z,5,FALSE),IF(C1239=5,VLOOKUP(B1239-1,balance!$U:$Z,6,FALSE),0)))))/100</f>
        <v>3.4699999999999996E-3</v>
      </c>
      <c r="H1239">
        <v>2</v>
      </c>
      <c r="I1239" s="1">
        <f>IF(C1239=1,VLOOKUP(FoxFire!B1239,balance!$AF:$AJ,2,FALSE),IF(C1239=2,VLOOKUP(B1239,balance!$AF:$AJ,3,FALSE),IF(C1239=3,VLOOKUP(B1239,balance!$AF:$AJ,4,FALSE),IF(C1239=4,VLOOKUP(B1239,balance!$AF:$AJ,5,FALSE),IF(C1239=5,VLOOKUP(B1239,balance!$AF:$AK,6,FALSE),0)))))*1000000000000</f>
        <v>2985000000000</v>
      </c>
      <c r="J1239">
        <f>VLOOKUP(B1239,balance!AU:BD,10,FALSE)</f>
        <v>16228710</v>
      </c>
    </row>
    <row r="1240" spans="1:10" x14ac:dyDescent="0.3">
      <c r="A1240">
        <v>1238</v>
      </c>
      <c r="B1240">
        <f t="shared" si="39"/>
        <v>248</v>
      </c>
      <c r="C1240">
        <f t="shared" si="38"/>
        <v>4</v>
      </c>
      <c r="D1240">
        <v>9026</v>
      </c>
      <c r="E1240" s="1">
        <f>IF(C1240=1,VLOOKUP(B1240,balance!$AU:$AZ,2,FALSE),IF(C1240=2,VLOOKUP(B1240,balance!$AU:$AZ,3,FALSE),IF(C1240=3,VLOOKUP(B1240,balance!$AU:$AZ,4,FALSE),IF(C1240=4,VLOOKUP(B1240,balance!$AU:$AZ,5,FALSE),IF(C1240=5,VLOOKUP(B1240-1,balance!$AU:$AZ,6,FALSE),0)))))</f>
        <v>6000</v>
      </c>
      <c r="F1240">
        <v>53</v>
      </c>
      <c r="G1240">
        <f>IF(C1240=1,VLOOKUP(FoxFire!B1240,balance!$U:$Z,2,FALSE),IF(C1240=2,VLOOKUP(B1240,balance!$U:$Z,3,FALSE),IF(C1240=3,VLOOKUP(B1240,balance!$U:$Z,4,FALSE),IF(C1240=4,VLOOKUP(B1240,balance!$U:$Z,5,FALSE),IF(C1240=5,VLOOKUP(B1240-1,balance!$U:$Z,6,FALSE),0)))))/100</f>
        <v>3.4699999999999996E-3</v>
      </c>
      <c r="H1240">
        <v>2</v>
      </c>
      <c r="I1240" s="1">
        <f>IF(C1240=1,VLOOKUP(FoxFire!B1240,balance!$AF:$AJ,2,FALSE),IF(C1240=2,VLOOKUP(B1240,balance!$AF:$AJ,3,FALSE),IF(C1240=3,VLOOKUP(B1240,balance!$AF:$AJ,4,FALSE),IF(C1240=4,VLOOKUP(B1240,balance!$AF:$AJ,5,FALSE),IF(C1240=5,VLOOKUP(B1240,balance!$AF:$AK,6,FALSE),0)))))*1000000000000</f>
        <v>2985000000000</v>
      </c>
      <c r="J1240">
        <f>VLOOKUP(B1240,balance!AU:BD,10,FALSE)</f>
        <v>16228710</v>
      </c>
    </row>
    <row r="1241" spans="1:10" x14ac:dyDescent="0.3">
      <c r="A1241">
        <v>1239</v>
      </c>
      <c r="B1241">
        <f t="shared" si="39"/>
        <v>249</v>
      </c>
      <c r="C1241">
        <f t="shared" si="38"/>
        <v>5</v>
      </c>
      <c r="D1241">
        <v>9026</v>
      </c>
      <c r="E1241" s="1">
        <f>IF(C1241=1,VLOOKUP(B1241,balance!$AU:$AZ,2,FALSE),IF(C1241=2,VLOOKUP(B1241,balance!$AU:$AZ,3,FALSE),IF(C1241=3,VLOOKUP(B1241,balance!$AU:$AZ,4,FALSE),IF(C1241=4,VLOOKUP(B1241,balance!$AU:$AZ,5,FALSE),IF(C1241=5,VLOOKUP(B1241-1,balance!$AU:$AZ,6,FALSE),0)))))</f>
        <v>120000</v>
      </c>
      <c r="F1241">
        <v>53</v>
      </c>
      <c r="G1241">
        <f>IF(C1241=1,VLOOKUP(FoxFire!B1241,balance!$U:$Z,2,FALSE),IF(C1241=2,VLOOKUP(B1241,balance!$U:$Z,3,FALSE),IF(C1241=3,VLOOKUP(B1241,balance!$U:$Z,4,FALSE),IF(C1241=4,VLOOKUP(B1241,balance!$U:$Z,5,FALSE),IF(C1241=5,VLOOKUP(B1241-1,balance!$U:$Z,6,FALSE),0)))))/100</f>
        <v>1247.1811</v>
      </c>
      <c r="H1241">
        <v>2</v>
      </c>
      <c r="I1241" s="1">
        <f>IF(C1241=1,VLOOKUP(FoxFire!B1241,balance!$AF:$AJ,2,FALSE),IF(C1241=2,VLOOKUP(B1241,balance!$AF:$AJ,3,FALSE),IF(C1241=3,VLOOKUP(B1241,balance!$AF:$AJ,4,FALSE),IF(C1241=4,VLOOKUP(B1241,balance!$AF:$AJ,5,FALSE),IF(C1241=5,VLOOKUP(B1241,balance!$AF:$AK,6,FALSE),0)))))*1000000000000</f>
        <v>12000000000000</v>
      </c>
      <c r="J1241">
        <f>VLOOKUP(B1241,balance!AU:BD,10,FALSE)</f>
        <v>16436890</v>
      </c>
    </row>
    <row r="1242" spans="1:10" x14ac:dyDescent="0.3">
      <c r="A1242">
        <v>1240</v>
      </c>
      <c r="B1242">
        <f t="shared" si="39"/>
        <v>249</v>
      </c>
      <c r="C1242">
        <f t="shared" si="38"/>
        <v>1</v>
      </c>
      <c r="D1242">
        <v>9026</v>
      </c>
      <c r="E1242" s="1">
        <f>IF(C1242=1,VLOOKUP(B1242,balance!$AU:$AZ,2,FALSE),IF(C1242=2,VLOOKUP(B1242,balance!$AU:$AZ,3,FALSE),IF(C1242=3,VLOOKUP(B1242,balance!$AU:$AZ,4,FALSE),IF(C1242=4,VLOOKUP(B1242,balance!$AU:$AZ,5,FALSE),IF(C1242=5,VLOOKUP(B1242-1,balance!$AU:$AZ,6,FALSE),0)))))</f>
        <v>6000</v>
      </c>
      <c r="F1242">
        <v>53</v>
      </c>
      <c r="G1242">
        <f>IF(C1242=1,VLOOKUP(FoxFire!B1242,balance!$U:$Z,2,FALSE),IF(C1242=2,VLOOKUP(B1242,balance!$U:$Z,3,FALSE),IF(C1242=3,VLOOKUP(B1242,balance!$U:$Z,4,FALSE),IF(C1242=4,VLOOKUP(B1242,balance!$U:$Z,5,FALSE),IF(C1242=5,VLOOKUP(B1242-1,balance!$U:$Z,6,FALSE),0)))))/100</f>
        <v>3.4799999999999996E-3</v>
      </c>
      <c r="H1242">
        <v>2</v>
      </c>
      <c r="I1242" s="1">
        <f>IF(C1242=1,VLOOKUP(FoxFire!B1242,balance!$AF:$AJ,2,FALSE),IF(C1242=2,VLOOKUP(B1242,balance!$AF:$AJ,3,FALSE),IF(C1242=3,VLOOKUP(B1242,balance!$AF:$AJ,4,FALSE),IF(C1242=4,VLOOKUP(B1242,balance!$AF:$AJ,5,FALSE),IF(C1242=5,VLOOKUP(B1242,balance!$AF:$AK,6,FALSE),0)))))*1000000000000</f>
        <v>3000000000000</v>
      </c>
      <c r="J1242">
        <f>VLOOKUP(B1242,balance!AU:BD,10,FALSE)</f>
        <v>16436890</v>
      </c>
    </row>
    <row r="1243" spans="1:10" x14ac:dyDescent="0.3">
      <c r="A1243">
        <v>1241</v>
      </c>
      <c r="B1243">
        <f t="shared" si="39"/>
        <v>249</v>
      </c>
      <c r="C1243">
        <f t="shared" si="38"/>
        <v>2</v>
      </c>
      <c r="D1243">
        <v>9026</v>
      </c>
      <c r="E1243" s="1">
        <f>IF(C1243=1,VLOOKUP(B1243,balance!$AU:$AZ,2,FALSE),IF(C1243=2,VLOOKUP(B1243,balance!$AU:$AZ,3,FALSE),IF(C1243=3,VLOOKUP(B1243,balance!$AU:$AZ,4,FALSE),IF(C1243=4,VLOOKUP(B1243,balance!$AU:$AZ,5,FALSE),IF(C1243=5,VLOOKUP(B1243-1,balance!$AU:$AZ,6,FALSE),0)))))</f>
        <v>6000</v>
      </c>
      <c r="F1243">
        <v>53</v>
      </c>
      <c r="G1243">
        <f>IF(C1243=1,VLOOKUP(FoxFire!B1243,balance!$U:$Z,2,FALSE),IF(C1243=2,VLOOKUP(B1243,balance!$U:$Z,3,FALSE),IF(C1243=3,VLOOKUP(B1243,balance!$U:$Z,4,FALSE),IF(C1243=4,VLOOKUP(B1243,balance!$U:$Z,5,FALSE),IF(C1243=5,VLOOKUP(B1243-1,balance!$U:$Z,6,FALSE),0)))))/100</f>
        <v>3.4799999999999996E-3</v>
      </c>
      <c r="H1243">
        <v>2</v>
      </c>
      <c r="I1243" s="1">
        <f>IF(C1243=1,VLOOKUP(FoxFire!B1243,balance!$AF:$AJ,2,FALSE),IF(C1243=2,VLOOKUP(B1243,balance!$AF:$AJ,3,FALSE),IF(C1243=3,VLOOKUP(B1243,balance!$AF:$AJ,4,FALSE),IF(C1243=4,VLOOKUP(B1243,balance!$AF:$AJ,5,FALSE),IF(C1243=5,VLOOKUP(B1243,balance!$AF:$AK,6,FALSE),0)))))*1000000000000</f>
        <v>3000000000000</v>
      </c>
      <c r="J1243">
        <f>VLOOKUP(B1243,balance!AU:BD,10,FALSE)</f>
        <v>16436890</v>
      </c>
    </row>
    <row r="1244" spans="1:10" x14ac:dyDescent="0.3">
      <c r="A1244">
        <v>1242</v>
      </c>
      <c r="B1244">
        <f t="shared" si="39"/>
        <v>249</v>
      </c>
      <c r="C1244">
        <f t="shared" si="38"/>
        <v>3</v>
      </c>
      <c r="D1244">
        <v>9026</v>
      </c>
      <c r="E1244" s="1">
        <f>IF(C1244=1,VLOOKUP(B1244,balance!$AU:$AZ,2,FALSE),IF(C1244=2,VLOOKUP(B1244,balance!$AU:$AZ,3,FALSE),IF(C1244=3,VLOOKUP(B1244,balance!$AU:$AZ,4,FALSE),IF(C1244=4,VLOOKUP(B1244,balance!$AU:$AZ,5,FALSE),IF(C1244=5,VLOOKUP(B1244-1,balance!$AU:$AZ,6,FALSE),0)))))</f>
        <v>6000</v>
      </c>
      <c r="F1244">
        <v>53</v>
      </c>
      <c r="G1244">
        <f>IF(C1244=1,VLOOKUP(FoxFire!B1244,balance!$U:$Z,2,FALSE),IF(C1244=2,VLOOKUP(B1244,balance!$U:$Z,3,FALSE),IF(C1244=3,VLOOKUP(B1244,balance!$U:$Z,4,FALSE),IF(C1244=4,VLOOKUP(B1244,balance!$U:$Z,5,FALSE),IF(C1244=5,VLOOKUP(B1244-1,balance!$U:$Z,6,FALSE),0)))))/100</f>
        <v>3.4799999999999996E-3</v>
      </c>
      <c r="H1244">
        <v>2</v>
      </c>
      <c r="I1244" s="1">
        <f>IF(C1244=1,VLOOKUP(FoxFire!B1244,balance!$AF:$AJ,2,FALSE),IF(C1244=2,VLOOKUP(B1244,balance!$AF:$AJ,3,FALSE),IF(C1244=3,VLOOKUP(B1244,balance!$AF:$AJ,4,FALSE),IF(C1244=4,VLOOKUP(B1244,balance!$AF:$AJ,5,FALSE),IF(C1244=5,VLOOKUP(B1244,balance!$AF:$AK,6,FALSE),0)))))*1000000000000</f>
        <v>3000000000000</v>
      </c>
      <c r="J1244">
        <f>VLOOKUP(B1244,balance!AU:BD,10,FALSE)</f>
        <v>16436890</v>
      </c>
    </row>
    <row r="1245" spans="1:10" x14ac:dyDescent="0.3">
      <c r="A1245">
        <v>1243</v>
      </c>
      <c r="B1245">
        <f t="shared" si="39"/>
        <v>249</v>
      </c>
      <c r="C1245">
        <f t="shared" si="38"/>
        <v>4</v>
      </c>
      <c r="D1245">
        <v>9026</v>
      </c>
      <c r="E1245" s="1">
        <f>IF(C1245=1,VLOOKUP(B1245,balance!$AU:$AZ,2,FALSE),IF(C1245=2,VLOOKUP(B1245,balance!$AU:$AZ,3,FALSE),IF(C1245=3,VLOOKUP(B1245,balance!$AU:$AZ,4,FALSE),IF(C1245=4,VLOOKUP(B1245,balance!$AU:$AZ,5,FALSE),IF(C1245=5,VLOOKUP(B1245-1,balance!$AU:$AZ,6,FALSE),0)))))</f>
        <v>6000</v>
      </c>
      <c r="F1245">
        <v>53</v>
      </c>
      <c r="G1245">
        <f>IF(C1245=1,VLOOKUP(FoxFire!B1245,balance!$U:$Z,2,FALSE),IF(C1245=2,VLOOKUP(B1245,balance!$U:$Z,3,FALSE),IF(C1245=3,VLOOKUP(B1245,balance!$U:$Z,4,FALSE),IF(C1245=4,VLOOKUP(B1245,balance!$U:$Z,5,FALSE),IF(C1245=5,VLOOKUP(B1245-1,balance!$U:$Z,6,FALSE),0)))))/100</f>
        <v>3.4799999999999996E-3</v>
      </c>
      <c r="H1245">
        <v>2</v>
      </c>
      <c r="I1245" s="1">
        <f>IF(C1245=1,VLOOKUP(FoxFire!B1245,balance!$AF:$AJ,2,FALSE),IF(C1245=2,VLOOKUP(B1245,balance!$AF:$AJ,3,FALSE),IF(C1245=3,VLOOKUP(B1245,balance!$AF:$AJ,4,FALSE),IF(C1245=4,VLOOKUP(B1245,balance!$AF:$AJ,5,FALSE),IF(C1245=5,VLOOKUP(B1245,balance!$AF:$AK,6,FALSE),0)))))*1000000000000</f>
        <v>3000000000000</v>
      </c>
      <c r="J1245">
        <f>VLOOKUP(B1245,balance!AU:BD,10,FALSE)</f>
        <v>16436890</v>
      </c>
    </row>
    <row r="1246" spans="1:10" x14ac:dyDescent="0.3">
      <c r="A1246">
        <v>1244</v>
      </c>
      <c r="B1246">
        <f t="shared" si="39"/>
        <v>250</v>
      </c>
      <c r="C1246">
        <f t="shared" si="38"/>
        <v>5</v>
      </c>
      <c r="D1246">
        <v>9026</v>
      </c>
      <c r="E1246" s="1">
        <f>IF(C1246=1,VLOOKUP(B1246,balance!$AU:$AZ,2,FALSE),IF(C1246=2,VLOOKUP(B1246,balance!$AU:$AZ,3,FALSE),IF(C1246=3,VLOOKUP(B1246,balance!$AU:$AZ,4,FALSE),IF(C1246=4,VLOOKUP(B1246,balance!$AU:$AZ,5,FALSE),IF(C1246=5,VLOOKUP(B1246-1,balance!$AU:$AZ,6,FALSE),0)))))</f>
        <v>120000</v>
      </c>
      <c r="F1246">
        <v>53</v>
      </c>
      <c r="G1246">
        <f>IF(C1246=1,VLOOKUP(FoxFire!B1246,balance!$U:$Z,2,FALSE),IF(C1246=2,VLOOKUP(B1246,balance!$U:$Z,3,FALSE),IF(C1246=3,VLOOKUP(B1246,balance!$U:$Z,4,FALSE),IF(C1246=4,VLOOKUP(B1246,balance!$U:$Z,5,FALSE),IF(C1246=5,VLOOKUP(B1246-1,balance!$U:$Z,6,FALSE),0)))))/100</f>
        <v>1263.2829999999999</v>
      </c>
      <c r="H1246">
        <v>2</v>
      </c>
      <c r="I1246" s="1">
        <f>IF(C1246=1,VLOOKUP(FoxFire!B1246,balance!$AF:$AJ,2,FALSE),IF(C1246=2,VLOOKUP(B1246,balance!$AF:$AJ,3,FALSE),IF(C1246=3,VLOOKUP(B1246,balance!$AF:$AJ,4,FALSE),IF(C1246=4,VLOOKUP(B1246,balance!$AF:$AJ,5,FALSE),IF(C1246=5,VLOOKUP(B1246,balance!$AF:$AK,6,FALSE),0)))))*1000000000000</f>
        <v>12005000000000</v>
      </c>
      <c r="J1246">
        <f>VLOOKUP(B1246,balance!AU:BD,10,FALSE)</f>
        <v>16647730</v>
      </c>
    </row>
    <row r="1247" spans="1:10" x14ac:dyDescent="0.3">
      <c r="A1247">
        <v>1245</v>
      </c>
      <c r="B1247">
        <f t="shared" si="39"/>
        <v>250</v>
      </c>
      <c r="C1247">
        <f t="shared" si="38"/>
        <v>1</v>
      </c>
      <c r="D1247">
        <v>9026</v>
      </c>
      <c r="E1247" s="1">
        <f>IF(C1247=1,VLOOKUP(B1247,balance!$AU:$AZ,2,FALSE),IF(C1247=2,VLOOKUP(B1247,balance!$AU:$AZ,3,FALSE),IF(C1247=3,VLOOKUP(B1247,balance!$AU:$AZ,4,FALSE),IF(C1247=4,VLOOKUP(B1247,balance!$AU:$AZ,5,FALSE),IF(C1247=5,VLOOKUP(B1247-1,balance!$AU:$AZ,6,FALSE),0)))))</f>
        <v>6000</v>
      </c>
      <c r="F1247">
        <v>53</v>
      </c>
      <c r="G1247">
        <f>IF(C1247=1,VLOOKUP(FoxFire!B1247,balance!$U:$Z,2,FALSE),IF(C1247=2,VLOOKUP(B1247,balance!$U:$Z,3,FALSE),IF(C1247=3,VLOOKUP(B1247,balance!$U:$Z,4,FALSE),IF(C1247=4,VLOOKUP(B1247,balance!$U:$Z,5,FALSE),IF(C1247=5,VLOOKUP(B1247-1,balance!$U:$Z,6,FALSE),0)))))/100</f>
        <v>3.4899999999999996E-3</v>
      </c>
      <c r="H1247">
        <v>2</v>
      </c>
      <c r="I1247" s="1">
        <f>IF(C1247=1,VLOOKUP(FoxFire!B1247,balance!$AF:$AJ,2,FALSE),IF(C1247=2,VLOOKUP(B1247,balance!$AF:$AJ,3,FALSE),IF(C1247=3,VLOOKUP(B1247,balance!$AF:$AJ,4,FALSE),IF(C1247=4,VLOOKUP(B1247,balance!$AF:$AJ,5,FALSE),IF(C1247=5,VLOOKUP(B1247,balance!$AF:$AK,6,FALSE),0)))))*1000000000000</f>
        <v>3001250000000</v>
      </c>
      <c r="J1247">
        <f>VLOOKUP(B1247,balance!AU:BD,10,FALSE)</f>
        <v>16647730</v>
      </c>
    </row>
    <row r="1248" spans="1:10" x14ac:dyDescent="0.3">
      <c r="A1248">
        <v>1246</v>
      </c>
      <c r="B1248">
        <f t="shared" si="39"/>
        <v>250</v>
      </c>
      <c r="C1248">
        <f t="shared" si="38"/>
        <v>2</v>
      </c>
      <c r="D1248">
        <v>9026</v>
      </c>
      <c r="E1248" s="1">
        <f>IF(C1248=1,VLOOKUP(B1248,balance!$AU:$AZ,2,FALSE),IF(C1248=2,VLOOKUP(B1248,balance!$AU:$AZ,3,FALSE),IF(C1248=3,VLOOKUP(B1248,balance!$AU:$AZ,4,FALSE),IF(C1248=4,VLOOKUP(B1248,balance!$AU:$AZ,5,FALSE),IF(C1248=5,VLOOKUP(B1248-1,balance!$AU:$AZ,6,FALSE),0)))))</f>
        <v>6000</v>
      </c>
      <c r="F1248">
        <v>53</v>
      </c>
      <c r="G1248">
        <f>IF(C1248=1,VLOOKUP(FoxFire!B1248,balance!$U:$Z,2,FALSE),IF(C1248=2,VLOOKUP(B1248,balance!$U:$Z,3,FALSE),IF(C1248=3,VLOOKUP(B1248,balance!$U:$Z,4,FALSE),IF(C1248=4,VLOOKUP(B1248,balance!$U:$Z,5,FALSE),IF(C1248=5,VLOOKUP(B1248-1,balance!$U:$Z,6,FALSE),0)))))/100</f>
        <v>3.4899999999999996E-3</v>
      </c>
      <c r="H1248">
        <v>2</v>
      </c>
      <c r="I1248" s="1">
        <f>IF(C1248=1,VLOOKUP(FoxFire!B1248,balance!$AF:$AJ,2,FALSE),IF(C1248=2,VLOOKUP(B1248,balance!$AF:$AJ,3,FALSE),IF(C1248=3,VLOOKUP(B1248,balance!$AF:$AJ,4,FALSE),IF(C1248=4,VLOOKUP(B1248,balance!$AF:$AJ,5,FALSE),IF(C1248=5,VLOOKUP(B1248,balance!$AF:$AK,6,FALSE),0)))))*1000000000000</f>
        <v>3001250000000</v>
      </c>
      <c r="J1248">
        <f>VLOOKUP(B1248,balance!AU:BD,10,FALSE)</f>
        <v>16647730</v>
      </c>
    </row>
    <row r="1249" spans="1:10" x14ac:dyDescent="0.3">
      <c r="A1249">
        <v>1247</v>
      </c>
      <c r="B1249">
        <f t="shared" si="39"/>
        <v>250</v>
      </c>
      <c r="C1249">
        <f t="shared" si="38"/>
        <v>3</v>
      </c>
      <c r="D1249">
        <v>9026</v>
      </c>
      <c r="E1249" s="1">
        <f>IF(C1249=1,VLOOKUP(B1249,balance!$AU:$AZ,2,FALSE),IF(C1249=2,VLOOKUP(B1249,balance!$AU:$AZ,3,FALSE),IF(C1249=3,VLOOKUP(B1249,balance!$AU:$AZ,4,FALSE),IF(C1249=4,VLOOKUP(B1249,balance!$AU:$AZ,5,FALSE),IF(C1249=5,VLOOKUP(B1249-1,balance!$AU:$AZ,6,FALSE),0)))))</f>
        <v>6000</v>
      </c>
      <c r="F1249">
        <v>53</v>
      </c>
      <c r="G1249">
        <f>IF(C1249=1,VLOOKUP(FoxFire!B1249,balance!$U:$Z,2,FALSE),IF(C1249=2,VLOOKUP(B1249,balance!$U:$Z,3,FALSE),IF(C1249=3,VLOOKUP(B1249,balance!$U:$Z,4,FALSE),IF(C1249=4,VLOOKUP(B1249,balance!$U:$Z,5,FALSE),IF(C1249=5,VLOOKUP(B1249-1,balance!$U:$Z,6,FALSE),0)))))/100</f>
        <v>3.4899999999999996E-3</v>
      </c>
      <c r="H1249">
        <v>2</v>
      </c>
      <c r="I1249" s="1">
        <f>IF(C1249=1,VLOOKUP(FoxFire!B1249,balance!$AF:$AJ,2,FALSE),IF(C1249=2,VLOOKUP(B1249,balance!$AF:$AJ,3,FALSE),IF(C1249=3,VLOOKUP(B1249,balance!$AF:$AJ,4,FALSE),IF(C1249=4,VLOOKUP(B1249,balance!$AF:$AJ,5,FALSE),IF(C1249=5,VLOOKUP(B1249,balance!$AF:$AK,6,FALSE),0)))))*1000000000000</f>
        <v>3001250000000</v>
      </c>
      <c r="J1249">
        <f>VLOOKUP(B1249,balance!AU:BD,10,FALSE)</f>
        <v>16647730</v>
      </c>
    </row>
    <row r="1250" spans="1:10" x14ac:dyDescent="0.3">
      <c r="A1250">
        <v>1248</v>
      </c>
      <c r="B1250">
        <f t="shared" si="39"/>
        <v>250</v>
      </c>
      <c r="C1250">
        <f t="shared" si="38"/>
        <v>4</v>
      </c>
      <c r="D1250">
        <v>9026</v>
      </c>
      <c r="E1250" s="1">
        <f>IF(C1250=1,VLOOKUP(B1250,balance!$AU:$AZ,2,FALSE),IF(C1250=2,VLOOKUP(B1250,balance!$AU:$AZ,3,FALSE),IF(C1250=3,VLOOKUP(B1250,balance!$AU:$AZ,4,FALSE),IF(C1250=4,VLOOKUP(B1250,balance!$AU:$AZ,5,FALSE),IF(C1250=5,VLOOKUP(B1250-1,balance!$AU:$AZ,6,FALSE),0)))))</f>
        <v>6000</v>
      </c>
      <c r="F1250">
        <v>53</v>
      </c>
      <c r="G1250">
        <f>IF(C1250=1,VLOOKUP(FoxFire!B1250,balance!$U:$Z,2,FALSE),IF(C1250=2,VLOOKUP(B1250,balance!$U:$Z,3,FALSE),IF(C1250=3,VLOOKUP(B1250,balance!$U:$Z,4,FALSE),IF(C1250=4,VLOOKUP(B1250,balance!$U:$Z,5,FALSE),IF(C1250=5,VLOOKUP(B1250-1,balance!$U:$Z,6,FALSE),0)))))/100</f>
        <v>3.4899999999999996E-3</v>
      </c>
      <c r="H1250">
        <v>2</v>
      </c>
      <c r="I1250" s="1">
        <f>IF(C1250=1,VLOOKUP(FoxFire!B1250,balance!$AF:$AJ,2,FALSE),IF(C1250=2,VLOOKUP(B1250,balance!$AF:$AJ,3,FALSE),IF(C1250=3,VLOOKUP(B1250,balance!$AF:$AJ,4,FALSE),IF(C1250=4,VLOOKUP(B1250,balance!$AF:$AJ,5,FALSE),IF(C1250=5,VLOOKUP(B1250,balance!$AF:$AK,6,FALSE),0)))))*1000000000000</f>
        <v>3001250000000</v>
      </c>
      <c r="J1250">
        <f>VLOOKUP(B1250,balance!AU:BD,10,FALSE)</f>
        <v>16647730</v>
      </c>
    </row>
    <row r="1251" spans="1:10" x14ac:dyDescent="0.3">
      <c r="A1251">
        <v>1249</v>
      </c>
      <c r="B1251">
        <f t="shared" si="39"/>
        <v>251</v>
      </c>
      <c r="C1251">
        <f t="shared" si="38"/>
        <v>5</v>
      </c>
      <c r="D1251">
        <v>9026</v>
      </c>
      <c r="E1251" s="1">
        <f>IF(C1251=1,VLOOKUP(B1251,balance!$AU:$AZ,2,FALSE),IF(C1251=2,VLOOKUP(B1251,balance!$AU:$AZ,3,FALSE),IF(C1251=3,VLOOKUP(B1251,balance!$AU:$AZ,4,FALSE),IF(C1251=4,VLOOKUP(B1251,balance!$AU:$AZ,5,FALSE),IF(C1251=5,VLOOKUP(B1251-1,balance!$AU:$AZ,6,FALSE),0)))))</f>
        <v>120000</v>
      </c>
      <c r="F1251">
        <v>53</v>
      </c>
      <c r="G1251">
        <f>IF(C1251=1,VLOOKUP(FoxFire!B1251,balance!$U:$Z,2,FALSE),IF(C1251=2,VLOOKUP(B1251,balance!$U:$Z,3,FALSE),IF(C1251=3,VLOOKUP(B1251,balance!$U:$Z,4,FALSE),IF(C1251=4,VLOOKUP(B1251,balance!$U:$Z,5,FALSE),IF(C1251=5,VLOOKUP(B1251-1,balance!$U:$Z,6,FALSE),0)))))/100</f>
        <v>1268.1801</v>
      </c>
      <c r="H1251">
        <v>2</v>
      </c>
      <c r="I1251" s="1">
        <f>IF(C1251=1,VLOOKUP(FoxFire!B1251,balance!$AF:$AJ,2,FALSE),IF(C1251=2,VLOOKUP(B1251,balance!$AF:$AJ,3,FALSE),IF(C1251=3,VLOOKUP(B1251,balance!$AF:$AJ,4,FALSE),IF(C1251=4,VLOOKUP(B1251,balance!$AF:$AJ,5,FALSE),IF(C1251=5,VLOOKUP(B1251,balance!$AF:$AK,6,FALSE),0)))))*1000000000000</f>
        <v>12010000000000</v>
      </c>
      <c r="J1251">
        <f>VLOOKUP(B1251,balance!AU:BD,10,FALSE)</f>
        <v>16849240</v>
      </c>
    </row>
    <row r="1252" spans="1:10" x14ac:dyDescent="0.3">
      <c r="A1252">
        <v>1250</v>
      </c>
      <c r="B1252">
        <f t="shared" si="39"/>
        <v>251</v>
      </c>
      <c r="C1252">
        <f t="shared" si="38"/>
        <v>1</v>
      </c>
      <c r="D1252">
        <v>9026</v>
      </c>
      <c r="E1252" s="1">
        <f>IF(C1252=1,VLOOKUP(B1252,balance!$AU:$AZ,2,FALSE),IF(C1252=2,VLOOKUP(B1252,balance!$AU:$AZ,3,FALSE),IF(C1252=3,VLOOKUP(B1252,balance!$AU:$AZ,4,FALSE),IF(C1252=4,VLOOKUP(B1252,balance!$AU:$AZ,5,FALSE),IF(C1252=5,VLOOKUP(B1252-1,balance!$AU:$AZ,6,FALSE),0)))))</f>
        <v>6500</v>
      </c>
      <c r="F1252">
        <v>53</v>
      </c>
      <c r="G1252">
        <f>IF(C1252=1,VLOOKUP(FoxFire!B1252,balance!$U:$Z,2,FALSE),IF(C1252=2,VLOOKUP(B1252,balance!$U:$Z,3,FALSE),IF(C1252=3,VLOOKUP(B1252,balance!$U:$Z,4,FALSE),IF(C1252=4,VLOOKUP(B1252,balance!$U:$Z,5,FALSE),IF(C1252=5,VLOOKUP(B1252-1,balance!$U:$Z,6,FALSE),0)))))/100</f>
        <v>3.4999999999999996E-3</v>
      </c>
      <c r="H1252">
        <v>2</v>
      </c>
      <c r="I1252" s="1">
        <f>IF(C1252=1,VLOOKUP(FoxFire!B1252,balance!$AF:$AJ,2,FALSE),IF(C1252=2,VLOOKUP(B1252,balance!$AF:$AJ,3,FALSE),IF(C1252=3,VLOOKUP(B1252,balance!$AF:$AJ,4,FALSE),IF(C1252=4,VLOOKUP(B1252,balance!$AF:$AJ,5,FALSE),IF(C1252=5,VLOOKUP(B1252,balance!$AF:$AK,6,FALSE),0)))))*1000000000000</f>
        <v>3002500000000</v>
      </c>
      <c r="J1252">
        <f>VLOOKUP(B1252,balance!AU:BD,10,FALSE)</f>
        <v>16849240</v>
      </c>
    </row>
    <row r="1253" spans="1:10" x14ac:dyDescent="0.3">
      <c r="A1253">
        <v>1251</v>
      </c>
      <c r="B1253">
        <f t="shared" si="39"/>
        <v>251</v>
      </c>
      <c r="C1253">
        <f t="shared" si="38"/>
        <v>2</v>
      </c>
      <c r="D1253">
        <v>9026</v>
      </c>
      <c r="E1253" s="1">
        <f>IF(C1253=1,VLOOKUP(B1253,balance!$AU:$AZ,2,FALSE),IF(C1253=2,VLOOKUP(B1253,balance!$AU:$AZ,3,FALSE),IF(C1253=3,VLOOKUP(B1253,balance!$AU:$AZ,4,FALSE),IF(C1253=4,VLOOKUP(B1253,balance!$AU:$AZ,5,FALSE),IF(C1253=5,VLOOKUP(B1253-1,balance!$AU:$AZ,6,FALSE),0)))))</f>
        <v>6500</v>
      </c>
      <c r="F1253">
        <v>53</v>
      </c>
      <c r="G1253">
        <f>IF(C1253=1,VLOOKUP(FoxFire!B1253,balance!$U:$Z,2,FALSE),IF(C1253=2,VLOOKUP(B1253,balance!$U:$Z,3,FALSE),IF(C1253=3,VLOOKUP(B1253,balance!$U:$Z,4,FALSE),IF(C1253=4,VLOOKUP(B1253,balance!$U:$Z,5,FALSE),IF(C1253=5,VLOOKUP(B1253-1,balance!$U:$Z,6,FALSE),0)))))/100</f>
        <v>3.4999999999999996E-3</v>
      </c>
      <c r="H1253">
        <v>2</v>
      </c>
      <c r="I1253" s="1">
        <f>IF(C1253=1,VLOOKUP(FoxFire!B1253,balance!$AF:$AJ,2,FALSE),IF(C1253=2,VLOOKUP(B1253,balance!$AF:$AJ,3,FALSE),IF(C1253=3,VLOOKUP(B1253,balance!$AF:$AJ,4,FALSE),IF(C1253=4,VLOOKUP(B1253,balance!$AF:$AJ,5,FALSE),IF(C1253=5,VLOOKUP(B1253,balance!$AF:$AK,6,FALSE),0)))))*1000000000000</f>
        <v>3002500000000</v>
      </c>
      <c r="J1253">
        <f>VLOOKUP(B1253,balance!AU:BD,10,FALSE)</f>
        <v>16849240</v>
      </c>
    </row>
    <row r="1254" spans="1:10" x14ac:dyDescent="0.3">
      <c r="A1254">
        <v>1252</v>
      </c>
      <c r="B1254">
        <f t="shared" si="39"/>
        <v>251</v>
      </c>
      <c r="C1254">
        <f t="shared" si="38"/>
        <v>3</v>
      </c>
      <c r="D1254">
        <v>9026</v>
      </c>
      <c r="E1254" s="1">
        <f>IF(C1254=1,VLOOKUP(B1254,balance!$AU:$AZ,2,FALSE),IF(C1254=2,VLOOKUP(B1254,balance!$AU:$AZ,3,FALSE),IF(C1254=3,VLOOKUP(B1254,balance!$AU:$AZ,4,FALSE),IF(C1254=4,VLOOKUP(B1254,balance!$AU:$AZ,5,FALSE),IF(C1254=5,VLOOKUP(B1254-1,balance!$AU:$AZ,6,FALSE),0)))))</f>
        <v>6500</v>
      </c>
      <c r="F1254">
        <v>53</v>
      </c>
      <c r="G1254">
        <f>IF(C1254=1,VLOOKUP(FoxFire!B1254,balance!$U:$Z,2,FALSE),IF(C1254=2,VLOOKUP(B1254,balance!$U:$Z,3,FALSE),IF(C1254=3,VLOOKUP(B1254,balance!$U:$Z,4,FALSE),IF(C1254=4,VLOOKUP(B1254,balance!$U:$Z,5,FALSE),IF(C1254=5,VLOOKUP(B1254-1,balance!$U:$Z,6,FALSE),0)))))/100</f>
        <v>3.4999999999999996E-3</v>
      </c>
      <c r="H1254">
        <v>2</v>
      </c>
      <c r="I1254" s="1">
        <f>IF(C1254=1,VLOOKUP(FoxFire!B1254,balance!$AF:$AJ,2,FALSE),IF(C1254=2,VLOOKUP(B1254,balance!$AF:$AJ,3,FALSE),IF(C1254=3,VLOOKUP(B1254,balance!$AF:$AJ,4,FALSE),IF(C1254=4,VLOOKUP(B1254,balance!$AF:$AJ,5,FALSE),IF(C1254=5,VLOOKUP(B1254,balance!$AF:$AK,6,FALSE),0)))))*1000000000000</f>
        <v>3002500000000</v>
      </c>
      <c r="J1254">
        <f>VLOOKUP(B1254,balance!AU:BD,10,FALSE)</f>
        <v>16849240</v>
      </c>
    </row>
    <row r="1255" spans="1:10" x14ac:dyDescent="0.3">
      <c r="A1255">
        <v>1253</v>
      </c>
      <c r="B1255">
        <f t="shared" si="39"/>
        <v>251</v>
      </c>
      <c r="C1255">
        <f t="shared" si="38"/>
        <v>4</v>
      </c>
      <c r="D1255">
        <v>9026</v>
      </c>
      <c r="E1255" s="1">
        <f>IF(C1255=1,VLOOKUP(B1255,balance!$AU:$AZ,2,FALSE),IF(C1255=2,VLOOKUP(B1255,balance!$AU:$AZ,3,FALSE),IF(C1255=3,VLOOKUP(B1255,balance!$AU:$AZ,4,FALSE),IF(C1255=4,VLOOKUP(B1255,balance!$AU:$AZ,5,FALSE),IF(C1255=5,VLOOKUP(B1255-1,balance!$AU:$AZ,6,FALSE),0)))))</f>
        <v>6500</v>
      </c>
      <c r="F1255">
        <v>53</v>
      </c>
      <c r="G1255">
        <f>IF(C1255=1,VLOOKUP(FoxFire!B1255,balance!$U:$Z,2,FALSE),IF(C1255=2,VLOOKUP(B1255,balance!$U:$Z,3,FALSE),IF(C1255=3,VLOOKUP(B1255,balance!$U:$Z,4,FALSE),IF(C1255=4,VLOOKUP(B1255,balance!$U:$Z,5,FALSE),IF(C1255=5,VLOOKUP(B1255-1,balance!$U:$Z,6,FALSE),0)))))/100</f>
        <v>3.4999999999999996E-3</v>
      </c>
      <c r="H1255">
        <v>2</v>
      </c>
      <c r="I1255" s="1">
        <f>IF(C1255=1,VLOOKUP(FoxFire!B1255,balance!$AF:$AJ,2,FALSE),IF(C1255=2,VLOOKUP(B1255,balance!$AF:$AJ,3,FALSE),IF(C1255=3,VLOOKUP(B1255,balance!$AF:$AJ,4,FALSE),IF(C1255=4,VLOOKUP(B1255,balance!$AF:$AJ,5,FALSE),IF(C1255=5,VLOOKUP(B1255,balance!$AF:$AK,6,FALSE),0)))))*1000000000000</f>
        <v>3002500000000</v>
      </c>
      <c r="J1255">
        <f>VLOOKUP(B1255,balance!AU:BD,10,FALSE)</f>
        <v>16849240</v>
      </c>
    </row>
    <row r="1256" spans="1:10" x14ac:dyDescent="0.3">
      <c r="A1256">
        <v>1254</v>
      </c>
      <c r="B1256">
        <f t="shared" si="39"/>
        <v>252</v>
      </c>
      <c r="C1256">
        <f t="shared" si="38"/>
        <v>5</v>
      </c>
      <c r="D1256">
        <v>9026</v>
      </c>
      <c r="E1256" s="1">
        <f>IF(C1256=1,VLOOKUP(B1256,balance!$AU:$AZ,2,FALSE),IF(C1256=2,VLOOKUP(B1256,balance!$AU:$AZ,3,FALSE),IF(C1256=3,VLOOKUP(B1256,balance!$AU:$AZ,4,FALSE),IF(C1256=4,VLOOKUP(B1256,balance!$AU:$AZ,5,FALSE),IF(C1256=5,VLOOKUP(B1256-1,balance!$AU:$AZ,6,FALSE),0)))))</f>
        <v>130000</v>
      </c>
      <c r="F1256">
        <v>53</v>
      </c>
      <c r="G1256">
        <f>IF(C1256=1,VLOOKUP(FoxFire!B1256,balance!$U:$Z,2,FALSE),IF(C1256=2,VLOOKUP(B1256,balance!$U:$Z,3,FALSE),IF(C1256=3,VLOOKUP(B1256,balance!$U:$Z,4,FALSE),IF(C1256=4,VLOOKUP(B1256,balance!$U:$Z,5,FALSE),IF(C1256=5,VLOOKUP(B1256-1,balance!$U:$Z,6,FALSE),0)))))/100</f>
        <v>1273.0855999999999</v>
      </c>
      <c r="H1256">
        <v>2</v>
      </c>
      <c r="I1256" s="1">
        <f>IF(C1256=1,VLOOKUP(FoxFire!B1256,balance!$AF:$AJ,2,FALSE),IF(C1256=2,VLOOKUP(B1256,balance!$AF:$AJ,3,FALSE),IF(C1256=3,VLOOKUP(B1256,balance!$AF:$AJ,4,FALSE),IF(C1256=4,VLOOKUP(B1256,balance!$AF:$AJ,5,FALSE),IF(C1256=5,VLOOKUP(B1256,balance!$AF:$AK,6,FALSE),0)))))*1000000000000</f>
        <v>12015000000000</v>
      </c>
      <c r="J1256">
        <f>VLOOKUP(B1256,balance!AU:BD,10,FALSE)</f>
        <v>17053430</v>
      </c>
    </row>
    <row r="1257" spans="1:10" x14ac:dyDescent="0.3">
      <c r="A1257">
        <v>1255</v>
      </c>
      <c r="B1257">
        <f t="shared" si="39"/>
        <v>252</v>
      </c>
      <c r="C1257">
        <f t="shared" si="38"/>
        <v>1</v>
      </c>
      <c r="D1257">
        <v>9026</v>
      </c>
      <c r="E1257" s="1">
        <f>IF(C1257=1,VLOOKUP(B1257,balance!$AU:$AZ,2,FALSE),IF(C1257=2,VLOOKUP(B1257,balance!$AU:$AZ,3,FALSE),IF(C1257=3,VLOOKUP(B1257,balance!$AU:$AZ,4,FALSE),IF(C1257=4,VLOOKUP(B1257,balance!$AU:$AZ,5,FALSE),IF(C1257=5,VLOOKUP(B1257-1,balance!$AU:$AZ,6,FALSE),0)))))</f>
        <v>6500</v>
      </c>
      <c r="F1257">
        <v>53</v>
      </c>
      <c r="G1257">
        <f>IF(C1257=1,VLOOKUP(FoxFire!B1257,balance!$U:$Z,2,FALSE),IF(C1257=2,VLOOKUP(B1257,balance!$U:$Z,3,FALSE),IF(C1257=3,VLOOKUP(B1257,balance!$U:$Z,4,FALSE),IF(C1257=4,VLOOKUP(B1257,balance!$U:$Z,5,FALSE),IF(C1257=5,VLOOKUP(B1257-1,balance!$U:$Z,6,FALSE),0)))))/100</f>
        <v>3.5099999999999997E-3</v>
      </c>
      <c r="H1257">
        <v>2</v>
      </c>
      <c r="I1257" s="1">
        <f>IF(C1257=1,VLOOKUP(FoxFire!B1257,balance!$AF:$AJ,2,FALSE),IF(C1257=2,VLOOKUP(B1257,balance!$AF:$AJ,3,FALSE),IF(C1257=3,VLOOKUP(B1257,balance!$AF:$AJ,4,FALSE),IF(C1257=4,VLOOKUP(B1257,balance!$AF:$AJ,5,FALSE),IF(C1257=5,VLOOKUP(B1257,balance!$AF:$AK,6,FALSE),0)))))*1000000000000</f>
        <v>3003750000000</v>
      </c>
      <c r="J1257">
        <f>VLOOKUP(B1257,balance!AU:BD,10,FALSE)</f>
        <v>17053430</v>
      </c>
    </row>
    <row r="1258" spans="1:10" x14ac:dyDescent="0.3">
      <c r="A1258">
        <v>1256</v>
      </c>
      <c r="B1258">
        <f t="shared" si="39"/>
        <v>252</v>
      </c>
      <c r="C1258">
        <f t="shared" si="38"/>
        <v>2</v>
      </c>
      <c r="D1258">
        <v>9026</v>
      </c>
      <c r="E1258" s="1">
        <f>IF(C1258=1,VLOOKUP(B1258,balance!$AU:$AZ,2,FALSE),IF(C1258=2,VLOOKUP(B1258,balance!$AU:$AZ,3,FALSE),IF(C1258=3,VLOOKUP(B1258,balance!$AU:$AZ,4,FALSE),IF(C1258=4,VLOOKUP(B1258,balance!$AU:$AZ,5,FALSE),IF(C1258=5,VLOOKUP(B1258-1,balance!$AU:$AZ,6,FALSE),0)))))</f>
        <v>6500</v>
      </c>
      <c r="F1258">
        <v>53</v>
      </c>
      <c r="G1258">
        <f>IF(C1258=1,VLOOKUP(FoxFire!B1258,balance!$U:$Z,2,FALSE),IF(C1258=2,VLOOKUP(B1258,balance!$U:$Z,3,FALSE),IF(C1258=3,VLOOKUP(B1258,balance!$U:$Z,4,FALSE),IF(C1258=4,VLOOKUP(B1258,balance!$U:$Z,5,FALSE),IF(C1258=5,VLOOKUP(B1258-1,balance!$U:$Z,6,FALSE),0)))))/100</f>
        <v>3.5099999999999997E-3</v>
      </c>
      <c r="H1258">
        <v>2</v>
      </c>
      <c r="I1258" s="1">
        <f>IF(C1258=1,VLOOKUP(FoxFire!B1258,balance!$AF:$AJ,2,FALSE),IF(C1258=2,VLOOKUP(B1258,balance!$AF:$AJ,3,FALSE),IF(C1258=3,VLOOKUP(B1258,balance!$AF:$AJ,4,FALSE),IF(C1258=4,VLOOKUP(B1258,balance!$AF:$AJ,5,FALSE),IF(C1258=5,VLOOKUP(B1258,balance!$AF:$AK,6,FALSE),0)))))*1000000000000</f>
        <v>3003750000000</v>
      </c>
      <c r="J1258">
        <f>VLOOKUP(B1258,balance!AU:BD,10,FALSE)</f>
        <v>17053430</v>
      </c>
    </row>
    <row r="1259" spans="1:10" x14ac:dyDescent="0.3">
      <c r="A1259">
        <v>1257</v>
      </c>
      <c r="B1259">
        <f t="shared" si="39"/>
        <v>252</v>
      </c>
      <c r="C1259">
        <f t="shared" si="38"/>
        <v>3</v>
      </c>
      <c r="D1259">
        <v>9026</v>
      </c>
      <c r="E1259" s="1">
        <f>IF(C1259=1,VLOOKUP(B1259,balance!$AU:$AZ,2,FALSE),IF(C1259=2,VLOOKUP(B1259,balance!$AU:$AZ,3,FALSE),IF(C1259=3,VLOOKUP(B1259,balance!$AU:$AZ,4,FALSE),IF(C1259=4,VLOOKUP(B1259,balance!$AU:$AZ,5,FALSE),IF(C1259=5,VLOOKUP(B1259-1,balance!$AU:$AZ,6,FALSE),0)))))</f>
        <v>6500</v>
      </c>
      <c r="F1259">
        <v>53</v>
      </c>
      <c r="G1259">
        <f>IF(C1259=1,VLOOKUP(FoxFire!B1259,balance!$U:$Z,2,FALSE),IF(C1259=2,VLOOKUP(B1259,balance!$U:$Z,3,FALSE),IF(C1259=3,VLOOKUP(B1259,balance!$U:$Z,4,FALSE),IF(C1259=4,VLOOKUP(B1259,balance!$U:$Z,5,FALSE),IF(C1259=5,VLOOKUP(B1259-1,balance!$U:$Z,6,FALSE),0)))))/100</f>
        <v>3.5099999999999997E-3</v>
      </c>
      <c r="H1259">
        <v>2</v>
      </c>
      <c r="I1259" s="1">
        <f>IF(C1259=1,VLOOKUP(FoxFire!B1259,balance!$AF:$AJ,2,FALSE),IF(C1259=2,VLOOKUP(B1259,balance!$AF:$AJ,3,FALSE),IF(C1259=3,VLOOKUP(B1259,balance!$AF:$AJ,4,FALSE),IF(C1259=4,VLOOKUP(B1259,balance!$AF:$AJ,5,FALSE),IF(C1259=5,VLOOKUP(B1259,balance!$AF:$AK,6,FALSE),0)))))*1000000000000</f>
        <v>3003750000000</v>
      </c>
      <c r="J1259">
        <f>VLOOKUP(B1259,balance!AU:BD,10,FALSE)</f>
        <v>17053430</v>
      </c>
    </row>
    <row r="1260" spans="1:10" x14ac:dyDescent="0.3">
      <c r="A1260">
        <v>1258</v>
      </c>
      <c r="B1260">
        <f t="shared" si="39"/>
        <v>252</v>
      </c>
      <c r="C1260">
        <f t="shared" si="38"/>
        <v>4</v>
      </c>
      <c r="D1260">
        <v>9026</v>
      </c>
      <c r="E1260" s="1">
        <f>IF(C1260=1,VLOOKUP(B1260,balance!$AU:$AZ,2,FALSE),IF(C1260=2,VLOOKUP(B1260,balance!$AU:$AZ,3,FALSE),IF(C1260=3,VLOOKUP(B1260,balance!$AU:$AZ,4,FALSE),IF(C1260=4,VLOOKUP(B1260,balance!$AU:$AZ,5,FALSE),IF(C1260=5,VLOOKUP(B1260-1,balance!$AU:$AZ,6,FALSE),0)))))</f>
        <v>6500</v>
      </c>
      <c r="F1260">
        <v>53</v>
      </c>
      <c r="G1260">
        <f>IF(C1260=1,VLOOKUP(FoxFire!B1260,balance!$U:$Z,2,FALSE),IF(C1260=2,VLOOKUP(B1260,balance!$U:$Z,3,FALSE),IF(C1260=3,VLOOKUP(B1260,balance!$U:$Z,4,FALSE),IF(C1260=4,VLOOKUP(B1260,balance!$U:$Z,5,FALSE),IF(C1260=5,VLOOKUP(B1260-1,balance!$U:$Z,6,FALSE),0)))))/100</f>
        <v>3.5099999999999997E-3</v>
      </c>
      <c r="H1260">
        <v>2</v>
      </c>
      <c r="I1260" s="1">
        <f>IF(C1260=1,VLOOKUP(FoxFire!B1260,balance!$AF:$AJ,2,FALSE),IF(C1260=2,VLOOKUP(B1260,balance!$AF:$AJ,3,FALSE),IF(C1260=3,VLOOKUP(B1260,balance!$AF:$AJ,4,FALSE),IF(C1260=4,VLOOKUP(B1260,balance!$AF:$AJ,5,FALSE),IF(C1260=5,VLOOKUP(B1260,balance!$AF:$AK,6,FALSE),0)))))*1000000000000</f>
        <v>3003750000000</v>
      </c>
      <c r="J1260">
        <f>VLOOKUP(B1260,balance!AU:BD,10,FALSE)</f>
        <v>17053430</v>
      </c>
    </row>
    <row r="1261" spans="1:10" x14ac:dyDescent="0.3">
      <c r="A1261">
        <v>1259</v>
      </c>
      <c r="B1261">
        <f t="shared" si="39"/>
        <v>253</v>
      </c>
      <c r="C1261">
        <f t="shared" si="38"/>
        <v>5</v>
      </c>
      <c r="D1261">
        <v>9026</v>
      </c>
      <c r="E1261" s="1">
        <f>IF(C1261=1,VLOOKUP(B1261,balance!$AU:$AZ,2,FALSE),IF(C1261=2,VLOOKUP(B1261,balance!$AU:$AZ,3,FALSE),IF(C1261=3,VLOOKUP(B1261,balance!$AU:$AZ,4,FALSE),IF(C1261=4,VLOOKUP(B1261,balance!$AU:$AZ,5,FALSE),IF(C1261=5,VLOOKUP(B1261-1,balance!$AU:$AZ,6,FALSE),0)))))</f>
        <v>130000</v>
      </c>
      <c r="F1261">
        <v>53</v>
      </c>
      <c r="G1261">
        <f>IF(C1261=1,VLOOKUP(FoxFire!B1261,balance!$U:$Z,2,FALSE),IF(C1261=2,VLOOKUP(B1261,balance!$U:$Z,3,FALSE),IF(C1261=3,VLOOKUP(B1261,balance!$U:$Z,4,FALSE),IF(C1261=4,VLOOKUP(B1261,balance!$U:$Z,5,FALSE),IF(C1261=5,VLOOKUP(B1261-1,balance!$U:$Z,6,FALSE),0)))))/100</f>
        <v>1277.9997000000001</v>
      </c>
      <c r="H1261">
        <v>2</v>
      </c>
      <c r="I1261" s="1">
        <f>IF(C1261=1,VLOOKUP(FoxFire!B1261,balance!$AF:$AJ,2,FALSE),IF(C1261=2,VLOOKUP(B1261,balance!$AF:$AJ,3,FALSE),IF(C1261=3,VLOOKUP(B1261,balance!$AF:$AJ,4,FALSE),IF(C1261=4,VLOOKUP(B1261,balance!$AF:$AJ,5,FALSE),IF(C1261=5,VLOOKUP(B1261,balance!$AF:$AK,6,FALSE),0)))))*1000000000000</f>
        <v>12020000000000</v>
      </c>
      <c r="J1261">
        <f>VLOOKUP(B1261,balance!AU:BD,10,FALSE)</f>
        <v>17260310</v>
      </c>
    </row>
    <row r="1262" spans="1:10" x14ac:dyDescent="0.3">
      <c r="A1262">
        <v>1260</v>
      </c>
      <c r="B1262">
        <f t="shared" si="39"/>
        <v>253</v>
      </c>
      <c r="C1262">
        <f t="shared" si="38"/>
        <v>1</v>
      </c>
      <c r="D1262">
        <v>9026</v>
      </c>
      <c r="E1262" s="1">
        <f>IF(C1262=1,VLOOKUP(B1262,balance!$AU:$AZ,2,FALSE),IF(C1262=2,VLOOKUP(B1262,balance!$AU:$AZ,3,FALSE),IF(C1262=3,VLOOKUP(B1262,balance!$AU:$AZ,4,FALSE),IF(C1262=4,VLOOKUP(B1262,balance!$AU:$AZ,5,FALSE),IF(C1262=5,VLOOKUP(B1262-1,balance!$AU:$AZ,6,FALSE),0)))))</f>
        <v>6500</v>
      </c>
      <c r="F1262">
        <v>53</v>
      </c>
      <c r="G1262">
        <f>IF(C1262=1,VLOOKUP(FoxFire!B1262,balance!$U:$Z,2,FALSE),IF(C1262=2,VLOOKUP(B1262,balance!$U:$Z,3,FALSE),IF(C1262=3,VLOOKUP(B1262,balance!$U:$Z,4,FALSE),IF(C1262=4,VLOOKUP(B1262,balance!$U:$Z,5,FALSE),IF(C1262=5,VLOOKUP(B1262-1,balance!$U:$Z,6,FALSE),0)))))/100</f>
        <v>3.5199999999999997E-3</v>
      </c>
      <c r="H1262">
        <v>2</v>
      </c>
      <c r="I1262" s="1">
        <f>IF(C1262=1,VLOOKUP(FoxFire!B1262,balance!$AF:$AJ,2,FALSE),IF(C1262=2,VLOOKUP(B1262,balance!$AF:$AJ,3,FALSE),IF(C1262=3,VLOOKUP(B1262,balance!$AF:$AJ,4,FALSE),IF(C1262=4,VLOOKUP(B1262,balance!$AF:$AJ,5,FALSE),IF(C1262=5,VLOOKUP(B1262,balance!$AF:$AK,6,FALSE),0)))))*1000000000000</f>
        <v>3005000000000</v>
      </c>
      <c r="J1262">
        <f>VLOOKUP(B1262,balance!AU:BD,10,FALSE)</f>
        <v>17260310</v>
      </c>
    </row>
    <row r="1263" spans="1:10" x14ac:dyDescent="0.3">
      <c r="A1263">
        <v>1261</v>
      </c>
      <c r="B1263">
        <f t="shared" si="39"/>
        <v>253</v>
      </c>
      <c r="C1263">
        <f t="shared" si="38"/>
        <v>2</v>
      </c>
      <c r="D1263">
        <v>9026</v>
      </c>
      <c r="E1263" s="1">
        <f>IF(C1263=1,VLOOKUP(B1263,balance!$AU:$AZ,2,FALSE),IF(C1263=2,VLOOKUP(B1263,balance!$AU:$AZ,3,FALSE),IF(C1263=3,VLOOKUP(B1263,balance!$AU:$AZ,4,FALSE),IF(C1263=4,VLOOKUP(B1263,balance!$AU:$AZ,5,FALSE),IF(C1263=5,VLOOKUP(B1263-1,balance!$AU:$AZ,6,FALSE),0)))))</f>
        <v>6500</v>
      </c>
      <c r="F1263">
        <v>53</v>
      </c>
      <c r="G1263">
        <f>IF(C1263=1,VLOOKUP(FoxFire!B1263,balance!$U:$Z,2,FALSE),IF(C1263=2,VLOOKUP(B1263,balance!$U:$Z,3,FALSE),IF(C1263=3,VLOOKUP(B1263,balance!$U:$Z,4,FALSE),IF(C1263=4,VLOOKUP(B1263,balance!$U:$Z,5,FALSE),IF(C1263=5,VLOOKUP(B1263-1,balance!$U:$Z,6,FALSE),0)))))/100</f>
        <v>3.5199999999999997E-3</v>
      </c>
      <c r="H1263">
        <v>2</v>
      </c>
      <c r="I1263" s="1">
        <f>IF(C1263=1,VLOOKUP(FoxFire!B1263,balance!$AF:$AJ,2,FALSE),IF(C1263=2,VLOOKUP(B1263,balance!$AF:$AJ,3,FALSE),IF(C1263=3,VLOOKUP(B1263,balance!$AF:$AJ,4,FALSE),IF(C1263=4,VLOOKUP(B1263,balance!$AF:$AJ,5,FALSE),IF(C1263=5,VLOOKUP(B1263,balance!$AF:$AK,6,FALSE),0)))))*1000000000000</f>
        <v>3005000000000</v>
      </c>
      <c r="J1263">
        <f>VLOOKUP(B1263,balance!AU:BD,10,FALSE)</f>
        <v>17260310</v>
      </c>
    </row>
    <row r="1264" spans="1:10" x14ac:dyDescent="0.3">
      <c r="A1264">
        <v>1262</v>
      </c>
      <c r="B1264">
        <f t="shared" si="39"/>
        <v>253</v>
      </c>
      <c r="C1264">
        <f t="shared" si="38"/>
        <v>3</v>
      </c>
      <c r="D1264">
        <v>9026</v>
      </c>
      <c r="E1264" s="1">
        <f>IF(C1264=1,VLOOKUP(B1264,balance!$AU:$AZ,2,FALSE),IF(C1264=2,VLOOKUP(B1264,balance!$AU:$AZ,3,FALSE),IF(C1264=3,VLOOKUP(B1264,balance!$AU:$AZ,4,FALSE),IF(C1264=4,VLOOKUP(B1264,balance!$AU:$AZ,5,FALSE),IF(C1264=5,VLOOKUP(B1264-1,balance!$AU:$AZ,6,FALSE),0)))))</f>
        <v>6500</v>
      </c>
      <c r="F1264">
        <v>53</v>
      </c>
      <c r="G1264">
        <f>IF(C1264=1,VLOOKUP(FoxFire!B1264,balance!$U:$Z,2,FALSE),IF(C1264=2,VLOOKUP(B1264,balance!$U:$Z,3,FALSE),IF(C1264=3,VLOOKUP(B1264,balance!$U:$Z,4,FALSE),IF(C1264=4,VLOOKUP(B1264,balance!$U:$Z,5,FALSE),IF(C1264=5,VLOOKUP(B1264-1,balance!$U:$Z,6,FALSE),0)))))/100</f>
        <v>3.5199999999999997E-3</v>
      </c>
      <c r="H1264">
        <v>2</v>
      </c>
      <c r="I1264" s="1">
        <f>IF(C1264=1,VLOOKUP(FoxFire!B1264,balance!$AF:$AJ,2,FALSE),IF(C1264=2,VLOOKUP(B1264,balance!$AF:$AJ,3,FALSE),IF(C1264=3,VLOOKUP(B1264,balance!$AF:$AJ,4,FALSE),IF(C1264=4,VLOOKUP(B1264,balance!$AF:$AJ,5,FALSE),IF(C1264=5,VLOOKUP(B1264,balance!$AF:$AK,6,FALSE),0)))))*1000000000000</f>
        <v>3005000000000</v>
      </c>
      <c r="J1264">
        <f>VLOOKUP(B1264,balance!AU:BD,10,FALSE)</f>
        <v>17260310</v>
      </c>
    </row>
    <row r="1265" spans="1:10" x14ac:dyDescent="0.3">
      <c r="A1265">
        <v>1263</v>
      </c>
      <c r="B1265">
        <f t="shared" si="39"/>
        <v>253</v>
      </c>
      <c r="C1265">
        <f t="shared" si="38"/>
        <v>4</v>
      </c>
      <c r="D1265">
        <v>9026</v>
      </c>
      <c r="E1265" s="1">
        <f>IF(C1265=1,VLOOKUP(B1265,balance!$AU:$AZ,2,FALSE),IF(C1265=2,VLOOKUP(B1265,balance!$AU:$AZ,3,FALSE),IF(C1265=3,VLOOKUP(B1265,balance!$AU:$AZ,4,FALSE),IF(C1265=4,VLOOKUP(B1265,balance!$AU:$AZ,5,FALSE),IF(C1265=5,VLOOKUP(B1265-1,balance!$AU:$AZ,6,FALSE),0)))))</f>
        <v>6500</v>
      </c>
      <c r="F1265">
        <v>53</v>
      </c>
      <c r="G1265">
        <f>IF(C1265=1,VLOOKUP(FoxFire!B1265,balance!$U:$Z,2,FALSE),IF(C1265=2,VLOOKUP(B1265,balance!$U:$Z,3,FALSE),IF(C1265=3,VLOOKUP(B1265,balance!$U:$Z,4,FALSE),IF(C1265=4,VLOOKUP(B1265,balance!$U:$Z,5,FALSE),IF(C1265=5,VLOOKUP(B1265-1,balance!$U:$Z,6,FALSE),0)))))/100</f>
        <v>3.5199999999999997E-3</v>
      </c>
      <c r="H1265">
        <v>2</v>
      </c>
      <c r="I1265" s="1">
        <f>IF(C1265=1,VLOOKUP(FoxFire!B1265,balance!$AF:$AJ,2,FALSE),IF(C1265=2,VLOOKUP(B1265,balance!$AF:$AJ,3,FALSE),IF(C1265=3,VLOOKUP(B1265,balance!$AF:$AJ,4,FALSE),IF(C1265=4,VLOOKUP(B1265,balance!$AF:$AJ,5,FALSE),IF(C1265=5,VLOOKUP(B1265,balance!$AF:$AK,6,FALSE),0)))))*1000000000000</f>
        <v>3005000000000</v>
      </c>
      <c r="J1265">
        <f>VLOOKUP(B1265,balance!AU:BD,10,FALSE)</f>
        <v>17260310</v>
      </c>
    </row>
    <row r="1266" spans="1:10" x14ac:dyDescent="0.3">
      <c r="A1266">
        <v>1264</v>
      </c>
      <c r="B1266">
        <f t="shared" si="39"/>
        <v>254</v>
      </c>
      <c r="C1266">
        <f t="shared" si="38"/>
        <v>5</v>
      </c>
      <c r="D1266">
        <v>9026</v>
      </c>
      <c r="E1266" s="1">
        <f>IF(C1266=1,VLOOKUP(B1266,balance!$AU:$AZ,2,FALSE),IF(C1266=2,VLOOKUP(B1266,balance!$AU:$AZ,3,FALSE),IF(C1266=3,VLOOKUP(B1266,balance!$AU:$AZ,4,FALSE),IF(C1266=4,VLOOKUP(B1266,balance!$AU:$AZ,5,FALSE),IF(C1266=5,VLOOKUP(B1266-1,balance!$AU:$AZ,6,FALSE),0)))))</f>
        <v>130000</v>
      </c>
      <c r="F1266">
        <v>53</v>
      </c>
      <c r="G1266">
        <f>IF(C1266=1,VLOOKUP(FoxFire!B1266,balance!$U:$Z,2,FALSE),IF(C1266=2,VLOOKUP(B1266,balance!$U:$Z,3,FALSE),IF(C1266=3,VLOOKUP(B1266,balance!$U:$Z,4,FALSE),IF(C1266=4,VLOOKUP(B1266,balance!$U:$Z,5,FALSE),IF(C1266=5,VLOOKUP(B1266-1,balance!$U:$Z,6,FALSE),0)))))/100</f>
        <v>1282.9223999999999</v>
      </c>
      <c r="H1266">
        <v>2</v>
      </c>
      <c r="I1266" s="1">
        <f>IF(C1266=1,VLOOKUP(FoxFire!B1266,balance!$AF:$AJ,2,FALSE),IF(C1266=2,VLOOKUP(B1266,balance!$AF:$AJ,3,FALSE),IF(C1266=3,VLOOKUP(B1266,balance!$AF:$AJ,4,FALSE),IF(C1266=4,VLOOKUP(B1266,balance!$AF:$AJ,5,FALSE),IF(C1266=5,VLOOKUP(B1266,balance!$AF:$AK,6,FALSE),0)))))*1000000000000</f>
        <v>12025000000000</v>
      </c>
      <c r="J1266">
        <f>VLOOKUP(B1266,balance!AU:BD,10,FALSE)</f>
        <v>17469890</v>
      </c>
    </row>
    <row r="1267" spans="1:10" x14ac:dyDescent="0.3">
      <c r="A1267">
        <v>1265</v>
      </c>
      <c r="B1267">
        <f t="shared" si="39"/>
        <v>254</v>
      </c>
      <c r="C1267">
        <f t="shared" si="38"/>
        <v>1</v>
      </c>
      <c r="D1267">
        <v>9026</v>
      </c>
      <c r="E1267" s="1">
        <f>IF(C1267=1,VLOOKUP(B1267,balance!$AU:$AZ,2,FALSE),IF(C1267=2,VLOOKUP(B1267,balance!$AU:$AZ,3,FALSE),IF(C1267=3,VLOOKUP(B1267,balance!$AU:$AZ,4,FALSE),IF(C1267=4,VLOOKUP(B1267,balance!$AU:$AZ,5,FALSE),IF(C1267=5,VLOOKUP(B1267-1,balance!$AU:$AZ,6,FALSE),0)))))</f>
        <v>6500</v>
      </c>
      <c r="F1267">
        <v>53</v>
      </c>
      <c r="G1267">
        <f>IF(C1267=1,VLOOKUP(FoxFire!B1267,balance!$U:$Z,2,FALSE),IF(C1267=2,VLOOKUP(B1267,balance!$U:$Z,3,FALSE),IF(C1267=3,VLOOKUP(B1267,balance!$U:$Z,4,FALSE),IF(C1267=4,VLOOKUP(B1267,balance!$U:$Z,5,FALSE),IF(C1267=5,VLOOKUP(B1267-1,balance!$U:$Z,6,FALSE),0)))))/100</f>
        <v>3.5299999999999997E-3</v>
      </c>
      <c r="H1267">
        <v>2</v>
      </c>
      <c r="I1267" s="1">
        <f>IF(C1267=1,VLOOKUP(FoxFire!B1267,balance!$AF:$AJ,2,FALSE),IF(C1267=2,VLOOKUP(B1267,balance!$AF:$AJ,3,FALSE),IF(C1267=3,VLOOKUP(B1267,balance!$AF:$AJ,4,FALSE),IF(C1267=4,VLOOKUP(B1267,balance!$AF:$AJ,5,FALSE),IF(C1267=5,VLOOKUP(B1267,balance!$AF:$AK,6,FALSE),0)))))*1000000000000</f>
        <v>3006250000000</v>
      </c>
      <c r="J1267">
        <f>VLOOKUP(B1267,balance!AU:BD,10,FALSE)</f>
        <v>17469890</v>
      </c>
    </row>
    <row r="1268" spans="1:10" x14ac:dyDescent="0.3">
      <c r="A1268">
        <v>1266</v>
      </c>
      <c r="B1268">
        <f t="shared" si="39"/>
        <v>254</v>
      </c>
      <c r="C1268">
        <f t="shared" si="38"/>
        <v>2</v>
      </c>
      <c r="D1268">
        <v>9026</v>
      </c>
      <c r="E1268" s="1">
        <f>IF(C1268=1,VLOOKUP(B1268,balance!$AU:$AZ,2,FALSE),IF(C1268=2,VLOOKUP(B1268,balance!$AU:$AZ,3,FALSE),IF(C1268=3,VLOOKUP(B1268,balance!$AU:$AZ,4,FALSE),IF(C1268=4,VLOOKUP(B1268,balance!$AU:$AZ,5,FALSE),IF(C1268=5,VLOOKUP(B1268-1,balance!$AU:$AZ,6,FALSE),0)))))</f>
        <v>6500</v>
      </c>
      <c r="F1268">
        <v>53</v>
      </c>
      <c r="G1268">
        <f>IF(C1268=1,VLOOKUP(FoxFire!B1268,balance!$U:$Z,2,FALSE),IF(C1268=2,VLOOKUP(B1268,balance!$U:$Z,3,FALSE),IF(C1268=3,VLOOKUP(B1268,balance!$U:$Z,4,FALSE),IF(C1268=4,VLOOKUP(B1268,balance!$U:$Z,5,FALSE),IF(C1268=5,VLOOKUP(B1268-1,balance!$U:$Z,6,FALSE),0)))))/100</f>
        <v>3.5299999999999997E-3</v>
      </c>
      <c r="H1268">
        <v>2</v>
      </c>
      <c r="I1268" s="1">
        <f>IF(C1268=1,VLOOKUP(FoxFire!B1268,balance!$AF:$AJ,2,FALSE),IF(C1268=2,VLOOKUP(B1268,balance!$AF:$AJ,3,FALSE),IF(C1268=3,VLOOKUP(B1268,balance!$AF:$AJ,4,FALSE),IF(C1268=4,VLOOKUP(B1268,balance!$AF:$AJ,5,FALSE),IF(C1268=5,VLOOKUP(B1268,balance!$AF:$AK,6,FALSE),0)))))*1000000000000</f>
        <v>3006250000000</v>
      </c>
      <c r="J1268">
        <f>VLOOKUP(B1268,balance!AU:BD,10,FALSE)</f>
        <v>17469890</v>
      </c>
    </row>
    <row r="1269" spans="1:10" x14ac:dyDescent="0.3">
      <c r="A1269">
        <v>1267</v>
      </c>
      <c r="B1269">
        <f t="shared" si="39"/>
        <v>254</v>
      </c>
      <c r="C1269">
        <f t="shared" si="38"/>
        <v>3</v>
      </c>
      <c r="D1269">
        <v>9026</v>
      </c>
      <c r="E1269" s="1">
        <f>IF(C1269=1,VLOOKUP(B1269,balance!$AU:$AZ,2,FALSE),IF(C1269=2,VLOOKUP(B1269,balance!$AU:$AZ,3,FALSE),IF(C1269=3,VLOOKUP(B1269,balance!$AU:$AZ,4,FALSE),IF(C1269=4,VLOOKUP(B1269,balance!$AU:$AZ,5,FALSE),IF(C1269=5,VLOOKUP(B1269-1,balance!$AU:$AZ,6,FALSE),0)))))</f>
        <v>6500</v>
      </c>
      <c r="F1269">
        <v>53</v>
      </c>
      <c r="G1269">
        <f>IF(C1269=1,VLOOKUP(FoxFire!B1269,balance!$U:$Z,2,FALSE),IF(C1269=2,VLOOKUP(B1269,balance!$U:$Z,3,FALSE),IF(C1269=3,VLOOKUP(B1269,balance!$U:$Z,4,FALSE),IF(C1269=4,VLOOKUP(B1269,balance!$U:$Z,5,FALSE),IF(C1269=5,VLOOKUP(B1269-1,balance!$U:$Z,6,FALSE),0)))))/100</f>
        <v>3.5299999999999997E-3</v>
      </c>
      <c r="H1269">
        <v>2</v>
      </c>
      <c r="I1269" s="1">
        <f>IF(C1269=1,VLOOKUP(FoxFire!B1269,balance!$AF:$AJ,2,FALSE),IF(C1269=2,VLOOKUP(B1269,balance!$AF:$AJ,3,FALSE),IF(C1269=3,VLOOKUP(B1269,balance!$AF:$AJ,4,FALSE),IF(C1269=4,VLOOKUP(B1269,balance!$AF:$AJ,5,FALSE),IF(C1269=5,VLOOKUP(B1269,balance!$AF:$AK,6,FALSE),0)))))*1000000000000</f>
        <v>3006250000000</v>
      </c>
      <c r="J1269">
        <f>VLOOKUP(B1269,balance!AU:BD,10,FALSE)</f>
        <v>17469890</v>
      </c>
    </row>
    <row r="1270" spans="1:10" x14ac:dyDescent="0.3">
      <c r="A1270">
        <v>1268</v>
      </c>
      <c r="B1270">
        <f t="shared" si="39"/>
        <v>254</v>
      </c>
      <c r="C1270">
        <f t="shared" si="38"/>
        <v>4</v>
      </c>
      <c r="D1270">
        <v>9026</v>
      </c>
      <c r="E1270" s="1">
        <f>IF(C1270=1,VLOOKUP(B1270,balance!$AU:$AZ,2,FALSE),IF(C1270=2,VLOOKUP(B1270,balance!$AU:$AZ,3,FALSE),IF(C1270=3,VLOOKUP(B1270,balance!$AU:$AZ,4,FALSE),IF(C1270=4,VLOOKUP(B1270,balance!$AU:$AZ,5,FALSE),IF(C1270=5,VLOOKUP(B1270-1,balance!$AU:$AZ,6,FALSE),0)))))</f>
        <v>6500</v>
      </c>
      <c r="F1270">
        <v>53</v>
      </c>
      <c r="G1270">
        <f>IF(C1270=1,VLOOKUP(FoxFire!B1270,balance!$U:$Z,2,FALSE),IF(C1270=2,VLOOKUP(B1270,balance!$U:$Z,3,FALSE),IF(C1270=3,VLOOKUP(B1270,balance!$U:$Z,4,FALSE),IF(C1270=4,VLOOKUP(B1270,balance!$U:$Z,5,FALSE),IF(C1270=5,VLOOKUP(B1270-1,balance!$U:$Z,6,FALSE),0)))))/100</f>
        <v>3.5299999999999997E-3</v>
      </c>
      <c r="H1270">
        <v>2</v>
      </c>
      <c r="I1270" s="1">
        <f>IF(C1270=1,VLOOKUP(FoxFire!B1270,balance!$AF:$AJ,2,FALSE),IF(C1270=2,VLOOKUP(B1270,balance!$AF:$AJ,3,FALSE),IF(C1270=3,VLOOKUP(B1270,balance!$AF:$AJ,4,FALSE),IF(C1270=4,VLOOKUP(B1270,balance!$AF:$AJ,5,FALSE),IF(C1270=5,VLOOKUP(B1270,balance!$AF:$AK,6,FALSE),0)))))*1000000000000</f>
        <v>3006250000000</v>
      </c>
      <c r="J1270">
        <f>VLOOKUP(B1270,balance!AU:BD,10,FALSE)</f>
        <v>17469890</v>
      </c>
    </row>
    <row r="1271" spans="1:10" x14ac:dyDescent="0.3">
      <c r="A1271">
        <v>1269</v>
      </c>
      <c r="B1271">
        <f t="shared" si="39"/>
        <v>255</v>
      </c>
      <c r="C1271">
        <f t="shared" si="38"/>
        <v>5</v>
      </c>
      <c r="D1271">
        <v>9026</v>
      </c>
      <c r="E1271" s="1">
        <f>IF(C1271=1,VLOOKUP(B1271,balance!$AU:$AZ,2,FALSE),IF(C1271=2,VLOOKUP(B1271,balance!$AU:$AZ,3,FALSE),IF(C1271=3,VLOOKUP(B1271,balance!$AU:$AZ,4,FALSE),IF(C1271=4,VLOOKUP(B1271,balance!$AU:$AZ,5,FALSE),IF(C1271=5,VLOOKUP(B1271-1,balance!$AU:$AZ,6,FALSE),0)))))</f>
        <v>130000</v>
      </c>
      <c r="F1271">
        <v>53</v>
      </c>
      <c r="G1271">
        <f>IF(C1271=1,VLOOKUP(FoxFire!B1271,balance!$U:$Z,2,FALSE),IF(C1271=2,VLOOKUP(B1271,balance!$U:$Z,3,FALSE),IF(C1271=3,VLOOKUP(B1271,balance!$U:$Z,4,FALSE),IF(C1271=4,VLOOKUP(B1271,balance!$U:$Z,5,FALSE),IF(C1271=5,VLOOKUP(B1271-1,balance!$U:$Z,6,FALSE),0)))))/100</f>
        <v>1287.8535999999999</v>
      </c>
      <c r="H1271">
        <v>2</v>
      </c>
      <c r="I1271" s="1">
        <f>IF(C1271=1,VLOOKUP(FoxFire!B1271,balance!$AF:$AJ,2,FALSE),IF(C1271=2,VLOOKUP(B1271,balance!$AF:$AJ,3,FALSE),IF(C1271=3,VLOOKUP(B1271,balance!$AF:$AJ,4,FALSE),IF(C1271=4,VLOOKUP(B1271,balance!$AF:$AJ,5,FALSE),IF(C1271=5,VLOOKUP(B1271,balance!$AF:$AK,6,FALSE),0)))))*1000000000000</f>
        <v>12030000000000</v>
      </c>
      <c r="J1271">
        <f>VLOOKUP(B1271,balance!AU:BD,10,FALSE)</f>
        <v>17682180</v>
      </c>
    </row>
    <row r="1272" spans="1:10" x14ac:dyDescent="0.3">
      <c r="A1272">
        <v>1270</v>
      </c>
      <c r="B1272">
        <f t="shared" si="39"/>
        <v>255</v>
      </c>
      <c r="C1272">
        <f t="shared" si="38"/>
        <v>1</v>
      </c>
      <c r="D1272">
        <v>9026</v>
      </c>
      <c r="E1272" s="1">
        <f>IF(C1272=1,VLOOKUP(B1272,balance!$AU:$AZ,2,FALSE),IF(C1272=2,VLOOKUP(B1272,balance!$AU:$AZ,3,FALSE),IF(C1272=3,VLOOKUP(B1272,balance!$AU:$AZ,4,FALSE),IF(C1272=4,VLOOKUP(B1272,balance!$AU:$AZ,5,FALSE),IF(C1272=5,VLOOKUP(B1272-1,balance!$AU:$AZ,6,FALSE),0)))))</f>
        <v>6500</v>
      </c>
      <c r="F1272">
        <v>53</v>
      </c>
      <c r="G1272">
        <f>IF(C1272=1,VLOOKUP(FoxFire!B1272,balance!$U:$Z,2,FALSE),IF(C1272=2,VLOOKUP(B1272,balance!$U:$Z,3,FALSE),IF(C1272=3,VLOOKUP(B1272,balance!$U:$Z,4,FALSE),IF(C1272=4,VLOOKUP(B1272,balance!$U:$Z,5,FALSE),IF(C1272=5,VLOOKUP(B1272-1,balance!$U:$Z,6,FALSE),0)))))/100</f>
        <v>3.5399999999999997E-3</v>
      </c>
      <c r="H1272">
        <v>2</v>
      </c>
      <c r="I1272" s="1">
        <f>IF(C1272=1,VLOOKUP(FoxFire!B1272,balance!$AF:$AJ,2,FALSE),IF(C1272=2,VLOOKUP(B1272,balance!$AF:$AJ,3,FALSE),IF(C1272=3,VLOOKUP(B1272,balance!$AF:$AJ,4,FALSE),IF(C1272=4,VLOOKUP(B1272,balance!$AF:$AJ,5,FALSE),IF(C1272=5,VLOOKUP(B1272,balance!$AF:$AK,6,FALSE),0)))))*1000000000000</f>
        <v>3007500000000</v>
      </c>
      <c r="J1272">
        <f>VLOOKUP(B1272,balance!AU:BD,10,FALSE)</f>
        <v>17682180</v>
      </c>
    </row>
    <row r="1273" spans="1:10" x14ac:dyDescent="0.3">
      <c r="A1273">
        <v>1271</v>
      </c>
      <c r="B1273">
        <f t="shared" si="39"/>
        <v>255</v>
      </c>
      <c r="C1273">
        <f t="shared" si="38"/>
        <v>2</v>
      </c>
      <c r="D1273">
        <v>9026</v>
      </c>
      <c r="E1273" s="1">
        <f>IF(C1273=1,VLOOKUP(B1273,balance!$AU:$AZ,2,FALSE),IF(C1273=2,VLOOKUP(B1273,balance!$AU:$AZ,3,FALSE),IF(C1273=3,VLOOKUP(B1273,balance!$AU:$AZ,4,FALSE),IF(C1273=4,VLOOKUP(B1273,balance!$AU:$AZ,5,FALSE),IF(C1273=5,VLOOKUP(B1273-1,balance!$AU:$AZ,6,FALSE),0)))))</f>
        <v>6500</v>
      </c>
      <c r="F1273">
        <v>53</v>
      </c>
      <c r="G1273">
        <f>IF(C1273=1,VLOOKUP(FoxFire!B1273,balance!$U:$Z,2,FALSE),IF(C1273=2,VLOOKUP(B1273,balance!$U:$Z,3,FALSE),IF(C1273=3,VLOOKUP(B1273,balance!$U:$Z,4,FALSE),IF(C1273=4,VLOOKUP(B1273,balance!$U:$Z,5,FALSE),IF(C1273=5,VLOOKUP(B1273-1,balance!$U:$Z,6,FALSE),0)))))/100</f>
        <v>3.5399999999999997E-3</v>
      </c>
      <c r="H1273">
        <v>2</v>
      </c>
      <c r="I1273" s="1">
        <f>IF(C1273=1,VLOOKUP(FoxFire!B1273,balance!$AF:$AJ,2,FALSE),IF(C1273=2,VLOOKUP(B1273,balance!$AF:$AJ,3,FALSE),IF(C1273=3,VLOOKUP(B1273,balance!$AF:$AJ,4,FALSE),IF(C1273=4,VLOOKUP(B1273,balance!$AF:$AJ,5,FALSE),IF(C1273=5,VLOOKUP(B1273,balance!$AF:$AK,6,FALSE),0)))))*1000000000000</f>
        <v>3007500000000</v>
      </c>
      <c r="J1273">
        <f>VLOOKUP(B1273,balance!AU:BD,10,FALSE)</f>
        <v>17682180</v>
      </c>
    </row>
    <row r="1274" spans="1:10" x14ac:dyDescent="0.3">
      <c r="A1274">
        <v>1272</v>
      </c>
      <c r="B1274">
        <f t="shared" si="39"/>
        <v>255</v>
      </c>
      <c r="C1274">
        <f t="shared" si="38"/>
        <v>3</v>
      </c>
      <c r="D1274">
        <v>9026</v>
      </c>
      <c r="E1274" s="1">
        <f>IF(C1274=1,VLOOKUP(B1274,balance!$AU:$AZ,2,FALSE),IF(C1274=2,VLOOKUP(B1274,balance!$AU:$AZ,3,FALSE),IF(C1274=3,VLOOKUP(B1274,balance!$AU:$AZ,4,FALSE),IF(C1274=4,VLOOKUP(B1274,balance!$AU:$AZ,5,FALSE),IF(C1274=5,VLOOKUP(B1274-1,balance!$AU:$AZ,6,FALSE),0)))))</f>
        <v>6500</v>
      </c>
      <c r="F1274">
        <v>53</v>
      </c>
      <c r="G1274">
        <f>IF(C1274=1,VLOOKUP(FoxFire!B1274,balance!$U:$Z,2,FALSE),IF(C1274=2,VLOOKUP(B1274,balance!$U:$Z,3,FALSE),IF(C1274=3,VLOOKUP(B1274,balance!$U:$Z,4,FALSE),IF(C1274=4,VLOOKUP(B1274,balance!$U:$Z,5,FALSE),IF(C1274=5,VLOOKUP(B1274-1,balance!$U:$Z,6,FALSE),0)))))/100</f>
        <v>3.5399999999999997E-3</v>
      </c>
      <c r="H1274">
        <v>2</v>
      </c>
      <c r="I1274" s="1">
        <f>IF(C1274=1,VLOOKUP(FoxFire!B1274,balance!$AF:$AJ,2,FALSE),IF(C1274=2,VLOOKUP(B1274,balance!$AF:$AJ,3,FALSE),IF(C1274=3,VLOOKUP(B1274,balance!$AF:$AJ,4,FALSE),IF(C1274=4,VLOOKUP(B1274,balance!$AF:$AJ,5,FALSE),IF(C1274=5,VLOOKUP(B1274,balance!$AF:$AK,6,FALSE),0)))))*1000000000000</f>
        <v>3007500000000</v>
      </c>
      <c r="J1274">
        <f>VLOOKUP(B1274,balance!AU:BD,10,FALSE)</f>
        <v>17682180</v>
      </c>
    </row>
    <row r="1275" spans="1:10" x14ac:dyDescent="0.3">
      <c r="A1275">
        <v>1273</v>
      </c>
      <c r="B1275">
        <f t="shared" si="39"/>
        <v>255</v>
      </c>
      <c r="C1275">
        <f t="shared" si="38"/>
        <v>4</v>
      </c>
      <c r="D1275">
        <v>9026</v>
      </c>
      <c r="E1275" s="1">
        <f>IF(C1275=1,VLOOKUP(B1275,balance!$AU:$AZ,2,FALSE),IF(C1275=2,VLOOKUP(B1275,balance!$AU:$AZ,3,FALSE),IF(C1275=3,VLOOKUP(B1275,balance!$AU:$AZ,4,FALSE),IF(C1275=4,VLOOKUP(B1275,balance!$AU:$AZ,5,FALSE),IF(C1275=5,VLOOKUP(B1275-1,balance!$AU:$AZ,6,FALSE),0)))))</f>
        <v>6500</v>
      </c>
      <c r="F1275">
        <v>53</v>
      </c>
      <c r="G1275">
        <f>IF(C1275=1,VLOOKUP(FoxFire!B1275,balance!$U:$Z,2,FALSE),IF(C1275=2,VLOOKUP(B1275,balance!$U:$Z,3,FALSE),IF(C1275=3,VLOOKUP(B1275,balance!$U:$Z,4,FALSE),IF(C1275=4,VLOOKUP(B1275,balance!$U:$Z,5,FALSE),IF(C1275=5,VLOOKUP(B1275-1,balance!$U:$Z,6,FALSE),0)))))/100</f>
        <v>3.5399999999999997E-3</v>
      </c>
      <c r="H1275">
        <v>2</v>
      </c>
      <c r="I1275" s="1">
        <f>IF(C1275=1,VLOOKUP(FoxFire!B1275,balance!$AF:$AJ,2,FALSE),IF(C1275=2,VLOOKUP(B1275,balance!$AF:$AJ,3,FALSE),IF(C1275=3,VLOOKUP(B1275,balance!$AF:$AJ,4,FALSE),IF(C1275=4,VLOOKUP(B1275,balance!$AF:$AJ,5,FALSE),IF(C1275=5,VLOOKUP(B1275,balance!$AF:$AK,6,FALSE),0)))))*1000000000000</f>
        <v>3007500000000</v>
      </c>
      <c r="J1275">
        <f>VLOOKUP(B1275,balance!AU:BD,10,FALSE)</f>
        <v>17682180</v>
      </c>
    </row>
    <row r="1276" spans="1:10" x14ac:dyDescent="0.3">
      <c r="A1276">
        <v>1274</v>
      </c>
      <c r="B1276">
        <f t="shared" si="39"/>
        <v>256</v>
      </c>
      <c r="C1276">
        <f t="shared" si="38"/>
        <v>5</v>
      </c>
      <c r="D1276">
        <v>9026</v>
      </c>
      <c r="E1276" s="1">
        <f>IF(C1276=1,VLOOKUP(B1276,balance!$AU:$AZ,2,FALSE),IF(C1276=2,VLOOKUP(B1276,balance!$AU:$AZ,3,FALSE),IF(C1276=3,VLOOKUP(B1276,balance!$AU:$AZ,4,FALSE),IF(C1276=4,VLOOKUP(B1276,balance!$AU:$AZ,5,FALSE),IF(C1276=5,VLOOKUP(B1276-1,balance!$AU:$AZ,6,FALSE),0)))))</f>
        <v>130000</v>
      </c>
      <c r="F1276">
        <v>53</v>
      </c>
      <c r="G1276">
        <f>IF(C1276=1,VLOOKUP(FoxFire!B1276,balance!$U:$Z,2,FALSE),IF(C1276=2,VLOOKUP(B1276,balance!$U:$Z,3,FALSE),IF(C1276=3,VLOOKUP(B1276,balance!$U:$Z,4,FALSE),IF(C1276=4,VLOOKUP(B1276,balance!$U:$Z,5,FALSE),IF(C1276=5,VLOOKUP(B1276-1,balance!$U:$Z,6,FALSE),0)))))/100</f>
        <v>1292.7934</v>
      </c>
      <c r="H1276">
        <v>2</v>
      </c>
      <c r="I1276" s="1">
        <f>IF(C1276=1,VLOOKUP(FoxFire!B1276,balance!$AF:$AJ,2,FALSE),IF(C1276=2,VLOOKUP(B1276,balance!$AF:$AJ,3,FALSE),IF(C1276=3,VLOOKUP(B1276,balance!$AF:$AJ,4,FALSE),IF(C1276=4,VLOOKUP(B1276,balance!$AF:$AJ,5,FALSE),IF(C1276=5,VLOOKUP(B1276,balance!$AF:$AK,6,FALSE),0)))))*1000000000000</f>
        <v>12035000000000</v>
      </c>
      <c r="J1276">
        <f>VLOOKUP(B1276,balance!AU:BD,10,FALSE)</f>
        <v>17897190</v>
      </c>
    </row>
    <row r="1277" spans="1:10" x14ac:dyDescent="0.3">
      <c r="A1277">
        <v>1275</v>
      </c>
      <c r="B1277">
        <f t="shared" si="39"/>
        <v>256</v>
      </c>
      <c r="C1277">
        <f t="shared" si="38"/>
        <v>1</v>
      </c>
      <c r="D1277">
        <v>9026</v>
      </c>
      <c r="E1277" s="1">
        <f>IF(C1277=1,VLOOKUP(B1277,balance!$AU:$AZ,2,FALSE),IF(C1277=2,VLOOKUP(B1277,balance!$AU:$AZ,3,FALSE),IF(C1277=3,VLOOKUP(B1277,balance!$AU:$AZ,4,FALSE),IF(C1277=4,VLOOKUP(B1277,balance!$AU:$AZ,5,FALSE),IF(C1277=5,VLOOKUP(B1277-1,balance!$AU:$AZ,6,FALSE),0)))))</f>
        <v>6500</v>
      </c>
      <c r="F1277">
        <v>53</v>
      </c>
      <c r="G1277">
        <f>IF(C1277=1,VLOOKUP(FoxFire!B1277,balance!$U:$Z,2,FALSE),IF(C1277=2,VLOOKUP(B1277,balance!$U:$Z,3,FALSE),IF(C1277=3,VLOOKUP(B1277,balance!$U:$Z,4,FALSE),IF(C1277=4,VLOOKUP(B1277,balance!$U:$Z,5,FALSE),IF(C1277=5,VLOOKUP(B1277-1,balance!$U:$Z,6,FALSE),0)))))/100</f>
        <v>3.5499999999999998E-3</v>
      </c>
      <c r="H1277">
        <v>2</v>
      </c>
      <c r="I1277" s="1">
        <f>IF(C1277=1,VLOOKUP(FoxFire!B1277,balance!$AF:$AJ,2,FALSE),IF(C1277=2,VLOOKUP(B1277,balance!$AF:$AJ,3,FALSE),IF(C1277=3,VLOOKUP(B1277,balance!$AF:$AJ,4,FALSE),IF(C1277=4,VLOOKUP(B1277,balance!$AF:$AJ,5,FALSE),IF(C1277=5,VLOOKUP(B1277,balance!$AF:$AK,6,FALSE),0)))))*1000000000000</f>
        <v>3008750000000</v>
      </c>
      <c r="J1277">
        <f>VLOOKUP(B1277,balance!AU:BD,10,FALSE)</f>
        <v>17897190</v>
      </c>
    </row>
    <row r="1278" spans="1:10" x14ac:dyDescent="0.3">
      <c r="A1278">
        <v>1276</v>
      </c>
      <c r="B1278">
        <f t="shared" si="39"/>
        <v>256</v>
      </c>
      <c r="C1278">
        <f t="shared" si="38"/>
        <v>2</v>
      </c>
      <c r="D1278">
        <v>9026</v>
      </c>
      <c r="E1278" s="1">
        <f>IF(C1278=1,VLOOKUP(B1278,balance!$AU:$AZ,2,FALSE),IF(C1278=2,VLOOKUP(B1278,balance!$AU:$AZ,3,FALSE),IF(C1278=3,VLOOKUP(B1278,balance!$AU:$AZ,4,FALSE),IF(C1278=4,VLOOKUP(B1278,balance!$AU:$AZ,5,FALSE),IF(C1278=5,VLOOKUP(B1278-1,balance!$AU:$AZ,6,FALSE),0)))))</f>
        <v>6500</v>
      </c>
      <c r="F1278">
        <v>53</v>
      </c>
      <c r="G1278">
        <f>IF(C1278=1,VLOOKUP(FoxFire!B1278,balance!$U:$Z,2,FALSE),IF(C1278=2,VLOOKUP(B1278,balance!$U:$Z,3,FALSE),IF(C1278=3,VLOOKUP(B1278,balance!$U:$Z,4,FALSE),IF(C1278=4,VLOOKUP(B1278,balance!$U:$Z,5,FALSE),IF(C1278=5,VLOOKUP(B1278-1,balance!$U:$Z,6,FALSE),0)))))/100</f>
        <v>3.5499999999999998E-3</v>
      </c>
      <c r="H1278">
        <v>2</v>
      </c>
      <c r="I1278" s="1">
        <f>IF(C1278=1,VLOOKUP(FoxFire!B1278,balance!$AF:$AJ,2,FALSE),IF(C1278=2,VLOOKUP(B1278,balance!$AF:$AJ,3,FALSE),IF(C1278=3,VLOOKUP(B1278,balance!$AF:$AJ,4,FALSE),IF(C1278=4,VLOOKUP(B1278,balance!$AF:$AJ,5,FALSE),IF(C1278=5,VLOOKUP(B1278,balance!$AF:$AK,6,FALSE),0)))))*1000000000000</f>
        <v>3008750000000</v>
      </c>
      <c r="J1278">
        <f>VLOOKUP(B1278,balance!AU:BD,10,FALSE)</f>
        <v>17897190</v>
      </c>
    </row>
    <row r="1279" spans="1:10" x14ac:dyDescent="0.3">
      <c r="A1279">
        <v>1277</v>
      </c>
      <c r="B1279">
        <f t="shared" si="39"/>
        <v>256</v>
      </c>
      <c r="C1279">
        <f t="shared" si="38"/>
        <v>3</v>
      </c>
      <c r="D1279">
        <v>9026</v>
      </c>
      <c r="E1279" s="1">
        <f>IF(C1279=1,VLOOKUP(B1279,balance!$AU:$AZ,2,FALSE),IF(C1279=2,VLOOKUP(B1279,balance!$AU:$AZ,3,FALSE),IF(C1279=3,VLOOKUP(B1279,balance!$AU:$AZ,4,FALSE),IF(C1279=4,VLOOKUP(B1279,balance!$AU:$AZ,5,FALSE),IF(C1279=5,VLOOKUP(B1279-1,balance!$AU:$AZ,6,FALSE),0)))))</f>
        <v>6500</v>
      </c>
      <c r="F1279">
        <v>53</v>
      </c>
      <c r="G1279">
        <f>IF(C1279=1,VLOOKUP(FoxFire!B1279,balance!$U:$Z,2,FALSE),IF(C1279=2,VLOOKUP(B1279,balance!$U:$Z,3,FALSE),IF(C1279=3,VLOOKUP(B1279,balance!$U:$Z,4,FALSE),IF(C1279=4,VLOOKUP(B1279,balance!$U:$Z,5,FALSE),IF(C1279=5,VLOOKUP(B1279-1,balance!$U:$Z,6,FALSE),0)))))/100</f>
        <v>3.5499999999999998E-3</v>
      </c>
      <c r="H1279">
        <v>2</v>
      </c>
      <c r="I1279" s="1">
        <f>IF(C1279=1,VLOOKUP(FoxFire!B1279,balance!$AF:$AJ,2,FALSE),IF(C1279=2,VLOOKUP(B1279,balance!$AF:$AJ,3,FALSE),IF(C1279=3,VLOOKUP(B1279,balance!$AF:$AJ,4,FALSE),IF(C1279=4,VLOOKUP(B1279,balance!$AF:$AJ,5,FALSE),IF(C1279=5,VLOOKUP(B1279,balance!$AF:$AK,6,FALSE),0)))))*1000000000000</f>
        <v>3008750000000</v>
      </c>
      <c r="J1279">
        <f>VLOOKUP(B1279,balance!AU:BD,10,FALSE)</f>
        <v>17897190</v>
      </c>
    </row>
    <row r="1280" spans="1:10" x14ac:dyDescent="0.3">
      <c r="A1280">
        <v>1278</v>
      </c>
      <c r="B1280">
        <f t="shared" si="39"/>
        <v>256</v>
      </c>
      <c r="C1280">
        <f t="shared" si="38"/>
        <v>4</v>
      </c>
      <c r="D1280">
        <v>9026</v>
      </c>
      <c r="E1280" s="1">
        <f>IF(C1280=1,VLOOKUP(B1280,balance!$AU:$AZ,2,FALSE),IF(C1280=2,VLOOKUP(B1280,balance!$AU:$AZ,3,FALSE),IF(C1280=3,VLOOKUP(B1280,balance!$AU:$AZ,4,FALSE),IF(C1280=4,VLOOKUP(B1280,balance!$AU:$AZ,5,FALSE),IF(C1280=5,VLOOKUP(B1280-1,balance!$AU:$AZ,6,FALSE),0)))))</f>
        <v>6500</v>
      </c>
      <c r="F1280">
        <v>53</v>
      </c>
      <c r="G1280">
        <f>IF(C1280=1,VLOOKUP(FoxFire!B1280,balance!$U:$Z,2,FALSE),IF(C1280=2,VLOOKUP(B1280,balance!$U:$Z,3,FALSE),IF(C1280=3,VLOOKUP(B1280,balance!$U:$Z,4,FALSE),IF(C1280=4,VLOOKUP(B1280,balance!$U:$Z,5,FALSE),IF(C1280=5,VLOOKUP(B1280-1,balance!$U:$Z,6,FALSE),0)))))/100</f>
        <v>3.5499999999999998E-3</v>
      </c>
      <c r="H1280">
        <v>2</v>
      </c>
      <c r="I1280" s="1">
        <f>IF(C1280=1,VLOOKUP(FoxFire!B1280,balance!$AF:$AJ,2,FALSE),IF(C1280=2,VLOOKUP(B1280,balance!$AF:$AJ,3,FALSE),IF(C1280=3,VLOOKUP(B1280,balance!$AF:$AJ,4,FALSE),IF(C1280=4,VLOOKUP(B1280,balance!$AF:$AJ,5,FALSE),IF(C1280=5,VLOOKUP(B1280,balance!$AF:$AK,6,FALSE),0)))))*1000000000000</f>
        <v>3008750000000</v>
      </c>
      <c r="J1280">
        <f>VLOOKUP(B1280,balance!AU:BD,10,FALSE)</f>
        <v>17897190</v>
      </c>
    </row>
    <row r="1281" spans="1:10" x14ac:dyDescent="0.3">
      <c r="A1281">
        <v>1279</v>
      </c>
      <c r="B1281">
        <f t="shared" si="39"/>
        <v>257</v>
      </c>
      <c r="C1281">
        <f t="shared" si="38"/>
        <v>5</v>
      </c>
      <c r="D1281">
        <v>9026</v>
      </c>
      <c r="E1281" s="1">
        <f>IF(C1281=1,VLOOKUP(B1281,balance!$AU:$AZ,2,FALSE),IF(C1281=2,VLOOKUP(B1281,balance!$AU:$AZ,3,FALSE),IF(C1281=3,VLOOKUP(B1281,balance!$AU:$AZ,4,FALSE),IF(C1281=4,VLOOKUP(B1281,balance!$AU:$AZ,5,FALSE),IF(C1281=5,VLOOKUP(B1281-1,balance!$AU:$AZ,6,FALSE),0)))))</f>
        <v>130000</v>
      </c>
      <c r="F1281">
        <v>53</v>
      </c>
      <c r="G1281">
        <f>IF(C1281=1,VLOOKUP(FoxFire!B1281,balance!$U:$Z,2,FALSE),IF(C1281=2,VLOOKUP(B1281,balance!$U:$Z,3,FALSE),IF(C1281=3,VLOOKUP(B1281,balance!$U:$Z,4,FALSE),IF(C1281=4,VLOOKUP(B1281,balance!$U:$Z,5,FALSE),IF(C1281=5,VLOOKUP(B1281-1,balance!$U:$Z,6,FALSE),0)))))/100</f>
        <v>1297.7419</v>
      </c>
      <c r="H1281">
        <v>2</v>
      </c>
      <c r="I1281" s="1">
        <f>IF(C1281=1,VLOOKUP(FoxFire!B1281,balance!$AF:$AJ,2,FALSE),IF(C1281=2,VLOOKUP(B1281,balance!$AF:$AJ,3,FALSE),IF(C1281=3,VLOOKUP(B1281,balance!$AF:$AJ,4,FALSE),IF(C1281=4,VLOOKUP(B1281,balance!$AF:$AJ,5,FALSE),IF(C1281=5,VLOOKUP(B1281,balance!$AF:$AK,6,FALSE),0)))))*1000000000000</f>
        <v>12040000000000</v>
      </c>
      <c r="J1281">
        <f>VLOOKUP(B1281,balance!AU:BD,10,FALSE)</f>
        <v>18114930</v>
      </c>
    </row>
    <row r="1282" spans="1:10" x14ac:dyDescent="0.3">
      <c r="A1282">
        <v>1280</v>
      </c>
      <c r="B1282">
        <f t="shared" si="39"/>
        <v>257</v>
      </c>
      <c r="C1282">
        <f t="shared" si="38"/>
        <v>1</v>
      </c>
      <c r="D1282">
        <v>9026</v>
      </c>
      <c r="E1282" s="1">
        <f>IF(C1282=1,VLOOKUP(B1282,balance!$AU:$AZ,2,FALSE),IF(C1282=2,VLOOKUP(B1282,balance!$AU:$AZ,3,FALSE),IF(C1282=3,VLOOKUP(B1282,balance!$AU:$AZ,4,FALSE),IF(C1282=4,VLOOKUP(B1282,balance!$AU:$AZ,5,FALSE),IF(C1282=5,VLOOKUP(B1282-1,balance!$AU:$AZ,6,FALSE),0)))))</f>
        <v>6500</v>
      </c>
      <c r="F1282">
        <v>53</v>
      </c>
      <c r="G1282">
        <f>IF(C1282=1,VLOOKUP(FoxFire!B1282,balance!$U:$Z,2,FALSE),IF(C1282=2,VLOOKUP(B1282,balance!$U:$Z,3,FALSE),IF(C1282=3,VLOOKUP(B1282,balance!$U:$Z,4,FALSE),IF(C1282=4,VLOOKUP(B1282,balance!$U:$Z,5,FALSE),IF(C1282=5,VLOOKUP(B1282-1,balance!$U:$Z,6,FALSE),0)))))/100</f>
        <v>3.5599999999999998E-3</v>
      </c>
      <c r="H1282">
        <v>2</v>
      </c>
      <c r="I1282" s="1">
        <f>IF(C1282=1,VLOOKUP(FoxFire!B1282,balance!$AF:$AJ,2,FALSE),IF(C1282=2,VLOOKUP(B1282,balance!$AF:$AJ,3,FALSE),IF(C1282=3,VLOOKUP(B1282,balance!$AF:$AJ,4,FALSE),IF(C1282=4,VLOOKUP(B1282,balance!$AF:$AJ,5,FALSE),IF(C1282=5,VLOOKUP(B1282,balance!$AF:$AK,6,FALSE),0)))))*1000000000000</f>
        <v>3010000000000</v>
      </c>
      <c r="J1282">
        <f>VLOOKUP(B1282,balance!AU:BD,10,FALSE)</f>
        <v>18114930</v>
      </c>
    </row>
    <row r="1283" spans="1:10" x14ac:dyDescent="0.3">
      <c r="A1283">
        <v>1281</v>
      </c>
      <c r="B1283">
        <f t="shared" si="39"/>
        <v>257</v>
      </c>
      <c r="C1283">
        <f t="shared" si="38"/>
        <v>2</v>
      </c>
      <c r="D1283">
        <v>9026</v>
      </c>
      <c r="E1283" s="1">
        <f>IF(C1283=1,VLOOKUP(B1283,balance!$AU:$AZ,2,FALSE),IF(C1283=2,VLOOKUP(B1283,balance!$AU:$AZ,3,FALSE),IF(C1283=3,VLOOKUP(B1283,balance!$AU:$AZ,4,FALSE),IF(C1283=4,VLOOKUP(B1283,balance!$AU:$AZ,5,FALSE),IF(C1283=5,VLOOKUP(B1283-1,balance!$AU:$AZ,6,FALSE),0)))))</f>
        <v>6500</v>
      </c>
      <c r="F1283">
        <v>53</v>
      </c>
      <c r="G1283">
        <f>IF(C1283=1,VLOOKUP(FoxFire!B1283,balance!$U:$Z,2,FALSE),IF(C1283=2,VLOOKUP(B1283,balance!$U:$Z,3,FALSE),IF(C1283=3,VLOOKUP(B1283,balance!$U:$Z,4,FALSE),IF(C1283=4,VLOOKUP(B1283,balance!$U:$Z,5,FALSE),IF(C1283=5,VLOOKUP(B1283-1,balance!$U:$Z,6,FALSE),0)))))/100</f>
        <v>3.5599999999999998E-3</v>
      </c>
      <c r="H1283">
        <v>2</v>
      </c>
      <c r="I1283" s="1">
        <f>IF(C1283=1,VLOOKUP(FoxFire!B1283,balance!$AF:$AJ,2,FALSE),IF(C1283=2,VLOOKUP(B1283,balance!$AF:$AJ,3,FALSE),IF(C1283=3,VLOOKUP(B1283,balance!$AF:$AJ,4,FALSE),IF(C1283=4,VLOOKUP(B1283,balance!$AF:$AJ,5,FALSE),IF(C1283=5,VLOOKUP(B1283,balance!$AF:$AK,6,FALSE),0)))))*1000000000000</f>
        <v>3010000000000</v>
      </c>
      <c r="J1283">
        <f>VLOOKUP(B1283,balance!AU:BD,10,FALSE)</f>
        <v>18114930</v>
      </c>
    </row>
    <row r="1284" spans="1:10" x14ac:dyDescent="0.3">
      <c r="A1284">
        <v>1282</v>
      </c>
      <c r="B1284">
        <f t="shared" si="39"/>
        <v>257</v>
      </c>
      <c r="C1284">
        <f t="shared" si="38"/>
        <v>3</v>
      </c>
      <c r="D1284">
        <v>9026</v>
      </c>
      <c r="E1284" s="1">
        <f>IF(C1284=1,VLOOKUP(B1284,balance!$AU:$AZ,2,FALSE),IF(C1284=2,VLOOKUP(B1284,balance!$AU:$AZ,3,FALSE),IF(C1284=3,VLOOKUP(B1284,balance!$AU:$AZ,4,FALSE),IF(C1284=4,VLOOKUP(B1284,balance!$AU:$AZ,5,FALSE),IF(C1284=5,VLOOKUP(B1284-1,balance!$AU:$AZ,6,FALSE),0)))))</f>
        <v>6500</v>
      </c>
      <c r="F1284">
        <v>53</v>
      </c>
      <c r="G1284">
        <f>IF(C1284=1,VLOOKUP(FoxFire!B1284,balance!$U:$Z,2,FALSE),IF(C1284=2,VLOOKUP(B1284,balance!$U:$Z,3,FALSE),IF(C1284=3,VLOOKUP(B1284,balance!$U:$Z,4,FALSE),IF(C1284=4,VLOOKUP(B1284,balance!$U:$Z,5,FALSE),IF(C1284=5,VLOOKUP(B1284-1,balance!$U:$Z,6,FALSE),0)))))/100</f>
        <v>3.5599999999999998E-3</v>
      </c>
      <c r="H1284">
        <v>2</v>
      </c>
      <c r="I1284" s="1">
        <f>IF(C1284=1,VLOOKUP(FoxFire!B1284,balance!$AF:$AJ,2,FALSE),IF(C1284=2,VLOOKUP(B1284,balance!$AF:$AJ,3,FALSE),IF(C1284=3,VLOOKUP(B1284,balance!$AF:$AJ,4,FALSE),IF(C1284=4,VLOOKUP(B1284,balance!$AF:$AJ,5,FALSE),IF(C1284=5,VLOOKUP(B1284,balance!$AF:$AK,6,FALSE),0)))))*1000000000000</f>
        <v>3010000000000</v>
      </c>
      <c r="J1284">
        <f>VLOOKUP(B1284,balance!AU:BD,10,FALSE)</f>
        <v>18114930</v>
      </c>
    </row>
    <row r="1285" spans="1:10" x14ac:dyDescent="0.3">
      <c r="A1285">
        <v>1283</v>
      </c>
      <c r="B1285">
        <f t="shared" si="39"/>
        <v>257</v>
      </c>
      <c r="C1285">
        <f t="shared" si="38"/>
        <v>4</v>
      </c>
      <c r="D1285">
        <v>9026</v>
      </c>
      <c r="E1285" s="1">
        <f>IF(C1285=1,VLOOKUP(B1285,balance!$AU:$AZ,2,FALSE),IF(C1285=2,VLOOKUP(B1285,balance!$AU:$AZ,3,FALSE),IF(C1285=3,VLOOKUP(B1285,balance!$AU:$AZ,4,FALSE),IF(C1285=4,VLOOKUP(B1285,balance!$AU:$AZ,5,FALSE),IF(C1285=5,VLOOKUP(B1285-1,balance!$AU:$AZ,6,FALSE),0)))))</f>
        <v>6500</v>
      </c>
      <c r="F1285">
        <v>53</v>
      </c>
      <c r="G1285">
        <f>IF(C1285=1,VLOOKUP(FoxFire!B1285,balance!$U:$Z,2,FALSE),IF(C1285=2,VLOOKUP(B1285,balance!$U:$Z,3,FALSE),IF(C1285=3,VLOOKUP(B1285,balance!$U:$Z,4,FALSE),IF(C1285=4,VLOOKUP(B1285,balance!$U:$Z,5,FALSE),IF(C1285=5,VLOOKUP(B1285-1,balance!$U:$Z,6,FALSE),0)))))/100</f>
        <v>3.5599999999999998E-3</v>
      </c>
      <c r="H1285">
        <v>2</v>
      </c>
      <c r="I1285" s="1">
        <f>IF(C1285=1,VLOOKUP(FoxFire!B1285,balance!$AF:$AJ,2,FALSE),IF(C1285=2,VLOOKUP(B1285,balance!$AF:$AJ,3,FALSE),IF(C1285=3,VLOOKUP(B1285,balance!$AF:$AJ,4,FALSE),IF(C1285=4,VLOOKUP(B1285,balance!$AF:$AJ,5,FALSE),IF(C1285=5,VLOOKUP(B1285,balance!$AF:$AK,6,FALSE),0)))))*1000000000000</f>
        <v>3010000000000</v>
      </c>
      <c r="J1285">
        <f>VLOOKUP(B1285,balance!AU:BD,10,FALSE)</f>
        <v>18114930</v>
      </c>
    </row>
    <row r="1286" spans="1:10" x14ac:dyDescent="0.3">
      <c r="A1286">
        <v>1284</v>
      </c>
      <c r="B1286">
        <f t="shared" si="39"/>
        <v>258</v>
      </c>
      <c r="C1286">
        <f t="shared" si="38"/>
        <v>5</v>
      </c>
      <c r="D1286">
        <v>9026</v>
      </c>
      <c r="E1286" s="1">
        <f>IF(C1286=1,VLOOKUP(B1286,balance!$AU:$AZ,2,FALSE),IF(C1286=2,VLOOKUP(B1286,balance!$AU:$AZ,3,FALSE),IF(C1286=3,VLOOKUP(B1286,balance!$AU:$AZ,4,FALSE),IF(C1286=4,VLOOKUP(B1286,balance!$AU:$AZ,5,FALSE),IF(C1286=5,VLOOKUP(B1286-1,balance!$AU:$AZ,6,FALSE),0)))))</f>
        <v>130000</v>
      </c>
      <c r="F1286">
        <v>53</v>
      </c>
      <c r="G1286">
        <f>IF(C1286=1,VLOOKUP(FoxFire!B1286,balance!$U:$Z,2,FALSE),IF(C1286=2,VLOOKUP(B1286,balance!$U:$Z,3,FALSE),IF(C1286=3,VLOOKUP(B1286,balance!$U:$Z,4,FALSE),IF(C1286=4,VLOOKUP(B1286,balance!$U:$Z,5,FALSE),IF(C1286=5,VLOOKUP(B1286-1,balance!$U:$Z,6,FALSE),0)))))/100</f>
        <v>1302.6989000000001</v>
      </c>
      <c r="H1286">
        <v>2</v>
      </c>
      <c r="I1286" s="1">
        <f>IF(C1286=1,VLOOKUP(FoxFire!B1286,balance!$AF:$AJ,2,FALSE),IF(C1286=2,VLOOKUP(B1286,balance!$AF:$AJ,3,FALSE),IF(C1286=3,VLOOKUP(B1286,balance!$AF:$AJ,4,FALSE),IF(C1286=4,VLOOKUP(B1286,balance!$AF:$AJ,5,FALSE),IF(C1286=5,VLOOKUP(B1286,balance!$AF:$AK,6,FALSE),0)))))*1000000000000</f>
        <v>12045000000000</v>
      </c>
      <c r="J1286">
        <f>VLOOKUP(B1286,balance!AU:BD,10,FALSE)</f>
        <v>18335410</v>
      </c>
    </row>
    <row r="1287" spans="1:10" x14ac:dyDescent="0.3">
      <c r="A1287">
        <v>1285</v>
      </c>
      <c r="B1287">
        <f t="shared" si="39"/>
        <v>258</v>
      </c>
      <c r="C1287">
        <f t="shared" si="38"/>
        <v>1</v>
      </c>
      <c r="D1287">
        <v>9026</v>
      </c>
      <c r="E1287" s="1">
        <f>IF(C1287=1,VLOOKUP(B1287,balance!$AU:$AZ,2,FALSE),IF(C1287=2,VLOOKUP(B1287,balance!$AU:$AZ,3,FALSE),IF(C1287=3,VLOOKUP(B1287,balance!$AU:$AZ,4,FALSE),IF(C1287=4,VLOOKUP(B1287,balance!$AU:$AZ,5,FALSE),IF(C1287=5,VLOOKUP(B1287-1,balance!$AU:$AZ,6,FALSE),0)))))</f>
        <v>6500</v>
      </c>
      <c r="F1287">
        <v>53</v>
      </c>
      <c r="G1287">
        <f>IF(C1287=1,VLOOKUP(FoxFire!B1287,balance!$U:$Z,2,FALSE),IF(C1287=2,VLOOKUP(B1287,balance!$U:$Z,3,FALSE),IF(C1287=3,VLOOKUP(B1287,balance!$U:$Z,4,FALSE),IF(C1287=4,VLOOKUP(B1287,balance!$U:$Z,5,FALSE),IF(C1287=5,VLOOKUP(B1287-1,balance!$U:$Z,6,FALSE),0)))))/100</f>
        <v>3.5699999999999998E-3</v>
      </c>
      <c r="H1287">
        <v>2</v>
      </c>
      <c r="I1287" s="1">
        <f>IF(C1287=1,VLOOKUP(FoxFire!B1287,balance!$AF:$AJ,2,FALSE),IF(C1287=2,VLOOKUP(B1287,balance!$AF:$AJ,3,FALSE),IF(C1287=3,VLOOKUP(B1287,balance!$AF:$AJ,4,FALSE),IF(C1287=4,VLOOKUP(B1287,balance!$AF:$AJ,5,FALSE),IF(C1287=5,VLOOKUP(B1287,balance!$AF:$AK,6,FALSE),0)))))*1000000000000</f>
        <v>3011250000000</v>
      </c>
      <c r="J1287">
        <f>VLOOKUP(B1287,balance!AU:BD,10,FALSE)</f>
        <v>18335410</v>
      </c>
    </row>
    <row r="1288" spans="1:10" x14ac:dyDescent="0.3">
      <c r="A1288">
        <v>1286</v>
      </c>
      <c r="B1288">
        <f t="shared" si="39"/>
        <v>258</v>
      </c>
      <c r="C1288">
        <f t="shared" ref="C1288:C1351" si="40">C1283</f>
        <v>2</v>
      </c>
      <c r="D1288">
        <v>9026</v>
      </c>
      <c r="E1288" s="1">
        <f>IF(C1288=1,VLOOKUP(B1288,balance!$AU:$AZ,2,FALSE),IF(C1288=2,VLOOKUP(B1288,balance!$AU:$AZ,3,FALSE),IF(C1288=3,VLOOKUP(B1288,balance!$AU:$AZ,4,FALSE),IF(C1288=4,VLOOKUP(B1288,balance!$AU:$AZ,5,FALSE),IF(C1288=5,VLOOKUP(B1288-1,balance!$AU:$AZ,6,FALSE),0)))))</f>
        <v>6500</v>
      </c>
      <c r="F1288">
        <v>53</v>
      </c>
      <c r="G1288">
        <f>IF(C1288=1,VLOOKUP(FoxFire!B1288,balance!$U:$Z,2,FALSE),IF(C1288=2,VLOOKUP(B1288,balance!$U:$Z,3,FALSE),IF(C1288=3,VLOOKUP(B1288,balance!$U:$Z,4,FALSE),IF(C1288=4,VLOOKUP(B1288,balance!$U:$Z,5,FALSE),IF(C1288=5,VLOOKUP(B1288-1,balance!$U:$Z,6,FALSE),0)))))/100</f>
        <v>3.5699999999999998E-3</v>
      </c>
      <c r="H1288">
        <v>2</v>
      </c>
      <c r="I1288" s="1">
        <f>IF(C1288=1,VLOOKUP(FoxFire!B1288,balance!$AF:$AJ,2,FALSE),IF(C1288=2,VLOOKUP(B1288,balance!$AF:$AJ,3,FALSE),IF(C1288=3,VLOOKUP(B1288,balance!$AF:$AJ,4,FALSE),IF(C1288=4,VLOOKUP(B1288,balance!$AF:$AJ,5,FALSE),IF(C1288=5,VLOOKUP(B1288,balance!$AF:$AK,6,FALSE),0)))))*1000000000000</f>
        <v>3011250000000</v>
      </c>
      <c r="J1288">
        <f>VLOOKUP(B1288,balance!AU:BD,10,FALSE)</f>
        <v>18335410</v>
      </c>
    </row>
    <row r="1289" spans="1:10" x14ac:dyDescent="0.3">
      <c r="A1289">
        <v>1287</v>
      </c>
      <c r="B1289">
        <f t="shared" si="39"/>
        <v>258</v>
      </c>
      <c r="C1289">
        <f t="shared" si="40"/>
        <v>3</v>
      </c>
      <c r="D1289">
        <v>9026</v>
      </c>
      <c r="E1289" s="1">
        <f>IF(C1289=1,VLOOKUP(B1289,balance!$AU:$AZ,2,FALSE),IF(C1289=2,VLOOKUP(B1289,balance!$AU:$AZ,3,FALSE),IF(C1289=3,VLOOKUP(B1289,balance!$AU:$AZ,4,FALSE),IF(C1289=4,VLOOKUP(B1289,balance!$AU:$AZ,5,FALSE),IF(C1289=5,VLOOKUP(B1289-1,balance!$AU:$AZ,6,FALSE),0)))))</f>
        <v>6500</v>
      </c>
      <c r="F1289">
        <v>53</v>
      </c>
      <c r="G1289">
        <f>IF(C1289=1,VLOOKUP(FoxFire!B1289,balance!$U:$Z,2,FALSE),IF(C1289=2,VLOOKUP(B1289,balance!$U:$Z,3,FALSE),IF(C1289=3,VLOOKUP(B1289,balance!$U:$Z,4,FALSE),IF(C1289=4,VLOOKUP(B1289,balance!$U:$Z,5,FALSE),IF(C1289=5,VLOOKUP(B1289-1,balance!$U:$Z,6,FALSE),0)))))/100</f>
        <v>3.5699999999999998E-3</v>
      </c>
      <c r="H1289">
        <v>2</v>
      </c>
      <c r="I1289" s="1">
        <f>IF(C1289=1,VLOOKUP(FoxFire!B1289,balance!$AF:$AJ,2,FALSE),IF(C1289=2,VLOOKUP(B1289,balance!$AF:$AJ,3,FALSE),IF(C1289=3,VLOOKUP(B1289,balance!$AF:$AJ,4,FALSE),IF(C1289=4,VLOOKUP(B1289,balance!$AF:$AJ,5,FALSE),IF(C1289=5,VLOOKUP(B1289,balance!$AF:$AK,6,FALSE),0)))))*1000000000000</f>
        <v>3011250000000</v>
      </c>
      <c r="J1289">
        <f>VLOOKUP(B1289,balance!AU:BD,10,FALSE)</f>
        <v>18335410</v>
      </c>
    </row>
    <row r="1290" spans="1:10" x14ac:dyDescent="0.3">
      <c r="A1290">
        <v>1288</v>
      </c>
      <c r="B1290">
        <f t="shared" si="39"/>
        <v>258</v>
      </c>
      <c r="C1290">
        <f t="shared" si="40"/>
        <v>4</v>
      </c>
      <c r="D1290">
        <v>9026</v>
      </c>
      <c r="E1290" s="1">
        <f>IF(C1290=1,VLOOKUP(B1290,balance!$AU:$AZ,2,FALSE),IF(C1290=2,VLOOKUP(B1290,balance!$AU:$AZ,3,FALSE),IF(C1290=3,VLOOKUP(B1290,balance!$AU:$AZ,4,FALSE),IF(C1290=4,VLOOKUP(B1290,balance!$AU:$AZ,5,FALSE),IF(C1290=5,VLOOKUP(B1290-1,balance!$AU:$AZ,6,FALSE),0)))))</f>
        <v>6500</v>
      </c>
      <c r="F1290">
        <v>53</v>
      </c>
      <c r="G1290">
        <f>IF(C1290=1,VLOOKUP(FoxFire!B1290,balance!$U:$Z,2,FALSE),IF(C1290=2,VLOOKUP(B1290,balance!$U:$Z,3,FALSE),IF(C1290=3,VLOOKUP(B1290,balance!$U:$Z,4,FALSE),IF(C1290=4,VLOOKUP(B1290,balance!$U:$Z,5,FALSE),IF(C1290=5,VLOOKUP(B1290-1,balance!$U:$Z,6,FALSE),0)))))/100</f>
        <v>3.5699999999999998E-3</v>
      </c>
      <c r="H1290">
        <v>2</v>
      </c>
      <c r="I1290" s="1">
        <f>IF(C1290=1,VLOOKUP(FoxFire!B1290,balance!$AF:$AJ,2,FALSE),IF(C1290=2,VLOOKUP(B1290,balance!$AF:$AJ,3,FALSE),IF(C1290=3,VLOOKUP(B1290,balance!$AF:$AJ,4,FALSE),IF(C1290=4,VLOOKUP(B1290,balance!$AF:$AJ,5,FALSE),IF(C1290=5,VLOOKUP(B1290,balance!$AF:$AK,6,FALSE),0)))))*1000000000000</f>
        <v>3011250000000</v>
      </c>
      <c r="J1290">
        <f>VLOOKUP(B1290,balance!AU:BD,10,FALSE)</f>
        <v>18335410</v>
      </c>
    </row>
    <row r="1291" spans="1:10" x14ac:dyDescent="0.3">
      <c r="A1291">
        <v>1289</v>
      </c>
      <c r="B1291">
        <f t="shared" si="39"/>
        <v>259</v>
      </c>
      <c r="C1291">
        <f t="shared" si="40"/>
        <v>5</v>
      </c>
      <c r="D1291">
        <v>9026</v>
      </c>
      <c r="E1291" s="1">
        <f>IF(C1291=1,VLOOKUP(B1291,balance!$AU:$AZ,2,FALSE),IF(C1291=2,VLOOKUP(B1291,balance!$AU:$AZ,3,FALSE),IF(C1291=3,VLOOKUP(B1291,balance!$AU:$AZ,4,FALSE),IF(C1291=4,VLOOKUP(B1291,balance!$AU:$AZ,5,FALSE),IF(C1291=5,VLOOKUP(B1291-1,balance!$AU:$AZ,6,FALSE),0)))))</f>
        <v>130000</v>
      </c>
      <c r="F1291">
        <v>53</v>
      </c>
      <c r="G1291">
        <f>IF(C1291=1,VLOOKUP(FoxFire!B1291,balance!$U:$Z,2,FALSE),IF(C1291=2,VLOOKUP(B1291,balance!$U:$Z,3,FALSE),IF(C1291=3,VLOOKUP(B1291,balance!$U:$Z,4,FALSE),IF(C1291=4,VLOOKUP(B1291,balance!$U:$Z,5,FALSE),IF(C1291=5,VLOOKUP(B1291-1,balance!$U:$Z,6,FALSE),0)))))/100</f>
        <v>1307.6644999999999</v>
      </c>
      <c r="H1291">
        <v>2</v>
      </c>
      <c r="I1291" s="1">
        <f>IF(C1291=1,VLOOKUP(FoxFire!B1291,balance!$AF:$AJ,2,FALSE),IF(C1291=2,VLOOKUP(B1291,balance!$AF:$AJ,3,FALSE),IF(C1291=3,VLOOKUP(B1291,balance!$AF:$AJ,4,FALSE),IF(C1291=4,VLOOKUP(B1291,balance!$AF:$AJ,5,FALSE),IF(C1291=5,VLOOKUP(B1291,balance!$AF:$AK,6,FALSE),0)))))*1000000000000</f>
        <v>12050000000000</v>
      </c>
      <c r="J1291">
        <f>VLOOKUP(B1291,balance!AU:BD,10,FALSE)</f>
        <v>18558640</v>
      </c>
    </row>
    <row r="1292" spans="1:10" x14ac:dyDescent="0.3">
      <c r="A1292">
        <v>1290</v>
      </c>
      <c r="B1292">
        <f t="shared" ref="B1292:B1355" si="41">B1287+1</f>
        <v>259</v>
      </c>
      <c r="C1292">
        <f t="shared" si="40"/>
        <v>1</v>
      </c>
      <c r="D1292">
        <v>9026</v>
      </c>
      <c r="E1292" s="1">
        <f>IF(C1292=1,VLOOKUP(B1292,balance!$AU:$AZ,2,FALSE),IF(C1292=2,VLOOKUP(B1292,balance!$AU:$AZ,3,FALSE),IF(C1292=3,VLOOKUP(B1292,balance!$AU:$AZ,4,FALSE),IF(C1292=4,VLOOKUP(B1292,balance!$AU:$AZ,5,FALSE),IF(C1292=5,VLOOKUP(B1292-1,balance!$AU:$AZ,6,FALSE),0)))))</f>
        <v>6500</v>
      </c>
      <c r="F1292">
        <v>53</v>
      </c>
      <c r="G1292">
        <f>IF(C1292=1,VLOOKUP(FoxFire!B1292,balance!$U:$Z,2,FALSE),IF(C1292=2,VLOOKUP(B1292,balance!$U:$Z,3,FALSE),IF(C1292=3,VLOOKUP(B1292,balance!$U:$Z,4,FALSE),IF(C1292=4,VLOOKUP(B1292,balance!$U:$Z,5,FALSE),IF(C1292=5,VLOOKUP(B1292-1,balance!$U:$Z,6,FALSE),0)))))/100</f>
        <v>3.5799999999999998E-3</v>
      </c>
      <c r="H1292">
        <v>2</v>
      </c>
      <c r="I1292" s="1">
        <f>IF(C1292=1,VLOOKUP(FoxFire!B1292,balance!$AF:$AJ,2,FALSE),IF(C1292=2,VLOOKUP(B1292,balance!$AF:$AJ,3,FALSE),IF(C1292=3,VLOOKUP(B1292,balance!$AF:$AJ,4,FALSE),IF(C1292=4,VLOOKUP(B1292,balance!$AF:$AJ,5,FALSE),IF(C1292=5,VLOOKUP(B1292,balance!$AF:$AK,6,FALSE),0)))))*1000000000000</f>
        <v>3012500000000</v>
      </c>
      <c r="J1292">
        <f>VLOOKUP(B1292,balance!AU:BD,10,FALSE)</f>
        <v>18558640</v>
      </c>
    </row>
    <row r="1293" spans="1:10" x14ac:dyDescent="0.3">
      <c r="A1293">
        <v>1291</v>
      </c>
      <c r="B1293">
        <f t="shared" si="41"/>
        <v>259</v>
      </c>
      <c r="C1293">
        <f t="shared" si="40"/>
        <v>2</v>
      </c>
      <c r="D1293">
        <v>9026</v>
      </c>
      <c r="E1293" s="1">
        <f>IF(C1293=1,VLOOKUP(B1293,balance!$AU:$AZ,2,FALSE),IF(C1293=2,VLOOKUP(B1293,balance!$AU:$AZ,3,FALSE),IF(C1293=3,VLOOKUP(B1293,balance!$AU:$AZ,4,FALSE),IF(C1293=4,VLOOKUP(B1293,balance!$AU:$AZ,5,FALSE),IF(C1293=5,VLOOKUP(B1293-1,balance!$AU:$AZ,6,FALSE),0)))))</f>
        <v>6500</v>
      </c>
      <c r="F1293">
        <v>53</v>
      </c>
      <c r="G1293">
        <f>IF(C1293=1,VLOOKUP(FoxFire!B1293,balance!$U:$Z,2,FALSE),IF(C1293=2,VLOOKUP(B1293,balance!$U:$Z,3,FALSE),IF(C1293=3,VLOOKUP(B1293,balance!$U:$Z,4,FALSE),IF(C1293=4,VLOOKUP(B1293,balance!$U:$Z,5,FALSE),IF(C1293=5,VLOOKUP(B1293-1,balance!$U:$Z,6,FALSE),0)))))/100</f>
        <v>3.5799999999999998E-3</v>
      </c>
      <c r="H1293">
        <v>2</v>
      </c>
      <c r="I1293" s="1">
        <f>IF(C1293=1,VLOOKUP(FoxFire!B1293,balance!$AF:$AJ,2,FALSE),IF(C1293=2,VLOOKUP(B1293,balance!$AF:$AJ,3,FALSE),IF(C1293=3,VLOOKUP(B1293,balance!$AF:$AJ,4,FALSE),IF(C1293=4,VLOOKUP(B1293,balance!$AF:$AJ,5,FALSE),IF(C1293=5,VLOOKUP(B1293,balance!$AF:$AK,6,FALSE),0)))))*1000000000000</f>
        <v>3012500000000</v>
      </c>
      <c r="J1293">
        <f>VLOOKUP(B1293,balance!AU:BD,10,FALSE)</f>
        <v>18558640</v>
      </c>
    </row>
    <row r="1294" spans="1:10" x14ac:dyDescent="0.3">
      <c r="A1294">
        <v>1292</v>
      </c>
      <c r="B1294">
        <f t="shared" si="41"/>
        <v>259</v>
      </c>
      <c r="C1294">
        <f t="shared" si="40"/>
        <v>3</v>
      </c>
      <c r="D1294">
        <v>9026</v>
      </c>
      <c r="E1294" s="1">
        <f>IF(C1294=1,VLOOKUP(B1294,balance!$AU:$AZ,2,FALSE),IF(C1294=2,VLOOKUP(B1294,balance!$AU:$AZ,3,FALSE),IF(C1294=3,VLOOKUP(B1294,balance!$AU:$AZ,4,FALSE),IF(C1294=4,VLOOKUP(B1294,balance!$AU:$AZ,5,FALSE),IF(C1294=5,VLOOKUP(B1294-1,balance!$AU:$AZ,6,FALSE),0)))))</f>
        <v>6500</v>
      </c>
      <c r="F1294">
        <v>53</v>
      </c>
      <c r="G1294">
        <f>IF(C1294=1,VLOOKUP(FoxFire!B1294,balance!$U:$Z,2,FALSE),IF(C1294=2,VLOOKUP(B1294,balance!$U:$Z,3,FALSE),IF(C1294=3,VLOOKUP(B1294,balance!$U:$Z,4,FALSE),IF(C1294=4,VLOOKUP(B1294,balance!$U:$Z,5,FALSE),IF(C1294=5,VLOOKUP(B1294-1,balance!$U:$Z,6,FALSE),0)))))/100</f>
        <v>3.5799999999999998E-3</v>
      </c>
      <c r="H1294">
        <v>2</v>
      </c>
      <c r="I1294" s="1">
        <f>IF(C1294=1,VLOOKUP(FoxFire!B1294,balance!$AF:$AJ,2,FALSE),IF(C1294=2,VLOOKUP(B1294,balance!$AF:$AJ,3,FALSE),IF(C1294=3,VLOOKUP(B1294,balance!$AF:$AJ,4,FALSE),IF(C1294=4,VLOOKUP(B1294,balance!$AF:$AJ,5,FALSE),IF(C1294=5,VLOOKUP(B1294,balance!$AF:$AK,6,FALSE),0)))))*1000000000000</f>
        <v>3012500000000</v>
      </c>
      <c r="J1294">
        <f>VLOOKUP(B1294,balance!AU:BD,10,FALSE)</f>
        <v>18558640</v>
      </c>
    </row>
    <row r="1295" spans="1:10" x14ac:dyDescent="0.3">
      <c r="A1295">
        <v>1293</v>
      </c>
      <c r="B1295">
        <f t="shared" si="41"/>
        <v>259</v>
      </c>
      <c r="C1295">
        <f t="shared" si="40"/>
        <v>4</v>
      </c>
      <c r="D1295">
        <v>9026</v>
      </c>
      <c r="E1295" s="1">
        <f>IF(C1295=1,VLOOKUP(B1295,balance!$AU:$AZ,2,FALSE),IF(C1295=2,VLOOKUP(B1295,balance!$AU:$AZ,3,FALSE),IF(C1295=3,VLOOKUP(B1295,balance!$AU:$AZ,4,FALSE),IF(C1295=4,VLOOKUP(B1295,balance!$AU:$AZ,5,FALSE),IF(C1295=5,VLOOKUP(B1295-1,balance!$AU:$AZ,6,FALSE),0)))))</f>
        <v>6500</v>
      </c>
      <c r="F1295">
        <v>53</v>
      </c>
      <c r="G1295">
        <f>IF(C1295=1,VLOOKUP(FoxFire!B1295,balance!$U:$Z,2,FALSE),IF(C1295=2,VLOOKUP(B1295,balance!$U:$Z,3,FALSE),IF(C1295=3,VLOOKUP(B1295,balance!$U:$Z,4,FALSE),IF(C1295=4,VLOOKUP(B1295,balance!$U:$Z,5,FALSE),IF(C1295=5,VLOOKUP(B1295-1,balance!$U:$Z,6,FALSE),0)))))/100</f>
        <v>3.5799999999999998E-3</v>
      </c>
      <c r="H1295">
        <v>2</v>
      </c>
      <c r="I1295" s="1">
        <f>IF(C1295=1,VLOOKUP(FoxFire!B1295,balance!$AF:$AJ,2,FALSE),IF(C1295=2,VLOOKUP(B1295,balance!$AF:$AJ,3,FALSE),IF(C1295=3,VLOOKUP(B1295,balance!$AF:$AJ,4,FALSE),IF(C1295=4,VLOOKUP(B1295,balance!$AF:$AJ,5,FALSE),IF(C1295=5,VLOOKUP(B1295,balance!$AF:$AK,6,FALSE),0)))))*1000000000000</f>
        <v>3012500000000</v>
      </c>
      <c r="J1295">
        <f>VLOOKUP(B1295,balance!AU:BD,10,FALSE)</f>
        <v>18558640</v>
      </c>
    </row>
    <row r="1296" spans="1:10" x14ac:dyDescent="0.3">
      <c r="A1296">
        <v>1294</v>
      </c>
      <c r="B1296">
        <f t="shared" si="41"/>
        <v>260</v>
      </c>
      <c r="C1296">
        <f t="shared" si="40"/>
        <v>5</v>
      </c>
      <c r="D1296">
        <v>9026</v>
      </c>
      <c r="E1296" s="1">
        <f>IF(C1296=1,VLOOKUP(B1296,balance!$AU:$AZ,2,FALSE),IF(C1296=2,VLOOKUP(B1296,balance!$AU:$AZ,3,FALSE),IF(C1296=3,VLOOKUP(B1296,balance!$AU:$AZ,4,FALSE),IF(C1296=4,VLOOKUP(B1296,balance!$AU:$AZ,5,FALSE),IF(C1296=5,VLOOKUP(B1296-1,balance!$AU:$AZ,6,FALSE),0)))))</f>
        <v>130000</v>
      </c>
      <c r="F1296">
        <v>53</v>
      </c>
      <c r="G1296">
        <f>IF(C1296=1,VLOOKUP(FoxFire!B1296,balance!$U:$Z,2,FALSE),IF(C1296=2,VLOOKUP(B1296,balance!$U:$Z,3,FALSE),IF(C1296=3,VLOOKUP(B1296,balance!$U:$Z,4,FALSE),IF(C1296=4,VLOOKUP(B1296,balance!$U:$Z,5,FALSE),IF(C1296=5,VLOOKUP(B1296-1,balance!$U:$Z,6,FALSE),0)))))/100</f>
        <v>1312.6387</v>
      </c>
      <c r="H1296">
        <v>2</v>
      </c>
      <c r="I1296" s="1">
        <f>IF(C1296=1,VLOOKUP(FoxFire!B1296,balance!$AF:$AJ,2,FALSE),IF(C1296=2,VLOOKUP(B1296,balance!$AF:$AJ,3,FALSE),IF(C1296=3,VLOOKUP(B1296,balance!$AF:$AJ,4,FALSE),IF(C1296=4,VLOOKUP(B1296,balance!$AF:$AJ,5,FALSE),IF(C1296=5,VLOOKUP(B1296,balance!$AF:$AK,6,FALSE),0)))))*1000000000000</f>
        <v>12055000000000</v>
      </c>
      <c r="J1296">
        <f>VLOOKUP(B1296,balance!AU:BD,10,FALSE)</f>
        <v>18784630</v>
      </c>
    </row>
    <row r="1297" spans="1:10" x14ac:dyDescent="0.3">
      <c r="A1297">
        <v>1295</v>
      </c>
      <c r="B1297">
        <f t="shared" si="41"/>
        <v>260</v>
      </c>
      <c r="C1297">
        <f t="shared" si="40"/>
        <v>1</v>
      </c>
      <c r="D1297">
        <v>9026</v>
      </c>
      <c r="E1297" s="1">
        <f>IF(C1297=1,VLOOKUP(B1297,balance!$AU:$AZ,2,FALSE),IF(C1297=2,VLOOKUP(B1297,balance!$AU:$AZ,3,FALSE),IF(C1297=3,VLOOKUP(B1297,balance!$AU:$AZ,4,FALSE),IF(C1297=4,VLOOKUP(B1297,balance!$AU:$AZ,5,FALSE),IF(C1297=5,VLOOKUP(B1297-1,balance!$AU:$AZ,6,FALSE),0)))))</f>
        <v>6500</v>
      </c>
      <c r="F1297">
        <v>53</v>
      </c>
      <c r="G1297">
        <f>IF(C1297=1,VLOOKUP(FoxFire!B1297,balance!$U:$Z,2,FALSE),IF(C1297=2,VLOOKUP(B1297,balance!$U:$Z,3,FALSE),IF(C1297=3,VLOOKUP(B1297,balance!$U:$Z,4,FALSE),IF(C1297=4,VLOOKUP(B1297,balance!$U:$Z,5,FALSE),IF(C1297=5,VLOOKUP(B1297-1,balance!$U:$Z,6,FALSE),0)))))/100</f>
        <v>3.5899999999999999E-3</v>
      </c>
      <c r="H1297">
        <v>2</v>
      </c>
      <c r="I1297" s="1">
        <f>IF(C1297=1,VLOOKUP(FoxFire!B1297,balance!$AF:$AJ,2,FALSE),IF(C1297=2,VLOOKUP(B1297,balance!$AF:$AJ,3,FALSE),IF(C1297=3,VLOOKUP(B1297,balance!$AF:$AJ,4,FALSE),IF(C1297=4,VLOOKUP(B1297,balance!$AF:$AJ,5,FALSE),IF(C1297=5,VLOOKUP(B1297,balance!$AF:$AK,6,FALSE),0)))))*1000000000000</f>
        <v>3013750000000</v>
      </c>
      <c r="J1297">
        <f>VLOOKUP(B1297,balance!AU:BD,10,FALSE)</f>
        <v>18784630</v>
      </c>
    </row>
    <row r="1298" spans="1:10" x14ac:dyDescent="0.3">
      <c r="A1298">
        <v>1296</v>
      </c>
      <c r="B1298">
        <f t="shared" si="41"/>
        <v>260</v>
      </c>
      <c r="C1298">
        <f t="shared" si="40"/>
        <v>2</v>
      </c>
      <c r="D1298">
        <v>9026</v>
      </c>
      <c r="E1298" s="1">
        <f>IF(C1298=1,VLOOKUP(B1298,balance!$AU:$AZ,2,FALSE),IF(C1298=2,VLOOKUP(B1298,balance!$AU:$AZ,3,FALSE),IF(C1298=3,VLOOKUP(B1298,balance!$AU:$AZ,4,FALSE),IF(C1298=4,VLOOKUP(B1298,balance!$AU:$AZ,5,FALSE),IF(C1298=5,VLOOKUP(B1298-1,balance!$AU:$AZ,6,FALSE),0)))))</f>
        <v>6500</v>
      </c>
      <c r="F1298">
        <v>53</v>
      </c>
      <c r="G1298">
        <f>IF(C1298=1,VLOOKUP(FoxFire!B1298,balance!$U:$Z,2,FALSE),IF(C1298=2,VLOOKUP(B1298,balance!$U:$Z,3,FALSE),IF(C1298=3,VLOOKUP(B1298,balance!$U:$Z,4,FALSE),IF(C1298=4,VLOOKUP(B1298,balance!$U:$Z,5,FALSE),IF(C1298=5,VLOOKUP(B1298-1,balance!$U:$Z,6,FALSE),0)))))/100</f>
        <v>3.5899999999999999E-3</v>
      </c>
      <c r="H1298">
        <v>2</v>
      </c>
      <c r="I1298" s="1">
        <f>IF(C1298=1,VLOOKUP(FoxFire!B1298,balance!$AF:$AJ,2,FALSE),IF(C1298=2,VLOOKUP(B1298,balance!$AF:$AJ,3,FALSE),IF(C1298=3,VLOOKUP(B1298,balance!$AF:$AJ,4,FALSE),IF(C1298=4,VLOOKUP(B1298,balance!$AF:$AJ,5,FALSE),IF(C1298=5,VLOOKUP(B1298,balance!$AF:$AK,6,FALSE),0)))))*1000000000000</f>
        <v>3013750000000</v>
      </c>
      <c r="J1298">
        <f>VLOOKUP(B1298,balance!AU:BD,10,FALSE)</f>
        <v>18784630</v>
      </c>
    </row>
    <row r="1299" spans="1:10" x14ac:dyDescent="0.3">
      <c r="A1299">
        <v>1297</v>
      </c>
      <c r="B1299">
        <f t="shared" si="41"/>
        <v>260</v>
      </c>
      <c r="C1299">
        <f t="shared" si="40"/>
        <v>3</v>
      </c>
      <c r="D1299">
        <v>9026</v>
      </c>
      <c r="E1299" s="1">
        <f>IF(C1299=1,VLOOKUP(B1299,balance!$AU:$AZ,2,FALSE),IF(C1299=2,VLOOKUP(B1299,balance!$AU:$AZ,3,FALSE),IF(C1299=3,VLOOKUP(B1299,balance!$AU:$AZ,4,FALSE),IF(C1299=4,VLOOKUP(B1299,balance!$AU:$AZ,5,FALSE),IF(C1299=5,VLOOKUP(B1299-1,balance!$AU:$AZ,6,FALSE),0)))))</f>
        <v>6500</v>
      </c>
      <c r="F1299">
        <v>53</v>
      </c>
      <c r="G1299">
        <f>IF(C1299=1,VLOOKUP(FoxFire!B1299,balance!$U:$Z,2,FALSE),IF(C1299=2,VLOOKUP(B1299,balance!$U:$Z,3,FALSE),IF(C1299=3,VLOOKUP(B1299,balance!$U:$Z,4,FALSE),IF(C1299=4,VLOOKUP(B1299,balance!$U:$Z,5,FALSE),IF(C1299=5,VLOOKUP(B1299-1,balance!$U:$Z,6,FALSE),0)))))/100</f>
        <v>3.5899999999999999E-3</v>
      </c>
      <c r="H1299">
        <v>2</v>
      </c>
      <c r="I1299" s="1">
        <f>IF(C1299=1,VLOOKUP(FoxFire!B1299,balance!$AF:$AJ,2,FALSE),IF(C1299=2,VLOOKUP(B1299,balance!$AF:$AJ,3,FALSE),IF(C1299=3,VLOOKUP(B1299,balance!$AF:$AJ,4,FALSE),IF(C1299=4,VLOOKUP(B1299,balance!$AF:$AJ,5,FALSE),IF(C1299=5,VLOOKUP(B1299,balance!$AF:$AK,6,FALSE),0)))))*1000000000000</f>
        <v>3013750000000</v>
      </c>
      <c r="J1299">
        <f>VLOOKUP(B1299,balance!AU:BD,10,FALSE)</f>
        <v>18784630</v>
      </c>
    </row>
    <row r="1300" spans="1:10" x14ac:dyDescent="0.3">
      <c r="A1300">
        <v>1298</v>
      </c>
      <c r="B1300">
        <f t="shared" si="41"/>
        <v>260</v>
      </c>
      <c r="C1300">
        <f t="shared" si="40"/>
        <v>4</v>
      </c>
      <c r="D1300">
        <v>9026</v>
      </c>
      <c r="E1300" s="1">
        <f>IF(C1300=1,VLOOKUP(B1300,balance!$AU:$AZ,2,FALSE),IF(C1300=2,VLOOKUP(B1300,balance!$AU:$AZ,3,FALSE),IF(C1300=3,VLOOKUP(B1300,balance!$AU:$AZ,4,FALSE),IF(C1300=4,VLOOKUP(B1300,balance!$AU:$AZ,5,FALSE),IF(C1300=5,VLOOKUP(B1300-1,balance!$AU:$AZ,6,FALSE),0)))))</f>
        <v>6500</v>
      </c>
      <c r="F1300">
        <v>53</v>
      </c>
      <c r="G1300">
        <f>IF(C1300=1,VLOOKUP(FoxFire!B1300,balance!$U:$Z,2,FALSE),IF(C1300=2,VLOOKUP(B1300,balance!$U:$Z,3,FALSE),IF(C1300=3,VLOOKUP(B1300,balance!$U:$Z,4,FALSE),IF(C1300=4,VLOOKUP(B1300,balance!$U:$Z,5,FALSE),IF(C1300=5,VLOOKUP(B1300-1,balance!$U:$Z,6,FALSE),0)))))/100</f>
        <v>3.5899999999999999E-3</v>
      </c>
      <c r="H1300">
        <v>2</v>
      </c>
      <c r="I1300" s="1">
        <f>IF(C1300=1,VLOOKUP(FoxFire!B1300,balance!$AF:$AJ,2,FALSE),IF(C1300=2,VLOOKUP(B1300,balance!$AF:$AJ,3,FALSE),IF(C1300=3,VLOOKUP(B1300,balance!$AF:$AJ,4,FALSE),IF(C1300=4,VLOOKUP(B1300,balance!$AF:$AJ,5,FALSE),IF(C1300=5,VLOOKUP(B1300,balance!$AF:$AK,6,FALSE),0)))))*1000000000000</f>
        <v>3013750000000</v>
      </c>
      <c r="J1300">
        <f>VLOOKUP(B1300,balance!AU:BD,10,FALSE)</f>
        <v>18784630</v>
      </c>
    </row>
    <row r="1301" spans="1:10" x14ac:dyDescent="0.3">
      <c r="A1301">
        <v>1299</v>
      </c>
      <c r="B1301">
        <f t="shared" si="41"/>
        <v>261</v>
      </c>
      <c r="C1301">
        <f t="shared" si="40"/>
        <v>5</v>
      </c>
      <c r="D1301">
        <v>9026</v>
      </c>
      <c r="E1301" s="1">
        <f>IF(C1301=1,VLOOKUP(B1301,balance!$AU:$AZ,2,FALSE),IF(C1301=2,VLOOKUP(B1301,balance!$AU:$AZ,3,FALSE),IF(C1301=3,VLOOKUP(B1301,balance!$AU:$AZ,4,FALSE),IF(C1301=4,VLOOKUP(B1301,balance!$AU:$AZ,5,FALSE),IF(C1301=5,VLOOKUP(B1301-1,balance!$AU:$AZ,6,FALSE),0)))))</f>
        <v>130000</v>
      </c>
      <c r="F1301">
        <v>53</v>
      </c>
      <c r="G1301">
        <f>IF(C1301=1,VLOOKUP(FoxFire!B1301,balance!$U:$Z,2,FALSE),IF(C1301=2,VLOOKUP(B1301,balance!$U:$Z,3,FALSE),IF(C1301=3,VLOOKUP(B1301,balance!$U:$Z,4,FALSE),IF(C1301=4,VLOOKUP(B1301,balance!$U:$Z,5,FALSE),IF(C1301=5,VLOOKUP(B1301-1,balance!$U:$Z,6,FALSE),0)))))/100</f>
        <v>1317.6215999999999</v>
      </c>
      <c r="H1301">
        <v>2</v>
      </c>
      <c r="I1301" s="1">
        <f>IF(C1301=1,VLOOKUP(FoxFire!B1301,balance!$AF:$AJ,2,FALSE),IF(C1301=2,VLOOKUP(B1301,balance!$AF:$AJ,3,FALSE),IF(C1301=3,VLOOKUP(B1301,balance!$AF:$AJ,4,FALSE),IF(C1301=4,VLOOKUP(B1301,balance!$AF:$AJ,5,FALSE),IF(C1301=5,VLOOKUP(B1301,balance!$AF:$AK,6,FALSE),0)))))*1000000000000</f>
        <v>12060000000000</v>
      </c>
      <c r="J1301">
        <f>VLOOKUP(B1301,balance!AU:BD,10,FALSE)</f>
        <v>19013390</v>
      </c>
    </row>
    <row r="1302" spans="1:10" x14ac:dyDescent="0.3">
      <c r="A1302">
        <v>1300</v>
      </c>
      <c r="B1302">
        <f t="shared" si="41"/>
        <v>261</v>
      </c>
      <c r="C1302">
        <f t="shared" si="40"/>
        <v>1</v>
      </c>
      <c r="D1302">
        <v>9026</v>
      </c>
      <c r="E1302" s="1">
        <f>IF(C1302=1,VLOOKUP(B1302,balance!$AU:$AZ,2,FALSE),IF(C1302=2,VLOOKUP(B1302,balance!$AU:$AZ,3,FALSE),IF(C1302=3,VLOOKUP(B1302,balance!$AU:$AZ,4,FALSE),IF(C1302=4,VLOOKUP(B1302,balance!$AU:$AZ,5,FALSE),IF(C1302=5,VLOOKUP(B1302-1,balance!$AU:$AZ,6,FALSE),0)))))</f>
        <v>6500</v>
      </c>
      <c r="F1302">
        <v>53</v>
      </c>
      <c r="G1302">
        <f>IF(C1302=1,VLOOKUP(FoxFire!B1302,balance!$U:$Z,2,FALSE),IF(C1302=2,VLOOKUP(B1302,balance!$U:$Z,3,FALSE),IF(C1302=3,VLOOKUP(B1302,balance!$U:$Z,4,FALSE),IF(C1302=4,VLOOKUP(B1302,balance!$U:$Z,5,FALSE),IF(C1302=5,VLOOKUP(B1302-1,balance!$U:$Z,6,FALSE),0)))))/100</f>
        <v>3.5999999999999999E-3</v>
      </c>
      <c r="H1302">
        <v>2</v>
      </c>
      <c r="I1302" s="1">
        <f>IF(C1302=1,VLOOKUP(FoxFire!B1302,balance!$AF:$AJ,2,FALSE),IF(C1302=2,VLOOKUP(B1302,balance!$AF:$AJ,3,FALSE),IF(C1302=3,VLOOKUP(B1302,balance!$AF:$AJ,4,FALSE),IF(C1302=4,VLOOKUP(B1302,balance!$AF:$AJ,5,FALSE),IF(C1302=5,VLOOKUP(B1302,balance!$AF:$AK,6,FALSE),0)))))*1000000000000</f>
        <v>3015000000000</v>
      </c>
      <c r="J1302">
        <f>VLOOKUP(B1302,balance!AU:BD,10,FALSE)</f>
        <v>19013390</v>
      </c>
    </row>
    <row r="1303" spans="1:10" x14ac:dyDescent="0.3">
      <c r="A1303">
        <v>1301</v>
      </c>
      <c r="B1303">
        <f t="shared" si="41"/>
        <v>261</v>
      </c>
      <c r="C1303">
        <f t="shared" si="40"/>
        <v>2</v>
      </c>
      <c r="D1303">
        <v>9026</v>
      </c>
      <c r="E1303" s="1">
        <f>IF(C1303=1,VLOOKUP(B1303,balance!$AU:$AZ,2,FALSE),IF(C1303=2,VLOOKUP(B1303,balance!$AU:$AZ,3,FALSE),IF(C1303=3,VLOOKUP(B1303,balance!$AU:$AZ,4,FALSE),IF(C1303=4,VLOOKUP(B1303,balance!$AU:$AZ,5,FALSE),IF(C1303=5,VLOOKUP(B1303-1,balance!$AU:$AZ,6,FALSE),0)))))</f>
        <v>6500</v>
      </c>
      <c r="F1303">
        <v>53</v>
      </c>
      <c r="G1303">
        <f>IF(C1303=1,VLOOKUP(FoxFire!B1303,balance!$U:$Z,2,FALSE),IF(C1303=2,VLOOKUP(B1303,balance!$U:$Z,3,FALSE),IF(C1303=3,VLOOKUP(B1303,balance!$U:$Z,4,FALSE),IF(C1303=4,VLOOKUP(B1303,balance!$U:$Z,5,FALSE),IF(C1303=5,VLOOKUP(B1303-1,balance!$U:$Z,6,FALSE),0)))))/100</f>
        <v>3.5999999999999999E-3</v>
      </c>
      <c r="H1303">
        <v>2</v>
      </c>
      <c r="I1303" s="1">
        <f>IF(C1303=1,VLOOKUP(FoxFire!B1303,balance!$AF:$AJ,2,FALSE),IF(C1303=2,VLOOKUP(B1303,balance!$AF:$AJ,3,FALSE),IF(C1303=3,VLOOKUP(B1303,balance!$AF:$AJ,4,FALSE),IF(C1303=4,VLOOKUP(B1303,balance!$AF:$AJ,5,FALSE),IF(C1303=5,VLOOKUP(B1303,balance!$AF:$AK,6,FALSE),0)))))*1000000000000</f>
        <v>3015000000000</v>
      </c>
      <c r="J1303">
        <f>VLOOKUP(B1303,balance!AU:BD,10,FALSE)</f>
        <v>19013390</v>
      </c>
    </row>
    <row r="1304" spans="1:10" x14ac:dyDescent="0.3">
      <c r="A1304">
        <v>1302</v>
      </c>
      <c r="B1304">
        <f t="shared" si="41"/>
        <v>261</v>
      </c>
      <c r="C1304">
        <f t="shared" si="40"/>
        <v>3</v>
      </c>
      <c r="D1304">
        <v>9026</v>
      </c>
      <c r="E1304" s="1">
        <f>IF(C1304=1,VLOOKUP(B1304,balance!$AU:$AZ,2,FALSE),IF(C1304=2,VLOOKUP(B1304,balance!$AU:$AZ,3,FALSE),IF(C1304=3,VLOOKUP(B1304,balance!$AU:$AZ,4,FALSE),IF(C1304=4,VLOOKUP(B1304,balance!$AU:$AZ,5,FALSE),IF(C1304=5,VLOOKUP(B1304-1,balance!$AU:$AZ,6,FALSE),0)))))</f>
        <v>6500</v>
      </c>
      <c r="F1304">
        <v>53</v>
      </c>
      <c r="G1304">
        <f>IF(C1304=1,VLOOKUP(FoxFire!B1304,balance!$U:$Z,2,FALSE),IF(C1304=2,VLOOKUP(B1304,balance!$U:$Z,3,FALSE),IF(C1304=3,VLOOKUP(B1304,balance!$U:$Z,4,FALSE),IF(C1304=4,VLOOKUP(B1304,balance!$U:$Z,5,FALSE),IF(C1304=5,VLOOKUP(B1304-1,balance!$U:$Z,6,FALSE),0)))))/100</f>
        <v>3.5999999999999999E-3</v>
      </c>
      <c r="H1304">
        <v>2</v>
      </c>
      <c r="I1304" s="1">
        <f>IF(C1304=1,VLOOKUP(FoxFire!B1304,balance!$AF:$AJ,2,FALSE),IF(C1304=2,VLOOKUP(B1304,balance!$AF:$AJ,3,FALSE),IF(C1304=3,VLOOKUP(B1304,balance!$AF:$AJ,4,FALSE),IF(C1304=4,VLOOKUP(B1304,balance!$AF:$AJ,5,FALSE),IF(C1304=5,VLOOKUP(B1304,balance!$AF:$AK,6,FALSE),0)))))*1000000000000</f>
        <v>3015000000000</v>
      </c>
      <c r="J1304">
        <f>VLOOKUP(B1304,balance!AU:BD,10,FALSE)</f>
        <v>19013390</v>
      </c>
    </row>
    <row r="1305" spans="1:10" x14ac:dyDescent="0.3">
      <c r="A1305">
        <v>1303</v>
      </c>
      <c r="B1305">
        <f t="shared" si="41"/>
        <v>261</v>
      </c>
      <c r="C1305">
        <f t="shared" si="40"/>
        <v>4</v>
      </c>
      <c r="D1305">
        <v>9026</v>
      </c>
      <c r="E1305" s="1">
        <f>IF(C1305=1,VLOOKUP(B1305,balance!$AU:$AZ,2,FALSE),IF(C1305=2,VLOOKUP(B1305,balance!$AU:$AZ,3,FALSE),IF(C1305=3,VLOOKUP(B1305,balance!$AU:$AZ,4,FALSE),IF(C1305=4,VLOOKUP(B1305,balance!$AU:$AZ,5,FALSE),IF(C1305=5,VLOOKUP(B1305-1,balance!$AU:$AZ,6,FALSE),0)))))</f>
        <v>6500</v>
      </c>
      <c r="F1305">
        <v>53</v>
      </c>
      <c r="G1305">
        <f>IF(C1305=1,VLOOKUP(FoxFire!B1305,balance!$U:$Z,2,FALSE),IF(C1305=2,VLOOKUP(B1305,balance!$U:$Z,3,FALSE),IF(C1305=3,VLOOKUP(B1305,balance!$U:$Z,4,FALSE),IF(C1305=4,VLOOKUP(B1305,balance!$U:$Z,5,FALSE),IF(C1305=5,VLOOKUP(B1305-1,balance!$U:$Z,6,FALSE),0)))))/100</f>
        <v>3.5999999999999999E-3</v>
      </c>
      <c r="H1305">
        <v>2</v>
      </c>
      <c r="I1305" s="1">
        <f>IF(C1305=1,VLOOKUP(FoxFire!B1305,balance!$AF:$AJ,2,FALSE),IF(C1305=2,VLOOKUP(B1305,balance!$AF:$AJ,3,FALSE),IF(C1305=3,VLOOKUP(B1305,balance!$AF:$AJ,4,FALSE),IF(C1305=4,VLOOKUP(B1305,balance!$AF:$AJ,5,FALSE),IF(C1305=5,VLOOKUP(B1305,balance!$AF:$AK,6,FALSE),0)))))*1000000000000</f>
        <v>3015000000000</v>
      </c>
      <c r="J1305">
        <f>VLOOKUP(B1305,balance!AU:BD,10,FALSE)</f>
        <v>19013390</v>
      </c>
    </row>
    <row r="1306" spans="1:10" x14ac:dyDescent="0.3">
      <c r="A1306">
        <v>1304</v>
      </c>
      <c r="B1306">
        <f t="shared" si="41"/>
        <v>262</v>
      </c>
      <c r="C1306">
        <f t="shared" si="40"/>
        <v>5</v>
      </c>
      <c r="D1306">
        <v>9026</v>
      </c>
      <c r="E1306" s="1">
        <f>IF(C1306=1,VLOOKUP(B1306,balance!$AU:$AZ,2,FALSE),IF(C1306=2,VLOOKUP(B1306,balance!$AU:$AZ,3,FALSE),IF(C1306=3,VLOOKUP(B1306,balance!$AU:$AZ,4,FALSE),IF(C1306=4,VLOOKUP(B1306,balance!$AU:$AZ,5,FALSE),IF(C1306=5,VLOOKUP(B1306-1,balance!$AU:$AZ,6,FALSE),0)))))</f>
        <v>130000</v>
      </c>
      <c r="F1306">
        <v>53</v>
      </c>
      <c r="G1306">
        <f>IF(C1306=1,VLOOKUP(FoxFire!B1306,balance!$U:$Z,2,FALSE),IF(C1306=2,VLOOKUP(B1306,balance!$U:$Z,3,FALSE),IF(C1306=3,VLOOKUP(B1306,balance!$U:$Z,4,FALSE),IF(C1306=4,VLOOKUP(B1306,balance!$U:$Z,5,FALSE),IF(C1306=5,VLOOKUP(B1306-1,balance!$U:$Z,6,FALSE),0)))))/100</f>
        <v>1322.6132</v>
      </c>
      <c r="H1306">
        <v>2</v>
      </c>
      <c r="I1306" s="1">
        <f>IF(C1306=1,VLOOKUP(FoxFire!B1306,balance!$AF:$AJ,2,FALSE),IF(C1306=2,VLOOKUP(B1306,balance!$AF:$AJ,3,FALSE),IF(C1306=3,VLOOKUP(B1306,balance!$AF:$AJ,4,FALSE),IF(C1306=4,VLOOKUP(B1306,balance!$AF:$AJ,5,FALSE),IF(C1306=5,VLOOKUP(B1306,balance!$AF:$AK,6,FALSE),0)))))*1000000000000</f>
        <v>12065000000000</v>
      </c>
      <c r="J1306">
        <f>VLOOKUP(B1306,balance!AU:BD,10,FALSE)</f>
        <v>19244930</v>
      </c>
    </row>
    <row r="1307" spans="1:10" x14ac:dyDescent="0.3">
      <c r="A1307">
        <v>1305</v>
      </c>
      <c r="B1307">
        <f t="shared" si="41"/>
        <v>262</v>
      </c>
      <c r="C1307">
        <f t="shared" si="40"/>
        <v>1</v>
      </c>
      <c r="D1307">
        <v>9026</v>
      </c>
      <c r="E1307" s="1">
        <f>IF(C1307=1,VLOOKUP(B1307,balance!$AU:$AZ,2,FALSE),IF(C1307=2,VLOOKUP(B1307,balance!$AU:$AZ,3,FALSE),IF(C1307=3,VLOOKUP(B1307,balance!$AU:$AZ,4,FALSE),IF(C1307=4,VLOOKUP(B1307,balance!$AU:$AZ,5,FALSE),IF(C1307=5,VLOOKUP(B1307-1,balance!$AU:$AZ,6,FALSE),0)))))</f>
        <v>6500</v>
      </c>
      <c r="F1307">
        <v>53</v>
      </c>
      <c r="G1307">
        <f>IF(C1307=1,VLOOKUP(FoxFire!B1307,balance!$U:$Z,2,FALSE),IF(C1307=2,VLOOKUP(B1307,balance!$U:$Z,3,FALSE),IF(C1307=3,VLOOKUP(B1307,balance!$U:$Z,4,FALSE),IF(C1307=4,VLOOKUP(B1307,balance!$U:$Z,5,FALSE),IF(C1307=5,VLOOKUP(B1307-1,balance!$U:$Z,6,FALSE),0)))))/100</f>
        <v>3.6099999999999999E-3</v>
      </c>
      <c r="H1307">
        <v>2</v>
      </c>
      <c r="I1307" s="1">
        <f>IF(C1307=1,VLOOKUP(FoxFire!B1307,balance!$AF:$AJ,2,FALSE),IF(C1307=2,VLOOKUP(B1307,balance!$AF:$AJ,3,FALSE),IF(C1307=3,VLOOKUP(B1307,balance!$AF:$AJ,4,FALSE),IF(C1307=4,VLOOKUP(B1307,balance!$AF:$AJ,5,FALSE),IF(C1307=5,VLOOKUP(B1307,balance!$AF:$AK,6,FALSE),0)))))*1000000000000</f>
        <v>3016250000000</v>
      </c>
      <c r="J1307">
        <f>VLOOKUP(B1307,balance!AU:BD,10,FALSE)</f>
        <v>19244930</v>
      </c>
    </row>
    <row r="1308" spans="1:10" x14ac:dyDescent="0.3">
      <c r="A1308">
        <v>1306</v>
      </c>
      <c r="B1308">
        <f t="shared" si="41"/>
        <v>262</v>
      </c>
      <c r="C1308">
        <f t="shared" si="40"/>
        <v>2</v>
      </c>
      <c r="D1308">
        <v>9026</v>
      </c>
      <c r="E1308" s="1">
        <f>IF(C1308=1,VLOOKUP(B1308,balance!$AU:$AZ,2,FALSE),IF(C1308=2,VLOOKUP(B1308,balance!$AU:$AZ,3,FALSE),IF(C1308=3,VLOOKUP(B1308,balance!$AU:$AZ,4,FALSE),IF(C1308=4,VLOOKUP(B1308,balance!$AU:$AZ,5,FALSE),IF(C1308=5,VLOOKUP(B1308-1,balance!$AU:$AZ,6,FALSE),0)))))</f>
        <v>6500</v>
      </c>
      <c r="F1308">
        <v>53</v>
      </c>
      <c r="G1308">
        <f>IF(C1308=1,VLOOKUP(FoxFire!B1308,balance!$U:$Z,2,FALSE),IF(C1308=2,VLOOKUP(B1308,balance!$U:$Z,3,FALSE),IF(C1308=3,VLOOKUP(B1308,balance!$U:$Z,4,FALSE),IF(C1308=4,VLOOKUP(B1308,balance!$U:$Z,5,FALSE),IF(C1308=5,VLOOKUP(B1308-1,balance!$U:$Z,6,FALSE),0)))))/100</f>
        <v>3.6099999999999999E-3</v>
      </c>
      <c r="H1308">
        <v>2</v>
      </c>
      <c r="I1308" s="1">
        <f>IF(C1308=1,VLOOKUP(FoxFire!B1308,balance!$AF:$AJ,2,FALSE),IF(C1308=2,VLOOKUP(B1308,balance!$AF:$AJ,3,FALSE),IF(C1308=3,VLOOKUP(B1308,balance!$AF:$AJ,4,FALSE),IF(C1308=4,VLOOKUP(B1308,balance!$AF:$AJ,5,FALSE),IF(C1308=5,VLOOKUP(B1308,balance!$AF:$AK,6,FALSE),0)))))*1000000000000</f>
        <v>3016250000000</v>
      </c>
      <c r="J1308">
        <f>VLOOKUP(B1308,balance!AU:BD,10,FALSE)</f>
        <v>19244930</v>
      </c>
    </row>
    <row r="1309" spans="1:10" x14ac:dyDescent="0.3">
      <c r="A1309">
        <v>1307</v>
      </c>
      <c r="B1309">
        <f t="shared" si="41"/>
        <v>262</v>
      </c>
      <c r="C1309">
        <f t="shared" si="40"/>
        <v>3</v>
      </c>
      <c r="D1309">
        <v>9026</v>
      </c>
      <c r="E1309" s="1">
        <f>IF(C1309=1,VLOOKUP(B1309,balance!$AU:$AZ,2,FALSE),IF(C1309=2,VLOOKUP(B1309,balance!$AU:$AZ,3,FALSE),IF(C1309=3,VLOOKUP(B1309,balance!$AU:$AZ,4,FALSE),IF(C1309=4,VLOOKUP(B1309,balance!$AU:$AZ,5,FALSE),IF(C1309=5,VLOOKUP(B1309-1,balance!$AU:$AZ,6,FALSE),0)))))</f>
        <v>6500</v>
      </c>
      <c r="F1309">
        <v>53</v>
      </c>
      <c r="G1309">
        <f>IF(C1309=1,VLOOKUP(FoxFire!B1309,balance!$U:$Z,2,FALSE),IF(C1309=2,VLOOKUP(B1309,balance!$U:$Z,3,FALSE),IF(C1309=3,VLOOKUP(B1309,balance!$U:$Z,4,FALSE),IF(C1309=4,VLOOKUP(B1309,balance!$U:$Z,5,FALSE),IF(C1309=5,VLOOKUP(B1309-1,balance!$U:$Z,6,FALSE),0)))))/100</f>
        <v>3.6099999999999999E-3</v>
      </c>
      <c r="H1309">
        <v>2</v>
      </c>
      <c r="I1309" s="1">
        <f>IF(C1309=1,VLOOKUP(FoxFire!B1309,balance!$AF:$AJ,2,FALSE),IF(C1309=2,VLOOKUP(B1309,balance!$AF:$AJ,3,FALSE),IF(C1309=3,VLOOKUP(B1309,balance!$AF:$AJ,4,FALSE),IF(C1309=4,VLOOKUP(B1309,balance!$AF:$AJ,5,FALSE),IF(C1309=5,VLOOKUP(B1309,balance!$AF:$AK,6,FALSE),0)))))*1000000000000</f>
        <v>3016250000000</v>
      </c>
      <c r="J1309">
        <f>VLOOKUP(B1309,balance!AU:BD,10,FALSE)</f>
        <v>19244930</v>
      </c>
    </row>
    <row r="1310" spans="1:10" x14ac:dyDescent="0.3">
      <c r="A1310">
        <v>1308</v>
      </c>
      <c r="B1310">
        <f t="shared" si="41"/>
        <v>262</v>
      </c>
      <c r="C1310">
        <f t="shared" si="40"/>
        <v>4</v>
      </c>
      <c r="D1310">
        <v>9026</v>
      </c>
      <c r="E1310" s="1">
        <f>IF(C1310=1,VLOOKUP(B1310,balance!$AU:$AZ,2,FALSE),IF(C1310=2,VLOOKUP(B1310,balance!$AU:$AZ,3,FALSE),IF(C1310=3,VLOOKUP(B1310,balance!$AU:$AZ,4,FALSE),IF(C1310=4,VLOOKUP(B1310,balance!$AU:$AZ,5,FALSE),IF(C1310=5,VLOOKUP(B1310-1,balance!$AU:$AZ,6,FALSE),0)))))</f>
        <v>6500</v>
      </c>
      <c r="F1310">
        <v>53</v>
      </c>
      <c r="G1310">
        <f>IF(C1310=1,VLOOKUP(FoxFire!B1310,balance!$U:$Z,2,FALSE),IF(C1310=2,VLOOKUP(B1310,balance!$U:$Z,3,FALSE),IF(C1310=3,VLOOKUP(B1310,balance!$U:$Z,4,FALSE),IF(C1310=4,VLOOKUP(B1310,balance!$U:$Z,5,FALSE),IF(C1310=5,VLOOKUP(B1310-1,balance!$U:$Z,6,FALSE),0)))))/100</f>
        <v>3.6099999999999999E-3</v>
      </c>
      <c r="H1310">
        <v>2</v>
      </c>
      <c r="I1310" s="1">
        <f>IF(C1310=1,VLOOKUP(FoxFire!B1310,balance!$AF:$AJ,2,FALSE),IF(C1310=2,VLOOKUP(B1310,balance!$AF:$AJ,3,FALSE),IF(C1310=3,VLOOKUP(B1310,balance!$AF:$AJ,4,FALSE),IF(C1310=4,VLOOKUP(B1310,balance!$AF:$AJ,5,FALSE),IF(C1310=5,VLOOKUP(B1310,balance!$AF:$AK,6,FALSE),0)))))*1000000000000</f>
        <v>3016250000000</v>
      </c>
      <c r="J1310">
        <f>VLOOKUP(B1310,balance!AU:BD,10,FALSE)</f>
        <v>19244930</v>
      </c>
    </row>
    <row r="1311" spans="1:10" x14ac:dyDescent="0.3">
      <c r="A1311">
        <v>1309</v>
      </c>
      <c r="B1311">
        <f t="shared" si="41"/>
        <v>263</v>
      </c>
      <c r="C1311">
        <f t="shared" si="40"/>
        <v>5</v>
      </c>
      <c r="D1311">
        <v>9026</v>
      </c>
      <c r="E1311" s="1">
        <f>IF(C1311=1,VLOOKUP(B1311,balance!$AU:$AZ,2,FALSE),IF(C1311=2,VLOOKUP(B1311,balance!$AU:$AZ,3,FALSE),IF(C1311=3,VLOOKUP(B1311,balance!$AU:$AZ,4,FALSE),IF(C1311=4,VLOOKUP(B1311,balance!$AU:$AZ,5,FALSE),IF(C1311=5,VLOOKUP(B1311-1,balance!$AU:$AZ,6,FALSE),0)))))</f>
        <v>130000</v>
      </c>
      <c r="F1311">
        <v>53</v>
      </c>
      <c r="G1311">
        <f>IF(C1311=1,VLOOKUP(FoxFire!B1311,balance!$U:$Z,2,FALSE),IF(C1311=2,VLOOKUP(B1311,balance!$U:$Z,3,FALSE),IF(C1311=3,VLOOKUP(B1311,balance!$U:$Z,4,FALSE),IF(C1311=4,VLOOKUP(B1311,balance!$U:$Z,5,FALSE),IF(C1311=5,VLOOKUP(B1311-1,balance!$U:$Z,6,FALSE),0)))))/100</f>
        <v>1327.6134</v>
      </c>
      <c r="H1311">
        <v>2</v>
      </c>
      <c r="I1311" s="1">
        <f>IF(C1311=1,VLOOKUP(FoxFire!B1311,balance!$AF:$AJ,2,FALSE),IF(C1311=2,VLOOKUP(B1311,balance!$AF:$AJ,3,FALSE),IF(C1311=3,VLOOKUP(B1311,balance!$AF:$AJ,4,FALSE),IF(C1311=4,VLOOKUP(B1311,balance!$AF:$AJ,5,FALSE),IF(C1311=5,VLOOKUP(B1311,balance!$AF:$AK,6,FALSE),0)))))*1000000000000</f>
        <v>12070000000000</v>
      </c>
      <c r="J1311">
        <f>VLOOKUP(B1311,balance!AU:BD,10,FALSE)</f>
        <v>19479260</v>
      </c>
    </row>
    <row r="1312" spans="1:10" x14ac:dyDescent="0.3">
      <c r="A1312">
        <v>1310</v>
      </c>
      <c r="B1312">
        <f t="shared" si="41"/>
        <v>263</v>
      </c>
      <c r="C1312">
        <f t="shared" si="40"/>
        <v>1</v>
      </c>
      <c r="D1312">
        <v>9026</v>
      </c>
      <c r="E1312" s="1">
        <f>IF(C1312=1,VLOOKUP(B1312,balance!$AU:$AZ,2,FALSE),IF(C1312=2,VLOOKUP(B1312,balance!$AU:$AZ,3,FALSE),IF(C1312=3,VLOOKUP(B1312,balance!$AU:$AZ,4,FALSE),IF(C1312=4,VLOOKUP(B1312,balance!$AU:$AZ,5,FALSE),IF(C1312=5,VLOOKUP(B1312-1,balance!$AU:$AZ,6,FALSE),0)))))</f>
        <v>6500</v>
      </c>
      <c r="F1312">
        <v>53</v>
      </c>
      <c r="G1312">
        <f>IF(C1312=1,VLOOKUP(FoxFire!B1312,balance!$U:$Z,2,FALSE),IF(C1312=2,VLOOKUP(B1312,balance!$U:$Z,3,FALSE),IF(C1312=3,VLOOKUP(B1312,balance!$U:$Z,4,FALSE),IF(C1312=4,VLOOKUP(B1312,balance!$U:$Z,5,FALSE),IF(C1312=5,VLOOKUP(B1312-1,balance!$U:$Z,6,FALSE),0)))))/100</f>
        <v>3.62E-3</v>
      </c>
      <c r="H1312">
        <v>2</v>
      </c>
      <c r="I1312" s="1">
        <f>IF(C1312=1,VLOOKUP(FoxFire!B1312,balance!$AF:$AJ,2,FALSE),IF(C1312=2,VLOOKUP(B1312,balance!$AF:$AJ,3,FALSE),IF(C1312=3,VLOOKUP(B1312,balance!$AF:$AJ,4,FALSE),IF(C1312=4,VLOOKUP(B1312,balance!$AF:$AJ,5,FALSE),IF(C1312=5,VLOOKUP(B1312,balance!$AF:$AK,6,FALSE),0)))))*1000000000000</f>
        <v>3017500000000</v>
      </c>
      <c r="J1312">
        <f>VLOOKUP(B1312,balance!AU:BD,10,FALSE)</f>
        <v>19479260</v>
      </c>
    </row>
    <row r="1313" spans="1:10" x14ac:dyDescent="0.3">
      <c r="A1313">
        <v>1311</v>
      </c>
      <c r="B1313">
        <f t="shared" si="41"/>
        <v>263</v>
      </c>
      <c r="C1313">
        <f t="shared" si="40"/>
        <v>2</v>
      </c>
      <c r="D1313">
        <v>9026</v>
      </c>
      <c r="E1313" s="1">
        <f>IF(C1313=1,VLOOKUP(B1313,balance!$AU:$AZ,2,FALSE),IF(C1313=2,VLOOKUP(B1313,balance!$AU:$AZ,3,FALSE),IF(C1313=3,VLOOKUP(B1313,balance!$AU:$AZ,4,FALSE),IF(C1313=4,VLOOKUP(B1313,balance!$AU:$AZ,5,FALSE),IF(C1313=5,VLOOKUP(B1313-1,balance!$AU:$AZ,6,FALSE),0)))))</f>
        <v>6500</v>
      </c>
      <c r="F1313">
        <v>53</v>
      </c>
      <c r="G1313">
        <f>IF(C1313=1,VLOOKUP(FoxFire!B1313,balance!$U:$Z,2,FALSE),IF(C1313=2,VLOOKUP(B1313,balance!$U:$Z,3,FALSE),IF(C1313=3,VLOOKUP(B1313,balance!$U:$Z,4,FALSE),IF(C1313=4,VLOOKUP(B1313,balance!$U:$Z,5,FALSE),IF(C1313=5,VLOOKUP(B1313-1,balance!$U:$Z,6,FALSE),0)))))/100</f>
        <v>3.62E-3</v>
      </c>
      <c r="H1313">
        <v>2</v>
      </c>
      <c r="I1313" s="1">
        <f>IF(C1313=1,VLOOKUP(FoxFire!B1313,balance!$AF:$AJ,2,FALSE),IF(C1313=2,VLOOKUP(B1313,balance!$AF:$AJ,3,FALSE),IF(C1313=3,VLOOKUP(B1313,balance!$AF:$AJ,4,FALSE),IF(C1313=4,VLOOKUP(B1313,balance!$AF:$AJ,5,FALSE),IF(C1313=5,VLOOKUP(B1313,balance!$AF:$AK,6,FALSE),0)))))*1000000000000</f>
        <v>3017500000000</v>
      </c>
      <c r="J1313">
        <f>VLOOKUP(B1313,balance!AU:BD,10,FALSE)</f>
        <v>19479260</v>
      </c>
    </row>
    <row r="1314" spans="1:10" x14ac:dyDescent="0.3">
      <c r="A1314">
        <v>1312</v>
      </c>
      <c r="B1314">
        <f t="shared" si="41"/>
        <v>263</v>
      </c>
      <c r="C1314">
        <f t="shared" si="40"/>
        <v>3</v>
      </c>
      <c r="D1314">
        <v>9026</v>
      </c>
      <c r="E1314" s="1">
        <f>IF(C1314=1,VLOOKUP(B1314,balance!$AU:$AZ,2,FALSE),IF(C1314=2,VLOOKUP(B1314,balance!$AU:$AZ,3,FALSE),IF(C1314=3,VLOOKUP(B1314,balance!$AU:$AZ,4,FALSE),IF(C1314=4,VLOOKUP(B1314,balance!$AU:$AZ,5,FALSE),IF(C1314=5,VLOOKUP(B1314-1,balance!$AU:$AZ,6,FALSE),0)))))</f>
        <v>6500</v>
      </c>
      <c r="F1314">
        <v>53</v>
      </c>
      <c r="G1314">
        <f>IF(C1314=1,VLOOKUP(FoxFire!B1314,balance!$U:$Z,2,FALSE),IF(C1314=2,VLOOKUP(B1314,balance!$U:$Z,3,FALSE),IF(C1314=3,VLOOKUP(B1314,balance!$U:$Z,4,FALSE),IF(C1314=4,VLOOKUP(B1314,balance!$U:$Z,5,FALSE),IF(C1314=5,VLOOKUP(B1314-1,balance!$U:$Z,6,FALSE),0)))))/100</f>
        <v>3.62E-3</v>
      </c>
      <c r="H1314">
        <v>2</v>
      </c>
      <c r="I1314" s="1">
        <f>IF(C1314=1,VLOOKUP(FoxFire!B1314,balance!$AF:$AJ,2,FALSE),IF(C1314=2,VLOOKUP(B1314,balance!$AF:$AJ,3,FALSE),IF(C1314=3,VLOOKUP(B1314,balance!$AF:$AJ,4,FALSE),IF(C1314=4,VLOOKUP(B1314,balance!$AF:$AJ,5,FALSE),IF(C1314=5,VLOOKUP(B1314,balance!$AF:$AK,6,FALSE),0)))))*1000000000000</f>
        <v>3017500000000</v>
      </c>
      <c r="J1314">
        <f>VLOOKUP(B1314,balance!AU:BD,10,FALSE)</f>
        <v>19479260</v>
      </c>
    </row>
    <row r="1315" spans="1:10" x14ac:dyDescent="0.3">
      <c r="A1315">
        <v>1313</v>
      </c>
      <c r="B1315">
        <f t="shared" si="41"/>
        <v>263</v>
      </c>
      <c r="C1315">
        <f t="shared" si="40"/>
        <v>4</v>
      </c>
      <c r="D1315">
        <v>9026</v>
      </c>
      <c r="E1315" s="1">
        <f>IF(C1315=1,VLOOKUP(B1315,balance!$AU:$AZ,2,FALSE),IF(C1315=2,VLOOKUP(B1315,balance!$AU:$AZ,3,FALSE),IF(C1315=3,VLOOKUP(B1315,balance!$AU:$AZ,4,FALSE),IF(C1315=4,VLOOKUP(B1315,balance!$AU:$AZ,5,FALSE),IF(C1315=5,VLOOKUP(B1315-1,balance!$AU:$AZ,6,FALSE),0)))))</f>
        <v>6500</v>
      </c>
      <c r="F1315">
        <v>53</v>
      </c>
      <c r="G1315">
        <f>IF(C1315=1,VLOOKUP(FoxFire!B1315,balance!$U:$Z,2,FALSE),IF(C1315=2,VLOOKUP(B1315,balance!$U:$Z,3,FALSE),IF(C1315=3,VLOOKUP(B1315,balance!$U:$Z,4,FALSE),IF(C1315=4,VLOOKUP(B1315,balance!$U:$Z,5,FALSE),IF(C1315=5,VLOOKUP(B1315-1,balance!$U:$Z,6,FALSE),0)))))/100</f>
        <v>3.62E-3</v>
      </c>
      <c r="H1315">
        <v>2</v>
      </c>
      <c r="I1315" s="1">
        <f>IF(C1315=1,VLOOKUP(FoxFire!B1315,balance!$AF:$AJ,2,FALSE),IF(C1315=2,VLOOKUP(B1315,balance!$AF:$AJ,3,FALSE),IF(C1315=3,VLOOKUP(B1315,balance!$AF:$AJ,4,FALSE),IF(C1315=4,VLOOKUP(B1315,balance!$AF:$AJ,5,FALSE),IF(C1315=5,VLOOKUP(B1315,balance!$AF:$AK,6,FALSE),0)))))*1000000000000</f>
        <v>3017500000000</v>
      </c>
      <c r="J1315">
        <f>VLOOKUP(B1315,balance!AU:BD,10,FALSE)</f>
        <v>19479260</v>
      </c>
    </row>
    <row r="1316" spans="1:10" x14ac:dyDescent="0.3">
      <c r="A1316">
        <v>1314</v>
      </c>
      <c r="B1316">
        <f t="shared" si="41"/>
        <v>264</v>
      </c>
      <c r="C1316">
        <f t="shared" si="40"/>
        <v>5</v>
      </c>
      <c r="D1316">
        <v>9026</v>
      </c>
      <c r="E1316" s="1">
        <f>IF(C1316=1,VLOOKUP(B1316,balance!$AU:$AZ,2,FALSE),IF(C1316=2,VLOOKUP(B1316,balance!$AU:$AZ,3,FALSE),IF(C1316=3,VLOOKUP(B1316,balance!$AU:$AZ,4,FALSE),IF(C1316=4,VLOOKUP(B1316,balance!$AU:$AZ,5,FALSE),IF(C1316=5,VLOOKUP(B1316-1,balance!$AU:$AZ,6,FALSE),0)))))</f>
        <v>130000</v>
      </c>
      <c r="F1316">
        <v>53</v>
      </c>
      <c r="G1316">
        <f>IF(C1316=1,VLOOKUP(FoxFire!B1316,balance!$U:$Z,2,FALSE),IF(C1316=2,VLOOKUP(B1316,balance!$U:$Z,3,FALSE),IF(C1316=3,VLOOKUP(B1316,balance!$U:$Z,4,FALSE),IF(C1316=4,VLOOKUP(B1316,balance!$U:$Z,5,FALSE),IF(C1316=5,VLOOKUP(B1316-1,balance!$U:$Z,6,FALSE),0)))))/100</f>
        <v>1332.6223</v>
      </c>
      <c r="H1316">
        <v>2</v>
      </c>
      <c r="I1316" s="1">
        <f>IF(C1316=1,VLOOKUP(FoxFire!B1316,balance!$AF:$AJ,2,FALSE),IF(C1316=2,VLOOKUP(B1316,balance!$AF:$AJ,3,FALSE),IF(C1316=3,VLOOKUP(B1316,balance!$AF:$AJ,4,FALSE),IF(C1316=4,VLOOKUP(B1316,balance!$AF:$AJ,5,FALSE),IF(C1316=5,VLOOKUP(B1316,balance!$AF:$AK,6,FALSE),0)))))*1000000000000</f>
        <v>12075000000000</v>
      </c>
      <c r="J1316">
        <f>VLOOKUP(B1316,balance!AU:BD,10,FALSE)</f>
        <v>19716390</v>
      </c>
    </row>
    <row r="1317" spans="1:10" x14ac:dyDescent="0.3">
      <c r="A1317">
        <v>1315</v>
      </c>
      <c r="B1317">
        <f t="shared" si="41"/>
        <v>264</v>
      </c>
      <c r="C1317">
        <f t="shared" si="40"/>
        <v>1</v>
      </c>
      <c r="D1317">
        <v>9026</v>
      </c>
      <c r="E1317" s="1">
        <f>IF(C1317=1,VLOOKUP(B1317,balance!$AU:$AZ,2,FALSE),IF(C1317=2,VLOOKUP(B1317,balance!$AU:$AZ,3,FALSE),IF(C1317=3,VLOOKUP(B1317,balance!$AU:$AZ,4,FALSE),IF(C1317=4,VLOOKUP(B1317,balance!$AU:$AZ,5,FALSE),IF(C1317=5,VLOOKUP(B1317-1,balance!$AU:$AZ,6,FALSE),0)))))</f>
        <v>6500</v>
      </c>
      <c r="F1317">
        <v>53</v>
      </c>
      <c r="G1317">
        <f>IF(C1317=1,VLOOKUP(FoxFire!B1317,balance!$U:$Z,2,FALSE),IF(C1317=2,VLOOKUP(B1317,balance!$U:$Z,3,FALSE),IF(C1317=3,VLOOKUP(B1317,balance!$U:$Z,4,FALSE),IF(C1317=4,VLOOKUP(B1317,balance!$U:$Z,5,FALSE),IF(C1317=5,VLOOKUP(B1317-1,balance!$U:$Z,6,FALSE),0)))))/100</f>
        <v>3.63E-3</v>
      </c>
      <c r="H1317">
        <v>2</v>
      </c>
      <c r="I1317" s="1">
        <f>IF(C1317=1,VLOOKUP(FoxFire!B1317,balance!$AF:$AJ,2,FALSE),IF(C1317=2,VLOOKUP(B1317,balance!$AF:$AJ,3,FALSE),IF(C1317=3,VLOOKUP(B1317,balance!$AF:$AJ,4,FALSE),IF(C1317=4,VLOOKUP(B1317,balance!$AF:$AJ,5,FALSE),IF(C1317=5,VLOOKUP(B1317,balance!$AF:$AK,6,FALSE),0)))))*1000000000000</f>
        <v>3018750000000</v>
      </c>
      <c r="J1317">
        <f>VLOOKUP(B1317,balance!AU:BD,10,FALSE)</f>
        <v>19716390</v>
      </c>
    </row>
    <row r="1318" spans="1:10" x14ac:dyDescent="0.3">
      <c r="A1318">
        <v>1316</v>
      </c>
      <c r="B1318">
        <f t="shared" si="41"/>
        <v>264</v>
      </c>
      <c r="C1318">
        <f t="shared" si="40"/>
        <v>2</v>
      </c>
      <c r="D1318">
        <v>9026</v>
      </c>
      <c r="E1318" s="1">
        <f>IF(C1318=1,VLOOKUP(B1318,balance!$AU:$AZ,2,FALSE),IF(C1318=2,VLOOKUP(B1318,balance!$AU:$AZ,3,FALSE),IF(C1318=3,VLOOKUP(B1318,balance!$AU:$AZ,4,FALSE),IF(C1318=4,VLOOKUP(B1318,balance!$AU:$AZ,5,FALSE),IF(C1318=5,VLOOKUP(B1318-1,balance!$AU:$AZ,6,FALSE),0)))))</f>
        <v>6500</v>
      </c>
      <c r="F1318">
        <v>53</v>
      </c>
      <c r="G1318">
        <f>IF(C1318=1,VLOOKUP(FoxFire!B1318,balance!$U:$Z,2,FALSE),IF(C1318=2,VLOOKUP(B1318,balance!$U:$Z,3,FALSE),IF(C1318=3,VLOOKUP(B1318,balance!$U:$Z,4,FALSE),IF(C1318=4,VLOOKUP(B1318,balance!$U:$Z,5,FALSE),IF(C1318=5,VLOOKUP(B1318-1,balance!$U:$Z,6,FALSE),0)))))/100</f>
        <v>3.63E-3</v>
      </c>
      <c r="H1318">
        <v>2</v>
      </c>
      <c r="I1318" s="1">
        <f>IF(C1318=1,VLOOKUP(FoxFire!B1318,balance!$AF:$AJ,2,FALSE),IF(C1318=2,VLOOKUP(B1318,balance!$AF:$AJ,3,FALSE),IF(C1318=3,VLOOKUP(B1318,balance!$AF:$AJ,4,FALSE),IF(C1318=4,VLOOKUP(B1318,balance!$AF:$AJ,5,FALSE),IF(C1318=5,VLOOKUP(B1318,balance!$AF:$AK,6,FALSE),0)))))*1000000000000</f>
        <v>3018750000000</v>
      </c>
      <c r="J1318">
        <f>VLOOKUP(B1318,balance!AU:BD,10,FALSE)</f>
        <v>19716390</v>
      </c>
    </row>
    <row r="1319" spans="1:10" x14ac:dyDescent="0.3">
      <c r="A1319">
        <v>1317</v>
      </c>
      <c r="B1319">
        <f t="shared" si="41"/>
        <v>264</v>
      </c>
      <c r="C1319">
        <f t="shared" si="40"/>
        <v>3</v>
      </c>
      <c r="D1319">
        <v>9026</v>
      </c>
      <c r="E1319" s="1">
        <f>IF(C1319=1,VLOOKUP(B1319,balance!$AU:$AZ,2,FALSE),IF(C1319=2,VLOOKUP(B1319,balance!$AU:$AZ,3,FALSE),IF(C1319=3,VLOOKUP(B1319,balance!$AU:$AZ,4,FALSE),IF(C1319=4,VLOOKUP(B1319,balance!$AU:$AZ,5,FALSE),IF(C1319=5,VLOOKUP(B1319-1,balance!$AU:$AZ,6,FALSE),0)))))</f>
        <v>6500</v>
      </c>
      <c r="F1319">
        <v>53</v>
      </c>
      <c r="G1319">
        <f>IF(C1319=1,VLOOKUP(FoxFire!B1319,balance!$U:$Z,2,FALSE),IF(C1319=2,VLOOKUP(B1319,balance!$U:$Z,3,FALSE),IF(C1319=3,VLOOKUP(B1319,balance!$U:$Z,4,FALSE),IF(C1319=4,VLOOKUP(B1319,balance!$U:$Z,5,FALSE),IF(C1319=5,VLOOKUP(B1319-1,balance!$U:$Z,6,FALSE),0)))))/100</f>
        <v>3.63E-3</v>
      </c>
      <c r="H1319">
        <v>2</v>
      </c>
      <c r="I1319" s="1">
        <f>IF(C1319=1,VLOOKUP(FoxFire!B1319,balance!$AF:$AJ,2,FALSE),IF(C1319=2,VLOOKUP(B1319,balance!$AF:$AJ,3,FALSE),IF(C1319=3,VLOOKUP(B1319,balance!$AF:$AJ,4,FALSE),IF(C1319=4,VLOOKUP(B1319,balance!$AF:$AJ,5,FALSE),IF(C1319=5,VLOOKUP(B1319,balance!$AF:$AK,6,FALSE),0)))))*1000000000000</f>
        <v>3018750000000</v>
      </c>
      <c r="J1319">
        <f>VLOOKUP(B1319,balance!AU:BD,10,FALSE)</f>
        <v>19716390</v>
      </c>
    </row>
    <row r="1320" spans="1:10" x14ac:dyDescent="0.3">
      <c r="A1320">
        <v>1318</v>
      </c>
      <c r="B1320">
        <f t="shared" si="41"/>
        <v>264</v>
      </c>
      <c r="C1320">
        <f t="shared" si="40"/>
        <v>4</v>
      </c>
      <c r="D1320">
        <v>9026</v>
      </c>
      <c r="E1320" s="1">
        <f>IF(C1320=1,VLOOKUP(B1320,balance!$AU:$AZ,2,FALSE),IF(C1320=2,VLOOKUP(B1320,balance!$AU:$AZ,3,FALSE),IF(C1320=3,VLOOKUP(B1320,balance!$AU:$AZ,4,FALSE),IF(C1320=4,VLOOKUP(B1320,balance!$AU:$AZ,5,FALSE),IF(C1320=5,VLOOKUP(B1320-1,balance!$AU:$AZ,6,FALSE),0)))))</f>
        <v>6500</v>
      </c>
      <c r="F1320">
        <v>53</v>
      </c>
      <c r="G1320">
        <f>IF(C1320=1,VLOOKUP(FoxFire!B1320,balance!$U:$Z,2,FALSE),IF(C1320=2,VLOOKUP(B1320,balance!$U:$Z,3,FALSE),IF(C1320=3,VLOOKUP(B1320,balance!$U:$Z,4,FALSE),IF(C1320=4,VLOOKUP(B1320,balance!$U:$Z,5,FALSE),IF(C1320=5,VLOOKUP(B1320-1,balance!$U:$Z,6,FALSE),0)))))/100</f>
        <v>3.63E-3</v>
      </c>
      <c r="H1320">
        <v>2</v>
      </c>
      <c r="I1320" s="1">
        <f>IF(C1320=1,VLOOKUP(FoxFire!B1320,balance!$AF:$AJ,2,FALSE),IF(C1320=2,VLOOKUP(B1320,balance!$AF:$AJ,3,FALSE),IF(C1320=3,VLOOKUP(B1320,balance!$AF:$AJ,4,FALSE),IF(C1320=4,VLOOKUP(B1320,balance!$AF:$AJ,5,FALSE),IF(C1320=5,VLOOKUP(B1320,balance!$AF:$AK,6,FALSE),0)))))*1000000000000</f>
        <v>3018750000000</v>
      </c>
      <c r="J1320">
        <f>VLOOKUP(B1320,balance!AU:BD,10,FALSE)</f>
        <v>19716390</v>
      </c>
    </row>
    <row r="1321" spans="1:10" x14ac:dyDescent="0.3">
      <c r="A1321">
        <v>1319</v>
      </c>
      <c r="B1321">
        <f t="shared" si="41"/>
        <v>265</v>
      </c>
      <c r="C1321">
        <f t="shared" si="40"/>
        <v>5</v>
      </c>
      <c r="D1321">
        <v>9026</v>
      </c>
      <c r="E1321" s="1">
        <f>IF(C1321=1,VLOOKUP(B1321,balance!$AU:$AZ,2,FALSE),IF(C1321=2,VLOOKUP(B1321,balance!$AU:$AZ,3,FALSE),IF(C1321=3,VLOOKUP(B1321,balance!$AU:$AZ,4,FALSE),IF(C1321=4,VLOOKUP(B1321,balance!$AU:$AZ,5,FALSE),IF(C1321=5,VLOOKUP(B1321-1,balance!$AU:$AZ,6,FALSE),0)))))</f>
        <v>130000</v>
      </c>
      <c r="F1321">
        <v>53</v>
      </c>
      <c r="G1321">
        <f>IF(C1321=1,VLOOKUP(FoxFire!B1321,balance!$U:$Z,2,FALSE),IF(C1321=2,VLOOKUP(B1321,balance!$U:$Z,3,FALSE),IF(C1321=3,VLOOKUP(B1321,balance!$U:$Z,4,FALSE),IF(C1321=4,VLOOKUP(B1321,balance!$U:$Z,5,FALSE),IF(C1321=5,VLOOKUP(B1321-1,balance!$U:$Z,6,FALSE),0)))))/100</f>
        <v>1337.6399000000001</v>
      </c>
      <c r="H1321">
        <v>2</v>
      </c>
      <c r="I1321" s="1">
        <f>IF(C1321=1,VLOOKUP(FoxFire!B1321,balance!$AF:$AJ,2,FALSE),IF(C1321=2,VLOOKUP(B1321,balance!$AF:$AJ,3,FALSE),IF(C1321=3,VLOOKUP(B1321,balance!$AF:$AJ,4,FALSE),IF(C1321=4,VLOOKUP(B1321,balance!$AF:$AJ,5,FALSE),IF(C1321=5,VLOOKUP(B1321,balance!$AF:$AK,6,FALSE),0)))))*1000000000000</f>
        <v>12080000000000</v>
      </c>
      <c r="J1321">
        <f>VLOOKUP(B1321,balance!AU:BD,10,FALSE)</f>
        <v>19956330</v>
      </c>
    </row>
    <row r="1322" spans="1:10" x14ac:dyDescent="0.3">
      <c r="A1322">
        <v>1320</v>
      </c>
      <c r="B1322">
        <f t="shared" si="41"/>
        <v>265</v>
      </c>
      <c r="C1322">
        <f t="shared" si="40"/>
        <v>1</v>
      </c>
      <c r="D1322">
        <v>9026</v>
      </c>
      <c r="E1322" s="1">
        <f>IF(C1322=1,VLOOKUP(B1322,balance!$AU:$AZ,2,FALSE),IF(C1322=2,VLOOKUP(B1322,balance!$AU:$AZ,3,FALSE),IF(C1322=3,VLOOKUP(B1322,balance!$AU:$AZ,4,FALSE),IF(C1322=4,VLOOKUP(B1322,balance!$AU:$AZ,5,FALSE),IF(C1322=5,VLOOKUP(B1322-1,balance!$AU:$AZ,6,FALSE),0)))))</f>
        <v>6500</v>
      </c>
      <c r="F1322">
        <v>53</v>
      </c>
      <c r="G1322">
        <f>IF(C1322=1,VLOOKUP(FoxFire!B1322,balance!$U:$Z,2,FALSE),IF(C1322=2,VLOOKUP(B1322,balance!$U:$Z,3,FALSE),IF(C1322=3,VLOOKUP(B1322,balance!$U:$Z,4,FALSE),IF(C1322=4,VLOOKUP(B1322,balance!$U:$Z,5,FALSE),IF(C1322=5,VLOOKUP(B1322-1,balance!$U:$Z,6,FALSE),0)))))/100</f>
        <v>3.64E-3</v>
      </c>
      <c r="H1322">
        <v>2</v>
      </c>
      <c r="I1322" s="1">
        <f>IF(C1322=1,VLOOKUP(FoxFire!B1322,balance!$AF:$AJ,2,FALSE),IF(C1322=2,VLOOKUP(B1322,balance!$AF:$AJ,3,FALSE),IF(C1322=3,VLOOKUP(B1322,balance!$AF:$AJ,4,FALSE),IF(C1322=4,VLOOKUP(B1322,balance!$AF:$AJ,5,FALSE),IF(C1322=5,VLOOKUP(B1322,balance!$AF:$AK,6,FALSE),0)))))*1000000000000</f>
        <v>3020000000000</v>
      </c>
      <c r="J1322">
        <f>VLOOKUP(B1322,balance!AU:BD,10,FALSE)</f>
        <v>19956330</v>
      </c>
    </row>
    <row r="1323" spans="1:10" x14ac:dyDescent="0.3">
      <c r="A1323">
        <v>1321</v>
      </c>
      <c r="B1323">
        <f t="shared" si="41"/>
        <v>265</v>
      </c>
      <c r="C1323">
        <f t="shared" si="40"/>
        <v>2</v>
      </c>
      <c r="D1323">
        <v>9026</v>
      </c>
      <c r="E1323" s="1">
        <f>IF(C1323=1,VLOOKUP(B1323,balance!$AU:$AZ,2,FALSE),IF(C1323=2,VLOOKUP(B1323,balance!$AU:$AZ,3,FALSE),IF(C1323=3,VLOOKUP(B1323,balance!$AU:$AZ,4,FALSE),IF(C1323=4,VLOOKUP(B1323,balance!$AU:$AZ,5,FALSE),IF(C1323=5,VLOOKUP(B1323-1,balance!$AU:$AZ,6,FALSE),0)))))</f>
        <v>6500</v>
      </c>
      <c r="F1323">
        <v>53</v>
      </c>
      <c r="G1323">
        <f>IF(C1323=1,VLOOKUP(FoxFire!B1323,balance!$U:$Z,2,FALSE),IF(C1323=2,VLOOKUP(B1323,balance!$U:$Z,3,FALSE),IF(C1323=3,VLOOKUP(B1323,balance!$U:$Z,4,FALSE),IF(C1323=4,VLOOKUP(B1323,balance!$U:$Z,5,FALSE),IF(C1323=5,VLOOKUP(B1323-1,balance!$U:$Z,6,FALSE),0)))))/100</f>
        <v>3.64E-3</v>
      </c>
      <c r="H1323">
        <v>2</v>
      </c>
      <c r="I1323" s="1">
        <f>IF(C1323=1,VLOOKUP(FoxFire!B1323,balance!$AF:$AJ,2,FALSE),IF(C1323=2,VLOOKUP(B1323,balance!$AF:$AJ,3,FALSE),IF(C1323=3,VLOOKUP(B1323,balance!$AF:$AJ,4,FALSE),IF(C1323=4,VLOOKUP(B1323,balance!$AF:$AJ,5,FALSE),IF(C1323=5,VLOOKUP(B1323,balance!$AF:$AK,6,FALSE),0)))))*1000000000000</f>
        <v>3020000000000</v>
      </c>
      <c r="J1323">
        <f>VLOOKUP(B1323,balance!AU:BD,10,FALSE)</f>
        <v>19956330</v>
      </c>
    </row>
    <row r="1324" spans="1:10" x14ac:dyDescent="0.3">
      <c r="A1324">
        <v>1322</v>
      </c>
      <c r="B1324">
        <f t="shared" si="41"/>
        <v>265</v>
      </c>
      <c r="C1324">
        <f t="shared" si="40"/>
        <v>3</v>
      </c>
      <c r="D1324">
        <v>9026</v>
      </c>
      <c r="E1324" s="1">
        <f>IF(C1324=1,VLOOKUP(B1324,balance!$AU:$AZ,2,FALSE),IF(C1324=2,VLOOKUP(B1324,balance!$AU:$AZ,3,FALSE),IF(C1324=3,VLOOKUP(B1324,balance!$AU:$AZ,4,FALSE),IF(C1324=4,VLOOKUP(B1324,balance!$AU:$AZ,5,FALSE),IF(C1324=5,VLOOKUP(B1324-1,balance!$AU:$AZ,6,FALSE),0)))))</f>
        <v>6500</v>
      </c>
      <c r="F1324">
        <v>53</v>
      </c>
      <c r="G1324">
        <f>IF(C1324=1,VLOOKUP(FoxFire!B1324,balance!$U:$Z,2,FALSE),IF(C1324=2,VLOOKUP(B1324,balance!$U:$Z,3,FALSE),IF(C1324=3,VLOOKUP(B1324,balance!$U:$Z,4,FALSE),IF(C1324=4,VLOOKUP(B1324,balance!$U:$Z,5,FALSE),IF(C1324=5,VLOOKUP(B1324-1,balance!$U:$Z,6,FALSE),0)))))/100</f>
        <v>3.64E-3</v>
      </c>
      <c r="H1324">
        <v>2</v>
      </c>
      <c r="I1324" s="1">
        <f>IF(C1324=1,VLOOKUP(FoxFire!B1324,balance!$AF:$AJ,2,FALSE),IF(C1324=2,VLOOKUP(B1324,balance!$AF:$AJ,3,FALSE),IF(C1324=3,VLOOKUP(B1324,balance!$AF:$AJ,4,FALSE),IF(C1324=4,VLOOKUP(B1324,balance!$AF:$AJ,5,FALSE),IF(C1324=5,VLOOKUP(B1324,balance!$AF:$AK,6,FALSE),0)))))*1000000000000</f>
        <v>3020000000000</v>
      </c>
      <c r="J1324">
        <f>VLOOKUP(B1324,balance!AU:BD,10,FALSE)</f>
        <v>19956330</v>
      </c>
    </row>
    <row r="1325" spans="1:10" x14ac:dyDescent="0.3">
      <c r="A1325">
        <v>1323</v>
      </c>
      <c r="B1325">
        <f t="shared" si="41"/>
        <v>265</v>
      </c>
      <c r="C1325">
        <f t="shared" si="40"/>
        <v>4</v>
      </c>
      <c r="D1325">
        <v>9026</v>
      </c>
      <c r="E1325" s="1">
        <f>IF(C1325=1,VLOOKUP(B1325,balance!$AU:$AZ,2,FALSE),IF(C1325=2,VLOOKUP(B1325,balance!$AU:$AZ,3,FALSE),IF(C1325=3,VLOOKUP(B1325,balance!$AU:$AZ,4,FALSE),IF(C1325=4,VLOOKUP(B1325,balance!$AU:$AZ,5,FALSE),IF(C1325=5,VLOOKUP(B1325-1,balance!$AU:$AZ,6,FALSE),0)))))</f>
        <v>6500</v>
      </c>
      <c r="F1325">
        <v>53</v>
      </c>
      <c r="G1325">
        <f>IF(C1325=1,VLOOKUP(FoxFire!B1325,balance!$U:$Z,2,FALSE),IF(C1325=2,VLOOKUP(B1325,balance!$U:$Z,3,FALSE),IF(C1325=3,VLOOKUP(B1325,balance!$U:$Z,4,FALSE),IF(C1325=4,VLOOKUP(B1325,balance!$U:$Z,5,FALSE),IF(C1325=5,VLOOKUP(B1325-1,balance!$U:$Z,6,FALSE),0)))))/100</f>
        <v>3.64E-3</v>
      </c>
      <c r="H1325">
        <v>2</v>
      </c>
      <c r="I1325" s="1">
        <f>IF(C1325=1,VLOOKUP(FoxFire!B1325,balance!$AF:$AJ,2,FALSE),IF(C1325=2,VLOOKUP(B1325,balance!$AF:$AJ,3,FALSE),IF(C1325=3,VLOOKUP(B1325,balance!$AF:$AJ,4,FALSE),IF(C1325=4,VLOOKUP(B1325,balance!$AF:$AJ,5,FALSE),IF(C1325=5,VLOOKUP(B1325,balance!$AF:$AK,6,FALSE),0)))))*1000000000000</f>
        <v>3020000000000</v>
      </c>
      <c r="J1325">
        <f>VLOOKUP(B1325,balance!AU:BD,10,FALSE)</f>
        <v>19956330</v>
      </c>
    </row>
    <row r="1326" spans="1:10" x14ac:dyDescent="0.3">
      <c r="A1326">
        <v>1324</v>
      </c>
      <c r="B1326">
        <f t="shared" si="41"/>
        <v>266</v>
      </c>
      <c r="C1326">
        <f t="shared" si="40"/>
        <v>5</v>
      </c>
      <c r="D1326">
        <v>9026</v>
      </c>
      <c r="E1326" s="1">
        <f>IF(C1326=1,VLOOKUP(B1326,balance!$AU:$AZ,2,FALSE),IF(C1326=2,VLOOKUP(B1326,balance!$AU:$AZ,3,FALSE),IF(C1326=3,VLOOKUP(B1326,balance!$AU:$AZ,4,FALSE),IF(C1326=4,VLOOKUP(B1326,balance!$AU:$AZ,5,FALSE),IF(C1326=5,VLOOKUP(B1326-1,balance!$AU:$AZ,6,FALSE),0)))))</f>
        <v>130000</v>
      </c>
      <c r="F1326">
        <v>53</v>
      </c>
      <c r="G1326">
        <f>IF(C1326=1,VLOOKUP(FoxFire!B1326,balance!$U:$Z,2,FALSE),IF(C1326=2,VLOOKUP(B1326,balance!$U:$Z,3,FALSE),IF(C1326=3,VLOOKUP(B1326,balance!$U:$Z,4,FALSE),IF(C1326=4,VLOOKUP(B1326,balance!$U:$Z,5,FALSE),IF(C1326=5,VLOOKUP(B1326-1,balance!$U:$Z,6,FALSE),0)))))/100</f>
        <v>1342.6661000000001</v>
      </c>
      <c r="H1326">
        <v>2</v>
      </c>
      <c r="I1326" s="1">
        <f>IF(C1326=1,VLOOKUP(FoxFire!B1326,balance!$AF:$AJ,2,FALSE),IF(C1326=2,VLOOKUP(B1326,balance!$AF:$AJ,3,FALSE),IF(C1326=3,VLOOKUP(B1326,balance!$AF:$AJ,4,FALSE),IF(C1326=4,VLOOKUP(B1326,balance!$AF:$AJ,5,FALSE),IF(C1326=5,VLOOKUP(B1326,balance!$AF:$AK,6,FALSE),0)))))*1000000000000</f>
        <v>12085000000000</v>
      </c>
      <c r="J1326">
        <f>VLOOKUP(B1326,balance!AU:BD,10,FALSE)</f>
        <v>20199090</v>
      </c>
    </row>
    <row r="1327" spans="1:10" x14ac:dyDescent="0.3">
      <c r="A1327">
        <v>1325</v>
      </c>
      <c r="B1327">
        <f t="shared" si="41"/>
        <v>266</v>
      </c>
      <c r="C1327">
        <f t="shared" si="40"/>
        <v>1</v>
      </c>
      <c r="D1327">
        <v>9026</v>
      </c>
      <c r="E1327" s="1">
        <f>IF(C1327=1,VLOOKUP(B1327,balance!$AU:$AZ,2,FALSE),IF(C1327=2,VLOOKUP(B1327,balance!$AU:$AZ,3,FALSE),IF(C1327=3,VLOOKUP(B1327,balance!$AU:$AZ,4,FALSE),IF(C1327=4,VLOOKUP(B1327,balance!$AU:$AZ,5,FALSE),IF(C1327=5,VLOOKUP(B1327-1,balance!$AU:$AZ,6,FALSE),0)))))</f>
        <v>6500</v>
      </c>
      <c r="F1327">
        <v>53</v>
      </c>
      <c r="G1327">
        <f>IF(C1327=1,VLOOKUP(FoxFire!B1327,balance!$U:$Z,2,FALSE),IF(C1327=2,VLOOKUP(B1327,balance!$U:$Z,3,FALSE),IF(C1327=3,VLOOKUP(B1327,balance!$U:$Z,4,FALSE),IF(C1327=4,VLOOKUP(B1327,balance!$U:$Z,5,FALSE),IF(C1327=5,VLOOKUP(B1327-1,balance!$U:$Z,6,FALSE),0)))))/100</f>
        <v>3.65E-3</v>
      </c>
      <c r="H1327">
        <v>2</v>
      </c>
      <c r="I1327" s="1">
        <f>IF(C1327=1,VLOOKUP(FoxFire!B1327,balance!$AF:$AJ,2,FALSE),IF(C1327=2,VLOOKUP(B1327,balance!$AF:$AJ,3,FALSE),IF(C1327=3,VLOOKUP(B1327,balance!$AF:$AJ,4,FALSE),IF(C1327=4,VLOOKUP(B1327,balance!$AF:$AJ,5,FALSE),IF(C1327=5,VLOOKUP(B1327,balance!$AF:$AK,6,FALSE),0)))))*1000000000000</f>
        <v>3021250000000</v>
      </c>
      <c r="J1327">
        <f>VLOOKUP(B1327,balance!AU:BD,10,FALSE)</f>
        <v>20199090</v>
      </c>
    </row>
    <row r="1328" spans="1:10" x14ac:dyDescent="0.3">
      <c r="A1328">
        <v>1326</v>
      </c>
      <c r="B1328">
        <f t="shared" si="41"/>
        <v>266</v>
      </c>
      <c r="C1328">
        <f t="shared" si="40"/>
        <v>2</v>
      </c>
      <c r="D1328">
        <v>9026</v>
      </c>
      <c r="E1328" s="1">
        <f>IF(C1328=1,VLOOKUP(B1328,balance!$AU:$AZ,2,FALSE),IF(C1328=2,VLOOKUP(B1328,balance!$AU:$AZ,3,FALSE),IF(C1328=3,VLOOKUP(B1328,balance!$AU:$AZ,4,FALSE),IF(C1328=4,VLOOKUP(B1328,balance!$AU:$AZ,5,FALSE),IF(C1328=5,VLOOKUP(B1328-1,balance!$AU:$AZ,6,FALSE),0)))))</f>
        <v>6500</v>
      </c>
      <c r="F1328">
        <v>53</v>
      </c>
      <c r="G1328">
        <f>IF(C1328=1,VLOOKUP(FoxFire!B1328,balance!$U:$Z,2,FALSE),IF(C1328=2,VLOOKUP(B1328,balance!$U:$Z,3,FALSE),IF(C1328=3,VLOOKUP(B1328,balance!$U:$Z,4,FALSE),IF(C1328=4,VLOOKUP(B1328,balance!$U:$Z,5,FALSE),IF(C1328=5,VLOOKUP(B1328-1,balance!$U:$Z,6,FALSE),0)))))/100</f>
        <v>3.65E-3</v>
      </c>
      <c r="H1328">
        <v>2</v>
      </c>
      <c r="I1328" s="1">
        <f>IF(C1328=1,VLOOKUP(FoxFire!B1328,balance!$AF:$AJ,2,FALSE),IF(C1328=2,VLOOKUP(B1328,balance!$AF:$AJ,3,FALSE),IF(C1328=3,VLOOKUP(B1328,balance!$AF:$AJ,4,FALSE),IF(C1328=4,VLOOKUP(B1328,balance!$AF:$AJ,5,FALSE),IF(C1328=5,VLOOKUP(B1328,balance!$AF:$AK,6,FALSE),0)))))*1000000000000</f>
        <v>3021250000000</v>
      </c>
      <c r="J1328">
        <f>VLOOKUP(B1328,balance!AU:BD,10,FALSE)</f>
        <v>20199090</v>
      </c>
    </row>
    <row r="1329" spans="1:10" x14ac:dyDescent="0.3">
      <c r="A1329">
        <v>1327</v>
      </c>
      <c r="B1329">
        <f t="shared" si="41"/>
        <v>266</v>
      </c>
      <c r="C1329">
        <f t="shared" si="40"/>
        <v>3</v>
      </c>
      <c r="D1329">
        <v>9026</v>
      </c>
      <c r="E1329" s="1">
        <f>IF(C1329=1,VLOOKUP(B1329,balance!$AU:$AZ,2,FALSE),IF(C1329=2,VLOOKUP(B1329,balance!$AU:$AZ,3,FALSE),IF(C1329=3,VLOOKUP(B1329,balance!$AU:$AZ,4,FALSE),IF(C1329=4,VLOOKUP(B1329,balance!$AU:$AZ,5,FALSE),IF(C1329=5,VLOOKUP(B1329-1,balance!$AU:$AZ,6,FALSE),0)))))</f>
        <v>6500</v>
      </c>
      <c r="F1329">
        <v>53</v>
      </c>
      <c r="G1329">
        <f>IF(C1329=1,VLOOKUP(FoxFire!B1329,balance!$U:$Z,2,FALSE),IF(C1329=2,VLOOKUP(B1329,balance!$U:$Z,3,FALSE),IF(C1329=3,VLOOKUP(B1329,balance!$U:$Z,4,FALSE),IF(C1329=4,VLOOKUP(B1329,balance!$U:$Z,5,FALSE),IF(C1329=5,VLOOKUP(B1329-1,balance!$U:$Z,6,FALSE),0)))))/100</f>
        <v>3.65E-3</v>
      </c>
      <c r="H1329">
        <v>2</v>
      </c>
      <c r="I1329" s="1">
        <f>IF(C1329=1,VLOOKUP(FoxFire!B1329,balance!$AF:$AJ,2,FALSE),IF(C1329=2,VLOOKUP(B1329,balance!$AF:$AJ,3,FALSE),IF(C1329=3,VLOOKUP(B1329,balance!$AF:$AJ,4,FALSE),IF(C1329=4,VLOOKUP(B1329,balance!$AF:$AJ,5,FALSE),IF(C1329=5,VLOOKUP(B1329,balance!$AF:$AK,6,FALSE),0)))))*1000000000000</f>
        <v>3021250000000</v>
      </c>
      <c r="J1329">
        <f>VLOOKUP(B1329,balance!AU:BD,10,FALSE)</f>
        <v>20199090</v>
      </c>
    </row>
    <row r="1330" spans="1:10" x14ac:dyDescent="0.3">
      <c r="A1330">
        <v>1328</v>
      </c>
      <c r="B1330">
        <f t="shared" si="41"/>
        <v>266</v>
      </c>
      <c r="C1330">
        <f t="shared" si="40"/>
        <v>4</v>
      </c>
      <c r="D1330">
        <v>9026</v>
      </c>
      <c r="E1330" s="1">
        <f>IF(C1330=1,VLOOKUP(B1330,balance!$AU:$AZ,2,FALSE),IF(C1330=2,VLOOKUP(B1330,balance!$AU:$AZ,3,FALSE),IF(C1330=3,VLOOKUP(B1330,balance!$AU:$AZ,4,FALSE),IF(C1330=4,VLOOKUP(B1330,balance!$AU:$AZ,5,FALSE),IF(C1330=5,VLOOKUP(B1330-1,balance!$AU:$AZ,6,FALSE),0)))))</f>
        <v>6500</v>
      </c>
      <c r="F1330">
        <v>53</v>
      </c>
      <c r="G1330">
        <f>IF(C1330=1,VLOOKUP(FoxFire!B1330,balance!$U:$Z,2,FALSE),IF(C1330=2,VLOOKUP(B1330,balance!$U:$Z,3,FALSE),IF(C1330=3,VLOOKUP(B1330,balance!$U:$Z,4,FALSE),IF(C1330=4,VLOOKUP(B1330,balance!$U:$Z,5,FALSE),IF(C1330=5,VLOOKUP(B1330-1,balance!$U:$Z,6,FALSE),0)))))/100</f>
        <v>3.65E-3</v>
      </c>
      <c r="H1330">
        <v>2</v>
      </c>
      <c r="I1330" s="1">
        <f>IF(C1330=1,VLOOKUP(FoxFire!B1330,balance!$AF:$AJ,2,FALSE),IF(C1330=2,VLOOKUP(B1330,balance!$AF:$AJ,3,FALSE),IF(C1330=3,VLOOKUP(B1330,balance!$AF:$AJ,4,FALSE),IF(C1330=4,VLOOKUP(B1330,balance!$AF:$AJ,5,FALSE),IF(C1330=5,VLOOKUP(B1330,balance!$AF:$AK,6,FALSE),0)))))*1000000000000</f>
        <v>3021250000000</v>
      </c>
      <c r="J1330">
        <f>VLOOKUP(B1330,balance!AU:BD,10,FALSE)</f>
        <v>20199090</v>
      </c>
    </row>
    <row r="1331" spans="1:10" x14ac:dyDescent="0.3">
      <c r="A1331">
        <v>1329</v>
      </c>
      <c r="B1331">
        <f t="shared" si="41"/>
        <v>267</v>
      </c>
      <c r="C1331">
        <f t="shared" si="40"/>
        <v>5</v>
      </c>
      <c r="D1331">
        <v>9026</v>
      </c>
      <c r="E1331" s="1">
        <f>IF(C1331=1,VLOOKUP(B1331,balance!$AU:$AZ,2,FALSE),IF(C1331=2,VLOOKUP(B1331,balance!$AU:$AZ,3,FALSE),IF(C1331=3,VLOOKUP(B1331,balance!$AU:$AZ,4,FALSE),IF(C1331=4,VLOOKUP(B1331,balance!$AU:$AZ,5,FALSE),IF(C1331=5,VLOOKUP(B1331-1,balance!$AU:$AZ,6,FALSE),0)))))</f>
        <v>130000</v>
      </c>
      <c r="F1331">
        <v>53</v>
      </c>
      <c r="G1331">
        <f>IF(C1331=1,VLOOKUP(FoxFire!B1331,balance!$U:$Z,2,FALSE),IF(C1331=2,VLOOKUP(B1331,balance!$U:$Z,3,FALSE),IF(C1331=3,VLOOKUP(B1331,balance!$U:$Z,4,FALSE),IF(C1331=4,VLOOKUP(B1331,balance!$U:$Z,5,FALSE),IF(C1331=5,VLOOKUP(B1331-1,balance!$U:$Z,6,FALSE),0)))))/100</f>
        <v>1347.7011000000002</v>
      </c>
      <c r="H1331">
        <v>2</v>
      </c>
      <c r="I1331" s="1">
        <f>IF(C1331=1,VLOOKUP(FoxFire!B1331,balance!$AF:$AJ,2,FALSE),IF(C1331=2,VLOOKUP(B1331,balance!$AF:$AJ,3,FALSE),IF(C1331=3,VLOOKUP(B1331,balance!$AF:$AJ,4,FALSE),IF(C1331=4,VLOOKUP(B1331,balance!$AF:$AJ,5,FALSE),IF(C1331=5,VLOOKUP(B1331,balance!$AF:$AK,6,FALSE),0)))))*1000000000000</f>
        <v>12090000000000</v>
      </c>
      <c r="J1331">
        <f>VLOOKUP(B1331,balance!AU:BD,10,FALSE)</f>
        <v>20444680</v>
      </c>
    </row>
    <row r="1332" spans="1:10" x14ac:dyDescent="0.3">
      <c r="A1332">
        <v>1330</v>
      </c>
      <c r="B1332">
        <f t="shared" si="41"/>
        <v>267</v>
      </c>
      <c r="C1332">
        <f t="shared" si="40"/>
        <v>1</v>
      </c>
      <c r="D1332">
        <v>9026</v>
      </c>
      <c r="E1332" s="1">
        <f>IF(C1332=1,VLOOKUP(B1332,balance!$AU:$AZ,2,FALSE),IF(C1332=2,VLOOKUP(B1332,balance!$AU:$AZ,3,FALSE),IF(C1332=3,VLOOKUP(B1332,balance!$AU:$AZ,4,FALSE),IF(C1332=4,VLOOKUP(B1332,balance!$AU:$AZ,5,FALSE),IF(C1332=5,VLOOKUP(B1332-1,balance!$AU:$AZ,6,FALSE),0)))))</f>
        <v>6500</v>
      </c>
      <c r="F1332">
        <v>53</v>
      </c>
      <c r="G1332">
        <f>IF(C1332=1,VLOOKUP(FoxFire!B1332,balance!$U:$Z,2,FALSE),IF(C1332=2,VLOOKUP(B1332,balance!$U:$Z,3,FALSE),IF(C1332=3,VLOOKUP(B1332,balance!$U:$Z,4,FALSE),IF(C1332=4,VLOOKUP(B1332,balance!$U:$Z,5,FALSE),IF(C1332=5,VLOOKUP(B1332-1,balance!$U:$Z,6,FALSE),0)))))/100</f>
        <v>3.6600000000000001E-3</v>
      </c>
      <c r="H1332">
        <v>2</v>
      </c>
      <c r="I1332" s="1">
        <f>IF(C1332=1,VLOOKUP(FoxFire!B1332,balance!$AF:$AJ,2,FALSE),IF(C1332=2,VLOOKUP(B1332,balance!$AF:$AJ,3,FALSE),IF(C1332=3,VLOOKUP(B1332,balance!$AF:$AJ,4,FALSE),IF(C1332=4,VLOOKUP(B1332,balance!$AF:$AJ,5,FALSE),IF(C1332=5,VLOOKUP(B1332,balance!$AF:$AK,6,FALSE),0)))))*1000000000000</f>
        <v>3022500000000</v>
      </c>
      <c r="J1332">
        <f>VLOOKUP(B1332,balance!AU:BD,10,FALSE)</f>
        <v>20444680</v>
      </c>
    </row>
    <row r="1333" spans="1:10" x14ac:dyDescent="0.3">
      <c r="A1333">
        <v>1331</v>
      </c>
      <c r="B1333">
        <f t="shared" si="41"/>
        <v>267</v>
      </c>
      <c r="C1333">
        <f t="shared" si="40"/>
        <v>2</v>
      </c>
      <c r="D1333">
        <v>9026</v>
      </c>
      <c r="E1333" s="1">
        <f>IF(C1333=1,VLOOKUP(B1333,balance!$AU:$AZ,2,FALSE),IF(C1333=2,VLOOKUP(B1333,balance!$AU:$AZ,3,FALSE),IF(C1333=3,VLOOKUP(B1333,balance!$AU:$AZ,4,FALSE),IF(C1333=4,VLOOKUP(B1333,balance!$AU:$AZ,5,FALSE),IF(C1333=5,VLOOKUP(B1333-1,balance!$AU:$AZ,6,FALSE),0)))))</f>
        <v>6500</v>
      </c>
      <c r="F1333">
        <v>53</v>
      </c>
      <c r="G1333">
        <f>IF(C1333=1,VLOOKUP(FoxFire!B1333,balance!$U:$Z,2,FALSE),IF(C1333=2,VLOOKUP(B1333,balance!$U:$Z,3,FALSE),IF(C1333=3,VLOOKUP(B1333,balance!$U:$Z,4,FALSE),IF(C1333=4,VLOOKUP(B1333,balance!$U:$Z,5,FALSE),IF(C1333=5,VLOOKUP(B1333-1,balance!$U:$Z,6,FALSE),0)))))/100</f>
        <v>3.6600000000000001E-3</v>
      </c>
      <c r="H1333">
        <v>2</v>
      </c>
      <c r="I1333" s="1">
        <f>IF(C1333=1,VLOOKUP(FoxFire!B1333,balance!$AF:$AJ,2,FALSE),IF(C1333=2,VLOOKUP(B1333,balance!$AF:$AJ,3,FALSE),IF(C1333=3,VLOOKUP(B1333,balance!$AF:$AJ,4,FALSE),IF(C1333=4,VLOOKUP(B1333,balance!$AF:$AJ,5,FALSE),IF(C1333=5,VLOOKUP(B1333,balance!$AF:$AK,6,FALSE),0)))))*1000000000000</f>
        <v>3022500000000</v>
      </c>
      <c r="J1333">
        <f>VLOOKUP(B1333,balance!AU:BD,10,FALSE)</f>
        <v>20444680</v>
      </c>
    </row>
    <row r="1334" spans="1:10" x14ac:dyDescent="0.3">
      <c r="A1334">
        <v>1332</v>
      </c>
      <c r="B1334">
        <f t="shared" si="41"/>
        <v>267</v>
      </c>
      <c r="C1334">
        <f t="shared" si="40"/>
        <v>3</v>
      </c>
      <c r="D1334">
        <v>9026</v>
      </c>
      <c r="E1334" s="1">
        <f>IF(C1334=1,VLOOKUP(B1334,balance!$AU:$AZ,2,FALSE),IF(C1334=2,VLOOKUP(B1334,balance!$AU:$AZ,3,FALSE),IF(C1334=3,VLOOKUP(B1334,balance!$AU:$AZ,4,FALSE),IF(C1334=4,VLOOKUP(B1334,balance!$AU:$AZ,5,FALSE),IF(C1334=5,VLOOKUP(B1334-1,balance!$AU:$AZ,6,FALSE),0)))))</f>
        <v>6500</v>
      </c>
      <c r="F1334">
        <v>53</v>
      </c>
      <c r="G1334">
        <f>IF(C1334=1,VLOOKUP(FoxFire!B1334,balance!$U:$Z,2,FALSE),IF(C1334=2,VLOOKUP(B1334,balance!$U:$Z,3,FALSE),IF(C1334=3,VLOOKUP(B1334,balance!$U:$Z,4,FALSE),IF(C1334=4,VLOOKUP(B1334,balance!$U:$Z,5,FALSE),IF(C1334=5,VLOOKUP(B1334-1,balance!$U:$Z,6,FALSE),0)))))/100</f>
        <v>3.6600000000000001E-3</v>
      </c>
      <c r="H1334">
        <v>2</v>
      </c>
      <c r="I1334" s="1">
        <f>IF(C1334=1,VLOOKUP(FoxFire!B1334,balance!$AF:$AJ,2,FALSE),IF(C1334=2,VLOOKUP(B1334,balance!$AF:$AJ,3,FALSE),IF(C1334=3,VLOOKUP(B1334,balance!$AF:$AJ,4,FALSE),IF(C1334=4,VLOOKUP(B1334,balance!$AF:$AJ,5,FALSE),IF(C1334=5,VLOOKUP(B1334,balance!$AF:$AK,6,FALSE),0)))))*1000000000000</f>
        <v>3022500000000</v>
      </c>
      <c r="J1334">
        <f>VLOOKUP(B1334,balance!AU:BD,10,FALSE)</f>
        <v>20444680</v>
      </c>
    </row>
    <row r="1335" spans="1:10" x14ac:dyDescent="0.3">
      <c r="A1335">
        <v>1333</v>
      </c>
      <c r="B1335">
        <f t="shared" si="41"/>
        <v>267</v>
      </c>
      <c r="C1335">
        <f t="shared" si="40"/>
        <v>4</v>
      </c>
      <c r="D1335">
        <v>9026</v>
      </c>
      <c r="E1335" s="1">
        <f>IF(C1335=1,VLOOKUP(B1335,balance!$AU:$AZ,2,FALSE),IF(C1335=2,VLOOKUP(B1335,balance!$AU:$AZ,3,FALSE),IF(C1335=3,VLOOKUP(B1335,balance!$AU:$AZ,4,FALSE),IF(C1335=4,VLOOKUP(B1335,balance!$AU:$AZ,5,FALSE),IF(C1335=5,VLOOKUP(B1335-1,balance!$AU:$AZ,6,FALSE),0)))))</f>
        <v>6500</v>
      </c>
      <c r="F1335">
        <v>53</v>
      </c>
      <c r="G1335">
        <f>IF(C1335=1,VLOOKUP(FoxFire!B1335,balance!$U:$Z,2,FALSE),IF(C1335=2,VLOOKUP(B1335,balance!$U:$Z,3,FALSE),IF(C1335=3,VLOOKUP(B1335,balance!$U:$Z,4,FALSE),IF(C1335=4,VLOOKUP(B1335,balance!$U:$Z,5,FALSE),IF(C1335=5,VLOOKUP(B1335-1,balance!$U:$Z,6,FALSE),0)))))/100</f>
        <v>3.6600000000000001E-3</v>
      </c>
      <c r="H1335">
        <v>2</v>
      </c>
      <c r="I1335" s="1">
        <f>IF(C1335=1,VLOOKUP(FoxFire!B1335,balance!$AF:$AJ,2,FALSE),IF(C1335=2,VLOOKUP(B1335,balance!$AF:$AJ,3,FALSE),IF(C1335=3,VLOOKUP(B1335,balance!$AF:$AJ,4,FALSE),IF(C1335=4,VLOOKUP(B1335,balance!$AF:$AJ,5,FALSE),IF(C1335=5,VLOOKUP(B1335,balance!$AF:$AK,6,FALSE),0)))))*1000000000000</f>
        <v>3022500000000</v>
      </c>
      <c r="J1335">
        <f>VLOOKUP(B1335,balance!AU:BD,10,FALSE)</f>
        <v>20444680</v>
      </c>
    </row>
    <row r="1336" spans="1:10" x14ac:dyDescent="0.3">
      <c r="A1336">
        <v>1334</v>
      </c>
      <c r="B1336">
        <f t="shared" si="41"/>
        <v>268</v>
      </c>
      <c r="C1336">
        <f t="shared" si="40"/>
        <v>5</v>
      </c>
      <c r="D1336">
        <v>9026</v>
      </c>
      <c r="E1336" s="1">
        <f>IF(C1336=1,VLOOKUP(B1336,balance!$AU:$AZ,2,FALSE),IF(C1336=2,VLOOKUP(B1336,balance!$AU:$AZ,3,FALSE),IF(C1336=3,VLOOKUP(B1336,balance!$AU:$AZ,4,FALSE),IF(C1336=4,VLOOKUP(B1336,balance!$AU:$AZ,5,FALSE),IF(C1336=5,VLOOKUP(B1336-1,balance!$AU:$AZ,6,FALSE),0)))))</f>
        <v>130000</v>
      </c>
      <c r="F1336">
        <v>53</v>
      </c>
      <c r="G1336">
        <f>IF(C1336=1,VLOOKUP(FoxFire!B1336,balance!$U:$Z,2,FALSE),IF(C1336=2,VLOOKUP(B1336,balance!$U:$Z,3,FALSE),IF(C1336=3,VLOOKUP(B1336,balance!$U:$Z,4,FALSE),IF(C1336=4,VLOOKUP(B1336,balance!$U:$Z,5,FALSE),IF(C1336=5,VLOOKUP(B1336-1,balance!$U:$Z,6,FALSE),0)))))/100</f>
        <v>1352.7449000000001</v>
      </c>
      <c r="H1336">
        <v>2</v>
      </c>
      <c r="I1336" s="1">
        <f>IF(C1336=1,VLOOKUP(FoxFire!B1336,balance!$AF:$AJ,2,FALSE),IF(C1336=2,VLOOKUP(B1336,balance!$AF:$AJ,3,FALSE),IF(C1336=3,VLOOKUP(B1336,balance!$AF:$AJ,4,FALSE),IF(C1336=4,VLOOKUP(B1336,balance!$AF:$AJ,5,FALSE),IF(C1336=5,VLOOKUP(B1336,balance!$AF:$AK,6,FALSE),0)))))*1000000000000</f>
        <v>12095000000000</v>
      </c>
      <c r="J1336">
        <f>VLOOKUP(B1336,balance!AU:BD,10,FALSE)</f>
        <v>20693110</v>
      </c>
    </row>
    <row r="1337" spans="1:10" x14ac:dyDescent="0.3">
      <c r="A1337">
        <v>1335</v>
      </c>
      <c r="B1337">
        <f t="shared" si="41"/>
        <v>268</v>
      </c>
      <c r="C1337">
        <f t="shared" si="40"/>
        <v>1</v>
      </c>
      <c r="D1337">
        <v>9026</v>
      </c>
      <c r="E1337" s="1">
        <f>IF(C1337=1,VLOOKUP(B1337,balance!$AU:$AZ,2,FALSE),IF(C1337=2,VLOOKUP(B1337,balance!$AU:$AZ,3,FALSE),IF(C1337=3,VLOOKUP(B1337,balance!$AU:$AZ,4,FALSE),IF(C1337=4,VLOOKUP(B1337,balance!$AU:$AZ,5,FALSE),IF(C1337=5,VLOOKUP(B1337-1,balance!$AU:$AZ,6,FALSE),0)))))</f>
        <v>6500</v>
      </c>
      <c r="F1337">
        <v>53</v>
      </c>
      <c r="G1337">
        <f>IF(C1337=1,VLOOKUP(FoxFire!B1337,balance!$U:$Z,2,FALSE),IF(C1337=2,VLOOKUP(B1337,balance!$U:$Z,3,FALSE),IF(C1337=3,VLOOKUP(B1337,balance!$U:$Z,4,FALSE),IF(C1337=4,VLOOKUP(B1337,balance!$U:$Z,5,FALSE),IF(C1337=5,VLOOKUP(B1337-1,balance!$U:$Z,6,FALSE),0)))))/100</f>
        <v>3.6700000000000001E-3</v>
      </c>
      <c r="H1337">
        <v>2</v>
      </c>
      <c r="I1337" s="1">
        <f>IF(C1337=1,VLOOKUP(FoxFire!B1337,balance!$AF:$AJ,2,FALSE),IF(C1337=2,VLOOKUP(B1337,balance!$AF:$AJ,3,FALSE),IF(C1337=3,VLOOKUP(B1337,balance!$AF:$AJ,4,FALSE),IF(C1337=4,VLOOKUP(B1337,balance!$AF:$AJ,5,FALSE),IF(C1337=5,VLOOKUP(B1337,balance!$AF:$AK,6,FALSE),0)))))*1000000000000</f>
        <v>3023750000000</v>
      </c>
      <c r="J1337">
        <f>VLOOKUP(B1337,balance!AU:BD,10,FALSE)</f>
        <v>20693110</v>
      </c>
    </row>
    <row r="1338" spans="1:10" x14ac:dyDescent="0.3">
      <c r="A1338">
        <v>1336</v>
      </c>
      <c r="B1338">
        <f t="shared" si="41"/>
        <v>268</v>
      </c>
      <c r="C1338">
        <f t="shared" si="40"/>
        <v>2</v>
      </c>
      <c r="D1338">
        <v>9026</v>
      </c>
      <c r="E1338" s="1">
        <f>IF(C1338=1,VLOOKUP(B1338,balance!$AU:$AZ,2,FALSE),IF(C1338=2,VLOOKUP(B1338,balance!$AU:$AZ,3,FALSE),IF(C1338=3,VLOOKUP(B1338,balance!$AU:$AZ,4,FALSE),IF(C1338=4,VLOOKUP(B1338,balance!$AU:$AZ,5,FALSE),IF(C1338=5,VLOOKUP(B1338-1,balance!$AU:$AZ,6,FALSE),0)))))</f>
        <v>6500</v>
      </c>
      <c r="F1338">
        <v>53</v>
      </c>
      <c r="G1338">
        <f>IF(C1338=1,VLOOKUP(FoxFire!B1338,balance!$U:$Z,2,FALSE),IF(C1338=2,VLOOKUP(B1338,balance!$U:$Z,3,FALSE),IF(C1338=3,VLOOKUP(B1338,balance!$U:$Z,4,FALSE),IF(C1338=4,VLOOKUP(B1338,balance!$U:$Z,5,FALSE),IF(C1338=5,VLOOKUP(B1338-1,balance!$U:$Z,6,FALSE),0)))))/100</f>
        <v>3.6700000000000001E-3</v>
      </c>
      <c r="H1338">
        <v>2</v>
      </c>
      <c r="I1338" s="1">
        <f>IF(C1338=1,VLOOKUP(FoxFire!B1338,balance!$AF:$AJ,2,FALSE),IF(C1338=2,VLOOKUP(B1338,balance!$AF:$AJ,3,FALSE),IF(C1338=3,VLOOKUP(B1338,balance!$AF:$AJ,4,FALSE),IF(C1338=4,VLOOKUP(B1338,balance!$AF:$AJ,5,FALSE),IF(C1338=5,VLOOKUP(B1338,balance!$AF:$AK,6,FALSE),0)))))*1000000000000</f>
        <v>3023750000000</v>
      </c>
      <c r="J1338">
        <f>VLOOKUP(B1338,balance!AU:BD,10,FALSE)</f>
        <v>20693110</v>
      </c>
    </row>
    <row r="1339" spans="1:10" x14ac:dyDescent="0.3">
      <c r="A1339">
        <v>1337</v>
      </c>
      <c r="B1339">
        <f t="shared" si="41"/>
        <v>268</v>
      </c>
      <c r="C1339">
        <f t="shared" si="40"/>
        <v>3</v>
      </c>
      <c r="D1339">
        <v>9026</v>
      </c>
      <c r="E1339" s="1">
        <f>IF(C1339=1,VLOOKUP(B1339,balance!$AU:$AZ,2,FALSE),IF(C1339=2,VLOOKUP(B1339,balance!$AU:$AZ,3,FALSE),IF(C1339=3,VLOOKUP(B1339,balance!$AU:$AZ,4,FALSE),IF(C1339=4,VLOOKUP(B1339,balance!$AU:$AZ,5,FALSE),IF(C1339=5,VLOOKUP(B1339-1,balance!$AU:$AZ,6,FALSE),0)))))</f>
        <v>6500</v>
      </c>
      <c r="F1339">
        <v>53</v>
      </c>
      <c r="G1339">
        <f>IF(C1339=1,VLOOKUP(FoxFire!B1339,balance!$U:$Z,2,FALSE),IF(C1339=2,VLOOKUP(B1339,balance!$U:$Z,3,FALSE),IF(C1339=3,VLOOKUP(B1339,balance!$U:$Z,4,FALSE),IF(C1339=4,VLOOKUP(B1339,balance!$U:$Z,5,FALSE),IF(C1339=5,VLOOKUP(B1339-1,balance!$U:$Z,6,FALSE),0)))))/100</f>
        <v>3.6700000000000001E-3</v>
      </c>
      <c r="H1339">
        <v>2</v>
      </c>
      <c r="I1339" s="1">
        <f>IF(C1339=1,VLOOKUP(FoxFire!B1339,balance!$AF:$AJ,2,FALSE),IF(C1339=2,VLOOKUP(B1339,balance!$AF:$AJ,3,FALSE),IF(C1339=3,VLOOKUP(B1339,balance!$AF:$AJ,4,FALSE),IF(C1339=4,VLOOKUP(B1339,balance!$AF:$AJ,5,FALSE),IF(C1339=5,VLOOKUP(B1339,balance!$AF:$AK,6,FALSE),0)))))*1000000000000</f>
        <v>3023750000000</v>
      </c>
      <c r="J1339">
        <f>VLOOKUP(B1339,balance!AU:BD,10,FALSE)</f>
        <v>20693110</v>
      </c>
    </row>
    <row r="1340" spans="1:10" x14ac:dyDescent="0.3">
      <c r="A1340">
        <v>1338</v>
      </c>
      <c r="B1340">
        <f t="shared" si="41"/>
        <v>268</v>
      </c>
      <c r="C1340">
        <f t="shared" si="40"/>
        <v>4</v>
      </c>
      <c r="D1340">
        <v>9026</v>
      </c>
      <c r="E1340" s="1">
        <f>IF(C1340=1,VLOOKUP(B1340,balance!$AU:$AZ,2,FALSE),IF(C1340=2,VLOOKUP(B1340,balance!$AU:$AZ,3,FALSE),IF(C1340=3,VLOOKUP(B1340,balance!$AU:$AZ,4,FALSE),IF(C1340=4,VLOOKUP(B1340,balance!$AU:$AZ,5,FALSE),IF(C1340=5,VLOOKUP(B1340-1,balance!$AU:$AZ,6,FALSE),0)))))</f>
        <v>6500</v>
      </c>
      <c r="F1340">
        <v>53</v>
      </c>
      <c r="G1340">
        <f>IF(C1340=1,VLOOKUP(FoxFire!B1340,balance!$U:$Z,2,FALSE),IF(C1340=2,VLOOKUP(B1340,balance!$U:$Z,3,FALSE),IF(C1340=3,VLOOKUP(B1340,balance!$U:$Z,4,FALSE),IF(C1340=4,VLOOKUP(B1340,balance!$U:$Z,5,FALSE),IF(C1340=5,VLOOKUP(B1340-1,balance!$U:$Z,6,FALSE),0)))))/100</f>
        <v>3.6700000000000001E-3</v>
      </c>
      <c r="H1340">
        <v>2</v>
      </c>
      <c r="I1340" s="1">
        <f>IF(C1340=1,VLOOKUP(FoxFire!B1340,balance!$AF:$AJ,2,FALSE),IF(C1340=2,VLOOKUP(B1340,balance!$AF:$AJ,3,FALSE),IF(C1340=3,VLOOKUP(B1340,balance!$AF:$AJ,4,FALSE),IF(C1340=4,VLOOKUP(B1340,balance!$AF:$AJ,5,FALSE),IF(C1340=5,VLOOKUP(B1340,balance!$AF:$AK,6,FALSE),0)))))*1000000000000</f>
        <v>3023750000000</v>
      </c>
      <c r="J1340">
        <f>VLOOKUP(B1340,balance!AU:BD,10,FALSE)</f>
        <v>20693110</v>
      </c>
    </row>
    <row r="1341" spans="1:10" x14ac:dyDescent="0.3">
      <c r="A1341">
        <v>1339</v>
      </c>
      <c r="B1341">
        <f t="shared" si="41"/>
        <v>269</v>
      </c>
      <c r="C1341">
        <f t="shared" si="40"/>
        <v>5</v>
      </c>
      <c r="D1341">
        <v>9026</v>
      </c>
      <c r="E1341" s="1">
        <f>IF(C1341=1,VLOOKUP(B1341,balance!$AU:$AZ,2,FALSE),IF(C1341=2,VLOOKUP(B1341,balance!$AU:$AZ,3,FALSE),IF(C1341=3,VLOOKUP(B1341,balance!$AU:$AZ,4,FALSE),IF(C1341=4,VLOOKUP(B1341,balance!$AU:$AZ,5,FALSE),IF(C1341=5,VLOOKUP(B1341-1,balance!$AU:$AZ,6,FALSE),0)))))</f>
        <v>130000</v>
      </c>
      <c r="F1341">
        <v>53</v>
      </c>
      <c r="G1341">
        <f>IF(C1341=1,VLOOKUP(FoxFire!B1341,balance!$U:$Z,2,FALSE),IF(C1341=2,VLOOKUP(B1341,balance!$U:$Z,3,FALSE),IF(C1341=3,VLOOKUP(B1341,balance!$U:$Z,4,FALSE),IF(C1341=4,VLOOKUP(B1341,balance!$U:$Z,5,FALSE),IF(C1341=5,VLOOKUP(B1341-1,balance!$U:$Z,6,FALSE),0)))))/100</f>
        <v>1357.7973000000002</v>
      </c>
      <c r="H1341">
        <v>2</v>
      </c>
      <c r="I1341" s="1">
        <f>IF(C1341=1,VLOOKUP(FoxFire!B1341,balance!$AF:$AJ,2,FALSE),IF(C1341=2,VLOOKUP(B1341,balance!$AF:$AJ,3,FALSE),IF(C1341=3,VLOOKUP(B1341,balance!$AF:$AJ,4,FALSE),IF(C1341=4,VLOOKUP(B1341,balance!$AF:$AJ,5,FALSE),IF(C1341=5,VLOOKUP(B1341,balance!$AF:$AK,6,FALSE),0)))))*1000000000000</f>
        <v>12100000000000</v>
      </c>
      <c r="J1341">
        <f>VLOOKUP(B1341,balance!AU:BD,10,FALSE)</f>
        <v>20944390</v>
      </c>
    </row>
    <row r="1342" spans="1:10" x14ac:dyDescent="0.3">
      <c r="A1342">
        <v>1340</v>
      </c>
      <c r="B1342">
        <f t="shared" si="41"/>
        <v>269</v>
      </c>
      <c r="C1342">
        <f t="shared" si="40"/>
        <v>1</v>
      </c>
      <c r="D1342">
        <v>9026</v>
      </c>
      <c r="E1342" s="1">
        <f>IF(C1342=1,VLOOKUP(B1342,balance!$AU:$AZ,2,FALSE),IF(C1342=2,VLOOKUP(B1342,balance!$AU:$AZ,3,FALSE),IF(C1342=3,VLOOKUP(B1342,balance!$AU:$AZ,4,FALSE),IF(C1342=4,VLOOKUP(B1342,balance!$AU:$AZ,5,FALSE),IF(C1342=5,VLOOKUP(B1342-1,balance!$AU:$AZ,6,FALSE),0)))))</f>
        <v>6500</v>
      </c>
      <c r="F1342">
        <v>53</v>
      </c>
      <c r="G1342">
        <f>IF(C1342=1,VLOOKUP(FoxFire!B1342,balance!$U:$Z,2,FALSE),IF(C1342=2,VLOOKUP(B1342,balance!$U:$Z,3,FALSE),IF(C1342=3,VLOOKUP(B1342,balance!$U:$Z,4,FALSE),IF(C1342=4,VLOOKUP(B1342,balance!$U:$Z,5,FALSE),IF(C1342=5,VLOOKUP(B1342-1,balance!$U:$Z,6,FALSE),0)))))/100</f>
        <v>3.6800000000000001E-3</v>
      </c>
      <c r="H1342">
        <v>2</v>
      </c>
      <c r="I1342" s="1">
        <f>IF(C1342=1,VLOOKUP(FoxFire!B1342,balance!$AF:$AJ,2,FALSE),IF(C1342=2,VLOOKUP(B1342,balance!$AF:$AJ,3,FALSE),IF(C1342=3,VLOOKUP(B1342,balance!$AF:$AJ,4,FALSE),IF(C1342=4,VLOOKUP(B1342,balance!$AF:$AJ,5,FALSE),IF(C1342=5,VLOOKUP(B1342,balance!$AF:$AK,6,FALSE),0)))))*1000000000000</f>
        <v>3025000000000</v>
      </c>
      <c r="J1342">
        <f>VLOOKUP(B1342,balance!AU:BD,10,FALSE)</f>
        <v>20944390</v>
      </c>
    </row>
    <row r="1343" spans="1:10" x14ac:dyDescent="0.3">
      <c r="A1343">
        <v>1341</v>
      </c>
      <c r="B1343">
        <f t="shared" si="41"/>
        <v>269</v>
      </c>
      <c r="C1343">
        <f t="shared" si="40"/>
        <v>2</v>
      </c>
      <c r="D1343">
        <v>9026</v>
      </c>
      <c r="E1343" s="1">
        <f>IF(C1343=1,VLOOKUP(B1343,balance!$AU:$AZ,2,FALSE),IF(C1343=2,VLOOKUP(B1343,balance!$AU:$AZ,3,FALSE),IF(C1343=3,VLOOKUP(B1343,balance!$AU:$AZ,4,FALSE),IF(C1343=4,VLOOKUP(B1343,balance!$AU:$AZ,5,FALSE),IF(C1343=5,VLOOKUP(B1343-1,balance!$AU:$AZ,6,FALSE),0)))))</f>
        <v>6500</v>
      </c>
      <c r="F1343">
        <v>53</v>
      </c>
      <c r="G1343">
        <f>IF(C1343=1,VLOOKUP(FoxFire!B1343,balance!$U:$Z,2,FALSE),IF(C1343=2,VLOOKUP(B1343,balance!$U:$Z,3,FALSE),IF(C1343=3,VLOOKUP(B1343,balance!$U:$Z,4,FALSE),IF(C1343=4,VLOOKUP(B1343,balance!$U:$Z,5,FALSE),IF(C1343=5,VLOOKUP(B1343-1,balance!$U:$Z,6,FALSE),0)))))/100</f>
        <v>3.6800000000000001E-3</v>
      </c>
      <c r="H1343">
        <v>2</v>
      </c>
      <c r="I1343" s="1">
        <f>IF(C1343=1,VLOOKUP(FoxFire!B1343,balance!$AF:$AJ,2,FALSE),IF(C1343=2,VLOOKUP(B1343,balance!$AF:$AJ,3,FALSE),IF(C1343=3,VLOOKUP(B1343,balance!$AF:$AJ,4,FALSE),IF(C1343=4,VLOOKUP(B1343,balance!$AF:$AJ,5,FALSE),IF(C1343=5,VLOOKUP(B1343,balance!$AF:$AK,6,FALSE),0)))))*1000000000000</f>
        <v>3025000000000</v>
      </c>
      <c r="J1343">
        <f>VLOOKUP(B1343,balance!AU:BD,10,FALSE)</f>
        <v>20944390</v>
      </c>
    </row>
    <row r="1344" spans="1:10" x14ac:dyDescent="0.3">
      <c r="A1344">
        <v>1342</v>
      </c>
      <c r="B1344">
        <f t="shared" si="41"/>
        <v>269</v>
      </c>
      <c r="C1344">
        <f t="shared" si="40"/>
        <v>3</v>
      </c>
      <c r="D1344">
        <v>9026</v>
      </c>
      <c r="E1344" s="1">
        <f>IF(C1344=1,VLOOKUP(B1344,balance!$AU:$AZ,2,FALSE),IF(C1344=2,VLOOKUP(B1344,balance!$AU:$AZ,3,FALSE),IF(C1344=3,VLOOKUP(B1344,balance!$AU:$AZ,4,FALSE),IF(C1344=4,VLOOKUP(B1344,balance!$AU:$AZ,5,FALSE),IF(C1344=5,VLOOKUP(B1344-1,balance!$AU:$AZ,6,FALSE),0)))))</f>
        <v>6500</v>
      </c>
      <c r="F1344">
        <v>53</v>
      </c>
      <c r="G1344">
        <f>IF(C1344=1,VLOOKUP(FoxFire!B1344,balance!$U:$Z,2,FALSE),IF(C1344=2,VLOOKUP(B1344,balance!$U:$Z,3,FALSE),IF(C1344=3,VLOOKUP(B1344,balance!$U:$Z,4,FALSE),IF(C1344=4,VLOOKUP(B1344,balance!$U:$Z,5,FALSE),IF(C1344=5,VLOOKUP(B1344-1,balance!$U:$Z,6,FALSE),0)))))/100</f>
        <v>3.6800000000000001E-3</v>
      </c>
      <c r="H1344">
        <v>2</v>
      </c>
      <c r="I1344" s="1">
        <f>IF(C1344=1,VLOOKUP(FoxFire!B1344,balance!$AF:$AJ,2,FALSE),IF(C1344=2,VLOOKUP(B1344,balance!$AF:$AJ,3,FALSE),IF(C1344=3,VLOOKUP(B1344,balance!$AF:$AJ,4,FALSE),IF(C1344=4,VLOOKUP(B1344,balance!$AF:$AJ,5,FALSE),IF(C1344=5,VLOOKUP(B1344,balance!$AF:$AK,6,FALSE),0)))))*1000000000000</f>
        <v>3025000000000</v>
      </c>
      <c r="J1344">
        <f>VLOOKUP(B1344,balance!AU:BD,10,FALSE)</f>
        <v>20944390</v>
      </c>
    </row>
    <row r="1345" spans="1:10" x14ac:dyDescent="0.3">
      <c r="A1345">
        <v>1343</v>
      </c>
      <c r="B1345">
        <f t="shared" si="41"/>
        <v>269</v>
      </c>
      <c r="C1345">
        <f t="shared" si="40"/>
        <v>4</v>
      </c>
      <c r="D1345">
        <v>9026</v>
      </c>
      <c r="E1345" s="1">
        <f>IF(C1345=1,VLOOKUP(B1345,balance!$AU:$AZ,2,FALSE),IF(C1345=2,VLOOKUP(B1345,balance!$AU:$AZ,3,FALSE),IF(C1345=3,VLOOKUP(B1345,balance!$AU:$AZ,4,FALSE),IF(C1345=4,VLOOKUP(B1345,balance!$AU:$AZ,5,FALSE),IF(C1345=5,VLOOKUP(B1345-1,balance!$AU:$AZ,6,FALSE),0)))))</f>
        <v>6500</v>
      </c>
      <c r="F1345">
        <v>53</v>
      </c>
      <c r="G1345">
        <f>IF(C1345=1,VLOOKUP(FoxFire!B1345,balance!$U:$Z,2,FALSE),IF(C1345=2,VLOOKUP(B1345,balance!$U:$Z,3,FALSE),IF(C1345=3,VLOOKUP(B1345,balance!$U:$Z,4,FALSE),IF(C1345=4,VLOOKUP(B1345,balance!$U:$Z,5,FALSE),IF(C1345=5,VLOOKUP(B1345-1,balance!$U:$Z,6,FALSE),0)))))/100</f>
        <v>3.6800000000000001E-3</v>
      </c>
      <c r="H1345">
        <v>2</v>
      </c>
      <c r="I1345" s="1">
        <f>IF(C1345=1,VLOOKUP(FoxFire!B1345,balance!$AF:$AJ,2,FALSE),IF(C1345=2,VLOOKUP(B1345,balance!$AF:$AJ,3,FALSE),IF(C1345=3,VLOOKUP(B1345,balance!$AF:$AJ,4,FALSE),IF(C1345=4,VLOOKUP(B1345,balance!$AF:$AJ,5,FALSE),IF(C1345=5,VLOOKUP(B1345,balance!$AF:$AK,6,FALSE),0)))))*1000000000000</f>
        <v>3025000000000</v>
      </c>
      <c r="J1345">
        <f>VLOOKUP(B1345,balance!AU:BD,10,FALSE)</f>
        <v>20944390</v>
      </c>
    </row>
    <row r="1346" spans="1:10" x14ac:dyDescent="0.3">
      <c r="A1346">
        <v>1344</v>
      </c>
      <c r="B1346">
        <f t="shared" si="41"/>
        <v>270</v>
      </c>
      <c r="C1346">
        <f t="shared" si="40"/>
        <v>5</v>
      </c>
      <c r="D1346">
        <v>9026</v>
      </c>
      <c r="E1346" s="1">
        <f>IF(C1346=1,VLOOKUP(B1346,balance!$AU:$AZ,2,FALSE),IF(C1346=2,VLOOKUP(B1346,balance!$AU:$AZ,3,FALSE),IF(C1346=3,VLOOKUP(B1346,balance!$AU:$AZ,4,FALSE),IF(C1346=4,VLOOKUP(B1346,balance!$AU:$AZ,5,FALSE),IF(C1346=5,VLOOKUP(B1346-1,balance!$AU:$AZ,6,FALSE),0)))))</f>
        <v>130000</v>
      </c>
      <c r="F1346">
        <v>53</v>
      </c>
      <c r="G1346">
        <f>IF(C1346=1,VLOOKUP(FoxFire!B1346,balance!$U:$Z,2,FALSE),IF(C1346=2,VLOOKUP(B1346,balance!$U:$Z,3,FALSE),IF(C1346=3,VLOOKUP(B1346,balance!$U:$Z,4,FALSE),IF(C1346=4,VLOOKUP(B1346,balance!$U:$Z,5,FALSE),IF(C1346=5,VLOOKUP(B1346-1,balance!$U:$Z,6,FALSE),0)))))/100</f>
        <v>1362.8586000000003</v>
      </c>
      <c r="H1346">
        <v>2</v>
      </c>
      <c r="I1346" s="1">
        <f>IF(C1346=1,VLOOKUP(FoxFire!B1346,balance!$AF:$AJ,2,FALSE),IF(C1346=2,VLOOKUP(B1346,balance!$AF:$AJ,3,FALSE),IF(C1346=3,VLOOKUP(B1346,balance!$AF:$AJ,4,FALSE),IF(C1346=4,VLOOKUP(B1346,balance!$AF:$AJ,5,FALSE),IF(C1346=5,VLOOKUP(B1346,balance!$AF:$AK,6,FALSE),0)))))*1000000000000</f>
        <v>12105000000000</v>
      </c>
      <c r="J1346">
        <f>VLOOKUP(B1346,balance!AU:BD,10,FALSE)</f>
        <v>21198530</v>
      </c>
    </row>
    <row r="1347" spans="1:10" x14ac:dyDescent="0.3">
      <c r="A1347">
        <v>1345</v>
      </c>
      <c r="B1347">
        <f t="shared" si="41"/>
        <v>270</v>
      </c>
      <c r="C1347">
        <f t="shared" si="40"/>
        <v>1</v>
      </c>
      <c r="D1347">
        <v>9026</v>
      </c>
      <c r="E1347" s="1">
        <f>IF(C1347=1,VLOOKUP(B1347,balance!$AU:$AZ,2,FALSE),IF(C1347=2,VLOOKUP(B1347,balance!$AU:$AZ,3,FALSE),IF(C1347=3,VLOOKUP(B1347,balance!$AU:$AZ,4,FALSE),IF(C1347=4,VLOOKUP(B1347,balance!$AU:$AZ,5,FALSE),IF(C1347=5,VLOOKUP(B1347-1,balance!$AU:$AZ,6,FALSE),0)))))</f>
        <v>6500</v>
      </c>
      <c r="F1347">
        <v>53</v>
      </c>
      <c r="G1347">
        <f>IF(C1347=1,VLOOKUP(FoxFire!B1347,balance!$U:$Z,2,FALSE),IF(C1347=2,VLOOKUP(B1347,balance!$U:$Z,3,FALSE),IF(C1347=3,VLOOKUP(B1347,balance!$U:$Z,4,FALSE),IF(C1347=4,VLOOKUP(B1347,balance!$U:$Z,5,FALSE),IF(C1347=5,VLOOKUP(B1347-1,balance!$U:$Z,6,FALSE),0)))))/100</f>
        <v>3.6900000000000001E-3</v>
      </c>
      <c r="H1347">
        <v>2</v>
      </c>
      <c r="I1347" s="1">
        <f>IF(C1347=1,VLOOKUP(FoxFire!B1347,balance!$AF:$AJ,2,FALSE),IF(C1347=2,VLOOKUP(B1347,balance!$AF:$AJ,3,FALSE),IF(C1347=3,VLOOKUP(B1347,balance!$AF:$AJ,4,FALSE),IF(C1347=4,VLOOKUP(B1347,balance!$AF:$AJ,5,FALSE),IF(C1347=5,VLOOKUP(B1347,balance!$AF:$AK,6,FALSE),0)))))*1000000000000</f>
        <v>3026250000000</v>
      </c>
      <c r="J1347">
        <f>VLOOKUP(B1347,balance!AU:BD,10,FALSE)</f>
        <v>21198530</v>
      </c>
    </row>
    <row r="1348" spans="1:10" x14ac:dyDescent="0.3">
      <c r="A1348">
        <v>1346</v>
      </c>
      <c r="B1348">
        <f t="shared" si="41"/>
        <v>270</v>
      </c>
      <c r="C1348">
        <f t="shared" si="40"/>
        <v>2</v>
      </c>
      <c r="D1348">
        <v>9026</v>
      </c>
      <c r="E1348" s="1">
        <f>IF(C1348=1,VLOOKUP(B1348,balance!$AU:$AZ,2,FALSE),IF(C1348=2,VLOOKUP(B1348,balance!$AU:$AZ,3,FALSE),IF(C1348=3,VLOOKUP(B1348,balance!$AU:$AZ,4,FALSE),IF(C1348=4,VLOOKUP(B1348,balance!$AU:$AZ,5,FALSE),IF(C1348=5,VLOOKUP(B1348-1,balance!$AU:$AZ,6,FALSE),0)))))</f>
        <v>6500</v>
      </c>
      <c r="F1348">
        <v>53</v>
      </c>
      <c r="G1348">
        <f>IF(C1348=1,VLOOKUP(FoxFire!B1348,balance!$U:$Z,2,FALSE),IF(C1348=2,VLOOKUP(B1348,balance!$U:$Z,3,FALSE),IF(C1348=3,VLOOKUP(B1348,balance!$U:$Z,4,FALSE),IF(C1348=4,VLOOKUP(B1348,balance!$U:$Z,5,FALSE),IF(C1348=5,VLOOKUP(B1348-1,balance!$U:$Z,6,FALSE),0)))))/100</f>
        <v>3.6900000000000001E-3</v>
      </c>
      <c r="H1348">
        <v>2</v>
      </c>
      <c r="I1348" s="1">
        <f>IF(C1348=1,VLOOKUP(FoxFire!B1348,balance!$AF:$AJ,2,FALSE),IF(C1348=2,VLOOKUP(B1348,balance!$AF:$AJ,3,FALSE),IF(C1348=3,VLOOKUP(B1348,balance!$AF:$AJ,4,FALSE),IF(C1348=4,VLOOKUP(B1348,balance!$AF:$AJ,5,FALSE),IF(C1348=5,VLOOKUP(B1348,balance!$AF:$AK,6,FALSE),0)))))*1000000000000</f>
        <v>3026250000000</v>
      </c>
      <c r="J1348">
        <f>VLOOKUP(B1348,balance!AU:BD,10,FALSE)</f>
        <v>21198530</v>
      </c>
    </row>
    <row r="1349" spans="1:10" x14ac:dyDescent="0.3">
      <c r="A1349">
        <v>1347</v>
      </c>
      <c r="B1349">
        <f t="shared" si="41"/>
        <v>270</v>
      </c>
      <c r="C1349">
        <f t="shared" si="40"/>
        <v>3</v>
      </c>
      <c r="D1349">
        <v>9026</v>
      </c>
      <c r="E1349" s="1">
        <f>IF(C1349=1,VLOOKUP(B1349,balance!$AU:$AZ,2,FALSE),IF(C1349=2,VLOOKUP(B1349,balance!$AU:$AZ,3,FALSE),IF(C1349=3,VLOOKUP(B1349,balance!$AU:$AZ,4,FALSE),IF(C1349=4,VLOOKUP(B1349,balance!$AU:$AZ,5,FALSE),IF(C1349=5,VLOOKUP(B1349-1,balance!$AU:$AZ,6,FALSE),0)))))</f>
        <v>6500</v>
      </c>
      <c r="F1349">
        <v>53</v>
      </c>
      <c r="G1349">
        <f>IF(C1349=1,VLOOKUP(FoxFire!B1349,balance!$U:$Z,2,FALSE),IF(C1349=2,VLOOKUP(B1349,balance!$U:$Z,3,FALSE),IF(C1349=3,VLOOKUP(B1349,balance!$U:$Z,4,FALSE),IF(C1349=4,VLOOKUP(B1349,balance!$U:$Z,5,FALSE),IF(C1349=5,VLOOKUP(B1349-1,balance!$U:$Z,6,FALSE),0)))))/100</f>
        <v>3.6900000000000001E-3</v>
      </c>
      <c r="H1349">
        <v>2</v>
      </c>
      <c r="I1349" s="1">
        <f>IF(C1349=1,VLOOKUP(FoxFire!B1349,balance!$AF:$AJ,2,FALSE),IF(C1349=2,VLOOKUP(B1349,balance!$AF:$AJ,3,FALSE),IF(C1349=3,VLOOKUP(B1349,balance!$AF:$AJ,4,FALSE),IF(C1349=4,VLOOKUP(B1349,balance!$AF:$AJ,5,FALSE),IF(C1349=5,VLOOKUP(B1349,balance!$AF:$AK,6,FALSE),0)))))*1000000000000</f>
        <v>3026250000000</v>
      </c>
      <c r="J1349">
        <f>VLOOKUP(B1349,balance!AU:BD,10,FALSE)</f>
        <v>21198530</v>
      </c>
    </row>
    <row r="1350" spans="1:10" x14ac:dyDescent="0.3">
      <c r="A1350">
        <v>1348</v>
      </c>
      <c r="B1350">
        <f t="shared" si="41"/>
        <v>270</v>
      </c>
      <c r="C1350">
        <f t="shared" si="40"/>
        <v>4</v>
      </c>
      <c r="D1350">
        <v>9026</v>
      </c>
      <c r="E1350" s="1">
        <f>IF(C1350=1,VLOOKUP(B1350,balance!$AU:$AZ,2,FALSE),IF(C1350=2,VLOOKUP(B1350,balance!$AU:$AZ,3,FALSE),IF(C1350=3,VLOOKUP(B1350,balance!$AU:$AZ,4,FALSE),IF(C1350=4,VLOOKUP(B1350,balance!$AU:$AZ,5,FALSE),IF(C1350=5,VLOOKUP(B1350-1,balance!$AU:$AZ,6,FALSE),0)))))</f>
        <v>6500</v>
      </c>
      <c r="F1350">
        <v>53</v>
      </c>
      <c r="G1350">
        <f>IF(C1350=1,VLOOKUP(FoxFire!B1350,balance!$U:$Z,2,FALSE),IF(C1350=2,VLOOKUP(B1350,balance!$U:$Z,3,FALSE),IF(C1350=3,VLOOKUP(B1350,balance!$U:$Z,4,FALSE),IF(C1350=4,VLOOKUP(B1350,balance!$U:$Z,5,FALSE),IF(C1350=5,VLOOKUP(B1350-1,balance!$U:$Z,6,FALSE),0)))))/100</f>
        <v>3.6900000000000001E-3</v>
      </c>
      <c r="H1350">
        <v>2</v>
      </c>
      <c r="I1350" s="1">
        <f>IF(C1350=1,VLOOKUP(FoxFire!B1350,balance!$AF:$AJ,2,FALSE),IF(C1350=2,VLOOKUP(B1350,balance!$AF:$AJ,3,FALSE),IF(C1350=3,VLOOKUP(B1350,balance!$AF:$AJ,4,FALSE),IF(C1350=4,VLOOKUP(B1350,balance!$AF:$AJ,5,FALSE),IF(C1350=5,VLOOKUP(B1350,balance!$AF:$AK,6,FALSE),0)))))*1000000000000</f>
        <v>3026250000000</v>
      </c>
      <c r="J1350">
        <f>VLOOKUP(B1350,balance!AU:BD,10,FALSE)</f>
        <v>21198530</v>
      </c>
    </row>
    <row r="1351" spans="1:10" x14ac:dyDescent="0.3">
      <c r="A1351">
        <v>1349</v>
      </c>
      <c r="B1351">
        <f t="shared" si="41"/>
        <v>271</v>
      </c>
      <c r="C1351">
        <f t="shared" si="40"/>
        <v>5</v>
      </c>
      <c r="D1351">
        <v>9026</v>
      </c>
      <c r="E1351" s="1">
        <f>IF(C1351=1,VLOOKUP(B1351,balance!$AU:$AZ,2,FALSE),IF(C1351=2,VLOOKUP(B1351,balance!$AU:$AZ,3,FALSE),IF(C1351=3,VLOOKUP(B1351,balance!$AU:$AZ,4,FALSE),IF(C1351=4,VLOOKUP(B1351,balance!$AU:$AZ,5,FALSE),IF(C1351=5,VLOOKUP(B1351-1,balance!$AU:$AZ,6,FALSE),0)))))</f>
        <v>130000</v>
      </c>
      <c r="F1351">
        <v>53</v>
      </c>
      <c r="G1351">
        <f>IF(C1351=1,VLOOKUP(FoxFire!B1351,balance!$U:$Z,2,FALSE),IF(C1351=2,VLOOKUP(B1351,balance!$U:$Z,3,FALSE),IF(C1351=3,VLOOKUP(B1351,balance!$U:$Z,4,FALSE),IF(C1351=4,VLOOKUP(B1351,balance!$U:$Z,5,FALSE),IF(C1351=5,VLOOKUP(B1351-1,balance!$U:$Z,6,FALSE),0)))))/100</f>
        <v>1367.9285</v>
      </c>
      <c r="H1351">
        <v>2</v>
      </c>
      <c r="I1351" s="1">
        <f>IF(C1351=1,VLOOKUP(FoxFire!B1351,balance!$AF:$AJ,2,FALSE),IF(C1351=2,VLOOKUP(B1351,balance!$AF:$AJ,3,FALSE),IF(C1351=3,VLOOKUP(B1351,balance!$AF:$AJ,4,FALSE),IF(C1351=4,VLOOKUP(B1351,balance!$AF:$AJ,5,FALSE),IF(C1351=5,VLOOKUP(B1351,balance!$AF:$AK,6,FALSE),0)))))*1000000000000</f>
        <v>12110000000000</v>
      </c>
      <c r="J1351">
        <f>VLOOKUP(B1351,balance!AU:BD,10,FALSE)</f>
        <v>21443540</v>
      </c>
    </row>
    <row r="1352" spans="1:10" x14ac:dyDescent="0.3">
      <c r="A1352">
        <v>1350</v>
      </c>
      <c r="B1352">
        <f t="shared" si="41"/>
        <v>271</v>
      </c>
      <c r="C1352">
        <f t="shared" ref="C1352:C1415" si="42">C1347</f>
        <v>1</v>
      </c>
      <c r="D1352">
        <v>9026</v>
      </c>
      <c r="E1352" s="1">
        <f>IF(C1352=1,VLOOKUP(B1352,balance!$AU:$AZ,2,FALSE),IF(C1352=2,VLOOKUP(B1352,balance!$AU:$AZ,3,FALSE),IF(C1352=3,VLOOKUP(B1352,balance!$AU:$AZ,4,FALSE),IF(C1352=4,VLOOKUP(B1352,balance!$AU:$AZ,5,FALSE),IF(C1352=5,VLOOKUP(B1352-1,balance!$AU:$AZ,6,FALSE),0)))))</f>
        <v>7000</v>
      </c>
      <c r="F1352">
        <v>53</v>
      </c>
      <c r="G1352">
        <f>IF(C1352=1,VLOOKUP(FoxFire!B1352,balance!$U:$Z,2,FALSE),IF(C1352=2,VLOOKUP(B1352,balance!$U:$Z,3,FALSE),IF(C1352=3,VLOOKUP(B1352,balance!$U:$Z,4,FALSE),IF(C1352=4,VLOOKUP(B1352,balance!$U:$Z,5,FALSE),IF(C1352=5,VLOOKUP(B1352-1,balance!$U:$Z,6,FALSE),0)))))/100</f>
        <v>3.7000000000000002E-3</v>
      </c>
      <c r="H1352">
        <v>2</v>
      </c>
      <c r="I1352" s="1">
        <f>IF(C1352=1,VLOOKUP(FoxFire!B1352,balance!$AF:$AJ,2,FALSE),IF(C1352=2,VLOOKUP(B1352,balance!$AF:$AJ,3,FALSE),IF(C1352=3,VLOOKUP(B1352,balance!$AF:$AJ,4,FALSE),IF(C1352=4,VLOOKUP(B1352,balance!$AF:$AJ,5,FALSE),IF(C1352=5,VLOOKUP(B1352,balance!$AF:$AK,6,FALSE),0)))))*1000000000000</f>
        <v>3027500000000</v>
      </c>
      <c r="J1352">
        <f>VLOOKUP(B1352,balance!AU:BD,10,FALSE)</f>
        <v>21443540</v>
      </c>
    </row>
    <row r="1353" spans="1:10" x14ac:dyDescent="0.3">
      <c r="A1353">
        <v>1351</v>
      </c>
      <c r="B1353">
        <f t="shared" si="41"/>
        <v>271</v>
      </c>
      <c r="C1353">
        <f t="shared" si="42"/>
        <v>2</v>
      </c>
      <c r="D1353">
        <v>9026</v>
      </c>
      <c r="E1353" s="1">
        <f>IF(C1353=1,VLOOKUP(B1353,balance!$AU:$AZ,2,FALSE),IF(C1353=2,VLOOKUP(B1353,balance!$AU:$AZ,3,FALSE),IF(C1353=3,VLOOKUP(B1353,balance!$AU:$AZ,4,FALSE),IF(C1353=4,VLOOKUP(B1353,balance!$AU:$AZ,5,FALSE),IF(C1353=5,VLOOKUP(B1353-1,balance!$AU:$AZ,6,FALSE),0)))))</f>
        <v>7000</v>
      </c>
      <c r="F1353">
        <v>53</v>
      </c>
      <c r="G1353">
        <f>IF(C1353=1,VLOOKUP(FoxFire!B1353,balance!$U:$Z,2,FALSE),IF(C1353=2,VLOOKUP(B1353,balance!$U:$Z,3,FALSE),IF(C1353=3,VLOOKUP(B1353,balance!$U:$Z,4,FALSE),IF(C1353=4,VLOOKUP(B1353,balance!$U:$Z,5,FALSE),IF(C1353=5,VLOOKUP(B1353-1,balance!$U:$Z,6,FALSE),0)))))/100</f>
        <v>3.7000000000000002E-3</v>
      </c>
      <c r="H1353">
        <v>2</v>
      </c>
      <c r="I1353" s="1">
        <f>IF(C1353=1,VLOOKUP(FoxFire!B1353,balance!$AF:$AJ,2,FALSE),IF(C1353=2,VLOOKUP(B1353,balance!$AF:$AJ,3,FALSE),IF(C1353=3,VLOOKUP(B1353,balance!$AF:$AJ,4,FALSE),IF(C1353=4,VLOOKUP(B1353,balance!$AF:$AJ,5,FALSE),IF(C1353=5,VLOOKUP(B1353,balance!$AF:$AK,6,FALSE),0)))))*1000000000000</f>
        <v>3027500000000</v>
      </c>
      <c r="J1353">
        <f>VLOOKUP(B1353,balance!AU:BD,10,FALSE)</f>
        <v>21443540</v>
      </c>
    </row>
    <row r="1354" spans="1:10" x14ac:dyDescent="0.3">
      <c r="A1354">
        <v>1352</v>
      </c>
      <c r="B1354">
        <f t="shared" si="41"/>
        <v>271</v>
      </c>
      <c r="C1354">
        <f t="shared" si="42"/>
        <v>3</v>
      </c>
      <c r="D1354">
        <v>9026</v>
      </c>
      <c r="E1354" s="1">
        <f>IF(C1354=1,VLOOKUP(B1354,balance!$AU:$AZ,2,FALSE),IF(C1354=2,VLOOKUP(B1354,balance!$AU:$AZ,3,FALSE),IF(C1354=3,VLOOKUP(B1354,balance!$AU:$AZ,4,FALSE),IF(C1354=4,VLOOKUP(B1354,balance!$AU:$AZ,5,FALSE),IF(C1354=5,VLOOKUP(B1354-1,balance!$AU:$AZ,6,FALSE),0)))))</f>
        <v>7000</v>
      </c>
      <c r="F1354">
        <v>53</v>
      </c>
      <c r="G1354">
        <f>IF(C1354=1,VLOOKUP(FoxFire!B1354,balance!$U:$Z,2,FALSE),IF(C1354=2,VLOOKUP(B1354,balance!$U:$Z,3,FALSE),IF(C1354=3,VLOOKUP(B1354,balance!$U:$Z,4,FALSE),IF(C1354=4,VLOOKUP(B1354,balance!$U:$Z,5,FALSE),IF(C1354=5,VLOOKUP(B1354-1,balance!$U:$Z,6,FALSE),0)))))/100</f>
        <v>3.7000000000000002E-3</v>
      </c>
      <c r="H1354">
        <v>2</v>
      </c>
      <c r="I1354" s="1">
        <f>IF(C1354=1,VLOOKUP(FoxFire!B1354,balance!$AF:$AJ,2,FALSE),IF(C1354=2,VLOOKUP(B1354,balance!$AF:$AJ,3,FALSE),IF(C1354=3,VLOOKUP(B1354,balance!$AF:$AJ,4,FALSE),IF(C1354=4,VLOOKUP(B1354,balance!$AF:$AJ,5,FALSE),IF(C1354=5,VLOOKUP(B1354,balance!$AF:$AK,6,FALSE),0)))))*1000000000000</f>
        <v>3027500000000</v>
      </c>
      <c r="J1354">
        <f>VLOOKUP(B1354,balance!AU:BD,10,FALSE)</f>
        <v>21443540</v>
      </c>
    </row>
    <row r="1355" spans="1:10" x14ac:dyDescent="0.3">
      <c r="A1355">
        <v>1353</v>
      </c>
      <c r="B1355">
        <f t="shared" si="41"/>
        <v>271</v>
      </c>
      <c r="C1355">
        <f t="shared" si="42"/>
        <v>4</v>
      </c>
      <c r="D1355">
        <v>9026</v>
      </c>
      <c r="E1355" s="1">
        <f>IF(C1355=1,VLOOKUP(B1355,balance!$AU:$AZ,2,FALSE),IF(C1355=2,VLOOKUP(B1355,balance!$AU:$AZ,3,FALSE),IF(C1355=3,VLOOKUP(B1355,balance!$AU:$AZ,4,FALSE),IF(C1355=4,VLOOKUP(B1355,balance!$AU:$AZ,5,FALSE),IF(C1355=5,VLOOKUP(B1355-1,balance!$AU:$AZ,6,FALSE),0)))))</f>
        <v>7000</v>
      </c>
      <c r="F1355">
        <v>53</v>
      </c>
      <c r="G1355">
        <f>IF(C1355=1,VLOOKUP(FoxFire!B1355,balance!$U:$Z,2,FALSE),IF(C1355=2,VLOOKUP(B1355,balance!$U:$Z,3,FALSE),IF(C1355=3,VLOOKUP(B1355,balance!$U:$Z,4,FALSE),IF(C1355=4,VLOOKUP(B1355,balance!$U:$Z,5,FALSE),IF(C1355=5,VLOOKUP(B1355-1,balance!$U:$Z,6,FALSE),0)))))/100</f>
        <v>3.7000000000000002E-3</v>
      </c>
      <c r="H1355">
        <v>2</v>
      </c>
      <c r="I1355" s="1">
        <f>IF(C1355=1,VLOOKUP(FoxFire!B1355,balance!$AF:$AJ,2,FALSE),IF(C1355=2,VLOOKUP(B1355,balance!$AF:$AJ,3,FALSE),IF(C1355=3,VLOOKUP(B1355,balance!$AF:$AJ,4,FALSE),IF(C1355=4,VLOOKUP(B1355,balance!$AF:$AJ,5,FALSE),IF(C1355=5,VLOOKUP(B1355,balance!$AF:$AK,6,FALSE),0)))))*1000000000000</f>
        <v>3027500000000</v>
      </c>
      <c r="J1355">
        <f>VLOOKUP(B1355,balance!AU:BD,10,FALSE)</f>
        <v>21443540</v>
      </c>
    </row>
    <row r="1356" spans="1:10" x14ac:dyDescent="0.3">
      <c r="A1356">
        <v>1354</v>
      </c>
      <c r="B1356">
        <f t="shared" ref="B1356:B1419" si="43">B1351+1</f>
        <v>272</v>
      </c>
      <c r="C1356">
        <f t="shared" si="42"/>
        <v>5</v>
      </c>
      <c r="D1356">
        <v>9026</v>
      </c>
      <c r="E1356" s="1">
        <f>IF(C1356=1,VLOOKUP(B1356,balance!$AU:$AZ,2,FALSE),IF(C1356=2,VLOOKUP(B1356,balance!$AU:$AZ,3,FALSE),IF(C1356=3,VLOOKUP(B1356,balance!$AU:$AZ,4,FALSE),IF(C1356=4,VLOOKUP(B1356,balance!$AU:$AZ,5,FALSE),IF(C1356=5,VLOOKUP(B1356-1,balance!$AU:$AZ,6,FALSE),0)))))</f>
        <v>140000</v>
      </c>
      <c r="F1356">
        <v>53</v>
      </c>
      <c r="G1356">
        <f>IF(C1356=1,VLOOKUP(FoxFire!B1356,balance!$U:$Z,2,FALSE),IF(C1356=2,VLOOKUP(B1356,balance!$U:$Z,3,FALSE),IF(C1356=3,VLOOKUP(B1356,balance!$U:$Z,4,FALSE),IF(C1356=4,VLOOKUP(B1356,balance!$U:$Z,5,FALSE),IF(C1356=5,VLOOKUP(B1356-1,balance!$U:$Z,6,FALSE),0)))))/100</f>
        <v>1373.0073000000002</v>
      </c>
      <c r="H1356">
        <v>2</v>
      </c>
      <c r="I1356" s="1">
        <f>IF(C1356=1,VLOOKUP(FoxFire!B1356,balance!$AF:$AJ,2,FALSE),IF(C1356=2,VLOOKUP(B1356,balance!$AF:$AJ,3,FALSE),IF(C1356=3,VLOOKUP(B1356,balance!$AF:$AJ,4,FALSE),IF(C1356=4,VLOOKUP(B1356,balance!$AF:$AJ,5,FALSE),IF(C1356=5,VLOOKUP(B1356,balance!$AF:$AK,6,FALSE),0)))))*1000000000000</f>
        <v>12115000000000</v>
      </c>
      <c r="J1356">
        <f>VLOOKUP(B1356,balance!AU:BD,10,FALSE)</f>
        <v>21691430</v>
      </c>
    </row>
    <row r="1357" spans="1:10" x14ac:dyDescent="0.3">
      <c r="A1357">
        <v>1355</v>
      </c>
      <c r="B1357">
        <f t="shared" si="43"/>
        <v>272</v>
      </c>
      <c r="C1357">
        <f t="shared" si="42"/>
        <v>1</v>
      </c>
      <c r="D1357">
        <v>9026</v>
      </c>
      <c r="E1357" s="1">
        <f>IF(C1357=1,VLOOKUP(B1357,balance!$AU:$AZ,2,FALSE),IF(C1357=2,VLOOKUP(B1357,balance!$AU:$AZ,3,FALSE),IF(C1357=3,VLOOKUP(B1357,balance!$AU:$AZ,4,FALSE),IF(C1357=4,VLOOKUP(B1357,balance!$AU:$AZ,5,FALSE),IF(C1357=5,VLOOKUP(B1357-1,balance!$AU:$AZ,6,FALSE),0)))))</f>
        <v>7000</v>
      </c>
      <c r="F1357">
        <v>53</v>
      </c>
      <c r="G1357">
        <f>IF(C1357=1,VLOOKUP(FoxFire!B1357,balance!$U:$Z,2,FALSE),IF(C1357=2,VLOOKUP(B1357,balance!$U:$Z,3,FALSE),IF(C1357=3,VLOOKUP(B1357,balance!$U:$Z,4,FALSE),IF(C1357=4,VLOOKUP(B1357,balance!$U:$Z,5,FALSE),IF(C1357=5,VLOOKUP(B1357-1,balance!$U:$Z,6,FALSE),0)))))/100</f>
        <v>3.7099999999999998E-3</v>
      </c>
      <c r="H1357">
        <v>2</v>
      </c>
      <c r="I1357" s="1">
        <f>IF(C1357=1,VLOOKUP(FoxFire!B1357,balance!$AF:$AJ,2,FALSE),IF(C1357=2,VLOOKUP(B1357,balance!$AF:$AJ,3,FALSE),IF(C1357=3,VLOOKUP(B1357,balance!$AF:$AJ,4,FALSE),IF(C1357=4,VLOOKUP(B1357,balance!$AF:$AJ,5,FALSE),IF(C1357=5,VLOOKUP(B1357,balance!$AF:$AK,6,FALSE),0)))))*1000000000000</f>
        <v>3028750000000</v>
      </c>
      <c r="J1357">
        <f>VLOOKUP(B1357,balance!AU:BD,10,FALSE)</f>
        <v>21691430</v>
      </c>
    </row>
    <row r="1358" spans="1:10" x14ac:dyDescent="0.3">
      <c r="A1358">
        <v>1356</v>
      </c>
      <c r="B1358">
        <f t="shared" si="43"/>
        <v>272</v>
      </c>
      <c r="C1358">
        <f t="shared" si="42"/>
        <v>2</v>
      </c>
      <c r="D1358">
        <v>9026</v>
      </c>
      <c r="E1358" s="1">
        <f>IF(C1358=1,VLOOKUP(B1358,balance!$AU:$AZ,2,FALSE),IF(C1358=2,VLOOKUP(B1358,balance!$AU:$AZ,3,FALSE),IF(C1358=3,VLOOKUP(B1358,balance!$AU:$AZ,4,FALSE),IF(C1358=4,VLOOKUP(B1358,balance!$AU:$AZ,5,FALSE),IF(C1358=5,VLOOKUP(B1358-1,balance!$AU:$AZ,6,FALSE),0)))))</f>
        <v>7000</v>
      </c>
      <c r="F1358">
        <v>53</v>
      </c>
      <c r="G1358">
        <f>IF(C1358=1,VLOOKUP(FoxFire!B1358,balance!$U:$Z,2,FALSE),IF(C1358=2,VLOOKUP(B1358,balance!$U:$Z,3,FALSE),IF(C1358=3,VLOOKUP(B1358,balance!$U:$Z,4,FALSE),IF(C1358=4,VLOOKUP(B1358,balance!$U:$Z,5,FALSE),IF(C1358=5,VLOOKUP(B1358-1,balance!$U:$Z,6,FALSE),0)))))/100</f>
        <v>3.7099999999999998E-3</v>
      </c>
      <c r="H1358">
        <v>2</v>
      </c>
      <c r="I1358" s="1">
        <f>IF(C1358=1,VLOOKUP(FoxFire!B1358,balance!$AF:$AJ,2,FALSE),IF(C1358=2,VLOOKUP(B1358,balance!$AF:$AJ,3,FALSE),IF(C1358=3,VLOOKUP(B1358,balance!$AF:$AJ,4,FALSE),IF(C1358=4,VLOOKUP(B1358,balance!$AF:$AJ,5,FALSE),IF(C1358=5,VLOOKUP(B1358,balance!$AF:$AK,6,FALSE),0)))))*1000000000000</f>
        <v>3028750000000</v>
      </c>
      <c r="J1358">
        <f>VLOOKUP(B1358,balance!AU:BD,10,FALSE)</f>
        <v>21691430</v>
      </c>
    </row>
    <row r="1359" spans="1:10" x14ac:dyDescent="0.3">
      <c r="A1359">
        <v>1357</v>
      </c>
      <c r="B1359">
        <f t="shared" si="43"/>
        <v>272</v>
      </c>
      <c r="C1359">
        <f t="shared" si="42"/>
        <v>3</v>
      </c>
      <c r="D1359">
        <v>9026</v>
      </c>
      <c r="E1359" s="1">
        <f>IF(C1359=1,VLOOKUP(B1359,balance!$AU:$AZ,2,FALSE),IF(C1359=2,VLOOKUP(B1359,balance!$AU:$AZ,3,FALSE),IF(C1359=3,VLOOKUP(B1359,balance!$AU:$AZ,4,FALSE),IF(C1359=4,VLOOKUP(B1359,balance!$AU:$AZ,5,FALSE),IF(C1359=5,VLOOKUP(B1359-1,balance!$AU:$AZ,6,FALSE),0)))))</f>
        <v>7000</v>
      </c>
      <c r="F1359">
        <v>53</v>
      </c>
      <c r="G1359">
        <f>IF(C1359=1,VLOOKUP(FoxFire!B1359,balance!$U:$Z,2,FALSE),IF(C1359=2,VLOOKUP(B1359,balance!$U:$Z,3,FALSE),IF(C1359=3,VLOOKUP(B1359,balance!$U:$Z,4,FALSE),IF(C1359=4,VLOOKUP(B1359,balance!$U:$Z,5,FALSE),IF(C1359=5,VLOOKUP(B1359-1,balance!$U:$Z,6,FALSE),0)))))/100</f>
        <v>3.7099999999999998E-3</v>
      </c>
      <c r="H1359">
        <v>2</v>
      </c>
      <c r="I1359" s="1">
        <f>IF(C1359=1,VLOOKUP(FoxFire!B1359,balance!$AF:$AJ,2,FALSE),IF(C1359=2,VLOOKUP(B1359,balance!$AF:$AJ,3,FALSE),IF(C1359=3,VLOOKUP(B1359,balance!$AF:$AJ,4,FALSE),IF(C1359=4,VLOOKUP(B1359,balance!$AF:$AJ,5,FALSE),IF(C1359=5,VLOOKUP(B1359,balance!$AF:$AK,6,FALSE),0)))))*1000000000000</f>
        <v>3028750000000</v>
      </c>
      <c r="J1359">
        <f>VLOOKUP(B1359,balance!AU:BD,10,FALSE)</f>
        <v>21691430</v>
      </c>
    </row>
    <row r="1360" spans="1:10" x14ac:dyDescent="0.3">
      <c r="A1360">
        <v>1358</v>
      </c>
      <c r="B1360">
        <f t="shared" si="43"/>
        <v>272</v>
      </c>
      <c r="C1360">
        <f t="shared" si="42"/>
        <v>4</v>
      </c>
      <c r="D1360">
        <v>9026</v>
      </c>
      <c r="E1360" s="1">
        <f>IF(C1360=1,VLOOKUP(B1360,balance!$AU:$AZ,2,FALSE),IF(C1360=2,VLOOKUP(B1360,balance!$AU:$AZ,3,FALSE),IF(C1360=3,VLOOKUP(B1360,balance!$AU:$AZ,4,FALSE),IF(C1360=4,VLOOKUP(B1360,balance!$AU:$AZ,5,FALSE),IF(C1360=5,VLOOKUP(B1360-1,balance!$AU:$AZ,6,FALSE),0)))))</f>
        <v>7000</v>
      </c>
      <c r="F1360">
        <v>53</v>
      </c>
      <c r="G1360">
        <f>IF(C1360=1,VLOOKUP(FoxFire!B1360,balance!$U:$Z,2,FALSE),IF(C1360=2,VLOOKUP(B1360,balance!$U:$Z,3,FALSE),IF(C1360=3,VLOOKUP(B1360,balance!$U:$Z,4,FALSE),IF(C1360=4,VLOOKUP(B1360,balance!$U:$Z,5,FALSE),IF(C1360=5,VLOOKUP(B1360-1,balance!$U:$Z,6,FALSE),0)))))/100</f>
        <v>3.7099999999999998E-3</v>
      </c>
      <c r="H1360">
        <v>2</v>
      </c>
      <c r="I1360" s="1">
        <f>IF(C1360=1,VLOOKUP(FoxFire!B1360,balance!$AF:$AJ,2,FALSE),IF(C1360=2,VLOOKUP(B1360,balance!$AF:$AJ,3,FALSE),IF(C1360=3,VLOOKUP(B1360,balance!$AF:$AJ,4,FALSE),IF(C1360=4,VLOOKUP(B1360,balance!$AF:$AJ,5,FALSE),IF(C1360=5,VLOOKUP(B1360,balance!$AF:$AK,6,FALSE),0)))))*1000000000000</f>
        <v>3028750000000</v>
      </c>
      <c r="J1360">
        <f>VLOOKUP(B1360,balance!AU:BD,10,FALSE)</f>
        <v>21691430</v>
      </c>
    </row>
    <row r="1361" spans="1:10" x14ac:dyDescent="0.3">
      <c r="A1361">
        <v>1359</v>
      </c>
      <c r="B1361">
        <f t="shared" si="43"/>
        <v>273</v>
      </c>
      <c r="C1361">
        <f t="shared" si="42"/>
        <v>5</v>
      </c>
      <c r="D1361">
        <v>9026</v>
      </c>
      <c r="E1361" s="1">
        <f>IF(C1361=1,VLOOKUP(B1361,balance!$AU:$AZ,2,FALSE),IF(C1361=2,VLOOKUP(B1361,balance!$AU:$AZ,3,FALSE),IF(C1361=3,VLOOKUP(B1361,balance!$AU:$AZ,4,FALSE),IF(C1361=4,VLOOKUP(B1361,balance!$AU:$AZ,5,FALSE),IF(C1361=5,VLOOKUP(B1361-1,balance!$AU:$AZ,6,FALSE),0)))))</f>
        <v>140000</v>
      </c>
      <c r="F1361">
        <v>53</v>
      </c>
      <c r="G1361">
        <f>IF(C1361=1,VLOOKUP(FoxFire!B1361,balance!$U:$Z,2,FALSE),IF(C1361=2,VLOOKUP(B1361,balance!$U:$Z,3,FALSE),IF(C1361=3,VLOOKUP(B1361,balance!$U:$Z,4,FALSE),IF(C1361=4,VLOOKUP(B1361,balance!$U:$Z,5,FALSE),IF(C1361=5,VLOOKUP(B1361-1,balance!$U:$Z,6,FALSE),0)))))/100</f>
        <v>1378.0948000000001</v>
      </c>
      <c r="H1361">
        <v>2</v>
      </c>
      <c r="I1361" s="1">
        <f>IF(C1361=1,VLOOKUP(FoxFire!B1361,balance!$AF:$AJ,2,FALSE),IF(C1361=2,VLOOKUP(B1361,balance!$AF:$AJ,3,FALSE),IF(C1361=3,VLOOKUP(B1361,balance!$AF:$AJ,4,FALSE),IF(C1361=4,VLOOKUP(B1361,balance!$AF:$AJ,5,FALSE),IF(C1361=5,VLOOKUP(B1361,balance!$AF:$AK,6,FALSE),0)))))*1000000000000</f>
        <v>12120000000000</v>
      </c>
      <c r="J1361">
        <f>VLOOKUP(B1361,balance!AU:BD,10,FALSE)</f>
        <v>21942210</v>
      </c>
    </row>
    <row r="1362" spans="1:10" x14ac:dyDescent="0.3">
      <c r="A1362">
        <v>1360</v>
      </c>
      <c r="B1362">
        <f t="shared" si="43"/>
        <v>273</v>
      </c>
      <c r="C1362">
        <f t="shared" si="42"/>
        <v>1</v>
      </c>
      <c r="D1362">
        <v>9026</v>
      </c>
      <c r="E1362" s="1">
        <f>IF(C1362=1,VLOOKUP(B1362,balance!$AU:$AZ,2,FALSE),IF(C1362=2,VLOOKUP(B1362,balance!$AU:$AZ,3,FALSE),IF(C1362=3,VLOOKUP(B1362,balance!$AU:$AZ,4,FALSE),IF(C1362=4,VLOOKUP(B1362,balance!$AU:$AZ,5,FALSE),IF(C1362=5,VLOOKUP(B1362-1,balance!$AU:$AZ,6,FALSE),0)))))</f>
        <v>7000</v>
      </c>
      <c r="F1362">
        <v>53</v>
      </c>
      <c r="G1362">
        <f>IF(C1362=1,VLOOKUP(FoxFire!B1362,balance!$U:$Z,2,FALSE),IF(C1362=2,VLOOKUP(B1362,balance!$U:$Z,3,FALSE),IF(C1362=3,VLOOKUP(B1362,balance!$U:$Z,4,FALSE),IF(C1362=4,VLOOKUP(B1362,balance!$U:$Z,5,FALSE),IF(C1362=5,VLOOKUP(B1362-1,balance!$U:$Z,6,FALSE),0)))))/100</f>
        <v>3.7199999999999998E-3</v>
      </c>
      <c r="H1362">
        <v>2</v>
      </c>
      <c r="I1362" s="1">
        <f>IF(C1362=1,VLOOKUP(FoxFire!B1362,balance!$AF:$AJ,2,FALSE),IF(C1362=2,VLOOKUP(B1362,balance!$AF:$AJ,3,FALSE),IF(C1362=3,VLOOKUP(B1362,balance!$AF:$AJ,4,FALSE),IF(C1362=4,VLOOKUP(B1362,balance!$AF:$AJ,5,FALSE),IF(C1362=5,VLOOKUP(B1362,balance!$AF:$AK,6,FALSE),0)))))*1000000000000</f>
        <v>3030000000000</v>
      </c>
      <c r="J1362">
        <f>VLOOKUP(B1362,balance!AU:BD,10,FALSE)</f>
        <v>21942210</v>
      </c>
    </row>
    <row r="1363" spans="1:10" x14ac:dyDescent="0.3">
      <c r="A1363">
        <v>1361</v>
      </c>
      <c r="B1363">
        <f t="shared" si="43"/>
        <v>273</v>
      </c>
      <c r="C1363">
        <f t="shared" si="42"/>
        <v>2</v>
      </c>
      <c r="D1363">
        <v>9026</v>
      </c>
      <c r="E1363" s="1">
        <f>IF(C1363=1,VLOOKUP(B1363,balance!$AU:$AZ,2,FALSE),IF(C1363=2,VLOOKUP(B1363,balance!$AU:$AZ,3,FALSE),IF(C1363=3,VLOOKUP(B1363,balance!$AU:$AZ,4,FALSE),IF(C1363=4,VLOOKUP(B1363,balance!$AU:$AZ,5,FALSE),IF(C1363=5,VLOOKUP(B1363-1,balance!$AU:$AZ,6,FALSE),0)))))</f>
        <v>7000</v>
      </c>
      <c r="F1363">
        <v>53</v>
      </c>
      <c r="G1363">
        <f>IF(C1363=1,VLOOKUP(FoxFire!B1363,balance!$U:$Z,2,FALSE),IF(C1363=2,VLOOKUP(B1363,balance!$U:$Z,3,FALSE),IF(C1363=3,VLOOKUP(B1363,balance!$U:$Z,4,FALSE),IF(C1363=4,VLOOKUP(B1363,balance!$U:$Z,5,FALSE),IF(C1363=5,VLOOKUP(B1363-1,balance!$U:$Z,6,FALSE),0)))))/100</f>
        <v>3.7199999999999998E-3</v>
      </c>
      <c r="H1363">
        <v>2</v>
      </c>
      <c r="I1363" s="1">
        <f>IF(C1363=1,VLOOKUP(FoxFire!B1363,balance!$AF:$AJ,2,FALSE),IF(C1363=2,VLOOKUP(B1363,balance!$AF:$AJ,3,FALSE),IF(C1363=3,VLOOKUP(B1363,balance!$AF:$AJ,4,FALSE),IF(C1363=4,VLOOKUP(B1363,balance!$AF:$AJ,5,FALSE),IF(C1363=5,VLOOKUP(B1363,balance!$AF:$AK,6,FALSE),0)))))*1000000000000</f>
        <v>3030000000000</v>
      </c>
      <c r="J1363">
        <f>VLOOKUP(B1363,balance!AU:BD,10,FALSE)</f>
        <v>21942210</v>
      </c>
    </row>
    <row r="1364" spans="1:10" x14ac:dyDescent="0.3">
      <c r="A1364">
        <v>1362</v>
      </c>
      <c r="B1364">
        <f t="shared" si="43"/>
        <v>273</v>
      </c>
      <c r="C1364">
        <f t="shared" si="42"/>
        <v>3</v>
      </c>
      <c r="D1364">
        <v>9026</v>
      </c>
      <c r="E1364" s="1">
        <f>IF(C1364=1,VLOOKUP(B1364,balance!$AU:$AZ,2,FALSE),IF(C1364=2,VLOOKUP(B1364,balance!$AU:$AZ,3,FALSE),IF(C1364=3,VLOOKUP(B1364,balance!$AU:$AZ,4,FALSE),IF(C1364=4,VLOOKUP(B1364,balance!$AU:$AZ,5,FALSE),IF(C1364=5,VLOOKUP(B1364-1,balance!$AU:$AZ,6,FALSE),0)))))</f>
        <v>7000</v>
      </c>
      <c r="F1364">
        <v>53</v>
      </c>
      <c r="G1364">
        <f>IF(C1364=1,VLOOKUP(FoxFire!B1364,balance!$U:$Z,2,FALSE),IF(C1364=2,VLOOKUP(B1364,balance!$U:$Z,3,FALSE),IF(C1364=3,VLOOKUP(B1364,balance!$U:$Z,4,FALSE),IF(C1364=4,VLOOKUP(B1364,balance!$U:$Z,5,FALSE),IF(C1364=5,VLOOKUP(B1364-1,balance!$U:$Z,6,FALSE),0)))))/100</f>
        <v>3.7199999999999998E-3</v>
      </c>
      <c r="H1364">
        <v>2</v>
      </c>
      <c r="I1364" s="1">
        <f>IF(C1364=1,VLOOKUP(FoxFire!B1364,balance!$AF:$AJ,2,FALSE),IF(C1364=2,VLOOKUP(B1364,balance!$AF:$AJ,3,FALSE),IF(C1364=3,VLOOKUP(B1364,balance!$AF:$AJ,4,FALSE),IF(C1364=4,VLOOKUP(B1364,balance!$AF:$AJ,5,FALSE),IF(C1364=5,VLOOKUP(B1364,balance!$AF:$AK,6,FALSE),0)))))*1000000000000</f>
        <v>3030000000000</v>
      </c>
      <c r="J1364">
        <f>VLOOKUP(B1364,balance!AU:BD,10,FALSE)</f>
        <v>21942210</v>
      </c>
    </row>
    <row r="1365" spans="1:10" x14ac:dyDescent="0.3">
      <c r="A1365">
        <v>1363</v>
      </c>
      <c r="B1365">
        <f t="shared" si="43"/>
        <v>273</v>
      </c>
      <c r="C1365">
        <f t="shared" si="42"/>
        <v>4</v>
      </c>
      <c r="D1365">
        <v>9026</v>
      </c>
      <c r="E1365" s="1">
        <f>IF(C1365=1,VLOOKUP(B1365,balance!$AU:$AZ,2,FALSE),IF(C1365=2,VLOOKUP(B1365,balance!$AU:$AZ,3,FALSE),IF(C1365=3,VLOOKUP(B1365,balance!$AU:$AZ,4,FALSE),IF(C1365=4,VLOOKUP(B1365,balance!$AU:$AZ,5,FALSE),IF(C1365=5,VLOOKUP(B1365-1,balance!$AU:$AZ,6,FALSE),0)))))</f>
        <v>7000</v>
      </c>
      <c r="F1365">
        <v>53</v>
      </c>
      <c r="G1365">
        <f>IF(C1365=1,VLOOKUP(FoxFire!B1365,balance!$U:$Z,2,FALSE),IF(C1365=2,VLOOKUP(B1365,balance!$U:$Z,3,FALSE),IF(C1365=3,VLOOKUP(B1365,balance!$U:$Z,4,FALSE),IF(C1365=4,VLOOKUP(B1365,balance!$U:$Z,5,FALSE),IF(C1365=5,VLOOKUP(B1365-1,balance!$U:$Z,6,FALSE),0)))))/100</f>
        <v>3.7199999999999998E-3</v>
      </c>
      <c r="H1365">
        <v>2</v>
      </c>
      <c r="I1365" s="1">
        <f>IF(C1365=1,VLOOKUP(FoxFire!B1365,balance!$AF:$AJ,2,FALSE),IF(C1365=2,VLOOKUP(B1365,balance!$AF:$AJ,3,FALSE),IF(C1365=3,VLOOKUP(B1365,balance!$AF:$AJ,4,FALSE),IF(C1365=4,VLOOKUP(B1365,balance!$AF:$AJ,5,FALSE),IF(C1365=5,VLOOKUP(B1365,balance!$AF:$AK,6,FALSE),0)))))*1000000000000</f>
        <v>3030000000000</v>
      </c>
      <c r="J1365">
        <f>VLOOKUP(B1365,balance!AU:BD,10,FALSE)</f>
        <v>21942210</v>
      </c>
    </row>
    <row r="1366" spans="1:10" x14ac:dyDescent="0.3">
      <c r="A1366">
        <v>1364</v>
      </c>
      <c r="B1366">
        <f t="shared" si="43"/>
        <v>274</v>
      </c>
      <c r="C1366">
        <f t="shared" si="42"/>
        <v>5</v>
      </c>
      <c r="D1366">
        <v>9026</v>
      </c>
      <c r="E1366" s="1">
        <f>IF(C1366=1,VLOOKUP(B1366,balance!$AU:$AZ,2,FALSE),IF(C1366=2,VLOOKUP(B1366,balance!$AU:$AZ,3,FALSE),IF(C1366=3,VLOOKUP(B1366,balance!$AU:$AZ,4,FALSE),IF(C1366=4,VLOOKUP(B1366,balance!$AU:$AZ,5,FALSE),IF(C1366=5,VLOOKUP(B1366-1,balance!$AU:$AZ,6,FALSE),0)))))</f>
        <v>140000</v>
      </c>
      <c r="F1366">
        <v>53</v>
      </c>
      <c r="G1366">
        <f>IF(C1366=1,VLOOKUP(FoxFire!B1366,balance!$U:$Z,2,FALSE),IF(C1366=2,VLOOKUP(B1366,balance!$U:$Z,3,FALSE),IF(C1366=3,VLOOKUP(B1366,balance!$U:$Z,4,FALSE),IF(C1366=4,VLOOKUP(B1366,balance!$U:$Z,5,FALSE),IF(C1366=5,VLOOKUP(B1366-1,balance!$U:$Z,6,FALSE),0)))))/100</f>
        <v>1383.1912</v>
      </c>
      <c r="H1366">
        <v>2</v>
      </c>
      <c r="I1366" s="1">
        <f>IF(C1366=1,VLOOKUP(FoxFire!B1366,balance!$AF:$AJ,2,FALSE),IF(C1366=2,VLOOKUP(B1366,balance!$AF:$AJ,3,FALSE),IF(C1366=3,VLOOKUP(B1366,balance!$AF:$AJ,4,FALSE),IF(C1366=4,VLOOKUP(B1366,balance!$AF:$AJ,5,FALSE),IF(C1366=5,VLOOKUP(B1366,balance!$AF:$AK,6,FALSE),0)))))*1000000000000</f>
        <v>12125000000000</v>
      </c>
      <c r="J1366">
        <f>VLOOKUP(B1366,balance!AU:BD,10,FALSE)</f>
        <v>22195890</v>
      </c>
    </row>
    <row r="1367" spans="1:10" x14ac:dyDescent="0.3">
      <c r="A1367">
        <v>1365</v>
      </c>
      <c r="B1367">
        <f t="shared" si="43"/>
        <v>274</v>
      </c>
      <c r="C1367">
        <f t="shared" si="42"/>
        <v>1</v>
      </c>
      <c r="D1367">
        <v>9026</v>
      </c>
      <c r="E1367" s="1">
        <f>IF(C1367=1,VLOOKUP(B1367,balance!$AU:$AZ,2,FALSE),IF(C1367=2,VLOOKUP(B1367,balance!$AU:$AZ,3,FALSE),IF(C1367=3,VLOOKUP(B1367,balance!$AU:$AZ,4,FALSE),IF(C1367=4,VLOOKUP(B1367,balance!$AU:$AZ,5,FALSE),IF(C1367=5,VLOOKUP(B1367-1,balance!$AU:$AZ,6,FALSE),0)))))</f>
        <v>7000</v>
      </c>
      <c r="F1367">
        <v>53</v>
      </c>
      <c r="G1367">
        <f>IF(C1367=1,VLOOKUP(FoxFire!B1367,balance!$U:$Z,2,FALSE),IF(C1367=2,VLOOKUP(B1367,balance!$U:$Z,3,FALSE),IF(C1367=3,VLOOKUP(B1367,balance!$U:$Z,4,FALSE),IF(C1367=4,VLOOKUP(B1367,balance!$U:$Z,5,FALSE),IF(C1367=5,VLOOKUP(B1367-1,balance!$U:$Z,6,FALSE),0)))))/100</f>
        <v>3.7299999999999998E-3</v>
      </c>
      <c r="H1367">
        <v>2</v>
      </c>
      <c r="I1367" s="1">
        <f>IF(C1367=1,VLOOKUP(FoxFire!B1367,balance!$AF:$AJ,2,FALSE),IF(C1367=2,VLOOKUP(B1367,balance!$AF:$AJ,3,FALSE),IF(C1367=3,VLOOKUP(B1367,balance!$AF:$AJ,4,FALSE),IF(C1367=4,VLOOKUP(B1367,balance!$AF:$AJ,5,FALSE),IF(C1367=5,VLOOKUP(B1367,balance!$AF:$AK,6,FALSE),0)))))*1000000000000</f>
        <v>3031250000000</v>
      </c>
      <c r="J1367">
        <f>VLOOKUP(B1367,balance!AU:BD,10,FALSE)</f>
        <v>22195890</v>
      </c>
    </row>
    <row r="1368" spans="1:10" x14ac:dyDescent="0.3">
      <c r="A1368">
        <v>1366</v>
      </c>
      <c r="B1368">
        <f t="shared" si="43"/>
        <v>274</v>
      </c>
      <c r="C1368">
        <f t="shared" si="42"/>
        <v>2</v>
      </c>
      <c r="D1368">
        <v>9026</v>
      </c>
      <c r="E1368" s="1">
        <f>IF(C1368=1,VLOOKUP(B1368,balance!$AU:$AZ,2,FALSE),IF(C1368=2,VLOOKUP(B1368,balance!$AU:$AZ,3,FALSE),IF(C1368=3,VLOOKUP(B1368,balance!$AU:$AZ,4,FALSE),IF(C1368=4,VLOOKUP(B1368,balance!$AU:$AZ,5,FALSE),IF(C1368=5,VLOOKUP(B1368-1,balance!$AU:$AZ,6,FALSE),0)))))</f>
        <v>7000</v>
      </c>
      <c r="F1368">
        <v>53</v>
      </c>
      <c r="G1368">
        <f>IF(C1368=1,VLOOKUP(FoxFire!B1368,balance!$U:$Z,2,FALSE),IF(C1368=2,VLOOKUP(B1368,balance!$U:$Z,3,FALSE),IF(C1368=3,VLOOKUP(B1368,balance!$U:$Z,4,FALSE),IF(C1368=4,VLOOKUP(B1368,balance!$U:$Z,5,FALSE),IF(C1368=5,VLOOKUP(B1368-1,balance!$U:$Z,6,FALSE),0)))))/100</f>
        <v>3.7299999999999998E-3</v>
      </c>
      <c r="H1368">
        <v>2</v>
      </c>
      <c r="I1368" s="1">
        <f>IF(C1368=1,VLOOKUP(FoxFire!B1368,balance!$AF:$AJ,2,FALSE),IF(C1368=2,VLOOKUP(B1368,balance!$AF:$AJ,3,FALSE),IF(C1368=3,VLOOKUP(B1368,balance!$AF:$AJ,4,FALSE),IF(C1368=4,VLOOKUP(B1368,balance!$AF:$AJ,5,FALSE),IF(C1368=5,VLOOKUP(B1368,balance!$AF:$AK,6,FALSE),0)))))*1000000000000</f>
        <v>3031250000000</v>
      </c>
      <c r="J1368">
        <f>VLOOKUP(B1368,balance!AU:BD,10,FALSE)</f>
        <v>22195890</v>
      </c>
    </row>
    <row r="1369" spans="1:10" x14ac:dyDescent="0.3">
      <c r="A1369">
        <v>1367</v>
      </c>
      <c r="B1369">
        <f t="shared" si="43"/>
        <v>274</v>
      </c>
      <c r="C1369">
        <f t="shared" si="42"/>
        <v>3</v>
      </c>
      <c r="D1369">
        <v>9026</v>
      </c>
      <c r="E1369" s="1">
        <f>IF(C1369=1,VLOOKUP(B1369,balance!$AU:$AZ,2,FALSE),IF(C1369=2,VLOOKUP(B1369,balance!$AU:$AZ,3,FALSE),IF(C1369=3,VLOOKUP(B1369,balance!$AU:$AZ,4,FALSE),IF(C1369=4,VLOOKUP(B1369,balance!$AU:$AZ,5,FALSE),IF(C1369=5,VLOOKUP(B1369-1,balance!$AU:$AZ,6,FALSE),0)))))</f>
        <v>7000</v>
      </c>
      <c r="F1369">
        <v>53</v>
      </c>
      <c r="G1369">
        <f>IF(C1369=1,VLOOKUP(FoxFire!B1369,balance!$U:$Z,2,FALSE),IF(C1369=2,VLOOKUP(B1369,balance!$U:$Z,3,FALSE),IF(C1369=3,VLOOKUP(B1369,balance!$U:$Z,4,FALSE),IF(C1369=4,VLOOKUP(B1369,balance!$U:$Z,5,FALSE),IF(C1369=5,VLOOKUP(B1369-1,balance!$U:$Z,6,FALSE),0)))))/100</f>
        <v>3.7299999999999998E-3</v>
      </c>
      <c r="H1369">
        <v>2</v>
      </c>
      <c r="I1369" s="1">
        <f>IF(C1369=1,VLOOKUP(FoxFire!B1369,balance!$AF:$AJ,2,FALSE),IF(C1369=2,VLOOKUP(B1369,balance!$AF:$AJ,3,FALSE),IF(C1369=3,VLOOKUP(B1369,balance!$AF:$AJ,4,FALSE),IF(C1369=4,VLOOKUP(B1369,balance!$AF:$AJ,5,FALSE),IF(C1369=5,VLOOKUP(B1369,balance!$AF:$AK,6,FALSE),0)))))*1000000000000</f>
        <v>3031250000000</v>
      </c>
      <c r="J1369">
        <f>VLOOKUP(B1369,balance!AU:BD,10,FALSE)</f>
        <v>22195890</v>
      </c>
    </row>
    <row r="1370" spans="1:10" x14ac:dyDescent="0.3">
      <c r="A1370">
        <v>1368</v>
      </c>
      <c r="B1370">
        <f t="shared" si="43"/>
        <v>274</v>
      </c>
      <c r="C1370">
        <f t="shared" si="42"/>
        <v>4</v>
      </c>
      <c r="D1370">
        <v>9026</v>
      </c>
      <c r="E1370" s="1">
        <f>IF(C1370=1,VLOOKUP(B1370,balance!$AU:$AZ,2,FALSE),IF(C1370=2,VLOOKUP(B1370,balance!$AU:$AZ,3,FALSE),IF(C1370=3,VLOOKUP(B1370,balance!$AU:$AZ,4,FALSE),IF(C1370=4,VLOOKUP(B1370,balance!$AU:$AZ,5,FALSE),IF(C1370=5,VLOOKUP(B1370-1,balance!$AU:$AZ,6,FALSE),0)))))</f>
        <v>7000</v>
      </c>
      <c r="F1370">
        <v>53</v>
      </c>
      <c r="G1370">
        <f>IF(C1370=1,VLOOKUP(FoxFire!B1370,balance!$U:$Z,2,FALSE),IF(C1370=2,VLOOKUP(B1370,balance!$U:$Z,3,FALSE),IF(C1370=3,VLOOKUP(B1370,balance!$U:$Z,4,FALSE),IF(C1370=4,VLOOKUP(B1370,balance!$U:$Z,5,FALSE),IF(C1370=5,VLOOKUP(B1370-1,balance!$U:$Z,6,FALSE),0)))))/100</f>
        <v>3.7299999999999998E-3</v>
      </c>
      <c r="H1370">
        <v>2</v>
      </c>
      <c r="I1370" s="1">
        <f>IF(C1370=1,VLOOKUP(FoxFire!B1370,balance!$AF:$AJ,2,FALSE),IF(C1370=2,VLOOKUP(B1370,balance!$AF:$AJ,3,FALSE),IF(C1370=3,VLOOKUP(B1370,balance!$AF:$AJ,4,FALSE),IF(C1370=4,VLOOKUP(B1370,balance!$AF:$AJ,5,FALSE),IF(C1370=5,VLOOKUP(B1370,balance!$AF:$AK,6,FALSE),0)))))*1000000000000</f>
        <v>3031250000000</v>
      </c>
      <c r="J1370">
        <f>VLOOKUP(B1370,balance!AU:BD,10,FALSE)</f>
        <v>22195890</v>
      </c>
    </row>
    <row r="1371" spans="1:10" x14ac:dyDescent="0.3">
      <c r="A1371">
        <v>1369</v>
      </c>
      <c r="B1371">
        <f t="shared" si="43"/>
        <v>275</v>
      </c>
      <c r="C1371">
        <f t="shared" si="42"/>
        <v>5</v>
      </c>
      <c r="D1371">
        <v>9026</v>
      </c>
      <c r="E1371" s="1">
        <f>IF(C1371=1,VLOOKUP(B1371,balance!$AU:$AZ,2,FALSE),IF(C1371=2,VLOOKUP(B1371,balance!$AU:$AZ,3,FALSE),IF(C1371=3,VLOOKUP(B1371,balance!$AU:$AZ,4,FALSE),IF(C1371=4,VLOOKUP(B1371,balance!$AU:$AZ,5,FALSE),IF(C1371=5,VLOOKUP(B1371-1,balance!$AU:$AZ,6,FALSE),0)))))</f>
        <v>140000</v>
      </c>
      <c r="F1371">
        <v>53</v>
      </c>
      <c r="G1371">
        <f>IF(C1371=1,VLOOKUP(FoxFire!B1371,balance!$U:$Z,2,FALSE),IF(C1371=2,VLOOKUP(B1371,balance!$U:$Z,3,FALSE),IF(C1371=3,VLOOKUP(B1371,balance!$U:$Z,4,FALSE),IF(C1371=4,VLOOKUP(B1371,balance!$U:$Z,5,FALSE),IF(C1371=5,VLOOKUP(B1371-1,balance!$U:$Z,6,FALSE),0)))))/100</f>
        <v>1388.2964000000002</v>
      </c>
      <c r="H1371">
        <v>2</v>
      </c>
      <c r="I1371" s="1">
        <f>IF(C1371=1,VLOOKUP(FoxFire!B1371,balance!$AF:$AJ,2,FALSE),IF(C1371=2,VLOOKUP(B1371,balance!$AF:$AJ,3,FALSE),IF(C1371=3,VLOOKUP(B1371,balance!$AF:$AJ,4,FALSE),IF(C1371=4,VLOOKUP(B1371,balance!$AF:$AJ,5,FALSE),IF(C1371=5,VLOOKUP(B1371,balance!$AF:$AK,6,FALSE),0)))))*1000000000000</f>
        <v>12130000000000</v>
      </c>
      <c r="J1371">
        <f>VLOOKUP(B1371,balance!AU:BD,10,FALSE)</f>
        <v>22452480</v>
      </c>
    </row>
    <row r="1372" spans="1:10" x14ac:dyDescent="0.3">
      <c r="A1372">
        <v>1370</v>
      </c>
      <c r="B1372">
        <f t="shared" si="43"/>
        <v>275</v>
      </c>
      <c r="C1372">
        <f t="shared" si="42"/>
        <v>1</v>
      </c>
      <c r="D1372">
        <v>9026</v>
      </c>
      <c r="E1372" s="1">
        <f>IF(C1372=1,VLOOKUP(B1372,balance!$AU:$AZ,2,FALSE),IF(C1372=2,VLOOKUP(B1372,balance!$AU:$AZ,3,FALSE),IF(C1372=3,VLOOKUP(B1372,balance!$AU:$AZ,4,FALSE),IF(C1372=4,VLOOKUP(B1372,balance!$AU:$AZ,5,FALSE),IF(C1372=5,VLOOKUP(B1372-1,balance!$AU:$AZ,6,FALSE),0)))))</f>
        <v>7000</v>
      </c>
      <c r="F1372">
        <v>53</v>
      </c>
      <c r="G1372">
        <f>IF(C1372=1,VLOOKUP(FoxFire!B1372,balance!$U:$Z,2,FALSE),IF(C1372=2,VLOOKUP(B1372,balance!$U:$Z,3,FALSE),IF(C1372=3,VLOOKUP(B1372,balance!$U:$Z,4,FALSE),IF(C1372=4,VLOOKUP(B1372,balance!$U:$Z,5,FALSE),IF(C1372=5,VLOOKUP(B1372-1,balance!$U:$Z,6,FALSE),0)))))/100</f>
        <v>3.7399999999999998E-3</v>
      </c>
      <c r="H1372">
        <v>2</v>
      </c>
      <c r="I1372" s="1">
        <f>IF(C1372=1,VLOOKUP(FoxFire!B1372,balance!$AF:$AJ,2,FALSE),IF(C1372=2,VLOOKUP(B1372,balance!$AF:$AJ,3,FALSE),IF(C1372=3,VLOOKUP(B1372,balance!$AF:$AJ,4,FALSE),IF(C1372=4,VLOOKUP(B1372,balance!$AF:$AJ,5,FALSE),IF(C1372=5,VLOOKUP(B1372,balance!$AF:$AK,6,FALSE),0)))))*1000000000000</f>
        <v>3032500000000</v>
      </c>
      <c r="J1372">
        <f>VLOOKUP(B1372,balance!AU:BD,10,FALSE)</f>
        <v>22452480</v>
      </c>
    </row>
    <row r="1373" spans="1:10" x14ac:dyDescent="0.3">
      <c r="A1373">
        <v>1371</v>
      </c>
      <c r="B1373">
        <f t="shared" si="43"/>
        <v>275</v>
      </c>
      <c r="C1373">
        <f t="shared" si="42"/>
        <v>2</v>
      </c>
      <c r="D1373">
        <v>9026</v>
      </c>
      <c r="E1373" s="1">
        <f>IF(C1373=1,VLOOKUP(B1373,balance!$AU:$AZ,2,FALSE),IF(C1373=2,VLOOKUP(B1373,balance!$AU:$AZ,3,FALSE),IF(C1373=3,VLOOKUP(B1373,balance!$AU:$AZ,4,FALSE),IF(C1373=4,VLOOKUP(B1373,balance!$AU:$AZ,5,FALSE),IF(C1373=5,VLOOKUP(B1373-1,balance!$AU:$AZ,6,FALSE),0)))))</f>
        <v>7000</v>
      </c>
      <c r="F1373">
        <v>53</v>
      </c>
      <c r="G1373">
        <f>IF(C1373=1,VLOOKUP(FoxFire!B1373,balance!$U:$Z,2,FALSE),IF(C1373=2,VLOOKUP(B1373,balance!$U:$Z,3,FALSE),IF(C1373=3,VLOOKUP(B1373,balance!$U:$Z,4,FALSE),IF(C1373=4,VLOOKUP(B1373,balance!$U:$Z,5,FALSE),IF(C1373=5,VLOOKUP(B1373-1,balance!$U:$Z,6,FALSE),0)))))/100</f>
        <v>3.7399999999999998E-3</v>
      </c>
      <c r="H1373">
        <v>2</v>
      </c>
      <c r="I1373" s="1">
        <f>IF(C1373=1,VLOOKUP(FoxFire!B1373,balance!$AF:$AJ,2,FALSE),IF(C1373=2,VLOOKUP(B1373,balance!$AF:$AJ,3,FALSE),IF(C1373=3,VLOOKUP(B1373,balance!$AF:$AJ,4,FALSE),IF(C1373=4,VLOOKUP(B1373,balance!$AF:$AJ,5,FALSE),IF(C1373=5,VLOOKUP(B1373,balance!$AF:$AK,6,FALSE),0)))))*1000000000000</f>
        <v>3032500000000</v>
      </c>
      <c r="J1373">
        <f>VLOOKUP(B1373,balance!AU:BD,10,FALSE)</f>
        <v>22452480</v>
      </c>
    </row>
    <row r="1374" spans="1:10" x14ac:dyDescent="0.3">
      <c r="A1374">
        <v>1372</v>
      </c>
      <c r="B1374">
        <f t="shared" si="43"/>
        <v>275</v>
      </c>
      <c r="C1374">
        <f t="shared" si="42"/>
        <v>3</v>
      </c>
      <c r="D1374">
        <v>9026</v>
      </c>
      <c r="E1374" s="1">
        <f>IF(C1374=1,VLOOKUP(B1374,balance!$AU:$AZ,2,FALSE),IF(C1374=2,VLOOKUP(B1374,balance!$AU:$AZ,3,FALSE),IF(C1374=3,VLOOKUP(B1374,balance!$AU:$AZ,4,FALSE),IF(C1374=4,VLOOKUP(B1374,balance!$AU:$AZ,5,FALSE),IF(C1374=5,VLOOKUP(B1374-1,balance!$AU:$AZ,6,FALSE),0)))))</f>
        <v>7000</v>
      </c>
      <c r="F1374">
        <v>53</v>
      </c>
      <c r="G1374">
        <f>IF(C1374=1,VLOOKUP(FoxFire!B1374,balance!$U:$Z,2,FALSE),IF(C1374=2,VLOOKUP(B1374,balance!$U:$Z,3,FALSE),IF(C1374=3,VLOOKUP(B1374,balance!$U:$Z,4,FALSE),IF(C1374=4,VLOOKUP(B1374,balance!$U:$Z,5,FALSE),IF(C1374=5,VLOOKUP(B1374-1,balance!$U:$Z,6,FALSE),0)))))/100</f>
        <v>3.7399999999999998E-3</v>
      </c>
      <c r="H1374">
        <v>2</v>
      </c>
      <c r="I1374" s="1">
        <f>IF(C1374=1,VLOOKUP(FoxFire!B1374,balance!$AF:$AJ,2,FALSE),IF(C1374=2,VLOOKUP(B1374,balance!$AF:$AJ,3,FALSE),IF(C1374=3,VLOOKUP(B1374,balance!$AF:$AJ,4,FALSE),IF(C1374=4,VLOOKUP(B1374,balance!$AF:$AJ,5,FALSE),IF(C1374=5,VLOOKUP(B1374,balance!$AF:$AK,6,FALSE),0)))))*1000000000000</f>
        <v>3032500000000</v>
      </c>
      <c r="J1374">
        <f>VLOOKUP(B1374,balance!AU:BD,10,FALSE)</f>
        <v>22452480</v>
      </c>
    </row>
    <row r="1375" spans="1:10" x14ac:dyDescent="0.3">
      <c r="A1375">
        <v>1373</v>
      </c>
      <c r="B1375">
        <f t="shared" si="43"/>
        <v>275</v>
      </c>
      <c r="C1375">
        <f t="shared" si="42"/>
        <v>4</v>
      </c>
      <c r="D1375">
        <v>9026</v>
      </c>
      <c r="E1375" s="1">
        <f>IF(C1375=1,VLOOKUP(B1375,balance!$AU:$AZ,2,FALSE),IF(C1375=2,VLOOKUP(B1375,balance!$AU:$AZ,3,FALSE),IF(C1375=3,VLOOKUP(B1375,balance!$AU:$AZ,4,FALSE),IF(C1375=4,VLOOKUP(B1375,balance!$AU:$AZ,5,FALSE),IF(C1375=5,VLOOKUP(B1375-1,balance!$AU:$AZ,6,FALSE),0)))))</f>
        <v>7000</v>
      </c>
      <c r="F1375">
        <v>53</v>
      </c>
      <c r="G1375">
        <f>IF(C1375=1,VLOOKUP(FoxFire!B1375,balance!$U:$Z,2,FALSE),IF(C1375=2,VLOOKUP(B1375,balance!$U:$Z,3,FALSE),IF(C1375=3,VLOOKUP(B1375,balance!$U:$Z,4,FALSE),IF(C1375=4,VLOOKUP(B1375,balance!$U:$Z,5,FALSE),IF(C1375=5,VLOOKUP(B1375-1,balance!$U:$Z,6,FALSE),0)))))/100</f>
        <v>3.7399999999999998E-3</v>
      </c>
      <c r="H1375">
        <v>2</v>
      </c>
      <c r="I1375" s="1">
        <f>IF(C1375=1,VLOOKUP(FoxFire!B1375,balance!$AF:$AJ,2,FALSE),IF(C1375=2,VLOOKUP(B1375,balance!$AF:$AJ,3,FALSE),IF(C1375=3,VLOOKUP(B1375,balance!$AF:$AJ,4,FALSE),IF(C1375=4,VLOOKUP(B1375,balance!$AF:$AJ,5,FALSE),IF(C1375=5,VLOOKUP(B1375,balance!$AF:$AK,6,FALSE),0)))))*1000000000000</f>
        <v>3032500000000</v>
      </c>
      <c r="J1375">
        <f>VLOOKUP(B1375,balance!AU:BD,10,FALSE)</f>
        <v>22452480</v>
      </c>
    </row>
    <row r="1376" spans="1:10" x14ac:dyDescent="0.3">
      <c r="A1376">
        <v>1374</v>
      </c>
      <c r="B1376">
        <f t="shared" si="43"/>
        <v>276</v>
      </c>
      <c r="C1376">
        <f t="shared" si="42"/>
        <v>5</v>
      </c>
      <c r="D1376">
        <v>9026</v>
      </c>
      <c r="E1376" s="1">
        <f>IF(C1376=1,VLOOKUP(B1376,balance!$AU:$AZ,2,FALSE),IF(C1376=2,VLOOKUP(B1376,balance!$AU:$AZ,3,FALSE),IF(C1376=3,VLOOKUP(B1376,balance!$AU:$AZ,4,FALSE),IF(C1376=4,VLOOKUP(B1376,balance!$AU:$AZ,5,FALSE),IF(C1376=5,VLOOKUP(B1376-1,balance!$AU:$AZ,6,FALSE),0)))))</f>
        <v>140000</v>
      </c>
      <c r="F1376">
        <v>53</v>
      </c>
      <c r="G1376">
        <f>IF(C1376=1,VLOOKUP(FoxFire!B1376,balance!$U:$Z,2,FALSE),IF(C1376=2,VLOOKUP(B1376,balance!$U:$Z,3,FALSE),IF(C1376=3,VLOOKUP(B1376,balance!$U:$Z,4,FALSE),IF(C1376=4,VLOOKUP(B1376,balance!$U:$Z,5,FALSE),IF(C1376=5,VLOOKUP(B1376-1,balance!$U:$Z,6,FALSE),0)))))/100</f>
        <v>1393.4103</v>
      </c>
      <c r="H1376">
        <v>2</v>
      </c>
      <c r="I1376" s="1">
        <f>IF(C1376=1,VLOOKUP(FoxFire!B1376,balance!$AF:$AJ,2,FALSE),IF(C1376=2,VLOOKUP(B1376,balance!$AF:$AJ,3,FALSE),IF(C1376=3,VLOOKUP(B1376,balance!$AF:$AJ,4,FALSE),IF(C1376=4,VLOOKUP(B1376,balance!$AF:$AJ,5,FALSE),IF(C1376=5,VLOOKUP(B1376,balance!$AF:$AK,6,FALSE),0)))))*1000000000000</f>
        <v>12135000000000</v>
      </c>
      <c r="J1376">
        <f>VLOOKUP(B1376,balance!AU:BD,10,FALSE)</f>
        <v>22711990</v>
      </c>
    </row>
    <row r="1377" spans="1:10" x14ac:dyDescent="0.3">
      <c r="A1377">
        <v>1375</v>
      </c>
      <c r="B1377">
        <f t="shared" si="43"/>
        <v>276</v>
      </c>
      <c r="C1377">
        <f t="shared" si="42"/>
        <v>1</v>
      </c>
      <c r="D1377">
        <v>9026</v>
      </c>
      <c r="E1377" s="1">
        <f>IF(C1377=1,VLOOKUP(B1377,balance!$AU:$AZ,2,FALSE),IF(C1377=2,VLOOKUP(B1377,balance!$AU:$AZ,3,FALSE),IF(C1377=3,VLOOKUP(B1377,balance!$AU:$AZ,4,FALSE),IF(C1377=4,VLOOKUP(B1377,balance!$AU:$AZ,5,FALSE),IF(C1377=5,VLOOKUP(B1377-1,balance!$AU:$AZ,6,FALSE),0)))))</f>
        <v>7000</v>
      </c>
      <c r="F1377">
        <v>53</v>
      </c>
      <c r="G1377">
        <f>IF(C1377=1,VLOOKUP(FoxFire!B1377,balance!$U:$Z,2,FALSE),IF(C1377=2,VLOOKUP(B1377,balance!$U:$Z,3,FALSE),IF(C1377=3,VLOOKUP(B1377,balance!$U:$Z,4,FALSE),IF(C1377=4,VLOOKUP(B1377,balance!$U:$Z,5,FALSE),IF(C1377=5,VLOOKUP(B1377-1,balance!$U:$Z,6,FALSE),0)))))/100</f>
        <v>3.7499999999999999E-3</v>
      </c>
      <c r="H1377">
        <v>2</v>
      </c>
      <c r="I1377" s="1">
        <f>IF(C1377=1,VLOOKUP(FoxFire!B1377,balance!$AF:$AJ,2,FALSE),IF(C1377=2,VLOOKUP(B1377,balance!$AF:$AJ,3,FALSE),IF(C1377=3,VLOOKUP(B1377,balance!$AF:$AJ,4,FALSE),IF(C1377=4,VLOOKUP(B1377,balance!$AF:$AJ,5,FALSE),IF(C1377=5,VLOOKUP(B1377,balance!$AF:$AK,6,FALSE),0)))))*1000000000000</f>
        <v>3033750000000</v>
      </c>
      <c r="J1377">
        <f>VLOOKUP(B1377,balance!AU:BD,10,FALSE)</f>
        <v>22711990</v>
      </c>
    </row>
    <row r="1378" spans="1:10" x14ac:dyDescent="0.3">
      <c r="A1378">
        <v>1376</v>
      </c>
      <c r="B1378">
        <f t="shared" si="43"/>
        <v>276</v>
      </c>
      <c r="C1378">
        <f t="shared" si="42"/>
        <v>2</v>
      </c>
      <c r="D1378">
        <v>9026</v>
      </c>
      <c r="E1378" s="1">
        <f>IF(C1378=1,VLOOKUP(B1378,balance!$AU:$AZ,2,FALSE),IF(C1378=2,VLOOKUP(B1378,balance!$AU:$AZ,3,FALSE),IF(C1378=3,VLOOKUP(B1378,balance!$AU:$AZ,4,FALSE),IF(C1378=4,VLOOKUP(B1378,balance!$AU:$AZ,5,FALSE),IF(C1378=5,VLOOKUP(B1378-1,balance!$AU:$AZ,6,FALSE),0)))))</f>
        <v>7000</v>
      </c>
      <c r="F1378">
        <v>53</v>
      </c>
      <c r="G1378">
        <f>IF(C1378=1,VLOOKUP(FoxFire!B1378,balance!$U:$Z,2,FALSE),IF(C1378=2,VLOOKUP(B1378,balance!$U:$Z,3,FALSE),IF(C1378=3,VLOOKUP(B1378,balance!$U:$Z,4,FALSE),IF(C1378=4,VLOOKUP(B1378,balance!$U:$Z,5,FALSE),IF(C1378=5,VLOOKUP(B1378-1,balance!$U:$Z,6,FALSE),0)))))/100</f>
        <v>3.7499999999999999E-3</v>
      </c>
      <c r="H1378">
        <v>2</v>
      </c>
      <c r="I1378" s="1">
        <f>IF(C1378=1,VLOOKUP(FoxFire!B1378,balance!$AF:$AJ,2,FALSE),IF(C1378=2,VLOOKUP(B1378,balance!$AF:$AJ,3,FALSE),IF(C1378=3,VLOOKUP(B1378,balance!$AF:$AJ,4,FALSE),IF(C1378=4,VLOOKUP(B1378,balance!$AF:$AJ,5,FALSE),IF(C1378=5,VLOOKUP(B1378,balance!$AF:$AK,6,FALSE),0)))))*1000000000000</f>
        <v>3033750000000</v>
      </c>
      <c r="J1378">
        <f>VLOOKUP(B1378,balance!AU:BD,10,FALSE)</f>
        <v>22711990</v>
      </c>
    </row>
    <row r="1379" spans="1:10" x14ac:dyDescent="0.3">
      <c r="A1379">
        <v>1377</v>
      </c>
      <c r="B1379">
        <f t="shared" si="43"/>
        <v>276</v>
      </c>
      <c r="C1379">
        <f t="shared" si="42"/>
        <v>3</v>
      </c>
      <c r="D1379">
        <v>9026</v>
      </c>
      <c r="E1379" s="1">
        <f>IF(C1379=1,VLOOKUP(B1379,balance!$AU:$AZ,2,FALSE),IF(C1379=2,VLOOKUP(B1379,balance!$AU:$AZ,3,FALSE),IF(C1379=3,VLOOKUP(B1379,balance!$AU:$AZ,4,FALSE),IF(C1379=4,VLOOKUP(B1379,balance!$AU:$AZ,5,FALSE),IF(C1379=5,VLOOKUP(B1379-1,balance!$AU:$AZ,6,FALSE),0)))))</f>
        <v>7000</v>
      </c>
      <c r="F1379">
        <v>53</v>
      </c>
      <c r="G1379">
        <f>IF(C1379=1,VLOOKUP(FoxFire!B1379,balance!$U:$Z,2,FALSE),IF(C1379=2,VLOOKUP(B1379,balance!$U:$Z,3,FALSE),IF(C1379=3,VLOOKUP(B1379,balance!$U:$Z,4,FALSE),IF(C1379=4,VLOOKUP(B1379,balance!$U:$Z,5,FALSE),IF(C1379=5,VLOOKUP(B1379-1,balance!$U:$Z,6,FALSE),0)))))/100</f>
        <v>3.7499999999999999E-3</v>
      </c>
      <c r="H1379">
        <v>2</v>
      </c>
      <c r="I1379" s="1">
        <f>IF(C1379=1,VLOOKUP(FoxFire!B1379,balance!$AF:$AJ,2,FALSE),IF(C1379=2,VLOOKUP(B1379,balance!$AF:$AJ,3,FALSE),IF(C1379=3,VLOOKUP(B1379,balance!$AF:$AJ,4,FALSE),IF(C1379=4,VLOOKUP(B1379,balance!$AF:$AJ,5,FALSE),IF(C1379=5,VLOOKUP(B1379,balance!$AF:$AK,6,FALSE),0)))))*1000000000000</f>
        <v>3033750000000</v>
      </c>
      <c r="J1379">
        <f>VLOOKUP(B1379,balance!AU:BD,10,FALSE)</f>
        <v>22711990</v>
      </c>
    </row>
    <row r="1380" spans="1:10" x14ac:dyDescent="0.3">
      <c r="A1380">
        <v>1378</v>
      </c>
      <c r="B1380">
        <f t="shared" si="43"/>
        <v>276</v>
      </c>
      <c r="C1380">
        <f t="shared" si="42"/>
        <v>4</v>
      </c>
      <c r="D1380">
        <v>9026</v>
      </c>
      <c r="E1380" s="1">
        <f>IF(C1380=1,VLOOKUP(B1380,balance!$AU:$AZ,2,FALSE),IF(C1380=2,VLOOKUP(B1380,balance!$AU:$AZ,3,FALSE),IF(C1380=3,VLOOKUP(B1380,balance!$AU:$AZ,4,FALSE),IF(C1380=4,VLOOKUP(B1380,balance!$AU:$AZ,5,FALSE),IF(C1380=5,VLOOKUP(B1380-1,balance!$AU:$AZ,6,FALSE),0)))))</f>
        <v>7000</v>
      </c>
      <c r="F1380">
        <v>53</v>
      </c>
      <c r="G1380">
        <f>IF(C1380=1,VLOOKUP(FoxFire!B1380,balance!$U:$Z,2,FALSE),IF(C1380=2,VLOOKUP(B1380,balance!$U:$Z,3,FALSE),IF(C1380=3,VLOOKUP(B1380,balance!$U:$Z,4,FALSE),IF(C1380=4,VLOOKUP(B1380,balance!$U:$Z,5,FALSE),IF(C1380=5,VLOOKUP(B1380-1,balance!$U:$Z,6,FALSE),0)))))/100</f>
        <v>3.7499999999999999E-3</v>
      </c>
      <c r="H1380">
        <v>2</v>
      </c>
      <c r="I1380" s="1">
        <f>IF(C1380=1,VLOOKUP(FoxFire!B1380,balance!$AF:$AJ,2,FALSE),IF(C1380=2,VLOOKUP(B1380,balance!$AF:$AJ,3,FALSE),IF(C1380=3,VLOOKUP(B1380,balance!$AF:$AJ,4,FALSE),IF(C1380=4,VLOOKUP(B1380,balance!$AF:$AJ,5,FALSE),IF(C1380=5,VLOOKUP(B1380,balance!$AF:$AK,6,FALSE),0)))))*1000000000000</f>
        <v>3033750000000</v>
      </c>
      <c r="J1380">
        <f>VLOOKUP(B1380,balance!AU:BD,10,FALSE)</f>
        <v>22711990</v>
      </c>
    </row>
    <row r="1381" spans="1:10" x14ac:dyDescent="0.3">
      <c r="A1381">
        <v>1379</v>
      </c>
      <c r="B1381">
        <f t="shared" si="43"/>
        <v>277</v>
      </c>
      <c r="C1381">
        <f t="shared" si="42"/>
        <v>5</v>
      </c>
      <c r="D1381">
        <v>9026</v>
      </c>
      <c r="E1381" s="1">
        <f>IF(C1381=1,VLOOKUP(B1381,balance!$AU:$AZ,2,FALSE),IF(C1381=2,VLOOKUP(B1381,balance!$AU:$AZ,3,FALSE),IF(C1381=3,VLOOKUP(B1381,balance!$AU:$AZ,4,FALSE),IF(C1381=4,VLOOKUP(B1381,balance!$AU:$AZ,5,FALSE),IF(C1381=5,VLOOKUP(B1381-1,balance!$AU:$AZ,6,FALSE),0)))))</f>
        <v>140000</v>
      </c>
      <c r="F1381">
        <v>53</v>
      </c>
      <c r="G1381">
        <f>IF(C1381=1,VLOOKUP(FoxFire!B1381,balance!$U:$Z,2,FALSE),IF(C1381=2,VLOOKUP(B1381,balance!$U:$Z,3,FALSE),IF(C1381=3,VLOOKUP(B1381,balance!$U:$Z,4,FALSE),IF(C1381=4,VLOOKUP(B1381,balance!$U:$Z,5,FALSE),IF(C1381=5,VLOOKUP(B1381-1,balance!$U:$Z,6,FALSE),0)))))/100</f>
        <v>1398.5332000000001</v>
      </c>
      <c r="H1381">
        <v>2</v>
      </c>
      <c r="I1381" s="1">
        <f>IF(C1381=1,VLOOKUP(FoxFire!B1381,balance!$AF:$AJ,2,FALSE),IF(C1381=2,VLOOKUP(B1381,balance!$AF:$AJ,3,FALSE),IF(C1381=3,VLOOKUP(B1381,balance!$AF:$AJ,4,FALSE),IF(C1381=4,VLOOKUP(B1381,balance!$AF:$AJ,5,FALSE),IF(C1381=5,VLOOKUP(B1381,balance!$AF:$AK,6,FALSE),0)))))*1000000000000</f>
        <v>12140000000000</v>
      </c>
      <c r="J1381">
        <f>VLOOKUP(B1381,balance!AU:BD,10,FALSE)</f>
        <v>22974430</v>
      </c>
    </row>
    <row r="1382" spans="1:10" x14ac:dyDescent="0.3">
      <c r="A1382">
        <v>1380</v>
      </c>
      <c r="B1382">
        <f t="shared" si="43"/>
        <v>277</v>
      </c>
      <c r="C1382">
        <f t="shared" si="42"/>
        <v>1</v>
      </c>
      <c r="D1382">
        <v>9026</v>
      </c>
      <c r="E1382" s="1">
        <f>IF(C1382=1,VLOOKUP(B1382,balance!$AU:$AZ,2,FALSE),IF(C1382=2,VLOOKUP(B1382,balance!$AU:$AZ,3,FALSE),IF(C1382=3,VLOOKUP(B1382,balance!$AU:$AZ,4,FALSE),IF(C1382=4,VLOOKUP(B1382,balance!$AU:$AZ,5,FALSE),IF(C1382=5,VLOOKUP(B1382-1,balance!$AU:$AZ,6,FALSE),0)))))</f>
        <v>7000</v>
      </c>
      <c r="F1382">
        <v>53</v>
      </c>
      <c r="G1382">
        <f>IF(C1382=1,VLOOKUP(FoxFire!B1382,balance!$U:$Z,2,FALSE),IF(C1382=2,VLOOKUP(B1382,balance!$U:$Z,3,FALSE),IF(C1382=3,VLOOKUP(B1382,balance!$U:$Z,4,FALSE),IF(C1382=4,VLOOKUP(B1382,balance!$U:$Z,5,FALSE),IF(C1382=5,VLOOKUP(B1382-1,balance!$U:$Z,6,FALSE),0)))))/100</f>
        <v>3.7599999999999999E-3</v>
      </c>
      <c r="H1382">
        <v>2</v>
      </c>
      <c r="I1382" s="1">
        <f>IF(C1382=1,VLOOKUP(FoxFire!B1382,balance!$AF:$AJ,2,FALSE),IF(C1382=2,VLOOKUP(B1382,balance!$AF:$AJ,3,FALSE),IF(C1382=3,VLOOKUP(B1382,balance!$AF:$AJ,4,FALSE),IF(C1382=4,VLOOKUP(B1382,balance!$AF:$AJ,5,FALSE),IF(C1382=5,VLOOKUP(B1382,balance!$AF:$AK,6,FALSE),0)))))*1000000000000</f>
        <v>3035000000000</v>
      </c>
      <c r="J1382">
        <f>VLOOKUP(B1382,balance!AU:BD,10,FALSE)</f>
        <v>22974430</v>
      </c>
    </row>
    <row r="1383" spans="1:10" x14ac:dyDescent="0.3">
      <c r="A1383">
        <v>1381</v>
      </c>
      <c r="B1383">
        <f t="shared" si="43"/>
        <v>277</v>
      </c>
      <c r="C1383">
        <f t="shared" si="42"/>
        <v>2</v>
      </c>
      <c r="D1383">
        <v>9026</v>
      </c>
      <c r="E1383" s="1">
        <f>IF(C1383=1,VLOOKUP(B1383,balance!$AU:$AZ,2,FALSE),IF(C1383=2,VLOOKUP(B1383,balance!$AU:$AZ,3,FALSE),IF(C1383=3,VLOOKUP(B1383,balance!$AU:$AZ,4,FALSE),IF(C1383=4,VLOOKUP(B1383,balance!$AU:$AZ,5,FALSE),IF(C1383=5,VLOOKUP(B1383-1,balance!$AU:$AZ,6,FALSE),0)))))</f>
        <v>7000</v>
      </c>
      <c r="F1383">
        <v>53</v>
      </c>
      <c r="G1383">
        <f>IF(C1383=1,VLOOKUP(FoxFire!B1383,balance!$U:$Z,2,FALSE),IF(C1383=2,VLOOKUP(B1383,balance!$U:$Z,3,FALSE),IF(C1383=3,VLOOKUP(B1383,balance!$U:$Z,4,FALSE),IF(C1383=4,VLOOKUP(B1383,balance!$U:$Z,5,FALSE),IF(C1383=5,VLOOKUP(B1383-1,balance!$U:$Z,6,FALSE),0)))))/100</f>
        <v>3.7599999999999999E-3</v>
      </c>
      <c r="H1383">
        <v>2</v>
      </c>
      <c r="I1383" s="1">
        <f>IF(C1383=1,VLOOKUP(FoxFire!B1383,balance!$AF:$AJ,2,FALSE),IF(C1383=2,VLOOKUP(B1383,balance!$AF:$AJ,3,FALSE),IF(C1383=3,VLOOKUP(B1383,balance!$AF:$AJ,4,FALSE),IF(C1383=4,VLOOKUP(B1383,balance!$AF:$AJ,5,FALSE),IF(C1383=5,VLOOKUP(B1383,balance!$AF:$AK,6,FALSE),0)))))*1000000000000</f>
        <v>3035000000000</v>
      </c>
      <c r="J1383">
        <f>VLOOKUP(B1383,balance!AU:BD,10,FALSE)</f>
        <v>22974430</v>
      </c>
    </row>
    <row r="1384" spans="1:10" x14ac:dyDescent="0.3">
      <c r="A1384">
        <v>1382</v>
      </c>
      <c r="B1384">
        <f t="shared" si="43"/>
        <v>277</v>
      </c>
      <c r="C1384">
        <f t="shared" si="42"/>
        <v>3</v>
      </c>
      <c r="D1384">
        <v>9026</v>
      </c>
      <c r="E1384" s="1">
        <f>IF(C1384=1,VLOOKUP(B1384,balance!$AU:$AZ,2,FALSE),IF(C1384=2,VLOOKUP(B1384,balance!$AU:$AZ,3,FALSE),IF(C1384=3,VLOOKUP(B1384,balance!$AU:$AZ,4,FALSE),IF(C1384=4,VLOOKUP(B1384,balance!$AU:$AZ,5,FALSE),IF(C1384=5,VLOOKUP(B1384-1,balance!$AU:$AZ,6,FALSE),0)))))</f>
        <v>7000</v>
      </c>
      <c r="F1384">
        <v>53</v>
      </c>
      <c r="G1384">
        <f>IF(C1384=1,VLOOKUP(FoxFire!B1384,balance!$U:$Z,2,FALSE),IF(C1384=2,VLOOKUP(B1384,balance!$U:$Z,3,FALSE),IF(C1384=3,VLOOKUP(B1384,balance!$U:$Z,4,FALSE),IF(C1384=4,VLOOKUP(B1384,balance!$U:$Z,5,FALSE),IF(C1384=5,VLOOKUP(B1384-1,balance!$U:$Z,6,FALSE),0)))))/100</f>
        <v>3.7599999999999999E-3</v>
      </c>
      <c r="H1384">
        <v>2</v>
      </c>
      <c r="I1384" s="1">
        <f>IF(C1384=1,VLOOKUP(FoxFire!B1384,balance!$AF:$AJ,2,FALSE),IF(C1384=2,VLOOKUP(B1384,balance!$AF:$AJ,3,FALSE),IF(C1384=3,VLOOKUP(B1384,balance!$AF:$AJ,4,FALSE),IF(C1384=4,VLOOKUP(B1384,balance!$AF:$AJ,5,FALSE),IF(C1384=5,VLOOKUP(B1384,balance!$AF:$AK,6,FALSE),0)))))*1000000000000</f>
        <v>3035000000000</v>
      </c>
      <c r="J1384">
        <f>VLOOKUP(B1384,balance!AU:BD,10,FALSE)</f>
        <v>22974430</v>
      </c>
    </row>
    <row r="1385" spans="1:10" x14ac:dyDescent="0.3">
      <c r="A1385">
        <v>1383</v>
      </c>
      <c r="B1385">
        <f t="shared" si="43"/>
        <v>277</v>
      </c>
      <c r="C1385">
        <f t="shared" si="42"/>
        <v>4</v>
      </c>
      <c r="D1385">
        <v>9026</v>
      </c>
      <c r="E1385" s="1">
        <f>IF(C1385=1,VLOOKUP(B1385,balance!$AU:$AZ,2,FALSE),IF(C1385=2,VLOOKUP(B1385,balance!$AU:$AZ,3,FALSE),IF(C1385=3,VLOOKUP(B1385,balance!$AU:$AZ,4,FALSE),IF(C1385=4,VLOOKUP(B1385,balance!$AU:$AZ,5,FALSE),IF(C1385=5,VLOOKUP(B1385-1,balance!$AU:$AZ,6,FALSE),0)))))</f>
        <v>7000</v>
      </c>
      <c r="F1385">
        <v>53</v>
      </c>
      <c r="G1385">
        <f>IF(C1385=1,VLOOKUP(FoxFire!B1385,balance!$U:$Z,2,FALSE),IF(C1385=2,VLOOKUP(B1385,balance!$U:$Z,3,FALSE),IF(C1385=3,VLOOKUP(B1385,balance!$U:$Z,4,FALSE),IF(C1385=4,VLOOKUP(B1385,balance!$U:$Z,5,FALSE),IF(C1385=5,VLOOKUP(B1385-1,balance!$U:$Z,6,FALSE),0)))))/100</f>
        <v>3.7599999999999999E-3</v>
      </c>
      <c r="H1385">
        <v>2</v>
      </c>
      <c r="I1385" s="1">
        <f>IF(C1385=1,VLOOKUP(FoxFire!B1385,balance!$AF:$AJ,2,FALSE),IF(C1385=2,VLOOKUP(B1385,balance!$AF:$AJ,3,FALSE),IF(C1385=3,VLOOKUP(B1385,balance!$AF:$AJ,4,FALSE),IF(C1385=4,VLOOKUP(B1385,balance!$AF:$AJ,5,FALSE),IF(C1385=5,VLOOKUP(B1385,balance!$AF:$AK,6,FALSE),0)))))*1000000000000</f>
        <v>3035000000000</v>
      </c>
      <c r="J1385">
        <f>VLOOKUP(B1385,balance!AU:BD,10,FALSE)</f>
        <v>22974430</v>
      </c>
    </row>
    <row r="1386" spans="1:10" x14ac:dyDescent="0.3">
      <c r="A1386">
        <v>1384</v>
      </c>
      <c r="B1386">
        <f t="shared" si="43"/>
        <v>278</v>
      </c>
      <c r="C1386">
        <f t="shared" si="42"/>
        <v>5</v>
      </c>
      <c r="D1386">
        <v>9026</v>
      </c>
      <c r="E1386" s="1">
        <f>IF(C1386=1,VLOOKUP(B1386,balance!$AU:$AZ,2,FALSE),IF(C1386=2,VLOOKUP(B1386,balance!$AU:$AZ,3,FALSE),IF(C1386=3,VLOOKUP(B1386,balance!$AU:$AZ,4,FALSE),IF(C1386=4,VLOOKUP(B1386,balance!$AU:$AZ,5,FALSE),IF(C1386=5,VLOOKUP(B1386-1,balance!$AU:$AZ,6,FALSE),0)))))</f>
        <v>140000</v>
      </c>
      <c r="F1386">
        <v>53</v>
      </c>
      <c r="G1386">
        <f>IF(C1386=1,VLOOKUP(FoxFire!B1386,balance!$U:$Z,2,FALSE),IF(C1386=2,VLOOKUP(B1386,balance!$U:$Z,3,FALSE),IF(C1386=3,VLOOKUP(B1386,balance!$U:$Z,4,FALSE),IF(C1386=4,VLOOKUP(B1386,balance!$U:$Z,5,FALSE),IF(C1386=5,VLOOKUP(B1386-1,balance!$U:$Z,6,FALSE),0)))))/100</f>
        <v>1403.6649000000002</v>
      </c>
      <c r="H1386">
        <v>2</v>
      </c>
      <c r="I1386" s="1">
        <f>IF(C1386=1,VLOOKUP(FoxFire!B1386,balance!$AF:$AJ,2,FALSE),IF(C1386=2,VLOOKUP(B1386,balance!$AF:$AJ,3,FALSE),IF(C1386=3,VLOOKUP(B1386,balance!$AF:$AJ,4,FALSE),IF(C1386=4,VLOOKUP(B1386,balance!$AF:$AJ,5,FALSE),IF(C1386=5,VLOOKUP(B1386,balance!$AF:$AK,6,FALSE),0)))))*1000000000000</f>
        <v>12145000000000</v>
      </c>
      <c r="J1386">
        <f>VLOOKUP(B1386,balance!AU:BD,10,FALSE)</f>
        <v>23239810</v>
      </c>
    </row>
    <row r="1387" spans="1:10" x14ac:dyDescent="0.3">
      <c r="A1387">
        <v>1385</v>
      </c>
      <c r="B1387">
        <f t="shared" si="43"/>
        <v>278</v>
      </c>
      <c r="C1387">
        <f t="shared" si="42"/>
        <v>1</v>
      </c>
      <c r="D1387">
        <v>9026</v>
      </c>
      <c r="E1387" s="1">
        <f>IF(C1387=1,VLOOKUP(B1387,balance!$AU:$AZ,2,FALSE),IF(C1387=2,VLOOKUP(B1387,balance!$AU:$AZ,3,FALSE),IF(C1387=3,VLOOKUP(B1387,balance!$AU:$AZ,4,FALSE),IF(C1387=4,VLOOKUP(B1387,balance!$AU:$AZ,5,FALSE),IF(C1387=5,VLOOKUP(B1387-1,balance!$AU:$AZ,6,FALSE),0)))))</f>
        <v>7000</v>
      </c>
      <c r="F1387">
        <v>53</v>
      </c>
      <c r="G1387">
        <f>IF(C1387=1,VLOOKUP(FoxFire!B1387,balance!$U:$Z,2,FALSE),IF(C1387=2,VLOOKUP(B1387,balance!$U:$Z,3,FALSE),IF(C1387=3,VLOOKUP(B1387,balance!$U:$Z,4,FALSE),IF(C1387=4,VLOOKUP(B1387,balance!$U:$Z,5,FALSE),IF(C1387=5,VLOOKUP(B1387-1,balance!$U:$Z,6,FALSE),0)))))/100</f>
        <v>3.7699999999999999E-3</v>
      </c>
      <c r="H1387">
        <v>2</v>
      </c>
      <c r="I1387" s="1">
        <f>IF(C1387=1,VLOOKUP(FoxFire!B1387,balance!$AF:$AJ,2,FALSE),IF(C1387=2,VLOOKUP(B1387,balance!$AF:$AJ,3,FALSE),IF(C1387=3,VLOOKUP(B1387,balance!$AF:$AJ,4,FALSE),IF(C1387=4,VLOOKUP(B1387,balance!$AF:$AJ,5,FALSE),IF(C1387=5,VLOOKUP(B1387,balance!$AF:$AK,6,FALSE),0)))))*1000000000000</f>
        <v>3036250000000</v>
      </c>
      <c r="J1387">
        <f>VLOOKUP(B1387,balance!AU:BD,10,FALSE)</f>
        <v>23239810</v>
      </c>
    </row>
    <row r="1388" spans="1:10" x14ac:dyDescent="0.3">
      <c r="A1388">
        <v>1386</v>
      </c>
      <c r="B1388">
        <f t="shared" si="43"/>
        <v>278</v>
      </c>
      <c r="C1388">
        <f t="shared" si="42"/>
        <v>2</v>
      </c>
      <c r="D1388">
        <v>9026</v>
      </c>
      <c r="E1388" s="1">
        <f>IF(C1388=1,VLOOKUP(B1388,balance!$AU:$AZ,2,FALSE),IF(C1388=2,VLOOKUP(B1388,balance!$AU:$AZ,3,FALSE),IF(C1388=3,VLOOKUP(B1388,balance!$AU:$AZ,4,FALSE),IF(C1388=4,VLOOKUP(B1388,balance!$AU:$AZ,5,FALSE),IF(C1388=5,VLOOKUP(B1388-1,balance!$AU:$AZ,6,FALSE),0)))))</f>
        <v>7000</v>
      </c>
      <c r="F1388">
        <v>53</v>
      </c>
      <c r="G1388">
        <f>IF(C1388=1,VLOOKUP(FoxFire!B1388,balance!$U:$Z,2,FALSE),IF(C1388=2,VLOOKUP(B1388,balance!$U:$Z,3,FALSE),IF(C1388=3,VLOOKUP(B1388,balance!$U:$Z,4,FALSE),IF(C1388=4,VLOOKUP(B1388,balance!$U:$Z,5,FALSE),IF(C1388=5,VLOOKUP(B1388-1,balance!$U:$Z,6,FALSE),0)))))/100</f>
        <v>3.7699999999999999E-3</v>
      </c>
      <c r="H1388">
        <v>2</v>
      </c>
      <c r="I1388" s="1">
        <f>IF(C1388=1,VLOOKUP(FoxFire!B1388,balance!$AF:$AJ,2,FALSE),IF(C1388=2,VLOOKUP(B1388,balance!$AF:$AJ,3,FALSE),IF(C1388=3,VLOOKUP(B1388,balance!$AF:$AJ,4,FALSE),IF(C1388=4,VLOOKUP(B1388,balance!$AF:$AJ,5,FALSE),IF(C1388=5,VLOOKUP(B1388,balance!$AF:$AK,6,FALSE),0)))))*1000000000000</f>
        <v>3036250000000</v>
      </c>
      <c r="J1388">
        <f>VLOOKUP(B1388,balance!AU:BD,10,FALSE)</f>
        <v>23239810</v>
      </c>
    </row>
    <row r="1389" spans="1:10" x14ac:dyDescent="0.3">
      <c r="A1389">
        <v>1387</v>
      </c>
      <c r="B1389">
        <f t="shared" si="43"/>
        <v>278</v>
      </c>
      <c r="C1389">
        <f t="shared" si="42"/>
        <v>3</v>
      </c>
      <c r="D1389">
        <v>9026</v>
      </c>
      <c r="E1389" s="1">
        <f>IF(C1389=1,VLOOKUP(B1389,balance!$AU:$AZ,2,FALSE),IF(C1389=2,VLOOKUP(B1389,balance!$AU:$AZ,3,FALSE),IF(C1389=3,VLOOKUP(B1389,balance!$AU:$AZ,4,FALSE),IF(C1389=4,VLOOKUP(B1389,balance!$AU:$AZ,5,FALSE),IF(C1389=5,VLOOKUP(B1389-1,balance!$AU:$AZ,6,FALSE),0)))))</f>
        <v>7000</v>
      </c>
      <c r="F1389">
        <v>53</v>
      </c>
      <c r="G1389">
        <f>IF(C1389=1,VLOOKUP(FoxFire!B1389,balance!$U:$Z,2,FALSE),IF(C1389=2,VLOOKUP(B1389,balance!$U:$Z,3,FALSE),IF(C1389=3,VLOOKUP(B1389,balance!$U:$Z,4,FALSE),IF(C1389=4,VLOOKUP(B1389,balance!$U:$Z,5,FALSE),IF(C1389=5,VLOOKUP(B1389-1,balance!$U:$Z,6,FALSE),0)))))/100</f>
        <v>3.7699999999999999E-3</v>
      </c>
      <c r="H1389">
        <v>2</v>
      </c>
      <c r="I1389" s="1">
        <f>IF(C1389=1,VLOOKUP(FoxFire!B1389,balance!$AF:$AJ,2,FALSE),IF(C1389=2,VLOOKUP(B1389,balance!$AF:$AJ,3,FALSE),IF(C1389=3,VLOOKUP(B1389,balance!$AF:$AJ,4,FALSE),IF(C1389=4,VLOOKUP(B1389,balance!$AF:$AJ,5,FALSE),IF(C1389=5,VLOOKUP(B1389,balance!$AF:$AK,6,FALSE),0)))))*1000000000000</f>
        <v>3036250000000</v>
      </c>
      <c r="J1389">
        <f>VLOOKUP(B1389,balance!AU:BD,10,FALSE)</f>
        <v>23239810</v>
      </c>
    </row>
    <row r="1390" spans="1:10" x14ac:dyDescent="0.3">
      <c r="A1390">
        <v>1388</v>
      </c>
      <c r="B1390">
        <f t="shared" si="43"/>
        <v>278</v>
      </c>
      <c r="C1390">
        <f t="shared" si="42"/>
        <v>4</v>
      </c>
      <c r="D1390">
        <v>9026</v>
      </c>
      <c r="E1390" s="1">
        <f>IF(C1390=1,VLOOKUP(B1390,balance!$AU:$AZ,2,FALSE),IF(C1390=2,VLOOKUP(B1390,balance!$AU:$AZ,3,FALSE),IF(C1390=3,VLOOKUP(B1390,balance!$AU:$AZ,4,FALSE),IF(C1390=4,VLOOKUP(B1390,balance!$AU:$AZ,5,FALSE),IF(C1390=5,VLOOKUP(B1390-1,balance!$AU:$AZ,6,FALSE),0)))))</f>
        <v>7000</v>
      </c>
      <c r="F1390">
        <v>53</v>
      </c>
      <c r="G1390">
        <f>IF(C1390=1,VLOOKUP(FoxFire!B1390,balance!$U:$Z,2,FALSE),IF(C1390=2,VLOOKUP(B1390,balance!$U:$Z,3,FALSE),IF(C1390=3,VLOOKUP(B1390,balance!$U:$Z,4,FALSE),IF(C1390=4,VLOOKUP(B1390,balance!$U:$Z,5,FALSE),IF(C1390=5,VLOOKUP(B1390-1,balance!$U:$Z,6,FALSE),0)))))/100</f>
        <v>3.7699999999999999E-3</v>
      </c>
      <c r="H1390">
        <v>2</v>
      </c>
      <c r="I1390" s="1">
        <f>IF(C1390=1,VLOOKUP(FoxFire!B1390,balance!$AF:$AJ,2,FALSE),IF(C1390=2,VLOOKUP(B1390,balance!$AF:$AJ,3,FALSE),IF(C1390=3,VLOOKUP(B1390,balance!$AF:$AJ,4,FALSE),IF(C1390=4,VLOOKUP(B1390,balance!$AF:$AJ,5,FALSE),IF(C1390=5,VLOOKUP(B1390,balance!$AF:$AK,6,FALSE),0)))))*1000000000000</f>
        <v>3036250000000</v>
      </c>
      <c r="J1390">
        <f>VLOOKUP(B1390,balance!AU:BD,10,FALSE)</f>
        <v>23239810</v>
      </c>
    </row>
    <row r="1391" spans="1:10" x14ac:dyDescent="0.3">
      <c r="A1391">
        <v>1389</v>
      </c>
      <c r="B1391">
        <f t="shared" si="43"/>
        <v>279</v>
      </c>
      <c r="C1391">
        <f t="shared" si="42"/>
        <v>5</v>
      </c>
      <c r="D1391">
        <v>9026</v>
      </c>
      <c r="E1391" s="1">
        <f>IF(C1391=1,VLOOKUP(B1391,balance!$AU:$AZ,2,FALSE),IF(C1391=2,VLOOKUP(B1391,balance!$AU:$AZ,3,FALSE),IF(C1391=3,VLOOKUP(B1391,balance!$AU:$AZ,4,FALSE),IF(C1391=4,VLOOKUP(B1391,balance!$AU:$AZ,5,FALSE),IF(C1391=5,VLOOKUP(B1391-1,balance!$AU:$AZ,6,FALSE),0)))))</f>
        <v>140000</v>
      </c>
      <c r="F1391">
        <v>53</v>
      </c>
      <c r="G1391">
        <f>IF(C1391=1,VLOOKUP(FoxFire!B1391,balance!$U:$Z,2,FALSE),IF(C1391=2,VLOOKUP(B1391,balance!$U:$Z,3,FALSE),IF(C1391=3,VLOOKUP(B1391,balance!$U:$Z,4,FALSE),IF(C1391=4,VLOOKUP(B1391,balance!$U:$Z,5,FALSE),IF(C1391=5,VLOOKUP(B1391-1,balance!$U:$Z,6,FALSE),0)))))/100</f>
        <v>1408.8054000000002</v>
      </c>
      <c r="H1391">
        <v>2</v>
      </c>
      <c r="I1391" s="1">
        <f>IF(C1391=1,VLOOKUP(FoxFire!B1391,balance!$AF:$AJ,2,FALSE),IF(C1391=2,VLOOKUP(B1391,balance!$AF:$AJ,3,FALSE),IF(C1391=3,VLOOKUP(B1391,balance!$AF:$AJ,4,FALSE),IF(C1391=4,VLOOKUP(B1391,balance!$AF:$AJ,5,FALSE),IF(C1391=5,VLOOKUP(B1391,balance!$AF:$AK,6,FALSE),0)))))*1000000000000</f>
        <v>12150000000000</v>
      </c>
      <c r="J1391">
        <f>VLOOKUP(B1391,balance!AU:BD,10,FALSE)</f>
        <v>23508140</v>
      </c>
    </row>
    <row r="1392" spans="1:10" x14ac:dyDescent="0.3">
      <c r="A1392">
        <v>1390</v>
      </c>
      <c r="B1392">
        <f t="shared" si="43"/>
        <v>279</v>
      </c>
      <c r="C1392">
        <f t="shared" si="42"/>
        <v>1</v>
      </c>
      <c r="D1392">
        <v>9026</v>
      </c>
      <c r="E1392" s="1">
        <f>IF(C1392=1,VLOOKUP(B1392,balance!$AU:$AZ,2,FALSE),IF(C1392=2,VLOOKUP(B1392,balance!$AU:$AZ,3,FALSE),IF(C1392=3,VLOOKUP(B1392,balance!$AU:$AZ,4,FALSE),IF(C1392=4,VLOOKUP(B1392,balance!$AU:$AZ,5,FALSE),IF(C1392=5,VLOOKUP(B1392-1,balance!$AU:$AZ,6,FALSE),0)))))</f>
        <v>7000</v>
      </c>
      <c r="F1392">
        <v>53</v>
      </c>
      <c r="G1392">
        <f>IF(C1392=1,VLOOKUP(FoxFire!B1392,balance!$U:$Z,2,FALSE),IF(C1392=2,VLOOKUP(B1392,balance!$U:$Z,3,FALSE),IF(C1392=3,VLOOKUP(B1392,balance!$U:$Z,4,FALSE),IF(C1392=4,VLOOKUP(B1392,balance!$U:$Z,5,FALSE),IF(C1392=5,VLOOKUP(B1392-1,balance!$U:$Z,6,FALSE),0)))))/100</f>
        <v>3.7799999999999999E-3</v>
      </c>
      <c r="H1392">
        <v>2</v>
      </c>
      <c r="I1392" s="1">
        <f>IF(C1392=1,VLOOKUP(FoxFire!B1392,balance!$AF:$AJ,2,FALSE),IF(C1392=2,VLOOKUP(B1392,balance!$AF:$AJ,3,FALSE),IF(C1392=3,VLOOKUP(B1392,balance!$AF:$AJ,4,FALSE),IF(C1392=4,VLOOKUP(B1392,balance!$AF:$AJ,5,FALSE),IF(C1392=5,VLOOKUP(B1392,balance!$AF:$AK,6,FALSE),0)))))*1000000000000</f>
        <v>3037500000000</v>
      </c>
      <c r="J1392">
        <f>VLOOKUP(B1392,balance!AU:BD,10,FALSE)</f>
        <v>23508140</v>
      </c>
    </row>
    <row r="1393" spans="1:10" x14ac:dyDescent="0.3">
      <c r="A1393">
        <v>1391</v>
      </c>
      <c r="B1393">
        <f t="shared" si="43"/>
        <v>279</v>
      </c>
      <c r="C1393">
        <f t="shared" si="42"/>
        <v>2</v>
      </c>
      <c r="D1393">
        <v>9026</v>
      </c>
      <c r="E1393" s="1">
        <f>IF(C1393=1,VLOOKUP(B1393,balance!$AU:$AZ,2,FALSE),IF(C1393=2,VLOOKUP(B1393,balance!$AU:$AZ,3,FALSE),IF(C1393=3,VLOOKUP(B1393,balance!$AU:$AZ,4,FALSE),IF(C1393=4,VLOOKUP(B1393,balance!$AU:$AZ,5,FALSE),IF(C1393=5,VLOOKUP(B1393-1,balance!$AU:$AZ,6,FALSE),0)))))</f>
        <v>7000</v>
      </c>
      <c r="F1393">
        <v>53</v>
      </c>
      <c r="G1393">
        <f>IF(C1393=1,VLOOKUP(FoxFire!B1393,balance!$U:$Z,2,FALSE),IF(C1393=2,VLOOKUP(B1393,balance!$U:$Z,3,FALSE),IF(C1393=3,VLOOKUP(B1393,balance!$U:$Z,4,FALSE),IF(C1393=4,VLOOKUP(B1393,balance!$U:$Z,5,FALSE),IF(C1393=5,VLOOKUP(B1393-1,balance!$U:$Z,6,FALSE),0)))))/100</f>
        <v>3.7799999999999999E-3</v>
      </c>
      <c r="H1393">
        <v>2</v>
      </c>
      <c r="I1393" s="1">
        <f>IF(C1393=1,VLOOKUP(FoxFire!B1393,balance!$AF:$AJ,2,FALSE),IF(C1393=2,VLOOKUP(B1393,balance!$AF:$AJ,3,FALSE),IF(C1393=3,VLOOKUP(B1393,balance!$AF:$AJ,4,FALSE),IF(C1393=4,VLOOKUP(B1393,balance!$AF:$AJ,5,FALSE),IF(C1393=5,VLOOKUP(B1393,balance!$AF:$AK,6,FALSE),0)))))*1000000000000</f>
        <v>3037500000000</v>
      </c>
      <c r="J1393">
        <f>VLOOKUP(B1393,balance!AU:BD,10,FALSE)</f>
        <v>23508140</v>
      </c>
    </row>
    <row r="1394" spans="1:10" x14ac:dyDescent="0.3">
      <c r="A1394">
        <v>1392</v>
      </c>
      <c r="B1394">
        <f t="shared" si="43"/>
        <v>279</v>
      </c>
      <c r="C1394">
        <f t="shared" si="42"/>
        <v>3</v>
      </c>
      <c r="D1394">
        <v>9026</v>
      </c>
      <c r="E1394" s="1">
        <f>IF(C1394=1,VLOOKUP(B1394,balance!$AU:$AZ,2,FALSE),IF(C1394=2,VLOOKUP(B1394,balance!$AU:$AZ,3,FALSE),IF(C1394=3,VLOOKUP(B1394,balance!$AU:$AZ,4,FALSE),IF(C1394=4,VLOOKUP(B1394,balance!$AU:$AZ,5,FALSE),IF(C1394=5,VLOOKUP(B1394-1,balance!$AU:$AZ,6,FALSE),0)))))</f>
        <v>7000</v>
      </c>
      <c r="F1394">
        <v>53</v>
      </c>
      <c r="G1394">
        <f>IF(C1394=1,VLOOKUP(FoxFire!B1394,balance!$U:$Z,2,FALSE),IF(C1394=2,VLOOKUP(B1394,balance!$U:$Z,3,FALSE),IF(C1394=3,VLOOKUP(B1394,balance!$U:$Z,4,FALSE),IF(C1394=4,VLOOKUP(B1394,balance!$U:$Z,5,FALSE),IF(C1394=5,VLOOKUP(B1394-1,balance!$U:$Z,6,FALSE),0)))))/100</f>
        <v>3.7799999999999999E-3</v>
      </c>
      <c r="H1394">
        <v>2</v>
      </c>
      <c r="I1394" s="1">
        <f>IF(C1394=1,VLOOKUP(FoxFire!B1394,balance!$AF:$AJ,2,FALSE),IF(C1394=2,VLOOKUP(B1394,balance!$AF:$AJ,3,FALSE),IF(C1394=3,VLOOKUP(B1394,balance!$AF:$AJ,4,FALSE),IF(C1394=4,VLOOKUP(B1394,balance!$AF:$AJ,5,FALSE),IF(C1394=5,VLOOKUP(B1394,balance!$AF:$AK,6,FALSE),0)))))*1000000000000</f>
        <v>3037500000000</v>
      </c>
      <c r="J1394">
        <f>VLOOKUP(B1394,balance!AU:BD,10,FALSE)</f>
        <v>23508140</v>
      </c>
    </row>
    <row r="1395" spans="1:10" x14ac:dyDescent="0.3">
      <c r="A1395">
        <v>1393</v>
      </c>
      <c r="B1395">
        <f t="shared" si="43"/>
        <v>279</v>
      </c>
      <c r="C1395">
        <f t="shared" si="42"/>
        <v>4</v>
      </c>
      <c r="D1395">
        <v>9026</v>
      </c>
      <c r="E1395" s="1">
        <f>IF(C1395=1,VLOOKUP(B1395,balance!$AU:$AZ,2,FALSE),IF(C1395=2,VLOOKUP(B1395,balance!$AU:$AZ,3,FALSE),IF(C1395=3,VLOOKUP(B1395,balance!$AU:$AZ,4,FALSE),IF(C1395=4,VLOOKUP(B1395,balance!$AU:$AZ,5,FALSE),IF(C1395=5,VLOOKUP(B1395-1,balance!$AU:$AZ,6,FALSE),0)))))</f>
        <v>7000</v>
      </c>
      <c r="F1395">
        <v>53</v>
      </c>
      <c r="G1395">
        <f>IF(C1395=1,VLOOKUP(FoxFire!B1395,balance!$U:$Z,2,FALSE),IF(C1395=2,VLOOKUP(B1395,balance!$U:$Z,3,FALSE),IF(C1395=3,VLOOKUP(B1395,balance!$U:$Z,4,FALSE),IF(C1395=4,VLOOKUP(B1395,balance!$U:$Z,5,FALSE),IF(C1395=5,VLOOKUP(B1395-1,balance!$U:$Z,6,FALSE),0)))))/100</f>
        <v>3.7799999999999999E-3</v>
      </c>
      <c r="H1395">
        <v>2</v>
      </c>
      <c r="I1395" s="1">
        <f>IF(C1395=1,VLOOKUP(FoxFire!B1395,balance!$AF:$AJ,2,FALSE),IF(C1395=2,VLOOKUP(B1395,balance!$AF:$AJ,3,FALSE),IF(C1395=3,VLOOKUP(B1395,balance!$AF:$AJ,4,FALSE),IF(C1395=4,VLOOKUP(B1395,balance!$AF:$AJ,5,FALSE),IF(C1395=5,VLOOKUP(B1395,balance!$AF:$AK,6,FALSE),0)))))*1000000000000</f>
        <v>3037500000000</v>
      </c>
      <c r="J1395">
        <f>VLOOKUP(B1395,balance!AU:BD,10,FALSE)</f>
        <v>23508140</v>
      </c>
    </row>
    <row r="1396" spans="1:10" x14ac:dyDescent="0.3">
      <c r="A1396">
        <v>1394</v>
      </c>
      <c r="B1396">
        <f t="shared" si="43"/>
        <v>280</v>
      </c>
      <c r="C1396">
        <f t="shared" si="42"/>
        <v>5</v>
      </c>
      <c r="D1396">
        <v>9026</v>
      </c>
      <c r="E1396" s="1">
        <f>IF(C1396=1,VLOOKUP(B1396,balance!$AU:$AZ,2,FALSE),IF(C1396=2,VLOOKUP(B1396,balance!$AU:$AZ,3,FALSE),IF(C1396=3,VLOOKUP(B1396,balance!$AU:$AZ,4,FALSE),IF(C1396=4,VLOOKUP(B1396,balance!$AU:$AZ,5,FALSE),IF(C1396=5,VLOOKUP(B1396-1,balance!$AU:$AZ,6,FALSE),0)))))</f>
        <v>140000</v>
      </c>
      <c r="F1396">
        <v>53</v>
      </c>
      <c r="G1396">
        <f>IF(C1396=1,VLOOKUP(FoxFire!B1396,balance!$U:$Z,2,FALSE),IF(C1396=2,VLOOKUP(B1396,balance!$U:$Z,3,FALSE),IF(C1396=3,VLOOKUP(B1396,balance!$U:$Z,4,FALSE),IF(C1396=4,VLOOKUP(B1396,balance!$U:$Z,5,FALSE),IF(C1396=5,VLOOKUP(B1396-1,balance!$U:$Z,6,FALSE),0)))))/100</f>
        <v>1413.9548000000002</v>
      </c>
      <c r="H1396">
        <v>2</v>
      </c>
      <c r="I1396" s="1">
        <f>IF(C1396=1,VLOOKUP(FoxFire!B1396,balance!$AF:$AJ,2,FALSE),IF(C1396=2,VLOOKUP(B1396,balance!$AF:$AJ,3,FALSE),IF(C1396=3,VLOOKUP(B1396,balance!$AF:$AJ,4,FALSE),IF(C1396=4,VLOOKUP(B1396,balance!$AF:$AJ,5,FALSE),IF(C1396=5,VLOOKUP(B1396,balance!$AF:$AK,6,FALSE),0)))))*1000000000000</f>
        <v>12155000000000</v>
      </c>
      <c r="J1396">
        <f>VLOOKUP(B1396,balance!AU:BD,10,FALSE)</f>
        <v>23779430</v>
      </c>
    </row>
    <row r="1397" spans="1:10" x14ac:dyDescent="0.3">
      <c r="A1397">
        <v>1395</v>
      </c>
      <c r="B1397">
        <f t="shared" si="43"/>
        <v>280</v>
      </c>
      <c r="C1397">
        <f t="shared" si="42"/>
        <v>1</v>
      </c>
      <c r="D1397">
        <v>9026</v>
      </c>
      <c r="E1397" s="1">
        <f>IF(C1397=1,VLOOKUP(B1397,balance!$AU:$AZ,2,FALSE),IF(C1397=2,VLOOKUP(B1397,balance!$AU:$AZ,3,FALSE),IF(C1397=3,VLOOKUP(B1397,balance!$AU:$AZ,4,FALSE),IF(C1397=4,VLOOKUP(B1397,balance!$AU:$AZ,5,FALSE),IF(C1397=5,VLOOKUP(B1397-1,balance!$AU:$AZ,6,FALSE),0)))))</f>
        <v>7000</v>
      </c>
      <c r="F1397">
        <v>53</v>
      </c>
      <c r="G1397">
        <f>IF(C1397=1,VLOOKUP(FoxFire!B1397,balance!$U:$Z,2,FALSE),IF(C1397=2,VLOOKUP(B1397,balance!$U:$Z,3,FALSE),IF(C1397=3,VLOOKUP(B1397,balance!$U:$Z,4,FALSE),IF(C1397=4,VLOOKUP(B1397,balance!$U:$Z,5,FALSE),IF(C1397=5,VLOOKUP(B1397-1,balance!$U:$Z,6,FALSE),0)))))/100</f>
        <v>3.79E-3</v>
      </c>
      <c r="H1397">
        <v>2</v>
      </c>
      <c r="I1397" s="1">
        <f>IF(C1397=1,VLOOKUP(FoxFire!B1397,balance!$AF:$AJ,2,FALSE),IF(C1397=2,VLOOKUP(B1397,balance!$AF:$AJ,3,FALSE),IF(C1397=3,VLOOKUP(B1397,balance!$AF:$AJ,4,FALSE),IF(C1397=4,VLOOKUP(B1397,balance!$AF:$AJ,5,FALSE),IF(C1397=5,VLOOKUP(B1397,balance!$AF:$AK,6,FALSE),0)))))*1000000000000</f>
        <v>3038750000000</v>
      </c>
      <c r="J1397">
        <f>VLOOKUP(B1397,balance!AU:BD,10,FALSE)</f>
        <v>23779430</v>
      </c>
    </row>
    <row r="1398" spans="1:10" x14ac:dyDescent="0.3">
      <c r="A1398">
        <v>1396</v>
      </c>
      <c r="B1398">
        <f t="shared" si="43"/>
        <v>280</v>
      </c>
      <c r="C1398">
        <f t="shared" si="42"/>
        <v>2</v>
      </c>
      <c r="D1398">
        <v>9026</v>
      </c>
      <c r="E1398" s="1">
        <f>IF(C1398=1,VLOOKUP(B1398,balance!$AU:$AZ,2,FALSE),IF(C1398=2,VLOOKUP(B1398,balance!$AU:$AZ,3,FALSE),IF(C1398=3,VLOOKUP(B1398,balance!$AU:$AZ,4,FALSE),IF(C1398=4,VLOOKUP(B1398,balance!$AU:$AZ,5,FALSE),IF(C1398=5,VLOOKUP(B1398-1,balance!$AU:$AZ,6,FALSE),0)))))</f>
        <v>7000</v>
      </c>
      <c r="F1398">
        <v>53</v>
      </c>
      <c r="G1398">
        <f>IF(C1398=1,VLOOKUP(FoxFire!B1398,balance!$U:$Z,2,FALSE),IF(C1398=2,VLOOKUP(B1398,balance!$U:$Z,3,FALSE),IF(C1398=3,VLOOKUP(B1398,balance!$U:$Z,4,FALSE),IF(C1398=4,VLOOKUP(B1398,balance!$U:$Z,5,FALSE),IF(C1398=5,VLOOKUP(B1398-1,balance!$U:$Z,6,FALSE),0)))))/100</f>
        <v>3.79E-3</v>
      </c>
      <c r="H1398">
        <v>2</v>
      </c>
      <c r="I1398" s="1">
        <f>IF(C1398=1,VLOOKUP(FoxFire!B1398,balance!$AF:$AJ,2,FALSE),IF(C1398=2,VLOOKUP(B1398,balance!$AF:$AJ,3,FALSE),IF(C1398=3,VLOOKUP(B1398,balance!$AF:$AJ,4,FALSE),IF(C1398=4,VLOOKUP(B1398,balance!$AF:$AJ,5,FALSE),IF(C1398=5,VLOOKUP(B1398,balance!$AF:$AK,6,FALSE),0)))))*1000000000000</f>
        <v>3038750000000</v>
      </c>
      <c r="J1398">
        <f>VLOOKUP(B1398,balance!AU:BD,10,FALSE)</f>
        <v>23779430</v>
      </c>
    </row>
    <row r="1399" spans="1:10" x14ac:dyDescent="0.3">
      <c r="A1399">
        <v>1397</v>
      </c>
      <c r="B1399">
        <f t="shared" si="43"/>
        <v>280</v>
      </c>
      <c r="C1399">
        <f t="shared" si="42"/>
        <v>3</v>
      </c>
      <c r="D1399">
        <v>9026</v>
      </c>
      <c r="E1399" s="1">
        <f>IF(C1399=1,VLOOKUP(B1399,balance!$AU:$AZ,2,FALSE),IF(C1399=2,VLOOKUP(B1399,balance!$AU:$AZ,3,FALSE),IF(C1399=3,VLOOKUP(B1399,balance!$AU:$AZ,4,FALSE),IF(C1399=4,VLOOKUP(B1399,balance!$AU:$AZ,5,FALSE),IF(C1399=5,VLOOKUP(B1399-1,balance!$AU:$AZ,6,FALSE),0)))))</f>
        <v>7000</v>
      </c>
      <c r="F1399">
        <v>53</v>
      </c>
      <c r="G1399">
        <f>IF(C1399=1,VLOOKUP(FoxFire!B1399,balance!$U:$Z,2,FALSE),IF(C1399=2,VLOOKUP(B1399,balance!$U:$Z,3,FALSE),IF(C1399=3,VLOOKUP(B1399,balance!$U:$Z,4,FALSE),IF(C1399=4,VLOOKUP(B1399,balance!$U:$Z,5,FALSE),IF(C1399=5,VLOOKUP(B1399-1,balance!$U:$Z,6,FALSE),0)))))/100</f>
        <v>3.79E-3</v>
      </c>
      <c r="H1399">
        <v>2</v>
      </c>
      <c r="I1399" s="1">
        <f>IF(C1399=1,VLOOKUP(FoxFire!B1399,balance!$AF:$AJ,2,FALSE),IF(C1399=2,VLOOKUP(B1399,balance!$AF:$AJ,3,FALSE),IF(C1399=3,VLOOKUP(B1399,balance!$AF:$AJ,4,FALSE),IF(C1399=4,VLOOKUP(B1399,balance!$AF:$AJ,5,FALSE),IF(C1399=5,VLOOKUP(B1399,balance!$AF:$AK,6,FALSE),0)))))*1000000000000</f>
        <v>3038750000000</v>
      </c>
      <c r="J1399">
        <f>VLOOKUP(B1399,balance!AU:BD,10,FALSE)</f>
        <v>23779430</v>
      </c>
    </row>
    <row r="1400" spans="1:10" x14ac:dyDescent="0.3">
      <c r="A1400">
        <v>1398</v>
      </c>
      <c r="B1400">
        <f t="shared" si="43"/>
        <v>280</v>
      </c>
      <c r="C1400">
        <f t="shared" si="42"/>
        <v>4</v>
      </c>
      <c r="D1400">
        <v>9026</v>
      </c>
      <c r="E1400" s="1">
        <f>IF(C1400=1,VLOOKUP(B1400,balance!$AU:$AZ,2,FALSE),IF(C1400=2,VLOOKUP(B1400,balance!$AU:$AZ,3,FALSE),IF(C1400=3,VLOOKUP(B1400,balance!$AU:$AZ,4,FALSE),IF(C1400=4,VLOOKUP(B1400,balance!$AU:$AZ,5,FALSE),IF(C1400=5,VLOOKUP(B1400-1,balance!$AU:$AZ,6,FALSE),0)))))</f>
        <v>7000</v>
      </c>
      <c r="F1400">
        <v>53</v>
      </c>
      <c r="G1400">
        <f>IF(C1400=1,VLOOKUP(FoxFire!B1400,balance!$U:$Z,2,FALSE),IF(C1400=2,VLOOKUP(B1400,balance!$U:$Z,3,FALSE),IF(C1400=3,VLOOKUP(B1400,balance!$U:$Z,4,FALSE),IF(C1400=4,VLOOKUP(B1400,balance!$U:$Z,5,FALSE),IF(C1400=5,VLOOKUP(B1400-1,balance!$U:$Z,6,FALSE),0)))))/100</f>
        <v>3.79E-3</v>
      </c>
      <c r="H1400">
        <v>2</v>
      </c>
      <c r="I1400" s="1">
        <f>IF(C1400=1,VLOOKUP(FoxFire!B1400,balance!$AF:$AJ,2,FALSE),IF(C1400=2,VLOOKUP(B1400,balance!$AF:$AJ,3,FALSE),IF(C1400=3,VLOOKUP(B1400,balance!$AF:$AJ,4,FALSE),IF(C1400=4,VLOOKUP(B1400,balance!$AF:$AJ,5,FALSE),IF(C1400=5,VLOOKUP(B1400,balance!$AF:$AK,6,FALSE),0)))))*1000000000000</f>
        <v>3038750000000</v>
      </c>
      <c r="J1400">
        <f>VLOOKUP(B1400,balance!AU:BD,10,FALSE)</f>
        <v>23779430</v>
      </c>
    </row>
    <row r="1401" spans="1:10" x14ac:dyDescent="0.3">
      <c r="A1401">
        <v>1399</v>
      </c>
      <c r="B1401">
        <f t="shared" si="43"/>
        <v>281</v>
      </c>
      <c r="C1401">
        <f t="shared" si="42"/>
        <v>5</v>
      </c>
      <c r="D1401">
        <v>9026</v>
      </c>
      <c r="E1401" s="1">
        <f>IF(C1401=1,VLOOKUP(B1401,balance!$AU:$AZ,2,FALSE),IF(C1401=2,VLOOKUP(B1401,balance!$AU:$AZ,3,FALSE),IF(C1401=3,VLOOKUP(B1401,balance!$AU:$AZ,4,FALSE),IF(C1401=4,VLOOKUP(B1401,balance!$AU:$AZ,5,FALSE),IF(C1401=5,VLOOKUP(B1401-1,balance!$AU:$AZ,6,FALSE),0)))))</f>
        <v>140000</v>
      </c>
      <c r="F1401">
        <v>53</v>
      </c>
      <c r="G1401">
        <f>IF(C1401=1,VLOOKUP(FoxFire!B1401,balance!$U:$Z,2,FALSE),IF(C1401=2,VLOOKUP(B1401,balance!$U:$Z,3,FALSE),IF(C1401=3,VLOOKUP(B1401,balance!$U:$Z,4,FALSE),IF(C1401=4,VLOOKUP(B1401,balance!$U:$Z,5,FALSE),IF(C1401=5,VLOOKUP(B1401-1,balance!$U:$Z,6,FALSE),0)))))/100</f>
        <v>1419.1132</v>
      </c>
      <c r="H1401">
        <v>2</v>
      </c>
      <c r="I1401" s="1">
        <f>IF(C1401=1,VLOOKUP(FoxFire!B1401,balance!$AF:$AJ,2,FALSE),IF(C1401=2,VLOOKUP(B1401,balance!$AF:$AJ,3,FALSE),IF(C1401=3,VLOOKUP(B1401,balance!$AF:$AJ,4,FALSE),IF(C1401=4,VLOOKUP(B1401,balance!$AF:$AJ,5,FALSE),IF(C1401=5,VLOOKUP(B1401,balance!$AF:$AK,6,FALSE),0)))))*1000000000000</f>
        <v>12160000000000.051</v>
      </c>
      <c r="J1401">
        <f>VLOOKUP(B1401,balance!AU:BD,10,FALSE)</f>
        <v>24053690</v>
      </c>
    </row>
    <row r="1402" spans="1:10" x14ac:dyDescent="0.3">
      <c r="A1402">
        <v>1400</v>
      </c>
      <c r="B1402">
        <f t="shared" si="43"/>
        <v>281</v>
      </c>
      <c r="C1402">
        <f t="shared" si="42"/>
        <v>1</v>
      </c>
      <c r="D1402">
        <v>9026</v>
      </c>
      <c r="E1402" s="1">
        <f>IF(C1402=1,VLOOKUP(B1402,balance!$AU:$AZ,2,FALSE),IF(C1402=2,VLOOKUP(B1402,balance!$AU:$AZ,3,FALSE),IF(C1402=3,VLOOKUP(B1402,balance!$AU:$AZ,4,FALSE),IF(C1402=4,VLOOKUP(B1402,balance!$AU:$AZ,5,FALSE),IF(C1402=5,VLOOKUP(B1402-1,balance!$AU:$AZ,6,FALSE),0)))))</f>
        <v>7000</v>
      </c>
      <c r="F1402">
        <v>53</v>
      </c>
      <c r="G1402">
        <f>IF(C1402=1,VLOOKUP(FoxFire!B1402,balance!$U:$Z,2,FALSE),IF(C1402=2,VLOOKUP(B1402,balance!$U:$Z,3,FALSE),IF(C1402=3,VLOOKUP(B1402,balance!$U:$Z,4,FALSE),IF(C1402=4,VLOOKUP(B1402,balance!$U:$Z,5,FALSE),IF(C1402=5,VLOOKUP(B1402-1,balance!$U:$Z,6,FALSE),0)))))/100</f>
        <v>3.8E-3</v>
      </c>
      <c r="H1402">
        <v>2</v>
      </c>
      <c r="I1402" s="1">
        <f>IF(C1402=1,VLOOKUP(FoxFire!B1402,balance!$AF:$AJ,2,FALSE),IF(C1402=2,VLOOKUP(B1402,balance!$AF:$AJ,3,FALSE),IF(C1402=3,VLOOKUP(B1402,balance!$AF:$AJ,4,FALSE),IF(C1402=4,VLOOKUP(B1402,balance!$AF:$AJ,5,FALSE),IF(C1402=5,VLOOKUP(B1402,balance!$AF:$AK,6,FALSE),0)))))*1000000000000</f>
        <v>3040000000000.0127</v>
      </c>
      <c r="J1402">
        <f>VLOOKUP(B1402,balance!AU:BD,10,FALSE)</f>
        <v>24053690</v>
      </c>
    </row>
    <row r="1403" spans="1:10" x14ac:dyDescent="0.3">
      <c r="A1403">
        <v>1401</v>
      </c>
      <c r="B1403">
        <f t="shared" si="43"/>
        <v>281</v>
      </c>
      <c r="C1403">
        <f t="shared" si="42"/>
        <v>2</v>
      </c>
      <c r="D1403">
        <v>9026</v>
      </c>
      <c r="E1403" s="1">
        <f>IF(C1403=1,VLOOKUP(B1403,balance!$AU:$AZ,2,FALSE),IF(C1403=2,VLOOKUP(B1403,balance!$AU:$AZ,3,FALSE),IF(C1403=3,VLOOKUP(B1403,balance!$AU:$AZ,4,FALSE),IF(C1403=4,VLOOKUP(B1403,balance!$AU:$AZ,5,FALSE),IF(C1403=5,VLOOKUP(B1403-1,balance!$AU:$AZ,6,FALSE),0)))))</f>
        <v>7000</v>
      </c>
      <c r="F1403">
        <v>53</v>
      </c>
      <c r="G1403">
        <f>IF(C1403=1,VLOOKUP(FoxFire!B1403,balance!$U:$Z,2,FALSE),IF(C1403=2,VLOOKUP(B1403,balance!$U:$Z,3,FALSE),IF(C1403=3,VLOOKUP(B1403,balance!$U:$Z,4,FALSE),IF(C1403=4,VLOOKUP(B1403,balance!$U:$Z,5,FALSE),IF(C1403=5,VLOOKUP(B1403-1,balance!$U:$Z,6,FALSE),0)))))/100</f>
        <v>3.8E-3</v>
      </c>
      <c r="H1403">
        <v>2</v>
      </c>
      <c r="I1403" s="1">
        <f>IF(C1403=1,VLOOKUP(FoxFire!B1403,balance!$AF:$AJ,2,FALSE),IF(C1403=2,VLOOKUP(B1403,balance!$AF:$AJ,3,FALSE),IF(C1403=3,VLOOKUP(B1403,balance!$AF:$AJ,4,FALSE),IF(C1403=4,VLOOKUP(B1403,balance!$AF:$AJ,5,FALSE),IF(C1403=5,VLOOKUP(B1403,balance!$AF:$AK,6,FALSE),0)))))*1000000000000</f>
        <v>3040000000000.0127</v>
      </c>
      <c r="J1403">
        <f>VLOOKUP(B1403,balance!AU:BD,10,FALSE)</f>
        <v>24053690</v>
      </c>
    </row>
    <row r="1404" spans="1:10" x14ac:dyDescent="0.3">
      <c r="A1404">
        <v>1402</v>
      </c>
      <c r="B1404">
        <f t="shared" si="43"/>
        <v>281</v>
      </c>
      <c r="C1404">
        <f t="shared" si="42"/>
        <v>3</v>
      </c>
      <c r="D1404">
        <v>9026</v>
      </c>
      <c r="E1404" s="1">
        <f>IF(C1404=1,VLOOKUP(B1404,balance!$AU:$AZ,2,FALSE),IF(C1404=2,VLOOKUP(B1404,balance!$AU:$AZ,3,FALSE),IF(C1404=3,VLOOKUP(B1404,balance!$AU:$AZ,4,FALSE),IF(C1404=4,VLOOKUP(B1404,balance!$AU:$AZ,5,FALSE),IF(C1404=5,VLOOKUP(B1404-1,balance!$AU:$AZ,6,FALSE),0)))))</f>
        <v>7000</v>
      </c>
      <c r="F1404">
        <v>53</v>
      </c>
      <c r="G1404">
        <f>IF(C1404=1,VLOOKUP(FoxFire!B1404,balance!$U:$Z,2,FALSE),IF(C1404=2,VLOOKUP(B1404,balance!$U:$Z,3,FALSE),IF(C1404=3,VLOOKUP(B1404,balance!$U:$Z,4,FALSE),IF(C1404=4,VLOOKUP(B1404,balance!$U:$Z,5,FALSE),IF(C1404=5,VLOOKUP(B1404-1,balance!$U:$Z,6,FALSE),0)))))/100</f>
        <v>3.8E-3</v>
      </c>
      <c r="H1404">
        <v>2</v>
      </c>
      <c r="I1404" s="1">
        <f>IF(C1404=1,VLOOKUP(FoxFire!B1404,balance!$AF:$AJ,2,FALSE),IF(C1404=2,VLOOKUP(B1404,balance!$AF:$AJ,3,FALSE),IF(C1404=3,VLOOKUP(B1404,balance!$AF:$AJ,4,FALSE),IF(C1404=4,VLOOKUP(B1404,balance!$AF:$AJ,5,FALSE),IF(C1404=5,VLOOKUP(B1404,balance!$AF:$AK,6,FALSE),0)))))*1000000000000</f>
        <v>3040000000000.0127</v>
      </c>
      <c r="J1404">
        <f>VLOOKUP(B1404,balance!AU:BD,10,FALSE)</f>
        <v>24053690</v>
      </c>
    </row>
    <row r="1405" spans="1:10" x14ac:dyDescent="0.3">
      <c r="A1405">
        <v>1403</v>
      </c>
      <c r="B1405">
        <f t="shared" si="43"/>
        <v>281</v>
      </c>
      <c r="C1405">
        <f t="shared" si="42"/>
        <v>4</v>
      </c>
      <c r="D1405">
        <v>9026</v>
      </c>
      <c r="E1405" s="1">
        <f>IF(C1405=1,VLOOKUP(B1405,balance!$AU:$AZ,2,FALSE),IF(C1405=2,VLOOKUP(B1405,balance!$AU:$AZ,3,FALSE),IF(C1405=3,VLOOKUP(B1405,balance!$AU:$AZ,4,FALSE),IF(C1405=4,VLOOKUP(B1405,balance!$AU:$AZ,5,FALSE),IF(C1405=5,VLOOKUP(B1405-1,balance!$AU:$AZ,6,FALSE),0)))))</f>
        <v>7000</v>
      </c>
      <c r="F1405">
        <v>53</v>
      </c>
      <c r="G1405">
        <f>IF(C1405=1,VLOOKUP(FoxFire!B1405,balance!$U:$Z,2,FALSE),IF(C1405=2,VLOOKUP(B1405,balance!$U:$Z,3,FALSE),IF(C1405=3,VLOOKUP(B1405,balance!$U:$Z,4,FALSE),IF(C1405=4,VLOOKUP(B1405,balance!$U:$Z,5,FALSE),IF(C1405=5,VLOOKUP(B1405-1,balance!$U:$Z,6,FALSE),0)))))/100</f>
        <v>3.8E-3</v>
      </c>
      <c r="H1405">
        <v>2</v>
      </c>
      <c r="I1405" s="1">
        <f>IF(C1405=1,VLOOKUP(FoxFire!B1405,balance!$AF:$AJ,2,FALSE),IF(C1405=2,VLOOKUP(B1405,balance!$AF:$AJ,3,FALSE),IF(C1405=3,VLOOKUP(B1405,balance!$AF:$AJ,4,FALSE),IF(C1405=4,VLOOKUP(B1405,balance!$AF:$AJ,5,FALSE),IF(C1405=5,VLOOKUP(B1405,balance!$AF:$AK,6,FALSE),0)))))*1000000000000</f>
        <v>3040000000000.0127</v>
      </c>
      <c r="J1405">
        <f>VLOOKUP(B1405,balance!AU:BD,10,FALSE)</f>
        <v>24053690</v>
      </c>
    </row>
    <row r="1406" spans="1:10" x14ac:dyDescent="0.3">
      <c r="A1406">
        <v>1404</v>
      </c>
      <c r="B1406">
        <f t="shared" si="43"/>
        <v>282</v>
      </c>
      <c r="C1406">
        <f t="shared" si="42"/>
        <v>5</v>
      </c>
      <c r="D1406">
        <v>9026</v>
      </c>
      <c r="E1406" s="1">
        <f>IF(C1406=1,VLOOKUP(B1406,balance!$AU:$AZ,2,FALSE),IF(C1406=2,VLOOKUP(B1406,balance!$AU:$AZ,3,FALSE),IF(C1406=3,VLOOKUP(B1406,balance!$AU:$AZ,4,FALSE),IF(C1406=4,VLOOKUP(B1406,balance!$AU:$AZ,5,FALSE),IF(C1406=5,VLOOKUP(B1406-1,balance!$AU:$AZ,6,FALSE),0)))))</f>
        <v>140000</v>
      </c>
      <c r="F1406">
        <v>53</v>
      </c>
      <c r="G1406">
        <f>IF(C1406=1,VLOOKUP(FoxFire!B1406,balance!$U:$Z,2,FALSE),IF(C1406=2,VLOOKUP(B1406,balance!$U:$Z,3,FALSE),IF(C1406=3,VLOOKUP(B1406,balance!$U:$Z,4,FALSE),IF(C1406=4,VLOOKUP(B1406,balance!$U:$Z,5,FALSE),IF(C1406=5,VLOOKUP(B1406-1,balance!$U:$Z,6,FALSE),0)))))/100</f>
        <v>1424.2804000000001</v>
      </c>
      <c r="H1406">
        <v>2</v>
      </c>
      <c r="I1406" s="1">
        <f>IF(C1406=1,VLOOKUP(FoxFire!B1406,balance!$AF:$AJ,2,FALSE),IF(C1406=2,VLOOKUP(B1406,balance!$AF:$AJ,3,FALSE),IF(C1406=3,VLOOKUP(B1406,balance!$AF:$AJ,4,FALSE),IF(C1406=4,VLOOKUP(B1406,balance!$AF:$AJ,5,FALSE),IF(C1406=5,VLOOKUP(B1406,balance!$AF:$AK,6,FALSE),0)))))*1000000000000</f>
        <v>12165000000000.051</v>
      </c>
      <c r="J1406">
        <f>VLOOKUP(B1406,balance!AU:BD,10,FALSE)</f>
        <v>24330930</v>
      </c>
    </row>
    <row r="1407" spans="1:10" x14ac:dyDescent="0.3">
      <c r="A1407">
        <v>1405</v>
      </c>
      <c r="B1407">
        <f t="shared" si="43"/>
        <v>282</v>
      </c>
      <c r="C1407">
        <f t="shared" si="42"/>
        <v>1</v>
      </c>
      <c r="D1407">
        <v>9026</v>
      </c>
      <c r="E1407" s="1">
        <f>IF(C1407=1,VLOOKUP(B1407,balance!$AU:$AZ,2,FALSE),IF(C1407=2,VLOOKUP(B1407,balance!$AU:$AZ,3,FALSE),IF(C1407=3,VLOOKUP(B1407,balance!$AU:$AZ,4,FALSE),IF(C1407=4,VLOOKUP(B1407,balance!$AU:$AZ,5,FALSE),IF(C1407=5,VLOOKUP(B1407-1,balance!$AU:$AZ,6,FALSE),0)))))</f>
        <v>7000</v>
      </c>
      <c r="F1407">
        <v>53</v>
      </c>
      <c r="G1407">
        <f>IF(C1407=1,VLOOKUP(FoxFire!B1407,balance!$U:$Z,2,FALSE),IF(C1407=2,VLOOKUP(B1407,balance!$U:$Z,3,FALSE),IF(C1407=3,VLOOKUP(B1407,balance!$U:$Z,4,FALSE),IF(C1407=4,VLOOKUP(B1407,balance!$U:$Z,5,FALSE),IF(C1407=5,VLOOKUP(B1407-1,balance!$U:$Z,6,FALSE),0)))))/100</f>
        <v>3.81E-3</v>
      </c>
      <c r="H1407">
        <v>2</v>
      </c>
      <c r="I1407" s="1">
        <f>IF(C1407=1,VLOOKUP(FoxFire!B1407,balance!$AF:$AJ,2,FALSE),IF(C1407=2,VLOOKUP(B1407,balance!$AF:$AJ,3,FALSE),IF(C1407=3,VLOOKUP(B1407,balance!$AF:$AJ,4,FALSE),IF(C1407=4,VLOOKUP(B1407,balance!$AF:$AJ,5,FALSE),IF(C1407=5,VLOOKUP(B1407,balance!$AF:$AK,6,FALSE),0)))))*1000000000000</f>
        <v>3041250000000.0127</v>
      </c>
      <c r="J1407">
        <f>VLOOKUP(B1407,balance!AU:BD,10,FALSE)</f>
        <v>24330930</v>
      </c>
    </row>
    <row r="1408" spans="1:10" x14ac:dyDescent="0.3">
      <c r="A1408">
        <v>1406</v>
      </c>
      <c r="B1408">
        <f t="shared" si="43"/>
        <v>282</v>
      </c>
      <c r="C1408">
        <f t="shared" si="42"/>
        <v>2</v>
      </c>
      <c r="D1408">
        <v>9026</v>
      </c>
      <c r="E1408" s="1">
        <f>IF(C1408=1,VLOOKUP(B1408,balance!$AU:$AZ,2,FALSE),IF(C1408=2,VLOOKUP(B1408,balance!$AU:$AZ,3,FALSE),IF(C1408=3,VLOOKUP(B1408,balance!$AU:$AZ,4,FALSE),IF(C1408=4,VLOOKUP(B1408,balance!$AU:$AZ,5,FALSE),IF(C1408=5,VLOOKUP(B1408-1,balance!$AU:$AZ,6,FALSE),0)))))</f>
        <v>7000</v>
      </c>
      <c r="F1408">
        <v>53</v>
      </c>
      <c r="G1408">
        <f>IF(C1408=1,VLOOKUP(FoxFire!B1408,balance!$U:$Z,2,FALSE),IF(C1408=2,VLOOKUP(B1408,balance!$U:$Z,3,FALSE),IF(C1408=3,VLOOKUP(B1408,balance!$U:$Z,4,FALSE),IF(C1408=4,VLOOKUP(B1408,balance!$U:$Z,5,FALSE),IF(C1408=5,VLOOKUP(B1408-1,balance!$U:$Z,6,FALSE),0)))))/100</f>
        <v>3.81E-3</v>
      </c>
      <c r="H1408">
        <v>2</v>
      </c>
      <c r="I1408" s="1">
        <f>IF(C1408=1,VLOOKUP(FoxFire!B1408,balance!$AF:$AJ,2,FALSE),IF(C1408=2,VLOOKUP(B1408,balance!$AF:$AJ,3,FALSE),IF(C1408=3,VLOOKUP(B1408,balance!$AF:$AJ,4,FALSE),IF(C1408=4,VLOOKUP(B1408,balance!$AF:$AJ,5,FALSE),IF(C1408=5,VLOOKUP(B1408,balance!$AF:$AK,6,FALSE),0)))))*1000000000000</f>
        <v>3041250000000.0127</v>
      </c>
      <c r="J1408">
        <f>VLOOKUP(B1408,balance!AU:BD,10,FALSE)</f>
        <v>24330930</v>
      </c>
    </row>
    <row r="1409" spans="1:10" x14ac:dyDescent="0.3">
      <c r="A1409">
        <v>1407</v>
      </c>
      <c r="B1409">
        <f t="shared" si="43"/>
        <v>282</v>
      </c>
      <c r="C1409">
        <f t="shared" si="42"/>
        <v>3</v>
      </c>
      <c r="D1409">
        <v>9026</v>
      </c>
      <c r="E1409" s="1">
        <f>IF(C1409=1,VLOOKUP(B1409,balance!$AU:$AZ,2,FALSE),IF(C1409=2,VLOOKUP(B1409,balance!$AU:$AZ,3,FALSE),IF(C1409=3,VLOOKUP(B1409,balance!$AU:$AZ,4,FALSE),IF(C1409=4,VLOOKUP(B1409,balance!$AU:$AZ,5,FALSE),IF(C1409=5,VLOOKUP(B1409-1,balance!$AU:$AZ,6,FALSE),0)))))</f>
        <v>7000</v>
      </c>
      <c r="F1409">
        <v>53</v>
      </c>
      <c r="G1409">
        <f>IF(C1409=1,VLOOKUP(FoxFire!B1409,balance!$U:$Z,2,FALSE),IF(C1409=2,VLOOKUP(B1409,balance!$U:$Z,3,FALSE),IF(C1409=3,VLOOKUP(B1409,balance!$U:$Z,4,FALSE),IF(C1409=4,VLOOKUP(B1409,balance!$U:$Z,5,FALSE),IF(C1409=5,VLOOKUP(B1409-1,balance!$U:$Z,6,FALSE),0)))))/100</f>
        <v>3.81E-3</v>
      </c>
      <c r="H1409">
        <v>2</v>
      </c>
      <c r="I1409" s="1">
        <f>IF(C1409=1,VLOOKUP(FoxFire!B1409,balance!$AF:$AJ,2,FALSE),IF(C1409=2,VLOOKUP(B1409,balance!$AF:$AJ,3,FALSE),IF(C1409=3,VLOOKUP(B1409,balance!$AF:$AJ,4,FALSE),IF(C1409=4,VLOOKUP(B1409,balance!$AF:$AJ,5,FALSE),IF(C1409=5,VLOOKUP(B1409,balance!$AF:$AK,6,FALSE),0)))))*1000000000000</f>
        <v>3041250000000.0127</v>
      </c>
      <c r="J1409">
        <f>VLOOKUP(B1409,balance!AU:BD,10,FALSE)</f>
        <v>24330930</v>
      </c>
    </row>
    <row r="1410" spans="1:10" x14ac:dyDescent="0.3">
      <c r="A1410">
        <v>1408</v>
      </c>
      <c r="B1410">
        <f t="shared" si="43"/>
        <v>282</v>
      </c>
      <c r="C1410">
        <f t="shared" si="42"/>
        <v>4</v>
      </c>
      <c r="D1410">
        <v>9026</v>
      </c>
      <c r="E1410" s="1">
        <f>IF(C1410=1,VLOOKUP(B1410,balance!$AU:$AZ,2,FALSE),IF(C1410=2,VLOOKUP(B1410,balance!$AU:$AZ,3,FALSE),IF(C1410=3,VLOOKUP(B1410,balance!$AU:$AZ,4,FALSE),IF(C1410=4,VLOOKUP(B1410,balance!$AU:$AZ,5,FALSE),IF(C1410=5,VLOOKUP(B1410-1,balance!$AU:$AZ,6,FALSE),0)))))</f>
        <v>7000</v>
      </c>
      <c r="F1410">
        <v>53</v>
      </c>
      <c r="G1410">
        <f>IF(C1410=1,VLOOKUP(FoxFire!B1410,balance!$U:$Z,2,FALSE),IF(C1410=2,VLOOKUP(B1410,balance!$U:$Z,3,FALSE),IF(C1410=3,VLOOKUP(B1410,balance!$U:$Z,4,FALSE),IF(C1410=4,VLOOKUP(B1410,balance!$U:$Z,5,FALSE),IF(C1410=5,VLOOKUP(B1410-1,balance!$U:$Z,6,FALSE),0)))))/100</f>
        <v>3.81E-3</v>
      </c>
      <c r="H1410">
        <v>2</v>
      </c>
      <c r="I1410" s="1">
        <f>IF(C1410=1,VLOOKUP(FoxFire!B1410,balance!$AF:$AJ,2,FALSE),IF(C1410=2,VLOOKUP(B1410,balance!$AF:$AJ,3,FALSE),IF(C1410=3,VLOOKUP(B1410,balance!$AF:$AJ,4,FALSE),IF(C1410=4,VLOOKUP(B1410,balance!$AF:$AJ,5,FALSE),IF(C1410=5,VLOOKUP(B1410,balance!$AF:$AK,6,FALSE),0)))))*1000000000000</f>
        <v>3041250000000.0127</v>
      </c>
      <c r="J1410">
        <f>VLOOKUP(B1410,balance!AU:BD,10,FALSE)</f>
        <v>24330930</v>
      </c>
    </row>
    <row r="1411" spans="1:10" x14ac:dyDescent="0.3">
      <c r="A1411">
        <v>1409</v>
      </c>
      <c r="B1411">
        <f t="shared" si="43"/>
        <v>283</v>
      </c>
      <c r="C1411">
        <f t="shared" si="42"/>
        <v>5</v>
      </c>
      <c r="D1411">
        <v>9026</v>
      </c>
      <c r="E1411" s="1">
        <f>IF(C1411=1,VLOOKUP(B1411,balance!$AU:$AZ,2,FALSE),IF(C1411=2,VLOOKUP(B1411,balance!$AU:$AZ,3,FALSE),IF(C1411=3,VLOOKUP(B1411,balance!$AU:$AZ,4,FALSE),IF(C1411=4,VLOOKUP(B1411,balance!$AU:$AZ,5,FALSE),IF(C1411=5,VLOOKUP(B1411-1,balance!$AU:$AZ,6,FALSE),0)))))</f>
        <v>140000</v>
      </c>
      <c r="F1411">
        <v>53</v>
      </c>
      <c r="G1411">
        <f>IF(C1411=1,VLOOKUP(FoxFire!B1411,balance!$U:$Z,2,FALSE),IF(C1411=2,VLOOKUP(B1411,balance!$U:$Z,3,FALSE),IF(C1411=3,VLOOKUP(B1411,balance!$U:$Z,4,FALSE),IF(C1411=4,VLOOKUP(B1411,balance!$U:$Z,5,FALSE),IF(C1411=5,VLOOKUP(B1411-1,balance!$U:$Z,6,FALSE),0)))))/100</f>
        <v>1429.4565000000002</v>
      </c>
      <c r="H1411">
        <v>2</v>
      </c>
      <c r="I1411" s="1">
        <f>IF(C1411=1,VLOOKUP(FoxFire!B1411,balance!$AF:$AJ,2,FALSE),IF(C1411=2,VLOOKUP(B1411,balance!$AF:$AJ,3,FALSE),IF(C1411=3,VLOOKUP(B1411,balance!$AF:$AJ,4,FALSE),IF(C1411=4,VLOOKUP(B1411,balance!$AF:$AJ,5,FALSE),IF(C1411=5,VLOOKUP(B1411,balance!$AF:$AK,6,FALSE),0)))))*1000000000000</f>
        <v>12170000000000.049</v>
      </c>
      <c r="J1411">
        <f>VLOOKUP(B1411,balance!AU:BD,10,FALSE)</f>
        <v>24611160</v>
      </c>
    </row>
    <row r="1412" spans="1:10" x14ac:dyDescent="0.3">
      <c r="A1412">
        <v>1410</v>
      </c>
      <c r="B1412">
        <f t="shared" si="43"/>
        <v>283</v>
      </c>
      <c r="C1412">
        <f t="shared" si="42"/>
        <v>1</v>
      </c>
      <c r="D1412">
        <v>9026</v>
      </c>
      <c r="E1412" s="1">
        <f>IF(C1412=1,VLOOKUP(B1412,balance!$AU:$AZ,2,FALSE),IF(C1412=2,VLOOKUP(B1412,balance!$AU:$AZ,3,FALSE),IF(C1412=3,VLOOKUP(B1412,balance!$AU:$AZ,4,FALSE),IF(C1412=4,VLOOKUP(B1412,balance!$AU:$AZ,5,FALSE),IF(C1412=5,VLOOKUP(B1412-1,balance!$AU:$AZ,6,FALSE),0)))))</f>
        <v>7000</v>
      </c>
      <c r="F1412">
        <v>53</v>
      </c>
      <c r="G1412">
        <f>IF(C1412=1,VLOOKUP(FoxFire!B1412,balance!$U:$Z,2,FALSE),IF(C1412=2,VLOOKUP(B1412,balance!$U:$Z,3,FALSE),IF(C1412=3,VLOOKUP(B1412,balance!$U:$Z,4,FALSE),IF(C1412=4,VLOOKUP(B1412,balance!$U:$Z,5,FALSE),IF(C1412=5,VLOOKUP(B1412-1,balance!$U:$Z,6,FALSE),0)))))/100</f>
        <v>3.82E-3</v>
      </c>
      <c r="H1412">
        <v>2</v>
      </c>
      <c r="I1412" s="1">
        <f>IF(C1412=1,VLOOKUP(FoxFire!B1412,balance!$AF:$AJ,2,FALSE),IF(C1412=2,VLOOKUP(B1412,balance!$AF:$AJ,3,FALSE),IF(C1412=3,VLOOKUP(B1412,balance!$AF:$AJ,4,FALSE),IF(C1412=4,VLOOKUP(B1412,balance!$AF:$AJ,5,FALSE),IF(C1412=5,VLOOKUP(B1412,balance!$AF:$AK,6,FALSE),0)))))*1000000000000</f>
        <v>3042500000000.0122</v>
      </c>
      <c r="J1412">
        <f>VLOOKUP(B1412,balance!AU:BD,10,FALSE)</f>
        <v>24611160</v>
      </c>
    </row>
    <row r="1413" spans="1:10" x14ac:dyDescent="0.3">
      <c r="A1413">
        <v>1411</v>
      </c>
      <c r="B1413">
        <f t="shared" si="43"/>
        <v>283</v>
      </c>
      <c r="C1413">
        <f t="shared" si="42"/>
        <v>2</v>
      </c>
      <c r="D1413">
        <v>9026</v>
      </c>
      <c r="E1413" s="1">
        <f>IF(C1413=1,VLOOKUP(B1413,balance!$AU:$AZ,2,FALSE),IF(C1413=2,VLOOKUP(B1413,balance!$AU:$AZ,3,FALSE),IF(C1413=3,VLOOKUP(B1413,balance!$AU:$AZ,4,FALSE),IF(C1413=4,VLOOKUP(B1413,balance!$AU:$AZ,5,FALSE),IF(C1413=5,VLOOKUP(B1413-1,balance!$AU:$AZ,6,FALSE),0)))))</f>
        <v>7000</v>
      </c>
      <c r="F1413">
        <v>53</v>
      </c>
      <c r="G1413">
        <f>IF(C1413=1,VLOOKUP(FoxFire!B1413,balance!$U:$Z,2,FALSE),IF(C1413=2,VLOOKUP(B1413,balance!$U:$Z,3,FALSE),IF(C1413=3,VLOOKUP(B1413,balance!$U:$Z,4,FALSE),IF(C1413=4,VLOOKUP(B1413,balance!$U:$Z,5,FALSE),IF(C1413=5,VLOOKUP(B1413-1,balance!$U:$Z,6,FALSE),0)))))/100</f>
        <v>3.82E-3</v>
      </c>
      <c r="H1413">
        <v>2</v>
      </c>
      <c r="I1413" s="1">
        <f>IF(C1413=1,VLOOKUP(FoxFire!B1413,balance!$AF:$AJ,2,FALSE),IF(C1413=2,VLOOKUP(B1413,balance!$AF:$AJ,3,FALSE),IF(C1413=3,VLOOKUP(B1413,balance!$AF:$AJ,4,FALSE),IF(C1413=4,VLOOKUP(B1413,balance!$AF:$AJ,5,FALSE),IF(C1413=5,VLOOKUP(B1413,balance!$AF:$AK,6,FALSE),0)))))*1000000000000</f>
        <v>3042500000000.0122</v>
      </c>
      <c r="J1413">
        <f>VLOOKUP(B1413,balance!AU:BD,10,FALSE)</f>
        <v>24611160</v>
      </c>
    </row>
    <row r="1414" spans="1:10" x14ac:dyDescent="0.3">
      <c r="A1414">
        <v>1412</v>
      </c>
      <c r="B1414">
        <f t="shared" si="43"/>
        <v>283</v>
      </c>
      <c r="C1414">
        <f t="shared" si="42"/>
        <v>3</v>
      </c>
      <c r="D1414">
        <v>9026</v>
      </c>
      <c r="E1414" s="1">
        <f>IF(C1414=1,VLOOKUP(B1414,balance!$AU:$AZ,2,FALSE),IF(C1414=2,VLOOKUP(B1414,balance!$AU:$AZ,3,FALSE),IF(C1414=3,VLOOKUP(B1414,balance!$AU:$AZ,4,FALSE),IF(C1414=4,VLOOKUP(B1414,balance!$AU:$AZ,5,FALSE),IF(C1414=5,VLOOKUP(B1414-1,balance!$AU:$AZ,6,FALSE),0)))))</f>
        <v>7000</v>
      </c>
      <c r="F1414">
        <v>53</v>
      </c>
      <c r="G1414">
        <f>IF(C1414=1,VLOOKUP(FoxFire!B1414,balance!$U:$Z,2,FALSE),IF(C1414=2,VLOOKUP(B1414,balance!$U:$Z,3,FALSE),IF(C1414=3,VLOOKUP(B1414,balance!$U:$Z,4,FALSE),IF(C1414=4,VLOOKUP(B1414,balance!$U:$Z,5,FALSE),IF(C1414=5,VLOOKUP(B1414-1,balance!$U:$Z,6,FALSE),0)))))/100</f>
        <v>3.82E-3</v>
      </c>
      <c r="H1414">
        <v>2</v>
      </c>
      <c r="I1414" s="1">
        <f>IF(C1414=1,VLOOKUP(FoxFire!B1414,balance!$AF:$AJ,2,FALSE),IF(C1414=2,VLOOKUP(B1414,balance!$AF:$AJ,3,FALSE),IF(C1414=3,VLOOKUP(B1414,balance!$AF:$AJ,4,FALSE),IF(C1414=4,VLOOKUP(B1414,balance!$AF:$AJ,5,FALSE),IF(C1414=5,VLOOKUP(B1414,balance!$AF:$AK,6,FALSE),0)))))*1000000000000</f>
        <v>3042500000000.0122</v>
      </c>
      <c r="J1414">
        <f>VLOOKUP(B1414,balance!AU:BD,10,FALSE)</f>
        <v>24611160</v>
      </c>
    </row>
    <row r="1415" spans="1:10" x14ac:dyDescent="0.3">
      <c r="A1415">
        <v>1413</v>
      </c>
      <c r="B1415">
        <f t="shared" si="43"/>
        <v>283</v>
      </c>
      <c r="C1415">
        <f t="shared" si="42"/>
        <v>4</v>
      </c>
      <c r="D1415">
        <v>9026</v>
      </c>
      <c r="E1415" s="1">
        <f>IF(C1415=1,VLOOKUP(B1415,balance!$AU:$AZ,2,FALSE),IF(C1415=2,VLOOKUP(B1415,balance!$AU:$AZ,3,FALSE),IF(C1415=3,VLOOKUP(B1415,balance!$AU:$AZ,4,FALSE),IF(C1415=4,VLOOKUP(B1415,balance!$AU:$AZ,5,FALSE),IF(C1415=5,VLOOKUP(B1415-1,balance!$AU:$AZ,6,FALSE),0)))))</f>
        <v>7000</v>
      </c>
      <c r="F1415">
        <v>53</v>
      </c>
      <c r="G1415">
        <f>IF(C1415=1,VLOOKUP(FoxFire!B1415,balance!$U:$Z,2,FALSE),IF(C1415=2,VLOOKUP(B1415,balance!$U:$Z,3,FALSE),IF(C1415=3,VLOOKUP(B1415,balance!$U:$Z,4,FALSE),IF(C1415=4,VLOOKUP(B1415,balance!$U:$Z,5,FALSE),IF(C1415=5,VLOOKUP(B1415-1,balance!$U:$Z,6,FALSE),0)))))/100</f>
        <v>3.82E-3</v>
      </c>
      <c r="H1415">
        <v>2</v>
      </c>
      <c r="I1415" s="1">
        <f>IF(C1415=1,VLOOKUP(FoxFire!B1415,balance!$AF:$AJ,2,FALSE),IF(C1415=2,VLOOKUP(B1415,balance!$AF:$AJ,3,FALSE),IF(C1415=3,VLOOKUP(B1415,balance!$AF:$AJ,4,FALSE),IF(C1415=4,VLOOKUP(B1415,balance!$AF:$AJ,5,FALSE),IF(C1415=5,VLOOKUP(B1415,balance!$AF:$AK,6,FALSE),0)))))*1000000000000</f>
        <v>3042500000000.0122</v>
      </c>
      <c r="J1415">
        <f>VLOOKUP(B1415,balance!AU:BD,10,FALSE)</f>
        <v>24611160</v>
      </c>
    </row>
    <row r="1416" spans="1:10" x14ac:dyDescent="0.3">
      <c r="A1416">
        <v>1414</v>
      </c>
      <c r="B1416">
        <f t="shared" si="43"/>
        <v>284</v>
      </c>
      <c r="C1416">
        <f t="shared" ref="C1416:C1479" si="44">C1411</f>
        <v>5</v>
      </c>
      <c r="D1416">
        <v>9026</v>
      </c>
      <c r="E1416" s="1">
        <f>IF(C1416=1,VLOOKUP(B1416,balance!$AU:$AZ,2,FALSE),IF(C1416=2,VLOOKUP(B1416,balance!$AU:$AZ,3,FALSE),IF(C1416=3,VLOOKUP(B1416,balance!$AU:$AZ,4,FALSE),IF(C1416=4,VLOOKUP(B1416,balance!$AU:$AZ,5,FALSE),IF(C1416=5,VLOOKUP(B1416-1,balance!$AU:$AZ,6,FALSE),0)))))</f>
        <v>140000</v>
      </c>
      <c r="F1416">
        <v>53</v>
      </c>
      <c r="G1416">
        <f>IF(C1416=1,VLOOKUP(FoxFire!B1416,balance!$U:$Z,2,FALSE),IF(C1416=2,VLOOKUP(B1416,balance!$U:$Z,3,FALSE),IF(C1416=3,VLOOKUP(B1416,balance!$U:$Z,4,FALSE),IF(C1416=4,VLOOKUP(B1416,balance!$U:$Z,5,FALSE),IF(C1416=5,VLOOKUP(B1416-1,balance!$U:$Z,6,FALSE),0)))))/100</f>
        <v>1434.6415999999999</v>
      </c>
      <c r="H1416">
        <v>2</v>
      </c>
      <c r="I1416" s="1">
        <f>IF(C1416=1,VLOOKUP(FoxFire!B1416,balance!$AF:$AJ,2,FALSE),IF(C1416=2,VLOOKUP(B1416,balance!$AF:$AJ,3,FALSE),IF(C1416=3,VLOOKUP(B1416,balance!$AF:$AJ,4,FALSE),IF(C1416=4,VLOOKUP(B1416,balance!$AF:$AJ,5,FALSE),IF(C1416=5,VLOOKUP(B1416,balance!$AF:$AK,6,FALSE),0)))))*1000000000000</f>
        <v>12175000000000.051</v>
      </c>
      <c r="J1416">
        <f>VLOOKUP(B1416,balance!AU:BD,10,FALSE)</f>
        <v>24894390</v>
      </c>
    </row>
    <row r="1417" spans="1:10" x14ac:dyDescent="0.3">
      <c r="A1417">
        <v>1415</v>
      </c>
      <c r="B1417">
        <f t="shared" si="43"/>
        <v>284</v>
      </c>
      <c r="C1417">
        <f t="shared" si="44"/>
        <v>1</v>
      </c>
      <c r="D1417">
        <v>9026</v>
      </c>
      <c r="E1417" s="1">
        <f>IF(C1417=1,VLOOKUP(B1417,balance!$AU:$AZ,2,FALSE),IF(C1417=2,VLOOKUP(B1417,balance!$AU:$AZ,3,FALSE),IF(C1417=3,VLOOKUP(B1417,balance!$AU:$AZ,4,FALSE),IF(C1417=4,VLOOKUP(B1417,balance!$AU:$AZ,5,FALSE),IF(C1417=5,VLOOKUP(B1417-1,balance!$AU:$AZ,6,FALSE),0)))))</f>
        <v>7000</v>
      </c>
      <c r="F1417">
        <v>53</v>
      </c>
      <c r="G1417">
        <f>IF(C1417=1,VLOOKUP(FoxFire!B1417,balance!$U:$Z,2,FALSE),IF(C1417=2,VLOOKUP(B1417,balance!$U:$Z,3,FALSE),IF(C1417=3,VLOOKUP(B1417,balance!$U:$Z,4,FALSE),IF(C1417=4,VLOOKUP(B1417,balance!$U:$Z,5,FALSE),IF(C1417=5,VLOOKUP(B1417-1,balance!$U:$Z,6,FALSE),0)))))/100</f>
        <v>3.8300000000000001E-3</v>
      </c>
      <c r="H1417">
        <v>2</v>
      </c>
      <c r="I1417" s="1">
        <f>IF(C1417=1,VLOOKUP(FoxFire!B1417,balance!$AF:$AJ,2,FALSE),IF(C1417=2,VLOOKUP(B1417,balance!$AF:$AJ,3,FALSE),IF(C1417=3,VLOOKUP(B1417,balance!$AF:$AJ,4,FALSE),IF(C1417=4,VLOOKUP(B1417,balance!$AF:$AJ,5,FALSE),IF(C1417=5,VLOOKUP(B1417,balance!$AF:$AK,6,FALSE),0)))))*1000000000000</f>
        <v>3043750000000.0127</v>
      </c>
      <c r="J1417">
        <f>VLOOKUP(B1417,balance!AU:BD,10,FALSE)</f>
        <v>24894390</v>
      </c>
    </row>
    <row r="1418" spans="1:10" x14ac:dyDescent="0.3">
      <c r="A1418">
        <v>1416</v>
      </c>
      <c r="B1418">
        <f t="shared" si="43"/>
        <v>284</v>
      </c>
      <c r="C1418">
        <f t="shared" si="44"/>
        <v>2</v>
      </c>
      <c r="D1418">
        <v>9026</v>
      </c>
      <c r="E1418" s="1">
        <f>IF(C1418=1,VLOOKUP(B1418,balance!$AU:$AZ,2,FALSE),IF(C1418=2,VLOOKUP(B1418,balance!$AU:$AZ,3,FALSE),IF(C1418=3,VLOOKUP(B1418,balance!$AU:$AZ,4,FALSE),IF(C1418=4,VLOOKUP(B1418,balance!$AU:$AZ,5,FALSE),IF(C1418=5,VLOOKUP(B1418-1,balance!$AU:$AZ,6,FALSE),0)))))</f>
        <v>7000</v>
      </c>
      <c r="F1418">
        <v>53</v>
      </c>
      <c r="G1418">
        <f>IF(C1418=1,VLOOKUP(FoxFire!B1418,balance!$U:$Z,2,FALSE),IF(C1418=2,VLOOKUP(B1418,balance!$U:$Z,3,FALSE),IF(C1418=3,VLOOKUP(B1418,balance!$U:$Z,4,FALSE),IF(C1418=4,VLOOKUP(B1418,balance!$U:$Z,5,FALSE),IF(C1418=5,VLOOKUP(B1418-1,balance!$U:$Z,6,FALSE),0)))))/100</f>
        <v>3.8300000000000001E-3</v>
      </c>
      <c r="H1418">
        <v>2</v>
      </c>
      <c r="I1418" s="1">
        <f>IF(C1418=1,VLOOKUP(FoxFire!B1418,balance!$AF:$AJ,2,FALSE),IF(C1418=2,VLOOKUP(B1418,balance!$AF:$AJ,3,FALSE),IF(C1418=3,VLOOKUP(B1418,balance!$AF:$AJ,4,FALSE),IF(C1418=4,VLOOKUP(B1418,balance!$AF:$AJ,5,FALSE),IF(C1418=5,VLOOKUP(B1418,balance!$AF:$AK,6,FALSE),0)))))*1000000000000</f>
        <v>3043750000000.0127</v>
      </c>
      <c r="J1418">
        <f>VLOOKUP(B1418,balance!AU:BD,10,FALSE)</f>
        <v>24894390</v>
      </c>
    </row>
    <row r="1419" spans="1:10" x14ac:dyDescent="0.3">
      <c r="A1419">
        <v>1417</v>
      </c>
      <c r="B1419">
        <f t="shared" si="43"/>
        <v>284</v>
      </c>
      <c r="C1419">
        <f t="shared" si="44"/>
        <v>3</v>
      </c>
      <c r="D1419">
        <v>9026</v>
      </c>
      <c r="E1419" s="1">
        <f>IF(C1419=1,VLOOKUP(B1419,balance!$AU:$AZ,2,FALSE),IF(C1419=2,VLOOKUP(B1419,balance!$AU:$AZ,3,FALSE),IF(C1419=3,VLOOKUP(B1419,balance!$AU:$AZ,4,FALSE),IF(C1419=4,VLOOKUP(B1419,balance!$AU:$AZ,5,FALSE),IF(C1419=5,VLOOKUP(B1419-1,balance!$AU:$AZ,6,FALSE),0)))))</f>
        <v>7000</v>
      </c>
      <c r="F1419">
        <v>53</v>
      </c>
      <c r="G1419">
        <f>IF(C1419=1,VLOOKUP(FoxFire!B1419,balance!$U:$Z,2,FALSE),IF(C1419=2,VLOOKUP(B1419,balance!$U:$Z,3,FALSE),IF(C1419=3,VLOOKUP(B1419,balance!$U:$Z,4,FALSE),IF(C1419=4,VLOOKUP(B1419,balance!$U:$Z,5,FALSE),IF(C1419=5,VLOOKUP(B1419-1,balance!$U:$Z,6,FALSE),0)))))/100</f>
        <v>3.8300000000000001E-3</v>
      </c>
      <c r="H1419">
        <v>2</v>
      </c>
      <c r="I1419" s="1">
        <f>IF(C1419=1,VLOOKUP(FoxFire!B1419,balance!$AF:$AJ,2,FALSE),IF(C1419=2,VLOOKUP(B1419,balance!$AF:$AJ,3,FALSE),IF(C1419=3,VLOOKUP(B1419,balance!$AF:$AJ,4,FALSE),IF(C1419=4,VLOOKUP(B1419,balance!$AF:$AJ,5,FALSE),IF(C1419=5,VLOOKUP(B1419,balance!$AF:$AK,6,FALSE),0)))))*1000000000000</f>
        <v>3043750000000.0127</v>
      </c>
      <c r="J1419">
        <f>VLOOKUP(B1419,balance!AU:BD,10,FALSE)</f>
        <v>24894390</v>
      </c>
    </row>
    <row r="1420" spans="1:10" x14ac:dyDescent="0.3">
      <c r="A1420">
        <v>1418</v>
      </c>
      <c r="B1420">
        <f t="shared" ref="B1420:B1483" si="45">B1415+1</f>
        <v>284</v>
      </c>
      <c r="C1420">
        <f t="shared" si="44"/>
        <v>4</v>
      </c>
      <c r="D1420">
        <v>9026</v>
      </c>
      <c r="E1420" s="1">
        <f>IF(C1420=1,VLOOKUP(B1420,balance!$AU:$AZ,2,FALSE),IF(C1420=2,VLOOKUP(B1420,balance!$AU:$AZ,3,FALSE),IF(C1420=3,VLOOKUP(B1420,balance!$AU:$AZ,4,FALSE),IF(C1420=4,VLOOKUP(B1420,balance!$AU:$AZ,5,FALSE),IF(C1420=5,VLOOKUP(B1420-1,balance!$AU:$AZ,6,FALSE),0)))))</f>
        <v>7000</v>
      </c>
      <c r="F1420">
        <v>53</v>
      </c>
      <c r="G1420">
        <f>IF(C1420=1,VLOOKUP(FoxFire!B1420,balance!$U:$Z,2,FALSE),IF(C1420=2,VLOOKUP(B1420,balance!$U:$Z,3,FALSE),IF(C1420=3,VLOOKUP(B1420,balance!$U:$Z,4,FALSE),IF(C1420=4,VLOOKUP(B1420,balance!$U:$Z,5,FALSE),IF(C1420=5,VLOOKUP(B1420-1,balance!$U:$Z,6,FALSE),0)))))/100</f>
        <v>3.8300000000000001E-3</v>
      </c>
      <c r="H1420">
        <v>2</v>
      </c>
      <c r="I1420" s="1">
        <f>IF(C1420=1,VLOOKUP(FoxFire!B1420,balance!$AF:$AJ,2,FALSE),IF(C1420=2,VLOOKUP(B1420,balance!$AF:$AJ,3,FALSE),IF(C1420=3,VLOOKUP(B1420,balance!$AF:$AJ,4,FALSE),IF(C1420=4,VLOOKUP(B1420,balance!$AF:$AJ,5,FALSE),IF(C1420=5,VLOOKUP(B1420,balance!$AF:$AK,6,FALSE),0)))))*1000000000000</f>
        <v>3043750000000.0127</v>
      </c>
      <c r="J1420">
        <f>VLOOKUP(B1420,balance!AU:BD,10,FALSE)</f>
        <v>24894390</v>
      </c>
    </row>
    <row r="1421" spans="1:10" x14ac:dyDescent="0.3">
      <c r="A1421">
        <v>1419</v>
      </c>
      <c r="B1421">
        <f t="shared" si="45"/>
        <v>285</v>
      </c>
      <c r="C1421">
        <f t="shared" si="44"/>
        <v>5</v>
      </c>
      <c r="D1421">
        <v>9026</v>
      </c>
      <c r="E1421" s="1">
        <f>IF(C1421=1,VLOOKUP(B1421,balance!$AU:$AZ,2,FALSE),IF(C1421=2,VLOOKUP(B1421,balance!$AU:$AZ,3,FALSE),IF(C1421=3,VLOOKUP(B1421,balance!$AU:$AZ,4,FALSE),IF(C1421=4,VLOOKUP(B1421,balance!$AU:$AZ,5,FALSE),IF(C1421=5,VLOOKUP(B1421-1,balance!$AU:$AZ,6,FALSE),0)))))</f>
        <v>140000</v>
      </c>
      <c r="F1421">
        <v>53</v>
      </c>
      <c r="G1421">
        <f>IF(C1421=1,VLOOKUP(FoxFire!B1421,balance!$U:$Z,2,FALSE),IF(C1421=2,VLOOKUP(B1421,balance!$U:$Z,3,FALSE),IF(C1421=3,VLOOKUP(B1421,balance!$U:$Z,4,FALSE),IF(C1421=4,VLOOKUP(B1421,balance!$U:$Z,5,FALSE),IF(C1421=5,VLOOKUP(B1421-1,balance!$U:$Z,6,FALSE),0)))))/100</f>
        <v>1439.8355999999999</v>
      </c>
      <c r="H1421">
        <v>2</v>
      </c>
      <c r="I1421" s="1">
        <f>IF(C1421=1,VLOOKUP(FoxFire!B1421,balance!$AF:$AJ,2,FALSE),IF(C1421=2,VLOOKUP(B1421,balance!$AF:$AJ,3,FALSE),IF(C1421=3,VLOOKUP(B1421,balance!$AF:$AJ,4,FALSE),IF(C1421=4,VLOOKUP(B1421,balance!$AF:$AJ,5,FALSE),IF(C1421=5,VLOOKUP(B1421,balance!$AF:$AK,6,FALSE),0)))))*1000000000000</f>
        <v>12180000000000.049</v>
      </c>
      <c r="J1421">
        <f>VLOOKUP(B1421,balance!AU:BD,10,FALSE)</f>
        <v>25180630</v>
      </c>
    </row>
    <row r="1422" spans="1:10" x14ac:dyDescent="0.3">
      <c r="A1422">
        <v>1420</v>
      </c>
      <c r="B1422">
        <f t="shared" si="45"/>
        <v>285</v>
      </c>
      <c r="C1422">
        <f t="shared" si="44"/>
        <v>1</v>
      </c>
      <c r="D1422">
        <v>9026</v>
      </c>
      <c r="E1422" s="1">
        <f>IF(C1422=1,VLOOKUP(B1422,balance!$AU:$AZ,2,FALSE),IF(C1422=2,VLOOKUP(B1422,balance!$AU:$AZ,3,FALSE),IF(C1422=3,VLOOKUP(B1422,balance!$AU:$AZ,4,FALSE),IF(C1422=4,VLOOKUP(B1422,balance!$AU:$AZ,5,FALSE),IF(C1422=5,VLOOKUP(B1422-1,balance!$AU:$AZ,6,FALSE),0)))))</f>
        <v>7000</v>
      </c>
      <c r="F1422">
        <v>53</v>
      </c>
      <c r="G1422">
        <f>IF(C1422=1,VLOOKUP(FoxFire!B1422,balance!$U:$Z,2,FALSE),IF(C1422=2,VLOOKUP(B1422,balance!$U:$Z,3,FALSE),IF(C1422=3,VLOOKUP(B1422,balance!$U:$Z,4,FALSE),IF(C1422=4,VLOOKUP(B1422,balance!$U:$Z,5,FALSE),IF(C1422=5,VLOOKUP(B1422-1,balance!$U:$Z,6,FALSE),0)))))/100</f>
        <v>3.8400000000000001E-3</v>
      </c>
      <c r="H1422">
        <v>2</v>
      </c>
      <c r="I1422" s="1">
        <f>IF(C1422=1,VLOOKUP(FoxFire!B1422,balance!$AF:$AJ,2,FALSE),IF(C1422=2,VLOOKUP(B1422,balance!$AF:$AJ,3,FALSE),IF(C1422=3,VLOOKUP(B1422,balance!$AF:$AJ,4,FALSE),IF(C1422=4,VLOOKUP(B1422,balance!$AF:$AJ,5,FALSE),IF(C1422=5,VLOOKUP(B1422,balance!$AF:$AK,6,FALSE),0)))))*1000000000000</f>
        <v>3045000000000.0122</v>
      </c>
      <c r="J1422">
        <f>VLOOKUP(B1422,balance!AU:BD,10,FALSE)</f>
        <v>25180630</v>
      </c>
    </row>
    <row r="1423" spans="1:10" x14ac:dyDescent="0.3">
      <c r="A1423">
        <v>1421</v>
      </c>
      <c r="B1423">
        <f t="shared" si="45"/>
        <v>285</v>
      </c>
      <c r="C1423">
        <f t="shared" si="44"/>
        <v>2</v>
      </c>
      <c r="D1423">
        <v>9026</v>
      </c>
      <c r="E1423" s="1">
        <f>IF(C1423=1,VLOOKUP(B1423,balance!$AU:$AZ,2,FALSE),IF(C1423=2,VLOOKUP(B1423,balance!$AU:$AZ,3,FALSE),IF(C1423=3,VLOOKUP(B1423,balance!$AU:$AZ,4,FALSE),IF(C1423=4,VLOOKUP(B1423,balance!$AU:$AZ,5,FALSE),IF(C1423=5,VLOOKUP(B1423-1,balance!$AU:$AZ,6,FALSE),0)))))</f>
        <v>7000</v>
      </c>
      <c r="F1423">
        <v>53</v>
      </c>
      <c r="G1423">
        <f>IF(C1423=1,VLOOKUP(FoxFire!B1423,balance!$U:$Z,2,FALSE),IF(C1423=2,VLOOKUP(B1423,balance!$U:$Z,3,FALSE),IF(C1423=3,VLOOKUP(B1423,balance!$U:$Z,4,FALSE),IF(C1423=4,VLOOKUP(B1423,balance!$U:$Z,5,FALSE),IF(C1423=5,VLOOKUP(B1423-1,balance!$U:$Z,6,FALSE),0)))))/100</f>
        <v>3.8400000000000001E-3</v>
      </c>
      <c r="H1423">
        <v>2</v>
      </c>
      <c r="I1423" s="1">
        <f>IF(C1423=1,VLOOKUP(FoxFire!B1423,balance!$AF:$AJ,2,FALSE),IF(C1423=2,VLOOKUP(B1423,balance!$AF:$AJ,3,FALSE),IF(C1423=3,VLOOKUP(B1423,balance!$AF:$AJ,4,FALSE),IF(C1423=4,VLOOKUP(B1423,balance!$AF:$AJ,5,FALSE),IF(C1423=5,VLOOKUP(B1423,balance!$AF:$AK,6,FALSE),0)))))*1000000000000</f>
        <v>3045000000000.0122</v>
      </c>
      <c r="J1423">
        <f>VLOOKUP(B1423,balance!AU:BD,10,FALSE)</f>
        <v>25180630</v>
      </c>
    </row>
    <row r="1424" spans="1:10" x14ac:dyDescent="0.3">
      <c r="A1424">
        <v>1422</v>
      </c>
      <c r="B1424">
        <f t="shared" si="45"/>
        <v>285</v>
      </c>
      <c r="C1424">
        <f t="shared" si="44"/>
        <v>3</v>
      </c>
      <c r="D1424">
        <v>9026</v>
      </c>
      <c r="E1424" s="1">
        <f>IF(C1424=1,VLOOKUP(B1424,balance!$AU:$AZ,2,FALSE),IF(C1424=2,VLOOKUP(B1424,balance!$AU:$AZ,3,FALSE),IF(C1424=3,VLOOKUP(B1424,balance!$AU:$AZ,4,FALSE),IF(C1424=4,VLOOKUP(B1424,balance!$AU:$AZ,5,FALSE),IF(C1424=5,VLOOKUP(B1424-1,balance!$AU:$AZ,6,FALSE),0)))))</f>
        <v>7000</v>
      </c>
      <c r="F1424">
        <v>53</v>
      </c>
      <c r="G1424">
        <f>IF(C1424=1,VLOOKUP(FoxFire!B1424,balance!$U:$Z,2,FALSE),IF(C1424=2,VLOOKUP(B1424,balance!$U:$Z,3,FALSE),IF(C1424=3,VLOOKUP(B1424,balance!$U:$Z,4,FALSE),IF(C1424=4,VLOOKUP(B1424,balance!$U:$Z,5,FALSE),IF(C1424=5,VLOOKUP(B1424-1,balance!$U:$Z,6,FALSE),0)))))/100</f>
        <v>3.8400000000000001E-3</v>
      </c>
      <c r="H1424">
        <v>2</v>
      </c>
      <c r="I1424" s="1">
        <f>IF(C1424=1,VLOOKUP(FoxFire!B1424,balance!$AF:$AJ,2,FALSE),IF(C1424=2,VLOOKUP(B1424,balance!$AF:$AJ,3,FALSE),IF(C1424=3,VLOOKUP(B1424,balance!$AF:$AJ,4,FALSE),IF(C1424=4,VLOOKUP(B1424,balance!$AF:$AJ,5,FALSE),IF(C1424=5,VLOOKUP(B1424,balance!$AF:$AK,6,FALSE),0)))))*1000000000000</f>
        <v>3045000000000.0122</v>
      </c>
      <c r="J1424">
        <f>VLOOKUP(B1424,balance!AU:BD,10,FALSE)</f>
        <v>25180630</v>
      </c>
    </row>
    <row r="1425" spans="1:10" x14ac:dyDescent="0.3">
      <c r="A1425">
        <v>1423</v>
      </c>
      <c r="B1425">
        <f t="shared" si="45"/>
        <v>285</v>
      </c>
      <c r="C1425">
        <f t="shared" si="44"/>
        <v>4</v>
      </c>
      <c r="D1425">
        <v>9026</v>
      </c>
      <c r="E1425" s="1">
        <f>IF(C1425=1,VLOOKUP(B1425,balance!$AU:$AZ,2,FALSE),IF(C1425=2,VLOOKUP(B1425,balance!$AU:$AZ,3,FALSE),IF(C1425=3,VLOOKUP(B1425,balance!$AU:$AZ,4,FALSE),IF(C1425=4,VLOOKUP(B1425,balance!$AU:$AZ,5,FALSE),IF(C1425=5,VLOOKUP(B1425-1,balance!$AU:$AZ,6,FALSE),0)))))</f>
        <v>7000</v>
      </c>
      <c r="F1425">
        <v>53</v>
      </c>
      <c r="G1425">
        <f>IF(C1425=1,VLOOKUP(FoxFire!B1425,balance!$U:$Z,2,FALSE),IF(C1425=2,VLOOKUP(B1425,balance!$U:$Z,3,FALSE),IF(C1425=3,VLOOKUP(B1425,balance!$U:$Z,4,FALSE),IF(C1425=4,VLOOKUP(B1425,balance!$U:$Z,5,FALSE),IF(C1425=5,VLOOKUP(B1425-1,balance!$U:$Z,6,FALSE),0)))))/100</f>
        <v>3.8400000000000001E-3</v>
      </c>
      <c r="H1425">
        <v>2</v>
      </c>
      <c r="I1425" s="1">
        <f>IF(C1425=1,VLOOKUP(FoxFire!B1425,balance!$AF:$AJ,2,FALSE),IF(C1425=2,VLOOKUP(B1425,balance!$AF:$AJ,3,FALSE),IF(C1425=3,VLOOKUP(B1425,balance!$AF:$AJ,4,FALSE),IF(C1425=4,VLOOKUP(B1425,balance!$AF:$AJ,5,FALSE),IF(C1425=5,VLOOKUP(B1425,balance!$AF:$AK,6,FALSE),0)))))*1000000000000</f>
        <v>3045000000000.0122</v>
      </c>
      <c r="J1425">
        <f>VLOOKUP(B1425,balance!AU:BD,10,FALSE)</f>
        <v>25180630</v>
      </c>
    </row>
    <row r="1426" spans="1:10" x14ac:dyDescent="0.3">
      <c r="A1426">
        <v>1424</v>
      </c>
      <c r="B1426">
        <f t="shared" si="45"/>
        <v>286</v>
      </c>
      <c r="C1426">
        <f t="shared" si="44"/>
        <v>5</v>
      </c>
      <c r="D1426">
        <v>9026</v>
      </c>
      <c r="E1426" s="1">
        <f>IF(C1426=1,VLOOKUP(B1426,balance!$AU:$AZ,2,FALSE),IF(C1426=2,VLOOKUP(B1426,balance!$AU:$AZ,3,FALSE),IF(C1426=3,VLOOKUP(B1426,balance!$AU:$AZ,4,FALSE),IF(C1426=4,VLOOKUP(B1426,balance!$AU:$AZ,5,FALSE),IF(C1426=5,VLOOKUP(B1426-1,balance!$AU:$AZ,6,FALSE),0)))))</f>
        <v>140000</v>
      </c>
      <c r="F1426">
        <v>53</v>
      </c>
      <c r="G1426">
        <f>IF(C1426=1,VLOOKUP(FoxFire!B1426,balance!$U:$Z,2,FALSE),IF(C1426=2,VLOOKUP(B1426,balance!$U:$Z,3,FALSE),IF(C1426=3,VLOOKUP(B1426,balance!$U:$Z,4,FALSE),IF(C1426=4,VLOOKUP(B1426,balance!$U:$Z,5,FALSE),IF(C1426=5,VLOOKUP(B1426-1,balance!$U:$Z,6,FALSE),0)))))/100</f>
        <v>1445.0385000000001</v>
      </c>
      <c r="H1426">
        <v>2</v>
      </c>
      <c r="I1426" s="1">
        <f>IF(C1426=1,VLOOKUP(FoxFire!B1426,balance!$AF:$AJ,2,FALSE),IF(C1426=2,VLOOKUP(B1426,balance!$AF:$AJ,3,FALSE),IF(C1426=3,VLOOKUP(B1426,balance!$AF:$AJ,4,FALSE),IF(C1426=4,VLOOKUP(B1426,balance!$AF:$AJ,5,FALSE),IF(C1426=5,VLOOKUP(B1426,balance!$AF:$AK,6,FALSE),0)))))*1000000000000</f>
        <v>12185000000000.051</v>
      </c>
      <c r="J1426">
        <f>VLOOKUP(B1426,balance!AU:BD,10,FALSE)</f>
        <v>25469890</v>
      </c>
    </row>
    <row r="1427" spans="1:10" x14ac:dyDescent="0.3">
      <c r="A1427">
        <v>1425</v>
      </c>
      <c r="B1427">
        <f t="shared" si="45"/>
        <v>286</v>
      </c>
      <c r="C1427">
        <f t="shared" si="44"/>
        <v>1</v>
      </c>
      <c r="D1427">
        <v>9026</v>
      </c>
      <c r="E1427" s="1">
        <f>IF(C1427=1,VLOOKUP(B1427,balance!$AU:$AZ,2,FALSE),IF(C1427=2,VLOOKUP(B1427,balance!$AU:$AZ,3,FALSE),IF(C1427=3,VLOOKUP(B1427,balance!$AU:$AZ,4,FALSE),IF(C1427=4,VLOOKUP(B1427,balance!$AU:$AZ,5,FALSE),IF(C1427=5,VLOOKUP(B1427-1,balance!$AU:$AZ,6,FALSE),0)))))</f>
        <v>7000</v>
      </c>
      <c r="F1427">
        <v>53</v>
      </c>
      <c r="G1427">
        <f>IF(C1427=1,VLOOKUP(FoxFire!B1427,balance!$U:$Z,2,FALSE),IF(C1427=2,VLOOKUP(B1427,balance!$U:$Z,3,FALSE),IF(C1427=3,VLOOKUP(B1427,balance!$U:$Z,4,FALSE),IF(C1427=4,VLOOKUP(B1427,balance!$U:$Z,5,FALSE),IF(C1427=5,VLOOKUP(B1427-1,balance!$U:$Z,6,FALSE),0)))))/100</f>
        <v>3.8500000000000001E-3</v>
      </c>
      <c r="H1427">
        <v>2</v>
      </c>
      <c r="I1427" s="1">
        <f>IF(C1427=1,VLOOKUP(FoxFire!B1427,balance!$AF:$AJ,2,FALSE),IF(C1427=2,VLOOKUP(B1427,balance!$AF:$AJ,3,FALSE),IF(C1427=3,VLOOKUP(B1427,balance!$AF:$AJ,4,FALSE),IF(C1427=4,VLOOKUP(B1427,balance!$AF:$AJ,5,FALSE),IF(C1427=5,VLOOKUP(B1427,balance!$AF:$AK,6,FALSE),0)))))*1000000000000</f>
        <v>3046250000000.0127</v>
      </c>
      <c r="J1427">
        <f>VLOOKUP(B1427,balance!AU:BD,10,FALSE)</f>
        <v>25469890</v>
      </c>
    </row>
    <row r="1428" spans="1:10" x14ac:dyDescent="0.3">
      <c r="A1428">
        <v>1426</v>
      </c>
      <c r="B1428">
        <f t="shared" si="45"/>
        <v>286</v>
      </c>
      <c r="C1428">
        <f t="shared" si="44"/>
        <v>2</v>
      </c>
      <c r="D1428">
        <v>9026</v>
      </c>
      <c r="E1428" s="1">
        <f>IF(C1428=1,VLOOKUP(B1428,balance!$AU:$AZ,2,FALSE),IF(C1428=2,VLOOKUP(B1428,balance!$AU:$AZ,3,FALSE),IF(C1428=3,VLOOKUP(B1428,balance!$AU:$AZ,4,FALSE),IF(C1428=4,VLOOKUP(B1428,balance!$AU:$AZ,5,FALSE),IF(C1428=5,VLOOKUP(B1428-1,balance!$AU:$AZ,6,FALSE),0)))))</f>
        <v>7000</v>
      </c>
      <c r="F1428">
        <v>53</v>
      </c>
      <c r="G1428">
        <f>IF(C1428=1,VLOOKUP(FoxFire!B1428,balance!$U:$Z,2,FALSE),IF(C1428=2,VLOOKUP(B1428,balance!$U:$Z,3,FALSE),IF(C1428=3,VLOOKUP(B1428,balance!$U:$Z,4,FALSE),IF(C1428=4,VLOOKUP(B1428,balance!$U:$Z,5,FALSE),IF(C1428=5,VLOOKUP(B1428-1,balance!$U:$Z,6,FALSE),0)))))/100</f>
        <v>3.8500000000000001E-3</v>
      </c>
      <c r="H1428">
        <v>2</v>
      </c>
      <c r="I1428" s="1">
        <f>IF(C1428=1,VLOOKUP(FoxFire!B1428,balance!$AF:$AJ,2,FALSE),IF(C1428=2,VLOOKUP(B1428,balance!$AF:$AJ,3,FALSE),IF(C1428=3,VLOOKUP(B1428,balance!$AF:$AJ,4,FALSE),IF(C1428=4,VLOOKUP(B1428,balance!$AF:$AJ,5,FALSE),IF(C1428=5,VLOOKUP(B1428,balance!$AF:$AK,6,FALSE),0)))))*1000000000000</f>
        <v>3046250000000.0127</v>
      </c>
      <c r="J1428">
        <f>VLOOKUP(B1428,balance!AU:BD,10,FALSE)</f>
        <v>25469890</v>
      </c>
    </row>
    <row r="1429" spans="1:10" x14ac:dyDescent="0.3">
      <c r="A1429">
        <v>1427</v>
      </c>
      <c r="B1429">
        <f t="shared" si="45"/>
        <v>286</v>
      </c>
      <c r="C1429">
        <f t="shared" si="44"/>
        <v>3</v>
      </c>
      <c r="D1429">
        <v>9026</v>
      </c>
      <c r="E1429" s="1">
        <f>IF(C1429=1,VLOOKUP(B1429,balance!$AU:$AZ,2,FALSE),IF(C1429=2,VLOOKUP(B1429,balance!$AU:$AZ,3,FALSE),IF(C1429=3,VLOOKUP(B1429,balance!$AU:$AZ,4,FALSE),IF(C1429=4,VLOOKUP(B1429,balance!$AU:$AZ,5,FALSE),IF(C1429=5,VLOOKUP(B1429-1,balance!$AU:$AZ,6,FALSE),0)))))</f>
        <v>7000</v>
      </c>
      <c r="F1429">
        <v>53</v>
      </c>
      <c r="G1429">
        <f>IF(C1429=1,VLOOKUP(FoxFire!B1429,balance!$U:$Z,2,FALSE),IF(C1429=2,VLOOKUP(B1429,balance!$U:$Z,3,FALSE),IF(C1429=3,VLOOKUP(B1429,balance!$U:$Z,4,FALSE),IF(C1429=4,VLOOKUP(B1429,balance!$U:$Z,5,FALSE),IF(C1429=5,VLOOKUP(B1429-1,balance!$U:$Z,6,FALSE),0)))))/100</f>
        <v>3.8500000000000001E-3</v>
      </c>
      <c r="H1429">
        <v>2</v>
      </c>
      <c r="I1429" s="1">
        <f>IF(C1429=1,VLOOKUP(FoxFire!B1429,balance!$AF:$AJ,2,FALSE),IF(C1429=2,VLOOKUP(B1429,balance!$AF:$AJ,3,FALSE),IF(C1429=3,VLOOKUP(B1429,balance!$AF:$AJ,4,FALSE),IF(C1429=4,VLOOKUP(B1429,balance!$AF:$AJ,5,FALSE),IF(C1429=5,VLOOKUP(B1429,balance!$AF:$AK,6,FALSE),0)))))*1000000000000</f>
        <v>3046250000000.0127</v>
      </c>
      <c r="J1429">
        <f>VLOOKUP(B1429,balance!AU:BD,10,FALSE)</f>
        <v>25469890</v>
      </c>
    </row>
    <row r="1430" spans="1:10" x14ac:dyDescent="0.3">
      <c r="A1430">
        <v>1428</v>
      </c>
      <c r="B1430">
        <f t="shared" si="45"/>
        <v>286</v>
      </c>
      <c r="C1430">
        <f t="shared" si="44"/>
        <v>4</v>
      </c>
      <c r="D1430">
        <v>9026</v>
      </c>
      <c r="E1430" s="1">
        <f>IF(C1430=1,VLOOKUP(B1430,balance!$AU:$AZ,2,FALSE),IF(C1430=2,VLOOKUP(B1430,balance!$AU:$AZ,3,FALSE),IF(C1430=3,VLOOKUP(B1430,balance!$AU:$AZ,4,FALSE),IF(C1430=4,VLOOKUP(B1430,balance!$AU:$AZ,5,FALSE),IF(C1430=5,VLOOKUP(B1430-1,balance!$AU:$AZ,6,FALSE),0)))))</f>
        <v>7000</v>
      </c>
      <c r="F1430">
        <v>53</v>
      </c>
      <c r="G1430">
        <f>IF(C1430=1,VLOOKUP(FoxFire!B1430,balance!$U:$Z,2,FALSE),IF(C1430=2,VLOOKUP(B1430,balance!$U:$Z,3,FALSE),IF(C1430=3,VLOOKUP(B1430,balance!$U:$Z,4,FALSE),IF(C1430=4,VLOOKUP(B1430,balance!$U:$Z,5,FALSE),IF(C1430=5,VLOOKUP(B1430-1,balance!$U:$Z,6,FALSE),0)))))/100</f>
        <v>3.8500000000000001E-3</v>
      </c>
      <c r="H1430">
        <v>2</v>
      </c>
      <c r="I1430" s="1">
        <f>IF(C1430=1,VLOOKUP(FoxFire!B1430,balance!$AF:$AJ,2,FALSE),IF(C1430=2,VLOOKUP(B1430,balance!$AF:$AJ,3,FALSE),IF(C1430=3,VLOOKUP(B1430,balance!$AF:$AJ,4,FALSE),IF(C1430=4,VLOOKUP(B1430,balance!$AF:$AJ,5,FALSE),IF(C1430=5,VLOOKUP(B1430,balance!$AF:$AK,6,FALSE),0)))))*1000000000000</f>
        <v>3046250000000.0127</v>
      </c>
      <c r="J1430">
        <f>VLOOKUP(B1430,balance!AU:BD,10,FALSE)</f>
        <v>25469890</v>
      </c>
    </row>
    <row r="1431" spans="1:10" x14ac:dyDescent="0.3">
      <c r="A1431">
        <v>1429</v>
      </c>
      <c r="B1431">
        <f t="shared" si="45"/>
        <v>287</v>
      </c>
      <c r="C1431">
        <f t="shared" si="44"/>
        <v>5</v>
      </c>
      <c r="D1431">
        <v>9026</v>
      </c>
      <c r="E1431" s="1">
        <f>IF(C1431=1,VLOOKUP(B1431,balance!$AU:$AZ,2,FALSE),IF(C1431=2,VLOOKUP(B1431,balance!$AU:$AZ,3,FALSE),IF(C1431=3,VLOOKUP(B1431,balance!$AU:$AZ,4,FALSE),IF(C1431=4,VLOOKUP(B1431,balance!$AU:$AZ,5,FALSE),IF(C1431=5,VLOOKUP(B1431-1,balance!$AU:$AZ,6,FALSE),0)))))</f>
        <v>140000</v>
      </c>
      <c r="F1431">
        <v>53</v>
      </c>
      <c r="G1431">
        <f>IF(C1431=1,VLOOKUP(FoxFire!B1431,balance!$U:$Z,2,FALSE),IF(C1431=2,VLOOKUP(B1431,balance!$U:$Z,3,FALSE),IF(C1431=3,VLOOKUP(B1431,balance!$U:$Z,4,FALSE),IF(C1431=4,VLOOKUP(B1431,balance!$U:$Z,5,FALSE),IF(C1431=5,VLOOKUP(B1431-1,balance!$U:$Z,6,FALSE),0)))))/100</f>
        <v>1450.2505000000001</v>
      </c>
      <c r="H1431">
        <v>2</v>
      </c>
      <c r="I1431" s="1">
        <f>IF(C1431=1,VLOOKUP(FoxFire!B1431,balance!$AF:$AJ,2,FALSE),IF(C1431=2,VLOOKUP(B1431,balance!$AF:$AJ,3,FALSE),IF(C1431=3,VLOOKUP(B1431,balance!$AF:$AJ,4,FALSE),IF(C1431=4,VLOOKUP(B1431,balance!$AF:$AJ,5,FALSE),IF(C1431=5,VLOOKUP(B1431,balance!$AF:$AK,6,FALSE),0)))))*1000000000000</f>
        <v>12190000000000.049</v>
      </c>
      <c r="J1431">
        <f>VLOOKUP(B1431,balance!AU:BD,10,FALSE)</f>
        <v>25762180</v>
      </c>
    </row>
    <row r="1432" spans="1:10" x14ac:dyDescent="0.3">
      <c r="A1432">
        <v>1430</v>
      </c>
      <c r="B1432">
        <f t="shared" si="45"/>
        <v>287</v>
      </c>
      <c r="C1432">
        <f t="shared" si="44"/>
        <v>1</v>
      </c>
      <c r="D1432">
        <v>9026</v>
      </c>
      <c r="E1432" s="1">
        <f>IF(C1432=1,VLOOKUP(B1432,balance!$AU:$AZ,2,FALSE),IF(C1432=2,VLOOKUP(B1432,balance!$AU:$AZ,3,FALSE),IF(C1432=3,VLOOKUP(B1432,balance!$AU:$AZ,4,FALSE),IF(C1432=4,VLOOKUP(B1432,balance!$AU:$AZ,5,FALSE),IF(C1432=5,VLOOKUP(B1432-1,balance!$AU:$AZ,6,FALSE),0)))))</f>
        <v>7000</v>
      </c>
      <c r="F1432">
        <v>53</v>
      </c>
      <c r="G1432">
        <f>IF(C1432=1,VLOOKUP(FoxFire!B1432,balance!$U:$Z,2,FALSE),IF(C1432=2,VLOOKUP(B1432,balance!$U:$Z,3,FALSE),IF(C1432=3,VLOOKUP(B1432,balance!$U:$Z,4,FALSE),IF(C1432=4,VLOOKUP(B1432,balance!$U:$Z,5,FALSE),IF(C1432=5,VLOOKUP(B1432-1,balance!$U:$Z,6,FALSE),0)))))/100</f>
        <v>3.8600000000000001E-3</v>
      </c>
      <c r="H1432">
        <v>2</v>
      </c>
      <c r="I1432" s="1">
        <f>IF(C1432=1,VLOOKUP(FoxFire!B1432,balance!$AF:$AJ,2,FALSE),IF(C1432=2,VLOOKUP(B1432,balance!$AF:$AJ,3,FALSE),IF(C1432=3,VLOOKUP(B1432,balance!$AF:$AJ,4,FALSE),IF(C1432=4,VLOOKUP(B1432,balance!$AF:$AJ,5,FALSE),IF(C1432=5,VLOOKUP(B1432,balance!$AF:$AK,6,FALSE),0)))))*1000000000000</f>
        <v>3047500000000.0122</v>
      </c>
      <c r="J1432">
        <f>VLOOKUP(B1432,balance!AU:BD,10,FALSE)</f>
        <v>25762180</v>
      </c>
    </row>
    <row r="1433" spans="1:10" x14ac:dyDescent="0.3">
      <c r="A1433">
        <v>1431</v>
      </c>
      <c r="B1433">
        <f t="shared" si="45"/>
        <v>287</v>
      </c>
      <c r="C1433">
        <f t="shared" si="44"/>
        <v>2</v>
      </c>
      <c r="D1433">
        <v>9026</v>
      </c>
      <c r="E1433" s="1">
        <f>IF(C1433=1,VLOOKUP(B1433,balance!$AU:$AZ,2,FALSE),IF(C1433=2,VLOOKUP(B1433,balance!$AU:$AZ,3,FALSE),IF(C1433=3,VLOOKUP(B1433,balance!$AU:$AZ,4,FALSE),IF(C1433=4,VLOOKUP(B1433,balance!$AU:$AZ,5,FALSE),IF(C1433=5,VLOOKUP(B1433-1,balance!$AU:$AZ,6,FALSE),0)))))</f>
        <v>7000</v>
      </c>
      <c r="F1433">
        <v>53</v>
      </c>
      <c r="G1433">
        <f>IF(C1433=1,VLOOKUP(FoxFire!B1433,balance!$U:$Z,2,FALSE),IF(C1433=2,VLOOKUP(B1433,balance!$U:$Z,3,FALSE),IF(C1433=3,VLOOKUP(B1433,balance!$U:$Z,4,FALSE),IF(C1433=4,VLOOKUP(B1433,balance!$U:$Z,5,FALSE),IF(C1433=5,VLOOKUP(B1433-1,balance!$U:$Z,6,FALSE),0)))))/100</f>
        <v>3.8600000000000001E-3</v>
      </c>
      <c r="H1433">
        <v>2</v>
      </c>
      <c r="I1433" s="1">
        <f>IF(C1433=1,VLOOKUP(FoxFire!B1433,balance!$AF:$AJ,2,FALSE),IF(C1433=2,VLOOKUP(B1433,balance!$AF:$AJ,3,FALSE),IF(C1433=3,VLOOKUP(B1433,balance!$AF:$AJ,4,FALSE),IF(C1433=4,VLOOKUP(B1433,balance!$AF:$AJ,5,FALSE),IF(C1433=5,VLOOKUP(B1433,balance!$AF:$AK,6,FALSE),0)))))*1000000000000</f>
        <v>3047500000000.0122</v>
      </c>
      <c r="J1433">
        <f>VLOOKUP(B1433,balance!AU:BD,10,FALSE)</f>
        <v>25762180</v>
      </c>
    </row>
    <row r="1434" spans="1:10" x14ac:dyDescent="0.3">
      <c r="A1434">
        <v>1432</v>
      </c>
      <c r="B1434">
        <f t="shared" si="45"/>
        <v>287</v>
      </c>
      <c r="C1434">
        <f t="shared" si="44"/>
        <v>3</v>
      </c>
      <c r="D1434">
        <v>9026</v>
      </c>
      <c r="E1434" s="1">
        <f>IF(C1434=1,VLOOKUP(B1434,balance!$AU:$AZ,2,FALSE),IF(C1434=2,VLOOKUP(B1434,balance!$AU:$AZ,3,FALSE),IF(C1434=3,VLOOKUP(B1434,balance!$AU:$AZ,4,FALSE),IF(C1434=4,VLOOKUP(B1434,balance!$AU:$AZ,5,FALSE),IF(C1434=5,VLOOKUP(B1434-1,balance!$AU:$AZ,6,FALSE),0)))))</f>
        <v>7000</v>
      </c>
      <c r="F1434">
        <v>53</v>
      </c>
      <c r="G1434">
        <f>IF(C1434=1,VLOOKUP(FoxFire!B1434,balance!$U:$Z,2,FALSE),IF(C1434=2,VLOOKUP(B1434,balance!$U:$Z,3,FALSE),IF(C1434=3,VLOOKUP(B1434,balance!$U:$Z,4,FALSE),IF(C1434=4,VLOOKUP(B1434,balance!$U:$Z,5,FALSE),IF(C1434=5,VLOOKUP(B1434-1,balance!$U:$Z,6,FALSE),0)))))/100</f>
        <v>3.8600000000000001E-3</v>
      </c>
      <c r="H1434">
        <v>2</v>
      </c>
      <c r="I1434" s="1">
        <f>IF(C1434=1,VLOOKUP(FoxFire!B1434,balance!$AF:$AJ,2,FALSE),IF(C1434=2,VLOOKUP(B1434,balance!$AF:$AJ,3,FALSE),IF(C1434=3,VLOOKUP(B1434,balance!$AF:$AJ,4,FALSE),IF(C1434=4,VLOOKUP(B1434,balance!$AF:$AJ,5,FALSE),IF(C1434=5,VLOOKUP(B1434,balance!$AF:$AK,6,FALSE),0)))))*1000000000000</f>
        <v>3047500000000.0122</v>
      </c>
      <c r="J1434">
        <f>VLOOKUP(B1434,balance!AU:BD,10,FALSE)</f>
        <v>25762180</v>
      </c>
    </row>
    <row r="1435" spans="1:10" x14ac:dyDescent="0.3">
      <c r="A1435">
        <v>1433</v>
      </c>
      <c r="B1435">
        <f t="shared" si="45"/>
        <v>287</v>
      </c>
      <c r="C1435">
        <f t="shared" si="44"/>
        <v>4</v>
      </c>
      <c r="D1435">
        <v>9026</v>
      </c>
      <c r="E1435" s="1">
        <f>IF(C1435=1,VLOOKUP(B1435,balance!$AU:$AZ,2,FALSE),IF(C1435=2,VLOOKUP(B1435,balance!$AU:$AZ,3,FALSE),IF(C1435=3,VLOOKUP(B1435,balance!$AU:$AZ,4,FALSE),IF(C1435=4,VLOOKUP(B1435,balance!$AU:$AZ,5,FALSE),IF(C1435=5,VLOOKUP(B1435-1,balance!$AU:$AZ,6,FALSE),0)))))</f>
        <v>7000</v>
      </c>
      <c r="F1435">
        <v>53</v>
      </c>
      <c r="G1435">
        <f>IF(C1435=1,VLOOKUP(FoxFire!B1435,balance!$U:$Z,2,FALSE),IF(C1435=2,VLOOKUP(B1435,balance!$U:$Z,3,FALSE),IF(C1435=3,VLOOKUP(B1435,balance!$U:$Z,4,FALSE),IF(C1435=4,VLOOKUP(B1435,balance!$U:$Z,5,FALSE),IF(C1435=5,VLOOKUP(B1435-1,balance!$U:$Z,6,FALSE),0)))))/100</f>
        <v>3.8600000000000001E-3</v>
      </c>
      <c r="H1435">
        <v>2</v>
      </c>
      <c r="I1435" s="1">
        <f>IF(C1435=1,VLOOKUP(FoxFire!B1435,balance!$AF:$AJ,2,FALSE),IF(C1435=2,VLOOKUP(B1435,balance!$AF:$AJ,3,FALSE),IF(C1435=3,VLOOKUP(B1435,balance!$AF:$AJ,4,FALSE),IF(C1435=4,VLOOKUP(B1435,balance!$AF:$AJ,5,FALSE),IF(C1435=5,VLOOKUP(B1435,balance!$AF:$AK,6,FALSE),0)))))*1000000000000</f>
        <v>3047500000000.0122</v>
      </c>
      <c r="J1435">
        <f>VLOOKUP(B1435,balance!AU:BD,10,FALSE)</f>
        <v>25762180</v>
      </c>
    </row>
    <row r="1436" spans="1:10" x14ac:dyDescent="0.3">
      <c r="A1436">
        <v>1434</v>
      </c>
      <c r="B1436">
        <f t="shared" si="45"/>
        <v>288</v>
      </c>
      <c r="C1436">
        <f t="shared" si="44"/>
        <v>5</v>
      </c>
      <c r="D1436">
        <v>9026</v>
      </c>
      <c r="E1436" s="1">
        <f>IF(C1436=1,VLOOKUP(B1436,balance!$AU:$AZ,2,FALSE),IF(C1436=2,VLOOKUP(B1436,balance!$AU:$AZ,3,FALSE),IF(C1436=3,VLOOKUP(B1436,balance!$AU:$AZ,4,FALSE),IF(C1436=4,VLOOKUP(B1436,balance!$AU:$AZ,5,FALSE),IF(C1436=5,VLOOKUP(B1436-1,balance!$AU:$AZ,6,FALSE),0)))))</f>
        <v>140000</v>
      </c>
      <c r="F1436">
        <v>53</v>
      </c>
      <c r="G1436">
        <f>IF(C1436=1,VLOOKUP(FoxFire!B1436,balance!$U:$Z,2,FALSE),IF(C1436=2,VLOOKUP(B1436,balance!$U:$Z,3,FALSE),IF(C1436=3,VLOOKUP(B1436,balance!$U:$Z,4,FALSE),IF(C1436=4,VLOOKUP(B1436,balance!$U:$Z,5,FALSE),IF(C1436=5,VLOOKUP(B1436-1,balance!$U:$Z,6,FALSE),0)))))/100</f>
        <v>1455.4714000000001</v>
      </c>
      <c r="H1436">
        <v>2</v>
      </c>
      <c r="I1436" s="1">
        <f>IF(C1436=1,VLOOKUP(FoxFire!B1436,balance!$AF:$AJ,2,FALSE),IF(C1436=2,VLOOKUP(B1436,balance!$AF:$AJ,3,FALSE),IF(C1436=3,VLOOKUP(B1436,balance!$AF:$AJ,4,FALSE),IF(C1436=4,VLOOKUP(B1436,balance!$AF:$AJ,5,FALSE),IF(C1436=5,VLOOKUP(B1436,balance!$AF:$AK,6,FALSE),0)))))*1000000000000</f>
        <v>12195000000000.051</v>
      </c>
      <c r="J1436">
        <f>VLOOKUP(B1436,balance!AU:BD,10,FALSE)</f>
        <v>26057510</v>
      </c>
    </row>
    <row r="1437" spans="1:10" x14ac:dyDescent="0.3">
      <c r="A1437">
        <v>1435</v>
      </c>
      <c r="B1437">
        <f t="shared" si="45"/>
        <v>288</v>
      </c>
      <c r="C1437">
        <f t="shared" si="44"/>
        <v>1</v>
      </c>
      <c r="D1437">
        <v>9026</v>
      </c>
      <c r="E1437" s="1">
        <f>IF(C1437=1,VLOOKUP(B1437,balance!$AU:$AZ,2,FALSE),IF(C1437=2,VLOOKUP(B1437,balance!$AU:$AZ,3,FALSE),IF(C1437=3,VLOOKUP(B1437,balance!$AU:$AZ,4,FALSE),IF(C1437=4,VLOOKUP(B1437,balance!$AU:$AZ,5,FALSE),IF(C1437=5,VLOOKUP(B1437-1,balance!$AU:$AZ,6,FALSE),0)))))</f>
        <v>7000</v>
      </c>
      <c r="F1437">
        <v>53</v>
      </c>
      <c r="G1437">
        <f>IF(C1437=1,VLOOKUP(FoxFire!B1437,balance!$U:$Z,2,FALSE),IF(C1437=2,VLOOKUP(B1437,balance!$U:$Z,3,FALSE),IF(C1437=3,VLOOKUP(B1437,balance!$U:$Z,4,FALSE),IF(C1437=4,VLOOKUP(B1437,balance!$U:$Z,5,FALSE),IF(C1437=5,VLOOKUP(B1437-1,balance!$U:$Z,6,FALSE),0)))))/100</f>
        <v>3.8700000000000002E-3</v>
      </c>
      <c r="H1437">
        <v>2</v>
      </c>
      <c r="I1437" s="1">
        <f>IF(C1437=1,VLOOKUP(FoxFire!B1437,balance!$AF:$AJ,2,FALSE),IF(C1437=2,VLOOKUP(B1437,balance!$AF:$AJ,3,FALSE),IF(C1437=3,VLOOKUP(B1437,balance!$AF:$AJ,4,FALSE),IF(C1437=4,VLOOKUP(B1437,balance!$AF:$AJ,5,FALSE),IF(C1437=5,VLOOKUP(B1437,balance!$AF:$AK,6,FALSE),0)))))*1000000000000</f>
        <v>3048750000000.0127</v>
      </c>
      <c r="J1437">
        <f>VLOOKUP(B1437,balance!AU:BD,10,FALSE)</f>
        <v>26057510</v>
      </c>
    </row>
    <row r="1438" spans="1:10" x14ac:dyDescent="0.3">
      <c r="A1438">
        <v>1436</v>
      </c>
      <c r="B1438">
        <f t="shared" si="45"/>
        <v>288</v>
      </c>
      <c r="C1438">
        <f t="shared" si="44"/>
        <v>2</v>
      </c>
      <c r="D1438">
        <v>9026</v>
      </c>
      <c r="E1438" s="1">
        <f>IF(C1438=1,VLOOKUP(B1438,balance!$AU:$AZ,2,FALSE),IF(C1438=2,VLOOKUP(B1438,balance!$AU:$AZ,3,FALSE),IF(C1438=3,VLOOKUP(B1438,balance!$AU:$AZ,4,FALSE),IF(C1438=4,VLOOKUP(B1438,balance!$AU:$AZ,5,FALSE),IF(C1438=5,VLOOKUP(B1438-1,balance!$AU:$AZ,6,FALSE),0)))))</f>
        <v>7000</v>
      </c>
      <c r="F1438">
        <v>53</v>
      </c>
      <c r="G1438">
        <f>IF(C1438=1,VLOOKUP(FoxFire!B1438,balance!$U:$Z,2,FALSE),IF(C1438=2,VLOOKUP(B1438,balance!$U:$Z,3,FALSE),IF(C1438=3,VLOOKUP(B1438,balance!$U:$Z,4,FALSE),IF(C1438=4,VLOOKUP(B1438,balance!$U:$Z,5,FALSE),IF(C1438=5,VLOOKUP(B1438-1,balance!$U:$Z,6,FALSE),0)))))/100</f>
        <v>3.8700000000000002E-3</v>
      </c>
      <c r="H1438">
        <v>2</v>
      </c>
      <c r="I1438" s="1">
        <f>IF(C1438=1,VLOOKUP(FoxFire!B1438,balance!$AF:$AJ,2,FALSE),IF(C1438=2,VLOOKUP(B1438,balance!$AF:$AJ,3,FALSE),IF(C1438=3,VLOOKUP(B1438,balance!$AF:$AJ,4,FALSE),IF(C1438=4,VLOOKUP(B1438,balance!$AF:$AJ,5,FALSE),IF(C1438=5,VLOOKUP(B1438,balance!$AF:$AK,6,FALSE),0)))))*1000000000000</f>
        <v>3048750000000.0127</v>
      </c>
      <c r="J1438">
        <f>VLOOKUP(B1438,balance!AU:BD,10,FALSE)</f>
        <v>26057510</v>
      </c>
    </row>
    <row r="1439" spans="1:10" x14ac:dyDescent="0.3">
      <c r="A1439">
        <v>1437</v>
      </c>
      <c r="B1439">
        <f t="shared" si="45"/>
        <v>288</v>
      </c>
      <c r="C1439">
        <f t="shared" si="44"/>
        <v>3</v>
      </c>
      <c r="D1439">
        <v>9026</v>
      </c>
      <c r="E1439" s="1">
        <f>IF(C1439=1,VLOOKUP(B1439,balance!$AU:$AZ,2,FALSE),IF(C1439=2,VLOOKUP(B1439,balance!$AU:$AZ,3,FALSE),IF(C1439=3,VLOOKUP(B1439,balance!$AU:$AZ,4,FALSE),IF(C1439=4,VLOOKUP(B1439,balance!$AU:$AZ,5,FALSE),IF(C1439=5,VLOOKUP(B1439-1,balance!$AU:$AZ,6,FALSE),0)))))</f>
        <v>7000</v>
      </c>
      <c r="F1439">
        <v>53</v>
      </c>
      <c r="G1439">
        <f>IF(C1439=1,VLOOKUP(FoxFire!B1439,balance!$U:$Z,2,FALSE),IF(C1439=2,VLOOKUP(B1439,balance!$U:$Z,3,FALSE),IF(C1439=3,VLOOKUP(B1439,balance!$U:$Z,4,FALSE),IF(C1439=4,VLOOKUP(B1439,balance!$U:$Z,5,FALSE),IF(C1439=5,VLOOKUP(B1439-1,balance!$U:$Z,6,FALSE),0)))))/100</f>
        <v>3.8700000000000002E-3</v>
      </c>
      <c r="H1439">
        <v>2</v>
      </c>
      <c r="I1439" s="1">
        <f>IF(C1439=1,VLOOKUP(FoxFire!B1439,balance!$AF:$AJ,2,FALSE),IF(C1439=2,VLOOKUP(B1439,balance!$AF:$AJ,3,FALSE),IF(C1439=3,VLOOKUP(B1439,balance!$AF:$AJ,4,FALSE),IF(C1439=4,VLOOKUP(B1439,balance!$AF:$AJ,5,FALSE),IF(C1439=5,VLOOKUP(B1439,balance!$AF:$AK,6,FALSE),0)))))*1000000000000</f>
        <v>3048750000000.0127</v>
      </c>
      <c r="J1439">
        <f>VLOOKUP(B1439,balance!AU:BD,10,FALSE)</f>
        <v>26057510</v>
      </c>
    </row>
    <row r="1440" spans="1:10" x14ac:dyDescent="0.3">
      <c r="A1440">
        <v>1438</v>
      </c>
      <c r="B1440">
        <f t="shared" si="45"/>
        <v>288</v>
      </c>
      <c r="C1440">
        <f t="shared" si="44"/>
        <v>4</v>
      </c>
      <c r="D1440">
        <v>9026</v>
      </c>
      <c r="E1440" s="1">
        <f>IF(C1440=1,VLOOKUP(B1440,balance!$AU:$AZ,2,FALSE),IF(C1440=2,VLOOKUP(B1440,balance!$AU:$AZ,3,FALSE),IF(C1440=3,VLOOKUP(B1440,balance!$AU:$AZ,4,FALSE),IF(C1440=4,VLOOKUP(B1440,balance!$AU:$AZ,5,FALSE),IF(C1440=5,VLOOKUP(B1440-1,balance!$AU:$AZ,6,FALSE),0)))))</f>
        <v>7000</v>
      </c>
      <c r="F1440">
        <v>53</v>
      </c>
      <c r="G1440">
        <f>IF(C1440=1,VLOOKUP(FoxFire!B1440,balance!$U:$Z,2,FALSE),IF(C1440=2,VLOOKUP(B1440,balance!$U:$Z,3,FALSE),IF(C1440=3,VLOOKUP(B1440,balance!$U:$Z,4,FALSE),IF(C1440=4,VLOOKUP(B1440,balance!$U:$Z,5,FALSE),IF(C1440=5,VLOOKUP(B1440-1,balance!$U:$Z,6,FALSE),0)))))/100</f>
        <v>3.8700000000000002E-3</v>
      </c>
      <c r="H1440">
        <v>2</v>
      </c>
      <c r="I1440" s="1">
        <f>IF(C1440=1,VLOOKUP(FoxFire!B1440,balance!$AF:$AJ,2,FALSE),IF(C1440=2,VLOOKUP(B1440,balance!$AF:$AJ,3,FALSE),IF(C1440=3,VLOOKUP(B1440,balance!$AF:$AJ,4,FALSE),IF(C1440=4,VLOOKUP(B1440,balance!$AF:$AJ,5,FALSE),IF(C1440=5,VLOOKUP(B1440,balance!$AF:$AK,6,FALSE),0)))))*1000000000000</f>
        <v>3048750000000.0127</v>
      </c>
      <c r="J1440">
        <f>VLOOKUP(B1440,balance!AU:BD,10,FALSE)</f>
        <v>26057510</v>
      </c>
    </row>
    <row r="1441" spans="1:10" x14ac:dyDescent="0.3">
      <c r="A1441">
        <v>1439</v>
      </c>
      <c r="B1441">
        <f t="shared" si="45"/>
        <v>289</v>
      </c>
      <c r="C1441">
        <f t="shared" si="44"/>
        <v>5</v>
      </c>
      <c r="D1441">
        <v>9026</v>
      </c>
      <c r="E1441" s="1">
        <f>IF(C1441=1,VLOOKUP(B1441,balance!$AU:$AZ,2,FALSE),IF(C1441=2,VLOOKUP(B1441,balance!$AU:$AZ,3,FALSE),IF(C1441=3,VLOOKUP(B1441,balance!$AU:$AZ,4,FALSE),IF(C1441=4,VLOOKUP(B1441,balance!$AU:$AZ,5,FALSE),IF(C1441=5,VLOOKUP(B1441-1,balance!$AU:$AZ,6,FALSE),0)))))</f>
        <v>140000</v>
      </c>
      <c r="F1441">
        <v>53</v>
      </c>
      <c r="G1441">
        <f>IF(C1441=1,VLOOKUP(FoxFire!B1441,balance!$U:$Z,2,FALSE),IF(C1441=2,VLOOKUP(B1441,balance!$U:$Z,3,FALSE),IF(C1441=3,VLOOKUP(B1441,balance!$U:$Z,4,FALSE),IF(C1441=4,VLOOKUP(B1441,balance!$U:$Z,5,FALSE),IF(C1441=5,VLOOKUP(B1441-1,balance!$U:$Z,6,FALSE),0)))))/100</f>
        <v>1460.7012</v>
      </c>
      <c r="H1441">
        <v>2</v>
      </c>
      <c r="I1441" s="1">
        <f>IF(C1441=1,VLOOKUP(FoxFire!B1441,balance!$AF:$AJ,2,FALSE),IF(C1441=2,VLOOKUP(B1441,balance!$AF:$AJ,3,FALSE),IF(C1441=3,VLOOKUP(B1441,balance!$AF:$AJ,4,FALSE),IF(C1441=4,VLOOKUP(B1441,balance!$AF:$AJ,5,FALSE),IF(C1441=5,VLOOKUP(B1441,balance!$AF:$AK,6,FALSE),0)))))*1000000000000</f>
        <v>12200000000000.051</v>
      </c>
      <c r="J1441">
        <f>VLOOKUP(B1441,balance!AU:BD,10,FALSE)</f>
        <v>26355890</v>
      </c>
    </row>
    <row r="1442" spans="1:10" x14ac:dyDescent="0.3">
      <c r="A1442">
        <v>1440</v>
      </c>
      <c r="B1442">
        <f t="shared" si="45"/>
        <v>289</v>
      </c>
      <c r="C1442">
        <f t="shared" si="44"/>
        <v>1</v>
      </c>
      <c r="D1442">
        <v>9026</v>
      </c>
      <c r="E1442" s="1">
        <f>IF(C1442=1,VLOOKUP(B1442,balance!$AU:$AZ,2,FALSE),IF(C1442=2,VLOOKUP(B1442,balance!$AU:$AZ,3,FALSE),IF(C1442=3,VLOOKUP(B1442,balance!$AU:$AZ,4,FALSE),IF(C1442=4,VLOOKUP(B1442,balance!$AU:$AZ,5,FALSE),IF(C1442=5,VLOOKUP(B1442-1,balance!$AU:$AZ,6,FALSE),0)))))</f>
        <v>7000</v>
      </c>
      <c r="F1442">
        <v>53</v>
      </c>
      <c r="G1442">
        <f>IF(C1442=1,VLOOKUP(FoxFire!B1442,balance!$U:$Z,2,FALSE),IF(C1442=2,VLOOKUP(B1442,balance!$U:$Z,3,FALSE),IF(C1442=3,VLOOKUP(B1442,balance!$U:$Z,4,FALSE),IF(C1442=4,VLOOKUP(B1442,balance!$U:$Z,5,FALSE),IF(C1442=5,VLOOKUP(B1442-1,balance!$U:$Z,6,FALSE),0)))))/100</f>
        <v>3.8800000000000002E-3</v>
      </c>
      <c r="H1442">
        <v>2</v>
      </c>
      <c r="I1442" s="1">
        <f>IF(C1442=1,VLOOKUP(FoxFire!B1442,balance!$AF:$AJ,2,FALSE),IF(C1442=2,VLOOKUP(B1442,balance!$AF:$AJ,3,FALSE),IF(C1442=3,VLOOKUP(B1442,balance!$AF:$AJ,4,FALSE),IF(C1442=4,VLOOKUP(B1442,balance!$AF:$AJ,5,FALSE),IF(C1442=5,VLOOKUP(B1442,balance!$AF:$AK,6,FALSE),0)))))*1000000000000</f>
        <v>3050000000000.0127</v>
      </c>
      <c r="J1442">
        <f>VLOOKUP(B1442,balance!AU:BD,10,FALSE)</f>
        <v>26355890</v>
      </c>
    </row>
    <row r="1443" spans="1:10" x14ac:dyDescent="0.3">
      <c r="A1443">
        <v>1441</v>
      </c>
      <c r="B1443">
        <f t="shared" si="45"/>
        <v>289</v>
      </c>
      <c r="C1443">
        <f t="shared" si="44"/>
        <v>2</v>
      </c>
      <c r="D1443">
        <v>9026</v>
      </c>
      <c r="E1443" s="1">
        <f>IF(C1443=1,VLOOKUP(B1443,balance!$AU:$AZ,2,FALSE),IF(C1443=2,VLOOKUP(B1443,balance!$AU:$AZ,3,FALSE),IF(C1443=3,VLOOKUP(B1443,balance!$AU:$AZ,4,FALSE),IF(C1443=4,VLOOKUP(B1443,balance!$AU:$AZ,5,FALSE),IF(C1443=5,VLOOKUP(B1443-1,balance!$AU:$AZ,6,FALSE),0)))))</f>
        <v>7000</v>
      </c>
      <c r="F1443">
        <v>53</v>
      </c>
      <c r="G1443">
        <f>IF(C1443=1,VLOOKUP(FoxFire!B1443,balance!$U:$Z,2,FALSE),IF(C1443=2,VLOOKUP(B1443,balance!$U:$Z,3,FALSE),IF(C1443=3,VLOOKUP(B1443,balance!$U:$Z,4,FALSE),IF(C1443=4,VLOOKUP(B1443,balance!$U:$Z,5,FALSE),IF(C1443=5,VLOOKUP(B1443-1,balance!$U:$Z,6,FALSE),0)))))/100</f>
        <v>3.8800000000000002E-3</v>
      </c>
      <c r="H1443">
        <v>2</v>
      </c>
      <c r="I1443" s="1">
        <f>IF(C1443=1,VLOOKUP(FoxFire!B1443,balance!$AF:$AJ,2,FALSE),IF(C1443=2,VLOOKUP(B1443,balance!$AF:$AJ,3,FALSE),IF(C1443=3,VLOOKUP(B1443,balance!$AF:$AJ,4,FALSE),IF(C1443=4,VLOOKUP(B1443,balance!$AF:$AJ,5,FALSE),IF(C1443=5,VLOOKUP(B1443,balance!$AF:$AK,6,FALSE),0)))))*1000000000000</f>
        <v>3050000000000.0127</v>
      </c>
      <c r="J1443">
        <f>VLOOKUP(B1443,balance!AU:BD,10,FALSE)</f>
        <v>26355890</v>
      </c>
    </row>
    <row r="1444" spans="1:10" x14ac:dyDescent="0.3">
      <c r="A1444">
        <v>1442</v>
      </c>
      <c r="B1444">
        <f t="shared" si="45"/>
        <v>289</v>
      </c>
      <c r="C1444">
        <f t="shared" si="44"/>
        <v>3</v>
      </c>
      <c r="D1444">
        <v>9026</v>
      </c>
      <c r="E1444" s="1">
        <f>IF(C1444=1,VLOOKUP(B1444,balance!$AU:$AZ,2,FALSE),IF(C1444=2,VLOOKUP(B1444,balance!$AU:$AZ,3,FALSE),IF(C1444=3,VLOOKUP(B1444,balance!$AU:$AZ,4,FALSE),IF(C1444=4,VLOOKUP(B1444,balance!$AU:$AZ,5,FALSE),IF(C1444=5,VLOOKUP(B1444-1,balance!$AU:$AZ,6,FALSE),0)))))</f>
        <v>7000</v>
      </c>
      <c r="F1444">
        <v>53</v>
      </c>
      <c r="G1444">
        <f>IF(C1444=1,VLOOKUP(FoxFire!B1444,balance!$U:$Z,2,FALSE),IF(C1444=2,VLOOKUP(B1444,balance!$U:$Z,3,FALSE),IF(C1444=3,VLOOKUP(B1444,balance!$U:$Z,4,FALSE),IF(C1444=4,VLOOKUP(B1444,balance!$U:$Z,5,FALSE),IF(C1444=5,VLOOKUP(B1444-1,balance!$U:$Z,6,FALSE),0)))))/100</f>
        <v>3.8800000000000002E-3</v>
      </c>
      <c r="H1444">
        <v>2</v>
      </c>
      <c r="I1444" s="1">
        <f>IF(C1444=1,VLOOKUP(FoxFire!B1444,balance!$AF:$AJ,2,FALSE),IF(C1444=2,VLOOKUP(B1444,balance!$AF:$AJ,3,FALSE),IF(C1444=3,VLOOKUP(B1444,balance!$AF:$AJ,4,FALSE),IF(C1444=4,VLOOKUP(B1444,balance!$AF:$AJ,5,FALSE),IF(C1444=5,VLOOKUP(B1444,balance!$AF:$AK,6,FALSE),0)))))*1000000000000</f>
        <v>3050000000000.0127</v>
      </c>
      <c r="J1444">
        <f>VLOOKUP(B1444,balance!AU:BD,10,FALSE)</f>
        <v>26355890</v>
      </c>
    </row>
    <row r="1445" spans="1:10" x14ac:dyDescent="0.3">
      <c r="A1445">
        <v>1443</v>
      </c>
      <c r="B1445">
        <f t="shared" si="45"/>
        <v>289</v>
      </c>
      <c r="C1445">
        <f t="shared" si="44"/>
        <v>4</v>
      </c>
      <c r="D1445">
        <v>9026</v>
      </c>
      <c r="E1445" s="1">
        <f>IF(C1445=1,VLOOKUP(B1445,balance!$AU:$AZ,2,FALSE),IF(C1445=2,VLOOKUP(B1445,balance!$AU:$AZ,3,FALSE),IF(C1445=3,VLOOKUP(B1445,balance!$AU:$AZ,4,FALSE),IF(C1445=4,VLOOKUP(B1445,balance!$AU:$AZ,5,FALSE),IF(C1445=5,VLOOKUP(B1445-1,balance!$AU:$AZ,6,FALSE),0)))))</f>
        <v>7000</v>
      </c>
      <c r="F1445">
        <v>53</v>
      </c>
      <c r="G1445">
        <f>IF(C1445=1,VLOOKUP(FoxFire!B1445,balance!$U:$Z,2,FALSE),IF(C1445=2,VLOOKUP(B1445,balance!$U:$Z,3,FALSE),IF(C1445=3,VLOOKUP(B1445,balance!$U:$Z,4,FALSE),IF(C1445=4,VLOOKUP(B1445,balance!$U:$Z,5,FALSE),IF(C1445=5,VLOOKUP(B1445-1,balance!$U:$Z,6,FALSE),0)))))/100</f>
        <v>3.8800000000000002E-3</v>
      </c>
      <c r="H1445">
        <v>2</v>
      </c>
      <c r="I1445" s="1">
        <f>IF(C1445=1,VLOOKUP(FoxFire!B1445,balance!$AF:$AJ,2,FALSE),IF(C1445=2,VLOOKUP(B1445,balance!$AF:$AJ,3,FALSE),IF(C1445=3,VLOOKUP(B1445,balance!$AF:$AJ,4,FALSE),IF(C1445=4,VLOOKUP(B1445,balance!$AF:$AJ,5,FALSE),IF(C1445=5,VLOOKUP(B1445,balance!$AF:$AK,6,FALSE),0)))))*1000000000000</f>
        <v>3050000000000.0127</v>
      </c>
      <c r="J1445">
        <f>VLOOKUP(B1445,balance!AU:BD,10,FALSE)</f>
        <v>26355890</v>
      </c>
    </row>
    <row r="1446" spans="1:10" x14ac:dyDescent="0.3">
      <c r="A1446">
        <v>1444</v>
      </c>
      <c r="B1446">
        <f t="shared" si="45"/>
        <v>290</v>
      </c>
      <c r="C1446">
        <f t="shared" si="44"/>
        <v>5</v>
      </c>
      <c r="D1446">
        <v>9026</v>
      </c>
      <c r="E1446" s="1">
        <f>IF(C1446=1,VLOOKUP(B1446,balance!$AU:$AZ,2,FALSE),IF(C1446=2,VLOOKUP(B1446,balance!$AU:$AZ,3,FALSE),IF(C1446=3,VLOOKUP(B1446,balance!$AU:$AZ,4,FALSE),IF(C1446=4,VLOOKUP(B1446,balance!$AU:$AZ,5,FALSE),IF(C1446=5,VLOOKUP(B1446-1,balance!$AU:$AZ,6,FALSE),0)))))</f>
        <v>140000</v>
      </c>
      <c r="F1446">
        <v>53</v>
      </c>
      <c r="G1446">
        <f>IF(C1446=1,VLOOKUP(FoxFire!B1446,balance!$U:$Z,2,FALSE),IF(C1446=2,VLOOKUP(B1446,balance!$U:$Z,3,FALSE),IF(C1446=3,VLOOKUP(B1446,balance!$U:$Z,4,FALSE),IF(C1446=4,VLOOKUP(B1446,balance!$U:$Z,5,FALSE),IF(C1446=5,VLOOKUP(B1446-1,balance!$U:$Z,6,FALSE),0)))))/100</f>
        <v>1465.9401</v>
      </c>
      <c r="H1446">
        <v>2</v>
      </c>
      <c r="I1446" s="1">
        <f>IF(C1446=1,VLOOKUP(FoxFire!B1446,balance!$AF:$AJ,2,FALSE),IF(C1446=2,VLOOKUP(B1446,balance!$AF:$AJ,3,FALSE),IF(C1446=3,VLOOKUP(B1446,balance!$AF:$AJ,4,FALSE),IF(C1446=4,VLOOKUP(B1446,balance!$AF:$AJ,5,FALSE),IF(C1446=5,VLOOKUP(B1446,balance!$AF:$AK,6,FALSE),0)))))*1000000000000</f>
        <v>12205000000000.051</v>
      </c>
      <c r="J1446">
        <f>VLOOKUP(B1446,balance!AU:BD,10,FALSE)</f>
        <v>26657330</v>
      </c>
    </row>
    <row r="1447" spans="1:10" x14ac:dyDescent="0.3">
      <c r="A1447">
        <v>1445</v>
      </c>
      <c r="B1447">
        <f t="shared" si="45"/>
        <v>290</v>
      </c>
      <c r="C1447">
        <f t="shared" si="44"/>
        <v>1</v>
      </c>
      <c r="D1447">
        <v>9026</v>
      </c>
      <c r="E1447" s="1">
        <f>IF(C1447=1,VLOOKUP(B1447,balance!$AU:$AZ,2,FALSE),IF(C1447=2,VLOOKUP(B1447,balance!$AU:$AZ,3,FALSE),IF(C1447=3,VLOOKUP(B1447,balance!$AU:$AZ,4,FALSE),IF(C1447=4,VLOOKUP(B1447,balance!$AU:$AZ,5,FALSE),IF(C1447=5,VLOOKUP(B1447-1,balance!$AU:$AZ,6,FALSE),0)))))</f>
        <v>7000</v>
      </c>
      <c r="F1447">
        <v>53</v>
      </c>
      <c r="G1447">
        <f>IF(C1447=1,VLOOKUP(FoxFire!B1447,balance!$U:$Z,2,FALSE),IF(C1447=2,VLOOKUP(B1447,balance!$U:$Z,3,FALSE),IF(C1447=3,VLOOKUP(B1447,balance!$U:$Z,4,FALSE),IF(C1447=4,VLOOKUP(B1447,balance!$U:$Z,5,FALSE),IF(C1447=5,VLOOKUP(B1447-1,balance!$U:$Z,6,FALSE),0)))))/100</f>
        <v>3.8900000000000002E-3</v>
      </c>
      <c r="H1447">
        <v>2</v>
      </c>
      <c r="I1447" s="1">
        <f>IF(C1447=1,VLOOKUP(FoxFire!B1447,balance!$AF:$AJ,2,FALSE),IF(C1447=2,VLOOKUP(B1447,balance!$AF:$AJ,3,FALSE),IF(C1447=3,VLOOKUP(B1447,balance!$AF:$AJ,4,FALSE),IF(C1447=4,VLOOKUP(B1447,balance!$AF:$AJ,5,FALSE),IF(C1447=5,VLOOKUP(B1447,balance!$AF:$AK,6,FALSE),0)))))*1000000000000</f>
        <v>3051250000000.0127</v>
      </c>
      <c r="J1447">
        <f>VLOOKUP(B1447,balance!AU:BD,10,FALSE)</f>
        <v>26657330</v>
      </c>
    </row>
    <row r="1448" spans="1:10" x14ac:dyDescent="0.3">
      <c r="A1448">
        <v>1446</v>
      </c>
      <c r="B1448">
        <f t="shared" si="45"/>
        <v>290</v>
      </c>
      <c r="C1448">
        <f t="shared" si="44"/>
        <v>2</v>
      </c>
      <c r="D1448">
        <v>9026</v>
      </c>
      <c r="E1448" s="1">
        <f>IF(C1448=1,VLOOKUP(B1448,balance!$AU:$AZ,2,FALSE),IF(C1448=2,VLOOKUP(B1448,balance!$AU:$AZ,3,FALSE),IF(C1448=3,VLOOKUP(B1448,balance!$AU:$AZ,4,FALSE),IF(C1448=4,VLOOKUP(B1448,balance!$AU:$AZ,5,FALSE),IF(C1448=5,VLOOKUP(B1448-1,balance!$AU:$AZ,6,FALSE),0)))))</f>
        <v>7000</v>
      </c>
      <c r="F1448">
        <v>53</v>
      </c>
      <c r="G1448">
        <f>IF(C1448=1,VLOOKUP(FoxFire!B1448,balance!$U:$Z,2,FALSE),IF(C1448=2,VLOOKUP(B1448,balance!$U:$Z,3,FALSE),IF(C1448=3,VLOOKUP(B1448,balance!$U:$Z,4,FALSE),IF(C1448=4,VLOOKUP(B1448,balance!$U:$Z,5,FALSE),IF(C1448=5,VLOOKUP(B1448-1,balance!$U:$Z,6,FALSE),0)))))/100</f>
        <v>3.8900000000000002E-3</v>
      </c>
      <c r="H1448">
        <v>2</v>
      </c>
      <c r="I1448" s="1">
        <f>IF(C1448=1,VLOOKUP(FoxFire!B1448,balance!$AF:$AJ,2,FALSE),IF(C1448=2,VLOOKUP(B1448,balance!$AF:$AJ,3,FALSE),IF(C1448=3,VLOOKUP(B1448,balance!$AF:$AJ,4,FALSE),IF(C1448=4,VLOOKUP(B1448,balance!$AF:$AJ,5,FALSE),IF(C1448=5,VLOOKUP(B1448,balance!$AF:$AK,6,FALSE),0)))))*1000000000000</f>
        <v>3051250000000.0127</v>
      </c>
      <c r="J1448">
        <f>VLOOKUP(B1448,balance!AU:BD,10,FALSE)</f>
        <v>26657330</v>
      </c>
    </row>
    <row r="1449" spans="1:10" x14ac:dyDescent="0.3">
      <c r="A1449">
        <v>1447</v>
      </c>
      <c r="B1449">
        <f t="shared" si="45"/>
        <v>290</v>
      </c>
      <c r="C1449">
        <f t="shared" si="44"/>
        <v>3</v>
      </c>
      <c r="D1449">
        <v>9026</v>
      </c>
      <c r="E1449" s="1">
        <f>IF(C1449=1,VLOOKUP(B1449,balance!$AU:$AZ,2,FALSE),IF(C1449=2,VLOOKUP(B1449,balance!$AU:$AZ,3,FALSE),IF(C1449=3,VLOOKUP(B1449,balance!$AU:$AZ,4,FALSE),IF(C1449=4,VLOOKUP(B1449,balance!$AU:$AZ,5,FALSE),IF(C1449=5,VLOOKUP(B1449-1,balance!$AU:$AZ,6,FALSE),0)))))</f>
        <v>7000</v>
      </c>
      <c r="F1449">
        <v>53</v>
      </c>
      <c r="G1449">
        <f>IF(C1449=1,VLOOKUP(FoxFire!B1449,balance!$U:$Z,2,FALSE),IF(C1449=2,VLOOKUP(B1449,balance!$U:$Z,3,FALSE),IF(C1449=3,VLOOKUP(B1449,balance!$U:$Z,4,FALSE),IF(C1449=4,VLOOKUP(B1449,balance!$U:$Z,5,FALSE),IF(C1449=5,VLOOKUP(B1449-1,balance!$U:$Z,6,FALSE),0)))))/100</f>
        <v>3.8900000000000002E-3</v>
      </c>
      <c r="H1449">
        <v>2</v>
      </c>
      <c r="I1449" s="1">
        <f>IF(C1449=1,VLOOKUP(FoxFire!B1449,balance!$AF:$AJ,2,FALSE),IF(C1449=2,VLOOKUP(B1449,balance!$AF:$AJ,3,FALSE),IF(C1449=3,VLOOKUP(B1449,balance!$AF:$AJ,4,FALSE),IF(C1449=4,VLOOKUP(B1449,balance!$AF:$AJ,5,FALSE),IF(C1449=5,VLOOKUP(B1449,balance!$AF:$AK,6,FALSE),0)))))*1000000000000</f>
        <v>3051250000000.0127</v>
      </c>
      <c r="J1449">
        <f>VLOOKUP(B1449,balance!AU:BD,10,FALSE)</f>
        <v>26657330</v>
      </c>
    </row>
    <row r="1450" spans="1:10" x14ac:dyDescent="0.3">
      <c r="A1450">
        <v>1448</v>
      </c>
      <c r="B1450">
        <f t="shared" si="45"/>
        <v>290</v>
      </c>
      <c r="C1450">
        <f t="shared" si="44"/>
        <v>4</v>
      </c>
      <c r="D1450">
        <v>9026</v>
      </c>
      <c r="E1450" s="1">
        <f>IF(C1450=1,VLOOKUP(B1450,balance!$AU:$AZ,2,FALSE),IF(C1450=2,VLOOKUP(B1450,balance!$AU:$AZ,3,FALSE),IF(C1450=3,VLOOKUP(B1450,balance!$AU:$AZ,4,FALSE),IF(C1450=4,VLOOKUP(B1450,balance!$AU:$AZ,5,FALSE),IF(C1450=5,VLOOKUP(B1450-1,balance!$AU:$AZ,6,FALSE),0)))))</f>
        <v>7000</v>
      </c>
      <c r="F1450">
        <v>53</v>
      </c>
      <c r="G1450">
        <f>IF(C1450=1,VLOOKUP(FoxFire!B1450,balance!$U:$Z,2,FALSE),IF(C1450=2,VLOOKUP(B1450,balance!$U:$Z,3,FALSE),IF(C1450=3,VLOOKUP(B1450,balance!$U:$Z,4,FALSE),IF(C1450=4,VLOOKUP(B1450,balance!$U:$Z,5,FALSE),IF(C1450=5,VLOOKUP(B1450-1,balance!$U:$Z,6,FALSE),0)))))/100</f>
        <v>3.8900000000000002E-3</v>
      </c>
      <c r="H1450">
        <v>2</v>
      </c>
      <c r="I1450" s="1">
        <f>IF(C1450=1,VLOOKUP(FoxFire!B1450,balance!$AF:$AJ,2,FALSE),IF(C1450=2,VLOOKUP(B1450,balance!$AF:$AJ,3,FALSE),IF(C1450=3,VLOOKUP(B1450,balance!$AF:$AJ,4,FALSE),IF(C1450=4,VLOOKUP(B1450,balance!$AF:$AJ,5,FALSE),IF(C1450=5,VLOOKUP(B1450,balance!$AF:$AK,6,FALSE),0)))))*1000000000000</f>
        <v>3051250000000.0127</v>
      </c>
      <c r="J1450">
        <f>VLOOKUP(B1450,balance!AU:BD,10,FALSE)</f>
        <v>26657330</v>
      </c>
    </row>
    <row r="1451" spans="1:10" x14ac:dyDescent="0.3">
      <c r="A1451">
        <v>1449</v>
      </c>
      <c r="B1451">
        <f t="shared" si="45"/>
        <v>291</v>
      </c>
      <c r="C1451">
        <f t="shared" si="44"/>
        <v>5</v>
      </c>
      <c r="D1451">
        <v>9026</v>
      </c>
      <c r="E1451" s="1">
        <f>IF(C1451=1,VLOOKUP(B1451,balance!$AU:$AZ,2,FALSE),IF(C1451=2,VLOOKUP(B1451,balance!$AU:$AZ,3,FALSE),IF(C1451=3,VLOOKUP(B1451,balance!$AU:$AZ,4,FALSE),IF(C1451=4,VLOOKUP(B1451,balance!$AU:$AZ,5,FALSE),IF(C1451=5,VLOOKUP(B1451-1,balance!$AU:$AZ,6,FALSE),0)))))</f>
        <v>140000</v>
      </c>
      <c r="F1451">
        <v>53</v>
      </c>
      <c r="G1451">
        <f>IF(C1451=1,VLOOKUP(FoxFire!B1451,balance!$U:$Z,2,FALSE),IF(C1451=2,VLOOKUP(B1451,balance!$U:$Z,3,FALSE),IF(C1451=3,VLOOKUP(B1451,balance!$U:$Z,4,FALSE),IF(C1451=4,VLOOKUP(B1451,balance!$U:$Z,5,FALSE),IF(C1451=5,VLOOKUP(B1451-1,balance!$U:$Z,6,FALSE),0)))))/100</f>
        <v>1471.1881000000001</v>
      </c>
      <c r="H1451">
        <v>2</v>
      </c>
      <c r="I1451" s="1">
        <f>IF(C1451=1,VLOOKUP(FoxFire!B1451,balance!$AF:$AJ,2,FALSE),IF(C1451=2,VLOOKUP(B1451,balance!$AF:$AJ,3,FALSE),IF(C1451=3,VLOOKUP(B1451,balance!$AF:$AJ,4,FALSE),IF(C1451=4,VLOOKUP(B1451,balance!$AF:$AJ,5,FALSE),IF(C1451=5,VLOOKUP(B1451,balance!$AF:$AK,6,FALSE),0)))))*1000000000000</f>
        <v>12210000000000.051</v>
      </c>
      <c r="J1451">
        <f>VLOOKUP(B1451,balance!AU:BD,10,FALSE)</f>
        <v>26949840</v>
      </c>
    </row>
    <row r="1452" spans="1:10" x14ac:dyDescent="0.3">
      <c r="A1452">
        <v>1450</v>
      </c>
      <c r="B1452">
        <f t="shared" si="45"/>
        <v>291</v>
      </c>
      <c r="C1452">
        <f t="shared" si="44"/>
        <v>1</v>
      </c>
      <c r="D1452">
        <v>9026</v>
      </c>
      <c r="E1452" s="1">
        <f>IF(C1452=1,VLOOKUP(B1452,balance!$AU:$AZ,2,FALSE),IF(C1452=2,VLOOKUP(B1452,balance!$AU:$AZ,3,FALSE),IF(C1452=3,VLOOKUP(B1452,balance!$AU:$AZ,4,FALSE),IF(C1452=4,VLOOKUP(B1452,balance!$AU:$AZ,5,FALSE),IF(C1452=5,VLOOKUP(B1452-1,balance!$AU:$AZ,6,FALSE),0)))))</f>
        <v>7500</v>
      </c>
      <c r="F1452">
        <v>53</v>
      </c>
      <c r="G1452">
        <f>IF(C1452=1,VLOOKUP(FoxFire!B1452,balance!$U:$Z,2,FALSE),IF(C1452=2,VLOOKUP(B1452,balance!$U:$Z,3,FALSE),IF(C1452=3,VLOOKUP(B1452,balance!$U:$Z,4,FALSE),IF(C1452=4,VLOOKUP(B1452,balance!$U:$Z,5,FALSE),IF(C1452=5,VLOOKUP(B1452-1,balance!$U:$Z,6,FALSE),0)))))/100</f>
        <v>3.9000000000000003E-3</v>
      </c>
      <c r="H1452">
        <v>2</v>
      </c>
      <c r="I1452" s="1">
        <f>IF(C1452=1,VLOOKUP(FoxFire!B1452,balance!$AF:$AJ,2,FALSE),IF(C1452=2,VLOOKUP(B1452,balance!$AF:$AJ,3,FALSE),IF(C1452=3,VLOOKUP(B1452,balance!$AF:$AJ,4,FALSE),IF(C1452=4,VLOOKUP(B1452,balance!$AF:$AJ,5,FALSE),IF(C1452=5,VLOOKUP(B1452,balance!$AF:$AK,6,FALSE),0)))))*1000000000000</f>
        <v>3052500000000.0127</v>
      </c>
      <c r="J1452">
        <f>VLOOKUP(B1452,balance!AU:BD,10,FALSE)</f>
        <v>26949840</v>
      </c>
    </row>
    <row r="1453" spans="1:10" x14ac:dyDescent="0.3">
      <c r="A1453">
        <v>1451</v>
      </c>
      <c r="B1453">
        <f t="shared" si="45"/>
        <v>291</v>
      </c>
      <c r="C1453">
        <f t="shared" si="44"/>
        <v>2</v>
      </c>
      <c r="D1453">
        <v>9026</v>
      </c>
      <c r="E1453" s="1">
        <f>IF(C1453=1,VLOOKUP(B1453,balance!$AU:$AZ,2,FALSE),IF(C1453=2,VLOOKUP(B1453,balance!$AU:$AZ,3,FALSE),IF(C1453=3,VLOOKUP(B1453,balance!$AU:$AZ,4,FALSE),IF(C1453=4,VLOOKUP(B1453,balance!$AU:$AZ,5,FALSE),IF(C1453=5,VLOOKUP(B1453-1,balance!$AU:$AZ,6,FALSE),0)))))</f>
        <v>7500</v>
      </c>
      <c r="F1453">
        <v>53</v>
      </c>
      <c r="G1453">
        <f>IF(C1453=1,VLOOKUP(FoxFire!B1453,balance!$U:$Z,2,FALSE),IF(C1453=2,VLOOKUP(B1453,balance!$U:$Z,3,FALSE),IF(C1453=3,VLOOKUP(B1453,balance!$U:$Z,4,FALSE),IF(C1453=4,VLOOKUP(B1453,balance!$U:$Z,5,FALSE),IF(C1453=5,VLOOKUP(B1453-1,balance!$U:$Z,6,FALSE),0)))))/100</f>
        <v>3.9000000000000003E-3</v>
      </c>
      <c r="H1453">
        <v>2</v>
      </c>
      <c r="I1453" s="1">
        <f>IF(C1453=1,VLOOKUP(FoxFire!B1453,balance!$AF:$AJ,2,FALSE),IF(C1453=2,VLOOKUP(B1453,balance!$AF:$AJ,3,FALSE),IF(C1453=3,VLOOKUP(B1453,balance!$AF:$AJ,4,FALSE),IF(C1453=4,VLOOKUP(B1453,balance!$AF:$AJ,5,FALSE),IF(C1453=5,VLOOKUP(B1453,balance!$AF:$AK,6,FALSE),0)))))*1000000000000</f>
        <v>3052500000000.0127</v>
      </c>
      <c r="J1453">
        <f>VLOOKUP(B1453,balance!AU:BD,10,FALSE)</f>
        <v>26949840</v>
      </c>
    </row>
    <row r="1454" spans="1:10" x14ac:dyDescent="0.3">
      <c r="A1454">
        <v>1452</v>
      </c>
      <c r="B1454">
        <f t="shared" si="45"/>
        <v>291</v>
      </c>
      <c r="C1454">
        <f t="shared" si="44"/>
        <v>3</v>
      </c>
      <c r="D1454">
        <v>9026</v>
      </c>
      <c r="E1454" s="1">
        <f>IF(C1454=1,VLOOKUP(B1454,balance!$AU:$AZ,2,FALSE),IF(C1454=2,VLOOKUP(B1454,balance!$AU:$AZ,3,FALSE),IF(C1454=3,VLOOKUP(B1454,balance!$AU:$AZ,4,FALSE),IF(C1454=4,VLOOKUP(B1454,balance!$AU:$AZ,5,FALSE),IF(C1454=5,VLOOKUP(B1454-1,balance!$AU:$AZ,6,FALSE),0)))))</f>
        <v>7500</v>
      </c>
      <c r="F1454">
        <v>53</v>
      </c>
      <c r="G1454">
        <f>IF(C1454=1,VLOOKUP(FoxFire!B1454,balance!$U:$Z,2,FALSE),IF(C1454=2,VLOOKUP(B1454,balance!$U:$Z,3,FALSE),IF(C1454=3,VLOOKUP(B1454,balance!$U:$Z,4,FALSE),IF(C1454=4,VLOOKUP(B1454,balance!$U:$Z,5,FALSE),IF(C1454=5,VLOOKUP(B1454-1,balance!$U:$Z,6,FALSE),0)))))/100</f>
        <v>3.9000000000000003E-3</v>
      </c>
      <c r="H1454">
        <v>2</v>
      </c>
      <c r="I1454" s="1">
        <f>IF(C1454=1,VLOOKUP(FoxFire!B1454,balance!$AF:$AJ,2,FALSE),IF(C1454=2,VLOOKUP(B1454,balance!$AF:$AJ,3,FALSE),IF(C1454=3,VLOOKUP(B1454,balance!$AF:$AJ,4,FALSE),IF(C1454=4,VLOOKUP(B1454,balance!$AF:$AJ,5,FALSE),IF(C1454=5,VLOOKUP(B1454,balance!$AF:$AK,6,FALSE),0)))))*1000000000000</f>
        <v>3052500000000.0127</v>
      </c>
      <c r="J1454">
        <f>VLOOKUP(B1454,balance!AU:BD,10,FALSE)</f>
        <v>26949840</v>
      </c>
    </row>
    <row r="1455" spans="1:10" x14ac:dyDescent="0.3">
      <c r="A1455">
        <v>1453</v>
      </c>
      <c r="B1455">
        <f t="shared" si="45"/>
        <v>291</v>
      </c>
      <c r="C1455">
        <f t="shared" si="44"/>
        <v>4</v>
      </c>
      <c r="D1455">
        <v>9026</v>
      </c>
      <c r="E1455" s="1">
        <f>IF(C1455=1,VLOOKUP(B1455,balance!$AU:$AZ,2,FALSE),IF(C1455=2,VLOOKUP(B1455,balance!$AU:$AZ,3,FALSE),IF(C1455=3,VLOOKUP(B1455,balance!$AU:$AZ,4,FALSE),IF(C1455=4,VLOOKUP(B1455,balance!$AU:$AZ,5,FALSE),IF(C1455=5,VLOOKUP(B1455-1,balance!$AU:$AZ,6,FALSE),0)))))</f>
        <v>7500</v>
      </c>
      <c r="F1455">
        <v>53</v>
      </c>
      <c r="G1455">
        <f>IF(C1455=1,VLOOKUP(FoxFire!B1455,balance!$U:$Z,2,FALSE),IF(C1455=2,VLOOKUP(B1455,balance!$U:$Z,3,FALSE),IF(C1455=3,VLOOKUP(B1455,balance!$U:$Z,4,FALSE),IF(C1455=4,VLOOKUP(B1455,balance!$U:$Z,5,FALSE),IF(C1455=5,VLOOKUP(B1455-1,balance!$U:$Z,6,FALSE),0)))))/100</f>
        <v>3.9000000000000003E-3</v>
      </c>
      <c r="H1455">
        <v>2</v>
      </c>
      <c r="I1455" s="1">
        <f>IF(C1455=1,VLOOKUP(FoxFire!B1455,balance!$AF:$AJ,2,FALSE),IF(C1455=2,VLOOKUP(B1455,balance!$AF:$AJ,3,FALSE),IF(C1455=3,VLOOKUP(B1455,balance!$AF:$AJ,4,FALSE),IF(C1455=4,VLOOKUP(B1455,balance!$AF:$AJ,5,FALSE),IF(C1455=5,VLOOKUP(B1455,balance!$AF:$AK,6,FALSE),0)))))*1000000000000</f>
        <v>3052500000000.0127</v>
      </c>
      <c r="J1455">
        <f>VLOOKUP(B1455,balance!AU:BD,10,FALSE)</f>
        <v>26949840</v>
      </c>
    </row>
    <row r="1456" spans="1:10" x14ac:dyDescent="0.3">
      <c r="A1456">
        <v>1454</v>
      </c>
      <c r="B1456">
        <f t="shared" si="45"/>
        <v>292</v>
      </c>
      <c r="C1456">
        <f t="shared" si="44"/>
        <v>5</v>
      </c>
      <c r="D1456">
        <v>9026</v>
      </c>
      <c r="E1456" s="1">
        <f>IF(C1456=1,VLOOKUP(B1456,balance!$AU:$AZ,2,FALSE),IF(C1456=2,VLOOKUP(B1456,balance!$AU:$AZ,3,FALSE),IF(C1456=3,VLOOKUP(B1456,balance!$AU:$AZ,4,FALSE),IF(C1456=4,VLOOKUP(B1456,balance!$AU:$AZ,5,FALSE),IF(C1456=5,VLOOKUP(B1456-1,balance!$AU:$AZ,6,FALSE),0)))))</f>
        <v>150000</v>
      </c>
      <c r="F1456">
        <v>53</v>
      </c>
      <c r="G1456">
        <f>IF(C1456=1,VLOOKUP(FoxFire!B1456,balance!$U:$Z,2,FALSE),IF(C1456=2,VLOOKUP(B1456,balance!$U:$Z,3,FALSE),IF(C1456=3,VLOOKUP(B1456,balance!$U:$Z,4,FALSE),IF(C1456=4,VLOOKUP(B1456,balance!$U:$Z,5,FALSE),IF(C1456=5,VLOOKUP(B1456-1,balance!$U:$Z,6,FALSE),0)))))/100</f>
        <v>1476.4449999999999</v>
      </c>
      <c r="H1456">
        <v>2</v>
      </c>
      <c r="I1456" s="1">
        <f>IF(C1456=1,VLOOKUP(FoxFire!B1456,balance!$AF:$AJ,2,FALSE),IF(C1456=2,VLOOKUP(B1456,balance!$AF:$AJ,3,FALSE),IF(C1456=3,VLOOKUP(B1456,balance!$AF:$AJ,4,FALSE),IF(C1456=4,VLOOKUP(B1456,balance!$AF:$AJ,5,FALSE),IF(C1456=5,VLOOKUP(B1456,balance!$AF:$AK,6,FALSE),0)))))*1000000000000</f>
        <v>12215000000000.049</v>
      </c>
      <c r="J1456">
        <f>VLOOKUP(B1456,balance!AU:BD,10,FALSE)</f>
        <v>27245430</v>
      </c>
    </row>
    <row r="1457" spans="1:10" x14ac:dyDescent="0.3">
      <c r="A1457">
        <v>1455</v>
      </c>
      <c r="B1457">
        <f t="shared" si="45"/>
        <v>292</v>
      </c>
      <c r="C1457">
        <f t="shared" si="44"/>
        <v>1</v>
      </c>
      <c r="D1457">
        <v>9026</v>
      </c>
      <c r="E1457" s="1">
        <f>IF(C1457=1,VLOOKUP(B1457,balance!$AU:$AZ,2,FALSE),IF(C1457=2,VLOOKUP(B1457,balance!$AU:$AZ,3,FALSE),IF(C1457=3,VLOOKUP(B1457,balance!$AU:$AZ,4,FALSE),IF(C1457=4,VLOOKUP(B1457,balance!$AU:$AZ,5,FALSE),IF(C1457=5,VLOOKUP(B1457-1,balance!$AU:$AZ,6,FALSE),0)))))</f>
        <v>7500</v>
      </c>
      <c r="F1457">
        <v>53</v>
      </c>
      <c r="G1457">
        <f>IF(C1457=1,VLOOKUP(FoxFire!B1457,balance!$U:$Z,2,FALSE),IF(C1457=2,VLOOKUP(B1457,balance!$U:$Z,3,FALSE),IF(C1457=3,VLOOKUP(B1457,balance!$U:$Z,4,FALSE),IF(C1457=4,VLOOKUP(B1457,balance!$U:$Z,5,FALSE),IF(C1457=5,VLOOKUP(B1457-1,balance!$U:$Z,6,FALSE),0)))))/100</f>
        <v>3.9100000000000003E-3</v>
      </c>
      <c r="H1457">
        <v>2</v>
      </c>
      <c r="I1457" s="1">
        <f>IF(C1457=1,VLOOKUP(FoxFire!B1457,balance!$AF:$AJ,2,FALSE),IF(C1457=2,VLOOKUP(B1457,balance!$AF:$AJ,3,FALSE),IF(C1457=3,VLOOKUP(B1457,balance!$AF:$AJ,4,FALSE),IF(C1457=4,VLOOKUP(B1457,balance!$AF:$AJ,5,FALSE),IF(C1457=5,VLOOKUP(B1457,balance!$AF:$AK,6,FALSE),0)))))*1000000000000</f>
        <v>3053750000000.0122</v>
      </c>
      <c r="J1457">
        <f>VLOOKUP(B1457,balance!AU:BD,10,FALSE)</f>
        <v>27245430</v>
      </c>
    </row>
    <row r="1458" spans="1:10" x14ac:dyDescent="0.3">
      <c r="A1458">
        <v>1456</v>
      </c>
      <c r="B1458">
        <f t="shared" si="45"/>
        <v>292</v>
      </c>
      <c r="C1458">
        <f t="shared" si="44"/>
        <v>2</v>
      </c>
      <c r="D1458">
        <v>9026</v>
      </c>
      <c r="E1458" s="1">
        <f>IF(C1458=1,VLOOKUP(B1458,balance!$AU:$AZ,2,FALSE),IF(C1458=2,VLOOKUP(B1458,balance!$AU:$AZ,3,FALSE),IF(C1458=3,VLOOKUP(B1458,balance!$AU:$AZ,4,FALSE),IF(C1458=4,VLOOKUP(B1458,balance!$AU:$AZ,5,FALSE),IF(C1458=5,VLOOKUP(B1458-1,balance!$AU:$AZ,6,FALSE),0)))))</f>
        <v>7500</v>
      </c>
      <c r="F1458">
        <v>53</v>
      </c>
      <c r="G1458">
        <f>IF(C1458=1,VLOOKUP(FoxFire!B1458,balance!$U:$Z,2,FALSE),IF(C1458=2,VLOOKUP(B1458,balance!$U:$Z,3,FALSE),IF(C1458=3,VLOOKUP(B1458,balance!$U:$Z,4,FALSE),IF(C1458=4,VLOOKUP(B1458,balance!$U:$Z,5,FALSE),IF(C1458=5,VLOOKUP(B1458-1,balance!$U:$Z,6,FALSE),0)))))/100</f>
        <v>3.9100000000000003E-3</v>
      </c>
      <c r="H1458">
        <v>2</v>
      </c>
      <c r="I1458" s="1">
        <f>IF(C1458=1,VLOOKUP(FoxFire!B1458,balance!$AF:$AJ,2,FALSE),IF(C1458=2,VLOOKUP(B1458,balance!$AF:$AJ,3,FALSE),IF(C1458=3,VLOOKUP(B1458,balance!$AF:$AJ,4,FALSE),IF(C1458=4,VLOOKUP(B1458,balance!$AF:$AJ,5,FALSE),IF(C1458=5,VLOOKUP(B1458,balance!$AF:$AK,6,FALSE),0)))))*1000000000000</f>
        <v>3053750000000.0122</v>
      </c>
      <c r="J1458">
        <f>VLOOKUP(B1458,balance!AU:BD,10,FALSE)</f>
        <v>27245430</v>
      </c>
    </row>
    <row r="1459" spans="1:10" x14ac:dyDescent="0.3">
      <c r="A1459">
        <v>1457</v>
      </c>
      <c r="B1459">
        <f t="shared" si="45"/>
        <v>292</v>
      </c>
      <c r="C1459">
        <f t="shared" si="44"/>
        <v>3</v>
      </c>
      <c r="D1459">
        <v>9026</v>
      </c>
      <c r="E1459" s="1">
        <f>IF(C1459=1,VLOOKUP(B1459,balance!$AU:$AZ,2,FALSE),IF(C1459=2,VLOOKUP(B1459,balance!$AU:$AZ,3,FALSE),IF(C1459=3,VLOOKUP(B1459,balance!$AU:$AZ,4,FALSE),IF(C1459=4,VLOOKUP(B1459,balance!$AU:$AZ,5,FALSE),IF(C1459=5,VLOOKUP(B1459-1,balance!$AU:$AZ,6,FALSE),0)))))</f>
        <v>7500</v>
      </c>
      <c r="F1459">
        <v>53</v>
      </c>
      <c r="G1459">
        <f>IF(C1459=1,VLOOKUP(FoxFire!B1459,balance!$U:$Z,2,FALSE),IF(C1459=2,VLOOKUP(B1459,balance!$U:$Z,3,FALSE),IF(C1459=3,VLOOKUP(B1459,balance!$U:$Z,4,FALSE),IF(C1459=4,VLOOKUP(B1459,balance!$U:$Z,5,FALSE),IF(C1459=5,VLOOKUP(B1459-1,balance!$U:$Z,6,FALSE),0)))))/100</f>
        <v>3.9100000000000003E-3</v>
      </c>
      <c r="H1459">
        <v>2</v>
      </c>
      <c r="I1459" s="1">
        <f>IF(C1459=1,VLOOKUP(FoxFire!B1459,balance!$AF:$AJ,2,FALSE),IF(C1459=2,VLOOKUP(B1459,balance!$AF:$AJ,3,FALSE),IF(C1459=3,VLOOKUP(B1459,balance!$AF:$AJ,4,FALSE),IF(C1459=4,VLOOKUP(B1459,balance!$AF:$AJ,5,FALSE),IF(C1459=5,VLOOKUP(B1459,balance!$AF:$AK,6,FALSE),0)))))*1000000000000</f>
        <v>3053750000000.0122</v>
      </c>
      <c r="J1459">
        <f>VLOOKUP(B1459,balance!AU:BD,10,FALSE)</f>
        <v>27245430</v>
      </c>
    </row>
    <row r="1460" spans="1:10" x14ac:dyDescent="0.3">
      <c r="A1460">
        <v>1458</v>
      </c>
      <c r="B1460">
        <f t="shared" si="45"/>
        <v>292</v>
      </c>
      <c r="C1460">
        <f t="shared" si="44"/>
        <v>4</v>
      </c>
      <c r="D1460">
        <v>9026</v>
      </c>
      <c r="E1460" s="1">
        <f>IF(C1460=1,VLOOKUP(B1460,balance!$AU:$AZ,2,FALSE),IF(C1460=2,VLOOKUP(B1460,balance!$AU:$AZ,3,FALSE),IF(C1460=3,VLOOKUP(B1460,balance!$AU:$AZ,4,FALSE),IF(C1460=4,VLOOKUP(B1460,balance!$AU:$AZ,5,FALSE),IF(C1460=5,VLOOKUP(B1460-1,balance!$AU:$AZ,6,FALSE),0)))))</f>
        <v>7500</v>
      </c>
      <c r="F1460">
        <v>53</v>
      </c>
      <c r="G1460">
        <f>IF(C1460=1,VLOOKUP(FoxFire!B1460,balance!$U:$Z,2,FALSE),IF(C1460=2,VLOOKUP(B1460,balance!$U:$Z,3,FALSE),IF(C1460=3,VLOOKUP(B1460,balance!$U:$Z,4,FALSE),IF(C1460=4,VLOOKUP(B1460,balance!$U:$Z,5,FALSE),IF(C1460=5,VLOOKUP(B1460-1,balance!$U:$Z,6,FALSE),0)))))/100</f>
        <v>3.9100000000000003E-3</v>
      </c>
      <c r="H1460">
        <v>2</v>
      </c>
      <c r="I1460" s="1">
        <f>IF(C1460=1,VLOOKUP(FoxFire!B1460,balance!$AF:$AJ,2,FALSE),IF(C1460=2,VLOOKUP(B1460,balance!$AF:$AJ,3,FALSE),IF(C1460=3,VLOOKUP(B1460,balance!$AF:$AJ,4,FALSE),IF(C1460=4,VLOOKUP(B1460,balance!$AF:$AJ,5,FALSE),IF(C1460=5,VLOOKUP(B1460,balance!$AF:$AK,6,FALSE),0)))))*1000000000000</f>
        <v>3053750000000.0122</v>
      </c>
      <c r="J1460">
        <f>VLOOKUP(B1460,balance!AU:BD,10,FALSE)</f>
        <v>27245430</v>
      </c>
    </row>
    <row r="1461" spans="1:10" x14ac:dyDescent="0.3">
      <c r="A1461">
        <v>1459</v>
      </c>
      <c r="B1461">
        <f t="shared" si="45"/>
        <v>293</v>
      </c>
      <c r="C1461">
        <f t="shared" si="44"/>
        <v>5</v>
      </c>
      <c r="D1461">
        <v>9026</v>
      </c>
      <c r="E1461" s="1">
        <f>IF(C1461=1,VLOOKUP(B1461,balance!$AU:$AZ,2,FALSE),IF(C1461=2,VLOOKUP(B1461,balance!$AU:$AZ,3,FALSE),IF(C1461=3,VLOOKUP(B1461,balance!$AU:$AZ,4,FALSE),IF(C1461=4,VLOOKUP(B1461,balance!$AU:$AZ,5,FALSE),IF(C1461=5,VLOOKUP(B1461-1,balance!$AU:$AZ,6,FALSE),0)))))</f>
        <v>150000</v>
      </c>
      <c r="F1461">
        <v>53</v>
      </c>
      <c r="G1461">
        <f>IF(C1461=1,VLOOKUP(FoxFire!B1461,balance!$U:$Z,2,FALSE),IF(C1461=2,VLOOKUP(B1461,balance!$U:$Z,3,FALSE),IF(C1461=3,VLOOKUP(B1461,balance!$U:$Z,4,FALSE),IF(C1461=4,VLOOKUP(B1461,balance!$U:$Z,5,FALSE),IF(C1461=5,VLOOKUP(B1461-1,balance!$U:$Z,6,FALSE),0)))))/100</f>
        <v>1481.711</v>
      </c>
      <c r="H1461">
        <v>2</v>
      </c>
      <c r="I1461" s="1">
        <f>IF(C1461=1,VLOOKUP(FoxFire!B1461,balance!$AF:$AJ,2,FALSE),IF(C1461=2,VLOOKUP(B1461,balance!$AF:$AJ,3,FALSE),IF(C1461=3,VLOOKUP(B1461,balance!$AF:$AJ,4,FALSE),IF(C1461=4,VLOOKUP(B1461,balance!$AF:$AJ,5,FALSE),IF(C1461=5,VLOOKUP(B1461,balance!$AF:$AK,6,FALSE),0)))))*1000000000000</f>
        <v>12220000000000.051</v>
      </c>
      <c r="J1461">
        <f>VLOOKUP(B1461,balance!AU:BD,10,FALSE)</f>
        <v>27544110</v>
      </c>
    </row>
    <row r="1462" spans="1:10" x14ac:dyDescent="0.3">
      <c r="A1462">
        <v>1460</v>
      </c>
      <c r="B1462">
        <f t="shared" si="45"/>
        <v>293</v>
      </c>
      <c r="C1462">
        <f t="shared" si="44"/>
        <v>1</v>
      </c>
      <c r="D1462">
        <v>9026</v>
      </c>
      <c r="E1462" s="1">
        <f>IF(C1462=1,VLOOKUP(B1462,balance!$AU:$AZ,2,FALSE),IF(C1462=2,VLOOKUP(B1462,balance!$AU:$AZ,3,FALSE),IF(C1462=3,VLOOKUP(B1462,balance!$AU:$AZ,4,FALSE),IF(C1462=4,VLOOKUP(B1462,balance!$AU:$AZ,5,FALSE),IF(C1462=5,VLOOKUP(B1462-1,balance!$AU:$AZ,6,FALSE),0)))))</f>
        <v>7500</v>
      </c>
      <c r="F1462">
        <v>53</v>
      </c>
      <c r="G1462">
        <f>IF(C1462=1,VLOOKUP(FoxFire!B1462,balance!$U:$Z,2,FALSE),IF(C1462=2,VLOOKUP(B1462,balance!$U:$Z,3,FALSE),IF(C1462=3,VLOOKUP(B1462,balance!$U:$Z,4,FALSE),IF(C1462=4,VLOOKUP(B1462,balance!$U:$Z,5,FALSE),IF(C1462=5,VLOOKUP(B1462-1,balance!$U:$Z,6,FALSE),0)))))/100</f>
        <v>3.9199999999999999E-3</v>
      </c>
      <c r="H1462">
        <v>2</v>
      </c>
      <c r="I1462" s="1">
        <f>IF(C1462=1,VLOOKUP(FoxFire!B1462,balance!$AF:$AJ,2,FALSE),IF(C1462=2,VLOOKUP(B1462,balance!$AF:$AJ,3,FALSE),IF(C1462=3,VLOOKUP(B1462,balance!$AF:$AJ,4,FALSE),IF(C1462=4,VLOOKUP(B1462,balance!$AF:$AJ,5,FALSE),IF(C1462=5,VLOOKUP(B1462,balance!$AF:$AK,6,FALSE),0)))))*1000000000000</f>
        <v>3055000000000.0127</v>
      </c>
      <c r="J1462">
        <f>VLOOKUP(B1462,balance!AU:BD,10,FALSE)</f>
        <v>27544110</v>
      </c>
    </row>
    <row r="1463" spans="1:10" x14ac:dyDescent="0.3">
      <c r="A1463">
        <v>1461</v>
      </c>
      <c r="B1463">
        <f t="shared" si="45"/>
        <v>293</v>
      </c>
      <c r="C1463">
        <f t="shared" si="44"/>
        <v>2</v>
      </c>
      <c r="D1463">
        <v>9026</v>
      </c>
      <c r="E1463" s="1">
        <f>IF(C1463=1,VLOOKUP(B1463,balance!$AU:$AZ,2,FALSE),IF(C1463=2,VLOOKUP(B1463,balance!$AU:$AZ,3,FALSE),IF(C1463=3,VLOOKUP(B1463,balance!$AU:$AZ,4,FALSE),IF(C1463=4,VLOOKUP(B1463,balance!$AU:$AZ,5,FALSE),IF(C1463=5,VLOOKUP(B1463-1,balance!$AU:$AZ,6,FALSE),0)))))</f>
        <v>7500</v>
      </c>
      <c r="F1463">
        <v>53</v>
      </c>
      <c r="G1463">
        <f>IF(C1463=1,VLOOKUP(FoxFire!B1463,balance!$U:$Z,2,FALSE),IF(C1463=2,VLOOKUP(B1463,balance!$U:$Z,3,FALSE),IF(C1463=3,VLOOKUP(B1463,balance!$U:$Z,4,FALSE),IF(C1463=4,VLOOKUP(B1463,balance!$U:$Z,5,FALSE),IF(C1463=5,VLOOKUP(B1463-1,balance!$U:$Z,6,FALSE),0)))))/100</f>
        <v>3.9199999999999999E-3</v>
      </c>
      <c r="H1463">
        <v>2</v>
      </c>
      <c r="I1463" s="1">
        <f>IF(C1463=1,VLOOKUP(FoxFire!B1463,balance!$AF:$AJ,2,FALSE),IF(C1463=2,VLOOKUP(B1463,balance!$AF:$AJ,3,FALSE),IF(C1463=3,VLOOKUP(B1463,balance!$AF:$AJ,4,FALSE),IF(C1463=4,VLOOKUP(B1463,balance!$AF:$AJ,5,FALSE),IF(C1463=5,VLOOKUP(B1463,balance!$AF:$AK,6,FALSE),0)))))*1000000000000</f>
        <v>3055000000000.0127</v>
      </c>
      <c r="J1463">
        <f>VLOOKUP(B1463,balance!AU:BD,10,FALSE)</f>
        <v>27544110</v>
      </c>
    </row>
    <row r="1464" spans="1:10" x14ac:dyDescent="0.3">
      <c r="A1464">
        <v>1462</v>
      </c>
      <c r="B1464">
        <f t="shared" si="45"/>
        <v>293</v>
      </c>
      <c r="C1464">
        <f t="shared" si="44"/>
        <v>3</v>
      </c>
      <c r="D1464">
        <v>9026</v>
      </c>
      <c r="E1464" s="1">
        <f>IF(C1464=1,VLOOKUP(B1464,balance!$AU:$AZ,2,FALSE),IF(C1464=2,VLOOKUP(B1464,balance!$AU:$AZ,3,FALSE),IF(C1464=3,VLOOKUP(B1464,balance!$AU:$AZ,4,FALSE),IF(C1464=4,VLOOKUP(B1464,balance!$AU:$AZ,5,FALSE),IF(C1464=5,VLOOKUP(B1464-1,balance!$AU:$AZ,6,FALSE),0)))))</f>
        <v>7500</v>
      </c>
      <c r="F1464">
        <v>53</v>
      </c>
      <c r="G1464">
        <f>IF(C1464=1,VLOOKUP(FoxFire!B1464,balance!$U:$Z,2,FALSE),IF(C1464=2,VLOOKUP(B1464,balance!$U:$Z,3,FALSE),IF(C1464=3,VLOOKUP(B1464,balance!$U:$Z,4,FALSE),IF(C1464=4,VLOOKUP(B1464,balance!$U:$Z,5,FALSE),IF(C1464=5,VLOOKUP(B1464-1,balance!$U:$Z,6,FALSE),0)))))/100</f>
        <v>3.9199999999999999E-3</v>
      </c>
      <c r="H1464">
        <v>2</v>
      </c>
      <c r="I1464" s="1">
        <f>IF(C1464=1,VLOOKUP(FoxFire!B1464,balance!$AF:$AJ,2,FALSE),IF(C1464=2,VLOOKUP(B1464,balance!$AF:$AJ,3,FALSE),IF(C1464=3,VLOOKUP(B1464,balance!$AF:$AJ,4,FALSE),IF(C1464=4,VLOOKUP(B1464,balance!$AF:$AJ,5,FALSE),IF(C1464=5,VLOOKUP(B1464,balance!$AF:$AK,6,FALSE),0)))))*1000000000000</f>
        <v>3055000000000.0127</v>
      </c>
      <c r="J1464">
        <f>VLOOKUP(B1464,balance!AU:BD,10,FALSE)</f>
        <v>27544110</v>
      </c>
    </row>
    <row r="1465" spans="1:10" x14ac:dyDescent="0.3">
      <c r="A1465">
        <v>1463</v>
      </c>
      <c r="B1465">
        <f t="shared" si="45"/>
        <v>293</v>
      </c>
      <c r="C1465">
        <f t="shared" si="44"/>
        <v>4</v>
      </c>
      <c r="D1465">
        <v>9026</v>
      </c>
      <c r="E1465" s="1">
        <f>IF(C1465=1,VLOOKUP(B1465,balance!$AU:$AZ,2,FALSE),IF(C1465=2,VLOOKUP(B1465,balance!$AU:$AZ,3,FALSE),IF(C1465=3,VLOOKUP(B1465,balance!$AU:$AZ,4,FALSE),IF(C1465=4,VLOOKUP(B1465,balance!$AU:$AZ,5,FALSE),IF(C1465=5,VLOOKUP(B1465-1,balance!$AU:$AZ,6,FALSE),0)))))</f>
        <v>7500</v>
      </c>
      <c r="F1465">
        <v>53</v>
      </c>
      <c r="G1465">
        <f>IF(C1465=1,VLOOKUP(FoxFire!B1465,balance!$U:$Z,2,FALSE),IF(C1465=2,VLOOKUP(B1465,balance!$U:$Z,3,FALSE),IF(C1465=3,VLOOKUP(B1465,balance!$U:$Z,4,FALSE),IF(C1465=4,VLOOKUP(B1465,balance!$U:$Z,5,FALSE),IF(C1465=5,VLOOKUP(B1465-1,balance!$U:$Z,6,FALSE),0)))))/100</f>
        <v>3.9199999999999999E-3</v>
      </c>
      <c r="H1465">
        <v>2</v>
      </c>
      <c r="I1465" s="1">
        <f>IF(C1465=1,VLOOKUP(FoxFire!B1465,balance!$AF:$AJ,2,FALSE),IF(C1465=2,VLOOKUP(B1465,balance!$AF:$AJ,3,FALSE),IF(C1465=3,VLOOKUP(B1465,balance!$AF:$AJ,4,FALSE),IF(C1465=4,VLOOKUP(B1465,balance!$AF:$AJ,5,FALSE),IF(C1465=5,VLOOKUP(B1465,balance!$AF:$AK,6,FALSE),0)))))*1000000000000</f>
        <v>3055000000000.0127</v>
      </c>
      <c r="J1465">
        <f>VLOOKUP(B1465,balance!AU:BD,10,FALSE)</f>
        <v>27544110</v>
      </c>
    </row>
    <row r="1466" spans="1:10" x14ac:dyDescent="0.3">
      <c r="A1466">
        <v>1464</v>
      </c>
      <c r="B1466">
        <f t="shared" si="45"/>
        <v>294</v>
      </c>
      <c r="C1466">
        <f t="shared" si="44"/>
        <v>5</v>
      </c>
      <c r="D1466">
        <v>9026</v>
      </c>
      <c r="E1466" s="1">
        <f>IF(C1466=1,VLOOKUP(B1466,balance!$AU:$AZ,2,FALSE),IF(C1466=2,VLOOKUP(B1466,balance!$AU:$AZ,3,FALSE),IF(C1466=3,VLOOKUP(B1466,balance!$AU:$AZ,4,FALSE),IF(C1466=4,VLOOKUP(B1466,balance!$AU:$AZ,5,FALSE),IF(C1466=5,VLOOKUP(B1466-1,balance!$AU:$AZ,6,FALSE),0)))))</f>
        <v>150000</v>
      </c>
      <c r="F1466">
        <v>53</v>
      </c>
      <c r="G1466">
        <f>IF(C1466=1,VLOOKUP(FoxFire!B1466,balance!$U:$Z,2,FALSE),IF(C1466=2,VLOOKUP(B1466,balance!$U:$Z,3,FALSE),IF(C1466=3,VLOOKUP(B1466,balance!$U:$Z,4,FALSE),IF(C1466=4,VLOOKUP(B1466,balance!$U:$Z,5,FALSE),IF(C1466=5,VLOOKUP(B1466-1,balance!$U:$Z,6,FALSE),0)))))/100</f>
        <v>1486.9860000000001</v>
      </c>
      <c r="H1466">
        <v>2</v>
      </c>
      <c r="I1466" s="1">
        <f>IF(C1466=1,VLOOKUP(FoxFire!B1466,balance!$AF:$AJ,2,FALSE),IF(C1466=2,VLOOKUP(B1466,balance!$AF:$AJ,3,FALSE),IF(C1466=3,VLOOKUP(B1466,balance!$AF:$AJ,4,FALSE),IF(C1466=4,VLOOKUP(B1466,balance!$AF:$AJ,5,FALSE),IF(C1466=5,VLOOKUP(B1466,balance!$AF:$AK,6,FALSE),0)))))*1000000000000</f>
        <v>12225000000000.049</v>
      </c>
      <c r="J1466">
        <f>VLOOKUP(B1466,balance!AU:BD,10,FALSE)</f>
        <v>27845890</v>
      </c>
    </row>
    <row r="1467" spans="1:10" x14ac:dyDescent="0.3">
      <c r="A1467">
        <v>1465</v>
      </c>
      <c r="B1467">
        <f t="shared" si="45"/>
        <v>294</v>
      </c>
      <c r="C1467">
        <f t="shared" si="44"/>
        <v>1</v>
      </c>
      <c r="D1467">
        <v>9026</v>
      </c>
      <c r="E1467" s="1">
        <f>IF(C1467=1,VLOOKUP(B1467,balance!$AU:$AZ,2,FALSE),IF(C1467=2,VLOOKUP(B1467,balance!$AU:$AZ,3,FALSE),IF(C1467=3,VLOOKUP(B1467,balance!$AU:$AZ,4,FALSE),IF(C1467=4,VLOOKUP(B1467,balance!$AU:$AZ,5,FALSE),IF(C1467=5,VLOOKUP(B1467-1,balance!$AU:$AZ,6,FALSE),0)))))</f>
        <v>7500</v>
      </c>
      <c r="F1467">
        <v>53</v>
      </c>
      <c r="G1467">
        <f>IF(C1467=1,VLOOKUP(FoxFire!B1467,balance!$U:$Z,2,FALSE),IF(C1467=2,VLOOKUP(B1467,balance!$U:$Z,3,FALSE),IF(C1467=3,VLOOKUP(B1467,balance!$U:$Z,4,FALSE),IF(C1467=4,VLOOKUP(B1467,balance!$U:$Z,5,FALSE),IF(C1467=5,VLOOKUP(B1467-1,balance!$U:$Z,6,FALSE),0)))))/100</f>
        <v>3.9300000000000003E-3</v>
      </c>
      <c r="H1467">
        <v>2</v>
      </c>
      <c r="I1467" s="1">
        <f>IF(C1467=1,VLOOKUP(FoxFire!B1467,balance!$AF:$AJ,2,FALSE),IF(C1467=2,VLOOKUP(B1467,balance!$AF:$AJ,3,FALSE),IF(C1467=3,VLOOKUP(B1467,balance!$AF:$AJ,4,FALSE),IF(C1467=4,VLOOKUP(B1467,balance!$AF:$AJ,5,FALSE),IF(C1467=5,VLOOKUP(B1467,balance!$AF:$AK,6,FALSE),0)))))*1000000000000</f>
        <v>3056250000000.0122</v>
      </c>
      <c r="J1467">
        <f>VLOOKUP(B1467,balance!AU:BD,10,FALSE)</f>
        <v>27845890</v>
      </c>
    </row>
    <row r="1468" spans="1:10" x14ac:dyDescent="0.3">
      <c r="A1468">
        <v>1466</v>
      </c>
      <c r="B1468">
        <f t="shared" si="45"/>
        <v>294</v>
      </c>
      <c r="C1468">
        <f t="shared" si="44"/>
        <v>2</v>
      </c>
      <c r="D1468">
        <v>9026</v>
      </c>
      <c r="E1468" s="1">
        <f>IF(C1468=1,VLOOKUP(B1468,balance!$AU:$AZ,2,FALSE),IF(C1468=2,VLOOKUP(B1468,balance!$AU:$AZ,3,FALSE),IF(C1468=3,VLOOKUP(B1468,balance!$AU:$AZ,4,FALSE),IF(C1468=4,VLOOKUP(B1468,balance!$AU:$AZ,5,FALSE),IF(C1468=5,VLOOKUP(B1468-1,balance!$AU:$AZ,6,FALSE),0)))))</f>
        <v>7500</v>
      </c>
      <c r="F1468">
        <v>53</v>
      </c>
      <c r="G1468">
        <f>IF(C1468=1,VLOOKUP(FoxFire!B1468,balance!$U:$Z,2,FALSE),IF(C1468=2,VLOOKUP(B1468,balance!$U:$Z,3,FALSE),IF(C1468=3,VLOOKUP(B1468,balance!$U:$Z,4,FALSE),IF(C1468=4,VLOOKUP(B1468,balance!$U:$Z,5,FALSE),IF(C1468=5,VLOOKUP(B1468-1,balance!$U:$Z,6,FALSE),0)))))/100</f>
        <v>3.9300000000000003E-3</v>
      </c>
      <c r="H1468">
        <v>2</v>
      </c>
      <c r="I1468" s="1">
        <f>IF(C1468=1,VLOOKUP(FoxFire!B1468,balance!$AF:$AJ,2,FALSE),IF(C1468=2,VLOOKUP(B1468,balance!$AF:$AJ,3,FALSE),IF(C1468=3,VLOOKUP(B1468,balance!$AF:$AJ,4,FALSE),IF(C1468=4,VLOOKUP(B1468,balance!$AF:$AJ,5,FALSE),IF(C1468=5,VLOOKUP(B1468,balance!$AF:$AK,6,FALSE),0)))))*1000000000000</f>
        <v>3056250000000.0122</v>
      </c>
      <c r="J1468">
        <f>VLOOKUP(B1468,balance!AU:BD,10,FALSE)</f>
        <v>27845890</v>
      </c>
    </row>
    <row r="1469" spans="1:10" x14ac:dyDescent="0.3">
      <c r="A1469">
        <v>1467</v>
      </c>
      <c r="B1469">
        <f t="shared" si="45"/>
        <v>294</v>
      </c>
      <c r="C1469">
        <f t="shared" si="44"/>
        <v>3</v>
      </c>
      <c r="D1469">
        <v>9026</v>
      </c>
      <c r="E1469" s="1">
        <f>IF(C1469=1,VLOOKUP(B1469,balance!$AU:$AZ,2,FALSE),IF(C1469=2,VLOOKUP(B1469,balance!$AU:$AZ,3,FALSE),IF(C1469=3,VLOOKUP(B1469,balance!$AU:$AZ,4,FALSE),IF(C1469=4,VLOOKUP(B1469,balance!$AU:$AZ,5,FALSE),IF(C1469=5,VLOOKUP(B1469-1,balance!$AU:$AZ,6,FALSE),0)))))</f>
        <v>7500</v>
      </c>
      <c r="F1469">
        <v>53</v>
      </c>
      <c r="G1469">
        <f>IF(C1469=1,VLOOKUP(FoxFire!B1469,balance!$U:$Z,2,FALSE),IF(C1469=2,VLOOKUP(B1469,balance!$U:$Z,3,FALSE),IF(C1469=3,VLOOKUP(B1469,balance!$U:$Z,4,FALSE),IF(C1469=4,VLOOKUP(B1469,balance!$U:$Z,5,FALSE),IF(C1469=5,VLOOKUP(B1469-1,balance!$U:$Z,6,FALSE),0)))))/100</f>
        <v>3.9300000000000003E-3</v>
      </c>
      <c r="H1469">
        <v>2</v>
      </c>
      <c r="I1469" s="1">
        <f>IF(C1469=1,VLOOKUP(FoxFire!B1469,balance!$AF:$AJ,2,FALSE),IF(C1469=2,VLOOKUP(B1469,balance!$AF:$AJ,3,FALSE),IF(C1469=3,VLOOKUP(B1469,balance!$AF:$AJ,4,FALSE),IF(C1469=4,VLOOKUP(B1469,balance!$AF:$AJ,5,FALSE),IF(C1469=5,VLOOKUP(B1469,balance!$AF:$AK,6,FALSE),0)))))*1000000000000</f>
        <v>3056250000000.0122</v>
      </c>
      <c r="J1469">
        <f>VLOOKUP(B1469,balance!AU:BD,10,FALSE)</f>
        <v>27845890</v>
      </c>
    </row>
    <row r="1470" spans="1:10" x14ac:dyDescent="0.3">
      <c r="A1470">
        <v>1468</v>
      </c>
      <c r="B1470">
        <f t="shared" si="45"/>
        <v>294</v>
      </c>
      <c r="C1470">
        <f t="shared" si="44"/>
        <v>4</v>
      </c>
      <c r="D1470">
        <v>9026</v>
      </c>
      <c r="E1470" s="1">
        <f>IF(C1470=1,VLOOKUP(B1470,balance!$AU:$AZ,2,FALSE),IF(C1470=2,VLOOKUP(B1470,balance!$AU:$AZ,3,FALSE),IF(C1470=3,VLOOKUP(B1470,balance!$AU:$AZ,4,FALSE),IF(C1470=4,VLOOKUP(B1470,balance!$AU:$AZ,5,FALSE),IF(C1470=5,VLOOKUP(B1470-1,balance!$AU:$AZ,6,FALSE),0)))))</f>
        <v>7500</v>
      </c>
      <c r="F1470">
        <v>53</v>
      </c>
      <c r="G1470">
        <f>IF(C1470=1,VLOOKUP(FoxFire!B1470,balance!$U:$Z,2,FALSE),IF(C1470=2,VLOOKUP(B1470,balance!$U:$Z,3,FALSE),IF(C1470=3,VLOOKUP(B1470,balance!$U:$Z,4,FALSE),IF(C1470=4,VLOOKUP(B1470,balance!$U:$Z,5,FALSE),IF(C1470=5,VLOOKUP(B1470-1,balance!$U:$Z,6,FALSE),0)))))/100</f>
        <v>3.9300000000000003E-3</v>
      </c>
      <c r="H1470">
        <v>2</v>
      </c>
      <c r="I1470" s="1">
        <f>IF(C1470=1,VLOOKUP(FoxFire!B1470,balance!$AF:$AJ,2,FALSE),IF(C1470=2,VLOOKUP(B1470,balance!$AF:$AJ,3,FALSE),IF(C1470=3,VLOOKUP(B1470,balance!$AF:$AJ,4,FALSE),IF(C1470=4,VLOOKUP(B1470,balance!$AF:$AJ,5,FALSE),IF(C1470=5,VLOOKUP(B1470,balance!$AF:$AK,6,FALSE),0)))))*1000000000000</f>
        <v>3056250000000.0122</v>
      </c>
      <c r="J1470">
        <f>VLOOKUP(B1470,balance!AU:BD,10,FALSE)</f>
        <v>27845890</v>
      </c>
    </row>
    <row r="1471" spans="1:10" x14ac:dyDescent="0.3">
      <c r="A1471">
        <v>1469</v>
      </c>
      <c r="B1471">
        <f t="shared" si="45"/>
        <v>295</v>
      </c>
      <c r="C1471">
        <f t="shared" si="44"/>
        <v>5</v>
      </c>
      <c r="D1471">
        <v>9026</v>
      </c>
      <c r="E1471" s="1">
        <f>IF(C1471=1,VLOOKUP(B1471,balance!$AU:$AZ,2,FALSE),IF(C1471=2,VLOOKUP(B1471,balance!$AU:$AZ,3,FALSE),IF(C1471=3,VLOOKUP(B1471,balance!$AU:$AZ,4,FALSE),IF(C1471=4,VLOOKUP(B1471,balance!$AU:$AZ,5,FALSE),IF(C1471=5,VLOOKUP(B1471-1,balance!$AU:$AZ,6,FALSE),0)))))</f>
        <v>150000</v>
      </c>
      <c r="F1471">
        <v>53</v>
      </c>
      <c r="G1471">
        <f>IF(C1471=1,VLOOKUP(FoxFire!B1471,balance!$U:$Z,2,FALSE),IF(C1471=2,VLOOKUP(B1471,balance!$U:$Z,3,FALSE),IF(C1471=3,VLOOKUP(B1471,balance!$U:$Z,4,FALSE),IF(C1471=4,VLOOKUP(B1471,balance!$U:$Z,5,FALSE),IF(C1471=5,VLOOKUP(B1471-1,balance!$U:$Z,6,FALSE),0)))))/100</f>
        <v>1492.2701000000002</v>
      </c>
      <c r="H1471">
        <v>2</v>
      </c>
      <c r="I1471" s="1">
        <f>IF(C1471=1,VLOOKUP(FoxFire!B1471,balance!$AF:$AJ,2,FALSE),IF(C1471=2,VLOOKUP(B1471,balance!$AF:$AJ,3,FALSE),IF(C1471=3,VLOOKUP(B1471,balance!$AF:$AJ,4,FALSE),IF(C1471=4,VLOOKUP(B1471,balance!$AF:$AJ,5,FALSE),IF(C1471=5,VLOOKUP(B1471,balance!$AF:$AK,6,FALSE),0)))))*1000000000000</f>
        <v>12230000000000.051</v>
      </c>
      <c r="J1471">
        <f>VLOOKUP(B1471,balance!AU:BD,10,FALSE)</f>
        <v>28150780</v>
      </c>
    </row>
    <row r="1472" spans="1:10" x14ac:dyDescent="0.3">
      <c r="A1472">
        <v>1470</v>
      </c>
      <c r="B1472">
        <f t="shared" si="45"/>
        <v>295</v>
      </c>
      <c r="C1472">
        <f t="shared" si="44"/>
        <v>1</v>
      </c>
      <c r="D1472">
        <v>9026</v>
      </c>
      <c r="E1472" s="1">
        <f>IF(C1472=1,VLOOKUP(B1472,balance!$AU:$AZ,2,FALSE),IF(C1472=2,VLOOKUP(B1472,balance!$AU:$AZ,3,FALSE),IF(C1472=3,VLOOKUP(B1472,balance!$AU:$AZ,4,FALSE),IF(C1472=4,VLOOKUP(B1472,balance!$AU:$AZ,5,FALSE),IF(C1472=5,VLOOKUP(B1472-1,balance!$AU:$AZ,6,FALSE),0)))))</f>
        <v>7500</v>
      </c>
      <c r="F1472">
        <v>53</v>
      </c>
      <c r="G1472">
        <f>IF(C1472=1,VLOOKUP(FoxFire!B1472,balance!$U:$Z,2,FALSE),IF(C1472=2,VLOOKUP(B1472,balance!$U:$Z,3,FALSE),IF(C1472=3,VLOOKUP(B1472,balance!$U:$Z,4,FALSE),IF(C1472=4,VLOOKUP(B1472,balance!$U:$Z,5,FALSE),IF(C1472=5,VLOOKUP(B1472-1,balance!$U:$Z,6,FALSE),0)))))/100</f>
        <v>3.9399999999999999E-3</v>
      </c>
      <c r="H1472">
        <v>2</v>
      </c>
      <c r="I1472" s="1">
        <f>IF(C1472=1,VLOOKUP(FoxFire!B1472,balance!$AF:$AJ,2,FALSE),IF(C1472=2,VLOOKUP(B1472,balance!$AF:$AJ,3,FALSE),IF(C1472=3,VLOOKUP(B1472,balance!$AF:$AJ,4,FALSE),IF(C1472=4,VLOOKUP(B1472,balance!$AF:$AJ,5,FALSE),IF(C1472=5,VLOOKUP(B1472,balance!$AF:$AK,6,FALSE),0)))))*1000000000000</f>
        <v>3057500000000.0127</v>
      </c>
      <c r="J1472">
        <f>VLOOKUP(B1472,balance!AU:BD,10,FALSE)</f>
        <v>28150780</v>
      </c>
    </row>
    <row r="1473" spans="1:10" x14ac:dyDescent="0.3">
      <c r="A1473">
        <v>1471</v>
      </c>
      <c r="B1473">
        <f t="shared" si="45"/>
        <v>295</v>
      </c>
      <c r="C1473">
        <f t="shared" si="44"/>
        <v>2</v>
      </c>
      <c r="D1473">
        <v>9026</v>
      </c>
      <c r="E1473" s="1">
        <f>IF(C1473=1,VLOOKUP(B1473,balance!$AU:$AZ,2,FALSE),IF(C1473=2,VLOOKUP(B1473,balance!$AU:$AZ,3,FALSE),IF(C1473=3,VLOOKUP(B1473,balance!$AU:$AZ,4,FALSE),IF(C1473=4,VLOOKUP(B1473,balance!$AU:$AZ,5,FALSE),IF(C1473=5,VLOOKUP(B1473-1,balance!$AU:$AZ,6,FALSE),0)))))</f>
        <v>7500</v>
      </c>
      <c r="F1473">
        <v>53</v>
      </c>
      <c r="G1473">
        <f>IF(C1473=1,VLOOKUP(FoxFire!B1473,balance!$U:$Z,2,FALSE),IF(C1473=2,VLOOKUP(B1473,balance!$U:$Z,3,FALSE),IF(C1473=3,VLOOKUP(B1473,balance!$U:$Z,4,FALSE),IF(C1473=4,VLOOKUP(B1473,balance!$U:$Z,5,FALSE),IF(C1473=5,VLOOKUP(B1473-1,balance!$U:$Z,6,FALSE),0)))))/100</f>
        <v>3.9399999999999999E-3</v>
      </c>
      <c r="H1473">
        <v>2</v>
      </c>
      <c r="I1473" s="1">
        <f>IF(C1473=1,VLOOKUP(FoxFire!B1473,balance!$AF:$AJ,2,FALSE),IF(C1473=2,VLOOKUP(B1473,balance!$AF:$AJ,3,FALSE),IF(C1473=3,VLOOKUP(B1473,balance!$AF:$AJ,4,FALSE),IF(C1473=4,VLOOKUP(B1473,balance!$AF:$AJ,5,FALSE),IF(C1473=5,VLOOKUP(B1473,balance!$AF:$AK,6,FALSE),0)))))*1000000000000</f>
        <v>3057500000000.0127</v>
      </c>
      <c r="J1473">
        <f>VLOOKUP(B1473,balance!AU:BD,10,FALSE)</f>
        <v>28150780</v>
      </c>
    </row>
    <row r="1474" spans="1:10" x14ac:dyDescent="0.3">
      <c r="A1474">
        <v>1472</v>
      </c>
      <c r="B1474">
        <f t="shared" si="45"/>
        <v>295</v>
      </c>
      <c r="C1474">
        <f t="shared" si="44"/>
        <v>3</v>
      </c>
      <c r="D1474">
        <v>9026</v>
      </c>
      <c r="E1474" s="1">
        <f>IF(C1474=1,VLOOKUP(B1474,balance!$AU:$AZ,2,FALSE),IF(C1474=2,VLOOKUP(B1474,balance!$AU:$AZ,3,FALSE),IF(C1474=3,VLOOKUP(B1474,balance!$AU:$AZ,4,FALSE),IF(C1474=4,VLOOKUP(B1474,balance!$AU:$AZ,5,FALSE),IF(C1474=5,VLOOKUP(B1474-1,balance!$AU:$AZ,6,FALSE),0)))))</f>
        <v>7500</v>
      </c>
      <c r="F1474">
        <v>53</v>
      </c>
      <c r="G1474">
        <f>IF(C1474=1,VLOOKUP(FoxFire!B1474,balance!$U:$Z,2,FALSE),IF(C1474=2,VLOOKUP(B1474,balance!$U:$Z,3,FALSE),IF(C1474=3,VLOOKUP(B1474,balance!$U:$Z,4,FALSE),IF(C1474=4,VLOOKUP(B1474,balance!$U:$Z,5,FALSE),IF(C1474=5,VLOOKUP(B1474-1,balance!$U:$Z,6,FALSE),0)))))/100</f>
        <v>3.9399999999999999E-3</v>
      </c>
      <c r="H1474">
        <v>2</v>
      </c>
      <c r="I1474" s="1">
        <f>IF(C1474=1,VLOOKUP(FoxFire!B1474,balance!$AF:$AJ,2,FALSE),IF(C1474=2,VLOOKUP(B1474,balance!$AF:$AJ,3,FALSE),IF(C1474=3,VLOOKUP(B1474,balance!$AF:$AJ,4,FALSE),IF(C1474=4,VLOOKUP(B1474,balance!$AF:$AJ,5,FALSE),IF(C1474=5,VLOOKUP(B1474,balance!$AF:$AK,6,FALSE),0)))))*1000000000000</f>
        <v>3057500000000.0127</v>
      </c>
      <c r="J1474">
        <f>VLOOKUP(B1474,balance!AU:BD,10,FALSE)</f>
        <v>28150780</v>
      </c>
    </row>
    <row r="1475" spans="1:10" x14ac:dyDescent="0.3">
      <c r="A1475">
        <v>1473</v>
      </c>
      <c r="B1475">
        <f t="shared" si="45"/>
        <v>295</v>
      </c>
      <c r="C1475">
        <f t="shared" si="44"/>
        <v>4</v>
      </c>
      <c r="D1475">
        <v>9026</v>
      </c>
      <c r="E1475" s="1">
        <f>IF(C1475=1,VLOOKUP(B1475,balance!$AU:$AZ,2,FALSE),IF(C1475=2,VLOOKUP(B1475,balance!$AU:$AZ,3,FALSE),IF(C1475=3,VLOOKUP(B1475,balance!$AU:$AZ,4,FALSE),IF(C1475=4,VLOOKUP(B1475,balance!$AU:$AZ,5,FALSE),IF(C1475=5,VLOOKUP(B1475-1,balance!$AU:$AZ,6,FALSE),0)))))</f>
        <v>7500</v>
      </c>
      <c r="F1475">
        <v>53</v>
      </c>
      <c r="G1475">
        <f>IF(C1475=1,VLOOKUP(FoxFire!B1475,balance!$U:$Z,2,FALSE),IF(C1475=2,VLOOKUP(B1475,balance!$U:$Z,3,FALSE),IF(C1475=3,VLOOKUP(B1475,balance!$U:$Z,4,FALSE),IF(C1475=4,VLOOKUP(B1475,balance!$U:$Z,5,FALSE),IF(C1475=5,VLOOKUP(B1475-1,balance!$U:$Z,6,FALSE),0)))))/100</f>
        <v>3.9399999999999999E-3</v>
      </c>
      <c r="H1475">
        <v>2</v>
      </c>
      <c r="I1475" s="1">
        <f>IF(C1475=1,VLOOKUP(FoxFire!B1475,balance!$AF:$AJ,2,FALSE),IF(C1475=2,VLOOKUP(B1475,balance!$AF:$AJ,3,FALSE),IF(C1475=3,VLOOKUP(B1475,balance!$AF:$AJ,4,FALSE),IF(C1475=4,VLOOKUP(B1475,balance!$AF:$AJ,5,FALSE),IF(C1475=5,VLOOKUP(B1475,balance!$AF:$AK,6,FALSE),0)))))*1000000000000</f>
        <v>3057500000000.0127</v>
      </c>
      <c r="J1475">
        <f>VLOOKUP(B1475,balance!AU:BD,10,FALSE)</f>
        <v>28150780</v>
      </c>
    </row>
    <row r="1476" spans="1:10" x14ac:dyDescent="0.3">
      <c r="A1476">
        <v>1474</v>
      </c>
      <c r="B1476">
        <f t="shared" si="45"/>
        <v>296</v>
      </c>
      <c r="C1476">
        <f t="shared" si="44"/>
        <v>5</v>
      </c>
      <c r="D1476">
        <v>9026</v>
      </c>
      <c r="E1476" s="1">
        <f>IF(C1476=1,VLOOKUP(B1476,balance!$AU:$AZ,2,FALSE),IF(C1476=2,VLOOKUP(B1476,balance!$AU:$AZ,3,FALSE),IF(C1476=3,VLOOKUP(B1476,balance!$AU:$AZ,4,FALSE),IF(C1476=4,VLOOKUP(B1476,balance!$AU:$AZ,5,FALSE),IF(C1476=5,VLOOKUP(B1476-1,balance!$AU:$AZ,6,FALSE),0)))))</f>
        <v>150000</v>
      </c>
      <c r="F1476">
        <v>53</v>
      </c>
      <c r="G1476">
        <f>IF(C1476=1,VLOOKUP(FoxFire!B1476,balance!$U:$Z,2,FALSE),IF(C1476=2,VLOOKUP(B1476,balance!$U:$Z,3,FALSE),IF(C1476=3,VLOOKUP(B1476,balance!$U:$Z,4,FALSE),IF(C1476=4,VLOOKUP(B1476,balance!$U:$Z,5,FALSE),IF(C1476=5,VLOOKUP(B1476-1,balance!$U:$Z,6,FALSE),0)))))/100</f>
        <v>1497.5633000000003</v>
      </c>
      <c r="H1476">
        <v>2</v>
      </c>
      <c r="I1476" s="1">
        <f>IF(C1476=1,VLOOKUP(FoxFire!B1476,balance!$AF:$AJ,2,FALSE),IF(C1476=2,VLOOKUP(B1476,balance!$AF:$AJ,3,FALSE),IF(C1476=3,VLOOKUP(B1476,balance!$AF:$AJ,4,FALSE),IF(C1476=4,VLOOKUP(B1476,balance!$AF:$AJ,5,FALSE),IF(C1476=5,VLOOKUP(B1476,balance!$AF:$AK,6,FALSE),0)))))*1000000000000</f>
        <v>12235000000000.049</v>
      </c>
      <c r="J1476">
        <f>VLOOKUP(B1476,balance!AU:BD,10,FALSE)</f>
        <v>28458790</v>
      </c>
    </row>
    <row r="1477" spans="1:10" x14ac:dyDescent="0.3">
      <c r="A1477">
        <v>1475</v>
      </c>
      <c r="B1477">
        <f t="shared" si="45"/>
        <v>296</v>
      </c>
      <c r="C1477">
        <f t="shared" si="44"/>
        <v>1</v>
      </c>
      <c r="D1477">
        <v>9026</v>
      </c>
      <c r="E1477" s="1">
        <f>IF(C1477=1,VLOOKUP(B1477,balance!$AU:$AZ,2,FALSE),IF(C1477=2,VLOOKUP(B1477,balance!$AU:$AZ,3,FALSE),IF(C1477=3,VLOOKUP(B1477,balance!$AU:$AZ,4,FALSE),IF(C1477=4,VLOOKUP(B1477,balance!$AU:$AZ,5,FALSE),IF(C1477=5,VLOOKUP(B1477-1,balance!$AU:$AZ,6,FALSE),0)))))</f>
        <v>7500</v>
      </c>
      <c r="F1477">
        <v>53</v>
      </c>
      <c r="G1477">
        <f>IF(C1477=1,VLOOKUP(FoxFire!B1477,balance!$U:$Z,2,FALSE),IF(C1477=2,VLOOKUP(B1477,balance!$U:$Z,3,FALSE),IF(C1477=3,VLOOKUP(B1477,balance!$U:$Z,4,FALSE),IF(C1477=4,VLOOKUP(B1477,balance!$U:$Z,5,FALSE),IF(C1477=5,VLOOKUP(B1477-1,balance!$U:$Z,6,FALSE),0)))))/100</f>
        <v>3.9500000000000004E-3</v>
      </c>
      <c r="H1477">
        <v>2</v>
      </c>
      <c r="I1477" s="1">
        <f>IF(C1477=1,VLOOKUP(FoxFire!B1477,balance!$AF:$AJ,2,FALSE),IF(C1477=2,VLOOKUP(B1477,balance!$AF:$AJ,3,FALSE),IF(C1477=3,VLOOKUP(B1477,balance!$AF:$AJ,4,FALSE),IF(C1477=4,VLOOKUP(B1477,balance!$AF:$AJ,5,FALSE),IF(C1477=5,VLOOKUP(B1477,balance!$AF:$AK,6,FALSE),0)))))*1000000000000</f>
        <v>3058750000000.0122</v>
      </c>
      <c r="J1477">
        <f>VLOOKUP(B1477,balance!AU:BD,10,FALSE)</f>
        <v>28458790</v>
      </c>
    </row>
    <row r="1478" spans="1:10" x14ac:dyDescent="0.3">
      <c r="A1478">
        <v>1476</v>
      </c>
      <c r="B1478">
        <f t="shared" si="45"/>
        <v>296</v>
      </c>
      <c r="C1478">
        <f t="shared" si="44"/>
        <v>2</v>
      </c>
      <c r="D1478">
        <v>9026</v>
      </c>
      <c r="E1478" s="1">
        <f>IF(C1478=1,VLOOKUP(B1478,balance!$AU:$AZ,2,FALSE),IF(C1478=2,VLOOKUP(B1478,balance!$AU:$AZ,3,FALSE),IF(C1478=3,VLOOKUP(B1478,balance!$AU:$AZ,4,FALSE),IF(C1478=4,VLOOKUP(B1478,balance!$AU:$AZ,5,FALSE),IF(C1478=5,VLOOKUP(B1478-1,balance!$AU:$AZ,6,FALSE),0)))))</f>
        <v>7500</v>
      </c>
      <c r="F1478">
        <v>53</v>
      </c>
      <c r="G1478">
        <f>IF(C1478=1,VLOOKUP(FoxFire!B1478,balance!$U:$Z,2,FALSE),IF(C1478=2,VLOOKUP(B1478,balance!$U:$Z,3,FALSE),IF(C1478=3,VLOOKUP(B1478,balance!$U:$Z,4,FALSE),IF(C1478=4,VLOOKUP(B1478,balance!$U:$Z,5,FALSE),IF(C1478=5,VLOOKUP(B1478-1,balance!$U:$Z,6,FALSE),0)))))/100</f>
        <v>3.9500000000000004E-3</v>
      </c>
      <c r="H1478">
        <v>2</v>
      </c>
      <c r="I1478" s="1">
        <f>IF(C1478=1,VLOOKUP(FoxFire!B1478,balance!$AF:$AJ,2,FALSE),IF(C1478=2,VLOOKUP(B1478,balance!$AF:$AJ,3,FALSE),IF(C1478=3,VLOOKUP(B1478,balance!$AF:$AJ,4,FALSE),IF(C1478=4,VLOOKUP(B1478,balance!$AF:$AJ,5,FALSE),IF(C1478=5,VLOOKUP(B1478,balance!$AF:$AK,6,FALSE),0)))))*1000000000000</f>
        <v>3058750000000.0122</v>
      </c>
      <c r="J1478">
        <f>VLOOKUP(B1478,balance!AU:BD,10,FALSE)</f>
        <v>28458790</v>
      </c>
    </row>
    <row r="1479" spans="1:10" x14ac:dyDescent="0.3">
      <c r="A1479">
        <v>1477</v>
      </c>
      <c r="B1479">
        <f t="shared" si="45"/>
        <v>296</v>
      </c>
      <c r="C1479">
        <f t="shared" si="44"/>
        <v>3</v>
      </c>
      <c r="D1479">
        <v>9026</v>
      </c>
      <c r="E1479" s="1">
        <f>IF(C1479=1,VLOOKUP(B1479,balance!$AU:$AZ,2,FALSE),IF(C1479=2,VLOOKUP(B1479,balance!$AU:$AZ,3,FALSE),IF(C1479=3,VLOOKUP(B1479,balance!$AU:$AZ,4,FALSE),IF(C1479=4,VLOOKUP(B1479,balance!$AU:$AZ,5,FALSE),IF(C1479=5,VLOOKUP(B1479-1,balance!$AU:$AZ,6,FALSE),0)))))</f>
        <v>7500</v>
      </c>
      <c r="F1479">
        <v>53</v>
      </c>
      <c r="G1479">
        <f>IF(C1479=1,VLOOKUP(FoxFire!B1479,balance!$U:$Z,2,FALSE),IF(C1479=2,VLOOKUP(B1479,balance!$U:$Z,3,FALSE),IF(C1479=3,VLOOKUP(B1479,balance!$U:$Z,4,FALSE),IF(C1479=4,VLOOKUP(B1479,balance!$U:$Z,5,FALSE),IF(C1479=5,VLOOKUP(B1479-1,balance!$U:$Z,6,FALSE),0)))))/100</f>
        <v>3.9500000000000004E-3</v>
      </c>
      <c r="H1479">
        <v>2</v>
      </c>
      <c r="I1479" s="1">
        <f>IF(C1479=1,VLOOKUP(FoxFire!B1479,balance!$AF:$AJ,2,FALSE),IF(C1479=2,VLOOKUP(B1479,balance!$AF:$AJ,3,FALSE),IF(C1479=3,VLOOKUP(B1479,balance!$AF:$AJ,4,FALSE),IF(C1479=4,VLOOKUP(B1479,balance!$AF:$AJ,5,FALSE),IF(C1479=5,VLOOKUP(B1479,balance!$AF:$AK,6,FALSE),0)))))*1000000000000</f>
        <v>3058750000000.0122</v>
      </c>
      <c r="J1479">
        <f>VLOOKUP(B1479,balance!AU:BD,10,FALSE)</f>
        <v>28458790</v>
      </c>
    </row>
    <row r="1480" spans="1:10" x14ac:dyDescent="0.3">
      <c r="A1480">
        <v>1478</v>
      </c>
      <c r="B1480">
        <f t="shared" si="45"/>
        <v>296</v>
      </c>
      <c r="C1480">
        <f t="shared" ref="C1480:C1543" si="46">C1475</f>
        <v>4</v>
      </c>
      <c r="D1480">
        <v>9026</v>
      </c>
      <c r="E1480" s="1">
        <f>IF(C1480=1,VLOOKUP(B1480,balance!$AU:$AZ,2,FALSE),IF(C1480=2,VLOOKUP(B1480,balance!$AU:$AZ,3,FALSE),IF(C1480=3,VLOOKUP(B1480,balance!$AU:$AZ,4,FALSE),IF(C1480=4,VLOOKUP(B1480,balance!$AU:$AZ,5,FALSE),IF(C1480=5,VLOOKUP(B1480-1,balance!$AU:$AZ,6,FALSE),0)))))</f>
        <v>7500</v>
      </c>
      <c r="F1480">
        <v>53</v>
      </c>
      <c r="G1480">
        <f>IF(C1480=1,VLOOKUP(FoxFire!B1480,balance!$U:$Z,2,FALSE),IF(C1480=2,VLOOKUP(B1480,balance!$U:$Z,3,FALSE),IF(C1480=3,VLOOKUP(B1480,balance!$U:$Z,4,FALSE),IF(C1480=4,VLOOKUP(B1480,balance!$U:$Z,5,FALSE),IF(C1480=5,VLOOKUP(B1480-1,balance!$U:$Z,6,FALSE),0)))))/100</f>
        <v>3.9500000000000004E-3</v>
      </c>
      <c r="H1480">
        <v>2</v>
      </c>
      <c r="I1480" s="1">
        <f>IF(C1480=1,VLOOKUP(FoxFire!B1480,balance!$AF:$AJ,2,FALSE),IF(C1480=2,VLOOKUP(B1480,balance!$AF:$AJ,3,FALSE),IF(C1480=3,VLOOKUP(B1480,balance!$AF:$AJ,4,FALSE),IF(C1480=4,VLOOKUP(B1480,balance!$AF:$AJ,5,FALSE),IF(C1480=5,VLOOKUP(B1480,balance!$AF:$AK,6,FALSE),0)))))*1000000000000</f>
        <v>3058750000000.0122</v>
      </c>
      <c r="J1480">
        <f>VLOOKUP(B1480,balance!AU:BD,10,FALSE)</f>
        <v>28458790</v>
      </c>
    </row>
    <row r="1481" spans="1:10" x14ac:dyDescent="0.3">
      <c r="A1481">
        <v>1479</v>
      </c>
      <c r="B1481">
        <f t="shared" si="45"/>
        <v>297</v>
      </c>
      <c r="C1481">
        <f t="shared" si="46"/>
        <v>5</v>
      </c>
      <c r="D1481">
        <v>9026</v>
      </c>
      <c r="E1481" s="1">
        <f>IF(C1481=1,VLOOKUP(B1481,balance!$AU:$AZ,2,FALSE),IF(C1481=2,VLOOKUP(B1481,balance!$AU:$AZ,3,FALSE),IF(C1481=3,VLOOKUP(B1481,balance!$AU:$AZ,4,FALSE),IF(C1481=4,VLOOKUP(B1481,balance!$AU:$AZ,5,FALSE),IF(C1481=5,VLOOKUP(B1481-1,balance!$AU:$AZ,6,FALSE),0)))))</f>
        <v>150000</v>
      </c>
      <c r="F1481">
        <v>53</v>
      </c>
      <c r="G1481">
        <f>IF(C1481=1,VLOOKUP(FoxFire!B1481,balance!$U:$Z,2,FALSE),IF(C1481=2,VLOOKUP(B1481,balance!$U:$Z,3,FALSE),IF(C1481=3,VLOOKUP(B1481,balance!$U:$Z,4,FALSE),IF(C1481=4,VLOOKUP(B1481,balance!$U:$Z,5,FALSE),IF(C1481=5,VLOOKUP(B1481-1,balance!$U:$Z,6,FALSE),0)))))/100</f>
        <v>1502.8656000000001</v>
      </c>
      <c r="H1481">
        <v>2</v>
      </c>
      <c r="I1481" s="1">
        <f>IF(C1481=1,VLOOKUP(FoxFire!B1481,balance!$AF:$AJ,2,FALSE),IF(C1481=2,VLOOKUP(B1481,balance!$AF:$AJ,3,FALSE),IF(C1481=3,VLOOKUP(B1481,balance!$AF:$AJ,4,FALSE),IF(C1481=4,VLOOKUP(B1481,balance!$AF:$AJ,5,FALSE),IF(C1481=5,VLOOKUP(B1481,balance!$AF:$AK,6,FALSE),0)))))*1000000000000</f>
        <v>12240000000000.051</v>
      </c>
      <c r="J1481">
        <f>VLOOKUP(B1481,balance!AU:BD,10,FALSE)</f>
        <v>28769930</v>
      </c>
    </row>
    <row r="1482" spans="1:10" x14ac:dyDescent="0.3">
      <c r="A1482">
        <v>1480</v>
      </c>
      <c r="B1482">
        <f t="shared" si="45"/>
        <v>297</v>
      </c>
      <c r="C1482">
        <f t="shared" si="46"/>
        <v>1</v>
      </c>
      <c r="D1482">
        <v>9026</v>
      </c>
      <c r="E1482" s="1">
        <f>IF(C1482=1,VLOOKUP(B1482,balance!$AU:$AZ,2,FALSE),IF(C1482=2,VLOOKUP(B1482,balance!$AU:$AZ,3,FALSE),IF(C1482=3,VLOOKUP(B1482,balance!$AU:$AZ,4,FALSE),IF(C1482=4,VLOOKUP(B1482,balance!$AU:$AZ,5,FALSE),IF(C1482=5,VLOOKUP(B1482-1,balance!$AU:$AZ,6,FALSE),0)))))</f>
        <v>7500</v>
      </c>
      <c r="F1482">
        <v>53</v>
      </c>
      <c r="G1482">
        <f>IF(C1482=1,VLOOKUP(FoxFire!B1482,balance!$U:$Z,2,FALSE),IF(C1482=2,VLOOKUP(B1482,balance!$U:$Z,3,FALSE),IF(C1482=3,VLOOKUP(B1482,balance!$U:$Z,4,FALSE),IF(C1482=4,VLOOKUP(B1482,balance!$U:$Z,5,FALSE),IF(C1482=5,VLOOKUP(B1482-1,balance!$U:$Z,6,FALSE),0)))))/100</f>
        <v>3.96E-3</v>
      </c>
      <c r="H1482">
        <v>2</v>
      </c>
      <c r="I1482" s="1">
        <f>IF(C1482=1,VLOOKUP(FoxFire!B1482,balance!$AF:$AJ,2,FALSE),IF(C1482=2,VLOOKUP(B1482,balance!$AF:$AJ,3,FALSE),IF(C1482=3,VLOOKUP(B1482,balance!$AF:$AJ,4,FALSE),IF(C1482=4,VLOOKUP(B1482,balance!$AF:$AJ,5,FALSE),IF(C1482=5,VLOOKUP(B1482,balance!$AF:$AK,6,FALSE),0)))))*1000000000000</f>
        <v>3060000000000.0127</v>
      </c>
      <c r="J1482">
        <f>VLOOKUP(B1482,balance!AU:BD,10,FALSE)</f>
        <v>28769930</v>
      </c>
    </row>
    <row r="1483" spans="1:10" x14ac:dyDescent="0.3">
      <c r="A1483">
        <v>1481</v>
      </c>
      <c r="B1483">
        <f t="shared" si="45"/>
        <v>297</v>
      </c>
      <c r="C1483">
        <f t="shared" si="46"/>
        <v>2</v>
      </c>
      <c r="D1483">
        <v>9026</v>
      </c>
      <c r="E1483" s="1">
        <f>IF(C1483=1,VLOOKUP(B1483,balance!$AU:$AZ,2,FALSE),IF(C1483=2,VLOOKUP(B1483,balance!$AU:$AZ,3,FALSE),IF(C1483=3,VLOOKUP(B1483,balance!$AU:$AZ,4,FALSE),IF(C1483=4,VLOOKUP(B1483,balance!$AU:$AZ,5,FALSE),IF(C1483=5,VLOOKUP(B1483-1,balance!$AU:$AZ,6,FALSE),0)))))</f>
        <v>7500</v>
      </c>
      <c r="F1483">
        <v>53</v>
      </c>
      <c r="G1483">
        <f>IF(C1483=1,VLOOKUP(FoxFire!B1483,balance!$U:$Z,2,FALSE),IF(C1483=2,VLOOKUP(B1483,balance!$U:$Z,3,FALSE),IF(C1483=3,VLOOKUP(B1483,balance!$U:$Z,4,FALSE),IF(C1483=4,VLOOKUP(B1483,balance!$U:$Z,5,FALSE),IF(C1483=5,VLOOKUP(B1483-1,balance!$U:$Z,6,FALSE),0)))))/100</f>
        <v>3.96E-3</v>
      </c>
      <c r="H1483">
        <v>2</v>
      </c>
      <c r="I1483" s="1">
        <f>IF(C1483=1,VLOOKUP(FoxFire!B1483,balance!$AF:$AJ,2,FALSE),IF(C1483=2,VLOOKUP(B1483,balance!$AF:$AJ,3,FALSE),IF(C1483=3,VLOOKUP(B1483,balance!$AF:$AJ,4,FALSE),IF(C1483=4,VLOOKUP(B1483,balance!$AF:$AJ,5,FALSE),IF(C1483=5,VLOOKUP(B1483,balance!$AF:$AK,6,FALSE),0)))))*1000000000000</f>
        <v>3060000000000.0127</v>
      </c>
      <c r="J1483">
        <f>VLOOKUP(B1483,balance!AU:BD,10,FALSE)</f>
        <v>28769930</v>
      </c>
    </row>
    <row r="1484" spans="1:10" x14ac:dyDescent="0.3">
      <c r="A1484">
        <v>1482</v>
      </c>
      <c r="B1484">
        <f t="shared" ref="B1484:B1547" si="47">B1479+1</f>
        <v>297</v>
      </c>
      <c r="C1484">
        <f t="shared" si="46"/>
        <v>3</v>
      </c>
      <c r="D1484">
        <v>9026</v>
      </c>
      <c r="E1484" s="1">
        <f>IF(C1484=1,VLOOKUP(B1484,balance!$AU:$AZ,2,FALSE),IF(C1484=2,VLOOKUP(B1484,balance!$AU:$AZ,3,FALSE),IF(C1484=3,VLOOKUP(B1484,balance!$AU:$AZ,4,FALSE),IF(C1484=4,VLOOKUP(B1484,balance!$AU:$AZ,5,FALSE),IF(C1484=5,VLOOKUP(B1484-1,balance!$AU:$AZ,6,FALSE),0)))))</f>
        <v>7500</v>
      </c>
      <c r="F1484">
        <v>53</v>
      </c>
      <c r="G1484">
        <f>IF(C1484=1,VLOOKUP(FoxFire!B1484,balance!$U:$Z,2,FALSE),IF(C1484=2,VLOOKUP(B1484,balance!$U:$Z,3,FALSE),IF(C1484=3,VLOOKUP(B1484,balance!$U:$Z,4,FALSE),IF(C1484=4,VLOOKUP(B1484,balance!$U:$Z,5,FALSE),IF(C1484=5,VLOOKUP(B1484-1,balance!$U:$Z,6,FALSE),0)))))/100</f>
        <v>3.96E-3</v>
      </c>
      <c r="H1484">
        <v>2</v>
      </c>
      <c r="I1484" s="1">
        <f>IF(C1484=1,VLOOKUP(FoxFire!B1484,balance!$AF:$AJ,2,FALSE),IF(C1484=2,VLOOKUP(B1484,balance!$AF:$AJ,3,FALSE),IF(C1484=3,VLOOKUP(B1484,balance!$AF:$AJ,4,FALSE),IF(C1484=4,VLOOKUP(B1484,balance!$AF:$AJ,5,FALSE),IF(C1484=5,VLOOKUP(B1484,balance!$AF:$AK,6,FALSE),0)))))*1000000000000</f>
        <v>3060000000000.0127</v>
      </c>
      <c r="J1484">
        <f>VLOOKUP(B1484,balance!AU:BD,10,FALSE)</f>
        <v>28769930</v>
      </c>
    </row>
    <row r="1485" spans="1:10" x14ac:dyDescent="0.3">
      <c r="A1485">
        <v>1483</v>
      </c>
      <c r="B1485">
        <f t="shared" si="47"/>
        <v>297</v>
      </c>
      <c r="C1485">
        <f t="shared" si="46"/>
        <v>4</v>
      </c>
      <c r="D1485">
        <v>9026</v>
      </c>
      <c r="E1485" s="1">
        <f>IF(C1485=1,VLOOKUP(B1485,balance!$AU:$AZ,2,FALSE),IF(C1485=2,VLOOKUP(B1485,balance!$AU:$AZ,3,FALSE),IF(C1485=3,VLOOKUP(B1485,balance!$AU:$AZ,4,FALSE),IF(C1485=4,VLOOKUP(B1485,balance!$AU:$AZ,5,FALSE),IF(C1485=5,VLOOKUP(B1485-1,balance!$AU:$AZ,6,FALSE),0)))))</f>
        <v>7500</v>
      </c>
      <c r="F1485">
        <v>53</v>
      </c>
      <c r="G1485">
        <f>IF(C1485=1,VLOOKUP(FoxFire!B1485,balance!$U:$Z,2,FALSE),IF(C1485=2,VLOOKUP(B1485,balance!$U:$Z,3,FALSE),IF(C1485=3,VLOOKUP(B1485,balance!$U:$Z,4,FALSE),IF(C1485=4,VLOOKUP(B1485,balance!$U:$Z,5,FALSE),IF(C1485=5,VLOOKUP(B1485-1,balance!$U:$Z,6,FALSE),0)))))/100</f>
        <v>3.96E-3</v>
      </c>
      <c r="H1485">
        <v>2</v>
      </c>
      <c r="I1485" s="1">
        <f>IF(C1485=1,VLOOKUP(FoxFire!B1485,balance!$AF:$AJ,2,FALSE),IF(C1485=2,VLOOKUP(B1485,balance!$AF:$AJ,3,FALSE),IF(C1485=3,VLOOKUP(B1485,balance!$AF:$AJ,4,FALSE),IF(C1485=4,VLOOKUP(B1485,balance!$AF:$AJ,5,FALSE),IF(C1485=5,VLOOKUP(B1485,balance!$AF:$AK,6,FALSE),0)))))*1000000000000</f>
        <v>3060000000000.0127</v>
      </c>
      <c r="J1485">
        <f>VLOOKUP(B1485,balance!AU:BD,10,FALSE)</f>
        <v>28769930</v>
      </c>
    </row>
    <row r="1486" spans="1:10" x14ac:dyDescent="0.3">
      <c r="A1486">
        <v>1484</v>
      </c>
      <c r="B1486">
        <f t="shared" si="47"/>
        <v>298</v>
      </c>
      <c r="C1486">
        <f t="shared" si="46"/>
        <v>5</v>
      </c>
      <c r="D1486">
        <v>9026</v>
      </c>
      <c r="E1486" s="1">
        <f>IF(C1486=1,VLOOKUP(B1486,balance!$AU:$AZ,2,FALSE),IF(C1486=2,VLOOKUP(B1486,balance!$AU:$AZ,3,FALSE),IF(C1486=3,VLOOKUP(B1486,balance!$AU:$AZ,4,FALSE),IF(C1486=4,VLOOKUP(B1486,balance!$AU:$AZ,5,FALSE),IF(C1486=5,VLOOKUP(B1486-1,balance!$AU:$AZ,6,FALSE),0)))))</f>
        <v>150000</v>
      </c>
      <c r="F1486">
        <v>53</v>
      </c>
      <c r="G1486">
        <f>IF(C1486=1,VLOOKUP(FoxFire!B1486,balance!$U:$Z,2,FALSE),IF(C1486=2,VLOOKUP(B1486,balance!$U:$Z,3,FALSE),IF(C1486=3,VLOOKUP(B1486,balance!$U:$Z,4,FALSE),IF(C1486=4,VLOOKUP(B1486,balance!$U:$Z,5,FALSE),IF(C1486=5,VLOOKUP(B1486-1,balance!$U:$Z,6,FALSE),0)))))/100</f>
        <v>1508.1770000000001</v>
      </c>
      <c r="H1486">
        <v>2</v>
      </c>
      <c r="I1486" s="1">
        <f>IF(C1486=1,VLOOKUP(FoxFire!B1486,balance!$AF:$AJ,2,FALSE),IF(C1486=2,VLOOKUP(B1486,balance!$AF:$AJ,3,FALSE),IF(C1486=3,VLOOKUP(B1486,balance!$AF:$AJ,4,FALSE),IF(C1486=4,VLOOKUP(B1486,balance!$AF:$AJ,5,FALSE),IF(C1486=5,VLOOKUP(B1486,balance!$AF:$AK,6,FALSE),0)))))*1000000000000</f>
        <v>12245000000000.051</v>
      </c>
      <c r="J1486">
        <f>VLOOKUP(B1486,balance!AU:BD,10,FALSE)</f>
        <v>29084210</v>
      </c>
    </row>
    <row r="1487" spans="1:10" x14ac:dyDescent="0.3">
      <c r="A1487">
        <v>1485</v>
      </c>
      <c r="B1487">
        <f t="shared" si="47"/>
        <v>298</v>
      </c>
      <c r="C1487">
        <f t="shared" si="46"/>
        <v>1</v>
      </c>
      <c r="D1487">
        <v>9026</v>
      </c>
      <c r="E1487" s="1">
        <f>IF(C1487=1,VLOOKUP(B1487,balance!$AU:$AZ,2,FALSE),IF(C1487=2,VLOOKUP(B1487,balance!$AU:$AZ,3,FALSE),IF(C1487=3,VLOOKUP(B1487,balance!$AU:$AZ,4,FALSE),IF(C1487=4,VLOOKUP(B1487,balance!$AU:$AZ,5,FALSE),IF(C1487=5,VLOOKUP(B1487-1,balance!$AU:$AZ,6,FALSE),0)))))</f>
        <v>7500</v>
      </c>
      <c r="F1487">
        <v>53</v>
      </c>
      <c r="G1487">
        <f>IF(C1487=1,VLOOKUP(FoxFire!B1487,balance!$U:$Z,2,FALSE),IF(C1487=2,VLOOKUP(B1487,balance!$U:$Z,3,FALSE),IF(C1487=3,VLOOKUP(B1487,balance!$U:$Z,4,FALSE),IF(C1487=4,VLOOKUP(B1487,balance!$U:$Z,5,FALSE),IF(C1487=5,VLOOKUP(B1487-1,balance!$U:$Z,6,FALSE),0)))))/100</f>
        <v>3.9700000000000004E-3</v>
      </c>
      <c r="H1487">
        <v>2</v>
      </c>
      <c r="I1487" s="1">
        <f>IF(C1487=1,VLOOKUP(FoxFire!B1487,balance!$AF:$AJ,2,FALSE),IF(C1487=2,VLOOKUP(B1487,balance!$AF:$AJ,3,FALSE),IF(C1487=3,VLOOKUP(B1487,balance!$AF:$AJ,4,FALSE),IF(C1487=4,VLOOKUP(B1487,balance!$AF:$AJ,5,FALSE),IF(C1487=5,VLOOKUP(B1487,balance!$AF:$AK,6,FALSE),0)))))*1000000000000</f>
        <v>3061250000000.0127</v>
      </c>
      <c r="J1487">
        <f>VLOOKUP(B1487,balance!AU:BD,10,FALSE)</f>
        <v>29084210</v>
      </c>
    </row>
    <row r="1488" spans="1:10" x14ac:dyDescent="0.3">
      <c r="A1488">
        <v>1486</v>
      </c>
      <c r="B1488">
        <f t="shared" si="47"/>
        <v>298</v>
      </c>
      <c r="C1488">
        <f t="shared" si="46"/>
        <v>2</v>
      </c>
      <c r="D1488">
        <v>9026</v>
      </c>
      <c r="E1488" s="1">
        <f>IF(C1488=1,VLOOKUP(B1488,balance!$AU:$AZ,2,FALSE),IF(C1488=2,VLOOKUP(B1488,balance!$AU:$AZ,3,FALSE),IF(C1488=3,VLOOKUP(B1488,balance!$AU:$AZ,4,FALSE),IF(C1488=4,VLOOKUP(B1488,balance!$AU:$AZ,5,FALSE),IF(C1488=5,VLOOKUP(B1488-1,balance!$AU:$AZ,6,FALSE),0)))))</f>
        <v>7500</v>
      </c>
      <c r="F1488">
        <v>53</v>
      </c>
      <c r="G1488">
        <f>IF(C1488=1,VLOOKUP(FoxFire!B1488,balance!$U:$Z,2,FALSE),IF(C1488=2,VLOOKUP(B1488,balance!$U:$Z,3,FALSE),IF(C1488=3,VLOOKUP(B1488,balance!$U:$Z,4,FALSE),IF(C1488=4,VLOOKUP(B1488,balance!$U:$Z,5,FALSE),IF(C1488=5,VLOOKUP(B1488-1,balance!$U:$Z,6,FALSE),0)))))/100</f>
        <v>3.9700000000000004E-3</v>
      </c>
      <c r="H1488">
        <v>2</v>
      </c>
      <c r="I1488" s="1">
        <f>IF(C1488=1,VLOOKUP(FoxFire!B1488,balance!$AF:$AJ,2,FALSE),IF(C1488=2,VLOOKUP(B1488,balance!$AF:$AJ,3,FALSE),IF(C1488=3,VLOOKUP(B1488,balance!$AF:$AJ,4,FALSE),IF(C1488=4,VLOOKUP(B1488,balance!$AF:$AJ,5,FALSE),IF(C1488=5,VLOOKUP(B1488,balance!$AF:$AK,6,FALSE),0)))))*1000000000000</f>
        <v>3061250000000.0127</v>
      </c>
      <c r="J1488">
        <f>VLOOKUP(B1488,balance!AU:BD,10,FALSE)</f>
        <v>29084210</v>
      </c>
    </row>
    <row r="1489" spans="1:10" x14ac:dyDescent="0.3">
      <c r="A1489">
        <v>1487</v>
      </c>
      <c r="B1489">
        <f t="shared" si="47"/>
        <v>298</v>
      </c>
      <c r="C1489">
        <f t="shared" si="46"/>
        <v>3</v>
      </c>
      <c r="D1489">
        <v>9026</v>
      </c>
      <c r="E1489" s="1">
        <f>IF(C1489=1,VLOOKUP(B1489,balance!$AU:$AZ,2,FALSE),IF(C1489=2,VLOOKUP(B1489,balance!$AU:$AZ,3,FALSE),IF(C1489=3,VLOOKUP(B1489,balance!$AU:$AZ,4,FALSE),IF(C1489=4,VLOOKUP(B1489,balance!$AU:$AZ,5,FALSE),IF(C1489=5,VLOOKUP(B1489-1,balance!$AU:$AZ,6,FALSE),0)))))</f>
        <v>7500</v>
      </c>
      <c r="F1489">
        <v>53</v>
      </c>
      <c r="G1489">
        <f>IF(C1489=1,VLOOKUP(FoxFire!B1489,balance!$U:$Z,2,FALSE),IF(C1489=2,VLOOKUP(B1489,balance!$U:$Z,3,FALSE),IF(C1489=3,VLOOKUP(B1489,balance!$U:$Z,4,FALSE),IF(C1489=4,VLOOKUP(B1489,balance!$U:$Z,5,FALSE),IF(C1489=5,VLOOKUP(B1489-1,balance!$U:$Z,6,FALSE),0)))))/100</f>
        <v>3.9700000000000004E-3</v>
      </c>
      <c r="H1489">
        <v>2</v>
      </c>
      <c r="I1489" s="1">
        <f>IF(C1489=1,VLOOKUP(FoxFire!B1489,balance!$AF:$AJ,2,FALSE),IF(C1489=2,VLOOKUP(B1489,balance!$AF:$AJ,3,FALSE),IF(C1489=3,VLOOKUP(B1489,balance!$AF:$AJ,4,FALSE),IF(C1489=4,VLOOKUP(B1489,balance!$AF:$AJ,5,FALSE),IF(C1489=5,VLOOKUP(B1489,balance!$AF:$AK,6,FALSE),0)))))*1000000000000</f>
        <v>3061250000000.0127</v>
      </c>
      <c r="J1489">
        <f>VLOOKUP(B1489,balance!AU:BD,10,FALSE)</f>
        <v>29084210</v>
      </c>
    </row>
    <row r="1490" spans="1:10" x14ac:dyDescent="0.3">
      <c r="A1490">
        <v>1488</v>
      </c>
      <c r="B1490">
        <f t="shared" si="47"/>
        <v>298</v>
      </c>
      <c r="C1490">
        <f t="shared" si="46"/>
        <v>4</v>
      </c>
      <c r="D1490">
        <v>9026</v>
      </c>
      <c r="E1490" s="1">
        <f>IF(C1490=1,VLOOKUP(B1490,balance!$AU:$AZ,2,FALSE),IF(C1490=2,VLOOKUP(B1490,balance!$AU:$AZ,3,FALSE),IF(C1490=3,VLOOKUP(B1490,balance!$AU:$AZ,4,FALSE),IF(C1490=4,VLOOKUP(B1490,balance!$AU:$AZ,5,FALSE),IF(C1490=5,VLOOKUP(B1490-1,balance!$AU:$AZ,6,FALSE),0)))))</f>
        <v>7500</v>
      </c>
      <c r="F1490">
        <v>53</v>
      </c>
      <c r="G1490">
        <f>IF(C1490=1,VLOOKUP(FoxFire!B1490,balance!$U:$Z,2,FALSE),IF(C1490=2,VLOOKUP(B1490,balance!$U:$Z,3,FALSE),IF(C1490=3,VLOOKUP(B1490,balance!$U:$Z,4,FALSE),IF(C1490=4,VLOOKUP(B1490,balance!$U:$Z,5,FALSE),IF(C1490=5,VLOOKUP(B1490-1,balance!$U:$Z,6,FALSE),0)))))/100</f>
        <v>3.9700000000000004E-3</v>
      </c>
      <c r="H1490">
        <v>2</v>
      </c>
      <c r="I1490" s="1">
        <f>IF(C1490=1,VLOOKUP(FoxFire!B1490,balance!$AF:$AJ,2,FALSE),IF(C1490=2,VLOOKUP(B1490,balance!$AF:$AJ,3,FALSE),IF(C1490=3,VLOOKUP(B1490,balance!$AF:$AJ,4,FALSE),IF(C1490=4,VLOOKUP(B1490,balance!$AF:$AJ,5,FALSE),IF(C1490=5,VLOOKUP(B1490,balance!$AF:$AK,6,FALSE),0)))))*1000000000000</f>
        <v>3061250000000.0127</v>
      </c>
      <c r="J1490">
        <f>VLOOKUP(B1490,balance!AU:BD,10,FALSE)</f>
        <v>29084210</v>
      </c>
    </row>
    <row r="1491" spans="1:10" x14ac:dyDescent="0.3">
      <c r="A1491">
        <v>1489</v>
      </c>
      <c r="B1491">
        <f t="shared" si="47"/>
        <v>299</v>
      </c>
      <c r="C1491">
        <f t="shared" si="46"/>
        <v>5</v>
      </c>
      <c r="D1491">
        <v>9026</v>
      </c>
      <c r="E1491" s="1">
        <f>IF(C1491=1,VLOOKUP(B1491,balance!$AU:$AZ,2,FALSE),IF(C1491=2,VLOOKUP(B1491,balance!$AU:$AZ,3,FALSE),IF(C1491=3,VLOOKUP(B1491,balance!$AU:$AZ,4,FALSE),IF(C1491=4,VLOOKUP(B1491,balance!$AU:$AZ,5,FALSE),IF(C1491=5,VLOOKUP(B1491-1,balance!$AU:$AZ,6,FALSE),0)))))</f>
        <v>150000</v>
      </c>
      <c r="F1491">
        <v>53</v>
      </c>
      <c r="G1491">
        <f>IF(C1491=1,VLOOKUP(FoxFire!B1491,balance!$U:$Z,2,FALSE),IF(C1491=2,VLOOKUP(B1491,balance!$U:$Z,3,FALSE),IF(C1491=3,VLOOKUP(B1491,balance!$U:$Z,4,FALSE),IF(C1491=4,VLOOKUP(B1491,balance!$U:$Z,5,FALSE),IF(C1491=5,VLOOKUP(B1491-1,balance!$U:$Z,6,FALSE),0)))))/100</f>
        <v>1513.4974999999999</v>
      </c>
      <c r="H1491">
        <v>2</v>
      </c>
      <c r="I1491" s="1">
        <f>IF(C1491=1,VLOOKUP(FoxFire!B1491,balance!$AF:$AJ,2,FALSE),IF(C1491=2,VLOOKUP(B1491,balance!$AF:$AJ,3,FALSE),IF(C1491=3,VLOOKUP(B1491,balance!$AF:$AJ,4,FALSE),IF(C1491=4,VLOOKUP(B1491,balance!$AF:$AJ,5,FALSE),IF(C1491=5,VLOOKUP(B1491,balance!$AF:$AK,6,FALSE),0)))))*1000000000000</f>
        <v>12250000000000.049</v>
      </c>
      <c r="J1491">
        <f>VLOOKUP(B1491,balance!AU:BD,10,FALSE)</f>
        <v>29401640</v>
      </c>
    </row>
    <row r="1492" spans="1:10" x14ac:dyDescent="0.3">
      <c r="A1492">
        <v>1490</v>
      </c>
      <c r="B1492">
        <f t="shared" si="47"/>
        <v>299</v>
      </c>
      <c r="C1492">
        <f t="shared" si="46"/>
        <v>1</v>
      </c>
      <c r="D1492">
        <v>9026</v>
      </c>
      <c r="E1492" s="1">
        <f>IF(C1492=1,VLOOKUP(B1492,balance!$AU:$AZ,2,FALSE),IF(C1492=2,VLOOKUP(B1492,balance!$AU:$AZ,3,FALSE),IF(C1492=3,VLOOKUP(B1492,balance!$AU:$AZ,4,FALSE),IF(C1492=4,VLOOKUP(B1492,balance!$AU:$AZ,5,FALSE),IF(C1492=5,VLOOKUP(B1492-1,balance!$AU:$AZ,6,FALSE),0)))))</f>
        <v>7500</v>
      </c>
      <c r="F1492">
        <v>53</v>
      </c>
      <c r="G1492">
        <f>IF(C1492=1,VLOOKUP(FoxFire!B1492,balance!$U:$Z,2,FALSE),IF(C1492=2,VLOOKUP(B1492,balance!$U:$Z,3,FALSE),IF(C1492=3,VLOOKUP(B1492,balance!$U:$Z,4,FALSE),IF(C1492=4,VLOOKUP(B1492,balance!$U:$Z,5,FALSE),IF(C1492=5,VLOOKUP(B1492-1,balance!$U:$Z,6,FALSE),0)))))/100</f>
        <v>3.98E-3</v>
      </c>
      <c r="H1492">
        <v>2</v>
      </c>
      <c r="I1492" s="1">
        <f>IF(C1492=1,VLOOKUP(FoxFire!B1492,balance!$AF:$AJ,2,FALSE),IF(C1492=2,VLOOKUP(B1492,balance!$AF:$AJ,3,FALSE),IF(C1492=3,VLOOKUP(B1492,balance!$AF:$AJ,4,FALSE),IF(C1492=4,VLOOKUP(B1492,balance!$AF:$AJ,5,FALSE),IF(C1492=5,VLOOKUP(B1492,balance!$AF:$AK,6,FALSE),0)))))*1000000000000</f>
        <v>3062500000000.0122</v>
      </c>
      <c r="J1492">
        <f>VLOOKUP(B1492,balance!AU:BD,10,FALSE)</f>
        <v>29401640</v>
      </c>
    </row>
    <row r="1493" spans="1:10" x14ac:dyDescent="0.3">
      <c r="A1493">
        <v>1491</v>
      </c>
      <c r="B1493">
        <f t="shared" si="47"/>
        <v>299</v>
      </c>
      <c r="C1493">
        <f t="shared" si="46"/>
        <v>2</v>
      </c>
      <c r="D1493">
        <v>9026</v>
      </c>
      <c r="E1493" s="1">
        <f>IF(C1493=1,VLOOKUP(B1493,balance!$AU:$AZ,2,FALSE),IF(C1493=2,VLOOKUP(B1493,balance!$AU:$AZ,3,FALSE),IF(C1493=3,VLOOKUP(B1493,balance!$AU:$AZ,4,FALSE),IF(C1493=4,VLOOKUP(B1493,balance!$AU:$AZ,5,FALSE),IF(C1493=5,VLOOKUP(B1493-1,balance!$AU:$AZ,6,FALSE),0)))))</f>
        <v>7500</v>
      </c>
      <c r="F1493">
        <v>53</v>
      </c>
      <c r="G1493">
        <f>IF(C1493=1,VLOOKUP(FoxFire!B1493,balance!$U:$Z,2,FALSE),IF(C1493=2,VLOOKUP(B1493,balance!$U:$Z,3,FALSE),IF(C1493=3,VLOOKUP(B1493,balance!$U:$Z,4,FALSE),IF(C1493=4,VLOOKUP(B1493,balance!$U:$Z,5,FALSE),IF(C1493=5,VLOOKUP(B1493-1,balance!$U:$Z,6,FALSE),0)))))/100</f>
        <v>3.98E-3</v>
      </c>
      <c r="H1493">
        <v>2</v>
      </c>
      <c r="I1493" s="1">
        <f>IF(C1493=1,VLOOKUP(FoxFire!B1493,balance!$AF:$AJ,2,FALSE),IF(C1493=2,VLOOKUP(B1493,balance!$AF:$AJ,3,FALSE),IF(C1493=3,VLOOKUP(B1493,balance!$AF:$AJ,4,FALSE),IF(C1493=4,VLOOKUP(B1493,balance!$AF:$AJ,5,FALSE),IF(C1493=5,VLOOKUP(B1493,balance!$AF:$AK,6,FALSE),0)))))*1000000000000</f>
        <v>3062500000000.0122</v>
      </c>
      <c r="J1493">
        <f>VLOOKUP(B1493,balance!AU:BD,10,FALSE)</f>
        <v>29401640</v>
      </c>
    </row>
    <row r="1494" spans="1:10" x14ac:dyDescent="0.3">
      <c r="A1494">
        <v>1492</v>
      </c>
      <c r="B1494">
        <f t="shared" si="47"/>
        <v>299</v>
      </c>
      <c r="C1494">
        <f t="shared" si="46"/>
        <v>3</v>
      </c>
      <c r="D1494">
        <v>9026</v>
      </c>
      <c r="E1494" s="1">
        <f>IF(C1494=1,VLOOKUP(B1494,balance!$AU:$AZ,2,FALSE),IF(C1494=2,VLOOKUP(B1494,balance!$AU:$AZ,3,FALSE),IF(C1494=3,VLOOKUP(B1494,balance!$AU:$AZ,4,FALSE),IF(C1494=4,VLOOKUP(B1494,balance!$AU:$AZ,5,FALSE),IF(C1494=5,VLOOKUP(B1494-1,balance!$AU:$AZ,6,FALSE),0)))))</f>
        <v>7500</v>
      </c>
      <c r="F1494">
        <v>53</v>
      </c>
      <c r="G1494">
        <f>IF(C1494=1,VLOOKUP(FoxFire!B1494,balance!$U:$Z,2,FALSE),IF(C1494=2,VLOOKUP(B1494,balance!$U:$Z,3,FALSE),IF(C1494=3,VLOOKUP(B1494,balance!$U:$Z,4,FALSE),IF(C1494=4,VLOOKUP(B1494,balance!$U:$Z,5,FALSE),IF(C1494=5,VLOOKUP(B1494-1,balance!$U:$Z,6,FALSE),0)))))/100</f>
        <v>3.98E-3</v>
      </c>
      <c r="H1494">
        <v>2</v>
      </c>
      <c r="I1494" s="1">
        <f>IF(C1494=1,VLOOKUP(FoxFire!B1494,balance!$AF:$AJ,2,FALSE),IF(C1494=2,VLOOKUP(B1494,balance!$AF:$AJ,3,FALSE),IF(C1494=3,VLOOKUP(B1494,balance!$AF:$AJ,4,FALSE),IF(C1494=4,VLOOKUP(B1494,balance!$AF:$AJ,5,FALSE),IF(C1494=5,VLOOKUP(B1494,balance!$AF:$AK,6,FALSE),0)))))*1000000000000</f>
        <v>3062500000000.0122</v>
      </c>
      <c r="J1494">
        <f>VLOOKUP(B1494,balance!AU:BD,10,FALSE)</f>
        <v>29401640</v>
      </c>
    </row>
    <row r="1495" spans="1:10" x14ac:dyDescent="0.3">
      <c r="A1495">
        <v>1493</v>
      </c>
      <c r="B1495">
        <f t="shared" si="47"/>
        <v>299</v>
      </c>
      <c r="C1495">
        <f t="shared" si="46"/>
        <v>4</v>
      </c>
      <c r="D1495">
        <v>9026</v>
      </c>
      <c r="E1495" s="1">
        <f>IF(C1495=1,VLOOKUP(B1495,balance!$AU:$AZ,2,FALSE),IF(C1495=2,VLOOKUP(B1495,balance!$AU:$AZ,3,FALSE),IF(C1495=3,VLOOKUP(B1495,balance!$AU:$AZ,4,FALSE),IF(C1495=4,VLOOKUP(B1495,balance!$AU:$AZ,5,FALSE),IF(C1495=5,VLOOKUP(B1495-1,balance!$AU:$AZ,6,FALSE),0)))))</f>
        <v>7500</v>
      </c>
      <c r="F1495">
        <v>53</v>
      </c>
      <c r="G1495">
        <f>IF(C1495=1,VLOOKUP(FoxFire!B1495,balance!$U:$Z,2,FALSE),IF(C1495=2,VLOOKUP(B1495,balance!$U:$Z,3,FALSE),IF(C1495=3,VLOOKUP(B1495,balance!$U:$Z,4,FALSE),IF(C1495=4,VLOOKUP(B1495,balance!$U:$Z,5,FALSE),IF(C1495=5,VLOOKUP(B1495-1,balance!$U:$Z,6,FALSE),0)))))/100</f>
        <v>3.98E-3</v>
      </c>
      <c r="H1495">
        <v>2</v>
      </c>
      <c r="I1495" s="1">
        <f>IF(C1495=1,VLOOKUP(FoxFire!B1495,balance!$AF:$AJ,2,FALSE),IF(C1495=2,VLOOKUP(B1495,balance!$AF:$AJ,3,FALSE),IF(C1495=3,VLOOKUP(B1495,balance!$AF:$AJ,4,FALSE),IF(C1495=4,VLOOKUP(B1495,balance!$AF:$AJ,5,FALSE),IF(C1495=5,VLOOKUP(B1495,balance!$AF:$AK,6,FALSE),0)))))*1000000000000</f>
        <v>3062500000000.0122</v>
      </c>
      <c r="J1495">
        <f>VLOOKUP(B1495,balance!AU:BD,10,FALSE)</f>
        <v>29401640</v>
      </c>
    </row>
    <row r="1496" spans="1:10" x14ac:dyDescent="0.3">
      <c r="A1496">
        <v>1494</v>
      </c>
      <c r="B1496">
        <f t="shared" si="47"/>
        <v>300</v>
      </c>
      <c r="C1496">
        <f t="shared" si="46"/>
        <v>5</v>
      </c>
      <c r="D1496">
        <v>9026</v>
      </c>
      <c r="E1496" s="1">
        <f>IF(C1496=1,VLOOKUP(B1496,balance!$AU:$AZ,2,FALSE),IF(C1496=2,VLOOKUP(B1496,balance!$AU:$AZ,3,FALSE),IF(C1496=3,VLOOKUP(B1496,balance!$AU:$AZ,4,FALSE),IF(C1496=4,VLOOKUP(B1496,balance!$AU:$AZ,5,FALSE),IF(C1496=5,VLOOKUP(B1496-1,balance!$AU:$AZ,6,FALSE),0)))))</f>
        <v>150000</v>
      </c>
      <c r="F1496">
        <v>53</v>
      </c>
      <c r="G1496">
        <f>IF(C1496=1,VLOOKUP(FoxFire!B1496,balance!$U:$Z,2,FALSE),IF(C1496=2,VLOOKUP(B1496,balance!$U:$Z,3,FALSE),IF(C1496=3,VLOOKUP(B1496,balance!$U:$Z,4,FALSE),IF(C1496=4,VLOOKUP(B1496,balance!$U:$Z,5,FALSE),IF(C1496=5,VLOOKUP(B1496-1,balance!$U:$Z,6,FALSE),0)))))/100</f>
        <v>1518.8271999999999</v>
      </c>
      <c r="H1496">
        <v>2</v>
      </c>
      <c r="I1496" s="1">
        <f>IF(C1496=1,VLOOKUP(FoxFire!B1496,balance!$AF:$AJ,2,FALSE),IF(C1496=2,VLOOKUP(B1496,balance!$AF:$AJ,3,FALSE),IF(C1496=3,VLOOKUP(B1496,balance!$AF:$AJ,4,FALSE),IF(C1496=4,VLOOKUP(B1496,balance!$AF:$AJ,5,FALSE),IF(C1496=5,VLOOKUP(B1496,balance!$AF:$AK,6,FALSE),0)))))*1000000000000</f>
        <v>12255000000000.051</v>
      </c>
      <c r="J1496">
        <f>VLOOKUP(B1496,balance!AU:BD,10,FALSE)</f>
        <v>0</v>
      </c>
    </row>
    <row r="1497" spans="1:10" x14ac:dyDescent="0.3">
      <c r="A1497">
        <v>1495</v>
      </c>
      <c r="B1497">
        <f t="shared" si="47"/>
        <v>300</v>
      </c>
      <c r="C1497">
        <f t="shared" si="46"/>
        <v>1</v>
      </c>
      <c r="D1497">
        <v>9026</v>
      </c>
      <c r="E1497" s="1">
        <f>IF(C1497=1,VLOOKUP(B1497,balance!$AU:$AZ,2,FALSE),IF(C1497=2,VLOOKUP(B1497,balance!$AU:$AZ,3,FALSE),IF(C1497=3,VLOOKUP(B1497,balance!$AU:$AZ,4,FALSE),IF(C1497=4,VLOOKUP(B1497,balance!$AU:$AZ,5,FALSE),IF(C1497=5,VLOOKUP(B1497-1,balance!$AU:$AZ,6,FALSE),0)))))</f>
        <v>7500</v>
      </c>
      <c r="F1497">
        <v>53</v>
      </c>
      <c r="G1497">
        <f>IF(C1497=1,VLOOKUP(FoxFire!B1497,balance!$U:$Z,2,FALSE),IF(C1497=2,VLOOKUP(B1497,balance!$U:$Z,3,FALSE),IF(C1497=3,VLOOKUP(B1497,balance!$U:$Z,4,FALSE),IF(C1497=4,VLOOKUP(B1497,balance!$U:$Z,5,FALSE),IF(C1497=5,VLOOKUP(B1497-1,balance!$U:$Z,6,FALSE),0)))))/100</f>
        <v>3.9900000000000005E-3</v>
      </c>
      <c r="H1497">
        <v>2</v>
      </c>
      <c r="I1497" s="1">
        <f>IF(C1497=1,VLOOKUP(FoxFire!B1497,balance!$AF:$AJ,2,FALSE),IF(C1497=2,VLOOKUP(B1497,balance!$AF:$AJ,3,FALSE),IF(C1497=3,VLOOKUP(B1497,balance!$AF:$AJ,4,FALSE),IF(C1497=4,VLOOKUP(B1497,balance!$AF:$AJ,5,FALSE),IF(C1497=5,VLOOKUP(B1497,balance!$AF:$AK,6,FALSE),0)))))*1000000000000</f>
        <v>3063750000000.0127</v>
      </c>
      <c r="J1497">
        <f>VLOOKUP(B1497,balance!AU:BD,10,FALSE)</f>
        <v>0</v>
      </c>
    </row>
    <row r="1498" spans="1:10" x14ac:dyDescent="0.3">
      <c r="A1498">
        <v>1496</v>
      </c>
      <c r="B1498">
        <f t="shared" si="47"/>
        <v>300</v>
      </c>
      <c r="C1498">
        <f t="shared" si="46"/>
        <v>2</v>
      </c>
      <c r="D1498">
        <v>9026</v>
      </c>
      <c r="E1498" s="1">
        <f>IF(C1498=1,VLOOKUP(B1498,balance!$AU:$AZ,2,FALSE),IF(C1498=2,VLOOKUP(B1498,balance!$AU:$AZ,3,FALSE),IF(C1498=3,VLOOKUP(B1498,balance!$AU:$AZ,4,FALSE),IF(C1498=4,VLOOKUP(B1498,balance!$AU:$AZ,5,FALSE),IF(C1498=5,VLOOKUP(B1498-1,balance!$AU:$AZ,6,FALSE),0)))))</f>
        <v>7500</v>
      </c>
      <c r="F1498">
        <v>53</v>
      </c>
      <c r="G1498">
        <f>IF(C1498=1,VLOOKUP(FoxFire!B1498,balance!$U:$Z,2,FALSE),IF(C1498=2,VLOOKUP(B1498,balance!$U:$Z,3,FALSE),IF(C1498=3,VLOOKUP(B1498,balance!$U:$Z,4,FALSE),IF(C1498=4,VLOOKUP(B1498,balance!$U:$Z,5,FALSE),IF(C1498=5,VLOOKUP(B1498-1,balance!$U:$Z,6,FALSE),0)))))/100</f>
        <v>3.9900000000000005E-3</v>
      </c>
      <c r="H1498">
        <v>2</v>
      </c>
      <c r="I1498" s="1">
        <f>IF(C1498=1,VLOOKUP(FoxFire!B1498,balance!$AF:$AJ,2,FALSE),IF(C1498=2,VLOOKUP(B1498,balance!$AF:$AJ,3,FALSE),IF(C1498=3,VLOOKUP(B1498,balance!$AF:$AJ,4,FALSE),IF(C1498=4,VLOOKUP(B1498,balance!$AF:$AJ,5,FALSE),IF(C1498=5,VLOOKUP(B1498,balance!$AF:$AK,6,FALSE),0)))))*1000000000000</f>
        <v>3063750000000.0127</v>
      </c>
      <c r="J1498">
        <f>VLOOKUP(B1498,balance!AU:BD,10,FALSE)</f>
        <v>0</v>
      </c>
    </row>
    <row r="1499" spans="1:10" x14ac:dyDescent="0.3">
      <c r="A1499">
        <v>1497</v>
      </c>
      <c r="B1499">
        <f t="shared" si="47"/>
        <v>300</v>
      </c>
      <c r="C1499">
        <f t="shared" si="46"/>
        <v>3</v>
      </c>
      <c r="D1499">
        <v>9026</v>
      </c>
      <c r="E1499" s="1">
        <f>IF(C1499=1,VLOOKUP(B1499,balance!$AU:$AZ,2,FALSE),IF(C1499=2,VLOOKUP(B1499,balance!$AU:$AZ,3,FALSE),IF(C1499=3,VLOOKUP(B1499,balance!$AU:$AZ,4,FALSE),IF(C1499=4,VLOOKUP(B1499,balance!$AU:$AZ,5,FALSE),IF(C1499=5,VLOOKUP(B1499-1,balance!$AU:$AZ,6,FALSE),0)))))</f>
        <v>7500</v>
      </c>
      <c r="F1499">
        <v>53</v>
      </c>
      <c r="G1499">
        <f>IF(C1499=1,VLOOKUP(FoxFire!B1499,balance!$U:$Z,2,FALSE),IF(C1499=2,VLOOKUP(B1499,balance!$U:$Z,3,FALSE),IF(C1499=3,VLOOKUP(B1499,balance!$U:$Z,4,FALSE),IF(C1499=4,VLOOKUP(B1499,balance!$U:$Z,5,FALSE),IF(C1499=5,VLOOKUP(B1499-1,balance!$U:$Z,6,FALSE),0)))))/100</f>
        <v>3.9900000000000005E-3</v>
      </c>
      <c r="H1499">
        <v>2</v>
      </c>
      <c r="I1499" s="1">
        <f>IF(C1499=1,VLOOKUP(FoxFire!B1499,balance!$AF:$AJ,2,FALSE),IF(C1499=2,VLOOKUP(B1499,balance!$AF:$AJ,3,FALSE),IF(C1499=3,VLOOKUP(B1499,balance!$AF:$AJ,4,FALSE),IF(C1499=4,VLOOKUP(B1499,balance!$AF:$AJ,5,FALSE),IF(C1499=5,VLOOKUP(B1499,balance!$AF:$AK,6,FALSE),0)))))*1000000000000</f>
        <v>3063750000000.0127</v>
      </c>
      <c r="J1499">
        <f>VLOOKUP(B1499,balance!AU:BD,10,FALSE)</f>
        <v>0</v>
      </c>
    </row>
    <row r="1500" spans="1:10" x14ac:dyDescent="0.3">
      <c r="A1500">
        <v>1498</v>
      </c>
      <c r="B1500">
        <f t="shared" si="47"/>
        <v>300</v>
      </c>
      <c r="C1500">
        <f t="shared" si="46"/>
        <v>4</v>
      </c>
      <c r="D1500">
        <v>9026</v>
      </c>
      <c r="E1500" s="1">
        <f>IF(C1500=1,VLOOKUP(B1500,balance!$AU:$AZ,2,FALSE),IF(C1500=2,VLOOKUP(B1500,balance!$AU:$AZ,3,FALSE),IF(C1500=3,VLOOKUP(B1500,balance!$AU:$AZ,4,FALSE),IF(C1500=4,VLOOKUP(B1500,balance!$AU:$AZ,5,FALSE),IF(C1500=5,VLOOKUP(B1500-1,balance!$AU:$AZ,6,FALSE),0)))))</f>
        <v>7500</v>
      </c>
      <c r="F1500">
        <v>53</v>
      </c>
      <c r="G1500">
        <f>IF(C1500=1,VLOOKUP(FoxFire!B1500,balance!$U:$Z,2,FALSE),IF(C1500=2,VLOOKUP(B1500,balance!$U:$Z,3,FALSE),IF(C1500=3,VLOOKUP(B1500,balance!$U:$Z,4,FALSE),IF(C1500=4,VLOOKUP(B1500,balance!$U:$Z,5,FALSE),IF(C1500=5,VLOOKUP(B1500-1,balance!$U:$Z,6,FALSE),0)))))/100</f>
        <v>3.9900000000000005E-3</v>
      </c>
      <c r="H1500">
        <v>2</v>
      </c>
      <c r="I1500" s="1">
        <f>IF(C1500=1,VLOOKUP(FoxFire!B1500,balance!$AF:$AJ,2,FALSE),IF(C1500=2,VLOOKUP(B1500,balance!$AF:$AJ,3,FALSE),IF(C1500=3,VLOOKUP(B1500,balance!$AF:$AJ,4,FALSE),IF(C1500=4,VLOOKUP(B1500,balance!$AF:$AJ,5,FALSE),IF(C1500=5,VLOOKUP(B1500,balance!$AF:$AK,6,FALSE),0)))))*1000000000000</f>
        <v>3063750000000.0127</v>
      </c>
      <c r="J1500">
        <f>VLOOKUP(B1500,balance!AU:BD,10,FALSE)</f>
        <v>0</v>
      </c>
    </row>
    <row r="1501" spans="1:10" x14ac:dyDescent="0.3">
      <c r="A1501">
        <v>1499</v>
      </c>
      <c r="B1501">
        <f t="shared" si="47"/>
        <v>301</v>
      </c>
      <c r="C1501">
        <f t="shared" si="46"/>
        <v>5</v>
      </c>
      <c r="D1501">
        <v>9026</v>
      </c>
      <c r="E1501" s="1">
        <f>IF(C1501=1,VLOOKUP(B1501,balance!$AU:$AZ,2,FALSE),IF(C1501=2,VLOOKUP(B1501,balance!$AU:$AZ,3,FALSE),IF(C1501=3,VLOOKUP(B1501,balance!$AU:$AZ,4,FALSE),IF(C1501=4,VLOOKUP(B1501,balance!$AU:$AZ,5,FALSE),IF(C1501=5,VLOOKUP(B1501-1,balance!$AU:$AZ,6,FALSE),0)))))</f>
        <v>150000</v>
      </c>
      <c r="F1501">
        <v>53</v>
      </c>
      <c r="G1501">
        <f>IF(C1501=1,VLOOKUP(FoxFire!B1501,balance!$U:$Z,2,FALSE),IF(C1501=2,VLOOKUP(B1501,balance!$U:$Z,3,FALSE),IF(C1501=3,VLOOKUP(B1501,balance!$U:$Z,4,FALSE),IF(C1501=4,VLOOKUP(B1501,balance!$U:$Z,5,FALSE),IF(C1501=5,VLOOKUP(B1501-1,balance!$U:$Z,6,FALSE),0)))))/100</f>
        <v>1524.1660000000002</v>
      </c>
      <c r="H1501">
        <v>2</v>
      </c>
      <c r="I1501" s="1">
        <f>IF(C1501=1,VLOOKUP(FoxFire!B1501,balance!$AF:$AJ,2,FALSE),IF(C1501=2,VLOOKUP(B1501,balance!$AF:$AJ,3,FALSE),IF(C1501=3,VLOOKUP(B1501,balance!$AF:$AJ,4,FALSE),IF(C1501=4,VLOOKUP(B1501,balance!$AF:$AJ,5,FALSE),IF(C1501=5,VLOOKUP(B1501,balance!$AF:$AK,6,FALSE),0)))))*1000000000000</f>
        <v>12260000000000.049</v>
      </c>
      <c r="J1501">
        <f>VLOOKUP(B1501,balance!AU:BD,10,FALSE)</f>
        <v>0</v>
      </c>
    </row>
    <row r="1502" spans="1:10" x14ac:dyDescent="0.3">
      <c r="A1502">
        <v>1500</v>
      </c>
      <c r="B1502">
        <f t="shared" si="47"/>
        <v>301</v>
      </c>
      <c r="C1502">
        <f t="shared" si="46"/>
        <v>1</v>
      </c>
      <c r="D1502">
        <v>9026</v>
      </c>
      <c r="E1502" s="1">
        <f>IF(C1502=1,VLOOKUP(B1502,balance!$AU:$AZ,2,FALSE),IF(C1502=2,VLOOKUP(B1502,balance!$AU:$AZ,3,FALSE),IF(C1502=3,VLOOKUP(B1502,balance!$AU:$AZ,4,FALSE),IF(C1502=4,VLOOKUP(B1502,balance!$AU:$AZ,5,FALSE),IF(C1502=5,VLOOKUP(B1502-1,balance!$AU:$AZ,6,FALSE),0)))))</f>
        <v>7500</v>
      </c>
      <c r="F1502">
        <v>53</v>
      </c>
      <c r="G1502">
        <f>IF(C1502=1,VLOOKUP(FoxFire!B1502,balance!$U:$Z,2,FALSE),IF(C1502=2,VLOOKUP(B1502,balance!$U:$Z,3,FALSE),IF(C1502=3,VLOOKUP(B1502,balance!$U:$Z,4,FALSE),IF(C1502=4,VLOOKUP(B1502,balance!$U:$Z,5,FALSE),IF(C1502=5,VLOOKUP(B1502-1,balance!$U:$Z,6,FALSE),0)))))/100</f>
        <v>4.0000000000000001E-3</v>
      </c>
      <c r="H1502">
        <v>2</v>
      </c>
      <c r="I1502" s="1">
        <f>IF(C1502=1,VLOOKUP(FoxFire!B1502,balance!$AF:$AJ,2,FALSE),IF(C1502=2,VLOOKUP(B1502,balance!$AF:$AJ,3,FALSE),IF(C1502=3,VLOOKUP(B1502,balance!$AF:$AJ,4,FALSE),IF(C1502=4,VLOOKUP(B1502,balance!$AF:$AJ,5,FALSE),IF(C1502=5,VLOOKUP(B1502,balance!$AF:$AK,6,FALSE),0)))))*1000000000000</f>
        <v>3065000000000.0122</v>
      </c>
      <c r="J1502">
        <f>VLOOKUP(B1502,balance!AU:BD,10,FALSE)</f>
        <v>0</v>
      </c>
    </row>
    <row r="1503" spans="1:10" x14ac:dyDescent="0.3">
      <c r="A1503">
        <v>1501</v>
      </c>
      <c r="B1503">
        <f t="shared" si="47"/>
        <v>301</v>
      </c>
      <c r="C1503">
        <f t="shared" si="46"/>
        <v>2</v>
      </c>
      <c r="D1503">
        <v>9026</v>
      </c>
      <c r="E1503" s="1">
        <f>IF(C1503=1,VLOOKUP(B1503,balance!$AU:$AZ,2,FALSE),IF(C1503=2,VLOOKUP(B1503,balance!$AU:$AZ,3,FALSE),IF(C1503=3,VLOOKUP(B1503,balance!$AU:$AZ,4,FALSE),IF(C1503=4,VLOOKUP(B1503,balance!$AU:$AZ,5,FALSE),IF(C1503=5,VLOOKUP(B1503-1,balance!$AU:$AZ,6,FALSE),0)))))</f>
        <v>7500</v>
      </c>
      <c r="F1503">
        <v>53</v>
      </c>
      <c r="G1503">
        <f>IF(C1503=1,VLOOKUP(FoxFire!B1503,balance!$U:$Z,2,FALSE),IF(C1503=2,VLOOKUP(B1503,balance!$U:$Z,3,FALSE),IF(C1503=3,VLOOKUP(B1503,balance!$U:$Z,4,FALSE),IF(C1503=4,VLOOKUP(B1503,balance!$U:$Z,5,FALSE),IF(C1503=5,VLOOKUP(B1503-1,balance!$U:$Z,6,FALSE),0)))))/100</f>
        <v>4.0000000000000001E-3</v>
      </c>
      <c r="H1503">
        <v>2</v>
      </c>
      <c r="I1503" s="1">
        <f>IF(C1503=1,VLOOKUP(FoxFire!B1503,balance!$AF:$AJ,2,FALSE),IF(C1503=2,VLOOKUP(B1503,balance!$AF:$AJ,3,FALSE),IF(C1503=3,VLOOKUP(B1503,balance!$AF:$AJ,4,FALSE),IF(C1503=4,VLOOKUP(B1503,balance!$AF:$AJ,5,FALSE),IF(C1503=5,VLOOKUP(B1503,balance!$AF:$AK,6,FALSE),0)))))*1000000000000</f>
        <v>3065000000000.0122</v>
      </c>
      <c r="J1503">
        <f>VLOOKUP(B1503,balance!AU:BD,10,FALSE)</f>
        <v>0</v>
      </c>
    </row>
    <row r="1504" spans="1:10" x14ac:dyDescent="0.3">
      <c r="A1504">
        <v>1502</v>
      </c>
      <c r="B1504">
        <f t="shared" si="47"/>
        <v>301</v>
      </c>
      <c r="C1504">
        <f t="shared" si="46"/>
        <v>3</v>
      </c>
      <c r="D1504">
        <v>9026</v>
      </c>
      <c r="E1504" s="1">
        <f>IF(C1504=1,VLOOKUP(B1504,balance!$AU:$AZ,2,FALSE),IF(C1504=2,VLOOKUP(B1504,balance!$AU:$AZ,3,FALSE),IF(C1504=3,VLOOKUP(B1504,balance!$AU:$AZ,4,FALSE),IF(C1504=4,VLOOKUP(B1504,balance!$AU:$AZ,5,FALSE),IF(C1504=5,VLOOKUP(B1504-1,balance!$AU:$AZ,6,FALSE),0)))))</f>
        <v>7500</v>
      </c>
      <c r="F1504">
        <v>53</v>
      </c>
      <c r="G1504">
        <f>IF(C1504=1,VLOOKUP(FoxFire!B1504,balance!$U:$Z,2,FALSE),IF(C1504=2,VLOOKUP(B1504,balance!$U:$Z,3,FALSE),IF(C1504=3,VLOOKUP(B1504,balance!$U:$Z,4,FALSE),IF(C1504=4,VLOOKUP(B1504,balance!$U:$Z,5,FALSE),IF(C1504=5,VLOOKUP(B1504-1,balance!$U:$Z,6,FALSE),0)))))/100</f>
        <v>4.0000000000000001E-3</v>
      </c>
      <c r="H1504">
        <v>2</v>
      </c>
      <c r="I1504" s="1">
        <f>IF(C1504=1,VLOOKUP(FoxFire!B1504,balance!$AF:$AJ,2,FALSE),IF(C1504=2,VLOOKUP(B1504,balance!$AF:$AJ,3,FALSE),IF(C1504=3,VLOOKUP(B1504,balance!$AF:$AJ,4,FALSE),IF(C1504=4,VLOOKUP(B1504,balance!$AF:$AJ,5,FALSE),IF(C1504=5,VLOOKUP(B1504,balance!$AF:$AK,6,FALSE),0)))))*1000000000000</f>
        <v>3065000000000.0122</v>
      </c>
      <c r="J1504">
        <f>VLOOKUP(B1504,balance!AU:BD,10,FALSE)</f>
        <v>0</v>
      </c>
    </row>
    <row r="1505" spans="1:10" x14ac:dyDescent="0.3">
      <c r="A1505">
        <v>1503</v>
      </c>
      <c r="B1505">
        <f t="shared" si="47"/>
        <v>301</v>
      </c>
      <c r="C1505">
        <f t="shared" si="46"/>
        <v>4</v>
      </c>
      <c r="D1505">
        <v>9026</v>
      </c>
      <c r="E1505" s="1">
        <f>IF(C1505=1,VLOOKUP(B1505,balance!$AU:$AZ,2,FALSE),IF(C1505=2,VLOOKUP(B1505,balance!$AU:$AZ,3,FALSE),IF(C1505=3,VLOOKUP(B1505,balance!$AU:$AZ,4,FALSE),IF(C1505=4,VLOOKUP(B1505,balance!$AU:$AZ,5,FALSE),IF(C1505=5,VLOOKUP(B1505-1,balance!$AU:$AZ,6,FALSE),0)))))</f>
        <v>7500</v>
      </c>
      <c r="F1505">
        <v>53</v>
      </c>
      <c r="G1505">
        <f>IF(C1505=1,VLOOKUP(FoxFire!B1505,balance!$U:$Z,2,FALSE),IF(C1505=2,VLOOKUP(B1505,balance!$U:$Z,3,FALSE),IF(C1505=3,VLOOKUP(B1505,balance!$U:$Z,4,FALSE),IF(C1505=4,VLOOKUP(B1505,balance!$U:$Z,5,FALSE),IF(C1505=5,VLOOKUP(B1505-1,balance!$U:$Z,6,FALSE),0)))))/100</f>
        <v>4.0000000000000001E-3</v>
      </c>
      <c r="H1505">
        <v>2</v>
      </c>
      <c r="I1505" s="1">
        <f>IF(C1505=1,VLOOKUP(FoxFire!B1505,balance!$AF:$AJ,2,FALSE),IF(C1505=2,VLOOKUP(B1505,balance!$AF:$AJ,3,FALSE),IF(C1505=3,VLOOKUP(B1505,balance!$AF:$AJ,4,FALSE),IF(C1505=4,VLOOKUP(B1505,balance!$AF:$AJ,5,FALSE),IF(C1505=5,VLOOKUP(B1505,balance!$AF:$AK,6,FALSE),0)))))*1000000000000</f>
        <v>3065000000000.0122</v>
      </c>
      <c r="J1505">
        <f>VLOOKUP(B1505,balance!AU:BD,10,FALSE)</f>
        <v>0</v>
      </c>
    </row>
    <row r="1506" spans="1:10" x14ac:dyDescent="0.3">
      <c r="A1506">
        <v>1504</v>
      </c>
      <c r="B1506">
        <f t="shared" si="47"/>
        <v>302</v>
      </c>
      <c r="C1506">
        <f t="shared" si="46"/>
        <v>5</v>
      </c>
      <c r="D1506">
        <v>9026</v>
      </c>
      <c r="E1506" s="1">
        <f>IF(C1506=1,VLOOKUP(B1506,balance!$AU:$AZ,2,FALSE),IF(C1506=2,VLOOKUP(B1506,balance!$AU:$AZ,3,FALSE),IF(C1506=3,VLOOKUP(B1506,balance!$AU:$AZ,4,FALSE),IF(C1506=4,VLOOKUP(B1506,balance!$AU:$AZ,5,FALSE),IF(C1506=5,VLOOKUP(B1506-1,balance!$AU:$AZ,6,FALSE),0)))))</f>
        <v>150000</v>
      </c>
      <c r="F1506">
        <v>53</v>
      </c>
      <c r="G1506">
        <f>IF(C1506=1,VLOOKUP(FoxFire!B1506,balance!$U:$Z,2,FALSE),IF(C1506=2,VLOOKUP(B1506,balance!$U:$Z,3,FALSE),IF(C1506=3,VLOOKUP(B1506,balance!$U:$Z,4,FALSE),IF(C1506=4,VLOOKUP(B1506,balance!$U:$Z,5,FALSE),IF(C1506=5,VLOOKUP(B1506-1,balance!$U:$Z,6,FALSE),0)))))/100</f>
        <v>1529.5139000000001</v>
      </c>
      <c r="H1506">
        <v>2</v>
      </c>
      <c r="I1506" s="1">
        <f>IF(C1506=1,VLOOKUP(FoxFire!B1506,balance!$AF:$AJ,2,FALSE),IF(C1506=2,VLOOKUP(B1506,balance!$AF:$AJ,3,FALSE),IF(C1506=3,VLOOKUP(B1506,balance!$AF:$AJ,4,FALSE),IF(C1506=4,VLOOKUP(B1506,balance!$AF:$AJ,5,FALSE),IF(C1506=5,VLOOKUP(B1506,balance!$AF:$AK,6,FALSE),0)))))*1000000000000</f>
        <v>12265000000000.051</v>
      </c>
      <c r="J1506">
        <f>VLOOKUP(B1506,balance!AU:BD,10,FALSE)</f>
        <v>0</v>
      </c>
    </row>
    <row r="1507" spans="1:10" x14ac:dyDescent="0.3">
      <c r="A1507">
        <v>1505</v>
      </c>
      <c r="B1507">
        <f t="shared" si="47"/>
        <v>302</v>
      </c>
      <c r="C1507">
        <f t="shared" si="46"/>
        <v>1</v>
      </c>
      <c r="D1507">
        <v>9026</v>
      </c>
      <c r="E1507" s="1">
        <f>IF(C1507=1,VLOOKUP(B1507,balance!$AU:$AZ,2,FALSE),IF(C1507=2,VLOOKUP(B1507,balance!$AU:$AZ,3,FALSE),IF(C1507=3,VLOOKUP(B1507,balance!$AU:$AZ,4,FALSE),IF(C1507=4,VLOOKUP(B1507,balance!$AU:$AZ,5,FALSE),IF(C1507=5,VLOOKUP(B1507-1,balance!$AU:$AZ,6,FALSE),0)))))</f>
        <v>7500</v>
      </c>
      <c r="F1507">
        <v>53</v>
      </c>
      <c r="G1507">
        <f>IF(C1507=1,VLOOKUP(FoxFire!B1507,balance!$U:$Z,2,FALSE),IF(C1507=2,VLOOKUP(B1507,balance!$U:$Z,3,FALSE),IF(C1507=3,VLOOKUP(B1507,balance!$U:$Z,4,FALSE),IF(C1507=4,VLOOKUP(B1507,balance!$U:$Z,5,FALSE),IF(C1507=5,VLOOKUP(B1507-1,balance!$U:$Z,6,FALSE),0)))))/100</f>
        <v>4.0100000000000005E-3</v>
      </c>
      <c r="H1507">
        <v>2</v>
      </c>
      <c r="I1507" s="1">
        <f>IF(C1507=1,VLOOKUP(FoxFire!B1507,balance!$AF:$AJ,2,FALSE),IF(C1507=2,VLOOKUP(B1507,balance!$AF:$AJ,3,FALSE),IF(C1507=3,VLOOKUP(B1507,balance!$AF:$AJ,4,FALSE),IF(C1507=4,VLOOKUP(B1507,balance!$AF:$AJ,5,FALSE),IF(C1507=5,VLOOKUP(B1507,balance!$AF:$AK,6,FALSE),0)))))*1000000000000</f>
        <v>3066250000000.0127</v>
      </c>
      <c r="J1507">
        <f>VLOOKUP(B1507,balance!AU:BD,10,FALSE)</f>
        <v>0</v>
      </c>
    </row>
    <row r="1508" spans="1:10" x14ac:dyDescent="0.3">
      <c r="A1508">
        <v>1506</v>
      </c>
      <c r="B1508">
        <f t="shared" si="47"/>
        <v>302</v>
      </c>
      <c r="C1508">
        <f t="shared" si="46"/>
        <v>2</v>
      </c>
      <c r="D1508">
        <v>9026</v>
      </c>
      <c r="E1508" s="1">
        <f>IF(C1508=1,VLOOKUP(B1508,balance!$AU:$AZ,2,FALSE),IF(C1508=2,VLOOKUP(B1508,balance!$AU:$AZ,3,FALSE),IF(C1508=3,VLOOKUP(B1508,balance!$AU:$AZ,4,FALSE),IF(C1508=4,VLOOKUP(B1508,balance!$AU:$AZ,5,FALSE),IF(C1508=5,VLOOKUP(B1508-1,balance!$AU:$AZ,6,FALSE),0)))))</f>
        <v>7500</v>
      </c>
      <c r="F1508">
        <v>53</v>
      </c>
      <c r="G1508">
        <f>IF(C1508=1,VLOOKUP(FoxFire!B1508,balance!$U:$Z,2,FALSE),IF(C1508=2,VLOOKUP(B1508,balance!$U:$Z,3,FALSE),IF(C1508=3,VLOOKUP(B1508,balance!$U:$Z,4,FALSE),IF(C1508=4,VLOOKUP(B1508,balance!$U:$Z,5,FALSE),IF(C1508=5,VLOOKUP(B1508-1,balance!$U:$Z,6,FALSE),0)))))/100</f>
        <v>4.0100000000000005E-3</v>
      </c>
      <c r="H1508">
        <v>2</v>
      </c>
      <c r="I1508" s="1">
        <f>IF(C1508=1,VLOOKUP(FoxFire!B1508,balance!$AF:$AJ,2,FALSE),IF(C1508=2,VLOOKUP(B1508,balance!$AF:$AJ,3,FALSE),IF(C1508=3,VLOOKUP(B1508,balance!$AF:$AJ,4,FALSE),IF(C1508=4,VLOOKUP(B1508,balance!$AF:$AJ,5,FALSE),IF(C1508=5,VLOOKUP(B1508,balance!$AF:$AK,6,FALSE),0)))))*1000000000000</f>
        <v>3066250000000.0127</v>
      </c>
      <c r="J1508">
        <f>VLOOKUP(B1508,balance!AU:BD,10,FALSE)</f>
        <v>0</v>
      </c>
    </row>
    <row r="1509" spans="1:10" x14ac:dyDescent="0.3">
      <c r="A1509">
        <v>1507</v>
      </c>
      <c r="B1509">
        <f t="shared" si="47"/>
        <v>302</v>
      </c>
      <c r="C1509">
        <f t="shared" si="46"/>
        <v>3</v>
      </c>
      <c r="D1509">
        <v>9026</v>
      </c>
      <c r="E1509" s="1">
        <f>IF(C1509=1,VLOOKUP(B1509,balance!$AU:$AZ,2,FALSE),IF(C1509=2,VLOOKUP(B1509,balance!$AU:$AZ,3,FALSE),IF(C1509=3,VLOOKUP(B1509,balance!$AU:$AZ,4,FALSE),IF(C1509=4,VLOOKUP(B1509,balance!$AU:$AZ,5,FALSE),IF(C1509=5,VLOOKUP(B1509-1,balance!$AU:$AZ,6,FALSE),0)))))</f>
        <v>7500</v>
      </c>
      <c r="F1509">
        <v>53</v>
      </c>
      <c r="G1509">
        <f>IF(C1509=1,VLOOKUP(FoxFire!B1509,balance!$U:$Z,2,FALSE),IF(C1509=2,VLOOKUP(B1509,balance!$U:$Z,3,FALSE),IF(C1509=3,VLOOKUP(B1509,balance!$U:$Z,4,FALSE),IF(C1509=4,VLOOKUP(B1509,balance!$U:$Z,5,FALSE),IF(C1509=5,VLOOKUP(B1509-1,balance!$U:$Z,6,FALSE),0)))))/100</f>
        <v>4.0100000000000005E-3</v>
      </c>
      <c r="H1509">
        <v>2</v>
      </c>
      <c r="I1509" s="1">
        <f>IF(C1509=1,VLOOKUP(FoxFire!B1509,balance!$AF:$AJ,2,FALSE),IF(C1509=2,VLOOKUP(B1509,balance!$AF:$AJ,3,FALSE),IF(C1509=3,VLOOKUP(B1509,balance!$AF:$AJ,4,FALSE),IF(C1509=4,VLOOKUP(B1509,balance!$AF:$AJ,5,FALSE),IF(C1509=5,VLOOKUP(B1509,balance!$AF:$AK,6,FALSE),0)))))*1000000000000</f>
        <v>3066250000000.0127</v>
      </c>
      <c r="J1509">
        <f>VLOOKUP(B1509,balance!AU:BD,10,FALSE)</f>
        <v>0</v>
      </c>
    </row>
    <row r="1510" spans="1:10" x14ac:dyDescent="0.3">
      <c r="A1510">
        <v>1508</v>
      </c>
      <c r="B1510">
        <f t="shared" si="47"/>
        <v>302</v>
      </c>
      <c r="C1510">
        <f t="shared" si="46"/>
        <v>4</v>
      </c>
      <c r="D1510">
        <v>9026</v>
      </c>
      <c r="E1510" s="1">
        <f>IF(C1510=1,VLOOKUP(B1510,balance!$AU:$AZ,2,FALSE),IF(C1510=2,VLOOKUP(B1510,balance!$AU:$AZ,3,FALSE),IF(C1510=3,VLOOKUP(B1510,balance!$AU:$AZ,4,FALSE),IF(C1510=4,VLOOKUP(B1510,balance!$AU:$AZ,5,FALSE),IF(C1510=5,VLOOKUP(B1510-1,balance!$AU:$AZ,6,FALSE),0)))))</f>
        <v>7500</v>
      </c>
      <c r="F1510">
        <v>53</v>
      </c>
      <c r="G1510">
        <f>IF(C1510=1,VLOOKUP(FoxFire!B1510,balance!$U:$Z,2,FALSE),IF(C1510=2,VLOOKUP(B1510,balance!$U:$Z,3,FALSE),IF(C1510=3,VLOOKUP(B1510,balance!$U:$Z,4,FALSE),IF(C1510=4,VLOOKUP(B1510,balance!$U:$Z,5,FALSE),IF(C1510=5,VLOOKUP(B1510-1,balance!$U:$Z,6,FALSE),0)))))/100</f>
        <v>4.0100000000000005E-3</v>
      </c>
      <c r="H1510">
        <v>2</v>
      </c>
      <c r="I1510" s="1">
        <f>IF(C1510=1,VLOOKUP(FoxFire!B1510,balance!$AF:$AJ,2,FALSE),IF(C1510=2,VLOOKUP(B1510,balance!$AF:$AJ,3,FALSE),IF(C1510=3,VLOOKUP(B1510,balance!$AF:$AJ,4,FALSE),IF(C1510=4,VLOOKUP(B1510,balance!$AF:$AJ,5,FALSE),IF(C1510=5,VLOOKUP(B1510,balance!$AF:$AK,6,FALSE),0)))))*1000000000000</f>
        <v>3066250000000.0127</v>
      </c>
      <c r="J1510">
        <f>VLOOKUP(B1510,balance!AU:BD,10,FALSE)</f>
        <v>0</v>
      </c>
    </row>
    <row r="1511" spans="1:10" x14ac:dyDescent="0.3">
      <c r="A1511">
        <v>1509</v>
      </c>
      <c r="B1511">
        <f t="shared" si="47"/>
        <v>303</v>
      </c>
      <c r="C1511">
        <f t="shared" si="46"/>
        <v>5</v>
      </c>
      <c r="D1511">
        <v>9026</v>
      </c>
      <c r="E1511" s="1">
        <f>IF(C1511=1,VLOOKUP(B1511,balance!$AU:$AZ,2,FALSE),IF(C1511=2,VLOOKUP(B1511,balance!$AU:$AZ,3,FALSE),IF(C1511=3,VLOOKUP(B1511,balance!$AU:$AZ,4,FALSE),IF(C1511=4,VLOOKUP(B1511,balance!$AU:$AZ,5,FALSE),IF(C1511=5,VLOOKUP(B1511-1,balance!$AU:$AZ,6,FALSE),0)))))</f>
        <v>150000</v>
      </c>
      <c r="F1511">
        <v>53</v>
      </c>
      <c r="G1511">
        <f>IF(C1511=1,VLOOKUP(FoxFire!B1511,balance!$U:$Z,2,FALSE),IF(C1511=2,VLOOKUP(B1511,balance!$U:$Z,3,FALSE),IF(C1511=3,VLOOKUP(B1511,balance!$U:$Z,4,FALSE),IF(C1511=4,VLOOKUP(B1511,balance!$U:$Z,5,FALSE),IF(C1511=5,VLOOKUP(B1511-1,balance!$U:$Z,6,FALSE),0)))))/100</f>
        <v>1534.8710000000001</v>
      </c>
      <c r="H1511">
        <v>2</v>
      </c>
      <c r="I1511" s="1">
        <f>IF(C1511=1,VLOOKUP(FoxFire!B1511,balance!$AF:$AJ,2,FALSE),IF(C1511=2,VLOOKUP(B1511,balance!$AF:$AJ,3,FALSE),IF(C1511=3,VLOOKUP(B1511,balance!$AF:$AJ,4,FALSE),IF(C1511=4,VLOOKUP(B1511,balance!$AF:$AJ,5,FALSE),IF(C1511=5,VLOOKUP(B1511,balance!$AF:$AK,6,FALSE),0)))))*1000000000000</f>
        <v>12270000000000.049</v>
      </c>
      <c r="J1511">
        <f>VLOOKUP(B1511,balance!AU:BD,10,FALSE)</f>
        <v>0</v>
      </c>
    </row>
    <row r="1512" spans="1:10" x14ac:dyDescent="0.3">
      <c r="A1512">
        <v>1510</v>
      </c>
      <c r="B1512">
        <f t="shared" si="47"/>
        <v>303</v>
      </c>
      <c r="C1512">
        <f t="shared" si="46"/>
        <v>1</v>
      </c>
      <c r="D1512">
        <v>9026</v>
      </c>
      <c r="E1512" s="1">
        <f>IF(C1512=1,VLOOKUP(B1512,balance!$AU:$AZ,2,FALSE),IF(C1512=2,VLOOKUP(B1512,balance!$AU:$AZ,3,FALSE),IF(C1512=3,VLOOKUP(B1512,balance!$AU:$AZ,4,FALSE),IF(C1512=4,VLOOKUP(B1512,balance!$AU:$AZ,5,FALSE),IF(C1512=5,VLOOKUP(B1512-1,balance!$AU:$AZ,6,FALSE),0)))))</f>
        <v>7500</v>
      </c>
      <c r="F1512">
        <v>53</v>
      </c>
      <c r="G1512">
        <f>IF(C1512=1,VLOOKUP(FoxFire!B1512,balance!$U:$Z,2,FALSE),IF(C1512=2,VLOOKUP(B1512,balance!$U:$Z,3,FALSE),IF(C1512=3,VLOOKUP(B1512,balance!$U:$Z,4,FALSE),IF(C1512=4,VLOOKUP(B1512,balance!$U:$Z,5,FALSE),IF(C1512=5,VLOOKUP(B1512-1,balance!$U:$Z,6,FALSE),0)))))/100</f>
        <v>4.0200000000000001E-3</v>
      </c>
      <c r="H1512">
        <v>2</v>
      </c>
      <c r="I1512" s="1">
        <f>IF(C1512=1,VLOOKUP(FoxFire!B1512,balance!$AF:$AJ,2,FALSE),IF(C1512=2,VLOOKUP(B1512,balance!$AF:$AJ,3,FALSE),IF(C1512=3,VLOOKUP(B1512,balance!$AF:$AJ,4,FALSE),IF(C1512=4,VLOOKUP(B1512,balance!$AF:$AJ,5,FALSE),IF(C1512=5,VLOOKUP(B1512,balance!$AF:$AK,6,FALSE),0)))))*1000000000000</f>
        <v>3067500000000.0122</v>
      </c>
      <c r="J1512">
        <f>VLOOKUP(B1512,balance!AU:BD,10,FALSE)</f>
        <v>0</v>
      </c>
    </row>
    <row r="1513" spans="1:10" x14ac:dyDescent="0.3">
      <c r="A1513">
        <v>1511</v>
      </c>
      <c r="B1513">
        <f t="shared" si="47"/>
        <v>303</v>
      </c>
      <c r="C1513">
        <f t="shared" si="46"/>
        <v>2</v>
      </c>
      <c r="D1513">
        <v>9026</v>
      </c>
      <c r="E1513" s="1">
        <f>IF(C1513=1,VLOOKUP(B1513,balance!$AU:$AZ,2,FALSE),IF(C1513=2,VLOOKUP(B1513,balance!$AU:$AZ,3,FALSE),IF(C1513=3,VLOOKUP(B1513,balance!$AU:$AZ,4,FALSE),IF(C1513=4,VLOOKUP(B1513,balance!$AU:$AZ,5,FALSE),IF(C1513=5,VLOOKUP(B1513-1,balance!$AU:$AZ,6,FALSE),0)))))</f>
        <v>7500</v>
      </c>
      <c r="F1513">
        <v>53</v>
      </c>
      <c r="G1513">
        <f>IF(C1513=1,VLOOKUP(FoxFire!B1513,balance!$U:$Z,2,FALSE),IF(C1513=2,VLOOKUP(B1513,balance!$U:$Z,3,FALSE),IF(C1513=3,VLOOKUP(B1513,balance!$U:$Z,4,FALSE),IF(C1513=4,VLOOKUP(B1513,balance!$U:$Z,5,FALSE),IF(C1513=5,VLOOKUP(B1513-1,balance!$U:$Z,6,FALSE),0)))))/100</f>
        <v>4.0200000000000001E-3</v>
      </c>
      <c r="H1513">
        <v>2</v>
      </c>
      <c r="I1513" s="1">
        <f>IF(C1513=1,VLOOKUP(FoxFire!B1513,balance!$AF:$AJ,2,FALSE),IF(C1513=2,VLOOKUP(B1513,balance!$AF:$AJ,3,FALSE),IF(C1513=3,VLOOKUP(B1513,balance!$AF:$AJ,4,FALSE),IF(C1513=4,VLOOKUP(B1513,balance!$AF:$AJ,5,FALSE),IF(C1513=5,VLOOKUP(B1513,balance!$AF:$AK,6,FALSE),0)))))*1000000000000</f>
        <v>3067500000000.0122</v>
      </c>
      <c r="J1513">
        <f>VLOOKUP(B1513,balance!AU:BD,10,FALSE)</f>
        <v>0</v>
      </c>
    </row>
    <row r="1514" spans="1:10" x14ac:dyDescent="0.3">
      <c r="A1514">
        <v>1512</v>
      </c>
      <c r="B1514">
        <f t="shared" si="47"/>
        <v>303</v>
      </c>
      <c r="C1514">
        <f t="shared" si="46"/>
        <v>3</v>
      </c>
      <c r="D1514">
        <v>9026</v>
      </c>
      <c r="E1514" s="1">
        <f>IF(C1514=1,VLOOKUP(B1514,balance!$AU:$AZ,2,FALSE),IF(C1514=2,VLOOKUP(B1514,balance!$AU:$AZ,3,FALSE),IF(C1514=3,VLOOKUP(B1514,balance!$AU:$AZ,4,FALSE),IF(C1514=4,VLOOKUP(B1514,balance!$AU:$AZ,5,FALSE),IF(C1514=5,VLOOKUP(B1514-1,balance!$AU:$AZ,6,FALSE),0)))))</f>
        <v>7500</v>
      </c>
      <c r="F1514">
        <v>53</v>
      </c>
      <c r="G1514">
        <f>IF(C1514=1,VLOOKUP(FoxFire!B1514,balance!$U:$Z,2,FALSE),IF(C1514=2,VLOOKUP(B1514,balance!$U:$Z,3,FALSE),IF(C1514=3,VLOOKUP(B1514,balance!$U:$Z,4,FALSE),IF(C1514=4,VLOOKUP(B1514,balance!$U:$Z,5,FALSE),IF(C1514=5,VLOOKUP(B1514-1,balance!$U:$Z,6,FALSE),0)))))/100</f>
        <v>4.0200000000000001E-3</v>
      </c>
      <c r="H1514">
        <v>2</v>
      </c>
      <c r="I1514" s="1">
        <f>IF(C1514=1,VLOOKUP(FoxFire!B1514,balance!$AF:$AJ,2,FALSE),IF(C1514=2,VLOOKUP(B1514,balance!$AF:$AJ,3,FALSE),IF(C1514=3,VLOOKUP(B1514,balance!$AF:$AJ,4,FALSE),IF(C1514=4,VLOOKUP(B1514,balance!$AF:$AJ,5,FALSE),IF(C1514=5,VLOOKUP(B1514,balance!$AF:$AK,6,FALSE),0)))))*1000000000000</f>
        <v>3067500000000.0122</v>
      </c>
      <c r="J1514">
        <f>VLOOKUP(B1514,balance!AU:BD,10,FALSE)</f>
        <v>0</v>
      </c>
    </row>
    <row r="1515" spans="1:10" x14ac:dyDescent="0.3">
      <c r="A1515">
        <v>1513</v>
      </c>
      <c r="B1515">
        <f t="shared" si="47"/>
        <v>303</v>
      </c>
      <c r="C1515">
        <f t="shared" si="46"/>
        <v>4</v>
      </c>
      <c r="D1515">
        <v>9026</v>
      </c>
      <c r="E1515" s="1">
        <f>IF(C1515=1,VLOOKUP(B1515,balance!$AU:$AZ,2,FALSE),IF(C1515=2,VLOOKUP(B1515,balance!$AU:$AZ,3,FALSE),IF(C1515=3,VLOOKUP(B1515,balance!$AU:$AZ,4,FALSE),IF(C1515=4,VLOOKUP(B1515,balance!$AU:$AZ,5,FALSE),IF(C1515=5,VLOOKUP(B1515-1,balance!$AU:$AZ,6,FALSE),0)))))</f>
        <v>7500</v>
      </c>
      <c r="F1515">
        <v>53</v>
      </c>
      <c r="G1515">
        <f>IF(C1515=1,VLOOKUP(FoxFire!B1515,balance!$U:$Z,2,FALSE),IF(C1515=2,VLOOKUP(B1515,balance!$U:$Z,3,FALSE),IF(C1515=3,VLOOKUP(B1515,balance!$U:$Z,4,FALSE),IF(C1515=4,VLOOKUP(B1515,balance!$U:$Z,5,FALSE),IF(C1515=5,VLOOKUP(B1515-1,balance!$U:$Z,6,FALSE),0)))))/100</f>
        <v>4.0200000000000001E-3</v>
      </c>
      <c r="H1515">
        <v>2</v>
      </c>
      <c r="I1515" s="1">
        <f>IF(C1515=1,VLOOKUP(FoxFire!B1515,balance!$AF:$AJ,2,FALSE),IF(C1515=2,VLOOKUP(B1515,balance!$AF:$AJ,3,FALSE),IF(C1515=3,VLOOKUP(B1515,balance!$AF:$AJ,4,FALSE),IF(C1515=4,VLOOKUP(B1515,balance!$AF:$AJ,5,FALSE),IF(C1515=5,VLOOKUP(B1515,balance!$AF:$AK,6,FALSE),0)))))*1000000000000</f>
        <v>3067500000000.0122</v>
      </c>
      <c r="J1515">
        <f>VLOOKUP(B1515,balance!AU:BD,10,FALSE)</f>
        <v>0</v>
      </c>
    </row>
    <row r="1516" spans="1:10" x14ac:dyDescent="0.3">
      <c r="A1516">
        <v>1514</v>
      </c>
      <c r="B1516">
        <f t="shared" si="47"/>
        <v>304</v>
      </c>
      <c r="C1516">
        <f t="shared" si="46"/>
        <v>5</v>
      </c>
      <c r="D1516">
        <v>9026</v>
      </c>
      <c r="E1516" s="1">
        <f>IF(C1516=1,VLOOKUP(B1516,balance!$AU:$AZ,2,FALSE),IF(C1516=2,VLOOKUP(B1516,balance!$AU:$AZ,3,FALSE),IF(C1516=3,VLOOKUP(B1516,balance!$AU:$AZ,4,FALSE),IF(C1516=4,VLOOKUP(B1516,balance!$AU:$AZ,5,FALSE),IF(C1516=5,VLOOKUP(B1516-1,balance!$AU:$AZ,6,FALSE),0)))))</f>
        <v>150000</v>
      </c>
      <c r="F1516">
        <v>53</v>
      </c>
      <c r="G1516">
        <f>IF(C1516=1,VLOOKUP(FoxFire!B1516,balance!$U:$Z,2,FALSE),IF(C1516=2,VLOOKUP(B1516,balance!$U:$Z,3,FALSE),IF(C1516=3,VLOOKUP(B1516,balance!$U:$Z,4,FALSE),IF(C1516=4,VLOOKUP(B1516,balance!$U:$Z,5,FALSE),IF(C1516=5,VLOOKUP(B1516-1,balance!$U:$Z,6,FALSE),0)))))/100</f>
        <v>1540.2373</v>
      </c>
      <c r="H1516">
        <v>2</v>
      </c>
      <c r="I1516" s="1">
        <f>IF(C1516=1,VLOOKUP(FoxFire!B1516,balance!$AF:$AJ,2,FALSE),IF(C1516=2,VLOOKUP(B1516,balance!$AF:$AJ,3,FALSE),IF(C1516=3,VLOOKUP(B1516,balance!$AF:$AJ,4,FALSE),IF(C1516=4,VLOOKUP(B1516,balance!$AF:$AJ,5,FALSE),IF(C1516=5,VLOOKUP(B1516,balance!$AF:$AK,6,FALSE),0)))))*1000000000000</f>
        <v>12275000000000.051</v>
      </c>
      <c r="J1516">
        <f>VLOOKUP(B1516,balance!AU:BD,10,FALSE)</f>
        <v>0</v>
      </c>
    </row>
    <row r="1517" spans="1:10" x14ac:dyDescent="0.3">
      <c r="A1517">
        <v>1515</v>
      </c>
      <c r="B1517">
        <f t="shared" si="47"/>
        <v>304</v>
      </c>
      <c r="C1517">
        <f t="shared" si="46"/>
        <v>1</v>
      </c>
      <c r="D1517">
        <v>9026</v>
      </c>
      <c r="E1517" s="1">
        <f>IF(C1517=1,VLOOKUP(B1517,balance!$AU:$AZ,2,FALSE),IF(C1517=2,VLOOKUP(B1517,balance!$AU:$AZ,3,FALSE),IF(C1517=3,VLOOKUP(B1517,balance!$AU:$AZ,4,FALSE),IF(C1517=4,VLOOKUP(B1517,balance!$AU:$AZ,5,FALSE),IF(C1517=5,VLOOKUP(B1517-1,balance!$AU:$AZ,6,FALSE),0)))))</f>
        <v>7500</v>
      </c>
      <c r="F1517">
        <v>53</v>
      </c>
      <c r="G1517">
        <f>IF(C1517=1,VLOOKUP(FoxFire!B1517,balance!$U:$Z,2,FALSE),IF(C1517=2,VLOOKUP(B1517,balance!$U:$Z,3,FALSE),IF(C1517=3,VLOOKUP(B1517,balance!$U:$Z,4,FALSE),IF(C1517=4,VLOOKUP(B1517,balance!$U:$Z,5,FALSE),IF(C1517=5,VLOOKUP(B1517-1,balance!$U:$Z,6,FALSE),0)))))/100</f>
        <v>4.0300000000000006E-3</v>
      </c>
      <c r="H1517">
        <v>2</v>
      </c>
      <c r="I1517" s="1">
        <f>IF(C1517=1,VLOOKUP(FoxFire!B1517,balance!$AF:$AJ,2,FALSE),IF(C1517=2,VLOOKUP(B1517,balance!$AF:$AJ,3,FALSE),IF(C1517=3,VLOOKUP(B1517,balance!$AF:$AJ,4,FALSE),IF(C1517=4,VLOOKUP(B1517,balance!$AF:$AJ,5,FALSE),IF(C1517=5,VLOOKUP(B1517,balance!$AF:$AK,6,FALSE),0)))))*1000000000000</f>
        <v>3068750000000.0127</v>
      </c>
      <c r="J1517">
        <f>VLOOKUP(B1517,balance!AU:BD,10,FALSE)</f>
        <v>0</v>
      </c>
    </row>
    <row r="1518" spans="1:10" x14ac:dyDescent="0.3">
      <c r="A1518">
        <v>1516</v>
      </c>
      <c r="B1518">
        <f t="shared" si="47"/>
        <v>304</v>
      </c>
      <c r="C1518">
        <f t="shared" si="46"/>
        <v>2</v>
      </c>
      <c r="D1518">
        <v>9026</v>
      </c>
      <c r="E1518" s="1">
        <f>IF(C1518=1,VLOOKUP(B1518,balance!$AU:$AZ,2,FALSE),IF(C1518=2,VLOOKUP(B1518,balance!$AU:$AZ,3,FALSE),IF(C1518=3,VLOOKUP(B1518,balance!$AU:$AZ,4,FALSE),IF(C1518=4,VLOOKUP(B1518,balance!$AU:$AZ,5,FALSE),IF(C1518=5,VLOOKUP(B1518-1,balance!$AU:$AZ,6,FALSE),0)))))</f>
        <v>7500</v>
      </c>
      <c r="F1518">
        <v>53</v>
      </c>
      <c r="G1518">
        <f>IF(C1518=1,VLOOKUP(FoxFire!B1518,balance!$U:$Z,2,FALSE),IF(C1518=2,VLOOKUP(B1518,balance!$U:$Z,3,FALSE),IF(C1518=3,VLOOKUP(B1518,balance!$U:$Z,4,FALSE),IF(C1518=4,VLOOKUP(B1518,balance!$U:$Z,5,FALSE),IF(C1518=5,VLOOKUP(B1518-1,balance!$U:$Z,6,FALSE),0)))))/100</f>
        <v>4.0300000000000006E-3</v>
      </c>
      <c r="H1518">
        <v>2</v>
      </c>
      <c r="I1518" s="1">
        <f>IF(C1518=1,VLOOKUP(FoxFire!B1518,balance!$AF:$AJ,2,FALSE),IF(C1518=2,VLOOKUP(B1518,balance!$AF:$AJ,3,FALSE),IF(C1518=3,VLOOKUP(B1518,balance!$AF:$AJ,4,FALSE),IF(C1518=4,VLOOKUP(B1518,balance!$AF:$AJ,5,FALSE),IF(C1518=5,VLOOKUP(B1518,balance!$AF:$AK,6,FALSE),0)))))*1000000000000</f>
        <v>3068750000000.0127</v>
      </c>
      <c r="J1518">
        <f>VLOOKUP(B1518,balance!AU:BD,10,FALSE)</f>
        <v>0</v>
      </c>
    </row>
    <row r="1519" spans="1:10" x14ac:dyDescent="0.3">
      <c r="A1519">
        <v>1517</v>
      </c>
      <c r="B1519">
        <f t="shared" si="47"/>
        <v>304</v>
      </c>
      <c r="C1519">
        <f t="shared" si="46"/>
        <v>3</v>
      </c>
      <c r="D1519">
        <v>9026</v>
      </c>
      <c r="E1519" s="1">
        <f>IF(C1519=1,VLOOKUP(B1519,balance!$AU:$AZ,2,FALSE),IF(C1519=2,VLOOKUP(B1519,balance!$AU:$AZ,3,FALSE),IF(C1519=3,VLOOKUP(B1519,balance!$AU:$AZ,4,FALSE),IF(C1519=4,VLOOKUP(B1519,balance!$AU:$AZ,5,FALSE),IF(C1519=5,VLOOKUP(B1519-1,balance!$AU:$AZ,6,FALSE),0)))))</f>
        <v>7500</v>
      </c>
      <c r="F1519">
        <v>53</v>
      </c>
      <c r="G1519">
        <f>IF(C1519=1,VLOOKUP(FoxFire!B1519,balance!$U:$Z,2,FALSE),IF(C1519=2,VLOOKUP(B1519,balance!$U:$Z,3,FALSE),IF(C1519=3,VLOOKUP(B1519,balance!$U:$Z,4,FALSE),IF(C1519=4,VLOOKUP(B1519,balance!$U:$Z,5,FALSE),IF(C1519=5,VLOOKUP(B1519-1,balance!$U:$Z,6,FALSE),0)))))/100</f>
        <v>4.0300000000000006E-3</v>
      </c>
      <c r="H1519">
        <v>2</v>
      </c>
      <c r="I1519" s="1">
        <f>IF(C1519=1,VLOOKUP(FoxFire!B1519,balance!$AF:$AJ,2,FALSE),IF(C1519=2,VLOOKUP(B1519,balance!$AF:$AJ,3,FALSE),IF(C1519=3,VLOOKUP(B1519,balance!$AF:$AJ,4,FALSE),IF(C1519=4,VLOOKUP(B1519,balance!$AF:$AJ,5,FALSE),IF(C1519=5,VLOOKUP(B1519,balance!$AF:$AK,6,FALSE),0)))))*1000000000000</f>
        <v>3068750000000.0127</v>
      </c>
      <c r="J1519">
        <f>VLOOKUP(B1519,balance!AU:BD,10,FALSE)</f>
        <v>0</v>
      </c>
    </row>
    <row r="1520" spans="1:10" x14ac:dyDescent="0.3">
      <c r="A1520">
        <v>1518</v>
      </c>
      <c r="B1520">
        <f t="shared" si="47"/>
        <v>304</v>
      </c>
      <c r="C1520">
        <f t="shared" si="46"/>
        <v>4</v>
      </c>
      <c r="D1520">
        <v>9026</v>
      </c>
      <c r="E1520" s="1">
        <f>IF(C1520=1,VLOOKUP(B1520,balance!$AU:$AZ,2,FALSE),IF(C1520=2,VLOOKUP(B1520,balance!$AU:$AZ,3,FALSE),IF(C1520=3,VLOOKUP(B1520,balance!$AU:$AZ,4,FALSE),IF(C1520=4,VLOOKUP(B1520,balance!$AU:$AZ,5,FALSE),IF(C1520=5,VLOOKUP(B1520-1,balance!$AU:$AZ,6,FALSE),0)))))</f>
        <v>7500</v>
      </c>
      <c r="F1520">
        <v>53</v>
      </c>
      <c r="G1520">
        <f>IF(C1520=1,VLOOKUP(FoxFire!B1520,balance!$U:$Z,2,FALSE),IF(C1520=2,VLOOKUP(B1520,balance!$U:$Z,3,FALSE),IF(C1520=3,VLOOKUP(B1520,balance!$U:$Z,4,FALSE),IF(C1520=4,VLOOKUP(B1520,balance!$U:$Z,5,FALSE),IF(C1520=5,VLOOKUP(B1520-1,balance!$U:$Z,6,FALSE),0)))))/100</f>
        <v>4.0300000000000006E-3</v>
      </c>
      <c r="H1520">
        <v>2</v>
      </c>
      <c r="I1520" s="1">
        <f>IF(C1520=1,VLOOKUP(FoxFire!B1520,balance!$AF:$AJ,2,FALSE),IF(C1520=2,VLOOKUP(B1520,balance!$AF:$AJ,3,FALSE),IF(C1520=3,VLOOKUP(B1520,balance!$AF:$AJ,4,FALSE),IF(C1520=4,VLOOKUP(B1520,balance!$AF:$AJ,5,FALSE),IF(C1520=5,VLOOKUP(B1520,balance!$AF:$AK,6,FALSE),0)))))*1000000000000</f>
        <v>3068750000000.0127</v>
      </c>
      <c r="J1520">
        <f>VLOOKUP(B1520,balance!AU:BD,10,FALSE)</f>
        <v>0</v>
      </c>
    </row>
    <row r="1521" spans="1:10" x14ac:dyDescent="0.3">
      <c r="A1521">
        <v>1519</v>
      </c>
      <c r="B1521">
        <f t="shared" si="47"/>
        <v>305</v>
      </c>
      <c r="C1521">
        <f t="shared" si="46"/>
        <v>5</v>
      </c>
      <c r="D1521">
        <v>9026</v>
      </c>
      <c r="E1521" s="1">
        <f>IF(C1521=1,VLOOKUP(B1521,balance!$AU:$AZ,2,FALSE),IF(C1521=2,VLOOKUP(B1521,balance!$AU:$AZ,3,FALSE),IF(C1521=3,VLOOKUP(B1521,balance!$AU:$AZ,4,FALSE),IF(C1521=4,VLOOKUP(B1521,balance!$AU:$AZ,5,FALSE),IF(C1521=5,VLOOKUP(B1521-1,balance!$AU:$AZ,6,FALSE),0)))))</f>
        <v>150000</v>
      </c>
      <c r="F1521">
        <v>53</v>
      </c>
      <c r="G1521">
        <f>IF(C1521=1,VLOOKUP(FoxFire!B1521,balance!$U:$Z,2,FALSE),IF(C1521=2,VLOOKUP(B1521,balance!$U:$Z,3,FALSE),IF(C1521=3,VLOOKUP(B1521,balance!$U:$Z,4,FALSE),IF(C1521=4,VLOOKUP(B1521,balance!$U:$Z,5,FALSE),IF(C1521=5,VLOOKUP(B1521-1,balance!$U:$Z,6,FALSE),0)))))/100</f>
        <v>1545.6129000000001</v>
      </c>
      <c r="H1521">
        <v>2</v>
      </c>
      <c r="I1521" s="1">
        <f>IF(C1521=1,VLOOKUP(FoxFire!B1521,balance!$AF:$AJ,2,FALSE),IF(C1521=2,VLOOKUP(B1521,balance!$AF:$AJ,3,FALSE),IF(C1521=3,VLOOKUP(B1521,balance!$AF:$AJ,4,FALSE),IF(C1521=4,VLOOKUP(B1521,balance!$AF:$AJ,5,FALSE),IF(C1521=5,VLOOKUP(B1521,balance!$AF:$AK,6,FALSE),0)))))*1000000000000</f>
        <v>12280000000000.051</v>
      </c>
      <c r="J1521">
        <f>VLOOKUP(B1521,balance!AU:BD,10,FALSE)</f>
        <v>0</v>
      </c>
    </row>
    <row r="1522" spans="1:10" x14ac:dyDescent="0.3">
      <c r="A1522">
        <v>1520</v>
      </c>
      <c r="B1522">
        <f t="shared" si="47"/>
        <v>305</v>
      </c>
      <c r="C1522">
        <f t="shared" si="46"/>
        <v>1</v>
      </c>
      <c r="D1522">
        <v>9026</v>
      </c>
      <c r="E1522" s="1">
        <f>IF(C1522=1,VLOOKUP(B1522,balance!$AU:$AZ,2,FALSE),IF(C1522=2,VLOOKUP(B1522,balance!$AU:$AZ,3,FALSE),IF(C1522=3,VLOOKUP(B1522,balance!$AU:$AZ,4,FALSE),IF(C1522=4,VLOOKUP(B1522,balance!$AU:$AZ,5,FALSE),IF(C1522=5,VLOOKUP(B1522-1,balance!$AU:$AZ,6,FALSE),0)))))</f>
        <v>7500</v>
      </c>
      <c r="F1522">
        <v>53</v>
      </c>
      <c r="G1522">
        <f>IF(C1522=1,VLOOKUP(FoxFire!B1522,balance!$U:$Z,2,FALSE),IF(C1522=2,VLOOKUP(B1522,balance!$U:$Z,3,FALSE),IF(C1522=3,VLOOKUP(B1522,balance!$U:$Z,4,FALSE),IF(C1522=4,VLOOKUP(B1522,balance!$U:$Z,5,FALSE),IF(C1522=5,VLOOKUP(B1522-1,balance!$U:$Z,6,FALSE),0)))))/100</f>
        <v>4.0400000000000002E-3</v>
      </c>
      <c r="H1522">
        <v>2</v>
      </c>
      <c r="I1522" s="1">
        <f>IF(C1522=1,VLOOKUP(FoxFire!B1522,balance!$AF:$AJ,2,FALSE),IF(C1522=2,VLOOKUP(B1522,balance!$AF:$AJ,3,FALSE),IF(C1522=3,VLOOKUP(B1522,balance!$AF:$AJ,4,FALSE),IF(C1522=4,VLOOKUP(B1522,balance!$AF:$AJ,5,FALSE),IF(C1522=5,VLOOKUP(B1522,balance!$AF:$AK,6,FALSE),0)))))*1000000000000</f>
        <v>3070000000000.0127</v>
      </c>
      <c r="J1522">
        <f>VLOOKUP(B1522,balance!AU:BD,10,FALSE)</f>
        <v>0</v>
      </c>
    </row>
    <row r="1523" spans="1:10" x14ac:dyDescent="0.3">
      <c r="A1523">
        <v>1521</v>
      </c>
      <c r="B1523">
        <f t="shared" si="47"/>
        <v>305</v>
      </c>
      <c r="C1523">
        <f t="shared" si="46"/>
        <v>2</v>
      </c>
      <c r="D1523">
        <v>9026</v>
      </c>
      <c r="E1523" s="1">
        <f>IF(C1523=1,VLOOKUP(B1523,balance!$AU:$AZ,2,FALSE),IF(C1523=2,VLOOKUP(B1523,balance!$AU:$AZ,3,FALSE),IF(C1523=3,VLOOKUP(B1523,balance!$AU:$AZ,4,FALSE),IF(C1523=4,VLOOKUP(B1523,balance!$AU:$AZ,5,FALSE),IF(C1523=5,VLOOKUP(B1523-1,balance!$AU:$AZ,6,FALSE),0)))))</f>
        <v>7500</v>
      </c>
      <c r="F1523">
        <v>53</v>
      </c>
      <c r="G1523">
        <f>IF(C1523=1,VLOOKUP(FoxFire!B1523,balance!$U:$Z,2,FALSE),IF(C1523=2,VLOOKUP(B1523,balance!$U:$Z,3,FALSE),IF(C1523=3,VLOOKUP(B1523,balance!$U:$Z,4,FALSE),IF(C1523=4,VLOOKUP(B1523,balance!$U:$Z,5,FALSE),IF(C1523=5,VLOOKUP(B1523-1,balance!$U:$Z,6,FALSE),0)))))/100</f>
        <v>4.0400000000000002E-3</v>
      </c>
      <c r="H1523">
        <v>2</v>
      </c>
      <c r="I1523" s="1">
        <f>IF(C1523=1,VLOOKUP(FoxFire!B1523,balance!$AF:$AJ,2,FALSE),IF(C1523=2,VLOOKUP(B1523,balance!$AF:$AJ,3,FALSE),IF(C1523=3,VLOOKUP(B1523,balance!$AF:$AJ,4,FALSE),IF(C1523=4,VLOOKUP(B1523,balance!$AF:$AJ,5,FALSE),IF(C1523=5,VLOOKUP(B1523,balance!$AF:$AK,6,FALSE),0)))))*1000000000000</f>
        <v>3070000000000.0127</v>
      </c>
      <c r="J1523">
        <f>VLOOKUP(B1523,balance!AU:BD,10,FALSE)</f>
        <v>0</v>
      </c>
    </row>
    <row r="1524" spans="1:10" x14ac:dyDescent="0.3">
      <c r="A1524">
        <v>1522</v>
      </c>
      <c r="B1524">
        <f t="shared" si="47"/>
        <v>305</v>
      </c>
      <c r="C1524">
        <f t="shared" si="46"/>
        <v>3</v>
      </c>
      <c r="D1524">
        <v>9026</v>
      </c>
      <c r="E1524" s="1">
        <f>IF(C1524=1,VLOOKUP(B1524,balance!$AU:$AZ,2,FALSE),IF(C1524=2,VLOOKUP(B1524,balance!$AU:$AZ,3,FALSE),IF(C1524=3,VLOOKUP(B1524,balance!$AU:$AZ,4,FALSE),IF(C1524=4,VLOOKUP(B1524,balance!$AU:$AZ,5,FALSE),IF(C1524=5,VLOOKUP(B1524-1,balance!$AU:$AZ,6,FALSE),0)))))</f>
        <v>7500</v>
      </c>
      <c r="F1524">
        <v>53</v>
      </c>
      <c r="G1524">
        <f>IF(C1524=1,VLOOKUP(FoxFire!B1524,balance!$U:$Z,2,FALSE),IF(C1524=2,VLOOKUP(B1524,balance!$U:$Z,3,FALSE),IF(C1524=3,VLOOKUP(B1524,balance!$U:$Z,4,FALSE),IF(C1524=4,VLOOKUP(B1524,balance!$U:$Z,5,FALSE),IF(C1524=5,VLOOKUP(B1524-1,balance!$U:$Z,6,FALSE),0)))))/100</f>
        <v>4.0400000000000002E-3</v>
      </c>
      <c r="H1524">
        <v>2</v>
      </c>
      <c r="I1524" s="1">
        <f>IF(C1524=1,VLOOKUP(FoxFire!B1524,balance!$AF:$AJ,2,FALSE),IF(C1524=2,VLOOKUP(B1524,balance!$AF:$AJ,3,FALSE),IF(C1524=3,VLOOKUP(B1524,balance!$AF:$AJ,4,FALSE),IF(C1524=4,VLOOKUP(B1524,balance!$AF:$AJ,5,FALSE),IF(C1524=5,VLOOKUP(B1524,balance!$AF:$AK,6,FALSE),0)))))*1000000000000</f>
        <v>3070000000000.0127</v>
      </c>
      <c r="J1524">
        <f>VLOOKUP(B1524,balance!AU:BD,10,FALSE)</f>
        <v>0</v>
      </c>
    </row>
    <row r="1525" spans="1:10" x14ac:dyDescent="0.3">
      <c r="A1525">
        <v>1523</v>
      </c>
      <c r="B1525">
        <f t="shared" si="47"/>
        <v>305</v>
      </c>
      <c r="C1525">
        <f t="shared" si="46"/>
        <v>4</v>
      </c>
      <c r="D1525">
        <v>9026</v>
      </c>
      <c r="E1525" s="1">
        <f>IF(C1525=1,VLOOKUP(B1525,balance!$AU:$AZ,2,FALSE),IF(C1525=2,VLOOKUP(B1525,balance!$AU:$AZ,3,FALSE),IF(C1525=3,VLOOKUP(B1525,balance!$AU:$AZ,4,FALSE),IF(C1525=4,VLOOKUP(B1525,balance!$AU:$AZ,5,FALSE),IF(C1525=5,VLOOKUP(B1525-1,balance!$AU:$AZ,6,FALSE),0)))))</f>
        <v>7500</v>
      </c>
      <c r="F1525">
        <v>53</v>
      </c>
      <c r="G1525">
        <f>IF(C1525=1,VLOOKUP(FoxFire!B1525,balance!$U:$Z,2,FALSE),IF(C1525=2,VLOOKUP(B1525,balance!$U:$Z,3,FALSE),IF(C1525=3,VLOOKUP(B1525,balance!$U:$Z,4,FALSE),IF(C1525=4,VLOOKUP(B1525,balance!$U:$Z,5,FALSE),IF(C1525=5,VLOOKUP(B1525-1,balance!$U:$Z,6,FALSE),0)))))/100</f>
        <v>4.0400000000000002E-3</v>
      </c>
      <c r="H1525">
        <v>2</v>
      </c>
      <c r="I1525" s="1">
        <f>IF(C1525=1,VLOOKUP(FoxFire!B1525,balance!$AF:$AJ,2,FALSE),IF(C1525=2,VLOOKUP(B1525,balance!$AF:$AJ,3,FALSE),IF(C1525=3,VLOOKUP(B1525,balance!$AF:$AJ,4,FALSE),IF(C1525=4,VLOOKUP(B1525,balance!$AF:$AJ,5,FALSE),IF(C1525=5,VLOOKUP(B1525,balance!$AF:$AK,6,FALSE),0)))))*1000000000000</f>
        <v>3070000000000.0127</v>
      </c>
      <c r="J1525">
        <f>VLOOKUP(B1525,balance!AU:BD,10,FALSE)</f>
        <v>0</v>
      </c>
    </row>
    <row r="1526" spans="1:10" x14ac:dyDescent="0.3">
      <c r="A1526">
        <v>1524</v>
      </c>
      <c r="B1526">
        <f t="shared" si="47"/>
        <v>306</v>
      </c>
      <c r="C1526">
        <f t="shared" si="46"/>
        <v>5</v>
      </c>
      <c r="D1526">
        <v>9026</v>
      </c>
      <c r="E1526" s="1">
        <f>IF(C1526=1,VLOOKUP(B1526,balance!$AU:$AZ,2,FALSE),IF(C1526=2,VLOOKUP(B1526,balance!$AU:$AZ,3,FALSE),IF(C1526=3,VLOOKUP(B1526,balance!$AU:$AZ,4,FALSE),IF(C1526=4,VLOOKUP(B1526,balance!$AU:$AZ,5,FALSE),IF(C1526=5,VLOOKUP(B1526-1,balance!$AU:$AZ,6,FALSE),0)))))</f>
        <v>150000</v>
      </c>
      <c r="F1526">
        <v>53</v>
      </c>
      <c r="G1526">
        <f>IF(C1526=1,VLOOKUP(FoxFire!B1526,balance!$U:$Z,2,FALSE),IF(C1526=2,VLOOKUP(B1526,balance!$U:$Z,3,FALSE),IF(C1526=3,VLOOKUP(B1526,balance!$U:$Z,4,FALSE),IF(C1526=4,VLOOKUP(B1526,balance!$U:$Z,5,FALSE),IF(C1526=5,VLOOKUP(B1526-1,balance!$U:$Z,6,FALSE),0)))))/100</f>
        <v>1550.9976000000001</v>
      </c>
      <c r="H1526">
        <v>2</v>
      </c>
      <c r="I1526" s="1">
        <f>IF(C1526=1,VLOOKUP(FoxFire!B1526,balance!$AF:$AJ,2,FALSE),IF(C1526=2,VLOOKUP(B1526,balance!$AF:$AJ,3,FALSE),IF(C1526=3,VLOOKUP(B1526,balance!$AF:$AJ,4,FALSE),IF(C1526=4,VLOOKUP(B1526,balance!$AF:$AJ,5,FALSE),IF(C1526=5,VLOOKUP(B1526,balance!$AF:$AK,6,FALSE),0)))))*1000000000000</f>
        <v>12285000000000.051</v>
      </c>
      <c r="J1526">
        <f>VLOOKUP(B1526,balance!AU:BD,10,FALSE)</f>
        <v>0</v>
      </c>
    </row>
    <row r="1527" spans="1:10" x14ac:dyDescent="0.3">
      <c r="A1527">
        <v>1525</v>
      </c>
      <c r="B1527">
        <f t="shared" si="47"/>
        <v>306</v>
      </c>
      <c r="C1527">
        <f t="shared" si="46"/>
        <v>1</v>
      </c>
      <c r="D1527">
        <v>9026</v>
      </c>
      <c r="E1527" s="1">
        <f>IF(C1527=1,VLOOKUP(B1527,balance!$AU:$AZ,2,FALSE),IF(C1527=2,VLOOKUP(B1527,balance!$AU:$AZ,3,FALSE),IF(C1527=3,VLOOKUP(B1527,balance!$AU:$AZ,4,FALSE),IF(C1527=4,VLOOKUP(B1527,balance!$AU:$AZ,5,FALSE),IF(C1527=5,VLOOKUP(B1527-1,balance!$AU:$AZ,6,FALSE),0)))))</f>
        <v>7500</v>
      </c>
      <c r="F1527">
        <v>53</v>
      </c>
      <c r="G1527">
        <f>IF(C1527=1,VLOOKUP(FoxFire!B1527,balance!$U:$Z,2,FALSE),IF(C1527=2,VLOOKUP(B1527,balance!$U:$Z,3,FALSE),IF(C1527=3,VLOOKUP(B1527,balance!$U:$Z,4,FALSE),IF(C1527=4,VLOOKUP(B1527,balance!$U:$Z,5,FALSE),IF(C1527=5,VLOOKUP(B1527-1,balance!$U:$Z,6,FALSE),0)))))/100</f>
        <v>4.0500000000000006E-3</v>
      </c>
      <c r="H1527">
        <v>2</v>
      </c>
      <c r="I1527" s="1">
        <f>IF(C1527=1,VLOOKUP(FoxFire!B1527,balance!$AF:$AJ,2,FALSE),IF(C1527=2,VLOOKUP(B1527,balance!$AF:$AJ,3,FALSE),IF(C1527=3,VLOOKUP(B1527,balance!$AF:$AJ,4,FALSE),IF(C1527=4,VLOOKUP(B1527,balance!$AF:$AJ,5,FALSE),IF(C1527=5,VLOOKUP(B1527,balance!$AF:$AK,6,FALSE),0)))))*1000000000000</f>
        <v>3071250000000.0127</v>
      </c>
      <c r="J1527">
        <f>VLOOKUP(B1527,balance!AU:BD,10,FALSE)</f>
        <v>0</v>
      </c>
    </row>
    <row r="1528" spans="1:10" x14ac:dyDescent="0.3">
      <c r="A1528">
        <v>1526</v>
      </c>
      <c r="B1528">
        <f t="shared" si="47"/>
        <v>306</v>
      </c>
      <c r="C1528">
        <f t="shared" si="46"/>
        <v>2</v>
      </c>
      <c r="D1528">
        <v>9026</v>
      </c>
      <c r="E1528" s="1">
        <f>IF(C1528=1,VLOOKUP(B1528,balance!$AU:$AZ,2,FALSE),IF(C1528=2,VLOOKUP(B1528,balance!$AU:$AZ,3,FALSE),IF(C1528=3,VLOOKUP(B1528,balance!$AU:$AZ,4,FALSE),IF(C1528=4,VLOOKUP(B1528,balance!$AU:$AZ,5,FALSE),IF(C1528=5,VLOOKUP(B1528-1,balance!$AU:$AZ,6,FALSE),0)))))</f>
        <v>7500</v>
      </c>
      <c r="F1528">
        <v>53</v>
      </c>
      <c r="G1528">
        <f>IF(C1528=1,VLOOKUP(FoxFire!B1528,balance!$U:$Z,2,FALSE),IF(C1528=2,VLOOKUP(B1528,balance!$U:$Z,3,FALSE),IF(C1528=3,VLOOKUP(B1528,balance!$U:$Z,4,FALSE),IF(C1528=4,VLOOKUP(B1528,balance!$U:$Z,5,FALSE),IF(C1528=5,VLOOKUP(B1528-1,balance!$U:$Z,6,FALSE),0)))))/100</f>
        <v>4.0500000000000006E-3</v>
      </c>
      <c r="H1528">
        <v>2</v>
      </c>
      <c r="I1528" s="1">
        <f>IF(C1528=1,VLOOKUP(FoxFire!B1528,balance!$AF:$AJ,2,FALSE),IF(C1528=2,VLOOKUP(B1528,balance!$AF:$AJ,3,FALSE),IF(C1528=3,VLOOKUP(B1528,balance!$AF:$AJ,4,FALSE),IF(C1528=4,VLOOKUP(B1528,balance!$AF:$AJ,5,FALSE),IF(C1528=5,VLOOKUP(B1528,balance!$AF:$AK,6,FALSE),0)))))*1000000000000</f>
        <v>3071250000000.0127</v>
      </c>
      <c r="J1528">
        <f>VLOOKUP(B1528,balance!AU:BD,10,FALSE)</f>
        <v>0</v>
      </c>
    </row>
    <row r="1529" spans="1:10" x14ac:dyDescent="0.3">
      <c r="A1529">
        <v>1527</v>
      </c>
      <c r="B1529">
        <f t="shared" si="47"/>
        <v>306</v>
      </c>
      <c r="C1529">
        <f t="shared" si="46"/>
        <v>3</v>
      </c>
      <c r="D1529">
        <v>9026</v>
      </c>
      <c r="E1529" s="1">
        <f>IF(C1529=1,VLOOKUP(B1529,balance!$AU:$AZ,2,FALSE),IF(C1529=2,VLOOKUP(B1529,balance!$AU:$AZ,3,FALSE),IF(C1529=3,VLOOKUP(B1529,balance!$AU:$AZ,4,FALSE),IF(C1529=4,VLOOKUP(B1529,balance!$AU:$AZ,5,FALSE),IF(C1529=5,VLOOKUP(B1529-1,balance!$AU:$AZ,6,FALSE),0)))))</f>
        <v>7500</v>
      </c>
      <c r="F1529">
        <v>53</v>
      </c>
      <c r="G1529">
        <f>IF(C1529=1,VLOOKUP(FoxFire!B1529,balance!$U:$Z,2,FALSE),IF(C1529=2,VLOOKUP(B1529,balance!$U:$Z,3,FALSE),IF(C1529=3,VLOOKUP(B1529,balance!$U:$Z,4,FALSE),IF(C1529=4,VLOOKUP(B1529,balance!$U:$Z,5,FALSE),IF(C1529=5,VLOOKUP(B1529-1,balance!$U:$Z,6,FALSE),0)))))/100</f>
        <v>4.0500000000000006E-3</v>
      </c>
      <c r="H1529">
        <v>2</v>
      </c>
      <c r="I1529" s="1">
        <f>IF(C1529=1,VLOOKUP(FoxFire!B1529,balance!$AF:$AJ,2,FALSE),IF(C1529=2,VLOOKUP(B1529,balance!$AF:$AJ,3,FALSE),IF(C1529=3,VLOOKUP(B1529,balance!$AF:$AJ,4,FALSE),IF(C1529=4,VLOOKUP(B1529,balance!$AF:$AJ,5,FALSE),IF(C1529=5,VLOOKUP(B1529,balance!$AF:$AK,6,FALSE),0)))))*1000000000000</f>
        <v>3071250000000.0127</v>
      </c>
      <c r="J1529">
        <f>VLOOKUP(B1529,balance!AU:BD,10,FALSE)</f>
        <v>0</v>
      </c>
    </row>
    <row r="1530" spans="1:10" x14ac:dyDescent="0.3">
      <c r="A1530">
        <v>1528</v>
      </c>
      <c r="B1530">
        <f t="shared" si="47"/>
        <v>306</v>
      </c>
      <c r="C1530">
        <f t="shared" si="46"/>
        <v>4</v>
      </c>
      <c r="D1530">
        <v>9026</v>
      </c>
      <c r="E1530" s="1">
        <f>IF(C1530=1,VLOOKUP(B1530,balance!$AU:$AZ,2,FALSE),IF(C1530=2,VLOOKUP(B1530,balance!$AU:$AZ,3,FALSE),IF(C1530=3,VLOOKUP(B1530,balance!$AU:$AZ,4,FALSE),IF(C1530=4,VLOOKUP(B1530,balance!$AU:$AZ,5,FALSE),IF(C1530=5,VLOOKUP(B1530-1,balance!$AU:$AZ,6,FALSE),0)))))</f>
        <v>7500</v>
      </c>
      <c r="F1530">
        <v>53</v>
      </c>
      <c r="G1530">
        <f>IF(C1530=1,VLOOKUP(FoxFire!B1530,balance!$U:$Z,2,FALSE),IF(C1530=2,VLOOKUP(B1530,balance!$U:$Z,3,FALSE),IF(C1530=3,VLOOKUP(B1530,balance!$U:$Z,4,FALSE),IF(C1530=4,VLOOKUP(B1530,balance!$U:$Z,5,FALSE),IF(C1530=5,VLOOKUP(B1530-1,balance!$U:$Z,6,FALSE),0)))))/100</f>
        <v>4.0500000000000006E-3</v>
      </c>
      <c r="H1530">
        <v>2</v>
      </c>
      <c r="I1530" s="1">
        <f>IF(C1530=1,VLOOKUP(FoxFire!B1530,balance!$AF:$AJ,2,FALSE),IF(C1530=2,VLOOKUP(B1530,balance!$AF:$AJ,3,FALSE),IF(C1530=3,VLOOKUP(B1530,balance!$AF:$AJ,4,FALSE),IF(C1530=4,VLOOKUP(B1530,balance!$AF:$AJ,5,FALSE),IF(C1530=5,VLOOKUP(B1530,balance!$AF:$AK,6,FALSE),0)))))*1000000000000</f>
        <v>3071250000000.0127</v>
      </c>
      <c r="J1530">
        <f>VLOOKUP(B1530,balance!AU:BD,10,FALSE)</f>
        <v>0</v>
      </c>
    </row>
    <row r="1531" spans="1:10" x14ac:dyDescent="0.3">
      <c r="A1531">
        <v>1529</v>
      </c>
      <c r="B1531">
        <f t="shared" si="47"/>
        <v>307</v>
      </c>
      <c r="C1531">
        <f t="shared" si="46"/>
        <v>5</v>
      </c>
      <c r="D1531">
        <v>9026</v>
      </c>
      <c r="E1531" s="1">
        <f>IF(C1531=1,VLOOKUP(B1531,balance!$AU:$AZ,2,FALSE),IF(C1531=2,VLOOKUP(B1531,balance!$AU:$AZ,3,FALSE),IF(C1531=3,VLOOKUP(B1531,balance!$AU:$AZ,4,FALSE),IF(C1531=4,VLOOKUP(B1531,balance!$AU:$AZ,5,FALSE),IF(C1531=5,VLOOKUP(B1531-1,balance!$AU:$AZ,6,FALSE),0)))))</f>
        <v>150000</v>
      </c>
      <c r="F1531">
        <v>53</v>
      </c>
      <c r="G1531">
        <f>IF(C1531=1,VLOOKUP(FoxFire!B1531,balance!$U:$Z,2,FALSE),IF(C1531=2,VLOOKUP(B1531,balance!$U:$Z,3,FALSE),IF(C1531=3,VLOOKUP(B1531,balance!$U:$Z,4,FALSE),IF(C1531=4,VLOOKUP(B1531,balance!$U:$Z,5,FALSE),IF(C1531=5,VLOOKUP(B1531-1,balance!$U:$Z,6,FALSE),0)))))/100</f>
        <v>1556.3915000000002</v>
      </c>
      <c r="H1531">
        <v>2</v>
      </c>
      <c r="I1531" s="1">
        <f>IF(C1531=1,VLOOKUP(FoxFire!B1531,balance!$AF:$AJ,2,FALSE),IF(C1531=2,VLOOKUP(B1531,balance!$AF:$AJ,3,FALSE),IF(C1531=3,VLOOKUP(B1531,balance!$AF:$AJ,4,FALSE),IF(C1531=4,VLOOKUP(B1531,balance!$AF:$AJ,5,FALSE),IF(C1531=5,VLOOKUP(B1531,balance!$AF:$AK,6,FALSE),0)))))*1000000000000</f>
        <v>12290000000000.051</v>
      </c>
      <c r="J1531">
        <f>VLOOKUP(B1531,balance!AU:BD,10,FALSE)</f>
        <v>0</v>
      </c>
    </row>
    <row r="1532" spans="1:10" x14ac:dyDescent="0.3">
      <c r="A1532">
        <v>1530</v>
      </c>
      <c r="B1532">
        <f t="shared" si="47"/>
        <v>307</v>
      </c>
      <c r="C1532">
        <f t="shared" si="46"/>
        <v>1</v>
      </c>
      <c r="D1532">
        <v>9026</v>
      </c>
      <c r="E1532" s="1">
        <f>IF(C1532=1,VLOOKUP(B1532,balance!$AU:$AZ,2,FALSE),IF(C1532=2,VLOOKUP(B1532,balance!$AU:$AZ,3,FALSE),IF(C1532=3,VLOOKUP(B1532,balance!$AU:$AZ,4,FALSE),IF(C1532=4,VLOOKUP(B1532,balance!$AU:$AZ,5,FALSE),IF(C1532=5,VLOOKUP(B1532-1,balance!$AU:$AZ,6,FALSE),0)))))</f>
        <v>7500</v>
      </c>
      <c r="F1532">
        <v>53</v>
      </c>
      <c r="G1532">
        <f>IF(C1532=1,VLOOKUP(FoxFire!B1532,balance!$U:$Z,2,FALSE),IF(C1532=2,VLOOKUP(B1532,balance!$U:$Z,3,FALSE),IF(C1532=3,VLOOKUP(B1532,balance!$U:$Z,4,FALSE),IF(C1532=4,VLOOKUP(B1532,balance!$U:$Z,5,FALSE),IF(C1532=5,VLOOKUP(B1532-1,balance!$U:$Z,6,FALSE),0)))))/100</f>
        <v>4.0600000000000002E-3</v>
      </c>
      <c r="H1532">
        <v>2</v>
      </c>
      <c r="I1532" s="1">
        <f>IF(C1532=1,VLOOKUP(FoxFire!B1532,balance!$AF:$AJ,2,FALSE),IF(C1532=2,VLOOKUP(B1532,balance!$AF:$AJ,3,FALSE),IF(C1532=3,VLOOKUP(B1532,balance!$AF:$AJ,4,FALSE),IF(C1532=4,VLOOKUP(B1532,balance!$AF:$AJ,5,FALSE),IF(C1532=5,VLOOKUP(B1532,balance!$AF:$AK,6,FALSE),0)))))*1000000000000</f>
        <v>3072500000000.0127</v>
      </c>
      <c r="J1532">
        <f>VLOOKUP(B1532,balance!AU:BD,10,FALSE)</f>
        <v>0</v>
      </c>
    </row>
    <row r="1533" spans="1:10" x14ac:dyDescent="0.3">
      <c r="A1533">
        <v>1531</v>
      </c>
      <c r="B1533">
        <f t="shared" si="47"/>
        <v>307</v>
      </c>
      <c r="C1533">
        <f t="shared" si="46"/>
        <v>2</v>
      </c>
      <c r="D1533">
        <v>9026</v>
      </c>
      <c r="E1533" s="1">
        <f>IF(C1533=1,VLOOKUP(B1533,balance!$AU:$AZ,2,FALSE),IF(C1533=2,VLOOKUP(B1533,balance!$AU:$AZ,3,FALSE),IF(C1533=3,VLOOKUP(B1533,balance!$AU:$AZ,4,FALSE),IF(C1533=4,VLOOKUP(B1533,balance!$AU:$AZ,5,FALSE),IF(C1533=5,VLOOKUP(B1533-1,balance!$AU:$AZ,6,FALSE),0)))))</f>
        <v>7500</v>
      </c>
      <c r="F1533">
        <v>53</v>
      </c>
      <c r="G1533">
        <f>IF(C1533=1,VLOOKUP(FoxFire!B1533,balance!$U:$Z,2,FALSE),IF(C1533=2,VLOOKUP(B1533,balance!$U:$Z,3,FALSE),IF(C1533=3,VLOOKUP(B1533,balance!$U:$Z,4,FALSE),IF(C1533=4,VLOOKUP(B1533,balance!$U:$Z,5,FALSE),IF(C1533=5,VLOOKUP(B1533-1,balance!$U:$Z,6,FALSE),0)))))/100</f>
        <v>4.0600000000000002E-3</v>
      </c>
      <c r="H1533">
        <v>2</v>
      </c>
      <c r="I1533" s="1">
        <f>IF(C1533=1,VLOOKUP(FoxFire!B1533,balance!$AF:$AJ,2,FALSE),IF(C1533=2,VLOOKUP(B1533,balance!$AF:$AJ,3,FALSE),IF(C1533=3,VLOOKUP(B1533,balance!$AF:$AJ,4,FALSE),IF(C1533=4,VLOOKUP(B1533,balance!$AF:$AJ,5,FALSE),IF(C1533=5,VLOOKUP(B1533,balance!$AF:$AK,6,FALSE),0)))))*1000000000000</f>
        <v>3072500000000.0127</v>
      </c>
      <c r="J1533">
        <f>VLOOKUP(B1533,balance!AU:BD,10,FALSE)</f>
        <v>0</v>
      </c>
    </row>
    <row r="1534" spans="1:10" x14ac:dyDescent="0.3">
      <c r="A1534">
        <v>1532</v>
      </c>
      <c r="B1534">
        <f t="shared" si="47"/>
        <v>307</v>
      </c>
      <c r="C1534">
        <f t="shared" si="46"/>
        <v>3</v>
      </c>
      <c r="D1534">
        <v>9026</v>
      </c>
      <c r="E1534" s="1">
        <f>IF(C1534=1,VLOOKUP(B1534,balance!$AU:$AZ,2,FALSE),IF(C1534=2,VLOOKUP(B1534,balance!$AU:$AZ,3,FALSE),IF(C1534=3,VLOOKUP(B1534,balance!$AU:$AZ,4,FALSE),IF(C1534=4,VLOOKUP(B1534,balance!$AU:$AZ,5,FALSE),IF(C1534=5,VLOOKUP(B1534-1,balance!$AU:$AZ,6,FALSE),0)))))</f>
        <v>7500</v>
      </c>
      <c r="F1534">
        <v>53</v>
      </c>
      <c r="G1534">
        <f>IF(C1534=1,VLOOKUP(FoxFire!B1534,balance!$U:$Z,2,FALSE),IF(C1534=2,VLOOKUP(B1534,balance!$U:$Z,3,FALSE),IF(C1534=3,VLOOKUP(B1534,balance!$U:$Z,4,FALSE),IF(C1534=4,VLOOKUP(B1534,balance!$U:$Z,5,FALSE),IF(C1534=5,VLOOKUP(B1534-1,balance!$U:$Z,6,FALSE),0)))))/100</f>
        <v>4.0600000000000002E-3</v>
      </c>
      <c r="H1534">
        <v>2</v>
      </c>
      <c r="I1534" s="1">
        <f>IF(C1534=1,VLOOKUP(FoxFire!B1534,balance!$AF:$AJ,2,FALSE),IF(C1534=2,VLOOKUP(B1534,balance!$AF:$AJ,3,FALSE),IF(C1534=3,VLOOKUP(B1534,balance!$AF:$AJ,4,FALSE),IF(C1534=4,VLOOKUP(B1534,balance!$AF:$AJ,5,FALSE),IF(C1534=5,VLOOKUP(B1534,balance!$AF:$AK,6,FALSE),0)))))*1000000000000</f>
        <v>3072500000000.0127</v>
      </c>
      <c r="J1534">
        <f>VLOOKUP(B1534,balance!AU:BD,10,FALSE)</f>
        <v>0</v>
      </c>
    </row>
    <row r="1535" spans="1:10" x14ac:dyDescent="0.3">
      <c r="A1535">
        <v>1533</v>
      </c>
      <c r="B1535">
        <f t="shared" si="47"/>
        <v>307</v>
      </c>
      <c r="C1535">
        <f t="shared" si="46"/>
        <v>4</v>
      </c>
      <c r="D1535">
        <v>9026</v>
      </c>
      <c r="E1535" s="1">
        <f>IF(C1535=1,VLOOKUP(B1535,balance!$AU:$AZ,2,FALSE),IF(C1535=2,VLOOKUP(B1535,balance!$AU:$AZ,3,FALSE),IF(C1535=3,VLOOKUP(B1535,balance!$AU:$AZ,4,FALSE),IF(C1535=4,VLOOKUP(B1535,balance!$AU:$AZ,5,FALSE),IF(C1535=5,VLOOKUP(B1535-1,balance!$AU:$AZ,6,FALSE),0)))))</f>
        <v>7500</v>
      </c>
      <c r="F1535">
        <v>53</v>
      </c>
      <c r="G1535">
        <f>IF(C1535=1,VLOOKUP(FoxFire!B1535,balance!$U:$Z,2,FALSE),IF(C1535=2,VLOOKUP(B1535,balance!$U:$Z,3,FALSE),IF(C1535=3,VLOOKUP(B1535,balance!$U:$Z,4,FALSE),IF(C1535=4,VLOOKUP(B1535,balance!$U:$Z,5,FALSE),IF(C1535=5,VLOOKUP(B1535-1,balance!$U:$Z,6,FALSE),0)))))/100</f>
        <v>4.0600000000000002E-3</v>
      </c>
      <c r="H1535">
        <v>2</v>
      </c>
      <c r="I1535" s="1">
        <f>IF(C1535=1,VLOOKUP(FoxFire!B1535,balance!$AF:$AJ,2,FALSE),IF(C1535=2,VLOOKUP(B1535,balance!$AF:$AJ,3,FALSE),IF(C1535=3,VLOOKUP(B1535,balance!$AF:$AJ,4,FALSE),IF(C1535=4,VLOOKUP(B1535,balance!$AF:$AJ,5,FALSE),IF(C1535=5,VLOOKUP(B1535,balance!$AF:$AK,6,FALSE),0)))))*1000000000000</f>
        <v>3072500000000.0127</v>
      </c>
      <c r="J1535">
        <f>VLOOKUP(B1535,balance!AU:BD,10,FALSE)</f>
        <v>0</v>
      </c>
    </row>
    <row r="1536" spans="1:10" x14ac:dyDescent="0.3">
      <c r="A1536">
        <v>1534</v>
      </c>
      <c r="B1536">
        <f t="shared" si="47"/>
        <v>308</v>
      </c>
      <c r="C1536">
        <f t="shared" si="46"/>
        <v>5</v>
      </c>
      <c r="D1536">
        <v>9026</v>
      </c>
      <c r="E1536" s="1">
        <f>IF(C1536=1,VLOOKUP(B1536,balance!$AU:$AZ,2,FALSE),IF(C1536=2,VLOOKUP(B1536,balance!$AU:$AZ,3,FALSE),IF(C1536=3,VLOOKUP(B1536,balance!$AU:$AZ,4,FALSE),IF(C1536=4,VLOOKUP(B1536,balance!$AU:$AZ,5,FALSE),IF(C1536=5,VLOOKUP(B1536-1,balance!$AU:$AZ,6,FALSE),0)))))</f>
        <v>150000</v>
      </c>
      <c r="F1536">
        <v>53</v>
      </c>
      <c r="G1536">
        <f>IF(C1536=1,VLOOKUP(FoxFire!B1536,balance!$U:$Z,2,FALSE),IF(C1536=2,VLOOKUP(B1536,balance!$U:$Z,3,FALSE),IF(C1536=3,VLOOKUP(B1536,balance!$U:$Z,4,FALSE),IF(C1536=4,VLOOKUP(B1536,balance!$U:$Z,5,FALSE),IF(C1536=5,VLOOKUP(B1536-1,balance!$U:$Z,6,FALSE),0)))))/100</f>
        <v>1561.7946999999999</v>
      </c>
      <c r="H1536">
        <v>2</v>
      </c>
      <c r="I1536" s="1">
        <f>IF(C1536=1,VLOOKUP(FoxFire!B1536,balance!$AF:$AJ,2,FALSE),IF(C1536=2,VLOOKUP(B1536,balance!$AF:$AJ,3,FALSE),IF(C1536=3,VLOOKUP(B1536,balance!$AF:$AJ,4,FALSE),IF(C1536=4,VLOOKUP(B1536,balance!$AF:$AJ,5,FALSE),IF(C1536=5,VLOOKUP(B1536,balance!$AF:$AK,6,FALSE),0)))))*1000000000000</f>
        <v>12295000000000.049</v>
      </c>
      <c r="J1536">
        <f>VLOOKUP(B1536,balance!AU:BD,10,FALSE)</f>
        <v>0</v>
      </c>
    </row>
    <row r="1537" spans="1:10" x14ac:dyDescent="0.3">
      <c r="A1537">
        <v>1535</v>
      </c>
      <c r="B1537">
        <f t="shared" si="47"/>
        <v>308</v>
      </c>
      <c r="C1537">
        <f t="shared" si="46"/>
        <v>1</v>
      </c>
      <c r="D1537">
        <v>9026</v>
      </c>
      <c r="E1537" s="1">
        <f>IF(C1537=1,VLOOKUP(B1537,balance!$AU:$AZ,2,FALSE),IF(C1537=2,VLOOKUP(B1537,balance!$AU:$AZ,3,FALSE),IF(C1537=3,VLOOKUP(B1537,balance!$AU:$AZ,4,FALSE),IF(C1537=4,VLOOKUP(B1537,balance!$AU:$AZ,5,FALSE),IF(C1537=5,VLOOKUP(B1537-1,balance!$AU:$AZ,6,FALSE),0)))))</f>
        <v>7500</v>
      </c>
      <c r="F1537">
        <v>53</v>
      </c>
      <c r="G1537">
        <f>IF(C1537=1,VLOOKUP(FoxFire!B1537,balance!$U:$Z,2,FALSE),IF(C1537=2,VLOOKUP(B1537,balance!$U:$Z,3,FALSE),IF(C1537=3,VLOOKUP(B1537,balance!$U:$Z,4,FALSE),IF(C1537=4,VLOOKUP(B1537,balance!$U:$Z,5,FALSE),IF(C1537=5,VLOOKUP(B1537-1,balance!$U:$Z,6,FALSE),0)))))/100</f>
        <v>4.0699999999999998E-3</v>
      </c>
      <c r="H1537">
        <v>2</v>
      </c>
      <c r="I1537" s="1">
        <f>IF(C1537=1,VLOOKUP(FoxFire!B1537,balance!$AF:$AJ,2,FALSE),IF(C1537=2,VLOOKUP(B1537,balance!$AF:$AJ,3,FALSE),IF(C1537=3,VLOOKUP(B1537,balance!$AF:$AJ,4,FALSE),IF(C1537=4,VLOOKUP(B1537,balance!$AF:$AJ,5,FALSE),IF(C1537=5,VLOOKUP(B1537,balance!$AF:$AK,6,FALSE),0)))))*1000000000000</f>
        <v>3073750000000.0122</v>
      </c>
      <c r="J1537">
        <f>VLOOKUP(B1537,balance!AU:BD,10,FALSE)</f>
        <v>0</v>
      </c>
    </row>
    <row r="1538" spans="1:10" x14ac:dyDescent="0.3">
      <c r="A1538">
        <v>1536</v>
      </c>
      <c r="B1538">
        <f t="shared" si="47"/>
        <v>308</v>
      </c>
      <c r="C1538">
        <f t="shared" si="46"/>
        <v>2</v>
      </c>
      <c r="D1538">
        <v>9026</v>
      </c>
      <c r="E1538" s="1">
        <f>IF(C1538=1,VLOOKUP(B1538,balance!$AU:$AZ,2,FALSE),IF(C1538=2,VLOOKUP(B1538,balance!$AU:$AZ,3,FALSE),IF(C1538=3,VLOOKUP(B1538,balance!$AU:$AZ,4,FALSE),IF(C1538=4,VLOOKUP(B1538,balance!$AU:$AZ,5,FALSE),IF(C1538=5,VLOOKUP(B1538-1,balance!$AU:$AZ,6,FALSE),0)))))</f>
        <v>7500</v>
      </c>
      <c r="F1538">
        <v>53</v>
      </c>
      <c r="G1538">
        <f>IF(C1538=1,VLOOKUP(FoxFire!B1538,balance!$U:$Z,2,FALSE),IF(C1538=2,VLOOKUP(B1538,balance!$U:$Z,3,FALSE),IF(C1538=3,VLOOKUP(B1538,balance!$U:$Z,4,FALSE),IF(C1538=4,VLOOKUP(B1538,balance!$U:$Z,5,FALSE),IF(C1538=5,VLOOKUP(B1538-1,balance!$U:$Z,6,FALSE),0)))))/100</f>
        <v>4.0699999999999998E-3</v>
      </c>
      <c r="H1538">
        <v>2</v>
      </c>
      <c r="I1538" s="1">
        <f>IF(C1538=1,VLOOKUP(FoxFire!B1538,balance!$AF:$AJ,2,FALSE),IF(C1538=2,VLOOKUP(B1538,balance!$AF:$AJ,3,FALSE),IF(C1538=3,VLOOKUP(B1538,balance!$AF:$AJ,4,FALSE),IF(C1538=4,VLOOKUP(B1538,balance!$AF:$AJ,5,FALSE),IF(C1538=5,VLOOKUP(B1538,balance!$AF:$AK,6,FALSE),0)))))*1000000000000</f>
        <v>3073750000000.0122</v>
      </c>
      <c r="J1538">
        <f>VLOOKUP(B1538,balance!AU:BD,10,FALSE)</f>
        <v>0</v>
      </c>
    </row>
    <row r="1539" spans="1:10" x14ac:dyDescent="0.3">
      <c r="A1539">
        <v>1537</v>
      </c>
      <c r="B1539">
        <f t="shared" si="47"/>
        <v>308</v>
      </c>
      <c r="C1539">
        <f t="shared" si="46"/>
        <v>3</v>
      </c>
      <c r="D1539">
        <v>9026</v>
      </c>
      <c r="E1539" s="1">
        <f>IF(C1539=1,VLOOKUP(B1539,balance!$AU:$AZ,2,FALSE),IF(C1539=2,VLOOKUP(B1539,balance!$AU:$AZ,3,FALSE),IF(C1539=3,VLOOKUP(B1539,balance!$AU:$AZ,4,FALSE),IF(C1539=4,VLOOKUP(B1539,balance!$AU:$AZ,5,FALSE),IF(C1539=5,VLOOKUP(B1539-1,balance!$AU:$AZ,6,FALSE),0)))))</f>
        <v>7500</v>
      </c>
      <c r="F1539">
        <v>53</v>
      </c>
      <c r="G1539">
        <f>IF(C1539=1,VLOOKUP(FoxFire!B1539,balance!$U:$Z,2,FALSE),IF(C1539=2,VLOOKUP(B1539,balance!$U:$Z,3,FALSE),IF(C1539=3,VLOOKUP(B1539,balance!$U:$Z,4,FALSE),IF(C1539=4,VLOOKUP(B1539,balance!$U:$Z,5,FALSE),IF(C1539=5,VLOOKUP(B1539-1,balance!$U:$Z,6,FALSE),0)))))/100</f>
        <v>4.0699999999999998E-3</v>
      </c>
      <c r="H1539">
        <v>2</v>
      </c>
      <c r="I1539" s="1">
        <f>IF(C1539=1,VLOOKUP(FoxFire!B1539,balance!$AF:$AJ,2,FALSE),IF(C1539=2,VLOOKUP(B1539,balance!$AF:$AJ,3,FALSE),IF(C1539=3,VLOOKUP(B1539,balance!$AF:$AJ,4,FALSE),IF(C1539=4,VLOOKUP(B1539,balance!$AF:$AJ,5,FALSE),IF(C1539=5,VLOOKUP(B1539,balance!$AF:$AK,6,FALSE),0)))))*1000000000000</f>
        <v>3073750000000.0122</v>
      </c>
      <c r="J1539">
        <f>VLOOKUP(B1539,balance!AU:BD,10,FALSE)</f>
        <v>0</v>
      </c>
    </row>
    <row r="1540" spans="1:10" x14ac:dyDescent="0.3">
      <c r="A1540">
        <v>1538</v>
      </c>
      <c r="B1540">
        <f t="shared" si="47"/>
        <v>308</v>
      </c>
      <c r="C1540">
        <f t="shared" si="46"/>
        <v>4</v>
      </c>
      <c r="D1540">
        <v>9026</v>
      </c>
      <c r="E1540" s="1">
        <f>IF(C1540=1,VLOOKUP(B1540,balance!$AU:$AZ,2,FALSE),IF(C1540=2,VLOOKUP(B1540,balance!$AU:$AZ,3,FALSE),IF(C1540=3,VLOOKUP(B1540,balance!$AU:$AZ,4,FALSE),IF(C1540=4,VLOOKUP(B1540,balance!$AU:$AZ,5,FALSE),IF(C1540=5,VLOOKUP(B1540-1,balance!$AU:$AZ,6,FALSE),0)))))</f>
        <v>7500</v>
      </c>
      <c r="F1540">
        <v>53</v>
      </c>
      <c r="G1540">
        <f>IF(C1540=1,VLOOKUP(FoxFire!B1540,balance!$U:$Z,2,FALSE),IF(C1540=2,VLOOKUP(B1540,balance!$U:$Z,3,FALSE),IF(C1540=3,VLOOKUP(B1540,balance!$U:$Z,4,FALSE),IF(C1540=4,VLOOKUP(B1540,balance!$U:$Z,5,FALSE),IF(C1540=5,VLOOKUP(B1540-1,balance!$U:$Z,6,FALSE),0)))))/100</f>
        <v>4.0699999999999998E-3</v>
      </c>
      <c r="H1540">
        <v>2</v>
      </c>
      <c r="I1540" s="1">
        <f>IF(C1540=1,VLOOKUP(FoxFire!B1540,balance!$AF:$AJ,2,FALSE),IF(C1540=2,VLOOKUP(B1540,balance!$AF:$AJ,3,FALSE),IF(C1540=3,VLOOKUP(B1540,balance!$AF:$AJ,4,FALSE),IF(C1540=4,VLOOKUP(B1540,balance!$AF:$AJ,5,FALSE),IF(C1540=5,VLOOKUP(B1540,balance!$AF:$AK,6,FALSE),0)))))*1000000000000</f>
        <v>3073750000000.0122</v>
      </c>
      <c r="J1540">
        <f>VLOOKUP(B1540,balance!AU:BD,10,FALSE)</f>
        <v>0</v>
      </c>
    </row>
    <row r="1541" spans="1:10" x14ac:dyDescent="0.3">
      <c r="A1541">
        <v>1539</v>
      </c>
      <c r="B1541">
        <f t="shared" si="47"/>
        <v>309</v>
      </c>
      <c r="C1541">
        <f t="shared" si="46"/>
        <v>5</v>
      </c>
      <c r="D1541">
        <v>9026</v>
      </c>
      <c r="E1541" s="1">
        <f>IF(C1541=1,VLOOKUP(B1541,balance!$AU:$AZ,2,FALSE),IF(C1541=2,VLOOKUP(B1541,balance!$AU:$AZ,3,FALSE),IF(C1541=3,VLOOKUP(B1541,balance!$AU:$AZ,4,FALSE),IF(C1541=4,VLOOKUP(B1541,balance!$AU:$AZ,5,FALSE),IF(C1541=5,VLOOKUP(B1541-1,balance!$AU:$AZ,6,FALSE),0)))))</f>
        <v>150000</v>
      </c>
      <c r="F1541">
        <v>53</v>
      </c>
      <c r="G1541">
        <f>IF(C1541=1,VLOOKUP(FoxFire!B1541,balance!$U:$Z,2,FALSE),IF(C1541=2,VLOOKUP(B1541,balance!$U:$Z,3,FALSE),IF(C1541=3,VLOOKUP(B1541,balance!$U:$Z,4,FALSE),IF(C1541=4,VLOOKUP(B1541,balance!$U:$Z,5,FALSE),IF(C1541=5,VLOOKUP(B1541-1,balance!$U:$Z,6,FALSE),0)))))/100</f>
        <v>1567.2071000000003</v>
      </c>
      <c r="H1541">
        <v>2</v>
      </c>
      <c r="I1541" s="1">
        <f>IF(C1541=1,VLOOKUP(FoxFire!B1541,balance!$AF:$AJ,2,FALSE),IF(C1541=2,VLOOKUP(B1541,balance!$AF:$AJ,3,FALSE),IF(C1541=3,VLOOKUP(B1541,balance!$AF:$AJ,4,FALSE),IF(C1541=4,VLOOKUP(B1541,balance!$AF:$AJ,5,FALSE),IF(C1541=5,VLOOKUP(B1541,balance!$AF:$AK,6,FALSE),0)))))*1000000000000</f>
        <v>12300000000000.051</v>
      </c>
      <c r="J1541">
        <f>VLOOKUP(B1541,balance!AU:BD,10,FALSE)</f>
        <v>0</v>
      </c>
    </row>
    <row r="1542" spans="1:10" x14ac:dyDescent="0.3">
      <c r="A1542">
        <v>1540</v>
      </c>
      <c r="B1542">
        <f t="shared" si="47"/>
        <v>309</v>
      </c>
      <c r="C1542">
        <f t="shared" si="46"/>
        <v>1</v>
      </c>
      <c r="D1542">
        <v>9026</v>
      </c>
      <c r="E1542" s="1">
        <f>IF(C1542=1,VLOOKUP(B1542,balance!$AU:$AZ,2,FALSE),IF(C1542=2,VLOOKUP(B1542,balance!$AU:$AZ,3,FALSE),IF(C1542=3,VLOOKUP(B1542,balance!$AU:$AZ,4,FALSE),IF(C1542=4,VLOOKUP(B1542,balance!$AU:$AZ,5,FALSE),IF(C1542=5,VLOOKUP(B1542-1,balance!$AU:$AZ,6,FALSE),0)))))</f>
        <v>7500</v>
      </c>
      <c r="F1542">
        <v>53</v>
      </c>
      <c r="G1542">
        <f>IF(C1542=1,VLOOKUP(FoxFire!B1542,balance!$U:$Z,2,FALSE),IF(C1542=2,VLOOKUP(B1542,balance!$U:$Z,3,FALSE),IF(C1542=3,VLOOKUP(B1542,balance!$U:$Z,4,FALSE),IF(C1542=4,VLOOKUP(B1542,balance!$U:$Z,5,FALSE),IF(C1542=5,VLOOKUP(B1542-1,balance!$U:$Z,6,FALSE),0)))))/100</f>
        <v>4.0799999999999994E-3</v>
      </c>
      <c r="H1542">
        <v>2</v>
      </c>
      <c r="I1542" s="1">
        <f>IF(C1542=1,VLOOKUP(FoxFire!B1542,balance!$AF:$AJ,2,FALSE),IF(C1542=2,VLOOKUP(B1542,balance!$AF:$AJ,3,FALSE),IF(C1542=3,VLOOKUP(B1542,balance!$AF:$AJ,4,FALSE),IF(C1542=4,VLOOKUP(B1542,balance!$AF:$AJ,5,FALSE),IF(C1542=5,VLOOKUP(B1542,balance!$AF:$AK,6,FALSE),0)))))*1000000000000</f>
        <v>3075000000000.0127</v>
      </c>
      <c r="J1542">
        <f>VLOOKUP(B1542,balance!AU:BD,10,FALSE)</f>
        <v>0</v>
      </c>
    </row>
    <row r="1543" spans="1:10" x14ac:dyDescent="0.3">
      <c r="A1543">
        <v>1541</v>
      </c>
      <c r="B1543">
        <f t="shared" si="47"/>
        <v>309</v>
      </c>
      <c r="C1543">
        <f t="shared" si="46"/>
        <v>2</v>
      </c>
      <c r="D1543">
        <v>9026</v>
      </c>
      <c r="E1543" s="1">
        <f>IF(C1543=1,VLOOKUP(B1543,balance!$AU:$AZ,2,FALSE),IF(C1543=2,VLOOKUP(B1543,balance!$AU:$AZ,3,FALSE),IF(C1543=3,VLOOKUP(B1543,balance!$AU:$AZ,4,FALSE),IF(C1543=4,VLOOKUP(B1543,balance!$AU:$AZ,5,FALSE),IF(C1543=5,VLOOKUP(B1543-1,balance!$AU:$AZ,6,FALSE),0)))))</f>
        <v>7500</v>
      </c>
      <c r="F1543">
        <v>53</v>
      </c>
      <c r="G1543">
        <f>IF(C1543=1,VLOOKUP(FoxFire!B1543,balance!$U:$Z,2,FALSE),IF(C1543=2,VLOOKUP(B1543,balance!$U:$Z,3,FALSE),IF(C1543=3,VLOOKUP(B1543,balance!$U:$Z,4,FALSE),IF(C1543=4,VLOOKUP(B1543,balance!$U:$Z,5,FALSE),IF(C1543=5,VLOOKUP(B1543-1,balance!$U:$Z,6,FALSE),0)))))/100</f>
        <v>4.0799999999999994E-3</v>
      </c>
      <c r="H1543">
        <v>2</v>
      </c>
      <c r="I1543" s="1">
        <f>IF(C1543=1,VLOOKUP(FoxFire!B1543,balance!$AF:$AJ,2,FALSE),IF(C1543=2,VLOOKUP(B1543,balance!$AF:$AJ,3,FALSE),IF(C1543=3,VLOOKUP(B1543,balance!$AF:$AJ,4,FALSE),IF(C1543=4,VLOOKUP(B1543,balance!$AF:$AJ,5,FALSE),IF(C1543=5,VLOOKUP(B1543,balance!$AF:$AK,6,FALSE),0)))))*1000000000000</f>
        <v>3075000000000.0127</v>
      </c>
      <c r="J1543">
        <f>VLOOKUP(B1543,balance!AU:BD,10,FALSE)</f>
        <v>0</v>
      </c>
    </row>
    <row r="1544" spans="1:10" x14ac:dyDescent="0.3">
      <c r="A1544">
        <v>1542</v>
      </c>
      <c r="B1544">
        <f t="shared" si="47"/>
        <v>309</v>
      </c>
      <c r="C1544">
        <f t="shared" ref="C1544:C1607" si="48">C1539</f>
        <v>3</v>
      </c>
      <c r="D1544">
        <v>9026</v>
      </c>
      <c r="E1544" s="1">
        <f>IF(C1544=1,VLOOKUP(B1544,balance!$AU:$AZ,2,FALSE),IF(C1544=2,VLOOKUP(B1544,balance!$AU:$AZ,3,FALSE),IF(C1544=3,VLOOKUP(B1544,balance!$AU:$AZ,4,FALSE),IF(C1544=4,VLOOKUP(B1544,balance!$AU:$AZ,5,FALSE),IF(C1544=5,VLOOKUP(B1544-1,balance!$AU:$AZ,6,FALSE),0)))))</f>
        <v>7500</v>
      </c>
      <c r="F1544">
        <v>53</v>
      </c>
      <c r="G1544">
        <f>IF(C1544=1,VLOOKUP(FoxFire!B1544,balance!$U:$Z,2,FALSE),IF(C1544=2,VLOOKUP(B1544,balance!$U:$Z,3,FALSE),IF(C1544=3,VLOOKUP(B1544,balance!$U:$Z,4,FALSE),IF(C1544=4,VLOOKUP(B1544,balance!$U:$Z,5,FALSE),IF(C1544=5,VLOOKUP(B1544-1,balance!$U:$Z,6,FALSE),0)))))/100</f>
        <v>4.0799999999999994E-3</v>
      </c>
      <c r="H1544">
        <v>2</v>
      </c>
      <c r="I1544" s="1">
        <f>IF(C1544=1,VLOOKUP(FoxFire!B1544,balance!$AF:$AJ,2,FALSE),IF(C1544=2,VLOOKUP(B1544,balance!$AF:$AJ,3,FALSE),IF(C1544=3,VLOOKUP(B1544,balance!$AF:$AJ,4,FALSE),IF(C1544=4,VLOOKUP(B1544,balance!$AF:$AJ,5,FALSE),IF(C1544=5,VLOOKUP(B1544,balance!$AF:$AK,6,FALSE),0)))))*1000000000000</f>
        <v>3075000000000.0127</v>
      </c>
      <c r="J1544">
        <f>VLOOKUP(B1544,balance!AU:BD,10,FALSE)</f>
        <v>0</v>
      </c>
    </row>
    <row r="1545" spans="1:10" x14ac:dyDescent="0.3">
      <c r="A1545">
        <v>1543</v>
      </c>
      <c r="B1545">
        <f t="shared" si="47"/>
        <v>309</v>
      </c>
      <c r="C1545">
        <f t="shared" si="48"/>
        <v>4</v>
      </c>
      <c r="D1545">
        <v>9026</v>
      </c>
      <c r="E1545" s="1">
        <f>IF(C1545=1,VLOOKUP(B1545,balance!$AU:$AZ,2,FALSE),IF(C1545=2,VLOOKUP(B1545,balance!$AU:$AZ,3,FALSE),IF(C1545=3,VLOOKUP(B1545,balance!$AU:$AZ,4,FALSE),IF(C1545=4,VLOOKUP(B1545,balance!$AU:$AZ,5,FALSE),IF(C1545=5,VLOOKUP(B1545-1,balance!$AU:$AZ,6,FALSE),0)))))</f>
        <v>7500</v>
      </c>
      <c r="F1545">
        <v>53</v>
      </c>
      <c r="G1545">
        <f>IF(C1545=1,VLOOKUP(FoxFire!B1545,balance!$U:$Z,2,FALSE),IF(C1545=2,VLOOKUP(B1545,balance!$U:$Z,3,FALSE),IF(C1545=3,VLOOKUP(B1545,balance!$U:$Z,4,FALSE),IF(C1545=4,VLOOKUP(B1545,balance!$U:$Z,5,FALSE),IF(C1545=5,VLOOKUP(B1545-1,balance!$U:$Z,6,FALSE),0)))))/100</f>
        <v>4.0799999999999994E-3</v>
      </c>
      <c r="H1545">
        <v>2</v>
      </c>
      <c r="I1545" s="1">
        <f>IF(C1545=1,VLOOKUP(FoxFire!B1545,balance!$AF:$AJ,2,FALSE),IF(C1545=2,VLOOKUP(B1545,balance!$AF:$AJ,3,FALSE),IF(C1545=3,VLOOKUP(B1545,balance!$AF:$AJ,4,FALSE),IF(C1545=4,VLOOKUP(B1545,balance!$AF:$AJ,5,FALSE),IF(C1545=5,VLOOKUP(B1545,balance!$AF:$AK,6,FALSE),0)))))*1000000000000</f>
        <v>3075000000000.0127</v>
      </c>
      <c r="J1545">
        <f>VLOOKUP(B1545,balance!AU:BD,10,FALSE)</f>
        <v>0</v>
      </c>
    </row>
    <row r="1546" spans="1:10" x14ac:dyDescent="0.3">
      <c r="A1546">
        <v>1544</v>
      </c>
      <c r="B1546">
        <f t="shared" si="47"/>
        <v>310</v>
      </c>
      <c r="C1546">
        <f t="shared" si="48"/>
        <v>5</v>
      </c>
      <c r="D1546">
        <v>9026</v>
      </c>
      <c r="E1546" s="1">
        <f>IF(C1546=1,VLOOKUP(B1546,balance!$AU:$AZ,2,FALSE),IF(C1546=2,VLOOKUP(B1546,balance!$AU:$AZ,3,FALSE),IF(C1546=3,VLOOKUP(B1546,balance!$AU:$AZ,4,FALSE),IF(C1546=4,VLOOKUP(B1546,balance!$AU:$AZ,5,FALSE),IF(C1546=5,VLOOKUP(B1546-1,balance!$AU:$AZ,6,FALSE),0)))))</f>
        <v>150000</v>
      </c>
      <c r="F1546">
        <v>53</v>
      </c>
      <c r="G1546">
        <f>IF(C1546=1,VLOOKUP(FoxFire!B1546,balance!$U:$Z,2,FALSE),IF(C1546=2,VLOOKUP(B1546,balance!$U:$Z,3,FALSE),IF(C1546=3,VLOOKUP(B1546,balance!$U:$Z,4,FALSE),IF(C1546=4,VLOOKUP(B1546,balance!$U:$Z,5,FALSE),IF(C1546=5,VLOOKUP(B1546-1,balance!$U:$Z,6,FALSE),0)))))/100</f>
        <v>1572.6288</v>
      </c>
      <c r="H1546">
        <v>2</v>
      </c>
      <c r="I1546" s="1">
        <f>IF(C1546=1,VLOOKUP(FoxFire!B1546,balance!$AF:$AJ,2,FALSE),IF(C1546=2,VLOOKUP(B1546,balance!$AF:$AJ,3,FALSE),IF(C1546=3,VLOOKUP(B1546,balance!$AF:$AJ,4,FALSE),IF(C1546=4,VLOOKUP(B1546,balance!$AF:$AJ,5,FALSE),IF(C1546=5,VLOOKUP(B1546,balance!$AF:$AK,6,FALSE),0)))))*1000000000000</f>
        <v>12305000000000.049</v>
      </c>
      <c r="J1546">
        <f>VLOOKUP(B1546,balance!AU:BD,10,FALSE)</f>
        <v>0</v>
      </c>
    </row>
    <row r="1547" spans="1:10" x14ac:dyDescent="0.3">
      <c r="A1547">
        <v>1545</v>
      </c>
      <c r="B1547">
        <f t="shared" si="47"/>
        <v>310</v>
      </c>
      <c r="C1547">
        <f t="shared" si="48"/>
        <v>1</v>
      </c>
      <c r="D1547">
        <v>9026</v>
      </c>
      <c r="E1547" s="1">
        <f>IF(C1547=1,VLOOKUP(B1547,balance!$AU:$AZ,2,FALSE),IF(C1547=2,VLOOKUP(B1547,balance!$AU:$AZ,3,FALSE),IF(C1547=3,VLOOKUP(B1547,balance!$AU:$AZ,4,FALSE),IF(C1547=4,VLOOKUP(B1547,balance!$AU:$AZ,5,FALSE),IF(C1547=5,VLOOKUP(B1547-1,balance!$AU:$AZ,6,FALSE),0)))))</f>
        <v>7500</v>
      </c>
      <c r="F1547">
        <v>53</v>
      </c>
      <c r="G1547">
        <f>IF(C1547=1,VLOOKUP(FoxFire!B1547,balance!$U:$Z,2,FALSE),IF(C1547=2,VLOOKUP(B1547,balance!$U:$Z,3,FALSE),IF(C1547=3,VLOOKUP(B1547,balance!$U:$Z,4,FALSE),IF(C1547=4,VLOOKUP(B1547,balance!$U:$Z,5,FALSE),IF(C1547=5,VLOOKUP(B1547-1,balance!$U:$Z,6,FALSE),0)))))/100</f>
        <v>4.0899999999999999E-3</v>
      </c>
      <c r="H1547">
        <v>2</v>
      </c>
      <c r="I1547" s="1">
        <f>IF(C1547=1,VLOOKUP(FoxFire!B1547,balance!$AF:$AJ,2,FALSE),IF(C1547=2,VLOOKUP(B1547,balance!$AF:$AJ,3,FALSE),IF(C1547=3,VLOOKUP(B1547,balance!$AF:$AJ,4,FALSE),IF(C1547=4,VLOOKUP(B1547,balance!$AF:$AJ,5,FALSE),IF(C1547=5,VLOOKUP(B1547,balance!$AF:$AK,6,FALSE),0)))))*1000000000000</f>
        <v>3076250000000.0122</v>
      </c>
      <c r="J1547">
        <f>VLOOKUP(B1547,balance!AU:BD,10,FALSE)</f>
        <v>0</v>
      </c>
    </row>
    <row r="1548" spans="1:10" x14ac:dyDescent="0.3">
      <c r="A1548">
        <v>1546</v>
      </c>
      <c r="B1548">
        <f t="shared" ref="B1548:B1611" si="49">B1543+1</f>
        <v>310</v>
      </c>
      <c r="C1548">
        <f t="shared" si="48"/>
        <v>2</v>
      </c>
      <c r="D1548">
        <v>9026</v>
      </c>
      <c r="E1548" s="1">
        <f>IF(C1548=1,VLOOKUP(B1548,balance!$AU:$AZ,2,FALSE),IF(C1548=2,VLOOKUP(B1548,balance!$AU:$AZ,3,FALSE),IF(C1548=3,VLOOKUP(B1548,balance!$AU:$AZ,4,FALSE),IF(C1548=4,VLOOKUP(B1548,balance!$AU:$AZ,5,FALSE),IF(C1548=5,VLOOKUP(B1548-1,balance!$AU:$AZ,6,FALSE),0)))))</f>
        <v>7500</v>
      </c>
      <c r="F1548">
        <v>53</v>
      </c>
      <c r="G1548">
        <f>IF(C1548=1,VLOOKUP(FoxFire!B1548,balance!$U:$Z,2,FALSE),IF(C1548=2,VLOOKUP(B1548,balance!$U:$Z,3,FALSE),IF(C1548=3,VLOOKUP(B1548,balance!$U:$Z,4,FALSE),IF(C1548=4,VLOOKUP(B1548,balance!$U:$Z,5,FALSE),IF(C1548=5,VLOOKUP(B1548-1,balance!$U:$Z,6,FALSE),0)))))/100</f>
        <v>4.0899999999999999E-3</v>
      </c>
      <c r="H1548">
        <v>2</v>
      </c>
      <c r="I1548" s="1">
        <f>IF(C1548=1,VLOOKUP(FoxFire!B1548,balance!$AF:$AJ,2,FALSE),IF(C1548=2,VLOOKUP(B1548,balance!$AF:$AJ,3,FALSE),IF(C1548=3,VLOOKUP(B1548,balance!$AF:$AJ,4,FALSE),IF(C1548=4,VLOOKUP(B1548,balance!$AF:$AJ,5,FALSE),IF(C1548=5,VLOOKUP(B1548,balance!$AF:$AK,6,FALSE),0)))))*1000000000000</f>
        <v>3076250000000.0122</v>
      </c>
      <c r="J1548">
        <f>VLOOKUP(B1548,balance!AU:BD,10,FALSE)</f>
        <v>0</v>
      </c>
    </row>
    <row r="1549" spans="1:10" x14ac:dyDescent="0.3">
      <c r="A1549">
        <v>1547</v>
      </c>
      <c r="B1549">
        <f t="shared" si="49"/>
        <v>310</v>
      </c>
      <c r="C1549">
        <f t="shared" si="48"/>
        <v>3</v>
      </c>
      <c r="D1549">
        <v>9026</v>
      </c>
      <c r="E1549" s="1">
        <f>IF(C1549=1,VLOOKUP(B1549,balance!$AU:$AZ,2,FALSE),IF(C1549=2,VLOOKUP(B1549,balance!$AU:$AZ,3,FALSE),IF(C1549=3,VLOOKUP(B1549,balance!$AU:$AZ,4,FALSE),IF(C1549=4,VLOOKUP(B1549,balance!$AU:$AZ,5,FALSE),IF(C1549=5,VLOOKUP(B1549-1,balance!$AU:$AZ,6,FALSE),0)))))</f>
        <v>7500</v>
      </c>
      <c r="F1549">
        <v>53</v>
      </c>
      <c r="G1549">
        <f>IF(C1549=1,VLOOKUP(FoxFire!B1549,balance!$U:$Z,2,FALSE),IF(C1549=2,VLOOKUP(B1549,balance!$U:$Z,3,FALSE),IF(C1549=3,VLOOKUP(B1549,balance!$U:$Z,4,FALSE),IF(C1549=4,VLOOKUP(B1549,balance!$U:$Z,5,FALSE),IF(C1549=5,VLOOKUP(B1549-1,balance!$U:$Z,6,FALSE),0)))))/100</f>
        <v>4.0899999999999999E-3</v>
      </c>
      <c r="H1549">
        <v>2</v>
      </c>
      <c r="I1549" s="1">
        <f>IF(C1549=1,VLOOKUP(FoxFire!B1549,balance!$AF:$AJ,2,FALSE),IF(C1549=2,VLOOKUP(B1549,balance!$AF:$AJ,3,FALSE),IF(C1549=3,VLOOKUP(B1549,balance!$AF:$AJ,4,FALSE),IF(C1549=4,VLOOKUP(B1549,balance!$AF:$AJ,5,FALSE),IF(C1549=5,VLOOKUP(B1549,balance!$AF:$AK,6,FALSE),0)))))*1000000000000</f>
        <v>3076250000000.0122</v>
      </c>
      <c r="J1549">
        <f>VLOOKUP(B1549,balance!AU:BD,10,FALSE)</f>
        <v>0</v>
      </c>
    </row>
    <row r="1550" spans="1:10" x14ac:dyDescent="0.3">
      <c r="A1550">
        <v>1548</v>
      </c>
      <c r="B1550">
        <f t="shared" si="49"/>
        <v>310</v>
      </c>
      <c r="C1550">
        <f t="shared" si="48"/>
        <v>4</v>
      </c>
      <c r="D1550">
        <v>9026</v>
      </c>
      <c r="E1550" s="1">
        <f>IF(C1550=1,VLOOKUP(B1550,balance!$AU:$AZ,2,FALSE),IF(C1550=2,VLOOKUP(B1550,balance!$AU:$AZ,3,FALSE),IF(C1550=3,VLOOKUP(B1550,balance!$AU:$AZ,4,FALSE),IF(C1550=4,VLOOKUP(B1550,balance!$AU:$AZ,5,FALSE),IF(C1550=5,VLOOKUP(B1550-1,balance!$AU:$AZ,6,FALSE),0)))))</f>
        <v>7500</v>
      </c>
      <c r="F1550">
        <v>53</v>
      </c>
      <c r="G1550">
        <f>IF(C1550=1,VLOOKUP(FoxFire!B1550,balance!$U:$Z,2,FALSE),IF(C1550=2,VLOOKUP(B1550,balance!$U:$Z,3,FALSE),IF(C1550=3,VLOOKUP(B1550,balance!$U:$Z,4,FALSE),IF(C1550=4,VLOOKUP(B1550,balance!$U:$Z,5,FALSE),IF(C1550=5,VLOOKUP(B1550-1,balance!$U:$Z,6,FALSE),0)))))/100</f>
        <v>4.0899999999999999E-3</v>
      </c>
      <c r="H1550">
        <v>2</v>
      </c>
      <c r="I1550" s="1">
        <f>IF(C1550=1,VLOOKUP(FoxFire!B1550,balance!$AF:$AJ,2,FALSE),IF(C1550=2,VLOOKUP(B1550,balance!$AF:$AJ,3,FALSE),IF(C1550=3,VLOOKUP(B1550,balance!$AF:$AJ,4,FALSE),IF(C1550=4,VLOOKUP(B1550,balance!$AF:$AJ,5,FALSE),IF(C1550=5,VLOOKUP(B1550,balance!$AF:$AK,6,FALSE),0)))))*1000000000000</f>
        <v>3076250000000.0122</v>
      </c>
      <c r="J1550">
        <f>VLOOKUP(B1550,balance!AU:BD,10,FALSE)</f>
        <v>0</v>
      </c>
    </row>
    <row r="1551" spans="1:10" x14ac:dyDescent="0.3">
      <c r="A1551">
        <v>1549</v>
      </c>
      <c r="B1551">
        <f t="shared" si="49"/>
        <v>311</v>
      </c>
      <c r="C1551">
        <f t="shared" si="48"/>
        <v>5</v>
      </c>
      <c r="D1551">
        <v>9026</v>
      </c>
      <c r="E1551" s="1">
        <f>IF(C1551=1,VLOOKUP(B1551,balance!$AU:$AZ,2,FALSE),IF(C1551=2,VLOOKUP(B1551,balance!$AU:$AZ,3,FALSE),IF(C1551=3,VLOOKUP(B1551,balance!$AU:$AZ,4,FALSE),IF(C1551=4,VLOOKUP(B1551,balance!$AU:$AZ,5,FALSE),IF(C1551=5,VLOOKUP(B1551-1,balance!$AU:$AZ,6,FALSE),0)))))</f>
        <v>150000</v>
      </c>
      <c r="F1551">
        <v>53</v>
      </c>
      <c r="G1551">
        <f>IF(C1551=1,VLOOKUP(FoxFire!B1551,balance!$U:$Z,2,FALSE),IF(C1551=2,VLOOKUP(B1551,balance!$U:$Z,3,FALSE),IF(C1551=3,VLOOKUP(B1551,balance!$U:$Z,4,FALSE),IF(C1551=4,VLOOKUP(B1551,balance!$U:$Z,5,FALSE),IF(C1551=5,VLOOKUP(B1551-1,balance!$U:$Z,6,FALSE),0)))))/100</f>
        <v>1578.0598</v>
      </c>
      <c r="H1551">
        <v>2</v>
      </c>
      <c r="I1551" s="1">
        <f>IF(C1551=1,VLOOKUP(FoxFire!B1551,balance!$AF:$AJ,2,FALSE),IF(C1551=2,VLOOKUP(B1551,balance!$AF:$AJ,3,FALSE),IF(C1551=3,VLOOKUP(B1551,balance!$AF:$AJ,4,FALSE),IF(C1551=4,VLOOKUP(B1551,balance!$AF:$AJ,5,FALSE),IF(C1551=5,VLOOKUP(B1551,balance!$AF:$AK,6,FALSE),0)))))*1000000000000</f>
        <v>12310000000000.051</v>
      </c>
      <c r="J1551">
        <f>VLOOKUP(B1551,balance!AU:BD,10,FALSE)</f>
        <v>0</v>
      </c>
    </row>
    <row r="1552" spans="1:10" x14ac:dyDescent="0.3">
      <c r="A1552">
        <v>1550</v>
      </c>
      <c r="B1552">
        <f t="shared" si="49"/>
        <v>311</v>
      </c>
      <c r="C1552">
        <f t="shared" si="48"/>
        <v>1</v>
      </c>
      <c r="D1552">
        <v>9026</v>
      </c>
      <c r="E1552" s="1">
        <f>IF(C1552=1,VLOOKUP(B1552,balance!$AU:$AZ,2,FALSE),IF(C1552=2,VLOOKUP(B1552,balance!$AU:$AZ,3,FALSE),IF(C1552=3,VLOOKUP(B1552,balance!$AU:$AZ,4,FALSE),IF(C1552=4,VLOOKUP(B1552,balance!$AU:$AZ,5,FALSE),IF(C1552=5,VLOOKUP(B1552-1,balance!$AU:$AZ,6,FALSE),0)))))</f>
        <v>8000</v>
      </c>
      <c r="F1552">
        <v>53</v>
      </c>
      <c r="G1552">
        <f>IF(C1552=1,VLOOKUP(FoxFire!B1552,balance!$U:$Z,2,FALSE),IF(C1552=2,VLOOKUP(B1552,balance!$U:$Z,3,FALSE),IF(C1552=3,VLOOKUP(B1552,balance!$U:$Z,4,FALSE),IF(C1552=4,VLOOKUP(B1552,balance!$U:$Z,5,FALSE),IF(C1552=5,VLOOKUP(B1552-1,balance!$U:$Z,6,FALSE),0)))))/100</f>
        <v>4.0999999999999995E-3</v>
      </c>
      <c r="H1552">
        <v>2</v>
      </c>
      <c r="I1552" s="1">
        <f>IF(C1552=1,VLOOKUP(FoxFire!B1552,balance!$AF:$AJ,2,FALSE),IF(C1552=2,VLOOKUP(B1552,balance!$AF:$AJ,3,FALSE),IF(C1552=3,VLOOKUP(B1552,balance!$AF:$AJ,4,FALSE),IF(C1552=4,VLOOKUP(B1552,balance!$AF:$AJ,5,FALSE),IF(C1552=5,VLOOKUP(B1552,balance!$AF:$AK,6,FALSE),0)))))*1000000000000</f>
        <v>3077500000000.0127</v>
      </c>
      <c r="J1552">
        <f>VLOOKUP(B1552,balance!AU:BD,10,FALSE)</f>
        <v>0</v>
      </c>
    </row>
    <row r="1553" spans="1:10" x14ac:dyDescent="0.3">
      <c r="A1553">
        <v>1551</v>
      </c>
      <c r="B1553">
        <f t="shared" si="49"/>
        <v>311</v>
      </c>
      <c r="C1553">
        <f t="shared" si="48"/>
        <v>2</v>
      </c>
      <c r="D1553">
        <v>9026</v>
      </c>
      <c r="E1553" s="1">
        <f>IF(C1553=1,VLOOKUP(B1553,balance!$AU:$AZ,2,FALSE),IF(C1553=2,VLOOKUP(B1553,balance!$AU:$AZ,3,FALSE),IF(C1553=3,VLOOKUP(B1553,balance!$AU:$AZ,4,FALSE),IF(C1553=4,VLOOKUP(B1553,balance!$AU:$AZ,5,FALSE),IF(C1553=5,VLOOKUP(B1553-1,balance!$AU:$AZ,6,FALSE),0)))))</f>
        <v>8000</v>
      </c>
      <c r="F1553">
        <v>53</v>
      </c>
      <c r="G1553">
        <f>IF(C1553=1,VLOOKUP(FoxFire!B1553,balance!$U:$Z,2,FALSE),IF(C1553=2,VLOOKUP(B1553,balance!$U:$Z,3,FALSE),IF(C1553=3,VLOOKUP(B1553,balance!$U:$Z,4,FALSE),IF(C1553=4,VLOOKUP(B1553,balance!$U:$Z,5,FALSE),IF(C1553=5,VLOOKUP(B1553-1,balance!$U:$Z,6,FALSE),0)))))/100</f>
        <v>4.0999999999999995E-3</v>
      </c>
      <c r="H1553">
        <v>2</v>
      </c>
      <c r="I1553" s="1">
        <f>IF(C1553=1,VLOOKUP(FoxFire!B1553,balance!$AF:$AJ,2,FALSE),IF(C1553=2,VLOOKUP(B1553,balance!$AF:$AJ,3,FALSE),IF(C1553=3,VLOOKUP(B1553,balance!$AF:$AJ,4,FALSE),IF(C1553=4,VLOOKUP(B1553,balance!$AF:$AJ,5,FALSE),IF(C1553=5,VLOOKUP(B1553,balance!$AF:$AK,6,FALSE),0)))))*1000000000000</f>
        <v>3077500000000.0127</v>
      </c>
      <c r="J1553">
        <f>VLOOKUP(B1553,balance!AU:BD,10,FALSE)</f>
        <v>0</v>
      </c>
    </row>
    <row r="1554" spans="1:10" x14ac:dyDescent="0.3">
      <c r="A1554">
        <v>1552</v>
      </c>
      <c r="B1554">
        <f t="shared" si="49"/>
        <v>311</v>
      </c>
      <c r="C1554">
        <f t="shared" si="48"/>
        <v>3</v>
      </c>
      <c r="D1554">
        <v>9026</v>
      </c>
      <c r="E1554" s="1">
        <f>IF(C1554=1,VLOOKUP(B1554,balance!$AU:$AZ,2,FALSE),IF(C1554=2,VLOOKUP(B1554,balance!$AU:$AZ,3,FALSE),IF(C1554=3,VLOOKUP(B1554,balance!$AU:$AZ,4,FALSE),IF(C1554=4,VLOOKUP(B1554,balance!$AU:$AZ,5,FALSE),IF(C1554=5,VLOOKUP(B1554-1,balance!$AU:$AZ,6,FALSE),0)))))</f>
        <v>8000</v>
      </c>
      <c r="F1554">
        <v>53</v>
      </c>
      <c r="G1554">
        <f>IF(C1554=1,VLOOKUP(FoxFire!B1554,balance!$U:$Z,2,FALSE),IF(C1554=2,VLOOKUP(B1554,balance!$U:$Z,3,FALSE),IF(C1554=3,VLOOKUP(B1554,balance!$U:$Z,4,FALSE),IF(C1554=4,VLOOKUP(B1554,balance!$U:$Z,5,FALSE),IF(C1554=5,VLOOKUP(B1554-1,balance!$U:$Z,6,FALSE),0)))))/100</f>
        <v>4.0999999999999995E-3</v>
      </c>
      <c r="H1554">
        <v>2</v>
      </c>
      <c r="I1554" s="1">
        <f>IF(C1554=1,VLOOKUP(FoxFire!B1554,balance!$AF:$AJ,2,FALSE),IF(C1554=2,VLOOKUP(B1554,balance!$AF:$AJ,3,FALSE),IF(C1554=3,VLOOKUP(B1554,balance!$AF:$AJ,4,FALSE),IF(C1554=4,VLOOKUP(B1554,balance!$AF:$AJ,5,FALSE),IF(C1554=5,VLOOKUP(B1554,balance!$AF:$AK,6,FALSE),0)))))*1000000000000</f>
        <v>3077500000000.0127</v>
      </c>
      <c r="J1554">
        <f>VLOOKUP(B1554,balance!AU:BD,10,FALSE)</f>
        <v>0</v>
      </c>
    </row>
    <row r="1555" spans="1:10" x14ac:dyDescent="0.3">
      <c r="A1555">
        <v>1553</v>
      </c>
      <c r="B1555">
        <f t="shared" si="49"/>
        <v>311</v>
      </c>
      <c r="C1555">
        <f t="shared" si="48"/>
        <v>4</v>
      </c>
      <c r="D1555">
        <v>9026</v>
      </c>
      <c r="E1555" s="1">
        <f>IF(C1555=1,VLOOKUP(B1555,balance!$AU:$AZ,2,FALSE),IF(C1555=2,VLOOKUP(B1555,balance!$AU:$AZ,3,FALSE),IF(C1555=3,VLOOKUP(B1555,balance!$AU:$AZ,4,FALSE),IF(C1555=4,VLOOKUP(B1555,balance!$AU:$AZ,5,FALSE),IF(C1555=5,VLOOKUP(B1555-1,balance!$AU:$AZ,6,FALSE),0)))))</f>
        <v>8000</v>
      </c>
      <c r="F1555">
        <v>53</v>
      </c>
      <c r="G1555">
        <f>IF(C1555=1,VLOOKUP(FoxFire!B1555,balance!$U:$Z,2,FALSE),IF(C1555=2,VLOOKUP(B1555,balance!$U:$Z,3,FALSE),IF(C1555=3,VLOOKUP(B1555,balance!$U:$Z,4,FALSE),IF(C1555=4,VLOOKUP(B1555,balance!$U:$Z,5,FALSE),IF(C1555=5,VLOOKUP(B1555-1,balance!$U:$Z,6,FALSE),0)))))/100</f>
        <v>4.0999999999999995E-3</v>
      </c>
      <c r="H1555">
        <v>2</v>
      </c>
      <c r="I1555" s="1">
        <f>IF(C1555=1,VLOOKUP(FoxFire!B1555,balance!$AF:$AJ,2,FALSE),IF(C1555=2,VLOOKUP(B1555,balance!$AF:$AJ,3,FALSE),IF(C1555=3,VLOOKUP(B1555,balance!$AF:$AJ,4,FALSE),IF(C1555=4,VLOOKUP(B1555,balance!$AF:$AJ,5,FALSE),IF(C1555=5,VLOOKUP(B1555,balance!$AF:$AK,6,FALSE),0)))))*1000000000000</f>
        <v>3077500000000.0127</v>
      </c>
      <c r="J1555">
        <f>VLOOKUP(B1555,balance!AU:BD,10,FALSE)</f>
        <v>0</v>
      </c>
    </row>
    <row r="1556" spans="1:10" x14ac:dyDescent="0.3">
      <c r="A1556">
        <v>1554</v>
      </c>
      <c r="B1556">
        <f t="shared" si="49"/>
        <v>312</v>
      </c>
      <c r="C1556">
        <f t="shared" si="48"/>
        <v>5</v>
      </c>
      <c r="D1556">
        <v>9026</v>
      </c>
      <c r="E1556" s="1">
        <f>IF(C1556=1,VLOOKUP(B1556,balance!$AU:$AZ,2,FALSE),IF(C1556=2,VLOOKUP(B1556,balance!$AU:$AZ,3,FALSE),IF(C1556=3,VLOOKUP(B1556,balance!$AU:$AZ,4,FALSE),IF(C1556=4,VLOOKUP(B1556,balance!$AU:$AZ,5,FALSE),IF(C1556=5,VLOOKUP(B1556-1,balance!$AU:$AZ,6,FALSE),0)))))</f>
        <v>160000</v>
      </c>
      <c r="F1556">
        <v>53</v>
      </c>
      <c r="G1556">
        <f>IF(C1556=1,VLOOKUP(FoxFire!B1556,balance!$U:$Z,2,FALSE),IF(C1556=2,VLOOKUP(B1556,balance!$U:$Z,3,FALSE),IF(C1556=3,VLOOKUP(B1556,balance!$U:$Z,4,FALSE),IF(C1556=4,VLOOKUP(B1556,balance!$U:$Z,5,FALSE),IF(C1556=5,VLOOKUP(B1556-1,balance!$U:$Z,6,FALSE),0)))))/100</f>
        <v>1583.5</v>
      </c>
      <c r="H1556">
        <v>2</v>
      </c>
      <c r="I1556" s="1">
        <f>IF(C1556=1,VLOOKUP(FoxFire!B1556,balance!$AF:$AJ,2,FALSE),IF(C1556=2,VLOOKUP(B1556,balance!$AF:$AJ,3,FALSE),IF(C1556=3,VLOOKUP(B1556,balance!$AF:$AJ,4,FALSE),IF(C1556=4,VLOOKUP(B1556,balance!$AF:$AJ,5,FALSE),IF(C1556=5,VLOOKUP(B1556,balance!$AF:$AK,6,FALSE),0)))))*1000000000000</f>
        <v>12315000000000.049</v>
      </c>
      <c r="J1556">
        <f>VLOOKUP(B1556,balance!AU:BD,10,FALSE)</f>
        <v>0</v>
      </c>
    </row>
    <row r="1557" spans="1:10" x14ac:dyDescent="0.3">
      <c r="A1557">
        <v>1555</v>
      </c>
      <c r="B1557">
        <f t="shared" si="49"/>
        <v>312</v>
      </c>
      <c r="C1557">
        <f t="shared" si="48"/>
        <v>1</v>
      </c>
      <c r="D1557">
        <v>9026</v>
      </c>
      <c r="E1557" s="1">
        <f>IF(C1557=1,VLOOKUP(B1557,balance!$AU:$AZ,2,FALSE),IF(C1557=2,VLOOKUP(B1557,balance!$AU:$AZ,3,FALSE),IF(C1557=3,VLOOKUP(B1557,balance!$AU:$AZ,4,FALSE),IF(C1557=4,VLOOKUP(B1557,balance!$AU:$AZ,5,FALSE),IF(C1557=5,VLOOKUP(B1557-1,balance!$AU:$AZ,6,FALSE),0)))))</f>
        <v>8000</v>
      </c>
      <c r="F1557">
        <v>53</v>
      </c>
      <c r="G1557">
        <f>IF(C1557=1,VLOOKUP(FoxFire!B1557,balance!$U:$Z,2,FALSE),IF(C1557=2,VLOOKUP(B1557,balance!$U:$Z,3,FALSE),IF(C1557=3,VLOOKUP(B1557,balance!$U:$Z,4,FALSE),IF(C1557=4,VLOOKUP(B1557,balance!$U:$Z,5,FALSE),IF(C1557=5,VLOOKUP(B1557-1,balance!$U:$Z,6,FALSE),0)))))/100</f>
        <v>4.1099999999999999E-3</v>
      </c>
      <c r="H1557">
        <v>2</v>
      </c>
      <c r="I1557" s="1">
        <f>IF(C1557=1,VLOOKUP(FoxFire!B1557,balance!$AF:$AJ,2,FALSE),IF(C1557=2,VLOOKUP(B1557,balance!$AF:$AJ,3,FALSE),IF(C1557=3,VLOOKUP(B1557,balance!$AF:$AJ,4,FALSE),IF(C1557=4,VLOOKUP(B1557,balance!$AF:$AJ,5,FALSE),IF(C1557=5,VLOOKUP(B1557,balance!$AF:$AK,6,FALSE),0)))))*1000000000000</f>
        <v>3078750000000.0122</v>
      </c>
      <c r="J1557">
        <f>VLOOKUP(B1557,balance!AU:BD,10,FALSE)</f>
        <v>0</v>
      </c>
    </row>
    <row r="1558" spans="1:10" x14ac:dyDescent="0.3">
      <c r="A1558">
        <v>1556</v>
      </c>
      <c r="B1558">
        <f t="shared" si="49"/>
        <v>312</v>
      </c>
      <c r="C1558">
        <f t="shared" si="48"/>
        <v>2</v>
      </c>
      <c r="D1558">
        <v>9026</v>
      </c>
      <c r="E1558" s="1">
        <f>IF(C1558=1,VLOOKUP(B1558,balance!$AU:$AZ,2,FALSE),IF(C1558=2,VLOOKUP(B1558,balance!$AU:$AZ,3,FALSE),IF(C1558=3,VLOOKUP(B1558,balance!$AU:$AZ,4,FALSE),IF(C1558=4,VLOOKUP(B1558,balance!$AU:$AZ,5,FALSE),IF(C1558=5,VLOOKUP(B1558-1,balance!$AU:$AZ,6,FALSE),0)))))</f>
        <v>8000</v>
      </c>
      <c r="F1558">
        <v>53</v>
      </c>
      <c r="G1558">
        <f>IF(C1558=1,VLOOKUP(FoxFire!B1558,balance!$U:$Z,2,FALSE),IF(C1558=2,VLOOKUP(B1558,balance!$U:$Z,3,FALSE),IF(C1558=3,VLOOKUP(B1558,balance!$U:$Z,4,FALSE),IF(C1558=4,VLOOKUP(B1558,balance!$U:$Z,5,FALSE),IF(C1558=5,VLOOKUP(B1558-1,balance!$U:$Z,6,FALSE),0)))))/100</f>
        <v>4.1099999999999999E-3</v>
      </c>
      <c r="H1558">
        <v>2</v>
      </c>
      <c r="I1558" s="1">
        <f>IF(C1558=1,VLOOKUP(FoxFire!B1558,balance!$AF:$AJ,2,FALSE),IF(C1558=2,VLOOKUP(B1558,balance!$AF:$AJ,3,FALSE),IF(C1558=3,VLOOKUP(B1558,balance!$AF:$AJ,4,FALSE),IF(C1558=4,VLOOKUP(B1558,balance!$AF:$AJ,5,FALSE),IF(C1558=5,VLOOKUP(B1558,balance!$AF:$AK,6,FALSE),0)))))*1000000000000</f>
        <v>3078750000000.0122</v>
      </c>
      <c r="J1558">
        <f>VLOOKUP(B1558,balance!AU:BD,10,FALSE)</f>
        <v>0</v>
      </c>
    </row>
    <row r="1559" spans="1:10" x14ac:dyDescent="0.3">
      <c r="A1559">
        <v>1557</v>
      </c>
      <c r="B1559">
        <f t="shared" si="49"/>
        <v>312</v>
      </c>
      <c r="C1559">
        <f t="shared" si="48"/>
        <v>3</v>
      </c>
      <c r="D1559">
        <v>9026</v>
      </c>
      <c r="E1559" s="1">
        <f>IF(C1559=1,VLOOKUP(B1559,balance!$AU:$AZ,2,FALSE),IF(C1559=2,VLOOKUP(B1559,balance!$AU:$AZ,3,FALSE),IF(C1559=3,VLOOKUP(B1559,balance!$AU:$AZ,4,FALSE),IF(C1559=4,VLOOKUP(B1559,balance!$AU:$AZ,5,FALSE),IF(C1559=5,VLOOKUP(B1559-1,balance!$AU:$AZ,6,FALSE),0)))))</f>
        <v>8000</v>
      </c>
      <c r="F1559">
        <v>53</v>
      </c>
      <c r="G1559">
        <f>IF(C1559=1,VLOOKUP(FoxFire!B1559,balance!$U:$Z,2,FALSE),IF(C1559=2,VLOOKUP(B1559,balance!$U:$Z,3,FALSE),IF(C1559=3,VLOOKUP(B1559,balance!$U:$Z,4,FALSE),IF(C1559=4,VLOOKUP(B1559,balance!$U:$Z,5,FALSE),IF(C1559=5,VLOOKUP(B1559-1,balance!$U:$Z,6,FALSE),0)))))/100</f>
        <v>4.1099999999999999E-3</v>
      </c>
      <c r="H1559">
        <v>2</v>
      </c>
      <c r="I1559" s="1">
        <f>IF(C1559=1,VLOOKUP(FoxFire!B1559,balance!$AF:$AJ,2,FALSE),IF(C1559=2,VLOOKUP(B1559,balance!$AF:$AJ,3,FALSE),IF(C1559=3,VLOOKUP(B1559,balance!$AF:$AJ,4,FALSE),IF(C1559=4,VLOOKUP(B1559,balance!$AF:$AJ,5,FALSE),IF(C1559=5,VLOOKUP(B1559,balance!$AF:$AK,6,FALSE),0)))))*1000000000000</f>
        <v>3078750000000.0122</v>
      </c>
      <c r="J1559">
        <f>VLOOKUP(B1559,balance!AU:BD,10,FALSE)</f>
        <v>0</v>
      </c>
    </row>
    <row r="1560" spans="1:10" x14ac:dyDescent="0.3">
      <c r="A1560">
        <v>1558</v>
      </c>
      <c r="B1560">
        <f t="shared" si="49"/>
        <v>312</v>
      </c>
      <c r="C1560">
        <f t="shared" si="48"/>
        <v>4</v>
      </c>
      <c r="D1560">
        <v>9026</v>
      </c>
      <c r="E1560" s="1">
        <f>IF(C1560=1,VLOOKUP(B1560,balance!$AU:$AZ,2,FALSE),IF(C1560=2,VLOOKUP(B1560,balance!$AU:$AZ,3,FALSE),IF(C1560=3,VLOOKUP(B1560,balance!$AU:$AZ,4,FALSE),IF(C1560=4,VLOOKUP(B1560,balance!$AU:$AZ,5,FALSE),IF(C1560=5,VLOOKUP(B1560-1,balance!$AU:$AZ,6,FALSE),0)))))</f>
        <v>8000</v>
      </c>
      <c r="F1560">
        <v>53</v>
      </c>
      <c r="G1560">
        <f>IF(C1560=1,VLOOKUP(FoxFire!B1560,balance!$U:$Z,2,FALSE),IF(C1560=2,VLOOKUP(B1560,balance!$U:$Z,3,FALSE),IF(C1560=3,VLOOKUP(B1560,balance!$U:$Z,4,FALSE),IF(C1560=4,VLOOKUP(B1560,balance!$U:$Z,5,FALSE),IF(C1560=5,VLOOKUP(B1560-1,balance!$U:$Z,6,FALSE),0)))))/100</f>
        <v>4.1099999999999999E-3</v>
      </c>
      <c r="H1560">
        <v>2</v>
      </c>
      <c r="I1560" s="1">
        <f>IF(C1560=1,VLOOKUP(FoxFire!B1560,balance!$AF:$AJ,2,FALSE),IF(C1560=2,VLOOKUP(B1560,balance!$AF:$AJ,3,FALSE),IF(C1560=3,VLOOKUP(B1560,balance!$AF:$AJ,4,FALSE),IF(C1560=4,VLOOKUP(B1560,balance!$AF:$AJ,5,FALSE),IF(C1560=5,VLOOKUP(B1560,balance!$AF:$AK,6,FALSE),0)))))*1000000000000</f>
        <v>3078750000000.0122</v>
      </c>
      <c r="J1560">
        <f>VLOOKUP(B1560,balance!AU:BD,10,FALSE)</f>
        <v>0</v>
      </c>
    </row>
    <row r="1561" spans="1:10" x14ac:dyDescent="0.3">
      <c r="A1561">
        <v>1559</v>
      </c>
      <c r="B1561">
        <f t="shared" si="49"/>
        <v>313</v>
      </c>
      <c r="C1561">
        <f t="shared" si="48"/>
        <v>5</v>
      </c>
      <c r="D1561">
        <v>9026</v>
      </c>
      <c r="E1561" s="1">
        <f>IF(C1561=1,VLOOKUP(B1561,balance!$AU:$AZ,2,FALSE),IF(C1561=2,VLOOKUP(B1561,balance!$AU:$AZ,3,FALSE),IF(C1561=3,VLOOKUP(B1561,balance!$AU:$AZ,4,FALSE),IF(C1561=4,VLOOKUP(B1561,balance!$AU:$AZ,5,FALSE),IF(C1561=5,VLOOKUP(B1561-1,balance!$AU:$AZ,6,FALSE),0)))))</f>
        <v>160000</v>
      </c>
      <c r="F1561">
        <v>53</v>
      </c>
      <c r="G1561">
        <f>IF(C1561=1,VLOOKUP(FoxFire!B1561,balance!$U:$Z,2,FALSE),IF(C1561=2,VLOOKUP(B1561,balance!$U:$Z,3,FALSE),IF(C1561=3,VLOOKUP(B1561,balance!$U:$Z,4,FALSE),IF(C1561=4,VLOOKUP(B1561,balance!$U:$Z,5,FALSE),IF(C1561=5,VLOOKUP(B1561-1,balance!$U:$Z,6,FALSE),0)))))/100</f>
        <v>1588.9496000000001</v>
      </c>
      <c r="H1561">
        <v>2</v>
      </c>
      <c r="I1561" s="1">
        <f>IF(C1561=1,VLOOKUP(FoxFire!B1561,balance!$AF:$AJ,2,FALSE),IF(C1561=2,VLOOKUP(B1561,balance!$AF:$AJ,3,FALSE),IF(C1561=3,VLOOKUP(B1561,balance!$AF:$AJ,4,FALSE),IF(C1561=4,VLOOKUP(B1561,balance!$AF:$AJ,5,FALSE),IF(C1561=5,VLOOKUP(B1561,balance!$AF:$AK,6,FALSE),0)))))*1000000000000</f>
        <v>12320000000000.051</v>
      </c>
      <c r="J1561">
        <f>VLOOKUP(B1561,balance!AU:BD,10,FALSE)</f>
        <v>0</v>
      </c>
    </row>
    <row r="1562" spans="1:10" x14ac:dyDescent="0.3">
      <c r="A1562">
        <v>1560</v>
      </c>
      <c r="B1562">
        <f t="shared" si="49"/>
        <v>313</v>
      </c>
      <c r="C1562">
        <f t="shared" si="48"/>
        <v>1</v>
      </c>
      <c r="D1562">
        <v>9026</v>
      </c>
      <c r="E1562" s="1">
        <f>IF(C1562=1,VLOOKUP(B1562,balance!$AU:$AZ,2,FALSE),IF(C1562=2,VLOOKUP(B1562,balance!$AU:$AZ,3,FALSE),IF(C1562=3,VLOOKUP(B1562,balance!$AU:$AZ,4,FALSE),IF(C1562=4,VLOOKUP(B1562,balance!$AU:$AZ,5,FALSE),IF(C1562=5,VLOOKUP(B1562-1,balance!$AU:$AZ,6,FALSE),0)))))</f>
        <v>8000</v>
      </c>
      <c r="F1562">
        <v>53</v>
      </c>
      <c r="G1562">
        <f>IF(C1562=1,VLOOKUP(FoxFire!B1562,balance!$U:$Z,2,FALSE),IF(C1562=2,VLOOKUP(B1562,balance!$U:$Z,3,FALSE),IF(C1562=3,VLOOKUP(B1562,balance!$U:$Z,4,FALSE),IF(C1562=4,VLOOKUP(B1562,balance!$U:$Z,5,FALSE),IF(C1562=5,VLOOKUP(B1562-1,balance!$U:$Z,6,FALSE),0)))))/100</f>
        <v>4.1199999999999995E-3</v>
      </c>
      <c r="H1562">
        <v>2</v>
      </c>
      <c r="I1562" s="1">
        <f>IF(C1562=1,VLOOKUP(FoxFire!B1562,balance!$AF:$AJ,2,FALSE),IF(C1562=2,VLOOKUP(B1562,balance!$AF:$AJ,3,FALSE),IF(C1562=3,VLOOKUP(B1562,balance!$AF:$AJ,4,FALSE),IF(C1562=4,VLOOKUP(B1562,balance!$AF:$AJ,5,FALSE),IF(C1562=5,VLOOKUP(B1562,balance!$AF:$AK,6,FALSE),0)))))*1000000000000</f>
        <v>3080000000000.0127</v>
      </c>
      <c r="J1562">
        <f>VLOOKUP(B1562,balance!AU:BD,10,FALSE)</f>
        <v>0</v>
      </c>
    </row>
    <row r="1563" spans="1:10" x14ac:dyDescent="0.3">
      <c r="A1563">
        <v>1561</v>
      </c>
      <c r="B1563">
        <f t="shared" si="49"/>
        <v>313</v>
      </c>
      <c r="C1563">
        <f t="shared" si="48"/>
        <v>2</v>
      </c>
      <c r="D1563">
        <v>9026</v>
      </c>
      <c r="E1563" s="1">
        <f>IF(C1563=1,VLOOKUP(B1563,balance!$AU:$AZ,2,FALSE),IF(C1563=2,VLOOKUP(B1563,balance!$AU:$AZ,3,FALSE),IF(C1563=3,VLOOKUP(B1563,balance!$AU:$AZ,4,FALSE),IF(C1563=4,VLOOKUP(B1563,balance!$AU:$AZ,5,FALSE),IF(C1563=5,VLOOKUP(B1563-1,balance!$AU:$AZ,6,FALSE),0)))))</f>
        <v>8000</v>
      </c>
      <c r="F1563">
        <v>53</v>
      </c>
      <c r="G1563">
        <f>IF(C1563=1,VLOOKUP(FoxFire!B1563,balance!$U:$Z,2,FALSE),IF(C1563=2,VLOOKUP(B1563,balance!$U:$Z,3,FALSE),IF(C1563=3,VLOOKUP(B1563,balance!$U:$Z,4,FALSE),IF(C1563=4,VLOOKUP(B1563,balance!$U:$Z,5,FALSE),IF(C1563=5,VLOOKUP(B1563-1,balance!$U:$Z,6,FALSE),0)))))/100</f>
        <v>4.1199999999999995E-3</v>
      </c>
      <c r="H1563">
        <v>2</v>
      </c>
      <c r="I1563" s="1">
        <f>IF(C1563=1,VLOOKUP(FoxFire!B1563,balance!$AF:$AJ,2,FALSE),IF(C1563=2,VLOOKUP(B1563,balance!$AF:$AJ,3,FALSE),IF(C1563=3,VLOOKUP(B1563,balance!$AF:$AJ,4,FALSE),IF(C1563=4,VLOOKUP(B1563,balance!$AF:$AJ,5,FALSE),IF(C1563=5,VLOOKUP(B1563,balance!$AF:$AK,6,FALSE),0)))))*1000000000000</f>
        <v>3080000000000.0127</v>
      </c>
      <c r="J1563">
        <f>VLOOKUP(B1563,balance!AU:BD,10,FALSE)</f>
        <v>0</v>
      </c>
    </row>
    <row r="1564" spans="1:10" x14ac:dyDescent="0.3">
      <c r="A1564">
        <v>1562</v>
      </c>
      <c r="B1564">
        <f t="shared" si="49"/>
        <v>313</v>
      </c>
      <c r="C1564">
        <f t="shared" si="48"/>
        <v>3</v>
      </c>
      <c r="D1564">
        <v>9026</v>
      </c>
      <c r="E1564" s="1">
        <f>IF(C1564=1,VLOOKUP(B1564,balance!$AU:$AZ,2,FALSE),IF(C1564=2,VLOOKUP(B1564,balance!$AU:$AZ,3,FALSE),IF(C1564=3,VLOOKUP(B1564,balance!$AU:$AZ,4,FALSE),IF(C1564=4,VLOOKUP(B1564,balance!$AU:$AZ,5,FALSE),IF(C1564=5,VLOOKUP(B1564-1,balance!$AU:$AZ,6,FALSE),0)))))</f>
        <v>8000</v>
      </c>
      <c r="F1564">
        <v>53</v>
      </c>
      <c r="G1564">
        <f>IF(C1564=1,VLOOKUP(FoxFire!B1564,balance!$U:$Z,2,FALSE),IF(C1564=2,VLOOKUP(B1564,balance!$U:$Z,3,FALSE),IF(C1564=3,VLOOKUP(B1564,balance!$U:$Z,4,FALSE),IF(C1564=4,VLOOKUP(B1564,balance!$U:$Z,5,FALSE),IF(C1564=5,VLOOKUP(B1564-1,balance!$U:$Z,6,FALSE),0)))))/100</f>
        <v>4.1199999999999995E-3</v>
      </c>
      <c r="H1564">
        <v>2</v>
      </c>
      <c r="I1564" s="1">
        <f>IF(C1564=1,VLOOKUP(FoxFire!B1564,balance!$AF:$AJ,2,FALSE),IF(C1564=2,VLOOKUP(B1564,balance!$AF:$AJ,3,FALSE),IF(C1564=3,VLOOKUP(B1564,balance!$AF:$AJ,4,FALSE),IF(C1564=4,VLOOKUP(B1564,balance!$AF:$AJ,5,FALSE),IF(C1564=5,VLOOKUP(B1564,balance!$AF:$AK,6,FALSE),0)))))*1000000000000</f>
        <v>3080000000000.0127</v>
      </c>
      <c r="J1564">
        <f>VLOOKUP(B1564,balance!AU:BD,10,FALSE)</f>
        <v>0</v>
      </c>
    </row>
    <row r="1565" spans="1:10" x14ac:dyDescent="0.3">
      <c r="A1565">
        <v>1563</v>
      </c>
      <c r="B1565">
        <f t="shared" si="49"/>
        <v>313</v>
      </c>
      <c r="C1565">
        <f t="shared" si="48"/>
        <v>4</v>
      </c>
      <c r="D1565">
        <v>9026</v>
      </c>
      <c r="E1565" s="1">
        <f>IF(C1565=1,VLOOKUP(B1565,balance!$AU:$AZ,2,FALSE),IF(C1565=2,VLOOKUP(B1565,balance!$AU:$AZ,3,FALSE),IF(C1565=3,VLOOKUP(B1565,balance!$AU:$AZ,4,FALSE),IF(C1565=4,VLOOKUP(B1565,balance!$AU:$AZ,5,FALSE),IF(C1565=5,VLOOKUP(B1565-1,balance!$AU:$AZ,6,FALSE),0)))))</f>
        <v>8000</v>
      </c>
      <c r="F1565">
        <v>53</v>
      </c>
      <c r="G1565">
        <f>IF(C1565=1,VLOOKUP(FoxFire!B1565,balance!$U:$Z,2,FALSE),IF(C1565=2,VLOOKUP(B1565,balance!$U:$Z,3,FALSE),IF(C1565=3,VLOOKUP(B1565,balance!$U:$Z,4,FALSE),IF(C1565=4,VLOOKUP(B1565,balance!$U:$Z,5,FALSE),IF(C1565=5,VLOOKUP(B1565-1,balance!$U:$Z,6,FALSE),0)))))/100</f>
        <v>4.1199999999999995E-3</v>
      </c>
      <c r="H1565">
        <v>2</v>
      </c>
      <c r="I1565" s="1">
        <f>IF(C1565=1,VLOOKUP(FoxFire!B1565,balance!$AF:$AJ,2,FALSE),IF(C1565=2,VLOOKUP(B1565,balance!$AF:$AJ,3,FALSE),IF(C1565=3,VLOOKUP(B1565,balance!$AF:$AJ,4,FALSE),IF(C1565=4,VLOOKUP(B1565,balance!$AF:$AJ,5,FALSE),IF(C1565=5,VLOOKUP(B1565,balance!$AF:$AK,6,FALSE),0)))))*1000000000000</f>
        <v>3080000000000.0127</v>
      </c>
      <c r="J1565">
        <f>VLOOKUP(B1565,balance!AU:BD,10,FALSE)</f>
        <v>0</v>
      </c>
    </row>
    <row r="1566" spans="1:10" x14ac:dyDescent="0.3">
      <c r="A1566">
        <v>1564</v>
      </c>
      <c r="B1566">
        <f t="shared" si="49"/>
        <v>314</v>
      </c>
      <c r="C1566">
        <f t="shared" si="48"/>
        <v>5</v>
      </c>
      <c r="D1566">
        <v>9026</v>
      </c>
      <c r="E1566" s="1">
        <f>IF(C1566=1,VLOOKUP(B1566,balance!$AU:$AZ,2,FALSE),IF(C1566=2,VLOOKUP(B1566,balance!$AU:$AZ,3,FALSE),IF(C1566=3,VLOOKUP(B1566,balance!$AU:$AZ,4,FALSE),IF(C1566=4,VLOOKUP(B1566,balance!$AU:$AZ,5,FALSE),IF(C1566=5,VLOOKUP(B1566-1,balance!$AU:$AZ,6,FALSE),0)))))</f>
        <v>160000</v>
      </c>
      <c r="F1566">
        <v>53</v>
      </c>
      <c r="G1566">
        <f>IF(C1566=1,VLOOKUP(FoxFire!B1566,balance!$U:$Z,2,FALSE),IF(C1566=2,VLOOKUP(B1566,balance!$U:$Z,3,FALSE),IF(C1566=3,VLOOKUP(B1566,balance!$U:$Z,4,FALSE),IF(C1566=4,VLOOKUP(B1566,balance!$U:$Z,5,FALSE),IF(C1566=5,VLOOKUP(B1566-1,balance!$U:$Z,6,FALSE),0)))))/100</f>
        <v>1594.4085</v>
      </c>
      <c r="H1566">
        <v>2</v>
      </c>
      <c r="I1566" s="1">
        <f>IF(C1566=1,VLOOKUP(FoxFire!B1566,balance!$AF:$AJ,2,FALSE),IF(C1566=2,VLOOKUP(B1566,balance!$AF:$AJ,3,FALSE),IF(C1566=3,VLOOKUP(B1566,balance!$AF:$AJ,4,FALSE),IF(C1566=4,VLOOKUP(B1566,balance!$AF:$AJ,5,FALSE),IF(C1566=5,VLOOKUP(B1566,balance!$AF:$AK,6,FALSE),0)))))*1000000000000</f>
        <v>12325000000000.051</v>
      </c>
      <c r="J1566">
        <f>VLOOKUP(B1566,balance!AU:BD,10,FALSE)</f>
        <v>0</v>
      </c>
    </row>
    <row r="1567" spans="1:10" x14ac:dyDescent="0.3">
      <c r="A1567">
        <v>1565</v>
      </c>
      <c r="B1567">
        <f t="shared" si="49"/>
        <v>314</v>
      </c>
      <c r="C1567">
        <f t="shared" si="48"/>
        <v>1</v>
      </c>
      <c r="D1567">
        <v>9026</v>
      </c>
      <c r="E1567" s="1">
        <f>IF(C1567=1,VLOOKUP(B1567,balance!$AU:$AZ,2,FALSE),IF(C1567=2,VLOOKUP(B1567,balance!$AU:$AZ,3,FALSE),IF(C1567=3,VLOOKUP(B1567,balance!$AU:$AZ,4,FALSE),IF(C1567=4,VLOOKUP(B1567,balance!$AU:$AZ,5,FALSE),IF(C1567=5,VLOOKUP(B1567-1,balance!$AU:$AZ,6,FALSE),0)))))</f>
        <v>8000</v>
      </c>
      <c r="F1567">
        <v>53</v>
      </c>
      <c r="G1567">
        <f>IF(C1567=1,VLOOKUP(FoxFire!B1567,balance!$U:$Z,2,FALSE),IF(C1567=2,VLOOKUP(B1567,balance!$U:$Z,3,FALSE),IF(C1567=3,VLOOKUP(B1567,balance!$U:$Z,4,FALSE),IF(C1567=4,VLOOKUP(B1567,balance!$U:$Z,5,FALSE),IF(C1567=5,VLOOKUP(B1567-1,balance!$U:$Z,6,FALSE),0)))))/100</f>
        <v>4.13E-3</v>
      </c>
      <c r="H1567">
        <v>2</v>
      </c>
      <c r="I1567" s="1">
        <f>IF(C1567=1,VLOOKUP(FoxFire!B1567,balance!$AF:$AJ,2,FALSE),IF(C1567=2,VLOOKUP(B1567,balance!$AF:$AJ,3,FALSE),IF(C1567=3,VLOOKUP(B1567,balance!$AF:$AJ,4,FALSE),IF(C1567=4,VLOOKUP(B1567,balance!$AF:$AJ,5,FALSE),IF(C1567=5,VLOOKUP(B1567,balance!$AF:$AK,6,FALSE),0)))))*1000000000000</f>
        <v>3081250000000.0127</v>
      </c>
      <c r="J1567">
        <f>VLOOKUP(B1567,balance!AU:BD,10,FALSE)</f>
        <v>0</v>
      </c>
    </row>
    <row r="1568" spans="1:10" x14ac:dyDescent="0.3">
      <c r="A1568">
        <v>1566</v>
      </c>
      <c r="B1568">
        <f t="shared" si="49"/>
        <v>314</v>
      </c>
      <c r="C1568">
        <f t="shared" si="48"/>
        <v>2</v>
      </c>
      <c r="D1568">
        <v>9026</v>
      </c>
      <c r="E1568" s="1">
        <f>IF(C1568=1,VLOOKUP(B1568,balance!$AU:$AZ,2,FALSE),IF(C1568=2,VLOOKUP(B1568,balance!$AU:$AZ,3,FALSE),IF(C1568=3,VLOOKUP(B1568,balance!$AU:$AZ,4,FALSE),IF(C1568=4,VLOOKUP(B1568,balance!$AU:$AZ,5,FALSE),IF(C1568=5,VLOOKUP(B1568-1,balance!$AU:$AZ,6,FALSE),0)))))</f>
        <v>8000</v>
      </c>
      <c r="F1568">
        <v>53</v>
      </c>
      <c r="G1568">
        <f>IF(C1568=1,VLOOKUP(FoxFire!B1568,balance!$U:$Z,2,FALSE),IF(C1568=2,VLOOKUP(B1568,balance!$U:$Z,3,FALSE),IF(C1568=3,VLOOKUP(B1568,balance!$U:$Z,4,FALSE),IF(C1568=4,VLOOKUP(B1568,balance!$U:$Z,5,FALSE),IF(C1568=5,VLOOKUP(B1568-1,balance!$U:$Z,6,FALSE),0)))))/100</f>
        <v>4.13E-3</v>
      </c>
      <c r="H1568">
        <v>2</v>
      </c>
      <c r="I1568" s="1">
        <f>IF(C1568=1,VLOOKUP(FoxFire!B1568,balance!$AF:$AJ,2,FALSE),IF(C1568=2,VLOOKUP(B1568,balance!$AF:$AJ,3,FALSE),IF(C1568=3,VLOOKUP(B1568,balance!$AF:$AJ,4,FALSE),IF(C1568=4,VLOOKUP(B1568,balance!$AF:$AJ,5,FALSE),IF(C1568=5,VLOOKUP(B1568,balance!$AF:$AK,6,FALSE),0)))))*1000000000000</f>
        <v>3081250000000.0127</v>
      </c>
      <c r="J1568">
        <f>VLOOKUP(B1568,balance!AU:BD,10,FALSE)</f>
        <v>0</v>
      </c>
    </row>
    <row r="1569" spans="1:10" x14ac:dyDescent="0.3">
      <c r="A1569">
        <v>1567</v>
      </c>
      <c r="B1569">
        <f t="shared" si="49"/>
        <v>314</v>
      </c>
      <c r="C1569">
        <f t="shared" si="48"/>
        <v>3</v>
      </c>
      <c r="D1569">
        <v>9026</v>
      </c>
      <c r="E1569" s="1">
        <f>IF(C1569=1,VLOOKUP(B1569,balance!$AU:$AZ,2,FALSE),IF(C1569=2,VLOOKUP(B1569,balance!$AU:$AZ,3,FALSE),IF(C1569=3,VLOOKUP(B1569,balance!$AU:$AZ,4,FALSE),IF(C1569=4,VLOOKUP(B1569,balance!$AU:$AZ,5,FALSE),IF(C1569=5,VLOOKUP(B1569-1,balance!$AU:$AZ,6,FALSE),0)))))</f>
        <v>8000</v>
      </c>
      <c r="F1569">
        <v>53</v>
      </c>
      <c r="G1569">
        <f>IF(C1569=1,VLOOKUP(FoxFire!B1569,balance!$U:$Z,2,FALSE),IF(C1569=2,VLOOKUP(B1569,balance!$U:$Z,3,FALSE),IF(C1569=3,VLOOKUP(B1569,balance!$U:$Z,4,FALSE),IF(C1569=4,VLOOKUP(B1569,balance!$U:$Z,5,FALSE),IF(C1569=5,VLOOKUP(B1569-1,balance!$U:$Z,6,FALSE),0)))))/100</f>
        <v>4.13E-3</v>
      </c>
      <c r="H1569">
        <v>2</v>
      </c>
      <c r="I1569" s="1">
        <f>IF(C1569=1,VLOOKUP(FoxFire!B1569,balance!$AF:$AJ,2,FALSE),IF(C1569=2,VLOOKUP(B1569,balance!$AF:$AJ,3,FALSE),IF(C1569=3,VLOOKUP(B1569,balance!$AF:$AJ,4,FALSE),IF(C1569=4,VLOOKUP(B1569,balance!$AF:$AJ,5,FALSE),IF(C1569=5,VLOOKUP(B1569,balance!$AF:$AK,6,FALSE),0)))))*1000000000000</f>
        <v>3081250000000.0127</v>
      </c>
      <c r="J1569">
        <f>VLOOKUP(B1569,balance!AU:BD,10,FALSE)</f>
        <v>0</v>
      </c>
    </row>
    <row r="1570" spans="1:10" x14ac:dyDescent="0.3">
      <c r="A1570">
        <v>1568</v>
      </c>
      <c r="B1570">
        <f t="shared" si="49"/>
        <v>314</v>
      </c>
      <c r="C1570">
        <f t="shared" si="48"/>
        <v>4</v>
      </c>
      <c r="D1570">
        <v>9026</v>
      </c>
      <c r="E1570" s="1">
        <f>IF(C1570=1,VLOOKUP(B1570,balance!$AU:$AZ,2,FALSE),IF(C1570=2,VLOOKUP(B1570,balance!$AU:$AZ,3,FALSE),IF(C1570=3,VLOOKUP(B1570,balance!$AU:$AZ,4,FALSE),IF(C1570=4,VLOOKUP(B1570,balance!$AU:$AZ,5,FALSE),IF(C1570=5,VLOOKUP(B1570-1,balance!$AU:$AZ,6,FALSE),0)))))</f>
        <v>8000</v>
      </c>
      <c r="F1570">
        <v>53</v>
      </c>
      <c r="G1570">
        <f>IF(C1570=1,VLOOKUP(FoxFire!B1570,balance!$U:$Z,2,FALSE),IF(C1570=2,VLOOKUP(B1570,balance!$U:$Z,3,FALSE),IF(C1570=3,VLOOKUP(B1570,balance!$U:$Z,4,FALSE),IF(C1570=4,VLOOKUP(B1570,balance!$U:$Z,5,FALSE),IF(C1570=5,VLOOKUP(B1570-1,balance!$U:$Z,6,FALSE),0)))))/100</f>
        <v>4.13E-3</v>
      </c>
      <c r="H1570">
        <v>2</v>
      </c>
      <c r="I1570" s="1">
        <f>IF(C1570=1,VLOOKUP(FoxFire!B1570,balance!$AF:$AJ,2,FALSE),IF(C1570=2,VLOOKUP(B1570,balance!$AF:$AJ,3,FALSE),IF(C1570=3,VLOOKUP(B1570,balance!$AF:$AJ,4,FALSE),IF(C1570=4,VLOOKUP(B1570,balance!$AF:$AJ,5,FALSE),IF(C1570=5,VLOOKUP(B1570,balance!$AF:$AK,6,FALSE),0)))))*1000000000000</f>
        <v>3081250000000.0127</v>
      </c>
      <c r="J1570">
        <f>VLOOKUP(B1570,balance!AU:BD,10,FALSE)</f>
        <v>0</v>
      </c>
    </row>
    <row r="1571" spans="1:10" x14ac:dyDescent="0.3">
      <c r="A1571">
        <v>1569</v>
      </c>
      <c r="B1571">
        <f t="shared" si="49"/>
        <v>315</v>
      </c>
      <c r="C1571">
        <f t="shared" si="48"/>
        <v>5</v>
      </c>
      <c r="D1571">
        <v>9026</v>
      </c>
      <c r="E1571" s="1">
        <f>IF(C1571=1,VLOOKUP(B1571,balance!$AU:$AZ,2,FALSE),IF(C1571=2,VLOOKUP(B1571,balance!$AU:$AZ,3,FALSE),IF(C1571=3,VLOOKUP(B1571,balance!$AU:$AZ,4,FALSE),IF(C1571=4,VLOOKUP(B1571,balance!$AU:$AZ,5,FALSE),IF(C1571=5,VLOOKUP(B1571-1,balance!$AU:$AZ,6,FALSE),0)))))</f>
        <v>160000</v>
      </c>
      <c r="F1571">
        <v>53</v>
      </c>
      <c r="G1571">
        <f>IF(C1571=1,VLOOKUP(FoxFire!B1571,balance!$U:$Z,2,FALSE),IF(C1571=2,VLOOKUP(B1571,balance!$U:$Z,3,FALSE),IF(C1571=3,VLOOKUP(B1571,balance!$U:$Z,4,FALSE),IF(C1571=4,VLOOKUP(B1571,balance!$U:$Z,5,FALSE),IF(C1571=5,VLOOKUP(B1571-1,balance!$U:$Z,6,FALSE),0)))))/100</f>
        <v>1599.8767</v>
      </c>
      <c r="H1571">
        <v>2</v>
      </c>
      <c r="I1571" s="1">
        <f>IF(C1571=1,VLOOKUP(FoxFire!B1571,balance!$AF:$AJ,2,FALSE),IF(C1571=2,VLOOKUP(B1571,balance!$AF:$AJ,3,FALSE),IF(C1571=3,VLOOKUP(B1571,balance!$AF:$AJ,4,FALSE),IF(C1571=4,VLOOKUP(B1571,balance!$AF:$AJ,5,FALSE),IF(C1571=5,VLOOKUP(B1571,balance!$AF:$AK,6,FALSE),0)))))*1000000000000</f>
        <v>12330000000000.051</v>
      </c>
      <c r="J1571">
        <f>VLOOKUP(B1571,balance!AU:BD,10,FALSE)</f>
        <v>0</v>
      </c>
    </row>
    <row r="1572" spans="1:10" x14ac:dyDescent="0.3">
      <c r="A1572">
        <v>1570</v>
      </c>
      <c r="B1572">
        <f t="shared" si="49"/>
        <v>315</v>
      </c>
      <c r="C1572">
        <f t="shared" si="48"/>
        <v>1</v>
      </c>
      <c r="D1572">
        <v>9026</v>
      </c>
      <c r="E1572" s="1">
        <f>IF(C1572=1,VLOOKUP(B1572,balance!$AU:$AZ,2,FALSE),IF(C1572=2,VLOOKUP(B1572,balance!$AU:$AZ,3,FALSE),IF(C1572=3,VLOOKUP(B1572,balance!$AU:$AZ,4,FALSE),IF(C1572=4,VLOOKUP(B1572,balance!$AU:$AZ,5,FALSE),IF(C1572=5,VLOOKUP(B1572-1,balance!$AU:$AZ,6,FALSE),0)))))</f>
        <v>8000</v>
      </c>
      <c r="F1572">
        <v>53</v>
      </c>
      <c r="G1572">
        <f>IF(C1572=1,VLOOKUP(FoxFire!B1572,balance!$U:$Z,2,FALSE),IF(C1572=2,VLOOKUP(B1572,balance!$U:$Z,3,FALSE),IF(C1572=3,VLOOKUP(B1572,balance!$U:$Z,4,FALSE),IF(C1572=4,VLOOKUP(B1572,balance!$U:$Z,5,FALSE),IF(C1572=5,VLOOKUP(B1572-1,balance!$U:$Z,6,FALSE),0)))))/100</f>
        <v>4.1399999999999996E-3</v>
      </c>
      <c r="H1572">
        <v>2</v>
      </c>
      <c r="I1572" s="1">
        <f>IF(C1572=1,VLOOKUP(FoxFire!B1572,balance!$AF:$AJ,2,FALSE),IF(C1572=2,VLOOKUP(B1572,balance!$AF:$AJ,3,FALSE),IF(C1572=3,VLOOKUP(B1572,balance!$AF:$AJ,4,FALSE),IF(C1572=4,VLOOKUP(B1572,balance!$AF:$AJ,5,FALSE),IF(C1572=5,VLOOKUP(B1572,balance!$AF:$AK,6,FALSE),0)))))*1000000000000</f>
        <v>3082500000000.0127</v>
      </c>
      <c r="J1572">
        <f>VLOOKUP(B1572,balance!AU:BD,10,FALSE)</f>
        <v>0</v>
      </c>
    </row>
    <row r="1573" spans="1:10" x14ac:dyDescent="0.3">
      <c r="A1573">
        <v>1571</v>
      </c>
      <c r="B1573">
        <f t="shared" si="49"/>
        <v>315</v>
      </c>
      <c r="C1573">
        <f t="shared" si="48"/>
        <v>2</v>
      </c>
      <c r="D1573">
        <v>9026</v>
      </c>
      <c r="E1573" s="1">
        <f>IF(C1573=1,VLOOKUP(B1573,balance!$AU:$AZ,2,FALSE),IF(C1573=2,VLOOKUP(B1573,balance!$AU:$AZ,3,FALSE),IF(C1573=3,VLOOKUP(B1573,balance!$AU:$AZ,4,FALSE),IF(C1573=4,VLOOKUP(B1573,balance!$AU:$AZ,5,FALSE),IF(C1573=5,VLOOKUP(B1573-1,balance!$AU:$AZ,6,FALSE),0)))))</f>
        <v>8000</v>
      </c>
      <c r="F1573">
        <v>53</v>
      </c>
      <c r="G1573">
        <f>IF(C1573=1,VLOOKUP(FoxFire!B1573,balance!$U:$Z,2,FALSE),IF(C1573=2,VLOOKUP(B1573,balance!$U:$Z,3,FALSE),IF(C1573=3,VLOOKUP(B1573,balance!$U:$Z,4,FALSE),IF(C1573=4,VLOOKUP(B1573,balance!$U:$Z,5,FALSE),IF(C1573=5,VLOOKUP(B1573-1,balance!$U:$Z,6,FALSE),0)))))/100</f>
        <v>4.1399999999999996E-3</v>
      </c>
      <c r="H1573">
        <v>2</v>
      </c>
      <c r="I1573" s="1">
        <f>IF(C1573=1,VLOOKUP(FoxFire!B1573,balance!$AF:$AJ,2,FALSE),IF(C1573=2,VLOOKUP(B1573,balance!$AF:$AJ,3,FALSE),IF(C1573=3,VLOOKUP(B1573,balance!$AF:$AJ,4,FALSE),IF(C1573=4,VLOOKUP(B1573,balance!$AF:$AJ,5,FALSE),IF(C1573=5,VLOOKUP(B1573,balance!$AF:$AK,6,FALSE),0)))))*1000000000000</f>
        <v>3082500000000.0127</v>
      </c>
      <c r="J1573">
        <f>VLOOKUP(B1573,balance!AU:BD,10,FALSE)</f>
        <v>0</v>
      </c>
    </row>
    <row r="1574" spans="1:10" x14ac:dyDescent="0.3">
      <c r="A1574">
        <v>1572</v>
      </c>
      <c r="B1574">
        <f t="shared" si="49"/>
        <v>315</v>
      </c>
      <c r="C1574">
        <f t="shared" si="48"/>
        <v>3</v>
      </c>
      <c r="D1574">
        <v>9026</v>
      </c>
      <c r="E1574" s="1">
        <f>IF(C1574=1,VLOOKUP(B1574,balance!$AU:$AZ,2,FALSE),IF(C1574=2,VLOOKUP(B1574,balance!$AU:$AZ,3,FALSE),IF(C1574=3,VLOOKUP(B1574,balance!$AU:$AZ,4,FALSE),IF(C1574=4,VLOOKUP(B1574,balance!$AU:$AZ,5,FALSE),IF(C1574=5,VLOOKUP(B1574-1,balance!$AU:$AZ,6,FALSE),0)))))</f>
        <v>8000</v>
      </c>
      <c r="F1574">
        <v>53</v>
      </c>
      <c r="G1574">
        <f>IF(C1574=1,VLOOKUP(FoxFire!B1574,balance!$U:$Z,2,FALSE),IF(C1574=2,VLOOKUP(B1574,balance!$U:$Z,3,FALSE),IF(C1574=3,VLOOKUP(B1574,balance!$U:$Z,4,FALSE),IF(C1574=4,VLOOKUP(B1574,balance!$U:$Z,5,FALSE),IF(C1574=5,VLOOKUP(B1574-1,balance!$U:$Z,6,FALSE),0)))))/100</f>
        <v>4.1399999999999996E-3</v>
      </c>
      <c r="H1574">
        <v>2</v>
      </c>
      <c r="I1574" s="1">
        <f>IF(C1574=1,VLOOKUP(FoxFire!B1574,balance!$AF:$AJ,2,FALSE),IF(C1574=2,VLOOKUP(B1574,balance!$AF:$AJ,3,FALSE),IF(C1574=3,VLOOKUP(B1574,balance!$AF:$AJ,4,FALSE),IF(C1574=4,VLOOKUP(B1574,balance!$AF:$AJ,5,FALSE),IF(C1574=5,VLOOKUP(B1574,balance!$AF:$AK,6,FALSE),0)))))*1000000000000</f>
        <v>3082500000000.0127</v>
      </c>
      <c r="J1574">
        <f>VLOOKUP(B1574,balance!AU:BD,10,FALSE)</f>
        <v>0</v>
      </c>
    </row>
    <row r="1575" spans="1:10" x14ac:dyDescent="0.3">
      <c r="A1575">
        <v>1573</v>
      </c>
      <c r="B1575">
        <f t="shared" si="49"/>
        <v>315</v>
      </c>
      <c r="C1575">
        <f t="shared" si="48"/>
        <v>4</v>
      </c>
      <c r="D1575">
        <v>9026</v>
      </c>
      <c r="E1575" s="1">
        <f>IF(C1575=1,VLOOKUP(B1575,balance!$AU:$AZ,2,FALSE),IF(C1575=2,VLOOKUP(B1575,balance!$AU:$AZ,3,FALSE),IF(C1575=3,VLOOKUP(B1575,balance!$AU:$AZ,4,FALSE),IF(C1575=4,VLOOKUP(B1575,balance!$AU:$AZ,5,FALSE),IF(C1575=5,VLOOKUP(B1575-1,balance!$AU:$AZ,6,FALSE),0)))))</f>
        <v>8000</v>
      </c>
      <c r="F1575">
        <v>53</v>
      </c>
      <c r="G1575">
        <f>IF(C1575=1,VLOOKUP(FoxFire!B1575,balance!$U:$Z,2,FALSE),IF(C1575=2,VLOOKUP(B1575,balance!$U:$Z,3,FALSE),IF(C1575=3,VLOOKUP(B1575,balance!$U:$Z,4,FALSE),IF(C1575=4,VLOOKUP(B1575,balance!$U:$Z,5,FALSE),IF(C1575=5,VLOOKUP(B1575-1,balance!$U:$Z,6,FALSE),0)))))/100</f>
        <v>4.1399999999999996E-3</v>
      </c>
      <c r="H1575">
        <v>2</v>
      </c>
      <c r="I1575" s="1">
        <f>IF(C1575=1,VLOOKUP(FoxFire!B1575,balance!$AF:$AJ,2,FALSE),IF(C1575=2,VLOOKUP(B1575,balance!$AF:$AJ,3,FALSE),IF(C1575=3,VLOOKUP(B1575,balance!$AF:$AJ,4,FALSE),IF(C1575=4,VLOOKUP(B1575,balance!$AF:$AJ,5,FALSE),IF(C1575=5,VLOOKUP(B1575,balance!$AF:$AK,6,FALSE),0)))))*1000000000000</f>
        <v>3082500000000.0127</v>
      </c>
      <c r="J1575">
        <f>VLOOKUP(B1575,balance!AU:BD,10,FALSE)</f>
        <v>0</v>
      </c>
    </row>
    <row r="1576" spans="1:10" x14ac:dyDescent="0.3">
      <c r="A1576">
        <v>1574</v>
      </c>
      <c r="B1576">
        <f t="shared" si="49"/>
        <v>316</v>
      </c>
      <c r="C1576">
        <f t="shared" si="48"/>
        <v>5</v>
      </c>
      <c r="D1576">
        <v>9026</v>
      </c>
      <c r="E1576" s="1">
        <f>IF(C1576=1,VLOOKUP(B1576,balance!$AU:$AZ,2,FALSE),IF(C1576=2,VLOOKUP(B1576,balance!$AU:$AZ,3,FALSE),IF(C1576=3,VLOOKUP(B1576,balance!$AU:$AZ,4,FALSE),IF(C1576=4,VLOOKUP(B1576,balance!$AU:$AZ,5,FALSE),IF(C1576=5,VLOOKUP(B1576-1,balance!$AU:$AZ,6,FALSE),0)))))</f>
        <v>160000</v>
      </c>
      <c r="F1576">
        <v>53</v>
      </c>
      <c r="G1576">
        <f>IF(C1576=1,VLOOKUP(FoxFire!B1576,balance!$U:$Z,2,FALSE),IF(C1576=2,VLOOKUP(B1576,balance!$U:$Z,3,FALSE),IF(C1576=3,VLOOKUP(B1576,balance!$U:$Z,4,FALSE),IF(C1576=4,VLOOKUP(B1576,balance!$U:$Z,5,FALSE),IF(C1576=5,VLOOKUP(B1576-1,balance!$U:$Z,6,FALSE),0)))))/100</f>
        <v>1605.3542000000002</v>
      </c>
      <c r="H1576">
        <v>2</v>
      </c>
      <c r="I1576" s="1">
        <f>IF(C1576=1,VLOOKUP(FoxFire!B1576,balance!$AF:$AJ,2,FALSE),IF(C1576=2,VLOOKUP(B1576,balance!$AF:$AJ,3,FALSE),IF(C1576=3,VLOOKUP(B1576,balance!$AF:$AJ,4,FALSE),IF(C1576=4,VLOOKUP(B1576,balance!$AF:$AJ,5,FALSE),IF(C1576=5,VLOOKUP(B1576,balance!$AF:$AK,6,FALSE),0)))))*1000000000000</f>
        <v>12335000000000.051</v>
      </c>
      <c r="J1576">
        <f>VLOOKUP(B1576,balance!AU:BD,10,FALSE)</f>
        <v>0</v>
      </c>
    </row>
    <row r="1577" spans="1:10" x14ac:dyDescent="0.3">
      <c r="A1577">
        <v>1575</v>
      </c>
      <c r="B1577">
        <f t="shared" si="49"/>
        <v>316</v>
      </c>
      <c r="C1577">
        <f t="shared" si="48"/>
        <v>1</v>
      </c>
      <c r="D1577">
        <v>9026</v>
      </c>
      <c r="E1577" s="1">
        <f>IF(C1577=1,VLOOKUP(B1577,balance!$AU:$AZ,2,FALSE),IF(C1577=2,VLOOKUP(B1577,balance!$AU:$AZ,3,FALSE),IF(C1577=3,VLOOKUP(B1577,balance!$AU:$AZ,4,FALSE),IF(C1577=4,VLOOKUP(B1577,balance!$AU:$AZ,5,FALSE),IF(C1577=5,VLOOKUP(B1577-1,balance!$AU:$AZ,6,FALSE),0)))))</f>
        <v>8000</v>
      </c>
      <c r="F1577">
        <v>53</v>
      </c>
      <c r="G1577">
        <f>IF(C1577=1,VLOOKUP(FoxFire!B1577,balance!$U:$Z,2,FALSE),IF(C1577=2,VLOOKUP(B1577,balance!$U:$Z,3,FALSE),IF(C1577=3,VLOOKUP(B1577,balance!$U:$Z,4,FALSE),IF(C1577=4,VLOOKUP(B1577,balance!$U:$Z,5,FALSE),IF(C1577=5,VLOOKUP(B1577-1,balance!$U:$Z,6,FALSE),0)))))/100</f>
        <v>4.15E-3</v>
      </c>
      <c r="H1577">
        <v>2</v>
      </c>
      <c r="I1577" s="1">
        <f>IF(C1577=1,VLOOKUP(FoxFire!B1577,balance!$AF:$AJ,2,FALSE),IF(C1577=2,VLOOKUP(B1577,balance!$AF:$AJ,3,FALSE),IF(C1577=3,VLOOKUP(B1577,balance!$AF:$AJ,4,FALSE),IF(C1577=4,VLOOKUP(B1577,balance!$AF:$AJ,5,FALSE),IF(C1577=5,VLOOKUP(B1577,balance!$AF:$AK,6,FALSE),0)))))*1000000000000</f>
        <v>3083750000000.0127</v>
      </c>
      <c r="J1577">
        <f>VLOOKUP(B1577,balance!AU:BD,10,FALSE)</f>
        <v>0</v>
      </c>
    </row>
    <row r="1578" spans="1:10" x14ac:dyDescent="0.3">
      <c r="A1578">
        <v>1576</v>
      </c>
      <c r="B1578">
        <f t="shared" si="49"/>
        <v>316</v>
      </c>
      <c r="C1578">
        <f t="shared" si="48"/>
        <v>2</v>
      </c>
      <c r="D1578">
        <v>9026</v>
      </c>
      <c r="E1578" s="1">
        <f>IF(C1578=1,VLOOKUP(B1578,balance!$AU:$AZ,2,FALSE),IF(C1578=2,VLOOKUP(B1578,balance!$AU:$AZ,3,FALSE),IF(C1578=3,VLOOKUP(B1578,balance!$AU:$AZ,4,FALSE),IF(C1578=4,VLOOKUP(B1578,balance!$AU:$AZ,5,FALSE),IF(C1578=5,VLOOKUP(B1578-1,balance!$AU:$AZ,6,FALSE),0)))))</f>
        <v>8000</v>
      </c>
      <c r="F1578">
        <v>53</v>
      </c>
      <c r="G1578">
        <f>IF(C1578=1,VLOOKUP(FoxFire!B1578,balance!$U:$Z,2,FALSE),IF(C1578=2,VLOOKUP(B1578,balance!$U:$Z,3,FALSE),IF(C1578=3,VLOOKUP(B1578,balance!$U:$Z,4,FALSE),IF(C1578=4,VLOOKUP(B1578,balance!$U:$Z,5,FALSE),IF(C1578=5,VLOOKUP(B1578-1,balance!$U:$Z,6,FALSE),0)))))/100</f>
        <v>4.15E-3</v>
      </c>
      <c r="H1578">
        <v>2</v>
      </c>
      <c r="I1578" s="1">
        <f>IF(C1578=1,VLOOKUP(FoxFire!B1578,balance!$AF:$AJ,2,FALSE),IF(C1578=2,VLOOKUP(B1578,balance!$AF:$AJ,3,FALSE),IF(C1578=3,VLOOKUP(B1578,balance!$AF:$AJ,4,FALSE),IF(C1578=4,VLOOKUP(B1578,balance!$AF:$AJ,5,FALSE),IF(C1578=5,VLOOKUP(B1578,balance!$AF:$AK,6,FALSE),0)))))*1000000000000</f>
        <v>3083750000000.0127</v>
      </c>
      <c r="J1578">
        <f>VLOOKUP(B1578,balance!AU:BD,10,FALSE)</f>
        <v>0</v>
      </c>
    </row>
    <row r="1579" spans="1:10" x14ac:dyDescent="0.3">
      <c r="A1579">
        <v>1577</v>
      </c>
      <c r="B1579">
        <f t="shared" si="49"/>
        <v>316</v>
      </c>
      <c r="C1579">
        <f t="shared" si="48"/>
        <v>3</v>
      </c>
      <c r="D1579">
        <v>9026</v>
      </c>
      <c r="E1579" s="1">
        <f>IF(C1579=1,VLOOKUP(B1579,balance!$AU:$AZ,2,FALSE),IF(C1579=2,VLOOKUP(B1579,balance!$AU:$AZ,3,FALSE),IF(C1579=3,VLOOKUP(B1579,balance!$AU:$AZ,4,FALSE),IF(C1579=4,VLOOKUP(B1579,balance!$AU:$AZ,5,FALSE),IF(C1579=5,VLOOKUP(B1579-1,balance!$AU:$AZ,6,FALSE),0)))))</f>
        <v>8000</v>
      </c>
      <c r="F1579">
        <v>53</v>
      </c>
      <c r="G1579">
        <f>IF(C1579=1,VLOOKUP(FoxFire!B1579,balance!$U:$Z,2,FALSE),IF(C1579=2,VLOOKUP(B1579,balance!$U:$Z,3,FALSE),IF(C1579=3,VLOOKUP(B1579,balance!$U:$Z,4,FALSE),IF(C1579=4,VLOOKUP(B1579,balance!$U:$Z,5,FALSE),IF(C1579=5,VLOOKUP(B1579-1,balance!$U:$Z,6,FALSE),0)))))/100</f>
        <v>4.15E-3</v>
      </c>
      <c r="H1579">
        <v>2</v>
      </c>
      <c r="I1579" s="1">
        <f>IF(C1579=1,VLOOKUP(FoxFire!B1579,balance!$AF:$AJ,2,FALSE),IF(C1579=2,VLOOKUP(B1579,balance!$AF:$AJ,3,FALSE),IF(C1579=3,VLOOKUP(B1579,balance!$AF:$AJ,4,FALSE),IF(C1579=4,VLOOKUP(B1579,balance!$AF:$AJ,5,FALSE),IF(C1579=5,VLOOKUP(B1579,balance!$AF:$AK,6,FALSE),0)))))*1000000000000</f>
        <v>3083750000000.0127</v>
      </c>
      <c r="J1579">
        <f>VLOOKUP(B1579,balance!AU:BD,10,FALSE)</f>
        <v>0</v>
      </c>
    </row>
    <row r="1580" spans="1:10" x14ac:dyDescent="0.3">
      <c r="A1580">
        <v>1578</v>
      </c>
      <c r="B1580">
        <f t="shared" si="49"/>
        <v>316</v>
      </c>
      <c r="C1580">
        <f t="shared" si="48"/>
        <v>4</v>
      </c>
      <c r="D1580">
        <v>9026</v>
      </c>
      <c r="E1580" s="1">
        <f>IF(C1580=1,VLOOKUP(B1580,balance!$AU:$AZ,2,FALSE),IF(C1580=2,VLOOKUP(B1580,balance!$AU:$AZ,3,FALSE),IF(C1580=3,VLOOKUP(B1580,balance!$AU:$AZ,4,FALSE),IF(C1580=4,VLOOKUP(B1580,balance!$AU:$AZ,5,FALSE),IF(C1580=5,VLOOKUP(B1580-1,balance!$AU:$AZ,6,FALSE),0)))))</f>
        <v>8000</v>
      </c>
      <c r="F1580">
        <v>53</v>
      </c>
      <c r="G1580">
        <f>IF(C1580=1,VLOOKUP(FoxFire!B1580,balance!$U:$Z,2,FALSE),IF(C1580=2,VLOOKUP(B1580,balance!$U:$Z,3,FALSE),IF(C1580=3,VLOOKUP(B1580,balance!$U:$Z,4,FALSE),IF(C1580=4,VLOOKUP(B1580,balance!$U:$Z,5,FALSE),IF(C1580=5,VLOOKUP(B1580-1,balance!$U:$Z,6,FALSE),0)))))/100</f>
        <v>4.15E-3</v>
      </c>
      <c r="H1580">
        <v>2</v>
      </c>
      <c r="I1580" s="1">
        <f>IF(C1580=1,VLOOKUP(FoxFire!B1580,balance!$AF:$AJ,2,FALSE),IF(C1580=2,VLOOKUP(B1580,balance!$AF:$AJ,3,FALSE),IF(C1580=3,VLOOKUP(B1580,balance!$AF:$AJ,4,FALSE),IF(C1580=4,VLOOKUP(B1580,balance!$AF:$AJ,5,FALSE),IF(C1580=5,VLOOKUP(B1580,balance!$AF:$AK,6,FALSE),0)))))*1000000000000</f>
        <v>3083750000000.0127</v>
      </c>
      <c r="J1580">
        <f>VLOOKUP(B1580,balance!AU:BD,10,FALSE)</f>
        <v>0</v>
      </c>
    </row>
    <row r="1581" spans="1:10" x14ac:dyDescent="0.3">
      <c r="A1581">
        <v>1579</v>
      </c>
      <c r="B1581">
        <f t="shared" si="49"/>
        <v>317</v>
      </c>
      <c r="C1581">
        <f t="shared" si="48"/>
        <v>5</v>
      </c>
      <c r="D1581">
        <v>9026</v>
      </c>
      <c r="E1581" s="1">
        <f>IF(C1581=1,VLOOKUP(B1581,balance!$AU:$AZ,2,FALSE),IF(C1581=2,VLOOKUP(B1581,balance!$AU:$AZ,3,FALSE),IF(C1581=3,VLOOKUP(B1581,balance!$AU:$AZ,4,FALSE),IF(C1581=4,VLOOKUP(B1581,balance!$AU:$AZ,5,FALSE),IF(C1581=5,VLOOKUP(B1581-1,balance!$AU:$AZ,6,FALSE),0)))))</f>
        <v>160000</v>
      </c>
      <c r="F1581">
        <v>53</v>
      </c>
      <c r="G1581">
        <f>IF(C1581=1,VLOOKUP(FoxFire!B1581,balance!$U:$Z,2,FALSE),IF(C1581=2,VLOOKUP(B1581,balance!$U:$Z,3,FALSE),IF(C1581=3,VLOOKUP(B1581,balance!$U:$Z,4,FALSE),IF(C1581=4,VLOOKUP(B1581,balance!$U:$Z,5,FALSE),IF(C1581=5,VLOOKUP(B1581-1,balance!$U:$Z,6,FALSE),0)))))/100</f>
        <v>1610.8411000000001</v>
      </c>
      <c r="H1581">
        <v>2</v>
      </c>
      <c r="I1581" s="1">
        <f>IF(C1581=1,VLOOKUP(FoxFire!B1581,balance!$AF:$AJ,2,FALSE),IF(C1581=2,VLOOKUP(B1581,balance!$AF:$AJ,3,FALSE),IF(C1581=3,VLOOKUP(B1581,balance!$AF:$AJ,4,FALSE),IF(C1581=4,VLOOKUP(B1581,balance!$AF:$AJ,5,FALSE),IF(C1581=5,VLOOKUP(B1581,balance!$AF:$AK,6,FALSE),0)))))*1000000000000</f>
        <v>12340000000000.049</v>
      </c>
      <c r="J1581">
        <f>VLOOKUP(B1581,balance!AU:BD,10,FALSE)</f>
        <v>0</v>
      </c>
    </row>
    <row r="1582" spans="1:10" x14ac:dyDescent="0.3">
      <c r="A1582">
        <v>1580</v>
      </c>
      <c r="B1582">
        <f t="shared" si="49"/>
        <v>317</v>
      </c>
      <c r="C1582">
        <f t="shared" si="48"/>
        <v>1</v>
      </c>
      <c r="D1582">
        <v>9026</v>
      </c>
      <c r="E1582" s="1">
        <f>IF(C1582=1,VLOOKUP(B1582,balance!$AU:$AZ,2,FALSE),IF(C1582=2,VLOOKUP(B1582,balance!$AU:$AZ,3,FALSE),IF(C1582=3,VLOOKUP(B1582,balance!$AU:$AZ,4,FALSE),IF(C1582=4,VLOOKUP(B1582,balance!$AU:$AZ,5,FALSE),IF(C1582=5,VLOOKUP(B1582-1,balance!$AU:$AZ,6,FALSE),0)))))</f>
        <v>8000</v>
      </c>
      <c r="F1582">
        <v>53</v>
      </c>
      <c r="G1582">
        <f>IF(C1582=1,VLOOKUP(FoxFire!B1582,balance!$U:$Z,2,FALSE),IF(C1582=2,VLOOKUP(B1582,balance!$U:$Z,3,FALSE),IF(C1582=3,VLOOKUP(B1582,balance!$U:$Z,4,FALSE),IF(C1582=4,VLOOKUP(B1582,balance!$U:$Z,5,FALSE),IF(C1582=5,VLOOKUP(B1582-1,balance!$U:$Z,6,FALSE),0)))))/100</f>
        <v>4.1599999999999996E-3</v>
      </c>
      <c r="H1582">
        <v>2</v>
      </c>
      <c r="I1582" s="1">
        <f>IF(C1582=1,VLOOKUP(FoxFire!B1582,balance!$AF:$AJ,2,FALSE),IF(C1582=2,VLOOKUP(B1582,balance!$AF:$AJ,3,FALSE),IF(C1582=3,VLOOKUP(B1582,balance!$AF:$AJ,4,FALSE),IF(C1582=4,VLOOKUP(B1582,balance!$AF:$AJ,5,FALSE),IF(C1582=5,VLOOKUP(B1582,balance!$AF:$AK,6,FALSE),0)))))*1000000000000</f>
        <v>3085000000000.0122</v>
      </c>
      <c r="J1582">
        <f>VLOOKUP(B1582,balance!AU:BD,10,FALSE)</f>
        <v>0</v>
      </c>
    </row>
    <row r="1583" spans="1:10" x14ac:dyDescent="0.3">
      <c r="A1583">
        <v>1581</v>
      </c>
      <c r="B1583">
        <f t="shared" si="49"/>
        <v>317</v>
      </c>
      <c r="C1583">
        <f t="shared" si="48"/>
        <v>2</v>
      </c>
      <c r="D1583">
        <v>9026</v>
      </c>
      <c r="E1583" s="1">
        <f>IF(C1583=1,VLOOKUP(B1583,balance!$AU:$AZ,2,FALSE),IF(C1583=2,VLOOKUP(B1583,balance!$AU:$AZ,3,FALSE),IF(C1583=3,VLOOKUP(B1583,balance!$AU:$AZ,4,FALSE),IF(C1583=4,VLOOKUP(B1583,balance!$AU:$AZ,5,FALSE),IF(C1583=5,VLOOKUP(B1583-1,balance!$AU:$AZ,6,FALSE),0)))))</f>
        <v>8000</v>
      </c>
      <c r="F1583">
        <v>53</v>
      </c>
      <c r="G1583">
        <f>IF(C1583=1,VLOOKUP(FoxFire!B1583,balance!$U:$Z,2,FALSE),IF(C1583=2,VLOOKUP(B1583,balance!$U:$Z,3,FALSE),IF(C1583=3,VLOOKUP(B1583,balance!$U:$Z,4,FALSE),IF(C1583=4,VLOOKUP(B1583,balance!$U:$Z,5,FALSE),IF(C1583=5,VLOOKUP(B1583-1,balance!$U:$Z,6,FALSE),0)))))/100</f>
        <v>4.1599999999999996E-3</v>
      </c>
      <c r="H1583">
        <v>2</v>
      </c>
      <c r="I1583" s="1">
        <f>IF(C1583=1,VLOOKUP(FoxFire!B1583,balance!$AF:$AJ,2,FALSE),IF(C1583=2,VLOOKUP(B1583,balance!$AF:$AJ,3,FALSE),IF(C1583=3,VLOOKUP(B1583,balance!$AF:$AJ,4,FALSE),IF(C1583=4,VLOOKUP(B1583,balance!$AF:$AJ,5,FALSE),IF(C1583=5,VLOOKUP(B1583,balance!$AF:$AK,6,FALSE),0)))))*1000000000000</f>
        <v>3085000000000.0122</v>
      </c>
      <c r="J1583">
        <f>VLOOKUP(B1583,balance!AU:BD,10,FALSE)</f>
        <v>0</v>
      </c>
    </row>
    <row r="1584" spans="1:10" x14ac:dyDescent="0.3">
      <c r="A1584">
        <v>1582</v>
      </c>
      <c r="B1584">
        <f t="shared" si="49"/>
        <v>317</v>
      </c>
      <c r="C1584">
        <f t="shared" si="48"/>
        <v>3</v>
      </c>
      <c r="D1584">
        <v>9026</v>
      </c>
      <c r="E1584" s="1">
        <f>IF(C1584=1,VLOOKUP(B1584,balance!$AU:$AZ,2,FALSE),IF(C1584=2,VLOOKUP(B1584,balance!$AU:$AZ,3,FALSE),IF(C1584=3,VLOOKUP(B1584,balance!$AU:$AZ,4,FALSE),IF(C1584=4,VLOOKUP(B1584,balance!$AU:$AZ,5,FALSE),IF(C1584=5,VLOOKUP(B1584-1,balance!$AU:$AZ,6,FALSE),0)))))</f>
        <v>8000</v>
      </c>
      <c r="F1584">
        <v>53</v>
      </c>
      <c r="G1584">
        <f>IF(C1584=1,VLOOKUP(FoxFire!B1584,balance!$U:$Z,2,FALSE),IF(C1584=2,VLOOKUP(B1584,balance!$U:$Z,3,FALSE),IF(C1584=3,VLOOKUP(B1584,balance!$U:$Z,4,FALSE),IF(C1584=4,VLOOKUP(B1584,balance!$U:$Z,5,FALSE),IF(C1584=5,VLOOKUP(B1584-1,balance!$U:$Z,6,FALSE),0)))))/100</f>
        <v>4.1599999999999996E-3</v>
      </c>
      <c r="H1584">
        <v>2</v>
      </c>
      <c r="I1584" s="1">
        <f>IF(C1584=1,VLOOKUP(FoxFire!B1584,balance!$AF:$AJ,2,FALSE),IF(C1584=2,VLOOKUP(B1584,balance!$AF:$AJ,3,FALSE),IF(C1584=3,VLOOKUP(B1584,balance!$AF:$AJ,4,FALSE),IF(C1584=4,VLOOKUP(B1584,balance!$AF:$AJ,5,FALSE),IF(C1584=5,VLOOKUP(B1584,balance!$AF:$AK,6,FALSE),0)))))*1000000000000</f>
        <v>3085000000000.0122</v>
      </c>
      <c r="J1584">
        <f>VLOOKUP(B1584,balance!AU:BD,10,FALSE)</f>
        <v>0</v>
      </c>
    </row>
    <row r="1585" spans="1:10" x14ac:dyDescent="0.3">
      <c r="A1585">
        <v>1583</v>
      </c>
      <c r="B1585">
        <f t="shared" si="49"/>
        <v>317</v>
      </c>
      <c r="C1585">
        <f t="shared" si="48"/>
        <v>4</v>
      </c>
      <c r="D1585">
        <v>9026</v>
      </c>
      <c r="E1585" s="1">
        <f>IF(C1585=1,VLOOKUP(B1585,balance!$AU:$AZ,2,FALSE),IF(C1585=2,VLOOKUP(B1585,balance!$AU:$AZ,3,FALSE),IF(C1585=3,VLOOKUP(B1585,balance!$AU:$AZ,4,FALSE),IF(C1585=4,VLOOKUP(B1585,balance!$AU:$AZ,5,FALSE),IF(C1585=5,VLOOKUP(B1585-1,balance!$AU:$AZ,6,FALSE),0)))))</f>
        <v>8000</v>
      </c>
      <c r="F1585">
        <v>53</v>
      </c>
      <c r="G1585">
        <f>IF(C1585=1,VLOOKUP(FoxFire!B1585,balance!$U:$Z,2,FALSE),IF(C1585=2,VLOOKUP(B1585,balance!$U:$Z,3,FALSE),IF(C1585=3,VLOOKUP(B1585,balance!$U:$Z,4,FALSE),IF(C1585=4,VLOOKUP(B1585,balance!$U:$Z,5,FALSE),IF(C1585=5,VLOOKUP(B1585-1,balance!$U:$Z,6,FALSE),0)))))/100</f>
        <v>4.1599999999999996E-3</v>
      </c>
      <c r="H1585">
        <v>2</v>
      </c>
      <c r="I1585" s="1">
        <f>IF(C1585=1,VLOOKUP(FoxFire!B1585,balance!$AF:$AJ,2,FALSE),IF(C1585=2,VLOOKUP(B1585,balance!$AF:$AJ,3,FALSE),IF(C1585=3,VLOOKUP(B1585,balance!$AF:$AJ,4,FALSE),IF(C1585=4,VLOOKUP(B1585,balance!$AF:$AJ,5,FALSE),IF(C1585=5,VLOOKUP(B1585,balance!$AF:$AK,6,FALSE),0)))))*1000000000000</f>
        <v>3085000000000.0122</v>
      </c>
      <c r="J1585">
        <f>VLOOKUP(B1585,balance!AU:BD,10,FALSE)</f>
        <v>0</v>
      </c>
    </row>
    <row r="1586" spans="1:10" x14ac:dyDescent="0.3">
      <c r="A1586">
        <v>1584</v>
      </c>
      <c r="B1586">
        <f t="shared" si="49"/>
        <v>318</v>
      </c>
      <c r="C1586">
        <f t="shared" si="48"/>
        <v>5</v>
      </c>
      <c r="D1586">
        <v>9026</v>
      </c>
      <c r="E1586" s="1">
        <f>IF(C1586=1,VLOOKUP(B1586,balance!$AU:$AZ,2,FALSE),IF(C1586=2,VLOOKUP(B1586,balance!$AU:$AZ,3,FALSE),IF(C1586=3,VLOOKUP(B1586,balance!$AU:$AZ,4,FALSE),IF(C1586=4,VLOOKUP(B1586,balance!$AU:$AZ,5,FALSE),IF(C1586=5,VLOOKUP(B1586-1,balance!$AU:$AZ,6,FALSE),0)))))</f>
        <v>160000</v>
      </c>
      <c r="F1586">
        <v>53</v>
      </c>
      <c r="G1586">
        <f>IF(C1586=1,VLOOKUP(FoxFire!B1586,balance!$U:$Z,2,FALSE),IF(C1586=2,VLOOKUP(B1586,balance!$U:$Z,3,FALSE),IF(C1586=3,VLOOKUP(B1586,balance!$U:$Z,4,FALSE),IF(C1586=4,VLOOKUP(B1586,balance!$U:$Z,5,FALSE),IF(C1586=5,VLOOKUP(B1586-1,balance!$U:$Z,6,FALSE),0)))))/100</f>
        <v>1616.3374000000001</v>
      </c>
      <c r="H1586">
        <v>2</v>
      </c>
      <c r="I1586" s="1">
        <f>IF(C1586=1,VLOOKUP(FoxFire!B1586,balance!$AF:$AJ,2,FALSE),IF(C1586=2,VLOOKUP(B1586,balance!$AF:$AJ,3,FALSE),IF(C1586=3,VLOOKUP(B1586,balance!$AF:$AJ,4,FALSE),IF(C1586=4,VLOOKUP(B1586,balance!$AF:$AJ,5,FALSE),IF(C1586=5,VLOOKUP(B1586,balance!$AF:$AK,6,FALSE),0)))))*1000000000000</f>
        <v>12345000000000.051</v>
      </c>
      <c r="J1586">
        <f>VLOOKUP(B1586,balance!AU:BD,10,FALSE)</f>
        <v>0</v>
      </c>
    </row>
    <row r="1587" spans="1:10" x14ac:dyDescent="0.3">
      <c r="A1587">
        <v>1585</v>
      </c>
      <c r="B1587">
        <f t="shared" si="49"/>
        <v>318</v>
      </c>
      <c r="C1587">
        <f t="shared" si="48"/>
        <v>1</v>
      </c>
      <c r="D1587">
        <v>9026</v>
      </c>
      <c r="E1587" s="1">
        <f>IF(C1587=1,VLOOKUP(B1587,balance!$AU:$AZ,2,FALSE),IF(C1587=2,VLOOKUP(B1587,balance!$AU:$AZ,3,FALSE),IF(C1587=3,VLOOKUP(B1587,balance!$AU:$AZ,4,FALSE),IF(C1587=4,VLOOKUP(B1587,balance!$AU:$AZ,5,FALSE),IF(C1587=5,VLOOKUP(B1587-1,balance!$AU:$AZ,6,FALSE),0)))))</f>
        <v>8000</v>
      </c>
      <c r="F1587">
        <v>53</v>
      </c>
      <c r="G1587">
        <f>IF(C1587=1,VLOOKUP(FoxFire!B1587,balance!$U:$Z,2,FALSE),IF(C1587=2,VLOOKUP(B1587,balance!$U:$Z,3,FALSE),IF(C1587=3,VLOOKUP(B1587,balance!$U:$Z,4,FALSE),IF(C1587=4,VLOOKUP(B1587,balance!$U:$Z,5,FALSE),IF(C1587=5,VLOOKUP(B1587-1,balance!$U:$Z,6,FALSE),0)))))/100</f>
        <v>4.1700000000000001E-3</v>
      </c>
      <c r="H1587">
        <v>2</v>
      </c>
      <c r="I1587" s="1">
        <f>IF(C1587=1,VLOOKUP(FoxFire!B1587,balance!$AF:$AJ,2,FALSE),IF(C1587=2,VLOOKUP(B1587,balance!$AF:$AJ,3,FALSE),IF(C1587=3,VLOOKUP(B1587,balance!$AF:$AJ,4,FALSE),IF(C1587=4,VLOOKUP(B1587,balance!$AF:$AJ,5,FALSE),IF(C1587=5,VLOOKUP(B1587,balance!$AF:$AK,6,FALSE),0)))))*1000000000000</f>
        <v>3086250000000.0127</v>
      </c>
      <c r="J1587">
        <f>VLOOKUP(B1587,balance!AU:BD,10,FALSE)</f>
        <v>0</v>
      </c>
    </row>
    <row r="1588" spans="1:10" x14ac:dyDescent="0.3">
      <c r="A1588">
        <v>1586</v>
      </c>
      <c r="B1588">
        <f t="shared" si="49"/>
        <v>318</v>
      </c>
      <c r="C1588">
        <f t="shared" si="48"/>
        <v>2</v>
      </c>
      <c r="D1588">
        <v>9026</v>
      </c>
      <c r="E1588" s="1">
        <f>IF(C1588=1,VLOOKUP(B1588,balance!$AU:$AZ,2,FALSE),IF(C1588=2,VLOOKUP(B1588,balance!$AU:$AZ,3,FALSE),IF(C1588=3,VLOOKUP(B1588,balance!$AU:$AZ,4,FALSE),IF(C1588=4,VLOOKUP(B1588,balance!$AU:$AZ,5,FALSE),IF(C1588=5,VLOOKUP(B1588-1,balance!$AU:$AZ,6,FALSE),0)))))</f>
        <v>8000</v>
      </c>
      <c r="F1588">
        <v>53</v>
      </c>
      <c r="G1588">
        <f>IF(C1588=1,VLOOKUP(FoxFire!B1588,balance!$U:$Z,2,FALSE),IF(C1588=2,VLOOKUP(B1588,balance!$U:$Z,3,FALSE),IF(C1588=3,VLOOKUP(B1588,balance!$U:$Z,4,FALSE),IF(C1588=4,VLOOKUP(B1588,balance!$U:$Z,5,FALSE),IF(C1588=5,VLOOKUP(B1588-1,balance!$U:$Z,6,FALSE),0)))))/100</f>
        <v>4.1700000000000001E-3</v>
      </c>
      <c r="H1588">
        <v>2</v>
      </c>
      <c r="I1588" s="1">
        <f>IF(C1588=1,VLOOKUP(FoxFire!B1588,balance!$AF:$AJ,2,FALSE),IF(C1588=2,VLOOKUP(B1588,balance!$AF:$AJ,3,FALSE),IF(C1588=3,VLOOKUP(B1588,balance!$AF:$AJ,4,FALSE),IF(C1588=4,VLOOKUP(B1588,balance!$AF:$AJ,5,FALSE),IF(C1588=5,VLOOKUP(B1588,balance!$AF:$AK,6,FALSE),0)))))*1000000000000</f>
        <v>3086250000000.0127</v>
      </c>
      <c r="J1588">
        <f>VLOOKUP(B1588,balance!AU:BD,10,FALSE)</f>
        <v>0</v>
      </c>
    </row>
    <row r="1589" spans="1:10" x14ac:dyDescent="0.3">
      <c r="A1589">
        <v>1587</v>
      </c>
      <c r="B1589">
        <f t="shared" si="49"/>
        <v>318</v>
      </c>
      <c r="C1589">
        <f t="shared" si="48"/>
        <v>3</v>
      </c>
      <c r="D1589">
        <v>9026</v>
      </c>
      <c r="E1589" s="1">
        <f>IF(C1589=1,VLOOKUP(B1589,balance!$AU:$AZ,2,FALSE),IF(C1589=2,VLOOKUP(B1589,balance!$AU:$AZ,3,FALSE),IF(C1589=3,VLOOKUP(B1589,balance!$AU:$AZ,4,FALSE),IF(C1589=4,VLOOKUP(B1589,balance!$AU:$AZ,5,FALSE),IF(C1589=5,VLOOKUP(B1589-1,balance!$AU:$AZ,6,FALSE),0)))))</f>
        <v>8000</v>
      </c>
      <c r="F1589">
        <v>53</v>
      </c>
      <c r="G1589">
        <f>IF(C1589=1,VLOOKUP(FoxFire!B1589,balance!$U:$Z,2,FALSE),IF(C1589=2,VLOOKUP(B1589,balance!$U:$Z,3,FALSE),IF(C1589=3,VLOOKUP(B1589,balance!$U:$Z,4,FALSE),IF(C1589=4,VLOOKUP(B1589,balance!$U:$Z,5,FALSE),IF(C1589=5,VLOOKUP(B1589-1,balance!$U:$Z,6,FALSE),0)))))/100</f>
        <v>4.1700000000000001E-3</v>
      </c>
      <c r="H1589">
        <v>2</v>
      </c>
      <c r="I1589" s="1">
        <f>IF(C1589=1,VLOOKUP(FoxFire!B1589,balance!$AF:$AJ,2,FALSE),IF(C1589=2,VLOOKUP(B1589,balance!$AF:$AJ,3,FALSE),IF(C1589=3,VLOOKUP(B1589,balance!$AF:$AJ,4,FALSE),IF(C1589=4,VLOOKUP(B1589,balance!$AF:$AJ,5,FALSE),IF(C1589=5,VLOOKUP(B1589,balance!$AF:$AK,6,FALSE),0)))))*1000000000000</f>
        <v>3086250000000.0127</v>
      </c>
      <c r="J1589">
        <f>VLOOKUP(B1589,balance!AU:BD,10,FALSE)</f>
        <v>0</v>
      </c>
    </row>
    <row r="1590" spans="1:10" x14ac:dyDescent="0.3">
      <c r="A1590">
        <v>1588</v>
      </c>
      <c r="B1590">
        <f t="shared" si="49"/>
        <v>318</v>
      </c>
      <c r="C1590">
        <f t="shared" si="48"/>
        <v>4</v>
      </c>
      <c r="D1590">
        <v>9026</v>
      </c>
      <c r="E1590" s="1">
        <f>IF(C1590=1,VLOOKUP(B1590,balance!$AU:$AZ,2,FALSE),IF(C1590=2,VLOOKUP(B1590,balance!$AU:$AZ,3,FALSE),IF(C1590=3,VLOOKUP(B1590,balance!$AU:$AZ,4,FALSE),IF(C1590=4,VLOOKUP(B1590,balance!$AU:$AZ,5,FALSE),IF(C1590=5,VLOOKUP(B1590-1,balance!$AU:$AZ,6,FALSE),0)))))</f>
        <v>8000</v>
      </c>
      <c r="F1590">
        <v>53</v>
      </c>
      <c r="G1590">
        <f>IF(C1590=1,VLOOKUP(FoxFire!B1590,balance!$U:$Z,2,FALSE),IF(C1590=2,VLOOKUP(B1590,balance!$U:$Z,3,FALSE),IF(C1590=3,VLOOKUP(B1590,balance!$U:$Z,4,FALSE),IF(C1590=4,VLOOKUP(B1590,balance!$U:$Z,5,FALSE),IF(C1590=5,VLOOKUP(B1590-1,balance!$U:$Z,6,FALSE),0)))))/100</f>
        <v>4.1700000000000001E-3</v>
      </c>
      <c r="H1590">
        <v>2</v>
      </c>
      <c r="I1590" s="1">
        <f>IF(C1590=1,VLOOKUP(FoxFire!B1590,balance!$AF:$AJ,2,FALSE),IF(C1590=2,VLOOKUP(B1590,balance!$AF:$AJ,3,FALSE),IF(C1590=3,VLOOKUP(B1590,balance!$AF:$AJ,4,FALSE),IF(C1590=4,VLOOKUP(B1590,balance!$AF:$AJ,5,FALSE),IF(C1590=5,VLOOKUP(B1590,balance!$AF:$AK,6,FALSE),0)))))*1000000000000</f>
        <v>3086250000000.0127</v>
      </c>
      <c r="J1590">
        <f>VLOOKUP(B1590,balance!AU:BD,10,FALSE)</f>
        <v>0</v>
      </c>
    </row>
    <row r="1591" spans="1:10" x14ac:dyDescent="0.3">
      <c r="A1591">
        <v>1589</v>
      </c>
      <c r="B1591">
        <f t="shared" si="49"/>
        <v>319</v>
      </c>
      <c r="C1591">
        <f t="shared" si="48"/>
        <v>5</v>
      </c>
      <c r="D1591">
        <v>9026</v>
      </c>
      <c r="E1591" s="1">
        <f>IF(C1591=1,VLOOKUP(B1591,balance!$AU:$AZ,2,FALSE),IF(C1591=2,VLOOKUP(B1591,balance!$AU:$AZ,3,FALSE),IF(C1591=3,VLOOKUP(B1591,balance!$AU:$AZ,4,FALSE),IF(C1591=4,VLOOKUP(B1591,balance!$AU:$AZ,5,FALSE),IF(C1591=5,VLOOKUP(B1591-1,balance!$AU:$AZ,6,FALSE),0)))))</f>
        <v>160000</v>
      </c>
      <c r="F1591">
        <v>53</v>
      </c>
      <c r="G1591">
        <f>IF(C1591=1,VLOOKUP(FoxFire!B1591,balance!$U:$Z,2,FALSE),IF(C1591=2,VLOOKUP(B1591,balance!$U:$Z,3,FALSE),IF(C1591=3,VLOOKUP(B1591,balance!$U:$Z,4,FALSE),IF(C1591=4,VLOOKUP(B1591,balance!$U:$Z,5,FALSE),IF(C1591=5,VLOOKUP(B1591-1,balance!$U:$Z,6,FALSE),0)))))/100</f>
        <v>1621.8430000000001</v>
      </c>
      <c r="H1591">
        <v>2</v>
      </c>
      <c r="I1591" s="1">
        <f>IF(C1591=1,VLOOKUP(FoxFire!B1591,balance!$AF:$AJ,2,FALSE),IF(C1591=2,VLOOKUP(B1591,balance!$AF:$AJ,3,FALSE),IF(C1591=3,VLOOKUP(B1591,balance!$AF:$AJ,4,FALSE),IF(C1591=4,VLOOKUP(B1591,balance!$AF:$AJ,5,FALSE),IF(C1591=5,VLOOKUP(B1591,balance!$AF:$AK,6,FALSE),0)))))*1000000000000</f>
        <v>12350000000000.049</v>
      </c>
      <c r="J1591">
        <f>VLOOKUP(B1591,balance!AU:BD,10,FALSE)</f>
        <v>0</v>
      </c>
    </row>
    <row r="1592" spans="1:10" x14ac:dyDescent="0.3">
      <c r="A1592">
        <v>1590</v>
      </c>
      <c r="B1592">
        <f t="shared" si="49"/>
        <v>319</v>
      </c>
      <c r="C1592">
        <f t="shared" si="48"/>
        <v>1</v>
      </c>
      <c r="D1592">
        <v>9026</v>
      </c>
      <c r="E1592" s="1">
        <f>IF(C1592=1,VLOOKUP(B1592,balance!$AU:$AZ,2,FALSE),IF(C1592=2,VLOOKUP(B1592,balance!$AU:$AZ,3,FALSE),IF(C1592=3,VLOOKUP(B1592,balance!$AU:$AZ,4,FALSE),IF(C1592=4,VLOOKUP(B1592,balance!$AU:$AZ,5,FALSE),IF(C1592=5,VLOOKUP(B1592-1,balance!$AU:$AZ,6,FALSE),0)))))</f>
        <v>8000</v>
      </c>
      <c r="F1592">
        <v>53</v>
      </c>
      <c r="G1592">
        <f>IF(C1592=1,VLOOKUP(FoxFire!B1592,balance!$U:$Z,2,FALSE),IF(C1592=2,VLOOKUP(B1592,balance!$U:$Z,3,FALSE),IF(C1592=3,VLOOKUP(B1592,balance!$U:$Z,4,FALSE),IF(C1592=4,VLOOKUP(B1592,balance!$U:$Z,5,FALSE),IF(C1592=5,VLOOKUP(B1592-1,balance!$U:$Z,6,FALSE),0)))))/100</f>
        <v>4.1799999999999997E-3</v>
      </c>
      <c r="H1592">
        <v>2</v>
      </c>
      <c r="I1592" s="1">
        <f>IF(C1592=1,VLOOKUP(FoxFire!B1592,balance!$AF:$AJ,2,FALSE),IF(C1592=2,VLOOKUP(B1592,balance!$AF:$AJ,3,FALSE),IF(C1592=3,VLOOKUP(B1592,balance!$AF:$AJ,4,FALSE),IF(C1592=4,VLOOKUP(B1592,balance!$AF:$AJ,5,FALSE),IF(C1592=5,VLOOKUP(B1592,balance!$AF:$AK,6,FALSE),0)))))*1000000000000</f>
        <v>3087500000000.0122</v>
      </c>
      <c r="J1592">
        <f>VLOOKUP(B1592,balance!AU:BD,10,FALSE)</f>
        <v>0</v>
      </c>
    </row>
    <row r="1593" spans="1:10" x14ac:dyDescent="0.3">
      <c r="A1593">
        <v>1591</v>
      </c>
      <c r="B1593">
        <f t="shared" si="49"/>
        <v>319</v>
      </c>
      <c r="C1593">
        <f t="shared" si="48"/>
        <v>2</v>
      </c>
      <c r="D1593">
        <v>9026</v>
      </c>
      <c r="E1593" s="1">
        <f>IF(C1593=1,VLOOKUP(B1593,balance!$AU:$AZ,2,FALSE),IF(C1593=2,VLOOKUP(B1593,balance!$AU:$AZ,3,FALSE),IF(C1593=3,VLOOKUP(B1593,balance!$AU:$AZ,4,FALSE),IF(C1593=4,VLOOKUP(B1593,balance!$AU:$AZ,5,FALSE),IF(C1593=5,VLOOKUP(B1593-1,balance!$AU:$AZ,6,FALSE),0)))))</f>
        <v>8000</v>
      </c>
      <c r="F1593">
        <v>53</v>
      </c>
      <c r="G1593">
        <f>IF(C1593=1,VLOOKUP(FoxFire!B1593,balance!$U:$Z,2,FALSE),IF(C1593=2,VLOOKUP(B1593,balance!$U:$Z,3,FALSE),IF(C1593=3,VLOOKUP(B1593,balance!$U:$Z,4,FALSE),IF(C1593=4,VLOOKUP(B1593,balance!$U:$Z,5,FALSE),IF(C1593=5,VLOOKUP(B1593-1,balance!$U:$Z,6,FALSE),0)))))/100</f>
        <v>4.1799999999999997E-3</v>
      </c>
      <c r="H1593">
        <v>2</v>
      </c>
      <c r="I1593" s="1">
        <f>IF(C1593=1,VLOOKUP(FoxFire!B1593,balance!$AF:$AJ,2,FALSE),IF(C1593=2,VLOOKUP(B1593,balance!$AF:$AJ,3,FALSE),IF(C1593=3,VLOOKUP(B1593,balance!$AF:$AJ,4,FALSE),IF(C1593=4,VLOOKUP(B1593,balance!$AF:$AJ,5,FALSE),IF(C1593=5,VLOOKUP(B1593,balance!$AF:$AK,6,FALSE),0)))))*1000000000000</f>
        <v>3087500000000.0122</v>
      </c>
      <c r="J1593">
        <f>VLOOKUP(B1593,balance!AU:BD,10,FALSE)</f>
        <v>0</v>
      </c>
    </row>
    <row r="1594" spans="1:10" x14ac:dyDescent="0.3">
      <c r="A1594">
        <v>1592</v>
      </c>
      <c r="B1594">
        <f t="shared" si="49"/>
        <v>319</v>
      </c>
      <c r="C1594">
        <f t="shared" si="48"/>
        <v>3</v>
      </c>
      <c r="D1594">
        <v>9026</v>
      </c>
      <c r="E1594" s="1">
        <f>IF(C1594=1,VLOOKUP(B1594,balance!$AU:$AZ,2,FALSE),IF(C1594=2,VLOOKUP(B1594,balance!$AU:$AZ,3,FALSE),IF(C1594=3,VLOOKUP(B1594,balance!$AU:$AZ,4,FALSE),IF(C1594=4,VLOOKUP(B1594,balance!$AU:$AZ,5,FALSE),IF(C1594=5,VLOOKUP(B1594-1,balance!$AU:$AZ,6,FALSE),0)))))</f>
        <v>8000</v>
      </c>
      <c r="F1594">
        <v>53</v>
      </c>
      <c r="G1594">
        <f>IF(C1594=1,VLOOKUP(FoxFire!B1594,balance!$U:$Z,2,FALSE),IF(C1594=2,VLOOKUP(B1594,balance!$U:$Z,3,FALSE),IF(C1594=3,VLOOKUP(B1594,balance!$U:$Z,4,FALSE),IF(C1594=4,VLOOKUP(B1594,balance!$U:$Z,5,FALSE),IF(C1594=5,VLOOKUP(B1594-1,balance!$U:$Z,6,FALSE),0)))))/100</f>
        <v>4.1799999999999997E-3</v>
      </c>
      <c r="H1594">
        <v>2</v>
      </c>
      <c r="I1594" s="1">
        <f>IF(C1594=1,VLOOKUP(FoxFire!B1594,balance!$AF:$AJ,2,FALSE),IF(C1594=2,VLOOKUP(B1594,balance!$AF:$AJ,3,FALSE),IF(C1594=3,VLOOKUP(B1594,balance!$AF:$AJ,4,FALSE),IF(C1594=4,VLOOKUP(B1594,balance!$AF:$AJ,5,FALSE),IF(C1594=5,VLOOKUP(B1594,balance!$AF:$AK,6,FALSE),0)))))*1000000000000</f>
        <v>3087500000000.0122</v>
      </c>
      <c r="J1594">
        <f>VLOOKUP(B1594,balance!AU:BD,10,FALSE)</f>
        <v>0</v>
      </c>
    </row>
    <row r="1595" spans="1:10" x14ac:dyDescent="0.3">
      <c r="A1595">
        <v>1593</v>
      </c>
      <c r="B1595">
        <f t="shared" si="49"/>
        <v>319</v>
      </c>
      <c r="C1595">
        <f t="shared" si="48"/>
        <v>4</v>
      </c>
      <c r="D1595">
        <v>9026</v>
      </c>
      <c r="E1595" s="1">
        <f>IF(C1595=1,VLOOKUP(B1595,balance!$AU:$AZ,2,FALSE),IF(C1595=2,VLOOKUP(B1595,balance!$AU:$AZ,3,FALSE),IF(C1595=3,VLOOKUP(B1595,balance!$AU:$AZ,4,FALSE),IF(C1595=4,VLOOKUP(B1595,balance!$AU:$AZ,5,FALSE),IF(C1595=5,VLOOKUP(B1595-1,balance!$AU:$AZ,6,FALSE),0)))))</f>
        <v>8000</v>
      </c>
      <c r="F1595">
        <v>53</v>
      </c>
      <c r="G1595">
        <f>IF(C1595=1,VLOOKUP(FoxFire!B1595,balance!$U:$Z,2,FALSE),IF(C1595=2,VLOOKUP(B1595,balance!$U:$Z,3,FALSE),IF(C1595=3,VLOOKUP(B1595,balance!$U:$Z,4,FALSE),IF(C1595=4,VLOOKUP(B1595,balance!$U:$Z,5,FALSE),IF(C1595=5,VLOOKUP(B1595-1,balance!$U:$Z,6,FALSE),0)))))/100</f>
        <v>4.1799999999999997E-3</v>
      </c>
      <c r="H1595">
        <v>2</v>
      </c>
      <c r="I1595" s="1">
        <f>IF(C1595=1,VLOOKUP(FoxFire!B1595,balance!$AF:$AJ,2,FALSE),IF(C1595=2,VLOOKUP(B1595,balance!$AF:$AJ,3,FALSE),IF(C1595=3,VLOOKUP(B1595,balance!$AF:$AJ,4,FALSE),IF(C1595=4,VLOOKUP(B1595,balance!$AF:$AJ,5,FALSE),IF(C1595=5,VLOOKUP(B1595,balance!$AF:$AK,6,FALSE),0)))))*1000000000000</f>
        <v>3087500000000.0122</v>
      </c>
      <c r="J1595">
        <f>VLOOKUP(B1595,balance!AU:BD,10,FALSE)</f>
        <v>0</v>
      </c>
    </row>
    <row r="1596" spans="1:10" x14ac:dyDescent="0.3">
      <c r="A1596">
        <v>1594</v>
      </c>
      <c r="B1596">
        <f t="shared" si="49"/>
        <v>320</v>
      </c>
      <c r="C1596">
        <f t="shared" si="48"/>
        <v>5</v>
      </c>
      <c r="D1596">
        <v>9026</v>
      </c>
      <c r="E1596" s="1">
        <f>IF(C1596=1,VLOOKUP(B1596,balance!$AU:$AZ,2,FALSE),IF(C1596=2,VLOOKUP(B1596,balance!$AU:$AZ,3,FALSE),IF(C1596=3,VLOOKUP(B1596,balance!$AU:$AZ,4,FALSE),IF(C1596=4,VLOOKUP(B1596,balance!$AU:$AZ,5,FALSE),IF(C1596=5,VLOOKUP(B1596-1,balance!$AU:$AZ,6,FALSE),0)))))</f>
        <v>160000</v>
      </c>
      <c r="F1596">
        <v>53</v>
      </c>
      <c r="G1596">
        <f>IF(C1596=1,VLOOKUP(FoxFire!B1596,balance!$U:$Z,2,FALSE),IF(C1596=2,VLOOKUP(B1596,balance!$U:$Z,3,FALSE),IF(C1596=3,VLOOKUP(B1596,balance!$U:$Z,4,FALSE),IF(C1596=4,VLOOKUP(B1596,balance!$U:$Z,5,FALSE),IF(C1596=5,VLOOKUP(B1596-1,balance!$U:$Z,6,FALSE),0)))))/100</f>
        <v>1627.3580999999999</v>
      </c>
      <c r="H1596">
        <v>2</v>
      </c>
      <c r="I1596" s="1">
        <f>IF(C1596=1,VLOOKUP(FoxFire!B1596,balance!$AF:$AJ,2,FALSE),IF(C1596=2,VLOOKUP(B1596,balance!$AF:$AJ,3,FALSE),IF(C1596=3,VLOOKUP(B1596,balance!$AF:$AJ,4,FALSE),IF(C1596=4,VLOOKUP(B1596,balance!$AF:$AJ,5,FALSE),IF(C1596=5,VLOOKUP(B1596,balance!$AF:$AK,6,FALSE),0)))))*1000000000000</f>
        <v>12355000000000.051</v>
      </c>
      <c r="J1596">
        <f>VLOOKUP(B1596,balance!AU:BD,10,FALSE)</f>
        <v>0</v>
      </c>
    </row>
    <row r="1597" spans="1:10" x14ac:dyDescent="0.3">
      <c r="A1597">
        <v>1595</v>
      </c>
      <c r="B1597">
        <f t="shared" si="49"/>
        <v>320</v>
      </c>
      <c r="C1597">
        <f t="shared" si="48"/>
        <v>1</v>
      </c>
      <c r="D1597">
        <v>9026</v>
      </c>
      <c r="E1597" s="1">
        <f>IF(C1597=1,VLOOKUP(B1597,balance!$AU:$AZ,2,FALSE),IF(C1597=2,VLOOKUP(B1597,balance!$AU:$AZ,3,FALSE),IF(C1597=3,VLOOKUP(B1597,balance!$AU:$AZ,4,FALSE),IF(C1597=4,VLOOKUP(B1597,balance!$AU:$AZ,5,FALSE),IF(C1597=5,VLOOKUP(B1597-1,balance!$AU:$AZ,6,FALSE),0)))))</f>
        <v>8000</v>
      </c>
      <c r="F1597">
        <v>53</v>
      </c>
      <c r="G1597">
        <f>IF(C1597=1,VLOOKUP(FoxFire!B1597,balance!$U:$Z,2,FALSE),IF(C1597=2,VLOOKUP(B1597,balance!$U:$Z,3,FALSE),IF(C1597=3,VLOOKUP(B1597,balance!$U:$Z,4,FALSE),IF(C1597=4,VLOOKUP(B1597,balance!$U:$Z,5,FALSE),IF(C1597=5,VLOOKUP(B1597-1,balance!$U:$Z,6,FALSE),0)))))/100</f>
        <v>4.1900000000000001E-3</v>
      </c>
      <c r="H1597">
        <v>2</v>
      </c>
      <c r="I1597" s="1">
        <f>IF(C1597=1,VLOOKUP(FoxFire!B1597,balance!$AF:$AJ,2,FALSE),IF(C1597=2,VLOOKUP(B1597,balance!$AF:$AJ,3,FALSE),IF(C1597=3,VLOOKUP(B1597,balance!$AF:$AJ,4,FALSE),IF(C1597=4,VLOOKUP(B1597,balance!$AF:$AJ,5,FALSE),IF(C1597=5,VLOOKUP(B1597,balance!$AF:$AK,6,FALSE),0)))))*1000000000000</f>
        <v>3088750000000.0127</v>
      </c>
      <c r="J1597">
        <f>VLOOKUP(B1597,balance!AU:BD,10,FALSE)</f>
        <v>0</v>
      </c>
    </row>
    <row r="1598" spans="1:10" x14ac:dyDescent="0.3">
      <c r="A1598">
        <v>1596</v>
      </c>
      <c r="B1598">
        <f t="shared" si="49"/>
        <v>320</v>
      </c>
      <c r="C1598">
        <f t="shared" si="48"/>
        <v>2</v>
      </c>
      <c r="D1598">
        <v>9026</v>
      </c>
      <c r="E1598" s="1">
        <f>IF(C1598=1,VLOOKUP(B1598,balance!$AU:$AZ,2,FALSE),IF(C1598=2,VLOOKUP(B1598,balance!$AU:$AZ,3,FALSE),IF(C1598=3,VLOOKUP(B1598,balance!$AU:$AZ,4,FALSE),IF(C1598=4,VLOOKUP(B1598,balance!$AU:$AZ,5,FALSE),IF(C1598=5,VLOOKUP(B1598-1,balance!$AU:$AZ,6,FALSE),0)))))</f>
        <v>8000</v>
      </c>
      <c r="F1598">
        <v>53</v>
      </c>
      <c r="G1598">
        <f>IF(C1598=1,VLOOKUP(FoxFire!B1598,balance!$U:$Z,2,FALSE),IF(C1598=2,VLOOKUP(B1598,balance!$U:$Z,3,FALSE),IF(C1598=3,VLOOKUP(B1598,balance!$U:$Z,4,FALSE),IF(C1598=4,VLOOKUP(B1598,balance!$U:$Z,5,FALSE),IF(C1598=5,VLOOKUP(B1598-1,balance!$U:$Z,6,FALSE),0)))))/100</f>
        <v>4.1900000000000001E-3</v>
      </c>
      <c r="H1598">
        <v>2</v>
      </c>
      <c r="I1598" s="1">
        <f>IF(C1598=1,VLOOKUP(FoxFire!B1598,balance!$AF:$AJ,2,FALSE),IF(C1598=2,VLOOKUP(B1598,balance!$AF:$AJ,3,FALSE),IF(C1598=3,VLOOKUP(B1598,balance!$AF:$AJ,4,FALSE),IF(C1598=4,VLOOKUP(B1598,balance!$AF:$AJ,5,FALSE),IF(C1598=5,VLOOKUP(B1598,balance!$AF:$AK,6,FALSE),0)))))*1000000000000</f>
        <v>3088750000000.0127</v>
      </c>
      <c r="J1598">
        <f>VLOOKUP(B1598,balance!AU:BD,10,FALSE)</f>
        <v>0</v>
      </c>
    </row>
    <row r="1599" spans="1:10" x14ac:dyDescent="0.3">
      <c r="A1599">
        <v>1597</v>
      </c>
      <c r="B1599">
        <f t="shared" si="49"/>
        <v>320</v>
      </c>
      <c r="C1599">
        <f t="shared" si="48"/>
        <v>3</v>
      </c>
      <c r="D1599">
        <v>9026</v>
      </c>
      <c r="E1599" s="1">
        <f>IF(C1599=1,VLOOKUP(B1599,balance!$AU:$AZ,2,FALSE),IF(C1599=2,VLOOKUP(B1599,balance!$AU:$AZ,3,FALSE),IF(C1599=3,VLOOKUP(B1599,balance!$AU:$AZ,4,FALSE),IF(C1599=4,VLOOKUP(B1599,balance!$AU:$AZ,5,FALSE),IF(C1599=5,VLOOKUP(B1599-1,balance!$AU:$AZ,6,FALSE),0)))))</f>
        <v>8000</v>
      </c>
      <c r="F1599">
        <v>53</v>
      </c>
      <c r="G1599">
        <f>IF(C1599=1,VLOOKUP(FoxFire!B1599,balance!$U:$Z,2,FALSE),IF(C1599=2,VLOOKUP(B1599,balance!$U:$Z,3,FALSE),IF(C1599=3,VLOOKUP(B1599,balance!$U:$Z,4,FALSE),IF(C1599=4,VLOOKUP(B1599,balance!$U:$Z,5,FALSE),IF(C1599=5,VLOOKUP(B1599-1,balance!$U:$Z,6,FALSE),0)))))/100</f>
        <v>4.1900000000000001E-3</v>
      </c>
      <c r="H1599">
        <v>2</v>
      </c>
      <c r="I1599" s="1">
        <f>IF(C1599=1,VLOOKUP(FoxFire!B1599,balance!$AF:$AJ,2,FALSE),IF(C1599=2,VLOOKUP(B1599,balance!$AF:$AJ,3,FALSE),IF(C1599=3,VLOOKUP(B1599,balance!$AF:$AJ,4,FALSE),IF(C1599=4,VLOOKUP(B1599,balance!$AF:$AJ,5,FALSE),IF(C1599=5,VLOOKUP(B1599,balance!$AF:$AK,6,FALSE),0)))))*1000000000000</f>
        <v>3088750000000.0127</v>
      </c>
      <c r="J1599">
        <f>VLOOKUP(B1599,balance!AU:BD,10,FALSE)</f>
        <v>0</v>
      </c>
    </row>
    <row r="1600" spans="1:10" x14ac:dyDescent="0.3">
      <c r="A1600">
        <v>1598</v>
      </c>
      <c r="B1600">
        <f t="shared" si="49"/>
        <v>320</v>
      </c>
      <c r="C1600">
        <f t="shared" si="48"/>
        <v>4</v>
      </c>
      <c r="D1600">
        <v>9026</v>
      </c>
      <c r="E1600" s="1">
        <f>IF(C1600=1,VLOOKUP(B1600,balance!$AU:$AZ,2,FALSE),IF(C1600=2,VLOOKUP(B1600,balance!$AU:$AZ,3,FALSE),IF(C1600=3,VLOOKUP(B1600,balance!$AU:$AZ,4,FALSE),IF(C1600=4,VLOOKUP(B1600,balance!$AU:$AZ,5,FALSE),IF(C1600=5,VLOOKUP(B1600-1,balance!$AU:$AZ,6,FALSE),0)))))</f>
        <v>8000</v>
      </c>
      <c r="F1600">
        <v>53</v>
      </c>
      <c r="G1600">
        <f>IF(C1600=1,VLOOKUP(FoxFire!B1600,balance!$U:$Z,2,FALSE),IF(C1600=2,VLOOKUP(B1600,balance!$U:$Z,3,FALSE),IF(C1600=3,VLOOKUP(B1600,balance!$U:$Z,4,FALSE),IF(C1600=4,VLOOKUP(B1600,balance!$U:$Z,5,FALSE),IF(C1600=5,VLOOKUP(B1600-1,balance!$U:$Z,6,FALSE),0)))))/100</f>
        <v>4.1900000000000001E-3</v>
      </c>
      <c r="H1600">
        <v>2</v>
      </c>
      <c r="I1600" s="1">
        <f>IF(C1600=1,VLOOKUP(FoxFire!B1600,balance!$AF:$AJ,2,FALSE),IF(C1600=2,VLOOKUP(B1600,balance!$AF:$AJ,3,FALSE),IF(C1600=3,VLOOKUP(B1600,balance!$AF:$AJ,4,FALSE),IF(C1600=4,VLOOKUP(B1600,balance!$AF:$AJ,5,FALSE),IF(C1600=5,VLOOKUP(B1600,balance!$AF:$AK,6,FALSE),0)))))*1000000000000</f>
        <v>3088750000000.0127</v>
      </c>
      <c r="J1600">
        <f>VLOOKUP(B1600,balance!AU:BD,10,FALSE)</f>
        <v>0</v>
      </c>
    </row>
    <row r="1601" spans="1:10" x14ac:dyDescent="0.3">
      <c r="A1601">
        <v>1599</v>
      </c>
      <c r="B1601">
        <f t="shared" si="49"/>
        <v>321</v>
      </c>
      <c r="C1601">
        <f t="shared" si="48"/>
        <v>5</v>
      </c>
      <c r="D1601">
        <v>9026</v>
      </c>
      <c r="E1601" s="1">
        <f>IF(C1601=1,VLOOKUP(B1601,balance!$AU:$AZ,2,FALSE),IF(C1601=2,VLOOKUP(B1601,balance!$AU:$AZ,3,FALSE),IF(C1601=3,VLOOKUP(B1601,balance!$AU:$AZ,4,FALSE),IF(C1601=4,VLOOKUP(B1601,balance!$AU:$AZ,5,FALSE),IF(C1601=5,VLOOKUP(B1601-1,balance!$AU:$AZ,6,FALSE),0)))))</f>
        <v>160000</v>
      </c>
      <c r="F1601">
        <v>53</v>
      </c>
      <c r="G1601">
        <f>IF(C1601=1,VLOOKUP(FoxFire!B1601,balance!$U:$Z,2,FALSE),IF(C1601=2,VLOOKUP(B1601,balance!$U:$Z,3,FALSE),IF(C1601=3,VLOOKUP(B1601,balance!$U:$Z,4,FALSE),IF(C1601=4,VLOOKUP(B1601,balance!$U:$Z,5,FALSE),IF(C1601=5,VLOOKUP(B1601-1,balance!$U:$Z,6,FALSE),0)))))/100</f>
        <v>1632.8824999999999</v>
      </c>
      <c r="H1601">
        <v>2</v>
      </c>
      <c r="I1601" s="1">
        <f>IF(C1601=1,VLOOKUP(FoxFire!B1601,balance!$AF:$AJ,2,FALSE),IF(C1601=2,VLOOKUP(B1601,balance!$AF:$AJ,3,FALSE),IF(C1601=3,VLOOKUP(B1601,balance!$AF:$AJ,4,FALSE),IF(C1601=4,VLOOKUP(B1601,balance!$AF:$AJ,5,FALSE),IF(C1601=5,VLOOKUP(B1601,balance!$AF:$AK,6,FALSE),0)))))*1000000000000</f>
        <v>12360000000000.049</v>
      </c>
      <c r="J1601">
        <f>VLOOKUP(B1601,balance!AU:BD,10,FALSE)</f>
        <v>0</v>
      </c>
    </row>
    <row r="1602" spans="1:10" x14ac:dyDescent="0.3">
      <c r="A1602">
        <v>1600</v>
      </c>
      <c r="B1602">
        <f t="shared" si="49"/>
        <v>321</v>
      </c>
      <c r="C1602">
        <f t="shared" si="48"/>
        <v>1</v>
      </c>
      <c r="D1602">
        <v>9026</v>
      </c>
      <c r="E1602" s="1">
        <f>IF(C1602=1,VLOOKUP(B1602,balance!$AU:$AZ,2,FALSE),IF(C1602=2,VLOOKUP(B1602,balance!$AU:$AZ,3,FALSE),IF(C1602=3,VLOOKUP(B1602,balance!$AU:$AZ,4,FALSE),IF(C1602=4,VLOOKUP(B1602,balance!$AU:$AZ,5,FALSE),IF(C1602=5,VLOOKUP(B1602-1,balance!$AU:$AZ,6,FALSE),0)))))</f>
        <v>8000</v>
      </c>
      <c r="F1602">
        <v>53</v>
      </c>
      <c r="G1602">
        <f>IF(C1602=1,VLOOKUP(FoxFire!B1602,balance!$U:$Z,2,FALSE),IF(C1602=2,VLOOKUP(B1602,balance!$U:$Z,3,FALSE),IF(C1602=3,VLOOKUP(B1602,balance!$U:$Z,4,FALSE),IF(C1602=4,VLOOKUP(B1602,balance!$U:$Z,5,FALSE),IF(C1602=5,VLOOKUP(B1602-1,balance!$U:$Z,6,FALSE),0)))))/100</f>
        <v>4.1999999999999997E-3</v>
      </c>
      <c r="H1602">
        <v>2</v>
      </c>
      <c r="I1602" s="1">
        <f>IF(C1602=1,VLOOKUP(FoxFire!B1602,balance!$AF:$AJ,2,FALSE),IF(C1602=2,VLOOKUP(B1602,balance!$AF:$AJ,3,FALSE),IF(C1602=3,VLOOKUP(B1602,balance!$AF:$AJ,4,FALSE),IF(C1602=4,VLOOKUP(B1602,balance!$AF:$AJ,5,FALSE),IF(C1602=5,VLOOKUP(B1602,balance!$AF:$AK,6,FALSE),0)))))*1000000000000</f>
        <v>3090000000000.0122</v>
      </c>
      <c r="J1602">
        <f>VLOOKUP(B1602,balance!AU:BD,10,FALSE)</f>
        <v>0</v>
      </c>
    </row>
    <row r="1603" spans="1:10" x14ac:dyDescent="0.3">
      <c r="A1603">
        <v>1601</v>
      </c>
      <c r="B1603">
        <f t="shared" si="49"/>
        <v>321</v>
      </c>
      <c r="C1603">
        <f t="shared" si="48"/>
        <v>2</v>
      </c>
      <c r="D1603">
        <v>9026</v>
      </c>
      <c r="E1603" s="1">
        <f>IF(C1603=1,VLOOKUP(B1603,balance!$AU:$AZ,2,FALSE),IF(C1603=2,VLOOKUP(B1603,balance!$AU:$AZ,3,FALSE),IF(C1603=3,VLOOKUP(B1603,balance!$AU:$AZ,4,FALSE),IF(C1603=4,VLOOKUP(B1603,balance!$AU:$AZ,5,FALSE),IF(C1603=5,VLOOKUP(B1603-1,balance!$AU:$AZ,6,FALSE),0)))))</f>
        <v>8000</v>
      </c>
      <c r="F1603">
        <v>53</v>
      </c>
      <c r="G1603">
        <f>IF(C1603=1,VLOOKUP(FoxFire!B1603,balance!$U:$Z,2,FALSE),IF(C1603=2,VLOOKUP(B1603,balance!$U:$Z,3,FALSE),IF(C1603=3,VLOOKUP(B1603,balance!$U:$Z,4,FALSE),IF(C1603=4,VLOOKUP(B1603,balance!$U:$Z,5,FALSE),IF(C1603=5,VLOOKUP(B1603-1,balance!$U:$Z,6,FALSE),0)))))/100</f>
        <v>4.1999999999999997E-3</v>
      </c>
      <c r="H1603">
        <v>2</v>
      </c>
      <c r="I1603" s="1">
        <f>IF(C1603=1,VLOOKUP(FoxFire!B1603,balance!$AF:$AJ,2,FALSE),IF(C1603=2,VLOOKUP(B1603,balance!$AF:$AJ,3,FALSE),IF(C1603=3,VLOOKUP(B1603,balance!$AF:$AJ,4,FALSE),IF(C1603=4,VLOOKUP(B1603,balance!$AF:$AJ,5,FALSE),IF(C1603=5,VLOOKUP(B1603,balance!$AF:$AK,6,FALSE),0)))))*1000000000000</f>
        <v>3090000000000.0122</v>
      </c>
      <c r="J1603">
        <f>VLOOKUP(B1603,balance!AU:BD,10,FALSE)</f>
        <v>0</v>
      </c>
    </row>
    <row r="1604" spans="1:10" x14ac:dyDescent="0.3">
      <c r="A1604">
        <v>1602</v>
      </c>
      <c r="B1604">
        <f t="shared" si="49"/>
        <v>321</v>
      </c>
      <c r="C1604">
        <f t="shared" si="48"/>
        <v>3</v>
      </c>
      <c r="D1604">
        <v>9026</v>
      </c>
      <c r="E1604" s="1">
        <f>IF(C1604=1,VLOOKUP(B1604,balance!$AU:$AZ,2,FALSE),IF(C1604=2,VLOOKUP(B1604,balance!$AU:$AZ,3,FALSE),IF(C1604=3,VLOOKUP(B1604,balance!$AU:$AZ,4,FALSE),IF(C1604=4,VLOOKUP(B1604,balance!$AU:$AZ,5,FALSE),IF(C1604=5,VLOOKUP(B1604-1,balance!$AU:$AZ,6,FALSE),0)))))</f>
        <v>8000</v>
      </c>
      <c r="F1604">
        <v>53</v>
      </c>
      <c r="G1604">
        <f>IF(C1604=1,VLOOKUP(FoxFire!B1604,balance!$U:$Z,2,FALSE),IF(C1604=2,VLOOKUP(B1604,balance!$U:$Z,3,FALSE),IF(C1604=3,VLOOKUP(B1604,balance!$U:$Z,4,FALSE),IF(C1604=4,VLOOKUP(B1604,balance!$U:$Z,5,FALSE),IF(C1604=5,VLOOKUP(B1604-1,balance!$U:$Z,6,FALSE),0)))))/100</f>
        <v>4.1999999999999997E-3</v>
      </c>
      <c r="H1604">
        <v>2</v>
      </c>
      <c r="I1604" s="1">
        <f>IF(C1604=1,VLOOKUP(FoxFire!B1604,balance!$AF:$AJ,2,FALSE),IF(C1604=2,VLOOKUP(B1604,balance!$AF:$AJ,3,FALSE),IF(C1604=3,VLOOKUP(B1604,balance!$AF:$AJ,4,FALSE),IF(C1604=4,VLOOKUP(B1604,balance!$AF:$AJ,5,FALSE),IF(C1604=5,VLOOKUP(B1604,balance!$AF:$AK,6,FALSE),0)))))*1000000000000</f>
        <v>3090000000000.0122</v>
      </c>
      <c r="J1604">
        <f>VLOOKUP(B1604,balance!AU:BD,10,FALSE)</f>
        <v>0</v>
      </c>
    </row>
    <row r="1605" spans="1:10" x14ac:dyDescent="0.3">
      <c r="A1605">
        <v>1603</v>
      </c>
      <c r="B1605">
        <f t="shared" si="49"/>
        <v>321</v>
      </c>
      <c r="C1605">
        <f t="shared" si="48"/>
        <v>4</v>
      </c>
      <c r="D1605">
        <v>9026</v>
      </c>
      <c r="E1605" s="1">
        <f>IF(C1605=1,VLOOKUP(B1605,balance!$AU:$AZ,2,FALSE),IF(C1605=2,VLOOKUP(B1605,balance!$AU:$AZ,3,FALSE),IF(C1605=3,VLOOKUP(B1605,balance!$AU:$AZ,4,FALSE),IF(C1605=4,VLOOKUP(B1605,balance!$AU:$AZ,5,FALSE),IF(C1605=5,VLOOKUP(B1605-1,balance!$AU:$AZ,6,FALSE),0)))))</f>
        <v>8000</v>
      </c>
      <c r="F1605">
        <v>53</v>
      </c>
      <c r="G1605">
        <f>IF(C1605=1,VLOOKUP(FoxFire!B1605,balance!$U:$Z,2,FALSE),IF(C1605=2,VLOOKUP(B1605,balance!$U:$Z,3,FALSE),IF(C1605=3,VLOOKUP(B1605,balance!$U:$Z,4,FALSE),IF(C1605=4,VLOOKUP(B1605,balance!$U:$Z,5,FALSE),IF(C1605=5,VLOOKUP(B1605-1,balance!$U:$Z,6,FALSE),0)))))/100</f>
        <v>4.1999999999999997E-3</v>
      </c>
      <c r="H1605">
        <v>2</v>
      </c>
      <c r="I1605" s="1">
        <f>IF(C1605=1,VLOOKUP(FoxFire!B1605,balance!$AF:$AJ,2,FALSE),IF(C1605=2,VLOOKUP(B1605,balance!$AF:$AJ,3,FALSE),IF(C1605=3,VLOOKUP(B1605,balance!$AF:$AJ,4,FALSE),IF(C1605=4,VLOOKUP(B1605,balance!$AF:$AJ,5,FALSE),IF(C1605=5,VLOOKUP(B1605,balance!$AF:$AK,6,FALSE),0)))))*1000000000000</f>
        <v>3090000000000.0122</v>
      </c>
      <c r="J1605">
        <f>VLOOKUP(B1605,balance!AU:BD,10,FALSE)</f>
        <v>0</v>
      </c>
    </row>
    <row r="1606" spans="1:10" x14ac:dyDescent="0.3">
      <c r="A1606">
        <v>1604</v>
      </c>
      <c r="B1606">
        <f t="shared" si="49"/>
        <v>322</v>
      </c>
      <c r="C1606">
        <f t="shared" si="48"/>
        <v>5</v>
      </c>
      <c r="D1606">
        <v>9026</v>
      </c>
      <c r="E1606" s="1">
        <f>IF(C1606=1,VLOOKUP(B1606,balance!$AU:$AZ,2,FALSE),IF(C1606=2,VLOOKUP(B1606,balance!$AU:$AZ,3,FALSE),IF(C1606=3,VLOOKUP(B1606,balance!$AU:$AZ,4,FALSE),IF(C1606=4,VLOOKUP(B1606,balance!$AU:$AZ,5,FALSE),IF(C1606=5,VLOOKUP(B1606-1,balance!$AU:$AZ,6,FALSE),0)))))</f>
        <v>160000</v>
      </c>
      <c r="F1606">
        <v>53</v>
      </c>
      <c r="G1606">
        <f>IF(C1606=1,VLOOKUP(FoxFire!B1606,balance!$U:$Z,2,FALSE),IF(C1606=2,VLOOKUP(B1606,balance!$U:$Z,3,FALSE),IF(C1606=3,VLOOKUP(B1606,balance!$U:$Z,4,FALSE),IF(C1606=4,VLOOKUP(B1606,balance!$U:$Z,5,FALSE),IF(C1606=5,VLOOKUP(B1606-1,balance!$U:$Z,6,FALSE),0)))))/100</f>
        <v>1638.4164000000001</v>
      </c>
      <c r="H1606">
        <v>2</v>
      </c>
      <c r="I1606" s="1">
        <f>IF(C1606=1,VLOOKUP(FoxFire!B1606,balance!$AF:$AJ,2,FALSE),IF(C1606=2,VLOOKUP(B1606,balance!$AF:$AJ,3,FALSE),IF(C1606=3,VLOOKUP(B1606,balance!$AF:$AJ,4,FALSE),IF(C1606=4,VLOOKUP(B1606,balance!$AF:$AJ,5,FALSE),IF(C1606=5,VLOOKUP(B1606,balance!$AF:$AK,6,FALSE),0)))))*1000000000000</f>
        <v>12365000000000.051</v>
      </c>
      <c r="J1606">
        <f>VLOOKUP(B1606,balance!AU:BD,10,FALSE)</f>
        <v>0</v>
      </c>
    </row>
    <row r="1607" spans="1:10" x14ac:dyDescent="0.3">
      <c r="A1607">
        <v>1605</v>
      </c>
      <c r="B1607">
        <f t="shared" si="49"/>
        <v>322</v>
      </c>
      <c r="C1607">
        <f t="shared" si="48"/>
        <v>1</v>
      </c>
      <c r="D1607">
        <v>9026</v>
      </c>
      <c r="E1607" s="1">
        <f>IF(C1607=1,VLOOKUP(B1607,balance!$AU:$AZ,2,FALSE),IF(C1607=2,VLOOKUP(B1607,balance!$AU:$AZ,3,FALSE),IF(C1607=3,VLOOKUP(B1607,balance!$AU:$AZ,4,FALSE),IF(C1607=4,VLOOKUP(B1607,balance!$AU:$AZ,5,FALSE),IF(C1607=5,VLOOKUP(B1607-1,balance!$AU:$AZ,6,FALSE),0)))))</f>
        <v>8000</v>
      </c>
      <c r="F1607">
        <v>53</v>
      </c>
      <c r="G1607">
        <f>IF(C1607=1,VLOOKUP(FoxFire!B1607,balance!$U:$Z,2,FALSE),IF(C1607=2,VLOOKUP(B1607,balance!$U:$Z,3,FALSE),IF(C1607=3,VLOOKUP(B1607,balance!$U:$Z,4,FALSE),IF(C1607=4,VLOOKUP(B1607,balance!$U:$Z,5,FALSE),IF(C1607=5,VLOOKUP(B1607-1,balance!$U:$Z,6,FALSE),0)))))/100</f>
        <v>4.2100000000000002E-3</v>
      </c>
      <c r="H1607">
        <v>2</v>
      </c>
      <c r="I1607" s="1">
        <f>IF(C1607=1,VLOOKUP(FoxFire!B1607,balance!$AF:$AJ,2,FALSE),IF(C1607=2,VLOOKUP(B1607,balance!$AF:$AJ,3,FALSE),IF(C1607=3,VLOOKUP(B1607,balance!$AF:$AJ,4,FALSE),IF(C1607=4,VLOOKUP(B1607,balance!$AF:$AJ,5,FALSE),IF(C1607=5,VLOOKUP(B1607,balance!$AF:$AK,6,FALSE),0)))))*1000000000000</f>
        <v>3091250000000.0127</v>
      </c>
      <c r="J1607">
        <f>VLOOKUP(B1607,balance!AU:BD,10,FALSE)</f>
        <v>0</v>
      </c>
    </row>
    <row r="1608" spans="1:10" x14ac:dyDescent="0.3">
      <c r="A1608">
        <v>1606</v>
      </c>
      <c r="B1608">
        <f t="shared" si="49"/>
        <v>322</v>
      </c>
      <c r="C1608">
        <f t="shared" ref="C1608:C1671" si="50">C1603</f>
        <v>2</v>
      </c>
      <c r="D1608">
        <v>9026</v>
      </c>
      <c r="E1608" s="1">
        <f>IF(C1608=1,VLOOKUP(B1608,balance!$AU:$AZ,2,FALSE),IF(C1608=2,VLOOKUP(B1608,balance!$AU:$AZ,3,FALSE),IF(C1608=3,VLOOKUP(B1608,balance!$AU:$AZ,4,FALSE),IF(C1608=4,VLOOKUP(B1608,balance!$AU:$AZ,5,FALSE),IF(C1608=5,VLOOKUP(B1608-1,balance!$AU:$AZ,6,FALSE),0)))))</f>
        <v>8000</v>
      </c>
      <c r="F1608">
        <v>53</v>
      </c>
      <c r="G1608">
        <f>IF(C1608=1,VLOOKUP(FoxFire!B1608,balance!$U:$Z,2,FALSE),IF(C1608=2,VLOOKUP(B1608,balance!$U:$Z,3,FALSE),IF(C1608=3,VLOOKUP(B1608,balance!$U:$Z,4,FALSE),IF(C1608=4,VLOOKUP(B1608,balance!$U:$Z,5,FALSE),IF(C1608=5,VLOOKUP(B1608-1,balance!$U:$Z,6,FALSE),0)))))/100</f>
        <v>4.2100000000000002E-3</v>
      </c>
      <c r="H1608">
        <v>2</v>
      </c>
      <c r="I1608" s="1">
        <f>IF(C1608=1,VLOOKUP(FoxFire!B1608,balance!$AF:$AJ,2,FALSE),IF(C1608=2,VLOOKUP(B1608,balance!$AF:$AJ,3,FALSE),IF(C1608=3,VLOOKUP(B1608,balance!$AF:$AJ,4,FALSE),IF(C1608=4,VLOOKUP(B1608,balance!$AF:$AJ,5,FALSE),IF(C1608=5,VLOOKUP(B1608,balance!$AF:$AK,6,FALSE),0)))))*1000000000000</f>
        <v>3091250000000.0127</v>
      </c>
      <c r="J1608">
        <f>VLOOKUP(B1608,balance!AU:BD,10,FALSE)</f>
        <v>0</v>
      </c>
    </row>
    <row r="1609" spans="1:10" x14ac:dyDescent="0.3">
      <c r="A1609">
        <v>1607</v>
      </c>
      <c r="B1609">
        <f t="shared" si="49"/>
        <v>322</v>
      </c>
      <c r="C1609">
        <f t="shared" si="50"/>
        <v>3</v>
      </c>
      <c r="D1609">
        <v>9026</v>
      </c>
      <c r="E1609" s="1">
        <f>IF(C1609=1,VLOOKUP(B1609,balance!$AU:$AZ,2,FALSE),IF(C1609=2,VLOOKUP(B1609,balance!$AU:$AZ,3,FALSE),IF(C1609=3,VLOOKUP(B1609,balance!$AU:$AZ,4,FALSE),IF(C1609=4,VLOOKUP(B1609,balance!$AU:$AZ,5,FALSE),IF(C1609=5,VLOOKUP(B1609-1,balance!$AU:$AZ,6,FALSE),0)))))</f>
        <v>8000</v>
      </c>
      <c r="F1609">
        <v>53</v>
      </c>
      <c r="G1609">
        <f>IF(C1609=1,VLOOKUP(FoxFire!B1609,balance!$U:$Z,2,FALSE),IF(C1609=2,VLOOKUP(B1609,balance!$U:$Z,3,FALSE),IF(C1609=3,VLOOKUP(B1609,balance!$U:$Z,4,FALSE),IF(C1609=4,VLOOKUP(B1609,balance!$U:$Z,5,FALSE),IF(C1609=5,VLOOKUP(B1609-1,balance!$U:$Z,6,FALSE),0)))))/100</f>
        <v>4.2100000000000002E-3</v>
      </c>
      <c r="H1609">
        <v>2</v>
      </c>
      <c r="I1609" s="1">
        <f>IF(C1609=1,VLOOKUP(FoxFire!B1609,balance!$AF:$AJ,2,FALSE),IF(C1609=2,VLOOKUP(B1609,balance!$AF:$AJ,3,FALSE),IF(C1609=3,VLOOKUP(B1609,balance!$AF:$AJ,4,FALSE),IF(C1609=4,VLOOKUP(B1609,balance!$AF:$AJ,5,FALSE),IF(C1609=5,VLOOKUP(B1609,balance!$AF:$AK,6,FALSE),0)))))*1000000000000</f>
        <v>3091250000000.0127</v>
      </c>
      <c r="J1609">
        <f>VLOOKUP(B1609,balance!AU:BD,10,FALSE)</f>
        <v>0</v>
      </c>
    </row>
    <row r="1610" spans="1:10" x14ac:dyDescent="0.3">
      <c r="A1610">
        <v>1608</v>
      </c>
      <c r="B1610">
        <f t="shared" si="49"/>
        <v>322</v>
      </c>
      <c r="C1610">
        <f t="shared" si="50"/>
        <v>4</v>
      </c>
      <c r="D1610">
        <v>9026</v>
      </c>
      <c r="E1610" s="1">
        <f>IF(C1610=1,VLOOKUP(B1610,balance!$AU:$AZ,2,FALSE),IF(C1610=2,VLOOKUP(B1610,balance!$AU:$AZ,3,FALSE),IF(C1610=3,VLOOKUP(B1610,balance!$AU:$AZ,4,FALSE),IF(C1610=4,VLOOKUP(B1610,balance!$AU:$AZ,5,FALSE),IF(C1610=5,VLOOKUP(B1610-1,balance!$AU:$AZ,6,FALSE),0)))))</f>
        <v>8000</v>
      </c>
      <c r="F1610">
        <v>53</v>
      </c>
      <c r="G1610">
        <f>IF(C1610=1,VLOOKUP(FoxFire!B1610,balance!$U:$Z,2,FALSE),IF(C1610=2,VLOOKUP(B1610,balance!$U:$Z,3,FALSE),IF(C1610=3,VLOOKUP(B1610,balance!$U:$Z,4,FALSE),IF(C1610=4,VLOOKUP(B1610,balance!$U:$Z,5,FALSE),IF(C1610=5,VLOOKUP(B1610-1,balance!$U:$Z,6,FALSE),0)))))/100</f>
        <v>4.2100000000000002E-3</v>
      </c>
      <c r="H1610">
        <v>2</v>
      </c>
      <c r="I1610" s="1">
        <f>IF(C1610=1,VLOOKUP(FoxFire!B1610,balance!$AF:$AJ,2,FALSE),IF(C1610=2,VLOOKUP(B1610,balance!$AF:$AJ,3,FALSE),IF(C1610=3,VLOOKUP(B1610,balance!$AF:$AJ,4,FALSE),IF(C1610=4,VLOOKUP(B1610,balance!$AF:$AJ,5,FALSE),IF(C1610=5,VLOOKUP(B1610,balance!$AF:$AK,6,FALSE),0)))))*1000000000000</f>
        <v>3091250000000.0127</v>
      </c>
      <c r="J1610">
        <f>VLOOKUP(B1610,balance!AU:BD,10,FALSE)</f>
        <v>0</v>
      </c>
    </row>
    <row r="1611" spans="1:10" x14ac:dyDescent="0.3">
      <c r="A1611">
        <v>1609</v>
      </c>
      <c r="B1611">
        <f t="shared" si="49"/>
        <v>323</v>
      </c>
      <c r="C1611">
        <f t="shared" si="50"/>
        <v>5</v>
      </c>
      <c r="D1611">
        <v>9026</v>
      </c>
      <c r="E1611" s="1">
        <f>IF(C1611=1,VLOOKUP(B1611,balance!$AU:$AZ,2,FALSE),IF(C1611=2,VLOOKUP(B1611,balance!$AU:$AZ,3,FALSE),IF(C1611=3,VLOOKUP(B1611,balance!$AU:$AZ,4,FALSE),IF(C1611=4,VLOOKUP(B1611,balance!$AU:$AZ,5,FALSE),IF(C1611=5,VLOOKUP(B1611-1,balance!$AU:$AZ,6,FALSE),0)))))</f>
        <v>160000</v>
      </c>
      <c r="F1611">
        <v>53</v>
      </c>
      <c r="G1611">
        <f>IF(C1611=1,VLOOKUP(FoxFire!B1611,balance!$U:$Z,2,FALSE),IF(C1611=2,VLOOKUP(B1611,balance!$U:$Z,3,FALSE),IF(C1611=3,VLOOKUP(B1611,balance!$U:$Z,4,FALSE),IF(C1611=4,VLOOKUP(B1611,balance!$U:$Z,5,FALSE),IF(C1611=5,VLOOKUP(B1611-1,balance!$U:$Z,6,FALSE),0)))))/100</f>
        <v>1643.9597000000001</v>
      </c>
      <c r="H1611">
        <v>2</v>
      </c>
      <c r="I1611" s="1">
        <f>IF(C1611=1,VLOOKUP(FoxFire!B1611,balance!$AF:$AJ,2,FALSE),IF(C1611=2,VLOOKUP(B1611,balance!$AF:$AJ,3,FALSE),IF(C1611=3,VLOOKUP(B1611,balance!$AF:$AJ,4,FALSE),IF(C1611=4,VLOOKUP(B1611,balance!$AF:$AJ,5,FALSE),IF(C1611=5,VLOOKUP(B1611,balance!$AF:$AK,6,FALSE),0)))))*1000000000000</f>
        <v>12370000000000.051</v>
      </c>
      <c r="J1611">
        <f>VLOOKUP(B1611,balance!AU:BD,10,FALSE)</f>
        <v>0</v>
      </c>
    </row>
    <row r="1612" spans="1:10" x14ac:dyDescent="0.3">
      <c r="A1612">
        <v>1610</v>
      </c>
      <c r="B1612">
        <f t="shared" ref="B1612:B1675" si="51">B1607+1</f>
        <v>323</v>
      </c>
      <c r="C1612">
        <f t="shared" si="50"/>
        <v>1</v>
      </c>
      <c r="D1612">
        <v>9026</v>
      </c>
      <c r="E1612" s="1">
        <f>IF(C1612=1,VLOOKUP(B1612,balance!$AU:$AZ,2,FALSE),IF(C1612=2,VLOOKUP(B1612,balance!$AU:$AZ,3,FALSE),IF(C1612=3,VLOOKUP(B1612,balance!$AU:$AZ,4,FALSE),IF(C1612=4,VLOOKUP(B1612,balance!$AU:$AZ,5,FALSE),IF(C1612=5,VLOOKUP(B1612-1,balance!$AU:$AZ,6,FALSE),0)))))</f>
        <v>8000</v>
      </c>
      <c r="F1612">
        <v>53</v>
      </c>
      <c r="G1612">
        <f>IF(C1612=1,VLOOKUP(FoxFire!B1612,balance!$U:$Z,2,FALSE),IF(C1612=2,VLOOKUP(B1612,balance!$U:$Z,3,FALSE),IF(C1612=3,VLOOKUP(B1612,balance!$U:$Z,4,FALSE),IF(C1612=4,VLOOKUP(B1612,balance!$U:$Z,5,FALSE),IF(C1612=5,VLOOKUP(B1612-1,balance!$U:$Z,6,FALSE),0)))))/100</f>
        <v>4.2199999999999998E-3</v>
      </c>
      <c r="H1612">
        <v>2</v>
      </c>
      <c r="I1612" s="1">
        <f>IF(C1612=1,VLOOKUP(FoxFire!B1612,balance!$AF:$AJ,2,FALSE),IF(C1612=2,VLOOKUP(B1612,balance!$AF:$AJ,3,FALSE),IF(C1612=3,VLOOKUP(B1612,balance!$AF:$AJ,4,FALSE),IF(C1612=4,VLOOKUP(B1612,balance!$AF:$AJ,5,FALSE),IF(C1612=5,VLOOKUP(B1612,balance!$AF:$AK,6,FALSE),0)))))*1000000000000</f>
        <v>3092500000000.0127</v>
      </c>
      <c r="J1612">
        <f>VLOOKUP(B1612,balance!AU:BD,10,FALSE)</f>
        <v>0</v>
      </c>
    </row>
    <row r="1613" spans="1:10" x14ac:dyDescent="0.3">
      <c r="A1613">
        <v>1611</v>
      </c>
      <c r="B1613">
        <f t="shared" si="51"/>
        <v>323</v>
      </c>
      <c r="C1613">
        <f t="shared" si="50"/>
        <v>2</v>
      </c>
      <c r="D1613">
        <v>9026</v>
      </c>
      <c r="E1613" s="1">
        <f>IF(C1613=1,VLOOKUP(B1613,balance!$AU:$AZ,2,FALSE),IF(C1613=2,VLOOKUP(B1613,balance!$AU:$AZ,3,FALSE),IF(C1613=3,VLOOKUP(B1613,balance!$AU:$AZ,4,FALSE),IF(C1613=4,VLOOKUP(B1613,balance!$AU:$AZ,5,FALSE),IF(C1613=5,VLOOKUP(B1613-1,balance!$AU:$AZ,6,FALSE),0)))))</f>
        <v>8000</v>
      </c>
      <c r="F1613">
        <v>53</v>
      </c>
      <c r="G1613">
        <f>IF(C1613=1,VLOOKUP(FoxFire!B1613,balance!$U:$Z,2,FALSE),IF(C1613=2,VLOOKUP(B1613,balance!$U:$Z,3,FALSE),IF(C1613=3,VLOOKUP(B1613,balance!$U:$Z,4,FALSE),IF(C1613=4,VLOOKUP(B1613,balance!$U:$Z,5,FALSE),IF(C1613=5,VLOOKUP(B1613-1,balance!$U:$Z,6,FALSE),0)))))/100</f>
        <v>4.2199999999999998E-3</v>
      </c>
      <c r="H1613">
        <v>2</v>
      </c>
      <c r="I1613" s="1">
        <f>IF(C1613=1,VLOOKUP(FoxFire!B1613,balance!$AF:$AJ,2,FALSE),IF(C1613=2,VLOOKUP(B1613,balance!$AF:$AJ,3,FALSE),IF(C1613=3,VLOOKUP(B1613,balance!$AF:$AJ,4,FALSE),IF(C1613=4,VLOOKUP(B1613,balance!$AF:$AJ,5,FALSE),IF(C1613=5,VLOOKUP(B1613,balance!$AF:$AK,6,FALSE),0)))))*1000000000000</f>
        <v>3092500000000.0127</v>
      </c>
      <c r="J1613">
        <f>VLOOKUP(B1613,balance!AU:BD,10,FALSE)</f>
        <v>0</v>
      </c>
    </row>
    <row r="1614" spans="1:10" x14ac:dyDescent="0.3">
      <c r="A1614">
        <v>1612</v>
      </c>
      <c r="B1614">
        <f t="shared" si="51"/>
        <v>323</v>
      </c>
      <c r="C1614">
        <f t="shared" si="50"/>
        <v>3</v>
      </c>
      <c r="D1614">
        <v>9026</v>
      </c>
      <c r="E1614" s="1">
        <f>IF(C1614=1,VLOOKUP(B1614,balance!$AU:$AZ,2,FALSE),IF(C1614=2,VLOOKUP(B1614,balance!$AU:$AZ,3,FALSE),IF(C1614=3,VLOOKUP(B1614,balance!$AU:$AZ,4,FALSE),IF(C1614=4,VLOOKUP(B1614,balance!$AU:$AZ,5,FALSE),IF(C1614=5,VLOOKUP(B1614-1,balance!$AU:$AZ,6,FALSE),0)))))</f>
        <v>8000</v>
      </c>
      <c r="F1614">
        <v>53</v>
      </c>
      <c r="G1614">
        <f>IF(C1614=1,VLOOKUP(FoxFire!B1614,balance!$U:$Z,2,FALSE),IF(C1614=2,VLOOKUP(B1614,balance!$U:$Z,3,FALSE),IF(C1614=3,VLOOKUP(B1614,balance!$U:$Z,4,FALSE),IF(C1614=4,VLOOKUP(B1614,balance!$U:$Z,5,FALSE),IF(C1614=5,VLOOKUP(B1614-1,balance!$U:$Z,6,FALSE),0)))))/100</f>
        <v>4.2199999999999998E-3</v>
      </c>
      <c r="H1614">
        <v>2</v>
      </c>
      <c r="I1614" s="1">
        <f>IF(C1614=1,VLOOKUP(FoxFire!B1614,balance!$AF:$AJ,2,FALSE),IF(C1614=2,VLOOKUP(B1614,balance!$AF:$AJ,3,FALSE),IF(C1614=3,VLOOKUP(B1614,balance!$AF:$AJ,4,FALSE),IF(C1614=4,VLOOKUP(B1614,balance!$AF:$AJ,5,FALSE),IF(C1614=5,VLOOKUP(B1614,balance!$AF:$AK,6,FALSE),0)))))*1000000000000</f>
        <v>3092500000000.0127</v>
      </c>
      <c r="J1614">
        <f>VLOOKUP(B1614,balance!AU:BD,10,FALSE)</f>
        <v>0</v>
      </c>
    </row>
    <row r="1615" spans="1:10" x14ac:dyDescent="0.3">
      <c r="A1615">
        <v>1613</v>
      </c>
      <c r="B1615">
        <f t="shared" si="51"/>
        <v>323</v>
      </c>
      <c r="C1615">
        <f t="shared" si="50"/>
        <v>4</v>
      </c>
      <c r="D1615">
        <v>9026</v>
      </c>
      <c r="E1615" s="1">
        <f>IF(C1615=1,VLOOKUP(B1615,balance!$AU:$AZ,2,FALSE),IF(C1615=2,VLOOKUP(B1615,balance!$AU:$AZ,3,FALSE),IF(C1615=3,VLOOKUP(B1615,balance!$AU:$AZ,4,FALSE),IF(C1615=4,VLOOKUP(B1615,balance!$AU:$AZ,5,FALSE),IF(C1615=5,VLOOKUP(B1615-1,balance!$AU:$AZ,6,FALSE),0)))))</f>
        <v>8000</v>
      </c>
      <c r="F1615">
        <v>53</v>
      </c>
      <c r="G1615">
        <f>IF(C1615=1,VLOOKUP(FoxFire!B1615,balance!$U:$Z,2,FALSE),IF(C1615=2,VLOOKUP(B1615,balance!$U:$Z,3,FALSE),IF(C1615=3,VLOOKUP(B1615,balance!$U:$Z,4,FALSE),IF(C1615=4,VLOOKUP(B1615,balance!$U:$Z,5,FALSE),IF(C1615=5,VLOOKUP(B1615-1,balance!$U:$Z,6,FALSE),0)))))/100</f>
        <v>4.2199999999999998E-3</v>
      </c>
      <c r="H1615">
        <v>2</v>
      </c>
      <c r="I1615" s="1">
        <f>IF(C1615=1,VLOOKUP(FoxFire!B1615,balance!$AF:$AJ,2,FALSE),IF(C1615=2,VLOOKUP(B1615,balance!$AF:$AJ,3,FALSE),IF(C1615=3,VLOOKUP(B1615,balance!$AF:$AJ,4,FALSE),IF(C1615=4,VLOOKUP(B1615,balance!$AF:$AJ,5,FALSE),IF(C1615=5,VLOOKUP(B1615,balance!$AF:$AK,6,FALSE),0)))))*1000000000000</f>
        <v>3092500000000.0127</v>
      </c>
      <c r="J1615">
        <f>VLOOKUP(B1615,balance!AU:BD,10,FALSE)</f>
        <v>0</v>
      </c>
    </row>
    <row r="1616" spans="1:10" x14ac:dyDescent="0.3">
      <c r="A1616">
        <v>1614</v>
      </c>
      <c r="B1616">
        <f t="shared" si="51"/>
        <v>324</v>
      </c>
      <c r="C1616">
        <f t="shared" si="50"/>
        <v>5</v>
      </c>
      <c r="D1616">
        <v>9026</v>
      </c>
      <c r="E1616" s="1">
        <f>IF(C1616=1,VLOOKUP(B1616,balance!$AU:$AZ,2,FALSE),IF(C1616=2,VLOOKUP(B1616,balance!$AU:$AZ,3,FALSE),IF(C1616=3,VLOOKUP(B1616,balance!$AU:$AZ,4,FALSE),IF(C1616=4,VLOOKUP(B1616,balance!$AU:$AZ,5,FALSE),IF(C1616=5,VLOOKUP(B1616-1,balance!$AU:$AZ,6,FALSE),0)))))</f>
        <v>160000</v>
      </c>
      <c r="F1616">
        <v>53</v>
      </c>
      <c r="G1616">
        <f>IF(C1616=1,VLOOKUP(FoxFire!B1616,balance!$U:$Z,2,FALSE),IF(C1616=2,VLOOKUP(B1616,balance!$U:$Z,3,FALSE),IF(C1616=3,VLOOKUP(B1616,balance!$U:$Z,4,FALSE),IF(C1616=4,VLOOKUP(B1616,balance!$U:$Z,5,FALSE),IF(C1616=5,VLOOKUP(B1616-1,balance!$U:$Z,6,FALSE),0)))))/100</f>
        <v>1649.5124000000003</v>
      </c>
      <c r="H1616">
        <v>2</v>
      </c>
      <c r="I1616" s="1">
        <f>IF(C1616=1,VLOOKUP(FoxFire!B1616,balance!$AF:$AJ,2,FALSE),IF(C1616=2,VLOOKUP(B1616,balance!$AF:$AJ,3,FALSE),IF(C1616=3,VLOOKUP(B1616,balance!$AF:$AJ,4,FALSE),IF(C1616=4,VLOOKUP(B1616,balance!$AF:$AJ,5,FALSE),IF(C1616=5,VLOOKUP(B1616,balance!$AF:$AK,6,FALSE),0)))))*1000000000000</f>
        <v>12375000000000.049</v>
      </c>
      <c r="J1616">
        <f>VLOOKUP(B1616,balance!AU:BD,10,FALSE)</f>
        <v>0</v>
      </c>
    </row>
    <row r="1617" spans="1:10" x14ac:dyDescent="0.3">
      <c r="A1617">
        <v>1615</v>
      </c>
      <c r="B1617">
        <f t="shared" si="51"/>
        <v>324</v>
      </c>
      <c r="C1617">
        <f t="shared" si="50"/>
        <v>1</v>
      </c>
      <c r="D1617">
        <v>9026</v>
      </c>
      <c r="E1617" s="1">
        <f>IF(C1617=1,VLOOKUP(B1617,balance!$AU:$AZ,2,FALSE),IF(C1617=2,VLOOKUP(B1617,balance!$AU:$AZ,3,FALSE),IF(C1617=3,VLOOKUP(B1617,balance!$AU:$AZ,4,FALSE),IF(C1617=4,VLOOKUP(B1617,balance!$AU:$AZ,5,FALSE),IF(C1617=5,VLOOKUP(B1617-1,balance!$AU:$AZ,6,FALSE),0)))))</f>
        <v>8000</v>
      </c>
      <c r="F1617">
        <v>53</v>
      </c>
      <c r="G1617">
        <f>IF(C1617=1,VLOOKUP(FoxFire!B1617,balance!$U:$Z,2,FALSE),IF(C1617=2,VLOOKUP(B1617,balance!$U:$Z,3,FALSE),IF(C1617=3,VLOOKUP(B1617,balance!$U:$Z,4,FALSE),IF(C1617=4,VLOOKUP(B1617,balance!$U:$Z,5,FALSE),IF(C1617=5,VLOOKUP(B1617-1,balance!$U:$Z,6,FALSE),0)))))/100</f>
        <v>4.2300000000000003E-3</v>
      </c>
      <c r="H1617">
        <v>2</v>
      </c>
      <c r="I1617" s="1">
        <f>IF(C1617=1,VLOOKUP(FoxFire!B1617,balance!$AF:$AJ,2,FALSE),IF(C1617=2,VLOOKUP(B1617,balance!$AF:$AJ,3,FALSE),IF(C1617=3,VLOOKUP(B1617,balance!$AF:$AJ,4,FALSE),IF(C1617=4,VLOOKUP(B1617,balance!$AF:$AJ,5,FALSE),IF(C1617=5,VLOOKUP(B1617,balance!$AF:$AK,6,FALSE),0)))))*1000000000000</f>
        <v>3093750000000.0122</v>
      </c>
      <c r="J1617">
        <f>VLOOKUP(B1617,balance!AU:BD,10,FALSE)</f>
        <v>0</v>
      </c>
    </row>
    <row r="1618" spans="1:10" x14ac:dyDescent="0.3">
      <c r="A1618">
        <v>1616</v>
      </c>
      <c r="B1618">
        <f t="shared" si="51"/>
        <v>324</v>
      </c>
      <c r="C1618">
        <f t="shared" si="50"/>
        <v>2</v>
      </c>
      <c r="D1618">
        <v>9026</v>
      </c>
      <c r="E1618" s="1">
        <f>IF(C1618=1,VLOOKUP(B1618,balance!$AU:$AZ,2,FALSE),IF(C1618=2,VLOOKUP(B1618,balance!$AU:$AZ,3,FALSE),IF(C1618=3,VLOOKUP(B1618,balance!$AU:$AZ,4,FALSE),IF(C1618=4,VLOOKUP(B1618,balance!$AU:$AZ,5,FALSE),IF(C1618=5,VLOOKUP(B1618-1,balance!$AU:$AZ,6,FALSE),0)))))</f>
        <v>8000</v>
      </c>
      <c r="F1618">
        <v>53</v>
      </c>
      <c r="G1618">
        <f>IF(C1618=1,VLOOKUP(FoxFire!B1618,balance!$U:$Z,2,FALSE),IF(C1618=2,VLOOKUP(B1618,balance!$U:$Z,3,FALSE),IF(C1618=3,VLOOKUP(B1618,balance!$U:$Z,4,FALSE),IF(C1618=4,VLOOKUP(B1618,balance!$U:$Z,5,FALSE),IF(C1618=5,VLOOKUP(B1618-1,balance!$U:$Z,6,FALSE),0)))))/100</f>
        <v>4.2300000000000003E-3</v>
      </c>
      <c r="H1618">
        <v>2</v>
      </c>
      <c r="I1618" s="1">
        <f>IF(C1618=1,VLOOKUP(FoxFire!B1618,balance!$AF:$AJ,2,FALSE),IF(C1618=2,VLOOKUP(B1618,balance!$AF:$AJ,3,FALSE),IF(C1618=3,VLOOKUP(B1618,balance!$AF:$AJ,4,FALSE),IF(C1618=4,VLOOKUP(B1618,balance!$AF:$AJ,5,FALSE),IF(C1618=5,VLOOKUP(B1618,balance!$AF:$AK,6,FALSE),0)))))*1000000000000</f>
        <v>3093750000000.0122</v>
      </c>
      <c r="J1618">
        <f>VLOOKUP(B1618,balance!AU:BD,10,FALSE)</f>
        <v>0</v>
      </c>
    </row>
    <row r="1619" spans="1:10" x14ac:dyDescent="0.3">
      <c r="A1619">
        <v>1617</v>
      </c>
      <c r="B1619">
        <f t="shared" si="51"/>
        <v>324</v>
      </c>
      <c r="C1619">
        <f t="shared" si="50"/>
        <v>3</v>
      </c>
      <c r="D1619">
        <v>9026</v>
      </c>
      <c r="E1619" s="1">
        <f>IF(C1619=1,VLOOKUP(B1619,balance!$AU:$AZ,2,FALSE),IF(C1619=2,VLOOKUP(B1619,balance!$AU:$AZ,3,FALSE),IF(C1619=3,VLOOKUP(B1619,balance!$AU:$AZ,4,FALSE),IF(C1619=4,VLOOKUP(B1619,balance!$AU:$AZ,5,FALSE),IF(C1619=5,VLOOKUP(B1619-1,balance!$AU:$AZ,6,FALSE),0)))))</f>
        <v>8000</v>
      </c>
      <c r="F1619">
        <v>53</v>
      </c>
      <c r="G1619">
        <f>IF(C1619=1,VLOOKUP(FoxFire!B1619,balance!$U:$Z,2,FALSE),IF(C1619=2,VLOOKUP(B1619,balance!$U:$Z,3,FALSE),IF(C1619=3,VLOOKUP(B1619,balance!$U:$Z,4,FALSE),IF(C1619=4,VLOOKUP(B1619,balance!$U:$Z,5,FALSE),IF(C1619=5,VLOOKUP(B1619-1,balance!$U:$Z,6,FALSE),0)))))/100</f>
        <v>4.2300000000000003E-3</v>
      </c>
      <c r="H1619">
        <v>2</v>
      </c>
      <c r="I1619" s="1">
        <f>IF(C1619=1,VLOOKUP(FoxFire!B1619,balance!$AF:$AJ,2,FALSE),IF(C1619=2,VLOOKUP(B1619,balance!$AF:$AJ,3,FALSE),IF(C1619=3,VLOOKUP(B1619,balance!$AF:$AJ,4,FALSE),IF(C1619=4,VLOOKUP(B1619,balance!$AF:$AJ,5,FALSE),IF(C1619=5,VLOOKUP(B1619,balance!$AF:$AK,6,FALSE),0)))))*1000000000000</f>
        <v>3093750000000.0122</v>
      </c>
      <c r="J1619">
        <f>VLOOKUP(B1619,balance!AU:BD,10,FALSE)</f>
        <v>0</v>
      </c>
    </row>
    <row r="1620" spans="1:10" x14ac:dyDescent="0.3">
      <c r="A1620">
        <v>1618</v>
      </c>
      <c r="B1620">
        <f t="shared" si="51"/>
        <v>324</v>
      </c>
      <c r="C1620">
        <f t="shared" si="50"/>
        <v>4</v>
      </c>
      <c r="D1620">
        <v>9026</v>
      </c>
      <c r="E1620" s="1">
        <f>IF(C1620=1,VLOOKUP(B1620,balance!$AU:$AZ,2,FALSE),IF(C1620=2,VLOOKUP(B1620,balance!$AU:$AZ,3,FALSE),IF(C1620=3,VLOOKUP(B1620,balance!$AU:$AZ,4,FALSE),IF(C1620=4,VLOOKUP(B1620,balance!$AU:$AZ,5,FALSE),IF(C1620=5,VLOOKUP(B1620-1,balance!$AU:$AZ,6,FALSE),0)))))</f>
        <v>8000</v>
      </c>
      <c r="F1620">
        <v>53</v>
      </c>
      <c r="G1620">
        <f>IF(C1620=1,VLOOKUP(FoxFire!B1620,balance!$U:$Z,2,FALSE),IF(C1620=2,VLOOKUP(B1620,balance!$U:$Z,3,FALSE),IF(C1620=3,VLOOKUP(B1620,balance!$U:$Z,4,FALSE),IF(C1620=4,VLOOKUP(B1620,balance!$U:$Z,5,FALSE),IF(C1620=5,VLOOKUP(B1620-1,balance!$U:$Z,6,FALSE),0)))))/100</f>
        <v>4.2300000000000003E-3</v>
      </c>
      <c r="H1620">
        <v>2</v>
      </c>
      <c r="I1620" s="1">
        <f>IF(C1620=1,VLOOKUP(FoxFire!B1620,balance!$AF:$AJ,2,FALSE),IF(C1620=2,VLOOKUP(B1620,balance!$AF:$AJ,3,FALSE),IF(C1620=3,VLOOKUP(B1620,balance!$AF:$AJ,4,FALSE),IF(C1620=4,VLOOKUP(B1620,balance!$AF:$AJ,5,FALSE),IF(C1620=5,VLOOKUP(B1620,balance!$AF:$AK,6,FALSE),0)))))*1000000000000</f>
        <v>3093750000000.0122</v>
      </c>
      <c r="J1620">
        <f>VLOOKUP(B1620,balance!AU:BD,10,FALSE)</f>
        <v>0</v>
      </c>
    </row>
    <row r="1621" spans="1:10" x14ac:dyDescent="0.3">
      <c r="A1621">
        <v>1619</v>
      </c>
      <c r="B1621">
        <f t="shared" si="51"/>
        <v>325</v>
      </c>
      <c r="C1621">
        <f t="shared" si="50"/>
        <v>5</v>
      </c>
      <c r="D1621">
        <v>9026</v>
      </c>
      <c r="E1621" s="1">
        <f>IF(C1621=1,VLOOKUP(B1621,balance!$AU:$AZ,2,FALSE),IF(C1621=2,VLOOKUP(B1621,balance!$AU:$AZ,3,FALSE),IF(C1621=3,VLOOKUP(B1621,balance!$AU:$AZ,4,FALSE),IF(C1621=4,VLOOKUP(B1621,balance!$AU:$AZ,5,FALSE),IF(C1621=5,VLOOKUP(B1621-1,balance!$AU:$AZ,6,FALSE),0)))))</f>
        <v>160000</v>
      </c>
      <c r="F1621">
        <v>53</v>
      </c>
      <c r="G1621">
        <f>IF(C1621=1,VLOOKUP(FoxFire!B1621,balance!$U:$Z,2,FALSE),IF(C1621=2,VLOOKUP(B1621,balance!$U:$Z,3,FALSE),IF(C1621=3,VLOOKUP(B1621,balance!$U:$Z,4,FALSE),IF(C1621=4,VLOOKUP(B1621,balance!$U:$Z,5,FALSE),IF(C1621=5,VLOOKUP(B1621-1,balance!$U:$Z,6,FALSE),0)))))/100</f>
        <v>1655.0747000000001</v>
      </c>
      <c r="H1621">
        <v>2</v>
      </c>
      <c r="I1621" s="1">
        <f>IF(C1621=1,VLOOKUP(FoxFire!B1621,balance!$AF:$AJ,2,FALSE),IF(C1621=2,VLOOKUP(B1621,balance!$AF:$AJ,3,FALSE),IF(C1621=3,VLOOKUP(B1621,balance!$AF:$AJ,4,FALSE),IF(C1621=4,VLOOKUP(B1621,balance!$AF:$AJ,5,FALSE),IF(C1621=5,VLOOKUP(B1621,balance!$AF:$AK,6,FALSE),0)))))*1000000000000</f>
        <v>12380000000000.051</v>
      </c>
      <c r="J1621">
        <f>VLOOKUP(B1621,balance!AU:BD,10,FALSE)</f>
        <v>0</v>
      </c>
    </row>
    <row r="1622" spans="1:10" x14ac:dyDescent="0.3">
      <c r="A1622">
        <v>1620</v>
      </c>
      <c r="B1622">
        <f t="shared" si="51"/>
        <v>325</v>
      </c>
      <c r="C1622">
        <f t="shared" si="50"/>
        <v>1</v>
      </c>
      <c r="D1622">
        <v>9026</v>
      </c>
      <c r="E1622" s="1">
        <f>IF(C1622=1,VLOOKUP(B1622,balance!$AU:$AZ,2,FALSE),IF(C1622=2,VLOOKUP(B1622,balance!$AU:$AZ,3,FALSE),IF(C1622=3,VLOOKUP(B1622,balance!$AU:$AZ,4,FALSE),IF(C1622=4,VLOOKUP(B1622,balance!$AU:$AZ,5,FALSE),IF(C1622=5,VLOOKUP(B1622-1,balance!$AU:$AZ,6,FALSE),0)))))</f>
        <v>8000</v>
      </c>
      <c r="F1622">
        <v>53</v>
      </c>
      <c r="G1622">
        <f>IF(C1622=1,VLOOKUP(FoxFire!B1622,balance!$U:$Z,2,FALSE),IF(C1622=2,VLOOKUP(B1622,balance!$U:$Z,3,FALSE),IF(C1622=3,VLOOKUP(B1622,balance!$U:$Z,4,FALSE),IF(C1622=4,VLOOKUP(B1622,balance!$U:$Z,5,FALSE),IF(C1622=5,VLOOKUP(B1622-1,balance!$U:$Z,6,FALSE),0)))))/100</f>
        <v>4.2399999999999998E-3</v>
      </c>
      <c r="H1622">
        <v>2</v>
      </c>
      <c r="I1622" s="1">
        <f>IF(C1622=1,VLOOKUP(FoxFire!B1622,balance!$AF:$AJ,2,FALSE),IF(C1622=2,VLOOKUP(B1622,balance!$AF:$AJ,3,FALSE),IF(C1622=3,VLOOKUP(B1622,balance!$AF:$AJ,4,FALSE),IF(C1622=4,VLOOKUP(B1622,balance!$AF:$AJ,5,FALSE),IF(C1622=5,VLOOKUP(B1622,balance!$AF:$AK,6,FALSE),0)))))*1000000000000</f>
        <v>3095000000000.0127</v>
      </c>
      <c r="J1622">
        <f>VLOOKUP(B1622,balance!AU:BD,10,FALSE)</f>
        <v>0</v>
      </c>
    </row>
    <row r="1623" spans="1:10" x14ac:dyDescent="0.3">
      <c r="A1623">
        <v>1621</v>
      </c>
      <c r="B1623">
        <f t="shared" si="51"/>
        <v>325</v>
      </c>
      <c r="C1623">
        <f t="shared" si="50"/>
        <v>2</v>
      </c>
      <c r="D1623">
        <v>9026</v>
      </c>
      <c r="E1623" s="1">
        <f>IF(C1623=1,VLOOKUP(B1623,balance!$AU:$AZ,2,FALSE),IF(C1623=2,VLOOKUP(B1623,balance!$AU:$AZ,3,FALSE),IF(C1623=3,VLOOKUP(B1623,balance!$AU:$AZ,4,FALSE),IF(C1623=4,VLOOKUP(B1623,balance!$AU:$AZ,5,FALSE),IF(C1623=5,VLOOKUP(B1623-1,balance!$AU:$AZ,6,FALSE),0)))))</f>
        <v>8000</v>
      </c>
      <c r="F1623">
        <v>53</v>
      </c>
      <c r="G1623">
        <f>IF(C1623=1,VLOOKUP(FoxFire!B1623,balance!$U:$Z,2,FALSE),IF(C1623=2,VLOOKUP(B1623,balance!$U:$Z,3,FALSE),IF(C1623=3,VLOOKUP(B1623,balance!$U:$Z,4,FALSE),IF(C1623=4,VLOOKUP(B1623,balance!$U:$Z,5,FALSE),IF(C1623=5,VLOOKUP(B1623-1,balance!$U:$Z,6,FALSE),0)))))/100</f>
        <v>4.2399999999999998E-3</v>
      </c>
      <c r="H1623">
        <v>2</v>
      </c>
      <c r="I1623" s="1">
        <f>IF(C1623=1,VLOOKUP(FoxFire!B1623,balance!$AF:$AJ,2,FALSE),IF(C1623=2,VLOOKUP(B1623,balance!$AF:$AJ,3,FALSE),IF(C1623=3,VLOOKUP(B1623,balance!$AF:$AJ,4,FALSE),IF(C1623=4,VLOOKUP(B1623,balance!$AF:$AJ,5,FALSE),IF(C1623=5,VLOOKUP(B1623,balance!$AF:$AK,6,FALSE),0)))))*1000000000000</f>
        <v>3095000000000.0127</v>
      </c>
      <c r="J1623">
        <f>VLOOKUP(B1623,balance!AU:BD,10,FALSE)</f>
        <v>0</v>
      </c>
    </row>
    <row r="1624" spans="1:10" x14ac:dyDescent="0.3">
      <c r="A1624">
        <v>1622</v>
      </c>
      <c r="B1624">
        <f t="shared" si="51"/>
        <v>325</v>
      </c>
      <c r="C1624">
        <f t="shared" si="50"/>
        <v>3</v>
      </c>
      <c r="D1624">
        <v>9026</v>
      </c>
      <c r="E1624" s="1">
        <f>IF(C1624=1,VLOOKUP(B1624,balance!$AU:$AZ,2,FALSE),IF(C1624=2,VLOOKUP(B1624,balance!$AU:$AZ,3,FALSE),IF(C1624=3,VLOOKUP(B1624,balance!$AU:$AZ,4,FALSE),IF(C1624=4,VLOOKUP(B1624,balance!$AU:$AZ,5,FALSE),IF(C1624=5,VLOOKUP(B1624-1,balance!$AU:$AZ,6,FALSE),0)))))</f>
        <v>8000</v>
      </c>
      <c r="F1624">
        <v>53</v>
      </c>
      <c r="G1624">
        <f>IF(C1624=1,VLOOKUP(FoxFire!B1624,balance!$U:$Z,2,FALSE),IF(C1624=2,VLOOKUP(B1624,balance!$U:$Z,3,FALSE),IF(C1624=3,VLOOKUP(B1624,balance!$U:$Z,4,FALSE),IF(C1624=4,VLOOKUP(B1624,balance!$U:$Z,5,FALSE),IF(C1624=5,VLOOKUP(B1624-1,balance!$U:$Z,6,FALSE),0)))))/100</f>
        <v>4.2399999999999998E-3</v>
      </c>
      <c r="H1624">
        <v>2</v>
      </c>
      <c r="I1624" s="1">
        <f>IF(C1624=1,VLOOKUP(FoxFire!B1624,balance!$AF:$AJ,2,FALSE),IF(C1624=2,VLOOKUP(B1624,balance!$AF:$AJ,3,FALSE),IF(C1624=3,VLOOKUP(B1624,balance!$AF:$AJ,4,FALSE),IF(C1624=4,VLOOKUP(B1624,balance!$AF:$AJ,5,FALSE),IF(C1624=5,VLOOKUP(B1624,balance!$AF:$AK,6,FALSE),0)))))*1000000000000</f>
        <v>3095000000000.0127</v>
      </c>
      <c r="J1624">
        <f>VLOOKUP(B1624,balance!AU:BD,10,FALSE)</f>
        <v>0</v>
      </c>
    </row>
    <row r="1625" spans="1:10" x14ac:dyDescent="0.3">
      <c r="A1625">
        <v>1623</v>
      </c>
      <c r="B1625">
        <f t="shared" si="51"/>
        <v>325</v>
      </c>
      <c r="C1625">
        <f t="shared" si="50"/>
        <v>4</v>
      </c>
      <c r="D1625">
        <v>9026</v>
      </c>
      <c r="E1625" s="1">
        <f>IF(C1625=1,VLOOKUP(B1625,balance!$AU:$AZ,2,FALSE),IF(C1625=2,VLOOKUP(B1625,balance!$AU:$AZ,3,FALSE),IF(C1625=3,VLOOKUP(B1625,balance!$AU:$AZ,4,FALSE),IF(C1625=4,VLOOKUP(B1625,balance!$AU:$AZ,5,FALSE),IF(C1625=5,VLOOKUP(B1625-1,balance!$AU:$AZ,6,FALSE),0)))))</f>
        <v>8000</v>
      </c>
      <c r="F1625">
        <v>53</v>
      </c>
      <c r="G1625">
        <f>IF(C1625=1,VLOOKUP(FoxFire!B1625,balance!$U:$Z,2,FALSE),IF(C1625=2,VLOOKUP(B1625,balance!$U:$Z,3,FALSE),IF(C1625=3,VLOOKUP(B1625,balance!$U:$Z,4,FALSE),IF(C1625=4,VLOOKUP(B1625,balance!$U:$Z,5,FALSE),IF(C1625=5,VLOOKUP(B1625-1,balance!$U:$Z,6,FALSE),0)))))/100</f>
        <v>4.2399999999999998E-3</v>
      </c>
      <c r="H1625">
        <v>2</v>
      </c>
      <c r="I1625" s="1">
        <f>IF(C1625=1,VLOOKUP(FoxFire!B1625,balance!$AF:$AJ,2,FALSE),IF(C1625=2,VLOOKUP(B1625,balance!$AF:$AJ,3,FALSE),IF(C1625=3,VLOOKUP(B1625,balance!$AF:$AJ,4,FALSE),IF(C1625=4,VLOOKUP(B1625,balance!$AF:$AJ,5,FALSE),IF(C1625=5,VLOOKUP(B1625,balance!$AF:$AK,6,FALSE),0)))))*1000000000000</f>
        <v>3095000000000.0127</v>
      </c>
      <c r="J1625">
        <f>VLOOKUP(B1625,balance!AU:BD,10,FALSE)</f>
        <v>0</v>
      </c>
    </row>
    <row r="1626" spans="1:10" x14ac:dyDescent="0.3">
      <c r="A1626">
        <v>1624</v>
      </c>
      <c r="B1626">
        <f t="shared" si="51"/>
        <v>326</v>
      </c>
      <c r="C1626">
        <f t="shared" si="50"/>
        <v>5</v>
      </c>
      <c r="D1626">
        <v>9026</v>
      </c>
      <c r="E1626" s="1">
        <f>IF(C1626=1,VLOOKUP(B1626,balance!$AU:$AZ,2,FALSE),IF(C1626=2,VLOOKUP(B1626,balance!$AU:$AZ,3,FALSE),IF(C1626=3,VLOOKUP(B1626,balance!$AU:$AZ,4,FALSE),IF(C1626=4,VLOOKUP(B1626,balance!$AU:$AZ,5,FALSE),IF(C1626=5,VLOOKUP(B1626-1,balance!$AU:$AZ,6,FALSE),0)))))</f>
        <v>160000</v>
      </c>
      <c r="F1626">
        <v>53</v>
      </c>
      <c r="G1626">
        <f>IF(C1626=1,VLOOKUP(FoxFire!B1626,balance!$U:$Z,2,FALSE),IF(C1626=2,VLOOKUP(B1626,balance!$U:$Z,3,FALSE),IF(C1626=3,VLOOKUP(B1626,balance!$U:$Z,4,FALSE),IF(C1626=4,VLOOKUP(B1626,balance!$U:$Z,5,FALSE),IF(C1626=5,VLOOKUP(B1626-1,balance!$U:$Z,6,FALSE),0)))))/100</f>
        <v>1660.6464000000001</v>
      </c>
      <c r="H1626">
        <v>2</v>
      </c>
      <c r="I1626" s="1">
        <f>IF(C1626=1,VLOOKUP(FoxFire!B1626,balance!$AF:$AJ,2,FALSE),IF(C1626=2,VLOOKUP(B1626,balance!$AF:$AJ,3,FALSE),IF(C1626=3,VLOOKUP(B1626,balance!$AF:$AJ,4,FALSE),IF(C1626=4,VLOOKUP(B1626,balance!$AF:$AJ,5,FALSE),IF(C1626=5,VLOOKUP(B1626,balance!$AF:$AK,6,FALSE),0)))))*1000000000000</f>
        <v>12385000000000.049</v>
      </c>
      <c r="J1626">
        <f>VLOOKUP(B1626,balance!AU:BD,10,FALSE)</f>
        <v>0</v>
      </c>
    </row>
    <row r="1627" spans="1:10" x14ac:dyDescent="0.3">
      <c r="A1627">
        <v>1625</v>
      </c>
      <c r="B1627">
        <f t="shared" si="51"/>
        <v>326</v>
      </c>
      <c r="C1627">
        <f t="shared" si="50"/>
        <v>1</v>
      </c>
      <c r="D1627">
        <v>9026</v>
      </c>
      <c r="E1627" s="1">
        <f>IF(C1627=1,VLOOKUP(B1627,balance!$AU:$AZ,2,FALSE),IF(C1627=2,VLOOKUP(B1627,balance!$AU:$AZ,3,FALSE),IF(C1627=3,VLOOKUP(B1627,balance!$AU:$AZ,4,FALSE),IF(C1627=4,VLOOKUP(B1627,balance!$AU:$AZ,5,FALSE),IF(C1627=5,VLOOKUP(B1627-1,balance!$AU:$AZ,6,FALSE),0)))))</f>
        <v>8000</v>
      </c>
      <c r="F1627">
        <v>53</v>
      </c>
      <c r="G1627">
        <f>IF(C1627=1,VLOOKUP(FoxFire!B1627,balance!$U:$Z,2,FALSE),IF(C1627=2,VLOOKUP(B1627,balance!$U:$Z,3,FALSE),IF(C1627=3,VLOOKUP(B1627,balance!$U:$Z,4,FALSE),IF(C1627=4,VLOOKUP(B1627,balance!$U:$Z,5,FALSE),IF(C1627=5,VLOOKUP(B1627-1,balance!$U:$Z,6,FALSE),0)))))/100</f>
        <v>4.2500000000000003E-3</v>
      </c>
      <c r="H1627">
        <v>2</v>
      </c>
      <c r="I1627" s="1">
        <f>IF(C1627=1,VLOOKUP(FoxFire!B1627,balance!$AF:$AJ,2,FALSE),IF(C1627=2,VLOOKUP(B1627,balance!$AF:$AJ,3,FALSE),IF(C1627=3,VLOOKUP(B1627,balance!$AF:$AJ,4,FALSE),IF(C1627=4,VLOOKUP(B1627,balance!$AF:$AJ,5,FALSE),IF(C1627=5,VLOOKUP(B1627,balance!$AF:$AK,6,FALSE),0)))))*1000000000000</f>
        <v>3096250000000.0122</v>
      </c>
      <c r="J1627">
        <f>VLOOKUP(B1627,balance!AU:BD,10,FALSE)</f>
        <v>0</v>
      </c>
    </row>
    <row r="1628" spans="1:10" x14ac:dyDescent="0.3">
      <c r="A1628">
        <v>1626</v>
      </c>
      <c r="B1628">
        <f t="shared" si="51"/>
        <v>326</v>
      </c>
      <c r="C1628">
        <f t="shared" si="50"/>
        <v>2</v>
      </c>
      <c r="D1628">
        <v>9026</v>
      </c>
      <c r="E1628" s="1">
        <f>IF(C1628=1,VLOOKUP(B1628,balance!$AU:$AZ,2,FALSE),IF(C1628=2,VLOOKUP(B1628,balance!$AU:$AZ,3,FALSE),IF(C1628=3,VLOOKUP(B1628,balance!$AU:$AZ,4,FALSE),IF(C1628=4,VLOOKUP(B1628,balance!$AU:$AZ,5,FALSE),IF(C1628=5,VLOOKUP(B1628-1,balance!$AU:$AZ,6,FALSE),0)))))</f>
        <v>8000</v>
      </c>
      <c r="F1628">
        <v>53</v>
      </c>
      <c r="G1628">
        <f>IF(C1628=1,VLOOKUP(FoxFire!B1628,balance!$U:$Z,2,FALSE),IF(C1628=2,VLOOKUP(B1628,balance!$U:$Z,3,FALSE),IF(C1628=3,VLOOKUP(B1628,balance!$U:$Z,4,FALSE),IF(C1628=4,VLOOKUP(B1628,balance!$U:$Z,5,FALSE),IF(C1628=5,VLOOKUP(B1628-1,balance!$U:$Z,6,FALSE),0)))))/100</f>
        <v>4.2500000000000003E-3</v>
      </c>
      <c r="H1628">
        <v>2</v>
      </c>
      <c r="I1628" s="1">
        <f>IF(C1628=1,VLOOKUP(FoxFire!B1628,balance!$AF:$AJ,2,FALSE),IF(C1628=2,VLOOKUP(B1628,balance!$AF:$AJ,3,FALSE),IF(C1628=3,VLOOKUP(B1628,balance!$AF:$AJ,4,FALSE),IF(C1628=4,VLOOKUP(B1628,balance!$AF:$AJ,5,FALSE),IF(C1628=5,VLOOKUP(B1628,balance!$AF:$AK,6,FALSE),0)))))*1000000000000</f>
        <v>3096250000000.0122</v>
      </c>
      <c r="J1628">
        <f>VLOOKUP(B1628,balance!AU:BD,10,FALSE)</f>
        <v>0</v>
      </c>
    </row>
    <row r="1629" spans="1:10" x14ac:dyDescent="0.3">
      <c r="A1629">
        <v>1627</v>
      </c>
      <c r="B1629">
        <f t="shared" si="51"/>
        <v>326</v>
      </c>
      <c r="C1629">
        <f t="shared" si="50"/>
        <v>3</v>
      </c>
      <c r="D1629">
        <v>9026</v>
      </c>
      <c r="E1629" s="1">
        <f>IF(C1629=1,VLOOKUP(B1629,balance!$AU:$AZ,2,FALSE),IF(C1629=2,VLOOKUP(B1629,balance!$AU:$AZ,3,FALSE),IF(C1629=3,VLOOKUP(B1629,balance!$AU:$AZ,4,FALSE),IF(C1629=4,VLOOKUP(B1629,balance!$AU:$AZ,5,FALSE),IF(C1629=5,VLOOKUP(B1629-1,balance!$AU:$AZ,6,FALSE),0)))))</f>
        <v>8000</v>
      </c>
      <c r="F1629">
        <v>53</v>
      </c>
      <c r="G1629">
        <f>IF(C1629=1,VLOOKUP(FoxFire!B1629,balance!$U:$Z,2,FALSE),IF(C1629=2,VLOOKUP(B1629,balance!$U:$Z,3,FALSE),IF(C1629=3,VLOOKUP(B1629,balance!$U:$Z,4,FALSE),IF(C1629=4,VLOOKUP(B1629,balance!$U:$Z,5,FALSE),IF(C1629=5,VLOOKUP(B1629-1,balance!$U:$Z,6,FALSE),0)))))/100</f>
        <v>4.2500000000000003E-3</v>
      </c>
      <c r="H1629">
        <v>2</v>
      </c>
      <c r="I1629" s="1">
        <f>IF(C1629=1,VLOOKUP(FoxFire!B1629,balance!$AF:$AJ,2,FALSE),IF(C1629=2,VLOOKUP(B1629,balance!$AF:$AJ,3,FALSE),IF(C1629=3,VLOOKUP(B1629,balance!$AF:$AJ,4,FALSE),IF(C1629=4,VLOOKUP(B1629,balance!$AF:$AJ,5,FALSE),IF(C1629=5,VLOOKUP(B1629,balance!$AF:$AK,6,FALSE),0)))))*1000000000000</f>
        <v>3096250000000.0122</v>
      </c>
      <c r="J1629">
        <f>VLOOKUP(B1629,balance!AU:BD,10,FALSE)</f>
        <v>0</v>
      </c>
    </row>
    <row r="1630" spans="1:10" x14ac:dyDescent="0.3">
      <c r="A1630">
        <v>1628</v>
      </c>
      <c r="B1630">
        <f t="shared" si="51"/>
        <v>326</v>
      </c>
      <c r="C1630">
        <f t="shared" si="50"/>
        <v>4</v>
      </c>
      <c r="D1630">
        <v>9026</v>
      </c>
      <c r="E1630" s="1">
        <f>IF(C1630=1,VLOOKUP(B1630,balance!$AU:$AZ,2,FALSE),IF(C1630=2,VLOOKUP(B1630,balance!$AU:$AZ,3,FALSE),IF(C1630=3,VLOOKUP(B1630,balance!$AU:$AZ,4,FALSE),IF(C1630=4,VLOOKUP(B1630,balance!$AU:$AZ,5,FALSE),IF(C1630=5,VLOOKUP(B1630-1,balance!$AU:$AZ,6,FALSE),0)))))</f>
        <v>8000</v>
      </c>
      <c r="F1630">
        <v>53</v>
      </c>
      <c r="G1630">
        <f>IF(C1630=1,VLOOKUP(FoxFire!B1630,balance!$U:$Z,2,FALSE),IF(C1630=2,VLOOKUP(B1630,balance!$U:$Z,3,FALSE),IF(C1630=3,VLOOKUP(B1630,balance!$U:$Z,4,FALSE),IF(C1630=4,VLOOKUP(B1630,balance!$U:$Z,5,FALSE),IF(C1630=5,VLOOKUP(B1630-1,balance!$U:$Z,6,FALSE),0)))))/100</f>
        <v>4.2500000000000003E-3</v>
      </c>
      <c r="H1630">
        <v>2</v>
      </c>
      <c r="I1630" s="1">
        <f>IF(C1630=1,VLOOKUP(FoxFire!B1630,balance!$AF:$AJ,2,FALSE),IF(C1630=2,VLOOKUP(B1630,balance!$AF:$AJ,3,FALSE),IF(C1630=3,VLOOKUP(B1630,balance!$AF:$AJ,4,FALSE),IF(C1630=4,VLOOKUP(B1630,balance!$AF:$AJ,5,FALSE),IF(C1630=5,VLOOKUP(B1630,balance!$AF:$AK,6,FALSE),0)))))*1000000000000</f>
        <v>3096250000000.0122</v>
      </c>
      <c r="J1630">
        <f>VLOOKUP(B1630,balance!AU:BD,10,FALSE)</f>
        <v>0</v>
      </c>
    </row>
    <row r="1631" spans="1:10" x14ac:dyDescent="0.3">
      <c r="A1631">
        <v>1629</v>
      </c>
      <c r="B1631">
        <f t="shared" si="51"/>
        <v>327</v>
      </c>
      <c r="C1631">
        <f t="shared" si="50"/>
        <v>5</v>
      </c>
      <c r="D1631">
        <v>9026</v>
      </c>
      <c r="E1631" s="1">
        <f>IF(C1631=1,VLOOKUP(B1631,balance!$AU:$AZ,2,FALSE),IF(C1631=2,VLOOKUP(B1631,balance!$AU:$AZ,3,FALSE),IF(C1631=3,VLOOKUP(B1631,balance!$AU:$AZ,4,FALSE),IF(C1631=4,VLOOKUP(B1631,balance!$AU:$AZ,5,FALSE),IF(C1631=5,VLOOKUP(B1631-1,balance!$AU:$AZ,6,FALSE),0)))))</f>
        <v>160000</v>
      </c>
      <c r="F1631">
        <v>53</v>
      </c>
      <c r="G1631">
        <f>IF(C1631=1,VLOOKUP(FoxFire!B1631,balance!$U:$Z,2,FALSE),IF(C1631=2,VLOOKUP(B1631,balance!$U:$Z,3,FALSE),IF(C1631=3,VLOOKUP(B1631,balance!$U:$Z,4,FALSE),IF(C1631=4,VLOOKUP(B1631,balance!$U:$Z,5,FALSE),IF(C1631=5,VLOOKUP(B1631-1,balance!$U:$Z,6,FALSE),0)))))/100</f>
        <v>1666.2275</v>
      </c>
      <c r="H1631">
        <v>2</v>
      </c>
      <c r="I1631" s="1">
        <f>IF(C1631=1,VLOOKUP(FoxFire!B1631,balance!$AF:$AJ,2,FALSE),IF(C1631=2,VLOOKUP(B1631,balance!$AF:$AJ,3,FALSE),IF(C1631=3,VLOOKUP(B1631,balance!$AF:$AJ,4,FALSE),IF(C1631=4,VLOOKUP(B1631,balance!$AF:$AJ,5,FALSE),IF(C1631=5,VLOOKUP(B1631,balance!$AF:$AK,6,FALSE),0)))))*1000000000000</f>
        <v>12390000000000.051</v>
      </c>
      <c r="J1631">
        <f>VLOOKUP(B1631,balance!AU:BD,10,FALSE)</f>
        <v>0</v>
      </c>
    </row>
    <row r="1632" spans="1:10" x14ac:dyDescent="0.3">
      <c r="A1632">
        <v>1630</v>
      </c>
      <c r="B1632">
        <f t="shared" si="51"/>
        <v>327</v>
      </c>
      <c r="C1632">
        <f t="shared" si="50"/>
        <v>1</v>
      </c>
      <c r="D1632">
        <v>9026</v>
      </c>
      <c r="E1632" s="1">
        <f>IF(C1632=1,VLOOKUP(B1632,balance!$AU:$AZ,2,FALSE),IF(C1632=2,VLOOKUP(B1632,balance!$AU:$AZ,3,FALSE),IF(C1632=3,VLOOKUP(B1632,balance!$AU:$AZ,4,FALSE),IF(C1632=4,VLOOKUP(B1632,balance!$AU:$AZ,5,FALSE),IF(C1632=5,VLOOKUP(B1632-1,balance!$AU:$AZ,6,FALSE),0)))))</f>
        <v>8000</v>
      </c>
      <c r="F1632">
        <v>53</v>
      </c>
      <c r="G1632">
        <f>IF(C1632=1,VLOOKUP(FoxFire!B1632,balance!$U:$Z,2,FALSE),IF(C1632=2,VLOOKUP(B1632,balance!$U:$Z,3,FALSE),IF(C1632=3,VLOOKUP(B1632,balance!$U:$Z,4,FALSE),IF(C1632=4,VLOOKUP(B1632,balance!$U:$Z,5,FALSE),IF(C1632=5,VLOOKUP(B1632-1,balance!$U:$Z,6,FALSE),0)))))/100</f>
        <v>4.2599999999999999E-3</v>
      </c>
      <c r="H1632">
        <v>2</v>
      </c>
      <c r="I1632" s="1">
        <f>IF(C1632=1,VLOOKUP(FoxFire!B1632,balance!$AF:$AJ,2,FALSE),IF(C1632=2,VLOOKUP(B1632,balance!$AF:$AJ,3,FALSE),IF(C1632=3,VLOOKUP(B1632,balance!$AF:$AJ,4,FALSE),IF(C1632=4,VLOOKUP(B1632,balance!$AF:$AJ,5,FALSE),IF(C1632=5,VLOOKUP(B1632,balance!$AF:$AK,6,FALSE),0)))))*1000000000000</f>
        <v>3097500000000.0127</v>
      </c>
      <c r="J1632">
        <f>VLOOKUP(B1632,balance!AU:BD,10,FALSE)</f>
        <v>0</v>
      </c>
    </row>
    <row r="1633" spans="1:10" x14ac:dyDescent="0.3">
      <c r="A1633">
        <v>1631</v>
      </c>
      <c r="B1633">
        <f t="shared" si="51"/>
        <v>327</v>
      </c>
      <c r="C1633">
        <f t="shared" si="50"/>
        <v>2</v>
      </c>
      <c r="D1633">
        <v>9026</v>
      </c>
      <c r="E1633" s="1">
        <f>IF(C1633=1,VLOOKUP(B1633,balance!$AU:$AZ,2,FALSE),IF(C1633=2,VLOOKUP(B1633,balance!$AU:$AZ,3,FALSE),IF(C1633=3,VLOOKUP(B1633,balance!$AU:$AZ,4,FALSE),IF(C1633=4,VLOOKUP(B1633,balance!$AU:$AZ,5,FALSE),IF(C1633=5,VLOOKUP(B1633-1,balance!$AU:$AZ,6,FALSE),0)))))</f>
        <v>8000</v>
      </c>
      <c r="F1633">
        <v>53</v>
      </c>
      <c r="G1633">
        <f>IF(C1633=1,VLOOKUP(FoxFire!B1633,balance!$U:$Z,2,FALSE),IF(C1633=2,VLOOKUP(B1633,balance!$U:$Z,3,FALSE),IF(C1633=3,VLOOKUP(B1633,balance!$U:$Z,4,FALSE),IF(C1633=4,VLOOKUP(B1633,balance!$U:$Z,5,FALSE),IF(C1633=5,VLOOKUP(B1633-1,balance!$U:$Z,6,FALSE),0)))))/100</f>
        <v>4.2599999999999999E-3</v>
      </c>
      <c r="H1633">
        <v>2</v>
      </c>
      <c r="I1633" s="1">
        <f>IF(C1633=1,VLOOKUP(FoxFire!B1633,balance!$AF:$AJ,2,FALSE),IF(C1633=2,VLOOKUP(B1633,balance!$AF:$AJ,3,FALSE),IF(C1633=3,VLOOKUP(B1633,balance!$AF:$AJ,4,FALSE),IF(C1633=4,VLOOKUP(B1633,balance!$AF:$AJ,5,FALSE),IF(C1633=5,VLOOKUP(B1633,balance!$AF:$AK,6,FALSE),0)))))*1000000000000</f>
        <v>3097500000000.0127</v>
      </c>
      <c r="J1633">
        <f>VLOOKUP(B1633,balance!AU:BD,10,FALSE)</f>
        <v>0</v>
      </c>
    </row>
    <row r="1634" spans="1:10" x14ac:dyDescent="0.3">
      <c r="A1634">
        <v>1632</v>
      </c>
      <c r="B1634">
        <f t="shared" si="51"/>
        <v>327</v>
      </c>
      <c r="C1634">
        <f t="shared" si="50"/>
        <v>3</v>
      </c>
      <c r="D1634">
        <v>9026</v>
      </c>
      <c r="E1634" s="1">
        <f>IF(C1634=1,VLOOKUP(B1634,balance!$AU:$AZ,2,FALSE),IF(C1634=2,VLOOKUP(B1634,balance!$AU:$AZ,3,FALSE),IF(C1634=3,VLOOKUP(B1634,balance!$AU:$AZ,4,FALSE),IF(C1634=4,VLOOKUP(B1634,balance!$AU:$AZ,5,FALSE),IF(C1634=5,VLOOKUP(B1634-1,balance!$AU:$AZ,6,FALSE),0)))))</f>
        <v>8000</v>
      </c>
      <c r="F1634">
        <v>53</v>
      </c>
      <c r="G1634">
        <f>IF(C1634=1,VLOOKUP(FoxFire!B1634,balance!$U:$Z,2,FALSE),IF(C1634=2,VLOOKUP(B1634,balance!$U:$Z,3,FALSE),IF(C1634=3,VLOOKUP(B1634,balance!$U:$Z,4,FALSE),IF(C1634=4,VLOOKUP(B1634,balance!$U:$Z,5,FALSE),IF(C1634=5,VLOOKUP(B1634-1,balance!$U:$Z,6,FALSE),0)))))/100</f>
        <v>4.2599999999999999E-3</v>
      </c>
      <c r="H1634">
        <v>2</v>
      </c>
      <c r="I1634" s="1">
        <f>IF(C1634=1,VLOOKUP(FoxFire!B1634,balance!$AF:$AJ,2,FALSE),IF(C1634=2,VLOOKUP(B1634,balance!$AF:$AJ,3,FALSE),IF(C1634=3,VLOOKUP(B1634,balance!$AF:$AJ,4,FALSE),IF(C1634=4,VLOOKUP(B1634,balance!$AF:$AJ,5,FALSE),IF(C1634=5,VLOOKUP(B1634,balance!$AF:$AK,6,FALSE),0)))))*1000000000000</f>
        <v>3097500000000.0127</v>
      </c>
      <c r="J1634">
        <f>VLOOKUP(B1634,balance!AU:BD,10,FALSE)</f>
        <v>0</v>
      </c>
    </row>
    <row r="1635" spans="1:10" x14ac:dyDescent="0.3">
      <c r="A1635">
        <v>1633</v>
      </c>
      <c r="B1635">
        <f t="shared" si="51"/>
        <v>327</v>
      </c>
      <c r="C1635">
        <f t="shared" si="50"/>
        <v>4</v>
      </c>
      <c r="D1635">
        <v>9026</v>
      </c>
      <c r="E1635" s="1">
        <f>IF(C1635=1,VLOOKUP(B1635,balance!$AU:$AZ,2,FALSE),IF(C1635=2,VLOOKUP(B1635,balance!$AU:$AZ,3,FALSE),IF(C1635=3,VLOOKUP(B1635,balance!$AU:$AZ,4,FALSE),IF(C1635=4,VLOOKUP(B1635,balance!$AU:$AZ,5,FALSE),IF(C1635=5,VLOOKUP(B1635-1,balance!$AU:$AZ,6,FALSE),0)))))</f>
        <v>8000</v>
      </c>
      <c r="F1635">
        <v>53</v>
      </c>
      <c r="G1635">
        <f>IF(C1635=1,VLOOKUP(FoxFire!B1635,balance!$U:$Z,2,FALSE),IF(C1635=2,VLOOKUP(B1635,balance!$U:$Z,3,FALSE),IF(C1635=3,VLOOKUP(B1635,balance!$U:$Z,4,FALSE),IF(C1635=4,VLOOKUP(B1635,balance!$U:$Z,5,FALSE),IF(C1635=5,VLOOKUP(B1635-1,balance!$U:$Z,6,FALSE),0)))))/100</f>
        <v>4.2599999999999999E-3</v>
      </c>
      <c r="H1635">
        <v>2</v>
      </c>
      <c r="I1635" s="1">
        <f>IF(C1635=1,VLOOKUP(FoxFire!B1635,balance!$AF:$AJ,2,FALSE),IF(C1635=2,VLOOKUP(B1635,balance!$AF:$AJ,3,FALSE),IF(C1635=3,VLOOKUP(B1635,balance!$AF:$AJ,4,FALSE),IF(C1635=4,VLOOKUP(B1635,balance!$AF:$AJ,5,FALSE),IF(C1635=5,VLOOKUP(B1635,balance!$AF:$AK,6,FALSE),0)))))*1000000000000</f>
        <v>3097500000000.0127</v>
      </c>
      <c r="J1635">
        <f>VLOOKUP(B1635,balance!AU:BD,10,FALSE)</f>
        <v>0</v>
      </c>
    </row>
    <row r="1636" spans="1:10" x14ac:dyDescent="0.3">
      <c r="A1636">
        <v>1634</v>
      </c>
      <c r="B1636">
        <f t="shared" si="51"/>
        <v>328</v>
      </c>
      <c r="C1636">
        <f t="shared" si="50"/>
        <v>5</v>
      </c>
      <c r="D1636">
        <v>9026</v>
      </c>
      <c r="E1636" s="1">
        <f>IF(C1636=1,VLOOKUP(B1636,balance!$AU:$AZ,2,FALSE),IF(C1636=2,VLOOKUP(B1636,balance!$AU:$AZ,3,FALSE),IF(C1636=3,VLOOKUP(B1636,balance!$AU:$AZ,4,FALSE),IF(C1636=4,VLOOKUP(B1636,balance!$AU:$AZ,5,FALSE),IF(C1636=5,VLOOKUP(B1636-1,balance!$AU:$AZ,6,FALSE),0)))))</f>
        <v>160000</v>
      </c>
      <c r="F1636">
        <v>53</v>
      </c>
      <c r="G1636">
        <f>IF(C1636=1,VLOOKUP(FoxFire!B1636,balance!$U:$Z,2,FALSE),IF(C1636=2,VLOOKUP(B1636,balance!$U:$Z,3,FALSE),IF(C1636=3,VLOOKUP(B1636,balance!$U:$Z,4,FALSE),IF(C1636=4,VLOOKUP(B1636,balance!$U:$Z,5,FALSE),IF(C1636=5,VLOOKUP(B1636-1,balance!$U:$Z,6,FALSE),0)))))/100</f>
        <v>1671.8182000000002</v>
      </c>
      <c r="H1636">
        <v>2</v>
      </c>
      <c r="I1636" s="1">
        <f>IF(C1636=1,VLOOKUP(FoxFire!B1636,balance!$AF:$AJ,2,FALSE),IF(C1636=2,VLOOKUP(B1636,balance!$AF:$AJ,3,FALSE),IF(C1636=3,VLOOKUP(B1636,balance!$AF:$AJ,4,FALSE),IF(C1636=4,VLOOKUP(B1636,balance!$AF:$AJ,5,FALSE),IF(C1636=5,VLOOKUP(B1636,balance!$AF:$AK,6,FALSE),0)))))*1000000000000</f>
        <v>12395000000000.049</v>
      </c>
      <c r="J1636">
        <f>VLOOKUP(B1636,balance!AU:BD,10,FALSE)</f>
        <v>0</v>
      </c>
    </row>
    <row r="1637" spans="1:10" x14ac:dyDescent="0.3">
      <c r="A1637">
        <v>1635</v>
      </c>
      <c r="B1637">
        <f t="shared" si="51"/>
        <v>328</v>
      </c>
      <c r="C1637">
        <f t="shared" si="50"/>
        <v>1</v>
      </c>
      <c r="D1637">
        <v>9026</v>
      </c>
      <c r="E1637" s="1">
        <f>IF(C1637=1,VLOOKUP(B1637,balance!$AU:$AZ,2,FALSE),IF(C1637=2,VLOOKUP(B1637,balance!$AU:$AZ,3,FALSE),IF(C1637=3,VLOOKUP(B1637,balance!$AU:$AZ,4,FALSE),IF(C1637=4,VLOOKUP(B1637,balance!$AU:$AZ,5,FALSE),IF(C1637=5,VLOOKUP(B1637-1,balance!$AU:$AZ,6,FALSE),0)))))</f>
        <v>8000</v>
      </c>
      <c r="F1637">
        <v>53</v>
      </c>
      <c r="G1637">
        <f>IF(C1637=1,VLOOKUP(FoxFire!B1637,balance!$U:$Z,2,FALSE),IF(C1637=2,VLOOKUP(B1637,balance!$U:$Z,3,FALSE),IF(C1637=3,VLOOKUP(B1637,balance!$U:$Z,4,FALSE),IF(C1637=4,VLOOKUP(B1637,balance!$U:$Z,5,FALSE),IF(C1637=5,VLOOKUP(B1637-1,balance!$U:$Z,6,FALSE),0)))))/100</f>
        <v>4.2699999999999995E-3</v>
      </c>
      <c r="H1637">
        <v>2</v>
      </c>
      <c r="I1637" s="1">
        <f>IF(C1637=1,VLOOKUP(FoxFire!B1637,balance!$AF:$AJ,2,FALSE),IF(C1637=2,VLOOKUP(B1637,balance!$AF:$AJ,3,FALSE),IF(C1637=3,VLOOKUP(B1637,balance!$AF:$AJ,4,FALSE),IF(C1637=4,VLOOKUP(B1637,balance!$AF:$AJ,5,FALSE),IF(C1637=5,VLOOKUP(B1637,balance!$AF:$AK,6,FALSE),0)))))*1000000000000</f>
        <v>3098750000000.0122</v>
      </c>
      <c r="J1637">
        <f>VLOOKUP(B1637,balance!AU:BD,10,FALSE)</f>
        <v>0</v>
      </c>
    </row>
    <row r="1638" spans="1:10" x14ac:dyDescent="0.3">
      <c r="A1638">
        <v>1636</v>
      </c>
      <c r="B1638">
        <f t="shared" si="51"/>
        <v>328</v>
      </c>
      <c r="C1638">
        <f t="shared" si="50"/>
        <v>2</v>
      </c>
      <c r="D1638">
        <v>9026</v>
      </c>
      <c r="E1638" s="1">
        <f>IF(C1638=1,VLOOKUP(B1638,balance!$AU:$AZ,2,FALSE),IF(C1638=2,VLOOKUP(B1638,balance!$AU:$AZ,3,FALSE),IF(C1638=3,VLOOKUP(B1638,balance!$AU:$AZ,4,FALSE),IF(C1638=4,VLOOKUP(B1638,balance!$AU:$AZ,5,FALSE),IF(C1638=5,VLOOKUP(B1638-1,balance!$AU:$AZ,6,FALSE),0)))))</f>
        <v>8000</v>
      </c>
      <c r="F1638">
        <v>53</v>
      </c>
      <c r="G1638">
        <f>IF(C1638=1,VLOOKUP(FoxFire!B1638,balance!$U:$Z,2,FALSE),IF(C1638=2,VLOOKUP(B1638,balance!$U:$Z,3,FALSE),IF(C1638=3,VLOOKUP(B1638,balance!$U:$Z,4,FALSE),IF(C1638=4,VLOOKUP(B1638,balance!$U:$Z,5,FALSE),IF(C1638=5,VLOOKUP(B1638-1,balance!$U:$Z,6,FALSE),0)))))/100</f>
        <v>4.2699999999999995E-3</v>
      </c>
      <c r="H1638">
        <v>2</v>
      </c>
      <c r="I1638" s="1">
        <f>IF(C1638=1,VLOOKUP(FoxFire!B1638,balance!$AF:$AJ,2,FALSE),IF(C1638=2,VLOOKUP(B1638,balance!$AF:$AJ,3,FALSE),IF(C1638=3,VLOOKUP(B1638,balance!$AF:$AJ,4,FALSE),IF(C1638=4,VLOOKUP(B1638,balance!$AF:$AJ,5,FALSE),IF(C1638=5,VLOOKUP(B1638,balance!$AF:$AK,6,FALSE),0)))))*1000000000000</f>
        <v>3098750000000.0122</v>
      </c>
      <c r="J1638">
        <f>VLOOKUP(B1638,balance!AU:BD,10,FALSE)</f>
        <v>0</v>
      </c>
    </row>
    <row r="1639" spans="1:10" x14ac:dyDescent="0.3">
      <c r="A1639">
        <v>1637</v>
      </c>
      <c r="B1639">
        <f t="shared" si="51"/>
        <v>328</v>
      </c>
      <c r="C1639">
        <f t="shared" si="50"/>
        <v>3</v>
      </c>
      <c r="D1639">
        <v>9026</v>
      </c>
      <c r="E1639" s="1">
        <f>IF(C1639=1,VLOOKUP(B1639,balance!$AU:$AZ,2,FALSE),IF(C1639=2,VLOOKUP(B1639,balance!$AU:$AZ,3,FALSE),IF(C1639=3,VLOOKUP(B1639,balance!$AU:$AZ,4,FALSE),IF(C1639=4,VLOOKUP(B1639,balance!$AU:$AZ,5,FALSE),IF(C1639=5,VLOOKUP(B1639-1,balance!$AU:$AZ,6,FALSE),0)))))</f>
        <v>8000</v>
      </c>
      <c r="F1639">
        <v>53</v>
      </c>
      <c r="G1639">
        <f>IF(C1639=1,VLOOKUP(FoxFire!B1639,balance!$U:$Z,2,FALSE),IF(C1639=2,VLOOKUP(B1639,balance!$U:$Z,3,FALSE),IF(C1639=3,VLOOKUP(B1639,balance!$U:$Z,4,FALSE),IF(C1639=4,VLOOKUP(B1639,balance!$U:$Z,5,FALSE),IF(C1639=5,VLOOKUP(B1639-1,balance!$U:$Z,6,FALSE),0)))))/100</f>
        <v>4.2699999999999995E-3</v>
      </c>
      <c r="H1639">
        <v>2</v>
      </c>
      <c r="I1639" s="1">
        <f>IF(C1639=1,VLOOKUP(FoxFire!B1639,balance!$AF:$AJ,2,FALSE),IF(C1639=2,VLOOKUP(B1639,balance!$AF:$AJ,3,FALSE),IF(C1639=3,VLOOKUP(B1639,balance!$AF:$AJ,4,FALSE),IF(C1639=4,VLOOKUP(B1639,balance!$AF:$AJ,5,FALSE),IF(C1639=5,VLOOKUP(B1639,balance!$AF:$AK,6,FALSE),0)))))*1000000000000</f>
        <v>3098750000000.0122</v>
      </c>
      <c r="J1639">
        <f>VLOOKUP(B1639,balance!AU:BD,10,FALSE)</f>
        <v>0</v>
      </c>
    </row>
    <row r="1640" spans="1:10" x14ac:dyDescent="0.3">
      <c r="A1640">
        <v>1638</v>
      </c>
      <c r="B1640">
        <f t="shared" si="51"/>
        <v>328</v>
      </c>
      <c r="C1640">
        <f t="shared" si="50"/>
        <v>4</v>
      </c>
      <c r="D1640">
        <v>9026</v>
      </c>
      <c r="E1640" s="1">
        <f>IF(C1640=1,VLOOKUP(B1640,balance!$AU:$AZ,2,FALSE),IF(C1640=2,VLOOKUP(B1640,balance!$AU:$AZ,3,FALSE),IF(C1640=3,VLOOKUP(B1640,balance!$AU:$AZ,4,FALSE),IF(C1640=4,VLOOKUP(B1640,balance!$AU:$AZ,5,FALSE),IF(C1640=5,VLOOKUP(B1640-1,balance!$AU:$AZ,6,FALSE),0)))))</f>
        <v>8000</v>
      </c>
      <c r="F1640">
        <v>53</v>
      </c>
      <c r="G1640">
        <f>IF(C1640=1,VLOOKUP(FoxFire!B1640,balance!$U:$Z,2,FALSE),IF(C1640=2,VLOOKUP(B1640,balance!$U:$Z,3,FALSE),IF(C1640=3,VLOOKUP(B1640,balance!$U:$Z,4,FALSE),IF(C1640=4,VLOOKUP(B1640,balance!$U:$Z,5,FALSE),IF(C1640=5,VLOOKUP(B1640-1,balance!$U:$Z,6,FALSE),0)))))/100</f>
        <v>4.2699999999999995E-3</v>
      </c>
      <c r="H1640">
        <v>2</v>
      </c>
      <c r="I1640" s="1">
        <f>IF(C1640=1,VLOOKUP(FoxFire!B1640,balance!$AF:$AJ,2,FALSE),IF(C1640=2,VLOOKUP(B1640,balance!$AF:$AJ,3,FALSE),IF(C1640=3,VLOOKUP(B1640,balance!$AF:$AJ,4,FALSE),IF(C1640=4,VLOOKUP(B1640,balance!$AF:$AJ,5,FALSE),IF(C1640=5,VLOOKUP(B1640,balance!$AF:$AK,6,FALSE),0)))))*1000000000000</f>
        <v>3098750000000.0122</v>
      </c>
      <c r="J1640">
        <f>VLOOKUP(B1640,balance!AU:BD,10,FALSE)</f>
        <v>0</v>
      </c>
    </row>
    <row r="1641" spans="1:10" x14ac:dyDescent="0.3">
      <c r="A1641">
        <v>1639</v>
      </c>
      <c r="B1641">
        <f t="shared" si="51"/>
        <v>329</v>
      </c>
      <c r="C1641">
        <f t="shared" si="50"/>
        <v>5</v>
      </c>
      <c r="D1641">
        <v>9026</v>
      </c>
      <c r="E1641" s="1">
        <f>IF(C1641=1,VLOOKUP(B1641,balance!$AU:$AZ,2,FALSE),IF(C1641=2,VLOOKUP(B1641,balance!$AU:$AZ,3,FALSE),IF(C1641=3,VLOOKUP(B1641,balance!$AU:$AZ,4,FALSE),IF(C1641=4,VLOOKUP(B1641,balance!$AU:$AZ,5,FALSE),IF(C1641=5,VLOOKUP(B1641-1,balance!$AU:$AZ,6,FALSE),0)))))</f>
        <v>160000</v>
      </c>
      <c r="F1641">
        <v>53</v>
      </c>
      <c r="G1641">
        <f>IF(C1641=1,VLOOKUP(FoxFire!B1641,balance!$U:$Z,2,FALSE),IF(C1641=2,VLOOKUP(B1641,balance!$U:$Z,3,FALSE),IF(C1641=3,VLOOKUP(B1641,balance!$U:$Z,4,FALSE),IF(C1641=4,VLOOKUP(B1641,balance!$U:$Z,5,FALSE),IF(C1641=5,VLOOKUP(B1641-1,balance!$U:$Z,6,FALSE),0)))))/100</f>
        <v>1677.4184</v>
      </c>
      <c r="H1641">
        <v>2</v>
      </c>
      <c r="I1641" s="1">
        <f>IF(C1641=1,VLOOKUP(FoxFire!B1641,balance!$AF:$AJ,2,FALSE),IF(C1641=2,VLOOKUP(B1641,balance!$AF:$AJ,3,FALSE),IF(C1641=3,VLOOKUP(B1641,balance!$AF:$AJ,4,FALSE),IF(C1641=4,VLOOKUP(B1641,balance!$AF:$AJ,5,FALSE),IF(C1641=5,VLOOKUP(B1641,balance!$AF:$AK,6,FALSE),0)))))*1000000000000</f>
        <v>12400000000000.051</v>
      </c>
      <c r="J1641">
        <f>VLOOKUP(B1641,balance!AU:BD,10,FALSE)</f>
        <v>0</v>
      </c>
    </row>
    <row r="1642" spans="1:10" x14ac:dyDescent="0.3">
      <c r="A1642">
        <v>1640</v>
      </c>
      <c r="B1642">
        <f t="shared" si="51"/>
        <v>329</v>
      </c>
      <c r="C1642">
        <f t="shared" si="50"/>
        <v>1</v>
      </c>
      <c r="D1642">
        <v>9026</v>
      </c>
      <c r="E1642" s="1">
        <f>IF(C1642=1,VLOOKUP(B1642,balance!$AU:$AZ,2,FALSE),IF(C1642=2,VLOOKUP(B1642,balance!$AU:$AZ,3,FALSE),IF(C1642=3,VLOOKUP(B1642,balance!$AU:$AZ,4,FALSE),IF(C1642=4,VLOOKUP(B1642,balance!$AU:$AZ,5,FALSE),IF(C1642=5,VLOOKUP(B1642-1,balance!$AU:$AZ,6,FALSE),0)))))</f>
        <v>8000</v>
      </c>
      <c r="F1642">
        <v>53</v>
      </c>
      <c r="G1642">
        <f>IF(C1642=1,VLOOKUP(FoxFire!B1642,balance!$U:$Z,2,FALSE),IF(C1642=2,VLOOKUP(B1642,balance!$U:$Z,3,FALSE),IF(C1642=3,VLOOKUP(B1642,balance!$U:$Z,4,FALSE),IF(C1642=4,VLOOKUP(B1642,balance!$U:$Z,5,FALSE),IF(C1642=5,VLOOKUP(B1642-1,balance!$U:$Z,6,FALSE),0)))))/100</f>
        <v>4.28E-3</v>
      </c>
      <c r="H1642">
        <v>2</v>
      </c>
      <c r="I1642" s="1">
        <f>IF(C1642=1,VLOOKUP(FoxFire!B1642,balance!$AF:$AJ,2,FALSE),IF(C1642=2,VLOOKUP(B1642,balance!$AF:$AJ,3,FALSE),IF(C1642=3,VLOOKUP(B1642,balance!$AF:$AJ,4,FALSE),IF(C1642=4,VLOOKUP(B1642,balance!$AF:$AJ,5,FALSE),IF(C1642=5,VLOOKUP(B1642,balance!$AF:$AK,6,FALSE),0)))))*1000000000000</f>
        <v>3100000000000.0127</v>
      </c>
      <c r="J1642">
        <f>VLOOKUP(B1642,balance!AU:BD,10,FALSE)</f>
        <v>0</v>
      </c>
    </row>
    <row r="1643" spans="1:10" x14ac:dyDescent="0.3">
      <c r="A1643">
        <v>1641</v>
      </c>
      <c r="B1643">
        <f t="shared" si="51"/>
        <v>329</v>
      </c>
      <c r="C1643">
        <f t="shared" si="50"/>
        <v>2</v>
      </c>
      <c r="D1643">
        <v>9026</v>
      </c>
      <c r="E1643" s="1">
        <f>IF(C1643=1,VLOOKUP(B1643,balance!$AU:$AZ,2,FALSE),IF(C1643=2,VLOOKUP(B1643,balance!$AU:$AZ,3,FALSE),IF(C1643=3,VLOOKUP(B1643,balance!$AU:$AZ,4,FALSE),IF(C1643=4,VLOOKUP(B1643,balance!$AU:$AZ,5,FALSE),IF(C1643=5,VLOOKUP(B1643-1,balance!$AU:$AZ,6,FALSE),0)))))</f>
        <v>8000</v>
      </c>
      <c r="F1643">
        <v>53</v>
      </c>
      <c r="G1643">
        <f>IF(C1643=1,VLOOKUP(FoxFire!B1643,balance!$U:$Z,2,FALSE),IF(C1643=2,VLOOKUP(B1643,balance!$U:$Z,3,FALSE),IF(C1643=3,VLOOKUP(B1643,balance!$U:$Z,4,FALSE),IF(C1643=4,VLOOKUP(B1643,balance!$U:$Z,5,FALSE),IF(C1643=5,VLOOKUP(B1643-1,balance!$U:$Z,6,FALSE),0)))))/100</f>
        <v>4.28E-3</v>
      </c>
      <c r="H1643">
        <v>2</v>
      </c>
      <c r="I1643" s="1">
        <f>IF(C1643=1,VLOOKUP(FoxFire!B1643,balance!$AF:$AJ,2,FALSE),IF(C1643=2,VLOOKUP(B1643,balance!$AF:$AJ,3,FALSE),IF(C1643=3,VLOOKUP(B1643,balance!$AF:$AJ,4,FALSE),IF(C1643=4,VLOOKUP(B1643,balance!$AF:$AJ,5,FALSE),IF(C1643=5,VLOOKUP(B1643,balance!$AF:$AK,6,FALSE),0)))))*1000000000000</f>
        <v>3100000000000.0127</v>
      </c>
      <c r="J1643">
        <f>VLOOKUP(B1643,balance!AU:BD,10,FALSE)</f>
        <v>0</v>
      </c>
    </row>
    <row r="1644" spans="1:10" x14ac:dyDescent="0.3">
      <c r="A1644">
        <v>1642</v>
      </c>
      <c r="B1644">
        <f t="shared" si="51"/>
        <v>329</v>
      </c>
      <c r="C1644">
        <f t="shared" si="50"/>
        <v>3</v>
      </c>
      <c r="D1644">
        <v>9026</v>
      </c>
      <c r="E1644" s="1">
        <f>IF(C1644=1,VLOOKUP(B1644,balance!$AU:$AZ,2,FALSE),IF(C1644=2,VLOOKUP(B1644,balance!$AU:$AZ,3,FALSE),IF(C1644=3,VLOOKUP(B1644,balance!$AU:$AZ,4,FALSE),IF(C1644=4,VLOOKUP(B1644,balance!$AU:$AZ,5,FALSE),IF(C1644=5,VLOOKUP(B1644-1,balance!$AU:$AZ,6,FALSE),0)))))</f>
        <v>8000</v>
      </c>
      <c r="F1644">
        <v>53</v>
      </c>
      <c r="G1644">
        <f>IF(C1644=1,VLOOKUP(FoxFire!B1644,balance!$U:$Z,2,FALSE),IF(C1644=2,VLOOKUP(B1644,balance!$U:$Z,3,FALSE),IF(C1644=3,VLOOKUP(B1644,balance!$U:$Z,4,FALSE),IF(C1644=4,VLOOKUP(B1644,balance!$U:$Z,5,FALSE),IF(C1644=5,VLOOKUP(B1644-1,balance!$U:$Z,6,FALSE),0)))))/100</f>
        <v>4.28E-3</v>
      </c>
      <c r="H1644">
        <v>2</v>
      </c>
      <c r="I1644" s="1">
        <f>IF(C1644=1,VLOOKUP(FoxFire!B1644,balance!$AF:$AJ,2,FALSE),IF(C1644=2,VLOOKUP(B1644,balance!$AF:$AJ,3,FALSE),IF(C1644=3,VLOOKUP(B1644,balance!$AF:$AJ,4,FALSE),IF(C1644=4,VLOOKUP(B1644,balance!$AF:$AJ,5,FALSE),IF(C1644=5,VLOOKUP(B1644,balance!$AF:$AK,6,FALSE),0)))))*1000000000000</f>
        <v>3100000000000.0127</v>
      </c>
      <c r="J1644">
        <f>VLOOKUP(B1644,balance!AU:BD,10,FALSE)</f>
        <v>0</v>
      </c>
    </row>
    <row r="1645" spans="1:10" x14ac:dyDescent="0.3">
      <c r="A1645">
        <v>1643</v>
      </c>
      <c r="B1645">
        <f t="shared" si="51"/>
        <v>329</v>
      </c>
      <c r="C1645">
        <f t="shared" si="50"/>
        <v>4</v>
      </c>
      <c r="D1645">
        <v>9026</v>
      </c>
      <c r="E1645" s="1">
        <f>IF(C1645=1,VLOOKUP(B1645,balance!$AU:$AZ,2,FALSE),IF(C1645=2,VLOOKUP(B1645,balance!$AU:$AZ,3,FALSE),IF(C1645=3,VLOOKUP(B1645,balance!$AU:$AZ,4,FALSE),IF(C1645=4,VLOOKUP(B1645,balance!$AU:$AZ,5,FALSE),IF(C1645=5,VLOOKUP(B1645-1,balance!$AU:$AZ,6,FALSE),0)))))</f>
        <v>8000</v>
      </c>
      <c r="F1645">
        <v>53</v>
      </c>
      <c r="G1645">
        <f>IF(C1645=1,VLOOKUP(FoxFire!B1645,balance!$U:$Z,2,FALSE),IF(C1645=2,VLOOKUP(B1645,balance!$U:$Z,3,FALSE),IF(C1645=3,VLOOKUP(B1645,balance!$U:$Z,4,FALSE),IF(C1645=4,VLOOKUP(B1645,balance!$U:$Z,5,FALSE),IF(C1645=5,VLOOKUP(B1645-1,balance!$U:$Z,6,FALSE),0)))))/100</f>
        <v>4.28E-3</v>
      </c>
      <c r="H1645">
        <v>2</v>
      </c>
      <c r="I1645" s="1">
        <f>IF(C1645=1,VLOOKUP(FoxFire!B1645,balance!$AF:$AJ,2,FALSE),IF(C1645=2,VLOOKUP(B1645,balance!$AF:$AJ,3,FALSE),IF(C1645=3,VLOOKUP(B1645,balance!$AF:$AJ,4,FALSE),IF(C1645=4,VLOOKUP(B1645,balance!$AF:$AJ,5,FALSE),IF(C1645=5,VLOOKUP(B1645,balance!$AF:$AK,6,FALSE),0)))))*1000000000000</f>
        <v>3100000000000.0127</v>
      </c>
      <c r="J1645">
        <f>VLOOKUP(B1645,balance!AU:BD,10,FALSE)</f>
        <v>0</v>
      </c>
    </row>
    <row r="1646" spans="1:10" x14ac:dyDescent="0.3">
      <c r="A1646">
        <v>1644</v>
      </c>
      <c r="B1646">
        <f t="shared" si="51"/>
        <v>330</v>
      </c>
      <c r="C1646">
        <f t="shared" si="50"/>
        <v>5</v>
      </c>
      <c r="D1646">
        <v>9026</v>
      </c>
      <c r="E1646" s="1">
        <f>IF(C1646=1,VLOOKUP(B1646,balance!$AU:$AZ,2,FALSE),IF(C1646=2,VLOOKUP(B1646,balance!$AU:$AZ,3,FALSE),IF(C1646=3,VLOOKUP(B1646,balance!$AU:$AZ,4,FALSE),IF(C1646=4,VLOOKUP(B1646,balance!$AU:$AZ,5,FALSE),IF(C1646=5,VLOOKUP(B1646-1,balance!$AU:$AZ,6,FALSE),0)))))</f>
        <v>160000</v>
      </c>
      <c r="F1646">
        <v>53</v>
      </c>
      <c r="G1646">
        <f>IF(C1646=1,VLOOKUP(FoxFire!B1646,balance!$U:$Z,2,FALSE),IF(C1646=2,VLOOKUP(B1646,balance!$U:$Z,3,FALSE),IF(C1646=3,VLOOKUP(B1646,balance!$U:$Z,4,FALSE),IF(C1646=4,VLOOKUP(B1646,balance!$U:$Z,5,FALSE),IF(C1646=5,VLOOKUP(B1646-1,balance!$U:$Z,6,FALSE),0)))))/100</f>
        <v>1683.0281</v>
      </c>
      <c r="H1646">
        <v>2</v>
      </c>
      <c r="I1646" s="1">
        <f>IF(C1646=1,VLOOKUP(FoxFire!B1646,balance!$AF:$AJ,2,FALSE),IF(C1646=2,VLOOKUP(B1646,balance!$AF:$AJ,3,FALSE),IF(C1646=3,VLOOKUP(B1646,balance!$AF:$AJ,4,FALSE),IF(C1646=4,VLOOKUP(B1646,balance!$AF:$AJ,5,FALSE),IF(C1646=5,VLOOKUP(B1646,balance!$AF:$AK,6,FALSE),0)))))*1000000000000</f>
        <v>12405000000000.051</v>
      </c>
      <c r="J1646">
        <f>VLOOKUP(B1646,balance!AU:BD,10,FALSE)</f>
        <v>0</v>
      </c>
    </row>
    <row r="1647" spans="1:10" x14ac:dyDescent="0.3">
      <c r="A1647">
        <v>1645</v>
      </c>
      <c r="B1647">
        <f t="shared" si="51"/>
        <v>330</v>
      </c>
      <c r="C1647">
        <f t="shared" si="50"/>
        <v>1</v>
      </c>
      <c r="D1647">
        <v>9026</v>
      </c>
      <c r="E1647" s="1">
        <f>IF(C1647=1,VLOOKUP(B1647,balance!$AU:$AZ,2,FALSE),IF(C1647=2,VLOOKUP(B1647,balance!$AU:$AZ,3,FALSE),IF(C1647=3,VLOOKUP(B1647,balance!$AU:$AZ,4,FALSE),IF(C1647=4,VLOOKUP(B1647,balance!$AU:$AZ,5,FALSE),IF(C1647=5,VLOOKUP(B1647-1,balance!$AU:$AZ,6,FALSE),0)))))</f>
        <v>8000</v>
      </c>
      <c r="F1647">
        <v>53</v>
      </c>
      <c r="G1647">
        <f>IF(C1647=1,VLOOKUP(FoxFire!B1647,balance!$U:$Z,2,FALSE),IF(C1647=2,VLOOKUP(B1647,balance!$U:$Z,3,FALSE),IF(C1647=3,VLOOKUP(B1647,balance!$U:$Z,4,FALSE),IF(C1647=4,VLOOKUP(B1647,balance!$U:$Z,5,FALSE),IF(C1647=5,VLOOKUP(B1647-1,balance!$U:$Z,6,FALSE),0)))))/100</f>
        <v>4.2899999999999995E-3</v>
      </c>
      <c r="H1647">
        <v>2</v>
      </c>
      <c r="I1647" s="1">
        <f>IF(C1647=1,VLOOKUP(FoxFire!B1647,balance!$AF:$AJ,2,FALSE),IF(C1647=2,VLOOKUP(B1647,balance!$AF:$AJ,3,FALSE),IF(C1647=3,VLOOKUP(B1647,balance!$AF:$AJ,4,FALSE),IF(C1647=4,VLOOKUP(B1647,balance!$AF:$AJ,5,FALSE),IF(C1647=5,VLOOKUP(B1647,balance!$AF:$AK,6,FALSE),0)))))*1000000000000</f>
        <v>3101250000000.0127</v>
      </c>
      <c r="J1647">
        <f>VLOOKUP(B1647,balance!AU:BD,10,FALSE)</f>
        <v>0</v>
      </c>
    </row>
    <row r="1648" spans="1:10" x14ac:dyDescent="0.3">
      <c r="A1648">
        <v>1646</v>
      </c>
      <c r="B1648">
        <f t="shared" si="51"/>
        <v>330</v>
      </c>
      <c r="C1648">
        <f t="shared" si="50"/>
        <v>2</v>
      </c>
      <c r="D1648">
        <v>9026</v>
      </c>
      <c r="E1648" s="1">
        <f>IF(C1648=1,VLOOKUP(B1648,balance!$AU:$AZ,2,FALSE),IF(C1648=2,VLOOKUP(B1648,balance!$AU:$AZ,3,FALSE),IF(C1648=3,VLOOKUP(B1648,balance!$AU:$AZ,4,FALSE),IF(C1648=4,VLOOKUP(B1648,balance!$AU:$AZ,5,FALSE),IF(C1648=5,VLOOKUP(B1648-1,balance!$AU:$AZ,6,FALSE),0)))))</f>
        <v>8000</v>
      </c>
      <c r="F1648">
        <v>53</v>
      </c>
      <c r="G1648">
        <f>IF(C1648=1,VLOOKUP(FoxFire!B1648,balance!$U:$Z,2,FALSE),IF(C1648=2,VLOOKUP(B1648,balance!$U:$Z,3,FALSE),IF(C1648=3,VLOOKUP(B1648,balance!$U:$Z,4,FALSE),IF(C1648=4,VLOOKUP(B1648,balance!$U:$Z,5,FALSE),IF(C1648=5,VLOOKUP(B1648-1,balance!$U:$Z,6,FALSE),0)))))/100</f>
        <v>4.2899999999999995E-3</v>
      </c>
      <c r="H1648">
        <v>2</v>
      </c>
      <c r="I1648" s="1">
        <f>IF(C1648=1,VLOOKUP(FoxFire!B1648,balance!$AF:$AJ,2,FALSE),IF(C1648=2,VLOOKUP(B1648,balance!$AF:$AJ,3,FALSE),IF(C1648=3,VLOOKUP(B1648,balance!$AF:$AJ,4,FALSE),IF(C1648=4,VLOOKUP(B1648,balance!$AF:$AJ,5,FALSE),IF(C1648=5,VLOOKUP(B1648,balance!$AF:$AK,6,FALSE),0)))))*1000000000000</f>
        <v>3101250000000.0127</v>
      </c>
      <c r="J1648">
        <f>VLOOKUP(B1648,balance!AU:BD,10,FALSE)</f>
        <v>0</v>
      </c>
    </row>
    <row r="1649" spans="1:10" x14ac:dyDescent="0.3">
      <c r="A1649">
        <v>1647</v>
      </c>
      <c r="B1649">
        <f t="shared" si="51"/>
        <v>330</v>
      </c>
      <c r="C1649">
        <f t="shared" si="50"/>
        <v>3</v>
      </c>
      <c r="D1649">
        <v>9026</v>
      </c>
      <c r="E1649" s="1">
        <f>IF(C1649=1,VLOOKUP(B1649,balance!$AU:$AZ,2,FALSE),IF(C1649=2,VLOOKUP(B1649,balance!$AU:$AZ,3,FALSE),IF(C1649=3,VLOOKUP(B1649,balance!$AU:$AZ,4,FALSE),IF(C1649=4,VLOOKUP(B1649,balance!$AU:$AZ,5,FALSE),IF(C1649=5,VLOOKUP(B1649-1,balance!$AU:$AZ,6,FALSE),0)))))</f>
        <v>8000</v>
      </c>
      <c r="F1649">
        <v>53</v>
      </c>
      <c r="G1649">
        <f>IF(C1649=1,VLOOKUP(FoxFire!B1649,balance!$U:$Z,2,FALSE),IF(C1649=2,VLOOKUP(B1649,balance!$U:$Z,3,FALSE),IF(C1649=3,VLOOKUP(B1649,balance!$U:$Z,4,FALSE),IF(C1649=4,VLOOKUP(B1649,balance!$U:$Z,5,FALSE),IF(C1649=5,VLOOKUP(B1649-1,balance!$U:$Z,6,FALSE),0)))))/100</f>
        <v>4.2899999999999995E-3</v>
      </c>
      <c r="H1649">
        <v>2</v>
      </c>
      <c r="I1649" s="1">
        <f>IF(C1649=1,VLOOKUP(FoxFire!B1649,balance!$AF:$AJ,2,FALSE),IF(C1649=2,VLOOKUP(B1649,balance!$AF:$AJ,3,FALSE),IF(C1649=3,VLOOKUP(B1649,balance!$AF:$AJ,4,FALSE),IF(C1649=4,VLOOKUP(B1649,balance!$AF:$AJ,5,FALSE),IF(C1649=5,VLOOKUP(B1649,balance!$AF:$AK,6,FALSE),0)))))*1000000000000</f>
        <v>3101250000000.0127</v>
      </c>
      <c r="J1649">
        <f>VLOOKUP(B1649,balance!AU:BD,10,FALSE)</f>
        <v>0</v>
      </c>
    </row>
    <row r="1650" spans="1:10" x14ac:dyDescent="0.3">
      <c r="A1650">
        <v>1648</v>
      </c>
      <c r="B1650">
        <f t="shared" si="51"/>
        <v>330</v>
      </c>
      <c r="C1650">
        <f t="shared" si="50"/>
        <v>4</v>
      </c>
      <c r="D1650">
        <v>9026</v>
      </c>
      <c r="E1650" s="1">
        <f>IF(C1650=1,VLOOKUP(B1650,balance!$AU:$AZ,2,FALSE),IF(C1650=2,VLOOKUP(B1650,balance!$AU:$AZ,3,FALSE),IF(C1650=3,VLOOKUP(B1650,balance!$AU:$AZ,4,FALSE),IF(C1650=4,VLOOKUP(B1650,balance!$AU:$AZ,5,FALSE),IF(C1650=5,VLOOKUP(B1650-1,balance!$AU:$AZ,6,FALSE),0)))))</f>
        <v>8000</v>
      </c>
      <c r="F1650">
        <v>53</v>
      </c>
      <c r="G1650">
        <f>IF(C1650=1,VLOOKUP(FoxFire!B1650,balance!$U:$Z,2,FALSE),IF(C1650=2,VLOOKUP(B1650,balance!$U:$Z,3,FALSE),IF(C1650=3,VLOOKUP(B1650,balance!$U:$Z,4,FALSE),IF(C1650=4,VLOOKUP(B1650,balance!$U:$Z,5,FALSE),IF(C1650=5,VLOOKUP(B1650-1,balance!$U:$Z,6,FALSE),0)))))/100</f>
        <v>4.2899999999999995E-3</v>
      </c>
      <c r="H1650">
        <v>2</v>
      </c>
      <c r="I1650" s="1">
        <f>IF(C1650=1,VLOOKUP(FoxFire!B1650,balance!$AF:$AJ,2,FALSE),IF(C1650=2,VLOOKUP(B1650,balance!$AF:$AJ,3,FALSE),IF(C1650=3,VLOOKUP(B1650,balance!$AF:$AJ,4,FALSE),IF(C1650=4,VLOOKUP(B1650,balance!$AF:$AJ,5,FALSE),IF(C1650=5,VLOOKUP(B1650,balance!$AF:$AK,6,FALSE),0)))))*1000000000000</f>
        <v>3101250000000.0127</v>
      </c>
      <c r="J1650">
        <f>VLOOKUP(B1650,balance!AU:BD,10,FALSE)</f>
        <v>0</v>
      </c>
    </row>
    <row r="1651" spans="1:10" x14ac:dyDescent="0.3">
      <c r="A1651">
        <v>1649</v>
      </c>
      <c r="B1651">
        <f t="shared" si="51"/>
        <v>331</v>
      </c>
      <c r="C1651">
        <f t="shared" si="50"/>
        <v>5</v>
      </c>
      <c r="D1651">
        <v>9026</v>
      </c>
      <c r="E1651" s="1">
        <f>IF(C1651=1,VLOOKUP(B1651,balance!$AU:$AZ,2,FALSE),IF(C1651=2,VLOOKUP(B1651,balance!$AU:$AZ,3,FALSE),IF(C1651=3,VLOOKUP(B1651,balance!$AU:$AZ,4,FALSE),IF(C1651=4,VLOOKUP(B1651,balance!$AU:$AZ,5,FALSE),IF(C1651=5,VLOOKUP(B1651-1,balance!$AU:$AZ,6,FALSE),0)))))</f>
        <v>160000</v>
      </c>
      <c r="F1651">
        <v>53</v>
      </c>
      <c r="G1651">
        <f>IF(C1651=1,VLOOKUP(FoxFire!B1651,balance!$U:$Z,2,FALSE),IF(C1651=2,VLOOKUP(B1651,balance!$U:$Z,3,FALSE),IF(C1651=3,VLOOKUP(B1651,balance!$U:$Z,4,FALSE),IF(C1651=4,VLOOKUP(B1651,balance!$U:$Z,5,FALSE),IF(C1651=5,VLOOKUP(B1651-1,balance!$U:$Z,6,FALSE),0)))))/100</f>
        <v>1688.6474000000003</v>
      </c>
      <c r="H1651">
        <v>2</v>
      </c>
      <c r="I1651" s="1">
        <f>IF(C1651=1,VLOOKUP(FoxFire!B1651,balance!$AF:$AJ,2,FALSE),IF(C1651=2,VLOOKUP(B1651,balance!$AF:$AJ,3,FALSE),IF(C1651=3,VLOOKUP(B1651,balance!$AF:$AJ,4,FALSE),IF(C1651=4,VLOOKUP(B1651,balance!$AF:$AJ,5,FALSE),IF(C1651=5,VLOOKUP(B1651,balance!$AF:$AK,6,FALSE),0)))))*1000000000000</f>
        <v>12410000000000.051</v>
      </c>
      <c r="J1651">
        <f>VLOOKUP(B1651,balance!AU:BD,10,FALSE)</f>
        <v>0</v>
      </c>
    </row>
    <row r="1652" spans="1:10" x14ac:dyDescent="0.3">
      <c r="A1652">
        <v>1650</v>
      </c>
      <c r="B1652">
        <f t="shared" si="51"/>
        <v>331</v>
      </c>
      <c r="C1652">
        <f t="shared" si="50"/>
        <v>1</v>
      </c>
      <c r="D1652">
        <v>9026</v>
      </c>
      <c r="E1652" s="1">
        <f>IF(C1652=1,VLOOKUP(B1652,balance!$AU:$AZ,2,FALSE),IF(C1652=2,VLOOKUP(B1652,balance!$AU:$AZ,3,FALSE),IF(C1652=3,VLOOKUP(B1652,balance!$AU:$AZ,4,FALSE),IF(C1652=4,VLOOKUP(B1652,balance!$AU:$AZ,5,FALSE),IF(C1652=5,VLOOKUP(B1652-1,balance!$AU:$AZ,6,FALSE),0)))))</f>
        <v>8500</v>
      </c>
      <c r="F1652">
        <v>53</v>
      </c>
      <c r="G1652">
        <f>IF(C1652=1,VLOOKUP(FoxFire!B1652,balance!$U:$Z,2,FALSE),IF(C1652=2,VLOOKUP(B1652,balance!$U:$Z,3,FALSE),IF(C1652=3,VLOOKUP(B1652,balance!$U:$Z,4,FALSE),IF(C1652=4,VLOOKUP(B1652,balance!$U:$Z,5,FALSE),IF(C1652=5,VLOOKUP(B1652-1,balance!$U:$Z,6,FALSE),0)))))/100</f>
        <v>4.3E-3</v>
      </c>
      <c r="H1652">
        <v>2</v>
      </c>
      <c r="I1652" s="1">
        <f>IF(C1652=1,VLOOKUP(FoxFire!B1652,balance!$AF:$AJ,2,FALSE),IF(C1652=2,VLOOKUP(B1652,balance!$AF:$AJ,3,FALSE),IF(C1652=3,VLOOKUP(B1652,balance!$AF:$AJ,4,FALSE),IF(C1652=4,VLOOKUP(B1652,balance!$AF:$AJ,5,FALSE),IF(C1652=5,VLOOKUP(B1652,balance!$AF:$AK,6,FALSE),0)))))*1000000000000</f>
        <v>3102500000000.0127</v>
      </c>
      <c r="J1652">
        <f>VLOOKUP(B1652,balance!AU:BD,10,FALSE)</f>
        <v>0</v>
      </c>
    </row>
    <row r="1653" spans="1:10" x14ac:dyDescent="0.3">
      <c r="A1653">
        <v>1651</v>
      </c>
      <c r="B1653">
        <f t="shared" si="51"/>
        <v>331</v>
      </c>
      <c r="C1653">
        <f t="shared" si="50"/>
        <v>2</v>
      </c>
      <c r="D1653">
        <v>9026</v>
      </c>
      <c r="E1653" s="1">
        <f>IF(C1653=1,VLOOKUP(B1653,balance!$AU:$AZ,2,FALSE),IF(C1653=2,VLOOKUP(B1653,balance!$AU:$AZ,3,FALSE),IF(C1653=3,VLOOKUP(B1653,balance!$AU:$AZ,4,FALSE),IF(C1653=4,VLOOKUP(B1653,balance!$AU:$AZ,5,FALSE),IF(C1653=5,VLOOKUP(B1653-1,balance!$AU:$AZ,6,FALSE),0)))))</f>
        <v>8500</v>
      </c>
      <c r="F1653">
        <v>53</v>
      </c>
      <c r="G1653">
        <f>IF(C1653=1,VLOOKUP(FoxFire!B1653,balance!$U:$Z,2,FALSE),IF(C1653=2,VLOOKUP(B1653,balance!$U:$Z,3,FALSE),IF(C1653=3,VLOOKUP(B1653,balance!$U:$Z,4,FALSE),IF(C1653=4,VLOOKUP(B1653,balance!$U:$Z,5,FALSE),IF(C1653=5,VLOOKUP(B1653-1,balance!$U:$Z,6,FALSE),0)))))/100</f>
        <v>4.3E-3</v>
      </c>
      <c r="H1653">
        <v>2</v>
      </c>
      <c r="I1653" s="1">
        <f>IF(C1653=1,VLOOKUP(FoxFire!B1653,balance!$AF:$AJ,2,FALSE),IF(C1653=2,VLOOKUP(B1653,balance!$AF:$AJ,3,FALSE),IF(C1653=3,VLOOKUP(B1653,balance!$AF:$AJ,4,FALSE),IF(C1653=4,VLOOKUP(B1653,balance!$AF:$AJ,5,FALSE),IF(C1653=5,VLOOKUP(B1653,balance!$AF:$AK,6,FALSE),0)))))*1000000000000</f>
        <v>3102500000000.0127</v>
      </c>
      <c r="J1653">
        <f>VLOOKUP(B1653,balance!AU:BD,10,FALSE)</f>
        <v>0</v>
      </c>
    </row>
    <row r="1654" spans="1:10" x14ac:dyDescent="0.3">
      <c r="A1654">
        <v>1652</v>
      </c>
      <c r="B1654">
        <f t="shared" si="51"/>
        <v>331</v>
      </c>
      <c r="C1654">
        <f t="shared" si="50"/>
        <v>3</v>
      </c>
      <c r="D1654">
        <v>9026</v>
      </c>
      <c r="E1654" s="1">
        <f>IF(C1654=1,VLOOKUP(B1654,balance!$AU:$AZ,2,FALSE),IF(C1654=2,VLOOKUP(B1654,balance!$AU:$AZ,3,FALSE),IF(C1654=3,VLOOKUP(B1654,balance!$AU:$AZ,4,FALSE),IF(C1654=4,VLOOKUP(B1654,balance!$AU:$AZ,5,FALSE),IF(C1654=5,VLOOKUP(B1654-1,balance!$AU:$AZ,6,FALSE),0)))))</f>
        <v>8500</v>
      </c>
      <c r="F1654">
        <v>53</v>
      </c>
      <c r="G1654">
        <f>IF(C1654=1,VLOOKUP(FoxFire!B1654,balance!$U:$Z,2,FALSE),IF(C1654=2,VLOOKUP(B1654,balance!$U:$Z,3,FALSE),IF(C1654=3,VLOOKUP(B1654,balance!$U:$Z,4,FALSE),IF(C1654=4,VLOOKUP(B1654,balance!$U:$Z,5,FALSE),IF(C1654=5,VLOOKUP(B1654-1,balance!$U:$Z,6,FALSE),0)))))/100</f>
        <v>4.3E-3</v>
      </c>
      <c r="H1654">
        <v>2</v>
      </c>
      <c r="I1654" s="1">
        <f>IF(C1654=1,VLOOKUP(FoxFire!B1654,balance!$AF:$AJ,2,FALSE),IF(C1654=2,VLOOKUP(B1654,balance!$AF:$AJ,3,FALSE),IF(C1654=3,VLOOKUP(B1654,balance!$AF:$AJ,4,FALSE),IF(C1654=4,VLOOKUP(B1654,balance!$AF:$AJ,5,FALSE),IF(C1654=5,VLOOKUP(B1654,balance!$AF:$AK,6,FALSE),0)))))*1000000000000</f>
        <v>3102500000000.0127</v>
      </c>
      <c r="J1654">
        <f>VLOOKUP(B1654,balance!AU:BD,10,FALSE)</f>
        <v>0</v>
      </c>
    </row>
    <row r="1655" spans="1:10" x14ac:dyDescent="0.3">
      <c r="A1655">
        <v>1653</v>
      </c>
      <c r="B1655">
        <f t="shared" si="51"/>
        <v>331</v>
      </c>
      <c r="C1655">
        <f t="shared" si="50"/>
        <v>4</v>
      </c>
      <c r="D1655">
        <v>9026</v>
      </c>
      <c r="E1655" s="1">
        <f>IF(C1655=1,VLOOKUP(B1655,balance!$AU:$AZ,2,FALSE),IF(C1655=2,VLOOKUP(B1655,balance!$AU:$AZ,3,FALSE),IF(C1655=3,VLOOKUP(B1655,balance!$AU:$AZ,4,FALSE),IF(C1655=4,VLOOKUP(B1655,balance!$AU:$AZ,5,FALSE),IF(C1655=5,VLOOKUP(B1655-1,balance!$AU:$AZ,6,FALSE),0)))))</f>
        <v>8500</v>
      </c>
      <c r="F1655">
        <v>53</v>
      </c>
      <c r="G1655">
        <f>IF(C1655=1,VLOOKUP(FoxFire!B1655,balance!$U:$Z,2,FALSE),IF(C1655=2,VLOOKUP(B1655,balance!$U:$Z,3,FALSE),IF(C1655=3,VLOOKUP(B1655,balance!$U:$Z,4,FALSE),IF(C1655=4,VLOOKUP(B1655,balance!$U:$Z,5,FALSE),IF(C1655=5,VLOOKUP(B1655-1,balance!$U:$Z,6,FALSE),0)))))/100</f>
        <v>4.3E-3</v>
      </c>
      <c r="H1655">
        <v>2</v>
      </c>
      <c r="I1655" s="1">
        <f>IF(C1655=1,VLOOKUP(FoxFire!B1655,balance!$AF:$AJ,2,FALSE),IF(C1655=2,VLOOKUP(B1655,balance!$AF:$AJ,3,FALSE),IF(C1655=3,VLOOKUP(B1655,balance!$AF:$AJ,4,FALSE),IF(C1655=4,VLOOKUP(B1655,balance!$AF:$AJ,5,FALSE),IF(C1655=5,VLOOKUP(B1655,balance!$AF:$AK,6,FALSE),0)))))*1000000000000</f>
        <v>3102500000000.0127</v>
      </c>
      <c r="J1655">
        <f>VLOOKUP(B1655,balance!AU:BD,10,FALSE)</f>
        <v>0</v>
      </c>
    </row>
    <row r="1656" spans="1:10" x14ac:dyDescent="0.3">
      <c r="A1656">
        <v>1654</v>
      </c>
      <c r="B1656">
        <f t="shared" si="51"/>
        <v>332</v>
      </c>
      <c r="C1656">
        <f t="shared" si="50"/>
        <v>5</v>
      </c>
      <c r="D1656">
        <v>9026</v>
      </c>
      <c r="E1656" s="1">
        <f>IF(C1656=1,VLOOKUP(B1656,balance!$AU:$AZ,2,FALSE),IF(C1656=2,VLOOKUP(B1656,balance!$AU:$AZ,3,FALSE),IF(C1656=3,VLOOKUP(B1656,balance!$AU:$AZ,4,FALSE),IF(C1656=4,VLOOKUP(B1656,balance!$AU:$AZ,5,FALSE),IF(C1656=5,VLOOKUP(B1656-1,balance!$AU:$AZ,6,FALSE),0)))))</f>
        <v>170000</v>
      </c>
      <c r="F1656">
        <v>53</v>
      </c>
      <c r="G1656">
        <f>IF(C1656=1,VLOOKUP(FoxFire!B1656,balance!$U:$Z,2,FALSE),IF(C1656=2,VLOOKUP(B1656,balance!$U:$Z,3,FALSE),IF(C1656=3,VLOOKUP(B1656,balance!$U:$Z,4,FALSE),IF(C1656=4,VLOOKUP(B1656,balance!$U:$Z,5,FALSE),IF(C1656=5,VLOOKUP(B1656-1,balance!$U:$Z,6,FALSE),0)))))/100</f>
        <v>1694.2762</v>
      </c>
      <c r="H1656">
        <v>2</v>
      </c>
      <c r="I1656" s="1">
        <f>IF(C1656=1,VLOOKUP(FoxFire!B1656,balance!$AF:$AJ,2,FALSE),IF(C1656=2,VLOOKUP(B1656,balance!$AF:$AJ,3,FALSE),IF(C1656=3,VLOOKUP(B1656,balance!$AF:$AJ,4,FALSE),IF(C1656=4,VLOOKUP(B1656,balance!$AF:$AJ,5,FALSE),IF(C1656=5,VLOOKUP(B1656,balance!$AF:$AK,6,FALSE),0)))))*1000000000000</f>
        <v>12415000000000.051</v>
      </c>
      <c r="J1656">
        <f>VLOOKUP(B1656,balance!AU:BD,10,FALSE)</f>
        <v>0</v>
      </c>
    </row>
    <row r="1657" spans="1:10" x14ac:dyDescent="0.3">
      <c r="A1657">
        <v>1655</v>
      </c>
      <c r="B1657">
        <f t="shared" si="51"/>
        <v>332</v>
      </c>
      <c r="C1657">
        <f t="shared" si="50"/>
        <v>1</v>
      </c>
      <c r="D1657">
        <v>9026</v>
      </c>
      <c r="E1657" s="1">
        <f>IF(C1657=1,VLOOKUP(B1657,balance!$AU:$AZ,2,FALSE),IF(C1657=2,VLOOKUP(B1657,balance!$AU:$AZ,3,FALSE),IF(C1657=3,VLOOKUP(B1657,balance!$AU:$AZ,4,FALSE),IF(C1657=4,VLOOKUP(B1657,balance!$AU:$AZ,5,FALSE),IF(C1657=5,VLOOKUP(B1657-1,balance!$AU:$AZ,6,FALSE),0)))))</f>
        <v>8500</v>
      </c>
      <c r="F1657">
        <v>53</v>
      </c>
      <c r="G1657">
        <f>IF(C1657=1,VLOOKUP(FoxFire!B1657,balance!$U:$Z,2,FALSE),IF(C1657=2,VLOOKUP(B1657,balance!$U:$Z,3,FALSE),IF(C1657=3,VLOOKUP(B1657,balance!$U:$Z,4,FALSE),IF(C1657=4,VLOOKUP(B1657,balance!$U:$Z,5,FALSE),IF(C1657=5,VLOOKUP(B1657-1,balance!$U:$Z,6,FALSE),0)))))/100</f>
        <v>4.3099999999999996E-3</v>
      </c>
      <c r="H1657">
        <v>2</v>
      </c>
      <c r="I1657" s="1">
        <f>IF(C1657=1,VLOOKUP(FoxFire!B1657,balance!$AF:$AJ,2,FALSE),IF(C1657=2,VLOOKUP(B1657,balance!$AF:$AJ,3,FALSE),IF(C1657=3,VLOOKUP(B1657,balance!$AF:$AJ,4,FALSE),IF(C1657=4,VLOOKUP(B1657,balance!$AF:$AJ,5,FALSE),IF(C1657=5,VLOOKUP(B1657,balance!$AF:$AK,6,FALSE),0)))))*1000000000000</f>
        <v>3103750000000.0127</v>
      </c>
      <c r="J1657">
        <f>VLOOKUP(B1657,balance!AU:BD,10,FALSE)</f>
        <v>0</v>
      </c>
    </row>
    <row r="1658" spans="1:10" x14ac:dyDescent="0.3">
      <c r="A1658">
        <v>1656</v>
      </c>
      <c r="B1658">
        <f t="shared" si="51"/>
        <v>332</v>
      </c>
      <c r="C1658">
        <f t="shared" si="50"/>
        <v>2</v>
      </c>
      <c r="D1658">
        <v>9026</v>
      </c>
      <c r="E1658" s="1">
        <f>IF(C1658=1,VLOOKUP(B1658,balance!$AU:$AZ,2,FALSE),IF(C1658=2,VLOOKUP(B1658,balance!$AU:$AZ,3,FALSE),IF(C1658=3,VLOOKUP(B1658,balance!$AU:$AZ,4,FALSE),IF(C1658=4,VLOOKUP(B1658,balance!$AU:$AZ,5,FALSE),IF(C1658=5,VLOOKUP(B1658-1,balance!$AU:$AZ,6,FALSE),0)))))</f>
        <v>8500</v>
      </c>
      <c r="F1658">
        <v>53</v>
      </c>
      <c r="G1658">
        <f>IF(C1658=1,VLOOKUP(FoxFire!B1658,balance!$U:$Z,2,FALSE),IF(C1658=2,VLOOKUP(B1658,balance!$U:$Z,3,FALSE),IF(C1658=3,VLOOKUP(B1658,balance!$U:$Z,4,FALSE),IF(C1658=4,VLOOKUP(B1658,balance!$U:$Z,5,FALSE),IF(C1658=5,VLOOKUP(B1658-1,balance!$U:$Z,6,FALSE),0)))))/100</f>
        <v>4.3099999999999996E-3</v>
      </c>
      <c r="H1658">
        <v>2</v>
      </c>
      <c r="I1658" s="1">
        <f>IF(C1658=1,VLOOKUP(FoxFire!B1658,balance!$AF:$AJ,2,FALSE),IF(C1658=2,VLOOKUP(B1658,balance!$AF:$AJ,3,FALSE),IF(C1658=3,VLOOKUP(B1658,balance!$AF:$AJ,4,FALSE),IF(C1658=4,VLOOKUP(B1658,balance!$AF:$AJ,5,FALSE),IF(C1658=5,VLOOKUP(B1658,balance!$AF:$AK,6,FALSE),0)))))*1000000000000</f>
        <v>3103750000000.0127</v>
      </c>
      <c r="J1658">
        <f>VLOOKUP(B1658,balance!AU:BD,10,FALSE)</f>
        <v>0</v>
      </c>
    </row>
    <row r="1659" spans="1:10" x14ac:dyDescent="0.3">
      <c r="A1659">
        <v>1657</v>
      </c>
      <c r="B1659">
        <f t="shared" si="51"/>
        <v>332</v>
      </c>
      <c r="C1659">
        <f t="shared" si="50"/>
        <v>3</v>
      </c>
      <c r="D1659">
        <v>9026</v>
      </c>
      <c r="E1659" s="1">
        <f>IF(C1659=1,VLOOKUP(B1659,balance!$AU:$AZ,2,FALSE),IF(C1659=2,VLOOKUP(B1659,balance!$AU:$AZ,3,FALSE),IF(C1659=3,VLOOKUP(B1659,balance!$AU:$AZ,4,FALSE),IF(C1659=4,VLOOKUP(B1659,balance!$AU:$AZ,5,FALSE),IF(C1659=5,VLOOKUP(B1659-1,balance!$AU:$AZ,6,FALSE),0)))))</f>
        <v>8500</v>
      </c>
      <c r="F1659">
        <v>53</v>
      </c>
      <c r="G1659">
        <f>IF(C1659=1,VLOOKUP(FoxFire!B1659,balance!$U:$Z,2,FALSE),IF(C1659=2,VLOOKUP(B1659,balance!$U:$Z,3,FALSE),IF(C1659=3,VLOOKUP(B1659,balance!$U:$Z,4,FALSE),IF(C1659=4,VLOOKUP(B1659,balance!$U:$Z,5,FALSE),IF(C1659=5,VLOOKUP(B1659-1,balance!$U:$Z,6,FALSE),0)))))/100</f>
        <v>4.3099999999999996E-3</v>
      </c>
      <c r="H1659">
        <v>2</v>
      </c>
      <c r="I1659" s="1">
        <f>IF(C1659=1,VLOOKUP(FoxFire!B1659,balance!$AF:$AJ,2,FALSE),IF(C1659=2,VLOOKUP(B1659,balance!$AF:$AJ,3,FALSE),IF(C1659=3,VLOOKUP(B1659,balance!$AF:$AJ,4,FALSE),IF(C1659=4,VLOOKUP(B1659,balance!$AF:$AJ,5,FALSE),IF(C1659=5,VLOOKUP(B1659,balance!$AF:$AK,6,FALSE),0)))))*1000000000000</f>
        <v>3103750000000.0127</v>
      </c>
      <c r="J1659">
        <f>VLOOKUP(B1659,balance!AU:BD,10,FALSE)</f>
        <v>0</v>
      </c>
    </row>
    <row r="1660" spans="1:10" x14ac:dyDescent="0.3">
      <c r="A1660">
        <v>1658</v>
      </c>
      <c r="B1660">
        <f t="shared" si="51"/>
        <v>332</v>
      </c>
      <c r="C1660">
        <f t="shared" si="50"/>
        <v>4</v>
      </c>
      <c r="D1660">
        <v>9026</v>
      </c>
      <c r="E1660" s="1">
        <f>IF(C1660=1,VLOOKUP(B1660,balance!$AU:$AZ,2,FALSE),IF(C1660=2,VLOOKUP(B1660,balance!$AU:$AZ,3,FALSE),IF(C1660=3,VLOOKUP(B1660,balance!$AU:$AZ,4,FALSE),IF(C1660=4,VLOOKUP(B1660,balance!$AU:$AZ,5,FALSE),IF(C1660=5,VLOOKUP(B1660-1,balance!$AU:$AZ,6,FALSE),0)))))</f>
        <v>8500</v>
      </c>
      <c r="F1660">
        <v>53</v>
      </c>
      <c r="G1660">
        <f>IF(C1660=1,VLOOKUP(FoxFire!B1660,balance!$U:$Z,2,FALSE),IF(C1660=2,VLOOKUP(B1660,balance!$U:$Z,3,FALSE),IF(C1660=3,VLOOKUP(B1660,balance!$U:$Z,4,FALSE),IF(C1660=4,VLOOKUP(B1660,balance!$U:$Z,5,FALSE),IF(C1660=5,VLOOKUP(B1660-1,balance!$U:$Z,6,FALSE),0)))))/100</f>
        <v>4.3099999999999996E-3</v>
      </c>
      <c r="H1660">
        <v>2</v>
      </c>
      <c r="I1660" s="1">
        <f>IF(C1660=1,VLOOKUP(FoxFire!B1660,balance!$AF:$AJ,2,FALSE),IF(C1660=2,VLOOKUP(B1660,balance!$AF:$AJ,3,FALSE),IF(C1660=3,VLOOKUP(B1660,balance!$AF:$AJ,4,FALSE),IF(C1660=4,VLOOKUP(B1660,balance!$AF:$AJ,5,FALSE),IF(C1660=5,VLOOKUP(B1660,balance!$AF:$AK,6,FALSE),0)))))*1000000000000</f>
        <v>3103750000000.0127</v>
      </c>
      <c r="J1660">
        <f>VLOOKUP(B1660,balance!AU:BD,10,FALSE)</f>
        <v>0</v>
      </c>
    </row>
    <row r="1661" spans="1:10" x14ac:dyDescent="0.3">
      <c r="A1661">
        <v>1659</v>
      </c>
      <c r="B1661">
        <f t="shared" si="51"/>
        <v>333</v>
      </c>
      <c r="C1661">
        <f t="shared" si="50"/>
        <v>5</v>
      </c>
      <c r="D1661">
        <v>9026</v>
      </c>
      <c r="E1661" s="1">
        <f>IF(C1661=1,VLOOKUP(B1661,balance!$AU:$AZ,2,FALSE),IF(C1661=2,VLOOKUP(B1661,balance!$AU:$AZ,3,FALSE),IF(C1661=3,VLOOKUP(B1661,balance!$AU:$AZ,4,FALSE),IF(C1661=4,VLOOKUP(B1661,balance!$AU:$AZ,5,FALSE),IF(C1661=5,VLOOKUP(B1661-1,balance!$AU:$AZ,6,FALSE),0)))))</f>
        <v>170000</v>
      </c>
      <c r="F1661">
        <v>53</v>
      </c>
      <c r="G1661">
        <f>IF(C1661=1,VLOOKUP(FoxFire!B1661,balance!$U:$Z,2,FALSE),IF(C1661=2,VLOOKUP(B1661,balance!$U:$Z,3,FALSE),IF(C1661=3,VLOOKUP(B1661,balance!$U:$Z,4,FALSE),IF(C1661=4,VLOOKUP(B1661,balance!$U:$Z,5,FALSE),IF(C1661=5,VLOOKUP(B1661-1,balance!$U:$Z,6,FALSE),0)))))/100</f>
        <v>1699.9146000000003</v>
      </c>
      <c r="H1661">
        <v>2</v>
      </c>
      <c r="I1661" s="1">
        <f>IF(C1661=1,VLOOKUP(FoxFire!B1661,balance!$AF:$AJ,2,FALSE),IF(C1661=2,VLOOKUP(B1661,balance!$AF:$AJ,3,FALSE),IF(C1661=3,VLOOKUP(B1661,balance!$AF:$AJ,4,FALSE),IF(C1661=4,VLOOKUP(B1661,balance!$AF:$AJ,5,FALSE),IF(C1661=5,VLOOKUP(B1661,balance!$AF:$AK,6,FALSE),0)))))*1000000000000</f>
        <v>12420000000000.049</v>
      </c>
      <c r="J1661">
        <f>VLOOKUP(B1661,balance!AU:BD,10,FALSE)</f>
        <v>0</v>
      </c>
    </row>
    <row r="1662" spans="1:10" x14ac:dyDescent="0.3">
      <c r="A1662">
        <v>1660</v>
      </c>
      <c r="B1662">
        <f t="shared" si="51"/>
        <v>333</v>
      </c>
      <c r="C1662">
        <f t="shared" si="50"/>
        <v>1</v>
      </c>
      <c r="D1662">
        <v>9026</v>
      </c>
      <c r="E1662" s="1">
        <f>IF(C1662=1,VLOOKUP(B1662,balance!$AU:$AZ,2,FALSE),IF(C1662=2,VLOOKUP(B1662,balance!$AU:$AZ,3,FALSE),IF(C1662=3,VLOOKUP(B1662,balance!$AU:$AZ,4,FALSE),IF(C1662=4,VLOOKUP(B1662,balance!$AU:$AZ,5,FALSE),IF(C1662=5,VLOOKUP(B1662-1,balance!$AU:$AZ,6,FALSE),0)))))</f>
        <v>8500</v>
      </c>
      <c r="F1662">
        <v>53</v>
      </c>
      <c r="G1662">
        <f>IF(C1662=1,VLOOKUP(FoxFire!B1662,balance!$U:$Z,2,FALSE),IF(C1662=2,VLOOKUP(B1662,balance!$U:$Z,3,FALSE),IF(C1662=3,VLOOKUP(B1662,balance!$U:$Z,4,FALSE),IF(C1662=4,VLOOKUP(B1662,balance!$U:$Z,5,FALSE),IF(C1662=5,VLOOKUP(B1662-1,balance!$U:$Z,6,FALSE),0)))))/100</f>
        <v>4.3200000000000001E-3</v>
      </c>
      <c r="H1662">
        <v>2</v>
      </c>
      <c r="I1662" s="1">
        <f>IF(C1662=1,VLOOKUP(FoxFire!B1662,balance!$AF:$AJ,2,FALSE),IF(C1662=2,VLOOKUP(B1662,balance!$AF:$AJ,3,FALSE),IF(C1662=3,VLOOKUP(B1662,balance!$AF:$AJ,4,FALSE),IF(C1662=4,VLOOKUP(B1662,balance!$AF:$AJ,5,FALSE),IF(C1662=5,VLOOKUP(B1662,balance!$AF:$AK,6,FALSE),0)))))*1000000000000</f>
        <v>3105000000000.0122</v>
      </c>
      <c r="J1662">
        <f>VLOOKUP(B1662,balance!AU:BD,10,FALSE)</f>
        <v>0</v>
      </c>
    </row>
    <row r="1663" spans="1:10" x14ac:dyDescent="0.3">
      <c r="A1663">
        <v>1661</v>
      </c>
      <c r="B1663">
        <f t="shared" si="51"/>
        <v>333</v>
      </c>
      <c r="C1663">
        <f t="shared" si="50"/>
        <v>2</v>
      </c>
      <c r="D1663">
        <v>9026</v>
      </c>
      <c r="E1663" s="1">
        <f>IF(C1663=1,VLOOKUP(B1663,balance!$AU:$AZ,2,FALSE),IF(C1663=2,VLOOKUP(B1663,balance!$AU:$AZ,3,FALSE),IF(C1663=3,VLOOKUP(B1663,balance!$AU:$AZ,4,FALSE),IF(C1663=4,VLOOKUP(B1663,balance!$AU:$AZ,5,FALSE),IF(C1663=5,VLOOKUP(B1663-1,balance!$AU:$AZ,6,FALSE),0)))))</f>
        <v>8500</v>
      </c>
      <c r="F1663">
        <v>53</v>
      </c>
      <c r="G1663">
        <f>IF(C1663=1,VLOOKUP(FoxFire!B1663,balance!$U:$Z,2,FALSE),IF(C1663=2,VLOOKUP(B1663,balance!$U:$Z,3,FALSE),IF(C1663=3,VLOOKUP(B1663,balance!$U:$Z,4,FALSE),IF(C1663=4,VLOOKUP(B1663,balance!$U:$Z,5,FALSE),IF(C1663=5,VLOOKUP(B1663-1,balance!$U:$Z,6,FALSE),0)))))/100</f>
        <v>4.3200000000000001E-3</v>
      </c>
      <c r="H1663">
        <v>2</v>
      </c>
      <c r="I1663" s="1">
        <f>IF(C1663=1,VLOOKUP(FoxFire!B1663,balance!$AF:$AJ,2,FALSE),IF(C1663=2,VLOOKUP(B1663,balance!$AF:$AJ,3,FALSE),IF(C1663=3,VLOOKUP(B1663,balance!$AF:$AJ,4,FALSE),IF(C1663=4,VLOOKUP(B1663,balance!$AF:$AJ,5,FALSE),IF(C1663=5,VLOOKUP(B1663,balance!$AF:$AK,6,FALSE),0)))))*1000000000000</f>
        <v>3105000000000.0122</v>
      </c>
      <c r="J1663">
        <f>VLOOKUP(B1663,balance!AU:BD,10,FALSE)</f>
        <v>0</v>
      </c>
    </row>
    <row r="1664" spans="1:10" x14ac:dyDescent="0.3">
      <c r="A1664">
        <v>1662</v>
      </c>
      <c r="B1664">
        <f t="shared" si="51"/>
        <v>333</v>
      </c>
      <c r="C1664">
        <f t="shared" si="50"/>
        <v>3</v>
      </c>
      <c r="D1664">
        <v>9026</v>
      </c>
      <c r="E1664" s="1">
        <f>IF(C1664=1,VLOOKUP(B1664,balance!$AU:$AZ,2,FALSE),IF(C1664=2,VLOOKUP(B1664,balance!$AU:$AZ,3,FALSE),IF(C1664=3,VLOOKUP(B1664,balance!$AU:$AZ,4,FALSE),IF(C1664=4,VLOOKUP(B1664,balance!$AU:$AZ,5,FALSE),IF(C1664=5,VLOOKUP(B1664-1,balance!$AU:$AZ,6,FALSE),0)))))</f>
        <v>8500</v>
      </c>
      <c r="F1664">
        <v>53</v>
      </c>
      <c r="G1664">
        <f>IF(C1664=1,VLOOKUP(FoxFire!B1664,balance!$U:$Z,2,FALSE),IF(C1664=2,VLOOKUP(B1664,balance!$U:$Z,3,FALSE),IF(C1664=3,VLOOKUP(B1664,balance!$U:$Z,4,FALSE),IF(C1664=4,VLOOKUP(B1664,balance!$U:$Z,5,FALSE),IF(C1664=5,VLOOKUP(B1664-1,balance!$U:$Z,6,FALSE),0)))))/100</f>
        <v>4.3200000000000001E-3</v>
      </c>
      <c r="H1664">
        <v>2</v>
      </c>
      <c r="I1664" s="1">
        <f>IF(C1664=1,VLOOKUP(FoxFire!B1664,balance!$AF:$AJ,2,FALSE),IF(C1664=2,VLOOKUP(B1664,balance!$AF:$AJ,3,FALSE),IF(C1664=3,VLOOKUP(B1664,balance!$AF:$AJ,4,FALSE),IF(C1664=4,VLOOKUP(B1664,balance!$AF:$AJ,5,FALSE),IF(C1664=5,VLOOKUP(B1664,balance!$AF:$AK,6,FALSE),0)))))*1000000000000</f>
        <v>3105000000000.0122</v>
      </c>
      <c r="J1664">
        <f>VLOOKUP(B1664,balance!AU:BD,10,FALSE)</f>
        <v>0</v>
      </c>
    </row>
    <row r="1665" spans="1:10" x14ac:dyDescent="0.3">
      <c r="A1665">
        <v>1663</v>
      </c>
      <c r="B1665">
        <f t="shared" si="51"/>
        <v>333</v>
      </c>
      <c r="C1665">
        <f t="shared" si="50"/>
        <v>4</v>
      </c>
      <c r="D1665">
        <v>9026</v>
      </c>
      <c r="E1665" s="1">
        <f>IF(C1665=1,VLOOKUP(B1665,balance!$AU:$AZ,2,FALSE),IF(C1665=2,VLOOKUP(B1665,balance!$AU:$AZ,3,FALSE),IF(C1665=3,VLOOKUP(B1665,balance!$AU:$AZ,4,FALSE),IF(C1665=4,VLOOKUP(B1665,balance!$AU:$AZ,5,FALSE),IF(C1665=5,VLOOKUP(B1665-1,balance!$AU:$AZ,6,FALSE),0)))))</f>
        <v>8500</v>
      </c>
      <c r="F1665">
        <v>53</v>
      </c>
      <c r="G1665">
        <f>IF(C1665=1,VLOOKUP(FoxFire!B1665,balance!$U:$Z,2,FALSE),IF(C1665=2,VLOOKUP(B1665,balance!$U:$Z,3,FALSE),IF(C1665=3,VLOOKUP(B1665,balance!$U:$Z,4,FALSE),IF(C1665=4,VLOOKUP(B1665,balance!$U:$Z,5,FALSE),IF(C1665=5,VLOOKUP(B1665-1,balance!$U:$Z,6,FALSE),0)))))/100</f>
        <v>4.3200000000000001E-3</v>
      </c>
      <c r="H1665">
        <v>2</v>
      </c>
      <c r="I1665" s="1">
        <f>IF(C1665=1,VLOOKUP(FoxFire!B1665,balance!$AF:$AJ,2,FALSE),IF(C1665=2,VLOOKUP(B1665,balance!$AF:$AJ,3,FALSE),IF(C1665=3,VLOOKUP(B1665,balance!$AF:$AJ,4,FALSE),IF(C1665=4,VLOOKUP(B1665,balance!$AF:$AJ,5,FALSE),IF(C1665=5,VLOOKUP(B1665,balance!$AF:$AK,6,FALSE),0)))))*1000000000000</f>
        <v>3105000000000.0122</v>
      </c>
      <c r="J1665">
        <f>VLOOKUP(B1665,balance!AU:BD,10,FALSE)</f>
        <v>0</v>
      </c>
    </row>
    <row r="1666" spans="1:10" x14ac:dyDescent="0.3">
      <c r="A1666">
        <v>1664</v>
      </c>
      <c r="B1666">
        <f t="shared" si="51"/>
        <v>334</v>
      </c>
      <c r="C1666">
        <f t="shared" si="50"/>
        <v>5</v>
      </c>
      <c r="D1666">
        <v>9026</v>
      </c>
      <c r="E1666" s="1">
        <f>IF(C1666=1,VLOOKUP(B1666,balance!$AU:$AZ,2,FALSE),IF(C1666=2,VLOOKUP(B1666,balance!$AU:$AZ,3,FALSE),IF(C1666=3,VLOOKUP(B1666,balance!$AU:$AZ,4,FALSE),IF(C1666=4,VLOOKUP(B1666,balance!$AU:$AZ,5,FALSE),IF(C1666=5,VLOOKUP(B1666-1,balance!$AU:$AZ,6,FALSE),0)))))</f>
        <v>170000</v>
      </c>
      <c r="F1666">
        <v>53</v>
      </c>
      <c r="G1666">
        <f>IF(C1666=1,VLOOKUP(FoxFire!B1666,balance!$U:$Z,2,FALSE),IF(C1666=2,VLOOKUP(B1666,balance!$U:$Z,3,FALSE),IF(C1666=3,VLOOKUP(B1666,balance!$U:$Z,4,FALSE),IF(C1666=4,VLOOKUP(B1666,balance!$U:$Z,5,FALSE),IF(C1666=5,VLOOKUP(B1666-1,balance!$U:$Z,6,FALSE),0)))))/100</f>
        <v>1705.5626000000002</v>
      </c>
      <c r="H1666">
        <v>2</v>
      </c>
      <c r="I1666" s="1">
        <f>IF(C1666=1,VLOOKUP(FoxFire!B1666,balance!$AF:$AJ,2,FALSE),IF(C1666=2,VLOOKUP(B1666,balance!$AF:$AJ,3,FALSE),IF(C1666=3,VLOOKUP(B1666,balance!$AF:$AJ,4,FALSE),IF(C1666=4,VLOOKUP(B1666,balance!$AF:$AJ,5,FALSE),IF(C1666=5,VLOOKUP(B1666,balance!$AF:$AK,6,FALSE),0)))))*1000000000000</f>
        <v>12425000000000.051</v>
      </c>
      <c r="J1666">
        <f>VLOOKUP(B1666,balance!AU:BD,10,FALSE)</f>
        <v>0</v>
      </c>
    </row>
    <row r="1667" spans="1:10" x14ac:dyDescent="0.3">
      <c r="A1667">
        <v>1665</v>
      </c>
      <c r="B1667">
        <f t="shared" si="51"/>
        <v>334</v>
      </c>
      <c r="C1667">
        <f t="shared" si="50"/>
        <v>1</v>
      </c>
      <c r="D1667">
        <v>9026</v>
      </c>
      <c r="E1667" s="1">
        <f>IF(C1667=1,VLOOKUP(B1667,balance!$AU:$AZ,2,FALSE),IF(C1667=2,VLOOKUP(B1667,balance!$AU:$AZ,3,FALSE),IF(C1667=3,VLOOKUP(B1667,balance!$AU:$AZ,4,FALSE),IF(C1667=4,VLOOKUP(B1667,balance!$AU:$AZ,5,FALSE),IF(C1667=5,VLOOKUP(B1667-1,balance!$AU:$AZ,6,FALSE),0)))))</f>
        <v>8500</v>
      </c>
      <c r="F1667">
        <v>53</v>
      </c>
      <c r="G1667">
        <f>IF(C1667=1,VLOOKUP(FoxFire!B1667,balance!$U:$Z,2,FALSE),IF(C1667=2,VLOOKUP(B1667,balance!$U:$Z,3,FALSE),IF(C1667=3,VLOOKUP(B1667,balance!$U:$Z,4,FALSE),IF(C1667=4,VLOOKUP(B1667,balance!$U:$Z,5,FALSE),IF(C1667=5,VLOOKUP(B1667-1,balance!$U:$Z,6,FALSE),0)))))/100</f>
        <v>4.3299999999999996E-3</v>
      </c>
      <c r="H1667">
        <v>2</v>
      </c>
      <c r="I1667" s="1">
        <f>IF(C1667=1,VLOOKUP(FoxFire!B1667,balance!$AF:$AJ,2,FALSE),IF(C1667=2,VLOOKUP(B1667,balance!$AF:$AJ,3,FALSE),IF(C1667=3,VLOOKUP(B1667,balance!$AF:$AJ,4,FALSE),IF(C1667=4,VLOOKUP(B1667,balance!$AF:$AJ,5,FALSE),IF(C1667=5,VLOOKUP(B1667,balance!$AF:$AK,6,FALSE),0)))))*1000000000000</f>
        <v>3106250000000.0127</v>
      </c>
      <c r="J1667">
        <f>VLOOKUP(B1667,balance!AU:BD,10,FALSE)</f>
        <v>0</v>
      </c>
    </row>
    <row r="1668" spans="1:10" x14ac:dyDescent="0.3">
      <c r="A1668">
        <v>1666</v>
      </c>
      <c r="B1668">
        <f t="shared" si="51"/>
        <v>334</v>
      </c>
      <c r="C1668">
        <f t="shared" si="50"/>
        <v>2</v>
      </c>
      <c r="D1668">
        <v>9026</v>
      </c>
      <c r="E1668" s="1">
        <f>IF(C1668=1,VLOOKUP(B1668,balance!$AU:$AZ,2,FALSE),IF(C1668=2,VLOOKUP(B1668,balance!$AU:$AZ,3,FALSE),IF(C1668=3,VLOOKUP(B1668,balance!$AU:$AZ,4,FALSE),IF(C1668=4,VLOOKUP(B1668,balance!$AU:$AZ,5,FALSE),IF(C1668=5,VLOOKUP(B1668-1,balance!$AU:$AZ,6,FALSE),0)))))</f>
        <v>8500</v>
      </c>
      <c r="F1668">
        <v>53</v>
      </c>
      <c r="G1668">
        <f>IF(C1668=1,VLOOKUP(FoxFire!B1668,balance!$U:$Z,2,FALSE),IF(C1668=2,VLOOKUP(B1668,balance!$U:$Z,3,FALSE),IF(C1668=3,VLOOKUP(B1668,balance!$U:$Z,4,FALSE),IF(C1668=4,VLOOKUP(B1668,balance!$U:$Z,5,FALSE),IF(C1668=5,VLOOKUP(B1668-1,balance!$U:$Z,6,FALSE),0)))))/100</f>
        <v>4.3299999999999996E-3</v>
      </c>
      <c r="H1668">
        <v>2</v>
      </c>
      <c r="I1668" s="1">
        <f>IF(C1668=1,VLOOKUP(FoxFire!B1668,balance!$AF:$AJ,2,FALSE),IF(C1668=2,VLOOKUP(B1668,balance!$AF:$AJ,3,FALSE),IF(C1668=3,VLOOKUP(B1668,balance!$AF:$AJ,4,FALSE),IF(C1668=4,VLOOKUP(B1668,balance!$AF:$AJ,5,FALSE),IF(C1668=5,VLOOKUP(B1668,balance!$AF:$AK,6,FALSE),0)))))*1000000000000</f>
        <v>3106250000000.0127</v>
      </c>
      <c r="J1668">
        <f>VLOOKUP(B1668,balance!AU:BD,10,FALSE)</f>
        <v>0</v>
      </c>
    </row>
    <row r="1669" spans="1:10" x14ac:dyDescent="0.3">
      <c r="A1669">
        <v>1667</v>
      </c>
      <c r="B1669">
        <f t="shared" si="51"/>
        <v>334</v>
      </c>
      <c r="C1669">
        <f t="shared" si="50"/>
        <v>3</v>
      </c>
      <c r="D1669">
        <v>9026</v>
      </c>
      <c r="E1669" s="1">
        <f>IF(C1669=1,VLOOKUP(B1669,balance!$AU:$AZ,2,FALSE),IF(C1669=2,VLOOKUP(B1669,balance!$AU:$AZ,3,FALSE),IF(C1669=3,VLOOKUP(B1669,balance!$AU:$AZ,4,FALSE),IF(C1669=4,VLOOKUP(B1669,balance!$AU:$AZ,5,FALSE),IF(C1669=5,VLOOKUP(B1669-1,balance!$AU:$AZ,6,FALSE),0)))))</f>
        <v>8500</v>
      </c>
      <c r="F1669">
        <v>53</v>
      </c>
      <c r="G1669">
        <f>IF(C1669=1,VLOOKUP(FoxFire!B1669,balance!$U:$Z,2,FALSE),IF(C1669=2,VLOOKUP(B1669,balance!$U:$Z,3,FALSE),IF(C1669=3,VLOOKUP(B1669,balance!$U:$Z,4,FALSE),IF(C1669=4,VLOOKUP(B1669,balance!$U:$Z,5,FALSE),IF(C1669=5,VLOOKUP(B1669-1,balance!$U:$Z,6,FALSE),0)))))/100</f>
        <v>4.3299999999999996E-3</v>
      </c>
      <c r="H1669">
        <v>2</v>
      </c>
      <c r="I1669" s="1">
        <f>IF(C1669=1,VLOOKUP(FoxFire!B1669,balance!$AF:$AJ,2,FALSE),IF(C1669=2,VLOOKUP(B1669,balance!$AF:$AJ,3,FALSE),IF(C1669=3,VLOOKUP(B1669,balance!$AF:$AJ,4,FALSE),IF(C1669=4,VLOOKUP(B1669,balance!$AF:$AJ,5,FALSE),IF(C1669=5,VLOOKUP(B1669,balance!$AF:$AK,6,FALSE),0)))))*1000000000000</f>
        <v>3106250000000.0127</v>
      </c>
      <c r="J1669">
        <f>VLOOKUP(B1669,balance!AU:BD,10,FALSE)</f>
        <v>0</v>
      </c>
    </row>
    <row r="1670" spans="1:10" x14ac:dyDescent="0.3">
      <c r="A1670">
        <v>1668</v>
      </c>
      <c r="B1670">
        <f t="shared" si="51"/>
        <v>334</v>
      </c>
      <c r="C1670">
        <f t="shared" si="50"/>
        <v>4</v>
      </c>
      <c r="D1670">
        <v>9026</v>
      </c>
      <c r="E1670" s="1">
        <f>IF(C1670=1,VLOOKUP(B1670,balance!$AU:$AZ,2,FALSE),IF(C1670=2,VLOOKUP(B1670,balance!$AU:$AZ,3,FALSE),IF(C1670=3,VLOOKUP(B1670,balance!$AU:$AZ,4,FALSE),IF(C1670=4,VLOOKUP(B1670,balance!$AU:$AZ,5,FALSE),IF(C1670=5,VLOOKUP(B1670-1,balance!$AU:$AZ,6,FALSE),0)))))</f>
        <v>8500</v>
      </c>
      <c r="F1670">
        <v>53</v>
      </c>
      <c r="G1670">
        <f>IF(C1670=1,VLOOKUP(FoxFire!B1670,balance!$U:$Z,2,FALSE),IF(C1670=2,VLOOKUP(B1670,balance!$U:$Z,3,FALSE),IF(C1670=3,VLOOKUP(B1670,balance!$U:$Z,4,FALSE),IF(C1670=4,VLOOKUP(B1670,balance!$U:$Z,5,FALSE),IF(C1670=5,VLOOKUP(B1670-1,balance!$U:$Z,6,FALSE),0)))))/100</f>
        <v>4.3299999999999996E-3</v>
      </c>
      <c r="H1670">
        <v>2</v>
      </c>
      <c r="I1670" s="1">
        <f>IF(C1670=1,VLOOKUP(FoxFire!B1670,balance!$AF:$AJ,2,FALSE),IF(C1670=2,VLOOKUP(B1670,balance!$AF:$AJ,3,FALSE),IF(C1670=3,VLOOKUP(B1670,balance!$AF:$AJ,4,FALSE),IF(C1670=4,VLOOKUP(B1670,balance!$AF:$AJ,5,FALSE),IF(C1670=5,VLOOKUP(B1670,balance!$AF:$AK,6,FALSE),0)))))*1000000000000</f>
        <v>3106250000000.0127</v>
      </c>
      <c r="J1670">
        <f>VLOOKUP(B1670,balance!AU:BD,10,FALSE)</f>
        <v>0</v>
      </c>
    </row>
    <row r="1671" spans="1:10" x14ac:dyDescent="0.3">
      <c r="A1671">
        <v>1669</v>
      </c>
      <c r="B1671">
        <f t="shared" si="51"/>
        <v>335</v>
      </c>
      <c r="C1671">
        <f t="shared" si="50"/>
        <v>5</v>
      </c>
      <c r="D1671">
        <v>9026</v>
      </c>
      <c r="E1671" s="1">
        <f>IF(C1671=1,VLOOKUP(B1671,balance!$AU:$AZ,2,FALSE),IF(C1671=2,VLOOKUP(B1671,balance!$AU:$AZ,3,FALSE),IF(C1671=3,VLOOKUP(B1671,balance!$AU:$AZ,4,FALSE),IF(C1671=4,VLOOKUP(B1671,balance!$AU:$AZ,5,FALSE),IF(C1671=5,VLOOKUP(B1671-1,balance!$AU:$AZ,6,FALSE),0)))))</f>
        <v>170000</v>
      </c>
      <c r="F1671">
        <v>53</v>
      </c>
      <c r="G1671">
        <f>IF(C1671=1,VLOOKUP(FoxFire!B1671,balance!$U:$Z,2,FALSE),IF(C1671=2,VLOOKUP(B1671,balance!$U:$Z,3,FALSE),IF(C1671=3,VLOOKUP(B1671,balance!$U:$Z,4,FALSE),IF(C1671=4,VLOOKUP(B1671,balance!$U:$Z,5,FALSE),IF(C1671=5,VLOOKUP(B1671-1,balance!$U:$Z,6,FALSE),0)))))/100</f>
        <v>1711.2202000000002</v>
      </c>
      <c r="H1671">
        <v>2</v>
      </c>
      <c r="I1671" s="1">
        <f>IF(C1671=1,VLOOKUP(FoxFire!B1671,balance!$AF:$AJ,2,FALSE),IF(C1671=2,VLOOKUP(B1671,balance!$AF:$AJ,3,FALSE),IF(C1671=3,VLOOKUP(B1671,balance!$AF:$AJ,4,FALSE),IF(C1671=4,VLOOKUP(B1671,balance!$AF:$AJ,5,FALSE),IF(C1671=5,VLOOKUP(B1671,balance!$AF:$AK,6,FALSE),0)))))*1000000000000</f>
        <v>12430000000000.049</v>
      </c>
      <c r="J1671">
        <f>VLOOKUP(B1671,balance!AU:BD,10,FALSE)</f>
        <v>0</v>
      </c>
    </row>
    <row r="1672" spans="1:10" x14ac:dyDescent="0.3">
      <c r="A1672">
        <v>1670</v>
      </c>
      <c r="B1672">
        <f t="shared" si="51"/>
        <v>335</v>
      </c>
      <c r="C1672">
        <f t="shared" ref="C1672:C1735" si="52">C1667</f>
        <v>1</v>
      </c>
      <c r="D1672">
        <v>9026</v>
      </c>
      <c r="E1672" s="1">
        <f>IF(C1672=1,VLOOKUP(B1672,balance!$AU:$AZ,2,FALSE),IF(C1672=2,VLOOKUP(B1672,balance!$AU:$AZ,3,FALSE),IF(C1672=3,VLOOKUP(B1672,balance!$AU:$AZ,4,FALSE),IF(C1672=4,VLOOKUP(B1672,balance!$AU:$AZ,5,FALSE),IF(C1672=5,VLOOKUP(B1672-1,balance!$AU:$AZ,6,FALSE),0)))))</f>
        <v>8500</v>
      </c>
      <c r="F1672">
        <v>53</v>
      </c>
      <c r="G1672">
        <f>IF(C1672=1,VLOOKUP(FoxFire!B1672,balance!$U:$Z,2,FALSE),IF(C1672=2,VLOOKUP(B1672,balance!$U:$Z,3,FALSE),IF(C1672=3,VLOOKUP(B1672,balance!$U:$Z,4,FALSE),IF(C1672=4,VLOOKUP(B1672,balance!$U:$Z,5,FALSE),IF(C1672=5,VLOOKUP(B1672-1,balance!$U:$Z,6,FALSE),0)))))/100</f>
        <v>4.3400000000000001E-3</v>
      </c>
      <c r="H1672">
        <v>2</v>
      </c>
      <c r="I1672" s="1">
        <f>IF(C1672=1,VLOOKUP(FoxFire!B1672,balance!$AF:$AJ,2,FALSE),IF(C1672=2,VLOOKUP(B1672,balance!$AF:$AJ,3,FALSE),IF(C1672=3,VLOOKUP(B1672,balance!$AF:$AJ,4,FALSE),IF(C1672=4,VLOOKUP(B1672,balance!$AF:$AJ,5,FALSE),IF(C1672=5,VLOOKUP(B1672,balance!$AF:$AK,6,FALSE),0)))))*1000000000000</f>
        <v>3107500000000.0122</v>
      </c>
      <c r="J1672">
        <f>VLOOKUP(B1672,balance!AU:BD,10,FALSE)</f>
        <v>0</v>
      </c>
    </row>
    <row r="1673" spans="1:10" x14ac:dyDescent="0.3">
      <c r="A1673">
        <v>1671</v>
      </c>
      <c r="B1673">
        <f t="shared" si="51"/>
        <v>335</v>
      </c>
      <c r="C1673">
        <f t="shared" si="52"/>
        <v>2</v>
      </c>
      <c r="D1673">
        <v>9026</v>
      </c>
      <c r="E1673" s="1">
        <f>IF(C1673=1,VLOOKUP(B1673,balance!$AU:$AZ,2,FALSE),IF(C1673=2,VLOOKUP(B1673,balance!$AU:$AZ,3,FALSE),IF(C1673=3,VLOOKUP(B1673,balance!$AU:$AZ,4,FALSE),IF(C1673=4,VLOOKUP(B1673,balance!$AU:$AZ,5,FALSE),IF(C1673=5,VLOOKUP(B1673-1,balance!$AU:$AZ,6,FALSE),0)))))</f>
        <v>8500</v>
      </c>
      <c r="F1673">
        <v>53</v>
      </c>
      <c r="G1673">
        <f>IF(C1673=1,VLOOKUP(FoxFire!B1673,balance!$U:$Z,2,FALSE),IF(C1673=2,VLOOKUP(B1673,balance!$U:$Z,3,FALSE),IF(C1673=3,VLOOKUP(B1673,balance!$U:$Z,4,FALSE),IF(C1673=4,VLOOKUP(B1673,balance!$U:$Z,5,FALSE),IF(C1673=5,VLOOKUP(B1673-1,balance!$U:$Z,6,FALSE),0)))))/100</f>
        <v>4.3400000000000001E-3</v>
      </c>
      <c r="H1673">
        <v>2</v>
      </c>
      <c r="I1673" s="1">
        <f>IF(C1673=1,VLOOKUP(FoxFire!B1673,balance!$AF:$AJ,2,FALSE),IF(C1673=2,VLOOKUP(B1673,balance!$AF:$AJ,3,FALSE),IF(C1673=3,VLOOKUP(B1673,balance!$AF:$AJ,4,FALSE),IF(C1673=4,VLOOKUP(B1673,balance!$AF:$AJ,5,FALSE),IF(C1673=5,VLOOKUP(B1673,balance!$AF:$AK,6,FALSE),0)))))*1000000000000</f>
        <v>3107500000000.0122</v>
      </c>
      <c r="J1673">
        <f>VLOOKUP(B1673,balance!AU:BD,10,FALSE)</f>
        <v>0</v>
      </c>
    </row>
    <row r="1674" spans="1:10" x14ac:dyDescent="0.3">
      <c r="A1674">
        <v>1672</v>
      </c>
      <c r="B1674">
        <f t="shared" si="51"/>
        <v>335</v>
      </c>
      <c r="C1674">
        <f t="shared" si="52"/>
        <v>3</v>
      </c>
      <c r="D1674">
        <v>9026</v>
      </c>
      <c r="E1674" s="1">
        <f>IF(C1674=1,VLOOKUP(B1674,balance!$AU:$AZ,2,FALSE),IF(C1674=2,VLOOKUP(B1674,balance!$AU:$AZ,3,FALSE),IF(C1674=3,VLOOKUP(B1674,balance!$AU:$AZ,4,FALSE),IF(C1674=4,VLOOKUP(B1674,balance!$AU:$AZ,5,FALSE),IF(C1674=5,VLOOKUP(B1674-1,balance!$AU:$AZ,6,FALSE),0)))))</f>
        <v>8500</v>
      </c>
      <c r="F1674">
        <v>53</v>
      </c>
      <c r="G1674">
        <f>IF(C1674=1,VLOOKUP(FoxFire!B1674,balance!$U:$Z,2,FALSE),IF(C1674=2,VLOOKUP(B1674,balance!$U:$Z,3,FALSE),IF(C1674=3,VLOOKUP(B1674,balance!$U:$Z,4,FALSE),IF(C1674=4,VLOOKUP(B1674,balance!$U:$Z,5,FALSE),IF(C1674=5,VLOOKUP(B1674-1,balance!$U:$Z,6,FALSE),0)))))/100</f>
        <v>4.3400000000000001E-3</v>
      </c>
      <c r="H1674">
        <v>2</v>
      </c>
      <c r="I1674" s="1">
        <f>IF(C1674=1,VLOOKUP(FoxFire!B1674,balance!$AF:$AJ,2,FALSE),IF(C1674=2,VLOOKUP(B1674,balance!$AF:$AJ,3,FALSE),IF(C1674=3,VLOOKUP(B1674,balance!$AF:$AJ,4,FALSE),IF(C1674=4,VLOOKUP(B1674,balance!$AF:$AJ,5,FALSE),IF(C1674=5,VLOOKUP(B1674,balance!$AF:$AK,6,FALSE),0)))))*1000000000000</f>
        <v>3107500000000.0122</v>
      </c>
      <c r="J1674">
        <f>VLOOKUP(B1674,balance!AU:BD,10,FALSE)</f>
        <v>0</v>
      </c>
    </row>
    <row r="1675" spans="1:10" x14ac:dyDescent="0.3">
      <c r="A1675">
        <v>1673</v>
      </c>
      <c r="B1675">
        <f t="shared" si="51"/>
        <v>335</v>
      </c>
      <c r="C1675">
        <f t="shared" si="52"/>
        <v>4</v>
      </c>
      <c r="D1675">
        <v>9026</v>
      </c>
      <c r="E1675" s="1">
        <f>IF(C1675=1,VLOOKUP(B1675,balance!$AU:$AZ,2,FALSE),IF(C1675=2,VLOOKUP(B1675,balance!$AU:$AZ,3,FALSE),IF(C1675=3,VLOOKUP(B1675,balance!$AU:$AZ,4,FALSE),IF(C1675=4,VLOOKUP(B1675,balance!$AU:$AZ,5,FALSE),IF(C1675=5,VLOOKUP(B1675-1,balance!$AU:$AZ,6,FALSE),0)))))</f>
        <v>8500</v>
      </c>
      <c r="F1675">
        <v>53</v>
      </c>
      <c r="G1675">
        <f>IF(C1675=1,VLOOKUP(FoxFire!B1675,balance!$U:$Z,2,FALSE),IF(C1675=2,VLOOKUP(B1675,balance!$U:$Z,3,FALSE),IF(C1675=3,VLOOKUP(B1675,balance!$U:$Z,4,FALSE),IF(C1675=4,VLOOKUP(B1675,balance!$U:$Z,5,FALSE),IF(C1675=5,VLOOKUP(B1675-1,balance!$U:$Z,6,FALSE),0)))))/100</f>
        <v>4.3400000000000001E-3</v>
      </c>
      <c r="H1675">
        <v>2</v>
      </c>
      <c r="I1675" s="1">
        <f>IF(C1675=1,VLOOKUP(FoxFire!B1675,balance!$AF:$AJ,2,FALSE),IF(C1675=2,VLOOKUP(B1675,balance!$AF:$AJ,3,FALSE),IF(C1675=3,VLOOKUP(B1675,balance!$AF:$AJ,4,FALSE),IF(C1675=4,VLOOKUP(B1675,balance!$AF:$AJ,5,FALSE),IF(C1675=5,VLOOKUP(B1675,balance!$AF:$AK,6,FALSE),0)))))*1000000000000</f>
        <v>3107500000000.0122</v>
      </c>
      <c r="J1675">
        <f>VLOOKUP(B1675,balance!AU:BD,10,FALSE)</f>
        <v>0</v>
      </c>
    </row>
    <row r="1676" spans="1:10" x14ac:dyDescent="0.3">
      <c r="A1676">
        <v>1674</v>
      </c>
      <c r="B1676">
        <f t="shared" ref="B1676:B1739" si="53">B1671+1</f>
        <v>336</v>
      </c>
      <c r="C1676">
        <f t="shared" si="52"/>
        <v>5</v>
      </c>
      <c r="D1676">
        <v>9026</v>
      </c>
      <c r="E1676" s="1">
        <f>IF(C1676=1,VLOOKUP(B1676,balance!$AU:$AZ,2,FALSE),IF(C1676=2,VLOOKUP(B1676,balance!$AU:$AZ,3,FALSE),IF(C1676=3,VLOOKUP(B1676,balance!$AU:$AZ,4,FALSE),IF(C1676=4,VLOOKUP(B1676,balance!$AU:$AZ,5,FALSE),IF(C1676=5,VLOOKUP(B1676-1,balance!$AU:$AZ,6,FALSE),0)))))</f>
        <v>170000</v>
      </c>
      <c r="F1676">
        <v>53</v>
      </c>
      <c r="G1676">
        <f>IF(C1676=1,VLOOKUP(FoxFire!B1676,balance!$U:$Z,2,FALSE),IF(C1676=2,VLOOKUP(B1676,balance!$U:$Z,3,FALSE),IF(C1676=3,VLOOKUP(B1676,balance!$U:$Z,4,FALSE),IF(C1676=4,VLOOKUP(B1676,balance!$U:$Z,5,FALSE),IF(C1676=5,VLOOKUP(B1676-1,balance!$U:$Z,6,FALSE),0)))))/100</f>
        <v>1716.8874000000003</v>
      </c>
      <c r="H1676">
        <v>2</v>
      </c>
      <c r="I1676" s="1">
        <f>IF(C1676=1,VLOOKUP(FoxFire!B1676,balance!$AF:$AJ,2,FALSE),IF(C1676=2,VLOOKUP(B1676,balance!$AF:$AJ,3,FALSE),IF(C1676=3,VLOOKUP(B1676,balance!$AF:$AJ,4,FALSE),IF(C1676=4,VLOOKUP(B1676,balance!$AF:$AJ,5,FALSE),IF(C1676=5,VLOOKUP(B1676,balance!$AF:$AK,6,FALSE),0)))))*1000000000000</f>
        <v>12435000000000.051</v>
      </c>
      <c r="J1676">
        <f>VLOOKUP(B1676,balance!AU:BD,10,FALSE)</f>
        <v>0</v>
      </c>
    </row>
    <row r="1677" spans="1:10" x14ac:dyDescent="0.3">
      <c r="A1677">
        <v>1675</v>
      </c>
      <c r="B1677">
        <f t="shared" si="53"/>
        <v>336</v>
      </c>
      <c r="C1677">
        <f t="shared" si="52"/>
        <v>1</v>
      </c>
      <c r="D1677">
        <v>9026</v>
      </c>
      <c r="E1677" s="1">
        <f>IF(C1677=1,VLOOKUP(B1677,balance!$AU:$AZ,2,FALSE),IF(C1677=2,VLOOKUP(B1677,balance!$AU:$AZ,3,FALSE),IF(C1677=3,VLOOKUP(B1677,balance!$AU:$AZ,4,FALSE),IF(C1677=4,VLOOKUP(B1677,balance!$AU:$AZ,5,FALSE),IF(C1677=5,VLOOKUP(B1677-1,balance!$AU:$AZ,6,FALSE),0)))))</f>
        <v>8500</v>
      </c>
      <c r="F1677">
        <v>53</v>
      </c>
      <c r="G1677">
        <f>IF(C1677=1,VLOOKUP(FoxFire!B1677,balance!$U:$Z,2,FALSE),IF(C1677=2,VLOOKUP(B1677,balance!$U:$Z,3,FALSE),IF(C1677=3,VLOOKUP(B1677,balance!$U:$Z,4,FALSE),IF(C1677=4,VLOOKUP(B1677,balance!$U:$Z,5,FALSE),IF(C1677=5,VLOOKUP(B1677-1,balance!$U:$Z,6,FALSE),0)))))/100</f>
        <v>4.3499999999999997E-3</v>
      </c>
      <c r="H1677">
        <v>2</v>
      </c>
      <c r="I1677" s="1">
        <f>IF(C1677=1,VLOOKUP(FoxFire!B1677,balance!$AF:$AJ,2,FALSE),IF(C1677=2,VLOOKUP(B1677,balance!$AF:$AJ,3,FALSE),IF(C1677=3,VLOOKUP(B1677,balance!$AF:$AJ,4,FALSE),IF(C1677=4,VLOOKUP(B1677,balance!$AF:$AJ,5,FALSE),IF(C1677=5,VLOOKUP(B1677,balance!$AF:$AK,6,FALSE),0)))))*1000000000000</f>
        <v>3108750000000.0127</v>
      </c>
      <c r="J1677">
        <f>VLOOKUP(B1677,balance!AU:BD,10,FALSE)</f>
        <v>0</v>
      </c>
    </row>
    <row r="1678" spans="1:10" x14ac:dyDescent="0.3">
      <c r="A1678">
        <v>1676</v>
      </c>
      <c r="B1678">
        <f t="shared" si="53"/>
        <v>336</v>
      </c>
      <c r="C1678">
        <f t="shared" si="52"/>
        <v>2</v>
      </c>
      <c r="D1678">
        <v>9026</v>
      </c>
      <c r="E1678" s="1">
        <f>IF(C1678=1,VLOOKUP(B1678,balance!$AU:$AZ,2,FALSE),IF(C1678=2,VLOOKUP(B1678,balance!$AU:$AZ,3,FALSE),IF(C1678=3,VLOOKUP(B1678,balance!$AU:$AZ,4,FALSE),IF(C1678=4,VLOOKUP(B1678,balance!$AU:$AZ,5,FALSE),IF(C1678=5,VLOOKUP(B1678-1,balance!$AU:$AZ,6,FALSE),0)))))</f>
        <v>8500</v>
      </c>
      <c r="F1678">
        <v>53</v>
      </c>
      <c r="G1678">
        <f>IF(C1678=1,VLOOKUP(FoxFire!B1678,balance!$U:$Z,2,FALSE),IF(C1678=2,VLOOKUP(B1678,balance!$U:$Z,3,FALSE),IF(C1678=3,VLOOKUP(B1678,balance!$U:$Z,4,FALSE),IF(C1678=4,VLOOKUP(B1678,balance!$U:$Z,5,FALSE),IF(C1678=5,VLOOKUP(B1678-1,balance!$U:$Z,6,FALSE),0)))))/100</f>
        <v>4.3499999999999997E-3</v>
      </c>
      <c r="H1678">
        <v>2</v>
      </c>
      <c r="I1678" s="1">
        <f>IF(C1678=1,VLOOKUP(FoxFire!B1678,balance!$AF:$AJ,2,FALSE),IF(C1678=2,VLOOKUP(B1678,balance!$AF:$AJ,3,FALSE),IF(C1678=3,VLOOKUP(B1678,balance!$AF:$AJ,4,FALSE),IF(C1678=4,VLOOKUP(B1678,balance!$AF:$AJ,5,FALSE),IF(C1678=5,VLOOKUP(B1678,balance!$AF:$AK,6,FALSE),0)))))*1000000000000</f>
        <v>3108750000000.0127</v>
      </c>
      <c r="J1678">
        <f>VLOOKUP(B1678,balance!AU:BD,10,FALSE)</f>
        <v>0</v>
      </c>
    </row>
    <row r="1679" spans="1:10" x14ac:dyDescent="0.3">
      <c r="A1679">
        <v>1677</v>
      </c>
      <c r="B1679">
        <f t="shared" si="53"/>
        <v>336</v>
      </c>
      <c r="C1679">
        <f t="shared" si="52"/>
        <v>3</v>
      </c>
      <c r="D1679">
        <v>9026</v>
      </c>
      <c r="E1679" s="1">
        <f>IF(C1679=1,VLOOKUP(B1679,balance!$AU:$AZ,2,FALSE),IF(C1679=2,VLOOKUP(B1679,balance!$AU:$AZ,3,FALSE),IF(C1679=3,VLOOKUP(B1679,balance!$AU:$AZ,4,FALSE),IF(C1679=4,VLOOKUP(B1679,balance!$AU:$AZ,5,FALSE),IF(C1679=5,VLOOKUP(B1679-1,balance!$AU:$AZ,6,FALSE),0)))))</f>
        <v>8500</v>
      </c>
      <c r="F1679">
        <v>53</v>
      </c>
      <c r="G1679">
        <f>IF(C1679=1,VLOOKUP(FoxFire!B1679,balance!$U:$Z,2,FALSE),IF(C1679=2,VLOOKUP(B1679,balance!$U:$Z,3,FALSE),IF(C1679=3,VLOOKUP(B1679,balance!$U:$Z,4,FALSE),IF(C1679=4,VLOOKUP(B1679,balance!$U:$Z,5,FALSE),IF(C1679=5,VLOOKUP(B1679-1,balance!$U:$Z,6,FALSE),0)))))/100</f>
        <v>4.3499999999999997E-3</v>
      </c>
      <c r="H1679">
        <v>2</v>
      </c>
      <c r="I1679" s="1">
        <f>IF(C1679=1,VLOOKUP(FoxFire!B1679,balance!$AF:$AJ,2,FALSE),IF(C1679=2,VLOOKUP(B1679,balance!$AF:$AJ,3,FALSE),IF(C1679=3,VLOOKUP(B1679,balance!$AF:$AJ,4,FALSE),IF(C1679=4,VLOOKUP(B1679,balance!$AF:$AJ,5,FALSE),IF(C1679=5,VLOOKUP(B1679,balance!$AF:$AK,6,FALSE),0)))))*1000000000000</f>
        <v>3108750000000.0127</v>
      </c>
      <c r="J1679">
        <f>VLOOKUP(B1679,balance!AU:BD,10,FALSE)</f>
        <v>0</v>
      </c>
    </row>
    <row r="1680" spans="1:10" x14ac:dyDescent="0.3">
      <c r="A1680">
        <v>1678</v>
      </c>
      <c r="B1680">
        <f t="shared" si="53"/>
        <v>336</v>
      </c>
      <c r="C1680">
        <f t="shared" si="52"/>
        <v>4</v>
      </c>
      <c r="D1680">
        <v>9026</v>
      </c>
      <c r="E1680" s="1">
        <f>IF(C1680=1,VLOOKUP(B1680,balance!$AU:$AZ,2,FALSE),IF(C1680=2,VLOOKUP(B1680,balance!$AU:$AZ,3,FALSE),IF(C1680=3,VLOOKUP(B1680,balance!$AU:$AZ,4,FALSE),IF(C1680=4,VLOOKUP(B1680,balance!$AU:$AZ,5,FALSE),IF(C1680=5,VLOOKUP(B1680-1,balance!$AU:$AZ,6,FALSE),0)))))</f>
        <v>8500</v>
      </c>
      <c r="F1680">
        <v>53</v>
      </c>
      <c r="G1680">
        <f>IF(C1680=1,VLOOKUP(FoxFire!B1680,balance!$U:$Z,2,FALSE),IF(C1680=2,VLOOKUP(B1680,balance!$U:$Z,3,FALSE),IF(C1680=3,VLOOKUP(B1680,balance!$U:$Z,4,FALSE),IF(C1680=4,VLOOKUP(B1680,balance!$U:$Z,5,FALSE),IF(C1680=5,VLOOKUP(B1680-1,balance!$U:$Z,6,FALSE),0)))))/100</f>
        <v>4.3499999999999997E-3</v>
      </c>
      <c r="H1680">
        <v>2</v>
      </c>
      <c r="I1680" s="1">
        <f>IF(C1680=1,VLOOKUP(FoxFire!B1680,balance!$AF:$AJ,2,FALSE),IF(C1680=2,VLOOKUP(B1680,balance!$AF:$AJ,3,FALSE),IF(C1680=3,VLOOKUP(B1680,balance!$AF:$AJ,4,FALSE),IF(C1680=4,VLOOKUP(B1680,balance!$AF:$AJ,5,FALSE),IF(C1680=5,VLOOKUP(B1680,balance!$AF:$AK,6,FALSE),0)))))*1000000000000</f>
        <v>3108750000000.0127</v>
      </c>
      <c r="J1680">
        <f>VLOOKUP(B1680,balance!AU:BD,10,FALSE)</f>
        <v>0</v>
      </c>
    </row>
    <row r="1681" spans="1:10" x14ac:dyDescent="0.3">
      <c r="A1681">
        <v>1679</v>
      </c>
      <c r="B1681">
        <f t="shared" si="53"/>
        <v>337</v>
      </c>
      <c r="C1681">
        <f t="shared" si="52"/>
        <v>5</v>
      </c>
      <c r="D1681">
        <v>9026</v>
      </c>
      <c r="E1681" s="1">
        <f>IF(C1681=1,VLOOKUP(B1681,balance!$AU:$AZ,2,FALSE),IF(C1681=2,VLOOKUP(B1681,balance!$AU:$AZ,3,FALSE),IF(C1681=3,VLOOKUP(B1681,balance!$AU:$AZ,4,FALSE),IF(C1681=4,VLOOKUP(B1681,balance!$AU:$AZ,5,FALSE),IF(C1681=5,VLOOKUP(B1681-1,balance!$AU:$AZ,6,FALSE),0)))))</f>
        <v>170000</v>
      </c>
      <c r="F1681">
        <v>53</v>
      </c>
      <c r="G1681">
        <f>IF(C1681=1,VLOOKUP(FoxFire!B1681,balance!$U:$Z,2,FALSE),IF(C1681=2,VLOOKUP(B1681,balance!$U:$Z,3,FALSE),IF(C1681=3,VLOOKUP(B1681,balance!$U:$Z,4,FALSE),IF(C1681=4,VLOOKUP(B1681,balance!$U:$Z,5,FALSE),IF(C1681=5,VLOOKUP(B1681-1,balance!$U:$Z,6,FALSE),0)))))/100</f>
        <v>1722.5642</v>
      </c>
      <c r="H1681">
        <v>2</v>
      </c>
      <c r="I1681" s="1">
        <f>IF(C1681=1,VLOOKUP(FoxFire!B1681,balance!$AF:$AJ,2,FALSE),IF(C1681=2,VLOOKUP(B1681,balance!$AF:$AJ,3,FALSE),IF(C1681=3,VLOOKUP(B1681,balance!$AF:$AJ,4,FALSE),IF(C1681=4,VLOOKUP(B1681,balance!$AF:$AJ,5,FALSE),IF(C1681=5,VLOOKUP(B1681,balance!$AF:$AK,6,FALSE),0)))))*1000000000000</f>
        <v>12440000000000.049</v>
      </c>
      <c r="J1681">
        <f>VLOOKUP(B1681,balance!AU:BD,10,FALSE)</f>
        <v>0</v>
      </c>
    </row>
    <row r="1682" spans="1:10" x14ac:dyDescent="0.3">
      <c r="A1682">
        <v>1680</v>
      </c>
      <c r="B1682">
        <f t="shared" si="53"/>
        <v>337</v>
      </c>
      <c r="C1682">
        <f t="shared" si="52"/>
        <v>1</v>
      </c>
      <c r="D1682">
        <v>9026</v>
      </c>
      <c r="E1682" s="1">
        <f>IF(C1682=1,VLOOKUP(B1682,balance!$AU:$AZ,2,FALSE),IF(C1682=2,VLOOKUP(B1682,balance!$AU:$AZ,3,FALSE),IF(C1682=3,VLOOKUP(B1682,balance!$AU:$AZ,4,FALSE),IF(C1682=4,VLOOKUP(B1682,balance!$AU:$AZ,5,FALSE),IF(C1682=5,VLOOKUP(B1682-1,balance!$AU:$AZ,6,FALSE),0)))))</f>
        <v>8500</v>
      </c>
      <c r="F1682">
        <v>53</v>
      </c>
      <c r="G1682">
        <f>IF(C1682=1,VLOOKUP(FoxFire!B1682,balance!$U:$Z,2,FALSE),IF(C1682=2,VLOOKUP(B1682,balance!$U:$Z,3,FALSE),IF(C1682=3,VLOOKUP(B1682,balance!$U:$Z,4,FALSE),IF(C1682=4,VLOOKUP(B1682,balance!$U:$Z,5,FALSE),IF(C1682=5,VLOOKUP(B1682-1,balance!$U:$Z,6,FALSE),0)))))/100</f>
        <v>4.3600000000000002E-3</v>
      </c>
      <c r="H1682">
        <v>2</v>
      </c>
      <c r="I1682" s="1">
        <f>IF(C1682=1,VLOOKUP(FoxFire!B1682,balance!$AF:$AJ,2,FALSE),IF(C1682=2,VLOOKUP(B1682,balance!$AF:$AJ,3,FALSE),IF(C1682=3,VLOOKUP(B1682,balance!$AF:$AJ,4,FALSE),IF(C1682=4,VLOOKUP(B1682,balance!$AF:$AJ,5,FALSE),IF(C1682=5,VLOOKUP(B1682,balance!$AF:$AK,6,FALSE),0)))))*1000000000000</f>
        <v>3110000000000.0122</v>
      </c>
      <c r="J1682">
        <f>VLOOKUP(B1682,balance!AU:BD,10,FALSE)</f>
        <v>0</v>
      </c>
    </row>
    <row r="1683" spans="1:10" x14ac:dyDescent="0.3">
      <c r="A1683">
        <v>1681</v>
      </c>
      <c r="B1683">
        <f t="shared" si="53"/>
        <v>337</v>
      </c>
      <c r="C1683">
        <f t="shared" si="52"/>
        <v>2</v>
      </c>
      <c r="D1683">
        <v>9026</v>
      </c>
      <c r="E1683" s="1">
        <f>IF(C1683=1,VLOOKUP(B1683,balance!$AU:$AZ,2,FALSE),IF(C1683=2,VLOOKUP(B1683,balance!$AU:$AZ,3,FALSE),IF(C1683=3,VLOOKUP(B1683,balance!$AU:$AZ,4,FALSE),IF(C1683=4,VLOOKUP(B1683,balance!$AU:$AZ,5,FALSE),IF(C1683=5,VLOOKUP(B1683-1,balance!$AU:$AZ,6,FALSE),0)))))</f>
        <v>8500</v>
      </c>
      <c r="F1683">
        <v>53</v>
      </c>
      <c r="G1683">
        <f>IF(C1683=1,VLOOKUP(FoxFire!B1683,balance!$U:$Z,2,FALSE),IF(C1683=2,VLOOKUP(B1683,balance!$U:$Z,3,FALSE),IF(C1683=3,VLOOKUP(B1683,balance!$U:$Z,4,FALSE),IF(C1683=4,VLOOKUP(B1683,balance!$U:$Z,5,FALSE),IF(C1683=5,VLOOKUP(B1683-1,balance!$U:$Z,6,FALSE),0)))))/100</f>
        <v>4.3600000000000002E-3</v>
      </c>
      <c r="H1683">
        <v>2</v>
      </c>
      <c r="I1683" s="1">
        <f>IF(C1683=1,VLOOKUP(FoxFire!B1683,balance!$AF:$AJ,2,FALSE),IF(C1683=2,VLOOKUP(B1683,balance!$AF:$AJ,3,FALSE),IF(C1683=3,VLOOKUP(B1683,balance!$AF:$AJ,4,FALSE),IF(C1683=4,VLOOKUP(B1683,balance!$AF:$AJ,5,FALSE),IF(C1683=5,VLOOKUP(B1683,balance!$AF:$AK,6,FALSE),0)))))*1000000000000</f>
        <v>3110000000000.0122</v>
      </c>
      <c r="J1683">
        <f>VLOOKUP(B1683,balance!AU:BD,10,FALSE)</f>
        <v>0</v>
      </c>
    </row>
    <row r="1684" spans="1:10" x14ac:dyDescent="0.3">
      <c r="A1684">
        <v>1682</v>
      </c>
      <c r="B1684">
        <f t="shared" si="53"/>
        <v>337</v>
      </c>
      <c r="C1684">
        <f t="shared" si="52"/>
        <v>3</v>
      </c>
      <c r="D1684">
        <v>9026</v>
      </c>
      <c r="E1684" s="1">
        <f>IF(C1684=1,VLOOKUP(B1684,balance!$AU:$AZ,2,FALSE),IF(C1684=2,VLOOKUP(B1684,balance!$AU:$AZ,3,FALSE),IF(C1684=3,VLOOKUP(B1684,balance!$AU:$AZ,4,FALSE),IF(C1684=4,VLOOKUP(B1684,balance!$AU:$AZ,5,FALSE),IF(C1684=5,VLOOKUP(B1684-1,balance!$AU:$AZ,6,FALSE),0)))))</f>
        <v>8500</v>
      </c>
      <c r="F1684">
        <v>53</v>
      </c>
      <c r="G1684">
        <f>IF(C1684=1,VLOOKUP(FoxFire!B1684,balance!$U:$Z,2,FALSE),IF(C1684=2,VLOOKUP(B1684,balance!$U:$Z,3,FALSE),IF(C1684=3,VLOOKUP(B1684,balance!$U:$Z,4,FALSE),IF(C1684=4,VLOOKUP(B1684,balance!$U:$Z,5,FALSE),IF(C1684=5,VLOOKUP(B1684-1,balance!$U:$Z,6,FALSE),0)))))/100</f>
        <v>4.3600000000000002E-3</v>
      </c>
      <c r="H1684">
        <v>2</v>
      </c>
      <c r="I1684" s="1">
        <f>IF(C1684=1,VLOOKUP(FoxFire!B1684,balance!$AF:$AJ,2,FALSE),IF(C1684=2,VLOOKUP(B1684,balance!$AF:$AJ,3,FALSE),IF(C1684=3,VLOOKUP(B1684,balance!$AF:$AJ,4,FALSE),IF(C1684=4,VLOOKUP(B1684,balance!$AF:$AJ,5,FALSE),IF(C1684=5,VLOOKUP(B1684,balance!$AF:$AK,6,FALSE),0)))))*1000000000000</f>
        <v>3110000000000.0122</v>
      </c>
      <c r="J1684">
        <f>VLOOKUP(B1684,balance!AU:BD,10,FALSE)</f>
        <v>0</v>
      </c>
    </row>
    <row r="1685" spans="1:10" x14ac:dyDescent="0.3">
      <c r="A1685">
        <v>1683</v>
      </c>
      <c r="B1685">
        <f t="shared" si="53"/>
        <v>337</v>
      </c>
      <c r="C1685">
        <f t="shared" si="52"/>
        <v>4</v>
      </c>
      <c r="D1685">
        <v>9026</v>
      </c>
      <c r="E1685" s="1">
        <f>IF(C1685=1,VLOOKUP(B1685,balance!$AU:$AZ,2,FALSE),IF(C1685=2,VLOOKUP(B1685,balance!$AU:$AZ,3,FALSE),IF(C1685=3,VLOOKUP(B1685,balance!$AU:$AZ,4,FALSE),IF(C1685=4,VLOOKUP(B1685,balance!$AU:$AZ,5,FALSE),IF(C1685=5,VLOOKUP(B1685-1,balance!$AU:$AZ,6,FALSE),0)))))</f>
        <v>8500</v>
      </c>
      <c r="F1685">
        <v>53</v>
      </c>
      <c r="G1685">
        <f>IF(C1685=1,VLOOKUP(FoxFire!B1685,balance!$U:$Z,2,FALSE),IF(C1685=2,VLOOKUP(B1685,balance!$U:$Z,3,FALSE),IF(C1685=3,VLOOKUP(B1685,balance!$U:$Z,4,FALSE),IF(C1685=4,VLOOKUP(B1685,balance!$U:$Z,5,FALSE),IF(C1685=5,VLOOKUP(B1685-1,balance!$U:$Z,6,FALSE),0)))))/100</f>
        <v>4.3600000000000002E-3</v>
      </c>
      <c r="H1685">
        <v>2</v>
      </c>
      <c r="I1685" s="1">
        <f>IF(C1685=1,VLOOKUP(FoxFire!B1685,balance!$AF:$AJ,2,FALSE),IF(C1685=2,VLOOKUP(B1685,balance!$AF:$AJ,3,FALSE),IF(C1685=3,VLOOKUP(B1685,balance!$AF:$AJ,4,FALSE),IF(C1685=4,VLOOKUP(B1685,balance!$AF:$AJ,5,FALSE),IF(C1685=5,VLOOKUP(B1685,balance!$AF:$AK,6,FALSE),0)))))*1000000000000</f>
        <v>3110000000000.0122</v>
      </c>
      <c r="J1685">
        <f>VLOOKUP(B1685,balance!AU:BD,10,FALSE)</f>
        <v>0</v>
      </c>
    </row>
    <row r="1686" spans="1:10" x14ac:dyDescent="0.3">
      <c r="A1686">
        <v>1684</v>
      </c>
      <c r="B1686">
        <f t="shared" si="53"/>
        <v>338</v>
      </c>
      <c r="C1686">
        <f t="shared" si="52"/>
        <v>5</v>
      </c>
      <c r="D1686">
        <v>9026</v>
      </c>
      <c r="E1686" s="1">
        <f>IF(C1686=1,VLOOKUP(B1686,balance!$AU:$AZ,2,FALSE),IF(C1686=2,VLOOKUP(B1686,balance!$AU:$AZ,3,FALSE),IF(C1686=3,VLOOKUP(B1686,balance!$AU:$AZ,4,FALSE),IF(C1686=4,VLOOKUP(B1686,balance!$AU:$AZ,5,FALSE),IF(C1686=5,VLOOKUP(B1686-1,balance!$AU:$AZ,6,FALSE),0)))))</f>
        <v>170000</v>
      </c>
      <c r="F1686">
        <v>53</v>
      </c>
      <c r="G1686">
        <f>IF(C1686=1,VLOOKUP(FoxFire!B1686,balance!$U:$Z,2,FALSE),IF(C1686=2,VLOOKUP(B1686,balance!$U:$Z,3,FALSE),IF(C1686=3,VLOOKUP(B1686,balance!$U:$Z,4,FALSE),IF(C1686=4,VLOOKUP(B1686,balance!$U:$Z,5,FALSE),IF(C1686=5,VLOOKUP(B1686-1,balance!$U:$Z,6,FALSE),0)))))/100</f>
        <v>1728.2506000000001</v>
      </c>
      <c r="H1686">
        <v>2</v>
      </c>
      <c r="I1686" s="1">
        <f>IF(C1686=1,VLOOKUP(FoxFire!B1686,balance!$AF:$AJ,2,FALSE),IF(C1686=2,VLOOKUP(B1686,balance!$AF:$AJ,3,FALSE),IF(C1686=3,VLOOKUP(B1686,balance!$AF:$AJ,4,FALSE),IF(C1686=4,VLOOKUP(B1686,balance!$AF:$AJ,5,FALSE),IF(C1686=5,VLOOKUP(B1686,balance!$AF:$AK,6,FALSE),0)))))*1000000000000</f>
        <v>12445000000000.051</v>
      </c>
      <c r="J1686">
        <f>VLOOKUP(B1686,balance!AU:BD,10,FALSE)</f>
        <v>0</v>
      </c>
    </row>
    <row r="1687" spans="1:10" x14ac:dyDescent="0.3">
      <c r="A1687">
        <v>1685</v>
      </c>
      <c r="B1687">
        <f t="shared" si="53"/>
        <v>338</v>
      </c>
      <c r="C1687">
        <f t="shared" si="52"/>
        <v>1</v>
      </c>
      <c r="D1687">
        <v>9026</v>
      </c>
      <c r="E1687" s="1">
        <f>IF(C1687=1,VLOOKUP(B1687,balance!$AU:$AZ,2,FALSE),IF(C1687=2,VLOOKUP(B1687,balance!$AU:$AZ,3,FALSE),IF(C1687=3,VLOOKUP(B1687,balance!$AU:$AZ,4,FALSE),IF(C1687=4,VLOOKUP(B1687,balance!$AU:$AZ,5,FALSE),IF(C1687=5,VLOOKUP(B1687-1,balance!$AU:$AZ,6,FALSE),0)))))</f>
        <v>8500</v>
      </c>
      <c r="F1687">
        <v>53</v>
      </c>
      <c r="G1687">
        <f>IF(C1687=1,VLOOKUP(FoxFire!B1687,balance!$U:$Z,2,FALSE),IF(C1687=2,VLOOKUP(B1687,balance!$U:$Z,3,FALSE),IF(C1687=3,VLOOKUP(B1687,balance!$U:$Z,4,FALSE),IF(C1687=4,VLOOKUP(B1687,balance!$U:$Z,5,FALSE),IF(C1687=5,VLOOKUP(B1687-1,balance!$U:$Z,6,FALSE),0)))))/100</f>
        <v>4.3699999999999998E-3</v>
      </c>
      <c r="H1687">
        <v>2</v>
      </c>
      <c r="I1687" s="1">
        <f>IF(C1687=1,VLOOKUP(FoxFire!B1687,balance!$AF:$AJ,2,FALSE),IF(C1687=2,VLOOKUP(B1687,balance!$AF:$AJ,3,FALSE),IF(C1687=3,VLOOKUP(B1687,balance!$AF:$AJ,4,FALSE),IF(C1687=4,VLOOKUP(B1687,balance!$AF:$AJ,5,FALSE),IF(C1687=5,VLOOKUP(B1687,balance!$AF:$AK,6,FALSE),0)))))*1000000000000</f>
        <v>3111250000000.0127</v>
      </c>
      <c r="J1687">
        <f>VLOOKUP(B1687,balance!AU:BD,10,FALSE)</f>
        <v>0</v>
      </c>
    </row>
    <row r="1688" spans="1:10" x14ac:dyDescent="0.3">
      <c r="A1688">
        <v>1686</v>
      </c>
      <c r="B1688">
        <f t="shared" si="53"/>
        <v>338</v>
      </c>
      <c r="C1688">
        <f t="shared" si="52"/>
        <v>2</v>
      </c>
      <c r="D1688">
        <v>9026</v>
      </c>
      <c r="E1688" s="1">
        <f>IF(C1688=1,VLOOKUP(B1688,balance!$AU:$AZ,2,FALSE),IF(C1688=2,VLOOKUP(B1688,balance!$AU:$AZ,3,FALSE),IF(C1688=3,VLOOKUP(B1688,balance!$AU:$AZ,4,FALSE),IF(C1688=4,VLOOKUP(B1688,balance!$AU:$AZ,5,FALSE),IF(C1688=5,VLOOKUP(B1688-1,balance!$AU:$AZ,6,FALSE),0)))))</f>
        <v>8500</v>
      </c>
      <c r="F1688">
        <v>53</v>
      </c>
      <c r="G1688">
        <f>IF(C1688=1,VLOOKUP(FoxFire!B1688,balance!$U:$Z,2,FALSE),IF(C1688=2,VLOOKUP(B1688,balance!$U:$Z,3,FALSE),IF(C1688=3,VLOOKUP(B1688,balance!$U:$Z,4,FALSE),IF(C1688=4,VLOOKUP(B1688,balance!$U:$Z,5,FALSE),IF(C1688=5,VLOOKUP(B1688-1,balance!$U:$Z,6,FALSE),0)))))/100</f>
        <v>4.3699999999999998E-3</v>
      </c>
      <c r="H1688">
        <v>2</v>
      </c>
      <c r="I1688" s="1">
        <f>IF(C1688=1,VLOOKUP(FoxFire!B1688,balance!$AF:$AJ,2,FALSE),IF(C1688=2,VLOOKUP(B1688,balance!$AF:$AJ,3,FALSE),IF(C1688=3,VLOOKUP(B1688,balance!$AF:$AJ,4,FALSE),IF(C1688=4,VLOOKUP(B1688,balance!$AF:$AJ,5,FALSE),IF(C1688=5,VLOOKUP(B1688,balance!$AF:$AK,6,FALSE),0)))))*1000000000000</f>
        <v>3111250000000.0127</v>
      </c>
      <c r="J1688">
        <f>VLOOKUP(B1688,balance!AU:BD,10,FALSE)</f>
        <v>0</v>
      </c>
    </row>
    <row r="1689" spans="1:10" x14ac:dyDescent="0.3">
      <c r="A1689">
        <v>1687</v>
      </c>
      <c r="B1689">
        <f t="shared" si="53"/>
        <v>338</v>
      </c>
      <c r="C1689">
        <f t="shared" si="52"/>
        <v>3</v>
      </c>
      <c r="D1689">
        <v>9026</v>
      </c>
      <c r="E1689" s="1">
        <f>IF(C1689=1,VLOOKUP(B1689,balance!$AU:$AZ,2,FALSE),IF(C1689=2,VLOOKUP(B1689,balance!$AU:$AZ,3,FALSE),IF(C1689=3,VLOOKUP(B1689,balance!$AU:$AZ,4,FALSE),IF(C1689=4,VLOOKUP(B1689,balance!$AU:$AZ,5,FALSE),IF(C1689=5,VLOOKUP(B1689-1,balance!$AU:$AZ,6,FALSE),0)))))</f>
        <v>8500</v>
      </c>
      <c r="F1689">
        <v>53</v>
      </c>
      <c r="G1689">
        <f>IF(C1689=1,VLOOKUP(FoxFire!B1689,balance!$U:$Z,2,FALSE),IF(C1689=2,VLOOKUP(B1689,balance!$U:$Z,3,FALSE),IF(C1689=3,VLOOKUP(B1689,balance!$U:$Z,4,FALSE),IF(C1689=4,VLOOKUP(B1689,balance!$U:$Z,5,FALSE),IF(C1689=5,VLOOKUP(B1689-1,balance!$U:$Z,6,FALSE),0)))))/100</f>
        <v>4.3699999999999998E-3</v>
      </c>
      <c r="H1689">
        <v>2</v>
      </c>
      <c r="I1689" s="1">
        <f>IF(C1689=1,VLOOKUP(FoxFire!B1689,balance!$AF:$AJ,2,FALSE),IF(C1689=2,VLOOKUP(B1689,balance!$AF:$AJ,3,FALSE),IF(C1689=3,VLOOKUP(B1689,balance!$AF:$AJ,4,FALSE),IF(C1689=4,VLOOKUP(B1689,balance!$AF:$AJ,5,FALSE),IF(C1689=5,VLOOKUP(B1689,balance!$AF:$AK,6,FALSE),0)))))*1000000000000</f>
        <v>3111250000000.0127</v>
      </c>
      <c r="J1689">
        <f>VLOOKUP(B1689,balance!AU:BD,10,FALSE)</f>
        <v>0</v>
      </c>
    </row>
    <row r="1690" spans="1:10" x14ac:dyDescent="0.3">
      <c r="A1690">
        <v>1688</v>
      </c>
      <c r="B1690">
        <f t="shared" si="53"/>
        <v>338</v>
      </c>
      <c r="C1690">
        <f t="shared" si="52"/>
        <v>4</v>
      </c>
      <c r="D1690">
        <v>9026</v>
      </c>
      <c r="E1690" s="1">
        <f>IF(C1690=1,VLOOKUP(B1690,balance!$AU:$AZ,2,FALSE),IF(C1690=2,VLOOKUP(B1690,balance!$AU:$AZ,3,FALSE),IF(C1690=3,VLOOKUP(B1690,balance!$AU:$AZ,4,FALSE),IF(C1690=4,VLOOKUP(B1690,balance!$AU:$AZ,5,FALSE),IF(C1690=5,VLOOKUP(B1690-1,balance!$AU:$AZ,6,FALSE),0)))))</f>
        <v>8500</v>
      </c>
      <c r="F1690">
        <v>53</v>
      </c>
      <c r="G1690">
        <f>IF(C1690=1,VLOOKUP(FoxFire!B1690,balance!$U:$Z,2,FALSE),IF(C1690=2,VLOOKUP(B1690,balance!$U:$Z,3,FALSE),IF(C1690=3,VLOOKUP(B1690,balance!$U:$Z,4,FALSE),IF(C1690=4,VLOOKUP(B1690,balance!$U:$Z,5,FALSE),IF(C1690=5,VLOOKUP(B1690-1,balance!$U:$Z,6,FALSE),0)))))/100</f>
        <v>4.3699999999999998E-3</v>
      </c>
      <c r="H1690">
        <v>2</v>
      </c>
      <c r="I1690" s="1">
        <f>IF(C1690=1,VLOOKUP(FoxFire!B1690,balance!$AF:$AJ,2,FALSE),IF(C1690=2,VLOOKUP(B1690,balance!$AF:$AJ,3,FALSE),IF(C1690=3,VLOOKUP(B1690,balance!$AF:$AJ,4,FALSE),IF(C1690=4,VLOOKUP(B1690,balance!$AF:$AJ,5,FALSE),IF(C1690=5,VLOOKUP(B1690,balance!$AF:$AK,6,FALSE),0)))))*1000000000000</f>
        <v>3111250000000.0127</v>
      </c>
      <c r="J1690">
        <f>VLOOKUP(B1690,balance!AU:BD,10,FALSE)</f>
        <v>0</v>
      </c>
    </row>
    <row r="1691" spans="1:10" x14ac:dyDescent="0.3">
      <c r="A1691">
        <v>1689</v>
      </c>
      <c r="B1691">
        <f t="shared" si="53"/>
        <v>339</v>
      </c>
      <c r="C1691">
        <f t="shared" si="52"/>
        <v>5</v>
      </c>
      <c r="D1691">
        <v>9026</v>
      </c>
      <c r="E1691" s="1">
        <f>IF(C1691=1,VLOOKUP(B1691,balance!$AU:$AZ,2,FALSE),IF(C1691=2,VLOOKUP(B1691,balance!$AU:$AZ,3,FALSE),IF(C1691=3,VLOOKUP(B1691,balance!$AU:$AZ,4,FALSE),IF(C1691=4,VLOOKUP(B1691,balance!$AU:$AZ,5,FALSE),IF(C1691=5,VLOOKUP(B1691-1,balance!$AU:$AZ,6,FALSE),0)))))</f>
        <v>170000</v>
      </c>
      <c r="F1691">
        <v>53</v>
      </c>
      <c r="G1691">
        <f>IF(C1691=1,VLOOKUP(FoxFire!B1691,balance!$U:$Z,2,FALSE),IF(C1691=2,VLOOKUP(B1691,balance!$U:$Z,3,FALSE),IF(C1691=3,VLOOKUP(B1691,balance!$U:$Z,4,FALSE),IF(C1691=4,VLOOKUP(B1691,balance!$U:$Z,5,FALSE),IF(C1691=5,VLOOKUP(B1691-1,balance!$U:$Z,6,FALSE),0)))))/100</f>
        <v>1733.9467000000002</v>
      </c>
      <c r="H1691">
        <v>2</v>
      </c>
      <c r="I1691" s="1">
        <f>IF(C1691=1,VLOOKUP(FoxFire!B1691,balance!$AF:$AJ,2,FALSE),IF(C1691=2,VLOOKUP(B1691,balance!$AF:$AJ,3,FALSE),IF(C1691=3,VLOOKUP(B1691,balance!$AF:$AJ,4,FALSE),IF(C1691=4,VLOOKUP(B1691,balance!$AF:$AJ,5,FALSE),IF(C1691=5,VLOOKUP(B1691,balance!$AF:$AK,6,FALSE),0)))))*1000000000000</f>
        <v>12450000000000.051</v>
      </c>
      <c r="J1691">
        <f>VLOOKUP(B1691,balance!AU:BD,10,FALSE)</f>
        <v>0</v>
      </c>
    </row>
    <row r="1692" spans="1:10" x14ac:dyDescent="0.3">
      <c r="A1692">
        <v>1690</v>
      </c>
      <c r="B1692">
        <f t="shared" si="53"/>
        <v>339</v>
      </c>
      <c r="C1692">
        <f t="shared" si="52"/>
        <v>1</v>
      </c>
      <c r="D1692">
        <v>9026</v>
      </c>
      <c r="E1692" s="1">
        <f>IF(C1692=1,VLOOKUP(B1692,balance!$AU:$AZ,2,FALSE),IF(C1692=2,VLOOKUP(B1692,balance!$AU:$AZ,3,FALSE),IF(C1692=3,VLOOKUP(B1692,balance!$AU:$AZ,4,FALSE),IF(C1692=4,VLOOKUP(B1692,balance!$AU:$AZ,5,FALSE),IF(C1692=5,VLOOKUP(B1692-1,balance!$AU:$AZ,6,FALSE),0)))))</f>
        <v>8500</v>
      </c>
      <c r="F1692">
        <v>53</v>
      </c>
      <c r="G1692">
        <f>IF(C1692=1,VLOOKUP(FoxFire!B1692,balance!$U:$Z,2,FALSE),IF(C1692=2,VLOOKUP(B1692,balance!$U:$Z,3,FALSE),IF(C1692=3,VLOOKUP(B1692,balance!$U:$Z,4,FALSE),IF(C1692=4,VLOOKUP(B1692,balance!$U:$Z,5,FALSE),IF(C1692=5,VLOOKUP(B1692-1,balance!$U:$Z,6,FALSE),0)))))/100</f>
        <v>4.3800000000000002E-3</v>
      </c>
      <c r="H1692">
        <v>2</v>
      </c>
      <c r="I1692" s="1">
        <f>IF(C1692=1,VLOOKUP(FoxFire!B1692,balance!$AF:$AJ,2,FALSE),IF(C1692=2,VLOOKUP(B1692,balance!$AF:$AJ,3,FALSE),IF(C1692=3,VLOOKUP(B1692,balance!$AF:$AJ,4,FALSE),IF(C1692=4,VLOOKUP(B1692,balance!$AF:$AJ,5,FALSE),IF(C1692=5,VLOOKUP(B1692,balance!$AF:$AK,6,FALSE),0)))))*1000000000000</f>
        <v>3112500000000.0127</v>
      </c>
      <c r="J1692">
        <f>VLOOKUP(B1692,balance!AU:BD,10,FALSE)</f>
        <v>0</v>
      </c>
    </row>
    <row r="1693" spans="1:10" x14ac:dyDescent="0.3">
      <c r="A1693">
        <v>1691</v>
      </c>
      <c r="B1693">
        <f t="shared" si="53"/>
        <v>339</v>
      </c>
      <c r="C1693">
        <f t="shared" si="52"/>
        <v>2</v>
      </c>
      <c r="D1693">
        <v>9026</v>
      </c>
      <c r="E1693" s="1">
        <f>IF(C1693=1,VLOOKUP(B1693,balance!$AU:$AZ,2,FALSE),IF(C1693=2,VLOOKUP(B1693,balance!$AU:$AZ,3,FALSE),IF(C1693=3,VLOOKUP(B1693,balance!$AU:$AZ,4,FALSE),IF(C1693=4,VLOOKUP(B1693,balance!$AU:$AZ,5,FALSE),IF(C1693=5,VLOOKUP(B1693-1,balance!$AU:$AZ,6,FALSE),0)))))</f>
        <v>8500</v>
      </c>
      <c r="F1693">
        <v>53</v>
      </c>
      <c r="G1693">
        <f>IF(C1693=1,VLOOKUP(FoxFire!B1693,balance!$U:$Z,2,FALSE),IF(C1693=2,VLOOKUP(B1693,balance!$U:$Z,3,FALSE),IF(C1693=3,VLOOKUP(B1693,balance!$U:$Z,4,FALSE),IF(C1693=4,VLOOKUP(B1693,balance!$U:$Z,5,FALSE),IF(C1693=5,VLOOKUP(B1693-1,balance!$U:$Z,6,FALSE),0)))))/100</f>
        <v>4.3800000000000002E-3</v>
      </c>
      <c r="H1693">
        <v>2</v>
      </c>
      <c r="I1693" s="1">
        <f>IF(C1693=1,VLOOKUP(FoxFire!B1693,balance!$AF:$AJ,2,FALSE),IF(C1693=2,VLOOKUP(B1693,balance!$AF:$AJ,3,FALSE),IF(C1693=3,VLOOKUP(B1693,balance!$AF:$AJ,4,FALSE),IF(C1693=4,VLOOKUP(B1693,balance!$AF:$AJ,5,FALSE),IF(C1693=5,VLOOKUP(B1693,balance!$AF:$AK,6,FALSE),0)))))*1000000000000</f>
        <v>3112500000000.0127</v>
      </c>
      <c r="J1693">
        <f>VLOOKUP(B1693,balance!AU:BD,10,FALSE)</f>
        <v>0</v>
      </c>
    </row>
    <row r="1694" spans="1:10" x14ac:dyDescent="0.3">
      <c r="A1694">
        <v>1692</v>
      </c>
      <c r="B1694">
        <f t="shared" si="53"/>
        <v>339</v>
      </c>
      <c r="C1694">
        <f t="shared" si="52"/>
        <v>3</v>
      </c>
      <c r="D1694">
        <v>9026</v>
      </c>
      <c r="E1694" s="1">
        <f>IF(C1694=1,VLOOKUP(B1694,balance!$AU:$AZ,2,FALSE),IF(C1694=2,VLOOKUP(B1694,balance!$AU:$AZ,3,FALSE),IF(C1694=3,VLOOKUP(B1694,balance!$AU:$AZ,4,FALSE),IF(C1694=4,VLOOKUP(B1694,balance!$AU:$AZ,5,FALSE),IF(C1694=5,VLOOKUP(B1694-1,balance!$AU:$AZ,6,FALSE),0)))))</f>
        <v>8500</v>
      </c>
      <c r="F1694">
        <v>53</v>
      </c>
      <c r="G1694">
        <f>IF(C1694=1,VLOOKUP(FoxFire!B1694,balance!$U:$Z,2,FALSE),IF(C1694=2,VLOOKUP(B1694,balance!$U:$Z,3,FALSE),IF(C1694=3,VLOOKUP(B1694,balance!$U:$Z,4,FALSE),IF(C1694=4,VLOOKUP(B1694,balance!$U:$Z,5,FALSE),IF(C1694=5,VLOOKUP(B1694-1,balance!$U:$Z,6,FALSE),0)))))/100</f>
        <v>4.3800000000000002E-3</v>
      </c>
      <c r="H1694">
        <v>2</v>
      </c>
      <c r="I1694" s="1">
        <f>IF(C1694=1,VLOOKUP(FoxFire!B1694,balance!$AF:$AJ,2,FALSE),IF(C1694=2,VLOOKUP(B1694,balance!$AF:$AJ,3,FALSE),IF(C1694=3,VLOOKUP(B1694,balance!$AF:$AJ,4,FALSE),IF(C1694=4,VLOOKUP(B1694,balance!$AF:$AJ,5,FALSE),IF(C1694=5,VLOOKUP(B1694,balance!$AF:$AK,6,FALSE),0)))))*1000000000000</f>
        <v>3112500000000.0127</v>
      </c>
      <c r="J1694">
        <f>VLOOKUP(B1694,balance!AU:BD,10,FALSE)</f>
        <v>0</v>
      </c>
    </row>
    <row r="1695" spans="1:10" x14ac:dyDescent="0.3">
      <c r="A1695">
        <v>1693</v>
      </c>
      <c r="B1695">
        <f t="shared" si="53"/>
        <v>339</v>
      </c>
      <c r="C1695">
        <f t="shared" si="52"/>
        <v>4</v>
      </c>
      <c r="D1695">
        <v>9026</v>
      </c>
      <c r="E1695" s="1">
        <f>IF(C1695=1,VLOOKUP(B1695,balance!$AU:$AZ,2,FALSE),IF(C1695=2,VLOOKUP(B1695,balance!$AU:$AZ,3,FALSE),IF(C1695=3,VLOOKUP(B1695,balance!$AU:$AZ,4,FALSE),IF(C1695=4,VLOOKUP(B1695,balance!$AU:$AZ,5,FALSE),IF(C1695=5,VLOOKUP(B1695-1,balance!$AU:$AZ,6,FALSE),0)))))</f>
        <v>8500</v>
      </c>
      <c r="F1695">
        <v>53</v>
      </c>
      <c r="G1695">
        <f>IF(C1695=1,VLOOKUP(FoxFire!B1695,balance!$U:$Z,2,FALSE),IF(C1695=2,VLOOKUP(B1695,balance!$U:$Z,3,FALSE),IF(C1695=3,VLOOKUP(B1695,balance!$U:$Z,4,FALSE),IF(C1695=4,VLOOKUP(B1695,balance!$U:$Z,5,FALSE),IF(C1695=5,VLOOKUP(B1695-1,balance!$U:$Z,6,FALSE),0)))))/100</f>
        <v>4.3800000000000002E-3</v>
      </c>
      <c r="H1695">
        <v>2</v>
      </c>
      <c r="I1695" s="1">
        <f>IF(C1695=1,VLOOKUP(FoxFire!B1695,balance!$AF:$AJ,2,FALSE),IF(C1695=2,VLOOKUP(B1695,balance!$AF:$AJ,3,FALSE),IF(C1695=3,VLOOKUP(B1695,balance!$AF:$AJ,4,FALSE),IF(C1695=4,VLOOKUP(B1695,balance!$AF:$AJ,5,FALSE),IF(C1695=5,VLOOKUP(B1695,balance!$AF:$AK,6,FALSE),0)))))*1000000000000</f>
        <v>3112500000000.0127</v>
      </c>
      <c r="J1695">
        <f>VLOOKUP(B1695,balance!AU:BD,10,FALSE)</f>
        <v>0</v>
      </c>
    </row>
    <row r="1696" spans="1:10" x14ac:dyDescent="0.3">
      <c r="A1696">
        <v>1694</v>
      </c>
      <c r="B1696">
        <f t="shared" si="53"/>
        <v>340</v>
      </c>
      <c r="C1696">
        <f t="shared" si="52"/>
        <v>5</v>
      </c>
      <c r="D1696">
        <v>9026</v>
      </c>
      <c r="E1696" s="1">
        <f>IF(C1696=1,VLOOKUP(B1696,balance!$AU:$AZ,2,FALSE),IF(C1696=2,VLOOKUP(B1696,balance!$AU:$AZ,3,FALSE),IF(C1696=3,VLOOKUP(B1696,balance!$AU:$AZ,4,FALSE),IF(C1696=4,VLOOKUP(B1696,balance!$AU:$AZ,5,FALSE),IF(C1696=5,VLOOKUP(B1696-1,balance!$AU:$AZ,6,FALSE),0)))))</f>
        <v>170000</v>
      </c>
      <c r="F1696">
        <v>53</v>
      </c>
      <c r="G1696">
        <f>IF(C1696=1,VLOOKUP(FoxFire!B1696,balance!$U:$Z,2,FALSE),IF(C1696=2,VLOOKUP(B1696,balance!$U:$Z,3,FALSE),IF(C1696=3,VLOOKUP(B1696,balance!$U:$Z,4,FALSE),IF(C1696=4,VLOOKUP(B1696,balance!$U:$Z,5,FALSE),IF(C1696=5,VLOOKUP(B1696-1,balance!$U:$Z,6,FALSE),0)))))/100</f>
        <v>1739.6524999999999</v>
      </c>
      <c r="H1696">
        <v>2</v>
      </c>
      <c r="I1696" s="1">
        <f>IF(C1696=1,VLOOKUP(FoxFire!B1696,balance!$AF:$AJ,2,FALSE),IF(C1696=2,VLOOKUP(B1696,balance!$AF:$AJ,3,FALSE),IF(C1696=3,VLOOKUP(B1696,balance!$AF:$AJ,4,FALSE),IF(C1696=4,VLOOKUP(B1696,balance!$AF:$AJ,5,FALSE),IF(C1696=5,VLOOKUP(B1696,balance!$AF:$AK,6,FALSE),0)))))*1000000000000</f>
        <v>12455000000000.051</v>
      </c>
      <c r="J1696">
        <f>VLOOKUP(B1696,balance!AU:BD,10,FALSE)</f>
        <v>0</v>
      </c>
    </row>
    <row r="1697" spans="1:10" x14ac:dyDescent="0.3">
      <c r="A1697">
        <v>1695</v>
      </c>
      <c r="B1697">
        <f t="shared" si="53"/>
        <v>340</v>
      </c>
      <c r="C1697">
        <f t="shared" si="52"/>
        <v>1</v>
      </c>
      <c r="D1697">
        <v>9026</v>
      </c>
      <c r="E1697" s="1">
        <f>IF(C1697=1,VLOOKUP(B1697,balance!$AU:$AZ,2,FALSE),IF(C1697=2,VLOOKUP(B1697,balance!$AU:$AZ,3,FALSE),IF(C1697=3,VLOOKUP(B1697,balance!$AU:$AZ,4,FALSE),IF(C1697=4,VLOOKUP(B1697,balance!$AU:$AZ,5,FALSE),IF(C1697=5,VLOOKUP(B1697-1,balance!$AU:$AZ,6,FALSE),0)))))</f>
        <v>8500</v>
      </c>
      <c r="F1697">
        <v>53</v>
      </c>
      <c r="G1697">
        <f>IF(C1697=1,VLOOKUP(FoxFire!B1697,balance!$U:$Z,2,FALSE),IF(C1697=2,VLOOKUP(B1697,balance!$U:$Z,3,FALSE),IF(C1697=3,VLOOKUP(B1697,balance!$U:$Z,4,FALSE),IF(C1697=4,VLOOKUP(B1697,balance!$U:$Z,5,FALSE),IF(C1697=5,VLOOKUP(B1697-1,balance!$U:$Z,6,FALSE),0)))))/100</f>
        <v>4.3899999999999998E-3</v>
      </c>
      <c r="H1697">
        <v>2</v>
      </c>
      <c r="I1697" s="1">
        <f>IF(C1697=1,VLOOKUP(FoxFire!B1697,balance!$AF:$AJ,2,FALSE),IF(C1697=2,VLOOKUP(B1697,balance!$AF:$AJ,3,FALSE),IF(C1697=3,VLOOKUP(B1697,balance!$AF:$AJ,4,FALSE),IF(C1697=4,VLOOKUP(B1697,balance!$AF:$AJ,5,FALSE),IF(C1697=5,VLOOKUP(B1697,balance!$AF:$AK,6,FALSE),0)))))*1000000000000</f>
        <v>3113750000000.0127</v>
      </c>
      <c r="J1697">
        <f>VLOOKUP(B1697,balance!AU:BD,10,FALSE)</f>
        <v>0</v>
      </c>
    </row>
    <row r="1698" spans="1:10" x14ac:dyDescent="0.3">
      <c r="A1698">
        <v>1696</v>
      </c>
      <c r="B1698">
        <f t="shared" si="53"/>
        <v>340</v>
      </c>
      <c r="C1698">
        <f t="shared" si="52"/>
        <v>2</v>
      </c>
      <c r="D1698">
        <v>9026</v>
      </c>
      <c r="E1698" s="1">
        <f>IF(C1698=1,VLOOKUP(B1698,balance!$AU:$AZ,2,FALSE),IF(C1698=2,VLOOKUP(B1698,balance!$AU:$AZ,3,FALSE),IF(C1698=3,VLOOKUP(B1698,balance!$AU:$AZ,4,FALSE),IF(C1698=4,VLOOKUP(B1698,balance!$AU:$AZ,5,FALSE),IF(C1698=5,VLOOKUP(B1698-1,balance!$AU:$AZ,6,FALSE),0)))))</f>
        <v>8500</v>
      </c>
      <c r="F1698">
        <v>53</v>
      </c>
      <c r="G1698">
        <f>IF(C1698=1,VLOOKUP(FoxFire!B1698,balance!$U:$Z,2,FALSE),IF(C1698=2,VLOOKUP(B1698,balance!$U:$Z,3,FALSE),IF(C1698=3,VLOOKUP(B1698,balance!$U:$Z,4,FALSE),IF(C1698=4,VLOOKUP(B1698,balance!$U:$Z,5,FALSE),IF(C1698=5,VLOOKUP(B1698-1,balance!$U:$Z,6,FALSE),0)))))/100</f>
        <v>4.3899999999999998E-3</v>
      </c>
      <c r="H1698">
        <v>2</v>
      </c>
      <c r="I1698" s="1">
        <f>IF(C1698=1,VLOOKUP(FoxFire!B1698,balance!$AF:$AJ,2,FALSE),IF(C1698=2,VLOOKUP(B1698,balance!$AF:$AJ,3,FALSE),IF(C1698=3,VLOOKUP(B1698,balance!$AF:$AJ,4,FALSE),IF(C1698=4,VLOOKUP(B1698,balance!$AF:$AJ,5,FALSE),IF(C1698=5,VLOOKUP(B1698,balance!$AF:$AK,6,FALSE),0)))))*1000000000000</f>
        <v>3113750000000.0127</v>
      </c>
      <c r="J1698">
        <f>VLOOKUP(B1698,balance!AU:BD,10,FALSE)</f>
        <v>0</v>
      </c>
    </row>
    <row r="1699" spans="1:10" x14ac:dyDescent="0.3">
      <c r="A1699">
        <v>1697</v>
      </c>
      <c r="B1699">
        <f t="shared" si="53"/>
        <v>340</v>
      </c>
      <c r="C1699">
        <f t="shared" si="52"/>
        <v>3</v>
      </c>
      <c r="D1699">
        <v>9026</v>
      </c>
      <c r="E1699" s="1">
        <f>IF(C1699=1,VLOOKUP(B1699,balance!$AU:$AZ,2,FALSE),IF(C1699=2,VLOOKUP(B1699,balance!$AU:$AZ,3,FALSE),IF(C1699=3,VLOOKUP(B1699,balance!$AU:$AZ,4,FALSE),IF(C1699=4,VLOOKUP(B1699,balance!$AU:$AZ,5,FALSE),IF(C1699=5,VLOOKUP(B1699-1,balance!$AU:$AZ,6,FALSE),0)))))</f>
        <v>8500</v>
      </c>
      <c r="F1699">
        <v>53</v>
      </c>
      <c r="G1699">
        <f>IF(C1699=1,VLOOKUP(FoxFire!B1699,balance!$U:$Z,2,FALSE),IF(C1699=2,VLOOKUP(B1699,balance!$U:$Z,3,FALSE),IF(C1699=3,VLOOKUP(B1699,balance!$U:$Z,4,FALSE),IF(C1699=4,VLOOKUP(B1699,balance!$U:$Z,5,FALSE),IF(C1699=5,VLOOKUP(B1699-1,balance!$U:$Z,6,FALSE),0)))))/100</f>
        <v>4.3899999999999998E-3</v>
      </c>
      <c r="H1699">
        <v>2</v>
      </c>
      <c r="I1699" s="1">
        <f>IF(C1699=1,VLOOKUP(FoxFire!B1699,balance!$AF:$AJ,2,FALSE),IF(C1699=2,VLOOKUP(B1699,balance!$AF:$AJ,3,FALSE),IF(C1699=3,VLOOKUP(B1699,balance!$AF:$AJ,4,FALSE),IF(C1699=4,VLOOKUP(B1699,balance!$AF:$AJ,5,FALSE),IF(C1699=5,VLOOKUP(B1699,balance!$AF:$AK,6,FALSE),0)))))*1000000000000</f>
        <v>3113750000000.0127</v>
      </c>
      <c r="J1699">
        <f>VLOOKUP(B1699,balance!AU:BD,10,FALSE)</f>
        <v>0</v>
      </c>
    </row>
    <row r="1700" spans="1:10" x14ac:dyDescent="0.3">
      <c r="A1700">
        <v>1698</v>
      </c>
      <c r="B1700">
        <f t="shared" si="53"/>
        <v>340</v>
      </c>
      <c r="C1700">
        <f t="shared" si="52"/>
        <v>4</v>
      </c>
      <c r="D1700">
        <v>9026</v>
      </c>
      <c r="E1700" s="1">
        <f>IF(C1700=1,VLOOKUP(B1700,balance!$AU:$AZ,2,FALSE),IF(C1700=2,VLOOKUP(B1700,balance!$AU:$AZ,3,FALSE),IF(C1700=3,VLOOKUP(B1700,balance!$AU:$AZ,4,FALSE),IF(C1700=4,VLOOKUP(B1700,balance!$AU:$AZ,5,FALSE),IF(C1700=5,VLOOKUP(B1700-1,balance!$AU:$AZ,6,FALSE),0)))))</f>
        <v>8500</v>
      </c>
      <c r="F1700">
        <v>53</v>
      </c>
      <c r="G1700">
        <f>IF(C1700=1,VLOOKUP(FoxFire!B1700,balance!$U:$Z,2,FALSE),IF(C1700=2,VLOOKUP(B1700,balance!$U:$Z,3,FALSE),IF(C1700=3,VLOOKUP(B1700,balance!$U:$Z,4,FALSE),IF(C1700=4,VLOOKUP(B1700,balance!$U:$Z,5,FALSE),IF(C1700=5,VLOOKUP(B1700-1,balance!$U:$Z,6,FALSE),0)))))/100</f>
        <v>4.3899999999999998E-3</v>
      </c>
      <c r="H1700">
        <v>2</v>
      </c>
      <c r="I1700" s="1">
        <f>IF(C1700=1,VLOOKUP(FoxFire!B1700,balance!$AF:$AJ,2,FALSE),IF(C1700=2,VLOOKUP(B1700,balance!$AF:$AJ,3,FALSE),IF(C1700=3,VLOOKUP(B1700,balance!$AF:$AJ,4,FALSE),IF(C1700=4,VLOOKUP(B1700,balance!$AF:$AJ,5,FALSE),IF(C1700=5,VLOOKUP(B1700,balance!$AF:$AK,6,FALSE),0)))))*1000000000000</f>
        <v>3113750000000.0127</v>
      </c>
      <c r="J1700">
        <f>VLOOKUP(B1700,balance!AU:BD,10,FALSE)</f>
        <v>0</v>
      </c>
    </row>
    <row r="1701" spans="1:10" x14ac:dyDescent="0.3">
      <c r="A1701">
        <v>1699</v>
      </c>
      <c r="B1701">
        <f t="shared" si="53"/>
        <v>341</v>
      </c>
      <c r="C1701">
        <f t="shared" si="52"/>
        <v>5</v>
      </c>
      <c r="D1701">
        <v>9026</v>
      </c>
      <c r="E1701" s="1">
        <f>IF(C1701=1,VLOOKUP(B1701,balance!$AU:$AZ,2,FALSE),IF(C1701=2,VLOOKUP(B1701,balance!$AU:$AZ,3,FALSE),IF(C1701=3,VLOOKUP(B1701,balance!$AU:$AZ,4,FALSE),IF(C1701=4,VLOOKUP(B1701,balance!$AU:$AZ,5,FALSE),IF(C1701=5,VLOOKUP(B1701-1,balance!$AU:$AZ,6,FALSE),0)))))</f>
        <v>170000</v>
      </c>
      <c r="F1701">
        <v>53</v>
      </c>
      <c r="G1701">
        <f>IF(C1701=1,VLOOKUP(FoxFire!B1701,balance!$U:$Z,2,FALSE),IF(C1701=2,VLOOKUP(B1701,balance!$U:$Z,3,FALSE),IF(C1701=3,VLOOKUP(B1701,balance!$U:$Z,4,FALSE),IF(C1701=4,VLOOKUP(B1701,balance!$U:$Z,5,FALSE),IF(C1701=5,VLOOKUP(B1701-1,balance!$U:$Z,6,FALSE),0)))))/100</f>
        <v>1745.3679000000002</v>
      </c>
      <c r="H1701">
        <v>2</v>
      </c>
      <c r="I1701" s="1">
        <f>IF(C1701=1,VLOOKUP(FoxFire!B1701,balance!$AF:$AJ,2,FALSE),IF(C1701=2,VLOOKUP(B1701,balance!$AF:$AJ,3,FALSE),IF(C1701=3,VLOOKUP(B1701,balance!$AF:$AJ,4,FALSE),IF(C1701=4,VLOOKUP(B1701,balance!$AF:$AJ,5,FALSE),IF(C1701=5,VLOOKUP(B1701,balance!$AF:$AK,6,FALSE),0)))))*1000000000000</f>
        <v>12460000000000.051</v>
      </c>
      <c r="J1701">
        <f>VLOOKUP(B1701,balance!AU:BD,10,FALSE)</f>
        <v>0</v>
      </c>
    </row>
    <row r="1702" spans="1:10" x14ac:dyDescent="0.3">
      <c r="A1702">
        <v>1700</v>
      </c>
      <c r="B1702">
        <f t="shared" si="53"/>
        <v>341</v>
      </c>
      <c r="C1702">
        <f t="shared" si="52"/>
        <v>1</v>
      </c>
      <c r="D1702">
        <v>9026</v>
      </c>
      <c r="E1702" s="1">
        <f>IF(C1702=1,VLOOKUP(B1702,balance!$AU:$AZ,2,FALSE),IF(C1702=2,VLOOKUP(B1702,balance!$AU:$AZ,3,FALSE),IF(C1702=3,VLOOKUP(B1702,balance!$AU:$AZ,4,FALSE),IF(C1702=4,VLOOKUP(B1702,balance!$AU:$AZ,5,FALSE),IF(C1702=5,VLOOKUP(B1702-1,balance!$AU:$AZ,6,FALSE),0)))))</f>
        <v>8500</v>
      </c>
      <c r="F1702">
        <v>53</v>
      </c>
      <c r="G1702">
        <f>IF(C1702=1,VLOOKUP(FoxFire!B1702,balance!$U:$Z,2,FALSE),IF(C1702=2,VLOOKUP(B1702,balance!$U:$Z,3,FALSE),IF(C1702=3,VLOOKUP(B1702,balance!$U:$Z,4,FALSE),IF(C1702=4,VLOOKUP(B1702,balance!$U:$Z,5,FALSE),IF(C1702=5,VLOOKUP(B1702-1,balance!$U:$Z,6,FALSE),0)))))/100</f>
        <v>4.4000000000000003E-3</v>
      </c>
      <c r="H1702">
        <v>2</v>
      </c>
      <c r="I1702" s="1">
        <f>IF(C1702=1,VLOOKUP(FoxFire!B1702,balance!$AF:$AJ,2,FALSE),IF(C1702=2,VLOOKUP(B1702,balance!$AF:$AJ,3,FALSE),IF(C1702=3,VLOOKUP(B1702,balance!$AF:$AJ,4,FALSE),IF(C1702=4,VLOOKUP(B1702,balance!$AF:$AJ,5,FALSE),IF(C1702=5,VLOOKUP(B1702,balance!$AF:$AK,6,FALSE),0)))))*1000000000000</f>
        <v>3115000000000.0127</v>
      </c>
      <c r="J1702">
        <f>VLOOKUP(B1702,balance!AU:BD,10,FALSE)</f>
        <v>0</v>
      </c>
    </row>
    <row r="1703" spans="1:10" x14ac:dyDescent="0.3">
      <c r="A1703">
        <v>1701</v>
      </c>
      <c r="B1703">
        <f t="shared" si="53"/>
        <v>341</v>
      </c>
      <c r="C1703">
        <f t="shared" si="52"/>
        <v>2</v>
      </c>
      <c r="D1703">
        <v>9026</v>
      </c>
      <c r="E1703" s="1">
        <f>IF(C1703=1,VLOOKUP(B1703,balance!$AU:$AZ,2,FALSE),IF(C1703=2,VLOOKUP(B1703,balance!$AU:$AZ,3,FALSE),IF(C1703=3,VLOOKUP(B1703,balance!$AU:$AZ,4,FALSE),IF(C1703=4,VLOOKUP(B1703,balance!$AU:$AZ,5,FALSE),IF(C1703=5,VLOOKUP(B1703-1,balance!$AU:$AZ,6,FALSE),0)))))</f>
        <v>8500</v>
      </c>
      <c r="F1703">
        <v>53</v>
      </c>
      <c r="G1703">
        <f>IF(C1703=1,VLOOKUP(FoxFire!B1703,balance!$U:$Z,2,FALSE),IF(C1703=2,VLOOKUP(B1703,balance!$U:$Z,3,FALSE),IF(C1703=3,VLOOKUP(B1703,balance!$U:$Z,4,FALSE),IF(C1703=4,VLOOKUP(B1703,balance!$U:$Z,5,FALSE),IF(C1703=5,VLOOKUP(B1703-1,balance!$U:$Z,6,FALSE),0)))))/100</f>
        <v>4.4000000000000003E-3</v>
      </c>
      <c r="H1703">
        <v>2</v>
      </c>
      <c r="I1703" s="1">
        <f>IF(C1703=1,VLOOKUP(FoxFire!B1703,balance!$AF:$AJ,2,FALSE),IF(C1703=2,VLOOKUP(B1703,balance!$AF:$AJ,3,FALSE),IF(C1703=3,VLOOKUP(B1703,balance!$AF:$AJ,4,FALSE),IF(C1703=4,VLOOKUP(B1703,balance!$AF:$AJ,5,FALSE),IF(C1703=5,VLOOKUP(B1703,balance!$AF:$AK,6,FALSE),0)))))*1000000000000</f>
        <v>3115000000000.0127</v>
      </c>
      <c r="J1703">
        <f>VLOOKUP(B1703,balance!AU:BD,10,FALSE)</f>
        <v>0</v>
      </c>
    </row>
    <row r="1704" spans="1:10" x14ac:dyDescent="0.3">
      <c r="A1704">
        <v>1702</v>
      </c>
      <c r="B1704">
        <f t="shared" si="53"/>
        <v>341</v>
      </c>
      <c r="C1704">
        <f t="shared" si="52"/>
        <v>3</v>
      </c>
      <c r="D1704">
        <v>9026</v>
      </c>
      <c r="E1704" s="1">
        <f>IF(C1704=1,VLOOKUP(B1704,balance!$AU:$AZ,2,FALSE),IF(C1704=2,VLOOKUP(B1704,balance!$AU:$AZ,3,FALSE),IF(C1704=3,VLOOKUP(B1704,balance!$AU:$AZ,4,FALSE),IF(C1704=4,VLOOKUP(B1704,balance!$AU:$AZ,5,FALSE),IF(C1704=5,VLOOKUP(B1704-1,balance!$AU:$AZ,6,FALSE),0)))))</f>
        <v>8500</v>
      </c>
      <c r="F1704">
        <v>53</v>
      </c>
      <c r="G1704">
        <f>IF(C1704=1,VLOOKUP(FoxFire!B1704,balance!$U:$Z,2,FALSE),IF(C1704=2,VLOOKUP(B1704,balance!$U:$Z,3,FALSE),IF(C1704=3,VLOOKUP(B1704,balance!$U:$Z,4,FALSE),IF(C1704=4,VLOOKUP(B1704,balance!$U:$Z,5,FALSE),IF(C1704=5,VLOOKUP(B1704-1,balance!$U:$Z,6,FALSE),0)))))/100</f>
        <v>4.4000000000000003E-3</v>
      </c>
      <c r="H1704">
        <v>2</v>
      </c>
      <c r="I1704" s="1">
        <f>IF(C1704=1,VLOOKUP(FoxFire!B1704,balance!$AF:$AJ,2,FALSE),IF(C1704=2,VLOOKUP(B1704,balance!$AF:$AJ,3,FALSE),IF(C1704=3,VLOOKUP(B1704,balance!$AF:$AJ,4,FALSE),IF(C1704=4,VLOOKUP(B1704,balance!$AF:$AJ,5,FALSE),IF(C1704=5,VLOOKUP(B1704,balance!$AF:$AK,6,FALSE),0)))))*1000000000000</f>
        <v>3115000000000.0127</v>
      </c>
      <c r="J1704">
        <f>VLOOKUP(B1704,balance!AU:BD,10,FALSE)</f>
        <v>0</v>
      </c>
    </row>
    <row r="1705" spans="1:10" x14ac:dyDescent="0.3">
      <c r="A1705">
        <v>1703</v>
      </c>
      <c r="B1705">
        <f t="shared" si="53"/>
        <v>341</v>
      </c>
      <c r="C1705">
        <f t="shared" si="52"/>
        <v>4</v>
      </c>
      <c r="D1705">
        <v>9026</v>
      </c>
      <c r="E1705" s="1">
        <f>IF(C1705=1,VLOOKUP(B1705,balance!$AU:$AZ,2,FALSE),IF(C1705=2,VLOOKUP(B1705,balance!$AU:$AZ,3,FALSE),IF(C1705=3,VLOOKUP(B1705,balance!$AU:$AZ,4,FALSE),IF(C1705=4,VLOOKUP(B1705,balance!$AU:$AZ,5,FALSE),IF(C1705=5,VLOOKUP(B1705-1,balance!$AU:$AZ,6,FALSE),0)))))</f>
        <v>8500</v>
      </c>
      <c r="F1705">
        <v>53</v>
      </c>
      <c r="G1705">
        <f>IF(C1705=1,VLOOKUP(FoxFire!B1705,balance!$U:$Z,2,FALSE),IF(C1705=2,VLOOKUP(B1705,balance!$U:$Z,3,FALSE),IF(C1705=3,VLOOKUP(B1705,balance!$U:$Z,4,FALSE),IF(C1705=4,VLOOKUP(B1705,balance!$U:$Z,5,FALSE),IF(C1705=5,VLOOKUP(B1705-1,balance!$U:$Z,6,FALSE),0)))))/100</f>
        <v>4.4000000000000003E-3</v>
      </c>
      <c r="H1705">
        <v>2</v>
      </c>
      <c r="I1705" s="1">
        <f>IF(C1705=1,VLOOKUP(FoxFire!B1705,balance!$AF:$AJ,2,FALSE),IF(C1705=2,VLOOKUP(B1705,balance!$AF:$AJ,3,FALSE),IF(C1705=3,VLOOKUP(B1705,balance!$AF:$AJ,4,FALSE),IF(C1705=4,VLOOKUP(B1705,balance!$AF:$AJ,5,FALSE),IF(C1705=5,VLOOKUP(B1705,balance!$AF:$AK,6,FALSE),0)))))*1000000000000</f>
        <v>3115000000000.0127</v>
      </c>
      <c r="J1705">
        <f>VLOOKUP(B1705,balance!AU:BD,10,FALSE)</f>
        <v>0</v>
      </c>
    </row>
    <row r="1706" spans="1:10" x14ac:dyDescent="0.3">
      <c r="A1706">
        <v>1704</v>
      </c>
      <c r="B1706">
        <f t="shared" si="53"/>
        <v>342</v>
      </c>
      <c r="C1706">
        <f t="shared" si="52"/>
        <v>5</v>
      </c>
      <c r="D1706">
        <v>9026</v>
      </c>
      <c r="E1706" s="1">
        <f>IF(C1706=1,VLOOKUP(B1706,balance!$AU:$AZ,2,FALSE),IF(C1706=2,VLOOKUP(B1706,balance!$AU:$AZ,3,FALSE),IF(C1706=3,VLOOKUP(B1706,balance!$AU:$AZ,4,FALSE),IF(C1706=4,VLOOKUP(B1706,balance!$AU:$AZ,5,FALSE),IF(C1706=5,VLOOKUP(B1706-1,balance!$AU:$AZ,6,FALSE),0)))))</f>
        <v>170000</v>
      </c>
      <c r="F1706">
        <v>53</v>
      </c>
      <c r="G1706">
        <f>IF(C1706=1,VLOOKUP(FoxFire!B1706,balance!$U:$Z,2,FALSE),IF(C1706=2,VLOOKUP(B1706,balance!$U:$Z,3,FALSE),IF(C1706=3,VLOOKUP(B1706,balance!$U:$Z,4,FALSE),IF(C1706=4,VLOOKUP(B1706,balance!$U:$Z,5,FALSE),IF(C1706=5,VLOOKUP(B1706-1,balance!$U:$Z,6,FALSE),0)))))/100</f>
        <v>1751.0930000000001</v>
      </c>
      <c r="H1706">
        <v>2</v>
      </c>
      <c r="I1706" s="1">
        <f>IF(C1706=1,VLOOKUP(FoxFire!B1706,balance!$AF:$AJ,2,FALSE),IF(C1706=2,VLOOKUP(B1706,balance!$AF:$AJ,3,FALSE),IF(C1706=3,VLOOKUP(B1706,balance!$AF:$AJ,4,FALSE),IF(C1706=4,VLOOKUP(B1706,balance!$AF:$AJ,5,FALSE),IF(C1706=5,VLOOKUP(B1706,balance!$AF:$AK,6,FALSE),0)))))*1000000000000</f>
        <v>12465000000000.049</v>
      </c>
      <c r="J1706">
        <f>VLOOKUP(B1706,balance!AU:BD,10,FALSE)</f>
        <v>0</v>
      </c>
    </row>
    <row r="1707" spans="1:10" x14ac:dyDescent="0.3">
      <c r="A1707">
        <v>1705</v>
      </c>
      <c r="B1707">
        <f t="shared" si="53"/>
        <v>342</v>
      </c>
      <c r="C1707">
        <f t="shared" si="52"/>
        <v>1</v>
      </c>
      <c r="D1707">
        <v>9026</v>
      </c>
      <c r="E1707" s="1">
        <f>IF(C1707=1,VLOOKUP(B1707,balance!$AU:$AZ,2,FALSE),IF(C1707=2,VLOOKUP(B1707,balance!$AU:$AZ,3,FALSE),IF(C1707=3,VLOOKUP(B1707,balance!$AU:$AZ,4,FALSE),IF(C1707=4,VLOOKUP(B1707,balance!$AU:$AZ,5,FALSE),IF(C1707=5,VLOOKUP(B1707-1,balance!$AU:$AZ,6,FALSE),0)))))</f>
        <v>8500</v>
      </c>
      <c r="F1707">
        <v>53</v>
      </c>
      <c r="G1707">
        <f>IF(C1707=1,VLOOKUP(FoxFire!B1707,balance!$U:$Z,2,FALSE),IF(C1707=2,VLOOKUP(B1707,balance!$U:$Z,3,FALSE),IF(C1707=3,VLOOKUP(B1707,balance!$U:$Z,4,FALSE),IF(C1707=4,VLOOKUP(B1707,balance!$U:$Z,5,FALSE),IF(C1707=5,VLOOKUP(B1707-1,balance!$U:$Z,6,FALSE),0)))))/100</f>
        <v>4.4099999999999999E-3</v>
      </c>
      <c r="H1707">
        <v>2</v>
      </c>
      <c r="I1707" s="1">
        <f>IF(C1707=1,VLOOKUP(FoxFire!B1707,balance!$AF:$AJ,2,FALSE),IF(C1707=2,VLOOKUP(B1707,balance!$AF:$AJ,3,FALSE),IF(C1707=3,VLOOKUP(B1707,balance!$AF:$AJ,4,FALSE),IF(C1707=4,VLOOKUP(B1707,balance!$AF:$AJ,5,FALSE),IF(C1707=5,VLOOKUP(B1707,balance!$AF:$AK,6,FALSE),0)))))*1000000000000</f>
        <v>3116250000000.0122</v>
      </c>
      <c r="J1707">
        <f>VLOOKUP(B1707,balance!AU:BD,10,FALSE)</f>
        <v>0</v>
      </c>
    </row>
    <row r="1708" spans="1:10" x14ac:dyDescent="0.3">
      <c r="A1708">
        <v>1706</v>
      </c>
      <c r="B1708">
        <f t="shared" si="53"/>
        <v>342</v>
      </c>
      <c r="C1708">
        <f t="shared" si="52"/>
        <v>2</v>
      </c>
      <c r="D1708">
        <v>9026</v>
      </c>
      <c r="E1708" s="1">
        <f>IF(C1708=1,VLOOKUP(B1708,balance!$AU:$AZ,2,FALSE),IF(C1708=2,VLOOKUP(B1708,balance!$AU:$AZ,3,FALSE),IF(C1708=3,VLOOKUP(B1708,balance!$AU:$AZ,4,FALSE),IF(C1708=4,VLOOKUP(B1708,balance!$AU:$AZ,5,FALSE),IF(C1708=5,VLOOKUP(B1708-1,balance!$AU:$AZ,6,FALSE),0)))))</f>
        <v>8500</v>
      </c>
      <c r="F1708">
        <v>53</v>
      </c>
      <c r="G1708">
        <f>IF(C1708=1,VLOOKUP(FoxFire!B1708,balance!$U:$Z,2,FALSE),IF(C1708=2,VLOOKUP(B1708,balance!$U:$Z,3,FALSE),IF(C1708=3,VLOOKUP(B1708,balance!$U:$Z,4,FALSE),IF(C1708=4,VLOOKUP(B1708,balance!$U:$Z,5,FALSE),IF(C1708=5,VLOOKUP(B1708-1,balance!$U:$Z,6,FALSE),0)))))/100</f>
        <v>4.4099999999999999E-3</v>
      </c>
      <c r="H1708">
        <v>2</v>
      </c>
      <c r="I1708" s="1">
        <f>IF(C1708=1,VLOOKUP(FoxFire!B1708,balance!$AF:$AJ,2,FALSE),IF(C1708=2,VLOOKUP(B1708,balance!$AF:$AJ,3,FALSE),IF(C1708=3,VLOOKUP(B1708,balance!$AF:$AJ,4,FALSE),IF(C1708=4,VLOOKUP(B1708,balance!$AF:$AJ,5,FALSE),IF(C1708=5,VLOOKUP(B1708,balance!$AF:$AK,6,FALSE),0)))))*1000000000000</f>
        <v>3116250000000.0122</v>
      </c>
      <c r="J1708">
        <f>VLOOKUP(B1708,balance!AU:BD,10,FALSE)</f>
        <v>0</v>
      </c>
    </row>
    <row r="1709" spans="1:10" x14ac:dyDescent="0.3">
      <c r="A1709">
        <v>1707</v>
      </c>
      <c r="B1709">
        <f t="shared" si="53"/>
        <v>342</v>
      </c>
      <c r="C1709">
        <f t="shared" si="52"/>
        <v>3</v>
      </c>
      <c r="D1709">
        <v>9026</v>
      </c>
      <c r="E1709" s="1">
        <f>IF(C1709=1,VLOOKUP(B1709,balance!$AU:$AZ,2,FALSE),IF(C1709=2,VLOOKUP(B1709,balance!$AU:$AZ,3,FALSE),IF(C1709=3,VLOOKUP(B1709,balance!$AU:$AZ,4,FALSE),IF(C1709=4,VLOOKUP(B1709,balance!$AU:$AZ,5,FALSE),IF(C1709=5,VLOOKUP(B1709-1,balance!$AU:$AZ,6,FALSE),0)))))</f>
        <v>8500</v>
      </c>
      <c r="F1709">
        <v>53</v>
      </c>
      <c r="G1709">
        <f>IF(C1709=1,VLOOKUP(FoxFire!B1709,balance!$U:$Z,2,FALSE),IF(C1709=2,VLOOKUP(B1709,balance!$U:$Z,3,FALSE),IF(C1709=3,VLOOKUP(B1709,balance!$U:$Z,4,FALSE),IF(C1709=4,VLOOKUP(B1709,balance!$U:$Z,5,FALSE),IF(C1709=5,VLOOKUP(B1709-1,balance!$U:$Z,6,FALSE),0)))))/100</f>
        <v>4.4099999999999999E-3</v>
      </c>
      <c r="H1709">
        <v>2</v>
      </c>
      <c r="I1709" s="1">
        <f>IF(C1709=1,VLOOKUP(FoxFire!B1709,balance!$AF:$AJ,2,FALSE),IF(C1709=2,VLOOKUP(B1709,balance!$AF:$AJ,3,FALSE),IF(C1709=3,VLOOKUP(B1709,balance!$AF:$AJ,4,FALSE),IF(C1709=4,VLOOKUP(B1709,balance!$AF:$AJ,5,FALSE),IF(C1709=5,VLOOKUP(B1709,balance!$AF:$AK,6,FALSE),0)))))*1000000000000</f>
        <v>3116250000000.0122</v>
      </c>
      <c r="J1709">
        <f>VLOOKUP(B1709,balance!AU:BD,10,FALSE)</f>
        <v>0</v>
      </c>
    </row>
    <row r="1710" spans="1:10" x14ac:dyDescent="0.3">
      <c r="A1710">
        <v>1708</v>
      </c>
      <c r="B1710">
        <f t="shared" si="53"/>
        <v>342</v>
      </c>
      <c r="C1710">
        <f t="shared" si="52"/>
        <v>4</v>
      </c>
      <c r="D1710">
        <v>9026</v>
      </c>
      <c r="E1710" s="1">
        <f>IF(C1710=1,VLOOKUP(B1710,balance!$AU:$AZ,2,FALSE),IF(C1710=2,VLOOKUP(B1710,balance!$AU:$AZ,3,FALSE),IF(C1710=3,VLOOKUP(B1710,balance!$AU:$AZ,4,FALSE),IF(C1710=4,VLOOKUP(B1710,balance!$AU:$AZ,5,FALSE),IF(C1710=5,VLOOKUP(B1710-1,balance!$AU:$AZ,6,FALSE),0)))))</f>
        <v>8500</v>
      </c>
      <c r="F1710">
        <v>53</v>
      </c>
      <c r="G1710">
        <f>IF(C1710=1,VLOOKUP(FoxFire!B1710,balance!$U:$Z,2,FALSE),IF(C1710=2,VLOOKUP(B1710,balance!$U:$Z,3,FALSE),IF(C1710=3,VLOOKUP(B1710,balance!$U:$Z,4,FALSE),IF(C1710=4,VLOOKUP(B1710,balance!$U:$Z,5,FALSE),IF(C1710=5,VLOOKUP(B1710-1,balance!$U:$Z,6,FALSE),0)))))/100</f>
        <v>4.4099999999999999E-3</v>
      </c>
      <c r="H1710">
        <v>2</v>
      </c>
      <c r="I1710" s="1">
        <f>IF(C1710=1,VLOOKUP(FoxFire!B1710,balance!$AF:$AJ,2,FALSE),IF(C1710=2,VLOOKUP(B1710,balance!$AF:$AJ,3,FALSE),IF(C1710=3,VLOOKUP(B1710,balance!$AF:$AJ,4,FALSE),IF(C1710=4,VLOOKUP(B1710,balance!$AF:$AJ,5,FALSE),IF(C1710=5,VLOOKUP(B1710,balance!$AF:$AK,6,FALSE),0)))))*1000000000000</f>
        <v>3116250000000.0122</v>
      </c>
      <c r="J1710">
        <f>VLOOKUP(B1710,balance!AU:BD,10,FALSE)</f>
        <v>0</v>
      </c>
    </row>
    <row r="1711" spans="1:10" x14ac:dyDescent="0.3">
      <c r="A1711">
        <v>1709</v>
      </c>
      <c r="B1711">
        <f t="shared" si="53"/>
        <v>343</v>
      </c>
      <c r="C1711">
        <f t="shared" si="52"/>
        <v>5</v>
      </c>
      <c r="D1711">
        <v>9026</v>
      </c>
      <c r="E1711" s="1">
        <f>IF(C1711=1,VLOOKUP(B1711,balance!$AU:$AZ,2,FALSE),IF(C1711=2,VLOOKUP(B1711,balance!$AU:$AZ,3,FALSE),IF(C1711=3,VLOOKUP(B1711,balance!$AU:$AZ,4,FALSE),IF(C1711=4,VLOOKUP(B1711,balance!$AU:$AZ,5,FALSE),IF(C1711=5,VLOOKUP(B1711-1,balance!$AU:$AZ,6,FALSE),0)))))</f>
        <v>170000</v>
      </c>
      <c r="F1711">
        <v>53</v>
      </c>
      <c r="G1711">
        <f>IF(C1711=1,VLOOKUP(FoxFire!B1711,balance!$U:$Z,2,FALSE),IF(C1711=2,VLOOKUP(B1711,balance!$U:$Z,3,FALSE),IF(C1711=3,VLOOKUP(B1711,balance!$U:$Z,4,FALSE),IF(C1711=4,VLOOKUP(B1711,balance!$U:$Z,5,FALSE),IF(C1711=5,VLOOKUP(B1711-1,balance!$U:$Z,6,FALSE),0)))))/100</f>
        <v>1756.8278</v>
      </c>
      <c r="H1711">
        <v>2</v>
      </c>
      <c r="I1711" s="1">
        <f>IF(C1711=1,VLOOKUP(FoxFire!B1711,balance!$AF:$AJ,2,FALSE),IF(C1711=2,VLOOKUP(B1711,balance!$AF:$AJ,3,FALSE),IF(C1711=3,VLOOKUP(B1711,balance!$AF:$AJ,4,FALSE),IF(C1711=4,VLOOKUP(B1711,balance!$AF:$AJ,5,FALSE),IF(C1711=5,VLOOKUP(B1711,balance!$AF:$AK,6,FALSE),0)))))*1000000000000</f>
        <v>12470000000000.051</v>
      </c>
      <c r="J1711">
        <f>VLOOKUP(B1711,balance!AU:BD,10,FALSE)</f>
        <v>0</v>
      </c>
    </row>
    <row r="1712" spans="1:10" x14ac:dyDescent="0.3">
      <c r="A1712">
        <v>1710</v>
      </c>
      <c r="B1712">
        <f t="shared" si="53"/>
        <v>343</v>
      </c>
      <c r="C1712">
        <f t="shared" si="52"/>
        <v>1</v>
      </c>
      <c r="D1712">
        <v>9026</v>
      </c>
      <c r="E1712" s="1">
        <f>IF(C1712=1,VLOOKUP(B1712,balance!$AU:$AZ,2,FALSE),IF(C1712=2,VLOOKUP(B1712,balance!$AU:$AZ,3,FALSE),IF(C1712=3,VLOOKUP(B1712,balance!$AU:$AZ,4,FALSE),IF(C1712=4,VLOOKUP(B1712,balance!$AU:$AZ,5,FALSE),IF(C1712=5,VLOOKUP(B1712-1,balance!$AU:$AZ,6,FALSE),0)))))</f>
        <v>8500</v>
      </c>
      <c r="F1712">
        <v>53</v>
      </c>
      <c r="G1712">
        <f>IF(C1712=1,VLOOKUP(FoxFire!B1712,balance!$U:$Z,2,FALSE),IF(C1712=2,VLOOKUP(B1712,balance!$U:$Z,3,FALSE),IF(C1712=3,VLOOKUP(B1712,balance!$U:$Z,4,FALSE),IF(C1712=4,VLOOKUP(B1712,balance!$U:$Z,5,FALSE),IF(C1712=5,VLOOKUP(B1712-1,balance!$U:$Z,6,FALSE),0)))))/100</f>
        <v>4.4200000000000003E-3</v>
      </c>
      <c r="H1712">
        <v>2</v>
      </c>
      <c r="I1712" s="1">
        <f>IF(C1712=1,VLOOKUP(FoxFire!B1712,balance!$AF:$AJ,2,FALSE),IF(C1712=2,VLOOKUP(B1712,balance!$AF:$AJ,3,FALSE),IF(C1712=3,VLOOKUP(B1712,balance!$AF:$AJ,4,FALSE),IF(C1712=4,VLOOKUP(B1712,balance!$AF:$AJ,5,FALSE),IF(C1712=5,VLOOKUP(B1712,balance!$AF:$AK,6,FALSE),0)))))*1000000000000</f>
        <v>3117500000000.0127</v>
      </c>
      <c r="J1712">
        <f>VLOOKUP(B1712,balance!AU:BD,10,FALSE)</f>
        <v>0</v>
      </c>
    </row>
    <row r="1713" spans="1:10" x14ac:dyDescent="0.3">
      <c r="A1713">
        <v>1711</v>
      </c>
      <c r="B1713">
        <f t="shared" si="53"/>
        <v>343</v>
      </c>
      <c r="C1713">
        <f t="shared" si="52"/>
        <v>2</v>
      </c>
      <c r="D1713">
        <v>9026</v>
      </c>
      <c r="E1713" s="1">
        <f>IF(C1713=1,VLOOKUP(B1713,balance!$AU:$AZ,2,FALSE),IF(C1713=2,VLOOKUP(B1713,balance!$AU:$AZ,3,FALSE),IF(C1713=3,VLOOKUP(B1713,balance!$AU:$AZ,4,FALSE),IF(C1713=4,VLOOKUP(B1713,balance!$AU:$AZ,5,FALSE),IF(C1713=5,VLOOKUP(B1713-1,balance!$AU:$AZ,6,FALSE),0)))))</f>
        <v>8500</v>
      </c>
      <c r="F1713">
        <v>53</v>
      </c>
      <c r="G1713">
        <f>IF(C1713=1,VLOOKUP(FoxFire!B1713,balance!$U:$Z,2,FALSE),IF(C1713=2,VLOOKUP(B1713,balance!$U:$Z,3,FALSE),IF(C1713=3,VLOOKUP(B1713,balance!$U:$Z,4,FALSE),IF(C1713=4,VLOOKUP(B1713,balance!$U:$Z,5,FALSE),IF(C1713=5,VLOOKUP(B1713-1,balance!$U:$Z,6,FALSE),0)))))/100</f>
        <v>4.4200000000000003E-3</v>
      </c>
      <c r="H1713">
        <v>2</v>
      </c>
      <c r="I1713" s="1">
        <f>IF(C1713=1,VLOOKUP(FoxFire!B1713,balance!$AF:$AJ,2,FALSE),IF(C1713=2,VLOOKUP(B1713,balance!$AF:$AJ,3,FALSE),IF(C1713=3,VLOOKUP(B1713,balance!$AF:$AJ,4,FALSE),IF(C1713=4,VLOOKUP(B1713,balance!$AF:$AJ,5,FALSE),IF(C1713=5,VLOOKUP(B1713,balance!$AF:$AK,6,FALSE),0)))))*1000000000000</f>
        <v>3117500000000.0127</v>
      </c>
      <c r="J1713">
        <f>VLOOKUP(B1713,balance!AU:BD,10,FALSE)</f>
        <v>0</v>
      </c>
    </row>
    <row r="1714" spans="1:10" x14ac:dyDescent="0.3">
      <c r="A1714">
        <v>1712</v>
      </c>
      <c r="B1714">
        <f t="shared" si="53"/>
        <v>343</v>
      </c>
      <c r="C1714">
        <f t="shared" si="52"/>
        <v>3</v>
      </c>
      <c r="D1714">
        <v>9026</v>
      </c>
      <c r="E1714" s="1">
        <f>IF(C1714=1,VLOOKUP(B1714,balance!$AU:$AZ,2,FALSE),IF(C1714=2,VLOOKUP(B1714,balance!$AU:$AZ,3,FALSE),IF(C1714=3,VLOOKUP(B1714,balance!$AU:$AZ,4,FALSE),IF(C1714=4,VLOOKUP(B1714,balance!$AU:$AZ,5,FALSE),IF(C1714=5,VLOOKUP(B1714-1,balance!$AU:$AZ,6,FALSE),0)))))</f>
        <v>8500</v>
      </c>
      <c r="F1714">
        <v>53</v>
      </c>
      <c r="G1714">
        <f>IF(C1714=1,VLOOKUP(FoxFire!B1714,balance!$U:$Z,2,FALSE),IF(C1714=2,VLOOKUP(B1714,balance!$U:$Z,3,FALSE),IF(C1714=3,VLOOKUP(B1714,balance!$U:$Z,4,FALSE),IF(C1714=4,VLOOKUP(B1714,balance!$U:$Z,5,FALSE),IF(C1714=5,VLOOKUP(B1714-1,balance!$U:$Z,6,FALSE),0)))))/100</f>
        <v>4.4200000000000003E-3</v>
      </c>
      <c r="H1714">
        <v>2</v>
      </c>
      <c r="I1714" s="1">
        <f>IF(C1714=1,VLOOKUP(FoxFire!B1714,balance!$AF:$AJ,2,FALSE),IF(C1714=2,VLOOKUP(B1714,balance!$AF:$AJ,3,FALSE),IF(C1714=3,VLOOKUP(B1714,balance!$AF:$AJ,4,FALSE),IF(C1714=4,VLOOKUP(B1714,balance!$AF:$AJ,5,FALSE),IF(C1714=5,VLOOKUP(B1714,balance!$AF:$AK,6,FALSE),0)))))*1000000000000</f>
        <v>3117500000000.0127</v>
      </c>
      <c r="J1714">
        <f>VLOOKUP(B1714,balance!AU:BD,10,FALSE)</f>
        <v>0</v>
      </c>
    </row>
    <row r="1715" spans="1:10" x14ac:dyDescent="0.3">
      <c r="A1715">
        <v>1713</v>
      </c>
      <c r="B1715">
        <f t="shared" si="53"/>
        <v>343</v>
      </c>
      <c r="C1715">
        <f t="shared" si="52"/>
        <v>4</v>
      </c>
      <c r="D1715">
        <v>9026</v>
      </c>
      <c r="E1715" s="1">
        <f>IF(C1715=1,VLOOKUP(B1715,balance!$AU:$AZ,2,FALSE),IF(C1715=2,VLOOKUP(B1715,balance!$AU:$AZ,3,FALSE),IF(C1715=3,VLOOKUP(B1715,balance!$AU:$AZ,4,FALSE),IF(C1715=4,VLOOKUP(B1715,balance!$AU:$AZ,5,FALSE),IF(C1715=5,VLOOKUP(B1715-1,balance!$AU:$AZ,6,FALSE),0)))))</f>
        <v>8500</v>
      </c>
      <c r="F1715">
        <v>53</v>
      </c>
      <c r="G1715">
        <f>IF(C1715=1,VLOOKUP(FoxFire!B1715,balance!$U:$Z,2,FALSE),IF(C1715=2,VLOOKUP(B1715,balance!$U:$Z,3,FALSE),IF(C1715=3,VLOOKUP(B1715,balance!$U:$Z,4,FALSE),IF(C1715=4,VLOOKUP(B1715,balance!$U:$Z,5,FALSE),IF(C1715=5,VLOOKUP(B1715-1,balance!$U:$Z,6,FALSE),0)))))/100</f>
        <v>4.4200000000000003E-3</v>
      </c>
      <c r="H1715">
        <v>2</v>
      </c>
      <c r="I1715" s="1">
        <f>IF(C1715=1,VLOOKUP(FoxFire!B1715,balance!$AF:$AJ,2,FALSE),IF(C1715=2,VLOOKUP(B1715,balance!$AF:$AJ,3,FALSE),IF(C1715=3,VLOOKUP(B1715,balance!$AF:$AJ,4,FALSE),IF(C1715=4,VLOOKUP(B1715,balance!$AF:$AJ,5,FALSE),IF(C1715=5,VLOOKUP(B1715,balance!$AF:$AK,6,FALSE),0)))))*1000000000000</f>
        <v>3117500000000.0127</v>
      </c>
      <c r="J1715">
        <f>VLOOKUP(B1715,balance!AU:BD,10,FALSE)</f>
        <v>0</v>
      </c>
    </row>
    <row r="1716" spans="1:10" x14ac:dyDescent="0.3">
      <c r="A1716">
        <v>1714</v>
      </c>
      <c r="B1716">
        <f t="shared" si="53"/>
        <v>344</v>
      </c>
      <c r="C1716">
        <f t="shared" si="52"/>
        <v>5</v>
      </c>
      <c r="D1716">
        <v>9026</v>
      </c>
      <c r="E1716" s="1">
        <f>IF(C1716=1,VLOOKUP(B1716,balance!$AU:$AZ,2,FALSE),IF(C1716=2,VLOOKUP(B1716,balance!$AU:$AZ,3,FALSE),IF(C1716=3,VLOOKUP(B1716,balance!$AU:$AZ,4,FALSE),IF(C1716=4,VLOOKUP(B1716,balance!$AU:$AZ,5,FALSE),IF(C1716=5,VLOOKUP(B1716-1,balance!$AU:$AZ,6,FALSE),0)))))</f>
        <v>170000</v>
      </c>
      <c r="F1716">
        <v>53</v>
      </c>
      <c r="G1716">
        <f>IF(C1716=1,VLOOKUP(FoxFire!B1716,balance!$U:$Z,2,FALSE),IF(C1716=2,VLOOKUP(B1716,balance!$U:$Z,3,FALSE),IF(C1716=3,VLOOKUP(B1716,balance!$U:$Z,4,FALSE),IF(C1716=4,VLOOKUP(B1716,balance!$U:$Z,5,FALSE),IF(C1716=5,VLOOKUP(B1716-1,balance!$U:$Z,6,FALSE),0)))))/100</f>
        <v>1762.5724000000002</v>
      </c>
      <c r="H1716">
        <v>2</v>
      </c>
      <c r="I1716" s="1">
        <f>IF(C1716=1,VLOOKUP(FoxFire!B1716,balance!$AF:$AJ,2,FALSE),IF(C1716=2,VLOOKUP(B1716,balance!$AF:$AJ,3,FALSE),IF(C1716=3,VLOOKUP(B1716,balance!$AF:$AJ,4,FALSE),IF(C1716=4,VLOOKUP(B1716,balance!$AF:$AJ,5,FALSE),IF(C1716=5,VLOOKUP(B1716,balance!$AF:$AK,6,FALSE),0)))))*1000000000000</f>
        <v>12475000000000.049</v>
      </c>
      <c r="J1716">
        <f>VLOOKUP(B1716,balance!AU:BD,10,FALSE)</f>
        <v>0</v>
      </c>
    </row>
    <row r="1717" spans="1:10" x14ac:dyDescent="0.3">
      <c r="A1717">
        <v>1715</v>
      </c>
      <c r="B1717">
        <f t="shared" si="53"/>
        <v>344</v>
      </c>
      <c r="C1717">
        <f t="shared" si="52"/>
        <v>1</v>
      </c>
      <c r="D1717">
        <v>9026</v>
      </c>
      <c r="E1717" s="1">
        <f>IF(C1717=1,VLOOKUP(B1717,balance!$AU:$AZ,2,FALSE),IF(C1717=2,VLOOKUP(B1717,balance!$AU:$AZ,3,FALSE),IF(C1717=3,VLOOKUP(B1717,balance!$AU:$AZ,4,FALSE),IF(C1717=4,VLOOKUP(B1717,balance!$AU:$AZ,5,FALSE),IF(C1717=5,VLOOKUP(B1717-1,balance!$AU:$AZ,6,FALSE),0)))))</f>
        <v>8500</v>
      </c>
      <c r="F1717">
        <v>53</v>
      </c>
      <c r="G1717">
        <f>IF(C1717=1,VLOOKUP(FoxFire!B1717,balance!$U:$Z,2,FALSE),IF(C1717=2,VLOOKUP(B1717,balance!$U:$Z,3,FALSE),IF(C1717=3,VLOOKUP(B1717,balance!$U:$Z,4,FALSE),IF(C1717=4,VLOOKUP(B1717,balance!$U:$Z,5,FALSE),IF(C1717=5,VLOOKUP(B1717-1,balance!$U:$Z,6,FALSE),0)))))/100</f>
        <v>4.4299999999999999E-3</v>
      </c>
      <c r="H1717">
        <v>2</v>
      </c>
      <c r="I1717" s="1">
        <f>IF(C1717=1,VLOOKUP(FoxFire!B1717,balance!$AF:$AJ,2,FALSE),IF(C1717=2,VLOOKUP(B1717,balance!$AF:$AJ,3,FALSE),IF(C1717=3,VLOOKUP(B1717,balance!$AF:$AJ,4,FALSE),IF(C1717=4,VLOOKUP(B1717,balance!$AF:$AJ,5,FALSE),IF(C1717=5,VLOOKUP(B1717,balance!$AF:$AK,6,FALSE),0)))))*1000000000000</f>
        <v>3118750000000.0122</v>
      </c>
      <c r="J1717">
        <f>VLOOKUP(B1717,balance!AU:BD,10,FALSE)</f>
        <v>0</v>
      </c>
    </row>
    <row r="1718" spans="1:10" x14ac:dyDescent="0.3">
      <c r="A1718">
        <v>1716</v>
      </c>
      <c r="B1718">
        <f t="shared" si="53"/>
        <v>344</v>
      </c>
      <c r="C1718">
        <f t="shared" si="52"/>
        <v>2</v>
      </c>
      <c r="D1718">
        <v>9026</v>
      </c>
      <c r="E1718" s="1">
        <f>IF(C1718=1,VLOOKUP(B1718,balance!$AU:$AZ,2,FALSE),IF(C1718=2,VLOOKUP(B1718,balance!$AU:$AZ,3,FALSE),IF(C1718=3,VLOOKUP(B1718,balance!$AU:$AZ,4,FALSE),IF(C1718=4,VLOOKUP(B1718,balance!$AU:$AZ,5,FALSE),IF(C1718=5,VLOOKUP(B1718-1,balance!$AU:$AZ,6,FALSE),0)))))</f>
        <v>8500</v>
      </c>
      <c r="F1718">
        <v>53</v>
      </c>
      <c r="G1718">
        <f>IF(C1718=1,VLOOKUP(FoxFire!B1718,balance!$U:$Z,2,FALSE),IF(C1718=2,VLOOKUP(B1718,balance!$U:$Z,3,FALSE),IF(C1718=3,VLOOKUP(B1718,balance!$U:$Z,4,FALSE),IF(C1718=4,VLOOKUP(B1718,balance!$U:$Z,5,FALSE),IF(C1718=5,VLOOKUP(B1718-1,balance!$U:$Z,6,FALSE),0)))))/100</f>
        <v>4.4299999999999999E-3</v>
      </c>
      <c r="H1718">
        <v>2</v>
      </c>
      <c r="I1718" s="1">
        <f>IF(C1718=1,VLOOKUP(FoxFire!B1718,balance!$AF:$AJ,2,FALSE),IF(C1718=2,VLOOKUP(B1718,balance!$AF:$AJ,3,FALSE),IF(C1718=3,VLOOKUP(B1718,balance!$AF:$AJ,4,FALSE),IF(C1718=4,VLOOKUP(B1718,balance!$AF:$AJ,5,FALSE),IF(C1718=5,VLOOKUP(B1718,balance!$AF:$AK,6,FALSE),0)))))*1000000000000</f>
        <v>3118750000000.0122</v>
      </c>
      <c r="J1718">
        <f>VLOOKUP(B1718,balance!AU:BD,10,FALSE)</f>
        <v>0</v>
      </c>
    </row>
    <row r="1719" spans="1:10" x14ac:dyDescent="0.3">
      <c r="A1719">
        <v>1717</v>
      </c>
      <c r="B1719">
        <f t="shared" si="53"/>
        <v>344</v>
      </c>
      <c r="C1719">
        <f t="shared" si="52"/>
        <v>3</v>
      </c>
      <c r="D1719">
        <v>9026</v>
      </c>
      <c r="E1719" s="1">
        <f>IF(C1719=1,VLOOKUP(B1719,balance!$AU:$AZ,2,FALSE),IF(C1719=2,VLOOKUP(B1719,balance!$AU:$AZ,3,FALSE),IF(C1719=3,VLOOKUP(B1719,balance!$AU:$AZ,4,FALSE),IF(C1719=4,VLOOKUP(B1719,balance!$AU:$AZ,5,FALSE),IF(C1719=5,VLOOKUP(B1719-1,balance!$AU:$AZ,6,FALSE),0)))))</f>
        <v>8500</v>
      </c>
      <c r="F1719">
        <v>53</v>
      </c>
      <c r="G1719">
        <f>IF(C1719=1,VLOOKUP(FoxFire!B1719,balance!$U:$Z,2,FALSE),IF(C1719=2,VLOOKUP(B1719,balance!$U:$Z,3,FALSE),IF(C1719=3,VLOOKUP(B1719,balance!$U:$Z,4,FALSE),IF(C1719=4,VLOOKUP(B1719,balance!$U:$Z,5,FALSE),IF(C1719=5,VLOOKUP(B1719-1,balance!$U:$Z,6,FALSE),0)))))/100</f>
        <v>4.4299999999999999E-3</v>
      </c>
      <c r="H1719">
        <v>2</v>
      </c>
      <c r="I1719" s="1">
        <f>IF(C1719=1,VLOOKUP(FoxFire!B1719,balance!$AF:$AJ,2,FALSE),IF(C1719=2,VLOOKUP(B1719,balance!$AF:$AJ,3,FALSE),IF(C1719=3,VLOOKUP(B1719,balance!$AF:$AJ,4,FALSE),IF(C1719=4,VLOOKUP(B1719,balance!$AF:$AJ,5,FALSE),IF(C1719=5,VLOOKUP(B1719,balance!$AF:$AK,6,FALSE),0)))))*1000000000000</f>
        <v>3118750000000.0122</v>
      </c>
      <c r="J1719">
        <f>VLOOKUP(B1719,balance!AU:BD,10,FALSE)</f>
        <v>0</v>
      </c>
    </row>
    <row r="1720" spans="1:10" x14ac:dyDescent="0.3">
      <c r="A1720">
        <v>1718</v>
      </c>
      <c r="B1720">
        <f t="shared" si="53"/>
        <v>344</v>
      </c>
      <c r="C1720">
        <f t="shared" si="52"/>
        <v>4</v>
      </c>
      <c r="D1720">
        <v>9026</v>
      </c>
      <c r="E1720" s="1">
        <f>IF(C1720=1,VLOOKUP(B1720,balance!$AU:$AZ,2,FALSE),IF(C1720=2,VLOOKUP(B1720,balance!$AU:$AZ,3,FALSE),IF(C1720=3,VLOOKUP(B1720,balance!$AU:$AZ,4,FALSE),IF(C1720=4,VLOOKUP(B1720,balance!$AU:$AZ,5,FALSE),IF(C1720=5,VLOOKUP(B1720-1,balance!$AU:$AZ,6,FALSE),0)))))</f>
        <v>8500</v>
      </c>
      <c r="F1720">
        <v>53</v>
      </c>
      <c r="G1720">
        <f>IF(C1720=1,VLOOKUP(FoxFire!B1720,balance!$U:$Z,2,FALSE),IF(C1720=2,VLOOKUP(B1720,balance!$U:$Z,3,FALSE),IF(C1720=3,VLOOKUP(B1720,balance!$U:$Z,4,FALSE),IF(C1720=4,VLOOKUP(B1720,balance!$U:$Z,5,FALSE),IF(C1720=5,VLOOKUP(B1720-1,balance!$U:$Z,6,FALSE),0)))))/100</f>
        <v>4.4299999999999999E-3</v>
      </c>
      <c r="H1720">
        <v>2</v>
      </c>
      <c r="I1720" s="1">
        <f>IF(C1720=1,VLOOKUP(FoxFire!B1720,balance!$AF:$AJ,2,FALSE),IF(C1720=2,VLOOKUP(B1720,balance!$AF:$AJ,3,FALSE),IF(C1720=3,VLOOKUP(B1720,balance!$AF:$AJ,4,FALSE),IF(C1720=4,VLOOKUP(B1720,balance!$AF:$AJ,5,FALSE),IF(C1720=5,VLOOKUP(B1720,balance!$AF:$AK,6,FALSE),0)))))*1000000000000</f>
        <v>3118750000000.0122</v>
      </c>
      <c r="J1720">
        <f>VLOOKUP(B1720,balance!AU:BD,10,FALSE)</f>
        <v>0</v>
      </c>
    </row>
    <row r="1721" spans="1:10" x14ac:dyDescent="0.3">
      <c r="A1721">
        <v>1719</v>
      </c>
      <c r="B1721">
        <f t="shared" si="53"/>
        <v>345</v>
      </c>
      <c r="C1721">
        <f t="shared" si="52"/>
        <v>5</v>
      </c>
      <c r="D1721">
        <v>9026</v>
      </c>
      <c r="E1721" s="1">
        <f>IF(C1721=1,VLOOKUP(B1721,balance!$AU:$AZ,2,FALSE),IF(C1721=2,VLOOKUP(B1721,balance!$AU:$AZ,3,FALSE),IF(C1721=3,VLOOKUP(B1721,balance!$AU:$AZ,4,FALSE),IF(C1721=4,VLOOKUP(B1721,balance!$AU:$AZ,5,FALSE),IF(C1721=5,VLOOKUP(B1721-1,balance!$AU:$AZ,6,FALSE),0)))))</f>
        <v>170000</v>
      </c>
      <c r="F1721">
        <v>53</v>
      </c>
      <c r="G1721">
        <f>IF(C1721=1,VLOOKUP(FoxFire!B1721,balance!$U:$Z,2,FALSE),IF(C1721=2,VLOOKUP(B1721,balance!$U:$Z,3,FALSE),IF(C1721=3,VLOOKUP(B1721,balance!$U:$Z,4,FALSE),IF(C1721=4,VLOOKUP(B1721,balance!$U:$Z,5,FALSE),IF(C1721=5,VLOOKUP(B1721-1,balance!$U:$Z,6,FALSE),0)))))/100</f>
        <v>1768.3267000000001</v>
      </c>
      <c r="H1721">
        <v>2</v>
      </c>
      <c r="I1721" s="1">
        <f>IF(C1721=1,VLOOKUP(FoxFire!B1721,balance!$AF:$AJ,2,FALSE),IF(C1721=2,VLOOKUP(B1721,balance!$AF:$AJ,3,FALSE),IF(C1721=3,VLOOKUP(B1721,balance!$AF:$AJ,4,FALSE),IF(C1721=4,VLOOKUP(B1721,balance!$AF:$AJ,5,FALSE),IF(C1721=5,VLOOKUP(B1721,balance!$AF:$AK,6,FALSE),0)))))*1000000000000</f>
        <v>12480000000000.1</v>
      </c>
      <c r="J1721">
        <f>VLOOKUP(B1721,balance!AU:BD,10,FALSE)</f>
        <v>0</v>
      </c>
    </row>
    <row r="1722" spans="1:10" x14ac:dyDescent="0.3">
      <c r="A1722">
        <v>1720</v>
      </c>
      <c r="B1722">
        <f t="shared" si="53"/>
        <v>345</v>
      </c>
      <c r="C1722">
        <f t="shared" si="52"/>
        <v>1</v>
      </c>
      <c r="D1722">
        <v>9026</v>
      </c>
      <c r="E1722" s="1">
        <f>IF(C1722=1,VLOOKUP(B1722,balance!$AU:$AZ,2,FALSE),IF(C1722=2,VLOOKUP(B1722,balance!$AU:$AZ,3,FALSE),IF(C1722=3,VLOOKUP(B1722,balance!$AU:$AZ,4,FALSE),IF(C1722=4,VLOOKUP(B1722,balance!$AU:$AZ,5,FALSE),IF(C1722=5,VLOOKUP(B1722-1,balance!$AU:$AZ,6,FALSE),0)))))</f>
        <v>8500</v>
      </c>
      <c r="F1722">
        <v>53</v>
      </c>
      <c r="G1722">
        <f>IF(C1722=1,VLOOKUP(FoxFire!B1722,balance!$U:$Z,2,FALSE),IF(C1722=2,VLOOKUP(B1722,balance!$U:$Z,3,FALSE),IF(C1722=3,VLOOKUP(B1722,balance!$U:$Z,4,FALSE),IF(C1722=4,VLOOKUP(B1722,balance!$U:$Z,5,FALSE),IF(C1722=5,VLOOKUP(B1722-1,balance!$U:$Z,6,FALSE),0)))))/100</f>
        <v>4.4400000000000004E-3</v>
      </c>
      <c r="H1722">
        <v>2</v>
      </c>
      <c r="I1722" s="1">
        <f>IF(C1722=1,VLOOKUP(FoxFire!B1722,balance!$AF:$AJ,2,FALSE),IF(C1722=2,VLOOKUP(B1722,balance!$AF:$AJ,3,FALSE),IF(C1722=3,VLOOKUP(B1722,balance!$AF:$AJ,4,FALSE),IF(C1722=4,VLOOKUP(B1722,balance!$AF:$AJ,5,FALSE),IF(C1722=5,VLOOKUP(B1722,balance!$AF:$AK,6,FALSE),0)))))*1000000000000</f>
        <v>3120000000000.0249</v>
      </c>
      <c r="J1722">
        <f>VLOOKUP(B1722,balance!AU:BD,10,FALSE)</f>
        <v>0</v>
      </c>
    </row>
    <row r="1723" spans="1:10" x14ac:dyDescent="0.3">
      <c r="A1723">
        <v>1721</v>
      </c>
      <c r="B1723">
        <f t="shared" si="53"/>
        <v>345</v>
      </c>
      <c r="C1723">
        <f t="shared" si="52"/>
        <v>2</v>
      </c>
      <c r="D1723">
        <v>9026</v>
      </c>
      <c r="E1723" s="1">
        <f>IF(C1723=1,VLOOKUP(B1723,balance!$AU:$AZ,2,FALSE),IF(C1723=2,VLOOKUP(B1723,balance!$AU:$AZ,3,FALSE),IF(C1723=3,VLOOKUP(B1723,balance!$AU:$AZ,4,FALSE),IF(C1723=4,VLOOKUP(B1723,balance!$AU:$AZ,5,FALSE),IF(C1723=5,VLOOKUP(B1723-1,balance!$AU:$AZ,6,FALSE),0)))))</f>
        <v>8500</v>
      </c>
      <c r="F1723">
        <v>53</v>
      </c>
      <c r="G1723">
        <f>IF(C1723=1,VLOOKUP(FoxFire!B1723,balance!$U:$Z,2,FALSE),IF(C1723=2,VLOOKUP(B1723,balance!$U:$Z,3,FALSE),IF(C1723=3,VLOOKUP(B1723,balance!$U:$Z,4,FALSE),IF(C1723=4,VLOOKUP(B1723,balance!$U:$Z,5,FALSE),IF(C1723=5,VLOOKUP(B1723-1,balance!$U:$Z,6,FALSE),0)))))/100</f>
        <v>4.4400000000000004E-3</v>
      </c>
      <c r="H1723">
        <v>2</v>
      </c>
      <c r="I1723" s="1">
        <f>IF(C1723=1,VLOOKUP(FoxFire!B1723,balance!$AF:$AJ,2,FALSE),IF(C1723=2,VLOOKUP(B1723,balance!$AF:$AJ,3,FALSE),IF(C1723=3,VLOOKUP(B1723,balance!$AF:$AJ,4,FALSE),IF(C1723=4,VLOOKUP(B1723,balance!$AF:$AJ,5,FALSE),IF(C1723=5,VLOOKUP(B1723,balance!$AF:$AK,6,FALSE),0)))))*1000000000000</f>
        <v>3120000000000.0249</v>
      </c>
      <c r="J1723">
        <f>VLOOKUP(B1723,balance!AU:BD,10,FALSE)</f>
        <v>0</v>
      </c>
    </row>
    <row r="1724" spans="1:10" x14ac:dyDescent="0.3">
      <c r="A1724">
        <v>1722</v>
      </c>
      <c r="B1724">
        <f t="shared" si="53"/>
        <v>345</v>
      </c>
      <c r="C1724">
        <f t="shared" si="52"/>
        <v>3</v>
      </c>
      <c r="D1724">
        <v>9026</v>
      </c>
      <c r="E1724" s="1">
        <f>IF(C1724=1,VLOOKUP(B1724,balance!$AU:$AZ,2,FALSE),IF(C1724=2,VLOOKUP(B1724,balance!$AU:$AZ,3,FALSE),IF(C1724=3,VLOOKUP(B1724,balance!$AU:$AZ,4,FALSE),IF(C1724=4,VLOOKUP(B1724,balance!$AU:$AZ,5,FALSE),IF(C1724=5,VLOOKUP(B1724-1,balance!$AU:$AZ,6,FALSE),0)))))</f>
        <v>8500</v>
      </c>
      <c r="F1724">
        <v>53</v>
      </c>
      <c r="G1724">
        <f>IF(C1724=1,VLOOKUP(FoxFire!B1724,balance!$U:$Z,2,FALSE),IF(C1724=2,VLOOKUP(B1724,balance!$U:$Z,3,FALSE),IF(C1724=3,VLOOKUP(B1724,balance!$U:$Z,4,FALSE),IF(C1724=4,VLOOKUP(B1724,balance!$U:$Z,5,FALSE),IF(C1724=5,VLOOKUP(B1724-1,balance!$U:$Z,6,FALSE),0)))))/100</f>
        <v>4.4400000000000004E-3</v>
      </c>
      <c r="H1724">
        <v>2</v>
      </c>
      <c r="I1724" s="1">
        <f>IF(C1724=1,VLOOKUP(FoxFire!B1724,balance!$AF:$AJ,2,FALSE),IF(C1724=2,VLOOKUP(B1724,balance!$AF:$AJ,3,FALSE),IF(C1724=3,VLOOKUP(B1724,balance!$AF:$AJ,4,FALSE),IF(C1724=4,VLOOKUP(B1724,balance!$AF:$AJ,5,FALSE),IF(C1724=5,VLOOKUP(B1724,balance!$AF:$AK,6,FALSE),0)))))*1000000000000</f>
        <v>3120000000000.0249</v>
      </c>
      <c r="J1724">
        <f>VLOOKUP(B1724,balance!AU:BD,10,FALSE)</f>
        <v>0</v>
      </c>
    </row>
    <row r="1725" spans="1:10" x14ac:dyDescent="0.3">
      <c r="A1725">
        <v>1723</v>
      </c>
      <c r="B1725">
        <f t="shared" si="53"/>
        <v>345</v>
      </c>
      <c r="C1725">
        <f t="shared" si="52"/>
        <v>4</v>
      </c>
      <c r="D1725">
        <v>9026</v>
      </c>
      <c r="E1725" s="1">
        <f>IF(C1725=1,VLOOKUP(B1725,balance!$AU:$AZ,2,FALSE),IF(C1725=2,VLOOKUP(B1725,balance!$AU:$AZ,3,FALSE),IF(C1725=3,VLOOKUP(B1725,balance!$AU:$AZ,4,FALSE),IF(C1725=4,VLOOKUP(B1725,balance!$AU:$AZ,5,FALSE),IF(C1725=5,VLOOKUP(B1725-1,balance!$AU:$AZ,6,FALSE),0)))))</f>
        <v>8500</v>
      </c>
      <c r="F1725">
        <v>53</v>
      </c>
      <c r="G1725">
        <f>IF(C1725=1,VLOOKUP(FoxFire!B1725,balance!$U:$Z,2,FALSE),IF(C1725=2,VLOOKUP(B1725,balance!$U:$Z,3,FALSE),IF(C1725=3,VLOOKUP(B1725,balance!$U:$Z,4,FALSE),IF(C1725=4,VLOOKUP(B1725,balance!$U:$Z,5,FALSE),IF(C1725=5,VLOOKUP(B1725-1,balance!$U:$Z,6,FALSE),0)))))/100</f>
        <v>4.4400000000000004E-3</v>
      </c>
      <c r="H1725">
        <v>2</v>
      </c>
      <c r="I1725" s="1">
        <f>IF(C1725=1,VLOOKUP(FoxFire!B1725,balance!$AF:$AJ,2,FALSE),IF(C1725=2,VLOOKUP(B1725,balance!$AF:$AJ,3,FALSE),IF(C1725=3,VLOOKUP(B1725,balance!$AF:$AJ,4,FALSE),IF(C1725=4,VLOOKUP(B1725,balance!$AF:$AJ,5,FALSE),IF(C1725=5,VLOOKUP(B1725,balance!$AF:$AK,6,FALSE),0)))))*1000000000000</f>
        <v>3120000000000.0249</v>
      </c>
      <c r="J1725">
        <f>VLOOKUP(B1725,balance!AU:BD,10,FALSE)</f>
        <v>0</v>
      </c>
    </row>
    <row r="1726" spans="1:10" x14ac:dyDescent="0.3">
      <c r="A1726">
        <v>1724</v>
      </c>
      <c r="B1726">
        <f t="shared" si="53"/>
        <v>346</v>
      </c>
      <c r="C1726">
        <f t="shared" si="52"/>
        <v>5</v>
      </c>
      <c r="D1726">
        <v>9026</v>
      </c>
      <c r="E1726" s="1">
        <f>IF(C1726=1,VLOOKUP(B1726,balance!$AU:$AZ,2,FALSE),IF(C1726=2,VLOOKUP(B1726,balance!$AU:$AZ,3,FALSE),IF(C1726=3,VLOOKUP(B1726,balance!$AU:$AZ,4,FALSE),IF(C1726=4,VLOOKUP(B1726,balance!$AU:$AZ,5,FALSE),IF(C1726=5,VLOOKUP(B1726-1,balance!$AU:$AZ,6,FALSE),0)))))</f>
        <v>170000</v>
      </c>
      <c r="F1726">
        <v>53</v>
      </c>
      <c r="G1726">
        <f>IF(C1726=1,VLOOKUP(FoxFire!B1726,balance!$U:$Z,2,FALSE),IF(C1726=2,VLOOKUP(B1726,balance!$U:$Z,3,FALSE),IF(C1726=3,VLOOKUP(B1726,balance!$U:$Z,4,FALSE),IF(C1726=4,VLOOKUP(B1726,balance!$U:$Z,5,FALSE),IF(C1726=5,VLOOKUP(B1726-1,balance!$U:$Z,6,FALSE),0)))))/100</f>
        <v>1774.0907</v>
      </c>
      <c r="H1726">
        <v>2</v>
      </c>
      <c r="I1726" s="1">
        <f>IF(C1726=1,VLOOKUP(FoxFire!B1726,balance!$AF:$AJ,2,FALSE),IF(C1726=2,VLOOKUP(B1726,balance!$AF:$AJ,3,FALSE),IF(C1726=3,VLOOKUP(B1726,balance!$AF:$AJ,4,FALSE),IF(C1726=4,VLOOKUP(B1726,balance!$AF:$AJ,5,FALSE),IF(C1726=5,VLOOKUP(B1726,balance!$AF:$AK,6,FALSE),0)))))*1000000000000</f>
        <v>12485000000000.102</v>
      </c>
      <c r="J1726">
        <f>VLOOKUP(B1726,balance!AU:BD,10,FALSE)</f>
        <v>0</v>
      </c>
    </row>
    <row r="1727" spans="1:10" x14ac:dyDescent="0.3">
      <c r="A1727">
        <v>1725</v>
      </c>
      <c r="B1727">
        <f t="shared" si="53"/>
        <v>346</v>
      </c>
      <c r="C1727">
        <f t="shared" si="52"/>
        <v>1</v>
      </c>
      <c r="D1727">
        <v>9026</v>
      </c>
      <c r="E1727" s="1">
        <f>IF(C1727=1,VLOOKUP(B1727,balance!$AU:$AZ,2,FALSE),IF(C1727=2,VLOOKUP(B1727,balance!$AU:$AZ,3,FALSE),IF(C1727=3,VLOOKUP(B1727,balance!$AU:$AZ,4,FALSE),IF(C1727=4,VLOOKUP(B1727,balance!$AU:$AZ,5,FALSE),IF(C1727=5,VLOOKUP(B1727-1,balance!$AU:$AZ,6,FALSE),0)))))</f>
        <v>8500</v>
      </c>
      <c r="F1727">
        <v>53</v>
      </c>
      <c r="G1727">
        <f>IF(C1727=1,VLOOKUP(FoxFire!B1727,balance!$U:$Z,2,FALSE),IF(C1727=2,VLOOKUP(B1727,balance!$U:$Z,3,FALSE),IF(C1727=3,VLOOKUP(B1727,balance!$U:$Z,4,FALSE),IF(C1727=4,VLOOKUP(B1727,balance!$U:$Z,5,FALSE),IF(C1727=5,VLOOKUP(B1727-1,balance!$U:$Z,6,FALSE),0)))))/100</f>
        <v>4.45E-3</v>
      </c>
      <c r="H1727">
        <v>2</v>
      </c>
      <c r="I1727" s="1">
        <f>IF(C1727=1,VLOOKUP(FoxFire!B1727,balance!$AF:$AJ,2,FALSE),IF(C1727=2,VLOOKUP(B1727,balance!$AF:$AJ,3,FALSE),IF(C1727=3,VLOOKUP(B1727,balance!$AF:$AJ,4,FALSE),IF(C1727=4,VLOOKUP(B1727,balance!$AF:$AJ,5,FALSE),IF(C1727=5,VLOOKUP(B1727,balance!$AF:$AK,6,FALSE),0)))))*1000000000000</f>
        <v>3121250000000.0254</v>
      </c>
      <c r="J1727">
        <f>VLOOKUP(B1727,balance!AU:BD,10,FALSE)</f>
        <v>0</v>
      </c>
    </row>
    <row r="1728" spans="1:10" x14ac:dyDescent="0.3">
      <c r="A1728">
        <v>1726</v>
      </c>
      <c r="B1728">
        <f t="shared" si="53"/>
        <v>346</v>
      </c>
      <c r="C1728">
        <f t="shared" si="52"/>
        <v>2</v>
      </c>
      <c r="D1728">
        <v>9026</v>
      </c>
      <c r="E1728" s="1">
        <f>IF(C1728=1,VLOOKUP(B1728,balance!$AU:$AZ,2,FALSE),IF(C1728=2,VLOOKUP(B1728,balance!$AU:$AZ,3,FALSE),IF(C1728=3,VLOOKUP(B1728,balance!$AU:$AZ,4,FALSE),IF(C1728=4,VLOOKUP(B1728,balance!$AU:$AZ,5,FALSE),IF(C1728=5,VLOOKUP(B1728-1,balance!$AU:$AZ,6,FALSE),0)))))</f>
        <v>8500</v>
      </c>
      <c r="F1728">
        <v>53</v>
      </c>
      <c r="G1728">
        <f>IF(C1728=1,VLOOKUP(FoxFire!B1728,balance!$U:$Z,2,FALSE),IF(C1728=2,VLOOKUP(B1728,balance!$U:$Z,3,FALSE),IF(C1728=3,VLOOKUP(B1728,balance!$U:$Z,4,FALSE),IF(C1728=4,VLOOKUP(B1728,balance!$U:$Z,5,FALSE),IF(C1728=5,VLOOKUP(B1728-1,balance!$U:$Z,6,FALSE),0)))))/100</f>
        <v>4.45E-3</v>
      </c>
      <c r="H1728">
        <v>2</v>
      </c>
      <c r="I1728" s="1">
        <f>IF(C1728=1,VLOOKUP(FoxFire!B1728,balance!$AF:$AJ,2,FALSE),IF(C1728=2,VLOOKUP(B1728,balance!$AF:$AJ,3,FALSE),IF(C1728=3,VLOOKUP(B1728,balance!$AF:$AJ,4,FALSE),IF(C1728=4,VLOOKUP(B1728,balance!$AF:$AJ,5,FALSE),IF(C1728=5,VLOOKUP(B1728,balance!$AF:$AK,6,FALSE),0)))))*1000000000000</f>
        <v>3121250000000.0254</v>
      </c>
      <c r="J1728">
        <f>VLOOKUP(B1728,balance!AU:BD,10,FALSE)</f>
        <v>0</v>
      </c>
    </row>
    <row r="1729" spans="1:10" x14ac:dyDescent="0.3">
      <c r="A1729">
        <v>1727</v>
      </c>
      <c r="B1729">
        <f t="shared" si="53"/>
        <v>346</v>
      </c>
      <c r="C1729">
        <f t="shared" si="52"/>
        <v>3</v>
      </c>
      <c r="D1729">
        <v>9026</v>
      </c>
      <c r="E1729" s="1">
        <f>IF(C1729=1,VLOOKUP(B1729,balance!$AU:$AZ,2,FALSE),IF(C1729=2,VLOOKUP(B1729,balance!$AU:$AZ,3,FALSE),IF(C1729=3,VLOOKUP(B1729,balance!$AU:$AZ,4,FALSE),IF(C1729=4,VLOOKUP(B1729,balance!$AU:$AZ,5,FALSE),IF(C1729=5,VLOOKUP(B1729-1,balance!$AU:$AZ,6,FALSE),0)))))</f>
        <v>8500</v>
      </c>
      <c r="F1729">
        <v>53</v>
      </c>
      <c r="G1729">
        <f>IF(C1729=1,VLOOKUP(FoxFire!B1729,balance!$U:$Z,2,FALSE),IF(C1729=2,VLOOKUP(B1729,balance!$U:$Z,3,FALSE),IF(C1729=3,VLOOKUP(B1729,balance!$U:$Z,4,FALSE),IF(C1729=4,VLOOKUP(B1729,balance!$U:$Z,5,FALSE),IF(C1729=5,VLOOKUP(B1729-1,balance!$U:$Z,6,FALSE),0)))))/100</f>
        <v>4.45E-3</v>
      </c>
      <c r="H1729">
        <v>2</v>
      </c>
      <c r="I1729" s="1">
        <f>IF(C1729=1,VLOOKUP(FoxFire!B1729,balance!$AF:$AJ,2,FALSE),IF(C1729=2,VLOOKUP(B1729,balance!$AF:$AJ,3,FALSE),IF(C1729=3,VLOOKUP(B1729,balance!$AF:$AJ,4,FALSE),IF(C1729=4,VLOOKUP(B1729,balance!$AF:$AJ,5,FALSE),IF(C1729=5,VLOOKUP(B1729,balance!$AF:$AK,6,FALSE),0)))))*1000000000000</f>
        <v>3121250000000.0254</v>
      </c>
      <c r="J1729">
        <f>VLOOKUP(B1729,balance!AU:BD,10,FALSE)</f>
        <v>0</v>
      </c>
    </row>
    <row r="1730" spans="1:10" x14ac:dyDescent="0.3">
      <c r="A1730">
        <v>1728</v>
      </c>
      <c r="B1730">
        <f t="shared" si="53"/>
        <v>346</v>
      </c>
      <c r="C1730">
        <f t="shared" si="52"/>
        <v>4</v>
      </c>
      <c r="D1730">
        <v>9026</v>
      </c>
      <c r="E1730" s="1">
        <f>IF(C1730=1,VLOOKUP(B1730,balance!$AU:$AZ,2,FALSE),IF(C1730=2,VLOOKUP(B1730,balance!$AU:$AZ,3,FALSE),IF(C1730=3,VLOOKUP(B1730,balance!$AU:$AZ,4,FALSE),IF(C1730=4,VLOOKUP(B1730,balance!$AU:$AZ,5,FALSE),IF(C1730=5,VLOOKUP(B1730-1,balance!$AU:$AZ,6,FALSE),0)))))</f>
        <v>8500</v>
      </c>
      <c r="F1730">
        <v>53</v>
      </c>
      <c r="G1730">
        <f>IF(C1730=1,VLOOKUP(FoxFire!B1730,balance!$U:$Z,2,FALSE),IF(C1730=2,VLOOKUP(B1730,balance!$U:$Z,3,FALSE),IF(C1730=3,VLOOKUP(B1730,balance!$U:$Z,4,FALSE),IF(C1730=4,VLOOKUP(B1730,balance!$U:$Z,5,FALSE),IF(C1730=5,VLOOKUP(B1730-1,balance!$U:$Z,6,FALSE),0)))))/100</f>
        <v>4.45E-3</v>
      </c>
      <c r="H1730">
        <v>2</v>
      </c>
      <c r="I1730" s="1">
        <f>IF(C1730=1,VLOOKUP(FoxFire!B1730,balance!$AF:$AJ,2,FALSE),IF(C1730=2,VLOOKUP(B1730,balance!$AF:$AJ,3,FALSE),IF(C1730=3,VLOOKUP(B1730,balance!$AF:$AJ,4,FALSE),IF(C1730=4,VLOOKUP(B1730,balance!$AF:$AJ,5,FALSE),IF(C1730=5,VLOOKUP(B1730,balance!$AF:$AK,6,FALSE),0)))))*1000000000000</f>
        <v>3121250000000.0254</v>
      </c>
      <c r="J1730">
        <f>VLOOKUP(B1730,balance!AU:BD,10,FALSE)</f>
        <v>0</v>
      </c>
    </row>
    <row r="1731" spans="1:10" x14ac:dyDescent="0.3">
      <c r="A1731">
        <v>1729</v>
      </c>
      <c r="B1731">
        <f t="shared" si="53"/>
        <v>347</v>
      </c>
      <c r="C1731">
        <f t="shared" si="52"/>
        <v>5</v>
      </c>
      <c r="D1731">
        <v>9026</v>
      </c>
      <c r="E1731" s="1">
        <f>IF(C1731=1,VLOOKUP(B1731,balance!$AU:$AZ,2,FALSE),IF(C1731=2,VLOOKUP(B1731,balance!$AU:$AZ,3,FALSE),IF(C1731=3,VLOOKUP(B1731,balance!$AU:$AZ,4,FALSE),IF(C1731=4,VLOOKUP(B1731,balance!$AU:$AZ,5,FALSE),IF(C1731=5,VLOOKUP(B1731-1,balance!$AU:$AZ,6,FALSE),0)))))</f>
        <v>170000</v>
      </c>
      <c r="F1731">
        <v>53</v>
      </c>
      <c r="G1731">
        <f>IF(C1731=1,VLOOKUP(FoxFire!B1731,balance!$U:$Z,2,FALSE),IF(C1731=2,VLOOKUP(B1731,balance!$U:$Z,3,FALSE),IF(C1731=3,VLOOKUP(B1731,balance!$U:$Z,4,FALSE),IF(C1731=4,VLOOKUP(B1731,balance!$U:$Z,5,FALSE),IF(C1731=5,VLOOKUP(B1731-1,balance!$U:$Z,6,FALSE),0)))))/100</f>
        <v>1779.8645000000001</v>
      </c>
      <c r="H1731">
        <v>2</v>
      </c>
      <c r="I1731" s="1">
        <f>IF(C1731=1,VLOOKUP(FoxFire!B1731,balance!$AF:$AJ,2,FALSE),IF(C1731=2,VLOOKUP(B1731,balance!$AF:$AJ,3,FALSE),IF(C1731=3,VLOOKUP(B1731,balance!$AF:$AJ,4,FALSE),IF(C1731=4,VLOOKUP(B1731,balance!$AF:$AJ,5,FALSE),IF(C1731=5,VLOOKUP(B1731,balance!$AF:$AK,6,FALSE),0)))))*1000000000000</f>
        <v>12490000000000.1</v>
      </c>
      <c r="J1731">
        <f>VLOOKUP(B1731,balance!AU:BD,10,FALSE)</f>
        <v>0</v>
      </c>
    </row>
    <row r="1732" spans="1:10" x14ac:dyDescent="0.3">
      <c r="A1732">
        <v>1730</v>
      </c>
      <c r="B1732">
        <f t="shared" si="53"/>
        <v>347</v>
      </c>
      <c r="C1732">
        <f t="shared" si="52"/>
        <v>1</v>
      </c>
      <c r="D1732">
        <v>9026</v>
      </c>
      <c r="E1732" s="1">
        <f>IF(C1732=1,VLOOKUP(B1732,balance!$AU:$AZ,2,FALSE),IF(C1732=2,VLOOKUP(B1732,balance!$AU:$AZ,3,FALSE),IF(C1732=3,VLOOKUP(B1732,balance!$AU:$AZ,4,FALSE),IF(C1732=4,VLOOKUP(B1732,balance!$AU:$AZ,5,FALSE),IF(C1732=5,VLOOKUP(B1732-1,balance!$AU:$AZ,6,FALSE),0)))))</f>
        <v>8500</v>
      </c>
      <c r="F1732">
        <v>53</v>
      </c>
      <c r="G1732">
        <f>IF(C1732=1,VLOOKUP(FoxFire!B1732,balance!$U:$Z,2,FALSE),IF(C1732=2,VLOOKUP(B1732,balance!$U:$Z,3,FALSE),IF(C1732=3,VLOOKUP(B1732,balance!$U:$Z,4,FALSE),IF(C1732=4,VLOOKUP(B1732,balance!$U:$Z,5,FALSE),IF(C1732=5,VLOOKUP(B1732-1,balance!$U:$Z,6,FALSE),0)))))/100</f>
        <v>4.4600000000000004E-3</v>
      </c>
      <c r="H1732">
        <v>2</v>
      </c>
      <c r="I1732" s="1">
        <f>IF(C1732=1,VLOOKUP(FoxFire!B1732,balance!$AF:$AJ,2,FALSE),IF(C1732=2,VLOOKUP(B1732,balance!$AF:$AJ,3,FALSE),IF(C1732=3,VLOOKUP(B1732,balance!$AF:$AJ,4,FALSE),IF(C1732=4,VLOOKUP(B1732,balance!$AF:$AJ,5,FALSE),IF(C1732=5,VLOOKUP(B1732,balance!$AF:$AK,6,FALSE),0)))))*1000000000000</f>
        <v>3122500000000.0249</v>
      </c>
      <c r="J1732">
        <f>VLOOKUP(B1732,balance!AU:BD,10,FALSE)</f>
        <v>0</v>
      </c>
    </row>
    <row r="1733" spans="1:10" x14ac:dyDescent="0.3">
      <c r="A1733">
        <v>1731</v>
      </c>
      <c r="B1733">
        <f t="shared" si="53"/>
        <v>347</v>
      </c>
      <c r="C1733">
        <f t="shared" si="52"/>
        <v>2</v>
      </c>
      <c r="D1733">
        <v>9026</v>
      </c>
      <c r="E1733" s="1">
        <f>IF(C1733=1,VLOOKUP(B1733,balance!$AU:$AZ,2,FALSE),IF(C1733=2,VLOOKUP(B1733,balance!$AU:$AZ,3,FALSE),IF(C1733=3,VLOOKUP(B1733,balance!$AU:$AZ,4,FALSE),IF(C1733=4,VLOOKUP(B1733,balance!$AU:$AZ,5,FALSE),IF(C1733=5,VLOOKUP(B1733-1,balance!$AU:$AZ,6,FALSE),0)))))</f>
        <v>8500</v>
      </c>
      <c r="F1733">
        <v>53</v>
      </c>
      <c r="G1733">
        <f>IF(C1733=1,VLOOKUP(FoxFire!B1733,balance!$U:$Z,2,FALSE),IF(C1733=2,VLOOKUP(B1733,balance!$U:$Z,3,FALSE),IF(C1733=3,VLOOKUP(B1733,balance!$U:$Z,4,FALSE),IF(C1733=4,VLOOKUP(B1733,balance!$U:$Z,5,FALSE),IF(C1733=5,VLOOKUP(B1733-1,balance!$U:$Z,6,FALSE),0)))))/100</f>
        <v>4.4600000000000004E-3</v>
      </c>
      <c r="H1733">
        <v>2</v>
      </c>
      <c r="I1733" s="1">
        <f>IF(C1733=1,VLOOKUP(FoxFire!B1733,balance!$AF:$AJ,2,FALSE),IF(C1733=2,VLOOKUP(B1733,balance!$AF:$AJ,3,FALSE),IF(C1733=3,VLOOKUP(B1733,balance!$AF:$AJ,4,FALSE),IF(C1733=4,VLOOKUP(B1733,balance!$AF:$AJ,5,FALSE),IF(C1733=5,VLOOKUP(B1733,balance!$AF:$AK,6,FALSE),0)))))*1000000000000</f>
        <v>3122500000000.0249</v>
      </c>
      <c r="J1733">
        <f>VLOOKUP(B1733,balance!AU:BD,10,FALSE)</f>
        <v>0</v>
      </c>
    </row>
    <row r="1734" spans="1:10" x14ac:dyDescent="0.3">
      <c r="A1734">
        <v>1732</v>
      </c>
      <c r="B1734">
        <f t="shared" si="53"/>
        <v>347</v>
      </c>
      <c r="C1734">
        <f t="shared" si="52"/>
        <v>3</v>
      </c>
      <c r="D1734">
        <v>9026</v>
      </c>
      <c r="E1734" s="1">
        <f>IF(C1734=1,VLOOKUP(B1734,balance!$AU:$AZ,2,FALSE),IF(C1734=2,VLOOKUP(B1734,balance!$AU:$AZ,3,FALSE),IF(C1734=3,VLOOKUP(B1734,balance!$AU:$AZ,4,FALSE),IF(C1734=4,VLOOKUP(B1734,balance!$AU:$AZ,5,FALSE),IF(C1734=5,VLOOKUP(B1734-1,balance!$AU:$AZ,6,FALSE),0)))))</f>
        <v>8500</v>
      </c>
      <c r="F1734">
        <v>53</v>
      </c>
      <c r="G1734">
        <f>IF(C1734=1,VLOOKUP(FoxFire!B1734,balance!$U:$Z,2,FALSE),IF(C1734=2,VLOOKUP(B1734,balance!$U:$Z,3,FALSE),IF(C1734=3,VLOOKUP(B1734,balance!$U:$Z,4,FALSE),IF(C1734=4,VLOOKUP(B1734,balance!$U:$Z,5,FALSE),IF(C1734=5,VLOOKUP(B1734-1,balance!$U:$Z,6,FALSE),0)))))/100</f>
        <v>4.4600000000000004E-3</v>
      </c>
      <c r="H1734">
        <v>2</v>
      </c>
      <c r="I1734" s="1">
        <f>IF(C1734=1,VLOOKUP(FoxFire!B1734,balance!$AF:$AJ,2,FALSE),IF(C1734=2,VLOOKUP(B1734,balance!$AF:$AJ,3,FALSE),IF(C1734=3,VLOOKUP(B1734,balance!$AF:$AJ,4,FALSE),IF(C1734=4,VLOOKUP(B1734,balance!$AF:$AJ,5,FALSE),IF(C1734=5,VLOOKUP(B1734,balance!$AF:$AK,6,FALSE),0)))))*1000000000000</f>
        <v>3122500000000.0249</v>
      </c>
      <c r="J1734">
        <f>VLOOKUP(B1734,balance!AU:BD,10,FALSE)</f>
        <v>0</v>
      </c>
    </row>
    <row r="1735" spans="1:10" x14ac:dyDescent="0.3">
      <c r="A1735">
        <v>1733</v>
      </c>
      <c r="B1735">
        <f t="shared" si="53"/>
        <v>347</v>
      </c>
      <c r="C1735">
        <f t="shared" si="52"/>
        <v>4</v>
      </c>
      <c r="D1735">
        <v>9026</v>
      </c>
      <c r="E1735" s="1">
        <f>IF(C1735=1,VLOOKUP(B1735,balance!$AU:$AZ,2,FALSE),IF(C1735=2,VLOOKUP(B1735,balance!$AU:$AZ,3,FALSE),IF(C1735=3,VLOOKUP(B1735,balance!$AU:$AZ,4,FALSE),IF(C1735=4,VLOOKUP(B1735,balance!$AU:$AZ,5,FALSE),IF(C1735=5,VLOOKUP(B1735-1,balance!$AU:$AZ,6,FALSE),0)))))</f>
        <v>8500</v>
      </c>
      <c r="F1735">
        <v>53</v>
      </c>
      <c r="G1735">
        <f>IF(C1735=1,VLOOKUP(FoxFire!B1735,balance!$U:$Z,2,FALSE),IF(C1735=2,VLOOKUP(B1735,balance!$U:$Z,3,FALSE),IF(C1735=3,VLOOKUP(B1735,balance!$U:$Z,4,FALSE),IF(C1735=4,VLOOKUP(B1735,balance!$U:$Z,5,FALSE),IF(C1735=5,VLOOKUP(B1735-1,balance!$U:$Z,6,FALSE),0)))))/100</f>
        <v>4.4600000000000004E-3</v>
      </c>
      <c r="H1735">
        <v>2</v>
      </c>
      <c r="I1735" s="1">
        <f>IF(C1735=1,VLOOKUP(FoxFire!B1735,balance!$AF:$AJ,2,FALSE),IF(C1735=2,VLOOKUP(B1735,balance!$AF:$AJ,3,FALSE),IF(C1735=3,VLOOKUP(B1735,balance!$AF:$AJ,4,FALSE),IF(C1735=4,VLOOKUP(B1735,balance!$AF:$AJ,5,FALSE),IF(C1735=5,VLOOKUP(B1735,balance!$AF:$AK,6,FALSE),0)))))*1000000000000</f>
        <v>3122500000000.0249</v>
      </c>
      <c r="J1735">
        <f>VLOOKUP(B1735,balance!AU:BD,10,FALSE)</f>
        <v>0</v>
      </c>
    </row>
    <row r="1736" spans="1:10" x14ac:dyDescent="0.3">
      <c r="A1736">
        <v>1734</v>
      </c>
      <c r="B1736">
        <f t="shared" si="53"/>
        <v>348</v>
      </c>
      <c r="C1736">
        <f t="shared" ref="C1736:C1799" si="54">C1731</f>
        <v>5</v>
      </c>
      <c r="D1736">
        <v>9026</v>
      </c>
      <c r="E1736" s="1">
        <f>IF(C1736=1,VLOOKUP(B1736,balance!$AU:$AZ,2,FALSE),IF(C1736=2,VLOOKUP(B1736,balance!$AU:$AZ,3,FALSE),IF(C1736=3,VLOOKUP(B1736,balance!$AU:$AZ,4,FALSE),IF(C1736=4,VLOOKUP(B1736,balance!$AU:$AZ,5,FALSE),IF(C1736=5,VLOOKUP(B1736-1,balance!$AU:$AZ,6,FALSE),0)))))</f>
        <v>170000</v>
      </c>
      <c r="F1736">
        <v>53</v>
      </c>
      <c r="G1736">
        <f>IF(C1736=1,VLOOKUP(FoxFire!B1736,balance!$U:$Z,2,FALSE),IF(C1736=2,VLOOKUP(B1736,balance!$U:$Z,3,FALSE),IF(C1736=3,VLOOKUP(B1736,balance!$U:$Z,4,FALSE),IF(C1736=4,VLOOKUP(B1736,balance!$U:$Z,5,FALSE),IF(C1736=5,VLOOKUP(B1736-1,balance!$U:$Z,6,FALSE),0)))))/100</f>
        <v>1785.6480000000001</v>
      </c>
      <c r="H1736">
        <v>2</v>
      </c>
      <c r="I1736" s="1">
        <f>IF(C1736=1,VLOOKUP(FoxFire!B1736,balance!$AF:$AJ,2,FALSE),IF(C1736=2,VLOOKUP(B1736,balance!$AF:$AJ,3,FALSE),IF(C1736=3,VLOOKUP(B1736,balance!$AF:$AJ,4,FALSE),IF(C1736=4,VLOOKUP(B1736,balance!$AF:$AJ,5,FALSE),IF(C1736=5,VLOOKUP(B1736,balance!$AF:$AK,6,FALSE),0)))))*1000000000000</f>
        <v>12495000000000.1</v>
      </c>
      <c r="J1736">
        <f>VLOOKUP(B1736,balance!AU:BD,10,FALSE)</f>
        <v>0</v>
      </c>
    </row>
    <row r="1737" spans="1:10" x14ac:dyDescent="0.3">
      <c r="A1737">
        <v>1735</v>
      </c>
      <c r="B1737">
        <f t="shared" si="53"/>
        <v>348</v>
      </c>
      <c r="C1737">
        <f t="shared" si="54"/>
        <v>1</v>
      </c>
      <c r="D1737">
        <v>9026</v>
      </c>
      <c r="E1737" s="1">
        <f>IF(C1737=1,VLOOKUP(B1737,balance!$AU:$AZ,2,FALSE),IF(C1737=2,VLOOKUP(B1737,balance!$AU:$AZ,3,FALSE),IF(C1737=3,VLOOKUP(B1737,balance!$AU:$AZ,4,FALSE),IF(C1737=4,VLOOKUP(B1737,balance!$AU:$AZ,5,FALSE),IF(C1737=5,VLOOKUP(B1737-1,balance!$AU:$AZ,6,FALSE),0)))))</f>
        <v>8500</v>
      </c>
      <c r="F1737">
        <v>53</v>
      </c>
      <c r="G1737">
        <f>IF(C1737=1,VLOOKUP(FoxFire!B1737,balance!$U:$Z,2,FALSE),IF(C1737=2,VLOOKUP(B1737,balance!$U:$Z,3,FALSE),IF(C1737=3,VLOOKUP(B1737,balance!$U:$Z,4,FALSE),IF(C1737=4,VLOOKUP(B1737,balance!$U:$Z,5,FALSE),IF(C1737=5,VLOOKUP(B1737-1,balance!$U:$Z,6,FALSE),0)))))/100</f>
        <v>4.47E-3</v>
      </c>
      <c r="H1737">
        <v>2</v>
      </c>
      <c r="I1737" s="1">
        <f>IF(C1737=1,VLOOKUP(FoxFire!B1737,balance!$AF:$AJ,2,FALSE),IF(C1737=2,VLOOKUP(B1737,balance!$AF:$AJ,3,FALSE),IF(C1737=3,VLOOKUP(B1737,balance!$AF:$AJ,4,FALSE),IF(C1737=4,VLOOKUP(B1737,balance!$AF:$AJ,5,FALSE),IF(C1737=5,VLOOKUP(B1737,balance!$AF:$AK,6,FALSE),0)))))*1000000000000</f>
        <v>3123750000000.0249</v>
      </c>
      <c r="J1737">
        <f>VLOOKUP(B1737,balance!AU:BD,10,FALSE)</f>
        <v>0</v>
      </c>
    </row>
    <row r="1738" spans="1:10" x14ac:dyDescent="0.3">
      <c r="A1738">
        <v>1736</v>
      </c>
      <c r="B1738">
        <f t="shared" si="53"/>
        <v>348</v>
      </c>
      <c r="C1738">
        <f t="shared" si="54"/>
        <v>2</v>
      </c>
      <c r="D1738">
        <v>9026</v>
      </c>
      <c r="E1738" s="1">
        <f>IF(C1738=1,VLOOKUP(B1738,balance!$AU:$AZ,2,FALSE),IF(C1738=2,VLOOKUP(B1738,balance!$AU:$AZ,3,FALSE),IF(C1738=3,VLOOKUP(B1738,balance!$AU:$AZ,4,FALSE),IF(C1738=4,VLOOKUP(B1738,balance!$AU:$AZ,5,FALSE),IF(C1738=5,VLOOKUP(B1738-1,balance!$AU:$AZ,6,FALSE),0)))))</f>
        <v>8500</v>
      </c>
      <c r="F1738">
        <v>53</v>
      </c>
      <c r="G1738">
        <f>IF(C1738=1,VLOOKUP(FoxFire!B1738,balance!$U:$Z,2,FALSE),IF(C1738=2,VLOOKUP(B1738,balance!$U:$Z,3,FALSE),IF(C1738=3,VLOOKUP(B1738,balance!$U:$Z,4,FALSE),IF(C1738=4,VLOOKUP(B1738,balance!$U:$Z,5,FALSE),IF(C1738=5,VLOOKUP(B1738-1,balance!$U:$Z,6,FALSE),0)))))/100</f>
        <v>4.47E-3</v>
      </c>
      <c r="H1738">
        <v>2</v>
      </c>
      <c r="I1738" s="1">
        <f>IF(C1738=1,VLOOKUP(FoxFire!B1738,balance!$AF:$AJ,2,FALSE),IF(C1738=2,VLOOKUP(B1738,balance!$AF:$AJ,3,FALSE),IF(C1738=3,VLOOKUP(B1738,balance!$AF:$AJ,4,FALSE),IF(C1738=4,VLOOKUP(B1738,balance!$AF:$AJ,5,FALSE),IF(C1738=5,VLOOKUP(B1738,balance!$AF:$AK,6,FALSE),0)))))*1000000000000</f>
        <v>3123750000000.0249</v>
      </c>
      <c r="J1738">
        <f>VLOOKUP(B1738,balance!AU:BD,10,FALSE)</f>
        <v>0</v>
      </c>
    </row>
    <row r="1739" spans="1:10" x14ac:dyDescent="0.3">
      <c r="A1739">
        <v>1737</v>
      </c>
      <c r="B1739">
        <f t="shared" si="53"/>
        <v>348</v>
      </c>
      <c r="C1739">
        <f t="shared" si="54"/>
        <v>3</v>
      </c>
      <c r="D1739">
        <v>9026</v>
      </c>
      <c r="E1739" s="1">
        <f>IF(C1739=1,VLOOKUP(B1739,balance!$AU:$AZ,2,FALSE),IF(C1739=2,VLOOKUP(B1739,balance!$AU:$AZ,3,FALSE),IF(C1739=3,VLOOKUP(B1739,balance!$AU:$AZ,4,FALSE),IF(C1739=4,VLOOKUP(B1739,balance!$AU:$AZ,5,FALSE),IF(C1739=5,VLOOKUP(B1739-1,balance!$AU:$AZ,6,FALSE),0)))))</f>
        <v>8500</v>
      </c>
      <c r="F1739">
        <v>53</v>
      </c>
      <c r="G1739">
        <f>IF(C1739=1,VLOOKUP(FoxFire!B1739,balance!$U:$Z,2,FALSE),IF(C1739=2,VLOOKUP(B1739,balance!$U:$Z,3,FALSE),IF(C1739=3,VLOOKUP(B1739,balance!$U:$Z,4,FALSE),IF(C1739=4,VLOOKUP(B1739,balance!$U:$Z,5,FALSE),IF(C1739=5,VLOOKUP(B1739-1,balance!$U:$Z,6,FALSE),0)))))/100</f>
        <v>4.47E-3</v>
      </c>
      <c r="H1739">
        <v>2</v>
      </c>
      <c r="I1739" s="1">
        <f>IF(C1739=1,VLOOKUP(FoxFire!B1739,balance!$AF:$AJ,2,FALSE),IF(C1739=2,VLOOKUP(B1739,balance!$AF:$AJ,3,FALSE),IF(C1739=3,VLOOKUP(B1739,balance!$AF:$AJ,4,FALSE),IF(C1739=4,VLOOKUP(B1739,balance!$AF:$AJ,5,FALSE),IF(C1739=5,VLOOKUP(B1739,balance!$AF:$AK,6,FALSE),0)))))*1000000000000</f>
        <v>3123750000000.0249</v>
      </c>
      <c r="J1739">
        <f>VLOOKUP(B1739,balance!AU:BD,10,FALSE)</f>
        <v>0</v>
      </c>
    </row>
    <row r="1740" spans="1:10" x14ac:dyDescent="0.3">
      <c r="A1740">
        <v>1738</v>
      </c>
      <c r="B1740">
        <f t="shared" ref="B1740:B1803" si="55">B1735+1</f>
        <v>348</v>
      </c>
      <c r="C1740">
        <f t="shared" si="54"/>
        <v>4</v>
      </c>
      <c r="D1740">
        <v>9026</v>
      </c>
      <c r="E1740" s="1">
        <f>IF(C1740=1,VLOOKUP(B1740,balance!$AU:$AZ,2,FALSE),IF(C1740=2,VLOOKUP(B1740,balance!$AU:$AZ,3,FALSE),IF(C1740=3,VLOOKUP(B1740,balance!$AU:$AZ,4,FALSE),IF(C1740=4,VLOOKUP(B1740,balance!$AU:$AZ,5,FALSE),IF(C1740=5,VLOOKUP(B1740-1,balance!$AU:$AZ,6,FALSE),0)))))</f>
        <v>8500</v>
      </c>
      <c r="F1740">
        <v>53</v>
      </c>
      <c r="G1740">
        <f>IF(C1740=1,VLOOKUP(FoxFire!B1740,balance!$U:$Z,2,FALSE),IF(C1740=2,VLOOKUP(B1740,balance!$U:$Z,3,FALSE),IF(C1740=3,VLOOKUP(B1740,balance!$U:$Z,4,FALSE),IF(C1740=4,VLOOKUP(B1740,balance!$U:$Z,5,FALSE),IF(C1740=5,VLOOKUP(B1740-1,balance!$U:$Z,6,FALSE),0)))))/100</f>
        <v>4.47E-3</v>
      </c>
      <c r="H1740">
        <v>2</v>
      </c>
      <c r="I1740" s="1">
        <f>IF(C1740=1,VLOOKUP(FoxFire!B1740,balance!$AF:$AJ,2,FALSE),IF(C1740=2,VLOOKUP(B1740,balance!$AF:$AJ,3,FALSE),IF(C1740=3,VLOOKUP(B1740,balance!$AF:$AJ,4,FALSE),IF(C1740=4,VLOOKUP(B1740,balance!$AF:$AJ,5,FALSE),IF(C1740=5,VLOOKUP(B1740,balance!$AF:$AK,6,FALSE),0)))))*1000000000000</f>
        <v>3123750000000.0249</v>
      </c>
      <c r="J1740">
        <f>VLOOKUP(B1740,balance!AU:BD,10,FALSE)</f>
        <v>0</v>
      </c>
    </row>
    <row r="1741" spans="1:10" x14ac:dyDescent="0.3">
      <c r="A1741">
        <v>1739</v>
      </c>
      <c r="B1741">
        <f t="shared" si="55"/>
        <v>349</v>
      </c>
      <c r="C1741">
        <f t="shared" si="54"/>
        <v>5</v>
      </c>
      <c r="D1741">
        <v>9026</v>
      </c>
      <c r="E1741" s="1">
        <f>IF(C1741=1,VLOOKUP(B1741,balance!$AU:$AZ,2,FALSE),IF(C1741=2,VLOOKUP(B1741,balance!$AU:$AZ,3,FALSE),IF(C1741=3,VLOOKUP(B1741,balance!$AU:$AZ,4,FALSE),IF(C1741=4,VLOOKUP(B1741,balance!$AU:$AZ,5,FALSE),IF(C1741=5,VLOOKUP(B1741-1,balance!$AU:$AZ,6,FALSE),0)))))</f>
        <v>170000</v>
      </c>
      <c r="F1741">
        <v>53</v>
      </c>
      <c r="G1741">
        <f>IF(C1741=1,VLOOKUP(FoxFire!B1741,balance!$U:$Z,2,FALSE),IF(C1741=2,VLOOKUP(B1741,balance!$U:$Z,3,FALSE),IF(C1741=3,VLOOKUP(B1741,balance!$U:$Z,4,FALSE),IF(C1741=4,VLOOKUP(B1741,balance!$U:$Z,5,FALSE),IF(C1741=5,VLOOKUP(B1741-1,balance!$U:$Z,6,FALSE),0)))))/100</f>
        <v>1791.4414000000002</v>
      </c>
      <c r="H1741">
        <v>2</v>
      </c>
      <c r="I1741" s="1">
        <f>IF(C1741=1,VLOOKUP(FoxFire!B1741,balance!$AF:$AJ,2,FALSE),IF(C1741=2,VLOOKUP(B1741,balance!$AF:$AJ,3,FALSE),IF(C1741=3,VLOOKUP(B1741,balance!$AF:$AJ,4,FALSE),IF(C1741=4,VLOOKUP(B1741,balance!$AF:$AJ,5,FALSE),IF(C1741=5,VLOOKUP(B1741,balance!$AF:$AK,6,FALSE),0)))))*1000000000000</f>
        <v>12500000000000.1</v>
      </c>
      <c r="J1741">
        <f>VLOOKUP(B1741,balance!AU:BD,10,FALSE)</f>
        <v>0</v>
      </c>
    </row>
    <row r="1742" spans="1:10" x14ac:dyDescent="0.3">
      <c r="A1742">
        <v>1740</v>
      </c>
      <c r="B1742">
        <f t="shared" si="55"/>
        <v>349</v>
      </c>
      <c r="C1742">
        <f t="shared" si="54"/>
        <v>1</v>
      </c>
      <c r="D1742">
        <v>9026</v>
      </c>
      <c r="E1742" s="1">
        <f>IF(C1742=1,VLOOKUP(B1742,balance!$AU:$AZ,2,FALSE),IF(C1742=2,VLOOKUP(B1742,balance!$AU:$AZ,3,FALSE),IF(C1742=3,VLOOKUP(B1742,balance!$AU:$AZ,4,FALSE),IF(C1742=4,VLOOKUP(B1742,balance!$AU:$AZ,5,FALSE),IF(C1742=5,VLOOKUP(B1742-1,balance!$AU:$AZ,6,FALSE),0)))))</f>
        <v>8500</v>
      </c>
      <c r="F1742">
        <v>53</v>
      </c>
      <c r="G1742">
        <f>IF(C1742=1,VLOOKUP(FoxFire!B1742,balance!$U:$Z,2,FALSE),IF(C1742=2,VLOOKUP(B1742,balance!$U:$Z,3,FALSE),IF(C1742=3,VLOOKUP(B1742,balance!$U:$Z,4,FALSE),IF(C1742=4,VLOOKUP(B1742,balance!$U:$Z,5,FALSE),IF(C1742=5,VLOOKUP(B1742-1,balance!$U:$Z,6,FALSE),0)))))/100</f>
        <v>4.4800000000000005E-3</v>
      </c>
      <c r="H1742">
        <v>2</v>
      </c>
      <c r="I1742" s="1">
        <f>IF(C1742=1,VLOOKUP(FoxFire!B1742,balance!$AF:$AJ,2,FALSE),IF(C1742=2,VLOOKUP(B1742,balance!$AF:$AJ,3,FALSE),IF(C1742=3,VLOOKUP(B1742,balance!$AF:$AJ,4,FALSE),IF(C1742=4,VLOOKUP(B1742,balance!$AF:$AJ,5,FALSE),IF(C1742=5,VLOOKUP(B1742,balance!$AF:$AK,6,FALSE),0)))))*1000000000000</f>
        <v>3125000000000.0249</v>
      </c>
      <c r="J1742">
        <f>VLOOKUP(B1742,balance!AU:BD,10,FALSE)</f>
        <v>0</v>
      </c>
    </row>
    <row r="1743" spans="1:10" x14ac:dyDescent="0.3">
      <c r="A1743">
        <v>1741</v>
      </c>
      <c r="B1743">
        <f t="shared" si="55"/>
        <v>349</v>
      </c>
      <c r="C1743">
        <f t="shared" si="54"/>
        <v>2</v>
      </c>
      <c r="D1743">
        <v>9026</v>
      </c>
      <c r="E1743" s="1">
        <f>IF(C1743=1,VLOOKUP(B1743,balance!$AU:$AZ,2,FALSE),IF(C1743=2,VLOOKUP(B1743,balance!$AU:$AZ,3,FALSE),IF(C1743=3,VLOOKUP(B1743,balance!$AU:$AZ,4,FALSE),IF(C1743=4,VLOOKUP(B1743,balance!$AU:$AZ,5,FALSE),IF(C1743=5,VLOOKUP(B1743-1,balance!$AU:$AZ,6,FALSE),0)))))</f>
        <v>8500</v>
      </c>
      <c r="F1743">
        <v>53</v>
      </c>
      <c r="G1743">
        <f>IF(C1743=1,VLOOKUP(FoxFire!B1743,balance!$U:$Z,2,FALSE),IF(C1743=2,VLOOKUP(B1743,balance!$U:$Z,3,FALSE),IF(C1743=3,VLOOKUP(B1743,balance!$U:$Z,4,FALSE),IF(C1743=4,VLOOKUP(B1743,balance!$U:$Z,5,FALSE),IF(C1743=5,VLOOKUP(B1743-1,balance!$U:$Z,6,FALSE),0)))))/100</f>
        <v>4.4800000000000005E-3</v>
      </c>
      <c r="H1743">
        <v>2</v>
      </c>
      <c r="I1743" s="1">
        <f>IF(C1743=1,VLOOKUP(FoxFire!B1743,balance!$AF:$AJ,2,FALSE),IF(C1743=2,VLOOKUP(B1743,balance!$AF:$AJ,3,FALSE),IF(C1743=3,VLOOKUP(B1743,balance!$AF:$AJ,4,FALSE),IF(C1743=4,VLOOKUP(B1743,balance!$AF:$AJ,5,FALSE),IF(C1743=5,VLOOKUP(B1743,balance!$AF:$AK,6,FALSE),0)))))*1000000000000</f>
        <v>3125000000000.0249</v>
      </c>
      <c r="J1743">
        <f>VLOOKUP(B1743,balance!AU:BD,10,FALSE)</f>
        <v>0</v>
      </c>
    </row>
    <row r="1744" spans="1:10" x14ac:dyDescent="0.3">
      <c r="A1744">
        <v>1742</v>
      </c>
      <c r="B1744">
        <f t="shared" si="55"/>
        <v>349</v>
      </c>
      <c r="C1744">
        <f t="shared" si="54"/>
        <v>3</v>
      </c>
      <c r="D1744">
        <v>9026</v>
      </c>
      <c r="E1744" s="1">
        <f>IF(C1744=1,VLOOKUP(B1744,balance!$AU:$AZ,2,FALSE),IF(C1744=2,VLOOKUP(B1744,balance!$AU:$AZ,3,FALSE),IF(C1744=3,VLOOKUP(B1744,balance!$AU:$AZ,4,FALSE),IF(C1744=4,VLOOKUP(B1744,balance!$AU:$AZ,5,FALSE),IF(C1744=5,VLOOKUP(B1744-1,balance!$AU:$AZ,6,FALSE),0)))))</f>
        <v>8500</v>
      </c>
      <c r="F1744">
        <v>53</v>
      </c>
      <c r="G1744">
        <f>IF(C1744=1,VLOOKUP(FoxFire!B1744,balance!$U:$Z,2,FALSE),IF(C1744=2,VLOOKUP(B1744,balance!$U:$Z,3,FALSE),IF(C1744=3,VLOOKUP(B1744,balance!$U:$Z,4,FALSE),IF(C1744=4,VLOOKUP(B1744,balance!$U:$Z,5,FALSE),IF(C1744=5,VLOOKUP(B1744-1,balance!$U:$Z,6,FALSE),0)))))/100</f>
        <v>4.4800000000000005E-3</v>
      </c>
      <c r="H1744">
        <v>2</v>
      </c>
      <c r="I1744" s="1">
        <f>IF(C1744=1,VLOOKUP(FoxFire!B1744,balance!$AF:$AJ,2,FALSE),IF(C1744=2,VLOOKUP(B1744,balance!$AF:$AJ,3,FALSE),IF(C1744=3,VLOOKUP(B1744,balance!$AF:$AJ,4,FALSE),IF(C1744=4,VLOOKUP(B1744,balance!$AF:$AJ,5,FALSE),IF(C1744=5,VLOOKUP(B1744,balance!$AF:$AK,6,FALSE),0)))))*1000000000000</f>
        <v>3125000000000.0249</v>
      </c>
      <c r="J1744">
        <f>VLOOKUP(B1744,balance!AU:BD,10,FALSE)</f>
        <v>0</v>
      </c>
    </row>
    <row r="1745" spans="1:10" x14ac:dyDescent="0.3">
      <c r="A1745">
        <v>1743</v>
      </c>
      <c r="B1745">
        <f t="shared" si="55"/>
        <v>349</v>
      </c>
      <c r="C1745">
        <f t="shared" si="54"/>
        <v>4</v>
      </c>
      <c r="D1745">
        <v>9026</v>
      </c>
      <c r="E1745" s="1">
        <f>IF(C1745=1,VLOOKUP(B1745,balance!$AU:$AZ,2,FALSE),IF(C1745=2,VLOOKUP(B1745,balance!$AU:$AZ,3,FALSE),IF(C1745=3,VLOOKUP(B1745,balance!$AU:$AZ,4,FALSE),IF(C1745=4,VLOOKUP(B1745,balance!$AU:$AZ,5,FALSE),IF(C1745=5,VLOOKUP(B1745-1,balance!$AU:$AZ,6,FALSE),0)))))</f>
        <v>8500</v>
      </c>
      <c r="F1745">
        <v>53</v>
      </c>
      <c r="G1745">
        <f>IF(C1745=1,VLOOKUP(FoxFire!B1745,balance!$U:$Z,2,FALSE),IF(C1745=2,VLOOKUP(B1745,balance!$U:$Z,3,FALSE),IF(C1745=3,VLOOKUP(B1745,balance!$U:$Z,4,FALSE),IF(C1745=4,VLOOKUP(B1745,balance!$U:$Z,5,FALSE),IF(C1745=5,VLOOKUP(B1745-1,balance!$U:$Z,6,FALSE),0)))))/100</f>
        <v>4.4800000000000005E-3</v>
      </c>
      <c r="H1745">
        <v>2</v>
      </c>
      <c r="I1745" s="1">
        <f>IF(C1745=1,VLOOKUP(FoxFire!B1745,balance!$AF:$AJ,2,FALSE),IF(C1745=2,VLOOKUP(B1745,balance!$AF:$AJ,3,FALSE),IF(C1745=3,VLOOKUP(B1745,balance!$AF:$AJ,4,FALSE),IF(C1745=4,VLOOKUP(B1745,balance!$AF:$AJ,5,FALSE),IF(C1745=5,VLOOKUP(B1745,balance!$AF:$AK,6,FALSE),0)))))*1000000000000</f>
        <v>3125000000000.0249</v>
      </c>
      <c r="J1745">
        <f>VLOOKUP(B1745,balance!AU:BD,10,FALSE)</f>
        <v>0</v>
      </c>
    </row>
    <row r="1746" spans="1:10" x14ac:dyDescent="0.3">
      <c r="A1746">
        <v>1744</v>
      </c>
      <c r="B1746">
        <f t="shared" si="55"/>
        <v>350</v>
      </c>
      <c r="C1746">
        <f t="shared" si="54"/>
        <v>5</v>
      </c>
      <c r="D1746">
        <v>9026</v>
      </c>
      <c r="E1746" s="1">
        <f>IF(C1746=1,VLOOKUP(B1746,balance!$AU:$AZ,2,FALSE),IF(C1746=2,VLOOKUP(B1746,balance!$AU:$AZ,3,FALSE),IF(C1746=3,VLOOKUP(B1746,balance!$AU:$AZ,4,FALSE),IF(C1746=4,VLOOKUP(B1746,balance!$AU:$AZ,5,FALSE),IF(C1746=5,VLOOKUP(B1746-1,balance!$AU:$AZ,6,FALSE),0)))))</f>
        <v>170000</v>
      </c>
      <c r="F1746">
        <v>53</v>
      </c>
      <c r="G1746">
        <f>IF(C1746=1,VLOOKUP(FoxFire!B1746,balance!$U:$Z,2,FALSE),IF(C1746=2,VLOOKUP(B1746,balance!$U:$Z,3,FALSE),IF(C1746=3,VLOOKUP(B1746,balance!$U:$Z,4,FALSE),IF(C1746=4,VLOOKUP(B1746,balance!$U:$Z,5,FALSE),IF(C1746=5,VLOOKUP(B1746-1,balance!$U:$Z,6,FALSE),0)))))/100</f>
        <v>1797.2445</v>
      </c>
      <c r="H1746">
        <v>2</v>
      </c>
      <c r="I1746" s="1">
        <f>IF(C1746=1,VLOOKUP(FoxFire!B1746,balance!$AF:$AJ,2,FALSE),IF(C1746=2,VLOOKUP(B1746,balance!$AF:$AJ,3,FALSE),IF(C1746=3,VLOOKUP(B1746,balance!$AF:$AJ,4,FALSE),IF(C1746=4,VLOOKUP(B1746,balance!$AF:$AJ,5,FALSE),IF(C1746=5,VLOOKUP(B1746,balance!$AF:$AK,6,FALSE),0)))))*1000000000000</f>
        <v>12505000000000.1</v>
      </c>
      <c r="J1746">
        <f>VLOOKUP(B1746,balance!AU:BD,10,FALSE)</f>
        <v>0</v>
      </c>
    </row>
    <row r="1747" spans="1:10" x14ac:dyDescent="0.3">
      <c r="A1747">
        <v>1745</v>
      </c>
      <c r="B1747">
        <f t="shared" si="55"/>
        <v>350</v>
      </c>
      <c r="C1747">
        <f t="shared" si="54"/>
        <v>1</v>
      </c>
      <c r="D1747">
        <v>9026</v>
      </c>
      <c r="E1747" s="1">
        <f>IF(C1747=1,VLOOKUP(B1747,balance!$AU:$AZ,2,FALSE),IF(C1747=2,VLOOKUP(B1747,balance!$AU:$AZ,3,FALSE),IF(C1747=3,VLOOKUP(B1747,balance!$AU:$AZ,4,FALSE),IF(C1747=4,VLOOKUP(B1747,balance!$AU:$AZ,5,FALSE),IF(C1747=5,VLOOKUP(B1747-1,balance!$AU:$AZ,6,FALSE),0)))))</f>
        <v>8500</v>
      </c>
      <c r="F1747">
        <v>53</v>
      </c>
      <c r="G1747">
        <f>IF(C1747=1,VLOOKUP(FoxFire!B1747,balance!$U:$Z,2,FALSE),IF(C1747=2,VLOOKUP(B1747,balance!$U:$Z,3,FALSE),IF(C1747=3,VLOOKUP(B1747,balance!$U:$Z,4,FALSE),IF(C1747=4,VLOOKUP(B1747,balance!$U:$Z,5,FALSE),IF(C1747=5,VLOOKUP(B1747-1,balance!$U:$Z,6,FALSE),0)))))/100</f>
        <v>4.4900000000000001E-3</v>
      </c>
      <c r="H1747">
        <v>2</v>
      </c>
      <c r="I1747" s="1">
        <f>IF(C1747=1,VLOOKUP(FoxFire!B1747,balance!$AF:$AJ,2,FALSE),IF(C1747=2,VLOOKUP(B1747,balance!$AF:$AJ,3,FALSE),IF(C1747=3,VLOOKUP(B1747,balance!$AF:$AJ,4,FALSE),IF(C1747=4,VLOOKUP(B1747,balance!$AF:$AJ,5,FALSE),IF(C1747=5,VLOOKUP(B1747,balance!$AF:$AK,6,FALSE),0)))))*1000000000000</f>
        <v>3126250000000.0249</v>
      </c>
      <c r="J1747">
        <f>VLOOKUP(B1747,balance!AU:BD,10,FALSE)</f>
        <v>0</v>
      </c>
    </row>
    <row r="1748" spans="1:10" x14ac:dyDescent="0.3">
      <c r="A1748">
        <v>1746</v>
      </c>
      <c r="B1748">
        <f t="shared" si="55"/>
        <v>350</v>
      </c>
      <c r="C1748">
        <f t="shared" si="54"/>
        <v>2</v>
      </c>
      <c r="D1748">
        <v>9026</v>
      </c>
      <c r="E1748" s="1">
        <f>IF(C1748=1,VLOOKUP(B1748,balance!$AU:$AZ,2,FALSE),IF(C1748=2,VLOOKUP(B1748,balance!$AU:$AZ,3,FALSE),IF(C1748=3,VLOOKUP(B1748,balance!$AU:$AZ,4,FALSE),IF(C1748=4,VLOOKUP(B1748,balance!$AU:$AZ,5,FALSE),IF(C1748=5,VLOOKUP(B1748-1,balance!$AU:$AZ,6,FALSE),0)))))</f>
        <v>8500</v>
      </c>
      <c r="F1748">
        <v>53</v>
      </c>
      <c r="G1748">
        <f>IF(C1748=1,VLOOKUP(FoxFire!B1748,balance!$U:$Z,2,FALSE),IF(C1748=2,VLOOKUP(B1748,balance!$U:$Z,3,FALSE),IF(C1748=3,VLOOKUP(B1748,balance!$U:$Z,4,FALSE),IF(C1748=4,VLOOKUP(B1748,balance!$U:$Z,5,FALSE),IF(C1748=5,VLOOKUP(B1748-1,balance!$U:$Z,6,FALSE),0)))))/100</f>
        <v>4.4900000000000001E-3</v>
      </c>
      <c r="H1748">
        <v>2</v>
      </c>
      <c r="I1748" s="1">
        <f>IF(C1748=1,VLOOKUP(FoxFire!B1748,balance!$AF:$AJ,2,FALSE),IF(C1748=2,VLOOKUP(B1748,balance!$AF:$AJ,3,FALSE),IF(C1748=3,VLOOKUP(B1748,balance!$AF:$AJ,4,FALSE),IF(C1748=4,VLOOKUP(B1748,balance!$AF:$AJ,5,FALSE),IF(C1748=5,VLOOKUP(B1748,balance!$AF:$AK,6,FALSE),0)))))*1000000000000</f>
        <v>3126250000000.0249</v>
      </c>
      <c r="J1748">
        <f>VLOOKUP(B1748,balance!AU:BD,10,FALSE)</f>
        <v>0</v>
      </c>
    </row>
    <row r="1749" spans="1:10" x14ac:dyDescent="0.3">
      <c r="A1749">
        <v>1747</v>
      </c>
      <c r="B1749">
        <f t="shared" si="55"/>
        <v>350</v>
      </c>
      <c r="C1749">
        <f t="shared" si="54"/>
        <v>3</v>
      </c>
      <c r="D1749">
        <v>9026</v>
      </c>
      <c r="E1749" s="1">
        <f>IF(C1749=1,VLOOKUP(B1749,balance!$AU:$AZ,2,FALSE),IF(C1749=2,VLOOKUP(B1749,balance!$AU:$AZ,3,FALSE),IF(C1749=3,VLOOKUP(B1749,balance!$AU:$AZ,4,FALSE),IF(C1749=4,VLOOKUP(B1749,balance!$AU:$AZ,5,FALSE),IF(C1749=5,VLOOKUP(B1749-1,balance!$AU:$AZ,6,FALSE),0)))))</f>
        <v>8500</v>
      </c>
      <c r="F1749">
        <v>53</v>
      </c>
      <c r="G1749">
        <f>IF(C1749=1,VLOOKUP(FoxFire!B1749,balance!$U:$Z,2,FALSE),IF(C1749=2,VLOOKUP(B1749,balance!$U:$Z,3,FALSE),IF(C1749=3,VLOOKUP(B1749,balance!$U:$Z,4,FALSE),IF(C1749=4,VLOOKUP(B1749,balance!$U:$Z,5,FALSE),IF(C1749=5,VLOOKUP(B1749-1,balance!$U:$Z,6,FALSE),0)))))/100</f>
        <v>4.4900000000000001E-3</v>
      </c>
      <c r="H1749">
        <v>2</v>
      </c>
      <c r="I1749" s="1">
        <f>IF(C1749=1,VLOOKUP(FoxFire!B1749,balance!$AF:$AJ,2,FALSE),IF(C1749=2,VLOOKUP(B1749,balance!$AF:$AJ,3,FALSE),IF(C1749=3,VLOOKUP(B1749,balance!$AF:$AJ,4,FALSE),IF(C1749=4,VLOOKUP(B1749,balance!$AF:$AJ,5,FALSE),IF(C1749=5,VLOOKUP(B1749,balance!$AF:$AK,6,FALSE),0)))))*1000000000000</f>
        <v>3126250000000.0249</v>
      </c>
      <c r="J1749">
        <f>VLOOKUP(B1749,balance!AU:BD,10,FALSE)</f>
        <v>0</v>
      </c>
    </row>
    <row r="1750" spans="1:10" x14ac:dyDescent="0.3">
      <c r="A1750">
        <v>1748</v>
      </c>
      <c r="B1750">
        <f t="shared" si="55"/>
        <v>350</v>
      </c>
      <c r="C1750">
        <f t="shared" si="54"/>
        <v>4</v>
      </c>
      <c r="D1750">
        <v>9026</v>
      </c>
      <c r="E1750" s="1">
        <f>IF(C1750=1,VLOOKUP(B1750,balance!$AU:$AZ,2,FALSE),IF(C1750=2,VLOOKUP(B1750,balance!$AU:$AZ,3,FALSE),IF(C1750=3,VLOOKUP(B1750,balance!$AU:$AZ,4,FALSE),IF(C1750=4,VLOOKUP(B1750,balance!$AU:$AZ,5,FALSE),IF(C1750=5,VLOOKUP(B1750-1,balance!$AU:$AZ,6,FALSE),0)))))</f>
        <v>8500</v>
      </c>
      <c r="F1750">
        <v>53</v>
      </c>
      <c r="G1750">
        <f>IF(C1750=1,VLOOKUP(FoxFire!B1750,balance!$U:$Z,2,FALSE),IF(C1750=2,VLOOKUP(B1750,balance!$U:$Z,3,FALSE),IF(C1750=3,VLOOKUP(B1750,balance!$U:$Z,4,FALSE),IF(C1750=4,VLOOKUP(B1750,balance!$U:$Z,5,FALSE),IF(C1750=5,VLOOKUP(B1750-1,balance!$U:$Z,6,FALSE),0)))))/100</f>
        <v>4.4900000000000001E-3</v>
      </c>
      <c r="H1750">
        <v>2</v>
      </c>
      <c r="I1750" s="1">
        <f>IF(C1750=1,VLOOKUP(FoxFire!B1750,balance!$AF:$AJ,2,FALSE),IF(C1750=2,VLOOKUP(B1750,balance!$AF:$AJ,3,FALSE),IF(C1750=3,VLOOKUP(B1750,balance!$AF:$AJ,4,FALSE),IF(C1750=4,VLOOKUP(B1750,balance!$AF:$AJ,5,FALSE),IF(C1750=5,VLOOKUP(B1750,balance!$AF:$AK,6,FALSE),0)))))*1000000000000</f>
        <v>3126250000000.0249</v>
      </c>
      <c r="J1750">
        <f>VLOOKUP(B1750,balance!AU:BD,10,FALSE)</f>
        <v>0</v>
      </c>
    </row>
    <row r="1751" spans="1:10" x14ac:dyDescent="0.3">
      <c r="A1751">
        <v>1749</v>
      </c>
      <c r="B1751">
        <f t="shared" si="55"/>
        <v>351</v>
      </c>
      <c r="C1751">
        <f t="shared" si="54"/>
        <v>5</v>
      </c>
      <c r="D1751">
        <v>9026</v>
      </c>
      <c r="E1751" s="1">
        <f>IF(C1751=1,VLOOKUP(B1751,balance!$AU:$AZ,2,FALSE),IF(C1751=2,VLOOKUP(B1751,balance!$AU:$AZ,3,FALSE),IF(C1751=3,VLOOKUP(B1751,balance!$AU:$AZ,4,FALSE),IF(C1751=4,VLOOKUP(B1751,balance!$AU:$AZ,5,FALSE),IF(C1751=5,VLOOKUP(B1751-1,balance!$AU:$AZ,6,FALSE),0)))))</f>
        <v>170000</v>
      </c>
      <c r="F1751">
        <v>53</v>
      </c>
      <c r="G1751">
        <f>IF(C1751=1,VLOOKUP(FoxFire!B1751,balance!$U:$Z,2,FALSE),IF(C1751=2,VLOOKUP(B1751,balance!$U:$Z,3,FALSE),IF(C1751=3,VLOOKUP(B1751,balance!$U:$Z,4,FALSE),IF(C1751=4,VLOOKUP(B1751,balance!$U:$Z,5,FALSE),IF(C1751=5,VLOOKUP(B1751-1,balance!$U:$Z,6,FALSE),0)))))/100</f>
        <v>1803.0574999999999</v>
      </c>
      <c r="H1751">
        <v>2</v>
      </c>
      <c r="I1751" s="1">
        <f>IF(C1751=1,VLOOKUP(FoxFire!B1751,balance!$AF:$AJ,2,FALSE),IF(C1751=2,VLOOKUP(B1751,balance!$AF:$AJ,3,FALSE),IF(C1751=3,VLOOKUP(B1751,balance!$AF:$AJ,4,FALSE),IF(C1751=4,VLOOKUP(B1751,balance!$AF:$AJ,5,FALSE),IF(C1751=5,VLOOKUP(B1751,balance!$AF:$AK,6,FALSE),0)))))*1000000000000</f>
        <v>12510000000000.1</v>
      </c>
      <c r="J1751">
        <f>VLOOKUP(B1751,balance!AU:BD,10,FALSE)</f>
        <v>0</v>
      </c>
    </row>
    <row r="1752" spans="1:10" x14ac:dyDescent="0.3">
      <c r="A1752">
        <v>1750</v>
      </c>
      <c r="B1752">
        <f t="shared" si="55"/>
        <v>351</v>
      </c>
      <c r="C1752">
        <f t="shared" si="54"/>
        <v>1</v>
      </c>
      <c r="D1752">
        <v>9026</v>
      </c>
      <c r="E1752" s="1">
        <f>IF(C1752=1,VLOOKUP(B1752,balance!$AU:$AZ,2,FALSE),IF(C1752=2,VLOOKUP(B1752,balance!$AU:$AZ,3,FALSE),IF(C1752=3,VLOOKUP(B1752,balance!$AU:$AZ,4,FALSE),IF(C1752=4,VLOOKUP(B1752,balance!$AU:$AZ,5,FALSE),IF(C1752=5,VLOOKUP(B1752-1,balance!$AU:$AZ,6,FALSE),0)))))</f>
        <v>9000</v>
      </c>
      <c r="F1752">
        <v>53</v>
      </c>
      <c r="G1752">
        <f>IF(C1752=1,VLOOKUP(FoxFire!B1752,balance!$U:$Z,2,FALSE),IF(C1752=2,VLOOKUP(B1752,balance!$U:$Z,3,FALSE),IF(C1752=3,VLOOKUP(B1752,balance!$U:$Z,4,FALSE),IF(C1752=4,VLOOKUP(B1752,balance!$U:$Z,5,FALSE),IF(C1752=5,VLOOKUP(B1752-1,balance!$U:$Z,6,FALSE),0)))))/100</f>
        <v>4.5000000000000005E-3</v>
      </c>
      <c r="H1752">
        <v>2</v>
      </c>
      <c r="I1752" s="1">
        <f>IF(C1752=1,VLOOKUP(FoxFire!B1752,balance!$AF:$AJ,2,FALSE),IF(C1752=2,VLOOKUP(B1752,balance!$AF:$AJ,3,FALSE),IF(C1752=3,VLOOKUP(B1752,balance!$AF:$AJ,4,FALSE),IF(C1752=4,VLOOKUP(B1752,balance!$AF:$AJ,5,FALSE),IF(C1752=5,VLOOKUP(B1752,balance!$AF:$AK,6,FALSE),0)))))*1000000000000</f>
        <v>3127500000000.0249</v>
      </c>
      <c r="J1752">
        <f>VLOOKUP(B1752,balance!AU:BD,10,FALSE)</f>
        <v>0</v>
      </c>
    </row>
    <row r="1753" spans="1:10" x14ac:dyDescent="0.3">
      <c r="A1753">
        <v>1751</v>
      </c>
      <c r="B1753">
        <f t="shared" si="55"/>
        <v>351</v>
      </c>
      <c r="C1753">
        <f t="shared" si="54"/>
        <v>2</v>
      </c>
      <c r="D1753">
        <v>9026</v>
      </c>
      <c r="E1753" s="1">
        <f>IF(C1753=1,VLOOKUP(B1753,balance!$AU:$AZ,2,FALSE),IF(C1753=2,VLOOKUP(B1753,balance!$AU:$AZ,3,FALSE),IF(C1753=3,VLOOKUP(B1753,balance!$AU:$AZ,4,FALSE),IF(C1753=4,VLOOKUP(B1753,balance!$AU:$AZ,5,FALSE),IF(C1753=5,VLOOKUP(B1753-1,balance!$AU:$AZ,6,FALSE),0)))))</f>
        <v>9000</v>
      </c>
      <c r="F1753">
        <v>53</v>
      </c>
      <c r="G1753">
        <f>IF(C1753=1,VLOOKUP(FoxFire!B1753,balance!$U:$Z,2,FALSE),IF(C1753=2,VLOOKUP(B1753,balance!$U:$Z,3,FALSE),IF(C1753=3,VLOOKUP(B1753,balance!$U:$Z,4,FALSE),IF(C1753=4,VLOOKUP(B1753,balance!$U:$Z,5,FALSE),IF(C1753=5,VLOOKUP(B1753-1,balance!$U:$Z,6,FALSE),0)))))/100</f>
        <v>4.5000000000000005E-3</v>
      </c>
      <c r="H1753">
        <v>2</v>
      </c>
      <c r="I1753" s="1">
        <f>IF(C1753=1,VLOOKUP(FoxFire!B1753,balance!$AF:$AJ,2,FALSE),IF(C1753=2,VLOOKUP(B1753,balance!$AF:$AJ,3,FALSE),IF(C1753=3,VLOOKUP(B1753,balance!$AF:$AJ,4,FALSE),IF(C1753=4,VLOOKUP(B1753,balance!$AF:$AJ,5,FALSE),IF(C1753=5,VLOOKUP(B1753,balance!$AF:$AK,6,FALSE),0)))))*1000000000000</f>
        <v>3127500000000.0249</v>
      </c>
      <c r="J1753">
        <f>VLOOKUP(B1753,balance!AU:BD,10,FALSE)</f>
        <v>0</v>
      </c>
    </row>
    <row r="1754" spans="1:10" x14ac:dyDescent="0.3">
      <c r="A1754">
        <v>1752</v>
      </c>
      <c r="B1754">
        <f t="shared" si="55"/>
        <v>351</v>
      </c>
      <c r="C1754">
        <f t="shared" si="54"/>
        <v>3</v>
      </c>
      <c r="D1754">
        <v>9026</v>
      </c>
      <c r="E1754" s="1">
        <f>IF(C1754=1,VLOOKUP(B1754,balance!$AU:$AZ,2,FALSE),IF(C1754=2,VLOOKUP(B1754,balance!$AU:$AZ,3,FALSE),IF(C1754=3,VLOOKUP(B1754,balance!$AU:$AZ,4,FALSE),IF(C1754=4,VLOOKUP(B1754,balance!$AU:$AZ,5,FALSE),IF(C1754=5,VLOOKUP(B1754-1,balance!$AU:$AZ,6,FALSE),0)))))</f>
        <v>9000</v>
      </c>
      <c r="F1754">
        <v>53</v>
      </c>
      <c r="G1754">
        <f>IF(C1754=1,VLOOKUP(FoxFire!B1754,balance!$U:$Z,2,FALSE),IF(C1754=2,VLOOKUP(B1754,balance!$U:$Z,3,FALSE),IF(C1754=3,VLOOKUP(B1754,balance!$U:$Z,4,FALSE),IF(C1754=4,VLOOKUP(B1754,balance!$U:$Z,5,FALSE),IF(C1754=5,VLOOKUP(B1754-1,balance!$U:$Z,6,FALSE),0)))))/100</f>
        <v>4.5000000000000005E-3</v>
      </c>
      <c r="H1754">
        <v>2</v>
      </c>
      <c r="I1754" s="1">
        <f>IF(C1754=1,VLOOKUP(FoxFire!B1754,balance!$AF:$AJ,2,FALSE),IF(C1754=2,VLOOKUP(B1754,balance!$AF:$AJ,3,FALSE),IF(C1754=3,VLOOKUP(B1754,balance!$AF:$AJ,4,FALSE),IF(C1754=4,VLOOKUP(B1754,balance!$AF:$AJ,5,FALSE),IF(C1754=5,VLOOKUP(B1754,balance!$AF:$AK,6,FALSE),0)))))*1000000000000</f>
        <v>3127500000000.0249</v>
      </c>
      <c r="J1754">
        <f>VLOOKUP(B1754,balance!AU:BD,10,FALSE)</f>
        <v>0</v>
      </c>
    </row>
    <row r="1755" spans="1:10" x14ac:dyDescent="0.3">
      <c r="A1755">
        <v>1753</v>
      </c>
      <c r="B1755">
        <f t="shared" si="55"/>
        <v>351</v>
      </c>
      <c r="C1755">
        <f t="shared" si="54"/>
        <v>4</v>
      </c>
      <c r="D1755">
        <v>9026</v>
      </c>
      <c r="E1755" s="1">
        <f>IF(C1755=1,VLOOKUP(B1755,balance!$AU:$AZ,2,FALSE),IF(C1755=2,VLOOKUP(B1755,balance!$AU:$AZ,3,FALSE),IF(C1755=3,VLOOKUP(B1755,balance!$AU:$AZ,4,FALSE),IF(C1755=4,VLOOKUP(B1755,balance!$AU:$AZ,5,FALSE),IF(C1755=5,VLOOKUP(B1755-1,balance!$AU:$AZ,6,FALSE),0)))))</f>
        <v>9000</v>
      </c>
      <c r="F1755">
        <v>53</v>
      </c>
      <c r="G1755">
        <f>IF(C1755=1,VLOOKUP(FoxFire!B1755,balance!$U:$Z,2,FALSE),IF(C1755=2,VLOOKUP(B1755,balance!$U:$Z,3,FALSE),IF(C1755=3,VLOOKUP(B1755,balance!$U:$Z,4,FALSE),IF(C1755=4,VLOOKUP(B1755,balance!$U:$Z,5,FALSE),IF(C1755=5,VLOOKUP(B1755-1,balance!$U:$Z,6,FALSE),0)))))/100</f>
        <v>4.5000000000000005E-3</v>
      </c>
      <c r="H1755">
        <v>2</v>
      </c>
      <c r="I1755" s="1">
        <f>IF(C1755=1,VLOOKUP(FoxFire!B1755,balance!$AF:$AJ,2,FALSE),IF(C1755=2,VLOOKUP(B1755,balance!$AF:$AJ,3,FALSE),IF(C1755=3,VLOOKUP(B1755,balance!$AF:$AJ,4,FALSE),IF(C1755=4,VLOOKUP(B1755,balance!$AF:$AJ,5,FALSE),IF(C1755=5,VLOOKUP(B1755,balance!$AF:$AK,6,FALSE),0)))))*1000000000000</f>
        <v>3127500000000.0249</v>
      </c>
      <c r="J1755">
        <f>VLOOKUP(B1755,balance!AU:BD,10,FALSE)</f>
        <v>0</v>
      </c>
    </row>
    <row r="1756" spans="1:10" x14ac:dyDescent="0.3">
      <c r="A1756">
        <v>1754</v>
      </c>
      <c r="B1756">
        <f t="shared" si="55"/>
        <v>352</v>
      </c>
      <c r="C1756">
        <f t="shared" si="54"/>
        <v>5</v>
      </c>
      <c r="D1756">
        <v>9026</v>
      </c>
      <c r="E1756" s="1">
        <f>IF(C1756=1,VLOOKUP(B1756,balance!$AU:$AZ,2,FALSE),IF(C1756=2,VLOOKUP(B1756,balance!$AU:$AZ,3,FALSE),IF(C1756=3,VLOOKUP(B1756,balance!$AU:$AZ,4,FALSE),IF(C1756=4,VLOOKUP(B1756,balance!$AU:$AZ,5,FALSE),IF(C1756=5,VLOOKUP(B1756-1,balance!$AU:$AZ,6,FALSE),0)))))</f>
        <v>180000</v>
      </c>
      <c r="F1756">
        <v>53</v>
      </c>
      <c r="G1756">
        <f>IF(C1756=1,VLOOKUP(FoxFire!B1756,balance!$U:$Z,2,FALSE),IF(C1756=2,VLOOKUP(B1756,balance!$U:$Z,3,FALSE),IF(C1756=3,VLOOKUP(B1756,balance!$U:$Z,4,FALSE),IF(C1756=4,VLOOKUP(B1756,balance!$U:$Z,5,FALSE),IF(C1756=5,VLOOKUP(B1756-1,balance!$U:$Z,6,FALSE),0)))))/100</f>
        <v>1808.8803</v>
      </c>
      <c r="H1756">
        <v>2</v>
      </c>
      <c r="I1756" s="1">
        <f>IF(C1756=1,VLOOKUP(FoxFire!B1756,balance!$AF:$AJ,2,FALSE),IF(C1756=2,VLOOKUP(B1756,balance!$AF:$AJ,3,FALSE),IF(C1756=3,VLOOKUP(B1756,balance!$AF:$AJ,4,FALSE),IF(C1756=4,VLOOKUP(B1756,balance!$AF:$AJ,5,FALSE),IF(C1756=5,VLOOKUP(B1756,balance!$AF:$AK,6,FALSE),0)))))*1000000000000</f>
        <v>12515000000000.1</v>
      </c>
      <c r="J1756">
        <f>VLOOKUP(B1756,balance!AU:BD,10,FALSE)</f>
        <v>0</v>
      </c>
    </row>
    <row r="1757" spans="1:10" x14ac:dyDescent="0.3">
      <c r="A1757">
        <v>1755</v>
      </c>
      <c r="B1757">
        <f t="shared" si="55"/>
        <v>352</v>
      </c>
      <c r="C1757">
        <f t="shared" si="54"/>
        <v>1</v>
      </c>
      <c r="D1757">
        <v>9026</v>
      </c>
      <c r="E1757" s="1">
        <f>IF(C1757=1,VLOOKUP(B1757,balance!$AU:$AZ,2,FALSE),IF(C1757=2,VLOOKUP(B1757,balance!$AU:$AZ,3,FALSE),IF(C1757=3,VLOOKUP(B1757,balance!$AU:$AZ,4,FALSE),IF(C1757=4,VLOOKUP(B1757,balance!$AU:$AZ,5,FALSE),IF(C1757=5,VLOOKUP(B1757-1,balance!$AU:$AZ,6,FALSE),0)))))</f>
        <v>9000</v>
      </c>
      <c r="F1757">
        <v>53</v>
      </c>
      <c r="G1757">
        <f>IF(C1757=1,VLOOKUP(FoxFire!B1757,balance!$U:$Z,2,FALSE),IF(C1757=2,VLOOKUP(B1757,balance!$U:$Z,3,FALSE),IF(C1757=3,VLOOKUP(B1757,balance!$U:$Z,4,FALSE),IF(C1757=4,VLOOKUP(B1757,balance!$U:$Z,5,FALSE),IF(C1757=5,VLOOKUP(B1757-1,balance!$U:$Z,6,FALSE),0)))))/100</f>
        <v>4.5100000000000001E-3</v>
      </c>
      <c r="H1757">
        <v>2</v>
      </c>
      <c r="I1757" s="1">
        <f>IF(C1757=1,VLOOKUP(FoxFire!B1757,balance!$AF:$AJ,2,FALSE),IF(C1757=2,VLOOKUP(B1757,balance!$AF:$AJ,3,FALSE),IF(C1757=3,VLOOKUP(B1757,balance!$AF:$AJ,4,FALSE),IF(C1757=4,VLOOKUP(B1757,balance!$AF:$AJ,5,FALSE),IF(C1757=5,VLOOKUP(B1757,balance!$AF:$AK,6,FALSE),0)))))*1000000000000</f>
        <v>3128750000000.0249</v>
      </c>
      <c r="J1757">
        <f>VLOOKUP(B1757,balance!AU:BD,10,FALSE)</f>
        <v>0</v>
      </c>
    </row>
    <row r="1758" spans="1:10" x14ac:dyDescent="0.3">
      <c r="A1758">
        <v>1756</v>
      </c>
      <c r="B1758">
        <f t="shared" si="55"/>
        <v>352</v>
      </c>
      <c r="C1758">
        <f t="shared" si="54"/>
        <v>2</v>
      </c>
      <c r="D1758">
        <v>9026</v>
      </c>
      <c r="E1758" s="1">
        <f>IF(C1758=1,VLOOKUP(B1758,balance!$AU:$AZ,2,FALSE),IF(C1758=2,VLOOKUP(B1758,balance!$AU:$AZ,3,FALSE),IF(C1758=3,VLOOKUP(B1758,balance!$AU:$AZ,4,FALSE),IF(C1758=4,VLOOKUP(B1758,balance!$AU:$AZ,5,FALSE),IF(C1758=5,VLOOKUP(B1758-1,balance!$AU:$AZ,6,FALSE),0)))))</f>
        <v>9000</v>
      </c>
      <c r="F1758">
        <v>53</v>
      </c>
      <c r="G1758">
        <f>IF(C1758=1,VLOOKUP(FoxFire!B1758,balance!$U:$Z,2,FALSE),IF(C1758=2,VLOOKUP(B1758,balance!$U:$Z,3,FALSE),IF(C1758=3,VLOOKUP(B1758,balance!$U:$Z,4,FALSE),IF(C1758=4,VLOOKUP(B1758,balance!$U:$Z,5,FALSE),IF(C1758=5,VLOOKUP(B1758-1,balance!$U:$Z,6,FALSE),0)))))/100</f>
        <v>4.5100000000000001E-3</v>
      </c>
      <c r="H1758">
        <v>2</v>
      </c>
      <c r="I1758" s="1">
        <f>IF(C1758=1,VLOOKUP(FoxFire!B1758,balance!$AF:$AJ,2,FALSE),IF(C1758=2,VLOOKUP(B1758,balance!$AF:$AJ,3,FALSE),IF(C1758=3,VLOOKUP(B1758,balance!$AF:$AJ,4,FALSE),IF(C1758=4,VLOOKUP(B1758,balance!$AF:$AJ,5,FALSE),IF(C1758=5,VLOOKUP(B1758,balance!$AF:$AK,6,FALSE),0)))))*1000000000000</f>
        <v>3128750000000.0249</v>
      </c>
      <c r="J1758">
        <f>VLOOKUP(B1758,balance!AU:BD,10,FALSE)</f>
        <v>0</v>
      </c>
    </row>
    <row r="1759" spans="1:10" x14ac:dyDescent="0.3">
      <c r="A1759">
        <v>1757</v>
      </c>
      <c r="B1759">
        <f t="shared" si="55"/>
        <v>352</v>
      </c>
      <c r="C1759">
        <f t="shared" si="54"/>
        <v>3</v>
      </c>
      <c r="D1759">
        <v>9026</v>
      </c>
      <c r="E1759" s="1">
        <f>IF(C1759=1,VLOOKUP(B1759,balance!$AU:$AZ,2,FALSE),IF(C1759=2,VLOOKUP(B1759,balance!$AU:$AZ,3,FALSE),IF(C1759=3,VLOOKUP(B1759,balance!$AU:$AZ,4,FALSE),IF(C1759=4,VLOOKUP(B1759,balance!$AU:$AZ,5,FALSE),IF(C1759=5,VLOOKUP(B1759-1,balance!$AU:$AZ,6,FALSE),0)))))</f>
        <v>9000</v>
      </c>
      <c r="F1759">
        <v>53</v>
      </c>
      <c r="G1759">
        <f>IF(C1759=1,VLOOKUP(FoxFire!B1759,balance!$U:$Z,2,FALSE),IF(C1759=2,VLOOKUP(B1759,balance!$U:$Z,3,FALSE),IF(C1759=3,VLOOKUP(B1759,balance!$U:$Z,4,FALSE),IF(C1759=4,VLOOKUP(B1759,balance!$U:$Z,5,FALSE),IF(C1759=5,VLOOKUP(B1759-1,balance!$U:$Z,6,FALSE),0)))))/100</f>
        <v>4.5100000000000001E-3</v>
      </c>
      <c r="H1759">
        <v>2</v>
      </c>
      <c r="I1759" s="1">
        <f>IF(C1759=1,VLOOKUP(FoxFire!B1759,balance!$AF:$AJ,2,FALSE),IF(C1759=2,VLOOKUP(B1759,balance!$AF:$AJ,3,FALSE),IF(C1759=3,VLOOKUP(B1759,balance!$AF:$AJ,4,FALSE),IF(C1759=4,VLOOKUP(B1759,balance!$AF:$AJ,5,FALSE),IF(C1759=5,VLOOKUP(B1759,balance!$AF:$AK,6,FALSE),0)))))*1000000000000</f>
        <v>3128750000000.0249</v>
      </c>
      <c r="J1759">
        <f>VLOOKUP(B1759,balance!AU:BD,10,FALSE)</f>
        <v>0</v>
      </c>
    </row>
    <row r="1760" spans="1:10" x14ac:dyDescent="0.3">
      <c r="A1760">
        <v>1758</v>
      </c>
      <c r="B1760">
        <f t="shared" si="55"/>
        <v>352</v>
      </c>
      <c r="C1760">
        <f t="shared" si="54"/>
        <v>4</v>
      </c>
      <c r="D1760">
        <v>9026</v>
      </c>
      <c r="E1760" s="1">
        <f>IF(C1760=1,VLOOKUP(B1760,balance!$AU:$AZ,2,FALSE),IF(C1760=2,VLOOKUP(B1760,balance!$AU:$AZ,3,FALSE),IF(C1760=3,VLOOKUP(B1760,balance!$AU:$AZ,4,FALSE),IF(C1760=4,VLOOKUP(B1760,balance!$AU:$AZ,5,FALSE),IF(C1760=5,VLOOKUP(B1760-1,balance!$AU:$AZ,6,FALSE),0)))))</f>
        <v>9000</v>
      </c>
      <c r="F1760">
        <v>53</v>
      </c>
      <c r="G1760">
        <f>IF(C1760=1,VLOOKUP(FoxFire!B1760,balance!$U:$Z,2,FALSE),IF(C1760=2,VLOOKUP(B1760,balance!$U:$Z,3,FALSE),IF(C1760=3,VLOOKUP(B1760,balance!$U:$Z,4,FALSE),IF(C1760=4,VLOOKUP(B1760,balance!$U:$Z,5,FALSE),IF(C1760=5,VLOOKUP(B1760-1,balance!$U:$Z,6,FALSE),0)))))/100</f>
        <v>4.5100000000000001E-3</v>
      </c>
      <c r="H1760">
        <v>2</v>
      </c>
      <c r="I1760" s="1">
        <f>IF(C1760=1,VLOOKUP(FoxFire!B1760,balance!$AF:$AJ,2,FALSE),IF(C1760=2,VLOOKUP(B1760,balance!$AF:$AJ,3,FALSE),IF(C1760=3,VLOOKUP(B1760,balance!$AF:$AJ,4,FALSE),IF(C1760=4,VLOOKUP(B1760,balance!$AF:$AJ,5,FALSE),IF(C1760=5,VLOOKUP(B1760,balance!$AF:$AK,6,FALSE),0)))))*1000000000000</f>
        <v>3128750000000.0249</v>
      </c>
      <c r="J1760">
        <f>VLOOKUP(B1760,balance!AU:BD,10,FALSE)</f>
        <v>0</v>
      </c>
    </row>
    <row r="1761" spans="1:10" x14ac:dyDescent="0.3">
      <c r="A1761">
        <v>1759</v>
      </c>
      <c r="B1761">
        <f t="shared" si="55"/>
        <v>353</v>
      </c>
      <c r="C1761">
        <f t="shared" si="54"/>
        <v>5</v>
      </c>
      <c r="D1761">
        <v>9026</v>
      </c>
      <c r="E1761" s="1">
        <f>IF(C1761=1,VLOOKUP(B1761,balance!$AU:$AZ,2,FALSE),IF(C1761=2,VLOOKUP(B1761,balance!$AU:$AZ,3,FALSE),IF(C1761=3,VLOOKUP(B1761,balance!$AU:$AZ,4,FALSE),IF(C1761=4,VLOOKUP(B1761,balance!$AU:$AZ,5,FALSE),IF(C1761=5,VLOOKUP(B1761-1,balance!$AU:$AZ,6,FALSE),0)))))</f>
        <v>180000</v>
      </c>
      <c r="F1761">
        <v>53</v>
      </c>
      <c r="G1761">
        <f>IF(C1761=1,VLOOKUP(FoxFire!B1761,balance!$U:$Z,2,FALSE),IF(C1761=2,VLOOKUP(B1761,balance!$U:$Z,3,FALSE),IF(C1761=3,VLOOKUP(B1761,balance!$U:$Z,4,FALSE),IF(C1761=4,VLOOKUP(B1761,balance!$U:$Z,5,FALSE),IF(C1761=5,VLOOKUP(B1761-1,balance!$U:$Z,6,FALSE),0)))))/100</f>
        <v>1814.7129</v>
      </c>
      <c r="H1761">
        <v>2</v>
      </c>
      <c r="I1761" s="1">
        <f>IF(C1761=1,VLOOKUP(FoxFire!B1761,balance!$AF:$AJ,2,FALSE),IF(C1761=2,VLOOKUP(B1761,balance!$AF:$AJ,3,FALSE),IF(C1761=3,VLOOKUP(B1761,balance!$AF:$AJ,4,FALSE),IF(C1761=4,VLOOKUP(B1761,balance!$AF:$AJ,5,FALSE),IF(C1761=5,VLOOKUP(B1761,balance!$AF:$AK,6,FALSE),0)))))*1000000000000</f>
        <v>12520000000000.102</v>
      </c>
      <c r="J1761">
        <f>VLOOKUP(B1761,balance!AU:BD,10,FALSE)</f>
        <v>0</v>
      </c>
    </row>
    <row r="1762" spans="1:10" x14ac:dyDescent="0.3">
      <c r="A1762">
        <v>1760</v>
      </c>
      <c r="B1762">
        <f t="shared" si="55"/>
        <v>353</v>
      </c>
      <c r="C1762">
        <f t="shared" si="54"/>
        <v>1</v>
      </c>
      <c r="D1762">
        <v>9026</v>
      </c>
      <c r="E1762" s="1">
        <f>IF(C1762=1,VLOOKUP(B1762,balance!$AU:$AZ,2,FALSE),IF(C1762=2,VLOOKUP(B1762,balance!$AU:$AZ,3,FALSE),IF(C1762=3,VLOOKUP(B1762,balance!$AU:$AZ,4,FALSE),IF(C1762=4,VLOOKUP(B1762,balance!$AU:$AZ,5,FALSE),IF(C1762=5,VLOOKUP(B1762-1,balance!$AU:$AZ,6,FALSE),0)))))</f>
        <v>9000</v>
      </c>
      <c r="F1762">
        <v>53</v>
      </c>
      <c r="G1762">
        <f>IF(C1762=1,VLOOKUP(FoxFire!B1762,balance!$U:$Z,2,FALSE),IF(C1762=2,VLOOKUP(B1762,balance!$U:$Z,3,FALSE),IF(C1762=3,VLOOKUP(B1762,balance!$U:$Z,4,FALSE),IF(C1762=4,VLOOKUP(B1762,balance!$U:$Z,5,FALSE),IF(C1762=5,VLOOKUP(B1762-1,balance!$U:$Z,6,FALSE),0)))))/100</f>
        <v>4.5199999999999997E-3</v>
      </c>
      <c r="H1762">
        <v>2</v>
      </c>
      <c r="I1762" s="1">
        <f>IF(C1762=1,VLOOKUP(FoxFire!B1762,balance!$AF:$AJ,2,FALSE),IF(C1762=2,VLOOKUP(B1762,balance!$AF:$AJ,3,FALSE),IF(C1762=3,VLOOKUP(B1762,balance!$AF:$AJ,4,FALSE),IF(C1762=4,VLOOKUP(B1762,balance!$AF:$AJ,5,FALSE),IF(C1762=5,VLOOKUP(B1762,balance!$AF:$AK,6,FALSE),0)))))*1000000000000</f>
        <v>3130000000000.0254</v>
      </c>
      <c r="J1762">
        <f>VLOOKUP(B1762,balance!AU:BD,10,FALSE)</f>
        <v>0</v>
      </c>
    </row>
    <row r="1763" spans="1:10" x14ac:dyDescent="0.3">
      <c r="A1763">
        <v>1761</v>
      </c>
      <c r="B1763">
        <f t="shared" si="55"/>
        <v>353</v>
      </c>
      <c r="C1763">
        <f t="shared" si="54"/>
        <v>2</v>
      </c>
      <c r="D1763">
        <v>9026</v>
      </c>
      <c r="E1763" s="1">
        <f>IF(C1763=1,VLOOKUP(B1763,balance!$AU:$AZ,2,FALSE),IF(C1763=2,VLOOKUP(B1763,balance!$AU:$AZ,3,FALSE),IF(C1763=3,VLOOKUP(B1763,balance!$AU:$AZ,4,FALSE),IF(C1763=4,VLOOKUP(B1763,balance!$AU:$AZ,5,FALSE),IF(C1763=5,VLOOKUP(B1763-1,balance!$AU:$AZ,6,FALSE),0)))))</f>
        <v>9000</v>
      </c>
      <c r="F1763">
        <v>53</v>
      </c>
      <c r="G1763">
        <f>IF(C1763=1,VLOOKUP(FoxFire!B1763,balance!$U:$Z,2,FALSE),IF(C1763=2,VLOOKUP(B1763,balance!$U:$Z,3,FALSE),IF(C1763=3,VLOOKUP(B1763,balance!$U:$Z,4,FALSE),IF(C1763=4,VLOOKUP(B1763,balance!$U:$Z,5,FALSE),IF(C1763=5,VLOOKUP(B1763-1,balance!$U:$Z,6,FALSE),0)))))/100</f>
        <v>4.5199999999999997E-3</v>
      </c>
      <c r="H1763">
        <v>2</v>
      </c>
      <c r="I1763" s="1">
        <f>IF(C1763=1,VLOOKUP(FoxFire!B1763,balance!$AF:$AJ,2,FALSE),IF(C1763=2,VLOOKUP(B1763,balance!$AF:$AJ,3,FALSE),IF(C1763=3,VLOOKUP(B1763,balance!$AF:$AJ,4,FALSE),IF(C1763=4,VLOOKUP(B1763,balance!$AF:$AJ,5,FALSE),IF(C1763=5,VLOOKUP(B1763,balance!$AF:$AK,6,FALSE),0)))))*1000000000000</f>
        <v>3130000000000.0254</v>
      </c>
      <c r="J1763">
        <f>VLOOKUP(B1763,balance!AU:BD,10,FALSE)</f>
        <v>0</v>
      </c>
    </row>
    <row r="1764" spans="1:10" x14ac:dyDescent="0.3">
      <c r="A1764">
        <v>1762</v>
      </c>
      <c r="B1764">
        <f t="shared" si="55"/>
        <v>353</v>
      </c>
      <c r="C1764">
        <f t="shared" si="54"/>
        <v>3</v>
      </c>
      <c r="D1764">
        <v>9026</v>
      </c>
      <c r="E1764" s="1">
        <f>IF(C1764=1,VLOOKUP(B1764,balance!$AU:$AZ,2,FALSE),IF(C1764=2,VLOOKUP(B1764,balance!$AU:$AZ,3,FALSE),IF(C1764=3,VLOOKUP(B1764,balance!$AU:$AZ,4,FALSE),IF(C1764=4,VLOOKUP(B1764,balance!$AU:$AZ,5,FALSE),IF(C1764=5,VLOOKUP(B1764-1,balance!$AU:$AZ,6,FALSE),0)))))</f>
        <v>9000</v>
      </c>
      <c r="F1764">
        <v>53</v>
      </c>
      <c r="G1764">
        <f>IF(C1764=1,VLOOKUP(FoxFire!B1764,balance!$U:$Z,2,FALSE),IF(C1764=2,VLOOKUP(B1764,balance!$U:$Z,3,FALSE),IF(C1764=3,VLOOKUP(B1764,balance!$U:$Z,4,FALSE),IF(C1764=4,VLOOKUP(B1764,balance!$U:$Z,5,FALSE),IF(C1764=5,VLOOKUP(B1764-1,balance!$U:$Z,6,FALSE),0)))))/100</f>
        <v>4.5199999999999997E-3</v>
      </c>
      <c r="H1764">
        <v>2</v>
      </c>
      <c r="I1764" s="1">
        <f>IF(C1764=1,VLOOKUP(FoxFire!B1764,balance!$AF:$AJ,2,FALSE),IF(C1764=2,VLOOKUP(B1764,balance!$AF:$AJ,3,FALSE),IF(C1764=3,VLOOKUP(B1764,balance!$AF:$AJ,4,FALSE),IF(C1764=4,VLOOKUP(B1764,balance!$AF:$AJ,5,FALSE),IF(C1764=5,VLOOKUP(B1764,balance!$AF:$AK,6,FALSE),0)))))*1000000000000</f>
        <v>3130000000000.0254</v>
      </c>
      <c r="J1764">
        <f>VLOOKUP(B1764,balance!AU:BD,10,FALSE)</f>
        <v>0</v>
      </c>
    </row>
    <row r="1765" spans="1:10" x14ac:dyDescent="0.3">
      <c r="A1765">
        <v>1763</v>
      </c>
      <c r="B1765">
        <f t="shared" si="55"/>
        <v>353</v>
      </c>
      <c r="C1765">
        <f t="shared" si="54"/>
        <v>4</v>
      </c>
      <c r="D1765">
        <v>9026</v>
      </c>
      <c r="E1765" s="1">
        <f>IF(C1765=1,VLOOKUP(B1765,balance!$AU:$AZ,2,FALSE),IF(C1765=2,VLOOKUP(B1765,balance!$AU:$AZ,3,FALSE),IF(C1765=3,VLOOKUP(B1765,balance!$AU:$AZ,4,FALSE),IF(C1765=4,VLOOKUP(B1765,balance!$AU:$AZ,5,FALSE),IF(C1765=5,VLOOKUP(B1765-1,balance!$AU:$AZ,6,FALSE),0)))))</f>
        <v>9000</v>
      </c>
      <c r="F1765">
        <v>53</v>
      </c>
      <c r="G1765">
        <f>IF(C1765=1,VLOOKUP(FoxFire!B1765,balance!$U:$Z,2,FALSE),IF(C1765=2,VLOOKUP(B1765,balance!$U:$Z,3,FALSE),IF(C1765=3,VLOOKUP(B1765,balance!$U:$Z,4,FALSE),IF(C1765=4,VLOOKUP(B1765,balance!$U:$Z,5,FALSE),IF(C1765=5,VLOOKUP(B1765-1,balance!$U:$Z,6,FALSE),0)))))/100</f>
        <v>4.5199999999999997E-3</v>
      </c>
      <c r="H1765">
        <v>2</v>
      </c>
      <c r="I1765" s="1">
        <f>IF(C1765=1,VLOOKUP(FoxFire!B1765,balance!$AF:$AJ,2,FALSE),IF(C1765=2,VLOOKUP(B1765,balance!$AF:$AJ,3,FALSE),IF(C1765=3,VLOOKUP(B1765,balance!$AF:$AJ,4,FALSE),IF(C1765=4,VLOOKUP(B1765,balance!$AF:$AJ,5,FALSE),IF(C1765=5,VLOOKUP(B1765,balance!$AF:$AK,6,FALSE),0)))))*1000000000000</f>
        <v>3130000000000.0254</v>
      </c>
      <c r="J1765">
        <f>VLOOKUP(B1765,balance!AU:BD,10,FALSE)</f>
        <v>0</v>
      </c>
    </row>
    <row r="1766" spans="1:10" x14ac:dyDescent="0.3">
      <c r="A1766">
        <v>1764</v>
      </c>
      <c r="B1766">
        <f t="shared" si="55"/>
        <v>354</v>
      </c>
      <c r="C1766">
        <f t="shared" si="54"/>
        <v>5</v>
      </c>
      <c r="D1766">
        <v>9026</v>
      </c>
      <c r="E1766" s="1">
        <f>IF(C1766=1,VLOOKUP(B1766,balance!$AU:$AZ,2,FALSE),IF(C1766=2,VLOOKUP(B1766,balance!$AU:$AZ,3,FALSE),IF(C1766=3,VLOOKUP(B1766,balance!$AU:$AZ,4,FALSE),IF(C1766=4,VLOOKUP(B1766,balance!$AU:$AZ,5,FALSE),IF(C1766=5,VLOOKUP(B1766-1,balance!$AU:$AZ,6,FALSE),0)))))</f>
        <v>180000</v>
      </c>
      <c r="F1766">
        <v>53</v>
      </c>
      <c r="G1766">
        <f>IF(C1766=1,VLOOKUP(FoxFire!B1766,balance!$U:$Z,2,FALSE),IF(C1766=2,VLOOKUP(B1766,balance!$U:$Z,3,FALSE),IF(C1766=3,VLOOKUP(B1766,balance!$U:$Z,4,FALSE),IF(C1766=4,VLOOKUP(B1766,balance!$U:$Z,5,FALSE),IF(C1766=5,VLOOKUP(B1766-1,balance!$U:$Z,6,FALSE),0)))))/100</f>
        <v>1820.5554000000002</v>
      </c>
      <c r="H1766">
        <v>2</v>
      </c>
      <c r="I1766" s="1">
        <f>IF(C1766=1,VLOOKUP(FoxFire!B1766,balance!$AF:$AJ,2,FALSE),IF(C1766=2,VLOOKUP(B1766,balance!$AF:$AJ,3,FALSE),IF(C1766=3,VLOOKUP(B1766,balance!$AF:$AJ,4,FALSE),IF(C1766=4,VLOOKUP(B1766,balance!$AF:$AJ,5,FALSE),IF(C1766=5,VLOOKUP(B1766,balance!$AF:$AK,6,FALSE),0)))))*1000000000000</f>
        <v>12525000000000.1</v>
      </c>
      <c r="J1766">
        <f>VLOOKUP(B1766,balance!AU:BD,10,FALSE)</f>
        <v>0</v>
      </c>
    </row>
    <row r="1767" spans="1:10" x14ac:dyDescent="0.3">
      <c r="A1767">
        <v>1765</v>
      </c>
      <c r="B1767">
        <f t="shared" si="55"/>
        <v>354</v>
      </c>
      <c r="C1767">
        <f t="shared" si="54"/>
        <v>1</v>
      </c>
      <c r="D1767">
        <v>9026</v>
      </c>
      <c r="E1767" s="1">
        <f>IF(C1767=1,VLOOKUP(B1767,balance!$AU:$AZ,2,FALSE),IF(C1767=2,VLOOKUP(B1767,balance!$AU:$AZ,3,FALSE),IF(C1767=3,VLOOKUP(B1767,balance!$AU:$AZ,4,FALSE),IF(C1767=4,VLOOKUP(B1767,balance!$AU:$AZ,5,FALSE),IF(C1767=5,VLOOKUP(B1767-1,balance!$AU:$AZ,6,FALSE),0)))))</f>
        <v>9000</v>
      </c>
      <c r="F1767">
        <v>53</v>
      </c>
      <c r="G1767">
        <f>IF(C1767=1,VLOOKUP(FoxFire!B1767,balance!$U:$Z,2,FALSE),IF(C1767=2,VLOOKUP(B1767,balance!$U:$Z,3,FALSE),IF(C1767=3,VLOOKUP(B1767,balance!$U:$Z,4,FALSE),IF(C1767=4,VLOOKUP(B1767,balance!$U:$Z,5,FALSE),IF(C1767=5,VLOOKUP(B1767-1,balance!$U:$Z,6,FALSE),0)))))/100</f>
        <v>4.5300000000000002E-3</v>
      </c>
      <c r="H1767">
        <v>2</v>
      </c>
      <c r="I1767" s="1">
        <f>IF(C1767=1,VLOOKUP(FoxFire!B1767,balance!$AF:$AJ,2,FALSE),IF(C1767=2,VLOOKUP(B1767,balance!$AF:$AJ,3,FALSE),IF(C1767=3,VLOOKUP(B1767,balance!$AF:$AJ,4,FALSE),IF(C1767=4,VLOOKUP(B1767,balance!$AF:$AJ,5,FALSE),IF(C1767=5,VLOOKUP(B1767,balance!$AF:$AK,6,FALSE),0)))))*1000000000000</f>
        <v>3131250000000.0249</v>
      </c>
      <c r="J1767">
        <f>VLOOKUP(B1767,balance!AU:BD,10,FALSE)</f>
        <v>0</v>
      </c>
    </row>
    <row r="1768" spans="1:10" x14ac:dyDescent="0.3">
      <c r="A1768">
        <v>1766</v>
      </c>
      <c r="B1768">
        <f t="shared" si="55"/>
        <v>354</v>
      </c>
      <c r="C1768">
        <f t="shared" si="54"/>
        <v>2</v>
      </c>
      <c r="D1768">
        <v>9026</v>
      </c>
      <c r="E1768" s="1">
        <f>IF(C1768=1,VLOOKUP(B1768,balance!$AU:$AZ,2,FALSE),IF(C1768=2,VLOOKUP(B1768,balance!$AU:$AZ,3,FALSE),IF(C1768=3,VLOOKUP(B1768,balance!$AU:$AZ,4,FALSE),IF(C1768=4,VLOOKUP(B1768,balance!$AU:$AZ,5,FALSE),IF(C1768=5,VLOOKUP(B1768-1,balance!$AU:$AZ,6,FALSE),0)))))</f>
        <v>9000</v>
      </c>
      <c r="F1768">
        <v>53</v>
      </c>
      <c r="G1768">
        <f>IF(C1768=1,VLOOKUP(FoxFire!B1768,balance!$U:$Z,2,FALSE),IF(C1768=2,VLOOKUP(B1768,balance!$U:$Z,3,FALSE),IF(C1768=3,VLOOKUP(B1768,balance!$U:$Z,4,FALSE),IF(C1768=4,VLOOKUP(B1768,balance!$U:$Z,5,FALSE),IF(C1768=5,VLOOKUP(B1768-1,balance!$U:$Z,6,FALSE),0)))))/100</f>
        <v>4.5300000000000002E-3</v>
      </c>
      <c r="H1768">
        <v>2</v>
      </c>
      <c r="I1768" s="1">
        <f>IF(C1768=1,VLOOKUP(FoxFire!B1768,balance!$AF:$AJ,2,FALSE),IF(C1768=2,VLOOKUP(B1768,balance!$AF:$AJ,3,FALSE),IF(C1768=3,VLOOKUP(B1768,balance!$AF:$AJ,4,FALSE),IF(C1768=4,VLOOKUP(B1768,balance!$AF:$AJ,5,FALSE),IF(C1768=5,VLOOKUP(B1768,balance!$AF:$AK,6,FALSE),0)))))*1000000000000</f>
        <v>3131250000000.0249</v>
      </c>
      <c r="J1768">
        <f>VLOOKUP(B1768,balance!AU:BD,10,FALSE)</f>
        <v>0</v>
      </c>
    </row>
    <row r="1769" spans="1:10" x14ac:dyDescent="0.3">
      <c r="A1769">
        <v>1767</v>
      </c>
      <c r="B1769">
        <f t="shared" si="55"/>
        <v>354</v>
      </c>
      <c r="C1769">
        <f t="shared" si="54"/>
        <v>3</v>
      </c>
      <c r="D1769">
        <v>9026</v>
      </c>
      <c r="E1769" s="1">
        <f>IF(C1769=1,VLOOKUP(B1769,balance!$AU:$AZ,2,FALSE),IF(C1769=2,VLOOKUP(B1769,balance!$AU:$AZ,3,FALSE),IF(C1769=3,VLOOKUP(B1769,balance!$AU:$AZ,4,FALSE),IF(C1769=4,VLOOKUP(B1769,balance!$AU:$AZ,5,FALSE),IF(C1769=5,VLOOKUP(B1769-1,balance!$AU:$AZ,6,FALSE),0)))))</f>
        <v>9000</v>
      </c>
      <c r="F1769">
        <v>53</v>
      </c>
      <c r="G1769">
        <f>IF(C1769=1,VLOOKUP(FoxFire!B1769,balance!$U:$Z,2,FALSE),IF(C1769=2,VLOOKUP(B1769,balance!$U:$Z,3,FALSE),IF(C1769=3,VLOOKUP(B1769,balance!$U:$Z,4,FALSE),IF(C1769=4,VLOOKUP(B1769,balance!$U:$Z,5,FALSE),IF(C1769=5,VLOOKUP(B1769-1,balance!$U:$Z,6,FALSE),0)))))/100</f>
        <v>4.5300000000000002E-3</v>
      </c>
      <c r="H1769">
        <v>2</v>
      </c>
      <c r="I1769" s="1">
        <f>IF(C1769=1,VLOOKUP(FoxFire!B1769,balance!$AF:$AJ,2,FALSE),IF(C1769=2,VLOOKUP(B1769,balance!$AF:$AJ,3,FALSE),IF(C1769=3,VLOOKUP(B1769,balance!$AF:$AJ,4,FALSE),IF(C1769=4,VLOOKUP(B1769,balance!$AF:$AJ,5,FALSE),IF(C1769=5,VLOOKUP(B1769,balance!$AF:$AK,6,FALSE),0)))))*1000000000000</f>
        <v>3131250000000.0249</v>
      </c>
      <c r="J1769">
        <f>VLOOKUP(B1769,balance!AU:BD,10,FALSE)</f>
        <v>0</v>
      </c>
    </row>
    <row r="1770" spans="1:10" x14ac:dyDescent="0.3">
      <c r="A1770">
        <v>1768</v>
      </c>
      <c r="B1770">
        <f t="shared" si="55"/>
        <v>354</v>
      </c>
      <c r="C1770">
        <f t="shared" si="54"/>
        <v>4</v>
      </c>
      <c r="D1770">
        <v>9026</v>
      </c>
      <c r="E1770" s="1">
        <f>IF(C1770=1,VLOOKUP(B1770,balance!$AU:$AZ,2,FALSE),IF(C1770=2,VLOOKUP(B1770,balance!$AU:$AZ,3,FALSE),IF(C1770=3,VLOOKUP(B1770,balance!$AU:$AZ,4,FALSE),IF(C1770=4,VLOOKUP(B1770,balance!$AU:$AZ,5,FALSE),IF(C1770=5,VLOOKUP(B1770-1,balance!$AU:$AZ,6,FALSE),0)))))</f>
        <v>9000</v>
      </c>
      <c r="F1770">
        <v>53</v>
      </c>
      <c r="G1770">
        <f>IF(C1770=1,VLOOKUP(FoxFire!B1770,balance!$U:$Z,2,FALSE),IF(C1770=2,VLOOKUP(B1770,balance!$U:$Z,3,FALSE),IF(C1770=3,VLOOKUP(B1770,balance!$U:$Z,4,FALSE),IF(C1770=4,VLOOKUP(B1770,balance!$U:$Z,5,FALSE),IF(C1770=5,VLOOKUP(B1770-1,balance!$U:$Z,6,FALSE),0)))))/100</f>
        <v>4.5300000000000002E-3</v>
      </c>
      <c r="H1770">
        <v>2</v>
      </c>
      <c r="I1770" s="1">
        <f>IF(C1770=1,VLOOKUP(FoxFire!B1770,balance!$AF:$AJ,2,FALSE),IF(C1770=2,VLOOKUP(B1770,balance!$AF:$AJ,3,FALSE),IF(C1770=3,VLOOKUP(B1770,balance!$AF:$AJ,4,FALSE),IF(C1770=4,VLOOKUP(B1770,balance!$AF:$AJ,5,FALSE),IF(C1770=5,VLOOKUP(B1770,balance!$AF:$AK,6,FALSE),0)))))*1000000000000</f>
        <v>3131250000000.0249</v>
      </c>
      <c r="J1770">
        <f>VLOOKUP(B1770,balance!AU:BD,10,FALSE)</f>
        <v>0</v>
      </c>
    </row>
    <row r="1771" spans="1:10" x14ac:dyDescent="0.3">
      <c r="A1771">
        <v>1769</v>
      </c>
      <c r="B1771">
        <f t="shared" si="55"/>
        <v>355</v>
      </c>
      <c r="C1771">
        <f t="shared" si="54"/>
        <v>5</v>
      </c>
      <c r="D1771">
        <v>9026</v>
      </c>
      <c r="E1771" s="1">
        <f>IF(C1771=1,VLOOKUP(B1771,balance!$AU:$AZ,2,FALSE),IF(C1771=2,VLOOKUP(B1771,balance!$AU:$AZ,3,FALSE),IF(C1771=3,VLOOKUP(B1771,balance!$AU:$AZ,4,FALSE),IF(C1771=4,VLOOKUP(B1771,balance!$AU:$AZ,5,FALSE),IF(C1771=5,VLOOKUP(B1771-1,balance!$AU:$AZ,6,FALSE),0)))))</f>
        <v>180000</v>
      </c>
      <c r="F1771">
        <v>53</v>
      </c>
      <c r="G1771">
        <f>IF(C1771=1,VLOOKUP(FoxFire!B1771,balance!$U:$Z,2,FALSE),IF(C1771=2,VLOOKUP(B1771,balance!$U:$Z,3,FALSE),IF(C1771=3,VLOOKUP(B1771,balance!$U:$Z,4,FALSE),IF(C1771=4,VLOOKUP(B1771,balance!$U:$Z,5,FALSE),IF(C1771=5,VLOOKUP(B1771-1,balance!$U:$Z,6,FALSE),0)))))/100</f>
        <v>1826.4078</v>
      </c>
      <c r="H1771">
        <v>2</v>
      </c>
      <c r="I1771" s="1">
        <f>IF(C1771=1,VLOOKUP(FoxFire!B1771,balance!$AF:$AJ,2,FALSE),IF(C1771=2,VLOOKUP(B1771,balance!$AF:$AJ,3,FALSE),IF(C1771=3,VLOOKUP(B1771,balance!$AF:$AJ,4,FALSE),IF(C1771=4,VLOOKUP(B1771,balance!$AF:$AJ,5,FALSE),IF(C1771=5,VLOOKUP(B1771,balance!$AF:$AK,6,FALSE),0)))))*1000000000000</f>
        <v>12530000000000.102</v>
      </c>
      <c r="J1771">
        <f>VLOOKUP(B1771,balance!AU:BD,10,FALSE)</f>
        <v>0</v>
      </c>
    </row>
    <row r="1772" spans="1:10" x14ac:dyDescent="0.3">
      <c r="A1772">
        <v>1770</v>
      </c>
      <c r="B1772">
        <f t="shared" si="55"/>
        <v>355</v>
      </c>
      <c r="C1772">
        <f t="shared" si="54"/>
        <v>1</v>
      </c>
      <c r="D1772">
        <v>9026</v>
      </c>
      <c r="E1772" s="1">
        <f>IF(C1772=1,VLOOKUP(B1772,balance!$AU:$AZ,2,FALSE),IF(C1772=2,VLOOKUP(B1772,balance!$AU:$AZ,3,FALSE),IF(C1772=3,VLOOKUP(B1772,balance!$AU:$AZ,4,FALSE),IF(C1772=4,VLOOKUP(B1772,balance!$AU:$AZ,5,FALSE),IF(C1772=5,VLOOKUP(B1772-1,balance!$AU:$AZ,6,FALSE),0)))))</f>
        <v>9000</v>
      </c>
      <c r="F1772">
        <v>53</v>
      </c>
      <c r="G1772">
        <f>IF(C1772=1,VLOOKUP(FoxFire!B1772,balance!$U:$Z,2,FALSE),IF(C1772=2,VLOOKUP(B1772,balance!$U:$Z,3,FALSE),IF(C1772=3,VLOOKUP(B1772,balance!$U:$Z,4,FALSE),IF(C1772=4,VLOOKUP(B1772,balance!$U:$Z,5,FALSE),IF(C1772=5,VLOOKUP(B1772-1,balance!$U:$Z,6,FALSE),0)))))/100</f>
        <v>4.5399999999999998E-3</v>
      </c>
      <c r="H1772">
        <v>2</v>
      </c>
      <c r="I1772" s="1">
        <f>IF(C1772=1,VLOOKUP(FoxFire!B1772,balance!$AF:$AJ,2,FALSE),IF(C1772=2,VLOOKUP(B1772,balance!$AF:$AJ,3,FALSE),IF(C1772=3,VLOOKUP(B1772,balance!$AF:$AJ,4,FALSE),IF(C1772=4,VLOOKUP(B1772,balance!$AF:$AJ,5,FALSE),IF(C1772=5,VLOOKUP(B1772,balance!$AF:$AK,6,FALSE),0)))))*1000000000000</f>
        <v>3132500000000.0254</v>
      </c>
      <c r="J1772">
        <f>VLOOKUP(B1772,balance!AU:BD,10,FALSE)</f>
        <v>0</v>
      </c>
    </row>
    <row r="1773" spans="1:10" x14ac:dyDescent="0.3">
      <c r="A1773">
        <v>1771</v>
      </c>
      <c r="B1773">
        <f t="shared" si="55"/>
        <v>355</v>
      </c>
      <c r="C1773">
        <f t="shared" si="54"/>
        <v>2</v>
      </c>
      <c r="D1773">
        <v>9026</v>
      </c>
      <c r="E1773" s="1">
        <f>IF(C1773=1,VLOOKUP(B1773,balance!$AU:$AZ,2,FALSE),IF(C1773=2,VLOOKUP(B1773,balance!$AU:$AZ,3,FALSE),IF(C1773=3,VLOOKUP(B1773,balance!$AU:$AZ,4,FALSE),IF(C1773=4,VLOOKUP(B1773,balance!$AU:$AZ,5,FALSE),IF(C1773=5,VLOOKUP(B1773-1,balance!$AU:$AZ,6,FALSE),0)))))</f>
        <v>9000</v>
      </c>
      <c r="F1773">
        <v>53</v>
      </c>
      <c r="G1773">
        <f>IF(C1773=1,VLOOKUP(FoxFire!B1773,balance!$U:$Z,2,FALSE),IF(C1773=2,VLOOKUP(B1773,balance!$U:$Z,3,FALSE),IF(C1773=3,VLOOKUP(B1773,balance!$U:$Z,4,FALSE),IF(C1773=4,VLOOKUP(B1773,balance!$U:$Z,5,FALSE),IF(C1773=5,VLOOKUP(B1773-1,balance!$U:$Z,6,FALSE),0)))))/100</f>
        <v>4.5399999999999998E-3</v>
      </c>
      <c r="H1773">
        <v>2</v>
      </c>
      <c r="I1773" s="1">
        <f>IF(C1773=1,VLOOKUP(FoxFire!B1773,balance!$AF:$AJ,2,FALSE),IF(C1773=2,VLOOKUP(B1773,balance!$AF:$AJ,3,FALSE),IF(C1773=3,VLOOKUP(B1773,balance!$AF:$AJ,4,FALSE),IF(C1773=4,VLOOKUP(B1773,balance!$AF:$AJ,5,FALSE),IF(C1773=5,VLOOKUP(B1773,balance!$AF:$AK,6,FALSE),0)))))*1000000000000</f>
        <v>3132500000000.0254</v>
      </c>
      <c r="J1773">
        <f>VLOOKUP(B1773,balance!AU:BD,10,FALSE)</f>
        <v>0</v>
      </c>
    </row>
    <row r="1774" spans="1:10" x14ac:dyDescent="0.3">
      <c r="A1774">
        <v>1772</v>
      </c>
      <c r="B1774">
        <f t="shared" si="55"/>
        <v>355</v>
      </c>
      <c r="C1774">
        <f t="shared" si="54"/>
        <v>3</v>
      </c>
      <c r="D1774">
        <v>9026</v>
      </c>
      <c r="E1774" s="1">
        <f>IF(C1774=1,VLOOKUP(B1774,balance!$AU:$AZ,2,FALSE),IF(C1774=2,VLOOKUP(B1774,balance!$AU:$AZ,3,FALSE),IF(C1774=3,VLOOKUP(B1774,balance!$AU:$AZ,4,FALSE),IF(C1774=4,VLOOKUP(B1774,balance!$AU:$AZ,5,FALSE),IF(C1774=5,VLOOKUP(B1774-1,balance!$AU:$AZ,6,FALSE),0)))))</f>
        <v>9000</v>
      </c>
      <c r="F1774">
        <v>53</v>
      </c>
      <c r="G1774">
        <f>IF(C1774=1,VLOOKUP(FoxFire!B1774,balance!$U:$Z,2,FALSE),IF(C1774=2,VLOOKUP(B1774,balance!$U:$Z,3,FALSE),IF(C1774=3,VLOOKUP(B1774,balance!$U:$Z,4,FALSE),IF(C1774=4,VLOOKUP(B1774,balance!$U:$Z,5,FALSE),IF(C1774=5,VLOOKUP(B1774-1,balance!$U:$Z,6,FALSE),0)))))/100</f>
        <v>4.5399999999999998E-3</v>
      </c>
      <c r="H1774">
        <v>2</v>
      </c>
      <c r="I1774" s="1">
        <f>IF(C1774=1,VLOOKUP(FoxFire!B1774,balance!$AF:$AJ,2,FALSE),IF(C1774=2,VLOOKUP(B1774,balance!$AF:$AJ,3,FALSE),IF(C1774=3,VLOOKUP(B1774,balance!$AF:$AJ,4,FALSE),IF(C1774=4,VLOOKUP(B1774,balance!$AF:$AJ,5,FALSE),IF(C1774=5,VLOOKUP(B1774,balance!$AF:$AK,6,FALSE),0)))))*1000000000000</f>
        <v>3132500000000.0254</v>
      </c>
      <c r="J1774">
        <f>VLOOKUP(B1774,balance!AU:BD,10,FALSE)</f>
        <v>0</v>
      </c>
    </row>
    <row r="1775" spans="1:10" x14ac:dyDescent="0.3">
      <c r="A1775">
        <v>1773</v>
      </c>
      <c r="B1775">
        <f t="shared" si="55"/>
        <v>355</v>
      </c>
      <c r="C1775">
        <f t="shared" si="54"/>
        <v>4</v>
      </c>
      <c r="D1775">
        <v>9026</v>
      </c>
      <c r="E1775" s="1">
        <f>IF(C1775=1,VLOOKUP(B1775,balance!$AU:$AZ,2,FALSE),IF(C1775=2,VLOOKUP(B1775,balance!$AU:$AZ,3,FALSE),IF(C1775=3,VLOOKUP(B1775,balance!$AU:$AZ,4,FALSE),IF(C1775=4,VLOOKUP(B1775,balance!$AU:$AZ,5,FALSE),IF(C1775=5,VLOOKUP(B1775-1,balance!$AU:$AZ,6,FALSE),0)))))</f>
        <v>9000</v>
      </c>
      <c r="F1775">
        <v>53</v>
      </c>
      <c r="G1775">
        <f>IF(C1775=1,VLOOKUP(FoxFire!B1775,balance!$U:$Z,2,FALSE),IF(C1775=2,VLOOKUP(B1775,balance!$U:$Z,3,FALSE),IF(C1775=3,VLOOKUP(B1775,balance!$U:$Z,4,FALSE),IF(C1775=4,VLOOKUP(B1775,balance!$U:$Z,5,FALSE),IF(C1775=5,VLOOKUP(B1775-1,balance!$U:$Z,6,FALSE),0)))))/100</f>
        <v>4.5399999999999998E-3</v>
      </c>
      <c r="H1775">
        <v>2</v>
      </c>
      <c r="I1775" s="1">
        <f>IF(C1775=1,VLOOKUP(FoxFire!B1775,balance!$AF:$AJ,2,FALSE),IF(C1775=2,VLOOKUP(B1775,balance!$AF:$AJ,3,FALSE),IF(C1775=3,VLOOKUP(B1775,balance!$AF:$AJ,4,FALSE),IF(C1775=4,VLOOKUP(B1775,balance!$AF:$AJ,5,FALSE),IF(C1775=5,VLOOKUP(B1775,balance!$AF:$AK,6,FALSE),0)))))*1000000000000</f>
        <v>3132500000000.0254</v>
      </c>
      <c r="J1775">
        <f>VLOOKUP(B1775,balance!AU:BD,10,FALSE)</f>
        <v>0</v>
      </c>
    </row>
    <row r="1776" spans="1:10" x14ac:dyDescent="0.3">
      <c r="A1776">
        <v>1774</v>
      </c>
      <c r="B1776">
        <f t="shared" si="55"/>
        <v>356</v>
      </c>
      <c r="C1776">
        <f t="shared" si="54"/>
        <v>5</v>
      </c>
      <c r="D1776">
        <v>9026</v>
      </c>
      <c r="E1776" s="1">
        <f>IF(C1776=1,VLOOKUP(B1776,balance!$AU:$AZ,2,FALSE),IF(C1776=2,VLOOKUP(B1776,balance!$AU:$AZ,3,FALSE),IF(C1776=3,VLOOKUP(B1776,balance!$AU:$AZ,4,FALSE),IF(C1776=4,VLOOKUP(B1776,balance!$AU:$AZ,5,FALSE),IF(C1776=5,VLOOKUP(B1776-1,balance!$AU:$AZ,6,FALSE),0)))))</f>
        <v>180000</v>
      </c>
      <c r="F1776">
        <v>53</v>
      </c>
      <c r="G1776">
        <f>IF(C1776=1,VLOOKUP(FoxFire!B1776,balance!$U:$Z,2,FALSE),IF(C1776=2,VLOOKUP(B1776,balance!$U:$Z,3,FALSE),IF(C1776=3,VLOOKUP(B1776,balance!$U:$Z,4,FALSE),IF(C1776=4,VLOOKUP(B1776,balance!$U:$Z,5,FALSE),IF(C1776=5,VLOOKUP(B1776-1,balance!$U:$Z,6,FALSE),0)))))/100</f>
        <v>1832.27</v>
      </c>
      <c r="H1776">
        <v>2</v>
      </c>
      <c r="I1776" s="1">
        <f>IF(C1776=1,VLOOKUP(FoxFire!B1776,balance!$AF:$AJ,2,FALSE),IF(C1776=2,VLOOKUP(B1776,balance!$AF:$AJ,3,FALSE),IF(C1776=3,VLOOKUP(B1776,balance!$AF:$AJ,4,FALSE),IF(C1776=4,VLOOKUP(B1776,balance!$AF:$AJ,5,FALSE),IF(C1776=5,VLOOKUP(B1776,balance!$AF:$AK,6,FALSE),0)))))*1000000000000</f>
        <v>12535000000000.1</v>
      </c>
      <c r="J1776">
        <f>VLOOKUP(B1776,balance!AU:BD,10,FALSE)</f>
        <v>0</v>
      </c>
    </row>
    <row r="1777" spans="1:10" x14ac:dyDescent="0.3">
      <c r="A1777">
        <v>1775</v>
      </c>
      <c r="B1777">
        <f t="shared" si="55"/>
        <v>356</v>
      </c>
      <c r="C1777">
        <f t="shared" si="54"/>
        <v>1</v>
      </c>
      <c r="D1777">
        <v>9026</v>
      </c>
      <c r="E1777" s="1">
        <f>IF(C1777=1,VLOOKUP(B1777,balance!$AU:$AZ,2,FALSE),IF(C1777=2,VLOOKUP(B1777,balance!$AU:$AZ,3,FALSE),IF(C1777=3,VLOOKUP(B1777,balance!$AU:$AZ,4,FALSE),IF(C1777=4,VLOOKUP(B1777,balance!$AU:$AZ,5,FALSE),IF(C1777=5,VLOOKUP(B1777-1,balance!$AU:$AZ,6,FALSE),0)))))</f>
        <v>9000</v>
      </c>
      <c r="F1777">
        <v>53</v>
      </c>
      <c r="G1777">
        <f>IF(C1777=1,VLOOKUP(FoxFire!B1777,balance!$U:$Z,2,FALSE),IF(C1777=2,VLOOKUP(B1777,balance!$U:$Z,3,FALSE),IF(C1777=3,VLOOKUP(B1777,balance!$U:$Z,4,FALSE),IF(C1777=4,VLOOKUP(B1777,balance!$U:$Z,5,FALSE),IF(C1777=5,VLOOKUP(B1777-1,balance!$U:$Z,6,FALSE),0)))))/100</f>
        <v>4.5500000000000002E-3</v>
      </c>
      <c r="H1777">
        <v>2</v>
      </c>
      <c r="I1777" s="1">
        <f>IF(C1777=1,VLOOKUP(FoxFire!B1777,balance!$AF:$AJ,2,FALSE),IF(C1777=2,VLOOKUP(B1777,balance!$AF:$AJ,3,FALSE),IF(C1777=3,VLOOKUP(B1777,balance!$AF:$AJ,4,FALSE),IF(C1777=4,VLOOKUP(B1777,balance!$AF:$AJ,5,FALSE),IF(C1777=5,VLOOKUP(B1777,balance!$AF:$AK,6,FALSE),0)))))*1000000000000</f>
        <v>3133750000000.0249</v>
      </c>
      <c r="J1777">
        <f>VLOOKUP(B1777,balance!AU:BD,10,FALSE)</f>
        <v>0</v>
      </c>
    </row>
    <row r="1778" spans="1:10" x14ac:dyDescent="0.3">
      <c r="A1778">
        <v>1776</v>
      </c>
      <c r="B1778">
        <f t="shared" si="55"/>
        <v>356</v>
      </c>
      <c r="C1778">
        <f t="shared" si="54"/>
        <v>2</v>
      </c>
      <c r="D1778">
        <v>9026</v>
      </c>
      <c r="E1778" s="1">
        <f>IF(C1778=1,VLOOKUP(B1778,balance!$AU:$AZ,2,FALSE),IF(C1778=2,VLOOKUP(B1778,balance!$AU:$AZ,3,FALSE),IF(C1778=3,VLOOKUP(B1778,balance!$AU:$AZ,4,FALSE),IF(C1778=4,VLOOKUP(B1778,balance!$AU:$AZ,5,FALSE),IF(C1778=5,VLOOKUP(B1778-1,balance!$AU:$AZ,6,FALSE),0)))))</f>
        <v>9000</v>
      </c>
      <c r="F1778">
        <v>53</v>
      </c>
      <c r="G1778">
        <f>IF(C1778=1,VLOOKUP(FoxFire!B1778,balance!$U:$Z,2,FALSE),IF(C1778=2,VLOOKUP(B1778,balance!$U:$Z,3,FALSE),IF(C1778=3,VLOOKUP(B1778,balance!$U:$Z,4,FALSE),IF(C1778=4,VLOOKUP(B1778,balance!$U:$Z,5,FALSE),IF(C1778=5,VLOOKUP(B1778-1,balance!$U:$Z,6,FALSE),0)))))/100</f>
        <v>4.5500000000000002E-3</v>
      </c>
      <c r="H1778">
        <v>2</v>
      </c>
      <c r="I1778" s="1">
        <f>IF(C1778=1,VLOOKUP(FoxFire!B1778,balance!$AF:$AJ,2,FALSE),IF(C1778=2,VLOOKUP(B1778,balance!$AF:$AJ,3,FALSE),IF(C1778=3,VLOOKUP(B1778,balance!$AF:$AJ,4,FALSE),IF(C1778=4,VLOOKUP(B1778,balance!$AF:$AJ,5,FALSE),IF(C1778=5,VLOOKUP(B1778,balance!$AF:$AK,6,FALSE),0)))))*1000000000000</f>
        <v>3133750000000.0249</v>
      </c>
      <c r="J1778">
        <f>VLOOKUP(B1778,balance!AU:BD,10,FALSE)</f>
        <v>0</v>
      </c>
    </row>
    <row r="1779" spans="1:10" x14ac:dyDescent="0.3">
      <c r="A1779">
        <v>1777</v>
      </c>
      <c r="B1779">
        <f t="shared" si="55"/>
        <v>356</v>
      </c>
      <c r="C1779">
        <f t="shared" si="54"/>
        <v>3</v>
      </c>
      <c r="D1779">
        <v>9026</v>
      </c>
      <c r="E1779" s="1">
        <f>IF(C1779=1,VLOOKUP(B1779,balance!$AU:$AZ,2,FALSE),IF(C1779=2,VLOOKUP(B1779,balance!$AU:$AZ,3,FALSE),IF(C1779=3,VLOOKUP(B1779,balance!$AU:$AZ,4,FALSE),IF(C1779=4,VLOOKUP(B1779,balance!$AU:$AZ,5,FALSE),IF(C1779=5,VLOOKUP(B1779-1,balance!$AU:$AZ,6,FALSE),0)))))</f>
        <v>9000</v>
      </c>
      <c r="F1779">
        <v>53</v>
      </c>
      <c r="G1779">
        <f>IF(C1779=1,VLOOKUP(FoxFire!B1779,balance!$U:$Z,2,FALSE),IF(C1779=2,VLOOKUP(B1779,balance!$U:$Z,3,FALSE),IF(C1779=3,VLOOKUP(B1779,balance!$U:$Z,4,FALSE),IF(C1779=4,VLOOKUP(B1779,balance!$U:$Z,5,FALSE),IF(C1779=5,VLOOKUP(B1779-1,balance!$U:$Z,6,FALSE),0)))))/100</f>
        <v>4.5500000000000002E-3</v>
      </c>
      <c r="H1779">
        <v>2</v>
      </c>
      <c r="I1779" s="1">
        <f>IF(C1779=1,VLOOKUP(FoxFire!B1779,balance!$AF:$AJ,2,FALSE),IF(C1779=2,VLOOKUP(B1779,balance!$AF:$AJ,3,FALSE),IF(C1779=3,VLOOKUP(B1779,balance!$AF:$AJ,4,FALSE),IF(C1779=4,VLOOKUP(B1779,balance!$AF:$AJ,5,FALSE),IF(C1779=5,VLOOKUP(B1779,balance!$AF:$AK,6,FALSE),0)))))*1000000000000</f>
        <v>3133750000000.0249</v>
      </c>
      <c r="J1779">
        <f>VLOOKUP(B1779,balance!AU:BD,10,FALSE)</f>
        <v>0</v>
      </c>
    </row>
    <row r="1780" spans="1:10" x14ac:dyDescent="0.3">
      <c r="A1780">
        <v>1778</v>
      </c>
      <c r="B1780">
        <f t="shared" si="55"/>
        <v>356</v>
      </c>
      <c r="C1780">
        <f t="shared" si="54"/>
        <v>4</v>
      </c>
      <c r="D1780">
        <v>9026</v>
      </c>
      <c r="E1780" s="1">
        <f>IF(C1780=1,VLOOKUP(B1780,balance!$AU:$AZ,2,FALSE),IF(C1780=2,VLOOKUP(B1780,balance!$AU:$AZ,3,FALSE),IF(C1780=3,VLOOKUP(B1780,balance!$AU:$AZ,4,FALSE),IF(C1780=4,VLOOKUP(B1780,balance!$AU:$AZ,5,FALSE),IF(C1780=5,VLOOKUP(B1780-1,balance!$AU:$AZ,6,FALSE),0)))))</f>
        <v>9000</v>
      </c>
      <c r="F1780">
        <v>53</v>
      </c>
      <c r="G1780">
        <f>IF(C1780=1,VLOOKUP(FoxFire!B1780,balance!$U:$Z,2,FALSE),IF(C1780=2,VLOOKUP(B1780,balance!$U:$Z,3,FALSE),IF(C1780=3,VLOOKUP(B1780,balance!$U:$Z,4,FALSE),IF(C1780=4,VLOOKUP(B1780,balance!$U:$Z,5,FALSE),IF(C1780=5,VLOOKUP(B1780-1,balance!$U:$Z,6,FALSE),0)))))/100</f>
        <v>4.5500000000000002E-3</v>
      </c>
      <c r="H1780">
        <v>2</v>
      </c>
      <c r="I1780" s="1">
        <f>IF(C1780=1,VLOOKUP(FoxFire!B1780,balance!$AF:$AJ,2,FALSE),IF(C1780=2,VLOOKUP(B1780,balance!$AF:$AJ,3,FALSE),IF(C1780=3,VLOOKUP(B1780,balance!$AF:$AJ,4,FALSE),IF(C1780=4,VLOOKUP(B1780,balance!$AF:$AJ,5,FALSE),IF(C1780=5,VLOOKUP(B1780,balance!$AF:$AK,6,FALSE),0)))))*1000000000000</f>
        <v>3133750000000.0249</v>
      </c>
      <c r="J1780">
        <f>VLOOKUP(B1780,balance!AU:BD,10,FALSE)</f>
        <v>0</v>
      </c>
    </row>
    <row r="1781" spans="1:10" x14ac:dyDescent="0.3">
      <c r="A1781">
        <v>1779</v>
      </c>
      <c r="B1781">
        <f t="shared" si="55"/>
        <v>357</v>
      </c>
      <c r="C1781">
        <f t="shared" si="54"/>
        <v>5</v>
      </c>
      <c r="D1781">
        <v>9026</v>
      </c>
      <c r="E1781" s="1">
        <f>IF(C1781=1,VLOOKUP(B1781,balance!$AU:$AZ,2,FALSE),IF(C1781=2,VLOOKUP(B1781,balance!$AU:$AZ,3,FALSE),IF(C1781=3,VLOOKUP(B1781,balance!$AU:$AZ,4,FALSE),IF(C1781=4,VLOOKUP(B1781,balance!$AU:$AZ,5,FALSE),IF(C1781=5,VLOOKUP(B1781-1,balance!$AU:$AZ,6,FALSE),0)))))</f>
        <v>180000</v>
      </c>
      <c r="F1781">
        <v>53</v>
      </c>
      <c r="G1781">
        <f>IF(C1781=1,VLOOKUP(FoxFire!B1781,balance!$U:$Z,2,FALSE),IF(C1781=2,VLOOKUP(B1781,balance!$U:$Z,3,FALSE),IF(C1781=3,VLOOKUP(B1781,balance!$U:$Z,4,FALSE),IF(C1781=4,VLOOKUP(B1781,balance!$U:$Z,5,FALSE),IF(C1781=5,VLOOKUP(B1781-1,balance!$U:$Z,6,FALSE),0)))))/100</f>
        <v>1838.1422</v>
      </c>
      <c r="H1781">
        <v>2</v>
      </c>
      <c r="I1781" s="1">
        <f>IF(C1781=1,VLOOKUP(FoxFire!B1781,balance!$AF:$AJ,2,FALSE),IF(C1781=2,VLOOKUP(B1781,balance!$AF:$AJ,3,FALSE),IF(C1781=3,VLOOKUP(B1781,balance!$AF:$AJ,4,FALSE),IF(C1781=4,VLOOKUP(B1781,balance!$AF:$AJ,5,FALSE),IF(C1781=5,VLOOKUP(B1781,balance!$AF:$AK,6,FALSE),0)))))*1000000000000</f>
        <v>12540000000000.1</v>
      </c>
      <c r="J1781">
        <f>VLOOKUP(B1781,balance!AU:BD,10,FALSE)</f>
        <v>0</v>
      </c>
    </row>
    <row r="1782" spans="1:10" x14ac:dyDescent="0.3">
      <c r="A1782">
        <v>1780</v>
      </c>
      <c r="B1782">
        <f t="shared" si="55"/>
        <v>357</v>
      </c>
      <c r="C1782">
        <f t="shared" si="54"/>
        <v>1</v>
      </c>
      <c r="D1782">
        <v>9026</v>
      </c>
      <c r="E1782" s="1">
        <f>IF(C1782=1,VLOOKUP(B1782,balance!$AU:$AZ,2,FALSE),IF(C1782=2,VLOOKUP(B1782,balance!$AU:$AZ,3,FALSE),IF(C1782=3,VLOOKUP(B1782,balance!$AU:$AZ,4,FALSE),IF(C1782=4,VLOOKUP(B1782,balance!$AU:$AZ,5,FALSE),IF(C1782=5,VLOOKUP(B1782-1,balance!$AU:$AZ,6,FALSE),0)))))</f>
        <v>9000</v>
      </c>
      <c r="F1782">
        <v>53</v>
      </c>
      <c r="G1782">
        <f>IF(C1782=1,VLOOKUP(FoxFire!B1782,balance!$U:$Z,2,FALSE),IF(C1782=2,VLOOKUP(B1782,balance!$U:$Z,3,FALSE),IF(C1782=3,VLOOKUP(B1782,balance!$U:$Z,4,FALSE),IF(C1782=4,VLOOKUP(B1782,balance!$U:$Z,5,FALSE),IF(C1782=5,VLOOKUP(B1782-1,balance!$U:$Z,6,FALSE),0)))))/100</f>
        <v>4.5599999999999998E-3</v>
      </c>
      <c r="H1782">
        <v>2</v>
      </c>
      <c r="I1782" s="1">
        <f>IF(C1782=1,VLOOKUP(FoxFire!B1782,balance!$AF:$AJ,2,FALSE),IF(C1782=2,VLOOKUP(B1782,balance!$AF:$AJ,3,FALSE),IF(C1782=3,VLOOKUP(B1782,balance!$AF:$AJ,4,FALSE),IF(C1782=4,VLOOKUP(B1782,balance!$AF:$AJ,5,FALSE),IF(C1782=5,VLOOKUP(B1782,balance!$AF:$AK,6,FALSE),0)))))*1000000000000</f>
        <v>3135000000000.0249</v>
      </c>
      <c r="J1782">
        <f>VLOOKUP(B1782,balance!AU:BD,10,FALSE)</f>
        <v>0</v>
      </c>
    </row>
    <row r="1783" spans="1:10" x14ac:dyDescent="0.3">
      <c r="A1783">
        <v>1781</v>
      </c>
      <c r="B1783">
        <f t="shared" si="55"/>
        <v>357</v>
      </c>
      <c r="C1783">
        <f t="shared" si="54"/>
        <v>2</v>
      </c>
      <c r="D1783">
        <v>9026</v>
      </c>
      <c r="E1783" s="1">
        <f>IF(C1783=1,VLOOKUP(B1783,balance!$AU:$AZ,2,FALSE),IF(C1783=2,VLOOKUP(B1783,balance!$AU:$AZ,3,FALSE),IF(C1783=3,VLOOKUP(B1783,balance!$AU:$AZ,4,FALSE),IF(C1783=4,VLOOKUP(B1783,balance!$AU:$AZ,5,FALSE),IF(C1783=5,VLOOKUP(B1783-1,balance!$AU:$AZ,6,FALSE),0)))))</f>
        <v>9000</v>
      </c>
      <c r="F1783">
        <v>53</v>
      </c>
      <c r="G1783">
        <f>IF(C1783=1,VLOOKUP(FoxFire!B1783,balance!$U:$Z,2,FALSE),IF(C1783=2,VLOOKUP(B1783,balance!$U:$Z,3,FALSE),IF(C1783=3,VLOOKUP(B1783,balance!$U:$Z,4,FALSE),IF(C1783=4,VLOOKUP(B1783,balance!$U:$Z,5,FALSE),IF(C1783=5,VLOOKUP(B1783-1,balance!$U:$Z,6,FALSE),0)))))/100</f>
        <v>4.5599999999999998E-3</v>
      </c>
      <c r="H1783">
        <v>2</v>
      </c>
      <c r="I1783" s="1">
        <f>IF(C1783=1,VLOOKUP(FoxFire!B1783,balance!$AF:$AJ,2,FALSE),IF(C1783=2,VLOOKUP(B1783,balance!$AF:$AJ,3,FALSE),IF(C1783=3,VLOOKUP(B1783,balance!$AF:$AJ,4,FALSE),IF(C1783=4,VLOOKUP(B1783,balance!$AF:$AJ,5,FALSE),IF(C1783=5,VLOOKUP(B1783,balance!$AF:$AK,6,FALSE),0)))))*1000000000000</f>
        <v>3135000000000.0249</v>
      </c>
      <c r="J1783">
        <f>VLOOKUP(B1783,balance!AU:BD,10,FALSE)</f>
        <v>0</v>
      </c>
    </row>
    <row r="1784" spans="1:10" x14ac:dyDescent="0.3">
      <c r="A1784">
        <v>1782</v>
      </c>
      <c r="B1784">
        <f t="shared" si="55"/>
        <v>357</v>
      </c>
      <c r="C1784">
        <f t="shared" si="54"/>
        <v>3</v>
      </c>
      <c r="D1784">
        <v>9026</v>
      </c>
      <c r="E1784" s="1">
        <f>IF(C1784=1,VLOOKUP(B1784,balance!$AU:$AZ,2,FALSE),IF(C1784=2,VLOOKUP(B1784,balance!$AU:$AZ,3,FALSE),IF(C1784=3,VLOOKUP(B1784,balance!$AU:$AZ,4,FALSE),IF(C1784=4,VLOOKUP(B1784,balance!$AU:$AZ,5,FALSE),IF(C1784=5,VLOOKUP(B1784-1,balance!$AU:$AZ,6,FALSE),0)))))</f>
        <v>9000</v>
      </c>
      <c r="F1784">
        <v>53</v>
      </c>
      <c r="G1784">
        <f>IF(C1784=1,VLOOKUP(FoxFire!B1784,balance!$U:$Z,2,FALSE),IF(C1784=2,VLOOKUP(B1784,balance!$U:$Z,3,FALSE),IF(C1784=3,VLOOKUP(B1784,balance!$U:$Z,4,FALSE),IF(C1784=4,VLOOKUP(B1784,balance!$U:$Z,5,FALSE),IF(C1784=5,VLOOKUP(B1784-1,balance!$U:$Z,6,FALSE),0)))))/100</f>
        <v>4.5599999999999998E-3</v>
      </c>
      <c r="H1784">
        <v>2</v>
      </c>
      <c r="I1784" s="1">
        <f>IF(C1784=1,VLOOKUP(FoxFire!B1784,balance!$AF:$AJ,2,FALSE),IF(C1784=2,VLOOKUP(B1784,balance!$AF:$AJ,3,FALSE),IF(C1784=3,VLOOKUP(B1784,balance!$AF:$AJ,4,FALSE),IF(C1784=4,VLOOKUP(B1784,balance!$AF:$AJ,5,FALSE),IF(C1784=5,VLOOKUP(B1784,balance!$AF:$AK,6,FALSE),0)))))*1000000000000</f>
        <v>3135000000000.0249</v>
      </c>
      <c r="J1784">
        <f>VLOOKUP(B1784,balance!AU:BD,10,FALSE)</f>
        <v>0</v>
      </c>
    </row>
    <row r="1785" spans="1:10" x14ac:dyDescent="0.3">
      <c r="A1785">
        <v>1783</v>
      </c>
      <c r="B1785">
        <f t="shared" si="55"/>
        <v>357</v>
      </c>
      <c r="C1785">
        <f t="shared" si="54"/>
        <v>4</v>
      </c>
      <c r="D1785">
        <v>9026</v>
      </c>
      <c r="E1785" s="1">
        <f>IF(C1785=1,VLOOKUP(B1785,balance!$AU:$AZ,2,FALSE),IF(C1785=2,VLOOKUP(B1785,balance!$AU:$AZ,3,FALSE),IF(C1785=3,VLOOKUP(B1785,balance!$AU:$AZ,4,FALSE),IF(C1785=4,VLOOKUP(B1785,balance!$AU:$AZ,5,FALSE),IF(C1785=5,VLOOKUP(B1785-1,balance!$AU:$AZ,6,FALSE),0)))))</f>
        <v>9000</v>
      </c>
      <c r="F1785">
        <v>53</v>
      </c>
      <c r="G1785">
        <f>IF(C1785=1,VLOOKUP(FoxFire!B1785,balance!$U:$Z,2,FALSE),IF(C1785=2,VLOOKUP(B1785,balance!$U:$Z,3,FALSE),IF(C1785=3,VLOOKUP(B1785,balance!$U:$Z,4,FALSE),IF(C1785=4,VLOOKUP(B1785,balance!$U:$Z,5,FALSE),IF(C1785=5,VLOOKUP(B1785-1,balance!$U:$Z,6,FALSE),0)))))/100</f>
        <v>4.5599999999999998E-3</v>
      </c>
      <c r="H1785">
        <v>2</v>
      </c>
      <c r="I1785" s="1">
        <f>IF(C1785=1,VLOOKUP(FoxFire!B1785,balance!$AF:$AJ,2,FALSE),IF(C1785=2,VLOOKUP(B1785,balance!$AF:$AJ,3,FALSE),IF(C1785=3,VLOOKUP(B1785,balance!$AF:$AJ,4,FALSE),IF(C1785=4,VLOOKUP(B1785,balance!$AF:$AJ,5,FALSE),IF(C1785=5,VLOOKUP(B1785,balance!$AF:$AK,6,FALSE),0)))))*1000000000000</f>
        <v>3135000000000.0249</v>
      </c>
      <c r="J1785">
        <f>VLOOKUP(B1785,balance!AU:BD,10,FALSE)</f>
        <v>0</v>
      </c>
    </row>
    <row r="1786" spans="1:10" x14ac:dyDescent="0.3">
      <c r="A1786">
        <v>1784</v>
      </c>
      <c r="B1786">
        <f t="shared" si="55"/>
        <v>358</v>
      </c>
      <c r="C1786">
        <f t="shared" si="54"/>
        <v>5</v>
      </c>
      <c r="D1786">
        <v>9026</v>
      </c>
      <c r="E1786" s="1">
        <f>IF(C1786=1,VLOOKUP(B1786,balance!$AU:$AZ,2,FALSE),IF(C1786=2,VLOOKUP(B1786,balance!$AU:$AZ,3,FALSE),IF(C1786=3,VLOOKUP(B1786,balance!$AU:$AZ,4,FALSE),IF(C1786=4,VLOOKUP(B1786,balance!$AU:$AZ,5,FALSE),IF(C1786=5,VLOOKUP(B1786-1,balance!$AU:$AZ,6,FALSE),0)))))</f>
        <v>180000</v>
      </c>
      <c r="F1786">
        <v>53</v>
      </c>
      <c r="G1786">
        <f>IF(C1786=1,VLOOKUP(FoxFire!B1786,balance!$U:$Z,2,FALSE),IF(C1786=2,VLOOKUP(B1786,balance!$U:$Z,3,FALSE),IF(C1786=3,VLOOKUP(B1786,balance!$U:$Z,4,FALSE),IF(C1786=4,VLOOKUP(B1786,balance!$U:$Z,5,FALSE),IF(C1786=5,VLOOKUP(B1786-1,balance!$U:$Z,6,FALSE),0)))))/100</f>
        <v>1844.0242000000001</v>
      </c>
      <c r="H1786">
        <v>2</v>
      </c>
      <c r="I1786" s="1">
        <f>IF(C1786=1,VLOOKUP(FoxFire!B1786,balance!$AF:$AJ,2,FALSE),IF(C1786=2,VLOOKUP(B1786,balance!$AF:$AJ,3,FALSE),IF(C1786=3,VLOOKUP(B1786,balance!$AF:$AJ,4,FALSE),IF(C1786=4,VLOOKUP(B1786,balance!$AF:$AJ,5,FALSE),IF(C1786=5,VLOOKUP(B1786,balance!$AF:$AK,6,FALSE),0)))))*1000000000000</f>
        <v>12545000000000.1</v>
      </c>
      <c r="J1786">
        <f>VLOOKUP(B1786,balance!AU:BD,10,FALSE)</f>
        <v>0</v>
      </c>
    </row>
    <row r="1787" spans="1:10" x14ac:dyDescent="0.3">
      <c r="A1787">
        <v>1785</v>
      </c>
      <c r="B1787">
        <f t="shared" si="55"/>
        <v>358</v>
      </c>
      <c r="C1787">
        <f t="shared" si="54"/>
        <v>1</v>
      </c>
      <c r="D1787">
        <v>9026</v>
      </c>
      <c r="E1787" s="1">
        <f>IF(C1787=1,VLOOKUP(B1787,balance!$AU:$AZ,2,FALSE),IF(C1787=2,VLOOKUP(B1787,balance!$AU:$AZ,3,FALSE),IF(C1787=3,VLOOKUP(B1787,balance!$AU:$AZ,4,FALSE),IF(C1787=4,VLOOKUP(B1787,balance!$AU:$AZ,5,FALSE),IF(C1787=5,VLOOKUP(B1787-1,balance!$AU:$AZ,6,FALSE),0)))))</f>
        <v>9000</v>
      </c>
      <c r="F1787">
        <v>53</v>
      </c>
      <c r="G1787">
        <f>IF(C1787=1,VLOOKUP(FoxFire!B1787,balance!$U:$Z,2,FALSE),IF(C1787=2,VLOOKUP(B1787,balance!$U:$Z,3,FALSE),IF(C1787=3,VLOOKUP(B1787,balance!$U:$Z,4,FALSE),IF(C1787=4,VLOOKUP(B1787,balance!$U:$Z,5,FALSE),IF(C1787=5,VLOOKUP(B1787-1,balance!$U:$Z,6,FALSE),0)))))/100</f>
        <v>4.5700000000000003E-3</v>
      </c>
      <c r="H1787">
        <v>2</v>
      </c>
      <c r="I1787" s="1">
        <f>IF(C1787=1,VLOOKUP(FoxFire!B1787,balance!$AF:$AJ,2,FALSE),IF(C1787=2,VLOOKUP(B1787,balance!$AF:$AJ,3,FALSE),IF(C1787=3,VLOOKUP(B1787,balance!$AF:$AJ,4,FALSE),IF(C1787=4,VLOOKUP(B1787,balance!$AF:$AJ,5,FALSE),IF(C1787=5,VLOOKUP(B1787,balance!$AF:$AK,6,FALSE),0)))))*1000000000000</f>
        <v>3136250000000.0249</v>
      </c>
      <c r="J1787">
        <f>VLOOKUP(B1787,balance!AU:BD,10,FALSE)</f>
        <v>0</v>
      </c>
    </row>
    <row r="1788" spans="1:10" x14ac:dyDescent="0.3">
      <c r="A1788">
        <v>1786</v>
      </c>
      <c r="B1788">
        <f t="shared" si="55"/>
        <v>358</v>
      </c>
      <c r="C1788">
        <f t="shared" si="54"/>
        <v>2</v>
      </c>
      <c r="D1788">
        <v>9026</v>
      </c>
      <c r="E1788" s="1">
        <f>IF(C1788=1,VLOOKUP(B1788,balance!$AU:$AZ,2,FALSE),IF(C1788=2,VLOOKUP(B1788,balance!$AU:$AZ,3,FALSE),IF(C1788=3,VLOOKUP(B1788,balance!$AU:$AZ,4,FALSE),IF(C1788=4,VLOOKUP(B1788,balance!$AU:$AZ,5,FALSE),IF(C1788=5,VLOOKUP(B1788-1,balance!$AU:$AZ,6,FALSE),0)))))</f>
        <v>9000</v>
      </c>
      <c r="F1788">
        <v>53</v>
      </c>
      <c r="G1788">
        <f>IF(C1788=1,VLOOKUP(FoxFire!B1788,balance!$U:$Z,2,FALSE),IF(C1788=2,VLOOKUP(B1788,balance!$U:$Z,3,FALSE),IF(C1788=3,VLOOKUP(B1788,balance!$U:$Z,4,FALSE),IF(C1788=4,VLOOKUP(B1788,balance!$U:$Z,5,FALSE),IF(C1788=5,VLOOKUP(B1788-1,balance!$U:$Z,6,FALSE),0)))))/100</f>
        <v>4.5700000000000003E-3</v>
      </c>
      <c r="H1788">
        <v>2</v>
      </c>
      <c r="I1788" s="1">
        <f>IF(C1788=1,VLOOKUP(FoxFire!B1788,balance!$AF:$AJ,2,FALSE),IF(C1788=2,VLOOKUP(B1788,balance!$AF:$AJ,3,FALSE),IF(C1788=3,VLOOKUP(B1788,balance!$AF:$AJ,4,FALSE),IF(C1788=4,VLOOKUP(B1788,balance!$AF:$AJ,5,FALSE),IF(C1788=5,VLOOKUP(B1788,balance!$AF:$AK,6,FALSE),0)))))*1000000000000</f>
        <v>3136250000000.0249</v>
      </c>
      <c r="J1788">
        <f>VLOOKUP(B1788,balance!AU:BD,10,FALSE)</f>
        <v>0</v>
      </c>
    </row>
    <row r="1789" spans="1:10" x14ac:dyDescent="0.3">
      <c r="A1789">
        <v>1787</v>
      </c>
      <c r="B1789">
        <f t="shared" si="55"/>
        <v>358</v>
      </c>
      <c r="C1789">
        <f t="shared" si="54"/>
        <v>3</v>
      </c>
      <c r="D1789">
        <v>9026</v>
      </c>
      <c r="E1789" s="1">
        <f>IF(C1789=1,VLOOKUP(B1789,balance!$AU:$AZ,2,FALSE),IF(C1789=2,VLOOKUP(B1789,balance!$AU:$AZ,3,FALSE),IF(C1789=3,VLOOKUP(B1789,balance!$AU:$AZ,4,FALSE),IF(C1789=4,VLOOKUP(B1789,balance!$AU:$AZ,5,FALSE),IF(C1789=5,VLOOKUP(B1789-1,balance!$AU:$AZ,6,FALSE),0)))))</f>
        <v>9000</v>
      </c>
      <c r="F1789">
        <v>53</v>
      </c>
      <c r="G1789">
        <f>IF(C1789=1,VLOOKUP(FoxFire!B1789,balance!$U:$Z,2,FALSE),IF(C1789=2,VLOOKUP(B1789,balance!$U:$Z,3,FALSE),IF(C1789=3,VLOOKUP(B1789,balance!$U:$Z,4,FALSE),IF(C1789=4,VLOOKUP(B1789,balance!$U:$Z,5,FALSE),IF(C1789=5,VLOOKUP(B1789-1,balance!$U:$Z,6,FALSE),0)))))/100</f>
        <v>4.5700000000000003E-3</v>
      </c>
      <c r="H1789">
        <v>2</v>
      </c>
      <c r="I1789" s="1">
        <f>IF(C1789=1,VLOOKUP(FoxFire!B1789,balance!$AF:$AJ,2,FALSE),IF(C1789=2,VLOOKUP(B1789,balance!$AF:$AJ,3,FALSE),IF(C1789=3,VLOOKUP(B1789,balance!$AF:$AJ,4,FALSE),IF(C1789=4,VLOOKUP(B1789,balance!$AF:$AJ,5,FALSE),IF(C1789=5,VLOOKUP(B1789,balance!$AF:$AK,6,FALSE),0)))))*1000000000000</f>
        <v>3136250000000.0249</v>
      </c>
      <c r="J1789">
        <f>VLOOKUP(B1789,balance!AU:BD,10,FALSE)</f>
        <v>0</v>
      </c>
    </row>
    <row r="1790" spans="1:10" x14ac:dyDescent="0.3">
      <c r="A1790">
        <v>1788</v>
      </c>
      <c r="B1790">
        <f t="shared" si="55"/>
        <v>358</v>
      </c>
      <c r="C1790">
        <f t="shared" si="54"/>
        <v>4</v>
      </c>
      <c r="D1790">
        <v>9026</v>
      </c>
      <c r="E1790" s="1">
        <f>IF(C1790=1,VLOOKUP(B1790,balance!$AU:$AZ,2,FALSE),IF(C1790=2,VLOOKUP(B1790,balance!$AU:$AZ,3,FALSE),IF(C1790=3,VLOOKUP(B1790,balance!$AU:$AZ,4,FALSE),IF(C1790=4,VLOOKUP(B1790,balance!$AU:$AZ,5,FALSE),IF(C1790=5,VLOOKUP(B1790-1,balance!$AU:$AZ,6,FALSE),0)))))</f>
        <v>9000</v>
      </c>
      <c r="F1790">
        <v>53</v>
      </c>
      <c r="G1790">
        <f>IF(C1790=1,VLOOKUP(FoxFire!B1790,balance!$U:$Z,2,FALSE),IF(C1790=2,VLOOKUP(B1790,balance!$U:$Z,3,FALSE),IF(C1790=3,VLOOKUP(B1790,balance!$U:$Z,4,FALSE),IF(C1790=4,VLOOKUP(B1790,balance!$U:$Z,5,FALSE),IF(C1790=5,VLOOKUP(B1790-1,balance!$U:$Z,6,FALSE),0)))))/100</f>
        <v>4.5700000000000003E-3</v>
      </c>
      <c r="H1790">
        <v>2</v>
      </c>
      <c r="I1790" s="1">
        <f>IF(C1790=1,VLOOKUP(FoxFire!B1790,balance!$AF:$AJ,2,FALSE),IF(C1790=2,VLOOKUP(B1790,balance!$AF:$AJ,3,FALSE),IF(C1790=3,VLOOKUP(B1790,balance!$AF:$AJ,4,FALSE),IF(C1790=4,VLOOKUP(B1790,balance!$AF:$AJ,5,FALSE),IF(C1790=5,VLOOKUP(B1790,balance!$AF:$AK,6,FALSE),0)))))*1000000000000</f>
        <v>3136250000000.0249</v>
      </c>
      <c r="J1790">
        <f>VLOOKUP(B1790,balance!AU:BD,10,FALSE)</f>
        <v>0</v>
      </c>
    </row>
    <row r="1791" spans="1:10" x14ac:dyDescent="0.3">
      <c r="A1791">
        <v>1789</v>
      </c>
      <c r="B1791">
        <f t="shared" si="55"/>
        <v>359</v>
      </c>
      <c r="C1791">
        <f t="shared" si="54"/>
        <v>5</v>
      </c>
      <c r="D1791">
        <v>9026</v>
      </c>
      <c r="E1791" s="1">
        <f>IF(C1791=1,VLOOKUP(B1791,balance!$AU:$AZ,2,FALSE),IF(C1791=2,VLOOKUP(B1791,balance!$AU:$AZ,3,FALSE),IF(C1791=3,VLOOKUP(B1791,balance!$AU:$AZ,4,FALSE),IF(C1791=4,VLOOKUP(B1791,balance!$AU:$AZ,5,FALSE),IF(C1791=5,VLOOKUP(B1791-1,balance!$AU:$AZ,6,FALSE),0)))))</f>
        <v>180000</v>
      </c>
      <c r="F1791">
        <v>53</v>
      </c>
      <c r="G1791">
        <f>IF(C1791=1,VLOOKUP(FoxFire!B1791,balance!$U:$Z,2,FALSE),IF(C1791=2,VLOOKUP(B1791,balance!$U:$Z,3,FALSE),IF(C1791=3,VLOOKUP(B1791,balance!$U:$Z,4,FALSE),IF(C1791=4,VLOOKUP(B1791,balance!$U:$Z,5,FALSE),IF(C1791=5,VLOOKUP(B1791-1,balance!$U:$Z,6,FALSE),0)))))/100</f>
        <v>1849.9161999999999</v>
      </c>
      <c r="H1791">
        <v>2</v>
      </c>
      <c r="I1791" s="1">
        <f>IF(C1791=1,VLOOKUP(FoxFire!B1791,balance!$AF:$AJ,2,FALSE),IF(C1791=2,VLOOKUP(B1791,balance!$AF:$AJ,3,FALSE),IF(C1791=3,VLOOKUP(B1791,balance!$AF:$AJ,4,FALSE),IF(C1791=4,VLOOKUP(B1791,balance!$AF:$AJ,5,FALSE),IF(C1791=5,VLOOKUP(B1791,balance!$AF:$AK,6,FALSE),0)))))*1000000000000</f>
        <v>12550000000000.1</v>
      </c>
      <c r="J1791">
        <f>VLOOKUP(B1791,balance!AU:BD,10,FALSE)</f>
        <v>0</v>
      </c>
    </row>
    <row r="1792" spans="1:10" x14ac:dyDescent="0.3">
      <c r="A1792">
        <v>1790</v>
      </c>
      <c r="B1792">
        <f t="shared" si="55"/>
        <v>359</v>
      </c>
      <c r="C1792">
        <f t="shared" si="54"/>
        <v>1</v>
      </c>
      <c r="D1792">
        <v>9026</v>
      </c>
      <c r="E1792" s="1">
        <f>IF(C1792=1,VLOOKUP(B1792,balance!$AU:$AZ,2,FALSE),IF(C1792=2,VLOOKUP(B1792,balance!$AU:$AZ,3,FALSE),IF(C1792=3,VLOOKUP(B1792,balance!$AU:$AZ,4,FALSE),IF(C1792=4,VLOOKUP(B1792,balance!$AU:$AZ,5,FALSE),IF(C1792=5,VLOOKUP(B1792-1,balance!$AU:$AZ,6,FALSE),0)))))</f>
        <v>9000</v>
      </c>
      <c r="F1792">
        <v>53</v>
      </c>
      <c r="G1792">
        <f>IF(C1792=1,VLOOKUP(FoxFire!B1792,balance!$U:$Z,2,FALSE),IF(C1792=2,VLOOKUP(B1792,balance!$U:$Z,3,FALSE),IF(C1792=3,VLOOKUP(B1792,balance!$U:$Z,4,FALSE),IF(C1792=4,VLOOKUP(B1792,balance!$U:$Z,5,FALSE),IF(C1792=5,VLOOKUP(B1792-1,balance!$U:$Z,6,FALSE),0)))))/100</f>
        <v>4.5799999999999999E-3</v>
      </c>
      <c r="H1792">
        <v>2</v>
      </c>
      <c r="I1792" s="1">
        <f>IF(C1792=1,VLOOKUP(FoxFire!B1792,balance!$AF:$AJ,2,FALSE),IF(C1792=2,VLOOKUP(B1792,balance!$AF:$AJ,3,FALSE),IF(C1792=3,VLOOKUP(B1792,balance!$AF:$AJ,4,FALSE),IF(C1792=4,VLOOKUP(B1792,balance!$AF:$AJ,5,FALSE),IF(C1792=5,VLOOKUP(B1792,balance!$AF:$AK,6,FALSE),0)))))*1000000000000</f>
        <v>3137500000000.0249</v>
      </c>
      <c r="J1792">
        <f>VLOOKUP(B1792,balance!AU:BD,10,FALSE)</f>
        <v>0</v>
      </c>
    </row>
    <row r="1793" spans="1:10" x14ac:dyDescent="0.3">
      <c r="A1793">
        <v>1791</v>
      </c>
      <c r="B1793">
        <f t="shared" si="55"/>
        <v>359</v>
      </c>
      <c r="C1793">
        <f t="shared" si="54"/>
        <v>2</v>
      </c>
      <c r="D1793">
        <v>9026</v>
      </c>
      <c r="E1793" s="1">
        <f>IF(C1793=1,VLOOKUP(B1793,balance!$AU:$AZ,2,FALSE),IF(C1793=2,VLOOKUP(B1793,balance!$AU:$AZ,3,FALSE),IF(C1793=3,VLOOKUP(B1793,balance!$AU:$AZ,4,FALSE),IF(C1793=4,VLOOKUP(B1793,balance!$AU:$AZ,5,FALSE),IF(C1793=5,VLOOKUP(B1793-1,balance!$AU:$AZ,6,FALSE),0)))))</f>
        <v>9000</v>
      </c>
      <c r="F1793">
        <v>53</v>
      </c>
      <c r="G1793">
        <f>IF(C1793=1,VLOOKUP(FoxFire!B1793,balance!$U:$Z,2,FALSE),IF(C1793=2,VLOOKUP(B1793,balance!$U:$Z,3,FALSE),IF(C1793=3,VLOOKUP(B1793,balance!$U:$Z,4,FALSE),IF(C1793=4,VLOOKUP(B1793,balance!$U:$Z,5,FALSE),IF(C1793=5,VLOOKUP(B1793-1,balance!$U:$Z,6,FALSE),0)))))/100</f>
        <v>4.5799999999999999E-3</v>
      </c>
      <c r="H1793">
        <v>2</v>
      </c>
      <c r="I1793" s="1">
        <f>IF(C1793=1,VLOOKUP(FoxFire!B1793,balance!$AF:$AJ,2,FALSE),IF(C1793=2,VLOOKUP(B1793,balance!$AF:$AJ,3,FALSE),IF(C1793=3,VLOOKUP(B1793,balance!$AF:$AJ,4,FALSE),IF(C1793=4,VLOOKUP(B1793,balance!$AF:$AJ,5,FALSE),IF(C1793=5,VLOOKUP(B1793,balance!$AF:$AK,6,FALSE),0)))))*1000000000000</f>
        <v>3137500000000.0249</v>
      </c>
      <c r="J1793">
        <f>VLOOKUP(B1793,balance!AU:BD,10,FALSE)</f>
        <v>0</v>
      </c>
    </row>
    <row r="1794" spans="1:10" x14ac:dyDescent="0.3">
      <c r="A1794">
        <v>1792</v>
      </c>
      <c r="B1794">
        <f t="shared" si="55"/>
        <v>359</v>
      </c>
      <c r="C1794">
        <f t="shared" si="54"/>
        <v>3</v>
      </c>
      <c r="D1794">
        <v>9026</v>
      </c>
      <c r="E1794" s="1">
        <f>IF(C1794=1,VLOOKUP(B1794,balance!$AU:$AZ,2,FALSE),IF(C1794=2,VLOOKUP(B1794,balance!$AU:$AZ,3,FALSE),IF(C1794=3,VLOOKUP(B1794,balance!$AU:$AZ,4,FALSE),IF(C1794=4,VLOOKUP(B1794,balance!$AU:$AZ,5,FALSE),IF(C1794=5,VLOOKUP(B1794-1,balance!$AU:$AZ,6,FALSE),0)))))</f>
        <v>9000</v>
      </c>
      <c r="F1794">
        <v>53</v>
      </c>
      <c r="G1794">
        <f>IF(C1794=1,VLOOKUP(FoxFire!B1794,balance!$U:$Z,2,FALSE),IF(C1794=2,VLOOKUP(B1794,balance!$U:$Z,3,FALSE),IF(C1794=3,VLOOKUP(B1794,balance!$U:$Z,4,FALSE),IF(C1794=4,VLOOKUP(B1794,balance!$U:$Z,5,FALSE),IF(C1794=5,VLOOKUP(B1794-1,balance!$U:$Z,6,FALSE),0)))))/100</f>
        <v>4.5799999999999999E-3</v>
      </c>
      <c r="H1794">
        <v>2</v>
      </c>
      <c r="I1794" s="1">
        <f>IF(C1794=1,VLOOKUP(FoxFire!B1794,balance!$AF:$AJ,2,FALSE),IF(C1794=2,VLOOKUP(B1794,balance!$AF:$AJ,3,FALSE),IF(C1794=3,VLOOKUP(B1794,balance!$AF:$AJ,4,FALSE),IF(C1794=4,VLOOKUP(B1794,balance!$AF:$AJ,5,FALSE),IF(C1794=5,VLOOKUP(B1794,balance!$AF:$AK,6,FALSE),0)))))*1000000000000</f>
        <v>3137500000000.0249</v>
      </c>
      <c r="J1794">
        <f>VLOOKUP(B1794,balance!AU:BD,10,FALSE)</f>
        <v>0</v>
      </c>
    </row>
    <row r="1795" spans="1:10" x14ac:dyDescent="0.3">
      <c r="A1795">
        <v>1793</v>
      </c>
      <c r="B1795">
        <f t="shared" si="55"/>
        <v>359</v>
      </c>
      <c r="C1795">
        <f t="shared" si="54"/>
        <v>4</v>
      </c>
      <c r="D1795">
        <v>9026</v>
      </c>
      <c r="E1795" s="1">
        <f>IF(C1795=1,VLOOKUP(B1795,balance!$AU:$AZ,2,FALSE),IF(C1795=2,VLOOKUP(B1795,balance!$AU:$AZ,3,FALSE),IF(C1795=3,VLOOKUP(B1795,balance!$AU:$AZ,4,FALSE),IF(C1795=4,VLOOKUP(B1795,balance!$AU:$AZ,5,FALSE),IF(C1795=5,VLOOKUP(B1795-1,balance!$AU:$AZ,6,FALSE),0)))))</f>
        <v>9000</v>
      </c>
      <c r="F1795">
        <v>53</v>
      </c>
      <c r="G1795">
        <f>IF(C1795=1,VLOOKUP(FoxFire!B1795,balance!$U:$Z,2,FALSE),IF(C1795=2,VLOOKUP(B1795,balance!$U:$Z,3,FALSE),IF(C1795=3,VLOOKUP(B1795,balance!$U:$Z,4,FALSE),IF(C1795=4,VLOOKUP(B1795,balance!$U:$Z,5,FALSE),IF(C1795=5,VLOOKUP(B1795-1,balance!$U:$Z,6,FALSE),0)))))/100</f>
        <v>4.5799999999999999E-3</v>
      </c>
      <c r="H1795">
        <v>2</v>
      </c>
      <c r="I1795" s="1">
        <f>IF(C1795=1,VLOOKUP(FoxFire!B1795,balance!$AF:$AJ,2,FALSE),IF(C1795=2,VLOOKUP(B1795,balance!$AF:$AJ,3,FALSE),IF(C1795=3,VLOOKUP(B1795,balance!$AF:$AJ,4,FALSE),IF(C1795=4,VLOOKUP(B1795,balance!$AF:$AJ,5,FALSE),IF(C1795=5,VLOOKUP(B1795,balance!$AF:$AK,6,FALSE),0)))))*1000000000000</f>
        <v>3137500000000.0249</v>
      </c>
      <c r="J1795">
        <f>VLOOKUP(B1795,balance!AU:BD,10,FALSE)</f>
        <v>0</v>
      </c>
    </row>
    <row r="1796" spans="1:10" x14ac:dyDescent="0.3">
      <c r="A1796">
        <v>1794</v>
      </c>
      <c r="B1796">
        <f t="shared" si="55"/>
        <v>360</v>
      </c>
      <c r="C1796">
        <f t="shared" si="54"/>
        <v>5</v>
      </c>
      <c r="D1796">
        <v>9026</v>
      </c>
      <c r="E1796" s="1">
        <f>IF(C1796=1,VLOOKUP(B1796,balance!$AU:$AZ,2,FALSE),IF(C1796=2,VLOOKUP(B1796,balance!$AU:$AZ,3,FALSE),IF(C1796=3,VLOOKUP(B1796,balance!$AU:$AZ,4,FALSE),IF(C1796=4,VLOOKUP(B1796,balance!$AU:$AZ,5,FALSE),IF(C1796=5,VLOOKUP(B1796-1,balance!$AU:$AZ,6,FALSE),0)))))</f>
        <v>180000</v>
      </c>
      <c r="F1796">
        <v>53</v>
      </c>
      <c r="G1796">
        <f>IF(C1796=1,VLOOKUP(FoxFire!B1796,balance!$U:$Z,2,FALSE),IF(C1796=2,VLOOKUP(B1796,balance!$U:$Z,3,FALSE),IF(C1796=3,VLOOKUP(B1796,balance!$U:$Z,4,FALSE),IF(C1796=4,VLOOKUP(B1796,balance!$U:$Z,5,FALSE),IF(C1796=5,VLOOKUP(B1796-1,balance!$U:$Z,6,FALSE),0)))))/100</f>
        <v>1855.8181</v>
      </c>
      <c r="H1796">
        <v>2</v>
      </c>
      <c r="I1796" s="1">
        <f>IF(C1796=1,VLOOKUP(FoxFire!B1796,balance!$AF:$AJ,2,FALSE),IF(C1796=2,VLOOKUP(B1796,balance!$AF:$AJ,3,FALSE),IF(C1796=3,VLOOKUP(B1796,balance!$AF:$AJ,4,FALSE),IF(C1796=4,VLOOKUP(B1796,balance!$AF:$AJ,5,FALSE),IF(C1796=5,VLOOKUP(B1796,balance!$AF:$AK,6,FALSE),0)))))*1000000000000</f>
        <v>12555000000000.1</v>
      </c>
      <c r="J1796">
        <f>VLOOKUP(B1796,balance!AU:BD,10,FALSE)</f>
        <v>0</v>
      </c>
    </row>
    <row r="1797" spans="1:10" x14ac:dyDescent="0.3">
      <c r="A1797">
        <v>1795</v>
      </c>
      <c r="B1797">
        <f t="shared" si="55"/>
        <v>360</v>
      </c>
      <c r="C1797">
        <f t="shared" si="54"/>
        <v>1</v>
      </c>
      <c r="D1797">
        <v>9026</v>
      </c>
      <c r="E1797" s="1">
        <f>IF(C1797=1,VLOOKUP(B1797,balance!$AU:$AZ,2,FALSE),IF(C1797=2,VLOOKUP(B1797,balance!$AU:$AZ,3,FALSE),IF(C1797=3,VLOOKUP(B1797,balance!$AU:$AZ,4,FALSE),IF(C1797=4,VLOOKUP(B1797,balance!$AU:$AZ,5,FALSE),IF(C1797=5,VLOOKUP(B1797-1,balance!$AU:$AZ,6,FALSE),0)))))</f>
        <v>9000</v>
      </c>
      <c r="F1797">
        <v>53</v>
      </c>
      <c r="G1797">
        <f>IF(C1797=1,VLOOKUP(FoxFire!B1797,balance!$U:$Z,2,FALSE),IF(C1797=2,VLOOKUP(B1797,balance!$U:$Z,3,FALSE),IF(C1797=3,VLOOKUP(B1797,balance!$U:$Z,4,FALSE),IF(C1797=4,VLOOKUP(B1797,balance!$U:$Z,5,FALSE),IF(C1797=5,VLOOKUP(B1797-1,balance!$U:$Z,6,FALSE),0)))))/100</f>
        <v>4.5900000000000003E-3</v>
      </c>
      <c r="H1797">
        <v>2</v>
      </c>
      <c r="I1797" s="1">
        <f>IF(C1797=1,VLOOKUP(FoxFire!B1797,balance!$AF:$AJ,2,FALSE),IF(C1797=2,VLOOKUP(B1797,balance!$AF:$AJ,3,FALSE),IF(C1797=3,VLOOKUP(B1797,balance!$AF:$AJ,4,FALSE),IF(C1797=4,VLOOKUP(B1797,balance!$AF:$AJ,5,FALSE),IF(C1797=5,VLOOKUP(B1797,balance!$AF:$AK,6,FALSE),0)))))*1000000000000</f>
        <v>3138750000000.0249</v>
      </c>
      <c r="J1797">
        <f>VLOOKUP(B1797,balance!AU:BD,10,FALSE)</f>
        <v>0</v>
      </c>
    </row>
    <row r="1798" spans="1:10" x14ac:dyDescent="0.3">
      <c r="A1798">
        <v>1796</v>
      </c>
      <c r="B1798">
        <f t="shared" si="55"/>
        <v>360</v>
      </c>
      <c r="C1798">
        <f t="shared" si="54"/>
        <v>2</v>
      </c>
      <c r="D1798">
        <v>9026</v>
      </c>
      <c r="E1798" s="1">
        <f>IF(C1798=1,VLOOKUP(B1798,balance!$AU:$AZ,2,FALSE),IF(C1798=2,VLOOKUP(B1798,balance!$AU:$AZ,3,FALSE),IF(C1798=3,VLOOKUP(B1798,balance!$AU:$AZ,4,FALSE),IF(C1798=4,VLOOKUP(B1798,balance!$AU:$AZ,5,FALSE),IF(C1798=5,VLOOKUP(B1798-1,balance!$AU:$AZ,6,FALSE),0)))))</f>
        <v>9000</v>
      </c>
      <c r="F1798">
        <v>53</v>
      </c>
      <c r="G1798">
        <f>IF(C1798=1,VLOOKUP(FoxFire!B1798,balance!$U:$Z,2,FALSE),IF(C1798=2,VLOOKUP(B1798,balance!$U:$Z,3,FALSE),IF(C1798=3,VLOOKUP(B1798,balance!$U:$Z,4,FALSE),IF(C1798=4,VLOOKUP(B1798,balance!$U:$Z,5,FALSE),IF(C1798=5,VLOOKUP(B1798-1,balance!$U:$Z,6,FALSE),0)))))/100</f>
        <v>4.5900000000000003E-3</v>
      </c>
      <c r="H1798">
        <v>2</v>
      </c>
      <c r="I1798" s="1">
        <f>IF(C1798=1,VLOOKUP(FoxFire!B1798,balance!$AF:$AJ,2,FALSE),IF(C1798=2,VLOOKUP(B1798,balance!$AF:$AJ,3,FALSE),IF(C1798=3,VLOOKUP(B1798,balance!$AF:$AJ,4,FALSE),IF(C1798=4,VLOOKUP(B1798,balance!$AF:$AJ,5,FALSE),IF(C1798=5,VLOOKUP(B1798,balance!$AF:$AK,6,FALSE),0)))))*1000000000000</f>
        <v>3138750000000.0249</v>
      </c>
      <c r="J1798">
        <f>VLOOKUP(B1798,balance!AU:BD,10,FALSE)</f>
        <v>0</v>
      </c>
    </row>
    <row r="1799" spans="1:10" x14ac:dyDescent="0.3">
      <c r="A1799">
        <v>1797</v>
      </c>
      <c r="B1799">
        <f t="shared" si="55"/>
        <v>360</v>
      </c>
      <c r="C1799">
        <f t="shared" si="54"/>
        <v>3</v>
      </c>
      <c r="D1799">
        <v>9026</v>
      </c>
      <c r="E1799" s="1">
        <f>IF(C1799=1,VLOOKUP(B1799,balance!$AU:$AZ,2,FALSE),IF(C1799=2,VLOOKUP(B1799,balance!$AU:$AZ,3,FALSE),IF(C1799=3,VLOOKUP(B1799,balance!$AU:$AZ,4,FALSE),IF(C1799=4,VLOOKUP(B1799,balance!$AU:$AZ,5,FALSE),IF(C1799=5,VLOOKUP(B1799-1,balance!$AU:$AZ,6,FALSE),0)))))</f>
        <v>9000</v>
      </c>
      <c r="F1799">
        <v>53</v>
      </c>
      <c r="G1799">
        <f>IF(C1799=1,VLOOKUP(FoxFire!B1799,balance!$U:$Z,2,FALSE),IF(C1799=2,VLOOKUP(B1799,balance!$U:$Z,3,FALSE),IF(C1799=3,VLOOKUP(B1799,balance!$U:$Z,4,FALSE),IF(C1799=4,VLOOKUP(B1799,balance!$U:$Z,5,FALSE),IF(C1799=5,VLOOKUP(B1799-1,balance!$U:$Z,6,FALSE),0)))))/100</f>
        <v>4.5900000000000003E-3</v>
      </c>
      <c r="H1799">
        <v>2</v>
      </c>
      <c r="I1799" s="1">
        <f>IF(C1799=1,VLOOKUP(FoxFire!B1799,balance!$AF:$AJ,2,FALSE),IF(C1799=2,VLOOKUP(B1799,balance!$AF:$AJ,3,FALSE),IF(C1799=3,VLOOKUP(B1799,balance!$AF:$AJ,4,FALSE),IF(C1799=4,VLOOKUP(B1799,balance!$AF:$AJ,5,FALSE),IF(C1799=5,VLOOKUP(B1799,balance!$AF:$AK,6,FALSE),0)))))*1000000000000</f>
        <v>3138750000000.0249</v>
      </c>
      <c r="J1799">
        <f>VLOOKUP(B1799,balance!AU:BD,10,FALSE)</f>
        <v>0</v>
      </c>
    </row>
    <row r="1800" spans="1:10" x14ac:dyDescent="0.3">
      <c r="A1800">
        <v>1798</v>
      </c>
      <c r="B1800">
        <f t="shared" si="55"/>
        <v>360</v>
      </c>
      <c r="C1800">
        <f t="shared" ref="C1800:C1863" si="56">C1795</f>
        <v>4</v>
      </c>
      <c r="D1800">
        <v>9026</v>
      </c>
      <c r="E1800" s="1">
        <f>IF(C1800=1,VLOOKUP(B1800,balance!$AU:$AZ,2,FALSE),IF(C1800=2,VLOOKUP(B1800,balance!$AU:$AZ,3,FALSE),IF(C1800=3,VLOOKUP(B1800,balance!$AU:$AZ,4,FALSE),IF(C1800=4,VLOOKUP(B1800,balance!$AU:$AZ,5,FALSE),IF(C1800=5,VLOOKUP(B1800-1,balance!$AU:$AZ,6,FALSE),0)))))</f>
        <v>9000</v>
      </c>
      <c r="F1800">
        <v>53</v>
      </c>
      <c r="G1800">
        <f>IF(C1800=1,VLOOKUP(FoxFire!B1800,balance!$U:$Z,2,FALSE),IF(C1800=2,VLOOKUP(B1800,balance!$U:$Z,3,FALSE),IF(C1800=3,VLOOKUP(B1800,balance!$U:$Z,4,FALSE),IF(C1800=4,VLOOKUP(B1800,balance!$U:$Z,5,FALSE),IF(C1800=5,VLOOKUP(B1800-1,balance!$U:$Z,6,FALSE),0)))))/100</f>
        <v>4.5900000000000003E-3</v>
      </c>
      <c r="H1800">
        <v>2</v>
      </c>
      <c r="I1800" s="1">
        <f>IF(C1800=1,VLOOKUP(FoxFire!B1800,balance!$AF:$AJ,2,FALSE),IF(C1800=2,VLOOKUP(B1800,balance!$AF:$AJ,3,FALSE),IF(C1800=3,VLOOKUP(B1800,balance!$AF:$AJ,4,FALSE),IF(C1800=4,VLOOKUP(B1800,balance!$AF:$AJ,5,FALSE),IF(C1800=5,VLOOKUP(B1800,balance!$AF:$AK,6,FALSE),0)))))*1000000000000</f>
        <v>3138750000000.0249</v>
      </c>
      <c r="J1800">
        <f>VLOOKUP(B1800,balance!AU:BD,10,FALSE)</f>
        <v>0</v>
      </c>
    </row>
    <row r="1801" spans="1:10" x14ac:dyDescent="0.3">
      <c r="A1801">
        <v>1799</v>
      </c>
      <c r="B1801">
        <f t="shared" si="55"/>
        <v>361</v>
      </c>
      <c r="C1801">
        <f t="shared" si="56"/>
        <v>5</v>
      </c>
      <c r="D1801">
        <v>9026</v>
      </c>
      <c r="E1801" s="1">
        <f>IF(C1801=1,VLOOKUP(B1801,balance!$AU:$AZ,2,FALSE),IF(C1801=2,VLOOKUP(B1801,balance!$AU:$AZ,3,FALSE),IF(C1801=3,VLOOKUP(B1801,balance!$AU:$AZ,4,FALSE),IF(C1801=4,VLOOKUP(B1801,balance!$AU:$AZ,5,FALSE),IF(C1801=5,VLOOKUP(B1801-1,balance!$AU:$AZ,6,FALSE),0)))))</f>
        <v>180000</v>
      </c>
      <c r="F1801">
        <v>53</v>
      </c>
      <c r="G1801">
        <f>IF(C1801=1,VLOOKUP(FoxFire!B1801,balance!$U:$Z,2,FALSE),IF(C1801=2,VLOOKUP(B1801,balance!$U:$Z,3,FALSE),IF(C1801=3,VLOOKUP(B1801,balance!$U:$Z,4,FALSE),IF(C1801=4,VLOOKUP(B1801,balance!$U:$Z,5,FALSE),IF(C1801=5,VLOOKUP(B1801-1,balance!$U:$Z,6,FALSE),0)))))/100</f>
        <v>1861.73</v>
      </c>
      <c r="H1801">
        <v>2</v>
      </c>
      <c r="I1801" s="1">
        <f>IF(C1801=1,VLOOKUP(FoxFire!B1801,balance!$AF:$AJ,2,FALSE),IF(C1801=2,VLOOKUP(B1801,balance!$AF:$AJ,3,FALSE),IF(C1801=3,VLOOKUP(B1801,balance!$AF:$AJ,4,FALSE),IF(C1801=4,VLOOKUP(B1801,balance!$AF:$AJ,5,FALSE),IF(C1801=5,VLOOKUP(B1801,balance!$AF:$AK,6,FALSE),0)))))*1000000000000</f>
        <v>12560000000000.1</v>
      </c>
      <c r="J1801">
        <f>VLOOKUP(B1801,balance!AU:BD,10,FALSE)</f>
        <v>0</v>
      </c>
    </row>
    <row r="1802" spans="1:10" x14ac:dyDescent="0.3">
      <c r="A1802">
        <v>1800</v>
      </c>
      <c r="B1802">
        <f t="shared" si="55"/>
        <v>361</v>
      </c>
      <c r="C1802">
        <f t="shared" si="56"/>
        <v>1</v>
      </c>
      <c r="D1802">
        <v>9026</v>
      </c>
      <c r="E1802" s="1">
        <f>IF(C1802=1,VLOOKUP(B1802,balance!$AU:$AZ,2,FALSE),IF(C1802=2,VLOOKUP(B1802,balance!$AU:$AZ,3,FALSE),IF(C1802=3,VLOOKUP(B1802,balance!$AU:$AZ,4,FALSE),IF(C1802=4,VLOOKUP(B1802,balance!$AU:$AZ,5,FALSE),IF(C1802=5,VLOOKUP(B1802-1,balance!$AU:$AZ,6,FALSE),0)))))</f>
        <v>9000</v>
      </c>
      <c r="F1802">
        <v>53</v>
      </c>
      <c r="G1802">
        <f>IF(C1802=1,VLOOKUP(FoxFire!B1802,balance!$U:$Z,2,FALSE),IF(C1802=2,VLOOKUP(B1802,balance!$U:$Z,3,FALSE),IF(C1802=3,VLOOKUP(B1802,balance!$U:$Z,4,FALSE),IF(C1802=4,VLOOKUP(B1802,balance!$U:$Z,5,FALSE),IF(C1802=5,VLOOKUP(B1802-1,balance!$U:$Z,6,FALSE),0)))))/100</f>
        <v>4.5999999999999999E-3</v>
      </c>
      <c r="H1802">
        <v>2</v>
      </c>
      <c r="I1802" s="1">
        <f>IF(C1802=1,VLOOKUP(FoxFire!B1802,balance!$AF:$AJ,2,FALSE),IF(C1802=2,VLOOKUP(B1802,balance!$AF:$AJ,3,FALSE),IF(C1802=3,VLOOKUP(B1802,balance!$AF:$AJ,4,FALSE),IF(C1802=4,VLOOKUP(B1802,balance!$AF:$AJ,5,FALSE),IF(C1802=5,VLOOKUP(B1802,balance!$AF:$AK,6,FALSE),0)))))*1000000000000</f>
        <v>3140000000000.0249</v>
      </c>
      <c r="J1802">
        <f>VLOOKUP(B1802,balance!AU:BD,10,FALSE)</f>
        <v>0</v>
      </c>
    </row>
    <row r="1803" spans="1:10" x14ac:dyDescent="0.3">
      <c r="A1803">
        <v>1801</v>
      </c>
      <c r="B1803">
        <f t="shared" si="55"/>
        <v>361</v>
      </c>
      <c r="C1803">
        <f t="shared" si="56"/>
        <v>2</v>
      </c>
      <c r="D1803">
        <v>9026</v>
      </c>
      <c r="E1803" s="1">
        <f>IF(C1803=1,VLOOKUP(B1803,balance!$AU:$AZ,2,FALSE),IF(C1803=2,VLOOKUP(B1803,balance!$AU:$AZ,3,FALSE),IF(C1803=3,VLOOKUP(B1803,balance!$AU:$AZ,4,FALSE),IF(C1803=4,VLOOKUP(B1803,balance!$AU:$AZ,5,FALSE),IF(C1803=5,VLOOKUP(B1803-1,balance!$AU:$AZ,6,FALSE),0)))))</f>
        <v>9000</v>
      </c>
      <c r="F1803">
        <v>53</v>
      </c>
      <c r="G1803">
        <f>IF(C1803=1,VLOOKUP(FoxFire!B1803,balance!$U:$Z,2,FALSE),IF(C1803=2,VLOOKUP(B1803,balance!$U:$Z,3,FALSE),IF(C1803=3,VLOOKUP(B1803,balance!$U:$Z,4,FALSE),IF(C1803=4,VLOOKUP(B1803,balance!$U:$Z,5,FALSE),IF(C1803=5,VLOOKUP(B1803-1,balance!$U:$Z,6,FALSE),0)))))/100</f>
        <v>4.5999999999999999E-3</v>
      </c>
      <c r="H1803">
        <v>2</v>
      </c>
      <c r="I1803" s="1">
        <f>IF(C1803=1,VLOOKUP(FoxFire!B1803,balance!$AF:$AJ,2,FALSE),IF(C1803=2,VLOOKUP(B1803,balance!$AF:$AJ,3,FALSE),IF(C1803=3,VLOOKUP(B1803,balance!$AF:$AJ,4,FALSE),IF(C1803=4,VLOOKUP(B1803,balance!$AF:$AJ,5,FALSE),IF(C1803=5,VLOOKUP(B1803,balance!$AF:$AK,6,FALSE),0)))))*1000000000000</f>
        <v>3140000000000.0249</v>
      </c>
      <c r="J1803">
        <f>VLOOKUP(B1803,balance!AU:BD,10,FALSE)</f>
        <v>0</v>
      </c>
    </row>
    <row r="1804" spans="1:10" x14ac:dyDescent="0.3">
      <c r="A1804">
        <v>1802</v>
      </c>
      <c r="B1804">
        <f t="shared" ref="B1804:B1867" si="57">B1799+1</f>
        <v>361</v>
      </c>
      <c r="C1804">
        <f t="shared" si="56"/>
        <v>3</v>
      </c>
      <c r="D1804">
        <v>9026</v>
      </c>
      <c r="E1804" s="1">
        <f>IF(C1804=1,VLOOKUP(B1804,balance!$AU:$AZ,2,FALSE),IF(C1804=2,VLOOKUP(B1804,balance!$AU:$AZ,3,FALSE),IF(C1804=3,VLOOKUP(B1804,balance!$AU:$AZ,4,FALSE),IF(C1804=4,VLOOKUP(B1804,balance!$AU:$AZ,5,FALSE),IF(C1804=5,VLOOKUP(B1804-1,balance!$AU:$AZ,6,FALSE),0)))))</f>
        <v>9000</v>
      </c>
      <c r="F1804">
        <v>53</v>
      </c>
      <c r="G1804">
        <f>IF(C1804=1,VLOOKUP(FoxFire!B1804,balance!$U:$Z,2,FALSE),IF(C1804=2,VLOOKUP(B1804,balance!$U:$Z,3,FALSE),IF(C1804=3,VLOOKUP(B1804,balance!$U:$Z,4,FALSE),IF(C1804=4,VLOOKUP(B1804,balance!$U:$Z,5,FALSE),IF(C1804=5,VLOOKUP(B1804-1,balance!$U:$Z,6,FALSE),0)))))/100</f>
        <v>4.5999999999999999E-3</v>
      </c>
      <c r="H1804">
        <v>2</v>
      </c>
      <c r="I1804" s="1">
        <f>IF(C1804=1,VLOOKUP(FoxFire!B1804,balance!$AF:$AJ,2,FALSE),IF(C1804=2,VLOOKUP(B1804,balance!$AF:$AJ,3,FALSE),IF(C1804=3,VLOOKUP(B1804,balance!$AF:$AJ,4,FALSE),IF(C1804=4,VLOOKUP(B1804,balance!$AF:$AJ,5,FALSE),IF(C1804=5,VLOOKUP(B1804,balance!$AF:$AK,6,FALSE),0)))))*1000000000000</f>
        <v>3140000000000.0249</v>
      </c>
      <c r="J1804">
        <f>VLOOKUP(B1804,balance!AU:BD,10,FALSE)</f>
        <v>0</v>
      </c>
    </row>
    <row r="1805" spans="1:10" x14ac:dyDescent="0.3">
      <c r="A1805">
        <v>1803</v>
      </c>
      <c r="B1805">
        <f t="shared" si="57"/>
        <v>361</v>
      </c>
      <c r="C1805">
        <f t="shared" si="56"/>
        <v>4</v>
      </c>
      <c r="D1805">
        <v>9026</v>
      </c>
      <c r="E1805" s="1">
        <f>IF(C1805=1,VLOOKUP(B1805,balance!$AU:$AZ,2,FALSE),IF(C1805=2,VLOOKUP(B1805,balance!$AU:$AZ,3,FALSE),IF(C1805=3,VLOOKUP(B1805,balance!$AU:$AZ,4,FALSE),IF(C1805=4,VLOOKUP(B1805,balance!$AU:$AZ,5,FALSE),IF(C1805=5,VLOOKUP(B1805-1,balance!$AU:$AZ,6,FALSE),0)))))</f>
        <v>9000</v>
      </c>
      <c r="F1805">
        <v>53</v>
      </c>
      <c r="G1805">
        <f>IF(C1805=1,VLOOKUP(FoxFire!B1805,balance!$U:$Z,2,FALSE),IF(C1805=2,VLOOKUP(B1805,balance!$U:$Z,3,FALSE),IF(C1805=3,VLOOKUP(B1805,balance!$U:$Z,4,FALSE),IF(C1805=4,VLOOKUP(B1805,balance!$U:$Z,5,FALSE),IF(C1805=5,VLOOKUP(B1805-1,balance!$U:$Z,6,FALSE),0)))))/100</f>
        <v>4.5999999999999999E-3</v>
      </c>
      <c r="H1805">
        <v>2</v>
      </c>
      <c r="I1805" s="1">
        <f>IF(C1805=1,VLOOKUP(FoxFire!B1805,balance!$AF:$AJ,2,FALSE),IF(C1805=2,VLOOKUP(B1805,balance!$AF:$AJ,3,FALSE),IF(C1805=3,VLOOKUP(B1805,balance!$AF:$AJ,4,FALSE),IF(C1805=4,VLOOKUP(B1805,balance!$AF:$AJ,5,FALSE),IF(C1805=5,VLOOKUP(B1805,balance!$AF:$AK,6,FALSE),0)))))*1000000000000</f>
        <v>3140000000000.0249</v>
      </c>
      <c r="J1805">
        <f>VLOOKUP(B1805,balance!AU:BD,10,FALSE)</f>
        <v>0</v>
      </c>
    </row>
    <row r="1806" spans="1:10" x14ac:dyDescent="0.3">
      <c r="A1806">
        <v>1804</v>
      </c>
      <c r="B1806">
        <f t="shared" si="57"/>
        <v>362</v>
      </c>
      <c r="C1806">
        <f t="shared" si="56"/>
        <v>5</v>
      </c>
      <c r="D1806">
        <v>9026</v>
      </c>
      <c r="E1806" s="1">
        <f>IF(C1806=1,VLOOKUP(B1806,balance!$AU:$AZ,2,FALSE),IF(C1806=2,VLOOKUP(B1806,balance!$AU:$AZ,3,FALSE),IF(C1806=3,VLOOKUP(B1806,balance!$AU:$AZ,4,FALSE),IF(C1806=4,VLOOKUP(B1806,balance!$AU:$AZ,5,FALSE),IF(C1806=5,VLOOKUP(B1806-1,balance!$AU:$AZ,6,FALSE),0)))))</f>
        <v>180000</v>
      </c>
      <c r="F1806">
        <v>53</v>
      </c>
      <c r="G1806">
        <f>IF(C1806=1,VLOOKUP(FoxFire!B1806,balance!$U:$Z,2,FALSE),IF(C1806=2,VLOOKUP(B1806,balance!$U:$Z,3,FALSE),IF(C1806=3,VLOOKUP(B1806,balance!$U:$Z,4,FALSE),IF(C1806=4,VLOOKUP(B1806,balance!$U:$Z,5,FALSE),IF(C1806=5,VLOOKUP(B1806-1,balance!$U:$Z,6,FALSE),0)))))/100</f>
        <v>1867.6518000000003</v>
      </c>
      <c r="H1806">
        <v>2</v>
      </c>
      <c r="I1806" s="1">
        <f>IF(C1806=1,VLOOKUP(FoxFire!B1806,balance!$AF:$AJ,2,FALSE),IF(C1806=2,VLOOKUP(B1806,balance!$AF:$AJ,3,FALSE),IF(C1806=3,VLOOKUP(B1806,balance!$AF:$AJ,4,FALSE),IF(C1806=4,VLOOKUP(B1806,balance!$AF:$AJ,5,FALSE),IF(C1806=5,VLOOKUP(B1806,balance!$AF:$AK,6,FALSE),0)))))*1000000000000</f>
        <v>12565000000000.102</v>
      </c>
      <c r="J1806">
        <f>VLOOKUP(B1806,balance!AU:BD,10,FALSE)</f>
        <v>0</v>
      </c>
    </row>
    <row r="1807" spans="1:10" x14ac:dyDescent="0.3">
      <c r="A1807">
        <v>1805</v>
      </c>
      <c r="B1807">
        <f t="shared" si="57"/>
        <v>362</v>
      </c>
      <c r="C1807">
        <f t="shared" si="56"/>
        <v>1</v>
      </c>
      <c r="D1807">
        <v>9026</v>
      </c>
      <c r="E1807" s="1">
        <f>IF(C1807=1,VLOOKUP(B1807,balance!$AU:$AZ,2,FALSE),IF(C1807=2,VLOOKUP(B1807,balance!$AU:$AZ,3,FALSE),IF(C1807=3,VLOOKUP(B1807,balance!$AU:$AZ,4,FALSE),IF(C1807=4,VLOOKUP(B1807,balance!$AU:$AZ,5,FALSE),IF(C1807=5,VLOOKUP(B1807-1,balance!$AU:$AZ,6,FALSE),0)))))</f>
        <v>9000</v>
      </c>
      <c r="F1807">
        <v>53</v>
      </c>
      <c r="G1807">
        <f>IF(C1807=1,VLOOKUP(FoxFire!B1807,balance!$U:$Z,2,FALSE),IF(C1807=2,VLOOKUP(B1807,balance!$U:$Z,3,FALSE),IF(C1807=3,VLOOKUP(B1807,balance!$U:$Z,4,FALSE),IF(C1807=4,VLOOKUP(B1807,balance!$U:$Z,5,FALSE),IF(C1807=5,VLOOKUP(B1807-1,balance!$U:$Z,6,FALSE),0)))))/100</f>
        <v>4.6100000000000004E-3</v>
      </c>
      <c r="H1807">
        <v>2</v>
      </c>
      <c r="I1807" s="1">
        <f>IF(C1807=1,VLOOKUP(FoxFire!B1807,balance!$AF:$AJ,2,FALSE),IF(C1807=2,VLOOKUP(B1807,balance!$AF:$AJ,3,FALSE),IF(C1807=3,VLOOKUP(B1807,balance!$AF:$AJ,4,FALSE),IF(C1807=4,VLOOKUP(B1807,balance!$AF:$AJ,5,FALSE),IF(C1807=5,VLOOKUP(B1807,balance!$AF:$AK,6,FALSE),0)))))*1000000000000</f>
        <v>3141250000000.0254</v>
      </c>
      <c r="J1807">
        <f>VLOOKUP(B1807,balance!AU:BD,10,FALSE)</f>
        <v>0</v>
      </c>
    </row>
    <row r="1808" spans="1:10" x14ac:dyDescent="0.3">
      <c r="A1808">
        <v>1806</v>
      </c>
      <c r="B1808">
        <f t="shared" si="57"/>
        <v>362</v>
      </c>
      <c r="C1808">
        <f t="shared" si="56"/>
        <v>2</v>
      </c>
      <c r="D1808">
        <v>9026</v>
      </c>
      <c r="E1808" s="1">
        <f>IF(C1808=1,VLOOKUP(B1808,balance!$AU:$AZ,2,FALSE),IF(C1808=2,VLOOKUP(B1808,balance!$AU:$AZ,3,FALSE),IF(C1808=3,VLOOKUP(B1808,balance!$AU:$AZ,4,FALSE),IF(C1808=4,VLOOKUP(B1808,balance!$AU:$AZ,5,FALSE),IF(C1808=5,VLOOKUP(B1808-1,balance!$AU:$AZ,6,FALSE),0)))))</f>
        <v>9000</v>
      </c>
      <c r="F1808">
        <v>53</v>
      </c>
      <c r="G1808">
        <f>IF(C1808=1,VLOOKUP(FoxFire!B1808,balance!$U:$Z,2,FALSE),IF(C1808=2,VLOOKUP(B1808,balance!$U:$Z,3,FALSE),IF(C1808=3,VLOOKUP(B1808,balance!$U:$Z,4,FALSE),IF(C1808=4,VLOOKUP(B1808,balance!$U:$Z,5,FALSE),IF(C1808=5,VLOOKUP(B1808-1,balance!$U:$Z,6,FALSE),0)))))/100</f>
        <v>4.6100000000000004E-3</v>
      </c>
      <c r="H1808">
        <v>2</v>
      </c>
      <c r="I1808" s="1">
        <f>IF(C1808=1,VLOOKUP(FoxFire!B1808,balance!$AF:$AJ,2,FALSE),IF(C1808=2,VLOOKUP(B1808,balance!$AF:$AJ,3,FALSE),IF(C1808=3,VLOOKUP(B1808,balance!$AF:$AJ,4,FALSE),IF(C1808=4,VLOOKUP(B1808,balance!$AF:$AJ,5,FALSE),IF(C1808=5,VLOOKUP(B1808,balance!$AF:$AK,6,FALSE),0)))))*1000000000000</f>
        <v>3141250000000.0254</v>
      </c>
      <c r="J1808">
        <f>VLOOKUP(B1808,balance!AU:BD,10,FALSE)</f>
        <v>0</v>
      </c>
    </row>
    <row r="1809" spans="1:10" x14ac:dyDescent="0.3">
      <c r="A1809">
        <v>1807</v>
      </c>
      <c r="B1809">
        <f t="shared" si="57"/>
        <v>362</v>
      </c>
      <c r="C1809">
        <f t="shared" si="56"/>
        <v>3</v>
      </c>
      <c r="D1809">
        <v>9026</v>
      </c>
      <c r="E1809" s="1">
        <f>IF(C1809=1,VLOOKUP(B1809,balance!$AU:$AZ,2,FALSE),IF(C1809=2,VLOOKUP(B1809,balance!$AU:$AZ,3,FALSE),IF(C1809=3,VLOOKUP(B1809,balance!$AU:$AZ,4,FALSE),IF(C1809=4,VLOOKUP(B1809,balance!$AU:$AZ,5,FALSE),IF(C1809=5,VLOOKUP(B1809-1,balance!$AU:$AZ,6,FALSE),0)))))</f>
        <v>9000</v>
      </c>
      <c r="F1809">
        <v>53</v>
      </c>
      <c r="G1809">
        <f>IF(C1809=1,VLOOKUP(FoxFire!B1809,balance!$U:$Z,2,FALSE),IF(C1809=2,VLOOKUP(B1809,balance!$U:$Z,3,FALSE),IF(C1809=3,VLOOKUP(B1809,balance!$U:$Z,4,FALSE),IF(C1809=4,VLOOKUP(B1809,balance!$U:$Z,5,FALSE),IF(C1809=5,VLOOKUP(B1809-1,balance!$U:$Z,6,FALSE),0)))))/100</f>
        <v>4.6100000000000004E-3</v>
      </c>
      <c r="H1809">
        <v>2</v>
      </c>
      <c r="I1809" s="1">
        <f>IF(C1809=1,VLOOKUP(FoxFire!B1809,balance!$AF:$AJ,2,FALSE),IF(C1809=2,VLOOKUP(B1809,balance!$AF:$AJ,3,FALSE),IF(C1809=3,VLOOKUP(B1809,balance!$AF:$AJ,4,FALSE),IF(C1809=4,VLOOKUP(B1809,balance!$AF:$AJ,5,FALSE),IF(C1809=5,VLOOKUP(B1809,balance!$AF:$AK,6,FALSE),0)))))*1000000000000</f>
        <v>3141250000000.0254</v>
      </c>
      <c r="J1809">
        <f>VLOOKUP(B1809,balance!AU:BD,10,FALSE)</f>
        <v>0</v>
      </c>
    </row>
    <row r="1810" spans="1:10" x14ac:dyDescent="0.3">
      <c r="A1810">
        <v>1808</v>
      </c>
      <c r="B1810">
        <f t="shared" si="57"/>
        <v>362</v>
      </c>
      <c r="C1810">
        <f t="shared" si="56"/>
        <v>4</v>
      </c>
      <c r="D1810">
        <v>9026</v>
      </c>
      <c r="E1810" s="1">
        <f>IF(C1810=1,VLOOKUP(B1810,balance!$AU:$AZ,2,FALSE),IF(C1810=2,VLOOKUP(B1810,balance!$AU:$AZ,3,FALSE),IF(C1810=3,VLOOKUP(B1810,balance!$AU:$AZ,4,FALSE),IF(C1810=4,VLOOKUP(B1810,balance!$AU:$AZ,5,FALSE),IF(C1810=5,VLOOKUP(B1810-1,balance!$AU:$AZ,6,FALSE),0)))))</f>
        <v>9000</v>
      </c>
      <c r="F1810">
        <v>53</v>
      </c>
      <c r="G1810">
        <f>IF(C1810=1,VLOOKUP(FoxFire!B1810,balance!$U:$Z,2,FALSE),IF(C1810=2,VLOOKUP(B1810,balance!$U:$Z,3,FALSE),IF(C1810=3,VLOOKUP(B1810,balance!$U:$Z,4,FALSE),IF(C1810=4,VLOOKUP(B1810,balance!$U:$Z,5,FALSE),IF(C1810=5,VLOOKUP(B1810-1,balance!$U:$Z,6,FALSE),0)))))/100</f>
        <v>4.6100000000000004E-3</v>
      </c>
      <c r="H1810">
        <v>2</v>
      </c>
      <c r="I1810" s="1">
        <f>IF(C1810=1,VLOOKUP(FoxFire!B1810,balance!$AF:$AJ,2,FALSE),IF(C1810=2,VLOOKUP(B1810,balance!$AF:$AJ,3,FALSE),IF(C1810=3,VLOOKUP(B1810,balance!$AF:$AJ,4,FALSE),IF(C1810=4,VLOOKUP(B1810,balance!$AF:$AJ,5,FALSE),IF(C1810=5,VLOOKUP(B1810,balance!$AF:$AK,6,FALSE),0)))))*1000000000000</f>
        <v>3141250000000.0254</v>
      </c>
      <c r="J1810">
        <f>VLOOKUP(B1810,balance!AU:BD,10,FALSE)</f>
        <v>0</v>
      </c>
    </row>
    <row r="1811" spans="1:10" x14ac:dyDescent="0.3">
      <c r="A1811">
        <v>1809</v>
      </c>
      <c r="B1811">
        <f t="shared" si="57"/>
        <v>363</v>
      </c>
      <c r="C1811">
        <f t="shared" si="56"/>
        <v>5</v>
      </c>
      <c r="D1811">
        <v>9026</v>
      </c>
      <c r="E1811" s="1">
        <f>IF(C1811=1,VLOOKUP(B1811,balance!$AU:$AZ,2,FALSE),IF(C1811=2,VLOOKUP(B1811,balance!$AU:$AZ,3,FALSE),IF(C1811=3,VLOOKUP(B1811,balance!$AU:$AZ,4,FALSE),IF(C1811=4,VLOOKUP(B1811,balance!$AU:$AZ,5,FALSE),IF(C1811=5,VLOOKUP(B1811-1,balance!$AU:$AZ,6,FALSE),0)))))</f>
        <v>180000</v>
      </c>
      <c r="F1811">
        <v>53</v>
      </c>
      <c r="G1811">
        <f>IF(C1811=1,VLOOKUP(FoxFire!B1811,balance!$U:$Z,2,FALSE),IF(C1811=2,VLOOKUP(B1811,balance!$U:$Z,3,FALSE),IF(C1811=3,VLOOKUP(B1811,balance!$U:$Z,4,FALSE),IF(C1811=4,VLOOKUP(B1811,balance!$U:$Z,5,FALSE),IF(C1811=5,VLOOKUP(B1811-1,balance!$U:$Z,6,FALSE),0)))))/100</f>
        <v>1873.5836999999999</v>
      </c>
      <c r="H1811">
        <v>2</v>
      </c>
      <c r="I1811" s="1">
        <f>IF(C1811=1,VLOOKUP(FoxFire!B1811,balance!$AF:$AJ,2,FALSE),IF(C1811=2,VLOOKUP(B1811,balance!$AF:$AJ,3,FALSE),IF(C1811=3,VLOOKUP(B1811,balance!$AF:$AJ,4,FALSE),IF(C1811=4,VLOOKUP(B1811,balance!$AF:$AJ,5,FALSE),IF(C1811=5,VLOOKUP(B1811,balance!$AF:$AK,6,FALSE),0)))))*1000000000000</f>
        <v>12570000000000.1</v>
      </c>
      <c r="J1811">
        <f>VLOOKUP(B1811,balance!AU:BD,10,FALSE)</f>
        <v>0</v>
      </c>
    </row>
    <row r="1812" spans="1:10" x14ac:dyDescent="0.3">
      <c r="A1812">
        <v>1810</v>
      </c>
      <c r="B1812">
        <f t="shared" si="57"/>
        <v>363</v>
      </c>
      <c r="C1812">
        <f t="shared" si="56"/>
        <v>1</v>
      </c>
      <c r="D1812">
        <v>9026</v>
      </c>
      <c r="E1812" s="1">
        <f>IF(C1812=1,VLOOKUP(B1812,balance!$AU:$AZ,2,FALSE),IF(C1812=2,VLOOKUP(B1812,balance!$AU:$AZ,3,FALSE),IF(C1812=3,VLOOKUP(B1812,balance!$AU:$AZ,4,FALSE),IF(C1812=4,VLOOKUP(B1812,balance!$AU:$AZ,5,FALSE),IF(C1812=5,VLOOKUP(B1812-1,balance!$AU:$AZ,6,FALSE),0)))))</f>
        <v>9000</v>
      </c>
      <c r="F1812">
        <v>53</v>
      </c>
      <c r="G1812">
        <f>IF(C1812=1,VLOOKUP(FoxFire!B1812,balance!$U:$Z,2,FALSE),IF(C1812=2,VLOOKUP(B1812,balance!$U:$Z,3,FALSE),IF(C1812=3,VLOOKUP(B1812,balance!$U:$Z,4,FALSE),IF(C1812=4,VLOOKUP(B1812,balance!$U:$Z,5,FALSE),IF(C1812=5,VLOOKUP(B1812-1,balance!$U:$Z,6,FALSE),0)))))/100</f>
        <v>4.62E-3</v>
      </c>
      <c r="H1812">
        <v>2</v>
      </c>
      <c r="I1812" s="1">
        <f>IF(C1812=1,VLOOKUP(FoxFire!B1812,balance!$AF:$AJ,2,FALSE),IF(C1812=2,VLOOKUP(B1812,balance!$AF:$AJ,3,FALSE),IF(C1812=3,VLOOKUP(B1812,balance!$AF:$AJ,4,FALSE),IF(C1812=4,VLOOKUP(B1812,balance!$AF:$AJ,5,FALSE),IF(C1812=5,VLOOKUP(B1812,balance!$AF:$AK,6,FALSE),0)))))*1000000000000</f>
        <v>3142500000000.0249</v>
      </c>
      <c r="J1812">
        <f>VLOOKUP(B1812,balance!AU:BD,10,FALSE)</f>
        <v>0</v>
      </c>
    </row>
    <row r="1813" spans="1:10" x14ac:dyDescent="0.3">
      <c r="A1813">
        <v>1811</v>
      </c>
      <c r="B1813">
        <f t="shared" si="57"/>
        <v>363</v>
      </c>
      <c r="C1813">
        <f t="shared" si="56"/>
        <v>2</v>
      </c>
      <c r="D1813">
        <v>9026</v>
      </c>
      <c r="E1813" s="1">
        <f>IF(C1813=1,VLOOKUP(B1813,balance!$AU:$AZ,2,FALSE),IF(C1813=2,VLOOKUP(B1813,balance!$AU:$AZ,3,FALSE),IF(C1813=3,VLOOKUP(B1813,balance!$AU:$AZ,4,FALSE),IF(C1813=4,VLOOKUP(B1813,balance!$AU:$AZ,5,FALSE),IF(C1813=5,VLOOKUP(B1813-1,balance!$AU:$AZ,6,FALSE),0)))))</f>
        <v>9000</v>
      </c>
      <c r="F1813">
        <v>53</v>
      </c>
      <c r="G1813">
        <f>IF(C1813=1,VLOOKUP(FoxFire!B1813,balance!$U:$Z,2,FALSE),IF(C1813=2,VLOOKUP(B1813,balance!$U:$Z,3,FALSE),IF(C1813=3,VLOOKUP(B1813,balance!$U:$Z,4,FALSE),IF(C1813=4,VLOOKUP(B1813,balance!$U:$Z,5,FALSE),IF(C1813=5,VLOOKUP(B1813-1,balance!$U:$Z,6,FALSE),0)))))/100</f>
        <v>4.62E-3</v>
      </c>
      <c r="H1813">
        <v>2</v>
      </c>
      <c r="I1813" s="1">
        <f>IF(C1813=1,VLOOKUP(FoxFire!B1813,balance!$AF:$AJ,2,FALSE),IF(C1813=2,VLOOKUP(B1813,balance!$AF:$AJ,3,FALSE),IF(C1813=3,VLOOKUP(B1813,balance!$AF:$AJ,4,FALSE),IF(C1813=4,VLOOKUP(B1813,balance!$AF:$AJ,5,FALSE),IF(C1813=5,VLOOKUP(B1813,balance!$AF:$AK,6,FALSE),0)))))*1000000000000</f>
        <v>3142500000000.0249</v>
      </c>
      <c r="J1813">
        <f>VLOOKUP(B1813,balance!AU:BD,10,FALSE)</f>
        <v>0</v>
      </c>
    </row>
    <row r="1814" spans="1:10" x14ac:dyDescent="0.3">
      <c r="A1814">
        <v>1812</v>
      </c>
      <c r="B1814">
        <f t="shared" si="57"/>
        <v>363</v>
      </c>
      <c r="C1814">
        <f t="shared" si="56"/>
        <v>3</v>
      </c>
      <c r="D1814">
        <v>9026</v>
      </c>
      <c r="E1814" s="1">
        <f>IF(C1814=1,VLOOKUP(B1814,balance!$AU:$AZ,2,FALSE),IF(C1814=2,VLOOKUP(B1814,balance!$AU:$AZ,3,FALSE),IF(C1814=3,VLOOKUP(B1814,balance!$AU:$AZ,4,FALSE),IF(C1814=4,VLOOKUP(B1814,balance!$AU:$AZ,5,FALSE),IF(C1814=5,VLOOKUP(B1814-1,balance!$AU:$AZ,6,FALSE),0)))))</f>
        <v>9000</v>
      </c>
      <c r="F1814">
        <v>53</v>
      </c>
      <c r="G1814">
        <f>IF(C1814=1,VLOOKUP(FoxFire!B1814,balance!$U:$Z,2,FALSE),IF(C1814=2,VLOOKUP(B1814,balance!$U:$Z,3,FALSE),IF(C1814=3,VLOOKUP(B1814,balance!$U:$Z,4,FALSE),IF(C1814=4,VLOOKUP(B1814,balance!$U:$Z,5,FALSE),IF(C1814=5,VLOOKUP(B1814-1,balance!$U:$Z,6,FALSE),0)))))/100</f>
        <v>4.62E-3</v>
      </c>
      <c r="H1814">
        <v>2</v>
      </c>
      <c r="I1814" s="1">
        <f>IF(C1814=1,VLOOKUP(FoxFire!B1814,balance!$AF:$AJ,2,FALSE),IF(C1814=2,VLOOKUP(B1814,balance!$AF:$AJ,3,FALSE),IF(C1814=3,VLOOKUP(B1814,balance!$AF:$AJ,4,FALSE),IF(C1814=4,VLOOKUP(B1814,balance!$AF:$AJ,5,FALSE),IF(C1814=5,VLOOKUP(B1814,balance!$AF:$AK,6,FALSE),0)))))*1000000000000</f>
        <v>3142500000000.0249</v>
      </c>
      <c r="J1814">
        <f>VLOOKUP(B1814,balance!AU:BD,10,FALSE)</f>
        <v>0</v>
      </c>
    </row>
    <row r="1815" spans="1:10" x14ac:dyDescent="0.3">
      <c r="A1815">
        <v>1813</v>
      </c>
      <c r="B1815">
        <f t="shared" si="57"/>
        <v>363</v>
      </c>
      <c r="C1815">
        <f t="shared" si="56"/>
        <v>4</v>
      </c>
      <c r="D1815">
        <v>9026</v>
      </c>
      <c r="E1815" s="1">
        <f>IF(C1815=1,VLOOKUP(B1815,balance!$AU:$AZ,2,FALSE),IF(C1815=2,VLOOKUP(B1815,balance!$AU:$AZ,3,FALSE),IF(C1815=3,VLOOKUP(B1815,balance!$AU:$AZ,4,FALSE),IF(C1815=4,VLOOKUP(B1815,balance!$AU:$AZ,5,FALSE),IF(C1815=5,VLOOKUP(B1815-1,balance!$AU:$AZ,6,FALSE),0)))))</f>
        <v>9000</v>
      </c>
      <c r="F1815">
        <v>53</v>
      </c>
      <c r="G1815">
        <f>IF(C1815=1,VLOOKUP(FoxFire!B1815,balance!$U:$Z,2,FALSE),IF(C1815=2,VLOOKUP(B1815,balance!$U:$Z,3,FALSE),IF(C1815=3,VLOOKUP(B1815,balance!$U:$Z,4,FALSE),IF(C1815=4,VLOOKUP(B1815,balance!$U:$Z,5,FALSE),IF(C1815=5,VLOOKUP(B1815-1,balance!$U:$Z,6,FALSE),0)))))/100</f>
        <v>4.62E-3</v>
      </c>
      <c r="H1815">
        <v>2</v>
      </c>
      <c r="I1815" s="1">
        <f>IF(C1815=1,VLOOKUP(FoxFire!B1815,balance!$AF:$AJ,2,FALSE),IF(C1815=2,VLOOKUP(B1815,balance!$AF:$AJ,3,FALSE),IF(C1815=3,VLOOKUP(B1815,balance!$AF:$AJ,4,FALSE),IF(C1815=4,VLOOKUP(B1815,balance!$AF:$AJ,5,FALSE),IF(C1815=5,VLOOKUP(B1815,balance!$AF:$AK,6,FALSE),0)))))*1000000000000</f>
        <v>3142500000000.0249</v>
      </c>
      <c r="J1815">
        <f>VLOOKUP(B1815,balance!AU:BD,10,FALSE)</f>
        <v>0</v>
      </c>
    </row>
    <row r="1816" spans="1:10" x14ac:dyDescent="0.3">
      <c r="A1816">
        <v>1814</v>
      </c>
      <c r="B1816">
        <f t="shared" si="57"/>
        <v>364</v>
      </c>
      <c r="C1816">
        <f t="shared" si="56"/>
        <v>5</v>
      </c>
      <c r="D1816">
        <v>9026</v>
      </c>
      <c r="E1816" s="1">
        <f>IF(C1816=1,VLOOKUP(B1816,balance!$AU:$AZ,2,FALSE),IF(C1816=2,VLOOKUP(B1816,balance!$AU:$AZ,3,FALSE),IF(C1816=3,VLOOKUP(B1816,balance!$AU:$AZ,4,FALSE),IF(C1816=4,VLOOKUP(B1816,balance!$AU:$AZ,5,FALSE),IF(C1816=5,VLOOKUP(B1816-1,balance!$AU:$AZ,6,FALSE),0)))))</f>
        <v>180000</v>
      </c>
      <c r="F1816">
        <v>53</v>
      </c>
      <c r="G1816">
        <f>IF(C1816=1,VLOOKUP(FoxFire!B1816,balance!$U:$Z,2,FALSE),IF(C1816=2,VLOOKUP(B1816,balance!$U:$Z,3,FALSE),IF(C1816=3,VLOOKUP(B1816,balance!$U:$Z,4,FALSE),IF(C1816=4,VLOOKUP(B1816,balance!$U:$Z,5,FALSE),IF(C1816=5,VLOOKUP(B1816-1,balance!$U:$Z,6,FALSE),0)))))/100</f>
        <v>1879.5255000000002</v>
      </c>
      <c r="H1816">
        <v>2</v>
      </c>
      <c r="I1816" s="1">
        <f>IF(C1816=1,VLOOKUP(FoxFire!B1816,balance!$AF:$AJ,2,FALSE),IF(C1816=2,VLOOKUP(B1816,balance!$AF:$AJ,3,FALSE),IF(C1816=3,VLOOKUP(B1816,balance!$AF:$AJ,4,FALSE),IF(C1816=4,VLOOKUP(B1816,balance!$AF:$AJ,5,FALSE),IF(C1816=5,VLOOKUP(B1816,balance!$AF:$AK,6,FALSE),0)))))*1000000000000</f>
        <v>12575000000000.1</v>
      </c>
      <c r="J1816">
        <f>VLOOKUP(B1816,balance!AU:BD,10,FALSE)</f>
        <v>0</v>
      </c>
    </row>
    <row r="1817" spans="1:10" x14ac:dyDescent="0.3">
      <c r="A1817">
        <v>1815</v>
      </c>
      <c r="B1817">
        <f t="shared" si="57"/>
        <v>364</v>
      </c>
      <c r="C1817">
        <f t="shared" si="56"/>
        <v>1</v>
      </c>
      <c r="D1817">
        <v>9026</v>
      </c>
      <c r="E1817" s="1">
        <f>IF(C1817=1,VLOOKUP(B1817,balance!$AU:$AZ,2,FALSE),IF(C1817=2,VLOOKUP(B1817,balance!$AU:$AZ,3,FALSE),IF(C1817=3,VLOOKUP(B1817,balance!$AU:$AZ,4,FALSE),IF(C1817=4,VLOOKUP(B1817,balance!$AU:$AZ,5,FALSE),IF(C1817=5,VLOOKUP(B1817-1,balance!$AU:$AZ,6,FALSE),0)))))</f>
        <v>9000</v>
      </c>
      <c r="F1817">
        <v>53</v>
      </c>
      <c r="G1817">
        <f>IF(C1817=1,VLOOKUP(FoxFire!B1817,balance!$U:$Z,2,FALSE),IF(C1817=2,VLOOKUP(B1817,balance!$U:$Z,3,FALSE),IF(C1817=3,VLOOKUP(B1817,balance!$U:$Z,4,FALSE),IF(C1817=4,VLOOKUP(B1817,balance!$U:$Z,5,FALSE),IF(C1817=5,VLOOKUP(B1817-1,balance!$U:$Z,6,FALSE),0)))))/100</f>
        <v>4.6300000000000004E-3</v>
      </c>
      <c r="H1817">
        <v>2</v>
      </c>
      <c r="I1817" s="1">
        <f>IF(C1817=1,VLOOKUP(FoxFire!B1817,balance!$AF:$AJ,2,FALSE),IF(C1817=2,VLOOKUP(B1817,balance!$AF:$AJ,3,FALSE),IF(C1817=3,VLOOKUP(B1817,balance!$AF:$AJ,4,FALSE),IF(C1817=4,VLOOKUP(B1817,balance!$AF:$AJ,5,FALSE),IF(C1817=5,VLOOKUP(B1817,balance!$AF:$AK,6,FALSE),0)))))*1000000000000</f>
        <v>3143750000000.0249</v>
      </c>
      <c r="J1817">
        <f>VLOOKUP(B1817,balance!AU:BD,10,FALSE)</f>
        <v>0</v>
      </c>
    </row>
    <row r="1818" spans="1:10" x14ac:dyDescent="0.3">
      <c r="A1818">
        <v>1816</v>
      </c>
      <c r="B1818">
        <f t="shared" si="57"/>
        <v>364</v>
      </c>
      <c r="C1818">
        <f t="shared" si="56"/>
        <v>2</v>
      </c>
      <c r="D1818">
        <v>9026</v>
      </c>
      <c r="E1818" s="1">
        <f>IF(C1818=1,VLOOKUP(B1818,balance!$AU:$AZ,2,FALSE),IF(C1818=2,VLOOKUP(B1818,balance!$AU:$AZ,3,FALSE),IF(C1818=3,VLOOKUP(B1818,balance!$AU:$AZ,4,FALSE),IF(C1818=4,VLOOKUP(B1818,balance!$AU:$AZ,5,FALSE),IF(C1818=5,VLOOKUP(B1818-1,balance!$AU:$AZ,6,FALSE),0)))))</f>
        <v>9000</v>
      </c>
      <c r="F1818">
        <v>53</v>
      </c>
      <c r="G1818">
        <f>IF(C1818=1,VLOOKUP(FoxFire!B1818,balance!$U:$Z,2,FALSE),IF(C1818=2,VLOOKUP(B1818,balance!$U:$Z,3,FALSE),IF(C1818=3,VLOOKUP(B1818,balance!$U:$Z,4,FALSE),IF(C1818=4,VLOOKUP(B1818,balance!$U:$Z,5,FALSE),IF(C1818=5,VLOOKUP(B1818-1,balance!$U:$Z,6,FALSE),0)))))/100</f>
        <v>4.6300000000000004E-3</v>
      </c>
      <c r="H1818">
        <v>2</v>
      </c>
      <c r="I1818" s="1">
        <f>IF(C1818=1,VLOOKUP(FoxFire!B1818,balance!$AF:$AJ,2,FALSE),IF(C1818=2,VLOOKUP(B1818,balance!$AF:$AJ,3,FALSE),IF(C1818=3,VLOOKUP(B1818,balance!$AF:$AJ,4,FALSE),IF(C1818=4,VLOOKUP(B1818,balance!$AF:$AJ,5,FALSE),IF(C1818=5,VLOOKUP(B1818,balance!$AF:$AK,6,FALSE),0)))))*1000000000000</f>
        <v>3143750000000.0249</v>
      </c>
      <c r="J1818">
        <f>VLOOKUP(B1818,balance!AU:BD,10,FALSE)</f>
        <v>0</v>
      </c>
    </row>
    <row r="1819" spans="1:10" x14ac:dyDescent="0.3">
      <c r="A1819">
        <v>1817</v>
      </c>
      <c r="B1819">
        <f t="shared" si="57"/>
        <v>364</v>
      </c>
      <c r="C1819">
        <f t="shared" si="56"/>
        <v>3</v>
      </c>
      <c r="D1819">
        <v>9026</v>
      </c>
      <c r="E1819" s="1">
        <f>IF(C1819=1,VLOOKUP(B1819,balance!$AU:$AZ,2,FALSE),IF(C1819=2,VLOOKUP(B1819,balance!$AU:$AZ,3,FALSE),IF(C1819=3,VLOOKUP(B1819,balance!$AU:$AZ,4,FALSE),IF(C1819=4,VLOOKUP(B1819,balance!$AU:$AZ,5,FALSE),IF(C1819=5,VLOOKUP(B1819-1,balance!$AU:$AZ,6,FALSE),0)))))</f>
        <v>9000</v>
      </c>
      <c r="F1819">
        <v>53</v>
      </c>
      <c r="G1819">
        <f>IF(C1819=1,VLOOKUP(FoxFire!B1819,balance!$U:$Z,2,FALSE),IF(C1819=2,VLOOKUP(B1819,balance!$U:$Z,3,FALSE),IF(C1819=3,VLOOKUP(B1819,balance!$U:$Z,4,FALSE),IF(C1819=4,VLOOKUP(B1819,balance!$U:$Z,5,FALSE),IF(C1819=5,VLOOKUP(B1819-1,balance!$U:$Z,6,FALSE),0)))))/100</f>
        <v>4.6300000000000004E-3</v>
      </c>
      <c r="H1819">
        <v>2</v>
      </c>
      <c r="I1819" s="1">
        <f>IF(C1819=1,VLOOKUP(FoxFire!B1819,balance!$AF:$AJ,2,FALSE),IF(C1819=2,VLOOKUP(B1819,balance!$AF:$AJ,3,FALSE),IF(C1819=3,VLOOKUP(B1819,balance!$AF:$AJ,4,FALSE),IF(C1819=4,VLOOKUP(B1819,balance!$AF:$AJ,5,FALSE),IF(C1819=5,VLOOKUP(B1819,balance!$AF:$AK,6,FALSE),0)))))*1000000000000</f>
        <v>3143750000000.0249</v>
      </c>
      <c r="J1819">
        <f>VLOOKUP(B1819,balance!AU:BD,10,FALSE)</f>
        <v>0</v>
      </c>
    </row>
    <row r="1820" spans="1:10" x14ac:dyDescent="0.3">
      <c r="A1820">
        <v>1818</v>
      </c>
      <c r="B1820">
        <f t="shared" si="57"/>
        <v>364</v>
      </c>
      <c r="C1820">
        <f t="shared" si="56"/>
        <v>4</v>
      </c>
      <c r="D1820">
        <v>9026</v>
      </c>
      <c r="E1820" s="1">
        <f>IF(C1820=1,VLOOKUP(B1820,balance!$AU:$AZ,2,FALSE),IF(C1820=2,VLOOKUP(B1820,balance!$AU:$AZ,3,FALSE),IF(C1820=3,VLOOKUP(B1820,balance!$AU:$AZ,4,FALSE),IF(C1820=4,VLOOKUP(B1820,balance!$AU:$AZ,5,FALSE),IF(C1820=5,VLOOKUP(B1820-1,balance!$AU:$AZ,6,FALSE),0)))))</f>
        <v>9000</v>
      </c>
      <c r="F1820">
        <v>53</v>
      </c>
      <c r="G1820">
        <f>IF(C1820=1,VLOOKUP(FoxFire!B1820,balance!$U:$Z,2,FALSE),IF(C1820=2,VLOOKUP(B1820,balance!$U:$Z,3,FALSE),IF(C1820=3,VLOOKUP(B1820,balance!$U:$Z,4,FALSE),IF(C1820=4,VLOOKUP(B1820,balance!$U:$Z,5,FALSE),IF(C1820=5,VLOOKUP(B1820-1,balance!$U:$Z,6,FALSE),0)))))/100</f>
        <v>4.6300000000000004E-3</v>
      </c>
      <c r="H1820">
        <v>2</v>
      </c>
      <c r="I1820" s="1">
        <f>IF(C1820=1,VLOOKUP(FoxFire!B1820,balance!$AF:$AJ,2,FALSE),IF(C1820=2,VLOOKUP(B1820,balance!$AF:$AJ,3,FALSE),IF(C1820=3,VLOOKUP(B1820,balance!$AF:$AJ,4,FALSE),IF(C1820=4,VLOOKUP(B1820,balance!$AF:$AJ,5,FALSE),IF(C1820=5,VLOOKUP(B1820,balance!$AF:$AK,6,FALSE),0)))))*1000000000000</f>
        <v>3143750000000.0249</v>
      </c>
      <c r="J1820">
        <f>VLOOKUP(B1820,balance!AU:BD,10,FALSE)</f>
        <v>0</v>
      </c>
    </row>
    <row r="1821" spans="1:10" x14ac:dyDescent="0.3">
      <c r="A1821">
        <v>1819</v>
      </c>
      <c r="B1821">
        <f t="shared" si="57"/>
        <v>365</v>
      </c>
      <c r="C1821">
        <f t="shared" si="56"/>
        <v>5</v>
      </c>
      <c r="D1821">
        <v>9026</v>
      </c>
      <c r="E1821" s="1">
        <f>IF(C1821=1,VLOOKUP(B1821,balance!$AU:$AZ,2,FALSE),IF(C1821=2,VLOOKUP(B1821,balance!$AU:$AZ,3,FALSE),IF(C1821=3,VLOOKUP(B1821,balance!$AU:$AZ,4,FALSE),IF(C1821=4,VLOOKUP(B1821,balance!$AU:$AZ,5,FALSE),IF(C1821=5,VLOOKUP(B1821-1,balance!$AU:$AZ,6,FALSE),0)))))</f>
        <v>180000</v>
      </c>
      <c r="F1821">
        <v>53</v>
      </c>
      <c r="G1821">
        <f>IF(C1821=1,VLOOKUP(FoxFire!B1821,balance!$U:$Z,2,FALSE),IF(C1821=2,VLOOKUP(B1821,balance!$U:$Z,3,FALSE),IF(C1821=3,VLOOKUP(B1821,balance!$U:$Z,4,FALSE),IF(C1821=4,VLOOKUP(B1821,balance!$U:$Z,5,FALSE),IF(C1821=5,VLOOKUP(B1821-1,balance!$U:$Z,6,FALSE),0)))))/100</f>
        <v>1885.4773</v>
      </c>
      <c r="H1821">
        <v>2</v>
      </c>
      <c r="I1821" s="1">
        <f>IF(C1821=1,VLOOKUP(FoxFire!B1821,balance!$AF:$AJ,2,FALSE),IF(C1821=2,VLOOKUP(B1821,balance!$AF:$AJ,3,FALSE),IF(C1821=3,VLOOKUP(B1821,balance!$AF:$AJ,4,FALSE),IF(C1821=4,VLOOKUP(B1821,balance!$AF:$AJ,5,FALSE),IF(C1821=5,VLOOKUP(B1821,balance!$AF:$AK,6,FALSE),0)))))*1000000000000</f>
        <v>12580000000000.1</v>
      </c>
      <c r="J1821">
        <f>VLOOKUP(B1821,balance!AU:BD,10,FALSE)</f>
        <v>0</v>
      </c>
    </row>
    <row r="1822" spans="1:10" x14ac:dyDescent="0.3">
      <c r="A1822">
        <v>1820</v>
      </c>
      <c r="B1822">
        <f t="shared" si="57"/>
        <v>365</v>
      </c>
      <c r="C1822">
        <f t="shared" si="56"/>
        <v>1</v>
      </c>
      <c r="D1822">
        <v>9026</v>
      </c>
      <c r="E1822" s="1">
        <f>IF(C1822=1,VLOOKUP(B1822,balance!$AU:$AZ,2,FALSE),IF(C1822=2,VLOOKUP(B1822,balance!$AU:$AZ,3,FALSE),IF(C1822=3,VLOOKUP(B1822,balance!$AU:$AZ,4,FALSE),IF(C1822=4,VLOOKUP(B1822,balance!$AU:$AZ,5,FALSE),IF(C1822=5,VLOOKUP(B1822-1,balance!$AU:$AZ,6,FALSE),0)))))</f>
        <v>9000</v>
      </c>
      <c r="F1822">
        <v>53</v>
      </c>
      <c r="G1822">
        <f>IF(C1822=1,VLOOKUP(FoxFire!B1822,balance!$U:$Z,2,FALSE),IF(C1822=2,VLOOKUP(B1822,balance!$U:$Z,3,FALSE),IF(C1822=3,VLOOKUP(B1822,balance!$U:$Z,4,FALSE),IF(C1822=4,VLOOKUP(B1822,balance!$U:$Z,5,FALSE),IF(C1822=5,VLOOKUP(B1822-1,balance!$U:$Z,6,FALSE),0)))))/100</f>
        <v>4.64E-3</v>
      </c>
      <c r="H1822">
        <v>2</v>
      </c>
      <c r="I1822" s="1">
        <f>IF(C1822=1,VLOOKUP(FoxFire!B1822,balance!$AF:$AJ,2,FALSE),IF(C1822=2,VLOOKUP(B1822,balance!$AF:$AJ,3,FALSE),IF(C1822=3,VLOOKUP(B1822,balance!$AF:$AJ,4,FALSE),IF(C1822=4,VLOOKUP(B1822,balance!$AF:$AJ,5,FALSE),IF(C1822=5,VLOOKUP(B1822,balance!$AF:$AK,6,FALSE),0)))))*1000000000000</f>
        <v>3145000000000.0249</v>
      </c>
      <c r="J1822">
        <f>VLOOKUP(B1822,balance!AU:BD,10,FALSE)</f>
        <v>0</v>
      </c>
    </row>
    <row r="1823" spans="1:10" x14ac:dyDescent="0.3">
      <c r="A1823">
        <v>1821</v>
      </c>
      <c r="B1823">
        <f t="shared" si="57"/>
        <v>365</v>
      </c>
      <c r="C1823">
        <f t="shared" si="56"/>
        <v>2</v>
      </c>
      <c r="D1823">
        <v>9026</v>
      </c>
      <c r="E1823" s="1">
        <f>IF(C1823=1,VLOOKUP(B1823,balance!$AU:$AZ,2,FALSE),IF(C1823=2,VLOOKUP(B1823,balance!$AU:$AZ,3,FALSE),IF(C1823=3,VLOOKUP(B1823,balance!$AU:$AZ,4,FALSE),IF(C1823=4,VLOOKUP(B1823,balance!$AU:$AZ,5,FALSE),IF(C1823=5,VLOOKUP(B1823-1,balance!$AU:$AZ,6,FALSE),0)))))</f>
        <v>9000</v>
      </c>
      <c r="F1823">
        <v>53</v>
      </c>
      <c r="G1823">
        <f>IF(C1823=1,VLOOKUP(FoxFire!B1823,balance!$U:$Z,2,FALSE),IF(C1823=2,VLOOKUP(B1823,balance!$U:$Z,3,FALSE),IF(C1823=3,VLOOKUP(B1823,balance!$U:$Z,4,FALSE),IF(C1823=4,VLOOKUP(B1823,balance!$U:$Z,5,FALSE),IF(C1823=5,VLOOKUP(B1823-1,balance!$U:$Z,6,FALSE),0)))))/100</f>
        <v>4.64E-3</v>
      </c>
      <c r="H1823">
        <v>2</v>
      </c>
      <c r="I1823" s="1">
        <f>IF(C1823=1,VLOOKUP(FoxFire!B1823,balance!$AF:$AJ,2,FALSE),IF(C1823=2,VLOOKUP(B1823,balance!$AF:$AJ,3,FALSE),IF(C1823=3,VLOOKUP(B1823,balance!$AF:$AJ,4,FALSE),IF(C1823=4,VLOOKUP(B1823,balance!$AF:$AJ,5,FALSE),IF(C1823=5,VLOOKUP(B1823,balance!$AF:$AK,6,FALSE),0)))))*1000000000000</f>
        <v>3145000000000.0249</v>
      </c>
      <c r="J1823">
        <f>VLOOKUP(B1823,balance!AU:BD,10,FALSE)</f>
        <v>0</v>
      </c>
    </row>
    <row r="1824" spans="1:10" x14ac:dyDescent="0.3">
      <c r="A1824">
        <v>1822</v>
      </c>
      <c r="B1824">
        <f t="shared" si="57"/>
        <v>365</v>
      </c>
      <c r="C1824">
        <f t="shared" si="56"/>
        <v>3</v>
      </c>
      <c r="D1824">
        <v>9026</v>
      </c>
      <c r="E1824" s="1">
        <f>IF(C1824=1,VLOOKUP(B1824,balance!$AU:$AZ,2,FALSE),IF(C1824=2,VLOOKUP(B1824,balance!$AU:$AZ,3,FALSE),IF(C1824=3,VLOOKUP(B1824,balance!$AU:$AZ,4,FALSE),IF(C1824=4,VLOOKUP(B1824,balance!$AU:$AZ,5,FALSE),IF(C1824=5,VLOOKUP(B1824-1,balance!$AU:$AZ,6,FALSE),0)))))</f>
        <v>9000</v>
      </c>
      <c r="F1824">
        <v>53</v>
      </c>
      <c r="G1824">
        <f>IF(C1824=1,VLOOKUP(FoxFire!B1824,balance!$U:$Z,2,FALSE),IF(C1824=2,VLOOKUP(B1824,balance!$U:$Z,3,FALSE),IF(C1824=3,VLOOKUP(B1824,balance!$U:$Z,4,FALSE),IF(C1824=4,VLOOKUP(B1824,balance!$U:$Z,5,FALSE),IF(C1824=5,VLOOKUP(B1824-1,balance!$U:$Z,6,FALSE),0)))))/100</f>
        <v>4.64E-3</v>
      </c>
      <c r="H1824">
        <v>2</v>
      </c>
      <c r="I1824" s="1">
        <f>IF(C1824=1,VLOOKUP(FoxFire!B1824,balance!$AF:$AJ,2,FALSE),IF(C1824=2,VLOOKUP(B1824,balance!$AF:$AJ,3,FALSE),IF(C1824=3,VLOOKUP(B1824,balance!$AF:$AJ,4,FALSE),IF(C1824=4,VLOOKUP(B1824,balance!$AF:$AJ,5,FALSE),IF(C1824=5,VLOOKUP(B1824,balance!$AF:$AK,6,FALSE),0)))))*1000000000000</f>
        <v>3145000000000.0249</v>
      </c>
      <c r="J1824">
        <f>VLOOKUP(B1824,balance!AU:BD,10,FALSE)</f>
        <v>0</v>
      </c>
    </row>
    <row r="1825" spans="1:10" x14ac:dyDescent="0.3">
      <c r="A1825">
        <v>1823</v>
      </c>
      <c r="B1825">
        <f t="shared" si="57"/>
        <v>365</v>
      </c>
      <c r="C1825">
        <f t="shared" si="56"/>
        <v>4</v>
      </c>
      <c r="D1825">
        <v>9026</v>
      </c>
      <c r="E1825" s="1">
        <f>IF(C1825=1,VLOOKUP(B1825,balance!$AU:$AZ,2,FALSE),IF(C1825=2,VLOOKUP(B1825,balance!$AU:$AZ,3,FALSE),IF(C1825=3,VLOOKUP(B1825,balance!$AU:$AZ,4,FALSE),IF(C1825=4,VLOOKUP(B1825,balance!$AU:$AZ,5,FALSE),IF(C1825=5,VLOOKUP(B1825-1,balance!$AU:$AZ,6,FALSE),0)))))</f>
        <v>9000</v>
      </c>
      <c r="F1825">
        <v>53</v>
      </c>
      <c r="G1825">
        <f>IF(C1825=1,VLOOKUP(FoxFire!B1825,balance!$U:$Z,2,FALSE),IF(C1825=2,VLOOKUP(B1825,balance!$U:$Z,3,FALSE),IF(C1825=3,VLOOKUP(B1825,balance!$U:$Z,4,FALSE),IF(C1825=4,VLOOKUP(B1825,balance!$U:$Z,5,FALSE),IF(C1825=5,VLOOKUP(B1825-1,balance!$U:$Z,6,FALSE),0)))))/100</f>
        <v>4.64E-3</v>
      </c>
      <c r="H1825">
        <v>2</v>
      </c>
      <c r="I1825" s="1">
        <f>IF(C1825=1,VLOOKUP(FoxFire!B1825,balance!$AF:$AJ,2,FALSE),IF(C1825=2,VLOOKUP(B1825,balance!$AF:$AJ,3,FALSE),IF(C1825=3,VLOOKUP(B1825,balance!$AF:$AJ,4,FALSE),IF(C1825=4,VLOOKUP(B1825,balance!$AF:$AJ,5,FALSE),IF(C1825=5,VLOOKUP(B1825,balance!$AF:$AK,6,FALSE),0)))))*1000000000000</f>
        <v>3145000000000.0249</v>
      </c>
      <c r="J1825">
        <f>VLOOKUP(B1825,balance!AU:BD,10,FALSE)</f>
        <v>0</v>
      </c>
    </row>
    <row r="1826" spans="1:10" x14ac:dyDescent="0.3">
      <c r="A1826">
        <v>1824</v>
      </c>
      <c r="B1826">
        <f t="shared" si="57"/>
        <v>366</v>
      </c>
      <c r="C1826">
        <f t="shared" si="56"/>
        <v>5</v>
      </c>
      <c r="D1826">
        <v>9026</v>
      </c>
      <c r="E1826" s="1">
        <f>IF(C1826=1,VLOOKUP(B1826,balance!$AU:$AZ,2,FALSE),IF(C1826=2,VLOOKUP(B1826,balance!$AU:$AZ,3,FALSE),IF(C1826=3,VLOOKUP(B1826,balance!$AU:$AZ,4,FALSE),IF(C1826=4,VLOOKUP(B1826,balance!$AU:$AZ,5,FALSE),IF(C1826=5,VLOOKUP(B1826-1,balance!$AU:$AZ,6,FALSE),0)))))</f>
        <v>180000</v>
      </c>
      <c r="F1826">
        <v>53</v>
      </c>
      <c r="G1826">
        <f>IF(C1826=1,VLOOKUP(FoxFire!B1826,balance!$U:$Z,2,FALSE),IF(C1826=2,VLOOKUP(B1826,balance!$U:$Z,3,FALSE),IF(C1826=3,VLOOKUP(B1826,balance!$U:$Z,4,FALSE),IF(C1826=4,VLOOKUP(B1826,balance!$U:$Z,5,FALSE),IF(C1826=5,VLOOKUP(B1826-1,balance!$U:$Z,6,FALSE),0)))))/100</f>
        <v>1891.4392</v>
      </c>
      <c r="H1826">
        <v>2</v>
      </c>
      <c r="I1826" s="1">
        <f>IF(C1826=1,VLOOKUP(FoxFire!B1826,balance!$AF:$AJ,2,FALSE),IF(C1826=2,VLOOKUP(B1826,balance!$AF:$AJ,3,FALSE),IF(C1826=3,VLOOKUP(B1826,balance!$AF:$AJ,4,FALSE),IF(C1826=4,VLOOKUP(B1826,balance!$AF:$AJ,5,FALSE),IF(C1826=5,VLOOKUP(B1826,balance!$AF:$AK,6,FALSE),0)))))*1000000000000</f>
        <v>12585000000000.1</v>
      </c>
      <c r="J1826">
        <f>VLOOKUP(B1826,balance!AU:BD,10,FALSE)</f>
        <v>0</v>
      </c>
    </row>
    <row r="1827" spans="1:10" x14ac:dyDescent="0.3">
      <c r="A1827">
        <v>1825</v>
      </c>
      <c r="B1827">
        <f t="shared" si="57"/>
        <v>366</v>
      </c>
      <c r="C1827">
        <f t="shared" si="56"/>
        <v>1</v>
      </c>
      <c r="D1827">
        <v>9026</v>
      </c>
      <c r="E1827" s="1">
        <f>IF(C1827=1,VLOOKUP(B1827,balance!$AU:$AZ,2,FALSE),IF(C1827=2,VLOOKUP(B1827,balance!$AU:$AZ,3,FALSE),IF(C1827=3,VLOOKUP(B1827,balance!$AU:$AZ,4,FALSE),IF(C1827=4,VLOOKUP(B1827,balance!$AU:$AZ,5,FALSE),IF(C1827=5,VLOOKUP(B1827-1,balance!$AU:$AZ,6,FALSE),0)))))</f>
        <v>9000</v>
      </c>
      <c r="F1827">
        <v>53</v>
      </c>
      <c r="G1827">
        <f>IF(C1827=1,VLOOKUP(FoxFire!B1827,balance!$U:$Z,2,FALSE),IF(C1827=2,VLOOKUP(B1827,balance!$U:$Z,3,FALSE),IF(C1827=3,VLOOKUP(B1827,balance!$U:$Z,4,FALSE),IF(C1827=4,VLOOKUP(B1827,balance!$U:$Z,5,FALSE),IF(C1827=5,VLOOKUP(B1827-1,balance!$U:$Z,6,FALSE),0)))))/100</f>
        <v>4.6500000000000005E-3</v>
      </c>
      <c r="H1827">
        <v>2</v>
      </c>
      <c r="I1827" s="1">
        <f>IF(C1827=1,VLOOKUP(FoxFire!B1827,balance!$AF:$AJ,2,FALSE),IF(C1827=2,VLOOKUP(B1827,balance!$AF:$AJ,3,FALSE),IF(C1827=3,VLOOKUP(B1827,balance!$AF:$AJ,4,FALSE),IF(C1827=4,VLOOKUP(B1827,balance!$AF:$AJ,5,FALSE),IF(C1827=5,VLOOKUP(B1827,balance!$AF:$AK,6,FALSE),0)))))*1000000000000</f>
        <v>3146250000000.0249</v>
      </c>
      <c r="J1827">
        <f>VLOOKUP(B1827,balance!AU:BD,10,FALSE)</f>
        <v>0</v>
      </c>
    </row>
    <row r="1828" spans="1:10" x14ac:dyDescent="0.3">
      <c r="A1828">
        <v>1826</v>
      </c>
      <c r="B1828">
        <f t="shared" si="57"/>
        <v>366</v>
      </c>
      <c r="C1828">
        <f t="shared" si="56"/>
        <v>2</v>
      </c>
      <c r="D1828">
        <v>9026</v>
      </c>
      <c r="E1828" s="1">
        <f>IF(C1828=1,VLOOKUP(B1828,balance!$AU:$AZ,2,FALSE),IF(C1828=2,VLOOKUP(B1828,balance!$AU:$AZ,3,FALSE),IF(C1828=3,VLOOKUP(B1828,balance!$AU:$AZ,4,FALSE),IF(C1828=4,VLOOKUP(B1828,balance!$AU:$AZ,5,FALSE),IF(C1828=5,VLOOKUP(B1828-1,balance!$AU:$AZ,6,FALSE),0)))))</f>
        <v>9000</v>
      </c>
      <c r="F1828">
        <v>53</v>
      </c>
      <c r="G1828">
        <f>IF(C1828=1,VLOOKUP(FoxFire!B1828,balance!$U:$Z,2,FALSE),IF(C1828=2,VLOOKUP(B1828,balance!$U:$Z,3,FALSE),IF(C1828=3,VLOOKUP(B1828,balance!$U:$Z,4,FALSE),IF(C1828=4,VLOOKUP(B1828,balance!$U:$Z,5,FALSE),IF(C1828=5,VLOOKUP(B1828-1,balance!$U:$Z,6,FALSE),0)))))/100</f>
        <v>4.6500000000000005E-3</v>
      </c>
      <c r="H1828">
        <v>2</v>
      </c>
      <c r="I1828" s="1">
        <f>IF(C1828=1,VLOOKUP(FoxFire!B1828,balance!$AF:$AJ,2,FALSE),IF(C1828=2,VLOOKUP(B1828,balance!$AF:$AJ,3,FALSE),IF(C1828=3,VLOOKUP(B1828,balance!$AF:$AJ,4,FALSE),IF(C1828=4,VLOOKUP(B1828,balance!$AF:$AJ,5,FALSE),IF(C1828=5,VLOOKUP(B1828,balance!$AF:$AK,6,FALSE),0)))))*1000000000000</f>
        <v>3146250000000.0249</v>
      </c>
      <c r="J1828">
        <f>VLOOKUP(B1828,balance!AU:BD,10,FALSE)</f>
        <v>0</v>
      </c>
    </row>
    <row r="1829" spans="1:10" x14ac:dyDescent="0.3">
      <c r="A1829">
        <v>1827</v>
      </c>
      <c r="B1829">
        <f t="shared" si="57"/>
        <v>366</v>
      </c>
      <c r="C1829">
        <f t="shared" si="56"/>
        <v>3</v>
      </c>
      <c r="D1829">
        <v>9026</v>
      </c>
      <c r="E1829" s="1">
        <f>IF(C1829=1,VLOOKUP(B1829,balance!$AU:$AZ,2,FALSE),IF(C1829=2,VLOOKUP(B1829,balance!$AU:$AZ,3,FALSE),IF(C1829=3,VLOOKUP(B1829,balance!$AU:$AZ,4,FALSE),IF(C1829=4,VLOOKUP(B1829,balance!$AU:$AZ,5,FALSE),IF(C1829=5,VLOOKUP(B1829-1,balance!$AU:$AZ,6,FALSE),0)))))</f>
        <v>9000</v>
      </c>
      <c r="F1829">
        <v>53</v>
      </c>
      <c r="G1829">
        <f>IF(C1829=1,VLOOKUP(FoxFire!B1829,balance!$U:$Z,2,FALSE),IF(C1829=2,VLOOKUP(B1829,balance!$U:$Z,3,FALSE),IF(C1829=3,VLOOKUP(B1829,balance!$U:$Z,4,FALSE),IF(C1829=4,VLOOKUP(B1829,balance!$U:$Z,5,FALSE),IF(C1829=5,VLOOKUP(B1829-1,balance!$U:$Z,6,FALSE),0)))))/100</f>
        <v>4.6500000000000005E-3</v>
      </c>
      <c r="H1829">
        <v>2</v>
      </c>
      <c r="I1829" s="1">
        <f>IF(C1829=1,VLOOKUP(FoxFire!B1829,balance!$AF:$AJ,2,FALSE),IF(C1829=2,VLOOKUP(B1829,balance!$AF:$AJ,3,FALSE),IF(C1829=3,VLOOKUP(B1829,balance!$AF:$AJ,4,FALSE),IF(C1829=4,VLOOKUP(B1829,balance!$AF:$AJ,5,FALSE),IF(C1829=5,VLOOKUP(B1829,balance!$AF:$AK,6,FALSE),0)))))*1000000000000</f>
        <v>3146250000000.0249</v>
      </c>
      <c r="J1829">
        <f>VLOOKUP(B1829,balance!AU:BD,10,FALSE)</f>
        <v>0</v>
      </c>
    </row>
    <row r="1830" spans="1:10" x14ac:dyDescent="0.3">
      <c r="A1830">
        <v>1828</v>
      </c>
      <c r="B1830">
        <f t="shared" si="57"/>
        <v>366</v>
      </c>
      <c r="C1830">
        <f t="shared" si="56"/>
        <v>4</v>
      </c>
      <c r="D1830">
        <v>9026</v>
      </c>
      <c r="E1830" s="1">
        <f>IF(C1830=1,VLOOKUP(B1830,balance!$AU:$AZ,2,FALSE),IF(C1830=2,VLOOKUP(B1830,balance!$AU:$AZ,3,FALSE),IF(C1830=3,VLOOKUP(B1830,balance!$AU:$AZ,4,FALSE),IF(C1830=4,VLOOKUP(B1830,balance!$AU:$AZ,5,FALSE),IF(C1830=5,VLOOKUP(B1830-1,balance!$AU:$AZ,6,FALSE),0)))))</f>
        <v>9000</v>
      </c>
      <c r="F1830">
        <v>53</v>
      </c>
      <c r="G1830">
        <f>IF(C1830=1,VLOOKUP(FoxFire!B1830,balance!$U:$Z,2,FALSE),IF(C1830=2,VLOOKUP(B1830,balance!$U:$Z,3,FALSE),IF(C1830=3,VLOOKUP(B1830,balance!$U:$Z,4,FALSE),IF(C1830=4,VLOOKUP(B1830,balance!$U:$Z,5,FALSE),IF(C1830=5,VLOOKUP(B1830-1,balance!$U:$Z,6,FALSE),0)))))/100</f>
        <v>4.6500000000000005E-3</v>
      </c>
      <c r="H1830">
        <v>2</v>
      </c>
      <c r="I1830" s="1">
        <f>IF(C1830=1,VLOOKUP(FoxFire!B1830,balance!$AF:$AJ,2,FALSE),IF(C1830=2,VLOOKUP(B1830,balance!$AF:$AJ,3,FALSE),IF(C1830=3,VLOOKUP(B1830,balance!$AF:$AJ,4,FALSE),IF(C1830=4,VLOOKUP(B1830,balance!$AF:$AJ,5,FALSE),IF(C1830=5,VLOOKUP(B1830,balance!$AF:$AK,6,FALSE),0)))))*1000000000000</f>
        <v>3146250000000.0249</v>
      </c>
      <c r="J1830">
        <f>VLOOKUP(B1830,balance!AU:BD,10,FALSE)</f>
        <v>0</v>
      </c>
    </row>
    <row r="1831" spans="1:10" x14ac:dyDescent="0.3">
      <c r="A1831">
        <v>1829</v>
      </c>
      <c r="B1831">
        <f t="shared" si="57"/>
        <v>367</v>
      </c>
      <c r="C1831">
        <f t="shared" si="56"/>
        <v>5</v>
      </c>
      <c r="D1831">
        <v>9026</v>
      </c>
      <c r="E1831" s="1">
        <f>IF(C1831=1,VLOOKUP(B1831,balance!$AU:$AZ,2,FALSE),IF(C1831=2,VLOOKUP(B1831,balance!$AU:$AZ,3,FALSE),IF(C1831=3,VLOOKUP(B1831,balance!$AU:$AZ,4,FALSE),IF(C1831=4,VLOOKUP(B1831,balance!$AU:$AZ,5,FALSE),IF(C1831=5,VLOOKUP(B1831-1,balance!$AU:$AZ,6,FALSE),0)))))</f>
        <v>180000</v>
      </c>
      <c r="F1831">
        <v>53</v>
      </c>
      <c r="G1831">
        <f>IF(C1831=1,VLOOKUP(FoxFire!B1831,balance!$U:$Z,2,FALSE),IF(C1831=2,VLOOKUP(B1831,balance!$U:$Z,3,FALSE),IF(C1831=3,VLOOKUP(B1831,balance!$U:$Z,4,FALSE),IF(C1831=4,VLOOKUP(B1831,balance!$U:$Z,5,FALSE),IF(C1831=5,VLOOKUP(B1831-1,balance!$U:$Z,6,FALSE),0)))))/100</f>
        <v>1897.4111000000003</v>
      </c>
      <c r="H1831">
        <v>2</v>
      </c>
      <c r="I1831" s="1">
        <f>IF(C1831=1,VLOOKUP(FoxFire!B1831,balance!$AF:$AJ,2,FALSE),IF(C1831=2,VLOOKUP(B1831,balance!$AF:$AJ,3,FALSE),IF(C1831=3,VLOOKUP(B1831,balance!$AF:$AJ,4,FALSE),IF(C1831=4,VLOOKUP(B1831,balance!$AF:$AJ,5,FALSE),IF(C1831=5,VLOOKUP(B1831,balance!$AF:$AK,6,FALSE),0)))))*1000000000000</f>
        <v>12590000000000.1</v>
      </c>
      <c r="J1831">
        <f>VLOOKUP(B1831,balance!AU:BD,10,FALSE)</f>
        <v>0</v>
      </c>
    </row>
    <row r="1832" spans="1:10" x14ac:dyDescent="0.3">
      <c r="A1832">
        <v>1830</v>
      </c>
      <c r="B1832">
        <f t="shared" si="57"/>
        <v>367</v>
      </c>
      <c r="C1832">
        <f t="shared" si="56"/>
        <v>1</v>
      </c>
      <c r="D1832">
        <v>9026</v>
      </c>
      <c r="E1832" s="1">
        <f>IF(C1832=1,VLOOKUP(B1832,balance!$AU:$AZ,2,FALSE),IF(C1832=2,VLOOKUP(B1832,balance!$AU:$AZ,3,FALSE),IF(C1832=3,VLOOKUP(B1832,balance!$AU:$AZ,4,FALSE),IF(C1832=4,VLOOKUP(B1832,balance!$AU:$AZ,5,FALSE),IF(C1832=5,VLOOKUP(B1832-1,balance!$AU:$AZ,6,FALSE),0)))))</f>
        <v>9000</v>
      </c>
      <c r="F1832">
        <v>53</v>
      </c>
      <c r="G1832">
        <f>IF(C1832=1,VLOOKUP(FoxFire!B1832,balance!$U:$Z,2,FALSE),IF(C1832=2,VLOOKUP(B1832,balance!$U:$Z,3,FALSE),IF(C1832=3,VLOOKUP(B1832,balance!$U:$Z,4,FALSE),IF(C1832=4,VLOOKUP(B1832,balance!$U:$Z,5,FALSE),IF(C1832=5,VLOOKUP(B1832-1,balance!$U:$Z,6,FALSE),0)))))/100</f>
        <v>4.6600000000000001E-3</v>
      </c>
      <c r="H1832">
        <v>2</v>
      </c>
      <c r="I1832" s="1">
        <f>IF(C1832=1,VLOOKUP(FoxFire!B1832,balance!$AF:$AJ,2,FALSE),IF(C1832=2,VLOOKUP(B1832,balance!$AF:$AJ,3,FALSE),IF(C1832=3,VLOOKUP(B1832,balance!$AF:$AJ,4,FALSE),IF(C1832=4,VLOOKUP(B1832,balance!$AF:$AJ,5,FALSE),IF(C1832=5,VLOOKUP(B1832,balance!$AF:$AK,6,FALSE),0)))))*1000000000000</f>
        <v>3147500000000.0249</v>
      </c>
      <c r="J1832">
        <f>VLOOKUP(B1832,balance!AU:BD,10,FALSE)</f>
        <v>0</v>
      </c>
    </row>
    <row r="1833" spans="1:10" x14ac:dyDescent="0.3">
      <c r="A1833">
        <v>1831</v>
      </c>
      <c r="B1833">
        <f t="shared" si="57"/>
        <v>367</v>
      </c>
      <c r="C1833">
        <f t="shared" si="56"/>
        <v>2</v>
      </c>
      <c r="D1833">
        <v>9026</v>
      </c>
      <c r="E1833" s="1">
        <f>IF(C1833=1,VLOOKUP(B1833,balance!$AU:$AZ,2,FALSE),IF(C1833=2,VLOOKUP(B1833,balance!$AU:$AZ,3,FALSE),IF(C1833=3,VLOOKUP(B1833,balance!$AU:$AZ,4,FALSE),IF(C1833=4,VLOOKUP(B1833,balance!$AU:$AZ,5,FALSE),IF(C1833=5,VLOOKUP(B1833-1,balance!$AU:$AZ,6,FALSE),0)))))</f>
        <v>9000</v>
      </c>
      <c r="F1833">
        <v>53</v>
      </c>
      <c r="G1833">
        <f>IF(C1833=1,VLOOKUP(FoxFire!B1833,balance!$U:$Z,2,FALSE),IF(C1833=2,VLOOKUP(B1833,balance!$U:$Z,3,FALSE),IF(C1833=3,VLOOKUP(B1833,balance!$U:$Z,4,FALSE),IF(C1833=4,VLOOKUP(B1833,balance!$U:$Z,5,FALSE),IF(C1833=5,VLOOKUP(B1833-1,balance!$U:$Z,6,FALSE),0)))))/100</f>
        <v>4.6600000000000001E-3</v>
      </c>
      <c r="H1833">
        <v>2</v>
      </c>
      <c r="I1833" s="1">
        <f>IF(C1833=1,VLOOKUP(FoxFire!B1833,balance!$AF:$AJ,2,FALSE),IF(C1833=2,VLOOKUP(B1833,balance!$AF:$AJ,3,FALSE),IF(C1833=3,VLOOKUP(B1833,balance!$AF:$AJ,4,FALSE),IF(C1833=4,VLOOKUP(B1833,balance!$AF:$AJ,5,FALSE),IF(C1833=5,VLOOKUP(B1833,balance!$AF:$AK,6,FALSE),0)))))*1000000000000</f>
        <v>3147500000000.0249</v>
      </c>
      <c r="J1833">
        <f>VLOOKUP(B1833,balance!AU:BD,10,FALSE)</f>
        <v>0</v>
      </c>
    </row>
    <row r="1834" spans="1:10" x14ac:dyDescent="0.3">
      <c r="A1834">
        <v>1832</v>
      </c>
      <c r="B1834">
        <f t="shared" si="57"/>
        <v>367</v>
      </c>
      <c r="C1834">
        <f t="shared" si="56"/>
        <v>3</v>
      </c>
      <c r="D1834">
        <v>9026</v>
      </c>
      <c r="E1834" s="1">
        <f>IF(C1834=1,VLOOKUP(B1834,balance!$AU:$AZ,2,FALSE),IF(C1834=2,VLOOKUP(B1834,balance!$AU:$AZ,3,FALSE),IF(C1834=3,VLOOKUP(B1834,balance!$AU:$AZ,4,FALSE),IF(C1834=4,VLOOKUP(B1834,balance!$AU:$AZ,5,FALSE),IF(C1834=5,VLOOKUP(B1834-1,balance!$AU:$AZ,6,FALSE),0)))))</f>
        <v>9000</v>
      </c>
      <c r="F1834">
        <v>53</v>
      </c>
      <c r="G1834">
        <f>IF(C1834=1,VLOOKUP(FoxFire!B1834,balance!$U:$Z,2,FALSE),IF(C1834=2,VLOOKUP(B1834,balance!$U:$Z,3,FALSE),IF(C1834=3,VLOOKUP(B1834,balance!$U:$Z,4,FALSE),IF(C1834=4,VLOOKUP(B1834,balance!$U:$Z,5,FALSE),IF(C1834=5,VLOOKUP(B1834-1,balance!$U:$Z,6,FALSE),0)))))/100</f>
        <v>4.6600000000000001E-3</v>
      </c>
      <c r="H1834">
        <v>2</v>
      </c>
      <c r="I1834" s="1">
        <f>IF(C1834=1,VLOOKUP(FoxFire!B1834,balance!$AF:$AJ,2,FALSE),IF(C1834=2,VLOOKUP(B1834,balance!$AF:$AJ,3,FALSE),IF(C1834=3,VLOOKUP(B1834,balance!$AF:$AJ,4,FALSE),IF(C1834=4,VLOOKUP(B1834,balance!$AF:$AJ,5,FALSE),IF(C1834=5,VLOOKUP(B1834,balance!$AF:$AK,6,FALSE),0)))))*1000000000000</f>
        <v>3147500000000.0249</v>
      </c>
      <c r="J1834">
        <f>VLOOKUP(B1834,balance!AU:BD,10,FALSE)</f>
        <v>0</v>
      </c>
    </row>
    <row r="1835" spans="1:10" x14ac:dyDescent="0.3">
      <c r="A1835">
        <v>1833</v>
      </c>
      <c r="B1835">
        <f t="shared" si="57"/>
        <v>367</v>
      </c>
      <c r="C1835">
        <f t="shared" si="56"/>
        <v>4</v>
      </c>
      <c r="D1835">
        <v>9026</v>
      </c>
      <c r="E1835" s="1">
        <f>IF(C1835=1,VLOOKUP(B1835,balance!$AU:$AZ,2,FALSE),IF(C1835=2,VLOOKUP(B1835,balance!$AU:$AZ,3,FALSE),IF(C1835=3,VLOOKUP(B1835,balance!$AU:$AZ,4,FALSE),IF(C1835=4,VLOOKUP(B1835,balance!$AU:$AZ,5,FALSE),IF(C1835=5,VLOOKUP(B1835-1,balance!$AU:$AZ,6,FALSE),0)))))</f>
        <v>9000</v>
      </c>
      <c r="F1835">
        <v>53</v>
      </c>
      <c r="G1835">
        <f>IF(C1835=1,VLOOKUP(FoxFire!B1835,balance!$U:$Z,2,FALSE),IF(C1835=2,VLOOKUP(B1835,balance!$U:$Z,3,FALSE),IF(C1835=3,VLOOKUP(B1835,balance!$U:$Z,4,FALSE),IF(C1835=4,VLOOKUP(B1835,balance!$U:$Z,5,FALSE),IF(C1835=5,VLOOKUP(B1835-1,balance!$U:$Z,6,FALSE),0)))))/100</f>
        <v>4.6600000000000001E-3</v>
      </c>
      <c r="H1835">
        <v>2</v>
      </c>
      <c r="I1835" s="1">
        <f>IF(C1835=1,VLOOKUP(FoxFire!B1835,balance!$AF:$AJ,2,FALSE),IF(C1835=2,VLOOKUP(B1835,balance!$AF:$AJ,3,FALSE),IF(C1835=3,VLOOKUP(B1835,balance!$AF:$AJ,4,FALSE),IF(C1835=4,VLOOKUP(B1835,balance!$AF:$AJ,5,FALSE),IF(C1835=5,VLOOKUP(B1835,balance!$AF:$AK,6,FALSE),0)))))*1000000000000</f>
        <v>3147500000000.0249</v>
      </c>
      <c r="J1835">
        <f>VLOOKUP(B1835,balance!AU:BD,10,FALSE)</f>
        <v>0</v>
      </c>
    </row>
    <row r="1836" spans="1:10" x14ac:dyDescent="0.3">
      <c r="A1836">
        <v>1834</v>
      </c>
      <c r="B1836">
        <f t="shared" si="57"/>
        <v>368</v>
      </c>
      <c r="C1836">
        <f t="shared" si="56"/>
        <v>5</v>
      </c>
      <c r="D1836">
        <v>9026</v>
      </c>
      <c r="E1836" s="1">
        <f>IF(C1836=1,VLOOKUP(B1836,balance!$AU:$AZ,2,FALSE),IF(C1836=2,VLOOKUP(B1836,balance!$AU:$AZ,3,FALSE),IF(C1836=3,VLOOKUP(B1836,balance!$AU:$AZ,4,FALSE),IF(C1836=4,VLOOKUP(B1836,balance!$AU:$AZ,5,FALSE),IF(C1836=5,VLOOKUP(B1836-1,balance!$AU:$AZ,6,FALSE),0)))))</f>
        <v>180000</v>
      </c>
      <c r="F1836">
        <v>53</v>
      </c>
      <c r="G1836">
        <f>IF(C1836=1,VLOOKUP(FoxFire!B1836,balance!$U:$Z,2,FALSE),IF(C1836=2,VLOOKUP(B1836,balance!$U:$Z,3,FALSE),IF(C1836=3,VLOOKUP(B1836,balance!$U:$Z,4,FALSE),IF(C1836=4,VLOOKUP(B1836,balance!$U:$Z,5,FALSE),IF(C1836=5,VLOOKUP(B1836-1,balance!$U:$Z,6,FALSE),0)))))/100</f>
        <v>1903.3930000000003</v>
      </c>
      <c r="H1836">
        <v>2</v>
      </c>
      <c r="I1836" s="1">
        <f>IF(C1836=1,VLOOKUP(FoxFire!B1836,balance!$AF:$AJ,2,FALSE),IF(C1836=2,VLOOKUP(B1836,balance!$AF:$AJ,3,FALSE),IF(C1836=3,VLOOKUP(B1836,balance!$AF:$AJ,4,FALSE),IF(C1836=4,VLOOKUP(B1836,balance!$AF:$AJ,5,FALSE),IF(C1836=5,VLOOKUP(B1836,balance!$AF:$AK,6,FALSE),0)))))*1000000000000</f>
        <v>12595000000000.1</v>
      </c>
      <c r="J1836">
        <f>VLOOKUP(B1836,balance!AU:BD,10,FALSE)</f>
        <v>0</v>
      </c>
    </row>
    <row r="1837" spans="1:10" x14ac:dyDescent="0.3">
      <c r="A1837">
        <v>1835</v>
      </c>
      <c r="B1837">
        <f t="shared" si="57"/>
        <v>368</v>
      </c>
      <c r="C1837">
        <f t="shared" si="56"/>
        <v>1</v>
      </c>
      <c r="D1837">
        <v>9026</v>
      </c>
      <c r="E1837" s="1">
        <f>IF(C1837=1,VLOOKUP(B1837,balance!$AU:$AZ,2,FALSE),IF(C1837=2,VLOOKUP(B1837,balance!$AU:$AZ,3,FALSE),IF(C1837=3,VLOOKUP(B1837,balance!$AU:$AZ,4,FALSE),IF(C1837=4,VLOOKUP(B1837,balance!$AU:$AZ,5,FALSE),IF(C1837=5,VLOOKUP(B1837-1,balance!$AU:$AZ,6,FALSE),0)))))</f>
        <v>9000</v>
      </c>
      <c r="F1837">
        <v>53</v>
      </c>
      <c r="G1837">
        <f>IF(C1837=1,VLOOKUP(FoxFire!B1837,balance!$U:$Z,2,FALSE),IF(C1837=2,VLOOKUP(B1837,balance!$U:$Z,3,FALSE),IF(C1837=3,VLOOKUP(B1837,balance!$U:$Z,4,FALSE),IF(C1837=4,VLOOKUP(B1837,balance!$U:$Z,5,FALSE),IF(C1837=5,VLOOKUP(B1837-1,balance!$U:$Z,6,FALSE),0)))))/100</f>
        <v>4.6700000000000005E-3</v>
      </c>
      <c r="H1837">
        <v>2</v>
      </c>
      <c r="I1837" s="1">
        <f>IF(C1837=1,VLOOKUP(FoxFire!B1837,balance!$AF:$AJ,2,FALSE),IF(C1837=2,VLOOKUP(B1837,balance!$AF:$AJ,3,FALSE),IF(C1837=3,VLOOKUP(B1837,balance!$AF:$AJ,4,FALSE),IF(C1837=4,VLOOKUP(B1837,balance!$AF:$AJ,5,FALSE),IF(C1837=5,VLOOKUP(B1837,balance!$AF:$AK,6,FALSE),0)))))*1000000000000</f>
        <v>3148750000000.0249</v>
      </c>
      <c r="J1837">
        <f>VLOOKUP(B1837,balance!AU:BD,10,FALSE)</f>
        <v>0</v>
      </c>
    </row>
    <row r="1838" spans="1:10" x14ac:dyDescent="0.3">
      <c r="A1838">
        <v>1836</v>
      </c>
      <c r="B1838">
        <f t="shared" si="57"/>
        <v>368</v>
      </c>
      <c r="C1838">
        <f t="shared" si="56"/>
        <v>2</v>
      </c>
      <c r="D1838">
        <v>9026</v>
      </c>
      <c r="E1838" s="1">
        <f>IF(C1838=1,VLOOKUP(B1838,balance!$AU:$AZ,2,FALSE),IF(C1838=2,VLOOKUP(B1838,balance!$AU:$AZ,3,FALSE),IF(C1838=3,VLOOKUP(B1838,balance!$AU:$AZ,4,FALSE),IF(C1838=4,VLOOKUP(B1838,balance!$AU:$AZ,5,FALSE),IF(C1838=5,VLOOKUP(B1838-1,balance!$AU:$AZ,6,FALSE),0)))))</f>
        <v>9000</v>
      </c>
      <c r="F1838">
        <v>53</v>
      </c>
      <c r="G1838">
        <f>IF(C1838=1,VLOOKUP(FoxFire!B1838,balance!$U:$Z,2,FALSE),IF(C1838=2,VLOOKUP(B1838,balance!$U:$Z,3,FALSE),IF(C1838=3,VLOOKUP(B1838,balance!$U:$Z,4,FALSE),IF(C1838=4,VLOOKUP(B1838,balance!$U:$Z,5,FALSE),IF(C1838=5,VLOOKUP(B1838-1,balance!$U:$Z,6,FALSE),0)))))/100</f>
        <v>4.6700000000000005E-3</v>
      </c>
      <c r="H1838">
        <v>2</v>
      </c>
      <c r="I1838" s="1">
        <f>IF(C1838=1,VLOOKUP(FoxFire!B1838,balance!$AF:$AJ,2,FALSE),IF(C1838=2,VLOOKUP(B1838,balance!$AF:$AJ,3,FALSE),IF(C1838=3,VLOOKUP(B1838,balance!$AF:$AJ,4,FALSE),IF(C1838=4,VLOOKUP(B1838,balance!$AF:$AJ,5,FALSE),IF(C1838=5,VLOOKUP(B1838,balance!$AF:$AK,6,FALSE),0)))))*1000000000000</f>
        <v>3148750000000.0249</v>
      </c>
      <c r="J1838">
        <f>VLOOKUP(B1838,balance!AU:BD,10,FALSE)</f>
        <v>0</v>
      </c>
    </row>
    <row r="1839" spans="1:10" x14ac:dyDescent="0.3">
      <c r="A1839">
        <v>1837</v>
      </c>
      <c r="B1839">
        <f t="shared" si="57"/>
        <v>368</v>
      </c>
      <c r="C1839">
        <f t="shared" si="56"/>
        <v>3</v>
      </c>
      <c r="D1839">
        <v>9026</v>
      </c>
      <c r="E1839" s="1">
        <f>IF(C1839=1,VLOOKUP(B1839,balance!$AU:$AZ,2,FALSE),IF(C1839=2,VLOOKUP(B1839,balance!$AU:$AZ,3,FALSE),IF(C1839=3,VLOOKUP(B1839,balance!$AU:$AZ,4,FALSE),IF(C1839=4,VLOOKUP(B1839,balance!$AU:$AZ,5,FALSE),IF(C1839=5,VLOOKUP(B1839-1,balance!$AU:$AZ,6,FALSE),0)))))</f>
        <v>9000</v>
      </c>
      <c r="F1839">
        <v>53</v>
      </c>
      <c r="G1839">
        <f>IF(C1839=1,VLOOKUP(FoxFire!B1839,balance!$U:$Z,2,FALSE),IF(C1839=2,VLOOKUP(B1839,balance!$U:$Z,3,FALSE),IF(C1839=3,VLOOKUP(B1839,balance!$U:$Z,4,FALSE),IF(C1839=4,VLOOKUP(B1839,balance!$U:$Z,5,FALSE),IF(C1839=5,VLOOKUP(B1839-1,balance!$U:$Z,6,FALSE),0)))))/100</f>
        <v>4.6700000000000005E-3</v>
      </c>
      <c r="H1839">
        <v>2</v>
      </c>
      <c r="I1839" s="1">
        <f>IF(C1839=1,VLOOKUP(FoxFire!B1839,balance!$AF:$AJ,2,FALSE),IF(C1839=2,VLOOKUP(B1839,balance!$AF:$AJ,3,FALSE),IF(C1839=3,VLOOKUP(B1839,balance!$AF:$AJ,4,FALSE),IF(C1839=4,VLOOKUP(B1839,balance!$AF:$AJ,5,FALSE),IF(C1839=5,VLOOKUP(B1839,balance!$AF:$AK,6,FALSE),0)))))*1000000000000</f>
        <v>3148750000000.0249</v>
      </c>
      <c r="J1839">
        <f>VLOOKUP(B1839,balance!AU:BD,10,FALSE)</f>
        <v>0</v>
      </c>
    </row>
    <row r="1840" spans="1:10" x14ac:dyDescent="0.3">
      <c r="A1840">
        <v>1838</v>
      </c>
      <c r="B1840">
        <f t="shared" si="57"/>
        <v>368</v>
      </c>
      <c r="C1840">
        <f t="shared" si="56"/>
        <v>4</v>
      </c>
      <c r="D1840">
        <v>9026</v>
      </c>
      <c r="E1840" s="1">
        <f>IF(C1840=1,VLOOKUP(B1840,balance!$AU:$AZ,2,FALSE),IF(C1840=2,VLOOKUP(B1840,balance!$AU:$AZ,3,FALSE),IF(C1840=3,VLOOKUP(B1840,balance!$AU:$AZ,4,FALSE),IF(C1840=4,VLOOKUP(B1840,balance!$AU:$AZ,5,FALSE),IF(C1840=5,VLOOKUP(B1840-1,balance!$AU:$AZ,6,FALSE),0)))))</f>
        <v>9000</v>
      </c>
      <c r="F1840">
        <v>53</v>
      </c>
      <c r="G1840">
        <f>IF(C1840=1,VLOOKUP(FoxFire!B1840,balance!$U:$Z,2,FALSE),IF(C1840=2,VLOOKUP(B1840,balance!$U:$Z,3,FALSE),IF(C1840=3,VLOOKUP(B1840,balance!$U:$Z,4,FALSE),IF(C1840=4,VLOOKUP(B1840,balance!$U:$Z,5,FALSE),IF(C1840=5,VLOOKUP(B1840-1,balance!$U:$Z,6,FALSE),0)))))/100</f>
        <v>4.6700000000000005E-3</v>
      </c>
      <c r="H1840">
        <v>2</v>
      </c>
      <c r="I1840" s="1">
        <f>IF(C1840=1,VLOOKUP(FoxFire!B1840,balance!$AF:$AJ,2,FALSE),IF(C1840=2,VLOOKUP(B1840,balance!$AF:$AJ,3,FALSE),IF(C1840=3,VLOOKUP(B1840,balance!$AF:$AJ,4,FALSE),IF(C1840=4,VLOOKUP(B1840,balance!$AF:$AJ,5,FALSE),IF(C1840=5,VLOOKUP(B1840,balance!$AF:$AK,6,FALSE),0)))))*1000000000000</f>
        <v>3148750000000.0249</v>
      </c>
      <c r="J1840">
        <f>VLOOKUP(B1840,balance!AU:BD,10,FALSE)</f>
        <v>0</v>
      </c>
    </row>
    <row r="1841" spans="1:10" x14ac:dyDescent="0.3">
      <c r="A1841">
        <v>1839</v>
      </c>
      <c r="B1841">
        <f t="shared" si="57"/>
        <v>369</v>
      </c>
      <c r="C1841">
        <f t="shared" si="56"/>
        <v>5</v>
      </c>
      <c r="D1841">
        <v>9026</v>
      </c>
      <c r="E1841" s="1">
        <f>IF(C1841=1,VLOOKUP(B1841,balance!$AU:$AZ,2,FALSE),IF(C1841=2,VLOOKUP(B1841,balance!$AU:$AZ,3,FALSE),IF(C1841=3,VLOOKUP(B1841,balance!$AU:$AZ,4,FALSE),IF(C1841=4,VLOOKUP(B1841,balance!$AU:$AZ,5,FALSE),IF(C1841=5,VLOOKUP(B1841-1,balance!$AU:$AZ,6,FALSE),0)))))</f>
        <v>180000</v>
      </c>
      <c r="F1841">
        <v>53</v>
      </c>
      <c r="G1841">
        <f>IF(C1841=1,VLOOKUP(FoxFire!B1841,balance!$U:$Z,2,FALSE),IF(C1841=2,VLOOKUP(B1841,balance!$U:$Z,3,FALSE),IF(C1841=3,VLOOKUP(B1841,balance!$U:$Z,4,FALSE),IF(C1841=4,VLOOKUP(B1841,balance!$U:$Z,5,FALSE),IF(C1841=5,VLOOKUP(B1841-1,balance!$U:$Z,6,FALSE),0)))))/100</f>
        <v>1909.385</v>
      </c>
      <c r="H1841">
        <v>2</v>
      </c>
      <c r="I1841" s="1">
        <f>IF(C1841=1,VLOOKUP(FoxFire!B1841,balance!$AF:$AJ,2,FALSE),IF(C1841=2,VLOOKUP(B1841,balance!$AF:$AJ,3,FALSE),IF(C1841=3,VLOOKUP(B1841,balance!$AF:$AJ,4,FALSE),IF(C1841=4,VLOOKUP(B1841,balance!$AF:$AJ,5,FALSE),IF(C1841=5,VLOOKUP(B1841,balance!$AF:$AK,6,FALSE),0)))))*1000000000000</f>
        <v>12600000000000.1</v>
      </c>
      <c r="J1841">
        <f>VLOOKUP(B1841,balance!AU:BD,10,FALSE)</f>
        <v>0</v>
      </c>
    </row>
    <row r="1842" spans="1:10" x14ac:dyDescent="0.3">
      <c r="A1842">
        <v>1840</v>
      </c>
      <c r="B1842">
        <f t="shared" si="57"/>
        <v>369</v>
      </c>
      <c r="C1842">
        <f t="shared" si="56"/>
        <v>1</v>
      </c>
      <c r="D1842">
        <v>9026</v>
      </c>
      <c r="E1842" s="1">
        <f>IF(C1842=1,VLOOKUP(B1842,balance!$AU:$AZ,2,FALSE),IF(C1842=2,VLOOKUP(B1842,balance!$AU:$AZ,3,FALSE),IF(C1842=3,VLOOKUP(B1842,balance!$AU:$AZ,4,FALSE),IF(C1842=4,VLOOKUP(B1842,balance!$AU:$AZ,5,FALSE),IF(C1842=5,VLOOKUP(B1842-1,balance!$AU:$AZ,6,FALSE),0)))))</f>
        <v>9000</v>
      </c>
      <c r="F1842">
        <v>53</v>
      </c>
      <c r="G1842">
        <f>IF(C1842=1,VLOOKUP(FoxFire!B1842,balance!$U:$Z,2,FALSE),IF(C1842=2,VLOOKUP(B1842,balance!$U:$Z,3,FALSE),IF(C1842=3,VLOOKUP(B1842,balance!$U:$Z,4,FALSE),IF(C1842=4,VLOOKUP(B1842,balance!$U:$Z,5,FALSE),IF(C1842=5,VLOOKUP(B1842-1,balance!$U:$Z,6,FALSE),0)))))/100</f>
        <v>4.6800000000000001E-3</v>
      </c>
      <c r="H1842">
        <v>2</v>
      </c>
      <c r="I1842" s="1">
        <f>IF(C1842=1,VLOOKUP(FoxFire!B1842,balance!$AF:$AJ,2,FALSE),IF(C1842=2,VLOOKUP(B1842,balance!$AF:$AJ,3,FALSE),IF(C1842=3,VLOOKUP(B1842,balance!$AF:$AJ,4,FALSE),IF(C1842=4,VLOOKUP(B1842,balance!$AF:$AJ,5,FALSE),IF(C1842=5,VLOOKUP(B1842,balance!$AF:$AK,6,FALSE),0)))))*1000000000000</f>
        <v>3150000000000.0249</v>
      </c>
      <c r="J1842">
        <f>VLOOKUP(B1842,balance!AU:BD,10,FALSE)</f>
        <v>0</v>
      </c>
    </row>
    <row r="1843" spans="1:10" x14ac:dyDescent="0.3">
      <c r="A1843">
        <v>1841</v>
      </c>
      <c r="B1843">
        <f t="shared" si="57"/>
        <v>369</v>
      </c>
      <c r="C1843">
        <f t="shared" si="56"/>
        <v>2</v>
      </c>
      <c r="D1843">
        <v>9026</v>
      </c>
      <c r="E1843" s="1">
        <f>IF(C1843=1,VLOOKUP(B1843,balance!$AU:$AZ,2,FALSE),IF(C1843=2,VLOOKUP(B1843,balance!$AU:$AZ,3,FALSE),IF(C1843=3,VLOOKUP(B1843,balance!$AU:$AZ,4,FALSE),IF(C1843=4,VLOOKUP(B1843,balance!$AU:$AZ,5,FALSE),IF(C1843=5,VLOOKUP(B1843-1,balance!$AU:$AZ,6,FALSE),0)))))</f>
        <v>9000</v>
      </c>
      <c r="F1843">
        <v>53</v>
      </c>
      <c r="G1843">
        <f>IF(C1843=1,VLOOKUP(FoxFire!B1843,balance!$U:$Z,2,FALSE),IF(C1843=2,VLOOKUP(B1843,balance!$U:$Z,3,FALSE),IF(C1843=3,VLOOKUP(B1843,balance!$U:$Z,4,FALSE),IF(C1843=4,VLOOKUP(B1843,balance!$U:$Z,5,FALSE),IF(C1843=5,VLOOKUP(B1843-1,balance!$U:$Z,6,FALSE),0)))))/100</f>
        <v>4.6800000000000001E-3</v>
      </c>
      <c r="H1843">
        <v>2</v>
      </c>
      <c r="I1843" s="1">
        <f>IF(C1843=1,VLOOKUP(FoxFire!B1843,balance!$AF:$AJ,2,FALSE),IF(C1843=2,VLOOKUP(B1843,balance!$AF:$AJ,3,FALSE),IF(C1843=3,VLOOKUP(B1843,balance!$AF:$AJ,4,FALSE),IF(C1843=4,VLOOKUP(B1843,balance!$AF:$AJ,5,FALSE),IF(C1843=5,VLOOKUP(B1843,balance!$AF:$AK,6,FALSE),0)))))*1000000000000</f>
        <v>3150000000000.0249</v>
      </c>
      <c r="J1843">
        <f>VLOOKUP(B1843,balance!AU:BD,10,FALSE)</f>
        <v>0</v>
      </c>
    </row>
    <row r="1844" spans="1:10" x14ac:dyDescent="0.3">
      <c r="A1844">
        <v>1842</v>
      </c>
      <c r="B1844">
        <f t="shared" si="57"/>
        <v>369</v>
      </c>
      <c r="C1844">
        <f t="shared" si="56"/>
        <v>3</v>
      </c>
      <c r="D1844">
        <v>9026</v>
      </c>
      <c r="E1844" s="1">
        <f>IF(C1844=1,VLOOKUP(B1844,balance!$AU:$AZ,2,FALSE),IF(C1844=2,VLOOKUP(B1844,balance!$AU:$AZ,3,FALSE),IF(C1844=3,VLOOKUP(B1844,balance!$AU:$AZ,4,FALSE),IF(C1844=4,VLOOKUP(B1844,balance!$AU:$AZ,5,FALSE),IF(C1844=5,VLOOKUP(B1844-1,balance!$AU:$AZ,6,FALSE),0)))))</f>
        <v>9000</v>
      </c>
      <c r="F1844">
        <v>53</v>
      </c>
      <c r="G1844">
        <f>IF(C1844=1,VLOOKUP(FoxFire!B1844,balance!$U:$Z,2,FALSE),IF(C1844=2,VLOOKUP(B1844,balance!$U:$Z,3,FALSE),IF(C1844=3,VLOOKUP(B1844,balance!$U:$Z,4,FALSE),IF(C1844=4,VLOOKUP(B1844,balance!$U:$Z,5,FALSE),IF(C1844=5,VLOOKUP(B1844-1,balance!$U:$Z,6,FALSE),0)))))/100</f>
        <v>4.6800000000000001E-3</v>
      </c>
      <c r="H1844">
        <v>2</v>
      </c>
      <c r="I1844" s="1">
        <f>IF(C1844=1,VLOOKUP(FoxFire!B1844,balance!$AF:$AJ,2,FALSE),IF(C1844=2,VLOOKUP(B1844,balance!$AF:$AJ,3,FALSE),IF(C1844=3,VLOOKUP(B1844,balance!$AF:$AJ,4,FALSE),IF(C1844=4,VLOOKUP(B1844,balance!$AF:$AJ,5,FALSE),IF(C1844=5,VLOOKUP(B1844,balance!$AF:$AK,6,FALSE),0)))))*1000000000000</f>
        <v>3150000000000.0249</v>
      </c>
      <c r="J1844">
        <f>VLOOKUP(B1844,balance!AU:BD,10,FALSE)</f>
        <v>0</v>
      </c>
    </row>
    <row r="1845" spans="1:10" x14ac:dyDescent="0.3">
      <c r="A1845">
        <v>1843</v>
      </c>
      <c r="B1845">
        <f t="shared" si="57"/>
        <v>369</v>
      </c>
      <c r="C1845">
        <f t="shared" si="56"/>
        <v>4</v>
      </c>
      <c r="D1845">
        <v>9026</v>
      </c>
      <c r="E1845" s="1">
        <f>IF(C1845=1,VLOOKUP(B1845,balance!$AU:$AZ,2,FALSE),IF(C1845=2,VLOOKUP(B1845,balance!$AU:$AZ,3,FALSE),IF(C1845=3,VLOOKUP(B1845,balance!$AU:$AZ,4,FALSE),IF(C1845=4,VLOOKUP(B1845,balance!$AU:$AZ,5,FALSE),IF(C1845=5,VLOOKUP(B1845-1,balance!$AU:$AZ,6,FALSE),0)))))</f>
        <v>9000</v>
      </c>
      <c r="F1845">
        <v>53</v>
      </c>
      <c r="G1845">
        <f>IF(C1845=1,VLOOKUP(FoxFire!B1845,balance!$U:$Z,2,FALSE),IF(C1845=2,VLOOKUP(B1845,balance!$U:$Z,3,FALSE),IF(C1845=3,VLOOKUP(B1845,balance!$U:$Z,4,FALSE),IF(C1845=4,VLOOKUP(B1845,balance!$U:$Z,5,FALSE),IF(C1845=5,VLOOKUP(B1845-1,balance!$U:$Z,6,FALSE),0)))))/100</f>
        <v>4.6800000000000001E-3</v>
      </c>
      <c r="H1845">
        <v>2</v>
      </c>
      <c r="I1845" s="1">
        <f>IF(C1845=1,VLOOKUP(FoxFire!B1845,balance!$AF:$AJ,2,FALSE),IF(C1845=2,VLOOKUP(B1845,balance!$AF:$AJ,3,FALSE),IF(C1845=3,VLOOKUP(B1845,balance!$AF:$AJ,4,FALSE),IF(C1845=4,VLOOKUP(B1845,balance!$AF:$AJ,5,FALSE),IF(C1845=5,VLOOKUP(B1845,balance!$AF:$AK,6,FALSE),0)))))*1000000000000</f>
        <v>3150000000000.0249</v>
      </c>
      <c r="J1845">
        <f>VLOOKUP(B1845,balance!AU:BD,10,FALSE)</f>
        <v>0</v>
      </c>
    </row>
    <row r="1846" spans="1:10" x14ac:dyDescent="0.3">
      <c r="A1846">
        <v>1844</v>
      </c>
      <c r="B1846">
        <f t="shared" si="57"/>
        <v>370</v>
      </c>
      <c r="C1846">
        <f t="shared" si="56"/>
        <v>5</v>
      </c>
      <c r="D1846">
        <v>9026</v>
      </c>
      <c r="E1846" s="1">
        <f>IF(C1846=1,VLOOKUP(B1846,balance!$AU:$AZ,2,FALSE),IF(C1846=2,VLOOKUP(B1846,balance!$AU:$AZ,3,FALSE),IF(C1846=3,VLOOKUP(B1846,balance!$AU:$AZ,4,FALSE),IF(C1846=4,VLOOKUP(B1846,balance!$AU:$AZ,5,FALSE),IF(C1846=5,VLOOKUP(B1846-1,balance!$AU:$AZ,6,FALSE),0)))))</f>
        <v>180000</v>
      </c>
      <c r="F1846">
        <v>53</v>
      </c>
      <c r="G1846">
        <f>IF(C1846=1,VLOOKUP(FoxFire!B1846,balance!$U:$Z,2,FALSE),IF(C1846=2,VLOOKUP(B1846,balance!$U:$Z,3,FALSE),IF(C1846=3,VLOOKUP(B1846,balance!$U:$Z,4,FALSE),IF(C1846=4,VLOOKUP(B1846,balance!$U:$Z,5,FALSE),IF(C1846=5,VLOOKUP(B1846-1,balance!$U:$Z,6,FALSE),0)))))/100</f>
        <v>1915.3871000000001</v>
      </c>
      <c r="H1846">
        <v>2</v>
      </c>
      <c r="I1846" s="1">
        <f>IF(C1846=1,VLOOKUP(FoxFire!B1846,balance!$AF:$AJ,2,FALSE),IF(C1846=2,VLOOKUP(B1846,balance!$AF:$AJ,3,FALSE),IF(C1846=3,VLOOKUP(B1846,balance!$AF:$AJ,4,FALSE),IF(C1846=4,VLOOKUP(B1846,balance!$AF:$AJ,5,FALSE),IF(C1846=5,VLOOKUP(B1846,balance!$AF:$AK,6,FALSE),0)))))*1000000000000</f>
        <v>12605000000000.1</v>
      </c>
      <c r="J1846">
        <f>VLOOKUP(B1846,balance!AU:BD,10,FALSE)</f>
        <v>0</v>
      </c>
    </row>
    <row r="1847" spans="1:10" x14ac:dyDescent="0.3">
      <c r="A1847">
        <v>1845</v>
      </c>
      <c r="B1847">
        <f t="shared" si="57"/>
        <v>370</v>
      </c>
      <c r="C1847">
        <f t="shared" si="56"/>
        <v>1</v>
      </c>
      <c r="D1847">
        <v>9026</v>
      </c>
      <c r="E1847" s="1">
        <f>IF(C1847=1,VLOOKUP(B1847,balance!$AU:$AZ,2,FALSE),IF(C1847=2,VLOOKUP(B1847,balance!$AU:$AZ,3,FALSE),IF(C1847=3,VLOOKUP(B1847,balance!$AU:$AZ,4,FALSE),IF(C1847=4,VLOOKUP(B1847,balance!$AU:$AZ,5,FALSE),IF(C1847=5,VLOOKUP(B1847-1,balance!$AU:$AZ,6,FALSE),0)))))</f>
        <v>9000</v>
      </c>
      <c r="F1847">
        <v>53</v>
      </c>
      <c r="G1847">
        <f>IF(C1847=1,VLOOKUP(FoxFire!B1847,balance!$U:$Z,2,FALSE),IF(C1847=2,VLOOKUP(B1847,balance!$U:$Z,3,FALSE),IF(C1847=3,VLOOKUP(B1847,balance!$U:$Z,4,FALSE),IF(C1847=4,VLOOKUP(B1847,balance!$U:$Z,5,FALSE),IF(C1847=5,VLOOKUP(B1847-1,balance!$U:$Z,6,FALSE),0)))))/100</f>
        <v>4.6899999999999997E-3</v>
      </c>
      <c r="H1847">
        <v>2</v>
      </c>
      <c r="I1847" s="1">
        <f>IF(C1847=1,VLOOKUP(FoxFire!B1847,balance!$AF:$AJ,2,FALSE),IF(C1847=2,VLOOKUP(B1847,balance!$AF:$AJ,3,FALSE),IF(C1847=3,VLOOKUP(B1847,balance!$AF:$AJ,4,FALSE),IF(C1847=4,VLOOKUP(B1847,balance!$AF:$AJ,5,FALSE),IF(C1847=5,VLOOKUP(B1847,balance!$AF:$AK,6,FALSE),0)))))*1000000000000</f>
        <v>3151250000000.0249</v>
      </c>
      <c r="J1847">
        <f>VLOOKUP(B1847,balance!AU:BD,10,FALSE)</f>
        <v>0</v>
      </c>
    </row>
    <row r="1848" spans="1:10" x14ac:dyDescent="0.3">
      <c r="A1848">
        <v>1846</v>
      </c>
      <c r="B1848">
        <f t="shared" si="57"/>
        <v>370</v>
      </c>
      <c r="C1848">
        <f t="shared" si="56"/>
        <v>2</v>
      </c>
      <c r="D1848">
        <v>9026</v>
      </c>
      <c r="E1848" s="1">
        <f>IF(C1848=1,VLOOKUP(B1848,balance!$AU:$AZ,2,FALSE),IF(C1848=2,VLOOKUP(B1848,balance!$AU:$AZ,3,FALSE),IF(C1848=3,VLOOKUP(B1848,balance!$AU:$AZ,4,FALSE),IF(C1848=4,VLOOKUP(B1848,balance!$AU:$AZ,5,FALSE),IF(C1848=5,VLOOKUP(B1848-1,balance!$AU:$AZ,6,FALSE),0)))))</f>
        <v>9000</v>
      </c>
      <c r="F1848">
        <v>53</v>
      </c>
      <c r="G1848">
        <f>IF(C1848=1,VLOOKUP(FoxFire!B1848,balance!$U:$Z,2,FALSE),IF(C1848=2,VLOOKUP(B1848,balance!$U:$Z,3,FALSE),IF(C1848=3,VLOOKUP(B1848,balance!$U:$Z,4,FALSE),IF(C1848=4,VLOOKUP(B1848,balance!$U:$Z,5,FALSE),IF(C1848=5,VLOOKUP(B1848-1,balance!$U:$Z,6,FALSE),0)))))/100</f>
        <v>4.6899999999999997E-3</v>
      </c>
      <c r="H1848">
        <v>2</v>
      </c>
      <c r="I1848" s="1">
        <f>IF(C1848=1,VLOOKUP(FoxFire!B1848,balance!$AF:$AJ,2,FALSE),IF(C1848=2,VLOOKUP(B1848,balance!$AF:$AJ,3,FALSE),IF(C1848=3,VLOOKUP(B1848,balance!$AF:$AJ,4,FALSE),IF(C1848=4,VLOOKUP(B1848,balance!$AF:$AJ,5,FALSE),IF(C1848=5,VLOOKUP(B1848,balance!$AF:$AK,6,FALSE),0)))))*1000000000000</f>
        <v>3151250000000.0249</v>
      </c>
      <c r="J1848">
        <f>VLOOKUP(B1848,balance!AU:BD,10,FALSE)</f>
        <v>0</v>
      </c>
    </row>
    <row r="1849" spans="1:10" x14ac:dyDescent="0.3">
      <c r="A1849">
        <v>1847</v>
      </c>
      <c r="B1849">
        <f t="shared" si="57"/>
        <v>370</v>
      </c>
      <c r="C1849">
        <f t="shared" si="56"/>
        <v>3</v>
      </c>
      <c r="D1849">
        <v>9026</v>
      </c>
      <c r="E1849" s="1">
        <f>IF(C1849=1,VLOOKUP(B1849,balance!$AU:$AZ,2,FALSE),IF(C1849=2,VLOOKUP(B1849,balance!$AU:$AZ,3,FALSE),IF(C1849=3,VLOOKUP(B1849,balance!$AU:$AZ,4,FALSE),IF(C1849=4,VLOOKUP(B1849,balance!$AU:$AZ,5,FALSE),IF(C1849=5,VLOOKUP(B1849-1,balance!$AU:$AZ,6,FALSE),0)))))</f>
        <v>9000</v>
      </c>
      <c r="F1849">
        <v>53</v>
      </c>
      <c r="G1849">
        <f>IF(C1849=1,VLOOKUP(FoxFire!B1849,balance!$U:$Z,2,FALSE),IF(C1849=2,VLOOKUP(B1849,balance!$U:$Z,3,FALSE),IF(C1849=3,VLOOKUP(B1849,balance!$U:$Z,4,FALSE),IF(C1849=4,VLOOKUP(B1849,balance!$U:$Z,5,FALSE),IF(C1849=5,VLOOKUP(B1849-1,balance!$U:$Z,6,FALSE),0)))))/100</f>
        <v>4.6899999999999997E-3</v>
      </c>
      <c r="H1849">
        <v>2</v>
      </c>
      <c r="I1849" s="1">
        <f>IF(C1849=1,VLOOKUP(FoxFire!B1849,balance!$AF:$AJ,2,FALSE),IF(C1849=2,VLOOKUP(B1849,balance!$AF:$AJ,3,FALSE),IF(C1849=3,VLOOKUP(B1849,balance!$AF:$AJ,4,FALSE),IF(C1849=4,VLOOKUP(B1849,balance!$AF:$AJ,5,FALSE),IF(C1849=5,VLOOKUP(B1849,balance!$AF:$AK,6,FALSE),0)))))*1000000000000</f>
        <v>3151250000000.0249</v>
      </c>
      <c r="J1849">
        <f>VLOOKUP(B1849,balance!AU:BD,10,FALSE)</f>
        <v>0</v>
      </c>
    </row>
    <row r="1850" spans="1:10" x14ac:dyDescent="0.3">
      <c r="A1850">
        <v>1848</v>
      </c>
      <c r="B1850">
        <f t="shared" si="57"/>
        <v>370</v>
      </c>
      <c r="C1850">
        <f t="shared" si="56"/>
        <v>4</v>
      </c>
      <c r="D1850">
        <v>9026</v>
      </c>
      <c r="E1850" s="1">
        <f>IF(C1850=1,VLOOKUP(B1850,balance!$AU:$AZ,2,FALSE),IF(C1850=2,VLOOKUP(B1850,balance!$AU:$AZ,3,FALSE),IF(C1850=3,VLOOKUP(B1850,balance!$AU:$AZ,4,FALSE),IF(C1850=4,VLOOKUP(B1850,balance!$AU:$AZ,5,FALSE),IF(C1850=5,VLOOKUP(B1850-1,balance!$AU:$AZ,6,FALSE),0)))))</f>
        <v>9000</v>
      </c>
      <c r="F1850">
        <v>53</v>
      </c>
      <c r="G1850">
        <f>IF(C1850=1,VLOOKUP(FoxFire!B1850,balance!$U:$Z,2,FALSE),IF(C1850=2,VLOOKUP(B1850,balance!$U:$Z,3,FALSE),IF(C1850=3,VLOOKUP(B1850,balance!$U:$Z,4,FALSE),IF(C1850=4,VLOOKUP(B1850,balance!$U:$Z,5,FALSE),IF(C1850=5,VLOOKUP(B1850-1,balance!$U:$Z,6,FALSE),0)))))/100</f>
        <v>4.6899999999999997E-3</v>
      </c>
      <c r="H1850">
        <v>2</v>
      </c>
      <c r="I1850" s="1">
        <f>IF(C1850=1,VLOOKUP(FoxFire!B1850,balance!$AF:$AJ,2,FALSE),IF(C1850=2,VLOOKUP(B1850,balance!$AF:$AJ,3,FALSE),IF(C1850=3,VLOOKUP(B1850,balance!$AF:$AJ,4,FALSE),IF(C1850=4,VLOOKUP(B1850,balance!$AF:$AJ,5,FALSE),IF(C1850=5,VLOOKUP(B1850,balance!$AF:$AK,6,FALSE),0)))))*1000000000000</f>
        <v>3151250000000.0249</v>
      </c>
      <c r="J1850">
        <f>VLOOKUP(B1850,balance!AU:BD,10,FALSE)</f>
        <v>0</v>
      </c>
    </row>
    <row r="1851" spans="1:10" x14ac:dyDescent="0.3">
      <c r="A1851">
        <v>1849</v>
      </c>
      <c r="B1851">
        <f t="shared" si="57"/>
        <v>371</v>
      </c>
      <c r="C1851">
        <f t="shared" si="56"/>
        <v>5</v>
      </c>
      <c r="D1851">
        <v>9026</v>
      </c>
      <c r="E1851" s="1">
        <f>IF(C1851=1,VLOOKUP(B1851,balance!$AU:$AZ,2,FALSE),IF(C1851=2,VLOOKUP(B1851,balance!$AU:$AZ,3,FALSE),IF(C1851=3,VLOOKUP(B1851,balance!$AU:$AZ,4,FALSE),IF(C1851=4,VLOOKUP(B1851,balance!$AU:$AZ,5,FALSE),IF(C1851=5,VLOOKUP(B1851-1,balance!$AU:$AZ,6,FALSE),0)))))</f>
        <v>180000</v>
      </c>
      <c r="F1851">
        <v>53</v>
      </c>
      <c r="G1851">
        <f>IF(C1851=1,VLOOKUP(FoxFire!B1851,balance!$U:$Z,2,FALSE),IF(C1851=2,VLOOKUP(B1851,balance!$U:$Z,3,FALSE),IF(C1851=3,VLOOKUP(B1851,balance!$U:$Z,4,FALSE),IF(C1851=4,VLOOKUP(B1851,balance!$U:$Z,5,FALSE),IF(C1851=5,VLOOKUP(B1851-1,balance!$U:$Z,6,FALSE),0)))))/100</f>
        <v>1921.3993000000003</v>
      </c>
      <c r="H1851">
        <v>2</v>
      </c>
      <c r="I1851" s="1">
        <f>IF(C1851=1,VLOOKUP(FoxFire!B1851,balance!$AF:$AJ,2,FALSE),IF(C1851=2,VLOOKUP(B1851,balance!$AF:$AJ,3,FALSE),IF(C1851=3,VLOOKUP(B1851,balance!$AF:$AJ,4,FALSE),IF(C1851=4,VLOOKUP(B1851,balance!$AF:$AJ,5,FALSE),IF(C1851=5,VLOOKUP(B1851,balance!$AF:$AK,6,FALSE),0)))))*1000000000000</f>
        <v>12610000000000.102</v>
      </c>
      <c r="J1851">
        <f>VLOOKUP(B1851,balance!AU:BD,10,FALSE)</f>
        <v>0</v>
      </c>
    </row>
    <row r="1852" spans="1:10" x14ac:dyDescent="0.3">
      <c r="A1852">
        <v>1850</v>
      </c>
      <c r="B1852">
        <f t="shared" si="57"/>
        <v>371</v>
      </c>
      <c r="C1852">
        <f t="shared" si="56"/>
        <v>1</v>
      </c>
      <c r="D1852">
        <v>9026</v>
      </c>
      <c r="E1852" s="1">
        <f>IF(C1852=1,VLOOKUP(B1852,balance!$AU:$AZ,2,FALSE),IF(C1852=2,VLOOKUP(B1852,balance!$AU:$AZ,3,FALSE),IF(C1852=3,VLOOKUP(B1852,balance!$AU:$AZ,4,FALSE),IF(C1852=4,VLOOKUP(B1852,balance!$AU:$AZ,5,FALSE),IF(C1852=5,VLOOKUP(B1852-1,balance!$AU:$AZ,6,FALSE),0)))))</f>
        <v>9500</v>
      </c>
      <c r="F1852">
        <v>53</v>
      </c>
      <c r="G1852">
        <f>IF(C1852=1,VLOOKUP(FoxFire!B1852,balance!$U:$Z,2,FALSE),IF(C1852=2,VLOOKUP(B1852,balance!$U:$Z,3,FALSE),IF(C1852=3,VLOOKUP(B1852,balance!$U:$Z,4,FALSE),IF(C1852=4,VLOOKUP(B1852,balance!$U:$Z,5,FALSE),IF(C1852=5,VLOOKUP(B1852-1,balance!$U:$Z,6,FALSE),0)))))/100</f>
        <v>4.6999999999999993E-3</v>
      </c>
      <c r="H1852">
        <v>2</v>
      </c>
      <c r="I1852" s="1">
        <f>IF(C1852=1,VLOOKUP(FoxFire!B1852,balance!$AF:$AJ,2,FALSE),IF(C1852=2,VLOOKUP(B1852,balance!$AF:$AJ,3,FALSE),IF(C1852=3,VLOOKUP(B1852,balance!$AF:$AJ,4,FALSE),IF(C1852=4,VLOOKUP(B1852,balance!$AF:$AJ,5,FALSE),IF(C1852=5,VLOOKUP(B1852,balance!$AF:$AK,6,FALSE),0)))))*1000000000000</f>
        <v>3152500000000.0254</v>
      </c>
      <c r="J1852">
        <f>VLOOKUP(B1852,balance!AU:BD,10,FALSE)</f>
        <v>0</v>
      </c>
    </row>
    <row r="1853" spans="1:10" x14ac:dyDescent="0.3">
      <c r="A1853">
        <v>1851</v>
      </c>
      <c r="B1853">
        <f t="shared" si="57"/>
        <v>371</v>
      </c>
      <c r="C1853">
        <f t="shared" si="56"/>
        <v>2</v>
      </c>
      <c r="D1853">
        <v>9026</v>
      </c>
      <c r="E1853" s="1">
        <f>IF(C1853=1,VLOOKUP(B1853,balance!$AU:$AZ,2,FALSE),IF(C1853=2,VLOOKUP(B1853,balance!$AU:$AZ,3,FALSE),IF(C1853=3,VLOOKUP(B1853,balance!$AU:$AZ,4,FALSE),IF(C1853=4,VLOOKUP(B1853,balance!$AU:$AZ,5,FALSE),IF(C1853=5,VLOOKUP(B1853-1,balance!$AU:$AZ,6,FALSE),0)))))</f>
        <v>9500</v>
      </c>
      <c r="F1853">
        <v>53</v>
      </c>
      <c r="G1853">
        <f>IF(C1853=1,VLOOKUP(FoxFire!B1853,balance!$U:$Z,2,FALSE),IF(C1853=2,VLOOKUP(B1853,balance!$U:$Z,3,FALSE),IF(C1853=3,VLOOKUP(B1853,balance!$U:$Z,4,FALSE),IF(C1853=4,VLOOKUP(B1853,balance!$U:$Z,5,FALSE),IF(C1853=5,VLOOKUP(B1853-1,balance!$U:$Z,6,FALSE),0)))))/100</f>
        <v>4.6999999999999993E-3</v>
      </c>
      <c r="H1853">
        <v>2</v>
      </c>
      <c r="I1853" s="1">
        <f>IF(C1853=1,VLOOKUP(FoxFire!B1853,balance!$AF:$AJ,2,FALSE),IF(C1853=2,VLOOKUP(B1853,balance!$AF:$AJ,3,FALSE),IF(C1853=3,VLOOKUP(B1853,balance!$AF:$AJ,4,FALSE),IF(C1853=4,VLOOKUP(B1853,balance!$AF:$AJ,5,FALSE),IF(C1853=5,VLOOKUP(B1853,balance!$AF:$AK,6,FALSE),0)))))*1000000000000</f>
        <v>3152500000000.0254</v>
      </c>
      <c r="J1853">
        <f>VLOOKUP(B1853,balance!AU:BD,10,FALSE)</f>
        <v>0</v>
      </c>
    </row>
    <row r="1854" spans="1:10" x14ac:dyDescent="0.3">
      <c r="A1854">
        <v>1852</v>
      </c>
      <c r="B1854">
        <f t="shared" si="57"/>
        <v>371</v>
      </c>
      <c r="C1854">
        <f t="shared" si="56"/>
        <v>3</v>
      </c>
      <c r="D1854">
        <v>9026</v>
      </c>
      <c r="E1854" s="1">
        <f>IF(C1854=1,VLOOKUP(B1854,balance!$AU:$AZ,2,FALSE),IF(C1854=2,VLOOKUP(B1854,balance!$AU:$AZ,3,FALSE),IF(C1854=3,VLOOKUP(B1854,balance!$AU:$AZ,4,FALSE),IF(C1854=4,VLOOKUP(B1854,balance!$AU:$AZ,5,FALSE),IF(C1854=5,VLOOKUP(B1854-1,balance!$AU:$AZ,6,FALSE),0)))))</f>
        <v>9500</v>
      </c>
      <c r="F1854">
        <v>53</v>
      </c>
      <c r="G1854">
        <f>IF(C1854=1,VLOOKUP(FoxFire!B1854,balance!$U:$Z,2,FALSE),IF(C1854=2,VLOOKUP(B1854,balance!$U:$Z,3,FALSE),IF(C1854=3,VLOOKUP(B1854,balance!$U:$Z,4,FALSE),IF(C1854=4,VLOOKUP(B1854,balance!$U:$Z,5,FALSE),IF(C1854=5,VLOOKUP(B1854-1,balance!$U:$Z,6,FALSE),0)))))/100</f>
        <v>4.6999999999999993E-3</v>
      </c>
      <c r="H1854">
        <v>2</v>
      </c>
      <c r="I1854" s="1">
        <f>IF(C1854=1,VLOOKUP(FoxFire!B1854,balance!$AF:$AJ,2,FALSE),IF(C1854=2,VLOOKUP(B1854,balance!$AF:$AJ,3,FALSE),IF(C1854=3,VLOOKUP(B1854,balance!$AF:$AJ,4,FALSE),IF(C1854=4,VLOOKUP(B1854,balance!$AF:$AJ,5,FALSE),IF(C1854=5,VLOOKUP(B1854,balance!$AF:$AK,6,FALSE),0)))))*1000000000000</f>
        <v>3152500000000.0254</v>
      </c>
      <c r="J1854">
        <f>VLOOKUP(B1854,balance!AU:BD,10,FALSE)</f>
        <v>0</v>
      </c>
    </row>
    <row r="1855" spans="1:10" x14ac:dyDescent="0.3">
      <c r="A1855">
        <v>1853</v>
      </c>
      <c r="B1855">
        <f t="shared" si="57"/>
        <v>371</v>
      </c>
      <c r="C1855">
        <f t="shared" si="56"/>
        <v>4</v>
      </c>
      <c r="D1855">
        <v>9026</v>
      </c>
      <c r="E1855" s="1">
        <f>IF(C1855=1,VLOOKUP(B1855,balance!$AU:$AZ,2,FALSE),IF(C1855=2,VLOOKUP(B1855,balance!$AU:$AZ,3,FALSE),IF(C1855=3,VLOOKUP(B1855,balance!$AU:$AZ,4,FALSE),IF(C1855=4,VLOOKUP(B1855,balance!$AU:$AZ,5,FALSE),IF(C1855=5,VLOOKUP(B1855-1,balance!$AU:$AZ,6,FALSE),0)))))</f>
        <v>9500</v>
      </c>
      <c r="F1855">
        <v>53</v>
      </c>
      <c r="G1855">
        <f>IF(C1855=1,VLOOKUP(FoxFire!B1855,balance!$U:$Z,2,FALSE),IF(C1855=2,VLOOKUP(B1855,balance!$U:$Z,3,FALSE),IF(C1855=3,VLOOKUP(B1855,balance!$U:$Z,4,FALSE),IF(C1855=4,VLOOKUP(B1855,balance!$U:$Z,5,FALSE),IF(C1855=5,VLOOKUP(B1855-1,balance!$U:$Z,6,FALSE),0)))))/100</f>
        <v>4.6999999999999993E-3</v>
      </c>
      <c r="H1855">
        <v>2</v>
      </c>
      <c r="I1855" s="1">
        <f>IF(C1855=1,VLOOKUP(FoxFire!B1855,balance!$AF:$AJ,2,FALSE),IF(C1855=2,VLOOKUP(B1855,balance!$AF:$AJ,3,FALSE),IF(C1855=3,VLOOKUP(B1855,balance!$AF:$AJ,4,FALSE),IF(C1855=4,VLOOKUP(B1855,balance!$AF:$AJ,5,FALSE),IF(C1855=5,VLOOKUP(B1855,balance!$AF:$AK,6,FALSE),0)))))*1000000000000</f>
        <v>3152500000000.0254</v>
      </c>
      <c r="J1855">
        <f>VLOOKUP(B1855,balance!AU:BD,10,FALSE)</f>
        <v>0</v>
      </c>
    </row>
    <row r="1856" spans="1:10" x14ac:dyDescent="0.3">
      <c r="A1856">
        <v>1854</v>
      </c>
      <c r="B1856">
        <f t="shared" si="57"/>
        <v>372</v>
      </c>
      <c r="C1856">
        <f t="shared" si="56"/>
        <v>5</v>
      </c>
      <c r="D1856">
        <v>9026</v>
      </c>
      <c r="E1856" s="1">
        <f>IF(C1856=1,VLOOKUP(B1856,balance!$AU:$AZ,2,FALSE),IF(C1856=2,VLOOKUP(B1856,balance!$AU:$AZ,3,FALSE),IF(C1856=3,VLOOKUP(B1856,balance!$AU:$AZ,4,FALSE),IF(C1856=4,VLOOKUP(B1856,balance!$AU:$AZ,5,FALSE),IF(C1856=5,VLOOKUP(B1856-1,balance!$AU:$AZ,6,FALSE),0)))))</f>
        <v>190000</v>
      </c>
      <c r="F1856">
        <v>53</v>
      </c>
      <c r="G1856">
        <f>IF(C1856=1,VLOOKUP(FoxFire!B1856,balance!$U:$Z,2,FALSE),IF(C1856=2,VLOOKUP(B1856,balance!$U:$Z,3,FALSE),IF(C1856=3,VLOOKUP(B1856,balance!$U:$Z,4,FALSE),IF(C1856=4,VLOOKUP(B1856,balance!$U:$Z,5,FALSE),IF(C1856=5,VLOOKUP(B1856-1,balance!$U:$Z,6,FALSE),0)))))/100</f>
        <v>1927.4216000000001</v>
      </c>
      <c r="H1856">
        <v>2</v>
      </c>
      <c r="I1856" s="1">
        <f>IF(C1856=1,VLOOKUP(FoxFire!B1856,balance!$AF:$AJ,2,FALSE),IF(C1856=2,VLOOKUP(B1856,balance!$AF:$AJ,3,FALSE),IF(C1856=3,VLOOKUP(B1856,balance!$AF:$AJ,4,FALSE),IF(C1856=4,VLOOKUP(B1856,balance!$AF:$AJ,5,FALSE),IF(C1856=5,VLOOKUP(B1856,balance!$AF:$AK,6,FALSE),0)))))*1000000000000</f>
        <v>12615000000000.1</v>
      </c>
      <c r="J1856">
        <f>VLOOKUP(B1856,balance!AU:BD,10,FALSE)</f>
        <v>0</v>
      </c>
    </row>
    <row r="1857" spans="1:10" x14ac:dyDescent="0.3">
      <c r="A1857">
        <v>1855</v>
      </c>
      <c r="B1857">
        <f t="shared" si="57"/>
        <v>372</v>
      </c>
      <c r="C1857">
        <f t="shared" si="56"/>
        <v>1</v>
      </c>
      <c r="D1857">
        <v>9026</v>
      </c>
      <c r="E1857" s="1">
        <f>IF(C1857=1,VLOOKUP(B1857,balance!$AU:$AZ,2,FALSE),IF(C1857=2,VLOOKUP(B1857,balance!$AU:$AZ,3,FALSE),IF(C1857=3,VLOOKUP(B1857,balance!$AU:$AZ,4,FALSE),IF(C1857=4,VLOOKUP(B1857,balance!$AU:$AZ,5,FALSE),IF(C1857=5,VLOOKUP(B1857-1,balance!$AU:$AZ,6,FALSE),0)))))</f>
        <v>9500</v>
      </c>
      <c r="F1857">
        <v>53</v>
      </c>
      <c r="G1857">
        <f>IF(C1857=1,VLOOKUP(FoxFire!B1857,balance!$U:$Z,2,FALSE),IF(C1857=2,VLOOKUP(B1857,balance!$U:$Z,3,FALSE),IF(C1857=3,VLOOKUP(B1857,balance!$U:$Z,4,FALSE),IF(C1857=4,VLOOKUP(B1857,balance!$U:$Z,5,FALSE),IF(C1857=5,VLOOKUP(B1857-1,balance!$U:$Z,6,FALSE),0)))))/100</f>
        <v>4.7099999999999998E-3</v>
      </c>
      <c r="H1857">
        <v>2</v>
      </c>
      <c r="I1857" s="1">
        <f>IF(C1857=1,VLOOKUP(FoxFire!B1857,balance!$AF:$AJ,2,FALSE),IF(C1857=2,VLOOKUP(B1857,balance!$AF:$AJ,3,FALSE),IF(C1857=3,VLOOKUP(B1857,balance!$AF:$AJ,4,FALSE),IF(C1857=4,VLOOKUP(B1857,balance!$AF:$AJ,5,FALSE),IF(C1857=5,VLOOKUP(B1857,balance!$AF:$AK,6,FALSE),0)))))*1000000000000</f>
        <v>3153750000000.0249</v>
      </c>
      <c r="J1857">
        <f>VLOOKUP(B1857,balance!AU:BD,10,FALSE)</f>
        <v>0</v>
      </c>
    </row>
    <row r="1858" spans="1:10" x14ac:dyDescent="0.3">
      <c r="A1858">
        <v>1856</v>
      </c>
      <c r="B1858">
        <f t="shared" si="57"/>
        <v>372</v>
      </c>
      <c r="C1858">
        <f t="shared" si="56"/>
        <v>2</v>
      </c>
      <c r="D1858">
        <v>9026</v>
      </c>
      <c r="E1858" s="1">
        <f>IF(C1858=1,VLOOKUP(B1858,balance!$AU:$AZ,2,FALSE),IF(C1858=2,VLOOKUP(B1858,balance!$AU:$AZ,3,FALSE),IF(C1858=3,VLOOKUP(B1858,balance!$AU:$AZ,4,FALSE),IF(C1858=4,VLOOKUP(B1858,balance!$AU:$AZ,5,FALSE),IF(C1858=5,VLOOKUP(B1858-1,balance!$AU:$AZ,6,FALSE),0)))))</f>
        <v>9500</v>
      </c>
      <c r="F1858">
        <v>53</v>
      </c>
      <c r="G1858">
        <f>IF(C1858=1,VLOOKUP(FoxFire!B1858,balance!$U:$Z,2,FALSE),IF(C1858=2,VLOOKUP(B1858,balance!$U:$Z,3,FALSE),IF(C1858=3,VLOOKUP(B1858,balance!$U:$Z,4,FALSE),IF(C1858=4,VLOOKUP(B1858,balance!$U:$Z,5,FALSE),IF(C1858=5,VLOOKUP(B1858-1,balance!$U:$Z,6,FALSE),0)))))/100</f>
        <v>4.7099999999999998E-3</v>
      </c>
      <c r="H1858">
        <v>2</v>
      </c>
      <c r="I1858" s="1">
        <f>IF(C1858=1,VLOOKUP(FoxFire!B1858,balance!$AF:$AJ,2,FALSE),IF(C1858=2,VLOOKUP(B1858,balance!$AF:$AJ,3,FALSE),IF(C1858=3,VLOOKUP(B1858,balance!$AF:$AJ,4,FALSE),IF(C1858=4,VLOOKUP(B1858,balance!$AF:$AJ,5,FALSE),IF(C1858=5,VLOOKUP(B1858,balance!$AF:$AK,6,FALSE),0)))))*1000000000000</f>
        <v>3153750000000.0249</v>
      </c>
      <c r="J1858">
        <f>VLOOKUP(B1858,balance!AU:BD,10,FALSE)</f>
        <v>0</v>
      </c>
    </row>
    <row r="1859" spans="1:10" x14ac:dyDescent="0.3">
      <c r="A1859">
        <v>1857</v>
      </c>
      <c r="B1859">
        <f t="shared" si="57"/>
        <v>372</v>
      </c>
      <c r="C1859">
        <f t="shared" si="56"/>
        <v>3</v>
      </c>
      <c r="D1859">
        <v>9026</v>
      </c>
      <c r="E1859" s="1">
        <f>IF(C1859=1,VLOOKUP(B1859,balance!$AU:$AZ,2,FALSE),IF(C1859=2,VLOOKUP(B1859,balance!$AU:$AZ,3,FALSE),IF(C1859=3,VLOOKUP(B1859,balance!$AU:$AZ,4,FALSE),IF(C1859=4,VLOOKUP(B1859,balance!$AU:$AZ,5,FALSE),IF(C1859=5,VLOOKUP(B1859-1,balance!$AU:$AZ,6,FALSE),0)))))</f>
        <v>9500</v>
      </c>
      <c r="F1859">
        <v>53</v>
      </c>
      <c r="G1859">
        <f>IF(C1859=1,VLOOKUP(FoxFire!B1859,balance!$U:$Z,2,FALSE),IF(C1859=2,VLOOKUP(B1859,balance!$U:$Z,3,FALSE),IF(C1859=3,VLOOKUP(B1859,balance!$U:$Z,4,FALSE),IF(C1859=4,VLOOKUP(B1859,balance!$U:$Z,5,FALSE),IF(C1859=5,VLOOKUP(B1859-1,balance!$U:$Z,6,FALSE),0)))))/100</f>
        <v>4.7099999999999998E-3</v>
      </c>
      <c r="H1859">
        <v>2</v>
      </c>
      <c r="I1859" s="1">
        <f>IF(C1859=1,VLOOKUP(FoxFire!B1859,balance!$AF:$AJ,2,FALSE),IF(C1859=2,VLOOKUP(B1859,balance!$AF:$AJ,3,FALSE),IF(C1859=3,VLOOKUP(B1859,balance!$AF:$AJ,4,FALSE),IF(C1859=4,VLOOKUP(B1859,balance!$AF:$AJ,5,FALSE),IF(C1859=5,VLOOKUP(B1859,balance!$AF:$AK,6,FALSE),0)))))*1000000000000</f>
        <v>3153750000000.0249</v>
      </c>
      <c r="J1859">
        <f>VLOOKUP(B1859,balance!AU:BD,10,FALSE)</f>
        <v>0</v>
      </c>
    </row>
    <row r="1860" spans="1:10" x14ac:dyDescent="0.3">
      <c r="A1860">
        <v>1858</v>
      </c>
      <c r="B1860">
        <f t="shared" si="57"/>
        <v>372</v>
      </c>
      <c r="C1860">
        <f t="shared" si="56"/>
        <v>4</v>
      </c>
      <c r="D1860">
        <v>9026</v>
      </c>
      <c r="E1860" s="1">
        <f>IF(C1860=1,VLOOKUP(B1860,balance!$AU:$AZ,2,FALSE),IF(C1860=2,VLOOKUP(B1860,balance!$AU:$AZ,3,FALSE),IF(C1860=3,VLOOKUP(B1860,balance!$AU:$AZ,4,FALSE),IF(C1860=4,VLOOKUP(B1860,balance!$AU:$AZ,5,FALSE),IF(C1860=5,VLOOKUP(B1860-1,balance!$AU:$AZ,6,FALSE),0)))))</f>
        <v>9500</v>
      </c>
      <c r="F1860">
        <v>53</v>
      </c>
      <c r="G1860">
        <f>IF(C1860=1,VLOOKUP(FoxFire!B1860,balance!$U:$Z,2,FALSE),IF(C1860=2,VLOOKUP(B1860,balance!$U:$Z,3,FALSE),IF(C1860=3,VLOOKUP(B1860,balance!$U:$Z,4,FALSE),IF(C1860=4,VLOOKUP(B1860,balance!$U:$Z,5,FALSE),IF(C1860=5,VLOOKUP(B1860-1,balance!$U:$Z,6,FALSE),0)))))/100</f>
        <v>4.7099999999999998E-3</v>
      </c>
      <c r="H1860">
        <v>2</v>
      </c>
      <c r="I1860" s="1">
        <f>IF(C1860=1,VLOOKUP(FoxFire!B1860,balance!$AF:$AJ,2,FALSE),IF(C1860=2,VLOOKUP(B1860,balance!$AF:$AJ,3,FALSE),IF(C1860=3,VLOOKUP(B1860,balance!$AF:$AJ,4,FALSE),IF(C1860=4,VLOOKUP(B1860,balance!$AF:$AJ,5,FALSE),IF(C1860=5,VLOOKUP(B1860,balance!$AF:$AK,6,FALSE),0)))))*1000000000000</f>
        <v>3153750000000.0249</v>
      </c>
      <c r="J1860">
        <f>VLOOKUP(B1860,balance!AU:BD,10,FALSE)</f>
        <v>0</v>
      </c>
    </row>
    <row r="1861" spans="1:10" x14ac:dyDescent="0.3">
      <c r="A1861">
        <v>1859</v>
      </c>
      <c r="B1861">
        <f t="shared" si="57"/>
        <v>373</v>
      </c>
      <c r="C1861">
        <f t="shared" si="56"/>
        <v>5</v>
      </c>
      <c r="D1861">
        <v>9026</v>
      </c>
      <c r="E1861" s="1">
        <f>IF(C1861=1,VLOOKUP(B1861,balance!$AU:$AZ,2,FALSE),IF(C1861=2,VLOOKUP(B1861,balance!$AU:$AZ,3,FALSE),IF(C1861=3,VLOOKUP(B1861,balance!$AU:$AZ,4,FALSE),IF(C1861=4,VLOOKUP(B1861,balance!$AU:$AZ,5,FALSE),IF(C1861=5,VLOOKUP(B1861-1,balance!$AU:$AZ,6,FALSE),0)))))</f>
        <v>190000</v>
      </c>
      <c r="F1861">
        <v>53</v>
      </c>
      <c r="G1861">
        <f>IF(C1861=1,VLOOKUP(FoxFire!B1861,balance!$U:$Z,2,FALSE),IF(C1861=2,VLOOKUP(B1861,balance!$U:$Z,3,FALSE),IF(C1861=3,VLOOKUP(B1861,balance!$U:$Z,4,FALSE),IF(C1861=4,VLOOKUP(B1861,balance!$U:$Z,5,FALSE),IF(C1861=5,VLOOKUP(B1861-1,balance!$U:$Z,6,FALSE),0)))))/100</f>
        <v>1933.4540000000002</v>
      </c>
      <c r="H1861">
        <v>2</v>
      </c>
      <c r="I1861" s="1">
        <f>IF(C1861=1,VLOOKUP(FoxFire!B1861,balance!$AF:$AJ,2,FALSE),IF(C1861=2,VLOOKUP(B1861,balance!$AF:$AJ,3,FALSE),IF(C1861=3,VLOOKUP(B1861,balance!$AF:$AJ,4,FALSE),IF(C1861=4,VLOOKUP(B1861,balance!$AF:$AJ,5,FALSE),IF(C1861=5,VLOOKUP(B1861,balance!$AF:$AK,6,FALSE),0)))))*1000000000000</f>
        <v>12620000000000.1</v>
      </c>
      <c r="J1861">
        <f>VLOOKUP(B1861,balance!AU:BD,10,FALSE)</f>
        <v>0</v>
      </c>
    </row>
    <row r="1862" spans="1:10" x14ac:dyDescent="0.3">
      <c r="A1862">
        <v>1860</v>
      </c>
      <c r="B1862">
        <f t="shared" si="57"/>
        <v>373</v>
      </c>
      <c r="C1862">
        <f t="shared" si="56"/>
        <v>1</v>
      </c>
      <c r="D1862">
        <v>9026</v>
      </c>
      <c r="E1862" s="1">
        <f>IF(C1862=1,VLOOKUP(B1862,balance!$AU:$AZ,2,FALSE),IF(C1862=2,VLOOKUP(B1862,balance!$AU:$AZ,3,FALSE),IF(C1862=3,VLOOKUP(B1862,balance!$AU:$AZ,4,FALSE),IF(C1862=4,VLOOKUP(B1862,balance!$AU:$AZ,5,FALSE),IF(C1862=5,VLOOKUP(B1862-1,balance!$AU:$AZ,6,FALSE),0)))))</f>
        <v>9500</v>
      </c>
      <c r="F1862">
        <v>53</v>
      </c>
      <c r="G1862">
        <f>IF(C1862=1,VLOOKUP(FoxFire!B1862,balance!$U:$Z,2,FALSE),IF(C1862=2,VLOOKUP(B1862,balance!$U:$Z,3,FALSE),IF(C1862=3,VLOOKUP(B1862,balance!$U:$Z,4,FALSE),IF(C1862=4,VLOOKUP(B1862,balance!$U:$Z,5,FALSE),IF(C1862=5,VLOOKUP(B1862-1,balance!$U:$Z,6,FALSE),0)))))/100</f>
        <v>4.7199999999999994E-3</v>
      </c>
      <c r="H1862">
        <v>2</v>
      </c>
      <c r="I1862" s="1">
        <f>IF(C1862=1,VLOOKUP(FoxFire!B1862,balance!$AF:$AJ,2,FALSE),IF(C1862=2,VLOOKUP(B1862,balance!$AF:$AJ,3,FALSE),IF(C1862=3,VLOOKUP(B1862,balance!$AF:$AJ,4,FALSE),IF(C1862=4,VLOOKUP(B1862,balance!$AF:$AJ,5,FALSE),IF(C1862=5,VLOOKUP(B1862,balance!$AF:$AK,6,FALSE),0)))))*1000000000000</f>
        <v>3155000000000.0249</v>
      </c>
      <c r="J1862">
        <f>VLOOKUP(B1862,balance!AU:BD,10,FALSE)</f>
        <v>0</v>
      </c>
    </row>
    <row r="1863" spans="1:10" x14ac:dyDescent="0.3">
      <c r="A1863">
        <v>1861</v>
      </c>
      <c r="B1863">
        <f t="shared" si="57"/>
        <v>373</v>
      </c>
      <c r="C1863">
        <f t="shared" si="56"/>
        <v>2</v>
      </c>
      <c r="D1863">
        <v>9026</v>
      </c>
      <c r="E1863" s="1">
        <f>IF(C1863=1,VLOOKUP(B1863,balance!$AU:$AZ,2,FALSE),IF(C1863=2,VLOOKUP(B1863,balance!$AU:$AZ,3,FALSE),IF(C1863=3,VLOOKUP(B1863,balance!$AU:$AZ,4,FALSE),IF(C1863=4,VLOOKUP(B1863,balance!$AU:$AZ,5,FALSE),IF(C1863=5,VLOOKUP(B1863-1,balance!$AU:$AZ,6,FALSE),0)))))</f>
        <v>9500</v>
      </c>
      <c r="F1863">
        <v>53</v>
      </c>
      <c r="G1863">
        <f>IF(C1863=1,VLOOKUP(FoxFire!B1863,balance!$U:$Z,2,FALSE),IF(C1863=2,VLOOKUP(B1863,balance!$U:$Z,3,FALSE),IF(C1863=3,VLOOKUP(B1863,balance!$U:$Z,4,FALSE),IF(C1863=4,VLOOKUP(B1863,balance!$U:$Z,5,FALSE),IF(C1863=5,VLOOKUP(B1863-1,balance!$U:$Z,6,FALSE),0)))))/100</f>
        <v>4.7199999999999994E-3</v>
      </c>
      <c r="H1863">
        <v>2</v>
      </c>
      <c r="I1863" s="1">
        <f>IF(C1863=1,VLOOKUP(FoxFire!B1863,balance!$AF:$AJ,2,FALSE),IF(C1863=2,VLOOKUP(B1863,balance!$AF:$AJ,3,FALSE),IF(C1863=3,VLOOKUP(B1863,balance!$AF:$AJ,4,FALSE),IF(C1863=4,VLOOKUP(B1863,balance!$AF:$AJ,5,FALSE),IF(C1863=5,VLOOKUP(B1863,balance!$AF:$AK,6,FALSE),0)))))*1000000000000</f>
        <v>3155000000000.0249</v>
      </c>
      <c r="J1863">
        <f>VLOOKUP(B1863,balance!AU:BD,10,FALSE)</f>
        <v>0</v>
      </c>
    </row>
    <row r="1864" spans="1:10" x14ac:dyDescent="0.3">
      <c r="A1864">
        <v>1862</v>
      </c>
      <c r="B1864">
        <f t="shared" si="57"/>
        <v>373</v>
      </c>
      <c r="C1864">
        <f t="shared" ref="C1864:C1927" si="58">C1859</f>
        <v>3</v>
      </c>
      <c r="D1864">
        <v>9026</v>
      </c>
      <c r="E1864" s="1">
        <f>IF(C1864=1,VLOOKUP(B1864,balance!$AU:$AZ,2,FALSE),IF(C1864=2,VLOOKUP(B1864,balance!$AU:$AZ,3,FALSE),IF(C1864=3,VLOOKUP(B1864,balance!$AU:$AZ,4,FALSE),IF(C1864=4,VLOOKUP(B1864,balance!$AU:$AZ,5,FALSE),IF(C1864=5,VLOOKUP(B1864-1,balance!$AU:$AZ,6,FALSE),0)))))</f>
        <v>9500</v>
      </c>
      <c r="F1864">
        <v>53</v>
      </c>
      <c r="G1864">
        <f>IF(C1864=1,VLOOKUP(FoxFire!B1864,balance!$U:$Z,2,FALSE),IF(C1864=2,VLOOKUP(B1864,balance!$U:$Z,3,FALSE),IF(C1864=3,VLOOKUP(B1864,balance!$U:$Z,4,FALSE),IF(C1864=4,VLOOKUP(B1864,balance!$U:$Z,5,FALSE),IF(C1864=5,VLOOKUP(B1864-1,balance!$U:$Z,6,FALSE),0)))))/100</f>
        <v>4.7199999999999994E-3</v>
      </c>
      <c r="H1864">
        <v>2</v>
      </c>
      <c r="I1864" s="1">
        <f>IF(C1864=1,VLOOKUP(FoxFire!B1864,balance!$AF:$AJ,2,FALSE),IF(C1864=2,VLOOKUP(B1864,balance!$AF:$AJ,3,FALSE),IF(C1864=3,VLOOKUP(B1864,balance!$AF:$AJ,4,FALSE),IF(C1864=4,VLOOKUP(B1864,balance!$AF:$AJ,5,FALSE),IF(C1864=5,VLOOKUP(B1864,balance!$AF:$AK,6,FALSE),0)))))*1000000000000</f>
        <v>3155000000000.0249</v>
      </c>
      <c r="J1864">
        <f>VLOOKUP(B1864,balance!AU:BD,10,FALSE)</f>
        <v>0</v>
      </c>
    </row>
    <row r="1865" spans="1:10" x14ac:dyDescent="0.3">
      <c r="A1865">
        <v>1863</v>
      </c>
      <c r="B1865">
        <f t="shared" si="57"/>
        <v>373</v>
      </c>
      <c r="C1865">
        <f t="shared" si="58"/>
        <v>4</v>
      </c>
      <c r="D1865">
        <v>9026</v>
      </c>
      <c r="E1865" s="1">
        <f>IF(C1865=1,VLOOKUP(B1865,balance!$AU:$AZ,2,FALSE),IF(C1865=2,VLOOKUP(B1865,balance!$AU:$AZ,3,FALSE),IF(C1865=3,VLOOKUP(B1865,balance!$AU:$AZ,4,FALSE),IF(C1865=4,VLOOKUP(B1865,balance!$AU:$AZ,5,FALSE),IF(C1865=5,VLOOKUP(B1865-1,balance!$AU:$AZ,6,FALSE),0)))))</f>
        <v>9500</v>
      </c>
      <c r="F1865">
        <v>53</v>
      </c>
      <c r="G1865">
        <f>IF(C1865=1,VLOOKUP(FoxFire!B1865,balance!$U:$Z,2,FALSE),IF(C1865=2,VLOOKUP(B1865,balance!$U:$Z,3,FALSE),IF(C1865=3,VLOOKUP(B1865,balance!$U:$Z,4,FALSE),IF(C1865=4,VLOOKUP(B1865,balance!$U:$Z,5,FALSE),IF(C1865=5,VLOOKUP(B1865-1,balance!$U:$Z,6,FALSE),0)))))/100</f>
        <v>4.7199999999999994E-3</v>
      </c>
      <c r="H1865">
        <v>2</v>
      </c>
      <c r="I1865" s="1">
        <f>IF(C1865=1,VLOOKUP(FoxFire!B1865,balance!$AF:$AJ,2,FALSE),IF(C1865=2,VLOOKUP(B1865,balance!$AF:$AJ,3,FALSE),IF(C1865=3,VLOOKUP(B1865,balance!$AF:$AJ,4,FALSE),IF(C1865=4,VLOOKUP(B1865,balance!$AF:$AJ,5,FALSE),IF(C1865=5,VLOOKUP(B1865,balance!$AF:$AK,6,FALSE),0)))))*1000000000000</f>
        <v>3155000000000.0249</v>
      </c>
      <c r="J1865">
        <f>VLOOKUP(B1865,balance!AU:BD,10,FALSE)</f>
        <v>0</v>
      </c>
    </row>
    <row r="1866" spans="1:10" x14ac:dyDescent="0.3">
      <c r="A1866">
        <v>1864</v>
      </c>
      <c r="B1866">
        <f t="shared" si="57"/>
        <v>374</v>
      </c>
      <c r="C1866">
        <f t="shared" si="58"/>
        <v>5</v>
      </c>
      <c r="D1866">
        <v>9026</v>
      </c>
      <c r="E1866" s="1">
        <f>IF(C1866=1,VLOOKUP(B1866,balance!$AU:$AZ,2,FALSE),IF(C1866=2,VLOOKUP(B1866,balance!$AU:$AZ,3,FALSE),IF(C1866=3,VLOOKUP(B1866,balance!$AU:$AZ,4,FALSE),IF(C1866=4,VLOOKUP(B1866,balance!$AU:$AZ,5,FALSE),IF(C1866=5,VLOOKUP(B1866-1,balance!$AU:$AZ,6,FALSE),0)))))</f>
        <v>190000</v>
      </c>
      <c r="F1866">
        <v>53</v>
      </c>
      <c r="G1866">
        <f>IF(C1866=1,VLOOKUP(FoxFire!B1866,balance!$U:$Z,2,FALSE),IF(C1866=2,VLOOKUP(B1866,balance!$U:$Z,3,FALSE),IF(C1866=3,VLOOKUP(B1866,balance!$U:$Z,4,FALSE),IF(C1866=4,VLOOKUP(B1866,balance!$U:$Z,5,FALSE),IF(C1866=5,VLOOKUP(B1866-1,balance!$U:$Z,6,FALSE),0)))))/100</f>
        <v>1939.4965999999999</v>
      </c>
      <c r="H1866">
        <v>2</v>
      </c>
      <c r="I1866" s="1">
        <f>IF(C1866=1,VLOOKUP(FoxFire!B1866,balance!$AF:$AJ,2,FALSE),IF(C1866=2,VLOOKUP(B1866,balance!$AF:$AJ,3,FALSE),IF(C1866=3,VLOOKUP(B1866,balance!$AF:$AJ,4,FALSE),IF(C1866=4,VLOOKUP(B1866,balance!$AF:$AJ,5,FALSE),IF(C1866=5,VLOOKUP(B1866,balance!$AF:$AK,6,FALSE),0)))))*1000000000000</f>
        <v>12625000000000.1</v>
      </c>
      <c r="J1866">
        <f>VLOOKUP(B1866,balance!AU:BD,10,FALSE)</f>
        <v>0</v>
      </c>
    </row>
    <row r="1867" spans="1:10" x14ac:dyDescent="0.3">
      <c r="A1867">
        <v>1865</v>
      </c>
      <c r="B1867">
        <f t="shared" si="57"/>
        <v>374</v>
      </c>
      <c r="C1867">
        <f t="shared" si="58"/>
        <v>1</v>
      </c>
      <c r="D1867">
        <v>9026</v>
      </c>
      <c r="E1867" s="1">
        <f>IF(C1867=1,VLOOKUP(B1867,balance!$AU:$AZ,2,FALSE),IF(C1867=2,VLOOKUP(B1867,balance!$AU:$AZ,3,FALSE),IF(C1867=3,VLOOKUP(B1867,balance!$AU:$AZ,4,FALSE),IF(C1867=4,VLOOKUP(B1867,balance!$AU:$AZ,5,FALSE),IF(C1867=5,VLOOKUP(B1867-1,balance!$AU:$AZ,6,FALSE),0)))))</f>
        <v>9500</v>
      </c>
      <c r="F1867">
        <v>53</v>
      </c>
      <c r="G1867">
        <f>IF(C1867=1,VLOOKUP(FoxFire!B1867,balance!$U:$Z,2,FALSE),IF(C1867=2,VLOOKUP(B1867,balance!$U:$Z,3,FALSE),IF(C1867=3,VLOOKUP(B1867,balance!$U:$Z,4,FALSE),IF(C1867=4,VLOOKUP(B1867,balance!$U:$Z,5,FALSE),IF(C1867=5,VLOOKUP(B1867-1,balance!$U:$Z,6,FALSE),0)))))/100</f>
        <v>4.7299999999999998E-3</v>
      </c>
      <c r="H1867">
        <v>2</v>
      </c>
      <c r="I1867" s="1">
        <f>IF(C1867=1,VLOOKUP(FoxFire!B1867,balance!$AF:$AJ,2,FALSE),IF(C1867=2,VLOOKUP(B1867,balance!$AF:$AJ,3,FALSE),IF(C1867=3,VLOOKUP(B1867,balance!$AF:$AJ,4,FALSE),IF(C1867=4,VLOOKUP(B1867,balance!$AF:$AJ,5,FALSE),IF(C1867=5,VLOOKUP(B1867,balance!$AF:$AK,6,FALSE),0)))))*1000000000000</f>
        <v>3156250000000.0249</v>
      </c>
      <c r="J1867">
        <f>VLOOKUP(B1867,balance!AU:BD,10,FALSE)</f>
        <v>0</v>
      </c>
    </row>
    <row r="1868" spans="1:10" x14ac:dyDescent="0.3">
      <c r="A1868">
        <v>1866</v>
      </c>
      <c r="B1868">
        <f t="shared" ref="B1868:B1931" si="59">B1863+1</f>
        <v>374</v>
      </c>
      <c r="C1868">
        <f t="shared" si="58"/>
        <v>2</v>
      </c>
      <c r="D1868">
        <v>9026</v>
      </c>
      <c r="E1868" s="1">
        <f>IF(C1868=1,VLOOKUP(B1868,balance!$AU:$AZ,2,FALSE),IF(C1868=2,VLOOKUP(B1868,balance!$AU:$AZ,3,FALSE),IF(C1868=3,VLOOKUP(B1868,balance!$AU:$AZ,4,FALSE),IF(C1868=4,VLOOKUP(B1868,balance!$AU:$AZ,5,FALSE),IF(C1868=5,VLOOKUP(B1868-1,balance!$AU:$AZ,6,FALSE),0)))))</f>
        <v>9500</v>
      </c>
      <c r="F1868">
        <v>53</v>
      </c>
      <c r="G1868">
        <f>IF(C1868=1,VLOOKUP(FoxFire!B1868,balance!$U:$Z,2,FALSE),IF(C1868=2,VLOOKUP(B1868,balance!$U:$Z,3,FALSE),IF(C1868=3,VLOOKUP(B1868,balance!$U:$Z,4,FALSE),IF(C1868=4,VLOOKUP(B1868,balance!$U:$Z,5,FALSE),IF(C1868=5,VLOOKUP(B1868-1,balance!$U:$Z,6,FALSE),0)))))/100</f>
        <v>4.7299999999999998E-3</v>
      </c>
      <c r="H1868">
        <v>2</v>
      </c>
      <c r="I1868" s="1">
        <f>IF(C1868=1,VLOOKUP(FoxFire!B1868,balance!$AF:$AJ,2,FALSE),IF(C1868=2,VLOOKUP(B1868,balance!$AF:$AJ,3,FALSE),IF(C1868=3,VLOOKUP(B1868,balance!$AF:$AJ,4,FALSE),IF(C1868=4,VLOOKUP(B1868,balance!$AF:$AJ,5,FALSE),IF(C1868=5,VLOOKUP(B1868,balance!$AF:$AK,6,FALSE),0)))))*1000000000000</f>
        <v>3156250000000.0249</v>
      </c>
      <c r="J1868">
        <f>VLOOKUP(B1868,balance!AU:BD,10,FALSE)</f>
        <v>0</v>
      </c>
    </row>
    <row r="1869" spans="1:10" x14ac:dyDescent="0.3">
      <c r="A1869">
        <v>1867</v>
      </c>
      <c r="B1869">
        <f t="shared" si="59"/>
        <v>374</v>
      </c>
      <c r="C1869">
        <f t="shared" si="58"/>
        <v>3</v>
      </c>
      <c r="D1869">
        <v>9026</v>
      </c>
      <c r="E1869" s="1">
        <f>IF(C1869=1,VLOOKUP(B1869,balance!$AU:$AZ,2,FALSE),IF(C1869=2,VLOOKUP(B1869,balance!$AU:$AZ,3,FALSE),IF(C1869=3,VLOOKUP(B1869,balance!$AU:$AZ,4,FALSE),IF(C1869=4,VLOOKUP(B1869,balance!$AU:$AZ,5,FALSE),IF(C1869=5,VLOOKUP(B1869-1,balance!$AU:$AZ,6,FALSE),0)))))</f>
        <v>9500</v>
      </c>
      <c r="F1869">
        <v>53</v>
      </c>
      <c r="G1869">
        <f>IF(C1869=1,VLOOKUP(FoxFire!B1869,balance!$U:$Z,2,FALSE),IF(C1869=2,VLOOKUP(B1869,balance!$U:$Z,3,FALSE),IF(C1869=3,VLOOKUP(B1869,balance!$U:$Z,4,FALSE),IF(C1869=4,VLOOKUP(B1869,balance!$U:$Z,5,FALSE),IF(C1869=5,VLOOKUP(B1869-1,balance!$U:$Z,6,FALSE),0)))))/100</f>
        <v>4.7299999999999998E-3</v>
      </c>
      <c r="H1869">
        <v>2</v>
      </c>
      <c r="I1869" s="1">
        <f>IF(C1869=1,VLOOKUP(FoxFire!B1869,balance!$AF:$AJ,2,FALSE),IF(C1869=2,VLOOKUP(B1869,balance!$AF:$AJ,3,FALSE),IF(C1869=3,VLOOKUP(B1869,balance!$AF:$AJ,4,FALSE),IF(C1869=4,VLOOKUP(B1869,balance!$AF:$AJ,5,FALSE),IF(C1869=5,VLOOKUP(B1869,balance!$AF:$AK,6,FALSE),0)))))*1000000000000</f>
        <v>3156250000000.0249</v>
      </c>
      <c r="J1869">
        <f>VLOOKUP(B1869,balance!AU:BD,10,FALSE)</f>
        <v>0</v>
      </c>
    </row>
    <row r="1870" spans="1:10" x14ac:dyDescent="0.3">
      <c r="A1870">
        <v>1868</v>
      </c>
      <c r="B1870">
        <f t="shared" si="59"/>
        <v>374</v>
      </c>
      <c r="C1870">
        <f t="shared" si="58"/>
        <v>4</v>
      </c>
      <c r="D1870">
        <v>9026</v>
      </c>
      <c r="E1870" s="1">
        <f>IF(C1870=1,VLOOKUP(B1870,balance!$AU:$AZ,2,FALSE),IF(C1870=2,VLOOKUP(B1870,balance!$AU:$AZ,3,FALSE),IF(C1870=3,VLOOKUP(B1870,balance!$AU:$AZ,4,FALSE),IF(C1870=4,VLOOKUP(B1870,balance!$AU:$AZ,5,FALSE),IF(C1870=5,VLOOKUP(B1870-1,balance!$AU:$AZ,6,FALSE),0)))))</f>
        <v>9500</v>
      </c>
      <c r="F1870">
        <v>53</v>
      </c>
      <c r="G1870">
        <f>IF(C1870=1,VLOOKUP(FoxFire!B1870,balance!$U:$Z,2,FALSE),IF(C1870=2,VLOOKUP(B1870,balance!$U:$Z,3,FALSE),IF(C1870=3,VLOOKUP(B1870,balance!$U:$Z,4,FALSE),IF(C1870=4,VLOOKUP(B1870,balance!$U:$Z,5,FALSE),IF(C1870=5,VLOOKUP(B1870-1,balance!$U:$Z,6,FALSE),0)))))/100</f>
        <v>4.7299999999999998E-3</v>
      </c>
      <c r="H1870">
        <v>2</v>
      </c>
      <c r="I1870" s="1">
        <f>IF(C1870=1,VLOOKUP(FoxFire!B1870,balance!$AF:$AJ,2,FALSE),IF(C1870=2,VLOOKUP(B1870,balance!$AF:$AJ,3,FALSE),IF(C1870=3,VLOOKUP(B1870,balance!$AF:$AJ,4,FALSE),IF(C1870=4,VLOOKUP(B1870,balance!$AF:$AJ,5,FALSE),IF(C1870=5,VLOOKUP(B1870,balance!$AF:$AK,6,FALSE),0)))))*1000000000000</f>
        <v>3156250000000.0249</v>
      </c>
      <c r="J1870">
        <f>VLOOKUP(B1870,balance!AU:BD,10,FALSE)</f>
        <v>0</v>
      </c>
    </row>
    <row r="1871" spans="1:10" x14ac:dyDescent="0.3">
      <c r="A1871">
        <v>1869</v>
      </c>
      <c r="B1871">
        <f t="shared" si="59"/>
        <v>375</v>
      </c>
      <c r="C1871">
        <f t="shared" si="58"/>
        <v>5</v>
      </c>
      <c r="D1871">
        <v>9026</v>
      </c>
      <c r="E1871" s="1">
        <f>IF(C1871=1,VLOOKUP(B1871,balance!$AU:$AZ,2,FALSE),IF(C1871=2,VLOOKUP(B1871,balance!$AU:$AZ,3,FALSE),IF(C1871=3,VLOOKUP(B1871,balance!$AU:$AZ,4,FALSE),IF(C1871=4,VLOOKUP(B1871,balance!$AU:$AZ,5,FALSE),IF(C1871=5,VLOOKUP(B1871-1,balance!$AU:$AZ,6,FALSE),0)))))</f>
        <v>190000</v>
      </c>
      <c r="F1871">
        <v>53</v>
      </c>
      <c r="G1871">
        <f>IF(C1871=1,VLOOKUP(FoxFire!B1871,balance!$U:$Z,2,FALSE),IF(C1871=2,VLOOKUP(B1871,balance!$U:$Z,3,FALSE),IF(C1871=3,VLOOKUP(B1871,balance!$U:$Z,4,FALSE),IF(C1871=4,VLOOKUP(B1871,balance!$U:$Z,5,FALSE),IF(C1871=5,VLOOKUP(B1871-1,balance!$U:$Z,6,FALSE),0)))))/100</f>
        <v>1945.5493000000001</v>
      </c>
      <c r="H1871">
        <v>2</v>
      </c>
      <c r="I1871" s="1">
        <f>IF(C1871=1,VLOOKUP(FoxFire!B1871,balance!$AF:$AJ,2,FALSE),IF(C1871=2,VLOOKUP(B1871,balance!$AF:$AJ,3,FALSE),IF(C1871=3,VLOOKUP(B1871,balance!$AF:$AJ,4,FALSE),IF(C1871=4,VLOOKUP(B1871,balance!$AF:$AJ,5,FALSE),IF(C1871=5,VLOOKUP(B1871,balance!$AF:$AK,6,FALSE),0)))))*1000000000000</f>
        <v>12630000000000.1</v>
      </c>
      <c r="J1871">
        <f>VLOOKUP(B1871,balance!AU:BD,10,FALSE)</f>
        <v>0</v>
      </c>
    </row>
    <row r="1872" spans="1:10" x14ac:dyDescent="0.3">
      <c r="A1872">
        <v>1870</v>
      </c>
      <c r="B1872">
        <f t="shared" si="59"/>
        <v>375</v>
      </c>
      <c r="C1872">
        <f t="shared" si="58"/>
        <v>1</v>
      </c>
      <c r="D1872">
        <v>9026</v>
      </c>
      <c r="E1872" s="1">
        <f>IF(C1872=1,VLOOKUP(B1872,balance!$AU:$AZ,2,FALSE),IF(C1872=2,VLOOKUP(B1872,balance!$AU:$AZ,3,FALSE),IF(C1872=3,VLOOKUP(B1872,balance!$AU:$AZ,4,FALSE),IF(C1872=4,VLOOKUP(B1872,balance!$AU:$AZ,5,FALSE),IF(C1872=5,VLOOKUP(B1872-1,balance!$AU:$AZ,6,FALSE),0)))))</f>
        <v>9500</v>
      </c>
      <c r="F1872">
        <v>53</v>
      </c>
      <c r="G1872">
        <f>IF(C1872=1,VLOOKUP(FoxFire!B1872,balance!$U:$Z,2,FALSE),IF(C1872=2,VLOOKUP(B1872,balance!$U:$Z,3,FALSE),IF(C1872=3,VLOOKUP(B1872,balance!$U:$Z,4,FALSE),IF(C1872=4,VLOOKUP(B1872,balance!$U:$Z,5,FALSE),IF(C1872=5,VLOOKUP(B1872-1,balance!$U:$Z,6,FALSE),0)))))/100</f>
        <v>4.7399999999999994E-3</v>
      </c>
      <c r="H1872">
        <v>2</v>
      </c>
      <c r="I1872" s="1">
        <f>IF(C1872=1,VLOOKUP(FoxFire!B1872,balance!$AF:$AJ,2,FALSE),IF(C1872=2,VLOOKUP(B1872,balance!$AF:$AJ,3,FALSE),IF(C1872=3,VLOOKUP(B1872,balance!$AF:$AJ,4,FALSE),IF(C1872=4,VLOOKUP(B1872,balance!$AF:$AJ,5,FALSE),IF(C1872=5,VLOOKUP(B1872,balance!$AF:$AK,6,FALSE),0)))))*1000000000000</f>
        <v>3157500000000.0249</v>
      </c>
      <c r="J1872">
        <f>VLOOKUP(B1872,balance!AU:BD,10,FALSE)</f>
        <v>0</v>
      </c>
    </row>
    <row r="1873" spans="1:10" x14ac:dyDescent="0.3">
      <c r="A1873">
        <v>1871</v>
      </c>
      <c r="B1873">
        <f t="shared" si="59"/>
        <v>375</v>
      </c>
      <c r="C1873">
        <f t="shared" si="58"/>
        <v>2</v>
      </c>
      <c r="D1873">
        <v>9026</v>
      </c>
      <c r="E1873" s="1">
        <f>IF(C1873=1,VLOOKUP(B1873,balance!$AU:$AZ,2,FALSE),IF(C1873=2,VLOOKUP(B1873,balance!$AU:$AZ,3,FALSE),IF(C1873=3,VLOOKUP(B1873,balance!$AU:$AZ,4,FALSE),IF(C1873=4,VLOOKUP(B1873,balance!$AU:$AZ,5,FALSE),IF(C1873=5,VLOOKUP(B1873-1,balance!$AU:$AZ,6,FALSE),0)))))</f>
        <v>9500</v>
      </c>
      <c r="F1873">
        <v>53</v>
      </c>
      <c r="G1873">
        <f>IF(C1873=1,VLOOKUP(FoxFire!B1873,balance!$U:$Z,2,FALSE),IF(C1873=2,VLOOKUP(B1873,balance!$U:$Z,3,FALSE),IF(C1873=3,VLOOKUP(B1873,balance!$U:$Z,4,FALSE),IF(C1873=4,VLOOKUP(B1873,balance!$U:$Z,5,FALSE),IF(C1873=5,VLOOKUP(B1873-1,balance!$U:$Z,6,FALSE),0)))))/100</f>
        <v>4.7399999999999994E-3</v>
      </c>
      <c r="H1873">
        <v>2</v>
      </c>
      <c r="I1873" s="1">
        <f>IF(C1873=1,VLOOKUP(FoxFire!B1873,balance!$AF:$AJ,2,FALSE),IF(C1873=2,VLOOKUP(B1873,balance!$AF:$AJ,3,FALSE),IF(C1873=3,VLOOKUP(B1873,balance!$AF:$AJ,4,FALSE),IF(C1873=4,VLOOKUP(B1873,balance!$AF:$AJ,5,FALSE),IF(C1873=5,VLOOKUP(B1873,balance!$AF:$AK,6,FALSE),0)))))*1000000000000</f>
        <v>3157500000000.0249</v>
      </c>
      <c r="J1873">
        <f>VLOOKUP(B1873,balance!AU:BD,10,FALSE)</f>
        <v>0</v>
      </c>
    </row>
    <row r="1874" spans="1:10" x14ac:dyDescent="0.3">
      <c r="A1874">
        <v>1872</v>
      </c>
      <c r="B1874">
        <f t="shared" si="59"/>
        <v>375</v>
      </c>
      <c r="C1874">
        <f t="shared" si="58"/>
        <v>3</v>
      </c>
      <c r="D1874">
        <v>9026</v>
      </c>
      <c r="E1874" s="1">
        <f>IF(C1874=1,VLOOKUP(B1874,balance!$AU:$AZ,2,FALSE),IF(C1874=2,VLOOKUP(B1874,balance!$AU:$AZ,3,FALSE),IF(C1874=3,VLOOKUP(B1874,balance!$AU:$AZ,4,FALSE),IF(C1874=4,VLOOKUP(B1874,balance!$AU:$AZ,5,FALSE),IF(C1874=5,VLOOKUP(B1874-1,balance!$AU:$AZ,6,FALSE),0)))))</f>
        <v>9500</v>
      </c>
      <c r="F1874">
        <v>53</v>
      </c>
      <c r="G1874">
        <f>IF(C1874=1,VLOOKUP(FoxFire!B1874,balance!$U:$Z,2,FALSE),IF(C1874=2,VLOOKUP(B1874,balance!$U:$Z,3,FALSE),IF(C1874=3,VLOOKUP(B1874,balance!$U:$Z,4,FALSE),IF(C1874=4,VLOOKUP(B1874,balance!$U:$Z,5,FALSE),IF(C1874=5,VLOOKUP(B1874-1,balance!$U:$Z,6,FALSE),0)))))/100</f>
        <v>4.7399999999999994E-3</v>
      </c>
      <c r="H1874">
        <v>2</v>
      </c>
      <c r="I1874" s="1">
        <f>IF(C1874=1,VLOOKUP(FoxFire!B1874,balance!$AF:$AJ,2,FALSE),IF(C1874=2,VLOOKUP(B1874,balance!$AF:$AJ,3,FALSE),IF(C1874=3,VLOOKUP(B1874,balance!$AF:$AJ,4,FALSE),IF(C1874=4,VLOOKUP(B1874,balance!$AF:$AJ,5,FALSE),IF(C1874=5,VLOOKUP(B1874,balance!$AF:$AK,6,FALSE),0)))))*1000000000000</f>
        <v>3157500000000.0249</v>
      </c>
      <c r="J1874">
        <f>VLOOKUP(B1874,balance!AU:BD,10,FALSE)</f>
        <v>0</v>
      </c>
    </row>
    <row r="1875" spans="1:10" x14ac:dyDescent="0.3">
      <c r="A1875">
        <v>1873</v>
      </c>
      <c r="B1875">
        <f t="shared" si="59"/>
        <v>375</v>
      </c>
      <c r="C1875">
        <f t="shared" si="58"/>
        <v>4</v>
      </c>
      <c r="D1875">
        <v>9026</v>
      </c>
      <c r="E1875" s="1">
        <f>IF(C1875=1,VLOOKUP(B1875,balance!$AU:$AZ,2,FALSE),IF(C1875=2,VLOOKUP(B1875,balance!$AU:$AZ,3,FALSE),IF(C1875=3,VLOOKUP(B1875,balance!$AU:$AZ,4,FALSE),IF(C1875=4,VLOOKUP(B1875,balance!$AU:$AZ,5,FALSE),IF(C1875=5,VLOOKUP(B1875-1,balance!$AU:$AZ,6,FALSE),0)))))</f>
        <v>9500</v>
      </c>
      <c r="F1875">
        <v>53</v>
      </c>
      <c r="G1875">
        <f>IF(C1875=1,VLOOKUP(FoxFire!B1875,balance!$U:$Z,2,FALSE),IF(C1875=2,VLOOKUP(B1875,balance!$U:$Z,3,FALSE),IF(C1875=3,VLOOKUP(B1875,balance!$U:$Z,4,FALSE),IF(C1875=4,VLOOKUP(B1875,balance!$U:$Z,5,FALSE),IF(C1875=5,VLOOKUP(B1875-1,balance!$U:$Z,6,FALSE),0)))))/100</f>
        <v>4.7399999999999994E-3</v>
      </c>
      <c r="H1875">
        <v>2</v>
      </c>
      <c r="I1875" s="1">
        <f>IF(C1875=1,VLOOKUP(FoxFire!B1875,balance!$AF:$AJ,2,FALSE),IF(C1875=2,VLOOKUP(B1875,balance!$AF:$AJ,3,FALSE),IF(C1875=3,VLOOKUP(B1875,balance!$AF:$AJ,4,FALSE),IF(C1875=4,VLOOKUP(B1875,balance!$AF:$AJ,5,FALSE),IF(C1875=5,VLOOKUP(B1875,balance!$AF:$AK,6,FALSE),0)))))*1000000000000</f>
        <v>3157500000000.0249</v>
      </c>
      <c r="J1875">
        <f>VLOOKUP(B1875,balance!AU:BD,10,FALSE)</f>
        <v>0</v>
      </c>
    </row>
    <row r="1876" spans="1:10" x14ac:dyDescent="0.3">
      <c r="A1876">
        <v>1874</v>
      </c>
      <c r="B1876">
        <f t="shared" si="59"/>
        <v>376</v>
      </c>
      <c r="C1876">
        <f t="shared" si="58"/>
        <v>5</v>
      </c>
      <c r="D1876">
        <v>9026</v>
      </c>
      <c r="E1876" s="1">
        <f>IF(C1876=1,VLOOKUP(B1876,balance!$AU:$AZ,2,FALSE),IF(C1876=2,VLOOKUP(B1876,balance!$AU:$AZ,3,FALSE),IF(C1876=3,VLOOKUP(B1876,balance!$AU:$AZ,4,FALSE),IF(C1876=4,VLOOKUP(B1876,balance!$AU:$AZ,5,FALSE),IF(C1876=5,VLOOKUP(B1876-1,balance!$AU:$AZ,6,FALSE),0)))))</f>
        <v>190000</v>
      </c>
      <c r="F1876">
        <v>53</v>
      </c>
      <c r="G1876">
        <f>IF(C1876=1,VLOOKUP(FoxFire!B1876,balance!$U:$Z,2,FALSE),IF(C1876=2,VLOOKUP(B1876,balance!$U:$Z,3,FALSE),IF(C1876=3,VLOOKUP(B1876,balance!$U:$Z,4,FALSE),IF(C1876=4,VLOOKUP(B1876,balance!$U:$Z,5,FALSE),IF(C1876=5,VLOOKUP(B1876-1,balance!$U:$Z,6,FALSE),0)))))/100</f>
        <v>1951.6122</v>
      </c>
      <c r="H1876">
        <v>2</v>
      </c>
      <c r="I1876" s="1">
        <f>IF(C1876=1,VLOOKUP(FoxFire!B1876,balance!$AF:$AJ,2,FALSE),IF(C1876=2,VLOOKUP(B1876,balance!$AF:$AJ,3,FALSE),IF(C1876=3,VLOOKUP(B1876,balance!$AF:$AJ,4,FALSE),IF(C1876=4,VLOOKUP(B1876,balance!$AF:$AJ,5,FALSE),IF(C1876=5,VLOOKUP(B1876,balance!$AF:$AK,6,FALSE),0)))))*1000000000000</f>
        <v>12635000000000.1</v>
      </c>
      <c r="J1876">
        <f>VLOOKUP(B1876,balance!AU:BD,10,FALSE)</f>
        <v>0</v>
      </c>
    </row>
    <row r="1877" spans="1:10" x14ac:dyDescent="0.3">
      <c r="A1877">
        <v>1875</v>
      </c>
      <c r="B1877">
        <f t="shared" si="59"/>
        <v>376</v>
      </c>
      <c r="C1877">
        <f t="shared" si="58"/>
        <v>1</v>
      </c>
      <c r="D1877">
        <v>9026</v>
      </c>
      <c r="E1877" s="1">
        <f>IF(C1877=1,VLOOKUP(B1877,balance!$AU:$AZ,2,FALSE),IF(C1877=2,VLOOKUP(B1877,balance!$AU:$AZ,3,FALSE),IF(C1877=3,VLOOKUP(B1877,balance!$AU:$AZ,4,FALSE),IF(C1877=4,VLOOKUP(B1877,balance!$AU:$AZ,5,FALSE),IF(C1877=5,VLOOKUP(B1877-1,balance!$AU:$AZ,6,FALSE),0)))))</f>
        <v>9500</v>
      </c>
      <c r="F1877">
        <v>53</v>
      </c>
      <c r="G1877">
        <f>IF(C1877=1,VLOOKUP(FoxFire!B1877,balance!$U:$Z,2,FALSE),IF(C1877=2,VLOOKUP(B1877,balance!$U:$Z,3,FALSE),IF(C1877=3,VLOOKUP(B1877,balance!$U:$Z,4,FALSE),IF(C1877=4,VLOOKUP(B1877,balance!$U:$Z,5,FALSE),IF(C1877=5,VLOOKUP(B1877-1,balance!$U:$Z,6,FALSE),0)))))/100</f>
        <v>4.7499999999999999E-3</v>
      </c>
      <c r="H1877">
        <v>2</v>
      </c>
      <c r="I1877" s="1">
        <f>IF(C1877=1,VLOOKUP(FoxFire!B1877,balance!$AF:$AJ,2,FALSE),IF(C1877=2,VLOOKUP(B1877,balance!$AF:$AJ,3,FALSE),IF(C1877=3,VLOOKUP(B1877,balance!$AF:$AJ,4,FALSE),IF(C1877=4,VLOOKUP(B1877,balance!$AF:$AJ,5,FALSE),IF(C1877=5,VLOOKUP(B1877,balance!$AF:$AK,6,FALSE),0)))))*1000000000000</f>
        <v>3158750000000.0249</v>
      </c>
      <c r="J1877">
        <f>VLOOKUP(B1877,balance!AU:BD,10,FALSE)</f>
        <v>0</v>
      </c>
    </row>
    <row r="1878" spans="1:10" x14ac:dyDescent="0.3">
      <c r="A1878">
        <v>1876</v>
      </c>
      <c r="B1878">
        <f t="shared" si="59"/>
        <v>376</v>
      </c>
      <c r="C1878">
        <f t="shared" si="58"/>
        <v>2</v>
      </c>
      <c r="D1878">
        <v>9026</v>
      </c>
      <c r="E1878" s="1">
        <f>IF(C1878=1,VLOOKUP(B1878,balance!$AU:$AZ,2,FALSE),IF(C1878=2,VLOOKUP(B1878,balance!$AU:$AZ,3,FALSE),IF(C1878=3,VLOOKUP(B1878,balance!$AU:$AZ,4,FALSE),IF(C1878=4,VLOOKUP(B1878,balance!$AU:$AZ,5,FALSE),IF(C1878=5,VLOOKUP(B1878-1,balance!$AU:$AZ,6,FALSE),0)))))</f>
        <v>9500</v>
      </c>
      <c r="F1878">
        <v>53</v>
      </c>
      <c r="G1878">
        <f>IF(C1878=1,VLOOKUP(FoxFire!B1878,balance!$U:$Z,2,FALSE),IF(C1878=2,VLOOKUP(B1878,balance!$U:$Z,3,FALSE),IF(C1878=3,VLOOKUP(B1878,balance!$U:$Z,4,FALSE),IF(C1878=4,VLOOKUP(B1878,balance!$U:$Z,5,FALSE),IF(C1878=5,VLOOKUP(B1878-1,balance!$U:$Z,6,FALSE),0)))))/100</f>
        <v>4.7499999999999999E-3</v>
      </c>
      <c r="H1878">
        <v>2</v>
      </c>
      <c r="I1878" s="1">
        <f>IF(C1878=1,VLOOKUP(FoxFire!B1878,balance!$AF:$AJ,2,FALSE),IF(C1878=2,VLOOKUP(B1878,balance!$AF:$AJ,3,FALSE),IF(C1878=3,VLOOKUP(B1878,balance!$AF:$AJ,4,FALSE),IF(C1878=4,VLOOKUP(B1878,balance!$AF:$AJ,5,FALSE),IF(C1878=5,VLOOKUP(B1878,balance!$AF:$AK,6,FALSE),0)))))*1000000000000</f>
        <v>3158750000000.0249</v>
      </c>
      <c r="J1878">
        <f>VLOOKUP(B1878,balance!AU:BD,10,FALSE)</f>
        <v>0</v>
      </c>
    </row>
    <row r="1879" spans="1:10" x14ac:dyDescent="0.3">
      <c r="A1879">
        <v>1877</v>
      </c>
      <c r="B1879">
        <f t="shared" si="59"/>
        <v>376</v>
      </c>
      <c r="C1879">
        <f t="shared" si="58"/>
        <v>3</v>
      </c>
      <c r="D1879">
        <v>9026</v>
      </c>
      <c r="E1879" s="1">
        <f>IF(C1879=1,VLOOKUP(B1879,balance!$AU:$AZ,2,FALSE),IF(C1879=2,VLOOKUP(B1879,balance!$AU:$AZ,3,FALSE),IF(C1879=3,VLOOKUP(B1879,balance!$AU:$AZ,4,FALSE),IF(C1879=4,VLOOKUP(B1879,balance!$AU:$AZ,5,FALSE),IF(C1879=5,VLOOKUP(B1879-1,balance!$AU:$AZ,6,FALSE),0)))))</f>
        <v>9500</v>
      </c>
      <c r="F1879">
        <v>53</v>
      </c>
      <c r="G1879">
        <f>IF(C1879=1,VLOOKUP(FoxFire!B1879,balance!$U:$Z,2,FALSE),IF(C1879=2,VLOOKUP(B1879,balance!$U:$Z,3,FALSE),IF(C1879=3,VLOOKUP(B1879,balance!$U:$Z,4,FALSE),IF(C1879=4,VLOOKUP(B1879,balance!$U:$Z,5,FALSE),IF(C1879=5,VLOOKUP(B1879-1,balance!$U:$Z,6,FALSE),0)))))/100</f>
        <v>4.7499999999999999E-3</v>
      </c>
      <c r="H1879">
        <v>2</v>
      </c>
      <c r="I1879" s="1">
        <f>IF(C1879=1,VLOOKUP(FoxFire!B1879,balance!$AF:$AJ,2,FALSE),IF(C1879=2,VLOOKUP(B1879,balance!$AF:$AJ,3,FALSE),IF(C1879=3,VLOOKUP(B1879,balance!$AF:$AJ,4,FALSE),IF(C1879=4,VLOOKUP(B1879,balance!$AF:$AJ,5,FALSE),IF(C1879=5,VLOOKUP(B1879,balance!$AF:$AK,6,FALSE),0)))))*1000000000000</f>
        <v>3158750000000.0249</v>
      </c>
      <c r="J1879">
        <f>VLOOKUP(B1879,balance!AU:BD,10,FALSE)</f>
        <v>0</v>
      </c>
    </row>
    <row r="1880" spans="1:10" x14ac:dyDescent="0.3">
      <c r="A1880">
        <v>1878</v>
      </c>
      <c r="B1880">
        <f t="shared" si="59"/>
        <v>376</v>
      </c>
      <c r="C1880">
        <f t="shared" si="58"/>
        <v>4</v>
      </c>
      <c r="D1880">
        <v>9026</v>
      </c>
      <c r="E1880" s="1">
        <f>IF(C1880=1,VLOOKUP(B1880,balance!$AU:$AZ,2,FALSE),IF(C1880=2,VLOOKUP(B1880,balance!$AU:$AZ,3,FALSE),IF(C1880=3,VLOOKUP(B1880,balance!$AU:$AZ,4,FALSE),IF(C1880=4,VLOOKUP(B1880,balance!$AU:$AZ,5,FALSE),IF(C1880=5,VLOOKUP(B1880-1,balance!$AU:$AZ,6,FALSE),0)))))</f>
        <v>9500</v>
      </c>
      <c r="F1880">
        <v>53</v>
      </c>
      <c r="G1880">
        <f>IF(C1880=1,VLOOKUP(FoxFire!B1880,balance!$U:$Z,2,FALSE),IF(C1880=2,VLOOKUP(B1880,balance!$U:$Z,3,FALSE),IF(C1880=3,VLOOKUP(B1880,balance!$U:$Z,4,FALSE),IF(C1880=4,VLOOKUP(B1880,balance!$U:$Z,5,FALSE),IF(C1880=5,VLOOKUP(B1880-1,balance!$U:$Z,6,FALSE),0)))))/100</f>
        <v>4.7499999999999999E-3</v>
      </c>
      <c r="H1880">
        <v>2</v>
      </c>
      <c r="I1880" s="1">
        <f>IF(C1880=1,VLOOKUP(FoxFire!B1880,balance!$AF:$AJ,2,FALSE),IF(C1880=2,VLOOKUP(B1880,balance!$AF:$AJ,3,FALSE),IF(C1880=3,VLOOKUP(B1880,balance!$AF:$AJ,4,FALSE),IF(C1880=4,VLOOKUP(B1880,balance!$AF:$AJ,5,FALSE),IF(C1880=5,VLOOKUP(B1880,balance!$AF:$AK,6,FALSE),0)))))*1000000000000</f>
        <v>3158750000000.0249</v>
      </c>
      <c r="J1880">
        <f>VLOOKUP(B1880,balance!AU:BD,10,FALSE)</f>
        <v>0</v>
      </c>
    </row>
    <row r="1881" spans="1:10" x14ac:dyDescent="0.3">
      <c r="A1881">
        <v>1879</v>
      </c>
      <c r="B1881">
        <f t="shared" si="59"/>
        <v>377</v>
      </c>
      <c r="C1881">
        <f t="shared" si="58"/>
        <v>5</v>
      </c>
      <c r="D1881">
        <v>9026</v>
      </c>
      <c r="E1881" s="1">
        <f>IF(C1881=1,VLOOKUP(B1881,balance!$AU:$AZ,2,FALSE),IF(C1881=2,VLOOKUP(B1881,balance!$AU:$AZ,3,FALSE),IF(C1881=3,VLOOKUP(B1881,balance!$AU:$AZ,4,FALSE),IF(C1881=4,VLOOKUP(B1881,balance!$AU:$AZ,5,FALSE),IF(C1881=5,VLOOKUP(B1881-1,balance!$AU:$AZ,6,FALSE),0)))))</f>
        <v>190000</v>
      </c>
      <c r="F1881">
        <v>53</v>
      </c>
      <c r="G1881">
        <f>IF(C1881=1,VLOOKUP(FoxFire!B1881,balance!$U:$Z,2,FALSE),IF(C1881=2,VLOOKUP(B1881,balance!$U:$Z,3,FALSE),IF(C1881=3,VLOOKUP(B1881,balance!$U:$Z,4,FALSE),IF(C1881=4,VLOOKUP(B1881,balance!$U:$Z,5,FALSE),IF(C1881=5,VLOOKUP(B1881-1,balance!$U:$Z,6,FALSE),0)))))/100</f>
        <v>1957.6852000000001</v>
      </c>
      <c r="H1881">
        <v>2</v>
      </c>
      <c r="I1881" s="1">
        <f>IF(C1881=1,VLOOKUP(FoxFire!B1881,balance!$AF:$AJ,2,FALSE),IF(C1881=2,VLOOKUP(B1881,balance!$AF:$AJ,3,FALSE),IF(C1881=3,VLOOKUP(B1881,balance!$AF:$AJ,4,FALSE),IF(C1881=4,VLOOKUP(B1881,balance!$AF:$AJ,5,FALSE),IF(C1881=5,VLOOKUP(B1881,balance!$AF:$AK,6,FALSE),0)))))*1000000000000</f>
        <v>12640000000000.1</v>
      </c>
      <c r="J1881">
        <f>VLOOKUP(B1881,balance!AU:BD,10,FALSE)</f>
        <v>0</v>
      </c>
    </row>
    <row r="1882" spans="1:10" x14ac:dyDescent="0.3">
      <c r="A1882">
        <v>1880</v>
      </c>
      <c r="B1882">
        <f t="shared" si="59"/>
        <v>377</v>
      </c>
      <c r="C1882">
        <f t="shared" si="58"/>
        <v>1</v>
      </c>
      <c r="D1882">
        <v>9026</v>
      </c>
      <c r="E1882" s="1">
        <f>IF(C1882=1,VLOOKUP(B1882,balance!$AU:$AZ,2,FALSE),IF(C1882=2,VLOOKUP(B1882,balance!$AU:$AZ,3,FALSE),IF(C1882=3,VLOOKUP(B1882,balance!$AU:$AZ,4,FALSE),IF(C1882=4,VLOOKUP(B1882,balance!$AU:$AZ,5,FALSE),IF(C1882=5,VLOOKUP(B1882-1,balance!$AU:$AZ,6,FALSE),0)))))</f>
        <v>9500</v>
      </c>
      <c r="F1882">
        <v>53</v>
      </c>
      <c r="G1882">
        <f>IF(C1882=1,VLOOKUP(FoxFire!B1882,balance!$U:$Z,2,FALSE),IF(C1882=2,VLOOKUP(B1882,balance!$U:$Z,3,FALSE),IF(C1882=3,VLOOKUP(B1882,balance!$U:$Z,4,FALSE),IF(C1882=4,VLOOKUP(B1882,balance!$U:$Z,5,FALSE),IF(C1882=5,VLOOKUP(B1882-1,balance!$U:$Z,6,FALSE),0)))))/100</f>
        <v>4.7599999999999995E-3</v>
      </c>
      <c r="H1882">
        <v>2</v>
      </c>
      <c r="I1882" s="1">
        <f>IF(C1882=1,VLOOKUP(FoxFire!B1882,balance!$AF:$AJ,2,FALSE),IF(C1882=2,VLOOKUP(B1882,balance!$AF:$AJ,3,FALSE),IF(C1882=3,VLOOKUP(B1882,balance!$AF:$AJ,4,FALSE),IF(C1882=4,VLOOKUP(B1882,balance!$AF:$AJ,5,FALSE),IF(C1882=5,VLOOKUP(B1882,balance!$AF:$AK,6,FALSE),0)))))*1000000000000</f>
        <v>3160000000000.0249</v>
      </c>
      <c r="J1882">
        <f>VLOOKUP(B1882,balance!AU:BD,10,FALSE)</f>
        <v>0</v>
      </c>
    </row>
    <row r="1883" spans="1:10" x14ac:dyDescent="0.3">
      <c r="A1883">
        <v>1881</v>
      </c>
      <c r="B1883">
        <f t="shared" si="59"/>
        <v>377</v>
      </c>
      <c r="C1883">
        <f t="shared" si="58"/>
        <v>2</v>
      </c>
      <c r="D1883">
        <v>9026</v>
      </c>
      <c r="E1883" s="1">
        <f>IF(C1883=1,VLOOKUP(B1883,balance!$AU:$AZ,2,FALSE),IF(C1883=2,VLOOKUP(B1883,balance!$AU:$AZ,3,FALSE),IF(C1883=3,VLOOKUP(B1883,balance!$AU:$AZ,4,FALSE),IF(C1883=4,VLOOKUP(B1883,balance!$AU:$AZ,5,FALSE),IF(C1883=5,VLOOKUP(B1883-1,balance!$AU:$AZ,6,FALSE),0)))))</f>
        <v>9500</v>
      </c>
      <c r="F1883">
        <v>53</v>
      </c>
      <c r="G1883">
        <f>IF(C1883=1,VLOOKUP(FoxFire!B1883,balance!$U:$Z,2,FALSE),IF(C1883=2,VLOOKUP(B1883,balance!$U:$Z,3,FALSE),IF(C1883=3,VLOOKUP(B1883,balance!$U:$Z,4,FALSE),IF(C1883=4,VLOOKUP(B1883,balance!$U:$Z,5,FALSE),IF(C1883=5,VLOOKUP(B1883-1,balance!$U:$Z,6,FALSE),0)))))/100</f>
        <v>4.7599999999999995E-3</v>
      </c>
      <c r="H1883">
        <v>2</v>
      </c>
      <c r="I1883" s="1">
        <f>IF(C1883=1,VLOOKUP(FoxFire!B1883,balance!$AF:$AJ,2,FALSE),IF(C1883=2,VLOOKUP(B1883,balance!$AF:$AJ,3,FALSE),IF(C1883=3,VLOOKUP(B1883,balance!$AF:$AJ,4,FALSE),IF(C1883=4,VLOOKUP(B1883,balance!$AF:$AJ,5,FALSE),IF(C1883=5,VLOOKUP(B1883,balance!$AF:$AK,6,FALSE),0)))))*1000000000000</f>
        <v>3160000000000.0249</v>
      </c>
      <c r="J1883">
        <f>VLOOKUP(B1883,balance!AU:BD,10,FALSE)</f>
        <v>0</v>
      </c>
    </row>
    <row r="1884" spans="1:10" x14ac:dyDescent="0.3">
      <c r="A1884">
        <v>1882</v>
      </c>
      <c r="B1884">
        <f t="shared" si="59"/>
        <v>377</v>
      </c>
      <c r="C1884">
        <f t="shared" si="58"/>
        <v>3</v>
      </c>
      <c r="D1884">
        <v>9026</v>
      </c>
      <c r="E1884" s="1">
        <f>IF(C1884=1,VLOOKUP(B1884,balance!$AU:$AZ,2,FALSE),IF(C1884=2,VLOOKUP(B1884,balance!$AU:$AZ,3,FALSE),IF(C1884=3,VLOOKUP(B1884,balance!$AU:$AZ,4,FALSE),IF(C1884=4,VLOOKUP(B1884,balance!$AU:$AZ,5,FALSE),IF(C1884=5,VLOOKUP(B1884-1,balance!$AU:$AZ,6,FALSE),0)))))</f>
        <v>9500</v>
      </c>
      <c r="F1884">
        <v>53</v>
      </c>
      <c r="G1884">
        <f>IF(C1884=1,VLOOKUP(FoxFire!B1884,balance!$U:$Z,2,FALSE),IF(C1884=2,VLOOKUP(B1884,balance!$U:$Z,3,FALSE),IF(C1884=3,VLOOKUP(B1884,balance!$U:$Z,4,FALSE),IF(C1884=4,VLOOKUP(B1884,balance!$U:$Z,5,FALSE),IF(C1884=5,VLOOKUP(B1884-1,balance!$U:$Z,6,FALSE),0)))))/100</f>
        <v>4.7599999999999995E-3</v>
      </c>
      <c r="H1884">
        <v>2</v>
      </c>
      <c r="I1884" s="1">
        <f>IF(C1884=1,VLOOKUP(FoxFire!B1884,balance!$AF:$AJ,2,FALSE),IF(C1884=2,VLOOKUP(B1884,balance!$AF:$AJ,3,FALSE),IF(C1884=3,VLOOKUP(B1884,balance!$AF:$AJ,4,FALSE),IF(C1884=4,VLOOKUP(B1884,balance!$AF:$AJ,5,FALSE),IF(C1884=5,VLOOKUP(B1884,balance!$AF:$AK,6,FALSE),0)))))*1000000000000</f>
        <v>3160000000000.0249</v>
      </c>
      <c r="J1884">
        <f>VLOOKUP(B1884,balance!AU:BD,10,FALSE)</f>
        <v>0</v>
      </c>
    </row>
    <row r="1885" spans="1:10" x14ac:dyDescent="0.3">
      <c r="A1885">
        <v>1883</v>
      </c>
      <c r="B1885">
        <f t="shared" si="59"/>
        <v>377</v>
      </c>
      <c r="C1885">
        <f t="shared" si="58"/>
        <v>4</v>
      </c>
      <c r="D1885">
        <v>9026</v>
      </c>
      <c r="E1885" s="1">
        <f>IF(C1885=1,VLOOKUP(B1885,balance!$AU:$AZ,2,FALSE),IF(C1885=2,VLOOKUP(B1885,balance!$AU:$AZ,3,FALSE),IF(C1885=3,VLOOKUP(B1885,balance!$AU:$AZ,4,FALSE),IF(C1885=4,VLOOKUP(B1885,balance!$AU:$AZ,5,FALSE),IF(C1885=5,VLOOKUP(B1885-1,balance!$AU:$AZ,6,FALSE),0)))))</f>
        <v>9500</v>
      </c>
      <c r="F1885">
        <v>53</v>
      </c>
      <c r="G1885">
        <f>IF(C1885=1,VLOOKUP(FoxFire!B1885,balance!$U:$Z,2,FALSE),IF(C1885=2,VLOOKUP(B1885,balance!$U:$Z,3,FALSE),IF(C1885=3,VLOOKUP(B1885,balance!$U:$Z,4,FALSE),IF(C1885=4,VLOOKUP(B1885,balance!$U:$Z,5,FALSE),IF(C1885=5,VLOOKUP(B1885-1,balance!$U:$Z,6,FALSE),0)))))/100</f>
        <v>4.7599999999999995E-3</v>
      </c>
      <c r="H1885">
        <v>2</v>
      </c>
      <c r="I1885" s="1">
        <f>IF(C1885=1,VLOOKUP(FoxFire!B1885,balance!$AF:$AJ,2,FALSE),IF(C1885=2,VLOOKUP(B1885,balance!$AF:$AJ,3,FALSE),IF(C1885=3,VLOOKUP(B1885,balance!$AF:$AJ,4,FALSE),IF(C1885=4,VLOOKUP(B1885,balance!$AF:$AJ,5,FALSE),IF(C1885=5,VLOOKUP(B1885,balance!$AF:$AK,6,FALSE),0)))))*1000000000000</f>
        <v>3160000000000.0249</v>
      </c>
      <c r="J1885">
        <f>VLOOKUP(B1885,balance!AU:BD,10,FALSE)</f>
        <v>0</v>
      </c>
    </row>
    <row r="1886" spans="1:10" x14ac:dyDescent="0.3">
      <c r="A1886">
        <v>1884</v>
      </c>
      <c r="B1886">
        <f t="shared" si="59"/>
        <v>378</v>
      </c>
      <c r="C1886">
        <f t="shared" si="58"/>
        <v>5</v>
      </c>
      <c r="D1886">
        <v>9026</v>
      </c>
      <c r="E1886" s="1">
        <f>IF(C1886=1,VLOOKUP(B1886,balance!$AU:$AZ,2,FALSE),IF(C1886=2,VLOOKUP(B1886,balance!$AU:$AZ,3,FALSE),IF(C1886=3,VLOOKUP(B1886,balance!$AU:$AZ,4,FALSE),IF(C1886=4,VLOOKUP(B1886,balance!$AU:$AZ,5,FALSE),IF(C1886=5,VLOOKUP(B1886-1,balance!$AU:$AZ,6,FALSE),0)))))</f>
        <v>190000</v>
      </c>
      <c r="F1886">
        <v>53</v>
      </c>
      <c r="G1886">
        <f>IF(C1886=1,VLOOKUP(FoxFire!B1886,balance!$U:$Z,2,FALSE),IF(C1886=2,VLOOKUP(B1886,balance!$U:$Z,3,FALSE),IF(C1886=3,VLOOKUP(B1886,balance!$U:$Z,4,FALSE),IF(C1886=4,VLOOKUP(B1886,balance!$U:$Z,5,FALSE),IF(C1886=5,VLOOKUP(B1886-1,balance!$U:$Z,6,FALSE),0)))))/100</f>
        <v>1963.7685000000001</v>
      </c>
      <c r="H1886">
        <v>2</v>
      </c>
      <c r="I1886" s="1">
        <f>IF(C1886=1,VLOOKUP(FoxFire!B1886,balance!$AF:$AJ,2,FALSE),IF(C1886=2,VLOOKUP(B1886,balance!$AF:$AJ,3,FALSE),IF(C1886=3,VLOOKUP(B1886,balance!$AF:$AJ,4,FALSE),IF(C1886=4,VLOOKUP(B1886,balance!$AF:$AJ,5,FALSE),IF(C1886=5,VLOOKUP(B1886,balance!$AF:$AK,6,FALSE),0)))))*1000000000000</f>
        <v>12645000000000.102</v>
      </c>
      <c r="J1886">
        <f>VLOOKUP(B1886,balance!AU:BD,10,FALSE)</f>
        <v>0</v>
      </c>
    </row>
    <row r="1887" spans="1:10" x14ac:dyDescent="0.3">
      <c r="A1887">
        <v>1885</v>
      </c>
      <c r="B1887">
        <f t="shared" si="59"/>
        <v>378</v>
      </c>
      <c r="C1887">
        <f t="shared" si="58"/>
        <v>1</v>
      </c>
      <c r="D1887">
        <v>9026</v>
      </c>
      <c r="E1887" s="1">
        <f>IF(C1887=1,VLOOKUP(B1887,balance!$AU:$AZ,2,FALSE),IF(C1887=2,VLOOKUP(B1887,balance!$AU:$AZ,3,FALSE),IF(C1887=3,VLOOKUP(B1887,balance!$AU:$AZ,4,FALSE),IF(C1887=4,VLOOKUP(B1887,balance!$AU:$AZ,5,FALSE),IF(C1887=5,VLOOKUP(B1887-1,balance!$AU:$AZ,6,FALSE),0)))))</f>
        <v>9500</v>
      </c>
      <c r="F1887">
        <v>53</v>
      </c>
      <c r="G1887">
        <f>IF(C1887=1,VLOOKUP(FoxFire!B1887,balance!$U:$Z,2,FALSE),IF(C1887=2,VLOOKUP(B1887,balance!$U:$Z,3,FALSE),IF(C1887=3,VLOOKUP(B1887,balance!$U:$Z,4,FALSE),IF(C1887=4,VLOOKUP(B1887,balance!$U:$Z,5,FALSE),IF(C1887=5,VLOOKUP(B1887-1,balance!$U:$Z,6,FALSE),0)))))/100</f>
        <v>4.7699999999999999E-3</v>
      </c>
      <c r="H1887">
        <v>2</v>
      </c>
      <c r="I1887" s="1">
        <f>IF(C1887=1,VLOOKUP(FoxFire!B1887,balance!$AF:$AJ,2,FALSE),IF(C1887=2,VLOOKUP(B1887,balance!$AF:$AJ,3,FALSE),IF(C1887=3,VLOOKUP(B1887,balance!$AF:$AJ,4,FALSE),IF(C1887=4,VLOOKUP(B1887,balance!$AF:$AJ,5,FALSE),IF(C1887=5,VLOOKUP(B1887,balance!$AF:$AK,6,FALSE),0)))))*1000000000000</f>
        <v>3161250000000.0254</v>
      </c>
      <c r="J1887">
        <f>VLOOKUP(B1887,balance!AU:BD,10,FALSE)</f>
        <v>0</v>
      </c>
    </row>
    <row r="1888" spans="1:10" x14ac:dyDescent="0.3">
      <c r="A1888">
        <v>1886</v>
      </c>
      <c r="B1888">
        <f t="shared" si="59"/>
        <v>378</v>
      </c>
      <c r="C1888">
        <f t="shared" si="58"/>
        <v>2</v>
      </c>
      <c r="D1888">
        <v>9026</v>
      </c>
      <c r="E1888" s="1">
        <f>IF(C1888=1,VLOOKUP(B1888,balance!$AU:$AZ,2,FALSE),IF(C1888=2,VLOOKUP(B1888,balance!$AU:$AZ,3,FALSE),IF(C1888=3,VLOOKUP(B1888,balance!$AU:$AZ,4,FALSE),IF(C1888=4,VLOOKUP(B1888,balance!$AU:$AZ,5,FALSE),IF(C1888=5,VLOOKUP(B1888-1,balance!$AU:$AZ,6,FALSE),0)))))</f>
        <v>9500</v>
      </c>
      <c r="F1888">
        <v>53</v>
      </c>
      <c r="G1888">
        <f>IF(C1888=1,VLOOKUP(FoxFire!B1888,balance!$U:$Z,2,FALSE),IF(C1888=2,VLOOKUP(B1888,balance!$U:$Z,3,FALSE),IF(C1888=3,VLOOKUP(B1888,balance!$U:$Z,4,FALSE),IF(C1888=4,VLOOKUP(B1888,balance!$U:$Z,5,FALSE),IF(C1888=5,VLOOKUP(B1888-1,balance!$U:$Z,6,FALSE),0)))))/100</f>
        <v>4.7699999999999999E-3</v>
      </c>
      <c r="H1888">
        <v>2</v>
      </c>
      <c r="I1888" s="1">
        <f>IF(C1888=1,VLOOKUP(FoxFire!B1888,balance!$AF:$AJ,2,FALSE),IF(C1888=2,VLOOKUP(B1888,balance!$AF:$AJ,3,FALSE),IF(C1888=3,VLOOKUP(B1888,balance!$AF:$AJ,4,FALSE),IF(C1888=4,VLOOKUP(B1888,balance!$AF:$AJ,5,FALSE),IF(C1888=5,VLOOKUP(B1888,balance!$AF:$AK,6,FALSE),0)))))*1000000000000</f>
        <v>3161250000000.0254</v>
      </c>
      <c r="J1888">
        <f>VLOOKUP(B1888,balance!AU:BD,10,FALSE)</f>
        <v>0</v>
      </c>
    </row>
    <row r="1889" spans="1:10" x14ac:dyDescent="0.3">
      <c r="A1889">
        <v>1887</v>
      </c>
      <c r="B1889">
        <f t="shared" si="59"/>
        <v>378</v>
      </c>
      <c r="C1889">
        <f t="shared" si="58"/>
        <v>3</v>
      </c>
      <c r="D1889">
        <v>9026</v>
      </c>
      <c r="E1889" s="1">
        <f>IF(C1889=1,VLOOKUP(B1889,balance!$AU:$AZ,2,FALSE),IF(C1889=2,VLOOKUP(B1889,balance!$AU:$AZ,3,FALSE),IF(C1889=3,VLOOKUP(B1889,balance!$AU:$AZ,4,FALSE),IF(C1889=4,VLOOKUP(B1889,balance!$AU:$AZ,5,FALSE),IF(C1889=5,VLOOKUP(B1889-1,balance!$AU:$AZ,6,FALSE),0)))))</f>
        <v>9500</v>
      </c>
      <c r="F1889">
        <v>53</v>
      </c>
      <c r="G1889">
        <f>IF(C1889=1,VLOOKUP(FoxFire!B1889,balance!$U:$Z,2,FALSE),IF(C1889=2,VLOOKUP(B1889,balance!$U:$Z,3,FALSE),IF(C1889=3,VLOOKUP(B1889,balance!$U:$Z,4,FALSE),IF(C1889=4,VLOOKUP(B1889,balance!$U:$Z,5,FALSE),IF(C1889=5,VLOOKUP(B1889-1,balance!$U:$Z,6,FALSE),0)))))/100</f>
        <v>4.7699999999999999E-3</v>
      </c>
      <c r="H1889">
        <v>2</v>
      </c>
      <c r="I1889" s="1">
        <f>IF(C1889=1,VLOOKUP(FoxFire!B1889,balance!$AF:$AJ,2,FALSE),IF(C1889=2,VLOOKUP(B1889,balance!$AF:$AJ,3,FALSE),IF(C1889=3,VLOOKUP(B1889,balance!$AF:$AJ,4,FALSE),IF(C1889=4,VLOOKUP(B1889,balance!$AF:$AJ,5,FALSE),IF(C1889=5,VLOOKUP(B1889,balance!$AF:$AK,6,FALSE),0)))))*1000000000000</f>
        <v>3161250000000.0254</v>
      </c>
      <c r="J1889">
        <f>VLOOKUP(B1889,balance!AU:BD,10,FALSE)</f>
        <v>0</v>
      </c>
    </row>
    <row r="1890" spans="1:10" x14ac:dyDescent="0.3">
      <c r="A1890">
        <v>1888</v>
      </c>
      <c r="B1890">
        <f t="shared" si="59"/>
        <v>378</v>
      </c>
      <c r="C1890">
        <f t="shared" si="58"/>
        <v>4</v>
      </c>
      <c r="D1890">
        <v>9026</v>
      </c>
      <c r="E1890" s="1">
        <f>IF(C1890=1,VLOOKUP(B1890,balance!$AU:$AZ,2,FALSE),IF(C1890=2,VLOOKUP(B1890,balance!$AU:$AZ,3,FALSE),IF(C1890=3,VLOOKUP(B1890,balance!$AU:$AZ,4,FALSE),IF(C1890=4,VLOOKUP(B1890,balance!$AU:$AZ,5,FALSE),IF(C1890=5,VLOOKUP(B1890-1,balance!$AU:$AZ,6,FALSE),0)))))</f>
        <v>9500</v>
      </c>
      <c r="F1890">
        <v>53</v>
      </c>
      <c r="G1890">
        <f>IF(C1890=1,VLOOKUP(FoxFire!B1890,balance!$U:$Z,2,FALSE),IF(C1890=2,VLOOKUP(B1890,balance!$U:$Z,3,FALSE),IF(C1890=3,VLOOKUP(B1890,balance!$U:$Z,4,FALSE),IF(C1890=4,VLOOKUP(B1890,balance!$U:$Z,5,FALSE),IF(C1890=5,VLOOKUP(B1890-1,balance!$U:$Z,6,FALSE),0)))))/100</f>
        <v>4.7699999999999999E-3</v>
      </c>
      <c r="H1890">
        <v>2</v>
      </c>
      <c r="I1890" s="1">
        <f>IF(C1890=1,VLOOKUP(FoxFire!B1890,balance!$AF:$AJ,2,FALSE),IF(C1890=2,VLOOKUP(B1890,balance!$AF:$AJ,3,FALSE),IF(C1890=3,VLOOKUP(B1890,balance!$AF:$AJ,4,FALSE),IF(C1890=4,VLOOKUP(B1890,balance!$AF:$AJ,5,FALSE),IF(C1890=5,VLOOKUP(B1890,balance!$AF:$AK,6,FALSE),0)))))*1000000000000</f>
        <v>3161250000000.0254</v>
      </c>
      <c r="J1890">
        <f>VLOOKUP(B1890,balance!AU:BD,10,FALSE)</f>
        <v>0</v>
      </c>
    </row>
    <row r="1891" spans="1:10" x14ac:dyDescent="0.3">
      <c r="A1891">
        <v>1889</v>
      </c>
      <c r="B1891">
        <f t="shared" si="59"/>
        <v>379</v>
      </c>
      <c r="C1891">
        <f t="shared" si="58"/>
        <v>5</v>
      </c>
      <c r="D1891">
        <v>9026</v>
      </c>
      <c r="E1891" s="1">
        <f>IF(C1891=1,VLOOKUP(B1891,balance!$AU:$AZ,2,FALSE),IF(C1891=2,VLOOKUP(B1891,balance!$AU:$AZ,3,FALSE),IF(C1891=3,VLOOKUP(B1891,balance!$AU:$AZ,4,FALSE),IF(C1891=4,VLOOKUP(B1891,balance!$AU:$AZ,5,FALSE),IF(C1891=5,VLOOKUP(B1891-1,balance!$AU:$AZ,6,FALSE),0)))))</f>
        <v>190000</v>
      </c>
      <c r="F1891">
        <v>53</v>
      </c>
      <c r="G1891">
        <f>IF(C1891=1,VLOOKUP(FoxFire!B1891,balance!$U:$Z,2,FALSE),IF(C1891=2,VLOOKUP(B1891,balance!$U:$Z,3,FALSE),IF(C1891=3,VLOOKUP(B1891,balance!$U:$Z,4,FALSE),IF(C1891=4,VLOOKUP(B1891,balance!$U:$Z,5,FALSE),IF(C1891=5,VLOOKUP(B1891-1,balance!$U:$Z,6,FALSE),0)))))/100</f>
        <v>1969.8619000000001</v>
      </c>
      <c r="H1891">
        <v>2</v>
      </c>
      <c r="I1891" s="1">
        <f>IF(C1891=1,VLOOKUP(FoxFire!B1891,balance!$AF:$AJ,2,FALSE),IF(C1891=2,VLOOKUP(B1891,balance!$AF:$AJ,3,FALSE),IF(C1891=3,VLOOKUP(B1891,balance!$AF:$AJ,4,FALSE),IF(C1891=4,VLOOKUP(B1891,balance!$AF:$AJ,5,FALSE),IF(C1891=5,VLOOKUP(B1891,balance!$AF:$AK,6,FALSE),0)))))*1000000000000</f>
        <v>12650000000000.1</v>
      </c>
      <c r="J1891">
        <f>VLOOKUP(B1891,balance!AU:BD,10,FALSE)</f>
        <v>0</v>
      </c>
    </row>
    <row r="1892" spans="1:10" x14ac:dyDescent="0.3">
      <c r="A1892">
        <v>1890</v>
      </c>
      <c r="B1892">
        <f t="shared" si="59"/>
        <v>379</v>
      </c>
      <c r="C1892">
        <f t="shared" si="58"/>
        <v>1</v>
      </c>
      <c r="D1892">
        <v>9026</v>
      </c>
      <c r="E1892" s="1">
        <f>IF(C1892=1,VLOOKUP(B1892,balance!$AU:$AZ,2,FALSE),IF(C1892=2,VLOOKUP(B1892,balance!$AU:$AZ,3,FALSE),IF(C1892=3,VLOOKUP(B1892,balance!$AU:$AZ,4,FALSE),IF(C1892=4,VLOOKUP(B1892,balance!$AU:$AZ,5,FALSE),IF(C1892=5,VLOOKUP(B1892-1,balance!$AU:$AZ,6,FALSE),0)))))</f>
        <v>9500</v>
      </c>
      <c r="F1892">
        <v>53</v>
      </c>
      <c r="G1892">
        <f>IF(C1892=1,VLOOKUP(FoxFire!B1892,balance!$U:$Z,2,FALSE),IF(C1892=2,VLOOKUP(B1892,balance!$U:$Z,3,FALSE),IF(C1892=3,VLOOKUP(B1892,balance!$U:$Z,4,FALSE),IF(C1892=4,VLOOKUP(B1892,balance!$U:$Z,5,FALSE),IF(C1892=5,VLOOKUP(B1892-1,balance!$U:$Z,6,FALSE),0)))))/100</f>
        <v>4.7799999999999995E-3</v>
      </c>
      <c r="H1892">
        <v>2</v>
      </c>
      <c r="I1892" s="1">
        <f>IF(C1892=1,VLOOKUP(FoxFire!B1892,balance!$AF:$AJ,2,FALSE),IF(C1892=2,VLOOKUP(B1892,balance!$AF:$AJ,3,FALSE),IF(C1892=3,VLOOKUP(B1892,balance!$AF:$AJ,4,FALSE),IF(C1892=4,VLOOKUP(B1892,balance!$AF:$AJ,5,FALSE),IF(C1892=5,VLOOKUP(B1892,balance!$AF:$AK,6,FALSE),0)))))*1000000000000</f>
        <v>3162500000000.0249</v>
      </c>
      <c r="J1892">
        <f>VLOOKUP(B1892,balance!AU:BD,10,FALSE)</f>
        <v>0</v>
      </c>
    </row>
    <row r="1893" spans="1:10" x14ac:dyDescent="0.3">
      <c r="A1893">
        <v>1891</v>
      </c>
      <c r="B1893">
        <f t="shared" si="59"/>
        <v>379</v>
      </c>
      <c r="C1893">
        <f t="shared" si="58"/>
        <v>2</v>
      </c>
      <c r="D1893">
        <v>9026</v>
      </c>
      <c r="E1893" s="1">
        <f>IF(C1893=1,VLOOKUP(B1893,balance!$AU:$AZ,2,FALSE),IF(C1893=2,VLOOKUP(B1893,balance!$AU:$AZ,3,FALSE),IF(C1893=3,VLOOKUP(B1893,balance!$AU:$AZ,4,FALSE),IF(C1893=4,VLOOKUP(B1893,balance!$AU:$AZ,5,FALSE),IF(C1893=5,VLOOKUP(B1893-1,balance!$AU:$AZ,6,FALSE),0)))))</f>
        <v>9500</v>
      </c>
      <c r="F1893">
        <v>53</v>
      </c>
      <c r="G1893">
        <f>IF(C1893=1,VLOOKUP(FoxFire!B1893,balance!$U:$Z,2,FALSE),IF(C1893=2,VLOOKUP(B1893,balance!$U:$Z,3,FALSE),IF(C1893=3,VLOOKUP(B1893,balance!$U:$Z,4,FALSE),IF(C1893=4,VLOOKUP(B1893,balance!$U:$Z,5,FALSE),IF(C1893=5,VLOOKUP(B1893-1,balance!$U:$Z,6,FALSE),0)))))/100</f>
        <v>4.7799999999999995E-3</v>
      </c>
      <c r="H1893">
        <v>2</v>
      </c>
      <c r="I1893" s="1">
        <f>IF(C1893=1,VLOOKUP(FoxFire!B1893,balance!$AF:$AJ,2,FALSE),IF(C1893=2,VLOOKUP(B1893,balance!$AF:$AJ,3,FALSE),IF(C1893=3,VLOOKUP(B1893,balance!$AF:$AJ,4,FALSE),IF(C1893=4,VLOOKUP(B1893,balance!$AF:$AJ,5,FALSE),IF(C1893=5,VLOOKUP(B1893,balance!$AF:$AK,6,FALSE),0)))))*1000000000000</f>
        <v>3162500000000.0249</v>
      </c>
      <c r="J1893">
        <f>VLOOKUP(B1893,balance!AU:BD,10,FALSE)</f>
        <v>0</v>
      </c>
    </row>
    <row r="1894" spans="1:10" x14ac:dyDescent="0.3">
      <c r="A1894">
        <v>1892</v>
      </c>
      <c r="B1894">
        <f t="shared" si="59"/>
        <v>379</v>
      </c>
      <c r="C1894">
        <f t="shared" si="58"/>
        <v>3</v>
      </c>
      <c r="D1894">
        <v>9026</v>
      </c>
      <c r="E1894" s="1">
        <f>IF(C1894=1,VLOOKUP(B1894,balance!$AU:$AZ,2,FALSE),IF(C1894=2,VLOOKUP(B1894,balance!$AU:$AZ,3,FALSE),IF(C1894=3,VLOOKUP(B1894,balance!$AU:$AZ,4,FALSE),IF(C1894=4,VLOOKUP(B1894,balance!$AU:$AZ,5,FALSE),IF(C1894=5,VLOOKUP(B1894-1,balance!$AU:$AZ,6,FALSE),0)))))</f>
        <v>9500</v>
      </c>
      <c r="F1894">
        <v>53</v>
      </c>
      <c r="G1894">
        <f>IF(C1894=1,VLOOKUP(FoxFire!B1894,balance!$U:$Z,2,FALSE),IF(C1894=2,VLOOKUP(B1894,balance!$U:$Z,3,FALSE),IF(C1894=3,VLOOKUP(B1894,balance!$U:$Z,4,FALSE),IF(C1894=4,VLOOKUP(B1894,balance!$U:$Z,5,FALSE),IF(C1894=5,VLOOKUP(B1894-1,balance!$U:$Z,6,FALSE),0)))))/100</f>
        <v>4.7799999999999995E-3</v>
      </c>
      <c r="H1894">
        <v>2</v>
      </c>
      <c r="I1894" s="1">
        <f>IF(C1894=1,VLOOKUP(FoxFire!B1894,balance!$AF:$AJ,2,FALSE),IF(C1894=2,VLOOKUP(B1894,balance!$AF:$AJ,3,FALSE),IF(C1894=3,VLOOKUP(B1894,balance!$AF:$AJ,4,FALSE),IF(C1894=4,VLOOKUP(B1894,balance!$AF:$AJ,5,FALSE),IF(C1894=5,VLOOKUP(B1894,balance!$AF:$AK,6,FALSE),0)))))*1000000000000</f>
        <v>3162500000000.0249</v>
      </c>
      <c r="J1894">
        <f>VLOOKUP(B1894,balance!AU:BD,10,FALSE)</f>
        <v>0</v>
      </c>
    </row>
    <row r="1895" spans="1:10" x14ac:dyDescent="0.3">
      <c r="A1895">
        <v>1893</v>
      </c>
      <c r="B1895">
        <f t="shared" si="59"/>
        <v>379</v>
      </c>
      <c r="C1895">
        <f t="shared" si="58"/>
        <v>4</v>
      </c>
      <c r="D1895">
        <v>9026</v>
      </c>
      <c r="E1895" s="1">
        <f>IF(C1895=1,VLOOKUP(B1895,balance!$AU:$AZ,2,FALSE),IF(C1895=2,VLOOKUP(B1895,balance!$AU:$AZ,3,FALSE),IF(C1895=3,VLOOKUP(B1895,balance!$AU:$AZ,4,FALSE),IF(C1895=4,VLOOKUP(B1895,balance!$AU:$AZ,5,FALSE),IF(C1895=5,VLOOKUP(B1895-1,balance!$AU:$AZ,6,FALSE),0)))))</f>
        <v>9500</v>
      </c>
      <c r="F1895">
        <v>53</v>
      </c>
      <c r="G1895">
        <f>IF(C1895=1,VLOOKUP(FoxFire!B1895,balance!$U:$Z,2,FALSE),IF(C1895=2,VLOOKUP(B1895,balance!$U:$Z,3,FALSE),IF(C1895=3,VLOOKUP(B1895,balance!$U:$Z,4,FALSE),IF(C1895=4,VLOOKUP(B1895,balance!$U:$Z,5,FALSE),IF(C1895=5,VLOOKUP(B1895-1,balance!$U:$Z,6,FALSE),0)))))/100</f>
        <v>4.7799999999999995E-3</v>
      </c>
      <c r="H1895">
        <v>2</v>
      </c>
      <c r="I1895" s="1">
        <f>IF(C1895=1,VLOOKUP(FoxFire!B1895,balance!$AF:$AJ,2,FALSE),IF(C1895=2,VLOOKUP(B1895,balance!$AF:$AJ,3,FALSE),IF(C1895=3,VLOOKUP(B1895,balance!$AF:$AJ,4,FALSE),IF(C1895=4,VLOOKUP(B1895,balance!$AF:$AJ,5,FALSE),IF(C1895=5,VLOOKUP(B1895,balance!$AF:$AK,6,FALSE),0)))))*1000000000000</f>
        <v>3162500000000.0249</v>
      </c>
      <c r="J1895">
        <f>VLOOKUP(B1895,balance!AU:BD,10,FALSE)</f>
        <v>0</v>
      </c>
    </row>
    <row r="1896" spans="1:10" x14ac:dyDescent="0.3">
      <c r="A1896">
        <v>1894</v>
      </c>
      <c r="B1896">
        <f t="shared" si="59"/>
        <v>380</v>
      </c>
      <c r="C1896">
        <f t="shared" si="58"/>
        <v>5</v>
      </c>
      <c r="D1896">
        <v>9026</v>
      </c>
      <c r="E1896" s="1">
        <f>IF(C1896=1,VLOOKUP(B1896,balance!$AU:$AZ,2,FALSE),IF(C1896=2,VLOOKUP(B1896,balance!$AU:$AZ,3,FALSE),IF(C1896=3,VLOOKUP(B1896,balance!$AU:$AZ,4,FALSE),IF(C1896=4,VLOOKUP(B1896,balance!$AU:$AZ,5,FALSE),IF(C1896=5,VLOOKUP(B1896-1,balance!$AU:$AZ,6,FALSE),0)))))</f>
        <v>190000</v>
      </c>
      <c r="F1896">
        <v>53</v>
      </c>
      <c r="G1896">
        <f>IF(C1896=1,VLOOKUP(FoxFire!B1896,balance!$U:$Z,2,FALSE),IF(C1896=2,VLOOKUP(B1896,balance!$U:$Z,3,FALSE),IF(C1896=3,VLOOKUP(B1896,balance!$U:$Z,4,FALSE),IF(C1896=4,VLOOKUP(B1896,balance!$U:$Z,5,FALSE),IF(C1896=5,VLOOKUP(B1896-1,balance!$U:$Z,6,FALSE),0)))))/100</f>
        <v>1975.9656</v>
      </c>
      <c r="H1896">
        <v>2</v>
      </c>
      <c r="I1896" s="1">
        <f>IF(C1896=1,VLOOKUP(FoxFire!B1896,balance!$AF:$AJ,2,FALSE),IF(C1896=2,VLOOKUP(B1896,balance!$AF:$AJ,3,FALSE),IF(C1896=3,VLOOKUP(B1896,balance!$AF:$AJ,4,FALSE),IF(C1896=4,VLOOKUP(B1896,balance!$AF:$AJ,5,FALSE),IF(C1896=5,VLOOKUP(B1896,balance!$AF:$AK,6,FALSE),0)))))*1000000000000</f>
        <v>12655000000000.102</v>
      </c>
      <c r="J1896">
        <f>VLOOKUP(B1896,balance!AU:BD,10,FALSE)</f>
        <v>0</v>
      </c>
    </row>
    <row r="1897" spans="1:10" x14ac:dyDescent="0.3">
      <c r="A1897">
        <v>1895</v>
      </c>
      <c r="B1897">
        <f t="shared" si="59"/>
        <v>380</v>
      </c>
      <c r="C1897">
        <f t="shared" si="58"/>
        <v>1</v>
      </c>
      <c r="D1897">
        <v>9026</v>
      </c>
      <c r="E1897" s="1">
        <f>IF(C1897=1,VLOOKUP(B1897,balance!$AU:$AZ,2,FALSE),IF(C1897=2,VLOOKUP(B1897,balance!$AU:$AZ,3,FALSE),IF(C1897=3,VLOOKUP(B1897,balance!$AU:$AZ,4,FALSE),IF(C1897=4,VLOOKUP(B1897,balance!$AU:$AZ,5,FALSE),IF(C1897=5,VLOOKUP(B1897-1,balance!$AU:$AZ,6,FALSE),0)))))</f>
        <v>9500</v>
      </c>
      <c r="F1897">
        <v>53</v>
      </c>
      <c r="G1897">
        <f>IF(C1897=1,VLOOKUP(FoxFire!B1897,balance!$U:$Z,2,FALSE),IF(C1897=2,VLOOKUP(B1897,balance!$U:$Z,3,FALSE),IF(C1897=3,VLOOKUP(B1897,balance!$U:$Z,4,FALSE),IF(C1897=4,VLOOKUP(B1897,balance!$U:$Z,5,FALSE),IF(C1897=5,VLOOKUP(B1897-1,balance!$U:$Z,6,FALSE),0)))))/100</f>
        <v>4.79E-3</v>
      </c>
      <c r="H1897">
        <v>2</v>
      </c>
      <c r="I1897" s="1">
        <f>IF(C1897=1,VLOOKUP(FoxFire!B1897,balance!$AF:$AJ,2,FALSE),IF(C1897=2,VLOOKUP(B1897,balance!$AF:$AJ,3,FALSE),IF(C1897=3,VLOOKUP(B1897,balance!$AF:$AJ,4,FALSE),IF(C1897=4,VLOOKUP(B1897,balance!$AF:$AJ,5,FALSE),IF(C1897=5,VLOOKUP(B1897,balance!$AF:$AK,6,FALSE),0)))))*1000000000000</f>
        <v>3163750000000.0254</v>
      </c>
      <c r="J1897">
        <f>VLOOKUP(B1897,balance!AU:BD,10,FALSE)</f>
        <v>0</v>
      </c>
    </row>
    <row r="1898" spans="1:10" x14ac:dyDescent="0.3">
      <c r="A1898">
        <v>1896</v>
      </c>
      <c r="B1898">
        <f t="shared" si="59"/>
        <v>380</v>
      </c>
      <c r="C1898">
        <f t="shared" si="58"/>
        <v>2</v>
      </c>
      <c r="D1898">
        <v>9026</v>
      </c>
      <c r="E1898" s="1">
        <f>IF(C1898=1,VLOOKUP(B1898,balance!$AU:$AZ,2,FALSE),IF(C1898=2,VLOOKUP(B1898,balance!$AU:$AZ,3,FALSE),IF(C1898=3,VLOOKUP(B1898,balance!$AU:$AZ,4,FALSE),IF(C1898=4,VLOOKUP(B1898,balance!$AU:$AZ,5,FALSE),IF(C1898=5,VLOOKUP(B1898-1,balance!$AU:$AZ,6,FALSE),0)))))</f>
        <v>9500</v>
      </c>
      <c r="F1898">
        <v>53</v>
      </c>
      <c r="G1898">
        <f>IF(C1898=1,VLOOKUP(FoxFire!B1898,balance!$U:$Z,2,FALSE),IF(C1898=2,VLOOKUP(B1898,balance!$U:$Z,3,FALSE),IF(C1898=3,VLOOKUP(B1898,balance!$U:$Z,4,FALSE),IF(C1898=4,VLOOKUP(B1898,balance!$U:$Z,5,FALSE),IF(C1898=5,VLOOKUP(B1898-1,balance!$U:$Z,6,FALSE),0)))))/100</f>
        <v>4.79E-3</v>
      </c>
      <c r="H1898">
        <v>2</v>
      </c>
      <c r="I1898" s="1">
        <f>IF(C1898=1,VLOOKUP(FoxFire!B1898,balance!$AF:$AJ,2,FALSE),IF(C1898=2,VLOOKUP(B1898,balance!$AF:$AJ,3,FALSE),IF(C1898=3,VLOOKUP(B1898,balance!$AF:$AJ,4,FALSE),IF(C1898=4,VLOOKUP(B1898,balance!$AF:$AJ,5,FALSE),IF(C1898=5,VLOOKUP(B1898,balance!$AF:$AK,6,FALSE),0)))))*1000000000000</f>
        <v>3163750000000.0254</v>
      </c>
      <c r="J1898">
        <f>VLOOKUP(B1898,balance!AU:BD,10,FALSE)</f>
        <v>0</v>
      </c>
    </row>
    <row r="1899" spans="1:10" x14ac:dyDescent="0.3">
      <c r="A1899">
        <v>1897</v>
      </c>
      <c r="B1899">
        <f t="shared" si="59"/>
        <v>380</v>
      </c>
      <c r="C1899">
        <f t="shared" si="58"/>
        <v>3</v>
      </c>
      <c r="D1899">
        <v>9026</v>
      </c>
      <c r="E1899" s="1">
        <f>IF(C1899=1,VLOOKUP(B1899,balance!$AU:$AZ,2,FALSE),IF(C1899=2,VLOOKUP(B1899,balance!$AU:$AZ,3,FALSE),IF(C1899=3,VLOOKUP(B1899,balance!$AU:$AZ,4,FALSE),IF(C1899=4,VLOOKUP(B1899,balance!$AU:$AZ,5,FALSE),IF(C1899=5,VLOOKUP(B1899-1,balance!$AU:$AZ,6,FALSE),0)))))</f>
        <v>9500</v>
      </c>
      <c r="F1899">
        <v>53</v>
      </c>
      <c r="G1899">
        <f>IF(C1899=1,VLOOKUP(FoxFire!B1899,balance!$U:$Z,2,FALSE),IF(C1899=2,VLOOKUP(B1899,balance!$U:$Z,3,FALSE),IF(C1899=3,VLOOKUP(B1899,balance!$U:$Z,4,FALSE),IF(C1899=4,VLOOKUP(B1899,balance!$U:$Z,5,FALSE),IF(C1899=5,VLOOKUP(B1899-1,balance!$U:$Z,6,FALSE),0)))))/100</f>
        <v>4.79E-3</v>
      </c>
      <c r="H1899">
        <v>2</v>
      </c>
      <c r="I1899" s="1">
        <f>IF(C1899=1,VLOOKUP(FoxFire!B1899,balance!$AF:$AJ,2,FALSE),IF(C1899=2,VLOOKUP(B1899,balance!$AF:$AJ,3,FALSE),IF(C1899=3,VLOOKUP(B1899,balance!$AF:$AJ,4,FALSE),IF(C1899=4,VLOOKUP(B1899,balance!$AF:$AJ,5,FALSE),IF(C1899=5,VLOOKUP(B1899,balance!$AF:$AK,6,FALSE),0)))))*1000000000000</f>
        <v>3163750000000.0254</v>
      </c>
      <c r="J1899">
        <f>VLOOKUP(B1899,balance!AU:BD,10,FALSE)</f>
        <v>0</v>
      </c>
    </row>
    <row r="1900" spans="1:10" x14ac:dyDescent="0.3">
      <c r="A1900">
        <v>1898</v>
      </c>
      <c r="B1900">
        <f t="shared" si="59"/>
        <v>380</v>
      </c>
      <c r="C1900">
        <f t="shared" si="58"/>
        <v>4</v>
      </c>
      <c r="D1900">
        <v>9026</v>
      </c>
      <c r="E1900" s="1">
        <f>IF(C1900=1,VLOOKUP(B1900,balance!$AU:$AZ,2,FALSE),IF(C1900=2,VLOOKUP(B1900,balance!$AU:$AZ,3,FALSE),IF(C1900=3,VLOOKUP(B1900,balance!$AU:$AZ,4,FALSE),IF(C1900=4,VLOOKUP(B1900,balance!$AU:$AZ,5,FALSE),IF(C1900=5,VLOOKUP(B1900-1,balance!$AU:$AZ,6,FALSE),0)))))</f>
        <v>9500</v>
      </c>
      <c r="F1900">
        <v>53</v>
      </c>
      <c r="G1900">
        <f>IF(C1900=1,VLOOKUP(FoxFire!B1900,balance!$U:$Z,2,FALSE),IF(C1900=2,VLOOKUP(B1900,balance!$U:$Z,3,FALSE),IF(C1900=3,VLOOKUP(B1900,balance!$U:$Z,4,FALSE),IF(C1900=4,VLOOKUP(B1900,balance!$U:$Z,5,FALSE),IF(C1900=5,VLOOKUP(B1900-1,balance!$U:$Z,6,FALSE),0)))))/100</f>
        <v>4.79E-3</v>
      </c>
      <c r="H1900">
        <v>2</v>
      </c>
      <c r="I1900" s="1">
        <f>IF(C1900=1,VLOOKUP(FoxFire!B1900,balance!$AF:$AJ,2,FALSE),IF(C1900=2,VLOOKUP(B1900,balance!$AF:$AJ,3,FALSE),IF(C1900=3,VLOOKUP(B1900,balance!$AF:$AJ,4,FALSE),IF(C1900=4,VLOOKUP(B1900,balance!$AF:$AJ,5,FALSE),IF(C1900=5,VLOOKUP(B1900,balance!$AF:$AK,6,FALSE),0)))))*1000000000000</f>
        <v>3163750000000.0254</v>
      </c>
      <c r="J1900">
        <f>VLOOKUP(B1900,balance!AU:BD,10,FALSE)</f>
        <v>0</v>
      </c>
    </row>
    <row r="1901" spans="1:10" x14ac:dyDescent="0.3">
      <c r="A1901">
        <v>1899</v>
      </c>
      <c r="B1901">
        <f t="shared" si="59"/>
        <v>381</v>
      </c>
      <c r="C1901">
        <f t="shared" si="58"/>
        <v>5</v>
      </c>
      <c r="D1901">
        <v>9026</v>
      </c>
      <c r="E1901" s="1">
        <f>IF(C1901=1,VLOOKUP(B1901,balance!$AU:$AZ,2,FALSE),IF(C1901=2,VLOOKUP(B1901,balance!$AU:$AZ,3,FALSE),IF(C1901=3,VLOOKUP(B1901,balance!$AU:$AZ,4,FALSE),IF(C1901=4,VLOOKUP(B1901,balance!$AU:$AZ,5,FALSE),IF(C1901=5,VLOOKUP(B1901-1,balance!$AU:$AZ,6,FALSE),0)))))</f>
        <v>190000</v>
      </c>
      <c r="F1901">
        <v>53</v>
      </c>
      <c r="G1901">
        <f>IF(C1901=1,VLOOKUP(FoxFire!B1901,balance!$U:$Z,2,FALSE),IF(C1901=2,VLOOKUP(B1901,balance!$U:$Z,3,FALSE),IF(C1901=3,VLOOKUP(B1901,balance!$U:$Z,4,FALSE),IF(C1901=4,VLOOKUP(B1901,balance!$U:$Z,5,FALSE),IF(C1901=5,VLOOKUP(B1901-1,balance!$U:$Z,6,FALSE),0)))))/100</f>
        <v>1982.0795000000001</v>
      </c>
      <c r="H1901">
        <v>2</v>
      </c>
      <c r="I1901" s="1">
        <f>IF(C1901=1,VLOOKUP(FoxFire!B1901,balance!$AF:$AJ,2,FALSE),IF(C1901=2,VLOOKUP(B1901,balance!$AF:$AJ,3,FALSE),IF(C1901=3,VLOOKUP(B1901,balance!$AF:$AJ,4,FALSE),IF(C1901=4,VLOOKUP(B1901,balance!$AF:$AJ,5,FALSE),IF(C1901=5,VLOOKUP(B1901,balance!$AF:$AK,6,FALSE),0)))))*1000000000000</f>
        <v>12660000000000.1</v>
      </c>
      <c r="J1901">
        <f>VLOOKUP(B1901,balance!AU:BD,10,FALSE)</f>
        <v>0</v>
      </c>
    </row>
    <row r="1902" spans="1:10" x14ac:dyDescent="0.3">
      <c r="A1902">
        <v>1900</v>
      </c>
      <c r="B1902">
        <f t="shared" si="59"/>
        <v>381</v>
      </c>
      <c r="C1902">
        <f t="shared" si="58"/>
        <v>1</v>
      </c>
      <c r="D1902">
        <v>9026</v>
      </c>
      <c r="E1902" s="1">
        <f>IF(C1902=1,VLOOKUP(B1902,balance!$AU:$AZ,2,FALSE),IF(C1902=2,VLOOKUP(B1902,balance!$AU:$AZ,3,FALSE),IF(C1902=3,VLOOKUP(B1902,balance!$AU:$AZ,4,FALSE),IF(C1902=4,VLOOKUP(B1902,balance!$AU:$AZ,5,FALSE),IF(C1902=5,VLOOKUP(B1902-1,balance!$AU:$AZ,6,FALSE),0)))))</f>
        <v>9500</v>
      </c>
      <c r="F1902">
        <v>53</v>
      </c>
      <c r="G1902">
        <f>IF(C1902=1,VLOOKUP(FoxFire!B1902,balance!$U:$Z,2,FALSE),IF(C1902=2,VLOOKUP(B1902,balance!$U:$Z,3,FALSE),IF(C1902=3,VLOOKUP(B1902,balance!$U:$Z,4,FALSE),IF(C1902=4,VLOOKUP(B1902,balance!$U:$Z,5,FALSE),IF(C1902=5,VLOOKUP(B1902-1,balance!$U:$Z,6,FALSE),0)))))/100</f>
        <v>4.7999999999999996E-3</v>
      </c>
      <c r="H1902">
        <v>2</v>
      </c>
      <c r="I1902" s="1">
        <f>IF(C1902=1,VLOOKUP(FoxFire!B1902,balance!$AF:$AJ,2,FALSE),IF(C1902=2,VLOOKUP(B1902,balance!$AF:$AJ,3,FALSE),IF(C1902=3,VLOOKUP(B1902,balance!$AF:$AJ,4,FALSE),IF(C1902=4,VLOOKUP(B1902,balance!$AF:$AJ,5,FALSE),IF(C1902=5,VLOOKUP(B1902,balance!$AF:$AK,6,FALSE),0)))))*1000000000000</f>
        <v>3165000000000.0249</v>
      </c>
      <c r="J1902">
        <f>VLOOKUP(B1902,balance!AU:BD,10,FALSE)</f>
        <v>0</v>
      </c>
    </row>
    <row r="1903" spans="1:10" x14ac:dyDescent="0.3">
      <c r="A1903">
        <v>1901</v>
      </c>
      <c r="B1903">
        <f t="shared" si="59"/>
        <v>381</v>
      </c>
      <c r="C1903">
        <f t="shared" si="58"/>
        <v>2</v>
      </c>
      <c r="D1903">
        <v>9026</v>
      </c>
      <c r="E1903" s="1">
        <f>IF(C1903=1,VLOOKUP(B1903,balance!$AU:$AZ,2,FALSE),IF(C1903=2,VLOOKUP(B1903,balance!$AU:$AZ,3,FALSE),IF(C1903=3,VLOOKUP(B1903,balance!$AU:$AZ,4,FALSE),IF(C1903=4,VLOOKUP(B1903,balance!$AU:$AZ,5,FALSE),IF(C1903=5,VLOOKUP(B1903-1,balance!$AU:$AZ,6,FALSE),0)))))</f>
        <v>9500</v>
      </c>
      <c r="F1903">
        <v>53</v>
      </c>
      <c r="G1903">
        <f>IF(C1903=1,VLOOKUP(FoxFire!B1903,balance!$U:$Z,2,FALSE),IF(C1903=2,VLOOKUP(B1903,balance!$U:$Z,3,FALSE),IF(C1903=3,VLOOKUP(B1903,balance!$U:$Z,4,FALSE),IF(C1903=4,VLOOKUP(B1903,balance!$U:$Z,5,FALSE),IF(C1903=5,VLOOKUP(B1903-1,balance!$U:$Z,6,FALSE),0)))))/100</f>
        <v>4.7999999999999996E-3</v>
      </c>
      <c r="H1903">
        <v>2</v>
      </c>
      <c r="I1903" s="1">
        <f>IF(C1903=1,VLOOKUP(FoxFire!B1903,balance!$AF:$AJ,2,FALSE),IF(C1903=2,VLOOKUP(B1903,balance!$AF:$AJ,3,FALSE),IF(C1903=3,VLOOKUP(B1903,balance!$AF:$AJ,4,FALSE),IF(C1903=4,VLOOKUP(B1903,balance!$AF:$AJ,5,FALSE),IF(C1903=5,VLOOKUP(B1903,balance!$AF:$AK,6,FALSE),0)))))*1000000000000</f>
        <v>3165000000000.0249</v>
      </c>
      <c r="J1903">
        <f>VLOOKUP(B1903,balance!AU:BD,10,FALSE)</f>
        <v>0</v>
      </c>
    </row>
    <row r="1904" spans="1:10" x14ac:dyDescent="0.3">
      <c r="A1904">
        <v>1902</v>
      </c>
      <c r="B1904">
        <f t="shared" si="59"/>
        <v>381</v>
      </c>
      <c r="C1904">
        <f t="shared" si="58"/>
        <v>3</v>
      </c>
      <c r="D1904">
        <v>9026</v>
      </c>
      <c r="E1904" s="1">
        <f>IF(C1904=1,VLOOKUP(B1904,balance!$AU:$AZ,2,FALSE),IF(C1904=2,VLOOKUP(B1904,balance!$AU:$AZ,3,FALSE),IF(C1904=3,VLOOKUP(B1904,balance!$AU:$AZ,4,FALSE),IF(C1904=4,VLOOKUP(B1904,balance!$AU:$AZ,5,FALSE),IF(C1904=5,VLOOKUP(B1904-1,balance!$AU:$AZ,6,FALSE),0)))))</f>
        <v>9500</v>
      </c>
      <c r="F1904">
        <v>53</v>
      </c>
      <c r="G1904">
        <f>IF(C1904=1,VLOOKUP(FoxFire!B1904,balance!$U:$Z,2,FALSE),IF(C1904=2,VLOOKUP(B1904,balance!$U:$Z,3,FALSE),IF(C1904=3,VLOOKUP(B1904,balance!$U:$Z,4,FALSE),IF(C1904=4,VLOOKUP(B1904,balance!$U:$Z,5,FALSE),IF(C1904=5,VLOOKUP(B1904-1,balance!$U:$Z,6,FALSE),0)))))/100</f>
        <v>4.7999999999999996E-3</v>
      </c>
      <c r="H1904">
        <v>2</v>
      </c>
      <c r="I1904" s="1">
        <f>IF(C1904=1,VLOOKUP(FoxFire!B1904,balance!$AF:$AJ,2,FALSE),IF(C1904=2,VLOOKUP(B1904,balance!$AF:$AJ,3,FALSE),IF(C1904=3,VLOOKUP(B1904,balance!$AF:$AJ,4,FALSE),IF(C1904=4,VLOOKUP(B1904,balance!$AF:$AJ,5,FALSE),IF(C1904=5,VLOOKUP(B1904,balance!$AF:$AK,6,FALSE),0)))))*1000000000000</f>
        <v>3165000000000.0249</v>
      </c>
      <c r="J1904">
        <f>VLOOKUP(B1904,balance!AU:BD,10,FALSE)</f>
        <v>0</v>
      </c>
    </row>
    <row r="1905" spans="1:10" x14ac:dyDescent="0.3">
      <c r="A1905">
        <v>1903</v>
      </c>
      <c r="B1905">
        <f t="shared" si="59"/>
        <v>381</v>
      </c>
      <c r="C1905">
        <f t="shared" si="58"/>
        <v>4</v>
      </c>
      <c r="D1905">
        <v>9026</v>
      </c>
      <c r="E1905" s="1">
        <f>IF(C1905=1,VLOOKUP(B1905,balance!$AU:$AZ,2,FALSE),IF(C1905=2,VLOOKUP(B1905,balance!$AU:$AZ,3,FALSE),IF(C1905=3,VLOOKUP(B1905,balance!$AU:$AZ,4,FALSE),IF(C1905=4,VLOOKUP(B1905,balance!$AU:$AZ,5,FALSE),IF(C1905=5,VLOOKUP(B1905-1,balance!$AU:$AZ,6,FALSE),0)))))</f>
        <v>9500</v>
      </c>
      <c r="F1905">
        <v>53</v>
      </c>
      <c r="G1905">
        <f>IF(C1905=1,VLOOKUP(FoxFire!B1905,balance!$U:$Z,2,FALSE),IF(C1905=2,VLOOKUP(B1905,balance!$U:$Z,3,FALSE),IF(C1905=3,VLOOKUP(B1905,balance!$U:$Z,4,FALSE),IF(C1905=4,VLOOKUP(B1905,balance!$U:$Z,5,FALSE),IF(C1905=5,VLOOKUP(B1905-1,balance!$U:$Z,6,FALSE),0)))))/100</f>
        <v>4.7999999999999996E-3</v>
      </c>
      <c r="H1905">
        <v>2</v>
      </c>
      <c r="I1905" s="1">
        <f>IF(C1905=1,VLOOKUP(FoxFire!B1905,balance!$AF:$AJ,2,FALSE),IF(C1905=2,VLOOKUP(B1905,balance!$AF:$AJ,3,FALSE),IF(C1905=3,VLOOKUP(B1905,balance!$AF:$AJ,4,FALSE),IF(C1905=4,VLOOKUP(B1905,balance!$AF:$AJ,5,FALSE),IF(C1905=5,VLOOKUP(B1905,balance!$AF:$AK,6,FALSE),0)))))*1000000000000</f>
        <v>3165000000000.0249</v>
      </c>
      <c r="J1905">
        <f>VLOOKUP(B1905,balance!AU:BD,10,FALSE)</f>
        <v>0</v>
      </c>
    </row>
    <row r="1906" spans="1:10" x14ac:dyDescent="0.3">
      <c r="A1906">
        <v>1904</v>
      </c>
      <c r="B1906">
        <f t="shared" si="59"/>
        <v>382</v>
      </c>
      <c r="C1906">
        <f t="shared" si="58"/>
        <v>5</v>
      </c>
      <c r="D1906">
        <v>9026</v>
      </c>
      <c r="E1906" s="1">
        <f>IF(C1906=1,VLOOKUP(B1906,balance!$AU:$AZ,2,FALSE),IF(C1906=2,VLOOKUP(B1906,balance!$AU:$AZ,3,FALSE),IF(C1906=3,VLOOKUP(B1906,balance!$AU:$AZ,4,FALSE),IF(C1906=4,VLOOKUP(B1906,balance!$AU:$AZ,5,FALSE),IF(C1906=5,VLOOKUP(B1906-1,balance!$AU:$AZ,6,FALSE),0)))))</f>
        <v>190000</v>
      </c>
      <c r="F1906">
        <v>53</v>
      </c>
      <c r="G1906">
        <f>IF(C1906=1,VLOOKUP(FoxFire!B1906,balance!$U:$Z,2,FALSE),IF(C1906=2,VLOOKUP(B1906,balance!$U:$Z,3,FALSE),IF(C1906=3,VLOOKUP(B1906,balance!$U:$Z,4,FALSE),IF(C1906=4,VLOOKUP(B1906,balance!$U:$Z,5,FALSE),IF(C1906=5,VLOOKUP(B1906-1,balance!$U:$Z,6,FALSE),0)))))/100</f>
        <v>1988.2037</v>
      </c>
      <c r="H1906">
        <v>2</v>
      </c>
      <c r="I1906" s="1">
        <f>IF(C1906=1,VLOOKUP(FoxFire!B1906,balance!$AF:$AJ,2,FALSE),IF(C1906=2,VLOOKUP(B1906,balance!$AF:$AJ,3,FALSE),IF(C1906=3,VLOOKUP(B1906,balance!$AF:$AJ,4,FALSE),IF(C1906=4,VLOOKUP(B1906,balance!$AF:$AJ,5,FALSE),IF(C1906=5,VLOOKUP(B1906,balance!$AF:$AK,6,FALSE),0)))))*1000000000000</f>
        <v>12665000000000.1</v>
      </c>
      <c r="J1906">
        <f>VLOOKUP(B1906,balance!AU:BD,10,FALSE)</f>
        <v>0</v>
      </c>
    </row>
    <row r="1907" spans="1:10" x14ac:dyDescent="0.3">
      <c r="A1907">
        <v>1905</v>
      </c>
      <c r="B1907">
        <f t="shared" si="59"/>
        <v>382</v>
      </c>
      <c r="C1907">
        <f t="shared" si="58"/>
        <v>1</v>
      </c>
      <c r="D1907">
        <v>9026</v>
      </c>
      <c r="E1907" s="1">
        <f>IF(C1907=1,VLOOKUP(B1907,balance!$AU:$AZ,2,FALSE),IF(C1907=2,VLOOKUP(B1907,balance!$AU:$AZ,3,FALSE),IF(C1907=3,VLOOKUP(B1907,balance!$AU:$AZ,4,FALSE),IF(C1907=4,VLOOKUP(B1907,balance!$AU:$AZ,5,FALSE),IF(C1907=5,VLOOKUP(B1907-1,balance!$AU:$AZ,6,FALSE),0)))))</f>
        <v>9500</v>
      </c>
      <c r="F1907">
        <v>53</v>
      </c>
      <c r="G1907">
        <f>IF(C1907=1,VLOOKUP(FoxFire!B1907,balance!$U:$Z,2,FALSE),IF(C1907=2,VLOOKUP(B1907,balance!$U:$Z,3,FALSE),IF(C1907=3,VLOOKUP(B1907,balance!$U:$Z,4,FALSE),IF(C1907=4,VLOOKUP(B1907,balance!$U:$Z,5,FALSE),IF(C1907=5,VLOOKUP(B1907-1,balance!$U:$Z,6,FALSE),0)))))/100</f>
        <v>4.81E-3</v>
      </c>
      <c r="H1907">
        <v>2</v>
      </c>
      <c r="I1907" s="1">
        <f>IF(C1907=1,VLOOKUP(FoxFire!B1907,balance!$AF:$AJ,2,FALSE),IF(C1907=2,VLOOKUP(B1907,balance!$AF:$AJ,3,FALSE),IF(C1907=3,VLOOKUP(B1907,balance!$AF:$AJ,4,FALSE),IF(C1907=4,VLOOKUP(B1907,balance!$AF:$AJ,5,FALSE),IF(C1907=5,VLOOKUP(B1907,balance!$AF:$AK,6,FALSE),0)))))*1000000000000</f>
        <v>3166250000000.0249</v>
      </c>
      <c r="J1907">
        <f>VLOOKUP(B1907,balance!AU:BD,10,FALSE)</f>
        <v>0</v>
      </c>
    </row>
    <row r="1908" spans="1:10" x14ac:dyDescent="0.3">
      <c r="A1908">
        <v>1906</v>
      </c>
      <c r="B1908">
        <f t="shared" si="59"/>
        <v>382</v>
      </c>
      <c r="C1908">
        <f t="shared" si="58"/>
        <v>2</v>
      </c>
      <c r="D1908">
        <v>9026</v>
      </c>
      <c r="E1908" s="1">
        <f>IF(C1908=1,VLOOKUP(B1908,balance!$AU:$AZ,2,FALSE),IF(C1908=2,VLOOKUP(B1908,balance!$AU:$AZ,3,FALSE),IF(C1908=3,VLOOKUP(B1908,balance!$AU:$AZ,4,FALSE),IF(C1908=4,VLOOKUP(B1908,balance!$AU:$AZ,5,FALSE),IF(C1908=5,VLOOKUP(B1908-1,balance!$AU:$AZ,6,FALSE),0)))))</f>
        <v>9500</v>
      </c>
      <c r="F1908">
        <v>53</v>
      </c>
      <c r="G1908">
        <f>IF(C1908=1,VLOOKUP(FoxFire!B1908,balance!$U:$Z,2,FALSE),IF(C1908=2,VLOOKUP(B1908,balance!$U:$Z,3,FALSE),IF(C1908=3,VLOOKUP(B1908,balance!$U:$Z,4,FALSE),IF(C1908=4,VLOOKUP(B1908,balance!$U:$Z,5,FALSE),IF(C1908=5,VLOOKUP(B1908-1,balance!$U:$Z,6,FALSE),0)))))/100</f>
        <v>4.81E-3</v>
      </c>
      <c r="H1908">
        <v>2</v>
      </c>
      <c r="I1908" s="1">
        <f>IF(C1908=1,VLOOKUP(FoxFire!B1908,balance!$AF:$AJ,2,FALSE),IF(C1908=2,VLOOKUP(B1908,balance!$AF:$AJ,3,FALSE),IF(C1908=3,VLOOKUP(B1908,balance!$AF:$AJ,4,FALSE),IF(C1908=4,VLOOKUP(B1908,balance!$AF:$AJ,5,FALSE),IF(C1908=5,VLOOKUP(B1908,balance!$AF:$AK,6,FALSE),0)))))*1000000000000</f>
        <v>3166250000000.0249</v>
      </c>
      <c r="J1908">
        <f>VLOOKUP(B1908,balance!AU:BD,10,FALSE)</f>
        <v>0</v>
      </c>
    </row>
    <row r="1909" spans="1:10" x14ac:dyDescent="0.3">
      <c r="A1909">
        <v>1907</v>
      </c>
      <c r="B1909">
        <f t="shared" si="59"/>
        <v>382</v>
      </c>
      <c r="C1909">
        <f t="shared" si="58"/>
        <v>3</v>
      </c>
      <c r="D1909">
        <v>9026</v>
      </c>
      <c r="E1909" s="1">
        <f>IF(C1909=1,VLOOKUP(B1909,balance!$AU:$AZ,2,FALSE),IF(C1909=2,VLOOKUP(B1909,balance!$AU:$AZ,3,FALSE),IF(C1909=3,VLOOKUP(B1909,balance!$AU:$AZ,4,FALSE),IF(C1909=4,VLOOKUP(B1909,balance!$AU:$AZ,5,FALSE),IF(C1909=5,VLOOKUP(B1909-1,balance!$AU:$AZ,6,FALSE),0)))))</f>
        <v>9500</v>
      </c>
      <c r="F1909">
        <v>53</v>
      </c>
      <c r="G1909">
        <f>IF(C1909=1,VLOOKUP(FoxFire!B1909,balance!$U:$Z,2,FALSE),IF(C1909=2,VLOOKUP(B1909,balance!$U:$Z,3,FALSE),IF(C1909=3,VLOOKUP(B1909,balance!$U:$Z,4,FALSE),IF(C1909=4,VLOOKUP(B1909,balance!$U:$Z,5,FALSE),IF(C1909=5,VLOOKUP(B1909-1,balance!$U:$Z,6,FALSE),0)))))/100</f>
        <v>4.81E-3</v>
      </c>
      <c r="H1909">
        <v>2</v>
      </c>
      <c r="I1909" s="1">
        <f>IF(C1909=1,VLOOKUP(FoxFire!B1909,balance!$AF:$AJ,2,FALSE),IF(C1909=2,VLOOKUP(B1909,balance!$AF:$AJ,3,FALSE),IF(C1909=3,VLOOKUP(B1909,balance!$AF:$AJ,4,FALSE),IF(C1909=4,VLOOKUP(B1909,balance!$AF:$AJ,5,FALSE),IF(C1909=5,VLOOKUP(B1909,balance!$AF:$AK,6,FALSE),0)))))*1000000000000</f>
        <v>3166250000000.0249</v>
      </c>
      <c r="J1909">
        <f>VLOOKUP(B1909,balance!AU:BD,10,FALSE)</f>
        <v>0</v>
      </c>
    </row>
    <row r="1910" spans="1:10" x14ac:dyDescent="0.3">
      <c r="A1910">
        <v>1908</v>
      </c>
      <c r="B1910">
        <f t="shared" si="59"/>
        <v>382</v>
      </c>
      <c r="C1910">
        <f t="shared" si="58"/>
        <v>4</v>
      </c>
      <c r="D1910">
        <v>9026</v>
      </c>
      <c r="E1910" s="1">
        <f>IF(C1910=1,VLOOKUP(B1910,balance!$AU:$AZ,2,FALSE),IF(C1910=2,VLOOKUP(B1910,balance!$AU:$AZ,3,FALSE),IF(C1910=3,VLOOKUP(B1910,balance!$AU:$AZ,4,FALSE),IF(C1910=4,VLOOKUP(B1910,balance!$AU:$AZ,5,FALSE),IF(C1910=5,VLOOKUP(B1910-1,balance!$AU:$AZ,6,FALSE),0)))))</f>
        <v>9500</v>
      </c>
      <c r="F1910">
        <v>53</v>
      </c>
      <c r="G1910">
        <f>IF(C1910=1,VLOOKUP(FoxFire!B1910,balance!$U:$Z,2,FALSE),IF(C1910=2,VLOOKUP(B1910,balance!$U:$Z,3,FALSE),IF(C1910=3,VLOOKUP(B1910,balance!$U:$Z,4,FALSE),IF(C1910=4,VLOOKUP(B1910,balance!$U:$Z,5,FALSE),IF(C1910=5,VLOOKUP(B1910-1,balance!$U:$Z,6,FALSE),0)))))/100</f>
        <v>4.81E-3</v>
      </c>
      <c r="H1910">
        <v>2</v>
      </c>
      <c r="I1910" s="1">
        <f>IF(C1910=1,VLOOKUP(FoxFire!B1910,balance!$AF:$AJ,2,FALSE),IF(C1910=2,VLOOKUP(B1910,balance!$AF:$AJ,3,FALSE),IF(C1910=3,VLOOKUP(B1910,balance!$AF:$AJ,4,FALSE),IF(C1910=4,VLOOKUP(B1910,balance!$AF:$AJ,5,FALSE),IF(C1910=5,VLOOKUP(B1910,balance!$AF:$AK,6,FALSE),0)))))*1000000000000</f>
        <v>3166250000000.0249</v>
      </c>
      <c r="J1910">
        <f>VLOOKUP(B1910,balance!AU:BD,10,FALSE)</f>
        <v>0</v>
      </c>
    </row>
    <row r="1911" spans="1:10" x14ac:dyDescent="0.3">
      <c r="A1911">
        <v>1909</v>
      </c>
      <c r="B1911">
        <f t="shared" si="59"/>
        <v>383</v>
      </c>
      <c r="C1911">
        <f t="shared" si="58"/>
        <v>5</v>
      </c>
      <c r="D1911">
        <v>9026</v>
      </c>
      <c r="E1911" s="1">
        <f>IF(C1911=1,VLOOKUP(B1911,balance!$AU:$AZ,2,FALSE),IF(C1911=2,VLOOKUP(B1911,balance!$AU:$AZ,3,FALSE),IF(C1911=3,VLOOKUP(B1911,balance!$AU:$AZ,4,FALSE),IF(C1911=4,VLOOKUP(B1911,balance!$AU:$AZ,5,FALSE),IF(C1911=5,VLOOKUP(B1911-1,balance!$AU:$AZ,6,FALSE),0)))))</f>
        <v>190000</v>
      </c>
      <c r="F1911">
        <v>53</v>
      </c>
      <c r="G1911">
        <f>IF(C1911=1,VLOOKUP(FoxFire!B1911,balance!$U:$Z,2,FALSE),IF(C1911=2,VLOOKUP(B1911,balance!$U:$Z,3,FALSE),IF(C1911=3,VLOOKUP(B1911,balance!$U:$Z,4,FALSE),IF(C1911=4,VLOOKUP(B1911,balance!$U:$Z,5,FALSE),IF(C1911=5,VLOOKUP(B1911-1,balance!$U:$Z,6,FALSE),0)))))/100</f>
        <v>1994.3380999999999</v>
      </c>
      <c r="H1911">
        <v>2</v>
      </c>
      <c r="I1911" s="1">
        <f>IF(C1911=1,VLOOKUP(FoxFire!B1911,balance!$AF:$AJ,2,FALSE),IF(C1911=2,VLOOKUP(B1911,balance!$AF:$AJ,3,FALSE),IF(C1911=3,VLOOKUP(B1911,balance!$AF:$AJ,4,FALSE),IF(C1911=4,VLOOKUP(B1911,balance!$AF:$AJ,5,FALSE),IF(C1911=5,VLOOKUP(B1911,balance!$AF:$AK,6,FALSE),0)))))*1000000000000</f>
        <v>12670000000000.1</v>
      </c>
      <c r="J1911">
        <f>VLOOKUP(B1911,balance!AU:BD,10,FALSE)</f>
        <v>0</v>
      </c>
    </row>
    <row r="1912" spans="1:10" x14ac:dyDescent="0.3">
      <c r="A1912">
        <v>1910</v>
      </c>
      <c r="B1912">
        <f t="shared" si="59"/>
        <v>383</v>
      </c>
      <c r="C1912">
        <f t="shared" si="58"/>
        <v>1</v>
      </c>
      <c r="D1912">
        <v>9026</v>
      </c>
      <c r="E1912" s="1">
        <f>IF(C1912=1,VLOOKUP(B1912,balance!$AU:$AZ,2,FALSE),IF(C1912=2,VLOOKUP(B1912,balance!$AU:$AZ,3,FALSE),IF(C1912=3,VLOOKUP(B1912,balance!$AU:$AZ,4,FALSE),IF(C1912=4,VLOOKUP(B1912,balance!$AU:$AZ,5,FALSE),IF(C1912=5,VLOOKUP(B1912-1,balance!$AU:$AZ,6,FALSE),0)))))</f>
        <v>9500</v>
      </c>
      <c r="F1912">
        <v>53</v>
      </c>
      <c r="G1912">
        <f>IF(C1912=1,VLOOKUP(FoxFire!B1912,balance!$U:$Z,2,FALSE),IF(C1912=2,VLOOKUP(B1912,balance!$U:$Z,3,FALSE),IF(C1912=3,VLOOKUP(B1912,balance!$U:$Z,4,FALSE),IF(C1912=4,VLOOKUP(B1912,balance!$U:$Z,5,FALSE),IF(C1912=5,VLOOKUP(B1912-1,balance!$U:$Z,6,FALSE),0)))))/100</f>
        <v>4.8199999999999996E-3</v>
      </c>
      <c r="H1912">
        <v>2</v>
      </c>
      <c r="I1912" s="1">
        <f>IF(C1912=1,VLOOKUP(FoxFire!B1912,balance!$AF:$AJ,2,FALSE),IF(C1912=2,VLOOKUP(B1912,balance!$AF:$AJ,3,FALSE),IF(C1912=3,VLOOKUP(B1912,balance!$AF:$AJ,4,FALSE),IF(C1912=4,VLOOKUP(B1912,balance!$AF:$AJ,5,FALSE),IF(C1912=5,VLOOKUP(B1912,balance!$AF:$AK,6,FALSE),0)))))*1000000000000</f>
        <v>3167500000000.0249</v>
      </c>
      <c r="J1912">
        <f>VLOOKUP(B1912,balance!AU:BD,10,FALSE)</f>
        <v>0</v>
      </c>
    </row>
    <row r="1913" spans="1:10" x14ac:dyDescent="0.3">
      <c r="A1913">
        <v>1911</v>
      </c>
      <c r="B1913">
        <f t="shared" si="59"/>
        <v>383</v>
      </c>
      <c r="C1913">
        <f t="shared" si="58"/>
        <v>2</v>
      </c>
      <c r="D1913">
        <v>9026</v>
      </c>
      <c r="E1913" s="1">
        <f>IF(C1913=1,VLOOKUP(B1913,balance!$AU:$AZ,2,FALSE),IF(C1913=2,VLOOKUP(B1913,balance!$AU:$AZ,3,FALSE),IF(C1913=3,VLOOKUP(B1913,balance!$AU:$AZ,4,FALSE),IF(C1913=4,VLOOKUP(B1913,balance!$AU:$AZ,5,FALSE),IF(C1913=5,VLOOKUP(B1913-1,balance!$AU:$AZ,6,FALSE),0)))))</f>
        <v>9500</v>
      </c>
      <c r="F1913">
        <v>53</v>
      </c>
      <c r="G1913">
        <f>IF(C1913=1,VLOOKUP(FoxFire!B1913,balance!$U:$Z,2,FALSE),IF(C1913=2,VLOOKUP(B1913,balance!$U:$Z,3,FALSE),IF(C1913=3,VLOOKUP(B1913,balance!$U:$Z,4,FALSE),IF(C1913=4,VLOOKUP(B1913,balance!$U:$Z,5,FALSE),IF(C1913=5,VLOOKUP(B1913-1,balance!$U:$Z,6,FALSE),0)))))/100</f>
        <v>4.8199999999999996E-3</v>
      </c>
      <c r="H1913">
        <v>2</v>
      </c>
      <c r="I1913" s="1">
        <f>IF(C1913=1,VLOOKUP(FoxFire!B1913,balance!$AF:$AJ,2,FALSE),IF(C1913=2,VLOOKUP(B1913,balance!$AF:$AJ,3,FALSE),IF(C1913=3,VLOOKUP(B1913,balance!$AF:$AJ,4,FALSE),IF(C1913=4,VLOOKUP(B1913,balance!$AF:$AJ,5,FALSE),IF(C1913=5,VLOOKUP(B1913,balance!$AF:$AK,6,FALSE),0)))))*1000000000000</f>
        <v>3167500000000.0249</v>
      </c>
      <c r="J1913">
        <f>VLOOKUP(B1913,balance!AU:BD,10,FALSE)</f>
        <v>0</v>
      </c>
    </row>
    <row r="1914" spans="1:10" x14ac:dyDescent="0.3">
      <c r="A1914">
        <v>1912</v>
      </c>
      <c r="B1914">
        <f t="shared" si="59"/>
        <v>383</v>
      </c>
      <c r="C1914">
        <f t="shared" si="58"/>
        <v>3</v>
      </c>
      <c r="D1914">
        <v>9026</v>
      </c>
      <c r="E1914" s="1">
        <f>IF(C1914=1,VLOOKUP(B1914,balance!$AU:$AZ,2,FALSE),IF(C1914=2,VLOOKUP(B1914,balance!$AU:$AZ,3,FALSE),IF(C1914=3,VLOOKUP(B1914,balance!$AU:$AZ,4,FALSE),IF(C1914=4,VLOOKUP(B1914,balance!$AU:$AZ,5,FALSE),IF(C1914=5,VLOOKUP(B1914-1,balance!$AU:$AZ,6,FALSE),0)))))</f>
        <v>9500</v>
      </c>
      <c r="F1914">
        <v>53</v>
      </c>
      <c r="G1914">
        <f>IF(C1914=1,VLOOKUP(FoxFire!B1914,balance!$U:$Z,2,FALSE),IF(C1914=2,VLOOKUP(B1914,balance!$U:$Z,3,FALSE),IF(C1914=3,VLOOKUP(B1914,balance!$U:$Z,4,FALSE),IF(C1914=4,VLOOKUP(B1914,balance!$U:$Z,5,FALSE),IF(C1914=5,VLOOKUP(B1914-1,balance!$U:$Z,6,FALSE),0)))))/100</f>
        <v>4.8199999999999996E-3</v>
      </c>
      <c r="H1914">
        <v>2</v>
      </c>
      <c r="I1914" s="1">
        <f>IF(C1914=1,VLOOKUP(FoxFire!B1914,balance!$AF:$AJ,2,FALSE),IF(C1914=2,VLOOKUP(B1914,balance!$AF:$AJ,3,FALSE),IF(C1914=3,VLOOKUP(B1914,balance!$AF:$AJ,4,FALSE),IF(C1914=4,VLOOKUP(B1914,balance!$AF:$AJ,5,FALSE),IF(C1914=5,VLOOKUP(B1914,balance!$AF:$AK,6,FALSE),0)))))*1000000000000</f>
        <v>3167500000000.0249</v>
      </c>
      <c r="J1914">
        <f>VLOOKUP(B1914,balance!AU:BD,10,FALSE)</f>
        <v>0</v>
      </c>
    </row>
    <row r="1915" spans="1:10" x14ac:dyDescent="0.3">
      <c r="A1915">
        <v>1913</v>
      </c>
      <c r="B1915">
        <f t="shared" si="59"/>
        <v>383</v>
      </c>
      <c r="C1915">
        <f t="shared" si="58"/>
        <v>4</v>
      </c>
      <c r="D1915">
        <v>9026</v>
      </c>
      <c r="E1915" s="1">
        <f>IF(C1915=1,VLOOKUP(B1915,balance!$AU:$AZ,2,FALSE),IF(C1915=2,VLOOKUP(B1915,balance!$AU:$AZ,3,FALSE),IF(C1915=3,VLOOKUP(B1915,balance!$AU:$AZ,4,FALSE),IF(C1915=4,VLOOKUP(B1915,balance!$AU:$AZ,5,FALSE),IF(C1915=5,VLOOKUP(B1915-1,balance!$AU:$AZ,6,FALSE),0)))))</f>
        <v>9500</v>
      </c>
      <c r="F1915">
        <v>53</v>
      </c>
      <c r="G1915">
        <f>IF(C1915=1,VLOOKUP(FoxFire!B1915,balance!$U:$Z,2,FALSE),IF(C1915=2,VLOOKUP(B1915,balance!$U:$Z,3,FALSE),IF(C1915=3,VLOOKUP(B1915,balance!$U:$Z,4,FALSE),IF(C1915=4,VLOOKUP(B1915,balance!$U:$Z,5,FALSE),IF(C1915=5,VLOOKUP(B1915-1,balance!$U:$Z,6,FALSE),0)))))/100</f>
        <v>4.8199999999999996E-3</v>
      </c>
      <c r="H1915">
        <v>2</v>
      </c>
      <c r="I1915" s="1">
        <f>IF(C1915=1,VLOOKUP(FoxFire!B1915,balance!$AF:$AJ,2,FALSE),IF(C1915=2,VLOOKUP(B1915,balance!$AF:$AJ,3,FALSE),IF(C1915=3,VLOOKUP(B1915,balance!$AF:$AJ,4,FALSE),IF(C1915=4,VLOOKUP(B1915,balance!$AF:$AJ,5,FALSE),IF(C1915=5,VLOOKUP(B1915,balance!$AF:$AK,6,FALSE),0)))))*1000000000000</f>
        <v>3167500000000.0249</v>
      </c>
      <c r="J1915">
        <f>VLOOKUP(B1915,balance!AU:BD,10,FALSE)</f>
        <v>0</v>
      </c>
    </row>
    <row r="1916" spans="1:10" x14ac:dyDescent="0.3">
      <c r="A1916">
        <v>1914</v>
      </c>
      <c r="B1916">
        <f t="shared" si="59"/>
        <v>384</v>
      </c>
      <c r="C1916">
        <f t="shared" si="58"/>
        <v>5</v>
      </c>
      <c r="D1916">
        <v>9026</v>
      </c>
      <c r="E1916" s="1">
        <f>IF(C1916=1,VLOOKUP(B1916,balance!$AU:$AZ,2,FALSE),IF(C1916=2,VLOOKUP(B1916,balance!$AU:$AZ,3,FALSE),IF(C1916=3,VLOOKUP(B1916,balance!$AU:$AZ,4,FALSE),IF(C1916=4,VLOOKUP(B1916,balance!$AU:$AZ,5,FALSE),IF(C1916=5,VLOOKUP(B1916-1,balance!$AU:$AZ,6,FALSE),0)))))</f>
        <v>190000</v>
      </c>
      <c r="F1916">
        <v>53</v>
      </c>
      <c r="G1916">
        <f>IF(C1916=1,VLOOKUP(FoxFire!B1916,balance!$U:$Z,2,FALSE),IF(C1916=2,VLOOKUP(B1916,balance!$U:$Z,3,FALSE),IF(C1916=3,VLOOKUP(B1916,balance!$U:$Z,4,FALSE),IF(C1916=4,VLOOKUP(B1916,balance!$U:$Z,5,FALSE),IF(C1916=5,VLOOKUP(B1916-1,balance!$U:$Z,6,FALSE),0)))))/100</f>
        <v>2000.4828</v>
      </c>
      <c r="H1916">
        <v>2</v>
      </c>
      <c r="I1916" s="1">
        <f>IF(C1916=1,VLOOKUP(FoxFire!B1916,balance!$AF:$AJ,2,FALSE),IF(C1916=2,VLOOKUP(B1916,balance!$AF:$AJ,3,FALSE),IF(C1916=3,VLOOKUP(B1916,balance!$AF:$AJ,4,FALSE),IF(C1916=4,VLOOKUP(B1916,balance!$AF:$AJ,5,FALSE),IF(C1916=5,VLOOKUP(B1916,balance!$AF:$AK,6,FALSE),0)))))*1000000000000</f>
        <v>12675000000000.1</v>
      </c>
      <c r="J1916">
        <f>VLOOKUP(B1916,balance!AU:BD,10,FALSE)</f>
        <v>0</v>
      </c>
    </row>
    <row r="1917" spans="1:10" x14ac:dyDescent="0.3">
      <c r="A1917">
        <v>1915</v>
      </c>
      <c r="B1917">
        <f t="shared" si="59"/>
        <v>384</v>
      </c>
      <c r="C1917">
        <f t="shared" si="58"/>
        <v>1</v>
      </c>
      <c r="D1917">
        <v>9026</v>
      </c>
      <c r="E1917" s="1">
        <f>IF(C1917=1,VLOOKUP(B1917,balance!$AU:$AZ,2,FALSE),IF(C1917=2,VLOOKUP(B1917,balance!$AU:$AZ,3,FALSE),IF(C1917=3,VLOOKUP(B1917,balance!$AU:$AZ,4,FALSE),IF(C1917=4,VLOOKUP(B1917,balance!$AU:$AZ,5,FALSE),IF(C1917=5,VLOOKUP(B1917-1,balance!$AU:$AZ,6,FALSE),0)))))</f>
        <v>9500</v>
      </c>
      <c r="F1917">
        <v>53</v>
      </c>
      <c r="G1917">
        <f>IF(C1917=1,VLOOKUP(FoxFire!B1917,balance!$U:$Z,2,FALSE),IF(C1917=2,VLOOKUP(B1917,balance!$U:$Z,3,FALSE),IF(C1917=3,VLOOKUP(B1917,balance!$U:$Z,4,FALSE),IF(C1917=4,VLOOKUP(B1917,balance!$U:$Z,5,FALSE),IF(C1917=5,VLOOKUP(B1917-1,balance!$U:$Z,6,FALSE),0)))))/100</f>
        <v>4.8300000000000001E-3</v>
      </c>
      <c r="H1917">
        <v>2</v>
      </c>
      <c r="I1917" s="1">
        <f>IF(C1917=1,VLOOKUP(FoxFire!B1917,balance!$AF:$AJ,2,FALSE),IF(C1917=2,VLOOKUP(B1917,balance!$AF:$AJ,3,FALSE),IF(C1917=3,VLOOKUP(B1917,balance!$AF:$AJ,4,FALSE),IF(C1917=4,VLOOKUP(B1917,balance!$AF:$AJ,5,FALSE),IF(C1917=5,VLOOKUP(B1917,balance!$AF:$AK,6,FALSE),0)))))*1000000000000</f>
        <v>3168750000000.0249</v>
      </c>
      <c r="J1917">
        <f>VLOOKUP(B1917,balance!AU:BD,10,FALSE)</f>
        <v>0</v>
      </c>
    </row>
    <row r="1918" spans="1:10" x14ac:dyDescent="0.3">
      <c r="A1918">
        <v>1916</v>
      </c>
      <c r="B1918">
        <f t="shared" si="59"/>
        <v>384</v>
      </c>
      <c r="C1918">
        <f t="shared" si="58"/>
        <v>2</v>
      </c>
      <c r="D1918">
        <v>9026</v>
      </c>
      <c r="E1918" s="1">
        <f>IF(C1918=1,VLOOKUP(B1918,balance!$AU:$AZ,2,FALSE),IF(C1918=2,VLOOKUP(B1918,balance!$AU:$AZ,3,FALSE),IF(C1918=3,VLOOKUP(B1918,balance!$AU:$AZ,4,FALSE),IF(C1918=4,VLOOKUP(B1918,balance!$AU:$AZ,5,FALSE),IF(C1918=5,VLOOKUP(B1918-1,balance!$AU:$AZ,6,FALSE),0)))))</f>
        <v>9500</v>
      </c>
      <c r="F1918">
        <v>53</v>
      </c>
      <c r="G1918">
        <f>IF(C1918=1,VLOOKUP(FoxFire!B1918,balance!$U:$Z,2,FALSE),IF(C1918=2,VLOOKUP(B1918,balance!$U:$Z,3,FALSE),IF(C1918=3,VLOOKUP(B1918,balance!$U:$Z,4,FALSE),IF(C1918=4,VLOOKUP(B1918,balance!$U:$Z,5,FALSE),IF(C1918=5,VLOOKUP(B1918-1,balance!$U:$Z,6,FALSE),0)))))/100</f>
        <v>4.8300000000000001E-3</v>
      </c>
      <c r="H1918">
        <v>2</v>
      </c>
      <c r="I1918" s="1">
        <f>IF(C1918=1,VLOOKUP(FoxFire!B1918,balance!$AF:$AJ,2,FALSE),IF(C1918=2,VLOOKUP(B1918,balance!$AF:$AJ,3,FALSE),IF(C1918=3,VLOOKUP(B1918,balance!$AF:$AJ,4,FALSE),IF(C1918=4,VLOOKUP(B1918,balance!$AF:$AJ,5,FALSE),IF(C1918=5,VLOOKUP(B1918,balance!$AF:$AK,6,FALSE),0)))))*1000000000000</f>
        <v>3168750000000.0249</v>
      </c>
      <c r="J1918">
        <f>VLOOKUP(B1918,balance!AU:BD,10,FALSE)</f>
        <v>0</v>
      </c>
    </row>
    <row r="1919" spans="1:10" x14ac:dyDescent="0.3">
      <c r="A1919">
        <v>1917</v>
      </c>
      <c r="B1919">
        <f t="shared" si="59"/>
        <v>384</v>
      </c>
      <c r="C1919">
        <f t="shared" si="58"/>
        <v>3</v>
      </c>
      <c r="D1919">
        <v>9026</v>
      </c>
      <c r="E1919" s="1">
        <f>IF(C1919=1,VLOOKUP(B1919,balance!$AU:$AZ,2,FALSE),IF(C1919=2,VLOOKUP(B1919,balance!$AU:$AZ,3,FALSE),IF(C1919=3,VLOOKUP(B1919,balance!$AU:$AZ,4,FALSE),IF(C1919=4,VLOOKUP(B1919,balance!$AU:$AZ,5,FALSE),IF(C1919=5,VLOOKUP(B1919-1,balance!$AU:$AZ,6,FALSE),0)))))</f>
        <v>9500</v>
      </c>
      <c r="F1919">
        <v>53</v>
      </c>
      <c r="G1919">
        <f>IF(C1919=1,VLOOKUP(FoxFire!B1919,balance!$U:$Z,2,FALSE),IF(C1919=2,VLOOKUP(B1919,balance!$U:$Z,3,FALSE),IF(C1919=3,VLOOKUP(B1919,balance!$U:$Z,4,FALSE),IF(C1919=4,VLOOKUP(B1919,balance!$U:$Z,5,FALSE),IF(C1919=5,VLOOKUP(B1919-1,balance!$U:$Z,6,FALSE),0)))))/100</f>
        <v>4.8300000000000001E-3</v>
      </c>
      <c r="H1919">
        <v>2</v>
      </c>
      <c r="I1919" s="1">
        <f>IF(C1919=1,VLOOKUP(FoxFire!B1919,balance!$AF:$AJ,2,FALSE),IF(C1919=2,VLOOKUP(B1919,balance!$AF:$AJ,3,FALSE),IF(C1919=3,VLOOKUP(B1919,balance!$AF:$AJ,4,FALSE),IF(C1919=4,VLOOKUP(B1919,balance!$AF:$AJ,5,FALSE),IF(C1919=5,VLOOKUP(B1919,balance!$AF:$AK,6,FALSE),0)))))*1000000000000</f>
        <v>3168750000000.0249</v>
      </c>
      <c r="J1919">
        <f>VLOOKUP(B1919,balance!AU:BD,10,FALSE)</f>
        <v>0</v>
      </c>
    </row>
    <row r="1920" spans="1:10" x14ac:dyDescent="0.3">
      <c r="A1920">
        <v>1918</v>
      </c>
      <c r="B1920">
        <f t="shared" si="59"/>
        <v>384</v>
      </c>
      <c r="C1920">
        <f t="shared" si="58"/>
        <v>4</v>
      </c>
      <c r="D1920">
        <v>9026</v>
      </c>
      <c r="E1920" s="1">
        <f>IF(C1920=1,VLOOKUP(B1920,balance!$AU:$AZ,2,FALSE),IF(C1920=2,VLOOKUP(B1920,balance!$AU:$AZ,3,FALSE),IF(C1920=3,VLOOKUP(B1920,balance!$AU:$AZ,4,FALSE),IF(C1920=4,VLOOKUP(B1920,balance!$AU:$AZ,5,FALSE),IF(C1920=5,VLOOKUP(B1920-1,balance!$AU:$AZ,6,FALSE),0)))))</f>
        <v>9500</v>
      </c>
      <c r="F1920">
        <v>53</v>
      </c>
      <c r="G1920">
        <f>IF(C1920=1,VLOOKUP(FoxFire!B1920,balance!$U:$Z,2,FALSE),IF(C1920=2,VLOOKUP(B1920,balance!$U:$Z,3,FALSE),IF(C1920=3,VLOOKUP(B1920,balance!$U:$Z,4,FALSE),IF(C1920=4,VLOOKUP(B1920,balance!$U:$Z,5,FALSE),IF(C1920=5,VLOOKUP(B1920-1,balance!$U:$Z,6,FALSE),0)))))/100</f>
        <v>4.8300000000000001E-3</v>
      </c>
      <c r="H1920">
        <v>2</v>
      </c>
      <c r="I1920" s="1">
        <f>IF(C1920=1,VLOOKUP(FoxFire!B1920,balance!$AF:$AJ,2,FALSE),IF(C1920=2,VLOOKUP(B1920,balance!$AF:$AJ,3,FALSE),IF(C1920=3,VLOOKUP(B1920,balance!$AF:$AJ,4,FALSE),IF(C1920=4,VLOOKUP(B1920,balance!$AF:$AJ,5,FALSE),IF(C1920=5,VLOOKUP(B1920,balance!$AF:$AK,6,FALSE),0)))))*1000000000000</f>
        <v>3168750000000.0249</v>
      </c>
      <c r="J1920">
        <f>VLOOKUP(B1920,balance!AU:BD,10,FALSE)</f>
        <v>0</v>
      </c>
    </row>
    <row r="1921" spans="1:10" x14ac:dyDescent="0.3">
      <c r="A1921">
        <v>1919</v>
      </c>
      <c r="B1921">
        <f t="shared" si="59"/>
        <v>385</v>
      </c>
      <c r="C1921">
        <f t="shared" si="58"/>
        <v>5</v>
      </c>
      <c r="D1921">
        <v>9026</v>
      </c>
      <c r="E1921" s="1">
        <f>IF(C1921=1,VLOOKUP(B1921,balance!$AU:$AZ,2,FALSE),IF(C1921=2,VLOOKUP(B1921,balance!$AU:$AZ,3,FALSE),IF(C1921=3,VLOOKUP(B1921,balance!$AU:$AZ,4,FALSE),IF(C1921=4,VLOOKUP(B1921,balance!$AU:$AZ,5,FALSE),IF(C1921=5,VLOOKUP(B1921-1,balance!$AU:$AZ,6,FALSE),0)))))</f>
        <v>190000</v>
      </c>
      <c r="F1921">
        <v>53</v>
      </c>
      <c r="G1921">
        <f>IF(C1921=1,VLOOKUP(FoxFire!B1921,balance!$U:$Z,2,FALSE),IF(C1921=2,VLOOKUP(B1921,balance!$U:$Z,3,FALSE),IF(C1921=3,VLOOKUP(B1921,balance!$U:$Z,4,FALSE),IF(C1921=4,VLOOKUP(B1921,balance!$U:$Z,5,FALSE),IF(C1921=5,VLOOKUP(B1921-1,balance!$U:$Z,6,FALSE),0)))))/100</f>
        <v>2006.6379000000002</v>
      </c>
      <c r="H1921">
        <v>2</v>
      </c>
      <c r="I1921" s="1">
        <f>IF(C1921=1,VLOOKUP(FoxFire!B1921,balance!$AF:$AJ,2,FALSE),IF(C1921=2,VLOOKUP(B1921,balance!$AF:$AJ,3,FALSE),IF(C1921=3,VLOOKUP(B1921,balance!$AF:$AJ,4,FALSE),IF(C1921=4,VLOOKUP(B1921,balance!$AF:$AJ,5,FALSE),IF(C1921=5,VLOOKUP(B1921,balance!$AF:$AK,6,FALSE),0)))))*1000000000000</f>
        <v>12680000000000.1</v>
      </c>
      <c r="J1921">
        <f>VLOOKUP(B1921,balance!AU:BD,10,FALSE)</f>
        <v>0</v>
      </c>
    </row>
    <row r="1922" spans="1:10" x14ac:dyDescent="0.3">
      <c r="A1922">
        <v>1920</v>
      </c>
      <c r="B1922">
        <f t="shared" si="59"/>
        <v>385</v>
      </c>
      <c r="C1922">
        <f t="shared" si="58"/>
        <v>1</v>
      </c>
      <c r="D1922">
        <v>9026</v>
      </c>
      <c r="E1922" s="1">
        <f>IF(C1922=1,VLOOKUP(B1922,balance!$AU:$AZ,2,FALSE),IF(C1922=2,VLOOKUP(B1922,balance!$AU:$AZ,3,FALSE),IF(C1922=3,VLOOKUP(B1922,balance!$AU:$AZ,4,FALSE),IF(C1922=4,VLOOKUP(B1922,balance!$AU:$AZ,5,FALSE),IF(C1922=5,VLOOKUP(B1922-1,balance!$AU:$AZ,6,FALSE),0)))))</f>
        <v>9500</v>
      </c>
      <c r="F1922">
        <v>53</v>
      </c>
      <c r="G1922">
        <f>IF(C1922=1,VLOOKUP(FoxFire!B1922,balance!$U:$Z,2,FALSE),IF(C1922=2,VLOOKUP(B1922,balance!$U:$Z,3,FALSE),IF(C1922=3,VLOOKUP(B1922,balance!$U:$Z,4,FALSE),IF(C1922=4,VLOOKUP(B1922,balance!$U:$Z,5,FALSE),IF(C1922=5,VLOOKUP(B1922-1,balance!$U:$Z,6,FALSE),0)))))/100</f>
        <v>4.8399999999999997E-3</v>
      </c>
      <c r="H1922">
        <v>2</v>
      </c>
      <c r="I1922" s="1">
        <f>IF(C1922=1,VLOOKUP(FoxFire!B1922,balance!$AF:$AJ,2,FALSE),IF(C1922=2,VLOOKUP(B1922,balance!$AF:$AJ,3,FALSE),IF(C1922=3,VLOOKUP(B1922,balance!$AF:$AJ,4,FALSE),IF(C1922=4,VLOOKUP(B1922,balance!$AF:$AJ,5,FALSE),IF(C1922=5,VLOOKUP(B1922,balance!$AF:$AK,6,FALSE),0)))))*1000000000000</f>
        <v>3170000000000.0249</v>
      </c>
      <c r="J1922">
        <f>VLOOKUP(B1922,balance!AU:BD,10,FALSE)</f>
        <v>0</v>
      </c>
    </row>
    <row r="1923" spans="1:10" x14ac:dyDescent="0.3">
      <c r="A1923">
        <v>1921</v>
      </c>
      <c r="B1923">
        <f t="shared" si="59"/>
        <v>385</v>
      </c>
      <c r="C1923">
        <f t="shared" si="58"/>
        <v>2</v>
      </c>
      <c r="D1923">
        <v>9026</v>
      </c>
      <c r="E1923" s="1">
        <f>IF(C1923=1,VLOOKUP(B1923,balance!$AU:$AZ,2,FALSE),IF(C1923=2,VLOOKUP(B1923,balance!$AU:$AZ,3,FALSE),IF(C1923=3,VLOOKUP(B1923,balance!$AU:$AZ,4,FALSE),IF(C1923=4,VLOOKUP(B1923,balance!$AU:$AZ,5,FALSE),IF(C1923=5,VLOOKUP(B1923-1,balance!$AU:$AZ,6,FALSE),0)))))</f>
        <v>9500</v>
      </c>
      <c r="F1923">
        <v>53</v>
      </c>
      <c r="G1923">
        <f>IF(C1923=1,VLOOKUP(FoxFire!B1923,balance!$U:$Z,2,FALSE),IF(C1923=2,VLOOKUP(B1923,balance!$U:$Z,3,FALSE),IF(C1923=3,VLOOKUP(B1923,balance!$U:$Z,4,FALSE),IF(C1923=4,VLOOKUP(B1923,balance!$U:$Z,5,FALSE),IF(C1923=5,VLOOKUP(B1923-1,balance!$U:$Z,6,FALSE),0)))))/100</f>
        <v>4.8399999999999997E-3</v>
      </c>
      <c r="H1923">
        <v>2</v>
      </c>
      <c r="I1923" s="1">
        <f>IF(C1923=1,VLOOKUP(FoxFire!B1923,balance!$AF:$AJ,2,FALSE),IF(C1923=2,VLOOKUP(B1923,balance!$AF:$AJ,3,FALSE),IF(C1923=3,VLOOKUP(B1923,balance!$AF:$AJ,4,FALSE),IF(C1923=4,VLOOKUP(B1923,balance!$AF:$AJ,5,FALSE),IF(C1923=5,VLOOKUP(B1923,balance!$AF:$AK,6,FALSE),0)))))*1000000000000</f>
        <v>3170000000000.0249</v>
      </c>
      <c r="J1923">
        <f>VLOOKUP(B1923,balance!AU:BD,10,FALSE)</f>
        <v>0</v>
      </c>
    </row>
    <row r="1924" spans="1:10" x14ac:dyDescent="0.3">
      <c r="A1924">
        <v>1922</v>
      </c>
      <c r="B1924">
        <f t="shared" si="59"/>
        <v>385</v>
      </c>
      <c r="C1924">
        <f t="shared" si="58"/>
        <v>3</v>
      </c>
      <c r="D1924">
        <v>9026</v>
      </c>
      <c r="E1924" s="1">
        <f>IF(C1924=1,VLOOKUP(B1924,balance!$AU:$AZ,2,FALSE),IF(C1924=2,VLOOKUP(B1924,balance!$AU:$AZ,3,FALSE),IF(C1924=3,VLOOKUP(B1924,balance!$AU:$AZ,4,FALSE),IF(C1924=4,VLOOKUP(B1924,balance!$AU:$AZ,5,FALSE),IF(C1924=5,VLOOKUP(B1924-1,balance!$AU:$AZ,6,FALSE),0)))))</f>
        <v>9500</v>
      </c>
      <c r="F1924">
        <v>53</v>
      </c>
      <c r="G1924">
        <f>IF(C1924=1,VLOOKUP(FoxFire!B1924,balance!$U:$Z,2,FALSE),IF(C1924=2,VLOOKUP(B1924,balance!$U:$Z,3,FALSE),IF(C1924=3,VLOOKUP(B1924,balance!$U:$Z,4,FALSE),IF(C1924=4,VLOOKUP(B1924,balance!$U:$Z,5,FALSE),IF(C1924=5,VLOOKUP(B1924-1,balance!$U:$Z,6,FALSE),0)))))/100</f>
        <v>4.8399999999999997E-3</v>
      </c>
      <c r="H1924">
        <v>2</v>
      </c>
      <c r="I1924" s="1">
        <f>IF(C1924=1,VLOOKUP(FoxFire!B1924,balance!$AF:$AJ,2,FALSE),IF(C1924=2,VLOOKUP(B1924,balance!$AF:$AJ,3,FALSE),IF(C1924=3,VLOOKUP(B1924,balance!$AF:$AJ,4,FALSE),IF(C1924=4,VLOOKUP(B1924,balance!$AF:$AJ,5,FALSE),IF(C1924=5,VLOOKUP(B1924,balance!$AF:$AK,6,FALSE),0)))))*1000000000000</f>
        <v>3170000000000.0249</v>
      </c>
      <c r="J1924">
        <f>VLOOKUP(B1924,balance!AU:BD,10,FALSE)</f>
        <v>0</v>
      </c>
    </row>
    <row r="1925" spans="1:10" x14ac:dyDescent="0.3">
      <c r="A1925">
        <v>1923</v>
      </c>
      <c r="B1925">
        <f t="shared" si="59"/>
        <v>385</v>
      </c>
      <c r="C1925">
        <f t="shared" si="58"/>
        <v>4</v>
      </c>
      <c r="D1925">
        <v>9026</v>
      </c>
      <c r="E1925" s="1">
        <f>IF(C1925=1,VLOOKUP(B1925,balance!$AU:$AZ,2,FALSE),IF(C1925=2,VLOOKUP(B1925,balance!$AU:$AZ,3,FALSE),IF(C1925=3,VLOOKUP(B1925,balance!$AU:$AZ,4,FALSE),IF(C1925=4,VLOOKUP(B1925,balance!$AU:$AZ,5,FALSE),IF(C1925=5,VLOOKUP(B1925-1,balance!$AU:$AZ,6,FALSE),0)))))</f>
        <v>9500</v>
      </c>
      <c r="F1925">
        <v>53</v>
      </c>
      <c r="G1925">
        <f>IF(C1925=1,VLOOKUP(FoxFire!B1925,balance!$U:$Z,2,FALSE),IF(C1925=2,VLOOKUP(B1925,balance!$U:$Z,3,FALSE),IF(C1925=3,VLOOKUP(B1925,balance!$U:$Z,4,FALSE),IF(C1925=4,VLOOKUP(B1925,balance!$U:$Z,5,FALSE),IF(C1925=5,VLOOKUP(B1925-1,balance!$U:$Z,6,FALSE),0)))))/100</f>
        <v>4.8399999999999997E-3</v>
      </c>
      <c r="H1925">
        <v>2</v>
      </c>
      <c r="I1925" s="1">
        <f>IF(C1925=1,VLOOKUP(FoxFire!B1925,balance!$AF:$AJ,2,FALSE),IF(C1925=2,VLOOKUP(B1925,balance!$AF:$AJ,3,FALSE),IF(C1925=3,VLOOKUP(B1925,balance!$AF:$AJ,4,FALSE),IF(C1925=4,VLOOKUP(B1925,balance!$AF:$AJ,5,FALSE),IF(C1925=5,VLOOKUP(B1925,balance!$AF:$AK,6,FALSE),0)))))*1000000000000</f>
        <v>3170000000000.0249</v>
      </c>
      <c r="J1925">
        <f>VLOOKUP(B1925,balance!AU:BD,10,FALSE)</f>
        <v>0</v>
      </c>
    </row>
    <row r="1926" spans="1:10" x14ac:dyDescent="0.3">
      <c r="A1926">
        <v>1924</v>
      </c>
      <c r="B1926">
        <f t="shared" si="59"/>
        <v>386</v>
      </c>
      <c r="C1926">
        <f t="shared" si="58"/>
        <v>5</v>
      </c>
      <c r="D1926">
        <v>9026</v>
      </c>
      <c r="E1926" s="1">
        <f>IF(C1926=1,VLOOKUP(B1926,balance!$AU:$AZ,2,FALSE),IF(C1926=2,VLOOKUP(B1926,balance!$AU:$AZ,3,FALSE),IF(C1926=3,VLOOKUP(B1926,balance!$AU:$AZ,4,FALSE),IF(C1926=4,VLOOKUP(B1926,balance!$AU:$AZ,5,FALSE),IF(C1926=5,VLOOKUP(B1926-1,balance!$AU:$AZ,6,FALSE),0)))))</f>
        <v>190000</v>
      </c>
      <c r="F1926">
        <v>53</v>
      </c>
      <c r="G1926">
        <f>IF(C1926=1,VLOOKUP(FoxFire!B1926,balance!$U:$Z,2,FALSE),IF(C1926=2,VLOOKUP(B1926,balance!$U:$Z,3,FALSE),IF(C1926=3,VLOOKUP(B1926,balance!$U:$Z,4,FALSE),IF(C1926=4,VLOOKUP(B1926,balance!$U:$Z,5,FALSE),IF(C1926=5,VLOOKUP(B1926-1,balance!$U:$Z,6,FALSE),0)))))/100</f>
        <v>2012.8032000000001</v>
      </c>
      <c r="H1926">
        <v>2</v>
      </c>
      <c r="I1926" s="1">
        <f>IF(C1926=1,VLOOKUP(FoxFire!B1926,balance!$AF:$AJ,2,FALSE),IF(C1926=2,VLOOKUP(B1926,balance!$AF:$AJ,3,FALSE),IF(C1926=3,VLOOKUP(B1926,balance!$AF:$AJ,4,FALSE),IF(C1926=4,VLOOKUP(B1926,balance!$AF:$AJ,5,FALSE),IF(C1926=5,VLOOKUP(B1926,balance!$AF:$AK,6,FALSE),0)))))*1000000000000</f>
        <v>12685000000000.1</v>
      </c>
      <c r="J1926">
        <f>VLOOKUP(B1926,balance!AU:BD,10,FALSE)</f>
        <v>0</v>
      </c>
    </row>
    <row r="1927" spans="1:10" x14ac:dyDescent="0.3">
      <c r="A1927">
        <v>1925</v>
      </c>
      <c r="B1927">
        <f t="shared" si="59"/>
        <v>386</v>
      </c>
      <c r="C1927">
        <f t="shared" si="58"/>
        <v>1</v>
      </c>
      <c r="D1927">
        <v>9026</v>
      </c>
      <c r="E1927" s="1">
        <f>IF(C1927=1,VLOOKUP(B1927,balance!$AU:$AZ,2,FALSE),IF(C1927=2,VLOOKUP(B1927,balance!$AU:$AZ,3,FALSE),IF(C1927=3,VLOOKUP(B1927,balance!$AU:$AZ,4,FALSE),IF(C1927=4,VLOOKUP(B1927,balance!$AU:$AZ,5,FALSE),IF(C1927=5,VLOOKUP(B1927-1,balance!$AU:$AZ,6,FALSE),0)))))</f>
        <v>9500</v>
      </c>
      <c r="F1927">
        <v>53</v>
      </c>
      <c r="G1927">
        <f>IF(C1927=1,VLOOKUP(FoxFire!B1927,balance!$U:$Z,2,FALSE),IF(C1927=2,VLOOKUP(B1927,balance!$U:$Z,3,FALSE),IF(C1927=3,VLOOKUP(B1927,balance!$U:$Z,4,FALSE),IF(C1927=4,VLOOKUP(B1927,balance!$U:$Z,5,FALSE),IF(C1927=5,VLOOKUP(B1927-1,balance!$U:$Z,6,FALSE),0)))))/100</f>
        <v>4.8500000000000001E-3</v>
      </c>
      <c r="H1927">
        <v>2</v>
      </c>
      <c r="I1927" s="1">
        <f>IF(C1927=1,VLOOKUP(FoxFire!B1927,balance!$AF:$AJ,2,FALSE),IF(C1927=2,VLOOKUP(B1927,balance!$AF:$AJ,3,FALSE),IF(C1927=3,VLOOKUP(B1927,balance!$AF:$AJ,4,FALSE),IF(C1927=4,VLOOKUP(B1927,balance!$AF:$AJ,5,FALSE),IF(C1927=5,VLOOKUP(B1927,balance!$AF:$AK,6,FALSE),0)))))*1000000000000</f>
        <v>3171250000000.0249</v>
      </c>
      <c r="J1927">
        <f>VLOOKUP(B1927,balance!AU:BD,10,FALSE)</f>
        <v>0</v>
      </c>
    </row>
    <row r="1928" spans="1:10" x14ac:dyDescent="0.3">
      <c r="A1928">
        <v>1926</v>
      </c>
      <c r="B1928">
        <f t="shared" si="59"/>
        <v>386</v>
      </c>
      <c r="C1928">
        <f t="shared" ref="C1928:C1991" si="60">C1923</f>
        <v>2</v>
      </c>
      <c r="D1928">
        <v>9026</v>
      </c>
      <c r="E1928" s="1">
        <f>IF(C1928=1,VLOOKUP(B1928,balance!$AU:$AZ,2,FALSE),IF(C1928=2,VLOOKUP(B1928,balance!$AU:$AZ,3,FALSE),IF(C1928=3,VLOOKUP(B1928,balance!$AU:$AZ,4,FALSE),IF(C1928=4,VLOOKUP(B1928,balance!$AU:$AZ,5,FALSE),IF(C1928=5,VLOOKUP(B1928-1,balance!$AU:$AZ,6,FALSE),0)))))</f>
        <v>9500</v>
      </c>
      <c r="F1928">
        <v>53</v>
      </c>
      <c r="G1928">
        <f>IF(C1928=1,VLOOKUP(FoxFire!B1928,balance!$U:$Z,2,FALSE),IF(C1928=2,VLOOKUP(B1928,balance!$U:$Z,3,FALSE),IF(C1928=3,VLOOKUP(B1928,balance!$U:$Z,4,FALSE),IF(C1928=4,VLOOKUP(B1928,balance!$U:$Z,5,FALSE),IF(C1928=5,VLOOKUP(B1928-1,balance!$U:$Z,6,FALSE),0)))))/100</f>
        <v>4.8500000000000001E-3</v>
      </c>
      <c r="H1928">
        <v>2</v>
      </c>
      <c r="I1928" s="1">
        <f>IF(C1928=1,VLOOKUP(FoxFire!B1928,balance!$AF:$AJ,2,FALSE),IF(C1928=2,VLOOKUP(B1928,balance!$AF:$AJ,3,FALSE),IF(C1928=3,VLOOKUP(B1928,balance!$AF:$AJ,4,FALSE),IF(C1928=4,VLOOKUP(B1928,balance!$AF:$AJ,5,FALSE),IF(C1928=5,VLOOKUP(B1928,balance!$AF:$AK,6,FALSE),0)))))*1000000000000</f>
        <v>3171250000000.0249</v>
      </c>
      <c r="J1928">
        <f>VLOOKUP(B1928,balance!AU:BD,10,FALSE)</f>
        <v>0</v>
      </c>
    </row>
    <row r="1929" spans="1:10" x14ac:dyDescent="0.3">
      <c r="A1929">
        <v>1927</v>
      </c>
      <c r="B1929">
        <f t="shared" si="59"/>
        <v>386</v>
      </c>
      <c r="C1929">
        <f t="shared" si="60"/>
        <v>3</v>
      </c>
      <c r="D1929">
        <v>9026</v>
      </c>
      <c r="E1929" s="1">
        <f>IF(C1929=1,VLOOKUP(B1929,balance!$AU:$AZ,2,FALSE),IF(C1929=2,VLOOKUP(B1929,balance!$AU:$AZ,3,FALSE),IF(C1929=3,VLOOKUP(B1929,balance!$AU:$AZ,4,FALSE),IF(C1929=4,VLOOKUP(B1929,balance!$AU:$AZ,5,FALSE),IF(C1929=5,VLOOKUP(B1929-1,balance!$AU:$AZ,6,FALSE),0)))))</f>
        <v>9500</v>
      </c>
      <c r="F1929">
        <v>53</v>
      </c>
      <c r="G1929">
        <f>IF(C1929=1,VLOOKUP(FoxFire!B1929,balance!$U:$Z,2,FALSE),IF(C1929=2,VLOOKUP(B1929,balance!$U:$Z,3,FALSE),IF(C1929=3,VLOOKUP(B1929,balance!$U:$Z,4,FALSE),IF(C1929=4,VLOOKUP(B1929,balance!$U:$Z,5,FALSE),IF(C1929=5,VLOOKUP(B1929-1,balance!$U:$Z,6,FALSE),0)))))/100</f>
        <v>4.8500000000000001E-3</v>
      </c>
      <c r="H1929">
        <v>2</v>
      </c>
      <c r="I1929" s="1">
        <f>IF(C1929=1,VLOOKUP(FoxFire!B1929,balance!$AF:$AJ,2,FALSE),IF(C1929=2,VLOOKUP(B1929,balance!$AF:$AJ,3,FALSE),IF(C1929=3,VLOOKUP(B1929,balance!$AF:$AJ,4,FALSE),IF(C1929=4,VLOOKUP(B1929,balance!$AF:$AJ,5,FALSE),IF(C1929=5,VLOOKUP(B1929,balance!$AF:$AK,6,FALSE),0)))))*1000000000000</f>
        <v>3171250000000.0249</v>
      </c>
      <c r="J1929">
        <f>VLOOKUP(B1929,balance!AU:BD,10,FALSE)</f>
        <v>0</v>
      </c>
    </row>
    <row r="1930" spans="1:10" x14ac:dyDescent="0.3">
      <c r="A1930">
        <v>1928</v>
      </c>
      <c r="B1930">
        <f t="shared" si="59"/>
        <v>386</v>
      </c>
      <c r="C1930">
        <f t="shared" si="60"/>
        <v>4</v>
      </c>
      <c r="D1930">
        <v>9026</v>
      </c>
      <c r="E1930" s="1">
        <f>IF(C1930=1,VLOOKUP(B1930,balance!$AU:$AZ,2,FALSE),IF(C1930=2,VLOOKUP(B1930,balance!$AU:$AZ,3,FALSE),IF(C1930=3,VLOOKUP(B1930,balance!$AU:$AZ,4,FALSE),IF(C1930=4,VLOOKUP(B1930,balance!$AU:$AZ,5,FALSE),IF(C1930=5,VLOOKUP(B1930-1,balance!$AU:$AZ,6,FALSE),0)))))</f>
        <v>9500</v>
      </c>
      <c r="F1930">
        <v>53</v>
      </c>
      <c r="G1930">
        <f>IF(C1930=1,VLOOKUP(FoxFire!B1930,balance!$U:$Z,2,FALSE),IF(C1930=2,VLOOKUP(B1930,balance!$U:$Z,3,FALSE),IF(C1930=3,VLOOKUP(B1930,balance!$U:$Z,4,FALSE),IF(C1930=4,VLOOKUP(B1930,balance!$U:$Z,5,FALSE),IF(C1930=5,VLOOKUP(B1930-1,balance!$U:$Z,6,FALSE),0)))))/100</f>
        <v>4.8500000000000001E-3</v>
      </c>
      <c r="H1930">
        <v>2</v>
      </c>
      <c r="I1930" s="1">
        <f>IF(C1930=1,VLOOKUP(FoxFire!B1930,balance!$AF:$AJ,2,FALSE),IF(C1930=2,VLOOKUP(B1930,balance!$AF:$AJ,3,FALSE),IF(C1930=3,VLOOKUP(B1930,balance!$AF:$AJ,4,FALSE),IF(C1930=4,VLOOKUP(B1930,balance!$AF:$AJ,5,FALSE),IF(C1930=5,VLOOKUP(B1930,balance!$AF:$AK,6,FALSE),0)))))*1000000000000</f>
        <v>3171250000000.0249</v>
      </c>
      <c r="J1930">
        <f>VLOOKUP(B1930,balance!AU:BD,10,FALSE)</f>
        <v>0</v>
      </c>
    </row>
    <row r="1931" spans="1:10" x14ac:dyDescent="0.3">
      <c r="A1931">
        <v>1929</v>
      </c>
      <c r="B1931">
        <f t="shared" si="59"/>
        <v>387</v>
      </c>
      <c r="C1931">
        <f t="shared" si="60"/>
        <v>5</v>
      </c>
      <c r="D1931">
        <v>9026</v>
      </c>
      <c r="E1931" s="1">
        <f>IF(C1931=1,VLOOKUP(B1931,balance!$AU:$AZ,2,FALSE),IF(C1931=2,VLOOKUP(B1931,balance!$AU:$AZ,3,FALSE),IF(C1931=3,VLOOKUP(B1931,balance!$AU:$AZ,4,FALSE),IF(C1931=4,VLOOKUP(B1931,balance!$AU:$AZ,5,FALSE),IF(C1931=5,VLOOKUP(B1931-1,balance!$AU:$AZ,6,FALSE),0)))))</f>
        <v>190000</v>
      </c>
      <c r="F1931">
        <v>53</v>
      </c>
      <c r="G1931">
        <f>IF(C1931=1,VLOOKUP(FoxFire!B1931,balance!$U:$Z,2,FALSE),IF(C1931=2,VLOOKUP(B1931,balance!$U:$Z,3,FALSE),IF(C1931=3,VLOOKUP(B1931,balance!$U:$Z,4,FALSE),IF(C1931=4,VLOOKUP(B1931,balance!$U:$Z,5,FALSE),IF(C1931=5,VLOOKUP(B1931-1,balance!$U:$Z,6,FALSE),0)))))/100</f>
        <v>2018.9788000000001</v>
      </c>
      <c r="H1931">
        <v>2</v>
      </c>
      <c r="I1931" s="1">
        <f>IF(C1931=1,VLOOKUP(FoxFire!B1931,balance!$AF:$AJ,2,FALSE),IF(C1931=2,VLOOKUP(B1931,balance!$AF:$AJ,3,FALSE),IF(C1931=3,VLOOKUP(B1931,balance!$AF:$AJ,4,FALSE),IF(C1931=4,VLOOKUP(B1931,balance!$AF:$AJ,5,FALSE),IF(C1931=5,VLOOKUP(B1931,balance!$AF:$AK,6,FALSE),0)))))*1000000000000</f>
        <v>12690000000000.102</v>
      </c>
      <c r="J1931">
        <f>VLOOKUP(B1931,balance!AU:BD,10,FALSE)</f>
        <v>0</v>
      </c>
    </row>
    <row r="1932" spans="1:10" x14ac:dyDescent="0.3">
      <c r="A1932">
        <v>1930</v>
      </c>
      <c r="B1932">
        <f t="shared" ref="B1932:B1996" si="61">B1927+1</f>
        <v>387</v>
      </c>
      <c r="C1932">
        <f t="shared" si="60"/>
        <v>1</v>
      </c>
      <c r="D1932">
        <v>9026</v>
      </c>
      <c r="E1932" s="1">
        <f>IF(C1932=1,VLOOKUP(B1932,balance!$AU:$AZ,2,FALSE),IF(C1932=2,VLOOKUP(B1932,balance!$AU:$AZ,3,FALSE),IF(C1932=3,VLOOKUP(B1932,balance!$AU:$AZ,4,FALSE),IF(C1932=4,VLOOKUP(B1932,balance!$AU:$AZ,5,FALSE),IF(C1932=5,VLOOKUP(B1932-1,balance!$AU:$AZ,6,FALSE),0)))))</f>
        <v>9500</v>
      </c>
      <c r="F1932">
        <v>53</v>
      </c>
      <c r="G1932">
        <f>IF(C1932=1,VLOOKUP(FoxFire!B1932,balance!$U:$Z,2,FALSE),IF(C1932=2,VLOOKUP(B1932,balance!$U:$Z,3,FALSE),IF(C1932=3,VLOOKUP(B1932,balance!$U:$Z,4,FALSE),IF(C1932=4,VLOOKUP(B1932,balance!$U:$Z,5,FALSE),IF(C1932=5,VLOOKUP(B1932-1,balance!$U:$Z,6,FALSE),0)))))/100</f>
        <v>4.8599999999999997E-3</v>
      </c>
      <c r="H1932">
        <v>2</v>
      </c>
      <c r="I1932" s="1">
        <f>IF(C1932=1,VLOOKUP(FoxFire!B1932,balance!$AF:$AJ,2,FALSE),IF(C1932=2,VLOOKUP(B1932,balance!$AF:$AJ,3,FALSE),IF(C1932=3,VLOOKUP(B1932,balance!$AF:$AJ,4,FALSE),IF(C1932=4,VLOOKUP(B1932,balance!$AF:$AJ,5,FALSE),IF(C1932=5,VLOOKUP(B1932,balance!$AF:$AK,6,FALSE),0)))))*1000000000000</f>
        <v>3172500000000.0254</v>
      </c>
      <c r="J1932">
        <f>VLOOKUP(B1932,balance!AU:BD,10,FALSE)</f>
        <v>0</v>
      </c>
    </row>
    <row r="1933" spans="1:10" x14ac:dyDescent="0.3">
      <c r="A1933">
        <v>1931</v>
      </c>
      <c r="B1933">
        <f t="shared" si="61"/>
        <v>387</v>
      </c>
      <c r="C1933">
        <f t="shared" si="60"/>
        <v>2</v>
      </c>
      <c r="D1933">
        <v>9026</v>
      </c>
      <c r="E1933" s="1">
        <f>IF(C1933=1,VLOOKUP(B1933,balance!$AU:$AZ,2,FALSE),IF(C1933=2,VLOOKUP(B1933,balance!$AU:$AZ,3,FALSE),IF(C1933=3,VLOOKUP(B1933,balance!$AU:$AZ,4,FALSE),IF(C1933=4,VLOOKUP(B1933,balance!$AU:$AZ,5,FALSE),IF(C1933=5,VLOOKUP(B1933-1,balance!$AU:$AZ,6,FALSE),0)))))</f>
        <v>9500</v>
      </c>
      <c r="F1933">
        <v>53</v>
      </c>
      <c r="G1933">
        <f>IF(C1933=1,VLOOKUP(FoxFire!B1933,balance!$U:$Z,2,FALSE),IF(C1933=2,VLOOKUP(B1933,balance!$U:$Z,3,FALSE),IF(C1933=3,VLOOKUP(B1933,balance!$U:$Z,4,FALSE),IF(C1933=4,VLOOKUP(B1933,balance!$U:$Z,5,FALSE),IF(C1933=5,VLOOKUP(B1933-1,balance!$U:$Z,6,FALSE),0)))))/100</f>
        <v>4.8599999999999997E-3</v>
      </c>
      <c r="H1933">
        <v>2</v>
      </c>
      <c r="I1933" s="1">
        <f>IF(C1933=1,VLOOKUP(FoxFire!B1933,balance!$AF:$AJ,2,FALSE),IF(C1933=2,VLOOKUP(B1933,balance!$AF:$AJ,3,FALSE),IF(C1933=3,VLOOKUP(B1933,balance!$AF:$AJ,4,FALSE),IF(C1933=4,VLOOKUP(B1933,balance!$AF:$AJ,5,FALSE),IF(C1933=5,VLOOKUP(B1933,balance!$AF:$AK,6,FALSE),0)))))*1000000000000</f>
        <v>3172500000000.0254</v>
      </c>
      <c r="J1933">
        <f>VLOOKUP(B1933,balance!AU:BD,10,FALSE)</f>
        <v>0</v>
      </c>
    </row>
    <row r="1934" spans="1:10" x14ac:dyDescent="0.3">
      <c r="A1934">
        <v>1932</v>
      </c>
      <c r="B1934">
        <f t="shared" si="61"/>
        <v>387</v>
      </c>
      <c r="C1934">
        <f t="shared" si="60"/>
        <v>3</v>
      </c>
      <c r="D1934">
        <v>9026</v>
      </c>
      <c r="E1934" s="1">
        <f>IF(C1934=1,VLOOKUP(B1934,balance!$AU:$AZ,2,FALSE),IF(C1934=2,VLOOKUP(B1934,balance!$AU:$AZ,3,FALSE),IF(C1934=3,VLOOKUP(B1934,balance!$AU:$AZ,4,FALSE),IF(C1934=4,VLOOKUP(B1934,balance!$AU:$AZ,5,FALSE),IF(C1934=5,VLOOKUP(B1934-1,balance!$AU:$AZ,6,FALSE),0)))))</f>
        <v>9500</v>
      </c>
      <c r="F1934">
        <v>53</v>
      </c>
      <c r="G1934">
        <f>IF(C1934=1,VLOOKUP(FoxFire!B1934,balance!$U:$Z,2,FALSE),IF(C1934=2,VLOOKUP(B1934,balance!$U:$Z,3,FALSE),IF(C1934=3,VLOOKUP(B1934,balance!$U:$Z,4,FALSE),IF(C1934=4,VLOOKUP(B1934,balance!$U:$Z,5,FALSE),IF(C1934=5,VLOOKUP(B1934-1,balance!$U:$Z,6,FALSE),0)))))/100</f>
        <v>4.8599999999999997E-3</v>
      </c>
      <c r="H1934">
        <v>2</v>
      </c>
      <c r="I1934" s="1">
        <f>IF(C1934=1,VLOOKUP(FoxFire!B1934,balance!$AF:$AJ,2,FALSE),IF(C1934=2,VLOOKUP(B1934,balance!$AF:$AJ,3,FALSE),IF(C1934=3,VLOOKUP(B1934,balance!$AF:$AJ,4,FALSE),IF(C1934=4,VLOOKUP(B1934,balance!$AF:$AJ,5,FALSE),IF(C1934=5,VLOOKUP(B1934,balance!$AF:$AK,6,FALSE),0)))))*1000000000000</f>
        <v>3172500000000.0254</v>
      </c>
      <c r="J1934">
        <f>VLOOKUP(B1934,balance!AU:BD,10,FALSE)</f>
        <v>0</v>
      </c>
    </row>
    <row r="1935" spans="1:10" x14ac:dyDescent="0.3">
      <c r="A1935">
        <v>1933</v>
      </c>
      <c r="B1935">
        <f t="shared" si="61"/>
        <v>387</v>
      </c>
      <c r="C1935">
        <f t="shared" si="60"/>
        <v>4</v>
      </c>
      <c r="D1935">
        <v>9026</v>
      </c>
      <c r="E1935" s="1">
        <f>IF(C1935=1,VLOOKUP(B1935,balance!$AU:$AZ,2,FALSE),IF(C1935=2,VLOOKUP(B1935,balance!$AU:$AZ,3,FALSE),IF(C1935=3,VLOOKUP(B1935,balance!$AU:$AZ,4,FALSE),IF(C1935=4,VLOOKUP(B1935,balance!$AU:$AZ,5,FALSE),IF(C1935=5,VLOOKUP(B1935-1,balance!$AU:$AZ,6,FALSE),0)))))</f>
        <v>9500</v>
      </c>
      <c r="F1935">
        <v>53</v>
      </c>
      <c r="G1935">
        <f>IF(C1935=1,VLOOKUP(FoxFire!B1935,balance!$U:$Z,2,FALSE),IF(C1935=2,VLOOKUP(B1935,balance!$U:$Z,3,FALSE),IF(C1935=3,VLOOKUP(B1935,balance!$U:$Z,4,FALSE),IF(C1935=4,VLOOKUP(B1935,balance!$U:$Z,5,FALSE),IF(C1935=5,VLOOKUP(B1935-1,balance!$U:$Z,6,FALSE),0)))))/100</f>
        <v>4.8599999999999997E-3</v>
      </c>
      <c r="H1935">
        <v>2</v>
      </c>
      <c r="I1935" s="1">
        <f>IF(C1935=1,VLOOKUP(FoxFire!B1935,balance!$AF:$AJ,2,FALSE),IF(C1935=2,VLOOKUP(B1935,balance!$AF:$AJ,3,FALSE),IF(C1935=3,VLOOKUP(B1935,balance!$AF:$AJ,4,FALSE),IF(C1935=4,VLOOKUP(B1935,balance!$AF:$AJ,5,FALSE),IF(C1935=5,VLOOKUP(B1935,balance!$AF:$AK,6,FALSE),0)))))*1000000000000</f>
        <v>3172500000000.0254</v>
      </c>
      <c r="J1935">
        <f>VLOOKUP(B1935,balance!AU:BD,10,FALSE)</f>
        <v>0</v>
      </c>
    </row>
    <row r="1936" spans="1:10" x14ac:dyDescent="0.3">
      <c r="A1936">
        <v>1934</v>
      </c>
      <c r="B1936">
        <f t="shared" si="61"/>
        <v>388</v>
      </c>
      <c r="C1936">
        <f t="shared" si="60"/>
        <v>5</v>
      </c>
      <c r="D1936">
        <v>9026</v>
      </c>
      <c r="E1936" s="1">
        <f>IF(C1936=1,VLOOKUP(B1936,balance!$AU:$AZ,2,FALSE),IF(C1936=2,VLOOKUP(B1936,balance!$AU:$AZ,3,FALSE),IF(C1936=3,VLOOKUP(B1936,balance!$AU:$AZ,4,FALSE),IF(C1936=4,VLOOKUP(B1936,balance!$AU:$AZ,5,FALSE),IF(C1936=5,VLOOKUP(B1936-1,balance!$AU:$AZ,6,FALSE),0)))))</f>
        <v>190000</v>
      </c>
      <c r="F1936">
        <v>53</v>
      </c>
      <c r="G1936">
        <f>IF(C1936=1,VLOOKUP(FoxFire!B1936,balance!$U:$Z,2,FALSE),IF(C1936=2,VLOOKUP(B1936,balance!$U:$Z,3,FALSE),IF(C1936=3,VLOOKUP(B1936,balance!$U:$Z,4,FALSE),IF(C1936=4,VLOOKUP(B1936,balance!$U:$Z,5,FALSE),IF(C1936=5,VLOOKUP(B1936-1,balance!$U:$Z,6,FALSE),0)))))/100</f>
        <v>2025.1648</v>
      </c>
      <c r="H1936">
        <v>2</v>
      </c>
      <c r="I1936" s="1">
        <f>IF(C1936=1,VLOOKUP(FoxFire!B1936,balance!$AF:$AJ,2,FALSE),IF(C1936=2,VLOOKUP(B1936,balance!$AF:$AJ,3,FALSE),IF(C1936=3,VLOOKUP(B1936,balance!$AF:$AJ,4,FALSE),IF(C1936=4,VLOOKUP(B1936,balance!$AF:$AJ,5,FALSE),IF(C1936=5,VLOOKUP(B1936,balance!$AF:$AK,6,FALSE),0)))))*1000000000000</f>
        <v>12695000000000.1</v>
      </c>
      <c r="J1936">
        <f>VLOOKUP(B1936,balance!AU:BD,10,FALSE)</f>
        <v>0</v>
      </c>
    </row>
    <row r="1937" spans="1:10" x14ac:dyDescent="0.3">
      <c r="A1937">
        <v>1935</v>
      </c>
      <c r="B1937">
        <f t="shared" si="61"/>
        <v>388</v>
      </c>
      <c r="C1937">
        <f t="shared" si="60"/>
        <v>1</v>
      </c>
      <c r="D1937">
        <v>9026</v>
      </c>
      <c r="E1937" s="1">
        <f>IF(C1937=1,VLOOKUP(B1937,balance!$AU:$AZ,2,FALSE),IF(C1937=2,VLOOKUP(B1937,balance!$AU:$AZ,3,FALSE),IF(C1937=3,VLOOKUP(B1937,balance!$AU:$AZ,4,FALSE),IF(C1937=4,VLOOKUP(B1937,balance!$AU:$AZ,5,FALSE),IF(C1937=5,VLOOKUP(B1937-1,balance!$AU:$AZ,6,FALSE),0)))))</f>
        <v>9500</v>
      </c>
      <c r="F1937">
        <v>53</v>
      </c>
      <c r="G1937">
        <f>IF(C1937=1,VLOOKUP(FoxFire!B1937,balance!$U:$Z,2,FALSE),IF(C1937=2,VLOOKUP(B1937,balance!$U:$Z,3,FALSE),IF(C1937=3,VLOOKUP(B1937,balance!$U:$Z,4,FALSE),IF(C1937=4,VLOOKUP(B1937,balance!$U:$Z,5,FALSE),IF(C1937=5,VLOOKUP(B1937-1,balance!$U:$Z,6,FALSE),0)))))/100</f>
        <v>4.8700000000000002E-3</v>
      </c>
      <c r="H1937">
        <v>2</v>
      </c>
      <c r="I1937" s="1">
        <f>IF(C1937=1,VLOOKUP(FoxFire!B1937,balance!$AF:$AJ,2,FALSE),IF(C1937=2,VLOOKUP(B1937,balance!$AF:$AJ,3,FALSE),IF(C1937=3,VLOOKUP(B1937,balance!$AF:$AJ,4,FALSE),IF(C1937=4,VLOOKUP(B1937,balance!$AF:$AJ,5,FALSE),IF(C1937=5,VLOOKUP(B1937,balance!$AF:$AK,6,FALSE),0)))))*1000000000000</f>
        <v>3173750000000.0249</v>
      </c>
      <c r="J1937">
        <f>VLOOKUP(B1937,balance!AU:BD,10,FALSE)</f>
        <v>0</v>
      </c>
    </row>
    <row r="1938" spans="1:10" x14ac:dyDescent="0.3">
      <c r="A1938">
        <v>1936</v>
      </c>
      <c r="B1938">
        <f t="shared" si="61"/>
        <v>388</v>
      </c>
      <c r="C1938">
        <f t="shared" si="60"/>
        <v>2</v>
      </c>
      <c r="D1938">
        <v>9026</v>
      </c>
      <c r="E1938" s="1">
        <f>IF(C1938=1,VLOOKUP(B1938,balance!$AU:$AZ,2,FALSE),IF(C1938=2,VLOOKUP(B1938,balance!$AU:$AZ,3,FALSE),IF(C1938=3,VLOOKUP(B1938,balance!$AU:$AZ,4,FALSE),IF(C1938=4,VLOOKUP(B1938,balance!$AU:$AZ,5,FALSE),IF(C1938=5,VLOOKUP(B1938-1,balance!$AU:$AZ,6,FALSE),0)))))</f>
        <v>9500</v>
      </c>
      <c r="F1938">
        <v>53</v>
      </c>
      <c r="G1938">
        <f>IF(C1938=1,VLOOKUP(FoxFire!B1938,balance!$U:$Z,2,FALSE),IF(C1938=2,VLOOKUP(B1938,balance!$U:$Z,3,FALSE),IF(C1938=3,VLOOKUP(B1938,balance!$U:$Z,4,FALSE),IF(C1938=4,VLOOKUP(B1938,balance!$U:$Z,5,FALSE),IF(C1938=5,VLOOKUP(B1938-1,balance!$U:$Z,6,FALSE),0)))))/100</f>
        <v>4.8700000000000002E-3</v>
      </c>
      <c r="H1938">
        <v>2</v>
      </c>
      <c r="I1938" s="1">
        <f>IF(C1938=1,VLOOKUP(FoxFire!B1938,balance!$AF:$AJ,2,FALSE),IF(C1938=2,VLOOKUP(B1938,balance!$AF:$AJ,3,FALSE),IF(C1938=3,VLOOKUP(B1938,balance!$AF:$AJ,4,FALSE),IF(C1938=4,VLOOKUP(B1938,balance!$AF:$AJ,5,FALSE),IF(C1938=5,VLOOKUP(B1938,balance!$AF:$AK,6,FALSE),0)))))*1000000000000</f>
        <v>3173750000000.0249</v>
      </c>
      <c r="J1938">
        <f>VLOOKUP(B1938,balance!AU:BD,10,FALSE)</f>
        <v>0</v>
      </c>
    </row>
    <row r="1939" spans="1:10" x14ac:dyDescent="0.3">
      <c r="A1939">
        <v>1937</v>
      </c>
      <c r="B1939">
        <f t="shared" si="61"/>
        <v>388</v>
      </c>
      <c r="C1939">
        <f t="shared" si="60"/>
        <v>3</v>
      </c>
      <c r="D1939">
        <v>9026</v>
      </c>
      <c r="E1939" s="1">
        <f>IF(C1939=1,VLOOKUP(B1939,balance!$AU:$AZ,2,FALSE),IF(C1939=2,VLOOKUP(B1939,balance!$AU:$AZ,3,FALSE),IF(C1939=3,VLOOKUP(B1939,balance!$AU:$AZ,4,FALSE),IF(C1939=4,VLOOKUP(B1939,balance!$AU:$AZ,5,FALSE),IF(C1939=5,VLOOKUP(B1939-1,balance!$AU:$AZ,6,FALSE),0)))))</f>
        <v>9500</v>
      </c>
      <c r="F1939">
        <v>53</v>
      </c>
      <c r="G1939">
        <f>IF(C1939=1,VLOOKUP(FoxFire!B1939,balance!$U:$Z,2,FALSE),IF(C1939=2,VLOOKUP(B1939,balance!$U:$Z,3,FALSE),IF(C1939=3,VLOOKUP(B1939,balance!$U:$Z,4,FALSE),IF(C1939=4,VLOOKUP(B1939,balance!$U:$Z,5,FALSE),IF(C1939=5,VLOOKUP(B1939-1,balance!$U:$Z,6,FALSE),0)))))/100</f>
        <v>4.8700000000000002E-3</v>
      </c>
      <c r="H1939">
        <v>2</v>
      </c>
      <c r="I1939" s="1">
        <f>IF(C1939=1,VLOOKUP(FoxFire!B1939,balance!$AF:$AJ,2,FALSE),IF(C1939=2,VLOOKUP(B1939,balance!$AF:$AJ,3,FALSE),IF(C1939=3,VLOOKUP(B1939,balance!$AF:$AJ,4,FALSE),IF(C1939=4,VLOOKUP(B1939,balance!$AF:$AJ,5,FALSE),IF(C1939=5,VLOOKUP(B1939,balance!$AF:$AK,6,FALSE),0)))))*1000000000000</f>
        <v>3173750000000.0249</v>
      </c>
      <c r="J1939">
        <f>VLOOKUP(B1939,balance!AU:BD,10,FALSE)</f>
        <v>0</v>
      </c>
    </row>
    <row r="1940" spans="1:10" x14ac:dyDescent="0.3">
      <c r="A1940">
        <v>1938</v>
      </c>
      <c r="B1940">
        <f t="shared" si="61"/>
        <v>388</v>
      </c>
      <c r="C1940">
        <f t="shared" si="60"/>
        <v>4</v>
      </c>
      <c r="D1940">
        <v>9026</v>
      </c>
      <c r="E1940" s="1">
        <f>IF(C1940=1,VLOOKUP(B1940,balance!$AU:$AZ,2,FALSE),IF(C1940=2,VLOOKUP(B1940,balance!$AU:$AZ,3,FALSE),IF(C1940=3,VLOOKUP(B1940,balance!$AU:$AZ,4,FALSE),IF(C1940=4,VLOOKUP(B1940,balance!$AU:$AZ,5,FALSE),IF(C1940=5,VLOOKUP(B1940-1,balance!$AU:$AZ,6,FALSE),0)))))</f>
        <v>9500</v>
      </c>
      <c r="F1940">
        <v>53</v>
      </c>
      <c r="G1940">
        <f>IF(C1940=1,VLOOKUP(FoxFire!B1940,balance!$U:$Z,2,FALSE),IF(C1940=2,VLOOKUP(B1940,balance!$U:$Z,3,FALSE),IF(C1940=3,VLOOKUP(B1940,balance!$U:$Z,4,FALSE),IF(C1940=4,VLOOKUP(B1940,balance!$U:$Z,5,FALSE),IF(C1940=5,VLOOKUP(B1940-1,balance!$U:$Z,6,FALSE),0)))))/100</f>
        <v>4.8700000000000002E-3</v>
      </c>
      <c r="H1940">
        <v>2</v>
      </c>
      <c r="I1940" s="1">
        <f>IF(C1940=1,VLOOKUP(FoxFire!B1940,balance!$AF:$AJ,2,FALSE),IF(C1940=2,VLOOKUP(B1940,balance!$AF:$AJ,3,FALSE),IF(C1940=3,VLOOKUP(B1940,balance!$AF:$AJ,4,FALSE),IF(C1940=4,VLOOKUP(B1940,balance!$AF:$AJ,5,FALSE),IF(C1940=5,VLOOKUP(B1940,balance!$AF:$AK,6,FALSE),0)))))*1000000000000</f>
        <v>3173750000000.0249</v>
      </c>
      <c r="J1940">
        <f>VLOOKUP(B1940,balance!AU:BD,10,FALSE)</f>
        <v>0</v>
      </c>
    </row>
    <row r="1941" spans="1:10" x14ac:dyDescent="0.3">
      <c r="A1941">
        <v>1939</v>
      </c>
      <c r="B1941">
        <f t="shared" si="61"/>
        <v>389</v>
      </c>
      <c r="C1941">
        <f t="shared" si="60"/>
        <v>5</v>
      </c>
      <c r="D1941">
        <v>9026</v>
      </c>
      <c r="E1941" s="1">
        <f>IF(C1941=1,VLOOKUP(B1941,balance!$AU:$AZ,2,FALSE),IF(C1941=2,VLOOKUP(B1941,balance!$AU:$AZ,3,FALSE),IF(C1941=3,VLOOKUP(B1941,balance!$AU:$AZ,4,FALSE),IF(C1941=4,VLOOKUP(B1941,balance!$AU:$AZ,5,FALSE),IF(C1941=5,VLOOKUP(B1941-1,balance!$AU:$AZ,6,FALSE),0)))))</f>
        <v>190000</v>
      </c>
      <c r="F1941">
        <v>53</v>
      </c>
      <c r="G1941">
        <f>IF(C1941=1,VLOOKUP(FoxFire!B1941,balance!$U:$Z,2,FALSE),IF(C1941=2,VLOOKUP(B1941,balance!$U:$Z,3,FALSE),IF(C1941=3,VLOOKUP(B1941,balance!$U:$Z,4,FALSE),IF(C1941=4,VLOOKUP(B1941,balance!$U:$Z,5,FALSE),IF(C1941=5,VLOOKUP(B1941-1,balance!$U:$Z,6,FALSE),0)))))/100</f>
        <v>2031.3611000000001</v>
      </c>
      <c r="H1941">
        <v>2</v>
      </c>
      <c r="I1941" s="1">
        <f>IF(C1941=1,VLOOKUP(FoxFire!B1941,balance!$AF:$AJ,2,FALSE),IF(C1941=2,VLOOKUP(B1941,balance!$AF:$AJ,3,FALSE),IF(C1941=3,VLOOKUP(B1941,balance!$AF:$AJ,4,FALSE),IF(C1941=4,VLOOKUP(B1941,balance!$AF:$AJ,5,FALSE),IF(C1941=5,VLOOKUP(B1941,balance!$AF:$AK,6,FALSE),0)))))*1000000000000</f>
        <v>12700000000000.1</v>
      </c>
      <c r="J1941">
        <f>VLOOKUP(B1941,balance!AU:BD,10,FALSE)</f>
        <v>0</v>
      </c>
    </row>
    <row r="1942" spans="1:10" x14ac:dyDescent="0.3">
      <c r="A1942">
        <v>1940</v>
      </c>
      <c r="B1942">
        <f t="shared" si="61"/>
        <v>389</v>
      </c>
      <c r="C1942">
        <f t="shared" si="60"/>
        <v>1</v>
      </c>
      <c r="D1942">
        <v>9026</v>
      </c>
      <c r="E1942" s="1">
        <f>IF(C1942=1,VLOOKUP(B1942,balance!$AU:$AZ,2,FALSE),IF(C1942=2,VLOOKUP(B1942,balance!$AU:$AZ,3,FALSE),IF(C1942=3,VLOOKUP(B1942,balance!$AU:$AZ,4,FALSE),IF(C1942=4,VLOOKUP(B1942,balance!$AU:$AZ,5,FALSE),IF(C1942=5,VLOOKUP(B1942-1,balance!$AU:$AZ,6,FALSE),0)))))</f>
        <v>9500</v>
      </c>
      <c r="F1942">
        <v>53</v>
      </c>
      <c r="G1942">
        <f>IF(C1942=1,VLOOKUP(FoxFire!B1942,balance!$U:$Z,2,FALSE),IF(C1942=2,VLOOKUP(B1942,balance!$U:$Z,3,FALSE),IF(C1942=3,VLOOKUP(B1942,balance!$U:$Z,4,FALSE),IF(C1942=4,VLOOKUP(B1942,balance!$U:$Z,5,FALSE),IF(C1942=5,VLOOKUP(B1942-1,balance!$U:$Z,6,FALSE),0)))))/100</f>
        <v>4.8799999999999998E-3</v>
      </c>
      <c r="H1942">
        <v>2</v>
      </c>
      <c r="I1942" s="1">
        <f>IF(C1942=1,VLOOKUP(FoxFire!B1942,balance!$AF:$AJ,2,FALSE),IF(C1942=2,VLOOKUP(B1942,balance!$AF:$AJ,3,FALSE),IF(C1942=3,VLOOKUP(B1942,balance!$AF:$AJ,4,FALSE),IF(C1942=4,VLOOKUP(B1942,balance!$AF:$AJ,5,FALSE),IF(C1942=5,VLOOKUP(B1942,balance!$AF:$AK,6,FALSE),0)))))*1000000000000</f>
        <v>3175000000000.0249</v>
      </c>
      <c r="J1942">
        <f>VLOOKUP(B1942,balance!AU:BD,10,FALSE)</f>
        <v>0</v>
      </c>
    </row>
    <row r="1943" spans="1:10" x14ac:dyDescent="0.3">
      <c r="A1943">
        <v>1941</v>
      </c>
      <c r="B1943">
        <f t="shared" si="61"/>
        <v>389</v>
      </c>
      <c r="C1943">
        <f t="shared" si="60"/>
        <v>2</v>
      </c>
      <c r="D1943">
        <v>9026</v>
      </c>
      <c r="E1943" s="1">
        <f>IF(C1943=1,VLOOKUP(B1943,balance!$AU:$AZ,2,FALSE),IF(C1943=2,VLOOKUP(B1943,balance!$AU:$AZ,3,FALSE),IF(C1943=3,VLOOKUP(B1943,balance!$AU:$AZ,4,FALSE),IF(C1943=4,VLOOKUP(B1943,balance!$AU:$AZ,5,FALSE),IF(C1943=5,VLOOKUP(B1943-1,balance!$AU:$AZ,6,FALSE),0)))))</f>
        <v>9500</v>
      </c>
      <c r="F1943">
        <v>53</v>
      </c>
      <c r="G1943">
        <f>IF(C1943=1,VLOOKUP(FoxFire!B1943,balance!$U:$Z,2,FALSE),IF(C1943=2,VLOOKUP(B1943,balance!$U:$Z,3,FALSE),IF(C1943=3,VLOOKUP(B1943,balance!$U:$Z,4,FALSE),IF(C1943=4,VLOOKUP(B1943,balance!$U:$Z,5,FALSE),IF(C1943=5,VLOOKUP(B1943-1,balance!$U:$Z,6,FALSE),0)))))/100</f>
        <v>4.8799999999999998E-3</v>
      </c>
      <c r="H1943">
        <v>2</v>
      </c>
      <c r="I1943" s="1">
        <f>IF(C1943=1,VLOOKUP(FoxFire!B1943,balance!$AF:$AJ,2,FALSE),IF(C1943=2,VLOOKUP(B1943,balance!$AF:$AJ,3,FALSE),IF(C1943=3,VLOOKUP(B1943,balance!$AF:$AJ,4,FALSE),IF(C1943=4,VLOOKUP(B1943,balance!$AF:$AJ,5,FALSE),IF(C1943=5,VLOOKUP(B1943,balance!$AF:$AK,6,FALSE),0)))))*1000000000000</f>
        <v>3175000000000.0249</v>
      </c>
      <c r="J1943">
        <f>VLOOKUP(B1943,balance!AU:BD,10,FALSE)</f>
        <v>0</v>
      </c>
    </row>
    <row r="1944" spans="1:10" x14ac:dyDescent="0.3">
      <c r="A1944">
        <v>1942</v>
      </c>
      <c r="B1944">
        <f t="shared" si="61"/>
        <v>389</v>
      </c>
      <c r="C1944">
        <f t="shared" si="60"/>
        <v>3</v>
      </c>
      <c r="D1944">
        <v>9026</v>
      </c>
      <c r="E1944" s="1">
        <f>IF(C1944=1,VLOOKUP(B1944,balance!$AU:$AZ,2,FALSE),IF(C1944=2,VLOOKUP(B1944,balance!$AU:$AZ,3,FALSE),IF(C1944=3,VLOOKUP(B1944,balance!$AU:$AZ,4,FALSE),IF(C1944=4,VLOOKUP(B1944,balance!$AU:$AZ,5,FALSE),IF(C1944=5,VLOOKUP(B1944-1,balance!$AU:$AZ,6,FALSE),0)))))</f>
        <v>9500</v>
      </c>
      <c r="F1944">
        <v>53</v>
      </c>
      <c r="G1944">
        <f>IF(C1944=1,VLOOKUP(FoxFire!B1944,balance!$U:$Z,2,FALSE),IF(C1944=2,VLOOKUP(B1944,balance!$U:$Z,3,FALSE),IF(C1944=3,VLOOKUP(B1944,balance!$U:$Z,4,FALSE),IF(C1944=4,VLOOKUP(B1944,balance!$U:$Z,5,FALSE),IF(C1944=5,VLOOKUP(B1944-1,balance!$U:$Z,6,FALSE),0)))))/100</f>
        <v>4.8799999999999998E-3</v>
      </c>
      <c r="H1944">
        <v>2</v>
      </c>
      <c r="I1944" s="1">
        <f>IF(C1944=1,VLOOKUP(FoxFire!B1944,balance!$AF:$AJ,2,FALSE),IF(C1944=2,VLOOKUP(B1944,balance!$AF:$AJ,3,FALSE),IF(C1944=3,VLOOKUP(B1944,balance!$AF:$AJ,4,FALSE),IF(C1944=4,VLOOKUP(B1944,balance!$AF:$AJ,5,FALSE),IF(C1944=5,VLOOKUP(B1944,balance!$AF:$AK,6,FALSE),0)))))*1000000000000</f>
        <v>3175000000000.0249</v>
      </c>
      <c r="J1944">
        <f>VLOOKUP(B1944,balance!AU:BD,10,FALSE)</f>
        <v>0</v>
      </c>
    </row>
    <row r="1945" spans="1:10" x14ac:dyDescent="0.3">
      <c r="A1945">
        <v>1943</v>
      </c>
      <c r="B1945">
        <f t="shared" si="61"/>
        <v>389</v>
      </c>
      <c r="C1945">
        <f t="shared" si="60"/>
        <v>4</v>
      </c>
      <c r="D1945">
        <v>9026</v>
      </c>
      <c r="E1945" s="1">
        <f>IF(C1945=1,VLOOKUP(B1945,balance!$AU:$AZ,2,FALSE),IF(C1945=2,VLOOKUP(B1945,balance!$AU:$AZ,3,FALSE),IF(C1945=3,VLOOKUP(B1945,balance!$AU:$AZ,4,FALSE),IF(C1945=4,VLOOKUP(B1945,balance!$AU:$AZ,5,FALSE),IF(C1945=5,VLOOKUP(B1945-1,balance!$AU:$AZ,6,FALSE),0)))))</f>
        <v>9500</v>
      </c>
      <c r="F1945">
        <v>53</v>
      </c>
      <c r="G1945">
        <f>IF(C1945=1,VLOOKUP(FoxFire!B1945,balance!$U:$Z,2,FALSE),IF(C1945=2,VLOOKUP(B1945,balance!$U:$Z,3,FALSE),IF(C1945=3,VLOOKUP(B1945,balance!$U:$Z,4,FALSE),IF(C1945=4,VLOOKUP(B1945,balance!$U:$Z,5,FALSE),IF(C1945=5,VLOOKUP(B1945-1,balance!$U:$Z,6,FALSE),0)))))/100</f>
        <v>4.8799999999999998E-3</v>
      </c>
      <c r="H1945">
        <v>2</v>
      </c>
      <c r="I1945" s="1">
        <f>IF(C1945=1,VLOOKUP(FoxFire!B1945,balance!$AF:$AJ,2,FALSE),IF(C1945=2,VLOOKUP(B1945,balance!$AF:$AJ,3,FALSE),IF(C1945=3,VLOOKUP(B1945,balance!$AF:$AJ,4,FALSE),IF(C1945=4,VLOOKUP(B1945,balance!$AF:$AJ,5,FALSE),IF(C1945=5,VLOOKUP(B1945,balance!$AF:$AK,6,FALSE),0)))))*1000000000000</f>
        <v>3175000000000.0249</v>
      </c>
      <c r="J1945">
        <f>VLOOKUP(B1945,balance!AU:BD,10,FALSE)</f>
        <v>0</v>
      </c>
    </row>
    <row r="1946" spans="1:10" x14ac:dyDescent="0.3">
      <c r="A1946">
        <v>1944</v>
      </c>
      <c r="B1946">
        <f t="shared" si="61"/>
        <v>390</v>
      </c>
      <c r="C1946">
        <f t="shared" si="60"/>
        <v>5</v>
      </c>
      <c r="D1946">
        <v>9026</v>
      </c>
      <c r="E1946" s="1">
        <f>IF(C1946=1,VLOOKUP(B1946,balance!$AU:$AZ,2,FALSE),IF(C1946=2,VLOOKUP(B1946,balance!$AU:$AZ,3,FALSE),IF(C1946=3,VLOOKUP(B1946,balance!$AU:$AZ,4,FALSE),IF(C1946=4,VLOOKUP(B1946,balance!$AU:$AZ,5,FALSE),IF(C1946=5,VLOOKUP(B1946-1,balance!$AU:$AZ,6,FALSE),0)))))</f>
        <v>190000</v>
      </c>
      <c r="F1946">
        <v>53</v>
      </c>
      <c r="G1946">
        <f>IF(C1946=1,VLOOKUP(FoxFire!B1946,balance!$U:$Z,2,FALSE),IF(C1946=2,VLOOKUP(B1946,balance!$U:$Z,3,FALSE),IF(C1946=3,VLOOKUP(B1946,balance!$U:$Z,4,FALSE),IF(C1946=4,VLOOKUP(B1946,balance!$U:$Z,5,FALSE),IF(C1946=5,VLOOKUP(B1946-1,balance!$U:$Z,6,FALSE),0)))))/100</f>
        <v>2037.5678</v>
      </c>
      <c r="H1946">
        <v>2</v>
      </c>
      <c r="I1946" s="1">
        <f>IF(C1946=1,VLOOKUP(FoxFire!B1946,balance!$AF:$AJ,2,FALSE),IF(C1946=2,VLOOKUP(B1946,balance!$AF:$AJ,3,FALSE),IF(C1946=3,VLOOKUP(B1946,balance!$AF:$AJ,4,FALSE),IF(C1946=4,VLOOKUP(B1946,balance!$AF:$AJ,5,FALSE),IF(C1946=5,VLOOKUP(B1946,balance!$AF:$AK,6,FALSE),0)))))*1000000000000</f>
        <v>12705000000000.1</v>
      </c>
      <c r="J1946">
        <f>VLOOKUP(B1946,balance!AU:BD,10,FALSE)</f>
        <v>0</v>
      </c>
    </row>
    <row r="1947" spans="1:10" x14ac:dyDescent="0.3">
      <c r="A1947">
        <v>1945</v>
      </c>
      <c r="B1947">
        <f t="shared" si="61"/>
        <v>390</v>
      </c>
      <c r="C1947">
        <f t="shared" si="60"/>
        <v>1</v>
      </c>
      <c r="D1947">
        <v>9026</v>
      </c>
      <c r="E1947" s="1">
        <f>IF(C1947=1,VLOOKUP(B1947,balance!$AU:$AZ,2,FALSE),IF(C1947=2,VLOOKUP(B1947,balance!$AU:$AZ,3,FALSE),IF(C1947=3,VLOOKUP(B1947,balance!$AU:$AZ,4,FALSE),IF(C1947=4,VLOOKUP(B1947,balance!$AU:$AZ,5,FALSE),IF(C1947=5,VLOOKUP(B1947-1,balance!$AU:$AZ,6,FALSE),0)))))</f>
        <v>9500</v>
      </c>
      <c r="F1947">
        <v>53</v>
      </c>
      <c r="G1947">
        <f>IF(C1947=1,VLOOKUP(FoxFire!B1947,balance!$U:$Z,2,FALSE),IF(C1947=2,VLOOKUP(B1947,balance!$U:$Z,3,FALSE),IF(C1947=3,VLOOKUP(B1947,balance!$U:$Z,4,FALSE),IF(C1947=4,VLOOKUP(B1947,balance!$U:$Z,5,FALSE),IF(C1947=5,VLOOKUP(B1947-1,balance!$U:$Z,6,FALSE),0)))))/100</f>
        <v>4.8900000000000002E-3</v>
      </c>
      <c r="H1947">
        <v>2</v>
      </c>
      <c r="I1947" s="1">
        <f>IF(C1947=1,VLOOKUP(FoxFire!B1947,balance!$AF:$AJ,2,FALSE),IF(C1947=2,VLOOKUP(B1947,balance!$AF:$AJ,3,FALSE),IF(C1947=3,VLOOKUP(B1947,balance!$AF:$AJ,4,FALSE),IF(C1947=4,VLOOKUP(B1947,balance!$AF:$AJ,5,FALSE),IF(C1947=5,VLOOKUP(B1947,balance!$AF:$AK,6,FALSE),0)))))*1000000000000</f>
        <v>3176250000000.0249</v>
      </c>
      <c r="J1947">
        <f>VLOOKUP(B1947,balance!AU:BD,10,FALSE)</f>
        <v>0</v>
      </c>
    </row>
    <row r="1948" spans="1:10" x14ac:dyDescent="0.3">
      <c r="A1948">
        <v>1946</v>
      </c>
      <c r="B1948">
        <f t="shared" si="61"/>
        <v>390</v>
      </c>
      <c r="C1948">
        <f t="shared" si="60"/>
        <v>2</v>
      </c>
      <c r="D1948">
        <v>9026</v>
      </c>
      <c r="E1948" s="1">
        <f>IF(C1948=1,VLOOKUP(B1948,balance!$AU:$AZ,2,FALSE),IF(C1948=2,VLOOKUP(B1948,balance!$AU:$AZ,3,FALSE),IF(C1948=3,VLOOKUP(B1948,balance!$AU:$AZ,4,FALSE),IF(C1948=4,VLOOKUP(B1948,balance!$AU:$AZ,5,FALSE),IF(C1948=5,VLOOKUP(B1948-1,balance!$AU:$AZ,6,FALSE),0)))))</f>
        <v>9500</v>
      </c>
      <c r="F1948">
        <v>53</v>
      </c>
      <c r="G1948">
        <f>IF(C1948=1,VLOOKUP(FoxFire!B1948,balance!$U:$Z,2,FALSE),IF(C1948=2,VLOOKUP(B1948,balance!$U:$Z,3,FALSE),IF(C1948=3,VLOOKUP(B1948,balance!$U:$Z,4,FALSE),IF(C1948=4,VLOOKUP(B1948,balance!$U:$Z,5,FALSE),IF(C1948=5,VLOOKUP(B1948-1,balance!$U:$Z,6,FALSE),0)))))/100</f>
        <v>4.8900000000000002E-3</v>
      </c>
      <c r="H1948">
        <v>2</v>
      </c>
      <c r="I1948" s="1">
        <f>IF(C1948=1,VLOOKUP(FoxFire!B1948,balance!$AF:$AJ,2,FALSE),IF(C1948=2,VLOOKUP(B1948,balance!$AF:$AJ,3,FALSE),IF(C1948=3,VLOOKUP(B1948,balance!$AF:$AJ,4,FALSE),IF(C1948=4,VLOOKUP(B1948,balance!$AF:$AJ,5,FALSE),IF(C1948=5,VLOOKUP(B1948,balance!$AF:$AK,6,FALSE),0)))))*1000000000000</f>
        <v>3176250000000.0249</v>
      </c>
      <c r="J1948">
        <f>VLOOKUP(B1948,balance!AU:BD,10,FALSE)</f>
        <v>0</v>
      </c>
    </row>
    <row r="1949" spans="1:10" x14ac:dyDescent="0.3">
      <c r="A1949">
        <v>1947</v>
      </c>
      <c r="B1949">
        <f t="shared" si="61"/>
        <v>390</v>
      </c>
      <c r="C1949">
        <f t="shared" si="60"/>
        <v>3</v>
      </c>
      <c r="D1949">
        <v>9026</v>
      </c>
      <c r="E1949" s="1">
        <f>IF(C1949=1,VLOOKUP(B1949,balance!$AU:$AZ,2,FALSE),IF(C1949=2,VLOOKUP(B1949,balance!$AU:$AZ,3,FALSE),IF(C1949=3,VLOOKUP(B1949,balance!$AU:$AZ,4,FALSE),IF(C1949=4,VLOOKUP(B1949,balance!$AU:$AZ,5,FALSE),IF(C1949=5,VLOOKUP(B1949-1,balance!$AU:$AZ,6,FALSE),0)))))</f>
        <v>9500</v>
      </c>
      <c r="F1949">
        <v>53</v>
      </c>
      <c r="G1949">
        <f>IF(C1949=1,VLOOKUP(FoxFire!B1949,balance!$U:$Z,2,FALSE),IF(C1949=2,VLOOKUP(B1949,balance!$U:$Z,3,FALSE),IF(C1949=3,VLOOKUP(B1949,balance!$U:$Z,4,FALSE),IF(C1949=4,VLOOKUP(B1949,balance!$U:$Z,5,FALSE),IF(C1949=5,VLOOKUP(B1949-1,balance!$U:$Z,6,FALSE),0)))))/100</f>
        <v>4.8900000000000002E-3</v>
      </c>
      <c r="H1949">
        <v>2</v>
      </c>
      <c r="I1949" s="1">
        <f>IF(C1949=1,VLOOKUP(FoxFire!B1949,balance!$AF:$AJ,2,FALSE),IF(C1949=2,VLOOKUP(B1949,balance!$AF:$AJ,3,FALSE),IF(C1949=3,VLOOKUP(B1949,balance!$AF:$AJ,4,FALSE),IF(C1949=4,VLOOKUP(B1949,balance!$AF:$AJ,5,FALSE),IF(C1949=5,VLOOKUP(B1949,balance!$AF:$AK,6,FALSE),0)))))*1000000000000</f>
        <v>3176250000000.0249</v>
      </c>
      <c r="J1949">
        <f>VLOOKUP(B1949,balance!AU:BD,10,FALSE)</f>
        <v>0</v>
      </c>
    </row>
    <row r="1950" spans="1:10" x14ac:dyDescent="0.3">
      <c r="A1950">
        <v>1948</v>
      </c>
      <c r="B1950">
        <f t="shared" si="61"/>
        <v>390</v>
      </c>
      <c r="C1950">
        <f t="shared" si="60"/>
        <v>4</v>
      </c>
      <c r="D1950">
        <v>9026</v>
      </c>
      <c r="E1950" s="1">
        <f>IF(C1950=1,VLOOKUP(B1950,balance!$AU:$AZ,2,FALSE),IF(C1950=2,VLOOKUP(B1950,balance!$AU:$AZ,3,FALSE),IF(C1950=3,VLOOKUP(B1950,balance!$AU:$AZ,4,FALSE),IF(C1950=4,VLOOKUP(B1950,balance!$AU:$AZ,5,FALSE),IF(C1950=5,VLOOKUP(B1950-1,balance!$AU:$AZ,6,FALSE),0)))))</f>
        <v>9500</v>
      </c>
      <c r="F1950">
        <v>53</v>
      </c>
      <c r="G1950">
        <f>IF(C1950=1,VLOOKUP(FoxFire!B1950,balance!$U:$Z,2,FALSE),IF(C1950=2,VLOOKUP(B1950,balance!$U:$Z,3,FALSE),IF(C1950=3,VLOOKUP(B1950,balance!$U:$Z,4,FALSE),IF(C1950=4,VLOOKUP(B1950,balance!$U:$Z,5,FALSE),IF(C1950=5,VLOOKUP(B1950-1,balance!$U:$Z,6,FALSE),0)))))/100</f>
        <v>4.8900000000000002E-3</v>
      </c>
      <c r="H1950">
        <v>2</v>
      </c>
      <c r="I1950" s="1">
        <f>IF(C1950=1,VLOOKUP(FoxFire!B1950,balance!$AF:$AJ,2,FALSE),IF(C1950=2,VLOOKUP(B1950,balance!$AF:$AJ,3,FALSE),IF(C1950=3,VLOOKUP(B1950,balance!$AF:$AJ,4,FALSE),IF(C1950=4,VLOOKUP(B1950,balance!$AF:$AJ,5,FALSE),IF(C1950=5,VLOOKUP(B1950,balance!$AF:$AK,6,FALSE),0)))))*1000000000000</f>
        <v>3176250000000.0249</v>
      </c>
      <c r="J1950">
        <f>VLOOKUP(B1950,balance!AU:BD,10,FALSE)</f>
        <v>0</v>
      </c>
    </row>
    <row r="1951" spans="1:10" x14ac:dyDescent="0.3">
      <c r="A1951">
        <v>1949</v>
      </c>
      <c r="B1951">
        <f t="shared" si="61"/>
        <v>391</v>
      </c>
      <c r="C1951">
        <f t="shared" si="60"/>
        <v>5</v>
      </c>
      <c r="D1951">
        <v>9026</v>
      </c>
      <c r="E1951" s="1">
        <f>IF(C1951=1,VLOOKUP(B1951,balance!$AU:$AZ,2,FALSE),IF(C1951=2,VLOOKUP(B1951,balance!$AU:$AZ,3,FALSE),IF(C1951=3,VLOOKUP(B1951,balance!$AU:$AZ,4,FALSE),IF(C1951=4,VLOOKUP(B1951,balance!$AU:$AZ,5,FALSE),IF(C1951=5,VLOOKUP(B1951-1,balance!$AU:$AZ,6,FALSE),0)))))</f>
        <v>190000</v>
      </c>
      <c r="F1951">
        <v>53</v>
      </c>
      <c r="G1951">
        <f>IF(C1951=1,VLOOKUP(FoxFire!B1951,balance!$U:$Z,2,FALSE),IF(C1951=2,VLOOKUP(B1951,balance!$U:$Z,3,FALSE),IF(C1951=3,VLOOKUP(B1951,balance!$U:$Z,4,FALSE),IF(C1951=4,VLOOKUP(B1951,balance!$U:$Z,5,FALSE),IF(C1951=5,VLOOKUP(B1951-1,balance!$U:$Z,6,FALSE),0)))))/100</f>
        <v>2043.7849000000001</v>
      </c>
      <c r="H1951">
        <v>2</v>
      </c>
      <c r="I1951" s="1">
        <f>IF(C1951=1,VLOOKUP(FoxFire!B1951,balance!$AF:$AJ,2,FALSE),IF(C1951=2,VLOOKUP(B1951,balance!$AF:$AJ,3,FALSE),IF(C1951=3,VLOOKUP(B1951,balance!$AF:$AJ,4,FALSE),IF(C1951=4,VLOOKUP(B1951,balance!$AF:$AJ,5,FALSE),IF(C1951=5,VLOOKUP(B1951,balance!$AF:$AK,6,FALSE),0)))))*1000000000000</f>
        <v>12710000000000.1</v>
      </c>
      <c r="J1951">
        <f>VLOOKUP(B1951,balance!AU:BD,10,FALSE)</f>
        <v>0</v>
      </c>
    </row>
    <row r="1952" spans="1:10" x14ac:dyDescent="0.3">
      <c r="A1952">
        <v>1950</v>
      </c>
      <c r="B1952">
        <f t="shared" si="61"/>
        <v>391</v>
      </c>
      <c r="C1952">
        <f t="shared" si="60"/>
        <v>1</v>
      </c>
      <c r="D1952">
        <v>9026</v>
      </c>
      <c r="E1952" s="1">
        <f>IF(C1952=1,VLOOKUP(B1952,balance!$AU:$AZ,2,FALSE),IF(C1952=2,VLOOKUP(B1952,balance!$AU:$AZ,3,FALSE),IF(C1952=3,VLOOKUP(B1952,balance!$AU:$AZ,4,FALSE),IF(C1952=4,VLOOKUP(B1952,balance!$AU:$AZ,5,FALSE),IF(C1952=5,VLOOKUP(B1952-1,balance!$AU:$AZ,6,FALSE),0)))))</f>
        <v>10000</v>
      </c>
      <c r="F1952">
        <v>53</v>
      </c>
      <c r="G1952">
        <f>IF(C1952=1,VLOOKUP(FoxFire!B1952,balance!$U:$Z,2,FALSE),IF(C1952=2,VLOOKUP(B1952,balance!$U:$Z,3,FALSE),IF(C1952=3,VLOOKUP(B1952,balance!$U:$Z,4,FALSE),IF(C1952=4,VLOOKUP(B1952,balance!$U:$Z,5,FALSE),IF(C1952=5,VLOOKUP(B1952-1,balance!$U:$Z,6,FALSE),0)))))/100</f>
        <v>4.8999999999999998E-3</v>
      </c>
      <c r="H1952">
        <v>2</v>
      </c>
      <c r="I1952" s="1">
        <f>IF(C1952=1,VLOOKUP(FoxFire!B1952,balance!$AF:$AJ,2,FALSE),IF(C1952=2,VLOOKUP(B1952,balance!$AF:$AJ,3,FALSE),IF(C1952=3,VLOOKUP(B1952,balance!$AF:$AJ,4,FALSE),IF(C1952=4,VLOOKUP(B1952,balance!$AF:$AJ,5,FALSE),IF(C1952=5,VLOOKUP(B1952,balance!$AF:$AK,6,FALSE),0)))))*1000000000000</f>
        <v>3177500000000.0249</v>
      </c>
      <c r="J1952">
        <f>VLOOKUP(B1952,balance!AU:BD,10,FALSE)</f>
        <v>0</v>
      </c>
    </row>
    <row r="1953" spans="1:10" x14ac:dyDescent="0.3">
      <c r="A1953">
        <v>1951</v>
      </c>
      <c r="B1953">
        <f t="shared" si="61"/>
        <v>391</v>
      </c>
      <c r="C1953">
        <f t="shared" si="60"/>
        <v>2</v>
      </c>
      <c r="D1953">
        <v>9026</v>
      </c>
      <c r="E1953" s="1">
        <f>IF(C1953=1,VLOOKUP(B1953,balance!$AU:$AZ,2,FALSE),IF(C1953=2,VLOOKUP(B1953,balance!$AU:$AZ,3,FALSE),IF(C1953=3,VLOOKUP(B1953,balance!$AU:$AZ,4,FALSE),IF(C1953=4,VLOOKUP(B1953,balance!$AU:$AZ,5,FALSE),IF(C1953=5,VLOOKUP(B1953-1,balance!$AU:$AZ,6,FALSE),0)))))</f>
        <v>10000</v>
      </c>
      <c r="F1953">
        <v>53</v>
      </c>
      <c r="G1953">
        <f>IF(C1953=1,VLOOKUP(FoxFire!B1953,balance!$U:$Z,2,FALSE),IF(C1953=2,VLOOKUP(B1953,balance!$U:$Z,3,FALSE),IF(C1953=3,VLOOKUP(B1953,balance!$U:$Z,4,FALSE),IF(C1953=4,VLOOKUP(B1953,balance!$U:$Z,5,FALSE),IF(C1953=5,VLOOKUP(B1953-1,balance!$U:$Z,6,FALSE),0)))))/100</f>
        <v>4.8999999999999998E-3</v>
      </c>
      <c r="H1953">
        <v>2</v>
      </c>
      <c r="I1953" s="1">
        <f>IF(C1953=1,VLOOKUP(FoxFire!B1953,balance!$AF:$AJ,2,FALSE),IF(C1953=2,VLOOKUP(B1953,balance!$AF:$AJ,3,FALSE),IF(C1953=3,VLOOKUP(B1953,balance!$AF:$AJ,4,FALSE),IF(C1953=4,VLOOKUP(B1953,balance!$AF:$AJ,5,FALSE),IF(C1953=5,VLOOKUP(B1953,balance!$AF:$AK,6,FALSE),0)))))*1000000000000</f>
        <v>3177500000000.0249</v>
      </c>
      <c r="J1953">
        <f>VLOOKUP(B1953,balance!AU:BD,10,FALSE)</f>
        <v>0</v>
      </c>
    </row>
    <row r="1954" spans="1:10" x14ac:dyDescent="0.3">
      <c r="A1954">
        <v>1952</v>
      </c>
      <c r="B1954">
        <f t="shared" si="61"/>
        <v>391</v>
      </c>
      <c r="C1954">
        <f t="shared" si="60"/>
        <v>3</v>
      </c>
      <c r="D1954">
        <v>9026</v>
      </c>
      <c r="E1954" s="1">
        <f>IF(C1954=1,VLOOKUP(B1954,balance!$AU:$AZ,2,FALSE),IF(C1954=2,VLOOKUP(B1954,balance!$AU:$AZ,3,FALSE),IF(C1954=3,VLOOKUP(B1954,balance!$AU:$AZ,4,FALSE),IF(C1954=4,VLOOKUP(B1954,balance!$AU:$AZ,5,FALSE),IF(C1954=5,VLOOKUP(B1954-1,balance!$AU:$AZ,6,FALSE),0)))))</f>
        <v>10000</v>
      </c>
      <c r="F1954">
        <v>53</v>
      </c>
      <c r="G1954">
        <f>IF(C1954=1,VLOOKUP(FoxFire!B1954,balance!$U:$Z,2,FALSE),IF(C1954=2,VLOOKUP(B1954,balance!$U:$Z,3,FALSE),IF(C1954=3,VLOOKUP(B1954,balance!$U:$Z,4,FALSE),IF(C1954=4,VLOOKUP(B1954,balance!$U:$Z,5,FALSE),IF(C1954=5,VLOOKUP(B1954-1,balance!$U:$Z,6,FALSE),0)))))/100</f>
        <v>4.8999999999999998E-3</v>
      </c>
      <c r="H1954">
        <v>2</v>
      </c>
      <c r="I1954" s="1">
        <f>IF(C1954=1,VLOOKUP(FoxFire!B1954,balance!$AF:$AJ,2,FALSE),IF(C1954=2,VLOOKUP(B1954,balance!$AF:$AJ,3,FALSE),IF(C1954=3,VLOOKUP(B1954,balance!$AF:$AJ,4,FALSE),IF(C1954=4,VLOOKUP(B1954,balance!$AF:$AJ,5,FALSE),IF(C1954=5,VLOOKUP(B1954,balance!$AF:$AK,6,FALSE),0)))))*1000000000000</f>
        <v>3177500000000.0249</v>
      </c>
      <c r="J1954">
        <f>VLOOKUP(B1954,balance!AU:BD,10,FALSE)</f>
        <v>0</v>
      </c>
    </row>
    <row r="1955" spans="1:10" x14ac:dyDescent="0.3">
      <c r="A1955">
        <v>1953</v>
      </c>
      <c r="B1955">
        <f t="shared" si="61"/>
        <v>391</v>
      </c>
      <c r="C1955">
        <f t="shared" si="60"/>
        <v>4</v>
      </c>
      <c r="D1955">
        <v>9026</v>
      </c>
      <c r="E1955" s="1">
        <f>IF(C1955=1,VLOOKUP(B1955,balance!$AU:$AZ,2,FALSE),IF(C1955=2,VLOOKUP(B1955,balance!$AU:$AZ,3,FALSE),IF(C1955=3,VLOOKUP(B1955,balance!$AU:$AZ,4,FALSE),IF(C1955=4,VLOOKUP(B1955,balance!$AU:$AZ,5,FALSE),IF(C1955=5,VLOOKUP(B1955-1,balance!$AU:$AZ,6,FALSE),0)))))</f>
        <v>10000</v>
      </c>
      <c r="F1955">
        <v>53</v>
      </c>
      <c r="G1955">
        <f>IF(C1955=1,VLOOKUP(FoxFire!B1955,balance!$U:$Z,2,FALSE),IF(C1955=2,VLOOKUP(B1955,balance!$U:$Z,3,FALSE),IF(C1955=3,VLOOKUP(B1955,balance!$U:$Z,4,FALSE),IF(C1955=4,VLOOKUP(B1955,balance!$U:$Z,5,FALSE),IF(C1955=5,VLOOKUP(B1955-1,balance!$U:$Z,6,FALSE),0)))))/100</f>
        <v>4.8999999999999998E-3</v>
      </c>
      <c r="H1955">
        <v>2</v>
      </c>
      <c r="I1955" s="1">
        <f>IF(C1955=1,VLOOKUP(FoxFire!B1955,balance!$AF:$AJ,2,FALSE),IF(C1955=2,VLOOKUP(B1955,balance!$AF:$AJ,3,FALSE),IF(C1955=3,VLOOKUP(B1955,balance!$AF:$AJ,4,FALSE),IF(C1955=4,VLOOKUP(B1955,balance!$AF:$AJ,5,FALSE),IF(C1955=5,VLOOKUP(B1955,balance!$AF:$AK,6,FALSE),0)))))*1000000000000</f>
        <v>3177500000000.0249</v>
      </c>
      <c r="J1955">
        <f>VLOOKUP(B1955,balance!AU:BD,10,FALSE)</f>
        <v>0</v>
      </c>
    </row>
    <row r="1956" spans="1:10" x14ac:dyDescent="0.3">
      <c r="A1956">
        <v>1954</v>
      </c>
      <c r="B1956">
        <f t="shared" si="61"/>
        <v>392</v>
      </c>
      <c r="C1956">
        <f t="shared" si="60"/>
        <v>5</v>
      </c>
      <c r="D1956">
        <v>9026</v>
      </c>
      <c r="E1956" s="1">
        <f>IF(C1956=1,VLOOKUP(B1956,balance!$AU:$AZ,2,FALSE),IF(C1956=2,VLOOKUP(B1956,balance!$AU:$AZ,3,FALSE),IF(C1956=3,VLOOKUP(B1956,balance!$AU:$AZ,4,FALSE),IF(C1956=4,VLOOKUP(B1956,balance!$AU:$AZ,5,FALSE),IF(C1956=5,VLOOKUP(B1956-1,balance!$AU:$AZ,6,FALSE),0)))))</f>
        <v>200000</v>
      </c>
      <c r="F1956">
        <v>53</v>
      </c>
      <c r="G1956">
        <f>IF(C1956=1,VLOOKUP(FoxFire!B1956,balance!$U:$Z,2,FALSE),IF(C1956=2,VLOOKUP(B1956,balance!$U:$Z,3,FALSE),IF(C1956=3,VLOOKUP(B1956,balance!$U:$Z,4,FALSE),IF(C1956=4,VLOOKUP(B1956,balance!$U:$Z,5,FALSE),IF(C1956=5,VLOOKUP(B1956-1,balance!$U:$Z,6,FALSE),0)))))/100</f>
        <v>2050.0124000000001</v>
      </c>
      <c r="H1956">
        <v>2</v>
      </c>
      <c r="I1956" s="1">
        <f>IF(C1956=1,VLOOKUP(FoxFire!B1956,balance!$AF:$AJ,2,FALSE),IF(C1956=2,VLOOKUP(B1956,balance!$AF:$AJ,3,FALSE),IF(C1956=3,VLOOKUP(B1956,balance!$AF:$AJ,4,FALSE),IF(C1956=4,VLOOKUP(B1956,balance!$AF:$AJ,5,FALSE),IF(C1956=5,VLOOKUP(B1956,balance!$AF:$AK,6,FALSE),0)))))*1000000000000</f>
        <v>12715000000000.1</v>
      </c>
      <c r="J1956">
        <f>VLOOKUP(B1956,balance!AU:BD,10,FALSE)</f>
        <v>0</v>
      </c>
    </row>
    <row r="1957" spans="1:10" x14ac:dyDescent="0.3">
      <c r="A1957">
        <v>1955</v>
      </c>
      <c r="B1957">
        <f t="shared" si="61"/>
        <v>392</v>
      </c>
      <c r="C1957">
        <f t="shared" si="60"/>
        <v>1</v>
      </c>
      <c r="D1957">
        <v>9026</v>
      </c>
      <c r="E1957" s="1">
        <f>IF(C1957=1,VLOOKUP(B1957,balance!$AU:$AZ,2,FALSE),IF(C1957=2,VLOOKUP(B1957,balance!$AU:$AZ,3,FALSE),IF(C1957=3,VLOOKUP(B1957,balance!$AU:$AZ,4,FALSE),IF(C1957=4,VLOOKUP(B1957,balance!$AU:$AZ,5,FALSE),IF(C1957=5,VLOOKUP(B1957-1,balance!$AU:$AZ,6,FALSE),0)))))</f>
        <v>10000</v>
      </c>
      <c r="F1957">
        <v>53</v>
      </c>
      <c r="G1957">
        <f>IF(C1957=1,VLOOKUP(FoxFire!B1957,balance!$U:$Z,2,FALSE),IF(C1957=2,VLOOKUP(B1957,balance!$U:$Z,3,FALSE),IF(C1957=3,VLOOKUP(B1957,balance!$U:$Z,4,FALSE),IF(C1957=4,VLOOKUP(B1957,balance!$U:$Z,5,FALSE),IF(C1957=5,VLOOKUP(B1957-1,balance!$U:$Z,6,FALSE),0)))))/100</f>
        <v>4.9100000000000003E-3</v>
      </c>
      <c r="H1957">
        <v>2</v>
      </c>
      <c r="I1957" s="1">
        <f>IF(C1957=1,VLOOKUP(FoxFire!B1957,balance!$AF:$AJ,2,FALSE),IF(C1957=2,VLOOKUP(B1957,balance!$AF:$AJ,3,FALSE),IF(C1957=3,VLOOKUP(B1957,balance!$AF:$AJ,4,FALSE),IF(C1957=4,VLOOKUP(B1957,balance!$AF:$AJ,5,FALSE),IF(C1957=5,VLOOKUP(B1957,balance!$AF:$AK,6,FALSE),0)))))*1000000000000</f>
        <v>3178750000000.0249</v>
      </c>
      <c r="J1957">
        <f>VLOOKUP(B1957,balance!AU:BD,10,FALSE)</f>
        <v>0</v>
      </c>
    </row>
    <row r="1958" spans="1:10" x14ac:dyDescent="0.3">
      <c r="A1958">
        <v>1956</v>
      </c>
      <c r="B1958">
        <f t="shared" si="61"/>
        <v>392</v>
      </c>
      <c r="C1958">
        <f t="shared" si="60"/>
        <v>2</v>
      </c>
      <c r="D1958">
        <v>9026</v>
      </c>
      <c r="E1958" s="1">
        <f>IF(C1958=1,VLOOKUP(B1958,balance!$AU:$AZ,2,FALSE),IF(C1958=2,VLOOKUP(B1958,balance!$AU:$AZ,3,FALSE),IF(C1958=3,VLOOKUP(B1958,balance!$AU:$AZ,4,FALSE),IF(C1958=4,VLOOKUP(B1958,balance!$AU:$AZ,5,FALSE),IF(C1958=5,VLOOKUP(B1958-1,balance!$AU:$AZ,6,FALSE),0)))))</f>
        <v>10000</v>
      </c>
      <c r="F1958">
        <v>53</v>
      </c>
      <c r="G1958">
        <f>IF(C1958=1,VLOOKUP(FoxFire!B1958,balance!$U:$Z,2,FALSE),IF(C1958=2,VLOOKUP(B1958,balance!$U:$Z,3,FALSE),IF(C1958=3,VLOOKUP(B1958,balance!$U:$Z,4,FALSE),IF(C1958=4,VLOOKUP(B1958,balance!$U:$Z,5,FALSE),IF(C1958=5,VLOOKUP(B1958-1,balance!$U:$Z,6,FALSE),0)))))/100</f>
        <v>4.9100000000000003E-3</v>
      </c>
      <c r="H1958">
        <v>2</v>
      </c>
      <c r="I1958" s="1">
        <f>IF(C1958=1,VLOOKUP(FoxFire!B1958,balance!$AF:$AJ,2,FALSE),IF(C1958=2,VLOOKUP(B1958,balance!$AF:$AJ,3,FALSE),IF(C1958=3,VLOOKUP(B1958,balance!$AF:$AJ,4,FALSE),IF(C1958=4,VLOOKUP(B1958,balance!$AF:$AJ,5,FALSE),IF(C1958=5,VLOOKUP(B1958,balance!$AF:$AK,6,FALSE),0)))))*1000000000000</f>
        <v>3178750000000.0249</v>
      </c>
      <c r="J1958">
        <f>VLOOKUP(B1958,balance!AU:BD,10,FALSE)</f>
        <v>0</v>
      </c>
    </row>
    <row r="1959" spans="1:10" x14ac:dyDescent="0.3">
      <c r="A1959">
        <v>1957</v>
      </c>
      <c r="B1959">
        <f t="shared" si="61"/>
        <v>392</v>
      </c>
      <c r="C1959">
        <f t="shared" si="60"/>
        <v>3</v>
      </c>
      <c r="D1959">
        <v>9026</v>
      </c>
      <c r="E1959" s="1">
        <f>IF(C1959=1,VLOOKUP(B1959,balance!$AU:$AZ,2,FALSE),IF(C1959=2,VLOOKUP(B1959,balance!$AU:$AZ,3,FALSE),IF(C1959=3,VLOOKUP(B1959,balance!$AU:$AZ,4,FALSE),IF(C1959=4,VLOOKUP(B1959,balance!$AU:$AZ,5,FALSE),IF(C1959=5,VLOOKUP(B1959-1,balance!$AU:$AZ,6,FALSE),0)))))</f>
        <v>10000</v>
      </c>
      <c r="F1959">
        <v>53</v>
      </c>
      <c r="G1959">
        <f>IF(C1959=1,VLOOKUP(FoxFire!B1959,balance!$U:$Z,2,FALSE),IF(C1959=2,VLOOKUP(B1959,balance!$U:$Z,3,FALSE),IF(C1959=3,VLOOKUP(B1959,balance!$U:$Z,4,FALSE),IF(C1959=4,VLOOKUP(B1959,balance!$U:$Z,5,FALSE),IF(C1959=5,VLOOKUP(B1959-1,balance!$U:$Z,6,FALSE),0)))))/100</f>
        <v>4.9100000000000003E-3</v>
      </c>
      <c r="H1959">
        <v>2</v>
      </c>
      <c r="I1959" s="1">
        <f>IF(C1959=1,VLOOKUP(FoxFire!B1959,balance!$AF:$AJ,2,FALSE),IF(C1959=2,VLOOKUP(B1959,balance!$AF:$AJ,3,FALSE),IF(C1959=3,VLOOKUP(B1959,balance!$AF:$AJ,4,FALSE),IF(C1959=4,VLOOKUP(B1959,balance!$AF:$AJ,5,FALSE),IF(C1959=5,VLOOKUP(B1959,balance!$AF:$AK,6,FALSE),0)))))*1000000000000</f>
        <v>3178750000000.0249</v>
      </c>
      <c r="J1959">
        <f>VLOOKUP(B1959,balance!AU:BD,10,FALSE)</f>
        <v>0</v>
      </c>
    </row>
    <row r="1960" spans="1:10" x14ac:dyDescent="0.3">
      <c r="A1960">
        <v>1958</v>
      </c>
      <c r="B1960">
        <f t="shared" si="61"/>
        <v>392</v>
      </c>
      <c r="C1960">
        <f t="shared" si="60"/>
        <v>4</v>
      </c>
      <c r="D1960">
        <v>9026</v>
      </c>
      <c r="E1960" s="1">
        <f>IF(C1960=1,VLOOKUP(B1960,balance!$AU:$AZ,2,FALSE),IF(C1960=2,VLOOKUP(B1960,balance!$AU:$AZ,3,FALSE),IF(C1960=3,VLOOKUP(B1960,balance!$AU:$AZ,4,FALSE),IF(C1960=4,VLOOKUP(B1960,balance!$AU:$AZ,5,FALSE),IF(C1960=5,VLOOKUP(B1960-1,balance!$AU:$AZ,6,FALSE),0)))))</f>
        <v>10000</v>
      </c>
      <c r="F1960">
        <v>53</v>
      </c>
      <c r="G1960">
        <f>IF(C1960=1,VLOOKUP(FoxFire!B1960,balance!$U:$Z,2,FALSE),IF(C1960=2,VLOOKUP(B1960,balance!$U:$Z,3,FALSE),IF(C1960=3,VLOOKUP(B1960,balance!$U:$Z,4,FALSE),IF(C1960=4,VLOOKUP(B1960,balance!$U:$Z,5,FALSE),IF(C1960=5,VLOOKUP(B1960-1,balance!$U:$Z,6,FALSE),0)))))/100</f>
        <v>4.9100000000000003E-3</v>
      </c>
      <c r="H1960">
        <v>2</v>
      </c>
      <c r="I1960" s="1">
        <f>IF(C1960=1,VLOOKUP(FoxFire!B1960,balance!$AF:$AJ,2,FALSE),IF(C1960=2,VLOOKUP(B1960,balance!$AF:$AJ,3,FALSE),IF(C1960=3,VLOOKUP(B1960,balance!$AF:$AJ,4,FALSE),IF(C1960=4,VLOOKUP(B1960,balance!$AF:$AJ,5,FALSE),IF(C1960=5,VLOOKUP(B1960,balance!$AF:$AK,6,FALSE),0)))))*1000000000000</f>
        <v>3178750000000.0249</v>
      </c>
      <c r="J1960">
        <f>VLOOKUP(B1960,balance!AU:BD,10,FALSE)</f>
        <v>0</v>
      </c>
    </row>
    <row r="1961" spans="1:10" x14ac:dyDescent="0.3">
      <c r="A1961">
        <v>1959</v>
      </c>
      <c r="B1961">
        <f t="shared" si="61"/>
        <v>393</v>
      </c>
      <c r="C1961">
        <f t="shared" si="60"/>
        <v>5</v>
      </c>
      <c r="D1961">
        <v>9026</v>
      </c>
      <c r="E1961" s="1">
        <f>IF(C1961=1,VLOOKUP(B1961,balance!$AU:$AZ,2,FALSE),IF(C1961=2,VLOOKUP(B1961,balance!$AU:$AZ,3,FALSE),IF(C1961=3,VLOOKUP(B1961,balance!$AU:$AZ,4,FALSE),IF(C1961=4,VLOOKUP(B1961,balance!$AU:$AZ,5,FALSE),IF(C1961=5,VLOOKUP(B1961-1,balance!$AU:$AZ,6,FALSE),0)))))</f>
        <v>200000</v>
      </c>
      <c r="F1961">
        <v>53</v>
      </c>
      <c r="G1961">
        <f>IF(C1961=1,VLOOKUP(FoxFire!B1961,balance!$U:$Z,2,FALSE),IF(C1961=2,VLOOKUP(B1961,balance!$U:$Z,3,FALSE),IF(C1961=3,VLOOKUP(B1961,balance!$U:$Z,4,FALSE),IF(C1961=4,VLOOKUP(B1961,balance!$U:$Z,5,FALSE),IF(C1961=5,VLOOKUP(B1961-1,balance!$U:$Z,6,FALSE),0)))))/100</f>
        <v>2056.2503000000002</v>
      </c>
      <c r="H1961">
        <v>2</v>
      </c>
      <c r="I1961" s="1">
        <f>IF(C1961=1,VLOOKUP(FoxFire!B1961,balance!$AF:$AJ,2,FALSE),IF(C1961=2,VLOOKUP(B1961,balance!$AF:$AJ,3,FALSE),IF(C1961=3,VLOOKUP(B1961,balance!$AF:$AJ,4,FALSE),IF(C1961=4,VLOOKUP(B1961,balance!$AF:$AJ,5,FALSE),IF(C1961=5,VLOOKUP(B1961,balance!$AF:$AK,6,FALSE),0)))))*1000000000000</f>
        <v>12720000000000.1</v>
      </c>
      <c r="J1961">
        <f>VLOOKUP(B1961,balance!AU:BD,10,FALSE)</f>
        <v>0</v>
      </c>
    </row>
    <row r="1962" spans="1:10" x14ac:dyDescent="0.3">
      <c r="A1962">
        <v>1960</v>
      </c>
      <c r="B1962">
        <f t="shared" si="61"/>
        <v>393</v>
      </c>
      <c r="C1962">
        <f t="shared" si="60"/>
        <v>1</v>
      </c>
      <c r="D1962">
        <v>9026</v>
      </c>
      <c r="E1962" s="1">
        <f>IF(C1962=1,VLOOKUP(B1962,balance!$AU:$AZ,2,FALSE),IF(C1962=2,VLOOKUP(B1962,balance!$AU:$AZ,3,FALSE),IF(C1962=3,VLOOKUP(B1962,balance!$AU:$AZ,4,FALSE),IF(C1962=4,VLOOKUP(B1962,balance!$AU:$AZ,5,FALSE),IF(C1962=5,VLOOKUP(B1962-1,balance!$AU:$AZ,6,FALSE),0)))))</f>
        <v>10000</v>
      </c>
      <c r="F1962">
        <v>53</v>
      </c>
      <c r="G1962">
        <f>IF(C1962=1,VLOOKUP(FoxFire!B1962,balance!$U:$Z,2,FALSE),IF(C1962=2,VLOOKUP(B1962,balance!$U:$Z,3,FALSE),IF(C1962=3,VLOOKUP(B1962,balance!$U:$Z,4,FALSE),IF(C1962=4,VLOOKUP(B1962,balance!$U:$Z,5,FALSE),IF(C1962=5,VLOOKUP(B1962-1,balance!$U:$Z,6,FALSE),0)))))/100</f>
        <v>4.9199999999999999E-3</v>
      </c>
      <c r="H1962">
        <v>2</v>
      </c>
      <c r="I1962" s="1">
        <f>IF(C1962=1,VLOOKUP(FoxFire!B1962,balance!$AF:$AJ,2,FALSE),IF(C1962=2,VLOOKUP(B1962,balance!$AF:$AJ,3,FALSE),IF(C1962=3,VLOOKUP(B1962,balance!$AF:$AJ,4,FALSE),IF(C1962=4,VLOOKUP(B1962,balance!$AF:$AJ,5,FALSE),IF(C1962=5,VLOOKUP(B1962,balance!$AF:$AK,6,FALSE),0)))))*1000000000000</f>
        <v>3180000000000.0249</v>
      </c>
      <c r="J1962">
        <f>VLOOKUP(B1962,balance!AU:BD,10,FALSE)</f>
        <v>0</v>
      </c>
    </row>
    <row r="1963" spans="1:10" x14ac:dyDescent="0.3">
      <c r="A1963">
        <v>1961</v>
      </c>
      <c r="B1963">
        <f t="shared" si="61"/>
        <v>393</v>
      </c>
      <c r="C1963">
        <f t="shared" si="60"/>
        <v>2</v>
      </c>
      <c r="D1963">
        <v>9026</v>
      </c>
      <c r="E1963" s="1">
        <f>IF(C1963=1,VLOOKUP(B1963,balance!$AU:$AZ,2,FALSE),IF(C1963=2,VLOOKUP(B1963,balance!$AU:$AZ,3,FALSE),IF(C1963=3,VLOOKUP(B1963,balance!$AU:$AZ,4,FALSE),IF(C1963=4,VLOOKUP(B1963,balance!$AU:$AZ,5,FALSE),IF(C1963=5,VLOOKUP(B1963-1,balance!$AU:$AZ,6,FALSE),0)))))</f>
        <v>10000</v>
      </c>
      <c r="F1963">
        <v>53</v>
      </c>
      <c r="G1963">
        <f>IF(C1963=1,VLOOKUP(FoxFire!B1963,balance!$U:$Z,2,FALSE),IF(C1963=2,VLOOKUP(B1963,balance!$U:$Z,3,FALSE),IF(C1963=3,VLOOKUP(B1963,balance!$U:$Z,4,FALSE),IF(C1963=4,VLOOKUP(B1963,balance!$U:$Z,5,FALSE),IF(C1963=5,VLOOKUP(B1963-1,balance!$U:$Z,6,FALSE),0)))))/100</f>
        <v>4.9199999999999999E-3</v>
      </c>
      <c r="H1963">
        <v>2</v>
      </c>
      <c r="I1963" s="1">
        <f>IF(C1963=1,VLOOKUP(FoxFire!B1963,balance!$AF:$AJ,2,FALSE),IF(C1963=2,VLOOKUP(B1963,balance!$AF:$AJ,3,FALSE),IF(C1963=3,VLOOKUP(B1963,balance!$AF:$AJ,4,FALSE),IF(C1963=4,VLOOKUP(B1963,balance!$AF:$AJ,5,FALSE),IF(C1963=5,VLOOKUP(B1963,balance!$AF:$AK,6,FALSE),0)))))*1000000000000</f>
        <v>3180000000000.0249</v>
      </c>
      <c r="J1963">
        <f>VLOOKUP(B1963,balance!AU:BD,10,FALSE)</f>
        <v>0</v>
      </c>
    </row>
    <row r="1964" spans="1:10" x14ac:dyDescent="0.3">
      <c r="A1964">
        <v>1962</v>
      </c>
      <c r="B1964">
        <f t="shared" si="61"/>
        <v>393</v>
      </c>
      <c r="C1964">
        <f t="shared" si="60"/>
        <v>3</v>
      </c>
      <c r="D1964">
        <v>9026</v>
      </c>
      <c r="E1964" s="1">
        <f>IF(C1964=1,VLOOKUP(B1964,balance!$AU:$AZ,2,FALSE),IF(C1964=2,VLOOKUP(B1964,balance!$AU:$AZ,3,FALSE),IF(C1964=3,VLOOKUP(B1964,balance!$AU:$AZ,4,FALSE),IF(C1964=4,VLOOKUP(B1964,balance!$AU:$AZ,5,FALSE),IF(C1964=5,VLOOKUP(B1964-1,balance!$AU:$AZ,6,FALSE),0)))))</f>
        <v>10000</v>
      </c>
      <c r="F1964">
        <v>53</v>
      </c>
      <c r="G1964">
        <f>IF(C1964=1,VLOOKUP(FoxFire!B1964,balance!$U:$Z,2,FALSE),IF(C1964=2,VLOOKUP(B1964,balance!$U:$Z,3,FALSE),IF(C1964=3,VLOOKUP(B1964,balance!$U:$Z,4,FALSE),IF(C1964=4,VLOOKUP(B1964,balance!$U:$Z,5,FALSE),IF(C1964=5,VLOOKUP(B1964-1,balance!$U:$Z,6,FALSE),0)))))/100</f>
        <v>4.9199999999999999E-3</v>
      </c>
      <c r="H1964">
        <v>2</v>
      </c>
      <c r="I1964" s="1">
        <f>IF(C1964=1,VLOOKUP(FoxFire!B1964,balance!$AF:$AJ,2,FALSE),IF(C1964=2,VLOOKUP(B1964,balance!$AF:$AJ,3,FALSE),IF(C1964=3,VLOOKUP(B1964,balance!$AF:$AJ,4,FALSE),IF(C1964=4,VLOOKUP(B1964,balance!$AF:$AJ,5,FALSE),IF(C1964=5,VLOOKUP(B1964,balance!$AF:$AK,6,FALSE),0)))))*1000000000000</f>
        <v>3180000000000.0249</v>
      </c>
      <c r="J1964">
        <f>VLOOKUP(B1964,balance!AU:BD,10,FALSE)</f>
        <v>0</v>
      </c>
    </row>
    <row r="1965" spans="1:10" x14ac:dyDescent="0.3">
      <c r="A1965">
        <v>1963</v>
      </c>
      <c r="B1965">
        <f t="shared" si="61"/>
        <v>393</v>
      </c>
      <c r="C1965">
        <f t="shared" si="60"/>
        <v>4</v>
      </c>
      <c r="D1965">
        <v>9026</v>
      </c>
      <c r="E1965" s="1">
        <f>IF(C1965=1,VLOOKUP(B1965,balance!$AU:$AZ,2,FALSE),IF(C1965=2,VLOOKUP(B1965,balance!$AU:$AZ,3,FALSE),IF(C1965=3,VLOOKUP(B1965,balance!$AU:$AZ,4,FALSE),IF(C1965=4,VLOOKUP(B1965,balance!$AU:$AZ,5,FALSE),IF(C1965=5,VLOOKUP(B1965-1,balance!$AU:$AZ,6,FALSE),0)))))</f>
        <v>10000</v>
      </c>
      <c r="F1965">
        <v>53</v>
      </c>
      <c r="G1965">
        <f>IF(C1965=1,VLOOKUP(FoxFire!B1965,balance!$U:$Z,2,FALSE),IF(C1965=2,VLOOKUP(B1965,balance!$U:$Z,3,FALSE),IF(C1965=3,VLOOKUP(B1965,balance!$U:$Z,4,FALSE),IF(C1965=4,VLOOKUP(B1965,balance!$U:$Z,5,FALSE),IF(C1965=5,VLOOKUP(B1965-1,balance!$U:$Z,6,FALSE),0)))))/100</f>
        <v>4.9199999999999999E-3</v>
      </c>
      <c r="H1965">
        <v>2</v>
      </c>
      <c r="I1965" s="1">
        <f>IF(C1965=1,VLOOKUP(FoxFire!B1965,balance!$AF:$AJ,2,FALSE),IF(C1965=2,VLOOKUP(B1965,balance!$AF:$AJ,3,FALSE),IF(C1965=3,VLOOKUP(B1965,balance!$AF:$AJ,4,FALSE),IF(C1965=4,VLOOKUP(B1965,balance!$AF:$AJ,5,FALSE),IF(C1965=5,VLOOKUP(B1965,balance!$AF:$AK,6,FALSE),0)))))*1000000000000</f>
        <v>3180000000000.0249</v>
      </c>
      <c r="J1965">
        <f>VLOOKUP(B1965,balance!AU:BD,10,FALSE)</f>
        <v>0</v>
      </c>
    </row>
    <row r="1966" spans="1:10" x14ac:dyDescent="0.3">
      <c r="A1966">
        <v>1964</v>
      </c>
      <c r="B1966">
        <f t="shared" si="61"/>
        <v>394</v>
      </c>
      <c r="C1966">
        <f t="shared" si="60"/>
        <v>5</v>
      </c>
      <c r="D1966">
        <v>9026</v>
      </c>
      <c r="E1966" s="1">
        <f>IF(C1966=1,VLOOKUP(B1966,balance!$AU:$AZ,2,FALSE),IF(C1966=2,VLOOKUP(B1966,balance!$AU:$AZ,3,FALSE),IF(C1966=3,VLOOKUP(B1966,balance!$AU:$AZ,4,FALSE),IF(C1966=4,VLOOKUP(B1966,balance!$AU:$AZ,5,FALSE),IF(C1966=5,VLOOKUP(B1966-1,balance!$AU:$AZ,6,FALSE),0)))))</f>
        <v>200000</v>
      </c>
      <c r="F1966">
        <v>53</v>
      </c>
      <c r="G1966">
        <f>IF(C1966=1,VLOOKUP(FoxFire!B1966,balance!$U:$Z,2,FALSE),IF(C1966=2,VLOOKUP(B1966,balance!$U:$Z,3,FALSE),IF(C1966=3,VLOOKUP(B1966,balance!$U:$Z,4,FALSE),IF(C1966=4,VLOOKUP(B1966,balance!$U:$Z,5,FALSE),IF(C1966=5,VLOOKUP(B1966-1,balance!$U:$Z,6,FALSE),0)))))/100</f>
        <v>2062.4986000000004</v>
      </c>
      <c r="H1966">
        <v>2</v>
      </c>
      <c r="I1966" s="1">
        <f>IF(C1966=1,VLOOKUP(FoxFire!B1966,balance!$AF:$AJ,2,FALSE),IF(C1966=2,VLOOKUP(B1966,balance!$AF:$AJ,3,FALSE),IF(C1966=3,VLOOKUP(B1966,balance!$AF:$AJ,4,FALSE),IF(C1966=4,VLOOKUP(B1966,balance!$AF:$AJ,5,FALSE),IF(C1966=5,VLOOKUP(B1966,balance!$AF:$AK,6,FALSE),0)))))*1000000000000</f>
        <v>12725000000000.1</v>
      </c>
      <c r="J1966">
        <f>VLOOKUP(B1966,balance!AU:BD,10,FALSE)</f>
        <v>0</v>
      </c>
    </row>
    <row r="1967" spans="1:10" x14ac:dyDescent="0.3">
      <c r="A1967">
        <v>1965</v>
      </c>
      <c r="B1967">
        <f t="shared" si="61"/>
        <v>394</v>
      </c>
      <c r="C1967">
        <f t="shared" si="60"/>
        <v>1</v>
      </c>
      <c r="D1967">
        <v>9026</v>
      </c>
      <c r="E1967" s="1">
        <f>IF(C1967=1,VLOOKUP(B1967,balance!$AU:$AZ,2,FALSE),IF(C1967=2,VLOOKUP(B1967,balance!$AU:$AZ,3,FALSE),IF(C1967=3,VLOOKUP(B1967,balance!$AU:$AZ,4,FALSE),IF(C1967=4,VLOOKUP(B1967,balance!$AU:$AZ,5,FALSE),IF(C1967=5,VLOOKUP(B1967-1,balance!$AU:$AZ,6,FALSE),0)))))</f>
        <v>10000</v>
      </c>
      <c r="F1967">
        <v>53</v>
      </c>
      <c r="G1967">
        <f>IF(C1967=1,VLOOKUP(FoxFire!B1967,balance!$U:$Z,2,FALSE),IF(C1967=2,VLOOKUP(B1967,balance!$U:$Z,3,FALSE),IF(C1967=3,VLOOKUP(B1967,balance!$U:$Z,4,FALSE),IF(C1967=4,VLOOKUP(B1967,balance!$U:$Z,5,FALSE),IF(C1967=5,VLOOKUP(B1967-1,balance!$U:$Z,6,FALSE),0)))))/100</f>
        <v>4.9300000000000004E-3</v>
      </c>
      <c r="H1967">
        <v>2</v>
      </c>
      <c r="I1967" s="1">
        <f>IF(C1967=1,VLOOKUP(FoxFire!B1967,balance!$AF:$AJ,2,FALSE),IF(C1967=2,VLOOKUP(B1967,balance!$AF:$AJ,3,FALSE),IF(C1967=3,VLOOKUP(B1967,balance!$AF:$AJ,4,FALSE),IF(C1967=4,VLOOKUP(B1967,balance!$AF:$AJ,5,FALSE),IF(C1967=5,VLOOKUP(B1967,balance!$AF:$AK,6,FALSE),0)))))*1000000000000</f>
        <v>3181250000000.0249</v>
      </c>
      <c r="J1967">
        <f>VLOOKUP(B1967,balance!AU:BD,10,FALSE)</f>
        <v>0</v>
      </c>
    </row>
    <row r="1968" spans="1:10" x14ac:dyDescent="0.3">
      <c r="A1968">
        <v>1966</v>
      </c>
      <c r="B1968">
        <f t="shared" si="61"/>
        <v>394</v>
      </c>
      <c r="C1968">
        <f t="shared" si="60"/>
        <v>2</v>
      </c>
      <c r="D1968">
        <v>9026</v>
      </c>
      <c r="E1968" s="1">
        <f>IF(C1968=1,VLOOKUP(B1968,balance!$AU:$AZ,2,FALSE),IF(C1968=2,VLOOKUP(B1968,balance!$AU:$AZ,3,FALSE),IF(C1968=3,VLOOKUP(B1968,balance!$AU:$AZ,4,FALSE),IF(C1968=4,VLOOKUP(B1968,balance!$AU:$AZ,5,FALSE),IF(C1968=5,VLOOKUP(B1968-1,balance!$AU:$AZ,6,FALSE),0)))))</f>
        <v>10000</v>
      </c>
      <c r="F1968">
        <v>53</v>
      </c>
      <c r="G1968">
        <f>IF(C1968=1,VLOOKUP(FoxFire!B1968,balance!$U:$Z,2,FALSE),IF(C1968=2,VLOOKUP(B1968,balance!$U:$Z,3,FALSE),IF(C1968=3,VLOOKUP(B1968,balance!$U:$Z,4,FALSE),IF(C1968=4,VLOOKUP(B1968,balance!$U:$Z,5,FALSE),IF(C1968=5,VLOOKUP(B1968-1,balance!$U:$Z,6,FALSE),0)))))/100</f>
        <v>4.9300000000000004E-3</v>
      </c>
      <c r="H1968">
        <v>2</v>
      </c>
      <c r="I1968" s="1">
        <f>IF(C1968=1,VLOOKUP(FoxFire!B1968,balance!$AF:$AJ,2,FALSE),IF(C1968=2,VLOOKUP(B1968,balance!$AF:$AJ,3,FALSE),IF(C1968=3,VLOOKUP(B1968,balance!$AF:$AJ,4,FALSE),IF(C1968=4,VLOOKUP(B1968,balance!$AF:$AJ,5,FALSE),IF(C1968=5,VLOOKUP(B1968,balance!$AF:$AK,6,FALSE),0)))))*1000000000000</f>
        <v>3181250000000.0249</v>
      </c>
      <c r="J1968">
        <f>VLOOKUP(B1968,balance!AU:BD,10,FALSE)</f>
        <v>0</v>
      </c>
    </row>
    <row r="1969" spans="1:10" x14ac:dyDescent="0.3">
      <c r="A1969">
        <v>1967</v>
      </c>
      <c r="B1969">
        <f t="shared" si="61"/>
        <v>394</v>
      </c>
      <c r="C1969">
        <f t="shared" si="60"/>
        <v>3</v>
      </c>
      <c r="D1969">
        <v>9026</v>
      </c>
      <c r="E1969" s="1">
        <f>IF(C1969=1,VLOOKUP(B1969,balance!$AU:$AZ,2,FALSE),IF(C1969=2,VLOOKUP(B1969,balance!$AU:$AZ,3,FALSE),IF(C1969=3,VLOOKUP(B1969,balance!$AU:$AZ,4,FALSE),IF(C1969=4,VLOOKUP(B1969,balance!$AU:$AZ,5,FALSE),IF(C1969=5,VLOOKUP(B1969-1,balance!$AU:$AZ,6,FALSE),0)))))</f>
        <v>10000</v>
      </c>
      <c r="F1969">
        <v>53</v>
      </c>
      <c r="G1969">
        <f>IF(C1969=1,VLOOKUP(FoxFire!B1969,balance!$U:$Z,2,FALSE),IF(C1969=2,VLOOKUP(B1969,balance!$U:$Z,3,FALSE),IF(C1969=3,VLOOKUP(B1969,balance!$U:$Z,4,FALSE),IF(C1969=4,VLOOKUP(B1969,balance!$U:$Z,5,FALSE),IF(C1969=5,VLOOKUP(B1969-1,balance!$U:$Z,6,FALSE),0)))))/100</f>
        <v>4.9300000000000004E-3</v>
      </c>
      <c r="H1969">
        <v>2</v>
      </c>
      <c r="I1969" s="1">
        <f>IF(C1969=1,VLOOKUP(FoxFire!B1969,balance!$AF:$AJ,2,FALSE),IF(C1969=2,VLOOKUP(B1969,balance!$AF:$AJ,3,FALSE),IF(C1969=3,VLOOKUP(B1969,balance!$AF:$AJ,4,FALSE),IF(C1969=4,VLOOKUP(B1969,balance!$AF:$AJ,5,FALSE),IF(C1969=5,VLOOKUP(B1969,balance!$AF:$AK,6,FALSE),0)))))*1000000000000</f>
        <v>3181250000000.0249</v>
      </c>
      <c r="J1969">
        <f>VLOOKUP(B1969,balance!AU:BD,10,FALSE)</f>
        <v>0</v>
      </c>
    </row>
    <row r="1970" spans="1:10" x14ac:dyDescent="0.3">
      <c r="A1970">
        <v>1968</v>
      </c>
      <c r="B1970">
        <f t="shared" si="61"/>
        <v>394</v>
      </c>
      <c r="C1970">
        <f t="shared" si="60"/>
        <v>4</v>
      </c>
      <c r="D1970">
        <v>9026</v>
      </c>
      <c r="E1970" s="1">
        <f>IF(C1970=1,VLOOKUP(B1970,balance!$AU:$AZ,2,FALSE),IF(C1970=2,VLOOKUP(B1970,balance!$AU:$AZ,3,FALSE),IF(C1970=3,VLOOKUP(B1970,balance!$AU:$AZ,4,FALSE),IF(C1970=4,VLOOKUP(B1970,balance!$AU:$AZ,5,FALSE),IF(C1970=5,VLOOKUP(B1970-1,balance!$AU:$AZ,6,FALSE),0)))))</f>
        <v>10000</v>
      </c>
      <c r="F1970">
        <v>53</v>
      </c>
      <c r="G1970">
        <f>IF(C1970=1,VLOOKUP(FoxFire!B1970,balance!$U:$Z,2,FALSE),IF(C1970=2,VLOOKUP(B1970,balance!$U:$Z,3,FALSE),IF(C1970=3,VLOOKUP(B1970,balance!$U:$Z,4,FALSE),IF(C1970=4,VLOOKUP(B1970,balance!$U:$Z,5,FALSE),IF(C1970=5,VLOOKUP(B1970-1,balance!$U:$Z,6,FALSE),0)))))/100</f>
        <v>4.9300000000000004E-3</v>
      </c>
      <c r="H1970">
        <v>2</v>
      </c>
      <c r="I1970" s="1">
        <f>IF(C1970=1,VLOOKUP(FoxFire!B1970,balance!$AF:$AJ,2,FALSE),IF(C1970=2,VLOOKUP(B1970,balance!$AF:$AJ,3,FALSE),IF(C1970=3,VLOOKUP(B1970,balance!$AF:$AJ,4,FALSE),IF(C1970=4,VLOOKUP(B1970,balance!$AF:$AJ,5,FALSE),IF(C1970=5,VLOOKUP(B1970,balance!$AF:$AK,6,FALSE),0)))))*1000000000000</f>
        <v>3181250000000.0249</v>
      </c>
      <c r="J1970">
        <f>VLOOKUP(B1970,balance!AU:BD,10,FALSE)</f>
        <v>0</v>
      </c>
    </row>
    <row r="1971" spans="1:10" x14ac:dyDescent="0.3">
      <c r="A1971">
        <v>1969</v>
      </c>
      <c r="B1971">
        <f t="shared" si="61"/>
        <v>395</v>
      </c>
      <c r="C1971">
        <f t="shared" si="60"/>
        <v>5</v>
      </c>
      <c r="D1971">
        <v>9026</v>
      </c>
      <c r="E1971" s="1">
        <f>IF(C1971=1,VLOOKUP(B1971,balance!$AU:$AZ,2,FALSE),IF(C1971=2,VLOOKUP(B1971,balance!$AU:$AZ,3,FALSE),IF(C1971=3,VLOOKUP(B1971,balance!$AU:$AZ,4,FALSE),IF(C1971=4,VLOOKUP(B1971,balance!$AU:$AZ,5,FALSE),IF(C1971=5,VLOOKUP(B1971-1,balance!$AU:$AZ,6,FALSE),0)))))</f>
        <v>200000</v>
      </c>
      <c r="F1971">
        <v>53</v>
      </c>
      <c r="G1971">
        <f>IF(C1971=1,VLOOKUP(FoxFire!B1971,balance!$U:$Z,2,FALSE),IF(C1971=2,VLOOKUP(B1971,balance!$U:$Z,3,FALSE),IF(C1971=3,VLOOKUP(B1971,balance!$U:$Z,4,FALSE),IF(C1971=4,VLOOKUP(B1971,balance!$U:$Z,5,FALSE),IF(C1971=5,VLOOKUP(B1971-1,balance!$U:$Z,6,FALSE),0)))))/100</f>
        <v>2068.7574000000004</v>
      </c>
      <c r="H1971">
        <v>2</v>
      </c>
      <c r="I1971" s="1">
        <f>IF(C1971=1,VLOOKUP(FoxFire!B1971,balance!$AF:$AJ,2,FALSE),IF(C1971=2,VLOOKUP(B1971,balance!$AF:$AJ,3,FALSE),IF(C1971=3,VLOOKUP(B1971,balance!$AF:$AJ,4,FALSE),IF(C1971=4,VLOOKUP(B1971,balance!$AF:$AJ,5,FALSE),IF(C1971=5,VLOOKUP(B1971,balance!$AF:$AK,6,FALSE),0)))))*1000000000000</f>
        <v>12730000000000.1</v>
      </c>
      <c r="J1971">
        <f>VLOOKUP(B1971,balance!AU:BD,10,FALSE)</f>
        <v>0</v>
      </c>
    </row>
    <row r="1972" spans="1:10" x14ac:dyDescent="0.3">
      <c r="A1972">
        <v>1970</v>
      </c>
      <c r="B1972">
        <f t="shared" si="61"/>
        <v>395</v>
      </c>
      <c r="C1972">
        <f t="shared" si="60"/>
        <v>1</v>
      </c>
      <c r="D1972">
        <v>9026</v>
      </c>
      <c r="E1972" s="1">
        <f>IF(C1972=1,VLOOKUP(B1972,balance!$AU:$AZ,2,FALSE),IF(C1972=2,VLOOKUP(B1972,balance!$AU:$AZ,3,FALSE),IF(C1972=3,VLOOKUP(B1972,balance!$AU:$AZ,4,FALSE),IF(C1972=4,VLOOKUP(B1972,balance!$AU:$AZ,5,FALSE),IF(C1972=5,VLOOKUP(B1972-1,balance!$AU:$AZ,6,FALSE),0)))))</f>
        <v>10000</v>
      </c>
      <c r="F1972">
        <v>53</v>
      </c>
      <c r="G1972">
        <f>IF(C1972=1,VLOOKUP(FoxFire!B1972,balance!$U:$Z,2,FALSE),IF(C1972=2,VLOOKUP(B1972,balance!$U:$Z,3,FALSE),IF(C1972=3,VLOOKUP(B1972,balance!$U:$Z,4,FALSE),IF(C1972=4,VLOOKUP(B1972,balance!$U:$Z,5,FALSE),IF(C1972=5,VLOOKUP(B1972-1,balance!$U:$Z,6,FALSE),0)))))/100</f>
        <v>4.9399999999999999E-3</v>
      </c>
      <c r="H1972">
        <v>2</v>
      </c>
      <c r="I1972" s="1">
        <f>IF(C1972=1,VLOOKUP(FoxFire!B1972,balance!$AF:$AJ,2,FALSE),IF(C1972=2,VLOOKUP(B1972,balance!$AF:$AJ,3,FALSE),IF(C1972=3,VLOOKUP(B1972,balance!$AF:$AJ,4,FALSE),IF(C1972=4,VLOOKUP(B1972,balance!$AF:$AJ,5,FALSE),IF(C1972=5,VLOOKUP(B1972,balance!$AF:$AK,6,FALSE),0)))))*1000000000000</f>
        <v>3182500000000.0249</v>
      </c>
      <c r="J1972">
        <f>VLOOKUP(B1972,balance!AU:BD,10,FALSE)</f>
        <v>0</v>
      </c>
    </row>
    <row r="1973" spans="1:10" x14ac:dyDescent="0.3">
      <c r="A1973">
        <v>1971</v>
      </c>
      <c r="B1973">
        <f t="shared" si="61"/>
        <v>395</v>
      </c>
      <c r="C1973">
        <f t="shared" si="60"/>
        <v>2</v>
      </c>
      <c r="D1973">
        <v>9026</v>
      </c>
      <c r="E1973" s="1">
        <f>IF(C1973=1,VLOOKUP(B1973,balance!$AU:$AZ,2,FALSE),IF(C1973=2,VLOOKUP(B1973,balance!$AU:$AZ,3,FALSE),IF(C1973=3,VLOOKUP(B1973,balance!$AU:$AZ,4,FALSE),IF(C1973=4,VLOOKUP(B1973,balance!$AU:$AZ,5,FALSE),IF(C1973=5,VLOOKUP(B1973-1,balance!$AU:$AZ,6,FALSE),0)))))</f>
        <v>10000</v>
      </c>
      <c r="F1973">
        <v>53</v>
      </c>
      <c r="G1973">
        <f>IF(C1973=1,VLOOKUP(FoxFire!B1973,balance!$U:$Z,2,FALSE),IF(C1973=2,VLOOKUP(B1973,balance!$U:$Z,3,FALSE),IF(C1973=3,VLOOKUP(B1973,balance!$U:$Z,4,FALSE),IF(C1973=4,VLOOKUP(B1973,balance!$U:$Z,5,FALSE),IF(C1973=5,VLOOKUP(B1973-1,balance!$U:$Z,6,FALSE),0)))))/100</f>
        <v>4.9399999999999999E-3</v>
      </c>
      <c r="H1973">
        <v>2</v>
      </c>
      <c r="I1973" s="1">
        <f>IF(C1973=1,VLOOKUP(FoxFire!B1973,balance!$AF:$AJ,2,FALSE),IF(C1973=2,VLOOKUP(B1973,balance!$AF:$AJ,3,FALSE),IF(C1973=3,VLOOKUP(B1973,balance!$AF:$AJ,4,FALSE),IF(C1973=4,VLOOKUP(B1973,balance!$AF:$AJ,5,FALSE),IF(C1973=5,VLOOKUP(B1973,balance!$AF:$AK,6,FALSE),0)))))*1000000000000</f>
        <v>3182500000000.0249</v>
      </c>
      <c r="J1973">
        <f>VLOOKUP(B1973,balance!AU:BD,10,FALSE)</f>
        <v>0</v>
      </c>
    </row>
    <row r="1974" spans="1:10" x14ac:dyDescent="0.3">
      <c r="A1974">
        <v>1972</v>
      </c>
      <c r="B1974">
        <f t="shared" si="61"/>
        <v>395</v>
      </c>
      <c r="C1974">
        <f t="shared" si="60"/>
        <v>3</v>
      </c>
      <c r="D1974">
        <v>9026</v>
      </c>
      <c r="E1974" s="1">
        <f>IF(C1974=1,VLOOKUP(B1974,balance!$AU:$AZ,2,FALSE),IF(C1974=2,VLOOKUP(B1974,balance!$AU:$AZ,3,FALSE),IF(C1974=3,VLOOKUP(B1974,balance!$AU:$AZ,4,FALSE),IF(C1974=4,VLOOKUP(B1974,balance!$AU:$AZ,5,FALSE),IF(C1974=5,VLOOKUP(B1974-1,balance!$AU:$AZ,6,FALSE),0)))))</f>
        <v>10000</v>
      </c>
      <c r="F1974">
        <v>53</v>
      </c>
      <c r="G1974">
        <f>IF(C1974=1,VLOOKUP(FoxFire!B1974,balance!$U:$Z,2,FALSE),IF(C1974=2,VLOOKUP(B1974,balance!$U:$Z,3,FALSE),IF(C1974=3,VLOOKUP(B1974,balance!$U:$Z,4,FALSE),IF(C1974=4,VLOOKUP(B1974,balance!$U:$Z,5,FALSE),IF(C1974=5,VLOOKUP(B1974-1,balance!$U:$Z,6,FALSE),0)))))/100</f>
        <v>4.9399999999999999E-3</v>
      </c>
      <c r="H1974">
        <v>2</v>
      </c>
      <c r="I1974" s="1">
        <f>IF(C1974=1,VLOOKUP(FoxFire!B1974,balance!$AF:$AJ,2,FALSE),IF(C1974=2,VLOOKUP(B1974,balance!$AF:$AJ,3,FALSE),IF(C1974=3,VLOOKUP(B1974,balance!$AF:$AJ,4,FALSE),IF(C1974=4,VLOOKUP(B1974,balance!$AF:$AJ,5,FALSE),IF(C1974=5,VLOOKUP(B1974,balance!$AF:$AK,6,FALSE),0)))))*1000000000000</f>
        <v>3182500000000.0249</v>
      </c>
      <c r="J1974">
        <f>VLOOKUP(B1974,balance!AU:BD,10,FALSE)</f>
        <v>0</v>
      </c>
    </row>
    <row r="1975" spans="1:10" x14ac:dyDescent="0.3">
      <c r="A1975">
        <v>1973</v>
      </c>
      <c r="B1975">
        <f t="shared" si="61"/>
        <v>395</v>
      </c>
      <c r="C1975">
        <f t="shared" si="60"/>
        <v>4</v>
      </c>
      <c r="D1975">
        <v>9026</v>
      </c>
      <c r="E1975" s="1">
        <f>IF(C1975=1,VLOOKUP(B1975,balance!$AU:$AZ,2,FALSE),IF(C1975=2,VLOOKUP(B1975,balance!$AU:$AZ,3,FALSE),IF(C1975=3,VLOOKUP(B1975,balance!$AU:$AZ,4,FALSE),IF(C1975=4,VLOOKUP(B1975,balance!$AU:$AZ,5,FALSE),IF(C1975=5,VLOOKUP(B1975-1,balance!$AU:$AZ,6,FALSE),0)))))</f>
        <v>10000</v>
      </c>
      <c r="F1975">
        <v>53</v>
      </c>
      <c r="G1975">
        <f>IF(C1975=1,VLOOKUP(FoxFire!B1975,balance!$U:$Z,2,FALSE),IF(C1975=2,VLOOKUP(B1975,balance!$U:$Z,3,FALSE),IF(C1975=3,VLOOKUP(B1975,balance!$U:$Z,4,FALSE),IF(C1975=4,VLOOKUP(B1975,balance!$U:$Z,5,FALSE),IF(C1975=5,VLOOKUP(B1975-1,balance!$U:$Z,6,FALSE),0)))))/100</f>
        <v>4.9399999999999999E-3</v>
      </c>
      <c r="H1975">
        <v>2</v>
      </c>
      <c r="I1975" s="1">
        <f>IF(C1975=1,VLOOKUP(FoxFire!B1975,balance!$AF:$AJ,2,FALSE),IF(C1975=2,VLOOKUP(B1975,balance!$AF:$AJ,3,FALSE),IF(C1975=3,VLOOKUP(B1975,balance!$AF:$AJ,4,FALSE),IF(C1975=4,VLOOKUP(B1975,balance!$AF:$AJ,5,FALSE),IF(C1975=5,VLOOKUP(B1975,balance!$AF:$AK,6,FALSE),0)))))*1000000000000</f>
        <v>3182500000000.0249</v>
      </c>
      <c r="J1975">
        <f>VLOOKUP(B1975,balance!AU:BD,10,FALSE)</f>
        <v>0</v>
      </c>
    </row>
    <row r="1976" spans="1:10" x14ac:dyDescent="0.3">
      <c r="A1976">
        <v>1974</v>
      </c>
      <c r="B1976">
        <f t="shared" si="61"/>
        <v>396</v>
      </c>
      <c r="C1976">
        <f t="shared" si="60"/>
        <v>5</v>
      </c>
      <c r="D1976">
        <v>9026</v>
      </c>
      <c r="E1976" s="1">
        <f>IF(C1976=1,VLOOKUP(B1976,balance!$AU:$AZ,2,FALSE),IF(C1976=2,VLOOKUP(B1976,balance!$AU:$AZ,3,FALSE),IF(C1976=3,VLOOKUP(B1976,balance!$AU:$AZ,4,FALSE),IF(C1976=4,VLOOKUP(B1976,balance!$AU:$AZ,5,FALSE),IF(C1976=5,VLOOKUP(B1976-1,balance!$AU:$AZ,6,FALSE),0)))))</f>
        <v>200000</v>
      </c>
      <c r="F1976">
        <v>53</v>
      </c>
      <c r="G1976">
        <f>IF(C1976=1,VLOOKUP(FoxFire!B1976,balance!$U:$Z,2,FALSE),IF(C1976=2,VLOOKUP(B1976,balance!$U:$Z,3,FALSE),IF(C1976=3,VLOOKUP(B1976,balance!$U:$Z,4,FALSE),IF(C1976=4,VLOOKUP(B1976,balance!$U:$Z,5,FALSE),IF(C1976=5,VLOOKUP(B1976-1,balance!$U:$Z,6,FALSE),0)))))/100</f>
        <v>2075.0266000000001</v>
      </c>
      <c r="H1976">
        <v>2</v>
      </c>
      <c r="I1976" s="1">
        <f>IF(C1976=1,VLOOKUP(FoxFire!B1976,balance!$AF:$AJ,2,FALSE),IF(C1976=2,VLOOKUP(B1976,balance!$AF:$AJ,3,FALSE),IF(C1976=3,VLOOKUP(B1976,balance!$AF:$AJ,4,FALSE),IF(C1976=4,VLOOKUP(B1976,balance!$AF:$AJ,5,FALSE),IF(C1976=5,VLOOKUP(B1976,balance!$AF:$AK,6,FALSE),0)))))*1000000000000</f>
        <v>12735000000000.102</v>
      </c>
      <c r="J1976">
        <f>VLOOKUP(B1976,balance!AU:BD,10,FALSE)</f>
        <v>0</v>
      </c>
    </row>
    <row r="1977" spans="1:10" x14ac:dyDescent="0.3">
      <c r="A1977">
        <v>1975</v>
      </c>
      <c r="B1977">
        <f t="shared" si="61"/>
        <v>396</v>
      </c>
      <c r="C1977">
        <f t="shared" si="60"/>
        <v>1</v>
      </c>
      <c r="D1977">
        <v>9026</v>
      </c>
      <c r="E1977" s="1">
        <f>IF(C1977=1,VLOOKUP(B1977,balance!$AU:$AZ,2,FALSE),IF(C1977=2,VLOOKUP(B1977,balance!$AU:$AZ,3,FALSE),IF(C1977=3,VLOOKUP(B1977,balance!$AU:$AZ,4,FALSE),IF(C1977=4,VLOOKUP(B1977,balance!$AU:$AZ,5,FALSE),IF(C1977=5,VLOOKUP(B1977-1,balance!$AU:$AZ,6,FALSE),0)))))</f>
        <v>10000</v>
      </c>
      <c r="F1977">
        <v>53</v>
      </c>
      <c r="G1977">
        <f>IF(C1977=1,VLOOKUP(FoxFire!B1977,balance!$U:$Z,2,FALSE),IF(C1977=2,VLOOKUP(B1977,balance!$U:$Z,3,FALSE),IF(C1977=3,VLOOKUP(B1977,balance!$U:$Z,4,FALSE),IF(C1977=4,VLOOKUP(B1977,balance!$U:$Z,5,FALSE),IF(C1977=5,VLOOKUP(B1977-1,balance!$U:$Z,6,FALSE),0)))))/100</f>
        <v>4.9499999999999995E-3</v>
      </c>
      <c r="H1977">
        <v>2</v>
      </c>
      <c r="I1977" s="1">
        <f>IF(C1977=1,VLOOKUP(FoxFire!B1977,balance!$AF:$AJ,2,FALSE),IF(C1977=2,VLOOKUP(B1977,balance!$AF:$AJ,3,FALSE),IF(C1977=3,VLOOKUP(B1977,balance!$AF:$AJ,4,FALSE),IF(C1977=4,VLOOKUP(B1977,balance!$AF:$AJ,5,FALSE),IF(C1977=5,VLOOKUP(B1977,balance!$AF:$AK,6,FALSE),0)))))*1000000000000</f>
        <v>3183750000000.0254</v>
      </c>
      <c r="J1977">
        <f>VLOOKUP(B1977,balance!AU:BD,10,FALSE)</f>
        <v>0</v>
      </c>
    </row>
    <row r="1978" spans="1:10" x14ac:dyDescent="0.3">
      <c r="A1978">
        <v>1976</v>
      </c>
      <c r="B1978">
        <f t="shared" si="61"/>
        <v>396</v>
      </c>
      <c r="C1978">
        <f t="shared" si="60"/>
        <v>2</v>
      </c>
      <c r="D1978">
        <v>9026</v>
      </c>
      <c r="E1978" s="1">
        <f>IF(C1978=1,VLOOKUP(B1978,balance!$AU:$AZ,2,FALSE),IF(C1978=2,VLOOKUP(B1978,balance!$AU:$AZ,3,FALSE),IF(C1978=3,VLOOKUP(B1978,balance!$AU:$AZ,4,FALSE),IF(C1978=4,VLOOKUP(B1978,balance!$AU:$AZ,5,FALSE),IF(C1978=5,VLOOKUP(B1978-1,balance!$AU:$AZ,6,FALSE),0)))))</f>
        <v>10000</v>
      </c>
      <c r="F1978">
        <v>53</v>
      </c>
      <c r="G1978">
        <f>IF(C1978=1,VLOOKUP(FoxFire!B1978,balance!$U:$Z,2,FALSE),IF(C1978=2,VLOOKUP(B1978,balance!$U:$Z,3,FALSE),IF(C1978=3,VLOOKUP(B1978,balance!$U:$Z,4,FALSE),IF(C1978=4,VLOOKUP(B1978,balance!$U:$Z,5,FALSE),IF(C1978=5,VLOOKUP(B1978-1,balance!$U:$Z,6,FALSE),0)))))/100</f>
        <v>4.9499999999999995E-3</v>
      </c>
      <c r="H1978">
        <v>2</v>
      </c>
      <c r="I1978" s="1">
        <f>IF(C1978=1,VLOOKUP(FoxFire!B1978,balance!$AF:$AJ,2,FALSE),IF(C1978=2,VLOOKUP(B1978,balance!$AF:$AJ,3,FALSE),IF(C1978=3,VLOOKUP(B1978,balance!$AF:$AJ,4,FALSE),IF(C1978=4,VLOOKUP(B1978,balance!$AF:$AJ,5,FALSE),IF(C1978=5,VLOOKUP(B1978,balance!$AF:$AK,6,FALSE),0)))))*1000000000000</f>
        <v>3183750000000.0254</v>
      </c>
      <c r="J1978">
        <f>VLOOKUP(B1978,balance!AU:BD,10,FALSE)</f>
        <v>0</v>
      </c>
    </row>
    <row r="1979" spans="1:10" x14ac:dyDescent="0.3">
      <c r="A1979">
        <v>1977</v>
      </c>
      <c r="B1979">
        <f t="shared" si="61"/>
        <v>396</v>
      </c>
      <c r="C1979">
        <f t="shared" si="60"/>
        <v>3</v>
      </c>
      <c r="D1979">
        <v>9026</v>
      </c>
      <c r="E1979" s="1">
        <f>IF(C1979=1,VLOOKUP(B1979,balance!$AU:$AZ,2,FALSE),IF(C1979=2,VLOOKUP(B1979,balance!$AU:$AZ,3,FALSE),IF(C1979=3,VLOOKUP(B1979,balance!$AU:$AZ,4,FALSE),IF(C1979=4,VLOOKUP(B1979,balance!$AU:$AZ,5,FALSE),IF(C1979=5,VLOOKUP(B1979-1,balance!$AU:$AZ,6,FALSE),0)))))</f>
        <v>10000</v>
      </c>
      <c r="F1979">
        <v>53</v>
      </c>
      <c r="G1979">
        <f>IF(C1979=1,VLOOKUP(FoxFire!B1979,balance!$U:$Z,2,FALSE),IF(C1979=2,VLOOKUP(B1979,balance!$U:$Z,3,FALSE),IF(C1979=3,VLOOKUP(B1979,balance!$U:$Z,4,FALSE),IF(C1979=4,VLOOKUP(B1979,balance!$U:$Z,5,FALSE),IF(C1979=5,VLOOKUP(B1979-1,balance!$U:$Z,6,FALSE),0)))))/100</f>
        <v>4.9499999999999995E-3</v>
      </c>
      <c r="H1979">
        <v>2</v>
      </c>
      <c r="I1979" s="1">
        <f>IF(C1979=1,VLOOKUP(FoxFire!B1979,balance!$AF:$AJ,2,FALSE),IF(C1979=2,VLOOKUP(B1979,balance!$AF:$AJ,3,FALSE),IF(C1979=3,VLOOKUP(B1979,balance!$AF:$AJ,4,FALSE),IF(C1979=4,VLOOKUP(B1979,balance!$AF:$AJ,5,FALSE),IF(C1979=5,VLOOKUP(B1979,balance!$AF:$AK,6,FALSE),0)))))*1000000000000</f>
        <v>3183750000000.0254</v>
      </c>
      <c r="J1979">
        <f>VLOOKUP(B1979,balance!AU:BD,10,FALSE)</f>
        <v>0</v>
      </c>
    </row>
    <row r="1980" spans="1:10" x14ac:dyDescent="0.3">
      <c r="A1980">
        <v>1978</v>
      </c>
      <c r="B1980">
        <f t="shared" si="61"/>
        <v>396</v>
      </c>
      <c r="C1980">
        <f t="shared" si="60"/>
        <v>4</v>
      </c>
      <c r="D1980">
        <v>9026</v>
      </c>
      <c r="E1980" s="1">
        <f>IF(C1980=1,VLOOKUP(B1980,balance!$AU:$AZ,2,FALSE),IF(C1980=2,VLOOKUP(B1980,balance!$AU:$AZ,3,FALSE),IF(C1980=3,VLOOKUP(B1980,balance!$AU:$AZ,4,FALSE),IF(C1980=4,VLOOKUP(B1980,balance!$AU:$AZ,5,FALSE),IF(C1980=5,VLOOKUP(B1980-1,balance!$AU:$AZ,6,FALSE),0)))))</f>
        <v>10000</v>
      </c>
      <c r="F1980">
        <v>53</v>
      </c>
      <c r="G1980">
        <f>IF(C1980=1,VLOOKUP(FoxFire!B1980,balance!$U:$Z,2,FALSE),IF(C1980=2,VLOOKUP(B1980,balance!$U:$Z,3,FALSE),IF(C1980=3,VLOOKUP(B1980,balance!$U:$Z,4,FALSE),IF(C1980=4,VLOOKUP(B1980,balance!$U:$Z,5,FALSE),IF(C1980=5,VLOOKUP(B1980-1,balance!$U:$Z,6,FALSE),0)))))/100</f>
        <v>4.9499999999999995E-3</v>
      </c>
      <c r="H1980">
        <v>2</v>
      </c>
      <c r="I1980" s="1">
        <f>IF(C1980=1,VLOOKUP(FoxFire!B1980,balance!$AF:$AJ,2,FALSE),IF(C1980=2,VLOOKUP(B1980,balance!$AF:$AJ,3,FALSE),IF(C1980=3,VLOOKUP(B1980,balance!$AF:$AJ,4,FALSE),IF(C1980=4,VLOOKUP(B1980,balance!$AF:$AJ,5,FALSE),IF(C1980=5,VLOOKUP(B1980,balance!$AF:$AK,6,FALSE),0)))))*1000000000000</f>
        <v>3183750000000.0254</v>
      </c>
      <c r="J1980">
        <f>VLOOKUP(B1980,balance!AU:BD,10,FALSE)</f>
        <v>0</v>
      </c>
    </row>
    <row r="1981" spans="1:10" x14ac:dyDescent="0.3">
      <c r="A1981">
        <v>1979</v>
      </c>
      <c r="B1981">
        <f t="shared" si="61"/>
        <v>397</v>
      </c>
      <c r="C1981">
        <f t="shared" si="60"/>
        <v>5</v>
      </c>
      <c r="D1981">
        <v>9026</v>
      </c>
      <c r="E1981" s="1">
        <f>IF(C1981=1,VLOOKUP(B1981,balance!$AU:$AZ,2,FALSE),IF(C1981=2,VLOOKUP(B1981,balance!$AU:$AZ,3,FALSE),IF(C1981=3,VLOOKUP(B1981,balance!$AU:$AZ,4,FALSE),IF(C1981=4,VLOOKUP(B1981,balance!$AU:$AZ,5,FALSE),IF(C1981=5,VLOOKUP(B1981-1,balance!$AU:$AZ,6,FALSE),0)))))</f>
        <v>200000</v>
      </c>
      <c r="F1981">
        <v>53</v>
      </c>
      <c r="G1981">
        <f>IF(C1981=1,VLOOKUP(FoxFire!B1981,balance!$U:$Z,2,FALSE),IF(C1981=2,VLOOKUP(B1981,balance!$U:$Z,3,FALSE),IF(C1981=3,VLOOKUP(B1981,balance!$U:$Z,4,FALSE),IF(C1981=4,VLOOKUP(B1981,balance!$U:$Z,5,FALSE),IF(C1981=5,VLOOKUP(B1981-1,balance!$U:$Z,6,FALSE),0)))))/100</f>
        <v>2081.3063000000002</v>
      </c>
      <c r="H1981">
        <v>2</v>
      </c>
      <c r="I1981" s="1">
        <f>IF(C1981=1,VLOOKUP(FoxFire!B1981,balance!$AF:$AJ,2,FALSE),IF(C1981=2,VLOOKUP(B1981,balance!$AF:$AJ,3,FALSE),IF(C1981=3,VLOOKUP(B1981,balance!$AF:$AJ,4,FALSE),IF(C1981=4,VLOOKUP(B1981,balance!$AF:$AJ,5,FALSE),IF(C1981=5,VLOOKUP(B1981,balance!$AF:$AK,6,FALSE),0)))))*1000000000000</f>
        <v>12740000000000.1</v>
      </c>
      <c r="J1981">
        <f>VLOOKUP(B1981,balance!AU:BD,10,FALSE)</f>
        <v>0</v>
      </c>
    </row>
    <row r="1982" spans="1:10" x14ac:dyDescent="0.3">
      <c r="A1982">
        <v>1980</v>
      </c>
      <c r="B1982">
        <f t="shared" si="61"/>
        <v>397</v>
      </c>
      <c r="C1982">
        <f t="shared" si="60"/>
        <v>1</v>
      </c>
      <c r="D1982">
        <v>9026</v>
      </c>
      <c r="E1982" s="1">
        <f>IF(C1982=1,VLOOKUP(B1982,balance!$AU:$AZ,2,FALSE),IF(C1982=2,VLOOKUP(B1982,balance!$AU:$AZ,3,FALSE),IF(C1982=3,VLOOKUP(B1982,balance!$AU:$AZ,4,FALSE),IF(C1982=4,VLOOKUP(B1982,balance!$AU:$AZ,5,FALSE),IF(C1982=5,VLOOKUP(B1982-1,balance!$AU:$AZ,6,FALSE),0)))))</f>
        <v>10000</v>
      </c>
      <c r="F1982">
        <v>53</v>
      </c>
      <c r="G1982">
        <f>IF(C1982=1,VLOOKUP(FoxFire!B1982,balance!$U:$Z,2,FALSE),IF(C1982=2,VLOOKUP(B1982,balance!$U:$Z,3,FALSE),IF(C1982=3,VLOOKUP(B1982,balance!$U:$Z,4,FALSE),IF(C1982=4,VLOOKUP(B1982,balance!$U:$Z,5,FALSE),IF(C1982=5,VLOOKUP(B1982-1,balance!$U:$Z,6,FALSE),0)))))/100</f>
        <v>4.96E-3</v>
      </c>
      <c r="H1982">
        <v>2</v>
      </c>
      <c r="I1982" s="1">
        <f>IF(C1982=1,VLOOKUP(FoxFire!B1982,balance!$AF:$AJ,2,FALSE),IF(C1982=2,VLOOKUP(B1982,balance!$AF:$AJ,3,FALSE),IF(C1982=3,VLOOKUP(B1982,balance!$AF:$AJ,4,FALSE),IF(C1982=4,VLOOKUP(B1982,balance!$AF:$AJ,5,FALSE),IF(C1982=5,VLOOKUP(B1982,balance!$AF:$AK,6,FALSE),0)))))*1000000000000</f>
        <v>3185000000000.0249</v>
      </c>
      <c r="J1982">
        <f>VLOOKUP(B1982,balance!AU:BD,10,FALSE)</f>
        <v>0</v>
      </c>
    </row>
    <row r="1983" spans="1:10" x14ac:dyDescent="0.3">
      <c r="A1983">
        <v>1981</v>
      </c>
      <c r="B1983">
        <f t="shared" si="61"/>
        <v>397</v>
      </c>
      <c r="C1983">
        <f t="shared" si="60"/>
        <v>2</v>
      </c>
      <c r="D1983">
        <v>9026</v>
      </c>
      <c r="E1983" s="1">
        <f>IF(C1983=1,VLOOKUP(B1983,balance!$AU:$AZ,2,FALSE),IF(C1983=2,VLOOKUP(B1983,balance!$AU:$AZ,3,FALSE),IF(C1983=3,VLOOKUP(B1983,balance!$AU:$AZ,4,FALSE),IF(C1983=4,VLOOKUP(B1983,balance!$AU:$AZ,5,FALSE),IF(C1983=5,VLOOKUP(B1983-1,balance!$AU:$AZ,6,FALSE),0)))))</f>
        <v>10000</v>
      </c>
      <c r="F1983">
        <v>53</v>
      </c>
      <c r="G1983">
        <f>IF(C1983=1,VLOOKUP(FoxFire!B1983,balance!$U:$Z,2,FALSE),IF(C1983=2,VLOOKUP(B1983,balance!$U:$Z,3,FALSE),IF(C1983=3,VLOOKUP(B1983,balance!$U:$Z,4,FALSE),IF(C1983=4,VLOOKUP(B1983,balance!$U:$Z,5,FALSE),IF(C1983=5,VLOOKUP(B1983-1,balance!$U:$Z,6,FALSE),0)))))/100</f>
        <v>4.96E-3</v>
      </c>
      <c r="H1983">
        <v>2</v>
      </c>
      <c r="I1983" s="1">
        <f>IF(C1983=1,VLOOKUP(FoxFire!B1983,balance!$AF:$AJ,2,FALSE),IF(C1983=2,VLOOKUP(B1983,balance!$AF:$AJ,3,FALSE),IF(C1983=3,VLOOKUP(B1983,balance!$AF:$AJ,4,FALSE),IF(C1983=4,VLOOKUP(B1983,balance!$AF:$AJ,5,FALSE),IF(C1983=5,VLOOKUP(B1983,balance!$AF:$AK,6,FALSE),0)))))*1000000000000</f>
        <v>3185000000000.0249</v>
      </c>
      <c r="J1983">
        <f>VLOOKUP(B1983,balance!AU:BD,10,FALSE)</f>
        <v>0</v>
      </c>
    </row>
    <row r="1984" spans="1:10" x14ac:dyDescent="0.3">
      <c r="A1984">
        <v>1982</v>
      </c>
      <c r="B1984">
        <f t="shared" si="61"/>
        <v>397</v>
      </c>
      <c r="C1984">
        <f t="shared" si="60"/>
        <v>3</v>
      </c>
      <c r="D1984">
        <v>9026</v>
      </c>
      <c r="E1984" s="1">
        <f>IF(C1984=1,VLOOKUP(B1984,balance!$AU:$AZ,2,FALSE),IF(C1984=2,VLOOKUP(B1984,balance!$AU:$AZ,3,FALSE),IF(C1984=3,VLOOKUP(B1984,balance!$AU:$AZ,4,FALSE),IF(C1984=4,VLOOKUP(B1984,balance!$AU:$AZ,5,FALSE),IF(C1984=5,VLOOKUP(B1984-1,balance!$AU:$AZ,6,FALSE),0)))))</f>
        <v>10000</v>
      </c>
      <c r="F1984">
        <v>53</v>
      </c>
      <c r="G1984">
        <f>IF(C1984=1,VLOOKUP(FoxFire!B1984,balance!$U:$Z,2,FALSE),IF(C1984=2,VLOOKUP(B1984,balance!$U:$Z,3,FALSE),IF(C1984=3,VLOOKUP(B1984,balance!$U:$Z,4,FALSE),IF(C1984=4,VLOOKUP(B1984,balance!$U:$Z,5,FALSE),IF(C1984=5,VLOOKUP(B1984-1,balance!$U:$Z,6,FALSE),0)))))/100</f>
        <v>4.96E-3</v>
      </c>
      <c r="H1984">
        <v>2</v>
      </c>
      <c r="I1984" s="1">
        <f>IF(C1984=1,VLOOKUP(FoxFire!B1984,balance!$AF:$AJ,2,FALSE),IF(C1984=2,VLOOKUP(B1984,balance!$AF:$AJ,3,FALSE),IF(C1984=3,VLOOKUP(B1984,balance!$AF:$AJ,4,FALSE),IF(C1984=4,VLOOKUP(B1984,balance!$AF:$AJ,5,FALSE),IF(C1984=5,VLOOKUP(B1984,balance!$AF:$AK,6,FALSE),0)))))*1000000000000</f>
        <v>3185000000000.0249</v>
      </c>
      <c r="J1984">
        <f>VLOOKUP(B1984,balance!AU:BD,10,FALSE)</f>
        <v>0</v>
      </c>
    </row>
    <row r="1985" spans="1:10" x14ac:dyDescent="0.3">
      <c r="A1985">
        <v>1983</v>
      </c>
      <c r="B1985">
        <f t="shared" si="61"/>
        <v>397</v>
      </c>
      <c r="C1985">
        <f t="shared" si="60"/>
        <v>4</v>
      </c>
      <c r="D1985">
        <v>9026</v>
      </c>
      <c r="E1985" s="1">
        <f>IF(C1985=1,VLOOKUP(B1985,balance!$AU:$AZ,2,FALSE),IF(C1985=2,VLOOKUP(B1985,balance!$AU:$AZ,3,FALSE),IF(C1985=3,VLOOKUP(B1985,balance!$AU:$AZ,4,FALSE),IF(C1985=4,VLOOKUP(B1985,balance!$AU:$AZ,5,FALSE),IF(C1985=5,VLOOKUP(B1985-1,balance!$AU:$AZ,6,FALSE),0)))))</f>
        <v>10000</v>
      </c>
      <c r="F1985">
        <v>53</v>
      </c>
      <c r="G1985">
        <f>IF(C1985=1,VLOOKUP(FoxFire!B1985,balance!$U:$Z,2,FALSE),IF(C1985=2,VLOOKUP(B1985,balance!$U:$Z,3,FALSE),IF(C1985=3,VLOOKUP(B1985,balance!$U:$Z,4,FALSE),IF(C1985=4,VLOOKUP(B1985,balance!$U:$Z,5,FALSE),IF(C1985=5,VLOOKUP(B1985-1,balance!$U:$Z,6,FALSE),0)))))/100</f>
        <v>4.96E-3</v>
      </c>
      <c r="H1985">
        <v>2</v>
      </c>
      <c r="I1985" s="1">
        <f>IF(C1985=1,VLOOKUP(FoxFire!B1985,balance!$AF:$AJ,2,FALSE),IF(C1985=2,VLOOKUP(B1985,balance!$AF:$AJ,3,FALSE),IF(C1985=3,VLOOKUP(B1985,balance!$AF:$AJ,4,FALSE),IF(C1985=4,VLOOKUP(B1985,balance!$AF:$AJ,5,FALSE),IF(C1985=5,VLOOKUP(B1985,balance!$AF:$AK,6,FALSE),0)))))*1000000000000</f>
        <v>3185000000000.0249</v>
      </c>
      <c r="J1985">
        <f>VLOOKUP(B1985,balance!AU:BD,10,FALSE)</f>
        <v>0</v>
      </c>
    </row>
    <row r="1986" spans="1:10" x14ac:dyDescent="0.3">
      <c r="A1986">
        <v>1984</v>
      </c>
      <c r="B1986">
        <f t="shared" si="61"/>
        <v>398</v>
      </c>
      <c r="C1986">
        <f t="shared" si="60"/>
        <v>5</v>
      </c>
      <c r="D1986">
        <v>9026</v>
      </c>
      <c r="E1986" s="1">
        <f>IF(C1986=1,VLOOKUP(B1986,balance!$AU:$AZ,2,FALSE),IF(C1986=2,VLOOKUP(B1986,balance!$AU:$AZ,3,FALSE),IF(C1986=3,VLOOKUP(B1986,balance!$AU:$AZ,4,FALSE),IF(C1986=4,VLOOKUP(B1986,balance!$AU:$AZ,5,FALSE),IF(C1986=5,VLOOKUP(B1986-1,balance!$AU:$AZ,6,FALSE),0)))))</f>
        <v>200000</v>
      </c>
      <c r="F1986">
        <v>53</v>
      </c>
      <c r="G1986">
        <f>IF(C1986=1,VLOOKUP(FoxFire!B1986,balance!$U:$Z,2,FALSE),IF(C1986=2,VLOOKUP(B1986,balance!$U:$Z,3,FALSE),IF(C1986=3,VLOOKUP(B1986,balance!$U:$Z,4,FALSE),IF(C1986=4,VLOOKUP(B1986,balance!$U:$Z,5,FALSE),IF(C1986=5,VLOOKUP(B1986-1,balance!$U:$Z,6,FALSE),0)))))/100</f>
        <v>2087.5965000000001</v>
      </c>
      <c r="H1986">
        <v>2</v>
      </c>
      <c r="I1986" s="1">
        <f>IF(C1986=1,VLOOKUP(FoxFire!B1986,balance!$AF:$AJ,2,FALSE),IF(C1986=2,VLOOKUP(B1986,balance!$AF:$AJ,3,FALSE),IF(C1986=3,VLOOKUP(B1986,balance!$AF:$AJ,4,FALSE),IF(C1986=4,VLOOKUP(B1986,balance!$AF:$AJ,5,FALSE),IF(C1986=5,VLOOKUP(B1986,balance!$AF:$AK,6,FALSE),0)))))*1000000000000</f>
        <v>12745000000000.1</v>
      </c>
      <c r="J1986">
        <f>VLOOKUP(B1986,balance!AU:BD,10,FALSE)</f>
        <v>0</v>
      </c>
    </row>
    <row r="1987" spans="1:10" x14ac:dyDescent="0.3">
      <c r="A1987">
        <v>1985</v>
      </c>
      <c r="B1987">
        <f t="shared" si="61"/>
        <v>398</v>
      </c>
      <c r="C1987">
        <f t="shared" si="60"/>
        <v>1</v>
      </c>
      <c r="D1987">
        <v>9026</v>
      </c>
      <c r="E1987" s="1">
        <f>IF(C1987=1,VLOOKUP(B1987,balance!$AU:$AZ,2,FALSE),IF(C1987=2,VLOOKUP(B1987,balance!$AU:$AZ,3,FALSE),IF(C1987=3,VLOOKUP(B1987,balance!$AU:$AZ,4,FALSE),IF(C1987=4,VLOOKUP(B1987,balance!$AU:$AZ,5,FALSE),IF(C1987=5,VLOOKUP(B1987-1,balance!$AU:$AZ,6,FALSE),0)))))</f>
        <v>10000</v>
      </c>
      <c r="F1987">
        <v>53</v>
      </c>
      <c r="G1987">
        <f>IF(C1987=1,VLOOKUP(FoxFire!B1987,balance!$U:$Z,2,FALSE),IF(C1987=2,VLOOKUP(B1987,balance!$U:$Z,3,FALSE),IF(C1987=3,VLOOKUP(B1987,balance!$U:$Z,4,FALSE),IF(C1987=4,VLOOKUP(B1987,balance!$U:$Z,5,FALSE),IF(C1987=5,VLOOKUP(B1987-1,balance!$U:$Z,6,FALSE),0)))))/100</f>
        <v>4.9699999999999996E-3</v>
      </c>
      <c r="H1987">
        <v>2</v>
      </c>
      <c r="I1987" s="1">
        <f>IF(C1987=1,VLOOKUP(FoxFire!B1987,balance!$AF:$AJ,2,FALSE),IF(C1987=2,VLOOKUP(B1987,balance!$AF:$AJ,3,FALSE),IF(C1987=3,VLOOKUP(B1987,balance!$AF:$AJ,4,FALSE),IF(C1987=4,VLOOKUP(B1987,balance!$AF:$AJ,5,FALSE),IF(C1987=5,VLOOKUP(B1987,balance!$AF:$AK,6,FALSE),0)))))*1000000000000</f>
        <v>3186250000000.0249</v>
      </c>
      <c r="J1987">
        <f>VLOOKUP(B1987,balance!AU:BD,10,FALSE)</f>
        <v>0</v>
      </c>
    </row>
    <row r="1988" spans="1:10" x14ac:dyDescent="0.3">
      <c r="A1988">
        <v>1986</v>
      </c>
      <c r="B1988">
        <f t="shared" si="61"/>
        <v>398</v>
      </c>
      <c r="C1988">
        <f t="shared" si="60"/>
        <v>2</v>
      </c>
      <c r="D1988">
        <v>9026</v>
      </c>
      <c r="E1988" s="1">
        <f>IF(C1988=1,VLOOKUP(B1988,balance!$AU:$AZ,2,FALSE),IF(C1988=2,VLOOKUP(B1988,balance!$AU:$AZ,3,FALSE),IF(C1988=3,VLOOKUP(B1988,balance!$AU:$AZ,4,FALSE),IF(C1988=4,VLOOKUP(B1988,balance!$AU:$AZ,5,FALSE),IF(C1988=5,VLOOKUP(B1988-1,balance!$AU:$AZ,6,FALSE),0)))))</f>
        <v>10000</v>
      </c>
      <c r="F1988">
        <v>53</v>
      </c>
      <c r="G1988">
        <f>IF(C1988=1,VLOOKUP(FoxFire!B1988,balance!$U:$Z,2,FALSE),IF(C1988=2,VLOOKUP(B1988,balance!$U:$Z,3,FALSE),IF(C1988=3,VLOOKUP(B1988,balance!$U:$Z,4,FALSE),IF(C1988=4,VLOOKUP(B1988,balance!$U:$Z,5,FALSE),IF(C1988=5,VLOOKUP(B1988-1,balance!$U:$Z,6,FALSE),0)))))/100</f>
        <v>4.9699999999999996E-3</v>
      </c>
      <c r="H1988">
        <v>2</v>
      </c>
      <c r="I1988" s="1">
        <f>IF(C1988=1,VLOOKUP(FoxFire!B1988,balance!$AF:$AJ,2,FALSE),IF(C1988=2,VLOOKUP(B1988,balance!$AF:$AJ,3,FALSE),IF(C1988=3,VLOOKUP(B1988,balance!$AF:$AJ,4,FALSE),IF(C1988=4,VLOOKUP(B1988,balance!$AF:$AJ,5,FALSE),IF(C1988=5,VLOOKUP(B1988,balance!$AF:$AK,6,FALSE),0)))))*1000000000000</f>
        <v>3186250000000.0249</v>
      </c>
      <c r="J1988">
        <f>VLOOKUP(B1988,balance!AU:BD,10,FALSE)</f>
        <v>0</v>
      </c>
    </row>
    <row r="1989" spans="1:10" x14ac:dyDescent="0.3">
      <c r="A1989">
        <v>1987</v>
      </c>
      <c r="B1989">
        <f t="shared" si="61"/>
        <v>398</v>
      </c>
      <c r="C1989">
        <f t="shared" si="60"/>
        <v>3</v>
      </c>
      <c r="D1989">
        <v>9026</v>
      </c>
      <c r="E1989" s="1">
        <f>IF(C1989=1,VLOOKUP(B1989,balance!$AU:$AZ,2,FALSE),IF(C1989=2,VLOOKUP(B1989,balance!$AU:$AZ,3,FALSE),IF(C1989=3,VLOOKUP(B1989,balance!$AU:$AZ,4,FALSE),IF(C1989=4,VLOOKUP(B1989,balance!$AU:$AZ,5,FALSE),IF(C1989=5,VLOOKUP(B1989-1,balance!$AU:$AZ,6,FALSE),0)))))</f>
        <v>10000</v>
      </c>
      <c r="F1989">
        <v>53</v>
      </c>
      <c r="G1989">
        <f>IF(C1989=1,VLOOKUP(FoxFire!B1989,balance!$U:$Z,2,FALSE),IF(C1989=2,VLOOKUP(B1989,balance!$U:$Z,3,FALSE),IF(C1989=3,VLOOKUP(B1989,balance!$U:$Z,4,FALSE),IF(C1989=4,VLOOKUP(B1989,balance!$U:$Z,5,FALSE),IF(C1989=5,VLOOKUP(B1989-1,balance!$U:$Z,6,FALSE),0)))))/100</f>
        <v>4.9699999999999996E-3</v>
      </c>
      <c r="H1989">
        <v>2</v>
      </c>
      <c r="I1989" s="1">
        <f>IF(C1989=1,VLOOKUP(FoxFire!B1989,balance!$AF:$AJ,2,FALSE),IF(C1989=2,VLOOKUP(B1989,balance!$AF:$AJ,3,FALSE),IF(C1989=3,VLOOKUP(B1989,balance!$AF:$AJ,4,FALSE),IF(C1989=4,VLOOKUP(B1989,balance!$AF:$AJ,5,FALSE),IF(C1989=5,VLOOKUP(B1989,balance!$AF:$AK,6,FALSE),0)))))*1000000000000</f>
        <v>3186250000000.0249</v>
      </c>
      <c r="J1989">
        <f>VLOOKUP(B1989,balance!AU:BD,10,FALSE)</f>
        <v>0</v>
      </c>
    </row>
    <row r="1990" spans="1:10" x14ac:dyDescent="0.3">
      <c r="A1990">
        <v>1988</v>
      </c>
      <c r="B1990">
        <f t="shared" si="61"/>
        <v>398</v>
      </c>
      <c r="C1990">
        <f t="shared" si="60"/>
        <v>4</v>
      </c>
      <c r="D1990">
        <v>9026</v>
      </c>
      <c r="E1990" s="1">
        <f>IF(C1990=1,VLOOKUP(B1990,balance!$AU:$AZ,2,FALSE),IF(C1990=2,VLOOKUP(B1990,balance!$AU:$AZ,3,FALSE),IF(C1990=3,VLOOKUP(B1990,balance!$AU:$AZ,4,FALSE),IF(C1990=4,VLOOKUP(B1990,balance!$AU:$AZ,5,FALSE),IF(C1990=5,VLOOKUP(B1990-1,balance!$AU:$AZ,6,FALSE),0)))))</f>
        <v>10000</v>
      </c>
      <c r="F1990">
        <v>53</v>
      </c>
      <c r="G1990">
        <f>IF(C1990=1,VLOOKUP(FoxFire!B1990,balance!$U:$Z,2,FALSE),IF(C1990=2,VLOOKUP(B1990,balance!$U:$Z,3,FALSE),IF(C1990=3,VLOOKUP(B1990,balance!$U:$Z,4,FALSE),IF(C1990=4,VLOOKUP(B1990,balance!$U:$Z,5,FALSE),IF(C1990=5,VLOOKUP(B1990-1,balance!$U:$Z,6,FALSE),0)))))/100</f>
        <v>4.9699999999999996E-3</v>
      </c>
      <c r="H1990">
        <v>2</v>
      </c>
      <c r="I1990" s="1">
        <f>IF(C1990=1,VLOOKUP(FoxFire!B1990,balance!$AF:$AJ,2,FALSE),IF(C1990=2,VLOOKUP(B1990,balance!$AF:$AJ,3,FALSE),IF(C1990=3,VLOOKUP(B1990,balance!$AF:$AJ,4,FALSE),IF(C1990=4,VLOOKUP(B1990,balance!$AF:$AJ,5,FALSE),IF(C1990=5,VLOOKUP(B1990,balance!$AF:$AK,6,FALSE),0)))))*1000000000000</f>
        <v>3186250000000.0249</v>
      </c>
      <c r="J1990">
        <f>VLOOKUP(B1990,balance!AU:BD,10,FALSE)</f>
        <v>0</v>
      </c>
    </row>
    <row r="1991" spans="1:10" x14ac:dyDescent="0.3">
      <c r="A1991">
        <v>1989</v>
      </c>
      <c r="B1991">
        <f t="shared" si="61"/>
        <v>399</v>
      </c>
      <c r="C1991">
        <f t="shared" si="60"/>
        <v>5</v>
      </c>
      <c r="D1991">
        <v>9026</v>
      </c>
      <c r="E1991" s="1">
        <f>IF(C1991=1,VLOOKUP(B1991,balance!$AU:$AZ,2,FALSE),IF(C1991=2,VLOOKUP(B1991,balance!$AU:$AZ,3,FALSE),IF(C1991=3,VLOOKUP(B1991,balance!$AU:$AZ,4,FALSE),IF(C1991=4,VLOOKUP(B1991,balance!$AU:$AZ,5,FALSE),IF(C1991=5,VLOOKUP(B1991-1,balance!$AU:$AZ,6,FALSE),0)))))</f>
        <v>200000</v>
      </c>
      <c r="F1991">
        <v>53</v>
      </c>
      <c r="G1991">
        <f>IF(C1991=1,VLOOKUP(FoxFire!B1991,balance!$U:$Z,2,FALSE),IF(C1991=2,VLOOKUP(B1991,balance!$U:$Z,3,FALSE),IF(C1991=3,VLOOKUP(B1991,balance!$U:$Z,4,FALSE),IF(C1991=4,VLOOKUP(B1991,balance!$U:$Z,5,FALSE),IF(C1991=5,VLOOKUP(B1991-1,balance!$U:$Z,6,FALSE),0)))))/100</f>
        <v>2093.8971000000001</v>
      </c>
      <c r="H1991">
        <v>2</v>
      </c>
      <c r="I1991" s="1">
        <f>IF(C1991=1,VLOOKUP(FoxFire!B1991,balance!$AF:$AJ,2,FALSE),IF(C1991=2,VLOOKUP(B1991,balance!$AF:$AJ,3,FALSE),IF(C1991=3,VLOOKUP(B1991,balance!$AF:$AJ,4,FALSE),IF(C1991=4,VLOOKUP(B1991,balance!$AF:$AJ,5,FALSE),IF(C1991=5,VLOOKUP(B1991,balance!$AF:$AK,6,FALSE),0)))))*1000000000000</f>
        <v>12750000000000.1</v>
      </c>
      <c r="J1991">
        <f>VLOOKUP(B1991,balance!AU:BD,10,FALSE)</f>
        <v>0</v>
      </c>
    </row>
    <row r="1992" spans="1:10" x14ac:dyDescent="0.3">
      <c r="A1992">
        <v>1990</v>
      </c>
      <c r="B1992">
        <f t="shared" si="61"/>
        <v>399</v>
      </c>
      <c r="C1992">
        <f t="shared" ref="C1992:C2055" si="62">C1987</f>
        <v>1</v>
      </c>
      <c r="D1992">
        <v>9026</v>
      </c>
      <c r="E1992" s="1">
        <f>IF(C1992=1,VLOOKUP(B1992,balance!$AU:$AZ,2,FALSE),IF(C1992=2,VLOOKUP(B1992,balance!$AU:$AZ,3,FALSE),IF(C1992=3,VLOOKUP(B1992,balance!$AU:$AZ,4,FALSE),IF(C1992=4,VLOOKUP(B1992,balance!$AU:$AZ,5,FALSE),IF(C1992=5,VLOOKUP(B1992-1,balance!$AU:$AZ,6,FALSE),0)))))</f>
        <v>10000</v>
      </c>
      <c r="F1992">
        <v>53</v>
      </c>
      <c r="G1992">
        <f>IF(C1992=1,VLOOKUP(FoxFire!B1992,balance!$U:$Z,2,FALSE),IF(C1992=2,VLOOKUP(B1992,balance!$U:$Z,3,FALSE),IF(C1992=3,VLOOKUP(B1992,balance!$U:$Z,4,FALSE),IF(C1992=4,VLOOKUP(B1992,balance!$U:$Z,5,FALSE),IF(C1992=5,VLOOKUP(B1992-1,balance!$U:$Z,6,FALSE),0)))))/100</f>
        <v>4.9800000000000001E-3</v>
      </c>
      <c r="H1992">
        <v>2</v>
      </c>
      <c r="I1992" s="1">
        <f>IF(C1992=1,VLOOKUP(FoxFire!B1992,balance!$AF:$AJ,2,FALSE),IF(C1992=2,VLOOKUP(B1992,balance!$AF:$AJ,3,FALSE),IF(C1992=3,VLOOKUP(B1992,balance!$AF:$AJ,4,FALSE),IF(C1992=4,VLOOKUP(B1992,balance!$AF:$AJ,5,FALSE),IF(C1992=5,VLOOKUP(B1992,balance!$AF:$AK,6,FALSE),0)))))*1000000000000</f>
        <v>3187500000000.0249</v>
      </c>
      <c r="J1992">
        <f>VLOOKUP(B1992,balance!AU:BD,10,FALSE)</f>
        <v>0</v>
      </c>
    </row>
    <row r="1993" spans="1:10" x14ac:dyDescent="0.3">
      <c r="A1993">
        <v>1991</v>
      </c>
      <c r="B1993">
        <f t="shared" si="61"/>
        <v>399</v>
      </c>
      <c r="C1993">
        <f t="shared" si="62"/>
        <v>2</v>
      </c>
      <c r="D1993">
        <v>9026</v>
      </c>
      <c r="E1993" s="1">
        <f>IF(C1993=1,VLOOKUP(B1993,balance!$AU:$AZ,2,FALSE),IF(C1993=2,VLOOKUP(B1993,balance!$AU:$AZ,3,FALSE),IF(C1993=3,VLOOKUP(B1993,balance!$AU:$AZ,4,FALSE),IF(C1993=4,VLOOKUP(B1993,balance!$AU:$AZ,5,FALSE),IF(C1993=5,VLOOKUP(B1993-1,balance!$AU:$AZ,6,FALSE),0)))))</f>
        <v>10000</v>
      </c>
      <c r="F1993">
        <v>53</v>
      </c>
      <c r="G1993">
        <f>IF(C1993=1,VLOOKUP(FoxFire!B1993,balance!$U:$Z,2,FALSE),IF(C1993=2,VLOOKUP(B1993,balance!$U:$Z,3,FALSE),IF(C1993=3,VLOOKUP(B1993,balance!$U:$Z,4,FALSE),IF(C1993=4,VLOOKUP(B1993,balance!$U:$Z,5,FALSE),IF(C1993=5,VLOOKUP(B1993-1,balance!$U:$Z,6,FALSE),0)))))/100</f>
        <v>4.9800000000000001E-3</v>
      </c>
      <c r="H1993">
        <v>2</v>
      </c>
      <c r="I1993" s="1">
        <f>IF(C1993=1,VLOOKUP(FoxFire!B1993,balance!$AF:$AJ,2,FALSE),IF(C1993=2,VLOOKUP(B1993,balance!$AF:$AJ,3,FALSE),IF(C1993=3,VLOOKUP(B1993,balance!$AF:$AJ,4,FALSE),IF(C1993=4,VLOOKUP(B1993,balance!$AF:$AJ,5,FALSE),IF(C1993=5,VLOOKUP(B1993,balance!$AF:$AK,6,FALSE),0)))))*1000000000000</f>
        <v>3187500000000.0249</v>
      </c>
      <c r="J1993">
        <f>VLOOKUP(B1993,balance!AU:BD,10,FALSE)</f>
        <v>0</v>
      </c>
    </row>
    <row r="1994" spans="1:10" x14ac:dyDescent="0.3">
      <c r="A1994">
        <v>1992</v>
      </c>
      <c r="B1994">
        <f t="shared" si="61"/>
        <v>399</v>
      </c>
      <c r="C1994">
        <f t="shared" si="62"/>
        <v>3</v>
      </c>
      <c r="D1994">
        <v>9026</v>
      </c>
      <c r="E1994" s="1">
        <f>IF(C1994=1,VLOOKUP(B1994,balance!$AU:$AZ,2,FALSE),IF(C1994=2,VLOOKUP(B1994,balance!$AU:$AZ,3,FALSE),IF(C1994=3,VLOOKUP(B1994,balance!$AU:$AZ,4,FALSE),IF(C1994=4,VLOOKUP(B1994,balance!$AU:$AZ,5,FALSE),IF(C1994=5,VLOOKUP(B1994-1,balance!$AU:$AZ,6,FALSE),0)))))</f>
        <v>10000</v>
      </c>
      <c r="F1994">
        <v>53</v>
      </c>
      <c r="G1994">
        <f>IF(C1994=1,VLOOKUP(FoxFire!B1994,balance!$U:$Z,2,FALSE),IF(C1994=2,VLOOKUP(B1994,balance!$U:$Z,3,FALSE),IF(C1994=3,VLOOKUP(B1994,balance!$U:$Z,4,FALSE),IF(C1994=4,VLOOKUP(B1994,balance!$U:$Z,5,FALSE),IF(C1994=5,VLOOKUP(B1994-1,balance!$U:$Z,6,FALSE),0)))))/100</f>
        <v>4.9800000000000001E-3</v>
      </c>
      <c r="H1994">
        <v>2</v>
      </c>
      <c r="I1994" s="1">
        <f>IF(C1994=1,VLOOKUP(FoxFire!B1994,balance!$AF:$AJ,2,FALSE),IF(C1994=2,VLOOKUP(B1994,balance!$AF:$AJ,3,FALSE),IF(C1994=3,VLOOKUP(B1994,balance!$AF:$AJ,4,FALSE),IF(C1994=4,VLOOKUP(B1994,balance!$AF:$AJ,5,FALSE),IF(C1994=5,VLOOKUP(B1994,balance!$AF:$AK,6,FALSE),0)))))*1000000000000</f>
        <v>3187500000000.0249</v>
      </c>
      <c r="J1994">
        <f>VLOOKUP(B1994,balance!AU:BD,10,FALSE)</f>
        <v>0</v>
      </c>
    </row>
    <row r="1995" spans="1:10" x14ac:dyDescent="0.3">
      <c r="A1995">
        <v>1993</v>
      </c>
      <c r="B1995">
        <f t="shared" si="61"/>
        <v>399</v>
      </c>
      <c r="C1995">
        <f t="shared" si="62"/>
        <v>4</v>
      </c>
      <c r="D1995">
        <v>9026</v>
      </c>
      <c r="E1995" s="1">
        <f>IF(C1995=1,VLOOKUP(B1995,balance!$AU:$AZ,2,FALSE),IF(C1995=2,VLOOKUP(B1995,balance!$AU:$AZ,3,FALSE),IF(C1995=3,VLOOKUP(B1995,balance!$AU:$AZ,4,FALSE),IF(C1995=4,VLOOKUP(B1995,balance!$AU:$AZ,5,FALSE),IF(C1995=5,VLOOKUP(B1995-1,balance!$AU:$AZ,6,FALSE),0)))))</f>
        <v>10000</v>
      </c>
      <c r="F1995">
        <v>53</v>
      </c>
      <c r="G1995">
        <f>IF(C1995=1,VLOOKUP(FoxFire!B1995,balance!$U:$Z,2,FALSE),IF(C1995=2,VLOOKUP(B1995,balance!$U:$Z,3,FALSE),IF(C1995=3,VLOOKUP(B1995,balance!$U:$Z,4,FALSE),IF(C1995=4,VLOOKUP(B1995,balance!$U:$Z,5,FALSE),IF(C1995=5,VLOOKUP(B1995-1,balance!$U:$Z,6,FALSE),0)))))/100</f>
        <v>4.9800000000000001E-3</v>
      </c>
      <c r="H1995">
        <v>2</v>
      </c>
      <c r="I1995" s="1">
        <f>IF(C1995=1,VLOOKUP(FoxFire!B1995,balance!$AF:$AJ,2,FALSE),IF(C1995=2,VLOOKUP(B1995,balance!$AF:$AJ,3,FALSE),IF(C1995=3,VLOOKUP(B1995,balance!$AF:$AJ,4,FALSE),IF(C1995=4,VLOOKUP(B1995,balance!$AF:$AJ,5,FALSE),IF(C1995=5,VLOOKUP(B1995,balance!$AF:$AK,6,FALSE),0)))))*1000000000000</f>
        <v>3187500000000.0249</v>
      </c>
      <c r="J1995">
        <f>VLOOKUP(B1995,balance!AU:BD,10,FALSE)</f>
        <v>0</v>
      </c>
    </row>
    <row r="1996" spans="1:10" x14ac:dyDescent="0.3">
      <c r="A1996">
        <v>1994</v>
      </c>
      <c r="B1996">
        <f t="shared" si="61"/>
        <v>400</v>
      </c>
      <c r="C1996">
        <f t="shared" si="62"/>
        <v>5</v>
      </c>
      <c r="D1996">
        <v>9026</v>
      </c>
      <c r="E1996" s="1">
        <f>IF(C1996=1,VLOOKUP(B1996,balance!$AU:$AZ,2,FALSE),IF(C1996=2,VLOOKUP(B1996,balance!$AU:$AZ,3,FALSE),IF(C1996=3,VLOOKUP(B1996,balance!$AU:$AZ,4,FALSE),IF(C1996=4,VLOOKUP(B1996,balance!$AU:$AZ,5,FALSE),IF(C1996=5,VLOOKUP(B1996-1,balance!$AU:$AZ,6,FALSE),0)))))</f>
        <v>200000</v>
      </c>
      <c r="F1996">
        <v>53</v>
      </c>
      <c r="G1996">
        <f>IF(C1996=1,VLOOKUP(FoxFire!B1996,balance!$U:$Z,2,FALSE),IF(C1996=2,VLOOKUP(B1996,balance!$U:$Z,3,FALSE),IF(C1996=3,VLOOKUP(B1996,balance!$U:$Z,4,FALSE),IF(C1996=4,VLOOKUP(B1996,balance!$U:$Z,5,FALSE),IF(C1996=5,VLOOKUP(B1996-1,balance!$U:$Z,6,FALSE),0)))))/100</f>
        <v>2100.2083000000002</v>
      </c>
      <c r="H1996">
        <v>2</v>
      </c>
      <c r="I1996" s="1">
        <f>IF(C1996=1,VLOOKUP(FoxFire!B1996,balance!$AF:$AJ,2,FALSE),IF(C1996=2,VLOOKUP(B1996,balance!$AF:$AJ,3,FALSE),IF(C1996=3,VLOOKUP(B1996,balance!$AF:$AJ,4,FALSE),IF(C1996=4,VLOOKUP(B1996,balance!$AF:$AJ,5,FALSE),IF(C1996=5,VLOOKUP(B1996,balance!$AF:$AK,6,FALSE),0)))))*1000000000000</f>
        <v>12755000000000.1</v>
      </c>
      <c r="J1996">
        <f>VLOOKUP(B1996,balance!AU:BD,10,FALSE)</f>
        <v>0</v>
      </c>
    </row>
    <row r="1997" spans="1:10" x14ac:dyDescent="0.3">
      <c r="A1997">
        <v>1995</v>
      </c>
      <c r="B1997">
        <f t="shared" ref="B1997:B2060" si="63">B1992+1</f>
        <v>400</v>
      </c>
      <c r="C1997">
        <f t="shared" si="62"/>
        <v>1</v>
      </c>
      <c r="D1997">
        <v>9026</v>
      </c>
      <c r="E1997" s="1">
        <f>IF(C1997=1,VLOOKUP(B1997,balance!$AU:$AZ,2,FALSE),IF(C1997=2,VLOOKUP(B1997,balance!$AU:$AZ,3,FALSE),IF(C1997=3,VLOOKUP(B1997,balance!$AU:$AZ,4,FALSE),IF(C1997=4,VLOOKUP(B1997,balance!$AU:$AZ,5,FALSE),IF(C1997=5,VLOOKUP(B1997-1,balance!$AU:$AZ,6,FALSE),0)))))</f>
        <v>10000</v>
      </c>
      <c r="F1997">
        <v>53</v>
      </c>
      <c r="G1997">
        <f>IF(C1997=1,VLOOKUP(FoxFire!B1997,balance!$U:$Z,2,FALSE),IF(C1997=2,VLOOKUP(B1997,balance!$U:$Z,3,FALSE),IF(C1997=3,VLOOKUP(B1997,balance!$U:$Z,4,FALSE),IF(C1997=4,VLOOKUP(B1997,balance!$U:$Z,5,FALSE),IF(C1997=5,VLOOKUP(B1997-1,balance!$U:$Z,6,FALSE),0)))))/100</f>
        <v>4.9899999999999996E-3</v>
      </c>
      <c r="H1997">
        <v>2</v>
      </c>
      <c r="I1997" s="1">
        <f>IF(C1997=1,VLOOKUP(FoxFire!B1997,balance!$AF:$AJ,2,FALSE),IF(C1997=2,VLOOKUP(B1997,balance!$AF:$AJ,3,FALSE),IF(C1997=3,VLOOKUP(B1997,balance!$AF:$AJ,4,FALSE),IF(C1997=4,VLOOKUP(B1997,balance!$AF:$AJ,5,FALSE),IF(C1997=5,VLOOKUP(B1997,balance!$AF:$AK,6,FALSE),0)))))*1000000000000</f>
        <v>3188750000000.0249</v>
      </c>
      <c r="J1997">
        <f>VLOOKUP(B1997,balance!AU:BD,10,FALSE)</f>
        <v>0</v>
      </c>
    </row>
    <row r="1998" spans="1:10" x14ac:dyDescent="0.3">
      <c r="A1998">
        <v>1996</v>
      </c>
      <c r="B1998">
        <f t="shared" si="63"/>
        <v>400</v>
      </c>
      <c r="C1998">
        <f t="shared" si="62"/>
        <v>2</v>
      </c>
      <c r="D1998">
        <v>9026</v>
      </c>
      <c r="E1998" s="1">
        <f>IF(C1998=1,VLOOKUP(B1998,balance!$AU:$AZ,2,FALSE),IF(C1998=2,VLOOKUP(B1998,balance!$AU:$AZ,3,FALSE),IF(C1998=3,VLOOKUP(B1998,balance!$AU:$AZ,4,FALSE),IF(C1998=4,VLOOKUP(B1998,balance!$AU:$AZ,5,FALSE),IF(C1998=5,VLOOKUP(B1998-1,balance!$AU:$AZ,6,FALSE),0)))))</f>
        <v>10000</v>
      </c>
      <c r="F1998">
        <v>53</v>
      </c>
      <c r="G1998">
        <f>IF(C1998=1,VLOOKUP(FoxFire!B1998,balance!$U:$Z,2,FALSE),IF(C1998=2,VLOOKUP(B1998,balance!$U:$Z,3,FALSE),IF(C1998=3,VLOOKUP(B1998,balance!$U:$Z,4,FALSE),IF(C1998=4,VLOOKUP(B1998,balance!$U:$Z,5,FALSE),IF(C1998=5,VLOOKUP(B1998-1,balance!$U:$Z,6,FALSE),0)))))/100</f>
        <v>4.9899999999999996E-3</v>
      </c>
      <c r="H1998">
        <v>2</v>
      </c>
      <c r="I1998" s="1">
        <f>IF(C1998=1,VLOOKUP(FoxFire!B1998,balance!$AF:$AJ,2,FALSE),IF(C1998=2,VLOOKUP(B1998,balance!$AF:$AJ,3,FALSE),IF(C1998=3,VLOOKUP(B1998,balance!$AF:$AJ,4,FALSE),IF(C1998=4,VLOOKUP(B1998,balance!$AF:$AJ,5,FALSE),IF(C1998=5,VLOOKUP(B1998,balance!$AF:$AK,6,FALSE),0)))))*1000000000000</f>
        <v>3188750000000.0249</v>
      </c>
      <c r="J1998">
        <f>VLOOKUP(B1998,balance!AU:BD,10,FALSE)</f>
        <v>0</v>
      </c>
    </row>
    <row r="1999" spans="1:10" x14ac:dyDescent="0.3">
      <c r="A1999">
        <v>1997</v>
      </c>
      <c r="B1999">
        <f t="shared" si="63"/>
        <v>400</v>
      </c>
      <c r="C1999">
        <f t="shared" si="62"/>
        <v>3</v>
      </c>
      <c r="D1999">
        <v>9026</v>
      </c>
      <c r="E1999" s="1">
        <f>IF(C1999=1,VLOOKUP(B1999,balance!$AU:$AZ,2,FALSE),IF(C1999=2,VLOOKUP(B1999,balance!$AU:$AZ,3,FALSE),IF(C1999=3,VLOOKUP(B1999,balance!$AU:$AZ,4,FALSE),IF(C1999=4,VLOOKUP(B1999,balance!$AU:$AZ,5,FALSE),IF(C1999=5,VLOOKUP(B1999-1,balance!$AU:$AZ,6,FALSE),0)))))</f>
        <v>10000</v>
      </c>
      <c r="F1999">
        <v>53</v>
      </c>
      <c r="G1999">
        <f>IF(C1999=1,VLOOKUP(FoxFire!B1999,balance!$U:$Z,2,FALSE),IF(C1999=2,VLOOKUP(B1999,balance!$U:$Z,3,FALSE),IF(C1999=3,VLOOKUP(B1999,balance!$U:$Z,4,FALSE),IF(C1999=4,VLOOKUP(B1999,balance!$U:$Z,5,FALSE),IF(C1999=5,VLOOKUP(B1999-1,balance!$U:$Z,6,FALSE),0)))))/100</f>
        <v>4.9899999999999996E-3</v>
      </c>
      <c r="H1999">
        <v>2</v>
      </c>
      <c r="I1999" s="1">
        <f>IF(C1999=1,VLOOKUP(FoxFire!B1999,balance!$AF:$AJ,2,FALSE),IF(C1999=2,VLOOKUP(B1999,balance!$AF:$AJ,3,FALSE),IF(C1999=3,VLOOKUP(B1999,balance!$AF:$AJ,4,FALSE),IF(C1999=4,VLOOKUP(B1999,balance!$AF:$AJ,5,FALSE),IF(C1999=5,VLOOKUP(B1999,balance!$AF:$AK,6,FALSE),0)))))*1000000000000</f>
        <v>3188750000000.0249</v>
      </c>
      <c r="J1999">
        <f>VLOOKUP(B1999,balance!AU:BD,10,FALSE)</f>
        <v>0</v>
      </c>
    </row>
    <row r="2000" spans="1:10" x14ac:dyDescent="0.3">
      <c r="A2000">
        <v>1998</v>
      </c>
      <c r="B2000">
        <f t="shared" si="63"/>
        <v>400</v>
      </c>
      <c r="C2000">
        <f t="shared" si="62"/>
        <v>4</v>
      </c>
      <c r="D2000">
        <v>9026</v>
      </c>
      <c r="E2000" s="1">
        <f>IF(C2000=1,VLOOKUP(B2000,balance!$AU:$AZ,2,FALSE),IF(C2000=2,VLOOKUP(B2000,balance!$AU:$AZ,3,FALSE),IF(C2000=3,VLOOKUP(B2000,balance!$AU:$AZ,4,FALSE),IF(C2000=4,VLOOKUP(B2000,balance!$AU:$AZ,5,FALSE),IF(C2000=5,VLOOKUP(B2000-1,balance!$AU:$AZ,6,FALSE),0)))))</f>
        <v>10000</v>
      </c>
      <c r="F2000">
        <v>53</v>
      </c>
      <c r="G2000">
        <f>IF(C2000=1,VLOOKUP(FoxFire!B2000,balance!$U:$Z,2,FALSE),IF(C2000=2,VLOOKUP(B2000,balance!$U:$Z,3,FALSE),IF(C2000=3,VLOOKUP(B2000,balance!$U:$Z,4,FALSE),IF(C2000=4,VLOOKUP(B2000,balance!$U:$Z,5,FALSE),IF(C2000=5,VLOOKUP(B2000-1,balance!$U:$Z,6,FALSE),0)))))/100</f>
        <v>4.9899999999999996E-3</v>
      </c>
      <c r="H2000">
        <v>2</v>
      </c>
      <c r="I2000" s="1">
        <f>IF(C2000=1,VLOOKUP(FoxFire!B2000,balance!$AF:$AJ,2,FALSE),IF(C2000=2,VLOOKUP(B2000,balance!$AF:$AJ,3,FALSE),IF(C2000=3,VLOOKUP(B2000,balance!$AF:$AJ,4,FALSE),IF(C2000=4,VLOOKUP(B2000,balance!$AF:$AJ,5,FALSE),IF(C2000=5,VLOOKUP(B2000,balance!$AF:$AK,6,FALSE),0)))))*1000000000000</f>
        <v>3188750000000.0249</v>
      </c>
      <c r="J2000">
        <f>VLOOKUP(B2000,balance!AU:BD,10,FALSE)</f>
        <v>0</v>
      </c>
    </row>
    <row r="2001" spans="1:10" x14ac:dyDescent="0.3">
      <c r="A2001">
        <v>1999</v>
      </c>
      <c r="B2001">
        <f t="shared" si="63"/>
        <v>401</v>
      </c>
      <c r="C2001">
        <f t="shared" si="62"/>
        <v>5</v>
      </c>
      <c r="D2001">
        <v>9026</v>
      </c>
      <c r="E2001" s="1">
        <f>IF(C2001=1,VLOOKUP(B2001,balance!$AU:$AZ,2,FALSE),IF(C2001=2,VLOOKUP(B2001,balance!$AU:$AZ,3,FALSE),IF(C2001=3,VLOOKUP(B2001,balance!$AU:$AZ,4,FALSE),IF(C2001=4,VLOOKUP(B2001,balance!$AU:$AZ,5,FALSE),IF(C2001=5,VLOOKUP(B2001-1,balance!$AU:$AZ,6,FALSE),0)))))</f>
        <v>200000</v>
      </c>
      <c r="F2001">
        <v>53</v>
      </c>
      <c r="G2001">
        <f>IF(C2001=1,VLOOKUP(FoxFire!B2001,balance!$U:$Z,2,FALSE),IF(C2001=2,VLOOKUP(B2001,balance!$U:$Z,3,FALSE),IF(C2001=3,VLOOKUP(B2001,balance!$U:$Z,4,FALSE),IF(C2001=4,VLOOKUP(B2001,balance!$U:$Z,5,FALSE),IF(C2001=5,VLOOKUP(B2001-1,balance!$U:$Z,6,FALSE),0)))))/100</f>
        <v>2106.5300000000002</v>
      </c>
      <c r="H2001">
        <v>2</v>
      </c>
      <c r="I2001" s="1">
        <f>IF(C2001=1,VLOOKUP(FoxFire!B2001,balance!$AF:$AJ,2,FALSE),IF(C2001=2,VLOOKUP(B2001,balance!$AF:$AJ,3,FALSE),IF(C2001=3,VLOOKUP(B2001,balance!$AF:$AJ,4,FALSE),IF(C2001=4,VLOOKUP(B2001,balance!$AF:$AJ,5,FALSE),IF(C2001=5,VLOOKUP(B2001,balance!$AF:$AK,6,FALSE),0)))))*1000000000000</f>
        <v>12760000000000.1</v>
      </c>
      <c r="J2001">
        <f>VLOOKUP(B2001,balance!AU:BD,10,FALSE)</f>
        <v>0</v>
      </c>
    </row>
    <row r="2002" spans="1:10" x14ac:dyDescent="0.3">
      <c r="A2002">
        <v>2000</v>
      </c>
      <c r="B2002">
        <f t="shared" si="63"/>
        <v>401</v>
      </c>
      <c r="C2002">
        <f t="shared" si="62"/>
        <v>1</v>
      </c>
      <c r="D2002">
        <v>9026</v>
      </c>
      <c r="E2002" s="1">
        <f>IF(C2002=1,VLOOKUP(B2002,balance!$AU:$AZ,2,FALSE),IF(C2002=2,VLOOKUP(B2002,balance!$AU:$AZ,3,FALSE),IF(C2002=3,VLOOKUP(B2002,balance!$AU:$AZ,4,FALSE),IF(C2002=4,VLOOKUP(B2002,balance!$AU:$AZ,5,FALSE),IF(C2002=5,VLOOKUP(B2002-1,balance!$AU:$AZ,6,FALSE),0)))))</f>
        <v>10000</v>
      </c>
      <c r="F2002">
        <v>53</v>
      </c>
      <c r="G2002">
        <f>IF(C2002=1,VLOOKUP(FoxFire!B2002,balance!$U:$Z,2,FALSE),IF(C2002=2,VLOOKUP(B2002,balance!$U:$Z,3,FALSE),IF(C2002=3,VLOOKUP(B2002,balance!$U:$Z,4,FALSE),IF(C2002=4,VLOOKUP(B2002,balance!$U:$Z,5,FALSE),IF(C2002=5,VLOOKUP(B2002-1,balance!$U:$Z,6,FALSE),0)))))/100</f>
        <v>5.0000000000000001E-3</v>
      </c>
      <c r="H2002">
        <v>2</v>
      </c>
      <c r="I2002" s="1">
        <f>IF(C2002=1,VLOOKUP(FoxFire!B2002,balance!$AF:$AJ,2,FALSE),IF(C2002=2,VLOOKUP(B2002,balance!$AF:$AJ,3,FALSE),IF(C2002=3,VLOOKUP(B2002,balance!$AF:$AJ,4,FALSE),IF(C2002=4,VLOOKUP(B2002,balance!$AF:$AJ,5,FALSE),IF(C2002=5,VLOOKUP(B2002,balance!$AF:$AK,6,FALSE),0)))))*1000000000000</f>
        <v>3190000000000.0249</v>
      </c>
      <c r="J2002">
        <f>VLOOKUP(B2002,balance!AU:BD,10,FALSE)</f>
        <v>0</v>
      </c>
    </row>
    <row r="2003" spans="1:10" x14ac:dyDescent="0.3">
      <c r="A2003">
        <v>2001</v>
      </c>
      <c r="B2003">
        <f t="shared" si="63"/>
        <v>401</v>
      </c>
      <c r="C2003">
        <f t="shared" si="62"/>
        <v>2</v>
      </c>
      <c r="D2003">
        <v>9026</v>
      </c>
      <c r="E2003" s="1">
        <f>IF(C2003=1,VLOOKUP(B2003,balance!$AU:$AZ,2,FALSE),IF(C2003=2,VLOOKUP(B2003,balance!$AU:$AZ,3,FALSE),IF(C2003=3,VLOOKUP(B2003,balance!$AU:$AZ,4,FALSE),IF(C2003=4,VLOOKUP(B2003,balance!$AU:$AZ,5,FALSE),IF(C2003=5,VLOOKUP(B2003-1,balance!$AU:$AZ,6,FALSE),0)))))</f>
        <v>10000</v>
      </c>
      <c r="F2003">
        <v>53</v>
      </c>
      <c r="G2003">
        <f>IF(C2003=1,VLOOKUP(FoxFire!B2003,balance!$U:$Z,2,FALSE),IF(C2003=2,VLOOKUP(B2003,balance!$U:$Z,3,FALSE),IF(C2003=3,VLOOKUP(B2003,balance!$U:$Z,4,FALSE),IF(C2003=4,VLOOKUP(B2003,balance!$U:$Z,5,FALSE),IF(C2003=5,VLOOKUP(B2003-1,balance!$U:$Z,6,FALSE),0)))))/100</f>
        <v>5.0000000000000001E-3</v>
      </c>
      <c r="H2003">
        <v>2</v>
      </c>
      <c r="I2003" s="1">
        <f>IF(C2003=1,VLOOKUP(FoxFire!B2003,balance!$AF:$AJ,2,FALSE),IF(C2003=2,VLOOKUP(B2003,balance!$AF:$AJ,3,FALSE),IF(C2003=3,VLOOKUP(B2003,balance!$AF:$AJ,4,FALSE),IF(C2003=4,VLOOKUP(B2003,balance!$AF:$AJ,5,FALSE),IF(C2003=5,VLOOKUP(B2003,balance!$AF:$AK,6,FALSE),0)))))*1000000000000</f>
        <v>3190000000000.0249</v>
      </c>
      <c r="J2003">
        <f>VLOOKUP(B2003,balance!AU:BD,10,FALSE)</f>
        <v>0</v>
      </c>
    </row>
    <row r="2004" spans="1:10" x14ac:dyDescent="0.3">
      <c r="A2004">
        <v>2002</v>
      </c>
      <c r="B2004">
        <f t="shared" si="63"/>
        <v>401</v>
      </c>
      <c r="C2004">
        <f t="shared" si="62"/>
        <v>3</v>
      </c>
      <c r="D2004">
        <v>9026</v>
      </c>
      <c r="E2004" s="1">
        <f>IF(C2004=1,VLOOKUP(B2004,balance!$AU:$AZ,2,FALSE),IF(C2004=2,VLOOKUP(B2004,balance!$AU:$AZ,3,FALSE),IF(C2004=3,VLOOKUP(B2004,balance!$AU:$AZ,4,FALSE),IF(C2004=4,VLOOKUP(B2004,balance!$AU:$AZ,5,FALSE),IF(C2004=5,VLOOKUP(B2004-1,balance!$AU:$AZ,6,FALSE),0)))))</f>
        <v>10000</v>
      </c>
      <c r="F2004">
        <v>53</v>
      </c>
      <c r="G2004">
        <f>IF(C2004=1,VLOOKUP(FoxFire!B2004,balance!$U:$Z,2,FALSE),IF(C2004=2,VLOOKUP(B2004,balance!$U:$Z,3,FALSE),IF(C2004=3,VLOOKUP(B2004,balance!$U:$Z,4,FALSE),IF(C2004=4,VLOOKUP(B2004,balance!$U:$Z,5,FALSE),IF(C2004=5,VLOOKUP(B2004-1,balance!$U:$Z,6,FALSE),0)))))/100</f>
        <v>5.0000000000000001E-3</v>
      </c>
      <c r="H2004">
        <v>2</v>
      </c>
      <c r="I2004" s="1">
        <f>IF(C2004=1,VLOOKUP(FoxFire!B2004,balance!$AF:$AJ,2,FALSE),IF(C2004=2,VLOOKUP(B2004,balance!$AF:$AJ,3,FALSE),IF(C2004=3,VLOOKUP(B2004,balance!$AF:$AJ,4,FALSE),IF(C2004=4,VLOOKUP(B2004,balance!$AF:$AJ,5,FALSE),IF(C2004=5,VLOOKUP(B2004,balance!$AF:$AK,6,FALSE),0)))))*1000000000000</f>
        <v>3190000000000.0249</v>
      </c>
      <c r="J2004">
        <f>VLOOKUP(B2004,balance!AU:BD,10,FALSE)</f>
        <v>0</v>
      </c>
    </row>
    <row r="2005" spans="1:10" x14ac:dyDescent="0.3">
      <c r="A2005">
        <v>2003</v>
      </c>
      <c r="B2005">
        <f t="shared" si="63"/>
        <v>401</v>
      </c>
      <c r="C2005">
        <f t="shared" si="62"/>
        <v>4</v>
      </c>
      <c r="D2005">
        <v>9026</v>
      </c>
      <c r="E2005" s="1">
        <f>IF(C2005=1,VLOOKUP(B2005,balance!$AU:$AZ,2,FALSE),IF(C2005=2,VLOOKUP(B2005,balance!$AU:$AZ,3,FALSE),IF(C2005=3,VLOOKUP(B2005,balance!$AU:$AZ,4,FALSE),IF(C2005=4,VLOOKUP(B2005,balance!$AU:$AZ,5,FALSE),IF(C2005=5,VLOOKUP(B2005-1,balance!$AU:$AZ,6,FALSE),0)))))</f>
        <v>10000</v>
      </c>
      <c r="F2005">
        <v>53</v>
      </c>
      <c r="G2005">
        <f>IF(C2005=1,VLOOKUP(FoxFire!B2005,balance!$U:$Z,2,FALSE),IF(C2005=2,VLOOKUP(B2005,balance!$U:$Z,3,FALSE),IF(C2005=3,VLOOKUP(B2005,balance!$U:$Z,4,FALSE),IF(C2005=4,VLOOKUP(B2005,balance!$U:$Z,5,FALSE),IF(C2005=5,VLOOKUP(B2005-1,balance!$U:$Z,6,FALSE),0)))))/100</f>
        <v>5.0000000000000001E-3</v>
      </c>
      <c r="H2005">
        <v>2</v>
      </c>
      <c r="I2005" s="1">
        <f>IF(C2005=1,VLOOKUP(FoxFire!B2005,balance!$AF:$AJ,2,FALSE),IF(C2005=2,VLOOKUP(B2005,balance!$AF:$AJ,3,FALSE),IF(C2005=3,VLOOKUP(B2005,balance!$AF:$AJ,4,FALSE),IF(C2005=4,VLOOKUP(B2005,balance!$AF:$AJ,5,FALSE),IF(C2005=5,VLOOKUP(B2005,balance!$AF:$AK,6,FALSE),0)))))*1000000000000</f>
        <v>3190000000000.0249</v>
      </c>
      <c r="J2005">
        <f>VLOOKUP(B2005,balance!AU:BD,10,FALSE)</f>
        <v>0</v>
      </c>
    </row>
    <row r="2006" spans="1:10" x14ac:dyDescent="0.3">
      <c r="A2006">
        <v>2004</v>
      </c>
      <c r="B2006">
        <f t="shared" si="63"/>
        <v>402</v>
      </c>
      <c r="C2006">
        <f t="shared" si="62"/>
        <v>5</v>
      </c>
      <c r="D2006">
        <v>9026</v>
      </c>
      <c r="E2006" s="1">
        <f>IF(C2006=1,VLOOKUP(B2006,balance!$AU:$AZ,2,FALSE),IF(C2006=2,VLOOKUP(B2006,balance!$AU:$AZ,3,FALSE),IF(C2006=3,VLOOKUP(B2006,balance!$AU:$AZ,4,FALSE),IF(C2006=4,VLOOKUP(B2006,balance!$AU:$AZ,5,FALSE),IF(C2006=5,VLOOKUP(B2006-1,balance!$AU:$AZ,6,FALSE),0)))))</f>
        <v>200000</v>
      </c>
      <c r="F2006">
        <v>53</v>
      </c>
      <c r="G2006">
        <f>IF(C2006=1,VLOOKUP(FoxFire!B2006,balance!$U:$Z,2,FALSE),IF(C2006=2,VLOOKUP(B2006,balance!$U:$Z,3,FALSE),IF(C2006=3,VLOOKUP(B2006,balance!$U:$Z,4,FALSE),IF(C2006=4,VLOOKUP(B2006,balance!$U:$Z,5,FALSE),IF(C2006=5,VLOOKUP(B2006-1,balance!$U:$Z,6,FALSE),0)))))/100</f>
        <v>2112.8623000000002</v>
      </c>
      <c r="H2006">
        <v>2</v>
      </c>
      <c r="I2006" s="1">
        <f>IF(C2006=1,VLOOKUP(FoxFire!B2006,balance!$AF:$AJ,2,FALSE),IF(C2006=2,VLOOKUP(B2006,balance!$AF:$AJ,3,FALSE),IF(C2006=3,VLOOKUP(B2006,balance!$AF:$AJ,4,FALSE),IF(C2006=4,VLOOKUP(B2006,balance!$AF:$AJ,5,FALSE),IF(C2006=5,VLOOKUP(B2006,balance!$AF:$AK,6,FALSE),0)))))*1000000000000</f>
        <v>12765000000000.1</v>
      </c>
      <c r="J2006">
        <f>VLOOKUP(B2006,balance!AU:BD,10,FALSE)</f>
        <v>0</v>
      </c>
    </row>
    <row r="2007" spans="1:10" x14ac:dyDescent="0.3">
      <c r="A2007">
        <v>2005</v>
      </c>
      <c r="B2007">
        <f t="shared" si="63"/>
        <v>402</v>
      </c>
      <c r="C2007">
        <f t="shared" si="62"/>
        <v>1</v>
      </c>
      <c r="D2007">
        <v>9026</v>
      </c>
      <c r="E2007" s="1">
        <f>IF(C2007=1,VLOOKUP(B2007,balance!$AU:$AZ,2,FALSE),IF(C2007=2,VLOOKUP(B2007,balance!$AU:$AZ,3,FALSE),IF(C2007=3,VLOOKUP(B2007,balance!$AU:$AZ,4,FALSE),IF(C2007=4,VLOOKUP(B2007,balance!$AU:$AZ,5,FALSE),IF(C2007=5,VLOOKUP(B2007-1,balance!$AU:$AZ,6,FALSE),0)))))</f>
        <v>10000</v>
      </c>
      <c r="F2007">
        <v>53</v>
      </c>
      <c r="G2007">
        <f>IF(C2007=1,VLOOKUP(FoxFire!B2007,balance!$U:$Z,2,FALSE),IF(C2007=2,VLOOKUP(B2007,balance!$U:$Z,3,FALSE),IF(C2007=3,VLOOKUP(B2007,balance!$U:$Z,4,FALSE),IF(C2007=4,VLOOKUP(B2007,balance!$U:$Z,5,FALSE),IF(C2007=5,VLOOKUP(B2007-1,balance!$U:$Z,6,FALSE),0)))))/100</f>
        <v>5.0099999999999997E-3</v>
      </c>
      <c r="H2007">
        <v>2</v>
      </c>
      <c r="I2007" s="1">
        <f>IF(C2007=1,VLOOKUP(FoxFire!B2007,balance!$AF:$AJ,2,FALSE),IF(C2007=2,VLOOKUP(B2007,balance!$AF:$AJ,3,FALSE),IF(C2007=3,VLOOKUP(B2007,balance!$AF:$AJ,4,FALSE),IF(C2007=4,VLOOKUP(B2007,balance!$AF:$AJ,5,FALSE),IF(C2007=5,VLOOKUP(B2007,balance!$AF:$AK,6,FALSE),0)))))*1000000000000</f>
        <v>3191250000000.0249</v>
      </c>
      <c r="J2007">
        <f>VLOOKUP(B2007,balance!AU:BD,10,FALSE)</f>
        <v>0</v>
      </c>
    </row>
    <row r="2008" spans="1:10" x14ac:dyDescent="0.3">
      <c r="A2008">
        <v>2006</v>
      </c>
      <c r="B2008">
        <f t="shared" si="63"/>
        <v>402</v>
      </c>
      <c r="C2008">
        <f t="shared" si="62"/>
        <v>2</v>
      </c>
      <c r="D2008">
        <v>9026</v>
      </c>
      <c r="E2008" s="1">
        <f>IF(C2008=1,VLOOKUP(B2008,balance!$AU:$AZ,2,FALSE),IF(C2008=2,VLOOKUP(B2008,balance!$AU:$AZ,3,FALSE),IF(C2008=3,VLOOKUP(B2008,balance!$AU:$AZ,4,FALSE),IF(C2008=4,VLOOKUP(B2008,balance!$AU:$AZ,5,FALSE),IF(C2008=5,VLOOKUP(B2008-1,balance!$AU:$AZ,6,FALSE),0)))))</f>
        <v>10000</v>
      </c>
      <c r="F2008">
        <v>53</v>
      </c>
      <c r="G2008">
        <f>IF(C2008=1,VLOOKUP(FoxFire!B2008,balance!$U:$Z,2,FALSE),IF(C2008=2,VLOOKUP(B2008,balance!$U:$Z,3,FALSE),IF(C2008=3,VLOOKUP(B2008,balance!$U:$Z,4,FALSE),IF(C2008=4,VLOOKUP(B2008,balance!$U:$Z,5,FALSE),IF(C2008=5,VLOOKUP(B2008-1,balance!$U:$Z,6,FALSE),0)))))/100</f>
        <v>5.0099999999999997E-3</v>
      </c>
      <c r="H2008">
        <v>2</v>
      </c>
      <c r="I2008" s="1">
        <f>IF(C2008=1,VLOOKUP(FoxFire!B2008,balance!$AF:$AJ,2,FALSE),IF(C2008=2,VLOOKUP(B2008,balance!$AF:$AJ,3,FALSE),IF(C2008=3,VLOOKUP(B2008,balance!$AF:$AJ,4,FALSE),IF(C2008=4,VLOOKUP(B2008,balance!$AF:$AJ,5,FALSE),IF(C2008=5,VLOOKUP(B2008,balance!$AF:$AK,6,FALSE),0)))))*1000000000000</f>
        <v>3191250000000.0249</v>
      </c>
      <c r="J2008">
        <f>VLOOKUP(B2008,balance!AU:BD,10,FALSE)</f>
        <v>0</v>
      </c>
    </row>
    <row r="2009" spans="1:10" x14ac:dyDescent="0.3">
      <c r="A2009">
        <v>2007</v>
      </c>
      <c r="B2009">
        <f t="shared" si="63"/>
        <v>402</v>
      </c>
      <c r="C2009">
        <f t="shared" si="62"/>
        <v>3</v>
      </c>
      <c r="D2009">
        <v>9026</v>
      </c>
      <c r="E2009" s="1">
        <f>IF(C2009=1,VLOOKUP(B2009,balance!$AU:$AZ,2,FALSE),IF(C2009=2,VLOOKUP(B2009,balance!$AU:$AZ,3,FALSE),IF(C2009=3,VLOOKUP(B2009,balance!$AU:$AZ,4,FALSE),IF(C2009=4,VLOOKUP(B2009,balance!$AU:$AZ,5,FALSE),IF(C2009=5,VLOOKUP(B2009-1,balance!$AU:$AZ,6,FALSE),0)))))</f>
        <v>10000</v>
      </c>
      <c r="F2009">
        <v>53</v>
      </c>
      <c r="G2009">
        <f>IF(C2009=1,VLOOKUP(FoxFire!B2009,balance!$U:$Z,2,FALSE),IF(C2009=2,VLOOKUP(B2009,balance!$U:$Z,3,FALSE),IF(C2009=3,VLOOKUP(B2009,balance!$U:$Z,4,FALSE),IF(C2009=4,VLOOKUP(B2009,balance!$U:$Z,5,FALSE),IF(C2009=5,VLOOKUP(B2009-1,balance!$U:$Z,6,FALSE),0)))))/100</f>
        <v>5.0099999999999997E-3</v>
      </c>
      <c r="H2009">
        <v>2</v>
      </c>
      <c r="I2009" s="1">
        <f>IF(C2009=1,VLOOKUP(FoxFire!B2009,balance!$AF:$AJ,2,FALSE),IF(C2009=2,VLOOKUP(B2009,balance!$AF:$AJ,3,FALSE),IF(C2009=3,VLOOKUP(B2009,balance!$AF:$AJ,4,FALSE),IF(C2009=4,VLOOKUP(B2009,balance!$AF:$AJ,5,FALSE),IF(C2009=5,VLOOKUP(B2009,balance!$AF:$AK,6,FALSE),0)))))*1000000000000</f>
        <v>3191250000000.0249</v>
      </c>
      <c r="J2009">
        <f>VLOOKUP(B2009,balance!AU:BD,10,FALSE)</f>
        <v>0</v>
      </c>
    </row>
    <row r="2010" spans="1:10" x14ac:dyDescent="0.3">
      <c r="A2010">
        <v>2008</v>
      </c>
      <c r="B2010">
        <f t="shared" si="63"/>
        <v>402</v>
      </c>
      <c r="C2010">
        <f t="shared" si="62"/>
        <v>4</v>
      </c>
      <c r="D2010">
        <v>9026</v>
      </c>
      <c r="E2010" s="1">
        <f>IF(C2010=1,VLOOKUP(B2010,balance!$AU:$AZ,2,FALSE),IF(C2010=2,VLOOKUP(B2010,balance!$AU:$AZ,3,FALSE),IF(C2010=3,VLOOKUP(B2010,balance!$AU:$AZ,4,FALSE),IF(C2010=4,VLOOKUP(B2010,balance!$AU:$AZ,5,FALSE),IF(C2010=5,VLOOKUP(B2010-1,balance!$AU:$AZ,6,FALSE),0)))))</f>
        <v>10000</v>
      </c>
      <c r="F2010">
        <v>53</v>
      </c>
      <c r="G2010">
        <f>IF(C2010=1,VLOOKUP(FoxFire!B2010,balance!$U:$Z,2,FALSE),IF(C2010=2,VLOOKUP(B2010,balance!$U:$Z,3,FALSE),IF(C2010=3,VLOOKUP(B2010,balance!$U:$Z,4,FALSE),IF(C2010=4,VLOOKUP(B2010,balance!$U:$Z,5,FALSE),IF(C2010=5,VLOOKUP(B2010-1,balance!$U:$Z,6,FALSE),0)))))/100</f>
        <v>5.0099999999999997E-3</v>
      </c>
      <c r="H2010">
        <v>2</v>
      </c>
      <c r="I2010" s="1">
        <f>IF(C2010=1,VLOOKUP(FoxFire!B2010,balance!$AF:$AJ,2,FALSE),IF(C2010=2,VLOOKUP(B2010,balance!$AF:$AJ,3,FALSE),IF(C2010=3,VLOOKUP(B2010,balance!$AF:$AJ,4,FALSE),IF(C2010=4,VLOOKUP(B2010,balance!$AF:$AJ,5,FALSE),IF(C2010=5,VLOOKUP(B2010,balance!$AF:$AK,6,FALSE),0)))))*1000000000000</f>
        <v>3191250000000.0249</v>
      </c>
      <c r="J2010">
        <f>VLOOKUP(B2010,balance!AU:BD,10,FALSE)</f>
        <v>0</v>
      </c>
    </row>
    <row r="2011" spans="1:10" x14ac:dyDescent="0.3">
      <c r="A2011">
        <v>2009</v>
      </c>
      <c r="B2011">
        <f t="shared" si="63"/>
        <v>403</v>
      </c>
      <c r="C2011">
        <f t="shared" si="62"/>
        <v>5</v>
      </c>
      <c r="D2011">
        <v>9026</v>
      </c>
      <c r="E2011" s="1">
        <f>IF(C2011=1,VLOOKUP(B2011,balance!$AU:$AZ,2,FALSE),IF(C2011=2,VLOOKUP(B2011,balance!$AU:$AZ,3,FALSE),IF(C2011=3,VLOOKUP(B2011,balance!$AU:$AZ,4,FALSE),IF(C2011=4,VLOOKUP(B2011,balance!$AU:$AZ,5,FALSE),IF(C2011=5,VLOOKUP(B2011-1,balance!$AU:$AZ,6,FALSE),0)))))</f>
        <v>200000</v>
      </c>
      <c r="F2011">
        <v>53</v>
      </c>
      <c r="G2011">
        <f>IF(C2011=1,VLOOKUP(FoxFire!B2011,balance!$U:$Z,2,FALSE),IF(C2011=2,VLOOKUP(B2011,balance!$U:$Z,3,FALSE),IF(C2011=3,VLOOKUP(B2011,balance!$U:$Z,4,FALSE),IF(C2011=4,VLOOKUP(B2011,balance!$U:$Z,5,FALSE),IF(C2011=5,VLOOKUP(B2011-1,balance!$U:$Z,6,FALSE),0)))))/100</f>
        <v>2119.2051000000001</v>
      </c>
      <c r="H2011">
        <v>2</v>
      </c>
      <c r="I2011" s="1">
        <f>IF(C2011=1,VLOOKUP(FoxFire!B2011,balance!$AF:$AJ,2,FALSE),IF(C2011=2,VLOOKUP(B2011,balance!$AF:$AJ,3,FALSE),IF(C2011=3,VLOOKUP(B2011,balance!$AF:$AJ,4,FALSE),IF(C2011=4,VLOOKUP(B2011,balance!$AF:$AJ,5,FALSE),IF(C2011=5,VLOOKUP(B2011,balance!$AF:$AK,6,FALSE),0)))))*1000000000000</f>
        <v>12770000000000.102</v>
      </c>
      <c r="J2011">
        <f>VLOOKUP(B2011,balance!AU:BD,10,FALSE)</f>
        <v>0</v>
      </c>
    </row>
    <row r="2012" spans="1:10" x14ac:dyDescent="0.3">
      <c r="A2012">
        <v>2010</v>
      </c>
      <c r="B2012">
        <f t="shared" si="63"/>
        <v>403</v>
      </c>
      <c r="C2012">
        <f t="shared" si="62"/>
        <v>1</v>
      </c>
      <c r="D2012">
        <v>9026</v>
      </c>
      <c r="E2012" s="1">
        <f>IF(C2012=1,VLOOKUP(B2012,balance!$AU:$AZ,2,FALSE),IF(C2012=2,VLOOKUP(B2012,balance!$AU:$AZ,3,FALSE),IF(C2012=3,VLOOKUP(B2012,balance!$AU:$AZ,4,FALSE),IF(C2012=4,VLOOKUP(B2012,balance!$AU:$AZ,5,FALSE),IF(C2012=5,VLOOKUP(B2012-1,balance!$AU:$AZ,6,FALSE),0)))))</f>
        <v>10000</v>
      </c>
      <c r="F2012">
        <v>53</v>
      </c>
      <c r="G2012">
        <f>IF(C2012=1,VLOOKUP(FoxFire!B2012,balance!$U:$Z,2,FALSE),IF(C2012=2,VLOOKUP(B2012,balance!$U:$Z,3,FALSE),IF(C2012=3,VLOOKUP(B2012,balance!$U:$Z,4,FALSE),IF(C2012=4,VLOOKUP(B2012,balance!$U:$Z,5,FALSE),IF(C2012=5,VLOOKUP(B2012-1,balance!$U:$Z,6,FALSE),0)))))/100</f>
        <v>5.0200000000000002E-3</v>
      </c>
      <c r="H2012">
        <v>2</v>
      </c>
      <c r="I2012" s="1">
        <f>IF(C2012=1,VLOOKUP(FoxFire!B2012,balance!$AF:$AJ,2,FALSE),IF(C2012=2,VLOOKUP(B2012,balance!$AF:$AJ,3,FALSE),IF(C2012=3,VLOOKUP(B2012,balance!$AF:$AJ,4,FALSE),IF(C2012=4,VLOOKUP(B2012,balance!$AF:$AJ,5,FALSE),IF(C2012=5,VLOOKUP(B2012,balance!$AF:$AK,6,FALSE),0)))))*1000000000000</f>
        <v>3192500000000.0254</v>
      </c>
      <c r="J2012">
        <f>VLOOKUP(B2012,balance!AU:BD,10,FALSE)</f>
        <v>0</v>
      </c>
    </row>
    <row r="2013" spans="1:10" x14ac:dyDescent="0.3">
      <c r="A2013">
        <v>2011</v>
      </c>
      <c r="B2013">
        <f t="shared" si="63"/>
        <v>403</v>
      </c>
      <c r="C2013">
        <f t="shared" si="62"/>
        <v>2</v>
      </c>
      <c r="D2013">
        <v>9026</v>
      </c>
      <c r="E2013" s="1">
        <f>IF(C2013=1,VLOOKUP(B2013,balance!$AU:$AZ,2,FALSE),IF(C2013=2,VLOOKUP(B2013,balance!$AU:$AZ,3,FALSE),IF(C2013=3,VLOOKUP(B2013,balance!$AU:$AZ,4,FALSE),IF(C2013=4,VLOOKUP(B2013,balance!$AU:$AZ,5,FALSE),IF(C2013=5,VLOOKUP(B2013-1,balance!$AU:$AZ,6,FALSE),0)))))</f>
        <v>10000</v>
      </c>
      <c r="F2013">
        <v>53</v>
      </c>
      <c r="G2013">
        <f>IF(C2013=1,VLOOKUP(FoxFire!B2013,balance!$U:$Z,2,FALSE),IF(C2013=2,VLOOKUP(B2013,balance!$U:$Z,3,FALSE),IF(C2013=3,VLOOKUP(B2013,balance!$U:$Z,4,FALSE),IF(C2013=4,VLOOKUP(B2013,balance!$U:$Z,5,FALSE),IF(C2013=5,VLOOKUP(B2013-1,balance!$U:$Z,6,FALSE),0)))))/100</f>
        <v>5.0200000000000002E-3</v>
      </c>
      <c r="H2013">
        <v>2</v>
      </c>
      <c r="I2013" s="1">
        <f>IF(C2013=1,VLOOKUP(FoxFire!B2013,balance!$AF:$AJ,2,FALSE),IF(C2013=2,VLOOKUP(B2013,balance!$AF:$AJ,3,FALSE),IF(C2013=3,VLOOKUP(B2013,balance!$AF:$AJ,4,FALSE),IF(C2013=4,VLOOKUP(B2013,balance!$AF:$AJ,5,FALSE),IF(C2013=5,VLOOKUP(B2013,balance!$AF:$AK,6,FALSE),0)))))*1000000000000</f>
        <v>3192500000000.0254</v>
      </c>
      <c r="J2013">
        <f>VLOOKUP(B2013,balance!AU:BD,10,FALSE)</f>
        <v>0</v>
      </c>
    </row>
    <row r="2014" spans="1:10" x14ac:dyDescent="0.3">
      <c r="A2014">
        <v>2012</v>
      </c>
      <c r="B2014">
        <f t="shared" si="63"/>
        <v>403</v>
      </c>
      <c r="C2014">
        <f t="shared" si="62"/>
        <v>3</v>
      </c>
      <c r="D2014">
        <v>9026</v>
      </c>
      <c r="E2014" s="1">
        <f>IF(C2014=1,VLOOKUP(B2014,balance!$AU:$AZ,2,FALSE),IF(C2014=2,VLOOKUP(B2014,balance!$AU:$AZ,3,FALSE),IF(C2014=3,VLOOKUP(B2014,balance!$AU:$AZ,4,FALSE),IF(C2014=4,VLOOKUP(B2014,balance!$AU:$AZ,5,FALSE),IF(C2014=5,VLOOKUP(B2014-1,balance!$AU:$AZ,6,FALSE),0)))))</f>
        <v>10000</v>
      </c>
      <c r="F2014">
        <v>53</v>
      </c>
      <c r="G2014">
        <f>IF(C2014=1,VLOOKUP(FoxFire!B2014,balance!$U:$Z,2,FALSE),IF(C2014=2,VLOOKUP(B2014,balance!$U:$Z,3,FALSE),IF(C2014=3,VLOOKUP(B2014,balance!$U:$Z,4,FALSE),IF(C2014=4,VLOOKUP(B2014,balance!$U:$Z,5,FALSE),IF(C2014=5,VLOOKUP(B2014-1,balance!$U:$Z,6,FALSE),0)))))/100</f>
        <v>5.0200000000000002E-3</v>
      </c>
      <c r="H2014">
        <v>2</v>
      </c>
      <c r="I2014" s="1">
        <f>IF(C2014=1,VLOOKUP(FoxFire!B2014,balance!$AF:$AJ,2,FALSE),IF(C2014=2,VLOOKUP(B2014,balance!$AF:$AJ,3,FALSE),IF(C2014=3,VLOOKUP(B2014,balance!$AF:$AJ,4,FALSE),IF(C2014=4,VLOOKUP(B2014,balance!$AF:$AJ,5,FALSE),IF(C2014=5,VLOOKUP(B2014,balance!$AF:$AK,6,FALSE),0)))))*1000000000000</f>
        <v>3192500000000.0254</v>
      </c>
      <c r="J2014">
        <f>VLOOKUP(B2014,balance!AU:BD,10,FALSE)</f>
        <v>0</v>
      </c>
    </row>
    <row r="2015" spans="1:10" x14ac:dyDescent="0.3">
      <c r="A2015">
        <v>2013</v>
      </c>
      <c r="B2015">
        <f t="shared" si="63"/>
        <v>403</v>
      </c>
      <c r="C2015">
        <f t="shared" si="62"/>
        <v>4</v>
      </c>
      <c r="D2015">
        <v>9026</v>
      </c>
      <c r="E2015" s="1">
        <f>IF(C2015=1,VLOOKUP(B2015,balance!$AU:$AZ,2,FALSE),IF(C2015=2,VLOOKUP(B2015,balance!$AU:$AZ,3,FALSE),IF(C2015=3,VLOOKUP(B2015,balance!$AU:$AZ,4,FALSE),IF(C2015=4,VLOOKUP(B2015,balance!$AU:$AZ,5,FALSE),IF(C2015=5,VLOOKUP(B2015-1,balance!$AU:$AZ,6,FALSE),0)))))</f>
        <v>10000</v>
      </c>
      <c r="F2015">
        <v>53</v>
      </c>
      <c r="G2015">
        <f>IF(C2015=1,VLOOKUP(FoxFire!B2015,balance!$U:$Z,2,FALSE),IF(C2015=2,VLOOKUP(B2015,balance!$U:$Z,3,FALSE),IF(C2015=3,VLOOKUP(B2015,balance!$U:$Z,4,FALSE),IF(C2015=4,VLOOKUP(B2015,balance!$U:$Z,5,FALSE),IF(C2015=5,VLOOKUP(B2015-1,balance!$U:$Z,6,FALSE),0)))))/100</f>
        <v>5.0200000000000002E-3</v>
      </c>
      <c r="H2015">
        <v>2</v>
      </c>
      <c r="I2015" s="1">
        <f>IF(C2015=1,VLOOKUP(FoxFire!B2015,balance!$AF:$AJ,2,FALSE),IF(C2015=2,VLOOKUP(B2015,balance!$AF:$AJ,3,FALSE),IF(C2015=3,VLOOKUP(B2015,balance!$AF:$AJ,4,FALSE),IF(C2015=4,VLOOKUP(B2015,balance!$AF:$AJ,5,FALSE),IF(C2015=5,VLOOKUP(B2015,balance!$AF:$AK,6,FALSE),0)))))*1000000000000</f>
        <v>3192500000000.0254</v>
      </c>
      <c r="J2015">
        <f>VLOOKUP(B2015,balance!AU:BD,10,FALSE)</f>
        <v>0</v>
      </c>
    </row>
    <row r="2016" spans="1:10" x14ac:dyDescent="0.3">
      <c r="A2016">
        <v>2014</v>
      </c>
      <c r="B2016">
        <f t="shared" si="63"/>
        <v>404</v>
      </c>
      <c r="C2016">
        <f t="shared" si="62"/>
        <v>5</v>
      </c>
      <c r="D2016">
        <v>9026</v>
      </c>
      <c r="E2016" s="1">
        <f>IF(C2016=1,VLOOKUP(B2016,balance!$AU:$AZ,2,FALSE),IF(C2016=2,VLOOKUP(B2016,balance!$AU:$AZ,3,FALSE),IF(C2016=3,VLOOKUP(B2016,balance!$AU:$AZ,4,FALSE),IF(C2016=4,VLOOKUP(B2016,balance!$AU:$AZ,5,FALSE),IF(C2016=5,VLOOKUP(B2016-1,balance!$AU:$AZ,6,FALSE),0)))))</f>
        <v>200000</v>
      </c>
      <c r="F2016">
        <v>53</v>
      </c>
      <c r="G2016">
        <f>IF(C2016=1,VLOOKUP(FoxFire!B2016,balance!$U:$Z,2,FALSE),IF(C2016=2,VLOOKUP(B2016,balance!$U:$Z,3,FALSE),IF(C2016=3,VLOOKUP(B2016,balance!$U:$Z,4,FALSE),IF(C2016=4,VLOOKUP(B2016,balance!$U:$Z,5,FALSE),IF(C2016=5,VLOOKUP(B2016-1,balance!$U:$Z,6,FALSE),0)))))/100</f>
        <v>2125.5585000000001</v>
      </c>
      <c r="H2016">
        <v>2</v>
      </c>
      <c r="I2016" s="1">
        <f>IF(C2016=1,VLOOKUP(FoxFire!B2016,balance!$AF:$AJ,2,FALSE),IF(C2016=2,VLOOKUP(B2016,balance!$AF:$AJ,3,FALSE),IF(C2016=3,VLOOKUP(B2016,balance!$AF:$AJ,4,FALSE),IF(C2016=4,VLOOKUP(B2016,balance!$AF:$AJ,5,FALSE),IF(C2016=5,VLOOKUP(B2016,balance!$AF:$AK,6,FALSE),0)))))*1000000000000</f>
        <v>12775000000000.1</v>
      </c>
      <c r="J2016">
        <f>VLOOKUP(B2016,balance!AU:BD,10,FALSE)</f>
        <v>0</v>
      </c>
    </row>
    <row r="2017" spans="1:10" x14ac:dyDescent="0.3">
      <c r="A2017">
        <v>2015</v>
      </c>
      <c r="B2017">
        <f t="shared" si="63"/>
        <v>404</v>
      </c>
      <c r="C2017">
        <f t="shared" si="62"/>
        <v>1</v>
      </c>
      <c r="D2017">
        <v>9026</v>
      </c>
      <c r="E2017" s="1">
        <f>IF(C2017=1,VLOOKUP(B2017,balance!$AU:$AZ,2,FALSE),IF(C2017=2,VLOOKUP(B2017,balance!$AU:$AZ,3,FALSE),IF(C2017=3,VLOOKUP(B2017,balance!$AU:$AZ,4,FALSE),IF(C2017=4,VLOOKUP(B2017,balance!$AU:$AZ,5,FALSE),IF(C2017=5,VLOOKUP(B2017-1,balance!$AU:$AZ,6,FALSE),0)))))</f>
        <v>10000</v>
      </c>
      <c r="F2017">
        <v>53</v>
      </c>
      <c r="G2017">
        <f>IF(C2017=1,VLOOKUP(FoxFire!B2017,balance!$U:$Z,2,FALSE),IF(C2017=2,VLOOKUP(B2017,balance!$U:$Z,3,FALSE),IF(C2017=3,VLOOKUP(B2017,balance!$U:$Z,4,FALSE),IF(C2017=4,VLOOKUP(B2017,balance!$U:$Z,5,FALSE),IF(C2017=5,VLOOKUP(B2017-1,balance!$U:$Z,6,FALSE),0)))))/100</f>
        <v>5.0299999999999997E-3</v>
      </c>
      <c r="H2017">
        <v>2</v>
      </c>
      <c r="I2017" s="1">
        <f>IF(C2017=1,VLOOKUP(FoxFire!B2017,balance!$AF:$AJ,2,FALSE),IF(C2017=2,VLOOKUP(B2017,balance!$AF:$AJ,3,FALSE),IF(C2017=3,VLOOKUP(B2017,balance!$AF:$AJ,4,FALSE),IF(C2017=4,VLOOKUP(B2017,balance!$AF:$AJ,5,FALSE),IF(C2017=5,VLOOKUP(B2017,balance!$AF:$AK,6,FALSE),0)))))*1000000000000</f>
        <v>3193750000000.0249</v>
      </c>
      <c r="J2017">
        <f>VLOOKUP(B2017,balance!AU:BD,10,FALSE)</f>
        <v>0</v>
      </c>
    </row>
    <row r="2018" spans="1:10" x14ac:dyDescent="0.3">
      <c r="A2018">
        <v>2016</v>
      </c>
      <c r="B2018">
        <f t="shared" si="63"/>
        <v>404</v>
      </c>
      <c r="C2018">
        <f t="shared" si="62"/>
        <v>2</v>
      </c>
      <c r="D2018">
        <v>9026</v>
      </c>
      <c r="E2018" s="1">
        <f>IF(C2018=1,VLOOKUP(B2018,balance!$AU:$AZ,2,FALSE),IF(C2018=2,VLOOKUP(B2018,balance!$AU:$AZ,3,FALSE),IF(C2018=3,VLOOKUP(B2018,balance!$AU:$AZ,4,FALSE),IF(C2018=4,VLOOKUP(B2018,balance!$AU:$AZ,5,FALSE),IF(C2018=5,VLOOKUP(B2018-1,balance!$AU:$AZ,6,FALSE),0)))))</f>
        <v>10000</v>
      </c>
      <c r="F2018">
        <v>53</v>
      </c>
      <c r="G2018">
        <f>IF(C2018=1,VLOOKUP(FoxFire!B2018,balance!$U:$Z,2,FALSE),IF(C2018=2,VLOOKUP(B2018,balance!$U:$Z,3,FALSE),IF(C2018=3,VLOOKUP(B2018,balance!$U:$Z,4,FALSE),IF(C2018=4,VLOOKUP(B2018,balance!$U:$Z,5,FALSE),IF(C2018=5,VLOOKUP(B2018-1,balance!$U:$Z,6,FALSE),0)))))/100</f>
        <v>5.0299999999999997E-3</v>
      </c>
      <c r="H2018">
        <v>2</v>
      </c>
      <c r="I2018" s="1">
        <f>IF(C2018=1,VLOOKUP(FoxFire!B2018,balance!$AF:$AJ,2,FALSE),IF(C2018=2,VLOOKUP(B2018,balance!$AF:$AJ,3,FALSE),IF(C2018=3,VLOOKUP(B2018,balance!$AF:$AJ,4,FALSE),IF(C2018=4,VLOOKUP(B2018,balance!$AF:$AJ,5,FALSE),IF(C2018=5,VLOOKUP(B2018,balance!$AF:$AK,6,FALSE),0)))))*1000000000000</f>
        <v>3193750000000.0249</v>
      </c>
      <c r="J2018">
        <f>VLOOKUP(B2018,balance!AU:BD,10,FALSE)</f>
        <v>0</v>
      </c>
    </row>
    <row r="2019" spans="1:10" x14ac:dyDescent="0.3">
      <c r="A2019">
        <v>2017</v>
      </c>
      <c r="B2019">
        <f t="shared" si="63"/>
        <v>404</v>
      </c>
      <c r="C2019">
        <f t="shared" si="62"/>
        <v>3</v>
      </c>
      <c r="D2019">
        <v>9026</v>
      </c>
      <c r="E2019" s="1">
        <f>IF(C2019=1,VLOOKUP(B2019,balance!$AU:$AZ,2,FALSE),IF(C2019=2,VLOOKUP(B2019,balance!$AU:$AZ,3,FALSE),IF(C2019=3,VLOOKUP(B2019,balance!$AU:$AZ,4,FALSE),IF(C2019=4,VLOOKUP(B2019,balance!$AU:$AZ,5,FALSE),IF(C2019=5,VLOOKUP(B2019-1,balance!$AU:$AZ,6,FALSE),0)))))</f>
        <v>10000</v>
      </c>
      <c r="F2019">
        <v>53</v>
      </c>
      <c r="G2019">
        <f>IF(C2019=1,VLOOKUP(FoxFire!B2019,balance!$U:$Z,2,FALSE),IF(C2019=2,VLOOKUP(B2019,balance!$U:$Z,3,FALSE),IF(C2019=3,VLOOKUP(B2019,balance!$U:$Z,4,FALSE),IF(C2019=4,VLOOKUP(B2019,balance!$U:$Z,5,FALSE),IF(C2019=5,VLOOKUP(B2019-1,balance!$U:$Z,6,FALSE),0)))))/100</f>
        <v>5.0299999999999997E-3</v>
      </c>
      <c r="H2019">
        <v>2</v>
      </c>
      <c r="I2019" s="1">
        <f>IF(C2019=1,VLOOKUP(FoxFire!B2019,balance!$AF:$AJ,2,FALSE),IF(C2019=2,VLOOKUP(B2019,balance!$AF:$AJ,3,FALSE),IF(C2019=3,VLOOKUP(B2019,balance!$AF:$AJ,4,FALSE),IF(C2019=4,VLOOKUP(B2019,balance!$AF:$AJ,5,FALSE),IF(C2019=5,VLOOKUP(B2019,balance!$AF:$AK,6,FALSE),0)))))*1000000000000</f>
        <v>3193750000000.0249</v>
      </c>
      <c r="J2019">
        <f>VLOOKUP(B2019,balance!AU:BD,10,FALSE)</f>
        <v>0</v>
      </c>
    </row>
    <row r="2020" spans="1:10" x14ac:dyDescent="0.3">
      <c r="A2020">
        <v>2018</v>
      </c>
      <c r="B2020">
        <f t="shared" si="63"/>
        <v>404</v>
      </c>
      <c r="C2020">
        <f t="shared" si="62"/>
        <v>4</v>
      </c>
      <c r="D2020">
        <v>9026</v>
      </c>
      <c r="E2020" s="1">
        <f>IF(C2020=1,VLOOKUP(B2020,balance!$AU:$AZ,2,FALSE),IF(C2020=2,VLOOKUP(B2020,balance!$AU:$AZ,3,FALSE),IF(C2020=3,VLOOKUP(B2020,balance!$AU:$AZ,4,FALSE),IF(C2020=4,VLOOKUP(B2020,balance!$AU:$AZ,5,FALSE),IF(C2020=5,VLOOKUP(B2020-1,balance!$AU:$AZ,6,FALSE),0)))))</f>
        <v>10000</v>
      </c>
      <c r="F2020">
        <v>53</v>
      </c>
      <c r="G2020">
        <f>IF(C2020=1,VLOOKUP(FoxFire!B2020,balance!$U:$Z,2,FALSE),IF(C2020=2,VLOOKUP(B2020,balance!$U:$Z,3,FALSE),IF(C2020=3,VLOOKUP(B2020,balance!$U:$Z,4,FALSE),IF(C2020=4,VLOOKUP(B2020,balance!$U:$Z,5,FALSE),IF(C2020=5,VLOOKUP(B2020-1,balance!$U:$Z,6,FALSE),0)))))/100</f>
        <v>5.0299999999999997E-3</v>
      </c>
      <c r="H2020">
        <v>2</v>
      </c>
      <c r="I2020" s="1">
        <f>IF(C2020=1,VLOOKUP(FoxFire!B2020,balance!$AF:$AJ,2,FALSE),IF(C2020=2,VLOOKUP(B2020,balance!$AF:$AJ,3,FALSE),IF(C2020=3,VLOOKUP(B2020,balance!$AF:$AJ,4,FALSE),IF(C2020=4,VLOOKUP(B2020,balance!$AF:$AJ,5,FALSE),IF(C2020=5,VLOOKUP(B2020,balance!$AF:$AK,6,FALSE),0)))))*1000000000000</f>
        <v>3193750000000.0249</v>
      </c>
      <c r="J2020">
        <f>VLOOKUP(B2020,balance!AU:BD,10,FALSE)</f>
        <v>0</v>
      </c>
    </row>
    <row r="2021" spans="1:10" x14ac:dyDescent="0.3">
      <c r="A2021">
        <v>2019</v>
      </c>
      <c r="B2021">
        <f t="shared" si="63"/>
        <v>405</v>
      </c>
      <c r="C2021">
        <f t="shared" si="62"/>
        <v>5</v>
      </c>
      <c r="D2021">
        <v>9026</v>
      </c>
      <c r="E2021" s="1">
        <f>IF(C2021=1,VLOOKUP(B2021,balance!$AU:$AZ,2,FALSE),IF(C2021=2,VLOOKUP(B2021,balance!$AU:$AZ,3,FALSE),IF(C2021=3,VLOOKUP(B2021,balance!$AU:$AZ,4,FALSE),IF(C2021=4,VLOOKUP(B2021,balance!$AU:$AZ,5,FALSE),IF(C2021=5,VLOOKUP(B2021-1,balance!$AU:$AZ,6,FALSE),0)))))</f>
        <v>200000</v>
      </c>
      <c r="F2021">
        <v>53</v>
      </c>
      <c r="G2021">
        <f>IF(C2021=1,VLOOKUP(FoxFire!B2021,balance!$U:$Z,2,FALSE),IF(C2021=2,VLOOKUP(B2021,balance!$U:$Z,3,FALSE),IF(C2021=3,VLOOKUP(B2021,balance!$U:$Z,4,FALSE),IF(C2021=4,VLOOKUP(B2021,balance!$U:$Z,5,FALSE),IF(C2021=5,VLOOKUP(B2021-1,balance!$U:$Z,6,FALSE),0)))))/100</f>
        <v>2131.9225000000001</v>
      </c>
      <c r="H2021">
        <v>2</v>
      </c>
      <c r="I2021" s="1">
        <f>IF(C2021=1,VLOOKUP(FoxFire!B2021,balance!$AF:$AJ,2,FALSE),IF(C2021=2,VLOOKUP(B2021,balance!$AF:$AJ,3,FALSE),IF(C2021=3,VLOOKUP(B2021,balance!$AF:$AJ,4,FALSE),IF(C2021=4,VLOOKUP(B2021,balance!$AF:$AJ,5,FALSE),IF(C2021=5,VLOOKUP(B2021,balance!$AF:$AK,6,FALSE),0)))))*1000000000000</f>
        <v>12780000000000.102</v>
      </c>
      <c r="J2021">
        <f>VLOOKUP(B2021,balance!AU:BD,10,FALSE)</f>
        <v>0</v>
      </c>
    </row>
    <row r="2022" spans="1:10" x14ac:dyDescent="0.3">
      <c r="A2022">
        <v>2020</v>
      </c>
      <c r="B2022">
        <f t="shared" si="63"/>
        <v>405</v>
      </c>
      <c r="C2022">
        <f t="shared" si="62"/>
        <v>1</v>
      </c>
      <c r="D2022">
        <v>9026</v>
      </c>
      <c r="E2022" s="1">
        <f>IF(C2022=1,VLOOKUP(B2022,balance!$AU:$AZ,2,FALSE),IF(C2022=2,VLOOKUP(B2022,balance!$AU:$AZ,3,FALSE),IF(C2022=3,VLOOKUP(B2022,balance!$AU:$AZ,4,FALSE),IF(C2022=4,VLOOKUP(B2022,balance!$AU:$AZ,5,FALSE),IF(C2022=5,VLOOKUP(B2022-1,balance!$AU:$AZ,6,FALSE),0)))))</f>
        <v>10000</v>
      </c>
      <c r="F2022">
        <v>53</v>
      </c>
      <c r="G2022">
        <f>IF(C2022=1,VLOOKUP(FoxFire!B2022,balance!$U:$Z,2,FALSE),IF(C2022=2,VLOOKUP(B2022,balance!$U:$Z,3,FALSE),IF(C2022=3,VLOOKUP(B2022,balance!$U:$Z,4,FALSE),IF(C2022=4,VLOOKUP(B2022,balance!$U:$Z,5,FALSE),IF(C2022=5,VLOOKUP(B2022-1,balance!$U:$Z,6,FALSE),0)))))/100</f>
        <v>5.0400000000000002E-3</v>
      </c>
      <c r="H2022">
        <v>2</v>
      </c>
      <c r="I2022" s="1">
        <f>IF(C2022=1,VLOOKUP(FoxFire!B2022,balance!$AF:$AJ,2,FALSE),IF(C2022=2,VLOOKUP(B2022,balance!$AF:$AJ,3,FALSE),IF(C2022=3,VLOOKUP(B2022,balance!$AF:$AJ,4,FALSE),IF(C2022=4,VLOOKUP(B2022,balance!$AF:$AJ,5,FALSE),IF(C2022=5,VLOOKUP(B2022,balance!$AF:$AK,6,FALSE),0)))))*1000000000000</f>
        <v>3195000000000.0254</v>
      </c>
      <c r="J2022">
        <f>VLOOKUP(B2022,balance!AU:BD,10,FALSE)</f>
        <v>0</v>
      </c>
    </row>
    <row r="2023" spans="1:10" x14ac:dyDescent="0.3">
      <c r="A2023">
        <v>2021</v>
      </c>
      <c r="B2023">
        <f t="shared" si="63"/>
        <v>405</v>
      </c>
      <c r="C2023">
        <f t="shared" si="62"/>
        <v>2</v>
      </c>
      <c r="D2023">
        <v>9026</v>
      </c>
      <c r="E2023" s="1">
        <f>IF(C2023=1,VLOOKUP(B2023,balance!$AU:$AZ,2,FALSE),IF(C2023=2,VLOOKUP(B2023,balance!$AU:$AZ,3,FALSE),IF(C2023=3,VLOOKUP(B2023,balance!$AU:$AZ,4,FALSE),IF(C2023=4,VLOOKUP(B2023,balance!$AU:$AZ,5,FALSE),IF(C2023=5,VLOOKUP(B2023-1,balance!$AU:$AZ,6,FALSE),0)))))</f>
        <v>10000</v>
      </c>
      <c r="F2023">
        <v>53</v>
      </c>
      <c r="G2023">
        <f>IF(C2023=1,VLOOKUP(FoxFire!B2023,balance!$U:$Z,2,FALSE),IF(C2023=2,VLOOKUP(B2023,balance!$U:$Z,3,FALSE),IF(C2023=3,VLOOKUP(B2023,balance!$U:$Z,4,FALSE),IF(C2023=4,VLOOKUP(B2023,balance!$U:$Z,5,FALSE),IF(C2023=5,VLOOKUP(B2023-1,balance!$U:$Z,6,FALSE),0)))))/100</f>
        <v>5.0400000000000002E-3</v>
      </c>
      <c r="H2023">
        <v>2</v>
      </c>
      <c r="I2023" s="1">
        <f>IF(C2023=1,VLOOKUP(FoxFire!B2023,balance!$AF:$AJ,2,FALSE),IF(C2023=2,VLOOKUP(B2023,balance!$AF:$AJ,3,FALSE),IF(C2023=3,VLOOKUP(B2023,balance!$AF:$AJ,4,FALSE),IF(C2023=4,VLOOKUP(B2023,balance!$AF:$AJ,5,FALSE),IF(C2023=5,VLOOKUP(B2023,balance!$AF:$AK,6,FALSE),0)))))*1000000000000</f>
        <v>3195000000000.0254</v>
      </c>
      <c r="J2023">
        <f>VLOOKUP(B2023,balance!AU:BD,10,FALSE)</f>
        <v>0</v>
      </c>
    </row>
    <row r="2024" spans="1:10" x14ac:dyDescent="0.3">
      <c r="A2024">
        <v>2022</v>
      </c>
      <c r="B2024">
        <f t="shared" si="63"/>
        <v>405</v>
      </c>
      <c r="C2024">
        <f t="shared" si="62"/>
        <v>3</v>
      </c>
      <c r="D2024">
        <v>9026</v>
      </c>
      <c r="E2024" s="1">
        <f>IF(C2024=1,VLOOKUP(B2024,balance!$AU:$AZ,2,FALSE),IF(C2024=2,VLOOKUP(B2024,balance!$AU:$AZ,3,FALSE),IF(C2024=3,VLOOKUP(B2024,balance!$AU:$AZ,4,FALSE),IF(C2024=4,VLOOKUP(B2024,balance!$AU:$AZ,5,FALSE),IF(C2024=5,VLOOKUP(B2024-1,balance!$AU:$AZ,6,FALSE),0)))))</f>
        <v>10000</v>
      </c>
      <c r="F2024">
        <v>53</v>
      </c>
      <c r="G2024">
        <f>IF(C2024=1,VLOOKUP(FoxFire!B2024,balance!$U:$Z,2,FALSE),IF(C2024=2,VLOOKUP(B2024,balance!$U:$Z,3,FALSE),IF(C2024=3,VLOOKUP(B2024,balance!$U:$Z,4,FALSE),IF(C2024=4,VLOOKUP(B2024,balance!$U:$Z,5,FALSE),IF(C2024=5,VLOOKUP(B2024-1,balance!$U:$Z,6,FALSE),0)))))/100</f>
        <v>5.0400000000000002E-3</v>
      </c>
      <c r="H2024">
        <v>2</v>
      </c>
      <c r="I2024" s="1">
        <f>IF(C2024=1,VLOOKUP(FoxFire!B2024,balance!$AF:$AJ,2,FALSE),IF(C2024=2,VLOOKUP(B2024,balance!$AF:$AJ,3,FALSE),IF(C2024=3,VLOOKUP(B2024,balance!$AF:$AJ,4,FALSE),IF(C2024=4,VLOOKUP(B2024,balance!$AF:$AJ,5,FALSE),IF(C2024=5,VLOOKUP(B2024,balance!$AF:$AK,6,FALSE),0)))))*1000000000000</f>
        <v>3195000000000.0254</v>
      </c>
      <c r="J2024">
        <f>VLOOKUP(B2024,balance!AU:BD,10,FALSE)</f>
        <v>0</v>
      </c>
    </row>
    <row r="2025" spans="1:10" x14ac:dyDescent="0.3">
      <c r="A2025">
        <v>2023</v>
      </c>
      <c r="B2025">
        <f t="shared" si="63"/>
        <v>405</v>
      </c>
      <c r="C2025">
        <f t="shared" si="62"/>
        <v>4</v>
      </c>
      <c r="D2025">
        <v>9026</v>
      </c>
      <c r="E2025" s="1">
        <f>IF(C2025=1,VLOOKUP(B2025,balance!$AU:$AZ,2,FALSE),IF(C2025=2,VLOOKUP(B2025,balance!$AU:$AZ,3,FALSE),IF(C2025=3,VLOOKUP(B2025,balance!$AU:$AZ,4,FALSE),IF(C2025=4,VLOOKUP(B2025,balance!$AU:$AZ,5,FALSE),IF(C2025=5,VLOOKUP(B2025-1,balance!$AU:$AZ,6,FALSE),0)))))</f>
        <v>10000</v>
      </c>
      <c r="F2025">
        <v>53</v>
      </c>
      <c r="G2025">
        <f>IF(C2025=1,VLOOKUP(FoxFire!B2025,balance!$U:$Z,2,FALSE),IF(C2025=2,VLOOKUP(B2025,balance!$U:$Z,3,FALSE),IF(C2025=3,VLOOKUP(B2025,balance!$U:$Z,4,FALSE),IF(C2025=4,VLOOKUP(B2025,balance!$U:$Z,5,FALSE),IF(C2025=5,VLOOKUP(B2025-1,balance!$U:$Z,6,FALSE),0)))))/100</f>
        <v>5.0400000000000002E-3</v>
      </c>
      <c r="H2025">
        <v>2</v>
      </c>
      <c r="I2025" s="1">
        <f>IF(C2025=1,VLOOKUP(FoxFire!B2025,balance!$AF:$AJ,2,FALSE),IF(C2025=2,VLOOKUP(B2025,balance!$AF:$AJ,3,FALSE),IF(C2025=3,VLOOKUP(B2025,balance!$AF:$AJ,4,FALSE),IF(C2025=4,VLOOKUP(B2025,balance!$AF:$AJ,5,FALSE),IF(C2025=5,VLOOKUP(B2025,balance!$AF:$AK,6,FALSE),0)))))*1000000000000</f>
        <v>3195000000000.0254</v>
      </c>
      <c r="J2025">
        <f>VLOOKUP(B2025,balance!AU:BD,10,FALSE)</f>
        <v>0</v>
      </c>
    </row>
    <row r="2026" spans="1:10" x14ac:dyDescent="0.3">
      <c r="A2026">
        <v>2024</v>
      </c>
      <c r="B2026">
        <f t="shared" si="63"/>
        <v>406</v>
      </c>
      <c r="C2026">
        <f t="shared" si="62"/>
        <v>5</v>
      </c>
      <c r="D2026">
        <v>9026</v>
      </c>
      <c r="E2026" s="1">
        <f>IF(C2026=1,VLOOKUP(B2026,balance!$AU:$AZ,2,FALSE),IF(C2026=2,VLOOKUP(B2026,balance!$AU:$AZ,3,FALSE),IF(C2026=3,VLOOKUP(B2026,balance!$AU:$AZ,4,FALSE),IF(C2026=4,VLOOKUP(B2026,balance!$AU:$AZ,5,FALSE),IF(C2026=5,VLOOKUP(B2026-1,balance!$AU:$AZ,6,FALSE),0)))))</f>
        <v>200000</v>
      </c>
      <c r="F2026">
        <v>53</v>
      </c>
      <c r="G2026">
        <f>IF(C2026=1,VLOOKUP(FoxFire!B2026,balance!$U:$Z,2,FALSE),IF(C2026=2,VLOOKUP(B2026,balance!$U:$Z,3,FALSE),IF(C2026=3,VLOOKUP(B2026,balance!$U:$Z,4,FALSE),IF(C2026=4,VLOOKUP(B2026,balance!$U:$Z,5,FALSE),IF(C2026=5,VLOOKUP(B2026-1,balance!$U:$Z,6,FALSE),0)))))/100</f>
        <v>2138.297</v>
      </c>
      <c r="H2026">
        <v>2</v>
      </c>
      <c r="I2026" s="1">
        <f>IF(C2026=1,VLOOKUP(FoxFire!B2026,balance!$AF:$AJ,2,FALSE),IF(C2026=2,VLOOKUP(B2026,balance!$AF:$AJ,3,FALSE),IF(C2026=3,VLOOKUP(B2026,balance!$AF:$AJ,4,FALSE),IF(C2026=4,VLOOKUP(B2026,balance!$AF:$AJ,5,FALSE),IF(C2026=5,VLOOKUP(B2026,balance!$AF:$AK,6,FALSE),0)))))*1000000000000</f>
        <v>12785000000000.1</v>
      </c>
      <c r="J2026">
        <f>VLOOKUP(B2026,balance!AU:BD,10,FALSE)</f>
        <v>0</v>
      </c>
    </row>
    <row r="2027" spans="1:10" x14ac:dyDescent="0.3">
      <c r="A2027">
        <v>2025</v>
      </c>
      <c r="B2027">
        <f t="shared" si="63"/>
        <v>406</v>
      </c>
      <c r="C2027">
        <f t="shared" si="62"/>
        <v>1</v>
      </c>
      <c r="D2027">
        <v>9026</v>
      </c>
      <c r="E2027" s="1">
        <f>IF(C2027=1,VLOOKUP(B2027,balance!$AU:$AZ,2,FALSE),IF(C2027=2,VLOOKUP(B2027,balance!$AU:$AZ,3,FALSE),IF(C2027=3,VLOOKUP(B2027,balance!$AU:$AZ,4,FALSE),IF(C2027=4,VLOOKUP(B2027,balance!$AU:$AZ,5,FALSE),IF(C2027=5,VLOOKUP(B2027-1,balance!$AU:$AZ,6,FALSE),0)))))</f>
        <v>10000</v>
      </c>
      <c r="F2027">
        <v>53</v>
      </c>
      <c r="G2027">
        <f>IF(C2027=1,VLOOKUP(FoxFire!B2027,balance!$U:$Z,2,FALSE),IF(C2027=2,VLOOKUP(B2027,balance!$U:$Z,3,FALSE),IF(C2027=3,VLOOKUP(B2027,balance!$U:$Z,4,FALSE),IF(C2027=4,VLOOKUP(B2027,balance!$U:$Z,5,FALSE),IF(C2027=5,VLOOKUP(B2027-1,balance!$U:$Z,6,FALSE),0)))))/100</f>
        <v>5.0499999999999998E-3</v>
      </c>
      <c r="H2027">
        <v>2</v>
      </c>
      <c r="I2027" s="1">
        <f>IF(C2027=1,VLOOKUP(FoxFire!B2027,balance!$AF:$AJ,2,FALSE),IF(C2027=2,VLOOKUP(B2027,balance!$AF:$AJ,3,FALSE),IF(C2027=3,VLOOKUP(B2027,balance!$AF:$AJ,4,FALSE),IF(C2027=4,VLOOKUP(B2027,balance!$AF:$AJ,5,FALSE),IF(C2027=5,VLOOKUP(B2027,balance!$AF:$AK,6,FALSE),0)))))*1000000000000</f>
        <v>3196250000000.0249</v>
      </c>
      <c r="J2027">
        <f>VLOOKUP(B2027,balance!AU:BD,10,FALSE)</f>
        <v>0</v>
      </c>
    </row>
    <row r="2028" spans="1:10" x14ac:dyDescent="0.3">
      <c r="A2028">
        <v>2026</v>
      </c>
      <c r="B2028">
        <f t="shared" si="63"/>
        <v>406</v>
      </c>
      <c r="C2028">
        <f t="shared" si="62"/>
        <v>2</v>
      </c>
      <c r="D2028">
        <v>9026</v>
      </c>
      <c r="E2028" s="1">
        <f>IF(C2028=1,VLOOKUP(B2028,balance!$AU:$AZ,2,FALSE),IF(C2028=2,VLOOKUP(B2028,balance!$AU:$AZ,3,FALSE),IF(C2028=3,VLOOKUP(B2028,balance!$AU:$AZ,4,FALSE),IF(C2028=4,VLOOKUP(B2028,balance!$AU:$AZ,5,FALSE),IF(C2028=5,VLOOKUP(B2028-1,balance!$AU:$AZ,6,FALSE),0)))))</f>
        <v>10000</v>
      </c>
      <c r="F2028">
        <v>53</v>
      </c>
      <c r="G2028">
        <f>IF(C2028=1,VLOOKUP(FoxFire!B2028,balance!$U:$Z,2,FALSE),IF(C2028=2,VLOOKUP(B2028,balance!$U:$Z,3,FALSE),IF(C2028=3,VLOOKUP(B2028,balance!$U:$Z,4,FALSE),IF(C2028=4,VLOOKUP(B2028,balance!$U:$Z,5,FALSE),IF(C2028=5,VLOOKUP(B2028-1,balance!$U:$Z,6,FALSE),0)))))/100</f>
        <v>5.0499999999999998E-3</v>
      </c>
      <c r="H2028">
        <v>2</v>
      </c>
      <c r="I2028" s="1">
        <f>IF(C2028=1,VLOOKUP(FoxFire!B2028,balance!$AF:$AJ,2,FALSE),IF(C2028=2,VLOOKUP(B2028,balance!$AF:$AJ,3,FALSE),IF(C2028=3,VLOOKUP(B2028,balance!$AF:$AJ,4,FALSE),IF(C2028=4,VLOOKUP(B2028,balance!$AF:$AJ,5,FALSE),IF(C2028=5,VLOOKUP(B2028,balance!$AF:$AK,6,FALSE),0)))))*1000000000000</f>
        <v>3196250000000.0249</v>
      </c>
      <c r="J2028">
        <f>VLOOKUP(B2028,balance!AU:BD,10,FALSE)</f>
        <v>0</v>
      </c>
    </row>
    <row r="2029" spans="1:10" x14ac:dyDescent="0.3">
      <c r="A2029">
        <v>2027</v>
      </c>
      <c r="B2029">
        <f t="shared" si="63"/>
        <v>406</v>
      </c>
      <c r="C2029">
        <f t="shared" si="62"/>
        <v>3</v>
      </c>
      <c r="D2029">
        <v>9026</v>
      </c>
      <c r="E2029" s="1">
        <f>IF(C2029=1,VLOOKUP(B2029,balance!$AU:$AZ,2,FALSE),IF(C2029=2,VLOOKUP(B2029,balance!$AU:$AZ,3,FALSE),IF(C2029=3,VLOOKUP(B2029,balance!$AU:$AZ,4,FALSE),IF(C2029=4,VLOOKUP(B2029,balance!$AU:$AZ,5,FALSE),IF(C2029=5,VLOOKUP(B2029-1,balance!$AU:$AZ,6,FALSE),0)))))</f>
        <v>10000</v>
      </c>
      <c r="F2029">
        <v>53</v>
      </c>
      <c r="G2029">
        <f>IF(C2029=1,VLOOKUP(FoxFire!B2029,balance!$U:$Z,2,FALSE),IF(C2029=2,VLOOKUP(B2029,balance!$U:$Z,3,FALSE),IF(C2029=3,VLOOKUP(B2029,balance!$U:$Z,4,FALSE),IF(C2029=4,VLOOKUP(B2029,balance!$U:$Z,5,FALSE),IF(C2029=5,VLOOKUP(B2029-1,balance!$U:$Z,6,FALSE),0)))))/100</f>
        <v>5.0499999999999998E-3</v>
      </c>
      <c r="H2029">
        <v>2</v>
      </c>
      <c r="I2029" s="1">
        <f>IF(C2029=1,VLOOKUP(FoxFire!B2029,balance!$AF:$AJ,2,FALSE),IF(C2029=2,VLOOKUP(B2029,balance!$AF:$AJ,3,FALSE),IF(C2029=3,VLOOKUP(B2029,balance!$AF:$AJ,4,FALSE),IF(C2029=4,VLOOKUP(B2029,balance!$AF:$AJ,5,FALSE),IF(C2029=5,VLOOKUP(B2029,balance!$AF:$AK,6,FALSE),0)))))*1000000000000</f>
        <v>3196250000000.0249</v>
      </c>
      <c r="J2029">
        <f>VLOOKUP(B2029,balance!AU:BD,10,FALSE)</f>
        <v>0</v>
      </c>
    </row>
    <row r="2030" spans="1:10" x14ac:dyDescent="0.3">
      <c r="A2030">
        <v>2028</v>
      </c>
      <c r="B2030">
        <f t="shared" si="63"/>
        <v>406</v>
      </c>
      <c r="C2030">
        <f t="shared" si="62"/>
        <v>4</v>
      </c>
      <c r="D2030">
        <v>9026</v>
      </c>
      <c r="E2030" s="1">
        <f>IF(C2030=1,VLOOKUP(B2030,balance!$AU:$AZ,2,FALSE),IF(C2030=2,VLOOKUP(B2030,balance!$AU:$AZ,3,FALSE),IF(C2030=3,VLOOKUP(B2030,balance!$AU:$AZ,4,FALSE),IF(C2030=4,VLOOKUP(B2030,balance!$AU:$AZ,5,FALSE),IF(C2030=5,VLOOKUP(B2030-1,balance!$AU:$AZ,6,FALSE),0)))))</f>
        <v>10000</v>
      </c>
      <c r="F2030">
        <v>53</v>
      </c>
      <c r="G2030">
        <f>IF(C2030=1,VLOOKUP(FoxFire!B2030,balance!$U:$Z,2,FALSE),IF(C2030=2,VLOOKUP(B2030,balance!$U:$Z,3,FALSE),IF(C2030=3,VLOOKUP(B2030,balance!$U:$Z,4,FALSE),IF(C2030=4,VLOOKUP(B2030,balance!$U:$Z,5,FALSE),IF(C2030=5,VLOOKUP(B2030-1,balance!$U:$Z,6,FALSE),0)))))/100</f>
        <v>5.0499999999999998E-3</v>
      </c>
      <c r="H2030">
        <v>2</v>
      </c>
      <c r="I2030" s="1">
        <f>IF(C2030=1,VLOOKUP(FoxFire!B2030,balance!$AF:$AJ,2,FALSE),IF(C2030=2,VLOOKUP(B2030,balance!$AF:$AJ,3,FALSE),IF(C2030=3,VLOOKUP(B2030,balance!$AF:$AJ,4,FALSE),IF(C2030=4,VLOOKUP(B2030,balance!$AF:$AJ,5,FALSE),IF(C2030=5,VLOOKUP(B2030,balance!$AF:$AK,6,FALSE),0)))))*1000000000000</f>
        <v>3196250000000.0249</v>
      </c>
      <c r="J2030">
        <f>VLOOKUP(B2030,balance!AU:BD,10,FALSE)</f>
        <v>0</v>
      </c>
    </row>
    <row r="2031" spans="1:10" x14ac:dyDescent="0.3">
      <c r="A2031">
        <v>2029</v>
      </c>
      <c r="B2031">
        <f t="shared" si="63"/>
        <v>407</v>
      </c>
      <c r="C2031">
        <f t="shared" si="62"/>
        <v>5</v>
      </c>
      <c r="D2031">
        <v>9026</v>
      </c>
      <c r="E2031" s="1">
        <f>IF(C2031=1,VLOOKUP(B2031,balance!$AU:$AZ,2,FALSE),IF(C2031=2,VLOOKUP(B2031,balance!$AU:$AZ,3,FALSE),IF(C2031=3,VLOOKUP(B2031,balance!$AU:$AZ,4,FALSE),IF(C2031=4,VLOOKUP(B2031,balance!$AU:$AZ,5,FALSE),IF(C2031=5,VLOOKUP(B2031-1,balance!$AU:$AZ,6,FALSE),0)))))</f>
        <v>200000</v>
      </c>
      <c r="F2031">
        <v>53</v>
      </c>
      <c r="G2031">
        <f>IF(C2031=1,VLOOKUP(FoxFire!B2031,balance!$U:$Z,2,FALSE),IF(C2031=2,VLOOKUP(B2031,balance!$U:$Z,3,FALSE),IF(C2031=3,VLOOKUP(B2031,balance!$U:$Z,4,FALSE),IF(C2031=4,VLOOKUP(B2031,balance!$U:$Z,5,FALSE),IF(C2031=5,VLOOKUP(B2031-1,balance!$U:$Z,6,FALSE),0)))))/100</f>
        <v>2144.6822000000002</v>
      </c>
      <c r="H2031">
        <v>2</v>
      </c>
      <c r="I2031" s="1">
        <f>IF(C2031=1,VLOOKUP(FoxFire!B2031,balance!$AF:$AJ,2,FALSE),IF(C2031=2,VLOOKUP(B2031,balance!$AF:$AJ,3,FALSE),IF(C2031=3,VLOOKUP(B2031,balance!$AF:$AJ,4,FALSE),IF(C2031=4,VLOOKUP(B2031,balance!$AF:$AJ,5,FALSE),IF(C2031=5,VLOOKUP(B2031,balance!$AF:$AK,6,FALSE),0)))))*1000000000000</f>
        <v>12790000000000.15</v>
      </c>
      <c r="J2031">
        <f>VLOOKUP(B2031,balance!AU:BD,10,FALSE)</f>
        <v>0</v>
      </c>
    </row>
    <row r="2032" spans="1:10" x14ac:dyDescent="0.3">
      <c r="A2032">
        <v>2030</v>
      </c>
      <c r="B2032">
        <f t="shared" si="63"/>
        <v>407</v>
      </c>
      <c r="C2032">
        <f t="shared" si="62"/>
        <v>1</v>
      </c>
      <c r="D2032">
        <v>9026</v>
      </c>
      <c r="E2032" s="1">
        <f>IF(C2032=1,VLOOKUP(B2032,balance!$AU:$AZ,2,FALSE),IF(C2032=2,VLOOKUP(B2032,balance!$AU:$AZ,3,FALSE),IF(C2032=3,VLOOKUP(B2032,balance!$AU:$AZ,4,FALSE),IF(C2032=4,VLOOKUP(B2032,balance!$AU:$AZ,5,FALSE),IF(C2032=5,VLOOKUP(B2032-1,balance!$AU:$AZ,6,FALSE),0)))))</f>
        <v>10000</v>
      </c>
      <c r="F2032">
        <v>53</v>
      </c>
      <c r="G2032">
        <f>IF(C2032=1,VLOOKUP(FoxFire!B2032,balance!$U:$Z,2,FALSE),IF(C2032=2,VLOOKUP(B2032,balance!$U:$Z,3,FALSE),IF(C2032=3,VLOOKUP(B2032,balance!$U:$Z,4,FALSE),IF(C2032=4,VLOOKUP(B2032,balance!$U:$Z,5,FALSE),IF(C2032=5,VLOOKUP(B2032-1,balance!$U:$Z,6,FALSE),0)))))/100</f>
        <v>5.0600000000000003E-3</v>
      </c>
      <c r="H2032">
        <v>2</v>
      </c>
      <c r="I2032" s="1">
        <f>IF(C2032=1,VLOOKUP(FoxFire!B2032,balance!$AF:$AJ,2,FALSE),IF(C2032=2,VLOOKUP(B2032,balance!$AF:$AJ,3,FALSE),IF(C2032=3,VLOOKUP(B2032,balance!$AF:$AJ,4,FALSE),IF(C2032=4,VLOOKUP(B2032,balance!$AF:$AJ,5,FALSE),IF(C2032=5,VLOOKUP(B2032,balance!$AF:$AK,6,FALSE),0)))))*1000000000000</f>
        <v>3197500000000.0376</v>
      </c>
      <c r="J2032">
        <f>VLOOKUP(B2032,balance!AU:BD,10,FALSE)</f>
        <v>0</v>
      </c>
    </row>
    <row r="2033" spans="1:10" x14ac:dyDescent="0.3">
      <c r="A2033">
        <v>2031</v>
      </c>
      <c r="B2033">
        <f t="shared" si="63"/>
        <v>407</v>
      </c>
      <c r="C2033">
        <f t="shared" si="62"/>
        <v>2</v>
      </c>
      <c r="D2033">
        <v>9026</v>
      </c>
      <c r="E2033" s="1">
        <f>IF(C2033=1,VLOOKUP(B2033,balance!$AU:$AZ,2,FALSE),IF(C2033=2,VLOOKUP(B2033,balance!$AU:$AZ,3,FALSE),IF(C2033=3,VLOOKUP(B2033,balance!$AU:$AZ,4,FALSE),IF(C2033=4,VLOOKUP(B2033,balance!$AU:$AZ,5,FALSE),IF(C2033=5,VLOOKUP(B2033-1,balance!$AU:$AZ,6,FALSE),0)))))</f>
        <v>10000</v>
      </c>
      <c r="F2033">
        <v>53</v>
      </c>
      <c r="G2033">
        <f>IF(C2033=1,VLOOKUP(FoxFire!B2033,balance!$U:$Z,2,FALSE),IF(C2033=2,VLOOKUP(B2033,balance!$U:$Z,3,FALSE),IF(C2033=3,VLOOKUP(B2033,balance!$U:$Z,4,FALSE),IF(C2033=4,VLOOKUP(B2033,balance!$U:$Z,5,FALSE),IF(C2033=5,VLOOKUP(B2033-1,balance!$U:$Z,6,FALSE),0)))))/100</f>
        <v>5.0600000000000003E-3</v>
      </c>
      <c r="H2033">
        <v>2</v>
      </c>
      <c r="I2033" s="1">
        <f>IF(C2033=1,VLOOKUP(FoxFire!B2033,balance!$AF:$AJ,2,FALSE),IF(C2033=2,VLOOKUP(B2033,balance!$AF:$AJ,3,FALSE),IF(C2033=3,VLOOKUP(B2033,balance!$AF:$AJ,4,FALSE),IF(C2033=4,VLOOKUP(B2033,balance!$AF:$AJ,5,FALSE),IF(C2033=5,VLOOKUP(B2033,balance!$AF:$AK,6,FALSE),0)))))*1000000000000</f>
        <v>3197500000000.0376</v>
      </c>
      <c r="J2033">
        <f>VLOOKUP(B2033,balance!AU:BD,10,FALSE)</f>
        <v>0</v>
      </c>
    </row>
    <row r="2034" spans="1:10" x14ac:dyDescent="0.3">
      <c r="A2034">
        <v>2032</v>
      </c>
      <c r="B2034">
        <f t="shared" si="63"/>
        <v>407</v>
      </c>
      <c r="C2034">
        <f t="shared" si="62"/>
        <v>3</v>
      </c>
      <c r="D2034">
        <v>9026</v>
      </c>
      <c r="E2034" s="1">
        <f>IF(C2034=1,VLOOKUP(B2034,balance!$AU:$AZ,2,FALSE),IF(C2034=2,VLOOKUP(B2034,balance!$AU:$AZ,3,FALSE),IF(C2034=3,VLOOKUP(B2034,balance!$AU:$AZ,4,FALSE),IF(C2034=4,VLOOKUP(B2034,balance!$AU:$AZ,5,FALSE),IF(C2034=5,VLOOKUP(B2034-1,balance!$AU:$AZ,6,FALSE),0)))))</f>
        <v>10000</v>
      </c>
      <c r="F2034">
        <v>53</v>
      </c>
      <c r="G2034">
        <f>IF(C2034=1,VLOOKUP(FoxFire!B2034,balance!$U:$Z,2,FALSE),IF(C2034=2,VLOOKUP(B2034,balance!$U:$Z,3,FALSE),IF(C2034=3,VLOOKUP(B2034,balance!$U:$Z,4,FALSE),IF(C2034=4,VLOOKUP(B2034,balance!$U:$Z,5,FALSE),IF(C2034=5,VLOOKUP(B2034-1,balance!$U:$Z,6,FALSE),0)))))/100</f>
        <v>5.0600000000000003E-3</v>
      </c>
      <c r="H2034">
        <v>2</v>
      </c>
      <c r="I2034" s="1">
        <f>IF(C2034=1,VLOOKUP(FoxFire!B2034,balance!$AF:$AJ,2,FALSE),IF(C2034=2,VLOOKUP(B2034,balance!$AF:$AJ,3,FALSE),IF(C2034=3,VLOOKUP(B2034,balance!$AF:$AJ,4,FALSE),IF(C2034=4,VLOOKUP(B2034,balance!$AF:$AJ,5,FALSE),IF(C2034=5,VLOOKUP(B2034,balance!$AF:$AK,6,FALSE),0)))))*1000000000000</f>
        <v>3197500000000.0376</v>
      </c>
      <c r="J2034">
        <f>VLOOKUP(B2034,balance!AU:BD,10,FALSE)</f>
        <v>0</v>
      </c>
    </row>
    <row r="2035" spans="1:10" x14ac:dyDescent="0.3">
      <c r="A2035">
        <v>2033</v>
      </c>
      <c r="B2035">
        <f t="shared" si="63"/>
        <v>407</v>
      </c>
      <c r="C2035">
        <f t="shared" si="62"/>
        <v>4</v>
      </c>
      <c r="D2035">
        <v>9026</v>
      </c>
      <c r="E2035" s="1">
        <f>IF(C2035=1,VLOOKUP(B2035,balance!$AU:$AZ,2,FALSE),IF(C2035=2,VLOOKUP(B2035,balance!$AU:$AZ,3,FALSE),IF(C2035=3,VLOOKUP(B2035,balance!$AU:$AZ,4,FALSE),IF(C2035=4,VLOOKUP(B2035,balance!$AU:$AZ,5,FALSE),IF(C2035=5,VLOOKUP(B2035-1,balance!$AU:$AZ,6,FALSE),0)))))</f>
        <v>10000</v>
      </c>
      <c r="F2035">
        <v>53</v>
      </c>
      <c r="G2035">
        <f>IF(C2035=1,VLOOKUP(FoxFire!B2035,balance!$U:$Z,2,FALSE),IF(C2035=2,VLOOKUP(B2035,balance!$U:$Z,3,FALSE),IF(C2035=3,VLOOKUP(B2035,balance!$U:$Z,4,FALSE),IF(C2035=4,VLOOKUP(B2035,balance!$U:$Z,5,FALSE),IF(C2035=5,VLOOKUP(B2035-1,balance!$U:$Z,6,FALSE),0)))))/100</f>
        <v>5.0600000000000003E-3</v>
      </c>
      <c r="H2035">
        <v>2</v>
      </c>
      <c r="I2035" s="1">
        <f>IF(C2035=1,VLOOKUP(FoxFire!B2035,balance!$AF:$AJ,2,FALSE),IF(C2035=2,VLOOKUP(B2035,balance!$AF:$AJ,3,FALSE),IF(C2035=3,VLOOKUP(B2035,balance!$AF:$AJ,4,FALSE),IF(C2035=4,VLOOKUP(B2035,balance!$AF:$AJ,5,FALSE),IF(C2035=5,VLOOKUP(B2035,balance!$AF:$AK,6,FALSE),0)))))*1000000000000</f>
        <v>3197500000000.0376</v>
      </c>
      <c r="J2035">
        <f>VLOOKUP(B2035,balance!AU:BD,10,FALSE)</f>
        <v>0</v>
      </c>
    </row>
    <row r="2036" spans="1:10" x14ac:dyDescent="0.3">
      <c r="A2036">
        <v>2034</v>
      </c>
      <c r="B2036">
        <f t="shared" si="63"/>
        <v>408</v>
      </c>
      <c r="C2036">
        <f t="shared" si="62"/>
        <v>5</v>
      </c>
      <c r="D2036">
        <v>9026</v>
      </c>
      <c r="E2036" s="1">
        <f>IF(C2036=1,VLOOKUP(B2036,balance!$AU:$AZ,2,FALSE),IF(C2036=2,VLOOKUP(B2036,balance!$AU:$AZ,3,FALSE),IF(C2036=3,VLOOKUP(B2036,balance!$AU:$AZ,4,FALSE),IF(C2036=4,VLOOKUP(B2036,balance!$AU:$AZ,5,FALSE),IF(C2036=5,VLOOKUP(B2036-1,balance!$AU:$AZ,6,FALSE),0)))))</f>
        <v>200000</v>
      </c>
      <c r="F2036">
        <v>53</v>
      </c>
      <c r="G2036">
        <f>IF(C2036=1,VLOOKUP(FoxFire!B2036,balance!$U:$Z,2,FALSE),IF(C2036=2,VLOOKUP(B2036,balance!$U:$Z,3,FALSE),IF(C2036=3,VLOOKUP(B2036,balance!$U:$Z,4,FALSE),IF(C2036=4,VLOOKUP(B2036,balance!$U:$Z,5,FALSE),IF(C2036=5,VLOOKUP(B2036-1,balance!$U:$Z,6,FALSE),0)))))/100</f>
        <v>2151.078</v>
      </c>
      <c r="H2036">
        <v>2</v>
      </c>
      <c r="I2036" s="1">
        <f>IF(C2036=1,VLOOKUP(FoxFire!B2036,balance!$AF:$AJ,2,FALSE),IF(C2036=2,VLOOKUP(B2036,balance!$AF:$AJ,3,FALSE),IF(C2036=3,VLOOKUP(B2036,balance!$AF:$AJ,4,FALSE),IF(C2036=4,VLOOKUP(B2036,balance!$AF:$AJ,5,FALSE),IF(C2036=5,VLOOKUP(B2036,balance!$AF:$AK,6,FALSE),0)))))*1000000000000</f>
        <v>12795000000000.1</v>
      </c>
      <c r="J2036">
        <f>VLOOKUP(B2036,balance!AU:BD,10,FALSE)</f>
        <v>0</v>
      </c>
    </row>
    <row r="2037" spans="1:10" x14ac:dyDescent="0.3">
      <c r="A2037">
        <v>2035</v>
      </c>
      <c r="B2037">
        <f t="shared" si="63"/>
        <v>408</v>
      </c>
      <c r="C2037">
        <f t="shared" si="62"/>
        <v>1</v>
      </c>
      <c r="D2037">
        <v>9026</v>
      </c>
      <c r="E2037" s="1">
        <f>IF(C2037=1,VLOOKUP(B2037,balance!$AU:$AZ,2,FALSE),IF(C2037=2,VLOOKUP(B2037,balance!$AU:$AZ,3,FALSE),IF(C2037=3,VLOOKUP(B2037,balance!$AU:$AZ,4,FALSE),IF(C2037=4,VLOOKUP(B2037,balance!$AU:$AZ,5,FALSE),IF(C2037=5,VLOOKUP(B2037-1,balance!$AU:$AZ,6,FALSE),0)))))</f>
        <v>10000</v>
      </c>
      <c r="F2037">
        <v>53</v>
      </c>
      <c r="G2037">
        <f>IF(C2037=1,VLOOKUP(FoxFire!B2037,balance!$U:$Z,2,FALSE),IF(C2037=2,VLOOKUP(B2037,balance!$U:$Z,3,FALSE),IF(C2037=3,VLOOKUP(B2037,balance!$U:$Z,4,FALSE),IF(C2037=4,VLOOKUP(B2037,balance!$U:$Z,5,FALSE),IF(C2037=5,VLOOKUP(B2037-1,balance!$U:$Z,6,FALSE),0)))))/100</f>
        <v>5.0699999999999999E-3</v>
      </c>
      <c r="H2037">
        <v>2</v>
      </c>
      <c r="I2037" s="1">
        <f>IF(C2037=1,VLOOKUP(FoxFire!B2037,balance!$AF:$AJ,2,FALSE),IF(C2037=2,VLOOKUP(B2037,balance!$AF:$AJ,3,FALSE),IF(C2037=3,VLOOKUP(B2037,balance!$AF:$AJ,4,FALSE),IF(C2037=4,VLOOKUP(B2037,balance!$AF:$AJ,5,FALSE),IF(C2037=5,VLOOKUP(B2037,balance!$AF:$AK,6,FALSE),0)))))*1000000000000</f>
        <v>3198750000000.0249</v>
      </c>
      <c r="J2037">
        <f>VLOOKUP(B2037,balance!AU:BD,10,FALSE)</f>
        <v>0</v>
      </c>
    </row>
    <row r="2038" spans="1:10" x14ac:dyDescent="0.3">
      <c r="A2038">
        <v>2036</v>
      </c>
      <c r="B2038">
        <f t="shared" si="63"/>
        <v>408</v>
      </c>
      <c r="C2038">
        <f t="shared" si="62"/>
        <v>2</v>
      </c>
      <c r="D2038">
        <v>9026</v>
      </c>
      <c r="E2038" s="1">
        <f>IF(C2038=1,VLOOKUP(B2038,balance!$AU:$AZ,2,FALSE),IF(C2038=2,VLOOKUP(B2038,balance!$AU:$AZ,3,FALSE),IF(C2038=3,VLOOKUP(B2038,balance!$AU:$AZ,4,FALSE),IF(C2038=4,VLOOKUP(B2038,balance!$AU:$AZ,5,FALSE),IF(C2038=5,VLOOKUP(B2038-1,balance!$AU:$AZ,6,FALSE),0)))))</f>
        <v>10000</v>
      </c>
      <c r="F2038">
        <v>53</v>
      </c>
      <c r="G2038">
        <f>IF(C2038=1,VLOOKUP(FoxFire!B2038,balance!$U:$Z,2,FALSE),IF(C2038=2,VLOOKUP(B2038,balance!$U:$Z,3,FALSE),IF(C2038=3,VLOOKUP(B2038,balance!$U:$Z,4,FALSE),IF(C2038=4,VLOOKUP(B2038,balance!$U:$Z,5,FALSE),IF(C2038=5,VLOOKUP(B2038-1,balance!$U:$Z,6,FALSE),0)))))/100</f>
        <v>5.0699999999999999E-3</v>
      </c>
      <c r="H2038">
        <v>2</v>
      </c>
      <c r="I2038" s="1">
        <f>IF(C2038=1,VLOOKUP(FoxFire!B2038,balance!$AF:$AJ,2,FALSE),IF(C2038=2,VLOOKUP(B2038,balance!$AF:$AJ,3,FALSE),IF(C2038=3,VLOOKUP(B2038,balance!$AF:$AJ,4,FALSE),IF(C2038=4,VLOOKUP(B2038,balance!$AF:$AJ,5,FALSE),IF(C2038=5,VLOOKUP(B2038,balance!$AF:$AK,6,FALSE),0)))))*1000000000000</f>
        <v>3198750000000.0249</v>
      </c>
      <c r="J2038">
        <f>VLOOKUP(B2038,balance!AU:BD,10,FALSE)</f>
        <v>0</v>
      </c>
    </row>
    <row r="2039" spans="1:10" x14ac:dyDescent="0.3">
      <c r="A2039">
        <v>2037</v>
      </c>
      <c r="B2039">
        <f t="shared" si="63"/>
        <v>408</v>
      </c>
      <c r="C2039">
        <f t="shared" si="62"/>
        <v>3</v>
      </c>
      <c r="D2039">
        <v>9026</v>
      </c>
      <c r="E2039" s="1">
        <f>IF(C2039=1,VLOOKUP(B2039,balance!$AU:$AZ,2,FALSE),IF(C2039=2,VLOOKUP(B2039,balance!$AU:$AZ,3,FALSE),IF(C2039=3,VLOOKUP(B2039,balance!$AU:$AZ,4,FALSE),IF(C2039=4,VLOOKUP(B2039,balance!$AU:$AZ,5,FALSE),IF(C2039=5,VLOOKUP(B2039-1,balance!$AU:$AZ,6,FALSE),0)))))</f>
        <v>10000</v>
      </c>
      <c r="F2039">
        <v>53</v>
      </c>
      <c r="G2039">
        <f>IF(C2039=1,VLOOKUP(FoxFire!B2039,balance!$U:$Z,2,FALSE),IF(C2039=2,VLOOKUP(B2039,balance!$U:$Z,3,FALSE),IF(C2039=3,VLOOKUP(B2039,balance!$U:$Z,4,FALSE),IF(C2039=4,VLOOKUP(B2039,balance!$U:$Z,5,FALSE),IF(C2039=5,VLOOKUP(B2039-1,balance!$U:$Z,6,FALSE),0)))))/100</f>
        <v>5.0699999999999999E-3</v>
      </c>
      <c r="H2039">
        <v>2</v>
      </c>
      <c r="I2039" s="1">
        <f>IF(C2039=1,VLOOKUP(FoxFire!B2039,balance!$AF:$AJ,2,FALSE),IF(C2039=2,VLOOKUP(B2039,balance!$AF:$AJ,3,FALSE),IF(C2039=3,VLOOKUP(B2039,balance!$AF:$AJ,4,FALSE),IF(C2039=4,VLOOKUP(B2039,balance!$AF:$AJ,5,FALSE),IF(C2039=5,VLOOKUP(B2039,balance!$AF:$AK,6,FALSE),0)))))*1000000000000</f>
        <v>3198750000000.0249</v>
      </c>
      <c r="J2039">
        <f>VLOOKUP(B2039,balance!AU:BD,10,FALSE)</f>
        <v>0</v>
      </c>
    </row>
    <row r="2040" spans="1:10" x14ac:dyDescent="0.3">
      <c r="A2040">
        <v>2038</v>
      </c>
      <c r="B2040">
        <f t="shared" si="63"/>
        <v>408</v>
      </c>
      <c r="C2040">
        <f t="shared" si="62"/>
        <v>4</v>
      </c>
      <c r="D2040">
        <v>9026</v>
      </c>
      <c r="E2040" s="1">
        <f>IF(C2040=1,VLOOKUP(B2040,balance!$AU:$AZ,2,FALSE),IF(C2040=2,VLOOKUP(B2040,balance!$AU:$AZ,3,FALSE),IF(C2040=3,VLOOKUP(B2040,balance!$AU:$AZ,4,FALSE),IF(C2040=4,VLOOKUP(B2040,balance!$AU:$AZ,5,FALSE),IF(C2040=5,VLOOKUP(B2040-1,balance!$AU:$AZ,6,FALSE),0)))))</f>
        <v>10000</v>
      </c>
      <c r="F2040">
        <v>53</v>
      </c>
      <c r="G2040">
        <f>IF(C2040=1,VLOOKUP(FoxFire!B2040,balance!$U:$Z,2,FALSE),IF(C2040=2,VLOOKUP(B2040,balance!$U:$Z,3,FALSE),IF(C2040=3,VLOOKUP(B2040,balance!$U:$Z,4,FALSE),IF(C2040=4,VLOOKUP(B2040,balance!$U:$Z,5,FALSE),IF(C2040=5,VLOOKUP(B2040-1,balance!$U:$Z,6,FALSE),0)))))/100</f>
        <v>5.0699999999999999E-3</v>
      </c>
      <c r="H2040">
        <v>2</v>
      </c>
      <c r="I2040" s="1">
        <f>IF(C2040=1,VLOOKUP(FoxFire!B2040,balance!$AF:$AJ,2,FALSE),IF(C2040=2,VLOOKUP(B2040,balance!$AF:$AJ,3,FALSE),IF(C2040=3,VLOOKUP(B2040,balance!$AF:$AJ,4,FALSE),IF(C2040=4,VLOOKUP(B2040,balance!$AF:$AJ,5,FALSE),IF(C2040=5,VLOOKUP(B2040,balance!$AF:$AK,6,FALSE),0)))))*1000000000000</f>
        <v>3198750000000.0249</v>
      </c>
      <c r="J2040">
        <f>VLOOKUP(B2040,balance!AU:BD,10,FALSE)</f>
        <v>0</v>
      </c>
    </row>
    <row r="2041" spans="1:10" x14ac:dyDescent="0.3">
      <c r="A2041">
        <v>2039</v>
      </c>
      <c r="B2041">
        <f t="shared" si="63"/>
        <v>409</v>
      </c>
      <c r="C2041">
        <f t="shared" si="62"/>
        <v>5</v>
      </c>
      <c r="D2041">
        <v>9026</v>
      </c>
      <c r="E2041" s="1">
        <f>IF(C2041=1,VLOOKUP(B2041,balance!$AU:$AZ,2,FALSE),IF(C2041=2,VLOOKUP(B2041,balance!$AU:$AZ,3,FALSE),IF(C2041=3,VLOOKUP(B2041,balance!$AU:$AZ,4,FALSE),IF(C2041=4,VLOOKUP(B2041,balance!$AU:$AZ,5,FALSE),IF(C2041=5,VLOOKUP(B2041-1,balance!$AU:$AZ,6,FALSE),0)))))</f>
        <v>200000</v>
      </c>
      <c r="F2041">
        <v>53</v>
      </c>
      <c r="G2041">
        <f>IF(C2041=1,VLOOKUP(FoxFire!B2041,balance!$U:$Z,2,FALSE),IF(C2041=2,VLOOKUP(B2041,balance!$U:$Z,3,FALSE),IF(C2041=3,VLOOKUP(B2041,balance!$U:$Z,4,FALSE),IF(C2041=4,VLOOKUP(B2041,balance!$U:$Z,5,FALSE),IF(C2041=5,VLOOKUP(B2041-1,balance!$U:$Z,6,FALSE),0)))))/100</f>
        <v>2157.4845</v>
      </c>
      <c r="H2041">
        <v>2</v>
      </c>
      <c r="I2041" s="1">
        <f>IF(C2041=1,VLOOKUP(FoxFire!B2041,balance!$AF:$AJ,2,FALSE),IF(C2041=2,VLOOKUP(B2041,balance!$AF:$AJ,3,FALSE),IF(C2041=3,VLOOKUP(B2041,balance!$AF:$AJ,4,FALSE),IF(C2041=4,VLOOKUP(B2041,balance!$AF:$AJ,5,FALSE),IF(C2041=5,VLOOKUP(B2041,balance!$AF:$AK,6,FALSE),0)))))*1000000000000</f>
        <v>12800000000000.15</v>
      </c>
      <c r="J2041">
        <f>VLOOKUP(B2041,balance!AU:BD,10,FALSE)</f>
        <v>0</v>
      </c>
    </row>
    <row r="2042" spans="1:10" x14ac:dyDescent="0.3">
      <c r="A2042">
        <v>2040</v>
      </c>
      <c r="B2042">
        <f t="shared" si="63"/>
        <v>409</v>
      </c>
      <c r="C2042">
        <f t="shared" si="62"/>
        <v>1</v>
      </c>
      <c r="D2042">
        <v>9026</v>
      </c>
      <c r="E2042" s="1">
        <f>IF(C2042=1,VLOOKUP(B2042,balance!$AU:$AZ,2,FALSE),IF(C2042=2,VLOOKUP(B2042,balance!$AU:$AZ,3,FALSE),IF(C2042=3,VLOOKUP(B2042,balance!$AU:$AZ,4,FALSE),IF(C2042=4,VLOOKUP(B2042,balance!$AU:$AZ,5,FALSE),IF(C2042=5,VLOOKUP(B2042-1,balance!$AU:$AZ,6,FALSE),0)))))</f>
        <v>10000</v>
      </c>
      <c r="F2042">
        <v>53</v>
      </c>
      <c r="G2042">
        <f>IF(C2042=1,VLOOKUP(FoxFire!B2042,balance!$U:$Z,2,FALSE),IF(C2042=2,VLOOKUP(B2042,balance!$U:$Z,3,FALSE),IF(C2042=3,VLOOKUP(B2042,balance!$U:$Z,4,FALSE),IF(C2042=4,VLOOKUP(B2042,balance!$U:$Z,5,FALSE),IF(C2042=5,VLOOKUP(B2042-1,balance!$U:$Z,6,FALSE),0)))))/100</f>
        <v>5.0800000000000003E-3</v>
      </c>
      <c r="H2042">
        <v>2</v>
      </c>
      <c r="I2042" s="1">
        <f>IF(C2042=1,VLOOKUP(FoxFire!B2042,balance!$AF:$AJ,2,FALSE),IF(C2042=2,VLOOKUP(B2042,balance!$AF:$AJ,3,FALSE),IF(C2042=3,VLOOKUP(B2042,balance!$AF:$AJ,4,FALSE),IF(C2042=4,VLOOKUP(B2042,balance!$AF:$AJ,5,FALSE),IF(C2042=5,VLOOKUP(B2042,balance!$AF:$AK,6,FALSE),0)))))*1000000000000</f>
        <v>3200000000000.0376</v>
      </c>
      <c r="J2042">
        <f>VLOOKUP(B2042,balance!AU:BD,10,FALSE)</f>
        <v>0</v>
      </c>
    </row>
    <row r="2043" spans="1:10" x14ac:dyDescent="0.3">
      <c r="A2043">
        <v>2041</v>
      </c>
      <c r="B2043">
        <f t="shared" si="63"/>
        <v>409</v>
      </c>
      <c r="C2043">
        <f t="shared" si="62"/>
        <v>2</v>
      </c>
      <c r="D2043">
        <v>9026</v>
      </c>
      <c r="E2043" s="1">
        <f>IF(C2043=1,VLOOKUP(B2043,balance!$AU:$AZ,2,FALSE),IF(C2043=2,VLOOKUP(B2043,balance!$AU:$AZ,3,FALSE),IF(C2043=3,VLOOKUP(B2043,balance!$AU:$AZ,4,FALSE),IF(C2043=4,VLOOKUP(B2043,balance!$AU:$AZ,5,FALSE),IF(C2043=5,VLOOKUP(B2043-1,balance!$AU:$AZ,6,FALSE),0)))))</f>
        <v>10000</v>
      </c>
      <c r="F2043">
        <v>53</v>
      </c>
      <c r="G2043">
        <f>IF(C2043=1,VLOOKUP(FoxFire!B2043,balance!$U:$Z,2,FALSE),IF(C2043=2,VLOOKUP(B2043,balance!$U:$Z,3,FALSE),IF(C2043=3,VLOOKUP(B2043,balance!$U:$Z,4,FALSE),IF(C2043=4,VLOOKUP(B2043,balance!$U:$Z,5,FALSE),IF(C2043=5,VLOOKUP(B2043-1,balance!$U:$Z,6,FALSE),0)))))/100</f>
        <v>5.0800000000000003E-3</v>
      </c>
      <c r="H2043">
        <v>2</v>
      </c>
      <c r="I2043" s="1">
        <f>IF(C2043=1,VLOOKUP(FoxFire!B2043,balance!$AF:$AJ,2,FALSE),IF(C2043=2,VLOOKUP(B2043,balance!$AF:$AJ,3,FALSE),IF(C2043=3,VLOOKUP(B2043,balance!$AF:$AJ,4,FALSE),IF(C2043=4,VLOOKUP(B2043,balance!$AF:$AJ,5,FALSE),IF(C2043=5,VLOOKUP(B2043,balance!$AF:$AK,6,FALSE),0)))))*1000000000000</f>
        <v>3200000000000.0376</v>
      </c>
      <c r="J2043">
        <f>VLOOKUP(B2043,balance!AU:BD,10,FALSE)</f>
        <v>0</v>
      </c>
    </row>
    <row r="2044" spans="1:10" x14ac:dyDescent="0.3">
      <c r="A2044">
        <v>2042</v>
      </c>
      <c r="B2044">
        <f t="shared" si="63"/>
        <v>409</v>
      </c>
      <c r="C2044">
        <f t="shared" si="62"/>
        <v>3</v>
      </c>
      <c r="D2044">
        <v>9026</v>
      </c>
      <c r="E2044" s="1">
        <f>IF(C2044=1,VLOOKUP(B2044,balance!$AU:$AZ,2,FALSE),IF(C2044=2,VLOOKUP(B2044,balance!$AU:$AZ,3,FALSE),IF(C2044=3,VLOOKUP(B2044,balance!$AU:$AZ,4,FALSE),IF(C2044=4,VLOOKUP(B2044,balance!$AU:$AZ,5,FALSE),IF(C2044=5,VLOOKUP(B2044-1,balance!$AU:$AZ,6,FALSE),0)))))</f>
        <v>10000</v>
      </c>
      <c r="F2044">
        <v>53</v>
      </c>
      <c r="G2044">
        <f>IF(C2044=1,VLOOKUP(FoxFire!B2044,balance!$U:$Z,2,FALSE),IF(C2044=2,VLOOKUP(B2044,balance!$U:$Z,3,FALSE),IF(C2044=3,VLOOKUP(B2044,balance!$U:$Z,4,FALSE),IF(C2044=4,VLOOKUP(B2044,balance!$U:$Z,5,FALSE),IF(C2044=5,VLOOKUP(B2044-1,balance!$U:$Z,6,FALSE),0)))))/100</f>
        <v>5.0800000000000003E-3</v>
      </c>
      <c r="H2044">
        <v>2</v>
      </c>
      <c r="I2044" s="1">
        <f>IF(C2044=1,VLOOKUP(FoxFire!B2044,balance!$AF:$AJ,2,FALSE),IF(C2044=2,VLOOKUP(B2044,balance!$AF:$AJ,3,FALSE),IF(C2044=3,VLOOKUP(B2044,balance!$AF:$AJ,4,FALSE),IF(C2044=4,VLOOKUP(B2044,balance!$AF:$AJ,5,FALSE),IF(C2044=5,VLOOKUP(B2044,balance!$AF:$AK,6,FALSE),0)))))*1000000000000</f>
        <v>3200000000000.0376</v>
      </c>
      <c r="J2044">
        <f>VLOOKUP(B2044,balance!AU:BD,10,FALSE)</f>
        <v>0</v>
      </c>
    </row>
    <row r="2045" spans="1:10" x14ac:dyDescent="0.3">
      <c r="A2045">
        <v>2043</v>
      </c>
      <c r="B2045">
        <f t="shared" si="63"/>
        <v>409</v>
      </c>
      <c r="C2045">
        <f t="shared" si="62"/>
        <v>4</v>
      </c>
      <c r="D2045">
        <v>9026</v>
      </c>
      <c r="E2045" s="1">
        <f>IF(C2045=1,VLOOKUP(B2045,balance!$AU:$AZ,2,FALSE),IF(C2045=2,VLOOKUP(B2045,balance!$AU:$AZ,3,FALSE),IF(C2045=3,VLOOKUP(B2045,balance!$AU:$AZ,4,FALSE),IF(C2045=4,VLOOKUP(B2045,balance!$AU:$AZ,5,FALSE),IF(C2045=5,VLOOKUP(B2045-1,balance!$AU:$AZ,6,FALSE),0)))))</f>
        <v>10000</v>
      </c>
      <c r="F2045">
        <v>53</v>
      </c>
      <c r="G2045">
        <f>IF(C2045=1,VLOOKUP(FoxFire!B2045,balance!$U:$Z,2,FALSE),IF(C2045=2,VLOOKUP(B2045,balance!$U:$Z,3,FALSE),IF(C2045=3,VLOOKUP(B2045,balance!$U:$Z,4,FALSE),IF(C2045=4,VLOOKUP(B2045,balance!$U:$Z,5,FALSE),IF(C2045=5,VLOOKUP(B2045-1,balance!$U:$Z,6,FALSE),0)))))/100</f>
        <v>5.0800000000000003E-3</v>
      </c>
      <c r="H2045">
        <v>2</v>
      </c>
      <c r="I2045" s="1">
        <f>IF(C2045=1,VLOOKUP(FoxFire!B2045,balance!$AF:$AJ,2,FALSE),IF(C2045=2,VLOOKUP(B2045,balance!$AF:$AJ,3,FALSE),IF(C2045=3,VLOOKUP(B2045,balance!$AF:$AJ,4,FALSE),IF(C2045=4,VLOOKUP(B2045,balance!$AF:$AJ,5,FALSE),IF(C2045=5,VLOOKUP(B2045,balance!$AF:$AK,6,FALSE),0)))))*1000000000000</f>
        <v>3200000000000.0376</v>
      </c>
      <c r="J2045">
        <f>VLOOKUP(B2045,balance!AU:BD,10,FALSE)</f>
        <v>0</v>
      </c>
    </row>
    <row r="2046" spans="1:10" x14ac:dyDescent="0.3">
      <c r="A2046">
        <v>2044</v>
      </c>
      <c r="B2046">
        <f t="shared" si="63"/>
        <v>410</v>
      </c>
      <c r="C2046">
        <f t="shared" si="62"/>
        <v>5</v>
      </c>
      <c r="D2046">
        <v>9026</v>
      </c>
      <c r="E2046" s="1">
        <f>IF(C2046=1,VLOOKUP(B2046,balance!$AU:$AZ,2,FALSE),IF(C2046=2,VLOOKUP(B2046,balance!$AU:$AZ,3,FALSE),IF(C2046=3,VLOOKUP(B2046,balance!$AU:$AZ,4,FALSE),IF(C2046=4,VLOOKUP(B2046,balance!$AU:$AZ,5,FALSE),IF(C2046=5,VLOOKUP(B2046-1,balance!$AU:$AZ,6,FALSE),0)))))</f>
        <v>200000</v>
      </c>
      <c r="F2046">
        <v>53</v>
      </c>
      <c r="G2046">
        <f>IF(C2046=1,VLOOKUP(FoxFire!B2046,balance!$U:$Z,2,FALSE),IF(C2046=2,VLOOKUP(B2046,balance!$U:$Z,3,FALSE),IF(C2046=3,VLOOKUP(B2046,balance!$U:$Z,4,FALSE),IF(C2046=4,VLOOKUP(B2046,balance!$U:$Z,5,FALSE),IF(C2046=5,VLOOKUP(B2046-1,balance!$U:$Z,6,FALSE),0)))))/100</f>
        <v>2163.9017000000003</v>
      </c>
      <c r="H2046">
        <v>2</v>
      </c>
      <c r="I2046" s="1">
        <f>IF(C2046=1,VLOOKUP(FoxFire!B2046,balance!$AF:$AJ,2,FALSE),IF(C2046=2,VLOOKUP(B2046,balance!$AF:$AJ,3,FALSE),IF(C2046=3,VLOOKUP(B2046,balance!$AF:$AJ,4,FALSE),IF(C2046=4,VLOOKUP(B2046,balance!$AF:$AJ,5,FALSE),IF(C2046=5,VLOOKUP(B2046,balance!$AF:$AK,6,FALSE),0)))))*1000000000000</f>
        <v>12805000000000.1</v>
      </c>
      <c r="J2046">
        <f>VLOOKUP(B2046,balance!AU:BD,10,FALSE)</f>
        <v>0</v>
      </c>
    </row>
    <row r="2047" spans="1:10" x14ac:dyDescent="0.3">
      <c r="A2047">
        <v>2045</v>
      </c>
      <c r="B2047">
        <f t="shared" si="63"/>
        <v>410</v>
      </c>
      <c r="C2047">
        <f t="shared" si="62"/>
        <v>1</v>
      </c>
      <c r="D2047">
        <v>9026</v>
      </c>
      <c r="E2047" s="1">
        <f>IF(C2047=1,VLOOKUP(B2047,balance!$AU:$AZ,2,FALSE),IF(C2047=2,VLOOKUP(B2047,balance!$AU:$AZ,3,FALSE),IF(C2047=3,VLOOKUP(B2047,balance!$AU:$AZ,4,FALSE),IF(C2047=4,VLOOKUP(B2047,balance!$AU:$AZ,5,FALSE),IF(C2047=5,VLOOKUP(B2047-1,balance!$AU:$AZ,6,FALSE),0)))))</f>
        <v>10000</v>
      </c>
      <c r="F2047">
        <v>53</v>
      </c>
      <c r="G2047">
        <f>IF(C2047=1,VLOOKUP(FoxFire!B2047,balance!$U:$Z,2,FALSE),IF(C2047=2,VLOOKUP(B2047,balance!$U:$Z,3,FALSE),IF(C2047=3,VLOOKUP(B2047,balance!$U:$Z,4,FALSE),IF(C2047=4,VLOOKUP(B2047,balance!$U:$Z,5,FALSE),IF(C2047=5,VLOOKUP(B2047-1,balance!$U:$Z,6,FALSE),0)))))/100</f>
        <v>5.0899999999999999E-3</v>
      </c>
      <c r="H2047">
        <v>2</v>
      </c>
      <c r="I2047" s="1">
        <f>IF(C2047=1,VLOOKUP(FoxFire!B2047,balance!$AF:$AJ,2,FALSE),IF(C2047=2,VLOOKUP(B2047,balance!$AF:$AJ,3,FALSE),IF(C2047=3,VLOOKUP(B2047,balance!$AF:$AJ,4,FALSE),IF(C2047=4,VLOOKUP(B2047,balance!$AF:$AJ,5,FALSE),IF(C2047=5,VLOOKUP(B2047,balance!$AF:$AK,6,FALSE),0)))))*1000000000000</f>
        <v>3201250000000.0249</v>
      </c>
      <c r="J2047">
        <f>VLOOKUP(B2047,balance!AU:BD,10,FALSE)</f>
        <v>0</v>
      </c>
    </row>
    <row r="2048" spans="1:10" x14ac:dyDescent="0.3">
      <c r="A2048">
        <v>2046</v>
      </c>
      <c r="B2048">
        <f t="shared" si="63"/>
        <v>410</v>
      </c>
      <c r="C2048">
        <f t="shared" si="62"/>
        <v>2</v>
      </c>
      <c r="D2048">
        <v>9026</v>
      </c>
      <c r="E2048" s="1">
        <f>IF(C2048=1,VLOOKUP(B2048,balance!$AU:$AZ,2,FALSE),IF(C2048=2,VLOOKUP(B2048,balance!$AU:$AZ,3,FALSE),IF(C2048=3,VLOOKUP(B2048,balance!$AU:$AZ,4,FALSE),IF(C2048=4,VLOOKUP(B2048,balance!$AU:$AZ,5,FALSE),IF(C2048=5,VLOOKUP(B2048-1,balance!$AU:$AZ,6,FALSE),0)))))</f>
        <v>10000</v>
      </c>
      <c r="F2048">
        <v>53</v>
      </c>
      <c r="G2048">
        <f>IF(C2048=1,VLOOKUP(FoxFire!B2048,balance!$U:$Z,2,FALSE),IF(C2048=2,VLOOKUP(B2048,balance!$U:$Z,3,FALSE),IF(C2048=3,VLOOKUP(B2048,balance!$U:$Z,4,FALSE),IF(C2048=4,VLOOKUP(B2048,balance!$U:$Z,5,FALSE),IF(C2048=5,VLOOKUP(B2048-1,balance!$U:$Z,6,FALSE),0)))))/100</f>
        <v>5.0899999999999999E-3</v>
      </c>
      <c r="H2048">
        <v>2</v>
      </c>
      <c r="I2048" s="1">
        <f>IF(C2048=1,VLOOKUP(FoxFire!B2048,balance!$AF:$AJ,2,FALSE),IF(C2048=2,VLOOKUP(B2048,balance!$AF:$AJ,3,FALSE),IF(C2048=3,VLOOKUP(B2048,balance!$AF:$AJ,4,FALSE),IF(C2048=4,VLOOKUP(B2048,balance!$AF:$AJ,5,FALSE),IF(C2048=5,VLOOKUP(B2048,balance!$AF:$AK,6,FALSE),0)))))*1000000000000</f>
        <v>3201250000000.0249</v>
      </c>
      <c r="J2048">
        <f>VLOOKUP(B2048,balance!AU:BD,10,FALSE)</f>
        <v>0</v>
      </c>
    </row>
    <row r="2049" spans="1:10" x14ac:dyDescent="0.3">
      <c r="A2049">
        <v>2047</v>
      </c>
      <c r="B2049">
        <f t="shared" si="63"/>
        <v>410</v>
      </c>
      <c r="C2049">
        <f t="shared" si="62"/>
        <v>3</v>
      </c>
      <c r="D2049">
        <v>9026</v>
      </c>
      <c r="E2049" s="1">
        <f>IF(C2049=1,VLOOKUP(B2049,balance!$AU:$AZ,2,FALSE),IF(C2049=2,VLOOKUP(B2049,balance!$AU:$AZ,3,FALSE),IF(C2049=3,VLOOKUP(B2049,balance!$AU:$AZ,4,FALSE),IF(C2049=4,VLOOKUP(B2049,balance!$AU:$AZ,5,FALSE),IF(C2049=5,VLOOKUP(B2049-1,balance!$AU:$AZ,6,FALSE),0)))))</f>
        <v>10000</v>
      </c>
      <c r="F2049">
        <v>53</v>
      </c>
      <c r="G2049">
        <f>IF(C2049=1,VLOOKUP(FoxFire!B2049,balance!$U:$Z,2,FALSE),IF(C2049=2,VLOOKUP(B2049,balance!$U:$Z,3,FALSE),IF(C2049=3,VLOOKUP(B2049,balance!$U:$Z,4,FALSE),IF(C2049=4,VLOOKUP(B2049,balance!$U:$Z,5,FALSE),IF(C2049=5,VLOOKUP(B2049-1,balance!$U:$Z,6,FALSE),0)))))/100</f>
        <v>5.0899999999999999E-3</v>
      </c>
      <c r="H2049">
        <v>2</v>
      </c>
      <c r="I2049" s="1">
        <f>IF(C2049=1,VLOOKUP(FoxFire!B2049,balance!$AF:$AJ,2,FALSE),IF(C2049=2,VLOOKUP(B2049,balance!$AF:$AJ,3,FALSE),IF(C2049=3,VLOOKUP(B2049,balance!$AF:$AJ,4,FALSE),IF(C2049=4,VLOOKUP(B2049,balance!$AF:$AJ,5,FALSE),IF(C2049=5,VLOOKUP(B2049,balance!$AF:$AK,6,FALSE),0)))))*1000000000000</f>
        <v>3201250000000.0249</v>
      </c>
      <c r="J2049">
        <f>VLOOKUP(B2049,balance!AU:BD,10,FALSE)</f>
        <v>0</v>
      </c>
    </row>
    <row r="2050" spans="1:10" x14ac:dyDescent="0.3">
      <c r="A2050">
        <v>2048</v>
      </c>
      <c r="B2050">
        <f t="shared" si="63"/>
        <v>410</v>
      </c>
      <c r="C2050">
        <f t="shared" si="62"/>
        <v>4</v>
      </c>
      <c r="D2050">
        <v>9026</v>
      </c>
      <c r="E2050" s="1">
        <f>IF(C2050=1,VLOOKUP(B2050,balance!$AU:$AZ,2,FALSE),IF(C2050=2,VLOOKUP(B2050,balance!$AU:$AZ,3,FALSE),IF(C2050=3,VLOOKUP(B2050,balance!$AU:$AZ,4,FALSE),IF(C2050=4,VLOOKUP(B2050,balance!$AU:$AZ,5,FALSE),IF(C2050=5,VLOOKUP(B2050-1,balance!$AU:$AZ,6,FALSE),0)))))</f>
        <v>10000</v>
      </c>
      <c r="F2050">
        <v>53</v>
      </c>
      <c r="G2050">
        <f>IF(C2050=1,VLOOKUP(FoxFire!B2050,balance!$U:$Z,2,FALSE),IF(C2050=2,VLOOKUP(B2050,balance!$U:$Z,3,FALSE),IF(C2050=3,VLOOKUP(B2050,balance!$U:$Z,4,FALSE),IF(C2050=4,VLOOKUP(B2050,balance!$U:$Z,5,FALSE),IF(C2050=5,VLOOKUP(B2050-1,balance!$U:$Z,6,FALSE),0)))))/100</f>
        <v>5.0899999999999999E-3</v>
      </c>
      <c r="H2050">
        <v>2</v>
      </c>
      <c r="I2050" s="1">
        <f>IF(C2050=1,VLOOKUP(FoxFire!B2050,balance!$AF:$AJ,2,FALSE),IF(C2050=2,VLOOKUP(B2050,balance!$AF:$AJ,3,FALSE),IF(C2050=3,VLOOKUP(B2050,balance!$AF:$AJ,4,FALSE),IF(C2050=4,VLOOKUP(B2050,balance!$AF:$AJ,5,FALSE),IF(C2050=5,VLOOKUP(B2050,balance!$AF:$AK,6,FALSE),0)))))*1000000000000</f>
        <v>3201250000000.0249</v>
      </c>
      <c r="J2050">
        <f>VLOOKUP(B2050,balance!AU:BD,10,FALSE)</f>
        <v>0</v>
      </c>
    </row>
    <row r="2051" spans="1:10" x14ac:dyDescent="0.3">
      <c r="A2051">
        <v>2049</v>
      </c>
      <c r="B2051">
        <f t="shared" si="63"/>
        <v>411</v>
      </c>
      <c r="C2051">
        <f t="shared" si="62"/>
        <v>5</v>
      </c>
      <c r="D2051">
        <v>9026</v>
      </c>
      <c r="E2051" s="1">
        <f>IF(C2051=1,VLOOKUP(B2051,balance!$AU:$AZ,2,FALSE),IF(C2051=2,VLOOKUP(B2051,balance!$AU:$AZ,3,FALSE),IF(C2051=3,VLOOKUP(B2051,balance!$AU:$AZ,4,FALSE),IF(C2051=4,VLOOKUP(B2051,balance!$AU:$AZ,5,FALSE),IF(C2051=5,VLOOKUP(B2051-1,balance!$AU:$AZ,6,FALSE),0)))))</f>
        <v>200000</v>
      </c>
      <c r="F2051">
        <v>53</v>
      </c>
      <c r="G2051">
        <f>IF(C2051=1,VLOOKUP(FoxFire!B2051,balance!$U:$Z,2,FALSE),IF(C2051=2,VLOOKUP(B2051,balance!$U:$Z,3,FALSE),IF(C2051=3,VLOOKUP(B2051,balance!$U:$Z,4,FALSE),IF(C2051=4,VLOOKUP(B2051,balance!$U:$Z,5,FALSE),IF(C2051=5,VLOOKUP(B2051-1,balance!$U:$Z,6,FALSE),0)))))/100</f>
        <v>2170.3295000000003</v>
      </c>
      <c r="H2051">
        <v>2</v>
      </c>
      <c r="I2051" s="1">
        <f>IF(C2051=1,VLOOKUP(FoxFire!B2051,balance!$AF:$AJ,2,FALSE),IF(C2051=2,VLOOKUP(B2051,balance!$AF:$AJ,3,FALSE),IF(C2051=3,VLOOKUP(B2051,balance!$AF:$AJ,4,FALSE),IF(C2051=4,VLOOKUP(B2051,balance!$AF:$AJ,5,FALSE),IF(C2051=5,VLOOKUP(B2051,balance!$AF:$AK,6,FALSE),0)))))*1000000000000</f>
        <v>12810000000000.1</v>
      </c>
      <c r="J2051">
        <f>VLOOKUP(B2051,balance!AU:BD,10,FALSE)</f>
        <v>0</v>
      </c>
    </row>
    <row r="2052" spans="1:10" x14ac:dyDescent="0.3">
      <c r="A2052">
        <v>2050</v>
      </c>
      <c r="B2052">
        <f t="shared" si="63"/>
        <v>411</v>
      </c>
      <c r="C2052">
        <f t="shared" si="62"/>
        <v>1</v>
      </c>
      <c r="D2052">
        <v>9026</v>
      </c>
      <c r="E2052" s="1">
        <f>IF(C2052=1,VLOOKUP(B2052,balance!$AU:$AZ,2,FALSE),IF(C2052=2,VLOOKUP(B2052,balance!$AU:$AZ,3,FALSE),IF(C2052=3,VLOOKUP(B2052,balance!$AU:$AZ,4,FALSE),IF(C2052=4,VLOOKUP(B2052,balance!$AU:$AZ,5,FALSE),IF(C2052=5,VLOOKUP(B2052-1,balance!$AU:$AZ,6,FALSE),0)))))</f>
        <v>10500</v>
      </c>
      <c r="F2052">
        <v>53</v>
      </c>
      <c r="G2052">
        <f>IF(C2052=1,VLOOKUP(FoxFire!B2052,balance!$U:$Z,2,FALSE),IF(C2052=2,VLOOKUP(B2052,balance!$U:$Z,3,FALSE),IF(C2052=3,VLOOKUP(B2052,balance!$U:$Z,4,FALSE),IF(C2052=4,VLOOKUP(B2052,balance!$U:$Z,5,FALSE),IF(C2052=5,VLOOKUP(B2052-1,balance!$U:$Z,6,FALSE),0)))))/100</f>
        <v>5.1000000000000004E-3</v>
      </c>
      <c r="H2052">
        <v>2</v>
      </c>
      <c r="I2052" s="1">
        <f>IF(C2052=1,VLOOKUP(FoxFire!B2052,balance!$AF:$AJ,2,FALSE),IF(C2052=2,VLOOKUP(B2052,balance!$AF:$AJ,3,FALSE),IF(C2052=3,VLOOKUP(B2052,balance!$AF:$AJ,4,FALSE),IF(C2052=4,VLOOKUP(B2052,balance!$AF:$AJ,5,FALSE),IF(C2052=5,VLOOKUP(B2052,balance!$AF:$AK,6,FALSE),0)))))*1000000000000</f>
        <v>3202500000000.0249</v>
      </c>
      <c r="J2052">
        <f>VLOOKUP(B2052,balance!AU:BD,10,FALSE)</f>
        <v>0</v>
      </c>
    </row>
    <row r="2053" spans="1:10" x14ac:dyDescent="0.3">
      <c r="A2053">
        <v>2051</v>
      </c>
      <c r="B2053">
        <f t="shared" si="63"/>
        <v>411</v>
      </c>
      <c r="C2053">
        <f t="shared" si="62"/>
        <v>2</v>
      </c>
      <c r="D2053">
        <v>9026</v>
      </c>
      <c r="E2053" s="1">
        <f>IF(C2053=1,VLOOKUP(B2053,balance!$AU:$AZ,2,FALSE),IF(C2053=2,VLOOKUP(B2053,balance!$AU:$AZ,3,FALSE),IF(C2053=3,VLOOKUP(B2053,balance!$AU:$AZ,4,FALSE),IF(C2053=4,VLOOKUP(B2053,balance!$AU:$AZ,5,FALSE),IF(C2053=5,VLOOKUP(B2053-1,balance!$AU:$AZ,6,FALSE),0)))))</f>
        <v>10500</v>
      </c>
      <c r="F2053">
        <v>53</v>
      </c>
      <c r="G2053">
        <f>IF(C2053=1,VLOOKUP(FoxFire!B2053,balance!$U:$Z,2,FALSE),IF(C2053=2,VLOOKUP(B2053,balance!$U:$Z,3,FALSE),IF(C2053=3,VLOOKUP(B2053,balance!$U:$Z,4,FALSE),IF(C2053=4,VLOOKUP(B2053,balance!$U:$Z,5,FALSE),IF(C2053=5,VLOOKUP(B2053-1,balance!$U:$Z,6,FALSE),0)))))/100</f>
        <v>5.1000000000000004E-3</v>
      </c>
      <c r="H2053">
        <v>2</v>
      </c>
      <c r="I2053" s="1">
        <f>IF(C2053=1,VLOOKUP(FoxFire!B2053,balance!$AF:$AJ,2,FALSE),IF(C2053=2,VLOOKUP(B2053,balance!$AF:$AJ,3,FALSE),IF(C2053=3,VLOOKUP(B2053,balance!$AF:$AJ,4,FALSE),IF(C2053=4,VLOOKUP(B2053,balance!$AF:$AJ,5,FALSE),IF(C2053=5,VLOOKUP(B2053,balance!$AF:$AK,6,FALSE),0)))))*1000000000000</f>
        <v>3202500000000.0249</v>
      </c>
      <c r="J2053">
        <f>VLOOKUP(B2053,balance!AU:BD,10,FALSE)</f>
        <v>0</v>
      </c>
    </row>
    <row r="2054" spans="1:10" x14ac:dyDescent="0.3">
      <c r="A2054">
        <v>2052</v>
      </c>
      <c r="B2054">
        <f t="shared" si="63"/>
        <v>411</v>
      </c>
      <c r="C2054">
        <f t="shared" si="62"/>
        <v>3</v>
      </c>
      <c r="D2054">
        <v>9026</v>
      </c>
      <c r="E2054" s="1">
        <f>IF(C2054=1,VLOOKUP(B2054,balance!$AU:$AZ,2,FALSE),IF(C2054=2,VLOOKUP(B2054,balance!$AU:$AZ,3,FALSE),IF(C2054=3,VLOOKUP(B2054,balance!$AU:$AZ,4,FALSE),IF(C2054=4,VLOOKUP(B2054,balance!$AU:$AZ,5,FALSE),IF(C2054=5,VLOOKUP(B2054-1,balance!$AU:$AZ,6,FALSE),0)))))</f>
        <v>10500</v>
      </c>
      <c r="F2054">
        <v>53</v>
      </c>
      <c r="G2054">
        <f>IF(C2054=1,VLOOKUP(FoxFire!B2054,balance!$U:$Z,2,FALSE),IF(C2054=2,VLOOKUP(B2054,balance!$U:$Z,3,FALSE),IF(C2054=3,VLOOKUP(B2054,balance!$U:$Z,4,FALSE),IF(C2054=4,VLOOKUP(B2054,balance!$U:$Z,5,FALSE),IF(C2054=5,VLOOKUP(B2054-1,balance!$U:$Z,6,FALSE),0)))))/100</f>
        <v>5.1000000000000004E-3</v>
      </c>
      <c r="H2054">
        <v>2</v>
      </c>
      <c r="I2054" s="1">
        <f>IF(C2054=1,VLOOKUP(FoxFire!B2054,balance!$AF:$AJ,2,FALSE),IF(C2054=2,VLOOKUP(B2054,balance!$AF:$AJ,3,FALSE),IF(C2054=3,VLOOKUP(B2054,balance!$AF:$AJ,4,FALSE),IF(C2054=4,VLOOKUP(B2054,balance!$AF:$AJ,5,FALSE),IF(C2054=5,VLOOKUP(B2054,balance!$AF:$AK,6,FALSE),0)))))*1000000000000</f>
        <v>3202500000000.0249</v>
      </c>
      <c r="J2054">
        <f>VLOOKUP(B2054,balance!AU:BD,10,FALSE)</f>
        <v>0</v>
      </c>
    </row>
    <row r="2055" spans="1:10" x14ac:dyDescent="0.3">
      <c r="A2055">
        <v>2053</v>
      </c>
      <c r="B2055">
        <f t="shared" si="63"/>
        <v>411</v>
      </c>
      <c r="C2055">
        <f t="shared" si="62"/>
        <v>4</v>
      </c>
      <c r="D2055">
        <v>9026</v>
      </c>
      <c r="E2055" s="1">
        <f>IF(C2055=1,VLOOKUP(B2055,balance!$AU:$AZ,2,FALSE),IF(C2055=2,VLOOKUP(B2055,balance!$AU:$AZ,3,FALSE),IF(C2055=3,VLOOKUP(B2055,balance!$AU:$AZ,4,FALSE),IF(C2055=4,VLOOKUP(B2055,balance!$AU:$AZ,5,FALSE),IF(C2055=5,VLOOKUP(B2055-1,balance!$AU:$AZ,6,FALSE),0)))))</f>
        <v>10500</v>
      </c>
      <c r="F2055">
        <v>53</v>
      </c>
      <c r="G2055">
        <f>IF(C2055=1,VLOOKUP(FoxFire!B2055,balance!$U:$Z,2,FALSE),IF(C2055=2,VLOOKUP(B2055,balance!$U:$Z,3,FALSE),IF(C2055=3,VLOOKUP(B2055,balance!$U:$Z,4,FALSE),IF(C2055=4,VLOOKUP(B2055,balance!$U:$Z,5,FALSE),IF(C2055=5,VLOOKUP(B2055-1,balance!$U:$Z,6,FALSE),0)))))/100</f>
        <v>5.1000000000000004E-3</v>
      </c>
      <c r="H2055">
        <v>2</v>
      </c>
      <c r="I2055" s="1">
        <f>IF(C2055=1,VLOOKUP(FoxFire!B2055,balance!$AF:$AJ,2,FALSE),IF(C2055=2,VLOOKUP(B2055,balance!$AF:$AJ,3,FALSE),IF(C2055=3,VLOOKUP(B2055,balance!$AF:$AJ,4,FALSE),IF(C2055=4,VLOOKUP(B2055,balance!$AF:$AJ,5,FALSE),IF(C2055=5,VLOOKUP(B2055,balance!$AF:$AK,6,FALSE),0)))))*1000000000000</f>
        <v>3202500000000.0249</v>
      </c>
      <c r="J2055">
        <f>VLOOKUP(B2055,balance!AU:BD,10,FALSE)</f>
        <v>0</v>
      </c>
    </row>
    <row r="2056" spans="1:10" x14ac:dyDescent="0.3">
      <c r="A2056">
        <v>2054</v>
      </c>
      <c r="B2056">
        <f t="shared" si="63"/>
        <v>412</v>
      </c>
      <c r="C2056">
        <f t="shared" ref="C2056:C2119" si="64">C2051</f>
        <v>5</v>
      </c>
      <c r="D2056">
        <v>9026</v>
      </c>
      <c r="E2056" s="1">
        <f>IF(C2056=1,VLOOKUP(B2056,balance!$AU:$AZ,2,FALSE),IF(C2056=2,VLOOKUP(B2056,balance!$AU:$AZ,3,FALSE),IF(C2056=3,VLOOKUP(B2056,balance!$AU:$AZ,4,FALSE),IF(C2056=4,VLOOKUP(B2056,balance!$AU:$AZ,5,FALSE),IF(C2056=5,VLOOKUP(B2056-1,balance!$AU:$AZ,6,FALSE),0)))))</f>
        <v>210000</v>
      </c>
      <c r="F2056">
        <v>53</v>
      </c>
      <c r="G2056">
        <f>IF(C2056=1,VLOOKUP(FoxFire!B2056,balance!$U:$Z,2,FALSE),IF(C2056=2,VLOOKUP(B2056,balance!$U:$Z,3,FALSE),IF(C2056=3,VLOOKUP(B2056,balance!$U:$Z,4,FALSE),IF(C2056=4,VLOOKUP(B2056,balance!$U:$Z,5,FALSE),IF(C2056=5,VLOOKUP(B2056-1,balance!$U:$Z,6,FALSE),0)))))/100</f>
        <v>2176.768</v>
      </c>
      <c r="H2056">
        <v>2</v>
      </c>
      <c r="I2056" s="1">
        <f>IF(C2056=1,VLOOKUP(FoxFire!B2056,balance!$AF:$AJ,2,FALSE),IF(C2056=2,VLOOKUP(B2056,balance!$AF:$AJ,3,FALSE),IF(C2056=3,VLOOKUP(B2056,balance!$AF:$AJ,4,FALSE),IF(C2056=4,VLOOKUP(B2056,balance!$AF:$AJ,5,FALSE),IF(C2056=5,VLOOKUP(B2056,balance!$AF:$AK,6,FALSE),0)))))*1000000000000</f>
        <v>12815000000000.15</v>
      </c>
      <c r="J2056">
        <f>VLOOKUP(B2056,balance!AU:BD,10,FALSE)</f>
        <v>0</v>
      </c>
    </row>
    <row r="2057" spans="1:10" x14ac:dyDescent="0.3">
      <c r="A2057">
        <v>2055</v>
      </c>
      <c r="B2057">
        <f t="shared" si="63"/>
        <v>412</v>
      </c>
      <c r="C2057">
        <f t="shared" si="64"/>
        <v>1</v>
      </c>
      <c r="D2057">
        <v>9026</v>
      </c>
      <c r="E2057" s="1">
        <f>IF(C2057=1,VLOOKUP(B2057,balance!$AU:$AZ,2,FALSE),IF(C2057=2,VLOOKUP(B2057,balance!$AU:$AZ,3,FALSE),IF(C2057=3,VLOOKUP(B2057,balance!$AU:$AZ,4,FALSE),IF(C2057=4,VLOOKUP(B2057,balance!$AU:$AZ,5,FALSE),IF(C2057=5,VLOOKUP(B2057-1,balance!$AU:$AZ,6,FALSE),0)))))</f>
        <v>10500</v>
      </c>
      <c r="F2057">
        <v>53</v>
      </c>
      <c r="G2057">
        <f>IF(C2057=1,VLOOKUP(FoxFire!B2057,balance!$U:$Z,2,FALSE),IF(C2057=2,VLOOKUP(B2057,balance!$U:$Z,3,FALSE),IF(C2057=3,VLOOKUP(B2057,balance!$U:$Z,4,FALSE),IF(C2057=4,VLOOKUP(B2057,balance!$U:$Z,5,FALSE),IF(C2057=5,VLOOKUP(B2057-1,balance!$U:$Z,6,FALSE),0)))))/100</f>
        <v>5.11E-3</v>
      </c>
      <c r="H2057">
        <v>2</v>
      </c>
      <c r="I2057" s="1">
        <f>IF(C2057=1,VLOOKUP(FoxFire!B2057,balance!$AF:$AJ,2,FALSE),IF(C2057=2,VLOOKUP(B2057,balance!$AF:$AJ,3,FALSE),IF(C2057=3,VLOOKUP(B2057,balance!$AF:$AJ,4,FALSE),IF(C2057=4,VLOOKUP(B2057,balance!$AF:$AJ,5,FALSE),IF(C2057=5,VLOOKUP(B2057,balance!$AF:$AK,6,FALSE),0)))))*1000000000000</f>
        <v>3203750000000.0376</v>
      </c>
      <c r="J2057">
        <f>VLOOKUP(B2057,balance!AU:BD,10,FALSE)</f>
        <v>0</v>
      </c>
    </row>
    <row r="2058" spans="1:10" x14ac:dyDescent="0.3">
      <c r="A2058">
        <v>2056</v>
      </c>
      <c r="B2058">
        <f t="shared" si="63"/>
        <v>412</v>
      </c>
      <c r="C2058">
        <f t="shared" si="64"/>
        <v>2</v>
      </c>
      <c r="D2058">
        <v>9026</v>
      </c>
      <c r="E2058" s="1">
        <f>IF(C2058=1,VLOOKUP(B2058,balance!$AU:$AZ,2,FALSE),IF(C2058=2,VLOOKUP(B2058,balance!$AU:$AZ,3,FALSE),IF(C2058=3,VLOOKUP(B2058,balance!$AU:$AZ,4,FALSE),IF(C2058=4,VLOOKUP(B2058,balance!$AU:$AZ,5,FALSE),IF(C2058=5,VLOOKUP(B2058-1,balance!$AU:$AZ,6,FALSE),0)))))</f>
        <v>10500</v>
      </c>
      <c r="F2058">
        <v>53</v>
      </c>
      <c r="G2058">
        <f>IF(C2058=1,VLOOKUP(FoxFire!B2058,balance!$U:$Z,2,FALSE),IF(C2058=2,VLOOKUP(B2058,balance!$U:$Z,3,FALSE),IF(C2058=3,VLOOKUP(B2058,balance!$U:$Z,4,FALSE),IF(C2058=4,VLOOKUP(B2058,balance!$U:$Z,5,FALSE),IF(C2058=5,VLOOKUP(B2058-1,balance!$U:$Z,6,FALSE),0)))))/100</f>
        <v>5.11E-3</v>
      </c>
      <c r="H2058">
        <v>2</v>
      </c>
      <c r="I2058" s="1">
        <f>IF(C2058=1,VLOOKUP(FoxFire!B2058,balance!$AF:$AJ,2,FALSE),IF(C2058=2,VLOOKUP(B2058,balance!$AF:$AJ,3,FALSE),IF(C2058=3,VLOOKUP(B2058,balance!$AF:$AJ,4,FALSE),IF(C2058=4,VLOOKUP(B2058,balance!$AF:$AJ,5,FALSE),IF(C2058=5,VLOOKUP(B2058,balance!$AF:$AK,6,FALSE),0)))))*1000000000000</f>
        <v>3203750000000.0376</v>
      </c>
      <c r="J2058">
        <f>VLOOKUP(B2058,balance!AU:BD,10,FALSE)</f>
        <v>0</v>
      </c>
    </row>
    <row r="2059" spans="1:10" x14ac:dyDescent="0.3">
      <c r="A2059">
        <v>2057</v>
      </c>
      <c r="B2059">
        <f t="shared" si="63"/>
        <v>412</v>
      </c>
      <c r="C2059">
        <f t="shared" si="64"/>
        <v>3</v>
      </c>
      <c r="D2059">
        <v>9026</v>
      </c>
      <c r="E2059" s="1">
        <f>IF(C2059=1,VLOOKUP(B2059,balance!$AU:$AZ,2,FALSE),IF(C2059=2,VLOOKUP(B2059,balance!$AU:$AZ,3,FALSE),IF(C2059=3,VLOOKUP(B2059,balance!$AU:$AZ,4,FALSE),IF(C2059=4,VLOOKUP(B2059,balance!$AU:$AZ,5,FALSE),IF(C2059=5,VLOOKUP(B2059-1,balance!$AU:$AZ,6,FALSE),0)))))</f>
        <v>10500</v>
      </c>
      <c r="F2059">
        <v>53</v>
      </c>
      <c r="G2059">
        <f>IF(C2059=1,VLOOKUP(FoxFire!B2059,balance!$U:$Z,2,FALSE),IF(C2059=2,VLOOKUP(B2059,balance!$U:$Z,3,FALSE),IF(C2059=3,VLOOKUP(B2059,balance!$U:$Z,4,FALSE),IF(C2059=4,VLOOKUP(B2059,balance!$U:$Z,5,FALSE),IF(C2059=5,VLOOKUP(B2059-1,balance!$U:$Z,6,FALSE),0)))))/100</f>
        <v>5.11E-3</v>
      </c>
      <c r="H2059">
        <v>2</v>
      </c>
      <c r="I2059" s="1">
        <f>IF(C2059=1,VLOOKUP(FoxFire!B2059,balance!$AF:$AJ,2,FALSE),IF(C2059=2,VLOOKUP(B2059,balance!$AF:$AJ,3,FALSE),IF(C2059=3,VLOOKUP(B2059,balance!$AF:$AJ,4,FALSE),IF(C2059=4,VLOOKUP(B2059,balance!$AF:$AJ,5,FALSE),IF(C2059=5,VLOOKUP(B2059,balance!$AF:$AK,6,FALSE),0)))))*1000000000000</f>
        <v>3203750000000.0376</v>
      </c>
      <c r="J2059">
        <f>VLOOKUP(B2059,balance!AU:BD,10,FALSE)</f>
        <v>0</v>
      </c>
    </row>
    <row r="2060" spans="1:10" x14ac:dyDescent="0.3">
      <c r="A2060">
        <v>2058</v>
      </c>
      <c r="B2060">
        <f t="shared" si="63"/>
        <v>412</v>
      </c>
      <c r="C2060">
        <f t="shared" si="64"/>
        <v>4</v>
      </c>
      <c r="D2060">
        <v>9026</v>
      </c>
      <c r="E2060" s="1">
        <f>IF(C2060=1,VLOOKUP(B2060,balance!$AU:$AZ,2,FALSE),IF(C2060=2,VLOOKUP(B2060,balance!$AU:$AZ,3,FALSE),IF(C2060=3,VLOOKUP(B2060,balance!$AU:$AZ,4,FALSE),IF(C2060=4,VLOOKUP(B2060,balance!$AU:$AZ,5,FALSE),IF(C2060=5,VLOOKUP(B2060-1,balance!$AU:$AZ,6,FALSE),0)))))</f>
        <v>10500</v>
      </c>
      <c r="F2060">
        <v>53</v>
      </c>
      <c r="G2060">
        <f>IF(C2060=1,VLOOKUP(FoxFire!B2060,balance!$U:$Z,2,FALSE),IF(C2060=2,VLOOKUP(B2060,balance!$U:$Z,3,FALSE),IF(C2060=3,VLOOKUP(B2060,balance!$U:$Z,4,FALSE),IF(C2060=4,VLOOKUP(B2060,balance!$U:$Z,5,FALSE),IF(C2060=5,VLOOKUP(B2060-1,balance!$U:$Z,6,FALSE),0)))))/100</f>
        <v>5.11E-3</v>
      </c>
      <c r="H2060">
        <v>2</v>
      </c>
      <c r="I2060" s="1">
        <f>IF(C2060=1,VLOOKUP(FoxFire!B2060,balance!$AF:$AJ,2,FALSE),IF(C2060=2,VLOOKUP(B2060,balance!$AF:$AJ,3,FALSE),IF(C2060=3,VLOOKUP(B2060,balance!$AF:$AJ,4,FALSE),IF(C2060=4,VLOOKUP(B2060,balance!$AF:$AJ,5,FALSE),IF(C2060=5,VLOOKUP(B2060,balance!$AF:$AK,6,FALSE),0)))))*1000000000000</f>
        <v>3203750000000.0376</v>
      </c>
      <c r="J2060">
        <f>VLOOKUP(B2060,balance!AU:BD,10,FALSE)</f>
        <v>0</v>
      </c>
    </row>
    <row r="2061" spans="1:10" x14ac:dyDescent="0.3">
      <c r="A2061">
        <v>2059</v>
      </c>
      <c r="B2061">
        <f t="shared" ref="B2061:B2124" si="65">B2056+1</f>
        <v>413</v>
      </c>
      <c r="C2061">
        <f t="shared" si="64"/>
        <v>5</v>
      </c>
      <c r="D2061">
        <v>9026</v>
      </c>
      <c r="E2061" s="1">
        <f>IF(C2061=1,VLOOKUP(B2061,balance!$AU:$AZ,2,FALSE),IF(C2061=2,VLOOKUP(B2061,balance!$AU:$AZ,3,FALSE),IF(C2061=3,VLOOKUP(B2061,balance!$AU:$AZ,4,FALSE),IF(C2061=4,VLOOKUP(B2061,balance!$AU:$AZ,5,FALSE),IF(C2061=5,VLOOKUP(B2061-1,balance!$AU:$AZ,6,FALSE),0)))))</f>
        <v>210000</v>
      </c>
      <c r="F2061">
        <v>53</v>
      </c>
      <c r="G2061">
        <f>IF(C2061=1,VLOOKUP(FoxFire!B2061,balance!$U:$Z,2,FALSE),IF(C2061=2,VLOOKUP(B2061,balance!$U:$Z,3,FALSE),IF(C2061=3,VLOOKUP(B2061,balance!$U:$Z,4,FALSE),IF(C2061=4,VLOOKUP(B2061,balance!$U:$Z,5,FALSE),IF(C2061=5,VLOOKUP(B2061-1,balance!$U:$Z,6,FALSE),0)))))/100</f>
        <v>2183.2172</v>
      </c>
      <c r="H2061">
        <v>2</v>
      </c>
      <c r="I2061" s="1">
        <f>IF(C2061=1,VLOOKUP(FoxFire!B2061,balance!$AF:$AJ,2,FALSE),IF(C2061=2,VLOOKUP(B2061,balance!$AF:$AJ,3,FALSE),IF(C2061=3,VLOOKUP(B2061,balance!$AF:$AJ,4,FALSE),IF(C2061=4,VLOOKUP(B2061,balance!$AF:$AJ,5,FALSE),IF(C2061=5,VLOOKUP(B2061,balance!$AF:$AK,6,FALSE),0)))))*1000000000000</f>
        <v>12820000000000.15</v>
      </c>
      <c r="J2061">
        <f>VLOOKUP(B2061,balance!AU:BD,10,FALSE)</f>
        <v>0</v>
      </c>
    </row>
    <row r="2062" spans="1:10" x14ac:dyDescent="0.3">
      <c r="A2062">
        <v>2060</v>
      </c>
      <c r="B2062">
        <f t="shared" si="65"/>
        <v>413</v>
      </c>
      <c r="C2062">
        <f t="shared" si="64"/>
        <v>1</v>
      </c>
      <c r="D2062">
        <v>9026</v>
      </c>
      <c r="E2062" s="1">
        <f>IF(C2062=1,VLOOKUP(B2062,balance!$AU:$AZ,2,FALSE),IF(C2062=2,VLOOKUP(B2062,balance!$AU:$AZ,3,FALSE),IF(C2062=3,VLOOKUP(B2062,balance!$AU:$AZ,4,FALSE),IF(C2062=4,VLOOKUP(B2062,balance!$AU:$AZ,5,FALSE),IF(C2062=5,VLOOKUP(B2062-1,balance!$AU:$AZ,6,FALSE),0)))))</f>
        <v>10500</v>
      </c>
      <c r="F2062">
        <v>53</v>
      </c>
      <c r="G2062">
        <f>IF(C2062=1,VLOOKUP(FoxFire!B2062,balance!$U:$Z,2,FALSE),IF(C2062=2,VLOOKUP(B2062,balance!$U:$Z,3,FALSE),IF(C2062=3,VLOOKUP(B2062,balance!$U:$Z,4,FALSE),IF(C2062=4,VLOOKUP(B2062,balance!$U:$Z,5,FALSE),IF(C2062=5,VLOOKUP(B2062-1,balance!$U:$Z,6,FALSE),0)))))/100</f>
        <v>5.1200000000000004E-3</v>
      </c>
      <c r="H2062">
        <v>2</v>
      </c>
      <c r="I2062" s="1">
        <f>IF(C2062=1,VLOOKUP(FoxFire!B2062,balance!$AF:$AJ,2,FALSE),IF(C2062=2,VLOOKUP(B2062,balance!$AF:$AJ,3,FALSE),IF(C2062=3,VLOOKUP(B2062,balance!$AF:$AJ,4,FALSE),IF(C2062=4,VLOOKUP(B2062,balance!$AF:$AJ,5,FALSE),IF(C2062=5,VLOOKUP(B2062,balance!$AF:$AK,6,FALSE),0)))))*1000000000000</f>
        <v>3205000000000.0376</v>
      </c>
      <c r="J2062">
        <f>VLOOKUP(B2062,balance!AU:BD,10,FALSE)</f>
        <v>0</v>
      </c>
    </row>
    <row r="2063" spans="1:10" x14ac:dyDescent="0.3">
      <c r="A2063">
        <v>2061</v>
      </c>
      <c r="B2063">
        <f t="shared" si="65"/>
        <v>413</v>
      </c>
      <c r="C2063">
        <f t="shared" si="64"/>
        <v>2</v>
      </c>
      <c r="D2063">
        <v>9026</v>
      </c>
      <c r="E2063" s="1">
        <f>IF(C2063=1,VLOOKUP(B2063,balance!$AU:$AZ,2,FALSE),IF(C2063=2,VLOOKUP(B2063,balance!$AU:$AZ,3,FALSE),IF(C2063=3,VLOOKUP(B2063,balance!$AU:$AZ,4,FALSE),IF(C2063=4,VLOOKUP(B2063,balance!$AU:$AZ,5,FALSE),IF(C2063=5,VLOOKUP(B2063-1,balance!$AU:$AZ,6,FALSE),0)))))</f>
        <v>10500</v>
      </c>
      <c r="F2063">
        <v>53</v>
      </c>
      <c r="G2063">
        <f>IF(C2063=1,VLOOKUP(FoxFire!B2063,balance!$U:$Z,2,FALSE),IF(C2063=2,VLOOKUP(B2063,balance!$U:$Z,3,FALSE),IF(C2063=3,VLOOKUP(B2063,balance!$U:$Z,4,FALSE),IF(C2063=4,VLOOKUP(B2063,balance!$U:$Z,5,FALSE),IF(C2063=5,VLOOKUP(B2063-1,balance!$U:$Z,6,FALSE),0)))))/100</f>
        <v>5.1200000000000004E-3</v>
      </c>
      <c r="H2063">
        <v>2</v>
      </c>
      <c r="I2063" s="1">
        <f>IF(C2063=1,VLOOKUP(FoxFire!B2063,balance!$AF:$AJ,2,FALSE),IF(C2063=2,VLOOKUP(B2063,balance!$AF:$AJ,3,FALSE),IF(C2063=3,VLOOKUP(B2063,balance!$AF:$AJ,4,FALSE),IF(C2063=4,VLOOKUP(B2063,balance!$AF:$AJ,5,FALSE),IF(C2063=5,VLOOKUP(B2063,balance!$AF:$AK,6,FALSE),0)))))*1000000000000</f>
        <v>3205000000000.0376</v>
      </c>
      <c r="J2063">
        <f>VLOOKUP(B2063,balance!AU:BD,10,FALSE)</f>
        <v>0</v>
      </c>
    </row>
    <row r="2064" spans="1:10" x14ac:dyDescent="0.3">
      <c r="A2064">
        <v>2062</v>
      </c>
      <c r="B2064">
        <f t="shared" si="65"/>
        <v>413</v>
      </c>
      <c r="C2064">
        <f t="shared" si="64"/>
        <v>3</v>
      </c>
      <c r="D2064">
        <v>9026</v>
      </c>
      <c r="E2064" s="1">
        <f>IF(C2064=1,VLOOKUP(B2064,balance!$AU:$AZ,2,FALSE),IF(C2064=2,VLOOKUP(B2064,balance!$AU:$AZ,3,FALSE),IF(C2064=3,VLOOKUP(B2064,balance!$AU:$AZ,4,FALSE),IF(C2064=4,VLOOKUP(B2064,balance!$AU:$AZ,5,FALSE),IF(C2064=5,VLOOKUP(B2064-1,balance!$AU:$AZ,6,FALSE),0)))))</f>
        <v>10500</v>
      </c>
      <c r="F2064">
        <v>53</v>
      </c>
      <c r="G2064">
        <f>IF(C2064=1,VLOOKUP(FoxFire!B2064,balance!$U:$Z,2,FALSE),IF(C2064=2,VLOOKUP(B2064,balance!$U:$Z,3,FALSE),IF(C2064=3,VLOOKUP(B2064,balance!$U:$Z,4,FALSE),IF(C2064=4,VLOOKUP(B2064,balance!$U:$Z,5,FALSE),IF(C2064=5,VLOOKUP(B2064-1,balance!$U:$Z,6,FALSE),0)))))/100</f>
        <v>5.1200000000000004E-3</v>
      </c>
      <c r="H2064">
        <v>2</v>
      </c>
      <c r="I2064" s="1">
        <f>IF(C2064=1,VLOOKUP(FoxFire!B2064,balance!$AF:$AJ,2,FALSE),IF(C2064=2,VLOOKUP(B2064,balance!$AF:$AJ,3,FALSE),IF(C2064=3,VLOOKUP(B2064,balance!$AF:$AJ,4,FALSE),IF(C2064=4,VLOOKUP(B2064,balance!$AF:$AJ,5,FALSE),IF(C2064=5,VLOOKUP(B2064,balance!$AF:$AK,6,FALSE),0)))))*1000000000000</f>
        <v>3205000000000.0376</v>
      </c>
      <c r="J2064">
        <f>VLOOKUP(B2064,balance!AU:BD,10,FALSE)</f>
        <v>0</v>
      </c>
    </row>
    <row r="2065" spans="1:10" x14ac:dyDescent="0.3">
      <c r="A2065">
        <v>2063</v>
      </c>
      <c r="B2065">
        <f t="shared" si="65"/>
        <v>413</v>
      </c>
      <c r="C2065">
        <f t="shared" si="64"/>
        <v>4</v>
      </c>
      <c r="D2065">
        <v>9026</v>
      </c>
      <c r="E2065" s="1">
        <f>IF(C2065=1,VLOOKUP(B2065,balance!$AU:$AZ,2,FALSE),IF(C2065=2,VLOOKUP(B2065,balance!$AU:$AZ,3,FALSE),IF(C2065=3,VLOOKUP(B2065,balance!$AU:$AZ,4,FALSE),IF(C2065=4,VLOOKUP(B2065,balance!$AU:$AZ,5,FALSE),IF(C2065=5,VLOOKUP(B2065-1,balance!$AU:$AZ,6,FALSE),0)))))</f>
        <v>10500</v>
      </c>
      <c r="F2065">
        <v>53</v>
      </c>
      <c r="G2065">
        <f>IF(C2065=1,VLOOKUP(FoxFire!B2065,balance!$U:$Z,2,FALSE),IF(C2065=2,VLOOKUP(B2065,balance!$U:$Z,3,FALSE),IF(C2065=3,VLOOKUP(B2065,balance!$U:$Z,4,FALSE),IF(C2065=4,VLOOKUP(B2065,balance!$U:$Z,5,FALSE),IF(C2065=5,VLOOKUP(B2065-1,balance!$U:$Z,6,FALSE),0)))))/100</f>
        <v>5.1200000000000004E-3</v>
      </c>
      <c r="H2065">
        <v>2</v>
      </c>
      <c r="I2065" s="1">
        <f>IF(C2065=1,VLOOKUP(FoxFire!B2065,balance!$AF:$AJ,2,FALSE),IF(C2065=2,VLOOKUP(B2065,balance!$AF:$AJ,3,FALSE),IF(C2065=3,VLOOKUP(B2065,balance!$AF:$AJ,4,FALSE),IF(C2065=4,VLOOKUP(B2065,balance!$AF:$AJ,5,FALSE),IF(C2065=5,VLOOKUP(B2065,balance!$AF:$AK,6,FALSE),0)))))*1000000000000</f>
        <v>3205000000000.0376</v>
      </c>
      <c r="J2065">
        <f>VLOOKUP(B2065,balance!AU:BD,10,FALSE)</f>
        <v>0</v>
      </c>
    </row>
    <row r="2066" spans="1:10" x14ac:dyDescent="0.3">
      <c r="A2066">
        <v>2064</v>
      </c>
      <c r="B2066">
        <f t="shared" si="65"/>
        <v>414</v>
      </c>
      <c r="C2066">
        <f t="shared" si="64"/>
        <v>5</v>
      </c>
      <c r="D2066">
        <v>9026</v>
      </c>
      <c r="E2066" s="1">
        <f>IF(C2066=1,VLOOKUP(B2066,balance!$AU:$AZ,2,FALSE),IF(C2066=2,VLOOKUP(B2066,balance!$AU:$AZ,3,FALSE),IF(C2066=3,VLOOKUP(B2066,balance!$AU:$AZ,4,FALSE),IF(C2066=4,VLOOKUP(B2066,balance!$AU:$AZ,5,FALSE),IF(C2066=5,VLOOKUP(B2066-1,balance!$AU:$AZ,6,FALSE),0)))))</f>
        <v>210000</v>
      </c>
      <c r="F2066">
        <v>53</v>
      </c>
      <c r="G2066">
        <f>IF(C2066=1,VLOOKUP(FoxFire!B2066,balance!$U:$Z,2,FALSE),IF(C2066=2,VLOOKUP(B2066,balance!$U:$Z,3,FALSE),IF(C2066=3,VLOOKUP(B2066,balance!$U:$Z,4,FALSE),IF(C2066=4,VLOOKUP(B2066,balance!$U:$Z,5,FALSE),IF(C2066=5,VLOOKUP(B2066-1,balance!$U:$Z,6,FALSE),0)))))/100</f>
        <v>2189.6771000000003</v>
      </c>
      <c r="H2066">
        <v>2</v>
      </c>
      <c r="I2066" s="1">
        <f>IF(C2066=1,VLOOKUP(FoxFire!B2066,balance!$AF:$AJ,2,FALSE),IF(C2066=2,VLOOKUP(B2066,balance!$AF:$AJ,3,FALSE),IF(C2066=3,VLOOKUP(B2066,balance!$AF:$AJ,4,FALSE),IF(C2066=4,VLOOKUP(B2066,balance!$AF:$AJ,5,FALSE),IF(C2066=5,VLOOKUP(B2066,balance!$AF:$AK,6,FALSE),0)))))*1000000000000</f>
        <v>12825000000000.15</v>
      </c>
      <c r="J2066">
        <f>VLOOKUP(B2066,balance!AU:BD,10,FALSE)</f>
        <v>0</v>
      </c>
    </row>
    <row r="2067" spans="1:10" x14ac:dyDescent="0.3">
      <c r="A2067">
        <v>2065</v>
      </c>
      <c r="B2067">
        <f t="shared" si="65"/>
        <v>414</v>
      </c>
      <c r="C2067">
        <f t="shared" si="64"/>
        <v>1</v>
      </c>
      <c r="D2067">
        <v>9026</v>
      </c>
      <c r="E2067" s="1">
        <f>IF(C2067=1,VLOOKUP(B2067,balance!$AU:$AZ,2,FALSE),IF(C2067=2,VLOOKUP(B2067,balance!$AU:$AZ,3,FALSE),IF(C2067=3,VLOOKUP(B2067,balance!$AU:$AZ,4,FALSE),IF(C2067=4,VLOOKUP(B2067,balance!$AU:$AZ,5,FALSE),IF(C2067=5,VLOOKUP(B2067-1,balance!$AU:$AZ,6,FALSE),0)))))</f>
        <v>10500</v>
      </c>
      <c r="F2067">
        <v>53</v>
      </c>
      <c r="G2067">
        <f>IF(C2067=1,VLOOKUP(FoxFire!B2067,balance!$U:$Z,2,FALSE),IF(C2067=2,VLOOKUP(B2067,balance!$U:$Z,3,FALSE),IF(C2067=3,VLOOKUP(B2067,balance!$U:$Z,4,FALSE),IF(C2067=4,VLOOKUP(B2067,balance!$U:$Z,5,FALSE),IF(C2067=5,VLOOKUP(B2067-1,balance!$U:$Z,6,FALSE),0)))))/100</f>
        <v>5.13E-3</v>
      </c>
      <c r="H2067">
        <v>2</v>
      </c>
      <c r="I2067" s="1">
        <f>IF(C2067=1,VLOOKUP(FoxFire!B2067,balance!$AF:$AJ,2,FALSE),IF(C2067=2,VLOOKUP(B2067,balance!$AF:$AJ,3,FALSE),IF(C2067=3,VLOOKUP(B2067,balance!$AF:$AJ,4,FALSE),IF(C2067=4,VLOOKUP(B2067,balance!$AF:$AJ,5,FALSE),IF(C2067=5,VLOOKUP(B2067,balance!$AF:$AK,6,FALSE),0)))))*1000000000000</f>
        <v>3206250000000.0376</v>
      </c>
      <c r="J2067">
        <f>VLOOKUP(B2067,balance!AU:BD,10,FALSE)</f>
        <v>0</v>
      </c>
    </row>
    <row r="2068" spans="1:10" x14ac:dyDescent="0.3">
      <c r="A2068">
        <v>2066</v>
      </c>
      <c r="B2068">
        <f t="shared" si="65"/>
        <v>414</v>
      </c>
      <c r="C2068">
        <f t="shared" si="64"/>
        <v>2</v>
      </c>
      <c r="D2068">
        <v>9026</v>
      </c>
      <c r="E2068" s="1">
        <f>IF(C2068=1,VLOOKUP(B2068,balance!$AU:$AZ,2,FALSE),IF(C2068=2,VLOOKUP(B2068,balance!$AU:$AZ,3,FALSE),IF(C2068=3,VLOOKUP(B2068,balance!$AU:$AZ,4,FALSE),IF(C2068=4,VLOOKUP(B2068,balance!$AU:$AZ,5,FALSE),IF(C2068=5,VLOOKUP(B2068-1,balance!$AU:$AZ,6,FALSE),0)))))</f>
        <v>10500</v>
      </c>
      <c r="F2068">
        <v>53</v>
      </c>
      <c r="G2068">
        <f>IF(C2068=1,VLOOKUP(FoxFire!B2068,balance!$U:$Z,2,FALSE),IF(C2068=2,VLOOKUP(B2068,balance!$U:$Z,3,FALSE),IF(C2068=3,VLOOKUP(B2068,balance!$U:$Z,4,FALSE),IF(C2068=4,VLOOKUP(B2068,balance!$U:$Z,5,FALSE),IF(C2068=5,VLOOKUP(B2068-1,balance!$U:$Z,6,FALSE),0)))))/100</f>
        <v>5.13E-3</v>
      </c>
      <c r="H2068">
        <v>2</v>
      </c>
      <c r="I2068" s="1">
        <f>IF(C2068=1,VLOOKUP(FoxFire!B2068,balance!$AF:$AJ,2,FALSE),IF(C2068=2,VLOOKUP(B2068,balance!$AF:$AJ,3,FALSE),IF(C2068=3,VLOOKUP(B2068,balance!$AF:$AJ,4,FALSE),IF(C2068=4,VLOOKUP(B2068,balance!$AF:$AJ,5,FALSE),IF(C2068=5,VLOOKUP(B2068,balance!$AF:$AK,6,FALSE),0)))))*1000000000000</f>
        <v>3206250000000.0376</v>
      </c>
      <c r="J2068">
        <f>VLOOKUP(B2068,balance!AU:BD,10,FALSE)</f>
        <v>0</v>
      </c>
    </row>
    <row r="2069" spans="1:10" x14ac:dyDescent="0.3">
      <c r="A2069">
        <v>2067</v>
      </c>
      <c r="B2069">
        <f t="shared" si="65"/>
        <v>414</v>
      </c>
      <c r="C2069">
        <f t="shared" si="64"/>
        <v>3</v>
      </c>
      <c r="D2069">
        <v>9026</v>
      </c>
      <c r="E2069" s="1">
        <f>IF(C2069=1,VLOOKUP(B2069,balance!$AU:$AZ,2,FALSE),IF(C2069=2,VLOOKUP(B2069,balance!$AU:$AZ,3,FALSE),IF(C2069=3,VLOOKUP(B2069,balance!$AU:$AZ,4,FALSE),IF(C2069=4,VLOOKUP(B2069,balance!$AU:$AZ,5,FALSE),IF(C2069=5,VLOOKUP(B2069-1,balance!$AU:$AZ,6,FALSE),0)))))</f>
        <v>10500</v>
      </c>
      <c r="F2069">
        <v>53</v>
      </c>
      <c r="G2069">
        <f>IF(C2069=1,VLOOKUP(FoxFire!B2069,balance!$U:$Z,2,FALSE),IF(C2069=2,VLOOKUP(B2069,balance!$U:$Z,3,FALSE),IF(C2069=3,VLOOKUP(B2069,balance!$U:$Z,4,FALSE),IF(C2069=4,VLOOKUP(B2069,balance!$U:$Z,5,FALSE),IF(C2069=5,VLOOKUP(B2069-1,balance!$U:$Z,6,FALSE),0)))))/100</f>
        <v>5.13E-3</v>
      </c>
      <c r="H2069">
        <v>2</v>
      </c>
      <c r="I2069" s="1">
        <f>IF(C2069=1,VLOOKUP(FoxFire!B2069,balance!$AF:$AJ,2,FALSE),IF(C2069=2,VLOOKUP(B2069,balance!$AF:$AJ,3,FALSE),IF(C2069=3,VLOOKUP(B2069,balance!$AF:$AJ,4,FALSE),IF(C2069=4,VLOOKUP(B2069,balance!$AF:$AJ,5,FALSE),IF(C2069=5,VLOOKUP(B2069,balance!$AF:$AK,6,FALSE),0)))))*1000000000000</f>
        <v>3206250000000.0376</v>
      </c>
      <c r="J2069">
        <f>VLOOKUP(B2069,balance!AU:BD,10,FALSE)</f>
        <v>0</v>
      </c>
    </row>
    <row r="2070" spans="1:10" x14ac:dyDescent="0.3">
      <c r="A2070">
        <v>2068</v>
      </c>
      <c r="B2070">
        <f t="shared" si="65"/>
        <v>414</v>
      </c>
      <c r="C2070">
        <f t="shared" si="64"/>
        <v>4</v>
      </c>
      <c r="D2070">
        <v>9026</v>
      </c>
      <c r="E2070" s="1">
        <f>IF(C2070=1,VLOOKUP(B2070,balance!$AU:$AZ,2,FALSE),IF(C2070=2,VLOOKUP(B2070,balance!$AU:$AZ,3,FALSE),IF(C2070=3,VLOOKUP(B2070,balance!$AU:$AZ,4,FALSE),IF(C2070=4,VLOOKUP(B2070,balance!$AU:$AZ,5,FALSE),IF(C2070=5,VLOOKUP(B2070-1,balance!$AU:$AZ,6,FALSE),0)))))</f>
        <v>10500</v>
      </c>
      <c r="F2070">
        <v>53</v>
      </c>
      <c r="G2070">
        <f>IF(C2070=1,VLOOKUP(FoxFire!B2070,balance!$U:$Z,2,FALSE),IF(C2070=2,VLOOKUP(B2070,balance!$U:$Z,3,FALSE),IF(C2070=3,VLOOKUP(B2070,balance!$U:$Z,4,FALSE),IF(C2070=4,VLOOKUP(B2070,balance!$U:$Z,5,FALSE),IF(C2070=5,VLOOKUP(B2070-1,balance!$U:$Z,6,FALSE),0)))))/100</f>
        <v>5.13E-3</v>
      </c>
      <c r="H2070">
        <v>2</v>
      </c>
      <c r="I2070" s="1">
        <f>IF(C2070=1,VLOOKUP(FoxFire!B2070,balance!$AF:$AJ,2,FALSE),IF(C2070=2,VLOOKUP(B2070,balance!$AF:$AJ,3,FALSE),IF(C2070=3,VLOOKUP(B2070,balance!$AF:$AJ,4,FALSE),IF(C2070=4,VLOOKUP(B2070,balance!$AF:$AJ,5,FALSE),IF(C2070=5,VLOOKUP(B2070,balance!$AF:$AK,6,FALSE),0)))))*1000000000000</f>
        <v>3206250000000.0376</v>
      </c>
      <c r="J2070">
        <f>VLOOKUP(B2070,balance!AU:BD,10,FALSE)</f>
        <v>0</v>
      </c>
    </row>
    <row r="2071" spans="1:10" x14ac:dyDescent="0.3">
      <c r="A2071">
        <v>2069</v>
      </c>
      <c r="B2071">
        <f t="shared" si="65"/>
        <v>415</v>
      </c>
      <c r="C2071">
        <f t="shared" si="64"/>
        <v>5</v>
      </c>
      <c r="D2071">
        <v>9026</v>
      </c>
      <c r="E2071" s="1">
        <f>IF(C2071=1,VLOOKUP(B2071,balance!$AU:$AZ,2,FALSE),IF(C2071=2,VLOOKUP(B2071,balance!$AU:$AZ,3,FALSE),IF(C2071=3,VLOOKUP(B2071,balance!$AU:$AZ,4,FALSE),IF(C2071=4,VLOOKUP(B2071,balance!$AU:$AZ,5,FALSE),IF(C2071=5,VLOOKUP(B2071-1,balance!$AU:$AZ,6,FALSE),0)))))</f>
        <v>210000</v>
      </c>
      <c r="F2071">
        <v>53</v>
      </c>
      <c r="G2071">
        <f>IF(C2071=1,VLOOKUP(FoxFire!B2071,balance!$U:$Z,2,FALSE),IF(C2071=2,VLOOKUP(B2071,balance!$U:$Z,3,FALSE),IF(C2071=3,VLOOKUP(B2071,balance!$U:$Z,4,FALSE),IF(C2071=4,VLOOKUP(B2071,balance!$U:$Z,5,FALSE),IF(C2071=5,VLOOKUP(B2071-1,balance!$U:$Z,6,FALSE),0)))))/100</f>
        <v>2196.1478000000002</v>
      </c>
      <c r="H2071">
        <v>2</v>
      </c>
      <c r="I2071" s="1">
        <f>IF(C2071=1,VLOOKUP(FoxFire!B2071,balance!$AF:$AJ,2,FALSE),IF(C2071=2,VLOOKUP(B2071,balance!$AF:$AJ,3,FALSE),IF(C2071=3,VLOOKUP(B2071,balance!$AF:$AJ,4,FALSE),IF(C2071=4,VLOOKUP(B2071,balance!$AF:$AJ,5,FALSE),IF(C2071=5,VLOOKUP(B2071,balance!$AF:$AK,6,FALSE),0)))))*1000000000000</f>
        <v>12830000000000.148</v>
      </c>
      <c r="J2071">
        <f>VLOOKUP(B2071,balance!AU:BD,10,FALSE)</f>
        <v>0</v>
      </c>
    </row>
    <row r="2072" spans="1:10" x14ac:dyDescent="0.3">
      <c r="A2072">
        <v>2070</v>
      </c>
      <c r="B2072">
        <f t="shared" si="65"/>
        <v>415</v>
      </c>
      <c r="C2072">
        <f t="shared" si="64"/>
        <v>1</v>
      </c>
      <c r="D2072">
        <v>9026</v>
      </c>
      <c r="E2072" s="1">
        <f>IF(C2072=1,VLOOKUP(B2072,balance!$AU:$AZ,2,FALSE),IF(C2072=2,VLOOKUP(B2072,balance!$AU:$AZ,3,FALSE),IF(C2072=3,VLOOKUP(B2072,balance!$AU:$AZ,4,FALSE),IF(C2072=4,VLOOKUP(B2072,balance!$AU:$AZ,5,FALSE),IF(C2072=5,VLOOKUP(B2072-1,balance!$AU:$AZ,6,FALSE),0)))))</f>
        <v>10500</v>
      </c>
      <c r="F2072">
        <v>53</v>
      </c>
      <c r="G2072">
        <f>IF(C2072=1,VLOOKUP(FoxFire!B2072,balance!$U:$Z,2,FALSE),IF(C2072=2,VLOOKUP(B2072,balance!$U:$Z,3,FALSE),IF(C2072=3,VLOOKUP(B2072,balance!$U:$Z,4,FALSE),IF(C2072=4,VLOOKUP(B2072,balance!$U:$Z,5,FALSE),IF(C2072=5,VLOOKUP(B2072-1,balance!$U:$Z,6,FALSE),0)))))/100</f>
        <v>5.1400000000000005E-3</v>
      </c>
      <c r="H2072">
        <v>2</v>
      </c>
      <c r="I2072" s="1">
        <f>IF(C2072=1,VLOOKUP(FoxFire!B2072,balance!$AF:$AJ,2,FALSE),IF(C2072=2,VLOOKUP(B2072,balance!$AF:$AJ,3,FALSE),IF(C2072=3,VLOOKUP(B2072,balance!$AF:$AJ,4,FALSE),IF(C2072=4,VLOOKUP(B2072,balance!$AF:$AJ,5,FALSE),IF(C2072=5,VLOOKUP(B2072,balance!$AF:$AK,6,FALSE),0)))))*1000000000000</f>
        <v>3207500000000.0371</v>
      </c>
      <c r="J2072">
        <f>VLOOKUP(B2072,balance!AU:BD,10,FALSE)</f>
        <v>0</v>
      </c>
    </row>
    <row r="2073" spans="1:10" x14ac:dyDescent="0.3">
      <c r="A2073">
        <v>2071</v>
      </c>
      <c r="B2073">
        <f t="shared" si="65"/>
        <v>415</v>
      </c>
      <c r="C2073">
        <f t="shared" si="64"/>
        <v>2</v>
      </c>
      <c r="D2073">
        <v>9026</v>
      </c>
      <c r="E2073" s="1">
        <f>IF(C2073=1,VLOOKUP(B2073,balance!$AU:$AZ,2,FALSE),IF(C2073=2,VLOOKUP(B2073,balance!$AU:$AZ,3,FALSE),IF(C2073=3,VLOOKUP(B2073,balance!$AU:$AZ,4,FALSE),IF(C2073=4,VLOOKUP(B2073,balance!$AU:$AZ,5,FALSE),IF(C2073=5,VLOOKUP(B2073-1,balance!$AU:$AZ,6,FALSE),0)))))</f>
        <v>10500</v>
      </c>
      <c r="F2073">
        <v>53</v>
      </c>
      <c r="G2073">
        <f>IF(C2073=1,VLOOKUP(FoxFire!B2073,balance!$U:$Z,2,FALSE),IF(C2073=2,VLOOKUP(B2073,balance!$U:$Z,3,FALSE),IF(C2073=3,VLOOKUP(B2073,balance!$U:$Z,4,FALSE),IF(C2073=4,VLOOKUP(B2073,balance!$U:$Z,5,FALSE),IF(C2073=5,VLOOKUP(B2073-1,balance!$U:$Z,6,FALSE),0)))))/100</f>
        <v>5.1400000000000005E-3</v>
      </c>
      <c r="H2073">
        <v>2</v>
      </c>
      <c r="I2073" s="1">
        <f>IF(C2073=1,VLOOKUP(FoxFire!B2073,balance!$AF:$AJ,2,FALSE),IF(C2073=2,VLOOKUP(B2073,balance!$AF:$AJ,3,FALSE),IF(C2073=3,VLOOKUP(B2073,balance!$AF:$AJ,4,FALSE),IF(C2073=4,VLOOKUP(B2073,balance!$AF:$AJ,5,FALSE),IF(C2073=5,VLOOKUP(B2073,balance!$AF:$AK,6,FALSE),0)))))*1000000000000</f>
        <v>3207500000000.0371</v>
      </c>
      <c r="J2073">
        <f>VLOOKUP(B2073,balance!AU:BD,10,FALSE)</f>
        <v>0</v>
      </c>
    </row>
    <row r="2074" spans="1:10" x14ac:dyDescent="0.3">
      <c r="A2074">
        <v>2072</v>
      </c>
      <c r="B2074">
        <f t="shared" si="65"/>
        <v>415</v>
      </c>
      <c r="C2074">
        <f t="shared" si="64"/>
        <v>3</v>
      </c>
      <c r="D2074">
        <v>9026</v>
      </c>
      <c r="E2074" s="1">
        <f>IF(C2074=1,VLOOKUP(B2074,balance!$AU:$AZ,2,FALSE),IF(C2074=2,VLOOKUP(B2074,balance!$AU:$AZ,3,FALSE),IF(C2074=3,VLOOKUP(B2074,balance!$AU:$AZ,4,FALSE),IF(C2074=4,VLOOKUP(B2074,balance!$AU:$AZ,5,FALSE),IF(C2074=5,VLOOKUP(B2074-1,balance!$AU:$AZ,6,FALSE),0)))))</f>
        <v>10500</v>
      </c>
      <c r="F2074">
        <v>53</v>
      </c>
      <c r="G2074">
        <f>IF(C2074=1,VLOOKUP(FoxFire!B2074,balance!$U:$Z,2,FALSE),IF(C2074=2,VLOOKUP(B2074,balance!$U:$Z,3,FALSE),IF(C2074=3,VLOOKUP(B2074,balance!$U:$Z,4,FALSE),IF(C2074=4,VLOOKUP(B2074,balance!$U:$Z,5,FALSE),IF(C2074=5,VLOOKUP(B2074-1,balance!$U:$Z,6,FALSE),0)))))/100</f>
        <v>5.1400000000000005E-3</v>
      </c>
      <c r="H2074">
        <v>2</v>
      </c>
      <c r="I2074" s="1">
        <f>IF(C2074=1,VLOOKUP(FoxFire!B2074,balance!$AF:$AJ,2,FALSE),IF(C2074=2,VLOOKUP(B2074,balance!$AF:$AJ,3,FALSE),IF(C2074=3,VLOOKUP(B2074,balance!$AF:$AJ,4,FALSE),IF(C2074=4,VLOOKUP(B2074,balance!$AF:$AJ,5,FALSE),IF(C2074=5,VLOOKUP(B2074,balance!$AF:$AK,6,FALSE),0)))))*1000000000000</f>
        <v>3207500000000.0371</v>
      </c>
      <c r="J2074">
        <f>VLOOKUP(B2074,balance!AU:BD,10,FALSE)</f>
        <v>0</v>
      </c>
    </row>
    <row r="2075" spans="1:10" x14ac:dyDescent="0.3">
      <c r="A2075">
        <v>2073</v>
      </c>
      <c r="B2075">
        <f t="shared" si="65"/>
        <v>415</v>
      </c>
      <c r="C2075">
        <f t="shared" si="64"/>
        <v>4</v>
      </c>
      <c r="D2075">
        <v>9026</v>
      </c>
      <c r="E2075" s="1">
        <f>IF(C2075=1,VLOOKUP(B2075,balance!$AU:$AZ,2,FALSE),IF(C2075=2,VLOOKUP(B2075,balance!$AU:$AZ,3,FALSE),IF(C2075=3,VLOOKUP(B2075,balance!$AU:$AZ,4,FALSE),IF(C2075=4,VLOOKUP(B2075,balance!$AU:$AZ,5,FALSE),IF(C2075=5,VLOOKUP(B2075-1,balance!$AU:$AZ,6,FALSE),0)))))</f>
        <v>10500</v>
      </c>
      <c r="F2075">
        <v>53</v>
      </c>
      <c r="G2075">
        <f>IF(C2075=1,VLOOKUP(FoxFire!B2075,balance!$U:$Z,2,FALSE),IF(C2075=2,VLOOKUP(B2075,balance!$U:$Z,3,FALSE),IF(C2075=3,VLOOKUP(B2075,balance!$U:$Z,4,FALSE),IF(C2075=4,VLOOKUP(B2075,balance!$U:$Z,5,FALSE),IF(C2075=5,VLOOKUP(B2075-1,balance!$U:$Z,6,FALSE),0)))))/100</f>
        <v>5.1400000000000005E-3</v>
      </c>
      <c r="H2075">
        <v>2</v>
      </c>
      <c r="I2075" s="1">
        <f>IF(C2075=1,VLOOKUP(FoxFire!B2075,balance!$AF:$AJ,2,FALSE),IF(C2075=2,VLOOKUP(B2075,balance!$AF:$AJ,3,FALSE),IF(C2075=3,VLOOKUP(B2075,balance!$AF:$AJ,4,FALSE),IF(C2075=4,VLOOKUP(B2075,balance!$AF:$AJ,5,FALSE),IF(C2075=5,VLOOKUP(B2075,balance!$AF:$AK,6,FALSE),0)))))*1000000000000</f>
        <v>3207500000000.0371</v>
      </c>
      <c r="J2075">
        <f>VLOOKUP(B2075,balance!AU:BD,10,FALSE)</f>
        <v>0</v>
      </c>
    </row>
    <row r="2076" spans="1:10" x14ac:dyDescent="0.3">
      <c r="A2076">
        <v>2074</v>
      </c>
      <c r="B2076">
        <f t="shared" si="65"/>
        <v>416</v>
      </c>
      <c r="C2076">
        <f t="shared" si="64"/>
        <v>5</v>
      </c>
      <c r="D2076">
        <v>9026</v>
      </c>
      <c r="E2076" s="1">
        <f>IF(C2076=1,VLOOKUP(B2076,balance!$AU:$AZ,2,FALSE),IF(C2076=2,VLOOKUP(B2076,balance!$AU:$AZ,3,FALSE),IF(C2076=3,VLOOKUP(B2076,balance!$AU:$AZ,4,FALSE),IF(C2076=4,VLOOKUP(B2076,balance!$AU:$AZ,5,FALSE),IF(C2076=5,VLOOKUP(B2076-1,balance!$AU:$AZ,6,FALSE),0)))))</f>
        <v>210000</v>
      </c>
      <c r="F2076">
        <v>53</v>
      </c>
      <c r="G2076">
        <f>IF(C2076=1,VLOOKUP(FoxFire!B2076,balance!$U:$Z,2,FALSE),IF(C2076=2,VLOOKUP(B2076,balance!$U:$Z,3,FALSE),IF(C2076=3,VLOOKUP(B2076,balance!$U:$Z,4,FALSE),IF(C2076=4,VLOOKUP(B2076,balance!$U:$Z,5,FALSE),IF(C2076=5,VLOOKUP(B2076-1,balance!$U:$Z,6,FALSE),0)))))/100</f>
        <v>2202.6292000000003</v>
      </c>
      <c r="H2076">
        <v>2</v>
      </c>
      <c r="I2076" s="1">
        <f>IF(C2076=1,VLOOKUP(FoxFire!B2076,balance!$AF:$AJ,2,FALSE),IF(C2076=2,VLOOKUP(B2076,balance!$AF:$AJ,3,FALSE),IF(C2076=3,VLOOKUP(B2076,balance!$AF:$AJ,4,FALSE),IF(C2076=4,VLOOKUP(B2076,balance!$AF:$AJ,5,FALSE),IF(C2076=5,VLOOKUP(B2076,balance!$AF:$AK,6,FALSE),0)))))*1000000000000</f>
        <v>12835000000000.15</v>
      </c>
      <c r="J2076">
        <f>VLOOKUP(B2076,balance!AU:BD,10,FALSE)</f>
        <v>0</v>
      </c>
    </row>
    <row r="2077" spans="1:10" x14ac:dyDescent="0.3">
      <c r="A2077">
        <v>2075</v>
      </c>
      <c r="B2077">
        <f t="shared" si="65"/>
        <v>416</v>
      </c>
      <c r="C2077">
        <f t="shared" si="64"/>
        <v>1</v>
      </c>
      <c r="D2077">
        <v>9026</v>
      </c>
      <c r="E2077" s="1">
        <f>IF(C2077=1,VLOOKUP(B2077,balance!$AU:$AZ,2,FALSE),IF(C2077=2,VLOOKUP(B2077,balance!$AU:$AZ,3,FALSE),IF(C2077=3,VLOOKUP(B2077,balance!$AU:$AZ,4,FALSE),IF(C2077=4,VLOOKUP(B2077,balance!$AU:$AZ,5,FALSE),IF(C2077=5,VLOOKUP(B2077-1,balance!$AU:$AZ,6,FALSE),0)))))</f>
        <v>10500</v>
      </c>
      <c r="F2077">
        <v>53</v>
      </c>
      <c r="G2077">
        <f>IF(C2077=1,VLOOKUP(FoxFire!B2077,balance!$U:$Z,2,FALSE),IF(C2077=2,VLOOKUP(B2077,balance!$U:$Z,3,FALSE),IF(C2077=3,VLOOKUP(B2077,balance!$U:$Z,4,FALSE),IF(C2077=4,VLOOKUP(B2077,balance!$U:$Z,5,FALSE),IF(C2077=5,VLOOKUP(B2077-1,balance!$U:$Z,6,FALSE),0)))))/100</f>
        <v>5.1500000000000001E-3</v>
      </c>
      <c r="H2077">
        <v>2</v>
      </c>
      <c r="I2077" s="1">
        <f>IF(C2077=1,VLOOKUP(FoxFire!B2077,balance!$AF:$AJ,2,FALSE),IF(C2077=2,VLOOKUP(B2077,balance!$AF:$AJ,3,FALSE),IF(C2077=3,VLOOKUP(B2077,balance!$AF:$AJ,4,FALSE),IF(C2077=4,VLOOKUP(B2077,balance!$AF:$AJ,5,FALSE),IF(C2077=5,VLOOKUP(B2077,balance!$AF:$AK,6,FALSE),0)))))*1000000000000</f>
        <v>3208750000000.0376</v>
      </c>
      <c r="J2077">
        <f>VLOOKUP(B2077,balance!AU:BD,10,FALSE)</f>
        <v>0</v>
      </c>
    </row>
    <row r="2078" spans="1:10" x14ac:dyDescent="0.3">
      <c r="A2078">
        <v>2076</v>
      </c>
      <c r="B2078">
        <f t="shared" si="65"/>
        <v>416</v>
      </c>
      <c r="C2078">
        <f t="shared" si="64"/>
        <v>2</v>
      </c>
      <c r="D2078">
        <v>9026</v>
      </c>
      <c r="E2078" s="1">
        <f>IF(C2078=1,VLOOKUP(B2078,balance!$AU:$AZ,2,FALSE),IF(C2078=2,VLOOKUP(B2078,balance!$AU:$AZ,3,FALSE),IF(C2078=3,VLOOKUP(B2078,balance!$AU:$AZ,4,FALSE),IF(C2078=4,VLOOKUP(B2078,balance!$AU:$AZ,5,FALSE),IF(C2078=5,VLOOKUP(B2078-1,balance!$AU:$AZ,6,FALSE),0)))))</f>
        <v>10500</v>
      </c>
      <c r="F2078">
        <v>53</v>
      </c>
      <c r="G2078">
        <f>IF(C2078=1,VLOOKUP(FoxFire!B2078,balance!$U:$Z,2,FALSE),IF(C2078=2,VLOOKUP(B2078,balance!$U:$Z,3,FALSE),IF(C2078=3,VLOOKUP(B2078,balance!$U:$Z,4,FALSE),IF(C2078=4,VLOOKUP(B2078,balance!$U:$Z,5,FALSE),IF(C2078=5,VLOOKUP(B2078-1,balance!$U:$Z,6,FALSE),0)))))/100</f>
        <v>5.1500000000000001E-3</v>
      </c>
      <c r="H2078">
        <v>2</v>
      </c>
      <c r="I2078" s="1">
        <f>IF(C2078=1,VLOOKUP(FoxFire!B2078,balance!$AF:$AJ,2,FALSE),IF(C2078=2,VLOOKUP(B2078,balance!$AF:$AJ,3,FALSE),IF(C2078=3,VLOOKUP(B2078,balance!$AF:$AJ,4,FALSE),IF(C2078=4,VLOOKUP(B2078,balance!$AF:$AJ,5,FALSE),IF(C2078=5,VLOOKUP(B2078,balance!$AF:$AK,6,FALSE),0)))))*1000000000000</f>
        <v>3208750000000.0376</v>
      </c>
      <c r="J2078">
        <f>VLOOKUP(B2078,balance!AU:BD,10,FALSE)</f>
        <v>0</v>
      </c>
    </row>
    <row r="2079" spans="1:10" x14ac:dyDescent="0.3">
      <c r="A2079">
        <v>2077</v>
      </c>
      <c r="B2079">
        <f t="shared" si="65"/>
        <v>416</v>
      </c>
      <c r="C2079">
        <f t="shared" si="64"/>
        <v>3</v>
      </c>
      <c r="D2079">
        <v>9026</v>
      </c>
      <c r="E2079" s="1">
        <f>IF(C2079=1,VLOOKUP(B2079,balance!$AU:$AZ,2,FALSE),IF(C2079=2,VLOOKUP(B2079,balance!$AU:$AZ,3,FALSE),IF(C2079=3,VLOOKUP(B2079,balance!$AU:$AZ,4,FALSE),IF(C2079=4,VLOOKUP(B2079,balance!$AU:$AZ,5,FALSE),IF(C2079=5,VLOOKUP(B2079-1,balance!$AU:$AZ,6,FALSE),0)))))</f>
        <v>10500</v>
      </c>
      <c r="F2079">
        <v>53</v>
      </c>
      <c r="G2079">
        <f>IF(C2079=1,VLOOKUP(FoxFire!B2079,balance!$U:$Z,2,FALSE),IF(C2079=2,VLOOKUP(B2079,balance!$U:$Z,3,FALSE),IF(C2079=3,VLOOKUP(B2079,balance!$U:$Z,4,FALSE),IF(C2079=4,VLOOKUP(B2079,balance!$U:$Z,5,FALSE),IF(C2079=5,VLOOKUP(B2079-1,balance!$U:$Z,6,FALSE),0)))))/100</f>
        <v>5.1500000000000001E-3</v>
      </c>
      <c r="H2079">
        <v>2</v>
      </c>
      <c r="I2079" s="1">
        <f>IF(C2079=1,VLOOKUP(FoxFire!B2079,balance!$AF:$AJ,2,FALSE),IF(C2079=2,VLOOKUP(B2079,balance!$AF:$AJ,3,FALSE),IF(C2079=3,VLOOKUP(B2079,balance!$AF:$AJ,4,FALSE),IF(C2079=4,VLOOKUP(B2079,balance!$AF:$AJ,5,FALSE),IF(C2079=5,VLOOKUP(B2079,balance!$AF:$AK,6,FALSE),0)))))*1000000000000</f>
        <v>3208750000000.0376</v>
      </c>
      <c r="J2079">
        <f>VLOOKUP(B2079,balance!AU:BD,10,FALSE)</f>
        <v>0</v>
      </c>
    </row>
    <row r="2080" spans="1:10" x14ac:dyDescent="0.3">
      <c r="A2080">
        <v>2078</v>
      </c>
      <c r="B2080">
        <f t="shared" si="65"/>
        <v>416</v>
      </c>
      <c r="C2080">
        <f t="shared" si="64"/>
        <v>4</v>
      </c>
      <c r="D2080">
        <v>9026</v>
      </c>
      <c r="E2080" s="1">
        <f>IF(C2080=1,VLOOKUP(B2080,balance!$AU:$AZ,2,FALSE),IF(C2080=2,VLOOKUP(B2080,balance!$AU:$AZ,3,FALSE),IF(C2080=3,VLOOKUP(B2080,balance!$AU:$AZ,4,FALSE),IF(C2080=4,VLOOKUP(B2080,balance!$AU:$AZ,5,FALSE),IF(C2080=5,VLOOKUP(B2080-1,balance!$AU:$AZ,6,FALSE),0)))))</f>
        <v>10500</v>
      </c>
      <c r="F2080">
        <v>53</v>
      </c>
      <c r="G2080">
        <f>IF(C2080=1,VLOOKUP(FoxFire!B2080,balance!$U:$Z,2,FALSE),IF(C2080=2,VLOOKUP(B2080,balance!$U:$Z,3,FALSE),IF(C2080=3,VLOOKUP(B2080,balance!$U:$Z,4,FALSE),IF(C2080=4,VLOOKUP(B2080,balance!$U:$Z,5,FALSE),IF(C2080=5,VLOOKUP(B2080-1,balance!$U:$Z,6,FALSE),0)))))/100</f>
        <v>5.1500000000000001E-3</v>
      </c>
      <c r="H2080">
        <v>2</v>
      </c>
      <c r="I2080" s="1">
        <f>IF(C2080=1,VLOOKUP(FoxFire!B2080,balance!$AF:$AJ,2,FALSE),IF(C2080=2,VLOOKUP(B2080,balance!$AF:$AJ,3,FALSE),IF(C2080=3,VLOOKUP(B2080,balance!$AF:$AJ,4,FALSE),IF(C2080=4,VLOOKUP(B2080,balance!$AF:$AJ,5,FALSE),IF(C2080=5,VLOOKUP(B2080,balance!$AF:$AK,6,FALSE),0)))))*1000000000000</f>
        <v>3208750000000.0376</v>
      </c>
      <c r="J2080">
        <f>VLOOKUP(B2080,balance!AU:BD,10,FALSE)</f>
        <v>0</v>
      </c>
    </row>
    <row r="2081" spans="1:10" x14ac:dyDescent="0.3">
      <c r="A2081">
        <v>2079</v>
      </c>
      <c r="B2081">
        <f t="shared" si="65"/>
        <v>417</v>
      </c>
      <c r="C2081">
        <f t="shared" si="64"/>
        <v>5</v>
      </c>
      <c r="D2081">
        <v>9026</v>
      </c>
      <c r="E2081" s="1">
        <f>IF(C2081=1,VLOOKUP(B2081,balance!$AU:$AZ,2,FALSE),IF(C2081=2,VLOOKUP(B2081,balance!$AU:$AZ,3,FALSE),IF(C2081=3,VLOOKUP(B2081,balance!$AU:$AZ,4,FALSE),IF(C2081=4,VLOOKUP(B2081,balance!$AU:$AZ,5,FALSE),IF(C2081=5,VLOOKUP(B2081-1,balance!$AU:$AZ,6,FALSE),0)))))</f>
        <v>210000</v>
      </c>
      <c r="F2081">
        <v>53</v>
      </c>
      <c r="G2081">
        <f>IF(C2081=1,VLOOKUP(FoxFire!B2081,balance!$U:$Z,2,FALSE),IF(C2081=2,VLOOKUP(B2081,balance!$U:$Z,3,FALSE),IF(C2081=3,VLOOKUP(B2081,balance!$U:$Z,4,FALSE),IF(C2081=4,VLOOKUP(B2081,balance!$U:$Z,5,FALSE),IF(C2081=5,VLOOKUP(B2081-1,balance!$U:$Z,6,FALSE),0)))))/100</f>
        <v>2209.1214</v>
      </c>
      <c r="H2081">
        <v>2</v>
      </c>
      <c r="I2081" s="1">
        <f>IF(C2081=1,VLOOKUP(FoxFire!B2081,balance!$AF:$AJ,2,FALSE),IF(C2081=2,VLOOKUP(B2081,balance!$AF:$AJ,3,FALSE),IF(C2081=3,VLOOKUP(B2081,balance!$AF:$AJ,4,FALSE),IF(C2081=4,VLOOKUP(B2081,balance!$AF:$AJ,5,FALSE),IF(C2081=5,VLOOKUP(B2081,balance!$AF:$AK,6,FALSE),0)))))*1000000000000</f>
        <v>12840000000000.15</v>
      </c>
      <c r="J2081">
        <f>VLOOKUP(B2081,balance!AU:BD,10,FALSE)</f>
        <v>0</v>
      </c>
    </row>
    <row r="2082" spans="1:10" x14ac:dyDescent="0.3">
      <c r="A2082">
        <v>2080</v>
      </c>
      <c r="B2082">
        <f t="shared" si="65"/>
        <v>417</v>
      </c>
      <c r="C2082">
        <f t="shared" si="64"/>
        <v>1</v>
      </c>
      <c r="D2082">
        <v>9026</v>
      </c>
      <c r="E2082" s="1">
        <f>IF(C2082=1,VLOOKUP(B2082,balance!$AU:$AZ,2,FALSE),IF(C2082=2,VLOOKUP(B2082,balance!$AU:$AZ,3,FALSE),IF(C2082=3,VLOOKUP(B2082,balance!$AU:$AZ,4,FALSE),IF(C2082=4,VLOOKUP(B2082,balance!$AU:$AZ,5,FALSE),IF(C2082=5,VLOOKUP(B2082-1,balance!$AU:$AZ,6,FALSE),0)))))</f>
        <v>10500</v>
      </c>
      <c r="F2082">
        <v>53</v>
      </c>
      <c r="G2082">
        <f>IF(C2082=1,VLOOKUP(FoxFire!B2082,balance!$U:$Z,2,FALSE),IF(C2082=2,VLOOKUP(B2082,balance!$U:$Z,3,FALSE),IF(C2082=3,VLOOKUP(B2082,balance!$U:$Z,4,FALSE),IF(C2082=4,VLOOKUP(B2082,balance!$U:$Z,5,FALSE),IF(C2082=5,VLOOKUP(B2082-1,balance!$U:$Z,6,FALSE),0)))))/100</f>
        <v>5.1600000000000005E-3</v>
      </c>
      <c r="H2082">
        <v>2</v>
      </c>
      <c r="I2082" s="1">
        <f>IF(C2082=1,VLOOKUP(FoxFire!B2082,balance!$AF:$AJ,2,FALSE),IF(C2082=2,VLOOKUP(B2082,balance!$AF:$AJ,3,FALSE),IF(C2082=3,VLOOKUP(B2082,balance!$AF:$AJ,4,FALSE),IF(C2082=4,VLOOKUP(B2082,balance!$AF:$AJ,5,FALSE),IF(C2082=5,VLOOKUP(B2082,balance!$AF:$AK,6,FALSE),0)))))*1000000000000</f>
        <v>3210000000000.0376</v>
      </c>
      <c r="J2082">
        <f>VLOOKUP(B2082,balance!AU:BD,10,FALSE)</f>
        <v>0</v>
      </c>
    </row>
    <row r="2083" spans="1:10" x14ac:dyDescent="0.3">
      <c r="A2083">
        <v>2081</v>
      </c>
      <c r="B2083">
        <f t="shared" si="65"/>
        <v>417</v>
      </c>
      <c r="C2083">
        <f t="shared" si="64"/>
        <v>2</v>
      </c>
      <c r="D2083">
        <v>9026</v>
      </c>
      <c r="E2083" s="1">
        <f>IF(C2083=1,VLOOKUP(B2083,balance!$AU:$AZ,2,FALSE),IF(C2083=2,VLOOKUP(B2083,balance!$AU:$AZ,3,FALSE),IF(C2083=3,VLOOKUP(B2083,balance!$AU:$AZ,4,FALSE),IF(C2083=4,VLOOKUP(B2083,balance!$AU:$AZ,5,FALSE),IF(C2083=5,VLOOKUP(B2083-1,balance!$AU:$AZ,6,FALSE),0)))))</f>
        <v>10500</v>
      </c>
      <c r="F2083">
        <v>53</v>
      </c>
      <c r="G2083">
        <f>IF(C2083=1,VLOOKUP(FoxFire!B2083,balance!$U:$Z,2,FALSE),IF(C2083=2,VLOOKUP(B2083,balance!$U:$Z,3,FALSE),IF(C2083=3,VLOOKUP(B2083,balance!$U:$Z,4,FALSE),IF(C2083=4,VLOOKUP(B2083,balance!$U:$Z,5,FALSE),IF(C2083=5,VLOOKUP(B2083-1,balance!$U:$Z,6,FALSE),0)))))/100</f>
        <v>5.1600000000000005E-3</v>
      </c>
      <c r="H2083">
        <v>2</v>
      </c>
      <c r="I2083" s="1">
        <f>IF(C2083=1,VLOOKUP(FoxFire!B2083,balance!$AF:$AJ,2,FALSE),IF(C2083=2,VLOOKUP(B2083,balance!$AF:$AJ,3,FALSE),IF(C2083=3,VLOOKUP(B2083,balance!$AF:$AJ,4,FALSE),IF(C2083=4,VLOOKUP(B2083,balance!$AF:$AJ,5,FALSE),IF(C2083=5,VLOOKUP(B2083,balance!$AF:$AK,6,FALSE),0)))))*1000000000000</f>
        <v>3210000000000.0376</v>
      </c>
      <c r="J2083">
        <f>VLOOKUP(B2083,balance!AU:BD,10,FALSE)</f>
        <v>0</v>
      </c>
    </row>
    <row r="2084" spans="1:10" x14ac:dyDescent="0.3">
      <c r="A2084">
        <v>2082</v>
      </c>
      <c r="B2084">
        <f t="shared" si="65"/>
        <v>417</v>
      </c>
      <c r="C2084">
        <f t="shared" si="64"/>
        <v>3</v>
      </c>
      <c r="D2084">
        <v>9026</v>
      </c>
      <c r="E2084" s="1">
        <f>IF(C2084=1,VLOOKUP(B2084,balance!$AU:$AZ,2,FALSE),IF(C2084=2,VLOOKUP(B2084,balance!$AU:$AZ,3,FALSE),IF(C2084=3,VLOOKUP(B2084,balance!$AU:$AZ,4,FALSE),IF(C2084=4,VLOOKUP(B2084,balance!$AU:$AZ,5,FALSE),IF(C2084=5,VLOOKUP(B2084-1,balance!$AU:$AZ,6,FALSE),0)))))</f>
        <v>10500</v>
      </c>
      <c r="F2084">
        <v>53</v>
      </c>
      <c r="G2084">
        <f>IF(C2084=1,VLOOKUP(FoxFire!B2084,balance!$U:$Z,2,FALSE),IF(C2084=2,VLOOKUP(B2084,balance!$U:$Z,3,FALSE),IF(C2084=3,VLOOKUP(B2084,balance!$U:$Z,4,FALSE),IF(C2084=4,VLOOKUP(B2084,balance!$U:$Z,5,FALSE),IF(C2084=5,VLOOKUP(B2084-1,balance!$U:$Z,6,FALSE),0)))))/100</f>
        <v>5.1600000000000005E-3</v>
      </c>
      <c r="H2084">
        <v>2</v>
      </c>
      <c r="I2084" s="1">
        <f>IF(C2084=1,VLOOKUP(FoxFire!B2084,balance!$AF:$AJ,2,FALSE),IF(C2084=2,VLOOKUP(B2084,balance!$AF:$AJ,3,FALSE),IF(C2084=3,VLOOKUP(B2084,balance!$AF:$AJ,4,FALSE),IF(C2084=4,VLOOKUP(B2084,balance!$AF:$AJ,5,FALSE),IF(C2084=5,VLOOKUP(B2084,balance!$AF:$AK,6,FALSE),0)))))*1000000000000</f>
        <v>3210000000000.0376</v>
      </c>
      <c r="J2084">
        <f>VLOOKUP(B2084,balance!AU:BD,10,FALSE)</f>
        <v>0</v>
      </c>
    </row>
    <row r="2085" spans="1:10" x14ac:dyDescent="0.3">
      <c r="A2085">
        <v>2083</v>
      </c>
      <c r="B2085">
        <f t="shared" si="65"/>
        <v>417</v>
      </c>
      <c r="C2085">
        <f t="shared" si="64"/>
        <v>4</v>
      </c>
      <c r="D2085">
        <v>9026</v>
      </c>
      <c r="E2085" s="1">
        <f>IF(C2085=1,VLOOKUP(B2085,balance!$AU:$AZ,2,FALSE),IF(C2085=2,VLOOKUP(B2085,balance!$AU:$AZ,3,FALSE),IF(C2085=3,VLOOKUP(B2085,balance!$AU:$AZ,4,FALSE),IF(C2085=4,VLOOKUP(B2085,balance!$AU:$AZ,5,FALSE),IF(C2085=5,VLOOKUP(B2085-1,balance!$AU:$AZ,6,FALSE),0)))))</f>
        <v>10500</v>
      </c>
      <c r="F2085">
        <v>53</v>
      </c>
      <c r="G2085">
        <f>IF(C2085=1,VLOOKUP(FoxFire!B2085,balance!$U:$Z,2,FALSE),IF(C2085=2,VLOOKUP(B2085,balance!$U:$Z,3,FALSE),IF(C2085=3,VLOOKUP(B2085,balance!$U:$Z,4,FALSE),IF(C2085=4,VLOOKUP(B2085,balance!$U:$Z,5,FALSE),IF(C2085=5,VLOOKUP(B2085-1,balance!$U:$Z,6,FALSE),0)))))/100</f>
        <v>5.1600000000000005E-3</v>
      </c>
      <c r="H2085">
        <v>2</v>
      </c>
      <c r="I2085" s="1">
        <f>IF(C2085=1,VLOOKUP(FoxFire!B2085,balance!$AF:$AJ,2,FALSE),IF(C2085=2,VLOOKUP(B2085,balance!$AF:$AJ,3,FALSE),IF(C2085=3,VLOOKUP(B2085,balance!$AF:$AJ,4,FALSE),IF(C2085=4,VLOOKUP(B2085,balance!$AF:$AJ,5,FALSE),IF(C2085=5,VLOOKUP(B2085,balance!$AF:$AK,6,FALSE),0)))))*1000000000000</f>
        <v>3210000000000.0376</v>
      </c>
      <c r="J2085">
        <f>VLOOKUP(B2085,balance!AU:BD,10,FALSE)</f>
        <v>0</v>
      </c>
    </row>
    <row r="2086" spans="1:10" x14ac:dyDescent="0.3">
      <c r="A2086">
        <v>2084</v>
      </c>
      <c r="B2086">
        <f t="shared" si="65"/>
        <v>418</v>
      </c>
      <c r="C2086">
        <f t="shared" si="64"/>
        <v>5</v>
      </c>
      <c r="D2086">
        <v>9026</v>
      </c>
      <c r="E2086" s="1">
        <f>IF(C2086=1,VLOOKUP(B2086,balance!$AU:$AZ,2,FALSE),IF(C2086=2,VLOOKUP(B2086,balance!$AU:$AZ,3,FALSE),IF(C2086=3,VLOOKUP(B2086,balance!$AU:$AZ,4,FALSE),IF(C2086=4,VLOOKUP(B2086,balance!$AU:$AZ,5,FALSE),IF(C2086=5,VLOOKUP(B2086-1,balance!$AU:$AZ,6,FALSE),0)))))</f>
        <v>210000</v>
      </c>
      <c r="F2086">
        <v>53</v>
      </c>
      <c r="G2086">
        <f>IF(C2086=1,VLOOKUP(FoxFire!B2086,balance!$U:$Z,2,FALSE),IF(C2086=2,VLOOKUP(B2086,balance!$U:$Z,3,FALSE),IF(C2086=3,VLOOKUP(B2086,balance!$U:$Z,4,FALSE),IF(C2086=4,VLOOKUP(B2086,balance!$U:$Z,5,FALSE),IF(C2086=5,VLOOKUP(B2086-1,balance!$U:$Z,6,FALSE),0)))))/100</f>
        <v>2215.6243000000004</v>
      </c>
      <c r="H2086">
        <v>2</v>
      </c>
      <c r="I2086" s="1">
        <f>IF(C2086=1,VLOOKUP(FoxFire!B2086,balance!$AF:$AJ,2,FALSE),IF(C2086=2,VLOOKUP(B2086,balance!$AF:$AJ,3,FALSE),IF(C2086=3,VLOOKUP(B2086,balance!$AF:$AJ,4,FALSE),IF(C2086=4,VLOOKUP(B2086,balance!$AF:$AJ,5,FALSE),IF(C2086=5,VLOOKUP(B2086,balance!$AF:$AK,6,FALSE),0)))))*1000000000000</f>
        <v>12845000000000.15</v>
      </c>
      <c r="J2086">
        <f>VLOOKUP(B2086,balance!AU:BD,10,FALSE)</f>
        <v>0</v>
      </c>
    </row>
    <row r="2087" spans="1:10" x14ac:dyDescent="0.3">
      <c r="A2087">
        <v>2085</v>
      </c>
      <c r="B2087">
        <f t="shared" si="65"/>
        <v>418</v>
      </c>
      <c r="C2087">
        <f t="shared" si="64"/>
        <v>1</v>
      </c>
      <c r="D2087">
        <v>9026</v>
      </c>
      <c r="E2087" s="1">
        <f>IF(C2087=1,VLOOKUP(B2087,balance!$AU:$AZ,2,FALSE),IF(C2087=2,VLOOKUP(B2087,balance!$AU:$AZ,3,FALSE),IF(C2087=3,VLOOKUP(B2087,balance!$AU:$AZ,4,FALSE),IF(C2087=4,VLOOKUP(B2087,balance!$AU:$AZ,5,FALSE),IF(C2087=5,VLOOKUP(B2087-1,balance!$AU:$AZ,6,FALSE),0)))))</f>
        <v>10500</v>
      </c>
      <c r="F2087">
        <v>53</v>
      </c>
      <c r="G2087">
        <f>IF(C2087=1,VLOOKUP(FoxFire!B2087,balance!$U:$Z,2,FALSE),IF(C2087=2,VLOOKUP(B2087,balance!$U:$Z,3,FALSE),IF(C2087=3,VLOOKUP(B2087,balance!$U:$Z,4,FALSE),IF(C2087=4,VLOOKUP(B2087,balance!$U:$Z,5,FALSE),IF(C2087=5,VLOOKUP(B2087-1,balance!$U:$Z,6,FALSE),0)))))/100</f>
        <v>5.1700000000000001E-3</v>
      </c>
      <c r="H2087">
        <v>2</v>
      </c>
      <c r="I2087" s="1">
        <f>IF(C2087=1,VLOOKUP(FoxFire!B2087,balance!$AF:$AJ,2,FALSE),IF(C2087=2,VLOOKUP(B2087,balance!$AF:$AJ,3,FALSE),IF(C2087=3,VLOOKUP(B2087,balance!$AF:$AJ,4,FALSE),IF(C2087=4,VLOOKUP(B2087,balance!$AF:$AJ,5,FALSE),IF(C2087=5,VLOOKUP(B2087,balance!$AF:$AK,6,FALSE),0)))))*1000000000000</f>
        <v>3211250000000.0376</v>
      </c>
      <c r="J2087">
        <f>VLOOKUP(B2087,balance!AU:BD,10,FALSE)</f>
        <v>0</v>
      </c>
    </row>
    <row r="2088" spans="1:10" x14ac:dyDescent="0.3">
      <c r="A2088">
        <v>2086</v>
      </c>
      <c r="B2088">
        <f t="shared" si="65"/>
        <v>418</v>
      </c>
      <c r="C2088">
        <f t="shared" si="64"/>
        <v>2</v>
      </c>
      <c r="D2088">
        <v>9026</v>
      </c>
      <c r="E2088" s="1">
        <f>IF(C2088=1,VLOOKUP(B2088,balance!$AU:$AZ,2,FALSE),IF(C2088=2,VLOOKUP(B2088,balance!$AU:$AZ,3,FALSE),IF(C2088=3,VLOOKUP(B2088,balance!$AU:$AZ,4,FALSE),IF(C2088=4,VLOOKUP(B2088,balance!$AU:$AZ,5,FALSE),IF(C2088=5,VLOOKUP(B2088-1,balance!$AU:$AZ,6,FALSE),0)))))</f>
        <v>10500</v>
      </c>
      <c r="F2088">
        <v>53</v>
      </c>
      <c r="G2088">
        <f>IF(C2088=1,VLOOKUP(FoxFire!B2088,balance!$U:$Z,2,FALSE),IF(C2088=2,VLOOKUP(B2088,balance!$U:$Z,3,FALSE),IF(C2088=3,VLOOKUP(B2088,balance!$U:$Z,4,FALSE),IF(C2088=4,VLOOKUP(B2088,balance!$U:$Z,5,FALSE),IF(C2088=5,VLOOKUP(B2088-1,balance!$U:$Z,6,FALSE),0)))))/100</f>
        <v>5.1700000000000001E-3</v>
      </c>
      <c r="H2088">
        <v>2</v>
      </c>
      <c r="I2088" s="1">
        <f>IF(C2088=1,VLOOKUP(FoxFire!B2088,balance!$AF:$AJ,2,FALSE),IF(C2088=2,VLOOKUP(B2088,balance!$AF:$AJ,3,FALSE),IF(C2088=3,VLOOKUP(B2088,balance!$AF:$AJ,4,FALSE),IF(C2088=4,VLOOKUP(B2088,balance!$AF:$AJ,5,FALSE),IF(C2088=5,VLOOKUP(B2088,balance!$AF:$AK,6,FALSE),0)))))*1000000000000</f>
        <v>3211250000000.0376</v>
      </c>
      <c r="J2088">
        <f>VLOOKUP(B2088,balance!AU:BD,10,FALSE)</f>
        <v>0</v>
      </c>
    </row>
    <row r="2089" spans="1:10" x14ac:dyDescent="0.3">
      <c r="A2089">
        <v>2087</v>
      </c>
      <c r="B2089">
        <f t="shared" si="65"/>
        <v>418</v>
      </c>
      <c r="C2089">
        <f t="shared" si="64"/>
        <v>3</v>
      </c>
      <c r="D2089">
        <v>9026</v>
      </c>
      <c r="E2089" s="1">
        <f>IF(C2089=1,VLOOKUP(B2089,balance!$AU:$AZ,2,FALSE),IF(C2089=2,VLOOKUP(B2089,balance!$AU:$AZ,3,FALSE),IF(C2089=3,VLOOKUP(B2089,balance!$AU:$AZ,4,FALSE),IF(C2089=4,VLOOKUP(B2089,balance!$AU:$AZ,5,FALSE),IF(C2089=5,VLOOKUP(B2089-1,balance!$AU:$AZ,6,FALSE),0)))))</f>
        <v>10500</v>
      </c>
      <c r="F2089">
        <v>53</v>
      </c>
      <c r="G2089">
        <f>IF(C2089=1,VLOOKUP(FoxFire!B2089,balance!$U:$Z,2,FALSE),IF(C2089=2,VLOOKUP(B2089,balance!$U:$Z,3,FALSE),IF(C2089=3,VLOOKUP(B2089,balance!$U:$Z,4,FALSE),IF(C2089=4,VLOOKUP(B2089,balance!$U:$Z,5,FALSE),IF(C2089=5,VLOOKUP(B2089-1,balance!$U:$Z,6,FALSE),0)))))/100</f>
        <v>5.1700000000000001E-3</v>
      </c>
      <c r="H2089">
        <v>2</v>
      </c>
      <c r="I2089" s="1">
        <f>IF(C2089=1,VLOOKUP(FoxFire!B2089,balance!$AF:$AJ,2,FALSE),IF(C2089=2,VLOOKUP(B2089,balance!$AF:$AJ,3,FALSE),IF(C2089=3,VLOOKUP(B2089,balance!$AF:$AJ,4,FALSE),IF(C2089=4,VLOOKUP(B2089,balance!$AF:$AJ,5,FALSE),IF(C2089=5,VLOOKUP(B2089,balance!$AF:$AK,6,FALSE),0)))))*1000000000000</f>
        <v>3211250000000.0376</v>
      </c>
      <c r="J2089">
        <f>VLOOKUP(B2089,balance!AU:BD,10,FALSE)</f>
        <v>0</v>
      </c>
    </row>
    <row r="2090" spans="1:10" x14ac:dyDescent="0.3">
      <c r="A2090">
        <v>2088</v>
      </c>
      <c r="B2090">
        <f t="shared" si="65"/>
        <v>418</v>
      </c>
      <c r="C2090">
        <f t="shared" si="64"/>
        <v>4</v>
      </c>
      <c r="D2090">
        <v>9026</v>
      </c>
      <c r="E2090" s="1">
        <f>IF(C2090=1,VLOOKUP(B2090,balance!$AU:$AZ,2,FALSE),IF(C2090=2,VLOOKUP(B2090,balance!$AU:$AZ,3,FALSE),IF(C2090=3,VLOOKUP(B2090,balance!$AU:$AZ,4,FALSE),IF(C2090=4,VLOOKUP(B2090,balance!$AU:$AZ,5,FALSE),IF(C2090=5,VLOOKUP(B2090-1,balance!$AU:$AZ,6,FALSE),0)))))</f>
        <v>10500</v>
      </c>
      <c r="F2090">
        <v>53</v>
      </c>
      <c r="G2090">
        <f>IF(C2090=1,VLOOKUP(FoxFire!B2090,balance!$U:$Z,2,FALSE),IF(C2090=2,VLOOKUP(B2090,balance!$U:$Z,3,FALSE),IF(C2090=3,VLOOKUP(B2090,balance!$U:$Z,4,FALSE),IF(C2090=4,VLOOKUP(B2090,balance!$U:$Z,5,FALSE),IF(C2090=5,VLOOKUP(B2090-1,balance!$U:$Z,6,FALSE),0)))))/100</f>
        <v>5.1700000000000001E-3</v>
      </c>
      <c r="H2090">
        <v>2</v>
      </c>
      <c r="I2090" s="1">
        <f>IF(C2090=1,VLOOKUP(FoxFire!B2090,balance!$AF:$AJ,2,FALSE),IF(C2090=2,VLOOKUP(B2090,balance!$AF:$AJ,3,FALSE),IF(C2090=3,VLOOKUP(B2090,balance!$AF:$AJ,4,FALSE),IF(C2090=4,VLOOKUP(B2090,balance!$AF:$AJ,5,FALSE),IF(C2090=5,VLOOKUP(B2090,balance!$AF:$AK,6,FALSE),0)))))*1000000000000</f>
        <v>3211250000000.0376</v>
      </c>
      <c r="J2090">
        <f>VLOOKUP(B2090,balance!AU:BD,10,FALSE)</f>
        <v>0</v>
      </c>
    </row>
    <row r="2091" spans="1:10" x14ac:dyDescent="0.3">
      <c r="A2091">
        <v>2089</v>
      </c>
      <c r="B2091">
        <f t="shared" si="65"/>
        <v>419</v>
      </c>
      <c r="C2091">
        <f t="shared" si="64"/>
        <v>5</v>
      </c>
      <c r="D2091">
        <v>9026</v>
      </c>
      <c r="E2091" s="1">
        <f>IF(C2091=1,VLOOKUP(B2091,balance!$AU:$AZ,2,FALSE),IF(C2091=2,VLOOKUP(B2091,balance!$AU:$AZ,3,FALSE),IF(C2091=3,VLOOKUP(B2091,balance!$AU:$AZ,4,FALSE),IF(C2091=4,VLOOKUP(B2091,balance!$AU:$AZ,5,FALSE),IF(C2091=5,VLOOKUP(B2091-1,balance!$AU:$AZ,6,FALSE),0)))))</f>
        <v>210000</v>
      </c>
      <c r="F2091">
        <v>53</v>
      </c>
      <c r="G2091">
        <f>IF(C2091=1,VLOOKUP(FoxFire!B2091,balance!$U:$Z,2,FALSE),IF(C2091=2,VLOOKUP(B2091,balance!$U:$Z,3,FALSE),IF(C2091=3,VLOOKUP(B2091,balance!$U:$Z,4,FALSE),IF(C2091=4,VLOOKUP(B2091,balance!$U:$Z,5,FALSE),IF(C2091=5,VLOOKUP(B2091-1,balance!$U:$Z,6,FALSE),0)))))/100</f>
        <v>2222.1381000000001</v>
      </c>
      <c r="H2091">
        <v>2</v>
      </c>
      <c r="I2091" s="1">
        <f>IF(C2091=1,VLOOKUP(FoxFire!B2091,balance!$AF:$AJ,2,FALSE),IF(C2091=2,VLOOKUP(B2091,balance!$AF:$AJ,3,FALSE),IF(C2091=3,VLOOKUP(B2091,balance!$AF:$AJ,4,FALSE),IF(C2091=4,VLOOKUP(B2091,balance!$AF:$AJ,5,FALSE),IF(C2091=5,VLOOKUP(B2091,balance!$AF:$AK,6,FALSE),0)))))*1000000000000</f>
        <v>12850000000000.15</v>
      </c>
      <c r="J2091">
        <f>VLOOKUP(B2091,balance!AU:BD,10,FALSE)</f>
        <v>0</v>
      </c>
    </row>
    <row r="2092" spans="1:10" x14ac:dyDescent="0.3">
      <c r="A2092">
        <v>2090</v>
      </c>
      <c r="B2092">
        <f t="shared" si="65"/>
        <v>419</v>
      </c>
      <c r="C2092">
        <f t="shared" si="64"/>
        <v>1</v>
      </c>
      <c r="D2092">
        <v>9026</v>
      </c>
      <c r="E2092" s="1">
        <f>IF(C2092=1,VLOOKUP(B2092,balance!$AU:$AZ,2,FALSE),IF(C2092=2,VLOOKUP(B2092,balance!$AU:$AZ,3,FALSE),IF(C2092=3,VLOOKUP(B2092,balance!$AU:$AZ,4,FALSE),IF(C2092=4,VLOOKUP(B2092,balance!$AU:$AZ,5,FALSE),IF(C2092=5,VLOOKUP(B2092-1,balance!$AU:$AZ,6,FALSE),0)))))</f>
        <v>10500</v>
      </c>
      <c r="F2092">
        <v>53</v>
      </c>
      <c r="G2092">
        <f>IF(C2092=1,VLOOKUP(FoxFire!B2092,balance!$U:$Z,2,FALSE),IF(C2092=2,VLOOKUP(B2092,balance!$U:$Z,3,FALSE),IF(C2092=3,VLOOKUP(B2092,balance!$U:$Z,4,FALSE),IF(C2092=4,VLOOKUP(B2092,balance!$U:$Z,5,FALSE),IF(C2092=5,VLOOKUP(B2092-1,balance!$U:$Z,6,FALSE),0)))))/100</f>
        <v>5.1800000000000006E-3</v>
      </c>
      <c r="H2092">
        <v>2</v>
      </c>
      <c r="I2092" s="1">
        <f>IF(C2092=1,VLOOKUP(FoxFire!B2092,balance!$AF:$AJ,2,FALSE),IF(C2092=2,VLOOKUP(B2092,balance!$AF:$AJ,3,FALSE),IF(C2092=3,VLOOKUP(B2092,balance!$AF:$AJ,4,FALSE),IF(C2092=4,VLOOKUP(B2092,balance!$AF:$AJ,5,FALSE),IF(C2092=5,VLOOKUP(B2092,balance!$AF:$AK,6,FALSE),0)))))*1000000000000</f>
        <v>3212500000000.0376</v>
      </c>
      <c r="J2092">
        <f>VLOOKUP(B2092,balance!AU:BD,10,FALSE)</f>
        <v>0</v>
      </c>
    </row>
    <row r="2093" spans="1:10" x14ac:dyDescent="0.3">
      <c r="A2093">
        <v>2091</v>
      </c>
      <c r="B2093">
        <f t="shared" si="65"/>
        <v>419</v>
      </c>
      <c r="C2093">
        <f t="shared" si="64"/>
        <v>2</v>
      </c>
      <c r="D2093">
        <v>9026</v>
      </c>
      <c r="E2093" s="1">
        <f>IF(C2093=1,VLOOKUP(B2093,balance!$AU:$AZ,2,FALSE),IF(C2093=2,VLOOKUP(B2093,balance!$AU:$AZ,3,FALSE),IF(C2093=3,VLOOKUP(B2093,balance!$AU:$AZ,4,FALSE),IF(C2093=4,VLOOKUP(B2093,balance!$AU:$AZ,5,FALSE),IF(C2093=5,VLOOKUP(B2093-1,balance!$AU:$AZ,6,FALSE),0)))))</f>
        <v>10500</v>
      </c>
      <c r="F2093">
        <v>53</v>
      </c>
      <c r="G2093">
        <f>IF(C2093=1,VLOOKUP(FoxFire!B2093,balance!$U:$Z,2,FALSE),IF(C2093=2,VLOOKUP(B2093,balance!$U:$Z,3,FALSE),IF(C2093=3,VLOOKUP(B2093,balance!$U:$Z,4,FALSE),IF(C2093=4,VLOOKUP(B2093,balance!$U:$Z,5,FALSE),IF(C2093=5,VLOOKUP(B2093-1,balance!$U:$Z,6,FALSE),0)))))/100</f>
        <v>5.1800000000000006E-3</v>
      </c>
      <c r="H2093">
        <v>2</v>
      </c>
      <c r="I2093" s="1">
        <f>IF(C2093=1,VLOOKUP(FoxFire!B2093,balance!$AF:$AJ,2,FALSE),IF(C2093=2,VLOOKUP(B2093,balance!$AF:$AJ,3,FALSE),IF(C2093=3,VLOOKUP(B2093,balance!$AF:$AJ,4,FALSE),IF(C2093=4,VLOOKUP(B2093,balance!$AF:$AJ,5,FALSE),IF(C2093=5,VLOOKUP(B2093,balance!$AF:$AK,6,FALSE),0)))))*1000000000000</f>
        <v>3212500000000.0376</v>
      </c>
      <c r="J2093">
        <f>VLOOKUP(B2093,balance!AU:BD,10,FALSE)</f>
        <v>0</v>
      </c>
    </row>
    <row r="2094" spans="1:10" x14ac:dyDescent="0.3">
      <c r="A2094">
        <v>2092</v>
      </c>
      <c r="B2094">
        <f t="shared" si="65"/>
        <v>419</v>
      </c>
      <c r="C2094">
        <f t="shared" si="64"/>
        <v>3</v>
      </c>
      <c r="D2094">
        <v>9026</v>
      </c>
      <c r="E2094" s="1">
        <f>IF(C2094=1,VLOOKUP(B2094,balance!$AU:$AZ,2,FALSE),IF(C2094=2,VLOOKUP(B2094,balance!$AU:$AZ,3,FALSE),IF(C2094=3,VLOOKUP(B2094,balance!$AU:$AZ,4,FALSE),IF(C2094=4,VLOOKUP(B2094,balance!$AU:$AZ,5,FALSE),IF(C2094=5,VLOOKUP(B2094-1,balance!$AU:$AZ,6,FALSE),0)))))</f>
        <v>10500</v>
      </c>
      <c r="F2094">
        <v>53</v>
      </c>
      <c r="G2094">
        <f>IF(C2094=1,VLOOKUP(FoxFire!B2094,balance!$U:$Z,2,FALSE),IF(C2094=2,VLOOKUP(B2094,balance!$U:$Z,3,FALSE),IF(C2094=3,VLOOKUP(B2094,balance!$U:$Z,4,FALSE),IF(C2094=4,VLOOKUP(B2094,balance!$U:$Z,5,FALSE),IF(C2094=5,VLOOKUP(B2094-1,balance!$U:$Z,6,FALSE),0)))))/100</f>
        <v>5.1800000000000006E-3</v>
      </c>
      <c r="H2094">
        <v>2</v>
      </c>
      <c r="I2094" s="1">
        <f>IF(C2094=1,VLOOKUP(FoxFire!B2094,balance!$AF:$AJ,2,FALSE),IF(C2094=2,VLOOKUP(B2094,balance!$AF:$AJ,3,FALSE),IF(C2094=3,VLOOKUP(B2094,balance!$AF:$AJ,4,FALSE),IF(C2094=4,VLOOKUP(B2094,balance!$AF:$AJ,5,FALSE),IF(C2094=5,VLOOKUP(B2094,balance!$AF:$AK,6,FALSE),0)))))*1000000000000</f>
        <v>3212500000000.0376</v>
      </c>
      <c r="J2094">
        <f>VLOOKUP(B2094,balance!AU:BD,10,FALSE)</f>
        <v>0</v>
      </c>
    </row>
    <row r="2095" spans="1:10" x14ac:dyDescent="0.3">
      <c r="A2095">
        <v>2093</v>
      </c>
      <c r="B2095">
        <f t="shared" si="65"/>
        <v>419</v>
      </c>
      <c r="C2095">
        <f t="shared" si="64"/>
        <v>4</v>
      </c>
      <c r="D2095">
        <v>9026</v>
      </c>
      <c r="E2095" s="1">
        <f>IF(C2095=1,VLOOKUP(B2095,balance!$AU:$AZ,2,FALSE),IF(C2095=2,VLOOKUP(B2095,balance!$AU:$AZ,3,FALSE),IF(C2095=3,VLOOKUP(B2095,balance!$AU:$AZ,4,FALSE),IF(C2095=4,VLOOKUP(B2095,balance!$AU:$AZ,5,FALSE),IF(C2095=5,VLOOKUP(B2095-1,balance!$AU:$AZ,6,FALSE),0)))))</f>
        <v>10500</v>
      </c>
      <c r="F2095">
        <v>53</v>
      </c>
      <c r="G2095">
        <f>IF(C2095=1,VLOOKUP(FoxFire!B2095,balance!$U:$Z,2,FALSE),IF(C2095=2,VLOOKUP(B2095,balance!$U:$Z,3,FALSE),IF(C2095=3,VLOOKUP(B2095,balance!$U:$Z,4,FALSE),IF(C2095=4,VLOOKUP(B2095,balance!$U:$Z,5,FALSE),IF(C2095=5,VLOOKUP(B2095-1,balance!$U:$Z,6,FALSE),0)))))/100</f>
        <v>5.1800000000000006E-3</v>
      </c>
      <c r="H2095">
        <v>2</v>
      </c>
      <c r="I2095" s="1">
        <f>IF(C2095=1,VLOOKUP(FoxFire!B2095,balance!$AF:$AJ,2,FALSE),IF(C2095=2,VLOOKUP(B2095,balance!$AF:$AJ,3,FALSE),IF(C2095=3,VLOOKUP(B2095,balance!$AF:$AJ,4,FALSE),IF(C2095=4,VLOOKUP(B2095,balance!$AF:$AJ,5,FALSE),IF(C2095=5,VLOOKUP(B2095,balance!$AF:$AK,6,FALSE),0)))))*1000000000000</f>
        <v>3212500000000.0376</v>
      </c>
      <c r="J2095">
        <f>VLOOKUP(B2095,balance!AU:BD,10,FALSE)</f>
        <v>0</v>
      </c>
    </row>
    <row r="2096" spans="1:10" x14ac:dyDescent="0.3">
      <c r="A2096">
        <v>2094</v>
      </c>
      <c r="B2096">
        <f t="shared" si="65"/>
        <v>420</v>
      </c>
      <c r="C2096">
        <f t="shared" si="64"/>
        <v>5</v>
      </c>
      <c r="D2096">
        <v>9026</v>
      </c>
      <c r="E2096" s="1">
        <f>IF(C2096=1,VLOOKUP(B2096,balance!$AU:$AZ,2,FALSE),IF(C2096=2,VLOOKUP(B2096,balance!$AU:$AZ,3,FALSE),IF(C2096=3,VLOOKUP(B2096,balance!$AU:$AZ,4,FALSE),IF(C2096=4,VLOOKUP(B2096,balance!$AU:$AZ,5,FALSE),IF(C2096=5,VLOOKUP(B2096-1,balance!$AU:$AZ,6,FALSE),0)))))</f>
        <v>210000</v>
      </c>
      <c r="F2096">
        <v>53</v>
      </c>
      <c r="G2096">
        <f>IF(C2096=1,VLOOKUP(FoxFire!B2096,balance!$U:$Z,2,FALSE),IF(C2096=2,VLOOKUP(B2096,balance!$U:$Z,3,FALSE),IF(C2096=3,VLOOKUP(B2096,balance!$U:$Z,4,FALSE),IF(C2096=4,VLOOKUP(B2096,balance!$U:$Z,5,FALSE),IF(C2096=5,VLOOKUP(B2096-1,balance!$U:$Z,6,FALSE),0)))))/100</f>
        <v>2228.6627000000003</v>
      </c>
      <c r="H2096">
        <v>2</v>
      </c>
      <c r="I2096" s="1">
        <f>IF(C2096=1,VLOOKUP(FoxFire!B2096,balance!$AF:$AJ,2,FALSE),IF(C2096=2,VLOOKUP(B2096,balance!$AF:$AJ,3,FALSE),IF(C2096=3,VLOOKUP(B2096,balance!$AF:$AJ,4,FALSE),IF(C2096=4,VLOOKUP(B2096,balance!$AF:$AJ,5,FALSE),IF(C2096=5,VLOOKUP(B2096,balance!$AF:$AK,6,FALSE),0)))))*1000000000000</f>
        <v>12855000000000.15</v>
      </c>
      <c r="J2096">
        <f>VLOOKUP(B2096,balance!AU:BD,10,FALSE)</f>
        <v>0</v>
      </c>
    </row>
    <row r="2097" spans="1:10" x14ac:dyDescent="0.3">
      <c r="A2097">
        <v>2095</v>
      </c>
      <c r="B2097">
        <f t="shared" si="65"/>
        <v>420</v>
      </c>
      <c r="C2097">
        <f t="shared" si="64"/>
        <v>1</v>
      </c>
      <c r="D2097">
        <v>9026</v>
      </c>
      <c r="E2097" s="1">
        <f>IF(C2097=1,VLOOKUP(B2097,balance!$AU:$AZ,2,FALSE),IF(C2097=2,VLOOKUP(B2097,balance!$AU:$AZ,3,FALSE),IF(C2097=3,VLOOKUP(B2097,balance!$AU:$AZ,4,FALSE),IF(C2097=4,VLOOKUP(B2097,balance!$AU:$AZ,5,FALSE),IF(C2097=5,VLOOKUP(B2097-1,balance!$AU:$AZ,6,FALSE),0)))))</f>
        <v>10500</v>
      </c>
      <c r="F2097">
        <v>53</v>
      </c>
      <c r="G2097">
        <f>IF(C2097=1,VLOOKUP(FoxFire!B2097,balance!$U:$Z,2,FALSE),IF(C2097=2,VLOOKUP(B2097,balance!$U:$Z,3,FALSE),IF(C2097=3,VLOOKUP(B2097,balance!$U:$Z,4,FALSE),IF(C2097=4,VLOOKUP(B2097,balance!$U:$Z,5,FALSE),IF(C2097=5,VLOOKUP(B2097-1,balance!$U:$Z,6,FALSE),0)))))/100</f>
        <v>5.1900000000000002E-3</v>
      </c>
      <c r="H2097">
        <v>2</v>
      </c>
      <c r="I2097" s="1">
        <f>IF(C2097=1,VLOOKUP(FoxFire!B2097,balance!$AF:$AJ,2,FALSE),IF(C2097=2,VLOOKUP(B2097,balance!$AF:$AJ,3,FALSE),IF(C2097=3,VLOOKUP(B2097,balance!$AF:$AJ,4,FALSE),IF(C2097=4,VLOOKUP(B2097,balance!$AF:$AJ,5,FALSE),IF(C2097=5,VLOOKUP(B2097,balance!$AF:$AK,6,FALSE),0)))))*1000000000000</f>
        <v>3213750000000.0376</v>
      </c>
      <c r="J2097">
        <f>VLOOKUP(B2097,balance!AU:BD,10,FALSE)</f>
        <v>0</v>
      </c>
    </row>
    <row r="2098" spans="1:10" x14ac:dyDescent="0.3">
      <c r="A2098">
        <v>2096</v>
      </c>
      <c r="B2098">
        <f t="shared" si="65"/>
        <v>420</v>
      </c>
      <c r="C2098">
        <f t="shared" si="64"/>
        <v>2</v>
      </c>
      <c r="D2098">
        <v>9026</v>
      </c>
      <c r="E2098" s="1">
        <f>IF(C2098=1,VLOOKUP(B2098,balance!$AU:$AZ,2,FALSE),IF(C2098=2,VLOOKUP(B2098,balance!$AU:$AZ,3,FALSE),IF(C2098=3,VLOOKUP(B2098,balance!$AU:$AZ,4,FALSE),IF(C2098=4,VLOOKUP(B2098,balance!$AU:$AZ,5,FALSE),IF(C2098=5,VLOOKUP(B2098-1,balance!$AU:$AZ,6,FALSE),0)))))</f>
        <v>10500</v>
      </c>
      <c r="F2098">
        <v>53</v>
      </c>
      <c r="G2098">
        <f>IF(C2098=1,VLOOKUP(FoxFire!B2098,balance!$U:$Z,2,FALSE),IF(C2098=2,VLOOKUP(B2098,balance!$U:$Z,3,FALSE),IF(C2098=3,VLOOKUP(B2098,balance!$U:$Z,4,FALSE),IF(C2098=4,VLOOKUP(B2098,balance!$U:$Z,5,FALSE),IF(C2098=5,VLOOKUP(B2098-1,balance!$U:$Z,6,FALSE),0)))))/100</f>
        <v>5.1900000000000002E-3</v>
      </c>
      <c r="H2098">
        <v>2</v>
      </c>
      <c r="I2098" s="1">
        <f>IF(C2098=1,VLOOKUP(FoxFire!B2098,balance!$AF:$AJ,2,FALSE),IF(C2098=2,VLOOKUP(B2098,balance!$AF:$AJ,3,FALSE),IF(C2098=3,VLOOKUP(B2098,balance!$AF:$AJ,4,FALSE),IF(C2098=4,VLOOKUP(B2098,balance!$AF:$AJ,5,FALSE),IF(C2098=5,VLOOKUP(B2098,balance!$AF:$AK,6,FALSE),0)))))*1000000000000</f>
        <v>3213750000000.0376</v>
      </c>
      <c r="J2098">
        <f>VLOOKUP(B2098,balance!AU:BD,10,FALSE)</f>
        <v>0</v>
      </c>
    </row>
    <row r="2099" spans="1:10" x14ac:dyDescent="0.3">
      <c r="A2099">
        <v>2097</v>
      </c>
      <c r="B2099">
        <f t="shared" si="65"/>
        <v>420</v>
      </c>
      <c r="C2099">
        <f t="shared" si="64"/>
        <v>3</v>
      </c>
      <c r="D2099">
        <v>9026</v>
      </c>
      <c r="E2099" s="1">
        <f>IF(C2099=1,VLOOKUP(B2099,balance!$AU:$AZ,2,FALSE),IF(C2099=2,VLOOKUP(B2099,balance!$AU:$AZ,3,FALSE),IF(C2099=3,VLOOKUP(B2099,balance!$AU:$AZ,4,FALSE),IF(C2099=4,VLOOKUP(B2099,balance!$AU:$AZ,5,FALSE),IF(C2099=5,VLOOKUP(B2099-1,balance!$AU:$AZ,6,FALSE),0)))))</f>
        <v>10500</v>
      </c>
      <c r="F2099">
        <v>53</v>
      </c>
      <c r="G2099">
        <f>IF(C2099=1,VLOOKUP(FoxFire!B2099,balance!$U:$Z,2,FALSE),IF(C2099=2,VLOOKUP(B2099,balance!$U:$Z,3,FALSE),IF(C2099=3,VLOOKUP(B2099,balance!$U:$Z,4,FALSE),IF(C2099=4,VLOOKUP(B2099,balance!$U:$Z,5,FALSE),IF(C2099=5,VLOOKUP(B2099-1,balance!$U:$Z,6,FALSE),0)))))/100</f>
        <v>5.1900000000000002E-3</v>
      </c>
      <c r="H2099">
        <v>2</v>
      </c>
      <c r="I2099" s="1">
        <f>IF(C2099=1,VLOOKUP(FoxFire!B2099,balance!$AF:$AJ,2,FALSE),IF(C2099=2,VLOOKUP(B2099,balance!$AF:$AJ,3,FALSE),IF(C2099=3,VLOOKUP(B2099,balance!$AF:$AJ,4,FALSE),IF(C2099=4,VLOOKUP(B2099,balance!$AF:$AJ,5,FALSE),IF(C2099=5,VLOOKUP(B2099,balance!$AF:$AK,6,FALSE),0)))))*1000000000000</f>
        <v>3213750000000.0376</v>
      </c>
      <c r="J2099">
        <f>VLOOKUP(B2099,balance!AU:BD,10,FALSE)</f>
        <v>0</v>
      </c>
    </row>
    <row r="2100" spans="1:10" x14ac:dyDescent="0.3">
      <c r="A2100">
        <v>2098</v>
      </c>
      <c r="B2100">
        <f t="shared" si="65"/>
        <v>420</v>
      </c>
      <c r="C2100">
        <f t="shared" si="64"/>
        <v>4</v>
      </c>
      <c r="D2100">
        <v>9026</v>
      </c>
      <c r="E2100" s="1">
        <f>IF(C2100=1,VLOOKUP(B2100,balance!$AU:$AZ,2,FALSE),IF(C2100=2,VLOOKUP(B2100,balance!$AU:$AZ,3,FALSE),IF(C2100=3,VLOOKUP(B2100,balance!$AU:$AZ,4,FALSE),IF(C2100=4,VLOOKUP(B2100,balance!$AU:$AZ,5,FALSE),IF(C2100=5,VLOOKUP(B2100-1,balance!$AU:$AZ,6,FALSE),0)))))</f>
        <v>10500</v>
      </c>
      <c r="F2100">
        <v>53</v>
      </c>
      <c r="G2100">
        <f>IF(C2100=1,VLOOKUP(FoxFire!B2100,balance!$U:$Z,2,FALSE),IF(C2100=2,VLOOKUP(B2100,balance!$U:$Z,3,FALSE),IF(C2100=3,VLOOKUP(B2100,balance!$U:$Z,4,FALSE),IF(C2100=4,VLOOKUP(B2100,balance!$U:$Z,5,FALSE),IF(C2100=5,VLOOKUP(B2100-1,balance!$U:$Z,6,FALSE),0)))))/100</f>
        <v>5.1900000000000002E-3</v>
      </c>
      <c r="H2100">
        <v>2</v>
      </c>
      <c r="I2100" s="1">
        <f>IF(C2100=1,VLOOKUP(FoxFire!B2100,balance!$AF:$AJ,2,FALSE),IF(C2100=2,VLOOKUP(B2100,balance!$AF:$AJ,3,FALSE),IF(C2100=3,VLOOKUP(B2100,balance!$AF:$AJ,4,FALSE),IF(C2100=4,VLOOKUP(B2100,balance!$AF:$AJ,5,FALSE),IF(C2100=5,VLOOKUP(B2100,balance!$AF:$AK,6,FALSE),0)))))*1000000000000</f>
        <v>3213750000000.0376</v>
      </c>
      <c r="J2100">
        <f>VLOOKUP(B2100,balance!AU:BD,10,FALSE)</f>
        <v>0</v>
      </c>
    </row>
    <row r="2101" spans="1:10" x14ac:dyDescent="0.3">
      <c r="A2101">
        <v>2099</v>
      </c>
      <c r="B2101">
        <f t="shared" si="65"/>
        <v>421</v>
      </c>
      <c r="C2101">
        <f t="shared" si="64"/>
        <v>5</v>
      </c>
      <c r="D2101">
        <v>9026</v>
      </c>
      <c r="E2101" s="1">
        <f>IF(C2101=1,VLOOKUP(B2101,balance!$AU:$AZ,2,FALSE),IF(C2101=2,VLOOKUP(B2101,balance!$AU:$AZ,3,FALSE),IF(C2101=3,VLOOKUP(B2101,balance!$AU:$AZ,4,FALSE),IF(C2101=4,VLOOKUP(B2101,balance!$AU:$AZ,5,FALSE),IF(C2101=5,VLOOKUP(B2101-1,balance!$AU:$AZ,6,FALSE),0)))))</f>
        <v>210000</v>
      </c>
      <c r="F2101">
        <v>53</v>
      </c>
      <c r="G2101">
        <f>IF(C2101=1,VLOOKUP(FoxFire!B2101,balance!$U:$Z,2,FALSE),IF(C2101=2,VLOOKUP(B2101,balance!$U:$Z,3,FALSE),IF(C2101=3,VLOOKUP(B2101,balance!$U:$Z,4,FALSE),IF(C2101=4,VLOOKUP(B2101,balance!$U:$Z,5,FALSE),IF(C2101=5,VLOOKUP(B2101-1,balance!$U:$Z,6,FALSE),0)))))/100</f>
        <v>2235.1981000000001</v>
      </c>
      <c r="H2101">
        <v>2</v>
      </c>
      <c r="I2101" s="1">
        <f>IF(C2101=1,VLOOKUP(FoxFire!B2101,balance!$AF:$AJ,2,FALSE),IF(C2101=2,VLOOKUP(B2101,balance!$AF:$AJ,3,FALSE),IF(C2101=3,VLOOKUP(B2101,balance!$AF:$AJ,4,FALSE),IF(C2101=4,VLOOKUP(B2101,balance!$AF:$AJ,5,FALSE),IF(C2101=5,VLOOKUP(B2101,balance!$AF:$AK,6,FALSE),0)))))*1000000000000</f>
        <v>12860000000000.15</v>
      </c>
      <c r="J2101">
        <f>VLOOKUP(B2101,balance!AU:BD,10,FALSE)</f>
        <v>0</v>
      </c>
    </row>
    <row r="2102" spans="1:10" x14ac:dyDescent="0.3">
      <c r="A2102">
        <v>2100</v>
      </c>
      <c r="B2102">
        <f t="shared" si="65"/>
        <v>421</v>
      </c>
      <c r="C2102">
        <f t="shared" si="64"/>
        <v>1</v>
      </c>
      <c r="D2102">
        <v>9026</v>
      </c>
      <c r="E2102" s="1">
        <f>IF(C2102=1,VLOOKUP(B2102,balance!$AU:$AZ,2,FALSE),IF(C2102=2,VLOOKUP(B2102,balance!$AU:$AZ,3,FALSE),IF(C2102=3,VLOOKUP(B2102,balance!$AU:$AZ,4,FALSE),IF(C2102=4,VLOOKUP(B2102,balance!$AU:$AZ,5,FALSE),IF(C2102=5,VLOOKUP(B2102-1,balance!$AU:$AZ,6,FALSE),0)))))</f>
        <v>10500</v>
      </c>
      <c r="F2102">
        <v>53</v>
      </c>
      <c r="G2102">
        <f>IF(C2102=1,VLOOKUP(FoxFire!B2102,balance!$U:$Z,2,FALSE),IF(C2102=2,VLOOKUP(B2102,balance!$U:$Z,3,FALSE),IF(C2102=3,VLOOKUP(B2102,balance!$U:$Z,4,FALSE),IF(C2102=4,VLOOKUP(B2102,balance!$U:$Z,5,FALSE),IF(C2102=5,VLOOKUP(B2102-1,balance!$U:$Z,6,FALSE),0)))))/100</f>
        <v>5.1999999999999998E-3</v>
      </c>
      <c r="H2102">
        <v>2</v>
      </c>
      <c r="I2102" s="1">
        <f>IF(C2102=1,VLOOKUP(FoxFire!B2102,balance!$AF:$AJ,2,FALSE),IF(C2102=2,VLOOKUP(B2102,balance!$AF:$AJ,3,FALSE),IF(C2102=3,VLOOKUP(B2102,balance!$AF:$AJ,4,FALSE),IF(C2102=4,VLOOKUP(B2102,balance!$AF:$AJ,5,FALSE),IF(C2102=5,VLOOKUP(B2102,balance!$AF:$AK,6,FALSE),0)))))*1000000000000</f>
        <v>3215000000000.0376</v>
      </c>
      <c r="J2102">
        <f>VLOOKUP(B2102,balance!AU:BD,10,FALSE)</f>
        <v>0</v>
      </c>
    </row>
    <row r="2103" spans="1:10" x14ac:dyDescent="0.3">
      <c r="A2103">
        <v>2101</v>
      </c>
      <c r="B2103">
        <f t="shared" si="65"/>
        <v>421</v>
      </c>
      <c r="C2103">
        <f t="shared" si="64"/>
        <v>2</v>
      </c>
      <c r="D2103">
        <v>9026</v>
      </c>
      <c r="E2103" s="1">
        <f>IF(C2103=1,VLOOKUP(B2103,balance!$AU:$AZ,2,FALSE),IF(C2103=2,VLOOKUP(B2103,balance!$AU:$AZ,3,FALSE),IF(C2103=3,VLOOKUP(B2103,balance!$AU:$AZ,4,FALSE),IF(C2103=4,VLOOKUP(B2103,balance!$AU:$AZ,5,FALSE),IF(C2103=5,VLOOKUP(B2103-1,balance!$AU:$AZ,6,FALSE),0)))))</f>
        <v>10500</v>
      </c>
      <c r="F2103">
        <v>53</v>
      </c>
      <c r="G2103">
        <f>IF(C2103=1,VLOOKUP(FoxFire!B2103,balance!$U:$Z,2,FALSE),IF(C2103=2,VLOOKUP(B2103,balance!$U:$Z,3,FALSE),IF(C2103=3,VLOOKUP(B2103,balance!$U:$Z,4,FALSE),IF(C2103=4,VLOOKUP(B2103,balance!$U:$Z,5,FALSE),IF(C2103=5,VLOOKUP(B2103-1,balance!$U:$Z,6,FALSE),0)))))/100</f>
        <v>5.1999999999999998E-3</v>
      </c>
      <c r="H2103">
        <v>2</v>
      </c>
      <c r="I2103" s="1">
        <f>IF(C2103=1,VLOOKUP(FoxFire!B2103,balance!$AF:$AJ,2,FALSE),IF(C2103=2,VLOOKUP(B2103,balance!$AF:$AJ,3,FALSE),IF(C2103=3,VLOOKUP(B2103,balance!$AF:$AJ,4,FALSE),IF(C2103=4,VLOOKUP(B2103,balance!$AF:$AJ,5,FALSE),IF(C2103=5,VLOOKUP(B2103,balance!$AF:$AK,6,FALSE),0)))))*1000000000000</f>
        <v>3215000000000.0376</v>
      </c>
      <c r="J2103">
        <f>VLOOKUP(B2103,balance!AU:BD,10,FALSE)</f>
        <v>0</v>
      </c>
    </row>
    <row r="2104" spans="1:10" x14ac:dyDescent="0.3">
      <c r="A2104">
        <v>2102</v>
      </c>
      <c r="B2104">
        <f t="shared" si="65"/>
        <v>421</v>
      </c>
      <c r="C2104">
        <f t="shared" si="64"/>
        <v>3</v>
      </c>
      <c r="D2104">
        <v>9026</v>
      </c>
      <c r="E2104" s="1">
        <f>IF(C2104=1,VLOOKUP(B2104,balance!$AU:$AZ,2,FALSE),IF(C2104=2,VLOOKUP(B2104,balance!$AU:$AZ,3,FALSE),IF(C2104=3,VLOOKUP(B2104,balance!$AU:$AZ,4,FALSE),IF(C2104=4,VLOOKUP(B2104,balance!$AU:$AZ,5,FALSE),IF(C2104=5,VLOOKUP(B2104-1,balance!$AU:$AZ,6,FALSE),0)))))</f>
        <v>10500</v>
      </c>
      <c r="F2104">
        <v>53</v>
      </c>
      <c r="G2104">
        <f>IF(C2104=1,VLOOKUP(FoxFire!B2104,balance!$U:$Z,2,FALSE),IF(C2104=2,VLOOKUP(B2104,balance!$U:$Z,3,FALSE),IF(C2104=3,VLOOKUP(B2104,balance!$U:$Z,4,FALSE),IF(C2104=4,VLOOKUP(B2104,balance!$U:$Z,5,FALSE),IF(C2104=5,VLOOKUP(B2104-1,balance!$U:$Z,6,FALSE),0)))))/100</f>
        <v>5.1999999999999998E-3</v>
      </c>
      <c r="H2104">
        <v>2</v>
      </c>
      <c r="I2104" s="1">
        <f>IF(C2104=1,VLOOKUP(FoxFire!B2104,balance!$AF:$AJ,2,FALSE),IF(C2104=2,VLOOKUP(B2104,balance!$AF:$AJ,3,FALSE),IF(C2104=3,VLOOKUP(B2104,balance!$AF:$AJ,4,FALSE),IF(C2104=4,VLOOKUP(B2104,balance!$AF:$AJ,5,FALSE),IF(C2104=5,VLOOKUP(B2104,balance!$AF:$AK,6,FALSE),0)))))*1000000000000</f>
        <v>3215000000000.0376</v>
      </c>
      <c r="J2104">
        <f>VLOOKUP(B2104,balance!AU:BD,10,FALSE)</f>
        <v>0</v>
      </c>
    </row>
    <row r="2105" spans="1:10" x14ac:dyDescent="0.3">
      <c r="A2105">
        <v>2103</v>
      </c>
      <c r="B2105">
        <f t="shared" si="65"/>
        <v>421</v>
      </c>
      <c r="C2105">
        <f t="shared" si="64"/>
        <v>4</v>
      </c>
      <c r="D2105">
        <v>9026</v>
      </c>
      <c r="E2105" s="1">
        <f>IF(C2105=1,VLOOKUP(B2105,balance!$AU:$AZ,2,FALSE),IF(C2105=2,VLOOKUP(B2105,balance!$AU:$AZ,3,FALSE),IF(C2105=3,VLOOKUP(B2105,balance!$AU:$AZ,4,FALSE),IF(C2105=4,VLOOKUP(B2105,balance!$AU:$AZ,5,FALSE),IF(C2105=5,VLOOKUP(B2105-1,balance!$AU:$AZ,6,FALSE),0)))))</f>
        <v>10500</v>
      </c>
      <c r="F2105">
        <v>53</v>
      </c>
      <c r="G2105">
        <f>IF(C2105=1,VLOOKUP(FoxFire!B2105,balance!$U:$Z,2,FALSE),IF(C2105=2,VLOOKUP(B2105,balance!$U:$Z,3,FALSE),IF(C2105=3,VLOOKUP(B2105,balance!$U:$Z,4,FALSE),IF(C2105=4,VLOOKUP(B2105,balance!$U:$Z,5,FALSE),IF(C2105=5,VLOOKUP(B2105-1,balance!$U:$Z,6,FALSE),0)))))/100</f>
        <v>5.1999999999999998E-3</v>
      </c>
      <c r="H2105">
        <v>2</v>
      </c>
      <c r="I2105" s="1">
        <f>IF(C2105=1,VLOOKUP(FoxFire!B2105,balance!$AF:$AJ,2,FALSE),IF(C2105=2,VLOOKUP(B2105,balance!$AF:$AJ,3,FALSE),IF(C2105=3,VLOOKUP(B2105,balance!$AF:$AJ,4,FALSE),IF(C2105=4,VLOOKUP(B2105,balance!$AF:$AJ,5,FALSE),IF(C2105=5,VLOOKUP(B2105,balance!$AF:$AK,6,FALSE),0)))))*1000000000000</f>
        <v>3215000000000.0376</v>
      </c>
      <c r="J2105">
        <f>VLOOKUP(B2105,balance!AU:BD,10,FALSE)</f>
        <v>0</v>
      </c>
    </row>
    <row r="2106" spans="1:10" x14ac:dyDescent="0.3">
      <c r="A2106">
        <v>2104</v>
      </c>
      <c r="B2106">
        <f t="shared" si="65"/>
        <v>422</v>
      </c>
      <c r="C2106">
        <f t="shared" si="64"/>
        <v>5</v>
      </c>
      <c r="D2106">
        <v>9026</v>
      </c>
      <c r="E2106" s="1">
        <f>IF(C2106=1,VLOOKUP(B2106,balance!$AU:$AZ,2,FALSE),IF(C2106=2,VLOOKUP(B2106,balance!$AU:$AZ,3,FALSE),IF(C2106=3,VLOOKUP(B2106,balance!$AU:$AZ,4,FALSE),IF(C2106=4,VLOOKUP(B2106,balance!$AU:$AZ,5,FALSE),IF(C2106=5,VLOOKUP(B2106-1,balance!$AU:$AZ,6,FALSE),0)))))</f>
        <v>210000</v>
      </c>
      <c r="F2106">
        <v>53</v>
      </c>
      <c r="G2106">
        <f>IF(C2106=1,VLOOKUP(FoxFire!B2106,balance!$U:$Z,2,FALSE),IF(C2106=2,VLOOKUP(B2106,balance!$U:$Z,3,FALSE),IF(C2106=3,VLOOKUP(B2106,balance!$U:$Z,4,FALSE),IF(C2106=4,VLOOKUP(B2106,balance!$U:$Z,5,FALSE),IF(C2106=5,VLOOKUP(B2106-1,balance!$U:$Z,6,FALSE),0)))))/100</f>
        <v>2241.7443000000003</v>
      </c>
      <c r="H2106">
        <v>2</v>
      </c>
      <c r="I2106" s="1">
        <f>IF(C2106=1,VLOOKUP(FoxFire!B2106,balance!$AF:$AJ,2,FALSE),IF(C2106=2,VLOOKUP(B2106,balance!$AF:$AJ,3,FALSE),IF(C2106=3,VLOOKUP(B2106,balance!$AF:$AJ,4,FALSE),IF(C2106=4,VLOOKUP(B2106,balance!$AF:$AJ,5,FALSE),IF(C2106=5,VLOOKUP(B2106,balance!$AF:$AK,6,FALSE),0)))))*1000000000000</f>
        <v>12865000000000.15</v>
      </c>
      <c r="J2106">
        <f>VLOOKUP(B2106,balance!AU:BD,10,FALSE)</f>
        <v>0</v>
      </c>
    </row>
    <row r="2107" spans="1:10" x14ac:dyDescent="0.3">
      <c r="A2107">
        <v>2105</v>
      </c>
      <c r="B2107">
        <f t="shared" si="65"/>
        <v>422</v>
      </c>
      <c r="C2107">
        <f t="shared" si="64"/>
        <v>1</v>
      </c>
      <c r="D2107">
        <v>9026</v>
      </c>
      <c r="E2107" s="1">
        <f>IF(C2107=1,VLOOKUP(B2107,balance!$AU:$AZ,2,FALSE),IF(C2107=2,VLOOKUP(B2107,balance!$AU:$AZ,3,FALSE),IF(C2107=3,VLOOKUP(B2107,balance!$AU:$AZ,4,FALSE),IF(C2107=4,VLOOKUP(B2107,balance!$AU:$AZ,5,FALSE),IF(C2107=5,VLOOKUP(B2107-1,balance!$AU:$AZ,6,FALSE),0)))))</f>
        <v>10500</v>
      </c>
      <c r="F2107">
        <v>53</v>
      </c>
      <c r="G2107">
        <f>IF(C2107=1,VLOOKUP(FoxFire!B2107,balance!$U:$Z,2,FALSE),IF(C2107=2,VLOOKUP(B2107,balance!$U:$Z,3,FALSE),IF(C2107=3,VLOOKUP(B2107,balance!$U:$Z,4,FALSE),IF(C2107=4,VLOOKUP(B2107,balance!$U:$Z,5,FALSE),IF(C2107=5,VLOOKUP(B2107-1,balance!$U:$Z,6,FALSE),0)))))/100</f>
        <v>5.2100000000000002E-3</v>
      </c>
      <c r="H2107">
        <v>2</v>
      </c>
      <c r="I2107" s="1">
        <f>IF(C2107=1,VLOOKUP(FoxFire!B2107,balance!$AF:$AJ,2,FALSE),IF(C2107=2,VLOOKUP(B2107,balance!$AF:$AJ,3,FALSE),IF(C2107=3,VLOOKUP(B2107,balance!$AF:$AJ,4,FALSE),IF(C2107=4,VLOOKUP(B2107,balance!$AF:$AJ,5,FALSE),IF(C2107=5,VLOOKUP(B2107,balance!$AF:$AK,6,FALSE),0)))))*1000000000000</f>
        <v>3216250000000.0376</v>
      </c>
      <c r="J2107">
        <f>VLOOKUP(B2107,balance!AU:BD,10,FALSE)</f>
        <v>0</v>
      </c>
    </row>
    <row r="2108" spans="1:10" x14ac:dyDescent="0.3">
      <c r="A2108">
        <v>2106</v>
      </c>
      <c r="B2108">
        <f t="shared" si="65"/>
        <v>422</v>
      </c>
      <c r="C2108">
        <f t="shared" si="64"/>
        <v>2</v>
      </c>
      <c r="D2108">
        <v>9026</v>
      </c>
      <c r="E2108" s="1">
        <f>IF(C2108=1,VLOOKUP(B2108,balance!$AU:$AZ,2,FALSE),IF(C2108=2,VLOOKUP(B2108,balance!$AU:$AZ,3,FALSE),IF(C2108=3,VLOOKUP(B2108,balance!$AU:$AZ,4,FALSE),IF(C2108=4,VLOOKUP(B2108,balance!$AU:$AZ,5,FALSE),IF(C2108=5,VLOOKUP(B2108-1,balance!$AU:$AZ,6,FALSE),0)))))</f>
        <v>10500</v>
      </c>
      <c r="F2108">
        <v>53</v>
      </c>
      <c r="G2108">
        <f>IF(C2108=1,VLOOKUP(FoxFire!B2108,balance!$U:$Z,2,FALSE),IF(C2108=2,VLOOKUP(B2108,balance!$U:$Z,3,FALSE),IF(C2108=3,VLOOKUP(B2108,balance!$U:$Z,4,FALSE),IF(C2108=4,VLOOKUP(B2108,balance!$U:$Z,5,FALSE),IF(C2108=5,VLOOKUP(B2108-1,balance!$U:$Z,6,FALSE),0)))))/100</f>
        <v>5.2100000000000002E-3</v>
      </c>
      <c r="H2108">
        <v>2</v>
      </c>
      <c r="I2108" s="1">
        <f>IF(C2108=1,VLOOKUP(FoxFire!B2108,balance!$AF:$AJ,2,FALSE),IF(C2108=2,VLOOKUP(B2108,balance!$AF:$AJ,3,FALSE),IF(C2108=3,VLOOKUP(B2108,balance!$AF:$AJ,4,FALSE),IF(C2108=4,VLOOKUP(B2108,balance!$AF:$AJ,5,FALSE),IF(C2108=5,VLOOKUP(B2108,balance!$AF:$AK,6,FALSE),0)))))*1000000000000</f>
        <v>3216250000000.0376</v>
      </c>
      <c r="J2108">
        <f>VLOOKUP(B2108,balance!AU:BD,10,FALSE)</f>
        <v>0</v>
      </c>
    </row>
    <row r="2109" spans="1:10" x14ac:dyDescent="0.3">
      <c r="A2109">
        <v>2107</v>
      </c>
      <c r="B2109">
        <f t="shared" si="65"/>
        <v>422</v>
      </c>
      <c r="C2109">
        <f t="shared" si="64"/>
        <v>3</v>
      </c>
      <c r="D2109">
        <v>9026</v>
      </c>
      <c r="E2109" s="1">
        <f>IF(C2109=1,VLOOKUP(B2109,balance!$AU:$AZ,2,FALSE),IF(C2109=2,VLOOKUP(B2109,balance!$AU:$AZ,3,FALSE),IF(C2109=3,VLOOKUP(B2109,balance!$AU:$AZ,4,FALSE),IF(C2109=4,VLOOKUP(B2109,balance!$AU:$AZ,5,FALSE),IF(C2109=5,VLOOKUP(B2109-1,balance!$AU:$AZ,6,FALSE),0)))))</f>
        <v>10500</v>
      </c>
      <c r="F2109">
        <v>53</v>
      </c>
      <c r="G2109">
        <f>IF(C2109=1,VLOOKUP(FoxFire!B2109,balance!$U:$Z,2,FALSE),IF(C2109=2,VLOOKUP(B2109,balance!$U:$Z,3,FALSE),IF(C2109=3,VLOOKUP(B2109,balance!$U:$Z,4,FALSE),IF(C2109=4,VLOOKUP(B2109,balance!$U:$Z,5,FALSE),IF(C2109=5,VLOOKUP(B2109-1,balance!$U:$Z,6,FALSE),0)))))/100</f>
        <v>5.2100000000000002E-3</v>
      </c>
      <c r="H2109">
        <v>2</v>
      </c>
      <c r="I2109" s="1">
        <f>IF(C2109=1,VLOOKUP(FoxFire!B2109,balance!$AF:$AJ,2,FALSE),IF(C2109=2,VLOOKUP(B2109,balance!$AF:$AJ,3,FALSE),IF(C2109=3,VLOOKUP(B2109,balance!$AF:$AJ,4,FALSE),IF(C2109=4,VLOOKUP(B2109,balance!$AF:$AJ,5,FALSE),IF(C2109=5,VLOOKUP(B2109,balance!$AF:$AK,6,FALSE),0)))))*1000000000000</f>
        <v>3216250000000.0376</v>
      </c>
      <c r="J2109">
        <f>VLOOKUP(B2109,balance!AU:BD,10,FALSE)</f>
        <v>0</v>
      </c>
    </row>
    <row r="2110" spans="1:10" x14ac:dyDescent="0.3">
      <c r="A2110">
        <v>2108</v>
      </c>
      <c r="B2110">
        <f t="shared" si="65"/>
        <v>422</v>
      </c>
      <c r="C2110">
        <f t="shared" si="64"/>
        <v>4</v>
      </c>
      <c r="D2110">
        <v>9026</v>
      </c>
      <c r="E2110" s="1">
        <f>IF(C2110=1,VLOOKUP(B2110,balance!$AU:$AZ,2,FALSE),IF(C2110=2,VLOOKUP(B2110,balance!$AU:$AZ,3,FALSE),IF(C2110=3,VLOOKUP(B2110,balance!$AU:$AZ,4,FALSE),IF(C2110=4,VLOOKUP(B2110,balance!$AU:$AZ,5,FALSE),IF(C2110=5,VLOOKUP(B2110-1,balance!$AU:$AZ,6,FALSE),0)))))</f>
        <v>10500</v>
      </c>
      <c r="F2110">
        <v>53</v>
      </c>
      <c r="G2110">
        <f>IF(C2110=1,VLOOKUP(FoxFire!B2110,balance!$U:$Z,2,FALSE),IF(C2110=2,VLOOKUP(B2110,balance!$U:$Z,3,FALSE),IF(C2110=3,VLOOKUP(B2110,balance!$U:$Z,4,FALSE),IF(C2110=4,VLOOKUP(B2110,balance!$U:$Z,5,FALSE),IF(C2110=5,VLOOKUP(B2110-1,balance!$U:$Z,6,FALSE),0)))))/100</f>
        <v>5.2100000000000002E-3</v>
      </c>
      <c r="H2110">
        <v>2</v>
      </c>
      <c r="I2110" s="1">
        <f>IF(C2110=1,VLOOKUP(FoxFire!B2110,balance!$AF:$AJ,2,FALSE),IF(C2110=2,VLOOKUP(B2110,balance!$AF:$AJ,3,FALSE),IF(C2110=3,VLOOKUP(B2110,balance!$AF:$AJ,4,FALSE),IF(C2110=4,VLOOKUP(B2110,balance!$AF:$AJ,5,FALSE),IF(C2110=5,VLOOKUP(B2110,balance!$AF:$AK,6,FALSE),0)))))*1000000000000</f>
        <v>3216250000000.0376</v>
      </c>
      <c r="J2110">
        <f>VLOOKUP(B2110,balance!AU:BD,10,FALSE)</f>
        <v>0</v>
      </c>
    </row>
    <row r="2111" spans="1:10" x14ac:dyDescent="0.3">
      <c r="A2111">
        <v>2109</v>
      </c>
      <c r="B2111">
        <f t="shared" si="65"/>
        <v>423</v>
      </c>
      <c r="C2111">
        <f t="shared" si="64"/>
        <v>5</v>
      </c>
      <c r="D2111">
        <v>9026</v>
      </c>
      <c r="E2111" s="1">
        <f>IF(C2111=1,VLOOKUP(B2111,balance!$AU:$AZ,2,FALSE),IF(C2111=2,VLOOKUP(B2111,balance!$AU:$AZ,3,FALSE),IF(C2111=3,VLOOKUP(B2111,balance!$AU:$AZ,4,FALSE),IF(C2111=4,VLOOKUP(B2111,balance!$AU:$AZ,5,FALSE),IF(C2111=5,VLOOKUP(B2111-1,balance!$AU:$AZ,6,FALSE),0)))))</f>
        <v>210000</v>
      </c>
      <c r="F2111">
        <v>53</v>
      </c>
      <c r="G2111">
        <f>IF(C2111=1,VLOOKUP(FoxFire!B2111,balance!$U:$Z,2,FALSE),IF(C2111=2,VLOOKUP(B2111,balance!$U:$Z,3,FALSE),IF(C2111=3,VLOOKUP(B2111,balance!$U:$Z,4,FALSE),IF(C2111=4,VLOOKUP(B2111,balance!$U:$Z,5,FALSE),IF(C2111=5,VLOOKUP(B2111-1,balance!$U:$Z,6,FALSE),0)))))/100</f>
        <v>2248.3014000000003</v>
      </c>
      <c r="H2111">
        <v>2</v>
      </c>
      <c r="I2111" s="1">
        <f>IF(C2111=1,VLOOKUP(FoxFire!B2111,balance!$AF:$AJ,2,FALSE),IF(C2111=2,VLOOKUP(B2111,balance!$AF:$AJ,3,FALSE),IF(C2111=3,VLOOKUP(B2111,balance!$AF:$AJ,4,FALSE),IF(C2111=4,VLOOKUP(B2111,balance!$AF:$AJ,5,FALSE),IF(C2111=5,VLOOKUP(B2111,balance!$AF:$AK,6,FALSE),0)))))*1000000000000</f>
        <v>12870000000000.15</v>
      </c>
      <c r="J2111">
        <f>VLOOKUP(B2111,balance!AU:BD,10,FALSE)</f>
        <v>0</v>
      </c>
    </row>
    <row r="2112" spans="1:10" x14ac:dyDescent="0.3">
      <c r="A2112">
        <v>2110</v>
      </c>
      <c r="B2112">
        <f t="shared" si="65"/>
        <v>423</v>
      </c>
      <c r="C2112">
        <f t="shared" si="64"/>
        <v>1</v>
      </c>
      <c r="D2112">
        <v>9026</v>
      </c>
      <c r="E2112" s="1">
        <f>IF(C2112=1,VLOOKUP(B2112,balance!$AU:$AZ,2,FALSE),IF(C2112=2,VLOOKUP(B2112,balance!$AU:$AZ,3,FALSE),IF(C2112=3,VLOOKUP(B2112,balance!$AU:$AZ,4,FALSE),IF(C2112=4,VLOOKUP(B2112,balance!$AU:$AZ,5,FALSE),IF(C2112=5,VLOOKUP(B2112-1,balance!$AU:$AZ,6,FALSE),0)))))</f>
        <v>10500</v>
      </c>
      <c r="F2112">
        <v>53</v>
      </c>
      <c r="G2112">
        <f>IF(C2112=1,VLOOKUP(FoxFire!B2112,balance!$U:$Z,2,FALSE),IF(C2112=2,VLOOKUP(B2112,balance!$U:$Z,3,FALSE),IF(C2112=3,VLOOKUP(B2112,balance!$U:$Z,4,FALSE),IF(C2112=4,VLOOKUP(B2112,balance!$U:$Z,5,FALSE),IF(C2112=5,VLOOKUP(B2112-1,balance!$U:$Z,6,FALSE),0)))))/100</f>
        <v>5.2199999999999998E-3</v>
      </c>
      <c r="H2112">
        <v>2</v>
      </c>
      <c r="I2112" s="1">
        <f>IF(C2112=1,VLOOKUP(FoxFire!B2112,balance!$AF:$AJ,2,FALSE),IF(C2112=2,VLOOKUP(B2112,balance!$AF:$AJ,3,FALSE),IF(C2112=3,VLOOKUP(B2112,balance!$AF:$AJ,4,FALSE),IF(C2112=4,VLOOKUP(B2112,balance!$AF:$AJ,5,FALSE),IF(C2112=5,VLOOKUP(B2112,balance!$AF:$AK,6,FALSE),0)))))*1000000000000</f>
        <v>3217500000000.0376</v>
      </c>
      <c r="J2112">
        <f>VLOOKUP(B2112,balance!AU:BD,10,FALSE)</f>
        <v>0</v>
      </c>
    </row>
    <row r="2113" spans="1:10" x14ac:dyDescent="0.3">
      <c r="A2113">
        <v>2111</v>
      </c>
      <c r="B2113">
        <f t="shared" si="65"/>
        <v>423</v>
      </c>
      <c r="C2113">
        <f t="shared" si="64"/>
        <v>2</v>
      </c>
      <c r="D2113">
        <v>9026</v>
      </c>
      <c r="E2113" s="1">
        <f>IF(C2113=1,VLOOKUP(B2113,balance!$AU:$AZ,2,FALSE),IF(C2113=2,VLOOKUP(B2113,balance!$AU:$AZ,3,FALSE),IF(C2113=3,VLOOKUP(B2113,balance!$AU:$AZ,4,FALSE),IF(C2113=4,VLOOKUP(B2113,balance!$AU:$AZ,5,FALSE),IF(C2113=5,VLOOKUP(B2113-1,balance!$AU:$AZ,6,FALSE),0)))))</f>
        <v>10500</v>
      </c>
      <c r="F2113">
        <v>53</v>
      </c>
      <c r="G2113">
        <f>IF(C2113=1,VLOOKUP(FoxFire!B2113,balance!$U:$Z,2,FALSE),IF(C2113=2,VLOOKUP(B2113,balance!$U:$Z,3,FALSE),IF(C2113=3,VLOOKUP(B2113,balance!$U:$Z,4,FALSE),IF(C2113=4,VLOOKUP(B2113,balance!$U:$Z,5,FALSE),IF(C2113=5,VLOOKUP(B2113-1,balance!$U:$Z,6,FALSE),0)))))/100</f>
        <v>5.2199999999999998E-3</v>
      </c>
      <c r="H2113">
        <v>2</v>
      </c>
      <c r="I2113" s="1">
        <f>IF(C2113=1,VLOOKUP(FoxFire!B2113,balance!$AF:$AJ,2,FALSE),IF(C2113=2,VLOOKUP(B2113,balance!$AF:$AJ,3,FALSE),IF(C2113=3,VLOOKUP(B2113,balance!$AF:$AJ,4,FALSE),IF(C2113=4,VLOOKUP(B2113,balance!$AF:$AJ,5,FALSE),IF(C2113=5,VLOOKUP(B2113,balance!$AF:$AK,6,FALSE),0)))))*1000000000000</f>
        <v>3217500000000.0376</v>
      </c>
      <c r="J2113">
        <f>VLOOKUP(B2113,balance!AU:BD,10,FALSE)</f>
        <v>0</v>
      </c>
    </row>
    <row r="2114" spans="1:10" x14ac:dyDescent="0.3">
      <c r="A2114">
        <v>2112</v>
      </c>
      <c r="B2114">
        <f t="shared" si="65"/>
        <v>423</v>
      </c>
      <c r="C2114">
        <f t="shared" si="64"/>
        <v>3</v>
      </c>
      <c r="D2114">
        <v>9026</v>
      </c>
      <c r="E2114" s="1">
        <f>IF(C2114=1,VLOOKUP(B2114,balance!$AU:$AZ,2,FALSE),IF(C2114=2,VLOOKUP(B2114,balance!$AU:$AZ,3,FALSE),IF(C2114=3,VLOOKUP(B2114,balance!$AU:$AZ,4,FALSE),IF(C2114=4,VLOOKUP(B2114,balance!$AU:$AZ,5,FALSE),IF(C2114=5,VLOOKUP(B2114-1,balance!$AU:$AZ,6,FALSE),0)))))</f>
        <v>10500</v>
      </c>
      <c r="F2114">
        <v>53</v>
      </c>
      <c r="G2114">
        <f>IF(C2114=1,VLOOKUP(FoxFire!B2114,balance!$U:$Z,2,FALSE),IF(C2114=2,VLOOKUP(B2114,balance!$U:$Z,3,FALSE),IF(C2114=3,VLOOKUP(B2114,balance!$U:$Z,4,FALSE),IF(C2114=4,VLOOKUP(B2114,balance!$U:$Z,5,FALSE),IF(C2114=5,VLOOKUP(B2114-1,balance!$U:$Z,6,FALSE),0)))))/100</f>
        <v>5.2199999999999998E-3</v>
      </c>
      <c r="H2114">
        <v>2</v>
      </c>
      <c r="I2114" s="1">
        <f>IF(C2114=1,VLOOKUP(FoxFire!B2114,balance!$AF:$AJ,2,FALSE),IF(C2114=2,VLOOKUP(B2114,balance!$AF:$AJ,3,FALSE),IF(C2114=3,VLOOKUP(B2114,balance!$AF:$AJ,4,FALSE),IF(C2114=4,VLOOKUP(B2114,balance!$AF:$AJ,5,FALSE),IF(C2114=5,VLOOKUP(B2114,balance!$AF:$AK,6,FALSE),0)))))*1000000000000</f>
        <v>3217500000000.0376</v>
      </c>
      <c r="J2114">
        <f>VLOOKUP(B2114,balance!AU:BD,10,FALSE)</f>
        <v>0</v>
      </c>
    </row>
    <row r="2115" spans="1:10" x14ac:dyDescent="0.3">
      <c r="A2115">
        <v>2113</v>
      </c>
      <c r="B2115">
        <f t="shared" si="65"/>
        <v>423</v>
      </c>
      <c r="C2115">
        <f t="shared" si="64"/>
        <v>4</v>
      </c>
      <c r="D2115">
        <v>9026</v>
      </c>
      <c r="E2115" s="1">
        <f>IF(C2115=1,VLOOKUP(B2115,balance!$AU:$AZ,2,FALSE),IF(C2115=2,VLOOKUP(B2115,balance!$AU:$AZ,3,FALSE),IF(C2115=3,VLOOKUP(B2115,balance!$AU:$AZ,4,FALSE),IF(C2115=4,VLOOKUP(B2115,balance!$AU:$AZ,5,FALSE),IF(C2115=5,VLOOKUP(B2115-1,balance!$AU:$AZ,6,FALSE),0)))))</f>
        <v>10500</v>
      </c>
      <c r="F2115">
        <v>53</v>
      </c>
      <c r="G2115">
        <f>IF(C2115=1,VLOOKUP(FoxFire!B2115,balance!$U:$Z,2,FALSE),IF(C2115=2,VLOOKUP(B2115,balance!$U:$Z,3,FALSE),IF(C2115=3,VLOOKUP(B2115,balance!$U:$Z,4,FALSE),IF(C2115=4,VLOOKUP(B2115,balance!$U:$Z,5,FALSE),IF(C2115=5,VLOOKUP(B2115-1,balance!$U:$Z,6,FALSE),0)))))/100</f>
        <v>5.2199999999999998E-3</v>
      </c>
      <c r="H2115">
        <v>2</v>
      </c>
      <c r="I2115" s="1">
        <f>IF(C2115=1,VLOOKUP(FoxFire!B2115,balance!$AF:$AJ,2,FALSE),IF(C2115=2,VLOOKUP(B2115,balance!$AF:$AJ,3,FALSE),IF(C2115=3,VLOOKUP(B2115,balance!$AF:$AJ,4,FALSE),IF(C2115=4,VLOOKUP(B2115,balance!$AF:$AJ,5,FALSE),IF(C2115=5,VLOOKUP(B2115,balance!$AF:$AK,6,FALSE),0)))))*1000000000000</f>
        <v>3217500000000.0376</v>
      </c>
      <c r="J2115">
        <f>VLOOKUP(B2115,balance!AU:BD,10,FALSE)</f>
        <v>0</v>
      </c>
    </row>
    <row r="2116" spans="1:10" x14ac:dyDescent="0.3">
      <c r="A2116">
        <v>2114</v>
      </c>
      <c r="B2116">
        <f t="shared" si="65"/>
        <v>424</v>
      </c>
      <c r="C2116">
        <f t="shared" si="64"/>
        <v>5</v>
      </c>
      <c r="D2116">
        <v>9026</v>
      </c>
      <c r="E2116" s="1">
        <f>IF(C2116=1,VLOOKUP(B2116,balance!$AU:$AZ,2,FALSE),IF(C2116=2,VLOOKUP(B2116,balance!$AU:$AZ,3,FALSE),IF(C2116=3,VLOOKUP(B2116,balance!$AU:$AZ,4,FALSE),IF(C2116=4,VLOOKUP(B2116,balance!$AU:$AZ,5,FALSE),IF(C2116=5,VLOOKUP(B2116-1,balance!$AU:$AZ,6,FALSE),0)))))</f>
        <v>210000</v>
      </c>
      <c r="F2116">
        <v>53</v>
      </c>
      <c r="G2116">
        <f>IF(C2116=1,VLOOKUP(FoxFire!B2116,balance!$U:$Z,2,FALSE),IF(C2116=2,VLOOKUP(B2116,balance!$U:$Z,3,FALSE),IF(C2116=3,VLOOKUP(B2116,balance!$U:$Z,4,FALSE),IF(C2116=4,VLOOKUP(B2116,balance!$U:$Z,5,FALSE),IF(C2116=5,VLOOKUP(B2116-1,balance!$U:$Z,6,FALSE),0)))))/100</f>
        <v>2254.8694</v>
      </c>
      <c r="H2116">
        <v>2</v>
      </c>
      <c r="I2116" s="1">
        <f>IF(C2116=1,VLOOKUP(FoxFire!B2116,balance!$AF:$AJ,2,FALSE),IF(C2116=2,VLOOKUP(B2116,balance!$AF:$AJ,3,FALSE),IF(C2116=3,VLOOKUP(B2116,balance!$AF:$AJ,4,FALSE),IF(C2116=4,VLOOKUP(B2116,balance!$AF:$AJ,5,FALSE),IF(C2116=5,VLOOKUP(B2116,balance!$AF:$AK,6,FALSE),0)))))*1000000000000</f>
        <v>12875000000000.148</v>
      </c>
      <c r="J2116">
        <f>VLOOKUP(B2116,balance!AU:BD,10,FALSE)</f>
        <v>0</v>
      </c>
    </row>
    <row r="2117" spans="1:10" x14ac:dyDescent="0.3">
      <c r="A2117">
        <v>2115</v>
      </c>
      <c r="B2117">
        <f t="shared" si="65"/>
        <v>424</v>
      </c>
      <c r="C2117">
        <f t="shared" si="64"/>
        <v>1</v>
      </c>
      <c r="D2117">
        <v>9026</v>
      </c>
      <c r="E2117" s="1">
        <f>IF(C2117=1,VLOOKUP(B2117,balance!$AU:$AZ,2,FALSE),IF(C2117=2,VLOOKUP(B2117,balance!$AU:$AZ,3,FALSE),IF(C2117=3,VLOOKUP(B2117,balance!$AU:$AZ,4,FALSE),IF(C2117=4,VLOOKUP(B2117,balance!$AU:$AZ,5,FALSE),IF(C2117=5,VLOOKUP(B2117-1,balance!$AU:$AZ,6,FALSE),0)))))</f>
        <v>10500</v>
      </c>
      <c r="F2117">
        <v>53</v>
      </c>
      <c r="G2117">
        <f>IF(C2117=1,VLOOKUP(FoxFire!B2117,balance!$U:$Z,2,FALSE),IF(C2117=2,VLOOKUP(B2117,balance!$U:$Z,3,FALSE),IF(C2117=3,VLOOKUP(B2117,balance!$U:$Z,4,FALSE),IF(C2117=4,VLOOKUP(B2117,balance!$U:$Z,5,FALSE),IF(C2117=5,VLOOKUP(B2117-1,balance!$U:$Z,6,FALSE),0)))))/100</f>
        <v>5.2300000000000003E-3</v>
      </c>
      <c r="H2117">
        <v>2</v>
      </c>
      <c r="I2117" s="1">
        <f>IF(C2117=1,VLOOKUP(FoxFire!B2117,balance!$AF:$AJ,2,FALSE),IF(C2117=2,VLOOKUP(B2117,balance!$AF:$AJ,3,FALSE),IF(C2117=3,VLOOKUP(B2117,balance!$AF:$AJ,4,FALSE),IF(C2117=4,VLOOKUP(B2117,balance!$AF:$AJ,5,FALSE),IF(C2117=5,VLOOKUP(B2117,balance!$AF:$AK,6,FALSE),0)))))*1000000000000</f>
        <v>3218750000000.0371</v>
      </c>
      <c r="J2117">
        <f>VLOOKUP(B2117,balance!AU:BD,10,FALSE)</f>
        <v>0</v>
      </c>
    </row>
    <row r="2118" spans="1:10" x14ac:dyDescent="0.3">
      <c r="A2118">
        <v>2116</v>
      </c>
      <c r="B2118">
        <f t="shared" si="65"/>
        <v>424</v>
      </c>
      <c r="C2118">
        <f t="shared" si="64"/>
        <v>2</v>
      </c>
      <c r="D2118">
        <v>9026</v>
      </c>
      <c r="E2118" s="1">
        <f>IF(C2118=1,VLOOKUP(B2118,balance!$AU:$AZ,2,FALSE),IF(C2118=2,VLOOKUP(B2118,balance!$AU:$AZ,3,FALSE),IF(C2118=3,VLOOKUP(B2118,balance!$AU:$AZ,4,FALSE),IF(C2118=4,VLOOKUP(B2118,balance!$AU:$AZ,5,FALSE),IF(C2118=5,VLOOKUP(B2118-1,balance!$AU:$AZ,6,FALSE),0)))))</f>
        <v>10500</v>
      </c>
      <c r="F2118">
        <v>53</v>
      </c>
      <c r="G2118">
        <f>IF(C2118=1,VLOOKUP(FoxFire!B2118,balance!$U:$Z,2,FALSE),IF(C2118=2,VLOOKUP(B2118,balance!$U:$Z,3,FALSE),IF(C2118=3,VLOOKUP(B2118,balance!$U:$Z,4,FALSE),IF(C2118=4,VLOOKUP(B2118,balance!$U:$Z,5,FALSE),IF(C2118=5,VLOOKUP(B2118-1,balance!$U:$Z,6,FALSE),0)))))/100</f>
        <v>5.2300000000000003E-3</v>
      </c>
      <c r="H2118">
        <v>2</v>
      </c>
      <c r="I2118" s="1">
        <f>IF(C2118=1,VLOOKUP(FoxFire!B2118,balance!$AF:$AJ,2,FALSE),IF(C2118=2,VLOOKUP(B2118,balance!$AF:$AJ,3,FALSE),IF(C2118=3,VLOOKUP(B2118,balance!$AF:$AJ,4,FALSE),IF(C2118=4,VLOOKUP(B2118,balance!$AF:$AJ,5,FALSE),IF(C2118=5,VLOOKUP(B2118,balance!$AF:$AK,6,FALSE),0)))))*1000000000000</f>
        <v>3218750000000.0371</v>
      </c>
      <c r="J2118">
        <f>VLOOKUP(B2118,balance!AU:BD,10,FALSE)</f>
        <v>0</v>
      </c>
    </row>
    <row r="2119" spans="1:10" x14ac:dyDescent="0.3">
      <c r="A2119">
        <v>2117</v>
      </c>
      <c r="B2119">
        <f t="shared" si="65"/>
        <v>424</v>
      </c>
      <c r="C2119">
        <f t="shared" si="64"/>
        <v>3</v>
      </c>
      <c r="D2119">
        <v>9026</v>
      </c>
      <c r="E2119" s="1">
        <f>IF(C2119=1,VLOOKUP(B2119,balance!$AU:$AZ,2,FALSE),IF(C2119=2,VLOOKUP(B2119,balance!$AU:$AZ,3,FALSE),IF(C2119=3,VLOOKUP(B2119,balance!$AU:$AZ,4,FALSE),IF(C2119=4,VLOOKUP(B2119,balance!$AU:$AZ,5,FALSE),IF(C2119=5,VLOOKUP(B2119-1,balance!$AU:$AZ,6,FALSE),0)))))</f>
        <v>10500</v>
      </c>
      <c r="F2119">
        <v>53</v>
      </c>
      <c r="G2119">
        <f>IF(C2119=1,VLOOKUP(FoxFire!B2119,balance!$U:$Z,2,FALSE),IF(C2119=2,VLOOKUP(B2119,balance!$U:$Z,3,FALSE),IF(C2119=3,VLOOKUP(B2119,balance!$U:$Z,4,FALSE),IF(C2119=4,VLOOKUP(B2119,balance!$U:$Z,5,FALSE),IF(C2119=5,VLOOKUP(B2119-1,balance!$U:$Z,6,FALSE),0)))))/100</f>
        <v>5.2300000000000003E-3</v>
      </c>
      <c r="H2119">
        <v>2</v>
      </c>
      <c r="I2119" s="1">
        <f>IF(C2119=1,VLOOKUP(FoxFire!B2119,balance!$AF:$AJ,2,FALSE),IF(C2119=2,VLOOKUP(B2119,balance!$AF:$AJ,3,FALSE),IF(C2119=3,VLOOKUP(B2119,balance!$AF:$AJ,4,FALSE),IF(C2119=4,VLOOKUP(B2119,balance!$AF:$AJ,5,FALSE),IF(C2119=5,VLOOKUP(B2119,balance!$AF:$AK,6,FALSE),0)))))*1000000000000</f>
        <v>3218750000000.0371</v>
      </c>
      <c r="J2119">
        <f>VLOOKUP(B2119,balance!AU:BD,10,FALSE)</f>
        <v>0</v>
      </c>
    </row>
    <row r="2120" spans="1:10" x14ac:dyDescent="0.3">
      <c r="A2120">
        <v>2118</v>
      </c>
      <c r="B2120">
        <f t="shared" si="65"/>
        <v>424</v>
      </c>
      <c r="C2120">
        <f t="shared" ref="C2120:C2183" si="66">C2115</f>
        <v>4</v>
      </c>
      <c r="D2120">
        <v>9026</v>
      </c>
      <c r="E2120" s="1">
        <f>IF(C2120=1,VLOOKUP(B2120,balance!$AU:$AZ,2,FALSE),IF(C2120=2,VLOOKUP(B2120,balance!$AU:$AZ,3,FALSE),IF(C2120=3,VLOOKUP(B2120,balance!$AU:$AZ,4,FALSE),IF(C2120=4,VLOOKUP(B2120,balance!$AU:$AZ,5,FALSE),IF(C2120=5,VLOOKUP(B2120-1,balance!$AU:$AZ,6,FALSE),0)))))</f>
        <v>10500</v>
      </c>
      <c r="F2120">
        <v>53</v>
      </c>
      <c r="G2120">
        <f>IF(C2120=1,VLOOKUP(FoxFire!B2120,balance!$U:$Z,2,FALSE),IF(C2120=2,VLOOKUP(B2120,balance!$U:$Z,3,FALSE),IF(C2120=3,VLOOKUP(B2120,balance!$U:$Z,4,FALSE),IF(C2120=4,VLOOKUP(B2120,balance!$U:$Z,5,FALSE),IF(C2120=5,VLOOKUP(B2120-1,balance!$U:$Z,6,FALSE),0)))))/100</f>
        <v>5.2300000000000003E-3</v>
      </c>
      <c r="H2120">
        <v>2</v>
      </c>
      <c r="I2120" s="1">
        <f>IF(C2120=1,VLOOKUP(FoxFire!B2120,balance!$AF:$AJ,2,FALSE),IF(C2120=2,VLOOKUP(B2120,balance!$AF:$AJ,3,FALSE),IF(C2120=3,VLOOKUP(B2120,balance!$AF:$AJ,4,FALSE),IF(C2120=4,VLOOKUP(B2120,balance!$AF:$AJ,5,FALSE),IF(C2120=5,VLOOKUP(B2120,balance!$AF:$AK,6,FALSE),0)))))*1000000000000</f>
        <v>3218750000000.0371</v>
      </c>
      <c r="J2120">
        <f>VLOOKUP(B2120,balance!AU:BD,10,FALSE)</f>
        <v>0</v>
      </c>
    </row>
    <row r="2121" spans="1:10" x14ac:dyDescent="0.3">
      <c r="A2121">
        <v>2119</v>
      </c>
      <c r="B2121">
        <f t="shared" si="65"/>
        <v>425</v>
      </c>
      <c r="C2121">
        <f t="shared" si="66"/>
        <v>5</v>
      </c>
      <c r="D2121">
        <v>9026</v>
      </c>
      <c r="E2121" s="1">
        <f>IF(C2121=1,VLOOKUP(B2121,balance!$AU:$AZ,2,FALSE),IF(C2121=2,VLOOKUP(B2121,balance!$AU:$AZ,3,FALSE),IF(C2121=3,VLOOKUP(B2121,balance!$AU:$AZ,4,FALSE),IF(C2121=4,VLOOKUP(B2121,balance!$AU:$AZ,5,FALSE),IF(C2121=5,VLOOKUP(B2121-1,balance!$AU:$AZ,6,FALSE),0)))))</f>
        <v>210000</v>
      </c>
      <c r="F2121">
        <v>53</v>
      </c>
      <c r="G2121">
        <f>IF(C2121=1,VLOOKUP(FoxFire!B2121,balance!$U:$Z,2,FALSE),IF(C2121=2,VLOOKUP(B2121,balance!$U:$Z,3,FALSE),IF(C2121=3,VLOOKUP(B2121,balance!$U:$Z,4,FALSE),IF(C2121=4,VLOOKUP(B2121,balance!$U:$Z,5,FALSE),IF(C2121=5,VLOOKUP(B2121-1,balance!$U:$Z,6,FALSE),0)))))/100</f>
        <v>2261.4483</v>
      </c>
      <c r="H2121">
        <v>2</v>
      </c>
      <c r="I2121" s="1">
        <f>IF(C2121=1,VLOOKUP(FoxFire!B2121,balance!$AF:$AJ,2,FALSE),IF(C2121=2,VLOOKUP(B2121,balance!$AF:$AJ,3,FALSE),IF(C2121=3,VLOOKUP(B2121,balance!$AF:$AJ,4,FALSE),IF(C2121=4,VLOOKUP(B2121,balance!$AF:$AJ,5,FALSE),IF(C2121=5,VLOOKUP(B2121,balance!$AF:$AK,6,FALSE),0)))))*1000000000000</f>
        <v>12880000000000.15</v>
      </c>
      <c r="J2121">
        <f>VLOOKUP(B2121,balance!AU:BD,10,FALSE)</f>
        <v>0</v>
      </c>
    </row>
    <row r="2122" spans="1:10" x14ac:dyDescent="0.3">
      <c r="A2122">
        <v>2120</v>
      </c>
      <c r="B2122">
        <f t="shared" si="65"/>
        <v>425</v>
      </c>
      <c r="C2122">
        <f t="shared" si="66"/>
        <v>1</v>
      </c>
      <c r="D2122">
        <v>9026</v>
      </c>
      <c r="E2122" s="1">
        <f>IF(C2122=1,VLOOKUP(B2122,balance!$AU:$AZ,2,FALSE),IF(C2122=2,VLOOKUP(B2122,balance!$AU:$AZ,3,FALSE),IF(C2122=3,VLOOKUP(B2122,balance!$AU:$AZ,4,FALSE),IF(C2122=4,VLOOKUP(B2122,balance!$AU:$AZ,5,FALSE),IF(C2122=5,VLOOKUP(B2122-1,balance!$AU:$AZ,6,FALSE),0)))))</f>
        <v>10500</v>
      </c>
      <c r="F2122">
        <v>53</v>
      </c>
      <c r="G2122">
        <f>IF(C2122=1,VLOOKUP(FoxFire!B2122,balance!$U:$Z,2,FALSE),IF(C2122=2,VLOOKUP(B2122,balance!$U:$Z,3,FALSE),IF(C2122=3,VLOOKUP(B2122,balance!$U:$Z,4,FALSE),IF(C2122=4,VLOOKUP(B2122,balance!$U:$Z,5,FALSE),IF(C2122=5,VLOOKUP(B2122-1,balance!$U:$Z,6,FALSE),0)))))/100</f>
        <v>5.2399999999999999E-3</v>
      </c>
      <c r="H2122">
        <v>2</v>
      </c>
      <c r="I2122" s="1">
        <f>IF(C2122=1,VLOOKUP(FoxFire!B2122,balance!$AF:$AJ,2,FALSE),IF(C2122=2,VLOOKUP(B2122,balance!$AF:$AJ,3,FALSE),IF(C2122=3,VLOOKUP(B2122,balance!$AF:$AJ,4,FALSE),IF(C2122=4,VLOOKUP(B2122,balance!$AF:$AJ,5,FALSE),IF(C2122=5,VLOOKUP(B2122,balance!$AF:$AK,6,FALSE),0)))))*1000000000000</f>
        <v>3220000000000.0376</v>
      </c>
      <c r="J2122">
        <f>VLOOKUP(B2122,balance!AU:BD,10,FALSE)</f>
        <v>0</v>
      </c>
    </row>
    <row r="2123" spans="1:10" x14ac:dyDescent="0.3">
      <c r="A2123">
        <v>2121</v>
      </c>
      <c r="B2123">
        <f t="shared" si="65"/>
        <v>425</v>
      </c>
      <c r="C2123">
        <f t="shared" si="66"/>
        <v>2</v>
      </c>
      <c r="D2123">
        <v>9026</v>
      </c>
      <c r="E2123" s="1">
        <f>IF(C2123=1,VLOOKUP(B2123,balance!$AU:$AZ,2,FALSE),IF(C2123=2,VLOOKUP(B2123,balance!$AU:$AZ,3,FALSE),IF(C2123=3,VLOOKUP(B2123,balance!$AU:$AZ,4,FALSE),IF(C2123=4,VLOOKUP(B2123,balance!$AU:$AZ,5,FALSE),IF(C2123=5,VLOOKUP(B2123-1,balance!$AU:$AZ,6,FALSE),0)))))</f>
        <v>10500</v>
      </c>
      <c r="F2123">
        <v>53</v>
      </c>
      <c r="G2123">
        <f>IF(C2123=1,VLOOKUP(FoxFire!B2123,balance!$U:$Z,2,FALSE),IF(C2123=2,VLOOKUP(B2123,balance!$U:$Z,3,FALSE),IF(C2123=3,VLOOKUP(B2123,balance!$U:$Z,4,FALSE),IF(C2123=4,VLOOKUP(B2123,balance!$U:$Z,5,FALSE),IF(C2123=5,VLOOKUP(B2123-1,balance!$U:$Z,6,FALSE),0)))))/100</f>
        <v>5.2399999999999999E-3</v>
      </c>
      <c r="H2123">
        <v>2</v>
      </c>
      <c r="I2123" s="1">
        <f>IF(C2123=1,VLOOKUP(FoxFire!B2123,balance!$AF:$AJ,2,FALSE),IF(C2123=2,VLOOKUP(B2123,balance!$AF:$AJ,3,FALSE),IF(C2123=3,VLOOKUP(B2123,balance!$AF:$AJ,4,FALSE),IF(C2123=4,VLOOKUP(B2123,balance!$AF:$AJ,5,FALSE),IF(C2123=5,VLOOKUP(B2123,balance!$AF:$AK,6,FALSE),0)))))*1000000000000</f>
        <v>3220000000000.0376</v>
      </c>
      <c r="J2123">
        <f>VLOOKUP(B2123,balance!AU:BD,10,FALSE)</f>
        <v>0</v>
      </c>
    </row>
    <row r="2124" spans="1:10" x14ac:dyDescent="0.3">
      <c r="A2124">
        <v>2122</v>
      </c>
      <c r="B2124">
        <f t="shared" si="65"/>
        <v>425</v>
      </c>
      <c r="C2124">
        <f t="shared" si="66"/>
        <v>3</v>
      </c>
      <c r="D2124">
        <v>9026</v>
      </c>
      <c r="E2124" s="1">
        <f>IF(C2124=1,VLOOKUP(B2124,balance!$AU:$AZ,2,FALSE),IF(C2124=2,VLOOKUP(B2124,balance!$AU:$AZ,3,FALSE),IF(C2124=3,VLOOKUP(B2124,balance!$AU:$AZ,4,FALSE),IF(C2124=4,VLOOKUP(B2124,balance!$AU:$AZ,5,FALSE),IF(C2124=5,VLOOKUP(B2124-1,balance!$AU:$AZ,6,FALSE),0)))))</f>
        <v>10500</v>
      </c>
      <c r="F2124">
        <v>53</v>
      </c>
      <c r="G2124">
        <f>IF(C2124=1,VLOOKUP(FoxFire!B2124,balance!$U:$Z,2,FALSE),IF(C2124=2,VLOOKUP(B2124,balance!$U:$Z,3,FALSE),IF(C2124=3,VLOOKUP(B2124,balance!$U:$Z,4,FALSE),IF(C2124=4,VLOOKUP(B2124,balance!$U:$Z,5,FALSE),IF(C2124=5,VLOOKUP(B2124-1,balance!$U:$Z,6,FALSE),0)))))/100</f>
        <v>5.2399999999999999E-3</v>
      </c>
      <c r="H2124">
        <v>2</v>
      </c>
      <c r="I2124" s="1">
        <f>IF(C2124=1,VLOOKUP(FoxFire!B2124,balance!$AF:$AJ,2,FALSE),IF(C2124=2,VLOOKUP(B2124,balance!$AF:$AJ,3,FALSE),IF(C2124=3,VLOOKUP(B2124,balance!$AF:$AJ,4,FALSE),IF(C2124=4,VLOOKUP(B2124,balance!$AF:$AJ,5,FALSE),IF(C2124=5,VLOOKUP(B2124,balance!$AF:$AK,6,FALSE),0)))))*1000000000000</f>
        <v>3220000000000.0376</v>
      </c>
      <c r="J2124">
        <f>VLOOKUP(B2124,balance!AU:BD,10,FALSE)</f>
        <v>0</v>
      </c>
    </row>
    <row r="2125" spans="1:10" x14ac:dyDescent="0.3">
      <c r="A2125">
        <v>2123</v>
      </c>
      <c r="B2125">
        <f t="shared" ref="B2125:B2188" si="67">B2120+1</f>
        <v>425</v>
      </c>
      <c r="C2125">
        <f t="shared" si="66"/>
        <v>4</v>
      </c>
      <c r="D2125">
        <v>9026</v>
      </c>
      <c r="E2125" s="1">
        <f>IF(C2125=1,VLOOKUP(B2125,balance!$AU:$AZ,2,FALSE),IF(C2125=2,VLOOKUP(B2125,balance!$AU:$AZ,3,FALSE),IF(C2125=3,VLOOKUP(B2125,balance!$AU:$AZ,4,FALSE),IF(C2125=4,VLOOKUP(B2125,balance!$AU:$AZ,5,FALSE),IF(C2125=5,VLOOKUP(B2125-1,balance!$AU:$AZ,6,FALSE),0)))))</f>
        <v>10500</v>
      </c>
      <c r="F2125">
        <v>53</v>
      </c>
      <c r="G2125">
        <f>IF(C2125=1,VLOOKUP(FoxFire!B2125,balance!$U:$Z,2,FALSE),IF(C2125=2,VLOOKUP(B2125,balance!$U:$Z,3,FALSE),IF(C2125=3,VLOOKUP(B2125,balance!$U:$Z,4,FALSE),IF(C2125=4,VLOOKUP(B2125,balance!$U:$Z,5,FALSE),IF(C2125=5,VLOOKUP(B2125-1,balance!$U:$Z,6,FALSE),0)))))/100</f>
        <v>5.2399999999999999E-3</v>
      </c>
      <c r="H2125">
        <v>2</v>
      </c>
      <c r="I2125" s="1">
        <f>IF(C2125=1,VLOOKUP(FoxFire!B2125,balance!$AF:$AJ,2,FALSE),IF(C2125=2,VLOOKUP(B2125,balance!$AF:$AJ,3,FALSE),IF(C2125=3,VLOOKUP(B2125,balance!$AF:$AJ,4,FALSE),IF(C2125=4,VLOOKUP(B2125,balance!$AF:$AJ,5,FALSE),IF(C2125=5,VLOOKUP(B2125,balance!$AF:$AK,6,FALSE),0)))))*1000000000000</f>
        <v>3220000000000.0376</v>
      </c>
      <c r="J2125">
        <f>VLOOKUP(B2125,balance!AU:BD,10,FALSE)</f>
        <v>0</v>
      </c>
    </row>
    <row r="2126" spans="1:10" x14ac:dyDescent="0.3">
      <c r="A2126">
        <v>2124</v>
      </c>
      <c r="B2126">
        <f t="shared" si="67"/>
        <v>426</v>
      </c>
      <c r="C2126">
        <f t="shared" si="66"/>
        <v>5</v>
      </c>
      <c r="D2126">
        <v>9026</v>
      </c>
      <c r="E2126" s="1">
        <f>IF(C2126=1,VLOOKUP(B2126,balance!$AU:$AZ,2,FALSE),IF(C2126=2,VLOOKUP(B2126,balance!$AU:$AZ,3,FALSE),IF(C2126=3,VLOOKUP(B2126,balance!$AU:$AZ,4,FALSE),IF(C2126=4,VLOOKUP(B2126,balance!$AU:$AZ,5,FALSE),IF(C2126=5,VLOOKUP(B2126-1,balance!$AU:$AZ,6,FALSE),0)))))</f>
        <v>210000</v>
      </c>
      <c r="F2126">
        <v>53</v>
      </c>
      <c r="G2126">
        <f>IF(C2126=1,VLOOKUP(FoxFire!B2126,balance!$U:$Z,2,FALSE),IF(C2126=2,VLOOKUP(B2126,balance!$U:$Z,3,FALSE),IF(C2126=3,VLOOKUP(B2126,balance!$U:$Z,4,FALSE),IF(C2126=4,VLOOKUP(B2126,balance!$U:$Z,5,FALSE),IF(C2126=5,VLOOKUP(B2126-1,balance!$U:$Z,6,FALSE),0)))))/100</f>
        <v>2268.038</v>
      </c>
      <c r="H2126">
        <v>2</v>
      </c>
      <c r="I2126" s="1">
        <f>IF(C2126=1,VLOOKUP(FoxFire!B2126,balance!$AF:$AJ,2,FALSE),IF(C2126=2,VLOOKUP(B2126,balance!$AF:$AJ,3,FALSE),IF(C2126=3,VLOOKUP(B2126,balance!$AF:$AJ,4,FALSE),IF(C2126=4,VLOOKUP(B2126,balance!$AF:$AJ,5,FALSE),IF(C2126=5,VLOOKUP(B2126,balance!$AF:$AK,6,FALSE),0)))))*1000000000000</f>
        <v>12885000000000.15</v>
      </c>
      <c r="J2126">
        <f>VLOOKUP(B2126,balance!AU:BD,10,FALSE)</f>
        <v>0</v>
      </c>
    </row>
    <row r="2127" spans="1:10" x14ac:dyDescent="0.3">
      <c r="A2127">
        <v>2125</v>
      </c>
      <c r="B2127">
        <f t="shared" si="67"/>
        <v>426</v>
      </c>
      <c r="C2127">
        <f t="shared" si="66"/>
        <v>1</v>
      </c>
      <c r="D2127">
        <v>9026</v>
      </c>
      <c r="E2127" s="1">
        <f>IF(C2127=1,VLOOKUP(B2127,balance!$AU:$AZ,2,FALSE),IF(C2127=2,VLOOKUP(B2127,balance!$AU:$AZ,3,FALSE),IF(C2127=3,VLOOKUP(B2127,balance!$AU:$AZ,4,FALSE),IF(C2127=4,VLOOKUP(B2127,balance!$AU:$AZ,5,FALSE),IF(C2127=5,VLOOKUP(B2127-1,balance!$AU:$AZ,6,FALSE),0)))))</f>
        <v>10500</v>
      </c>
      <c r="F2127">
        <v>53</v>
      </c>
      <c r="G2127">
        <f>IF(C2127=1,VLOOKUP(FoxFire!B2127,balance!$U:$Z,2,FALSE),IF(C2127=2,VLOOKUP(B2127,balance!$U:$Z,3,FALSE),IF(C2127=3,VLOOKUP(B2127,balance!$U:$Z,4,FALSE),IF(C2127=4,VLOOKUP(B2127,balance!$U:$Z,5,FALSE),IF(C2127=5,VLOOKUP(B2127-1,balance!$U:$Z,6,FALSE),0)))))/100</f>
        <v>5.2500000000000003E-3</v>
      </c>
      <c r="H2127">
        <v>2</v>
      </c>
      <c r="I2127" s="1">
        <f>IF(C2127=1,VLOOKUP(FoxFire!B2127,balance!$AF:$AJ,2,FALSE),IF(C2127=2,VLOOKUP(B2127,balance!$AF:$AJ,3,FALSE),IF(C2127=3,VLOOKUP(B2127,balance!$AF:$AJ,4,FALSE),IF(C2127=4,VLOOKUP(B2127,balance!$AF:$AJ,5,FALSE),IF(C2127=5,VLOOKUP(B2127,balance!$AF:$AK,6,FALSE),0)))))*1000000000000</f>
        <v>3221250000000.0376</v>
      </c>
      <c r="J2127">
        <f>VLOOKUP(B2127,balance!AU:BD,10,FALSE)</f>
        <v>0</v>
      </c>
    </row>
    <row r="2128" spans="1:10" x14ac:dyDescent="0.3">
      <c r="A2128">
        <v>2126</v>
      </c>
      <c r="B2128">
        <f t="shared" si="67"/>
        <v>426</v>
      </c>
      <c r="C2128">
        <f t="shared" si="66"/>
        <v>2</v>
      </c>
      <c r="D2128">
        <v>9026</v>
      </c>
      <c r="E2128" s="1">
        <f>IF(C2128=1,VLOOKUP(B2128,balance!$AU:$AZ,2,FALSE),IF(C2128=2,VLOOKUP(B2128,balance!$AU:$AZ,3,FALSE),IF(C2128=3,VLOOKUP(B2128,balance!$AU:$AZ,4,FALSE),IF(C2128=4,VLOOKUP(B2128,balance!$AU:$AZ,5,FALSE),IF(C2128=5,VLOOKUP(B2128-1,balance!$AU:$AZ,6,FALSE),0)))))</f>
        <v>10500</v>
      </c>
      <c r="F2128">
        <v>53</v>
      </c>
      <c r="G2128">
        <f>IF(C2128=1,VLOOKUP(FoxFire!B2128,balance!$U:$Z,2,FALSE),IF(C2128=2,VLOOKUP(B2128,balance!$U:$Z,3,FALSE),IF(C2128=3,VLOOKUP(B2128,balance!$U:$Z,4,FALSE),IF(C2128=4,VLOOKUP(B2128,balance!$U:$Z,5,FALSE),IF(C2128=5,VLOOKUP(B2128-1,balance!$U:$Z,6,FALSE),0)))))/100</f>
        <v>5.2500000000000003E-3</v>
      </c>
      <c r="H2128">
        <v>2</v>
      </c>
      <c r="I2128" s="1">
        <f>IF(C2128=1,VLOOKUP(FoxFire!B2128,balance!$AF:$AJ,2,FALSE),IF(C2128=2,VLOOKUP(B2128,balance!$AF:$AJ,3,FALSE),IF(C2128=3,VLOOKUP(B2128,balance!$AF:$AJ,4,FALSE),IF(C2128=4,VLOOKUP(B2128,balance!$AF:$AJ,5,FALSE),IF(C2128=5,VLOOKUP(B2128,balance!$AF:$AK,6,FALSE),0)))))*1000000000000</f>
        <v>3221250000000.0376</v>
      </c>
      <c r="J2128">
        <f>VLOOKUP(B2128,balance!AU:BD,10,FALSE)</f>
        <v>0</v>
      </c>
    </row>
    <row r="2129" spans="1:10" x14ac:dyDescent="0.3">
      <c r="A2129">
        <v>2127</v>
      </c>
      <c r="B2129">
        <f t="shared" si="67"/>
        <v>426</v>
      </c>
      <c r="C2129">
        <f t="shared" si="66"/>
        <v>3</v>
      </c>
      <c r="D2129">
        <v>9026</v>
      </c>
      <c r="E2129" s="1">
        <f>IF(C2129=1,VLOOKUP(B2129,balance!$AU:$AZ,2,FALSE),IF(C2129=2,VLOOKUP(B2129,balance!$AU:$AZ,3,FALSE),IF(C2129=3,VLOOKUP(B2129,balance!$AU:$AZ,4,FALSE),IF(C2129=4,VLOOKUP(B2129,balance!$AU:$AZ,5,FALSE),IF(C2129=5,VLOOKUP(B2129-1,balance!$AU:$AZ,6,FALSE),0)))))</f>
        <v>10500</v>
      </c>
      <c r="F2129">
        <v>53</v>
      </c>
      <c r="G2129">
        <f>IF(C2129=1,VLOOKUP(FoxFire!B2129,balance!$U:$Z,2,FALSE),IF(C2129=2,VLOOKUP(B2129,balance!$U:$Z,3,FALSE),IF(C2129=3,VLOOKUP(B2129,balance!$U:$Z,4,FALSE),IF(C2129=4,VLOOKUP(B2129,balance!$U:$Z,5,FALSE),IF(C2129=5,VLOOKUP(B2129-1,balance!$U:$Z,6,FALSE),0)))))/100</f>
        <v>5.2500000000000003E-3</v>
      </c>
      <c r="H2129">
        <v>2</v>
      </c>
      <c r="I2129" s="1">
        <f>IF(C2129=1,VLOOKUP(FoxFire!B2129,balance!$AF:$AJ,2,FALSE),IF(C2129=2,VLOOKUP(B2129,balance!$AF:$AJ,3,FALSE),IF(C2129=3,VLOOKUP(B2129,balance!$AF:$AJ,4,FALSE),IF(C2129=4,VLOOKUP(B2129,balance!$AF:$AJ,5,FALSE),IF(C2129=5,VLOOKUP(B2129,balance!$AF:$AK,6,FALSE),0)))))*1000000000000</f>
        <v>3221250000000.0376</v>
      </c>
      <c r="J2129">
        <f>VLOOKUP(B2129,balance!AU:BD,10,FALSE)</f>
        <v>0</v>
      </c>
    </row>
    <row r="2130" spans="1:10" x14ac:dyDescent="0.3">
      <c r="A2130">
        <v>2128</v>
      </c>
      <c r="B2130">
        <f t="shared" si="67"/>
        <v>426</v>
      </c>
      <c r="C2130">
        <f t="shared" si="66"/>
        <v>4</v>
      </c>
      <c r="D2130">
        <v>9026</v>
      </c>
      <c r="E2130" s="1">
        <f>IF(C2130=1,VLOOKUP(B2130,balance!$AU:$AZ,2,FALSE),IF(C2130=2,VLOOKUP(B2130,balance!$AU:$AZ,3,FALSE),IF(C2130=3,VLOOKUP(B2130,balance!$AU:$AZ,4,FALSE),IF(C2130=4,VLOOKUP(B2130,balance!$AU:$AZ,5,FALSE),IF(C2130=5,VLOOKUP(B2130-1,balance!$AU:$AZ,6,FALSE),0)))))</f>
        <v>10500</v>
      </c>
      <c r="F2130">
        <v>53</v>
      </c>
      <c r="G2130">
        <f>IF(C2130=1,VLOOKUP(FoxFire!B2130,balance!$U:$Z,2,FALSE),IF(C2130=2,VLOOKUP(B2130,balance!$U:$Z,3,FALSE),IF(C2130=3,VLOOKUP(B2130,balance!$U:$Z,4,FALSE),IF(C2130=4,VLOOKUP(B2130,balance!$U:$Z,5,FALSE),IF(C2130=5,VLOOKUP(B2130-1,balance!$U:$Z,6,FALSE),0)))))/100</f>
        <v>5.2500000000000003E-3</v>
      </c>
      <c r="H2130">
        <v>2</v>
      </c>
      <c r="I2130" s="1">
        <f>IF(C2130=1,VLOOKUP(FoxFire!B2130,balance!$AF:$AJ,2,FALSE),IF(C2130=2,VLOOKUP(B2130,balance!$AF:$AJ,3,FALSE),IF(C2130=3,VLOOKUP(B2130,balance!$AF:$AJ,4,FALSE),IF(C2130=4,VLOOKUP(B2130,balance!$AF:$AJ,5,FALSE),IF(C2130=5,VLOOKUP(B2130,balance!$AF:$AK,6,FALSE),0)))))*1000000000000</f>
        <v>3221250000000.0376</v>
      </c>
      <c r="J2130">
        <f>VLOOKUP(B2130,balance!AU:BD,10,FALSE)</f>
        <v>0</v>
      </c>
    </row>
    <row r="2131" spans="1:10" x14ac:dyDescent="0.3">
      <c r="A2131">
        <v>2129</v>
      </c>
      <c r="B2131">
        <f t="shared" si="67"/>
        <v>427</v>
      </c>
      <c r="C2131">
        <f t="shared" si="66"/>
        <v>5</v>
      </c>
      <c r="D2131">
        <v>9026</v>
      </c>
      <c r="E2131" s="1">
        <f>IF(C2131=1,VLOOKUP(B2131,balance!$AU:$AZ,2,FALSE),IF(C2131=2,VLOOKUP(B2131,balance!$AU:$AZ,3,FALSE),IF(C2131=3,VLOOKUP(B2131,balance!$AU:$AZ,4,FALSE),IF(C2131=4,VLOOKUP(B2131,balance!$AU:$AZ,5,FALSE),IF(C2131=5,VLOOKUP(B2131-1,balance!$AU:$AZ,6,FALSE),0)))))</f>
        <v>210000</v>
      </c>
      <c r="F2131">
        <v>53</v>
      </c>
      <c r="G2131">
        <f>IF(C2131=1,VLOOKUP(FoxFire!B2131,balance!$U:$Z,2,FALSE),IF(C2131=2,VLOOKUP(B2131,balance!$U:$Z,3,FALSE),IF(C2131=3,VLOOKUP(B2131,balance!$U:$Z,4,FALSE),IF(C2131=4,VLOOKUP(B2131,balance!$U:$Z,5,FALSE),IF(C2131=5,VLOOKUP(B2131-1,balance!$U:$Z,6,FALSE),0)))))/100</f>
        <v>2274.6387</v>
      </c>
      <c r="H2131">
        <v>2</v>
      </c>
      <c r="I2131" s="1">
        <f>IF(C2131=1,VLOOKUP(FoxFire!B2131,balance!$AF:$AJ,2,FALSE),IF(C2131=2,VLOOKUP(B2131,balance!$AF:$AJ,3,FALSE),IF(C2131=3,VLOOKUP(B2131,balance!$AF:$AJ,4,FALSE),IF(C2131=4,VLOOKUP(B2131,balance!$AF:$AJ,5,FALSE),IF(C2131=5,VLOOKUP(B2131,balance!$AF:$AK,6,FALSE),0)))))*1000000000000</f>
        <v>12890000000000.15</v>
      </c>
      <c r="J2131">
        <f>VLOOKUP(B2131,balance!AU:BD,10,FALSE)</f>
        <v>0</v>
      </c>
    </row>
    <row r="2132" spans="1:10" x14ac:dyDescent="0.3">
      <c r="A2132">
        <v>2130</v>
      </c>
      <c r="B2132">
        <f t="shared" si="67"/>
        <v>427</v>
      </c>
      <c r="C2132">
        <f t="shared" si="66"/>
        <v>1</v>
      </c>
      <c r="D2132">
        <v>9026</v>
      </c>
      <c r="E2132" s="1">
        <f>IF(C2132=1,VLOOKUP(B2132,balance!$AU:$AZ,2,FALSE),IF(C2132=2,VLOOKUP(B2132,balance!$AU:$AZ,3,FALSE),IF(C2132=3,VLOOKUP(B2132,balance!$AU:$AZ,4,FALSE),IF(C2132=4,VLOOKUP(B2132,balance!$AU:$AZ,5,FALSE),IF(C2132=5,VLOOKUP(B2132-1,balance!$AU:$AZ,6,FALSE),0)))))</f>
        <v>10500</v>
      </c>
      <c r="F2132">
        <v>53</v>
      </c>
      <c r="G2132">
        <f>IF(C2132=1,VLOOKUP(FoxFire!B2132,balance!$U:$Z,2,FALSE),IF(C2132=2,VLOOKUP(B2132,balance!$U:$Z,3,FALSE),IF(C2132=3,VLOOKUP(B2132,balance!$U:$Z,4,FALSE),IF(C2132=4,VLOOKUP(B2132,balance!$U:$Z,5,FALSE),IF(C2132=5,VLOOKUP(B2132-1,balance!$U:$Z,6,FALSE),0)))))/100</f>
        <v>5.2599999999999999E-3</v>
      </c>
      <c r="H2132">
        <v>2</v>
      </c>
      <c r="I2132" s="1">
        <f>IF(C2132=1,VLOOKUP(FoxFire!B2132,balance!$AF:$AJ,2,FALSE),IF(C2132=2,VLOOKUP(B2132,balance!$AF:$AJ,3,FALSE),IF(C2132=3,VLOOKUP(B2132,balance!$AF:$AJ,4,FALSE),IF(C2132=4,VLOOKUP(B2132,balance!$AF:$AJ,5,FALSE),IF(C2132=5,VLOOKUP(B2132,balance!$AF:$AK,6,FALSE),0)))))*1000000000000</f>
        <v>3222500000000.0376</v>
      </c>
      <c r="J2132">
        <f>VLOOKUP(B2132,balance!AU:BD,10,FALSE)</f>
        <v>0</v>
      </c>
    </row>
    <row r="2133" spans="1:10" x14ac:dyDescent="0.3">
      <c r="A2133">
        <v>2131</v>
      </c>
      <c r="B2133">
        <f t="shared" si="67"/>
        <v>427</v>
      </c>
      <c r="C2133">
        <f t="shared" si="66"/>
        <v>2</v>
      </c>
      <c r="D2133">
        <v>9026</v>
      </c>
      <c r="E2133" s="1">
        <f>IF(C2133=1,VLOOKUP(B2133,balance!$AU:$AZ,2,FALSE),IF(C2133=2,VLOOKUP(B2133,balance!$AU:$AZ,3,FALSE),IF(C2133=3,VLOOKUP(B2133,balance!$AU:$AZ,4,FALSE),IF(C2133=4,VLOOKUP(B2133,balance!$AU:$AZ,5,FALSE),IF(C2133=5,VLOOKUP(B2133-1,balance!$AU:$AZ,6,FALSE),0)))))</f>
        <v>10500</v>
      </c>
      <c r="F2133">
        <v>53</v>
      </c>
      <c r="G2133">
        <f>IF(C2133=1,VLOOKUP(FoxFire!B2133,balance!$U:$Z,2,FALSE),IF(C2133=2,VLOOKUP(B2133,balance!$U:$Z,3,FALSE),IF(C2133=3,VLOOKUP(B2133,balance!$U:$Z,4,FALSE),IF(C2133=4,VLOOKUP(B2133,balance!$U:$Z,5,FALSE),IF(C2133=5,VLOOKUP(B2133-1,balance!$U:$Z,6,FALSE),0)))))/100</f>
        <v>5.2599999999999999E-3</v>
      </c>
      <c r="H2133">
        <v>2</v>
      </c>
      <c r="I2133" s="1">
        <f>IF(C2133=1,VLOOKUP(FoxFire!B2133,balance!$AF:$AJ,2,FALSE),IF(C2133=2,VLOOKUP(B2133,balance!$AF:$AJ,3,FALSE),IF(C2133=3,VLOOKUP(B2133,balance!$AF:$AJ,4,FALSE),IF(C2133=4,VLOOKUP(B2133,balance!$AF:$AJ,5,FALSE),IF(C2133=5,VLOOKUP(B2133,balance!$AF:$AK,6,FALSE),0)))))*1000000000000</f>
        <v>3222500000000.0376</v>
      </c>
      <c r="J2133">
        <f>VLOOKUP(B2133,balance!AU:BD,10,FALSE)</f>
        <v>0</v>
      </c>
    </row>
    <row r="2134" spans="1:10" x14ac:dyDescent="0.3">
      <c r="A2134">
        <v>2132</v>
      </c>
      <c r="B2134">
        <f t="shared" si="67"/>
        <v>427</v>
      </c>
      <c r="C2134">
        <f t="shared" si="66"/>
        <v>3</v>
      </c>
      <c r="D2134">
        <v>9026</v>
      </c>
      <c r="E2134" s="1">
        <f>IF(C2134=1,VLOOKUP(B2134,balance!$AU:$AZ,2,FALSE),IF(C2134=2,VLOOKUP(B2134,balance!$AU:$AZ,3,FALSE),IF(C2134=3,VLOOKUP(B2134,balance!$AU:$AZ,4,FALSE),IF(C2134=4,VLOOKUP(B2134,balance!$AU:$AZ,5,FALSE),IF(C2134=5,VLOOKUP(B2134-1,balance!$AU:$AZ,6,FALSE),0)))))</f>
        <v>10500</v>
      </c>
      <c r="F2134">
        <v>53</v>
      </c>
      <c r="G2134">
        <f>IF(C2134=1,VLOOKUP(FoxFire!B2134,balance!$U:$Z,2,FALSE),IF(C2134=2,VLOOKUP(B2134,balance!$U:$Z,3,FALSE),IF(C2134=3,VLOOKUP(B2134,balance!$U:$Z,4,FALSE),IF(C2134=4,VLOOKUP(B2134,balance!$U:$Z,5,FALSE),IF(C2134=5,VLOOKUP(B2134-1,balance!$U:$Z,6,FALSE),0)))))/100</f>
        <v>5.2599999999999999E-3</v>
      </c>
      <c r="H2134">
        <v>2</v>
      </c>
      <c r="I2134" s="1">
        <f>IF(C2134=1,VLOOKUP(FoxFire!B2134,balance!$AF:$AJ,2,FALSE),IF(C2134=2,VLOOKUP(B2134,balance!$AF:$AJ,3,FALSE),IF(C2134=3,VLOOKUP(B2134,balance!$AF:$AJ,4,FALSE),IF(C2134=4,VLOOKUP(B2134,balance!$AF:$AJ,5,FALSE),IF(C2134=5,VLOOKUP(B2134,balance!$AF:$AK,6,FALSE),0)))))*1000000000000</f>
        <v>3222500000000.0376</v>
      </c>
      <c r="J2134">
        <f>VLOOKUP(B2134,balance!AU:BD,10,FALSE)</f>
        <v>0</v>
      </c>
    </row>
    <row r="2135" spans="1:10" x14ac:dyDescent="0.3">
      <c r="A2135">
        <v>2133</v>
      </c>
      <c r="B2135">
        <f t="shared" si="67"/>
        <v>427</v>
      </c>
      <c r="C2135">
        <f t="shared" si="66"/>
        <v>4</v>
      </c>
      <c r="D2135">
        <v>9026</v>
      </c>
      <c r="E2135" s="1">
        <f>IF(C2135=1,VLOOKUP(B2135,balance!$AU:$AZ,2,FALSE),IF(C2135=2,VLOOKUP(B2135,balance!$AU:$AZ,3,FALSE),IF(C2135=3,VLOOKUP(B2135,balance!$AU:$AZ,4,FALSE),IF(C2135=4,VLOOKUP(B2135,balance!$AU:$AZ,5,FALSE),IF(C2135=5,VLOOKUP(B2135-1,balance!$AU:$AZ,6,FALSE),0)))))</f>
        <v>10500</v>
      </c>
      <c r="F2135">
        <v>53</v>
      </c>
      <c r="G2135">
        <f>IF(C2135=1,VLOOKUP(FoxFire!B2135,balance!$U:$Z,2,FALSE),IF(C2135=2,VLOOKUP(B2135,balance!$U:$Z,3,FALSE),IF(C2135=3,VLOOKUP(B2135,balance!$U:$Z,4,FALSE),IF(C2135=4,VLOOKUP(B2135,balance!$U:$Z,5,FALSE),IF(C2135=5,VLOOKUP(B2135-1,balance!$U:$Z,6,FALSE),0)))))/100</f>
        <v>5.2599999999999999E-3</v>
      </c>
      <c r="H2135">
        <v>2</v>
      </c>
      <c r="I2135" s="1">
        <f>IF(C2135=1,VLOOKUP(FoxFire!B2135,balance!$AF:$AJ,2,FALSE),IF(C2135=2,VLOOKUP(B2135,balance!$AF:$AJ,3,FALSE),IF(C2135=3,VLOOKUP(B2135,balance!$AF:$AJ,4,FALSE),IF(C2135=4,VLOOKUP(B2135,balance!$AF:$AJ,5,FALSE),IF(C2135=5,VLOOKUP(B2135,balance!$AF:$AK,6,FALSE),0)))))*1000000000000</f>
        <v>3222500000000.0376</v>
      </c>
      <c r="J2135">
        <f>VLOOKUP(B2135,balance!AU:BD,10,FALSE)</f>
        <v>0</v>
      </c>
    </row>
    <row r="2136" spans="1:10" x14ac:dyDescent="0.3">
      <c r="A2136">
        <v>2134</v>
      </c>
      <c r="B2136">
        <f t="shared" si="67"/>
        <v>428</v>
      </c>
      <c r="C2136">
        <f t="shared" si="66"/>
        <v>5</v>
      </c>
      <c r="D2136">
        <v>9026</v>
      </c>
      <c r="E2136" s="1">
        <f>IF(C2136=1,VLOOKUP(B2136,balance!$AU:$AZ,2,FALSE),IF(C2136=2,VLOOKUP(B2136,balance!$AU:$AZ,3,FALSE),IF(C2136=3,VLOOKUP(B2136,balance!$AU:$AZ,4,FALSE),IF(C2136=4,VLOOKUP(B2136,balance!$AU:$AZ,5,FALSE),IF(C2136=5,VLOOKUP(B2136-1,balance!$AU:$AZ,6,FALSE),0)))))</f>
        <v>210000</v>
      </c>
      <c r="F2136">
        <v>53</v>
      </c>
      <c r="G2136">
        <f>IF(C2136=1,VLOOKUP(FoxFire!B2136,balance!$U:$Z,2,FALSE),IF(C2136=2,VLOOKUP(B2136,balance!$U:$Z,3,FALSE),IF(C2136=3,VLOOKUP(B2136,balance!$U:$Z,4,FALSE),IF(C2136=4,VLOOKUP(B2136,balance!$U:$Z,5,FALSE),IF(C2136=5,VLOOKUP(B2136-1,balance!$U:$Z,6,FALSE),0)))))/100</f>
        <v>2281.2503000000002</v>
      </c>
      <c r="H2136">
        <v>2</v>
      </c>
      <c r="I2136" s="1">
        <f>IF(C2136=1,VLOOKUP(FoxFire!B2136,balance!$AF:$AJ,2,FALSE),IF(C2136=2,VLOOKUP(B2136,balance!$AF:$AJ,3,FALSE),IF(C2136=3,VLOOKUP(B2136,balance!$AF:$AJ,4,FALSE),IF(C2136=4,VLOOKUP(B2136,balance!$AF:$AJ,5,FALSE),IF(C2136=5,VLOOKUP(B2136,balance!$AF:$AK,6,FALSE),0)))))*1000000000000</f>
        <v>12895000000000.15</v>
      </c>
      <c r="J2136">
        <f>VLOOKUP(B2136,balance!AU:BD,10,FALSE)</f>
        <v>0</v>
      </c>
    </row>
    <row r="2137" spans="1:10" x14ac:dyDescent="0.3">
      <c r="A2137">
        <v>2135</v>
      </c>
      <c r="B2137">
        <f t="shared" si="67"/>
        <v>428</v>
      </c>
      <c r="C2137">
        <f t="shared" si="66"/>
        <v>1</v>
      </c>
      <c r="D2137">
        <v>9026</v>
      </c>
      <c r="E2137" s="1">
        <f>IF(C2137=1,VLOOKUP(B2137,balance!$AU:$AZ,2,FALSE),IF(C2137=2,VLOOKUP(B2137,balance!$AU:$AZ,3,FALSE),IF(C2137=3,VLOOKUP(B2137,balance!$AU:$AZ,4,FALSE),IF(C2137=4,VLOOKUP(B2137,balance!$AU:$AZ,5,FALSE),IF(C2137=5,VLOOKUP(B2137-1,balance!$AU:$AZ,6,FALSE),0)))))</f>
        <v>10500</v>
      </c>
      <c r="F2137">
        <v>53</v>
      </c>
      <c r="G2137">
        <f>IF(C2137=1,VLOOKUP(FoxFire!B2137,balance!$U:$Z,2,FALSE),IF(C2137=2,VLOOKUP(B2137,balance!$U:$Z,3,FALSE),IF(C2137=3,VLOOKUP(B2137,balance!$U:$Z,4,FALSE),IF(C2137=4,VLOOKUP(B2137,balance!$U:$Z,5,FALSE),IF(C2137=5,VLOOKUP(B2137-1,balance!$U:$Z,6,FALSE),0)))))/100</f>
        <v>5.2700000000000004E-3</v>
      </c>
      <c r="H2137">
        <v>2</v>
      </c>
      <c r="I2137" s="1">
        <f>IF(C2137=1,VLOOKUP(FoxFire!B2137,balance!$AF:$AJ,2,FALSE),IF(C2137=2,VLOOKUP(B2137,balance!$AF:$AJ,3,FALSE),IF(C2137=3,VLOOKUP(B2137,balance!$AF:$AJ,4,FALSE),IF(C2137=4,VLOOKUP(B2137,balance!$AF:$AJ,5,FALSE),IF(C2137=5,VLOOKUP(B2137,balance!$AF:$AK,6,FALSE),0)))))*1000000000000</f>
        <v>3223750000000.0376</v>
      </c>
      <c r="J2137">
        <f>VLOOKUP(B2137,balance!AU:BD,10,FALSE)</f>
        <v>0</v>
      </c>
    </row>
    <row r="2138" spans="1:10" x14ac:dyDescent="0.3">
      <c r="A2138">
        <v>2136</v>
      </c>
      <c r="B2138">
        <f t="shared" si="67"/>
        <v>428</v>
      </c>
      <c r="C2138">
        <f t="shared" si="66"/>
        <v>2</v>
      </c>
      <c r="D2138">
        <v>9026</v>
      </c>
      <c r="E2138" s="1">
        <f>IF(C2138=1,VLOOKUP(B2138,balance!$AU:$AZ,2,FALSE),IF(C2138=2,VLOOKUP(B2138,balance!$AU:$AZ,3,FALSE),IF(C2138=3,VLOOKUP(B2138,balance!$AU:$AZ,4,FALSE),IF(C2138=4,VLOOKUP(B2138,balance!$AU:$AZ,5,FALSE),IF(C2138=5,VLOOKUP(B2138-1,balance!$AU:$AZ,6,FALSE),0)))))</f>
        <v>10500</v>
      </c>
      <c r="F2138">
        <v>53</v>
      </c>
      <c r="G2138">
        <f>IF(C2138=1,VLOOKUP(FoxFire!B2138,balance!$U:$Z,2,FALSE),IF(C2138=2,VLOOKUP(B2138,balance!$U:$Z,3,FALSE),IF(C2138=3,VLOOKUP(B2138,balance!$U:$Z,4,FALSE),IF(C2138=4,VLOOKUP(B2138,balance!$U:$Z,5,FALSE),IF(C2138=5,VLOOKUP(B2138-1,balance!$U:$Z,6,FALSE),0)))))/100</f>
        <v>5.2700000000000004E-3</v>
      </c>
      <c r="H2138">
        <v>2</v>
      </c>
      <c r="I2138" s="1">
        <f>IF(C2138=1,VLOOKUP(FoxFire!B2138,balance!$AF:$AJ,2,FALSE),IF(C2138=2,VLOOKUP(B2138,balance!$AF:$AJ,3,FALSE),IF(C2138=3,VLOOKUP(B2138,balance!$AF:$AJ,4,FALSE),IF(C2138=4,VLOOKUP(B2138,balance!$AF:$AJ,5,FALSE),IF(C2138=5,VLOOKUP(B2138,balance!$AF:$AK,6,FALSE),0)))))*1000000000000</f>
        <v>3223750000000.0376</v>
      </c>
      <c r="J2138">
        <f>VLOOKUP(B2138,balance!AU:BD,10,FALSE)</f>
        <v>0</v>
      </c>
    </row>
    <row r="2139" spans="1:10" x14ac:dyDescent="0.3">
      <c r="A2139">
        <v>2137</v>
      </c>
      <c r="B2139">
        <f t="shared" si="67"/>
        <v>428</v>
      </c>
      <c r="C2139">
        <f t="shared" si="66"/>
        <v>3</v>
      </c>
      <c r="D2139">
        <v>9026</v>
      </c>
      <c r="E2139" s="1">
        <f>IF(C2139=1,VLOOKUP(B2139,balance!$AU:$AZ,2,FALSE),IF(C2139=2,VLOOKUP(B2139,balance!$AU:$AZ,3,FALSE),IF(C2139=3,VLOOKUP(B2139,balance!$AU:$AZ,4,FALSE),IF(C2139=4,VLOOKUP(B2139,balance!$AU:$AZ,5,FALSE),IF(C2139=5,VLOOKUP(B2139-1,balance!$AU:$AZ,6,FALSE),0)))))</f>
        <v>10500</v>
      </c>
      <c r="F2139">
        <v>53</v>
      </c>
      <c r="G2139">
        <f>IF(C2139=1,VLOOKUP(FoxFire!B2139,balance!$U:$Z,2,FALSE),IF(C2139=2,VLOOKUP(B2139,balance!$U:$Z,3,FALSE),IF(C2139=3,VLOOKUP(B2139,balance!$U:$Z,4,FALSE),IF(C2139=4,VLOOKUP(B2139,balance!$U:$Z,5,FALSE),IF(C2139=5,VLOOKUP(B2139-1,balance!$U:$Z,6,FALSE),0)))))/100</f>
        <v>5.2700000000000004E-3</v>
      </c>
      <c r="H2139">
        <v>2</v>
      </c>
      <c r="I2139" s="1">
        <f>IF(C2139=1,VLOOKUP(FoxFire!B2139,balance!$AF:$AJ,2,FALSE),IF(C2139=2,VLOOKUP(B2139,balance!$AF:$AJ,3,FALSE),IF(C2139=3,VLOOKUP(B2139,balance!$AF:$AJ,4,FALSE),IF(C2139=4,VLOOKUP(B2139,balance!$AF:$AJ,5,FALSE),IF(C2139=5,VLOOKUP(B2139,balance!$AF:$AK,6,FALSE),0)))))*1000000000000</f>
        <v>3223750000000.0376</v>
      </c>
      <c r="J2139">
        <f>VLOOKUP(B2139,balance!AU:BD,10,FALSE)</f>
        <v>0</v>
      </c>
    </row>
    <row r="2140" spans="1:10" x14ac:dyDescent="0.3">
      <c r="A2140">
        <v>2138</v>
      </c>
      <c r="B2140">
        <f t="shared" si="67"/>
        <v>428</v>
      </c>
      <c r="C2140">
        <f t="shared" si="66"/>
        <v>4</v>
      </c>
      <c r="D2140">
        <v>9026</v>
      </c>
      <c r="E2140" s="1">
        <f>IF(C2140=1,VLOOKUP(B2140,balance!$AU:$AZ,2,FALSE),IF(C2140=2,VLOOKUP(B2140,balance!$AU:$AZ,3,FALSE),IF(C2140=3,VLOOKUP(B2140,balance!$AU:$AZ,4,FALSE),IF(C2140=4,VLOOKUP(B2140,balance!$AU:$AZ,5,FALSE),IF(C2140=5,VLOOKUP(B2140-1,balance!$AU:$AZ,6,FALSE),0)))))</f>
        <v>10500</v>
      </c>
      <c r="F2140">
        <v>53</v>
      </c>
      <c r="G2140">
        <f>IF(C2140=1,VLOOKUP(FoxFire!B2140,balance!$U:$Z,2,FALSE),IF(C2140=2,VLOOKUP(B2140,balance!$U:$Z,3,FALSE),IF(C2140=3,VLOOKUP(B2140,balance!$U:$Z,4,FALSE),IF(C2140=4,VLOOKUP(B2140,balance!$U:$Z,5,FALSE),IF(C2140=5,VLOOKUP(B2140-1,balance!$U:$Z,6,FALSE),0)))))/100</f>
        <v>5.2700000000000004E-3</v>
      </c>
      <c r="H2140">
        <v>2</v>
      </c>
      <c r="I2140" s="1">
        <f>IF(C2140=1,VLOOKUP(FoxFire!B2140,balance!$AF:$AJ,2,FALSE),IF(C2140=2,VLOOKUP(B2140,balance!$AF:$AJ,3,FALSE),IF(C2140=3,VLOOKUP(B2140,balance!$AF:$AJ,4,FALSE),IF(C2140=4,VLOOKUP(B2140,balance!$AF:$AJ,5,FALSE),IF(C2140=5,VLOOKUP(B2140,balance!$AF:$AK,6,FALSE),0)))))*1000000000000</f>
        <v>3223750000000.0376</v>
      </c>
      <c r="J2140">
        <f>VLOOKUP(B2140,balance!AU:BD,10,FALSE)</f>
        <v>0</v>
      </c>
    </row>
    <row r="2141" spans="1:10" x14ac:dyDescent="0.3">
      <c r="A2141">
        <v>2139</v>
      </c>
      <c r="B2141">
        <f t="shared" si="67"/>
        <v>429</v>
      </c>
      <c r="C2141">
        <f t="shared" si="66"/>
        <v>5</v>
      </c>
      <c r="D2141">
        <v>9026</v>
      </c>
      <c r="E2141" s="1">
        <f>IF(C2141=1,VLOOKUP(B2141,balance!$AU:$AZ,2,FALSE),IF(C2141=2,VLOOKUP(B2141,balance!$AU:$AZ,3,FALSE),IF(C2141=3,VLOOKUP(B2141,balance!$AU:$AZ,4,FALSE),IF(C2141=4,VLOOKUP(B2141,balance!$AU:$AZ,5,FALSE),IF(C2141=5,VLOOKUP(B2141-1,balance!$AU:$AZ,6,FALSE),0)))))</f>
        <v>210000</v>
      </c>
      <c r="F2141">
        <v>53</v>
      </c>
      <c r="G2141">
        <f>IF(C2141=1,VLOOKUP(FoxFire!B2141,balance!$U:$Z,2,FALSE),IF(C2141=2,VLOOKUP(B2141,balance!$U:$Z,3,FALSE),IF(C2141=3,VLOOKUP(B2141,balance!$U:$Z,4,FALSE),IF(C2141=4,VLOOKUP(B2141,balance!$U:$Z,5,FALSE),IF(C2141=5,VLOOKUP(B2141-1,balance!$U:$Z,6,FALSE),0)))))/100</f>
        <v>2287.8729000000003</v>
      </c>
      <c r="H2141">
        <v>2</v>
      </c>
      <c r="I2141" s="1">
        <f>IF(C2141=1,VLOOKUP(FoxFire!B2141,balance!$AF:$AJ,2,FALSE),IF(C2141=2,VLOOKUP(B2141,balance!$AF:$AJ,3,FALSE),IF(C2141=3,VLOOKUP(B2141,balance!$AF:$AJ,4,FALSE),IF(C2141=4,VLOOKUP(B2141,balance!$AF:$AJ,5,FALSE),IF(C2141=5,VLOOKUP(B2141,balance!$AF:$AK,6,FALSE),0)))))*1000000000000</f>
        <v>12900000000000.15</v>
      </c>
      <c r="J2141">
        <f>VLOOKUP(B2141,balance!AU:BD,10,FALSE)</f>
        <v>0</v>
      </c>
    </row>
    <row r="2142" spans="1:10" x14ac:dyDescent="0.3">
      <c r="A2142">
        <v>2140</v>
      </c>
      <c r="B2142">
        <f t="shared" si="67"/>
        <v>429</v>
      </c>
      <c r="C2142">
        <f t="shared" si="66"/>
        <v>1</v>
      </c>
      <c r="D2142">
        <v>9026</v>
      </c>
      <c r="E2142" s="1">
        <f>IF(C2142=1,VLOOKUP(B2142,balance!$AU:$AZ,2,FALSE),IF(C2142=2,VLOOKUP(B2142,balance!$AU:$AZ,3,FALSE),IF(C2142=3,VLOOKUP(B2142,balance!$AU:$AZ,4,FALSE),IF(C2142=4,VLOOKUP(B2142,balance!$AU:$AZ,5,FALSE),IF(C2142=5,VLOOKUP(B2142-1,balance!$AU:$AZ,6,FALSE),0)))))</f>
        <v>10500</v>
      </c>
      <c r="F2142">
        <v>53</v>
      </c>
      <c r="G2142">
        <f>IF(C2142=1,VLOOKUP(FoxFire!B2142,balance!$U:$Z,2,FALSE),IF(C2142=2,VLOOKUP(B2142,balance!$U:$Z,3,FALSE),IF(C2142=3,VLOOKUP(B2142,balance!$U:$Z,4,FALSE),IF(C2142=4,VLOOKUP(B2142,balance!$U:$Z,5,FALSE),IF(C2142=5,VLOOKUP(B2142-1,balance!$U:$Z,6,FALSE),0)))))/100</f>
        <v>5.28E-3</v>
      </c>
      <c r="H2142">
        <v>2</v>
      </c>
      <c r="I2142" s="1">
        <f>IF(C2142=1,VLOOKUP(FoxFire!B2142,balance!$AF:$AJ,2,FALSE),IF(C2142=2,VLOOKUP(B2142,balance!$AF:$AJ,3,FALSE),IF(C2142=3,VLOOKUP(B2142,balance!$AF:$AJ,4,FALSE),IF(C2142=4,VLOOKUP(B2142,balance!$AF:$AJ,5,FALSE),IF(C2142=5,VLOOKUP(B2142,balance!$AF:$AK,6,FALSE),0)))))*1000000000000</f>
        <v>3225000000000.0376</v>
      </c>
      <c r="J2142">
        <f>VLOOKUP(B2142,balance!AU:BD,10,FALSE)</f>
        <v>0</v>
      </c>
    </row>
    <row r="2143" spans="1:10" x14ac:dyDescent="0.3">
      <c r="A2143">
        <v>2141</v>
      </c>
      <c r="B2143">
        <f t="shared" si="67"/>
        <v>429</v>
      </c>
      <c r="C2143">
        <f t="shared" si="66"/>
        <v>2</v>
      </c>
      <c r="D2143">
        <v>9026</v>
      </c>
      <c r="E2143" s="1">
        <f>IF(C2143=1,VLOOKUP(B2143,balance!$AU:$AZ,2,FALSE),IF(C2143=2,VLOOKUP(B2143,balance!$AU:$AZ,3,FALSE),IF(C2143=3,VLOOKUP(B2143,balance!$AU:$AZ,4,FALSE),IF(C2143=4,VLOOKUP(B2143,balance!$AU:$AZ,5,FALSE),IF(C2143=5,VLOOKUP(B2143-1,balance!$AU:$AZ,6,FALSE),0)))))</f>
        <v>10500</v>
      </c>
      <c r="F2143">
        <v>53</v>
      </c>
      <c r="G2143">
        <f>IF(C2143=1,VLOOKUP(FoxFire!B2143,balance!$U:$Z,2,FALSE),IF(C2143=2,VLOOKUP(B2143,balance!$U:$Z,3,FALSE),IF(C2143=3,VLOOKUP(B2143,balance!$U:$Z,4,FALSE),IF(C2143=4,VLOOKUP(B2143,balance!$U:$Z,5,FALSE),IF(C2143=5,VLOOKUP(B2143-1,balance!$U:$Z,6,FALSE),0)))))/100</f>
        <v>5.28E-3</v>
      </c>
      <c r="H2143">
        <v>2</v>
      </c>
      <c r="I2143" s="1">
        <f>IF(C2143=1,VLOOKUP(FoxFire!B2143,balance!$AF:$AJ,2,FALSE),IF(C2143=2,VLOOKUP(B2143,balance!$AF:$AJ,3,FALSE),IF(C2143=3,VLOOKUP(B2143,balance!$AF:$AJ,4,FALSE),IF(C2143=4,VLOOKUP(B2143,balance!$AF:$AJ,5,FALSE),IF(C2143=5,VLOOKUP(B2143,balance!$AF:$AK,6,FALSE),0)))))*1000000000000</f>
        <v>3225000000000.0376</v>
      </c>
      <c r="J2143">
        <f>VLOOKUP(B2143,balance!AU:BD,10,FALSE)</f>
        <v>0</v>
      </c>
    </row>
    <row r="2144" spans="1:10" x14ac:dyDescent="0.3">
      <c r="A2144">
        <v>2142</v>
      </c>
      <c r="B2144">
        <f t="shared" si="67"/>
        <v>429</v>
      </c>
      <c r="C2144">
        <f t="shared" si="66"/>
        <v>3</v>
      </c>
      <c r="D2144">
        <v>9026</v>
      </c>
      <c r="E2144" s="1">
        <f>IF(C2144=1,VLOOKUP(B2144,balance!$AU:$AZ,2,FALSE),IF(C2144=2,VLOOKUP(B2144,balance!$AU:$AZ,3,FALSE),IF(C2144=3,VLOOKUP(B2144,balance!$AU:$AZ,4,FALSE),IF(C2144=4,VLOOKUP(B2144,balance!$AU:$AZ,5,FALSE),IF(C2144=5,VLOOKUP(B2144-1,balance!$AU:$AZ,6,FALSE),0)))))</f>
        <v>10500</v>
      </c>
      <c r="F2144">
        <v>53</v>
      </c>
      <c r="G2144">
        <f>IF(C2144=1,VLOOKUP(FoxFire!B2144,balance!$U:$Z,2,FALSE),IF(C2144=2,VLOOKUP(B2144,balance!$U:$Z,3,FALSE),IF(C2144=3,VLOOKUP(B2144,balance!$U:$Z,4,FALSE),IF(C2144=4,VLOOKUP(B2144,balance!$U:$Z,5,FALSE),IF(C2144=5,VLOOKUP(B2144-1,balance!$U:$Z,6,FALSE),0)))))/100</f>
        <v>5.28E-3</v>
      </c>
      <c r="H2144">
        <v>2</v>
      </c>
      <c r="I2144" s="1">
        <f>IF(C2144=1,VLOOKUP(FoxFire!B2144,balance!$AF:$AJ,2,FALSE),IF(C2144=2,VLOOKUP(B2144,balance!$AF:$AJ,3,FALSE),IF(C2144=3,VLOOKUP(B2144,balance!$AF:$AJ,4,FALSE),IF(C2144=4,VLOOKUP(B2144,balance!$AF:$AJ,5,FALSE),IF(C2144=5,VLOOKUP(B2144,balance!$AF:$AK,6,FALSE),0)))))*1000000000000</f>
        <v>3225000000000.0376</v>
      </c>
      <c r="J2144">
        <f>VLOOKUP(B2144,balance!AU:BD,10,FALSE)</f>
        <v>0</v>
      </c>
    </row>
    <row r="2145" spans="1:10" x14ac:dyDescent="0.3">
      <c r="A2145">
        <v>2143</v>
      </c>
      <c r="B2145">
        <f t="shared" si="67"/>
        <v>429</v>
      </c>
      <c r="C2145">
        <f t="shared" si="66"/>
        <v>4</v>
      </c>
      <c r="D2145">
        <v>9026</v>
      </c>
      <c r="E2145" s="1">
        <f>IF(C2145=1,VLOOKUP(B2145,balance!$AU:$AZ,2,FALSE),IF(C2145=2,VLOOKUP(B2145,balance!$AU:$AZ,3,FALSE),IF(C2145=3,VLOOKUP(B2145,balance!$AU:$AZ,4,FALSE),IF(C2145=4,VLOOKUP(B2145,balance!$AU:$AZ,5,FALSE),IF(C2145=5,VLOOKUP(B2145-1,balance!$AU:$AZ,6,FALSE),0)))))</f>
        <v>10500</v>
      </c>
      <c r="F2145">
        <v>53</v>
      </c>
      <c r="G2145">
        <f>IF(C2145=1,VLOOKUP(FoxFire!B2145,balance!$U:$Z,2,FALSE),IF(C2145=2,VLOOKUP(B2145,balance!$U:$Z,3,FALSE),IF(C2145=3,VLOOKUP(B2145,balance!$U:$Z,4,FALSE),IF(C2145=4,VLOOKUP(B2145,balance!$U:$Z,5,FALSE),IF(C2145=5,VLOOKUP(B2145-1,balance!$U:$Z,6,FALSE),0)))))/100</f>
        <v>5.28E-3</v>
      </c>
      <c r="H2145">
        <v>2</v>
      </c>
      <c r="I2145" s="1">
        <f>IF(C2145=1,VLOOKUP(FoxFire!B2145,balance!$AF:$AJ,2,FALSE),IF(C2145=2,VLOOKUP(B2145,balance!$AF:$AJ,3,FALSE),IF(C2145=3,VLOOKUP(B2145,balance!$AF:$AJ,4,FALSE),IF(C2145=4,VLOOKUP(B2145,balance!$AF:$AJ,5,FALSE),IF(C2145=5,VLOOKUP(B2145,balance!$AF:$AK,6,FALSE),0)))))*1000000000000</f>
        <v>3225000000000.0376</v>
      </c>
      <c r="J2145">
        <f>VLOOKUP(B2145,balance!AU:BD,10,FALSE)</f>
        <v>0</v>
      </c>
    </row>
    <row r="2146" spans="1:10" x14ac:dyDescent="0.3">
      <c r="A2146">
        <v>2144</v>
      </c>
      <c r="B2146">
        <f t="shared" si="67"/>
        <v>430</v>
      </c>
      <c r="C2146">
        <f t="shared" si="66"/>
        <v>5</v>
      </c>
      <c r="D2146">
        <v>9026</v>
      </c>
      <c r="E2146" s="1">
        <f>IF(C2146=1,VLOOKUP(B2146,balance!$AU:$AZ,2,FALSE),IF(C2146=2,VLOOKUP(B2146,balance!$AU:$AZ,3,FALSE),IF(C2146=3,VLOOKUP(B2146,balance!$AU:$AZ,4,FALSE),IF(C2146=4,VLOOKUP(B2146,balance!$AU:$AZ,5,FALSE),IF(C2146=5,VLOOKUP(B2146-1,balance!$AU:$AZ,6,FALSE),0)))))</f>
        <v>210000</v>
      </c>
      <c r="F2146">
        <v>53</v>
      </c>
      <c r="G2146">
        <f>IF(C2146=1,VLOOKUP(FoxFire!B2146,balance!$U:$Z,2,FALSE),IF(C2146=2,VLOOKUP(B2146,balance!$U:$Z,3,FALSE),IF(C2146=3,VLOOKUP(B2146,balance!$U:$Z,4,FALSE),IF(C2146=4,VLOOKUP(B2146,balance!$U:$Z,5,FALSE),IF(C2146=5,VLOOKUP(B2146-1,balance!$U:$Z,6,FALSE),0)))))/100</f>
        <v>2294.5064000000002</v>
      </c>
      <c r="H2146">
        <v>2</v>
      </c>
      <c r="I2146" s="1">
        <f>IF(C2146=1,VLOOKUP(FoxFire!B2146,balance!$AF:$AJ,2,FALSE),IF(C2146=2,VLOOKUP(B2146,balance!$AF:$AJ,3,FALSE),IF(C2146=3,VLOOKUP(B2146,balance!$AF:$AJ,4,FALSE),IF(C2146=4,VLOOKUP(B2146,balance!$AF:$AJ,5,FALSE),IF(C2146=5,VLOOKUP(B2146,balance!$AF:$AK,6,FALSE),0)))))*1000000000000</f>
        <v>12905000000000.15</v>
      </c>
      <c r="J2146">
        <f>VLOOKUP(B2146,balance!AU:BD,10,FALSE)</f>
        <v>0</v>
      </c>
    </row>
    <row r="2147" spans="1:10" x14ac:dyDescent="0.3">
      <c r="A2147">
        <v>2145</v>
      </c>
      <c r="B2147">
        <f t="shared" si="67"/>
        <v>430</v>
      </c>
      <c r="C2147">
        <f t="shared" si="66"/>
        <v>1</v>
      </c>
      <c r="D2147">
        <v>9026</v>
      </c>
      <c r="E2147" s="1">
        <f>IF(C2147=1,VLOOKUP(B2147,balance!$AU:$AZ,2,FALSE),IF(C2147=2,VLOOKUP(B2147,balance!$AU:$AZ,3,FALSE),IF(C2147=3,VLOOKUP(B2147,balance!$AU:$AZ,4,FALSE),IF(C2147=4,VLOOKUP(B2147,balance!$AU:$AZ,5,FALSE),IF(C2147=5,VLOOKUP(B2147-1,balance!$AU:$AZ,6,FALSE),0)))))</f>
        <v>10500</v>
      </c>
      <c r="F2147">
        <v>53</v>
      </c>
      <c r="G2147">
        <f>IF(C2147=1,VLOOKUP(FoxFire!B2147,balance!$U:$Z,2,FALSE),IF(C2147=2,VLOOKUP(B2147,balance!$U:$Z,3,FALSE),IF(C2147=3,VLOOKUP(B2147,balance!$U:$Z,4,FALSE),IF(C2147=4,VLOOKUP(B2147,balance!$U:$Z,5,FALSE),IF(C2147=5,VLOOKUP(B2147-1,balance!$U:$Z,6,FALSE),0)))))/100</f>
        <v>5.2900000000000004E-3</v>
      </c>
      <c r="H2147">
        <v>2</v>
      </c>
      <c r="I2147" s="1">
        <f>IF(C2147=1,VLOOKUP(FoxFire!B2147,balance!$AF:$AJ,2,FALSE),IF(C2147=2,VLOOKUP(B2147,balance!$AF:$AJ,3,FALSE),IF(C2147=3,VLOOKUP(B2147,balance!$AF:$AJ,4,FALSE),IF(C2147=4,VLOOKUP(B2147,balance!$AF:$AJ,5,FALSE),IF(C2147=5,VLOOKUP(B2147,balance!$AF:$AK,6,FALSE),0)))))*1000000000000</f>
        <v>3226250000000.0376</v>
      </c>
      <c r="J2147">
        <f>VLOOKUP(B2147,balance!AU:BD,10,FALSE)</f>
        <v>0</v>
      </c>
    </row>
    <row r="2148" spans="1:10" x14ac:dyDescent="0.3">
      <c r="A2148">
        <v>2146</v>
      </c>
      <c r="B2148">
        <f t="shared" si="67"/>
        <v>430</v>
      </c>
      <c r="C2148">
        <f t="shared" si="66"/>
        <v>2</v>
      </c>
      <c r="D2148">
        <v>9026</v>
      </c>
      <c r="E2148" s="1">
        <f>IF(C2148=1,VLOOKUP(B2148,balance!$AU:$AZ,2,FALSE),IF(C2148=2,VLOOKUP(B2148,balance!$AU:$AZ,3,FALSE),IF(C2148=3,VLOOKUP(B2148,balance!$AU:$AZ,4,FALSE),IF(C2148=4,VLOOKUP(B2148,balance!$AU:$AZ,5,FALSE),IF(C2148=5,VLOOKUP(B2148-1,balance!$AU:$AZ,6,FALSE),0)))))</f>
        <v>10500</v>
      </c>
      <c r="F2148">
        <v>53</v>
      </c>
      <c r="G2148">
        <f>IF(C2148=1,VLOOKUP(FoxFire!B2148,balance!$U:$Z,2,FALSE),IF(C2148=2,VLOOKUP(B2148,balance!$U:$Z,3,FALSE),IF(C2148=3,VLOOKUP(B2148,balance!$U:$Z,4,FALSE),IF(C2148=4,VLOOKUP(B2148,balance!$U:$Z,5,FALSE),IF(C2148=5,VLOOKUP(B2148-1,balance!$U:$Z,6,FALSE),0)))))/100</f>
        <v>5.2900000000000004E-3</v>
      </c>
      <c r="H2148">
        <v>2</v>
      </c>
      <c r="I2148" s="1">
        <f>IF(C2148=1,VLOOKUP(FoxFire!B2148,balance!$AF:$AJ,2,FALSE),IF(C2148=2,VLOOKUP(B2148,balance!$AF:$AJ,3,FALSE),IF(C2148=3,VLOOKUP(B2148,balance!$AF:$AJ,4,FALSE),IF(C2148=4,VLOOKUP(B2148,balance!$AF:$AJ,5,FALSE),IF(C2148=5,VLOOKUP(B2148,balance!$AF:$AK,6,FALSE),0)))))*1000000000000</f>
        <v>3226250000000.0376</v>
      </c>
      <c r="J2148">
        <f>VLOOKUP(B2148,balance!AU:BD,10,FALSE)</f>
        <v>0</v>
      </c>
    </row>
    <row r="2149" spans="1:10" x14ac:dyDescent="0.3">
      <c r="A2149">
        <v>2147</v>
      </c>
      <c r="B2149">
        <f t="shared" si="67"/>
        <v>430</v>
      </c>
      <c r="C2149">
        <f t="shared" si="66"/>
        <v>3</v>
      </c>
      <c r="D2149">
        <v>9026</v>
      </c>
      <c r="E2149" s="1">
        <f>IF(C2149=1,VLOOKUP(B2149,balance!$AU:$AZ,2,FALSE),IF(C2149=2,VLOOKUP(B2149,balance!$AU:$AZ,3,FALSE),IF(C2149=3,VLOOKUP(B2149,balance!$AU:$AZ,4,FALSE),IF(C2149=4,VLOOKUP(B2149,balance!$AU:$AZ,5,FALSE),IF(C2149=5,VLOOKUP(B2149-1,balance!$AU:$AZ,6,FALSE),0)))))</f>
        <v>10500</v>
      </c>
      <c r="F2149">
        <v>53</v>
      </c>
      <c r="G2149">
        <f>IF(C2149=1,VLOOKUP(FoxFire!B2149,balance!$U:$Z,2,FALSE),IF(C2149=2,VLOOKUP(B2149,balance!$U:$Z,3,FALSE),IF(C2149=3,VLOOKUP(B2149,balance!$U:$Z,4,FALSE),IF(C2149=4,VLOOKUP(B2149,balance!$U:$Z,5,FALSE),IF(C2149=5,VLOOKUP(B2149-1,balance!$U:$Z,6,FALSE),0)))))/100</f>
        <v>5.2900000000000004E-3</v>
      </c>
      <c r="H2149">
        <v>2</v>
      </c>
      <c r="I2149" s="1">
        <f>IF(C2149=1,VLOOKUP(FoxFire!B2149,balance!$AF:$AJ,2,FALSE),IF(C2149=2,VLOOKUP(B2149,balance!$AF:$AJ,3,FALSE),IF(C2149=3,VLOOKUP(B2149,balance!$AF:$AJ,4,FALSE),IF(C2149=4,VLOOKUP(B2149,balance!$AF:$AJ,5,FALSE),IF(C2149=5,VLOOKUP(B2149,balance!$AF:$AK,6,FALSE),0)))))*1000000000000</f>
        <v>3226250000000.0376</v>
      </c>
      <c r="J2149">
        <f>VLOOKUP(B2149,balance!AU:BD,10,FALSE)</f>
        <v>0</v>
      </c>
    </row>
    <row r="2150" spans="1:10" x14ac:dyDescent="0.3">
      <c r="A2150">
        <v>2148</v>
      </c>
      <c r="B2150">
        <f t="shared" si="67"/>
        <v>430</v>
      </c>
      <c r="C2150">
        <f t="shared" si="66"/>
        <v>4</v>
      </c>
      <c r="D2150">
        <v>9026</v>
      </c>
      <c r="E2150" s="1">
        <f>IF(C2150=1,VLOOKUP(B2150,balance!$AU:$AZ,2,FALSE),IF(C2150=2,VLOOKUP(B2150,balance!$AU:$AZ,3,FALSE),IF(C2150=3,VLOOKUP(B2150,balance!$AU:$AZ,4,FALSE),IF(C2150=4,VLOOKUP(B2150,balance!$AU:$AZ,5,FALSE),IF(C2150=5,VLOOKUP(B2150-1,balance!$AU:$AZ,6,FALSE),0)))))</f>
        <v>10500</v>
      </c>
      <c r="F2150">
        <v>53</v>
      </c>
      <c r="G2150">
        <f>IF(C2150=1,VLOOKUP(FoxFire!B2150,balance!$U:$Z,2,FALSE),IF(C2150=2,VLOOKUP(B2150,balance!$U:$Z,3,FALSE),IF(C2150=3,VLOOKUP(B2150,balance!$U:$Z,4,FALSE),IF(C2150=4,VLOOKUP(B2150,balance!$U:$Z,5,FALSE),IF(C2150=5,VLOOKUP(B2150-1,balance!$U:$Z,6,FALSE),0)))))/100</f>
        <v>5.2900000000000004E-3</v>
      </c>
      <c r="H2150">
        <v>2</v>
      </c>
      <c r="I2150" s="1">
        <f>IF(C2150=1,VLOOKUP(FoxFire!B2150,balance!$AF:$AJ,2,FALSE),IF(C2150=2,VLOOKUP(B2150,balance!$AF:$AJ,3,FALSE),IF(C2150=3,VLOOKUP(B2150,balance!$AF:$AJ,4,FALSE),IF(C2150=4,VLOOKUP(B2150,balance!$AF:$AJ,5,FALSE),IF(C2150=5,VLOOKUP(B2150,balance!$AF:$AK,6,FALSE),0)))))*1000000000000</f>
        <v>3226250000000.0376</v>
      </c>
      <c r="J2150">
        <f>VLOOKUP(B2150,balance!AU:BD,10,FALSE)</f>
        <v>0</v>
      </c>
    </row>
    <row r="2151" spans="1:10" x14ac:dyDescent="0.3">
      <c r="A2151">
        <v>2149</v>
      </c>
      <c r="B2151">
        <f t="shared" si="67"/>
        <v>431</v>
      </c>
      <c r="C2151">
        <f t="shared" si="66"/>
        <v>5</v>
      </c>
      <c r="D2151">
        <v>9026</v>
      </c>
      <c r="E2151" s="1">
        <f>IF(C2151=1,VLOOKUP(B2151,balance!$AU:$AZ,2,FALSE),IF(C2151=2,VLOOKUP(B2151,balance!$AU:$AZ,3,FALSE),IF(C2151=3,VLOOKUP(B2151,balance!$AU:$AZ,4,FALSE),IF(C2151=4,VLOOKUP(B2151,balance!$AU:$AZ,5,FALSE),IF(C2151=5,VLOOKUP(B2151-1,balance!$AU:$AZ,6,FALSE),0)))))</f>
        <v>210000</v>
      </c>
      <c r="F2151">
        <v>53</v>
      </c>
      <c r="G2151">
        <f>IF(C2151=1,VLOOKUP(FoxFire!B2151,balance!$U:$Z,2,FALSE),IF(C2151=2,VLOOKUP(B2151,balance!$U:$Z,3,FALSE),IF(C2151=3,VLOOKUP(B2151,balance!$U:$Z,4,FALSE),IF(C2151=4,VLOOKUP(B2151,balance!$U:$Z,5,FALSE),IF(C2151=5,VLOOKUP(B2151-1,balance!$U:$Z,6,FALSE),0)))))/100</f>
        <v>2301.1509000000001</v>
      </c>
      <c r="H2151">
        <v>2</v>
      </c>
      <c r="I2151" s="1">
        <f>IF(C2151=1,VLOOKUP(FoxFire!B2151,balance!$AF:$AJ,2,FALSE),IF(C2151=2,VLOOKUP(B2151,balance!$AF:$AJ,3,FALSE),IF(C2151=3,VLOOKUP(B2151,balance!$AF:$AJ,4,FALSE),IF(C2151=4,VLOOKUP(B2151,balance!$AF:$AJ,5,FALSE),IF(C2151=5,VLOOKUP(B2151,balance!$AF:$AK,6,FALSE),0)))))*1000000000000</f>
        <v>12910000000000.148</v>
      </c>
      <c r="J2151">
        <f>VLOOKUP(B2151,balance!AU:BD,10,FALSE)</f>
        <v>0</v>
      </c>
    </row>
    <row r="2152" spans="1:10" x14ac:dyDescent="0.3">
      <c r="A2152">
        <v>2150</v>
      </c>
      <c r="B2152">
        <f t="shared" si="67"/>
        <v>431</v>
      </c>
      <c r="C2152">
        <f t="shared" si="66"/>
        <v>1</v>
      </c>
      <c r="D2152">
        <v>9026</v>
      </c>
      <c r="E2152" s="1">
        <f>IF(C2152=1,VLOOKUP(B2152,balance!$AU:$AZ,2,FALSE),IF(C2152=2,VLOOKUP(B2152,balance!$AU:$AZ,3,FALSE),IF(C2152=3,VLOOKUP(B2152,balance!$AU:$AZ,4,FALSE),IF(C2152=4,VLOOKUP(B2152,balance!$AU:$AZ,5,FALSE),IF(C2152=5,VLOOKUP(B2152-1,balance!$AU:$AZ,6,FALSE),0)))))</f>
        <v>11000</v>
      </c>
      <c r="F2152">
        <v>53</v>
      </c>
      <c r="G2152">
        <f>IF(C2152=1,VLOOKUP(FoxFire!B2152,balance!$U:$Z,2,FALSE),IF(C2152=2,VLOOKUP(B2152,balance!$U:$Z,3,FALSE),IF(C2152=3,VLOOKUP(B2152,balance!$U:$Z,4,FALSE),IF(C2152=4,VLOOKUP(B2152,balance!$U:$Z,5,FALSE),IF(C2152=5,VLOOKUP(B2152-1,balance!$U:$Z,6,FALSE),0)))))/100</f>
        <v>5.3E-3</v>
      </c>
      <c r="H2152">
        <v>2</v>
      </c>
      <c r="I2152" s="1">
        <f>IF(C2152=1,VLOOKUP(FoxFire!B2152,balance!$AF:$AJ,2,FALSE),IF(C2152=2,VLOOKUP(B2152,balance!$AF:$AJ,3,FALSE),IF(C2152=3,VLOOKUP(B2152,balance!$AF:$AJ,4,FALSE),IF(C2152=4,VLOOKUP(B2152,balance!$AF:$AJ,5,FALSE),IF(C2152=5,VLOOKUP(B2152,balance!$AF:$AK,6,FALSE),0)))))*1000000000000</f>
        <v>3227500000000.0371</v>
      </c>
      <c r="J2152">
        <f>VLOOKUP(B2152,balance!AU:BD,10,FALSE)</f>
        <v>0</v>
      </c>
    </row>
    <row r="2153" spans="1:10" x14ac:dyDescent="0.3">
      <c r="A2153">
        <v>2151</v>
      </c>
      <c r="B2153">
        <f t="shared" si="67"/>
        <v>431</v>
      </c>
      <c r="C2153">
        <f t="shared" si="66"/>
        <v>2</v>
      </c>
      <c r="D2153">
        <v>9026</v>
      </c>
      <c r="E2153" s="1">
        <f>IF(C2153=1,VLOOKUP(B2153,balance!$AU:$AZ,2,FALSE),IF(C2153=2,VLOOKUP(B2153,balance!$AU:$AZ,3,FALSE),IF(C2153=3,VLOOKUP(B2153,balance!$AU:$AZ,4,FALSE),IF(C2153=4,VLOOKUP(B2153,balance!$AU:$AZ,5,FALSE),IF(C2153=5,VLOOKUP(B2153-1,balance!$AU:$AZ,6,FALSE),0)))))</f>
        <v>11000</v>
      </c>
      <c r="F2153">
        <v>53</v>
      </c>
      <c r="G2153">
        <f>IF(C2153=1,VLOOKUP(FoxFire!B2153,balance!$U:$Z,2,FALSE),IF(C2153=2,VLOOKUP(B2153,balance!$U:$Z,3,FALSE),IF(C2153=3,VLOOKUP(B2153,balance!$U:$Z,4,FALSE),IF(C2153=4,VLOOKUP(B2153,balance!$U:$Z,5,FALSE),IF(C2153=5,VLOOKUP(B2153-1,balance!$U:$Z,6,FALSE),0)))))/100</f>
        <v>5.3E-3</v>
      </c>
      <c r="H2153">
        <v>2</v>
      </c>
      <c r="I2153" s="1">
        <f>IF(C2153=1,VLOOKUP(FoxFire!B2153,balance!$AF:$AJ,2,FALSE),IF(C2153=2,VLOOKUP(B2153,balance!$AF:$AJ,3,FALSE),IF(C2153=3,VLOOKUP(B2153,balance!$AF:$AJ,4,FALSE),IF(C2153=4,VLOOKUP(B2153,balance!$AF:$AJ,5,FALSE),IF(C2153=5,VLOOKUP(B2153,balance!$AF:$AK,6,FALSE),0)))))*1000000000000</f>
        <v>3227500000000.0371</v>
      </c>
      <c r="J2153">
        <f>VLOOKUP(B2153,balance!AU:BD,10,FALSE)</f>
        <v>0</v>
      </c>
    </row>
    <row r="2154" spans="1:10" x14ac:dyDescent="0.3">
      <c r="A2154">
        <v>2152</v>
      </c>
      <c r="B2154">
        <f t="shared" si="67"/>
        <v>431</v>
      </c>
      <c r="C2154">
        <f t="shared" si="66"/>
        <v>3</v>
      </c>
      <c r="D2154">
        <v>9026</v>
      </c>
      <c r="E2154" s="1">
        <f>IF(C2154=1,VLOOKUP(B2154,balance!$AU:$AZ,2,FALSE),IF(C2154=2,VLOOKUP(B2154,balance!$AU:$AZ,3,FALSE),IF(C2154=3,VLOOKUP(B2154,balance!$AU:$AZ,4,FALSE),IF(C2154=4,VLOOKUP(B2154,balance!$AU:$AZ,5,FALSE),IF(C2154=5,VLOOKUP(B2154-1,balance!$AU:$AZ,6,FALSE),0)))))</f>
        <v>11000</v>
      </c>
      <c r="F2154">
        <v>53</v>
      </c>
      <c r="G2154">
        <f>IF(C2154=1,VLOOKUP(FoxFire!B2154,balance!$U:$Z,2,FALSE),IF(C2154=2,VLOOKUP(B2154,balance!$U:$Z,3,FALSE),IF(C2154=3,VLOOKUP(B2154,balance!$U:$Z,4,FALSE),IF(C2154=4,VLOOKUP(B2154,balance!$U:$Z,5,FALSE),IF(C2154=5,VLOOKUP(B2154-1,balance!$U:$Z,6,FALSE),0)))))/100</f>
        <v>5.3E-3</v>
      </c>
      <c r="H2154">
        <v>2</v>
      </c>
      <c r="I2154" s="1">
        <f>IF(C2154=1,VLOOKUP(FoxFire!B2154,balance!$AF:$AJ,2,FALSE),IF(C2154=2,VLOOKUP(B2154,balance!$AF:$AJ,3,FALSE),IF(C2154=3,VLOOKUP(B2154,balance!$AF:$AJ,4,FALSE),IF(C2154=4,VLOOKUP(B2154,balance!$AF:$AJ,5,FALSE),IF(C2154=5,VLOOKUP(B2154,balance!$AF:$AK,6,FALSE),0)))))*1000000000000</f>
        <v>3227500000000.0371</v>
      </c>
      <c r="J2154">
        <f>VLOOKUP(B2154,balance!AU:BD,10,FALSE)</f>
        <v>0</v>
      </c>
    </row>
    <row r="2155" spans="1:10" x14ac:dyDescent="0.3">
      <c r="A2155">
        <v>2153</v>
      </c>
      <c r="B2155">
        <f t="shared" si="67"/>
        <v>431</v>
      </c>
      <c r="C2155">
        <f t="shared" si="66"/>
        <v>4</v>
      </c>
      <c r="D2155">
        <v>9026</v>
      </c>
      <c r="E2155" s="1">
        <f>IF(C2155=1,VLOOKUP(B2155,balance!$AU:$AZ,2,FALSE),IF(C2155=2,VLOOKUP(B2155,balance!$AU:$AZ,3,FALSE),IF(C2155=3,VLOOKUP(B2155,balance!$AU:$AZ,4,FALSE),IF(C2155=4,VLOOKUP(B2155,balance!$AU:$AZ,5,FALSE),IF(C2155=5,VLOOKUP(B2155-1,balance!$AU:$AZ,6,FALSE),0)))))</f>
        <v>11000</v>
      </c>
      <c r="F2155">
        <v>53</v>
      </c>
      <c r="G2155">
        <f>IF(C2155=1,VLOOKUP(FoxFire!B2155,balance!$U:$Z,2,FALSE),IF(C2155=2,VLOOKUP(B2155,balance!$U:$Z,3,FALSE),IF(C2155=3,VLOOKUP(B2155,balance!$U:$Z,4,FALSE),IF(C2155=4,VLOOKUP(B2155,balance!$U:$Z,5,FALSE),IF(C2155=5,VLOOKUP(B2155-1,balance!$U:$Z,6,FALSE),0)))))/100</f>
        <v>5.3E-3</v>
      </c>
      <c r="H2155">
        <v>2</v>
      </c>
      <c r="I2155" s="1">
        <f>IF(C2155=1,VLOOKUP(FoxFire!B2155,balance!$AF:$AJ,2,FALSE),IF(C2155=2,VLOOKUP(B2155,balance!$AF:$AJ,3,FALSE),IF(C2155=3,VLOOKUP(B2155,balance!$AF:$AJ,4,FALSE),IF(C2155=4,VLOOKUP(B2155,balance!$AF:$AJ,5,FALSE),IF(C2155=5,VLOOKUP(B2155,balance!$AF:$AK,6,FALSE),0)))))*1000000000000</f>
        <v>3227500000000.0371</v>
      </c>
      <c r="J2155">
        <f>VLOOKUP(B2155,balance!AU:BD,10,FALSE)</f>
        <v>0</v>
      </c>
    </row>
    <row r="2156" spans="1:10" x14ac:dyDescent="0.3">
      <c r="A2156">
        <v>2154</v>
      </c>
      <c r="B2156">
        <f t="shared" si="67"/>
        <v>432</v>
      </c>
      <c r="C2156">
        <f t="shared" si="66"/>
        <v>5</v>
      </c>
      <c r="D2156">
        <v>9026</v>
      </c>
      <c r="E2156" s="1">
        <f>IF(C2156=1,VLOOKUP(B2156,balance!$AU:$AZ,2,FALSE),IF(C2156=2,VLOOKUP(B2156,balance!$AU:$AZ,3,FALSE),IF(C2156=3,VLOOKUP(B2156,balance!$AU:$AZ,4,FALSE),IF(C2156=4,VLOOKUP(B2156,balance!$AU:$AZ,5,FALSE),IF(C2156=5,VLOOKUP(B2156-1,balance!$AU:$AZ,6,FALSE),0)))))</f>
        <v>220000</v>
      </c>
      <c r="F2156">
        <v>53</v>
      </c>
      <c r="G2156">
        <f>IF(C2156=1,VLOOKUP(FoxFire!B2156,balance!$U:$Z,2,FALSE),IF(C2156=2,VLOOKUP(B2156,balance!$U:$Z,3,FALSE),IF(C2156=3,VLOOKUP(B2156,balance!$U:$Z,4,FALSE),IF(C2156=4,VLOOKUP(B2156,balance!$U:$Z,5,FALSE),IF(C2156=5,VLOOKUP(B2156-1,balance!$U:$Z,6,FALSE),0)))))/100</f>
        <v>2307.8063999999999</v>
      </c>
      <c r="H2156">
        <v>2</v>
      </c>
      <c r="I2156" s="1">
        <f>IF(C2156=1,VLOOKUP(FoxFire!B2156,balance!$AF:$AJ,2,FALSE),IF(C2156=2,VLOOKUP(B2156,balance!$AF:$AJ,3,FALSE),IF(C2156=3,VLOOKUP(B2156,balance!$AF:$AJ,4,FALSE),IF(C2156=4,VLOOKUP(B2156,balance!$AF:$AJ,5,FALSE),IF(C2156=5,VLOOKUP(B2156,balance!$AF:$AK,6,FALSE),0)))))*1000000000000</f>
        <v>12915000000000.15</v>
      </c>
      <c r="J2156">
        <f>VLOOKUP(B2156,balance!AU:BD,10,FALSE)</f>
        <v>0</v>
      </c>
    </row>
    <row r="2157" spans="1:10" x14ac:dyDescent="0.3">
      <c r="A2157">
        <v>2155</v>
      </c>
      <c r="B2157">
        <f t="shared" si="67"/>
        <v>432</v>
      </c>
      <c r="C2157">
        <f t="shared" si="66"/>
        <v>1</v>
      </c>
      <c r="D2157">
        <v>9026</v>
      </c>
      <c r="E2157" s="1">
        <f>IF(C2157=1,VLOOKUP(B2157,balance!$AU:$AZ,2,FALSE),IF(C2157=2,VLOOKUP(B2157,balance!$AU:$AZ,3,FALSE),IF(C2157=3,VLOOKUP(B2157,balance!$AU:$AZ,4,FALSE),IF(C2157=4,VLOOKUP(B2157,balance!$AU:$AZ,5,FALSE),IF(C2157=5,VLOOKUP(B2157-1,balance!$AU:$AZ,6,FALSE),0)))))</f>
        <v>11000</v>
      </c>
      <c r="F2157">
        <v>53</v>
      </c>
      <c r="G2157">
        <f>IF(C2157=1,VLOOKUP(FoxFire!B2157,balance!$U:$Z,2,FALSE),IF(C2157=2,VLOOKUP(B2157,balance!$U:$Z,3,FALSE),IF(C2157=3,VLOOKUP(B2157,balance!$U:$Z,4,FALSE),IF(C2157=4,VLOOKUP(B2157,balance!$U:$Z,5,FALSE),IF(C2157=5,VLOOKUP(B2157-1,balance!$U:$Z,6,FALSE),0)))))/100</f>
        <v>5.3100000000000005E-3</v>
      </c>
      <c r="H2157">
        <v>2</v>
      </c>
      <c r="I2157" s="1">
        <f>IF(C2157=1,VLOOKUP(FoxFire!B2157,balance!$AF:$AJ,2,FALSE),IF(C2157=2,VLOOKUP(B2157,balance!$AF:$AJ,3,FALSE),IF(C2157=3,VLOOKUP(B2157,balance!$AF:$AJ,4,FALSE),IF(C2157=4,VLOOKUP(B2157,balance!$AF:$AJ,5,FALSE),IF(C2157=5,VLOOKUP(B2157,balance!$AF:$AK,6,FALSE),0)))))*1000000000000</f>
        <v>3228750000000.0376</v>
      </c>
      <c r="J2157">
        <f>VLOOKUP(B2157,balance!AU:BD,10,FALSE)</f>
        <v>0</v>
      </c>
    </row>
    <row r="2158" spans="1:10" x14ac:dyDescent="0.3">
      <c r="A2158">
        <v>2156</v>
      </c>
      <c r="B2158">
        <f t="shared" si="67"/>
        <v>432</v>
      </c>
      <c r="C2158">
        <f t="shared" si="66"/>
        <v>2</v>
      </c>
      <c r="D2158">
        <v>9026</v>
      </c>
      <c r="E2158" s="1">
        <f>IF(C2158=1,VLOOKUP(B2158,balance!$AU:$AZ,2,FALSE),IF(C2158=2,VLOOKUP(B2158,balance!$AU:$AZ,3,FALSE),IF(C2158=3,VLOOKUP(B2158,balance!$AU:$AZ,4,FALSE),IF(C2158=4,VLOOKUP(B2158,balance!$AU:$AZ,5,FALSE),IF(C2158=5,VLOOKUP(B2158-1,balance!$AU:$AZ,6,FALSE),0)))))</f>
        <v>11000</v>
      </c>
      <c r="F2158">
        <v>53</v>
      </c>
      <c r="G2158">
        <f>IF(C2158=1,VLOOKUP(FoxFire!B2158,balance!$U:$Z,2,FALSE),IF(C2158=2,VLOOKUP(B2158,balance!$U:$Z,3,FALSE),IF(C2158=3,VLOOKUP(B2158,balance!$U:$Z,4,FALSE),IF(C2158=4,VLOOKUP(B2158,balance!$U:$Z,5,FALSE),IF(C2158=5,VLOOKUP(B2158-1,balance!$U:$Z,6,FALSE),0)))))/100</f>
        <v>5.3100000000000005E-3</v>
      </c>
      <c r="H2158">
        <v>2</v>
      </c>
      <c r="I2158" s="1">
        <f>IF(C2158=1,VLOOKUP(FoxFire!B2158,balance!$AF:$AJ,2,FALSE),IF(C2158=2,VLOOKUP(B2158,balance!$AF:$AJ,3,FALSE),IF(C2158=3,VLOOKUP(B2158,balance!$AF:$AJ,4,FALSE),IF(C2158=4,VLOOKUP(B2158,balance!$AF:$AJ,5,FALSE),IF(C2158=5,VLOOKUP(B2158,balance!$AF:$AK,6,FALSE),0)))))*1000000000000</f>
        <v>3228750000000.0376</v>
      </c>
      <c r="J2158">
        <f>VLOOKUP(B2158,balance!AU:BD,10,FALSE)</f>
        <v>0</v>
      </c>
    </row>
    <row r="2159" spans="1:10" x14ac:dyDescent="0.3">
      <c r="A2159">
        <v>2157</v>
      </c>
      <c r="B2159">
        <f t="shared" si="67"/>
        <v>432</v>
      </c>
      <c r="C2159">
        <f t="shared" si="66"/>
        <v>3</v>
      </c>
      <c r="D2159">
        <v>9026</v>
      </c>
      <c r="E2159" s="1">
        <f>IF(C2159=1,VLOOKUP(B2159,balance!$AU:$AZ,2,FALSE),IF(C2159=2,VLOOKUP(B2159,balance!$AU:$AZ,3,FALSE),IF(C2159=3,VLOOKUP(B2159,balance!$AU:$AZ,4,FALSE),IF(C2159=4,VLOOKUP(B2159,balance!$AU:$AZ,5,FALSE),IF(C2159=5,VLOOKUP(B2159-1,balance!$AU:$AZ,6,FALSE),0)))))</f>
        <v>11000</v>
      </c>
      <c r="F2159">
        <v>53</v>
      </c>
      <c r="G2159">
        <f>IF(C2159=1,VLOOKUP(FoxFire!B2159,balance!$U:$Z,2,FALSE),IF(C2159=2,VLOOKUP(B2159,balance!$U:$Z,3,FALSE),IF(C2159=3,VLOOKUP(B2159,balance!$U:$Z,4,FALSE),IF(C2159=4,VLOOKUP(B2159,balance!$U:$Z,5,FALSE),IF(C2159=5,VLOOKUP(B2159-1,balance!$U:$Z,6,FALSE),0)))))/100</f>
        <v>5.3100000000000005E-3</v>
      </c>
      <c r="H2159">
        <v>2</v>
      </c>
      <c r="I2159" s="1">
        <f>IF(C2159=1,VLOOKUP(FoxFire!B2159,balance!$AF:$AJ,2,FALSE),IF(C2159=2,VLOOKUP(B2159,balance!$AF:$AJ,3,FALSE),IF(C2159=3,VLOOKUP(B2159,balance!$AF:$AJ,4,FALSE),IF(C2159=4,VLOOKUP(B2159,balance!$AF:$AJ,5,FALSE),IF(C2159=5,VLOOKUP(B2159,balance!$AF:$AK,6,FALSE),0)))))*1000000000000</f>
        <v>3228750000000.0376</v>
      </c>
      <c r="J2159">
        <f>VLOOKUP(B2159,balance!AU:BD,10,FALSE)</f>
        <v>0</v>
      </c>
    </row>
    <row r="2160" spans="1:10" x14ac:dyDescent="0.3">
      <c r="A2160">
        <v>2158</v>
      </c>
      <c r="B2160">
        <f t="shared" si="67"/>
        <v>432</v>
      </c>
      <c r="C2160">
        <f t="shared" si="66"/>
        <v>4</v>
      </c>
      <c r="D2160">
        <v>9026</v>
      </c>
      <c r="E2160" s="1">
        <f>IF(C2160=1,VLOOKUP(B2160,balance!$AU:$AZ,2,FALSE),IF(C2160=2,VLOOKUP(B2160,balance!$AU:$AZ,3,FALSE),IF(C2160=3,VLOOKUP(B2160,balance!$AU:$AZ,4,FALSE),IF(C2160=4,VLOOKUP(B2160,balance!$AU:$AZ,5,FALSE),IF(C2160=5,VLOOKUP(B2160-1,balance!$AU:$AZ,6,FALSE),0)))))</f>
        <v>11000</v>
      </c>
      <c r="F2160">
        <v>53</v>
      </c>
      <c r="G2160">
        <f>IF(C2160=1,VLOOKUP(FoxFire!B2160,balance!$U:$Z,2,FALSE),IF(C2160=2,VLOOKUP(B2160,balance!$U:$Z,3,FALSE),IF(C2160=3,VLOOKUP(B2160,balance!$U:$Z,4,FALSE),IF(C2160=4,VLOOKUP(B2160,balance!$U:$Z,5,FALSE),IF(C2160=5,VLOOKUP(B2160-1,balance!$U:$Z,6,FALSE),0)))))/100</f>
        <v>5.3100000000000005E-3</v>
      </c>
      <c r="H2160">
        <v>2</v>
      </c>
      <c r="I2160" s="1">
        <f>IF(C2160=1,VLOOKUP(FoxFire!B2160,balance!$AF:$AJ,2,FALSE),IF(C2160=2,VLOOKUP(B2160,balance!$AF:$AJ,3,FALSE),IF(C2160=3,VLOOKUP(B2160,balance!$AF:$AJ,4,FALSE),IF(C2160=4,VLOOKUP(B2160,balance!$AF:$AJ,5,FALSE),IF(C2160=5,VLOOKUP(B2160,balance!$AF:$AK,6,FALSE),0)))))*1000000000000</f>
        <v>3228750000000.0376</v>
      </c>
      <c r="J2160">
        <f>VLOOKUP(B2160,balance!AU:BD,10,FALSE)</f>
        <v>0</v>
      </c>
    </row>
    <row r="2161" spans="1:10" x14ac:dyDescent="0.3">
      <c r="A2161">
        <v>2159</v>
      </c>
      <c r="B2161">
        <f t="shared" si="67"/>
        <v>433</v>
      </c>
      <c r="C2161">
        <f t="shared" si="66"/>
        <v>5</v>
      </c>
      <c r="D2161">
        <v>9026</v>
      </c>
      <c r="E2161" s="1">
        <f>IF(C2161=1,VLOOKUP(B2161,balance!$AU:$AZ,2,FALSE),IF(C2161=2,VLOOKUP(B2161,balance!$AU:$AZ,3,FALSE),IF(C2161=3,VLOOKUP(B2161,balance!$AU:$AZ,4,FALSE),IF(C2161=4,VLOOKUP(B2161,balance!$AU:$AZ,5,FALSE),IF(C2161=5,VLOOKUP(B2161-1,balance!$AU:$AZ,6,FALSE),0)))))</f>
        <v>220000</v>
      </c>
      <c r="F2161">
        <v>53</v>
      </c>
      <c r="G2161">
        <f>IF(C2161=1,VLOOKUP(FoxFire!B2161,balance!$U:$Z,2,FALSE),IF(C2161=2,VLOOKUP(B2161,balance!$U:$Z,3,FALSE),IF(C2161=3,VLOOKUP(B2161,balance!$U:$Z,4,FALSE),IF(C2161=4,VLOOKUP(B2161,balance!$U:$Z,5,FALSE),IF(C2161=5,VLOOKUP(B2161-1,balance!$U:$Z,6,FALSE),0)))))/100</f>
        <v>2314.4729000000002</v>
      </c>
      <c r="H2161">
        <v>2</v>
      </c>
      <c r="I2161" s="1">
        <f>IF(C2161=1,VLOOKUP(FoxFire!B2161,balance!$AF:$AJ,2,FALSE),IF(C2161=2,VLOOKUP(B2161,balance!$AF:$AJ,3,FALSE),IF(C2161=3,VLOOKUP(B2161,balance!$AF:$AJ,4,FALSE),IF(C2161=4,VLOOKUP(B2161,balance!$AF:$AJ,5,FALSE),IF(C2161=5,VLOOKUP(B2161,balance!$AF:$AK,6,FALSE),0)))))*1000000000000</f>
        <v>12920000000000.148</v>
      </c>
      <c r="J2161">
        <f>VLOOKUP(B2161,balance!AU:BD,10,FALSE)</f>
        <v>0</v>
      </c>
    </row>
    <row r="2162" spans="1:10" x14ac:dyDescent="0.3">
      <c r="A2162">
        <v>2160</v>
      </c>
      <c r="B2162">
        <f t="shared" si="67"/>
        <v>433</v>
      </c>
      <c r="C2162">
        <f t="shared" si="66"/>
        <v>1</v>
      </c>
      <c r="D2162">
        <v>9026</v>
      </c>
      <c r="E2162" s="1">
        <f>IF(C2162=1,VLOOKUP(B2162,balance!$AU:$AZ,2,FALSE),IF(C2162=2,VLOOKUP(B2162,balance!$AU:$AZ,3,FALSE),IF(C2162=3,VLOOKUP(B2162,balance!$AU:$AZ,4,FALSE),IF(C2162=4,VLOOKUP(B2162,balance!$AU:$AZ,5,FALSE),IF(C2162=5,VLOOKUP(B2162-1,balance!$AU:$AZ,6,FALSE),0)))))</f>
        <v>11000</v>
      </c>
      <c r="F2162">
        <v>53</v>
      </c>
      <c r="G2162">
        <f>IF(C2162=1,VLOOKUP(FoxFire!B2162,balance!$U:$Z,2,FALSE),IF(C2162=2,VLOOKUP(B2162,balance!$U:$Z,3,FALSE),IF(C2162=3,VLOOKUP(B2162,balance!$U:$Z,4,FALSE),IF(C2162=4,VLOOKUP(B2162,balance!$U:$Z,5,FALSE),IF(C2162=5,VLOOKUP(B2162-1,balance!$U:$Z,6,FALSE),0)))))/100</f>
        <v>5.3200000000000001E-3</v>
      </c>
      <c r="H2162">
        <v>2</v>
      </c>
      <c r="I2162" s="1">
        <f>IF(C2162=1,VLOOKUP(FoxFire!B2162,balance!$AF:$AJ,2,FALSE),IF(C2162=2,VLOOKUP(B2162,balance!$AF:$AJ,3,FALSE),IF(C2162=3,VLOOKUP(B2162,balance!$AF:$AJ,4,FALSE),IF(C2162=4,VLOOKUP(B2162,balance!$AF:$AJ,5,FALSE),IF(C2162=5,VLOOKUP(B2162,balance!$AF:$AK,6,FALSE),0)))))*1000000000000</f>
        <v>3230000000000.0371</v>
      </c>
      <c r="J2162">
        <f>VLOOKUP(B2162,balance!AU:BD,10,FALSE)</f>
        <v>0</v>
      </c>
    </row>
    <row r="2163" spans="1:10" x14ac:dyDescent="0.3">
      <c r="A2163">
        <v>2161</v>
      </c>
      <c r="B2163">
        <f t="shared" si="67"/>
        <v>433</v>
      </c>
      <c r="C2163">
        <f t="shared" si="66"/>
        <v>2</v>
      </c>
      <c r="D2163">
        <v>9026</v>
      </c>
      <c r="E2163" s="1">
        <f>IF(C2163=1,VLOOKUP(B2163,balance!$AU:$AZ,2,FALSE),IF(C2163=2,VLOOKUP(B2163,balance!$AU:$AZ,3,FALSE),IF(C2163=3,VLOOKUP(B2163,balance!$AU:$AZ,4,FALSE),IF(C2163=4,VLOOKUP(B2163,balance!$AU:$AZ,5,FALSE),IF(C2163=5,VLOOKUP(B2163-1,balance!$AU:$AZ,6,FALSE),0)))))</f>
        <v>11000</v>
      </c>
      <c r="F2163">
        <v>53</v>
      </c>
      <c r="G2163">
        <f>IF(C2163=1,VLOOKUP(FoxFire!B2163,balance!$U:$Z,2,FALSE),IF(C2163=2,VLOOKUP(B2163,balance!$U:$Z,3,FALSE),IF(C2163=3,VLOOKUP(B2163,balance!$U:$Z,4,FALSE),IF(C2163=4,VLOOKUP(B2163,balance!$U:$Z,5,FALSE),IF(C2163=5,VLOOKUP(B2163-1,balance!$U:$Z,6,FALSE),0)))))/100</f>
        <v>5.3200000000000001E-3</v>
      </c>
      <c r="H2163">
        <v>2</v>
      </c>
      <c r="I2163" s="1">
        <f>IF(C2163=1,VLOOKUP(FoxFire!B2163,balance!$AF:$AJ,2,FALSE),IF(C2163=2,VLOOKUP(B2163,balance!$AF:$AJ,3,FALSE),IF(C2163=3,VLOOKUP(B2163,balance!$AF:$AJ,4,FALSE),IF(C2163=4,VLOOKUP(B2163,balance!$AF:$AJ,5,FALSE),IF(C2163=5,VLOOKUP(B2163,balance!$AF:$AK,6,FALSE),0)))))*1000000000000</f>
        <v>3230000000000.0371</v>
      </c>
      <c r="J2163">
        <f>VLOOKUP(B2163,balance!AU:BD,10,FALSE)</f>
        <v>0</v>
      </c>
    </row>
    <row r="2164" spans="1:10" x14ac:dyDescent="0.3">
      <c r="A2164">
        <v>2162</v>
      </c>
      <c r="B2164">
        <f t="shared" si="67"/>
        <v>433</v>
      </c>
      <c r="C2164">
        <f t="shared" si="66"/>
        <v>3</v>
      </c>
      <c r="D2164">
        <v>9026</v>
      </c>
      <c r="E2164" s="1">
        <f>IF(C2164=1,VLOOKUP(B2164,balance!$AU:$AZ,2,FALSE),IF(C2164=2,VLOOKUP(B2164,balance!$AU:$AZ,3,FALSE),IF(C2164=3,VLOOKUP(B2164,balance!$AU:$AZ,4,FALSE),IF(C2164=4,VLOOKUP(B2164,balance!$AU:$AZ,5,FALSE),IF(C2164=5,VLOOKUP(B2164-1,balance!$AU:$AZ,6,FALSE),0)))))</f>
        <v>11000</v>
      </c>
      <c r="F2164">
        <v>53</v>
      </c>
      <c r="G2164">
        <f>IF(C2164=1,VLOOKUP(FoxFire!B2164,balance!$U:$Z,2,FALSE),IF(C2164=2,VLOOKUP(B2164,balance!$U:$Z,3,FALSE),IF(C2164=3,VLOOKUP(B2164,balance!$U:$Z,4,FALSE),IF(C2164=4,VLOOKUP(B2164,balance!$U:$Z,5,FALSE),IF(C2164=5,VLOOKUP(B2164-1,balance!$U:$Z,6,FALSE),0)))))/100</f>
        <v>5.3200000000000001E-3</v>
      </c>
      <c r="H2164">
        <v>2</v>
      </c>
      <c r="I2164" s="1">
        <f>IF(C2164=1,VLOOKUP(FoxFire!B2164,balance!$AF:$AJ,2,FALSE),IF(C2164=2,VLOOKUP(B2164,balance!$AF:$AJ,3,FALSE),IF(C2164=3,VLOOKUP(B2164,balance!$AF:$AJ,4,FALSE),IF(C2164=4,VLOOKUP(B2164,balance!$AF:$AJ,5,FALSE),IF(C2164=5,VLOOKUP(B2164,balance!$AF:$AK,6,FALSE),0)))))*1000000000000</f>
        <v>3230000000000.0371</v>
      </c>
      <c r="J2164">
        <f>VLOOKUP(B2164,balance!AU:BD,10,FALSE)</f>
        <v>0</v>
      </c>
    </row>
    <row r="2165" spans="1:10" x14ac:dyDescent="0.3">
      <c r="A2165">
        <v>2163</v>
      </c>
      <c r="B2165">
        <f t="shared" si="67"/>
        <v>433</v>
      </c>
      <c r="C2165">
        <f t="shared" si="66"/>
        <v>4</v>
      </c>
      <c r="D2165">
        <v>9026</v>
      </c>
      <c r="E2165" s="1">
        <f>IF(C2165=1,VLOOKUP(B2165,balance!$AU:$AZ,2,FALSE),IF(C2165=2,VLOOKUP(B2165,balance!$AU:$AZ,3,FALSE),IF(C2165=3,VLOOKUP(B2165,balance!$AU:$AZ,4,FALSE),IF(C2165=4,VLOOKUP(B2165,balance!$AU:$AZ,5,FALSE),IF(C2165=5,VLOOKUP(B2165-1,balance!$AU:$AZ,6,FALSE),0)))))</f>
        <v>11000</v>
      </c>
      <c r="F2165">
        <v>53</v>
      </c>
      <c r="G2165">
        <f>IF(C2165=1,VLOOKUP(FoxFire!B2165,balance!$U:$Z,2,FALSE),IF(C2165=2,VLOOKUP(B2165,balance!$U:$Z,3,FALSE),IF(C2165=3,VLOOKUP(B2165,balance!$U:$Z,4,FALSE),IF(C2165=4,VLOOKUP(B2165,balance!$U:$Z,5,FALSE),IF(C2165=5,VLOOKUP(B2165-1,balance!$U:$Z,6,FALSE),0)))))/100</f>
        <v>5.3200000000000001E-3</v>
      </c>
      <c r="H2165">
        <v>2</v>
      </c>
      <c r="I2165" s="1">
        <f>IF(C2165=1,VLOOKUP(FoxFire!B2165,balance!$AF:$AJ,2,FALSE),IF(C2165=2,VLOOKUP(B2165,balance!$AF:$AJ,3,FALSE),IF(C2165=3,VLOOKUP(B2165,balance!$AF:$AJ,4,FALSE),IF(C2165=4,VLOOKUP(B2165,balance!$AF:$AJ,5,FALSE),IF(C2165=5,VLOOKUP(B2165,balance!$AF:$AK,6,FALSE),0)))))*1000000000000</f>
        <v>3230000000000.0371</v>
      </c>
      <c r="J2165">
        <f>VLOOKUP(B2165,balance!AU:BD,10,FALSE)</f>
        <v>0</v>
      </c>
    </row>
    <row r="2166" spans="1:10" x14ac:dyDescent="0.3">
      <c r="A2166">
        <v>2164</v>
      </c>
      <c r="B2166">
        <f t="shared" si="67"/>
        <v>434</v>
      </c>
      <c r="C2166">
        <f t="shared" si="66"/>
        <v>5</v>
      </c>
      <c r="D2166">
        <v>9026</v>
      </c>
      <c r="E2166" s="1">
        <f>IF(C2166=1,VLOOKUP(B2166,balance!$AU:$AZ,2,FALSE),IF(C2166=2,VLOOKUP(B2166,balance!$AU:$AZ,3,FALSE),IF(C2166=3,VLOOKUP(B2166,balance!$AU:$AZ,4,FALSE),IF(C2166=4,VLOOKUP(B2166,balance!$AU:$AZ,5,FALSE),IF(C2166=5,VLOOKUP(B2166-1,balance!$AU:$AZ,6,FALSE),0)))))</f>
        <v>220000</v>
      </c>
      <c r="F2166">
        <v>53</v>
      </c>
      <c r="G2166">
        <f>IF(C2166=1,VLOOKUP(FoxFire!B2166,balance!$U:$Z,2,FALSE),IF(C2166=2,VLOOKUP(B2166,balance!$U:$Z,3,FALSE),IF(C2166=3,VLOOKUP(B2166,balance!$U:$Z,4,FALSE),IF(C2166=4,VLOOKUP(B2166,balance!$U:$Z,5,FALSE),IF(C2166=5,VLOOKUP(B2166-1,balance!$U:$Z,6,FALSE),0)))))/100</f>
        <v>2321.1505000000002</v>
      </c>
      <c r="H2166">
        <v>2</v>
      </c>
      <c r="I2166" s="1">
        <f>IF(C2166=1,VLOOKUP(FoxFire!B2166,balance!$AF:$AJ,2,FALSE),IF(C2166=2,VLOOKUP(B2166,balance!$AF:$AJ,3,FALSE),IF(C2166=3,VLOOKUP(B2166,balance!$AF:$AJ,4,FALSE),IF(C2166=4,VLOOKUP(B2166,balance!$AF:$AJ,5,FALSE),IF(C2166=5,VLOOKUP(B2166,balance!$AF:$AK,6,FALSE),0)))))*1000000000000</f>
        <v>12925000000000.15</v>
      </c>
      <c r="J2166">
        <f>VLOOKUP(B2166,balance!AU:BD,10,FALSE)</f>
        <v>0</v>
      </c>
    </row>
    <row r="2167" spans="1:10" x14ac:dyDescent="0.3">
      <c r="A2167">
        <v>2165</v>
      </c>
      <c r="B2167">
        <f t="shared" si="67"/>
        <v>434</v>
      </c>
      <c r="C2167">
        <f t="shared" si="66"/>
        <v>1</v>
      </c>
      <c r="D2167">
        <v>9026</v>
      </c>
      <c r="E2167" s="1">
        <f>IF(C2167=1,VLOOKUP(B2167,balance!$AU:$AZ,2,FALSE),IF(C2167=2,VLOOKUP(B2167,balance!$AU:$AZ,3,FALSE),IF(C2167=3,VLOOKUP(B2167,balance!$AU:$AZ,4,FALSE),IF(C2167=4,VLOOKUP(B2167,balance!$AU:$AZ,5,FALSE),IF(C2167=5,VLOOKUP(B2167-1,balance!$AU:$AZ,6,FALSE),0)))))</f>
        <v>11000</v>
      </c>
      <c r="F2167">
        <v>53</v>
      </c>
      <c r="G2167">
        <f>IF(C2167=1,VLOOKUP(FoxFire!B2167,balance!$U:$Z,2,FALSE),IF(C2167=2,VLOOKUP(B2167,balance!$U:$Z,3,FALSE),IF(C2167=3,VLOOKUP(B2167,balance!$U:$Z,4,FALSE),IF(C2167=4,VLOOKUP(B2167,balance!$U:$Z,5,FALSE),IF(C2167=5,VLOOKUP(B2167-1,balance!$U:$Z,6,FALSE),0)))))/100</f>
        <v>5.3300000000000005E-3</v>
      </c>
      <c r="H2167">
        <v>2</v>
      </c>
      <c r="I2167" s="1">
        <f>IF(C2167=1,VLOOKUP(FoxFire!B2167,balance!$AF:$AJ,2,FALSE),IF(C2167=2,VLOOKUP(B2167,balance!$AF:$AJ,3,FALSE),IF(C2167=3,VLOOKUP(B2167,balance!$AF:$AJ,4,FALSE),IF(C2167=4,VLOOKUP(B2167,balance!$AF:$AJ,5,FALSE),IF(C2167=5,VLOOKUP(B2167,balance!$AF:$AK,6,FALSE),0)))))*1000000000000</f>
        <v>3231250000000.0376</v>
      </c>
      <c r="J2167">
        <f>VLOOKUP(B2167,balance!AU:BD,10,FALSE)</f>
        <v>0</v>
      </c>
    </row>
    <row r="2168" spans="1:10" x14ac:dyDescent="0.3">
      <c r="A2168">
        <v>2166</v>
      </c>
      <c r="B2168">
        <f t="shared" si="67"/>
        <v>434</v>
      </c>
      <c r="C2168">
        <f t="shared" si="66"/>
        <v>2</v>
      </c>
      <c r="D2168">
        <v>9026</v>
      </c>
      <c r="E2168" s="1">
        <f>IF(C2168=1,VLOOKUP(B2168,balance!$AU:$AZ,2,FALSE),IF(C2168=2,VLOOKUP(B2168,balance!$AU:$AZ,3,FALSE),IF(C2168=3,VLOOKUP(B2168,balance!$AU:$AZ,4,FALSE),IF(C2168=4,VLOOKUP(B2168,balance!$AU:$AZ,5,FALSE),IF(C2168=5,VLOOKUP(B2168-1,balance!$AU:$AZ,6,FALSE),0)))))</f>
        <v>11000</v>
      </c>
      <c r="F2168">
        <v>53</v>
      </c>
      <c r="G2168">
        <f>IF(C2168=1,VLOOKUP(FoxFire!B2168,balance!$U:$Z,2,FALSE),IF(C2168=2,VLOOKUP(B2168,balance!$U:$Z,3,FALSE),IF(C2168=3,VLOOKUP(B2168,balance!$U:$Z,4,FALSE),IF(C2168=4,VLOOKUP(B2168,balance!$U:$Z,5,FALSE),IF(C2168=5,VLOOKUP(B2168-1,balance!$U:$Z,6,FALSE),0)))))/100</f>
        <v>5.3300000000000005E-3</v>
      </c>
      <c r="H2168">
        <v>2</v>
      </c>
      <c r="I2168" s="1">
        <f>IF(C2168=1,VLOOKUP(FoxFire!B2168,balance!$AF:$AJ,2,FALSE),IF(C2168=2,VLOOKUP(B2168,balance!$AF:$AJ,3,FALSE),IF(C2168=3,VLOOKUP(B2168,balance!$AF:$AJ,4,FALSE),IF(C2168=4,VLOOKUP(B2168,balance!$AF:$AJ,5,FALSE),IF(C2168=5,VLOOKUP(B2168,balance!$AF:$AK,6,FALSE),0)))))*1000000000000</f>
        <v>3231250000000.0376</v>
      </c>
      <c r="J2168">
        <f>VLOOKUP(B2168,balance!AU:BD,10,FALSE)</f>
        <v>0</v>
      </c>
    </row>
    <row r="2169" spans="1:10" x14ac:dyDescent="0.3">
      <c r="A2169">
        <v>2167</v>
      </c>
      <c r="B2169">
        <f t="shared" si="67"/>
        <v>434</v>
      </c>
      <c r="C2169">
        <f t="shared" si="66"/>
        <v>3</v>
      </c>
      <c r="D2169">
        <v>9026</v>
      </c>
      <c r="E2169" s="1">
        <f>IF(C2169=1,VLOOKUP(B2169,balance!$AU:$AZ,2,FALSE),IF(C2169=2,VLOOKUP(B2169,balance!$AU:$AZ,3,FALSE),IF(C2169=3,VLOOKUP(B2169,balance!$AU:$AZ,4,FALSE),IF(C2169=4,VLOOKUP(B2169,balance!$AU:$AZ,5,FALSE),IF(C2169=5,VLOOKUP(B2169-1,balance!$AU:$AZ,6,FALSE),0)))))</f>
        <v>11000</v>
      </c>
      <c r="F2169">
        <v>53</v>
      </c>
      <c r="G2169">
        <f>IF(C2169=1,VLOOKUP(FoxFire!B2169,balance!$U:$Z,2,FALSE),IF(C2169=2,VLOOKUP(B2169,balance!$U:$Z,3,FALSE),IF(C2169=3,VLOOKUP(B2169,balance!$U:$Z,4,FALSE),IF(C2169=4,VLOOKUP(B2169,balance!$U:$Z,5,FALSE),IF(C2169=5,VLOOKUP(B2169-1,balance!$U:$Z,6,FALSE),0)))))/100</f>
        <v>5.3300000000000005E-3</v>
      </c>
      <c r="H2169">
        <v>2</v>
      </c>
      <c r="I2169" s="1">
        <f>IF(C2169=1,VLOOKUP(FoxFire!B2169,balance!$AF:$AJ,2,FALSE),IF(C2169=2,VLOOKUP(B2169,balance!$AF:$AJ,3,FALSE),IF(C2169=3,VLOOKUP(B2169,balance!$AF:$AJ,4,FALSE),IF(C2169=4,VLOOKUP(B2169,balance!$AF:$AJ,5,FALSE),IF(C2169=5,VLOOKUP(B2169,balance!$AF:$AK,6,FALSE),0)))))*1000000000000</f>
        <v>3231250000000.0376</v>
      </c>
      <c r="J2169">
        <f>VLOOKUP(B2169,balance!AU:BD,10,FALSE)</f>
        <v>0</v>
      </c>
    </row>
    <row r="2170" spans="1:10" x14ac:dyDescent="0.3">
      <c r="A2170">
        <v>2168</v>
      </c>
      <c r="B2170">
        <f t="shared" si="67"/>
        <v>434</v>
      </c>
      <c r="C2170">
        <f t="shared" si="66"/>
        <v>4</v>
      </c>
      <c r="D2170">
        <v>9026</v>
      </c>
      <c r="E2170" s="1">
        <f>IF(C2170=1,VLOOKUP(B2170,balance!$AU:$AZ,2,FALSE),IF(C2170=2,VLOOKUP(B2170,balance!$AU:$AZ,3,FALSE),IF(C2170=3,VLOOKUP(B2170,balance!$AU:$AZ,4,FALSE),IF(C2170=4,VLOOKUP(B2170,balance!$AU:$AZ,5,FALSE),IF(C2170=5,VLOOKUP(B2170-1,balance!$AU:$AZ,6,FALSE),0)))))</f>
        <v>11000</v>
      </c>
      <c r="F2170">
        <v>53</v>
      </c>
      <c r="G2170">
        <f>IF(C2170=1,VLOOKUP(FoxFire!B2170,balance!$U:$Z,2,FALSE),IF(C2170=2,VLOOKUP(B2170,balance!$U:$Z,3,FALSE),IF(C2170=3,VLOOKUP(B2170,balance!$U:$Z,4,FALSE),IF(C2170=4,VLOOKUP(B2170,balance!$U:$Z,5,FALSE),IF(C2170=5,VLOOKUP(B2170-1,balance!$U:$Z,6,FALSE),0)))))/100</f>
        <v>5.3300000000000005E-3</v>
      </c>
      <c r="H2170">
        <v>2</v>
      </c>
      <c r="I2170" s="1">
        <f>IF(C2170=1,VLOOKUP(FoxFire!B2170,balance!$AF:$AJ,2,FALSE),IF(C2170=2,VLOOKUP(B2170,balance!$AF:$AJ,3,FALSE),IF(C2170=3,VLOOKUP(B2170,balance!$AF:$AJ,4,FALSE),IF(C2170=4,VLOOKUP(B2170,balance!$AF:$AJ,5,FALSE),IF(C2170=5,VLOOKUP(B2170,balance!$AF:$AK,6,FALSE),0)))))*1000000000000</f>
        <v>3231250000000.0376</v>
      </c>
      <c r="J2170">
        <f>VLOOKUP(B2170,balance!AU:BD,10,FALSE)</f>
        <v>0</v>
      </c>
    </row>
    <row r="2171" spans="1:10" x14ac:dyDescent="0.3">
      <c r="A2171">
        <v>2169</v>
      </c>
      <c r="B2171">
        <f t="shared" si="67"/>
        <v>435</v>
      </c>
      <c r="C2171">
        <f t="shared" si="66"/>
        <v>5</v>
      </c>
      <c r="D2171">
        <v>9026</v>
      </c>
      <c r="E2171" s="1">
        <f>IF(C2171=1,VLOOKUP(B2171,balance!$AU:$AZ,2,FALSE),IF(C2171=2,VLOOKUP(B2171,balance!$AU:$AZ,3,FALSE),IF(C2171=3,VLOOKUP(B2171,balance!$AU:$AZ,4,FALSE),IF(C2171=4,VLOOKUP(B2171,balance!$AU:$AZ,5,FALSE),IF(C2171=5,VLOOKUP(B2171-1,balance!$AU:$AZ,6,FALSE),0)))))</f>
        <v>220000</v>
      </c>
      <c r="F2171">
        <v>53</v>
      </c>
      <c r="G2171">
        <f>IF(C2171=1,VLOOKUP(FoxFire!B2171,balance!$U:$Z,2,FALSE),IF(C2171=2,VLOOKUP(B2171,balance!$U:$Z,3,FALSE),IF(C2171=3,VLOOKUP(B2171,balance!$U:$Z,4,FALSE),IF(C2171=4,VLOOKUP(B2171,balance!$U:$Z,5,FALSE),IF(C2171=5,VLOOKUP(B2171-1,balance!$U:$Z,6,FALSE),0)))))/100</f>
        <v>2327.8391000000001</v>
      </c>
      <c r="H2171">
        <v>2</v>
      </c>
      <c r="I2171" s="1">
        <f>IF(C2171=1,VLOOKUP(FoxFire!B2171,balance!$AF:$AJ,2,FALSE),IF(C2171=2,VLOOKUP(B2171,balance!$AF:$AJ,3,FALSE),IF(C2171=3,VLOOKUP(B2171,balance!$AF:$AJ,4,FALSE),IF(C2171=4,VLOOKUP(B2171,balance!$AF:$AJ,5,FALSE),IF(C2171=5,VLOOKUP(B2171,balance!$AF:$AK,6,FALSE),0)))))*1000000000000</f>
        <v>12930000000000.15</v>
      </c>
      <c r="J2171">
        <f>VLOOKUP(B2171,balance!AU:BD,10,FALSE)</f>
        <v>0</v>
      </c>
    </row>
    <row r="2172" spans="1:10" x14ac:dyDescent="0.3">
      <c r="A2172">
        <v>2170</v>
      </c>
      <c r="B2172">
        <f t="shared" si="67"/>
        <v>435</v>
      </c>
      <c r="C2172">
        <f t="shared" si="66"/>
        <v>1</v>
      </c>
      <c r="D2172">
        <v>9026</v>
      </c>
      <c r="E2172" s="1">
        <f>IF(C2172=1,VLOOKUP(B2172,balance!$AU:$AZ,2,FALSE),IF(C2172=2,VLOOKUP(B2172,balance!$AU:$AZ,3,FALSE),IF(C2172=3,VLOOKUP(B2172,balance!$AU:$AZ,4,FALSE),IF(C2172=4,VLOOKUP(B2172,balance!$AU:$AZ,5,FALSE),IF(C2172=5,VLOOKUP(B2172-1,balance!$AU:$AZ,6,FALSE),0)))))</f>
        <v>11000</v>
      </c>
      <c r="F2172">
        <v>53</v>
      </c>
      <c r="G2172">
        <f>IF(C2172=1,VLOOKUP(FoxFire!B2172,balance!$U:$Z,2,FALSE),IF(C2172=2,VLOOKUP(B2172,balance!$U:$Z,3,FALSE),IF(C2172=3,VLOOKUP(B2172,balance!$U:$Z,4,FALSE),IF(C2172=4,VLOOKUP(B2172,balance!$U:$Z,5,FALSE),IF(C2172=5,VLOOKUP(B2172-1,balance!$U:$Z,6,FALSE),0)))))/100</f>
        <v>5.3400000000000001E-3</v>
      </c>
      <c r="H2172">
        <v>2</v>
      </c>
      <c r="I2172" s="1">
        <f>IF(C2172=1,VLOOKUP(FoxFire!B2172,balance!$AF:$AJ,2,FALSE),IF(C2172=2,VLOOKUP(B2172,balance!$AF:$AJ,3,FALSE),IF(C2172=3,VLOOKUP(B2172,balance!$AF:$AJ,4,FALSE),IF(C2172=4,VLOOKUP(B2172,balance!$AF:$AJ,5,FALSE),IF(C2172=5,VLOOKUP(B2172,balance!$AF:$AK,6,FALSE),0)))))*1000000000000</f>
        <v>3232500000000.0376</v>
      </c>
      <c r="J2172">
        <f>VLOOKUP(B2172,balance!AU:BD,10,FALSE)</f>
        <v>0</v>
      </c>
    </row>
    <row r="2173" spans="1:10" x14ac:dyDescent="0.3">
      <c r="A2173">
        <v>2171</v>
      </c>
      <c r="B2173">
        <f t="shared" si="67"/>
        <v>435</v>
      </c>
      <c r="C2173">
        <f t="shared" si="66"/>
        <v>2</v>
      </c>
      <c r="D2173">
        <v>9026</v>
      </c>
      <c r="E2173" s="1">
        <f>IF(C2173=1,VLOOKUP(B2173,balance!$AU:$AZ,2,FALSE),IF(C2173=2,VLOOKUP(B2173,balance!$AU:$AZ,3,FALSE),IF(C2173=3,VLOOKUP(B2173,balance!$AU:$AZ,4,FALSE),IF(C2173=4,VLOOKUP(B2173,balance!$AU:$AZ,5,FALSE),IF(C2173=5,VLOOKUP(B2173-1,balance!$AU:$AZ,6,FALSE),0)))))</f>
        <v>11000</v>
      </c>
      <c r="F2173">
        <v>53</v>
      </c>
      <c r="G2173">
        <f>IF(C2173=1,VLOOKUP(FoxFire!B2173,balance!$U:$Z,2,FALSE),IF(C2173=2,VLOOKUP(B2173,balance!$U:$Z,3,FALSE),IF(C2173=3,VLOOKUP(B2173,balance!$U:$Z,4,FALSE),IF(C2173=4,VLOOKUP(B2173,balance!$U:$Z,5,FALSE),IF(C2173=5,VLOOKUP(B2173-1,balance!$U:$Z,6,FALSE),0)))))/100</f>
        <v>5.3400000000000001E-3</v>
      </c>
      <c r="H2173">
        <v>2</v>
      </c>
      <c r="I2173" s="1">
        <f>IF(C2173=1,VLOOKUP(FoxFire!B2173,balance!$AF:$AJ,2,FALSE),IF(C2173=2,VLOOKUP(B2173,balance!$AF:$AJ,3,FALSE),IF(C2173=3,VLOOKUP(B2173,balance!$AF:$AJ,4,FALSE),IF(C2173=4,VLOOKUP(B2173,balance!$AF:$AJ,5,FALSE),IF(C2173=5,VLOOKUP(B2173,balance!$AF:$AK,6,FALSE),0)))))*1000000000000</f>
        <v>3232500000000.0376</v>
      </c>
      <c r="J2173">
        <f>VLOOKUP(B2173,balance!AU:BD,10,FALSE)</f>
        <v>0</v>
      </c>
    </row>
    <row r="2174" spans="1:10" x14ac:dyDescent="0.3">
      <c r="A2174">
        <v>2172</v>
      </c>
      <c r="B2174">
        <f t="shared" si="67"/>
        <v>435</v>
      </c>
      <c r="C2174">
        <f t="shared" si="66"/>
        <v>3</v>
      </c>
      <c r="D2174">
        <v>9026</v>
      </c>
      <c r="E2174" s="1">
        <f>IF(C2174=1,VLOOKUP(B2174,balance!$AU:$AZ,2,FALSE),IF(C2174=2,VLOOKUP(B2174,balance!$AU:$AZ,3,FALSE),IF(C2174=3,VLOOKUP(B2174,balance!$AU:$AZ,4,FALSE),IF(C2174=4,VLOOKUP(B2174,balance!$AU:$AZ,5,FALSE),IF(C2174=5,VLOOKUP(B2174-1,balance!$AU:$AZ,6,FALSE),0)))))</f>
        <v>11000</v>
      </c>
      <c r="F2174">
        <v>53</v>
      </c>
      <c r="G2174">
        <f>IF(C2174=1,VLOOKUP(FoxFire!B2174,balance!$U:$Z,2,FALSE),IF(C2174=2,VLOOKUP(B2174,balance!$U:$Z,3,FALSE),IF(C2174=3,VLOOKUP(B2174,balance!$U:$Z,4,FALSE),IF(C2174=4,VLOOKUP(B2174,balance!$U:$Z,5,FALSE),IF(C2174=5,VLOOKUP(B2174-1,balance!$U:$Z,6,FALSE),0)))))/100</f>
        <v>5.3400000000000001E-3</v>
      </c>
      <c r="H2174">
        <v>2</v>
      </c>
      <c r="I2174" s="1">
        <f>IF(C2174=1,VLOOKUP(FoxFire!B2174,balance!$AF:$AJ,2,FALSE),IF(C2174=2,VLOOKUP(B2174,balance!$AF:$AJ,3,FALSE),IF(C2174=3,VLOOKUP(B2174,balance!$AF:$AJ,4,FALSE),IF(C2174=4,VLOOKUP(B2174,balance!$AF:$AJ,5,FALSE),IF(C2174=5,VLOOKUP(B2174,balance!$AF:$AK,6,FALSE),0)))))*1000000000000</f>
        <v>3232500000000.0376</v>
      </c>
      <c r="J2174">
        <f>VLOOKUP(B2174,balance!AU:BD,10,FALSE)</f>
        <v>0</v>
      </c>
    </row>
    <row r="2175" spans="1:10" x14ac:dyDescent="0.3">
      <c r="A2175">
        <v>2173</v>
      </c>
      <c r="B2175">
        <f t="shared" si="67"/>
        <v>435</v>
      </c>
      <c r="C2175">
        <f t="shared" si="66"/>
        <v>4</v>
      </c>
      <c r="D2175">
        <v>9026</v>
      </c>
      <c r="E2175" s="1">
        <f>IF(C2175=1,VLOOKUP(B2175,balance!$AU:$AZ,2,FALSE),IF(C2175=2,VLOOKUP(B2175,balance!$AU:$AZ,3,FALSE),IF(C2175=3,VLOOKUP(B2175,balance!$AU:$AZ,4,FALSE),IF(C2175=4,VLOOKUP(B2175,balance!$AU:$AZ,5,FALSE),IF(C2175=5,VLOOKUP(B2175-1,balance!$AU:$AZ,6,FALSE),0)))))</f>
        <v>11000</v>
      </c>
      <c r="F2175">
        <v>53</v>
      </c>
      <c r="G2175">
        <f>IF(C2175=1,VLOOKUP(FoxFire!B2175,balance!$U:$Z,2,FALSE),IF(C2175=2,VLOOKUP(B2175,balance!$U:$Z,3,FALSE),IF(C2175=3,VLOOKUP(B2175,balance!$U:$Z,4,FALSE),IF(C2175=4,VLOOKUP(B2175,balance!$U:$Z,5,FALSE),IF(C2175=5,VLOOKUP(B2175-1,balance!$U:$Z,6,FALSE),0)))))/100</f>
        <v>5.3400000000000001E-3</v>
      </c>
      <c r="H2175">
        <v>2</v>
      </c>
      <c r="I2175" s="1">
        <f>IF(C2175=1,VLOOKUP(FoxFire!B2175,balance!$AF:$AJ,2,FALSE),IF(C2175=2,VLOOKUP(B2175,balance!$AF:$AJ,3,FALSE),IF(C2175=3,VLOOKUP(B2175,balance!$AF:$AJ,4,FALSE),IF(C2175=4,VLOOKUP(B2175,balance!$AF:$AJ,5,FALSE),IF(C2175=5,VLOOKUP(B2175,balance!$AF:$AK,6,FALSE),0)))))*1000000000000</f>
        <v>3232500000000.0376</v>
      </c>
      <c r="J2175">
        <f>VLOOKUP(B2175,balance!AU:BD,10,FALSE)</f>
        <v>0</v>
      </c>
    </row>
    <row r="2176" spans="1:10" x14ac:dyDescent="0.3">
      <c r="A2176">
        <v>2174</v>
      </c>
      <c r="B2176">
        <f t="shared" si="67"/>
        <v>436</v>
      </c>
      <c r="C2176">
        <f t="shared" si="66"/>
        <v>5</v>
      </c>
      <c r="D2176">
        <v>9026</v>
      </c>
      <c r="E2176" s="1">
        <f>IF(C2176=1,VLOOKUP(B2176,balance!$AU:$AZ,2,FALSE),IF(C2176=2,VLOOKUP(B2176,balance!$AU:$AZ,3,FALSE),IF(C2176=3,VLOOKUP(B2176,balance!$AU:$AZ,4,FALSE),IF(C2176=4,VLOOKUP(B2176,balance!$AU:$AZ,5,FALSE),IF(C2176=5,VLOOKUP(B2176-1,balance!$AU:$AZ,6,FALSE),0)))))</f>
        <v>220000</v>
      </c>
      <c r="F2176">
        <v>53</v>
      </c>
      <c r="G2176">
        <f>IF(C2176=1,VLOOKUP(FoxFire!B2176,balance!$U:$Z,2,FALSE),IF(C2176=2,VLOOKUP(B2176,balance!$U:$Z,3,FALSE),IF(C2176=3,VLOOKUP(B2176,balance!$U:$Z,4,FALSE),IF(C2176=4,VLOOKUP(B2176,balance!$U:$Z,5,FALSE),IF(C2176=5,VLOOKUP(B2176-1,balance!$U:$Z,6,FALSE),0)))))/100</f>
        <v>2334.5387000000001</v>
      </c>
      <c r="H2176">
        <v>2</v>
      </c>
      <c r="I2176" s="1">
        <f>IF(C2176=1,VLOOKUP(FoxFire!B2176,balance!$AF:$AJ,2,FALSE),IF(C2176=2,VLOOKUP(B2176,balance!$AF:$AJ,3,FALSE),IF(C2176=3,VLOOKUP(B2176,balance!$AF:$AJ,4,FALSE),IF(C2176=4,VLOOKUP(B2176,balance!$AF:$AJ,5,FALSE),IF(C2176=5,VLOOKUP(B2176,balance!$AF:$AK,6,FALSE),0)))))*1000000000000</f>
        <v>12935000000000.15</v>
      </c>
      <c r="J2176">
        <f>VLOOKUP(B2176,balance!AU:BD,10,FALSE)</f>
        <v>0</v>
      </c>
    </row>
    <row r="2177" spans="1:10" x14ac:dyDescent="0.3">
      <c r="A2177">
        <v>2175</v>
      </c>
      <c r="B2177">
        <f t="shared" si="67"/>
        <v>436</v>
      </c>
      <c r="C2177">
        <f t="shared" si="66"/>
        <v>1</v>
      </c>
      <c r="D2177">
        <v>9026</v>
      </c>
      <c r="E2177" s="1">
        <f>IF(C2177=1,VLOOKUP(B2177,balance!$AU:$AZ,2,FALSE),IF(C2177=2,VLOOKUP(B2177,balance!$AU:$AZ,3,FALSE),IF(C2177=3,VLOOKUP(B2177,balance!$AU:$AZ,4,FALSE),IF(C2177=4,VLOOKUP(B2177,balance!$AU:$AZ,5,FALSE),IF(C2177=5,VLOOKUP(B2177-1,balance!$AU:$AZ,6,FALSE),0)))))</f>
        <v>11000</v>
      </c>
      <c r="F2177">
        <v>53</v>
      </c>
      <c r="G2177">
        <f>IF(C2177=1,VLOOKUP(FoxFire!B2177,balance!$U:$Z,2,FALSE),IF(C2177=2,VLOOKUP(B2177,balance!$U:$Z,3,FALSE),IF(C2177=3,VLOOKUP(B2177,balance!$U:$Z,4,FALSE),IF(C2177=4,VLOOKUP(B2177,balance!$U:$Z,5,FALSE),IF(C2177=5,VLOOKUP(B2177-1,balance!$U:$Z,6,FALSE),0)))))/100</f>
        <v>5.3500000000000006E-3</v>
      </c>
      <c r="H2177">
        <v>2</v>
      </c>
      <c r="I2177" s="1">
        <f>IF(C2177=1,VLOOKUP(FoxFire!B2177,balance!$AF:$AJ,2,FALSE),IF(C2177=2,VLOOKUP(B2177,balance!$AF:$AJ,3,FALSE),IF(C2177=3,VLOOKUP(B2177,balance!$AF:$AJ,4,FALSE),IF(C2177=4,VLOOKUP(B2177,balance!$AF:$AJ,5,FALSE),IF(C2177=5,VLOOKUP(B2177,balance!$AF:$AK,6,FALSE),0)))))*1000000000000</f>
        <v>3233750000000.0376</v>
      </c>
      <c r="J2177">
        <f>VLOOKUP(B2177,balance!AU:BD,10,FALSE)</f>
        <v>0</v>
      </c>
    </row>
    <row r="2178" spans="1:10" x14ac:dyDescent="0.3">
      <c r="A2178">
        <v>2176</v>
      </c>
      <c r="B2178">
        <f t="shared" si="67"/>
        <v>436</v>
      </c>
      <c r="C2178">
        <f t="shared" si="66"/>
        <v>2</v>
      </c>
      <c r="D2178">
        <v>9026</v>
      </c>
      <c r="E2178" s="1">
        <f>IF(C2178=1,VLOOKUP(B2178,balance!$AU:$AZ,2,FALSE),IF(C2178=2,VLOOKUP(B2178,balance!$AU:$AZ,3,FALSE),IF(C2178=3,VLOOKUP(B2178,balance!$AU:$AZ,4,FALSE),IF(C2178=4,VLOOKUP(B2178,balance!$AU:$AZ,5,FALSE),IF(C2178=5,VLOOKUP(B2178-1,balance!$AU:$AZ,6,FALSE),0)))))</f>
        <v>11000</v>
      </c>
      <c r="F2178">
        <v>53</v>
      </c>
      <c r="G2178">
        <f>IF(C2178=1,VLOOKUP(FoxFire!B2178,balance!$U:$Z,2,FALSE),IF(C2178=2,VLOOKUP(B2178,balance!$U:$Z,3,FALSE),IF(C2178=3,VLOOKUP(B2178,balance!$U:$Z,4,FALSE),IF(C2178=4,VLOOKUP(B2178,balance!$U:$Z,5,FALSE),IF(C2178=5,VLOOKUP(B2178-1,balance!$U:$Z,6,FALSE),0)))))/100</f>
        <v>5.3500000000000006E-3</v>
      </c>
      <c r="H2178">
        <v>2</v>
      </c>
      <c r="I2178" s="1">
        <f>IF(C2178=1,VLOOKUP(FoxFire!B2178,balance!$AF:$AJ,2,FALSE),IF(C2178=2,VLOOKUP(B2178,balance!$AF:$AJ,3,FALSE),IF(C2178=3,VLOOKUP(B2178,balance!$AF:$AJ,4,FALSE),IF(C2178=4,VLOOKUP(B2178,balance!$AF:$AJ,5,FALSE),IF(C2178=5,VLOOKUP(B2178,balance!$AF:$AK,6,FALSE),0)))))*1000000000000</f>
        <v>3233750000000.0376</v>
      </c>
      <c r="J2178">
        <f>VLOOKUP(B2178,balance!AU:BD,10,FALSE)</f>
        <v>0</v>
      </c>
    </row>
    <row r="2179" spans="1:10" x14ac:dyDescent="0.3">
      <c r="A2179">
        <v>2177</v>
      </c>
      <c r="B2179">
        <f t="shared" si="67"/>
        <v>436</v>
      </c>
      <c r="C2179">
        <f t="shared" si="66"/>
        <v>3</v>
      </c>
      <c r="D2179">
        <v>9026</v>
      </c>
      <c r="E2179" s="1">
        <f>IF(C2179=1,VLOOKUP(B2179,balance!$AU:$AZ,2,FALSE),IF(C2179=2,VLOOKUP(B2179,balance!$AU:$AZ,3,FALSE),IF(C2179=3,VLOOKUP(B2179,balance!$AU:$AZ,4,FALSE),IF(C2179=4,VLOOKUP(B2179,balance!$AU:$AZ,5,FALSE),IF(C2179=5,VLOOKUP(B2179-1,balance!$AU:$AZ,6,FALSE),0)))))</f>
        <v>11000</v>
      </c>
      <c r="F2179">
        <v>53</v>
      </c>
      <c r="G2179">
        <f>IF(C2179=1,VLOOKUP(FoxFire!B2179,balance!$U:$Z,2,FALSE),IF(C2179=2,VLOOKUP(B2179,balance!$U:$Z,3,FALSE),IF(C2179=3,VLOOKUP(B2179,balance!$U:$Z,4,FALSE),IF(C2179=4,VLOOKUP(B2179,balance!$U:$Z,5,FALSE),IF(C2179=5,VLOOKUP(B2179-1,balance!$U:$Z,6,FALSE),0)))))/100</f>
        <v>5.3500000000000006E-3</v>
      </c>
      <c r="H2179">
        <v>2</v>
      </c>
      <c r="I2179" s="1">
        <f>IF(C2179=1,VLOOKUP(FoxFire!B2179,balance!$AF:$AJ,2,FALSE),IF(C2179=2,VLOOKUP(B2179,balance!$AF:$AJ,3,FALSE),IF(C2179=3,VLOOKUP(B2179,balance!$AF:$AJ,4,FALSE),IF(C2179=4,VLOOKUP(B2179,balance!$AF:$AJ,5,FALSE),IF(C2179=5,VLOOKUP(B2179,balance!$AF:$AK,6,FALSE),0)))))*1000000000000</f>
        <v>3233750000000.0376</v>
      </c>
      <c r="J2179">
        <f>VLOOKUP(B2179,balance!AU:BD,10,FALSE)</f>
        <v>0</v>
      </c>
    </row>
    <row r="2180" spans="1:10" x14ac:dyDescent="0.3">
      <c r="A2180">
        <v>2178</v>
      </c>
      <c r="B2180">
        <f t="shared" si="67"/>
        <v>436</v>
      </c>
      <c r="C2180">
        <f t="shared" si="66"/>
        <v>4</v>
      </c>
      <c r="D2180">
        <v>9026</v>
      </c>
      <c r="E2180" s="1">
        <f>IF(C2180=1,VLOOKUP(B2180,balance!$AU:$AZ,2,FALSE),IF(C2180=2,VLOOKUP(B2180,balance!$AU:$AZ,3,FALSE),IF(C2180=3,VLOOKUP(B2180,balance!$AU:$AZ,4,FALSE),IF(C2180=4,VLOOKUP(B2180,balance!$AU:$AZ,5,FALSE),IF(C2180=5,VLOOKUP(B2180-1,balance!$AU:$AZ,6,FALSE),0)))))</f>
        <v>11000</v>
      </c>
      <c r="F2180">
        <v>53</v>
      </c>
      <c r="G2180">
        <f>IF(C2180=1,VLOOKUP(FoxFire!B2180,balance!$U:$Z,2,FALSE),IF(C2180=2,VLOOKUP(B2180,balance!$U:$Z,3,FALSE),IF(C2180=3,VLOOKUP(B2180,balance!$U:$Z,4,FALSE),IF(C2180=4,VLOOKUP(B2180,balance!$U:$Z,5,FALSE),IF(C2180=5,VLOOKUP(B2180-1,balance!$U:$Z,6,FALSE),0)))))/100</f>
        <v>5.3500000000000006E-3</v>
      </c>
      <c r="H2180">
        <v>2</v>
      </c>
      <c r="I2180" s="1">
        <f>IF(C2180=1,VLOOKUP(FoxFire!B2180,balance!$AF:$AJ,2,FALSE),IF(C2180=2,VLOOKUP(B2180,balance!$AF:$AJ,3,FALSE),IF(C2180=3,VLOOKUP(B2180,balance!$AF:$AJ,4,FALSE),IF(C2180=4,VLOOKUP(B2180,balance!$AF:$AJ,5,FALSE),IF(C2180=5,VLOOKUP(B2180,balance!$AF:$AK,6,FALSE),0)))))*1000000000000</f>
        <v>3233750000000.0376</v>
      </c>
      <c r="J2180">
        <f>VLOOKUP(B2180,balance!AU:BD,10,FALSE)</f>
        <v>0</v>
      </c>
    </row>
    <row r="2181" spans="1:10" x14ac:dyDescent="0.3">
      <c r="A2181">
        <v>2179</v>
      </c>
      <c r="B2181">
        <f t="shared" si="67"/>
        <v>437</v>
      </c>
      <c r="C2181">
        <f t="shared" si="66"/>
        <v>5</v>
      </c>
      <c r="D2181">
        <v>9026</v>
      </c>
      <c r="E2181" s="1">
        <f>IF(C2181=1,VLOOKUP(B2181,balance!$AU:$AZ,2,FALSE),IF(C2181=2,VLOOKUP(B2181,balance!$AU:$AZ,3,FALSE),IF(C2181=3,VLOOKUP(B2181,balance!$AU:$AZ,4,FALSE),IF(C2181=4,VLOOKUP(B2181,balance!$AU:$AZ,5,FALSE),IF(C2181=5,VLOOKUP(B2181-1,balance!$AU:$AZ,6,FALSE),0)))))</f>
        <v>220000</v>
      </c>
      <c r="F2181">
        <v>53</v>
      </c>
      <c r="G2181">
        <f>IF(C2181=1,VLOOKUP(FoxFire!B2181,balance!$U:$Z,2,FALSE),IF(C2181=2,VLOOKUP(B2181,balance!$U:$Z,3,FALSE),IF(C2181=3,VLOOKUP(B2181,balance!$U:$Z,4,FALSE),IF(C2181=4,VLOOKUP(B2181,balance!$U:$Z,5,FALSE),IF(C2181=5,VLOOKUP(B2181-1,balance!$U:$Z,6,FALSE),0)))))/100</f>
        <v>2341.2494000000002</v>
      </c>
      <c r="H2181">
        <v>2</v>
      </c>
      <c r="I2181" s="1">
        <f>IF(C2181=1,VLOOKUP(FoxFire!B2181,balance!$AF:$AJ,2,FALSE),IF(C2181=2,VLOOKUP(B2181,balance!$AF:$AJ,3,FALSE),IF(C2181=3,VLOOKUP(B2181,balance!$AF:$AJ,4,FALSE),IF(C2181=4,VLOOKUP(B2181,balance!$AF:$AJ,5,FALSE),IF(C2181=5,VLOOKUP(B2181,balance!$AF:$AK,6,FALSE),0)))))*1000000000000</f>
        <v>12940000000000.15</v>
      </c>
      <c r="J2181">
        <f>VLOOKUP(B2181,balance!AU:BD,10,FALSE)</f>
        <v>0</v>
      </c>
    </row>
    <row r="2182" spans="1:10" x14ac:dyDescent="0.3">
      <c r="A2182">
        <v>2180</v>
      </c>
      <c r="B2182">
        <f t="shared" si="67"/>
        <v>437</v>
      </c>
      <c r="C2182">
        <f t="shared" si="66"/>
        <v>1</v>
      </c>
      <c r="D2182">
        <v>9026</v>
      </c>
      <c r="E2182" s="1">
        <f>IF(C2182=1,VLOOKUP(B2182,balance!$AU:$AZ,2,FALSE),IF(C2182=2,VLOOKUP(B2182,balance!$AU:$AZ,3,FALSE),IF(C2182=3,VLOOKUP(B2182,balance!$AU:$AZ,4,FALSE),IF(C2182=4,VLOOKUP(B2182,balance!$AU:$AZ,5,FALSE),IF(C2182=5,VLOOKUP(B2182-1,balance!$AU:$AZ,6,FALSE),0)))))</f>
        <v>11000</v>
      </c>
      <c r="F2182">
        <v>53</v>
      </c>
      <c r="G2182">
        <f>IF(C2182=1,VLOOKUP(FoxFire!B2182,balance!$U:$Z,2,FALSE),IF(C2182=2,VLOOKUP(B2182,balance!$U:$Z,3,FALSE),IF(C2182=3,VLOOKUP(B2182,balance!$U:$Z,4,FALSE),IF(C2182=4,VLOOKUP(B2182,balance!$U:$Z,5,FALSE),IF(C2182=5,VLOOKUP(B2182-1,balance!$U:$Z,6,FALSE),0)))))/100</f>
        <v>5.3600000000000002E-3</v>
      </c>
      <c r="H2182">
        <v>2</v>
      </c>
      <c r="I2182" s="1">
        <f>IF(C2182=1,VLOOKUP(FoxFire!B2182,balance!$AF:$AJ,2,FALSE),IF(C2182=2,VLOOKUP(B2182,balance!$AF:$AJ,3,FALSE),IF(C2182=3,VLOOKUP(B2182,balance!$AF:$AJ,4,FALSE),IF(C2182=4,VLOOKUP(B2182,balance!$AF:$AJ,5,FALSE),IF(C2182=5,VLOOKUP(B2182,balance!$AF:$AK,6,FALSE),0)))))*1000000000000</f>
        <v>3235000000000.0376</v>
      </c>
      <c r="J2182">
        <f>VLOOKUP(B2182,balance!AU:BD,10,FALSE)</f>
        <v>0</v>
      </c>
    </row>
    <row r="2183" spans="1:10" x14ac:dyDescent="0.3">
      <c r="A2183">
        <v>2181</v>
      </c>
      <c r="B2183">
        <f t="shared" si="67"/>
        <v>437</v>
      </c>
      <c r="C2183">
        <f t="shared" si="66"/>
        <v>2</v>
      </c>
      <c r="D2183">
        <v>9026</v>
      </c>
      <c r="E2183" s="1">
        <f>IF(C2183=1,VLOOKUP(B2183,balance!$AU:$AZ,2,FALSE),IF(C2183=2,VLOOKUP(B2183,balance!$AU:$AZ,3,FALSE),IF(C2183=3,VLOOKUP(B2183,balance!$AU:$AZ,4,FALSE),IF(C2183=4,VLOOKUP(B2183,balance!$AU:$AZ,5,FALSE),IF(C2183=5,VLOOKUP(B2183-1,balance!$AU:$AZ,6,FALSE),0)))))</f>
        <v>11000</v>
      </c>
      <c r="F2183">
        <v>53</v>
      </c>
      <c r="G2183">
        <f>IF(C2183=1,VLOOKUP(FoxFire!B2183,balance!$U:$Z,2,FALSE),IF(C2183=2,VLOOKUP(B2183,balance!$U:$Z,3,FALSE),IF(C2183=3,VLOOKUP(B2183,balance!$U:$Z,4,FALSE),IF(C2183=4,VLOOKUP(B2183,balance!$U:$Z,5,FALSE),IF(C2183=5,VLOOKUP(B2183-1,balance!$U:$Z,6,FALSE),0)))))/100</f>
        <v>5.3600000000000002E-3</v>
      </c>
      <c r="H2183">
        <v>2</v>
      </c>
      <c r="I2183" s="1">
        <f>IF(C2183=1,VLOOKUP(FoxFire!B2183,balance!$AF:$AJ,2,FALSE),IF(C2183=2,VLOOKUP(B2183,balance!$AF:$AJ,3,FALSE),IF(C2183=3,VLOOKUP(B2183,balance!$AF:$AJ,4,FALSE),IF(C2183=4,VLOOKUP(B2183,balance!$AF:$AJ,5,FALSE),IF(C2183=5,VLOOKUP(B2183,balance!$AF:$AK,6,FALSE),0)))))*1000000000000</f>
        <v>3235000000000.0376</v>
      </c>
      <c r="J2183">
        <f>VLOOKUP(B2183,balance!AU:BD,10,FALSE)</f>
        <v>0</v>
      </c>
    </row>
    <row r="2184" spans="1:10" x14ac:dyDescent="0.3">
      <c r="A2184">
        <v>2182</v>
      </c>
      <c r="B2184">
        <f t="shared" si="67"/>
        <v>437</v>
      </c>
      <c r="C2184">
        <f t="shared" ref="C2184:C2247" si="68">C2179</f>
        <v>3</v>
      </c>
      <c r="D2184">
        <v>9026</v>
      </c>
      <c r="E2184" s="1">
        <f>IF(C2184=1,VLOOKUP(B2184,balance!$AU:$AZ,2,FALSE),IF(C2184=2,VLOOKUP(B2184,balance!$AU:$AZ,3,FALSE),IF(C2184=3,VLOOKUP(B2184,balance!$AU:$AZ,4,FALSE),IF(C2184=4,VLOOKUP(B2184,balance!$AU:$AZ,5,FALSE),IF(C2184=5,VLOOKUP(B2184-1,balance!$AU:$AZ,6,FALSE),0)))))</f>
        <v>11000</v>
      </c>
      <c r="F2184">
        <v>53</v>
      </c>
      <c r="G2184">
        <f>IF(C2184=1,VLOOKUP(FoxFire!B2184,balance!$U:$Z,2,FALSE),IF(C2184=2,VLOOKUP(B2184,balance!$U:$Z,3,FALSE),IF(C2184=3,VLOOKUP(B2184,balance!$U:$Z,4,FALSE),IF(C2184=4,VLOOKUP(B2184,balance!$U:$Z,5,FALSE),IF(C2184=5,VLOOKUP(B2184-1,balance!$U:$Z,6,FALSE),0)))))/100</f>
        <v>5.3600000000000002E-3</v>
      </c>
      <c r="H2184">
        <v>2</v>
      </c>
      <c r="I2184" s="1">
        <f>IF(C2184=1,VLOOKUP(FoxFire!B2184,balance!$AF:$AJ,2,FALSE),IF(C2184=2,VLOOKUP(B2184,balance!$AF:$AJ,3,FALSE),IF(C2184=3,VLOOKUP(B2184,balance!$AF:$AJ,4,FALSE),IF(C2184=4,VLOOKUP(B2184,balance!$AF:$AJ,5,FALSE),IF(C2184=5,VLOOKUP(B2184,balance!$AF:$AK,6,FALSE),0)))))*1000000000000</f>
        <v>3235000000000.0376</v>
      </c>
      <c r="J2184">
        <f>VLOOKUP(B2184,balance!AU:BD,10,FALSE)</f>
        <v>0</v>
      </c>
    </row>
    <row r="2185" spans="1:10" x14ac:dyDescent="0.3">
      <c r="A2185">
        <v>2183</v>
      </c>
      <c r="B2185">
        <f t="shared" si="67"/>
        <v>437</v>
      </c>
      <c r="C2185">
        <f t="shared" si="68"/>
        <v>4</v>
      </c>
      <c r="D2185">
        <v>9026</v>
      </c>
      <c r="E2185" s="1">
        <f>IF(C2185=1,VLOOKUP(B2185,balance!$AU:$AZ,2,FALSE),IF(C2185=2,VLOOKUP(B2185,balance!$AU:$AZ,3,FALSE),IF(C2185=3,VLOOKUP(B2185,balance!$AU:$AZ,4,FALSE),IF(C2185=4,VLOOKUP(B2185,balance!$AU:$AZ,5,FALSE),IF(C2185=5,VLOOKUP(B2185-1,balance!$AU:$AZ,6,FALSE),0)))))</f>
        <v>11000</v>
      </c>
      <c r="F2185">
        <v>53</v>
      </c>
      <c r="G2185">
        <f>IF(C2185=1,VLOOKUP(FoxFire!B2185,balance!$U:$Z,2,FALSE),IF(C2185=2,VLOOKUP(B2185,balance!$U:$Z,3,FALSE),IF(C2185=3,VLOOKUP(B2185,balance!$U:$Z,4,FALSE),IF(C2185=4,VLOOKUP(B2185,balance!$U:$Z,5,FALSE),IF(C2185=5,VLOOKUP(B2185-1,balance!$U:$Z,6,FALSE),0)))))/100</f>
        <v>5.3600000000000002E-3</v>
      </c>
      <c r="H2185">
        <v>2</v>
      </c>
      <c r="I2185" s="1">
        <f>IF(C2185=1,VLOOKUP(FoxFire!B2185,balance!$AF:$AJ,2,FALSE),IF(C2185=2,VLOOKUP(B2185,balance!$AF:$AJ,3,FALSE),IF(C2185=3,VLOOKUP(B2185,balance!$AF:$AJ,4,FALSE),IF(C2185=4,VLOOKUP(B2185,balance!$AF:$AJ,5,FALSE),IF(C2185=5,VLOOKUP(B2185,balance!$AF:$AK,6,FALSE),0)))))*1000000000000</f>
        <v>3235000000000.0376</v>
      </c>
      <c r="J2185">
        <f>VLOOKUP(B2185,balance!AU:BD,10,FALSE)</f>
        <v>0</v>
      </c>
    </row>
    <row r="2186" spans="1:10" x14ac:dyDescent="0.3">
      <c r="A2186">
        <v>2184</v>
      </c>
      <c r="B2186">
        <f t="shared" si="67"/>
        <v>438</v>
      </c>
      <c r="C2186">
        <f t="shared" si="68"/>
        <v>5</v>
      </c>
      <c r="D2186">
        <v>9026</v>
      </c>
      <c r="E2186" s="1">
        <f>IF(C2186=1,VLOOKUP(B2186,balance!$AU:$AZ,2,FALSE),IF(C2186=2,VLOOKUP(B2186,balance!$AU:$AZ,3,FALSE),IF(C2186=3,VLOOKUP(B2186,balance!$AU:$AZ,4,FALSE),IF(C2186=4,VLOOKUP(B2186,balance!$AU:$AZ,5,FALSE),IF(C2186=5,VLOOKUP(B2186-1,balance!$AU:$AZ,6,FALSE),0)))))</f>
        <v>220000</v>
      </c>
      <c r="F2186">
        <v>53</v>
      </c>
      <c r="G2186">
        <f>IF(C2186=1,VLOOKUP(FoxFire!B2186,balance!$U:$Z,2,FALSE),IF(C2186=2,VLOOKUP(B2186,balance!$U:$Z,3,FALSE),IF(C2186=3,VLOOKUP(B2186,balance!$U:$Z,4,FALSE),IF(C2186=4,VLOOKUP(B2186,balance!$U:$Z,5,FALSE),IF(C2186=5,VLOOKUP(B2186-1,balance!$U:$Z,6,FALSE),0)))))/100</f>
        <v>2347.9712</v>
      </c>
      <c r="H2186">
        <v>2</v>
      </c>
      <c r="I2186" s="1">
        <f>IF(C2186=1,VLOOKUP(FoxFire!B2186,balance!$AF:$AJ,2,FALSE),IF(C2186=2,VLOOKUP(B2186,balance!$AF:$AJ,3,FALSE),IF(C2186=3,VLOOKUP(B2186,balance!$AF:$AJ,4,FALSE),IF(C2186=4,VLOOKUP(B2186,balance!$AF:$AJ,5,FALSE),IF(C2186=5,VLOOKUP(B2186,balance!$AF:$AK,6,FALSE),0)))))*1000000000000</f>
        <v>12945000000000.15</v>
      </c>
      <c r="J2186">
        <f>VLOOKUP(B2186,balance!AU:BD,10,FALSE)</f>
        <v>0</v>
      </c>
    </row>
    <row r="2187" spans="1:10" x14ac:dyDescent="0.3">
      <c r="A2187">
        <v>2185</v>
      </c>
      <c r="B2187">
        <f t="shared" si="67"/>
        <v>438</v>
      </c>
      <c r="C2187">
        <f t="shared" si="68"/>
        <v>1</v>
      </c>
      <c r="D2187">
        <v>9026</v>
      </c>
      <c r="E2187" s="1">
        <f>IF(C2187=1,VLOOKUP(B2187,balance!$AU:$AZ,2,FALSE),IF(C2187=2,VLOOKUP(B2187,balance!$AU:$AZ,3,FALSE),IF(C2187=3,VLOOKUP(B2187,balance!$AU:$AZ,4,FALSE),IF(C2187=4,VLOOKUP(B2187,balance!$AU:$AZ,5,FALSE),IF(C2187=5,VLOOKUP(B2187-1,balance!$AU:$AZ,6,FALSE),0)))))</f>
        <v>11000</v>
      </c>
      <c r="F2187">
        <v>53</v>
      </c>
      <c r="G2187">
        <f>IF(C2187=1,VLOOKUP(FoxFire!B2187,balance!$U:$Z,2,FALSE),IF(C2187=2,VLOOKUP(B2187,balance!$U:$Z,3,FALSE),IF(C2187=3,VLOOKUP(B2187,balance!$U:$Z,4,FALSE),IF(C2187=4,VLOOKUP(B2187,balance!$U:$Z,5,FALSE),IF(C2187=5,VLOOKUP(B2187-1,balance!$U:$Z,6,FALSE),0)))))/100</f>
        <v>5.3700000000000006E-3</v>
      </c>
      <c r="H2187">
        <v>2</v>
      </c>
      <c r="I2187" s="1">
        <f>IF(C2187=1,VLOOKUP(FoxFire!B2187,balance!$AF:$AJ,2,FALSE),IF(C2187=2,VLOOKUP(B2187,balance!$AF:$AJ,3,FALSE),IF(C2187=3,VLOOKUP(B2187,balance!$AF:$AJ,4,FALSE),IF(C2187=4,VLOOKUP(B2187,balance!$AF:$AJ,5,FALSE),IF(C2187=5,VLOOKUP(B2187,balance!$AF:$AK,6,FALSE),0)))))*1000000000000</f>
        <v>3236250000000.0376</v>
      </c>
      <c r="J2187">
        <f>VLOOKUP(B2187,balance!AU:BD,10,FALSE)</f>
        <v>0</v>
      </c>
    </row>
    <row r="2188" spans="1:10" x14ac:dyDescent="0.3">
      <c r="A2188">
        <v>2186</v>
      </c>
      <c r="B2188">
        <f t="shared" si="67"/>
        <v>438</v>
      </c>
      <c r="C2188">
        <f t="shared" si="68"/>
        <v>2</v>
      </c>
      <c r="D2188">
        <v>9026</v>
      </c>
      <c r="E2188" s="1">
        <f>IF(C2188=1,VLOOKUP(B2188,balance!$AU:$AZ,2,FALSE),IF(C2188=2,VLOOKUP(B2188,balance!$AU:$AZ,3,FALSE),IF(C2188=3,VLOOKUP(B2188,balance!$AU:$AZ,4,FALSE),IF(C2188=4,VLOOKUP(B2188,balance!$AU:$AZ,5,FALSE),IF(C2188=5,VLOOKUP(B2188-1,balance!$AU:$AZ,6,FALSE),0)))))</f>
        <v>11000</v>
      </c>
      <c r="F2188">
        <v>53</v>
      </c>
      <c r="G2188">
        <f>IF(C2188=1,VLOOKUP(FoxFire!B2188,balance!$U:$Z,2,FALSE),IF(C2188=2,VLOOKUP(B2188,balance!$U:$Z,3,FALSE),IF(C2188=3,VLOOKUP(B2188,balance!$U:$Z,4,FALSE),IF(C2188=4,VLOOKUP(B2188,balance!$U:$Z,5,FALSE),IF(C2188=5,VLOOKUP(B2188-1,balance!$U:$Z,6,FALSE),0)))))/100</f>
        <v>5.3700000000000006E-3</v>
      </c>
      <c r="H2188">
        <v>2</v>
      </c>
      <c r="I2188" s="1">
        <f>IF(C2188=1,VLOOKUP(FoxFire!B2188,balance!$AF:$AJ,2,FALSE),IF(C2188=2,VLOOKUP(B2188,balance!$AF:$AJ,3,FALSE),IF(C2188=3,VLOOKUP(B2188,balance!$AF:$AJ,4,FALSE),IF(C2188=4,VLOOKUP(B2188,balance!$AF:$AJ,5,FALSE),IF(C2188=5,VLOOKUP(B2188,balance!$AF:$AK,6,FALSE),0)))))*1000000000000</f>
        <v>3236250000000.0376</v>
      </c>
      <c r="J2188">
        <f>VLOOKUP(B2188,balance!AU:BD,10,FALSE)</f>
        <v>0</v>
      </c>
    </row>
    <row r="2189" spans="1:10" x14ac:dyDescent="0.3">
      <c r="A2189">
        <v>2187</v>
      </c>
      <c r="B2189">
        <f t="shared" ref="B2189:B2252" si="69">B2184+1</f>
        <v>438</v>
      </c>
      <c r="C2189">
        <f t="shared" si="68"/>
        <v>3</v>
      </c>
      <c r="D2189">
        <v>9026</v>
      </c>
      <c r="E2189" s="1">
        <f>IF(C2189=1,VLOOKUP(B2189,balance!$AU:$AZ,2,FALSE),IF(C2189=2,VLOOKUP(B2189,balance!$AU:$AZ,3,FALSE),IF(C2189=3,VLOOKUP(B2189,balance!$AU:$AZ,4,FALSE),IF(C2189=4,VLOOKUP(B2189,balance!$AU:$AZ,5,FALSE),IF(C2189=5,VLOOKUP(B2189-1,balance!$AU:$AZ,6,FALSE),0)))))</f>
        <v>11000</v>
      </c>
      <c r="F2189">
        <v>53</v>
      </c>
      <c r="G2189">
        <f>IF(C2189=1,VLOOKUP(FoxFire!B2189,balance!$U:$Z,2,FALSE),IF(C2189=2,VLOOKUP(B2189,balance!$U:$Z,3,FALSE),IF(C2189=3,VLOOKUP(B2189,balance!$U:$Z,4,FALSE),IF(C2189=4,VLOOKUP(B2189,balance!$U:$Z,5,FALSE),IF(C2189=5,VLOOKUP(B2189-1,balance!$U:$Z,6,FALSE),0)))))/100</f>
        <v>5.3700000000000006E-3</v>
      </c>
      <c r="H2189">
        <v>2</v>
      </c>
      <c r="I2189" s="1">
        <f>IF(C2189=1,VLOOKUP(FoxFire!B2189,balance!$AF:$AJ,2,FALSE),IF(C2189=2,VLOOKUP(B2189,balance!$AF:$AJ,3,FALSE),IF(C2189=3,VLOOKUP(B2189,balance!$AF:$AJ,4,FALSE),IF(C2189=4,VLOOKUP(B2189,balance!$AF:$AJ,5,FALSE),IF(C2189=5,VLOOKUP(B2189,balance!$AF:$AK,6,FALSE),0)))))*1000000000000</f>
        <v>3236250000000.0376</v>
      </c>
      <c r="J2189">
        <f>VLOOKUP(B2189,balance!AU:BD,10,FALSE)</f>
        <v>0</v>
      </c>
    </row>
    <row r="2190" spans="1:10" x14ac:dyDescent="0.3">
      <c r="A2190">
        <v>2188</v>
      </c>
      <c r="B2190">
        <f t="shared" si="69"/>
        <v>438</v>
      </c>
      <c r="C2190">
        <f t="shared" si="68"/>
        <v>4</v>
      </c>
      <c r="D2190">
        <v>9026</v>
      </c>
      <c r="E2190" s="1">
        <f>IF(C2190=1,VLOOKUP(B2190,balance!$AU:$AZ,2,FALSE),IF(C2190=2,VLOOKUP(B2190,balance!$AU:$AZ,3,FALSE),IF(C2190=3,VLOOKUP(B2190,balance!$AU:$AZ,4,FALSE),IF(C2190=4,VLOOKUP(B2190,balance!$AU:$AZ,5,FALSE),IF(C2190=5,VLOOKUP(B2190-1,balance!$AU:$AZ,6,FALSE),0)))))</f>
        <v>11000</v>
      </c>
      <c r="F2190">
        <v>53</v>
      </c>
      <c r="G2190">
        <f>IF(C2190=1,VLOOKUP(FoxFire!B2190,balance!$U:$Z,2,FALSE),IF(C2190=2,VLOOKUP(B2190,balance!$U:$Z,3,FALSE),IF(C2190=3,VLOOKUP(B2190,balance!$U:$Z,4,FALSE),IF(C2190=4,VLOOKUP(B2190,balance!$U:$Z,5,FALSE),IF(C2190=5,VLOOKUP(B2190-1,balance!$U:$Z,6,FALSE),0)))))/100</f>
        <v>5.3700000000000006E-3</v>
      </c>
      <c r="H2190">
        <v>2</v>
      </c>
      <c r="I2190" s="1">
        <f>IF(C2190=1,VLOOKUP(FoxFire!B2190,balance!$AF:$AJ,2,FALSE),IF(C2190=2,VLOOKUP(B2190,balance!$AF:$AJ,3,FALSE),IF(C2190=3,VLOOKUP(B2190,balance!$AF:$AJ,4,FALSE),IF(C2190=4,VLOOKUP(B2190,balance!$AF:$AJ,5,FALSE),IF(C2190=5,VLOOKUP(B2190,balance!$AF:$AK,6,FALSE),0)))))*1000000000000</f>
        <v>3236250000000.0376</v>
      </c>
      <c r="J2190">
        <f>VLOOKUP(B2190,balance!AU:BD,10,FALSE)</f>
        <v>0</v>
      </c>
    </row>
    <row r="2191" spans="1:10" x14ac:dyDescent="0.3">
      <c r="A2191">
        <v>2189</v>
      </c>
      <c r="B2191">
        <f t="shared" si="69"/>
        <v>439</v>
      </c>
      <c r="C2191">
        <f t="shared" si="68"/>
        <v>5</v>
      </c>
      <c r="D2191">
        <v>9026</v>
      </c>
      <c r="E2191" s="1">
        <f>IF(C2191=1,VLOOKUP(B2191,balance!$AU:$AZ,2,FALSE),IF(C2191=2,VLOOKUP(B2191,balance!$AU:$AZ,3,FALSE),IF(C2191=3,VLOOKUP(B2191,balance!$AU:$AZ,4,FALSE),IF(C2191=4,VLOOKUP(B2191,balance!$AU:$AZ,5,FALSE),IF(C2191=5,VLOOKUP(B2191-1,balance!$AU:$AZ,6,FALSE),0)))))</f>
        <v>220000</v>
      </c>
      <c r="F2191">
        <v>53</v>
      </c>
      <c r="G2191">
        <f>IF(C2191=1,VLOOKUP(FoxFire!B2191,balance!$U:$Z,2,FALSE),IF(C2191=2,VLOOKUP(B2191,balance!$U:$Z,3,FALSE),IF(C2191=3,VLOOKUP(B2191,balance!$U:$Z,4,FALSE),IF(C2191=4,VLOOKUP(B2191,balance!$U:$Z,5,FALSE),IF(C2191=5,VLOOKUP(B2191-1,balance!$U:$Z,6,FALSE),0)))))/100</f>
        <v>2354.7040999999999</v>
      </c>
      <c r="H2191">
        <v>2</v>
      </c>
      <c r="I2191" s="1">
        <f>IF(C2191=1,VLOOKUP(FoxFire!B2191,balance!$AF:$AJ,2,FALSE),IF(C2191=2,VLOOKUP(B2191,balance!$AF:$AJ,3,FALSE),IF(C2191=3,VLOOKUP(B2191,balance!$AF:$AJ,4,FALSE),IF(C2191=4,VLOOKUP(B2191,balance!$AF:$AJ,5,FALSE),IF(C2191=5,VLOOKUP(B2191,balance!$AF:$AK,6,FALSE),0)))))*1000000000000</f>
        <v>12950000000000.15</v>
      </c>
      <c r="J2191">
        <f>VLOOKUP(B2191,balance!AU:BD,10,FALSE)</f>
        <v>0</v>
      </c>
    </row>
    <row r="2192" spans="1:10" x14ac:dyDescent="0.3">
      <c r="A2192">
        <v>2190</v>
      </c>
      <c r="B2192">
        <f t="shared" si="69"/>
        <v>439</v>
      </c>
      <c r="C2192">
        <f t="shared" si="68"/>
        <v>1</v>
      </c>
      <c r="D2192">
        <v>9026</v>
      </c>
      <c r="E2192" s="1">
        <f>IF(C2192=1,VLOOKUP(B2192,balance!$AU:$AZ,2,FALSE),IF(C2192=2,VLOOKUP(B2192,balance!$AU:$AZ,3,FALSE),IF(C2192=3,VLOOKUP(B2192,balance!$AU:$AZ,4,FALSE),IF(C2192=4,VLOOKUP(B2192,balance!$AU:$AZ,5,FALSE),IF(C2192=5,VLOOKUP(B2192-1,balance!$AU:$AZ,6,FALSE),0)))))</f>
        <v>11000</v>
      </c>
      <c r="F2192">
        <v>53</v>
      </c>
      <c r="G2192">
        <f>IF(C2192=1,VLOOKUP(FoxFire!B2192,balance!$U:$Z,2,FALSE),IF(C2192=2,VLOOKUP(B2192,balance!$U:$Z,3,FALSE),IF(C2192=3,VLOOKUP(B2192,balance!$U:$Z,4,FALSE),IF(C2192=4,VLOOKUP(B2192,balance!$U:$Z,5,FALSE),IF(C2192=5,VLOOKUP(B2192-1,balance!$U:$Z,6,FALSE),0)))))/100</f>
        <v>5.3800000000000002E-3</v>
      </c>
      <c r="H2192">
        <v>2</v>
      </c>
      <c r="I2192" s="1">
        <f>IF(C2192=1,VLOOKUP(FoxFire!B2192,balance!$AF:$AJ,2,FALSE),IF(C2192=2,VLOOKUP(B2192,balance!$AF:$AJ,3,FALSE),IF(C2192=3,VLOOKUP(B2192,balance!$AF:$AJ,4,FALSE),IF(C2192=4,VLOOKUP(B2192,balance!$AF:$AJ,5,FALSE),IF(C2192=5,VLOOKUP(B2192,balance!$AF:$AK,6,FALSE),0)))))*1000000000000</f>
        <v>3237500000000.0376</v>
      </c>
      <c r="J2192">
        <f>VLOOKUP(B2192,balance!AU:BD,10,FALSE)</f>
        <v>0</v>
      </c>
    </row>
    <row r="2193" spans="1:10" x14ac:dyDescent="0.3">
      <c r="A2193">
        <v>2191</v>
      </c>
      <c r="B2193">
        <f t="shared" si="69"/>
        <v>439</v>
      </c>
      <c r="C2193">
        <f t="shared" si="68"/>
        <v>2</v>
      </c>
      <c r="D2193">
        <v>9026</v>
      </c>
      <c r="E2193" s="1">
        <f>IF(C2193=1,VLOOKUP(B2193,balance!$AU:$AZ,2,FALSE),IF(C2193=2,VLOOKUP(B2193,balance!$AU:$AZ,3,FALSE),IF(C2193=3,VLOOKUP(B2193,balance!$AU:$AZ,4,FALSE),IF(C2193=4,VLOOKUP(B2193,balance!$AU:$AZ,5,FALSE),IF(C2193=5,VLOOKUP(B2193-1,balance!$AU:$AZ,6,FALSE),0)))))</f>
        <v>11000</v>
      </c>
      <c r="F2193">
        <v>53</v>
      </c>
      <c r="G2193">
        <f>IF(C2193=1,VLOOKUP(FoxFire!B2193,balance!$U:$Z,2,FALSE),IF(C2193=2,VLOOKUP(B2193,balance!$U:$Z,3,FALSE),IF(C2193=3,VLOOKUP(B2193,balance!$U:$Z,4,FALSE),IF(C2193=4,VLOOKUP(B2193,balance!$U:$Z,5,FALSE),IF(C2193=5,VLOOKUP(B2193-1,balance!$U:$Z,6,FALSE),0)))))/100</f>
        <v>5.3800000000000002E-3</v>
      </c>
      <c r="H2193">
        <v>2</v>
      </c>
      <c r="I2193" s="1">
        <f>IF(C2193=1,VLOOKUP(FoxFire!B2193,balance!$AF:$AJ,2,FALSE),IF(C2193=2,VLOOKUP(B2193,balance!$AF:$AJ,3,FALSE),IF(C2193=3,VLOOKUP(B2193,balance!$AF:$AJ,4,FALSE),IF(C2193=4,VLOOKUP(B2193,balance!$AF:$AJ,5,FALSE),IF(C2193=5,VLOOKUP(B2193,balance!$AF:$AK,6,FALSE),0)))))*1000000000000</f>
        <v>3237500000000.0376</v>
      </c>
      <c r="J2193">
        <f>VLOOKUP(B2193,balance!AU:BD,10,FALSE)</f>
        <v>0</v>
      </c>
    </row>
    <row r="2194" spans="1:10" x14ac:dyDescent="0.3">
      <c r="A2194">
        <v>2192</v>
      </c>
      <c r="B2194">
        <f t="shared" si="69"/>
        <v>439</v>
      </c>
      <c r="C2194">
        <f t="shared" si="68"/>
        <v>3</v>
      </c>
      <c r="D2194">
        <v>9026</v>
      </c>
      <c r="E2194" s="1">
        <f>IF(C2194=1,VLOOKUP(B2194,balance!$AU:$AZ,2,FALSE),IF(C2194=2,VLOOKUP(B2194,balance!$AU:$AZ,3,FALSE),IF(C2194=3,VLOOKUP(B2194,balance!$AU:$AZ,4,FALSE),IF(C2194=4,VLOOKUP(B2194,balance!$AU:$AZ,5,FALSE),IF(C2194=5,VLOOKUP(B2194-1,balance!$AU:$AZ,6,FALSE),0)))))</f>
        <v>11000</v>
      </c>
      <c r="F2194">
        <v>53</v>
      </c>
      <c r="G2194">
        <f>IF(C2194=1,VLOOKUP(FoxFire!B2194,balance!$U:$Z,2,FALSE),IF(C2194=2,VLOOKUP(B2194,balance!$U:$Z,3,FALSE),IF(C2194=3,VLOOKUP(B2194,balance!$U:$Z,4,FALSE),IF(C2194=4,VLOOKUP(B2194,balance!$U:$Z,5,FALSE),IF(C2194=5,VLOOKUP(B2194-1,balance!$U:$Z,6,FALSE),0)))))/100</f>
        <v>5.3800000000000002E-3</v>
      </c>
      <c r="H2194">
        <v>2</v>
      </c>
      <c r="I2194" s="1">
        <f>IF(C2194=1,VLOOKUP(FoxFire!B2194,balance!$AF:$AJ,2,FALSE),IF(C2194=2,VLOOKUP(B2194,balance!$AF:$AJ,3,FALSE),IF(C2194=3,VLOOKUP(B2194,balance!$AF:$AJ,4,FALSE),IF(C2194=4,VLOOKUP(B2194,balance!$AF:$AJ,5,FALSE),IF(C2194=5,VLOOKUP(B2194,balance!$AF:$AK,6,FALSE),0)))))*1000000000000</f>
        <v>3237500000000.0376</v>
      </c>
      <c r="J2194">
        <f>VLOOKUP(B2194,balance!AU:BD,10,FALSE)</f>
        <v>0</v>
      </c>
    </row>
    <row r="2195" spans="1:10" x14ac:dyDescent="0.3">
      <c r="A2195">
        <v>2193</v>
      </c>
      <c r="B2195">
        <f t="shared" si="69"/>
        <v>439</v>
      </c>
      <c r="C2195">
        <f t="shared" si="68"/>
        <v>4</v>
      </c>
      <c r="D2195">
        <v>9026</v>
      </c>
      <c r="E2195" s="1">
        <f>IF(C2195=1,VLOOKUP(B2195,balance!$AU:$AZ,2,FALSE),IF(C2195=2,VLOOKUP(B2195,balance!$AU:$AZ,3,FALSE),IF(C2195=3,VLOOKUP(B2195,balance!$AU:$AZ,4,FALSE),IF(C2195=4,VLOOKUP(B2195,balance!$AU:$AZ,5,FALSE),IF(C2195=5,VLOOKUP(B2195-1,balance!$AU:$AZ,6,FALSE),0)))))</f>
        <v>11000</v>
      </c>
      <c r="F2195">
        <v>53</v>
      </c>
      <c r="G2195">
        <f>IF(C2195=1,VLOOKUP(FoxFire!B2195,balance!$U:$Z,2,FALSE),IF(C2195=2,VLOOKUP(B2195,balance!$U:$Z,3,FALSE),IF(C2195=3,VLOOKUP(B2195,balance!$U:$Z,4,FALSE),IF(C2195=4,VLOOKUP(B2195,balance!$U:$Z,5,FALSE),IF(C2195=5,VLOOKUP(B2195-1,balance!$U:$Z,6,FALSE),0)))))/100</f>
        <v>5.3800000000000002E-3</v>
      </c>
      <c r="H2195">
        <v>2</v>
      </c>
      <c r="I2195" s="1">
        <f>IF(C2195=1,VLOOKUP(FoxFire!B2195,balance!$AF:$AJ,2,FALSE),IF(C2195=2,VLOOKUP(B2195,balance!$AF:$AJ,3,FALSE),IF(C2195=3,VLOOKUP(B2195,balance!$AF:$AJ,4,FALSE),IF(C2195=4,VLOOKUP(B2195,balance!$AF:$AJ,5,FALSE),IF(C2195=5,VLOOKUP(B2195,balance!$AF:$AK,6,FALSE),0)))))*1000000000000</f>
        <v>3237500000000.0376</v>
      </c>
      <c r="J2195">
        <f>VLOOKUP(B2195,balance!AU:BD,10,FALSE)</f>
        <v>0</v>
      </c>
    </row>
    <row r="2196" spans="1:10" x14ac:dyDescent="0.3">
      <c r="A2196">
        <v>2194</v>
      </c>
      <c r="B2196">
        <f t="shared" si="69"/>
        <v>440</v>
      </c>
      <c r="C2196">
        <f t="shared" si="68"/>
        <v>5</v>
      </c>
      <c r="D2196">
        <v>9026</v>
      </c>
      <c r="E2196" s="1">
        <f>IF(C2196=1,VLOOKUP(B2196,balance!$AU:$AZ,2,FALSE),IF(C2196=2,VLOOKUP(B2196,balance!$AU:$AZ,3,FALSE),IF(C2196=3,VLOOKUP(B2196,balance!$AU:$AZ,4,FALSE),IF(C2196=4,VLOOKUP(B2196,balance!$AU:$AZ,5,FALSE),IF(C2196=5,VLOOKUP(B2196-1,balance!$AU:$AZ,6,FALSE),0)))))</f>
        <v>220000</v>
      </c>
      <c r="F2196">
        <v>53</v>
      </c>
      <c r="G2196">
        <f>IF(C2196=1,VLOOKUP(FoxFire!B2196,balance!$U:$Z,2,FALSE),IF(C2196=2,VLOOKUP(B2196,balance!$U:$Z,3,FALSE),IF(C2196=3,VLOOKUP(B2196,balance!$U:$Z,4,FALSE),IF(C2196=4,VLOOKUP(B2196,balance!$U:$Z,5,FALSE),IF(C2196=5,VLOOKUP(B2196-1,balance!$U:$Z,6,FALSE),0)))))/100</f>
        <v>2361.4481000000001</v>
      </c>
      <c r="H2196">
        <v>2</v>
      </c>
      <c r="I2196" s="1">
        <f>IF(C2196=1,VLOOKUP(FoxFire!B2196,balance!$AF:$AJ,2,FALSE),IF(C2196=2,VLOOKUP(B2196,balance!$AF:$AJ,3,FALSE),IF(C2196=3,VLOOKUP(B2196,balance!$AF:$AJ,4,FALSE),IF(C2196=4,VLOOKUP(B2196,balance!$AF:$AJ,5,FALSE),IF(C2196=5,VLOOKUP(B2196,balance!$AF:$AK,6,FALSE),0)))))*1000000000000</f>
        <v>12955000000000.148</v>
      </c>
      <c r="J2196">
        <f>VLOOKUP(B2196,balance!AU:BD,10,FALSE)</f>
        <v>0</v>
      </c>
    </row>
    <row r="2197" spans="1:10" x14ac:dyDescent="0.3">
      <c r="A2197">
        <v>2195</v>
      </c>
      <c r="B2197">
        <f t="shared" si="69"/>
        <v>440</v>
      </c>
      <c r="C2197">
        <f t="shared" si="68"/>
        <v>1</v>
      </c>
      <c r="D2197">
        <v>9026</v>
      </c>
      <c r="E2197" s="1">
        <f>IF(C2197=1,VLOOKUP(B2197,balance!$AU:$AZ,2,FALSE),IF(C2197=2,VLOOKUP(B2197,balance!$AU:$AZ,3,FALSE),IF(C2197=3,VLOOKUP(B2197,balance!$AU:$AZ,4,FALSE),IF(C2197=4,VLOOKUP(B2197,balance!$AU:$AZ,5,FALSE),IF(C2197=5,VLOOKUP(B2197-1,balance!$AU:$AZ,6,FALSE),0)))))</f>
        <v>11000</v>
      </c>
      <c r="F2197">
        <v>53</v>
      </c>
      <c r="G2197">
        <f>IF(C2197=1,VLOOKUP(FoxFire!B2197,balance!$U:$Z,2,FALSE),IF(C2197=2,VLOOKUP(B2197,balance!$U:$Z,3,FALSE),IF(C2197=3,VLOOKUP(B2197,balance!$U:$Z,4,FALSE),IF(C2197=4,VLOOKUP(B2197,balance!$U:$Z,5,FALSE),IF(C2197=5,VLOOKUP(B2197-1,balance!$U:$Z,6,FALSE),0)))))/100</f>
        <v>5.3900000000000007E-3</v>
      </c>
      <c r="H2197">
        <v>2</v>
      </c>
      <c r="I2197" s="1">
        <f>IF(C2197=1,VLOOKUP(FoxFire!B2197,balance!$AF:$AJ,2,FALSE),IF(C2197=2,VLOOKUP(B2197,balance!$AF:$AJ,3,FALSE),IF(C2197=3,VLOOKUP(B2197,balance!$AF:$AJ,4,FALSE),IF(C2197=4,VLOOKUP(B2197,balance!$AF:$AJ,5,FALSE),IF(C2197=5,VLOOKUP(B2197,balance!$AF:$AK,6,FALSE),0)))))*1000000000000</f>
        <v>3238750000000.0371</v>
      </c>
      <c r="J2197">
        <f>VLOOKUP(B2197,balance!AU:BD,10,FALSE)</f>
        <v>0</v>
      </c>
    </row>
    <row r="2198" spans="1:10" x14ac:dyDescent="0.3">
      <c r="A2198">
        <v>2196</v>
      </c>
      <c r="B2198">
        <f t="shared" si="69"/>
        <v>440</v>
      </c>
      <c r="C2198">
        <f t="shared" si="68"/>
        <v>2</v>
      </c>
      <c r="D2198">
        <v>9026</v>
      </c>
      <c r="E2198" s="1">
        <f>IF(C2198=1,VLOOKUP(B2198,balance!$AU:$AZ,2,FALSE),IF(C2198=2,VLOOKUP(B2198,balance!$AU:$AZ,3,FALSE),IF(C2198=3,VLOOKUP(B2198,balance!$AU:$AZ,4,FALSE),IF(C2198=4,VLOOKUP(B2198,balance!$AU:$AZ,5,FALSE),IF(C2198=5,VLOOKUP(B2198-1,balance!$AU:$AZ,6,FALSE),0)))))</f>
        <v>11000</v>
      </c>
      <c r="F2198">
        <v>53</v>
      </c>
      <c r="G2198">
        <f>IF(C2198=1,VLOOKUP(FoxFire!B2198,balance!$U:$Z,2,FALSE),IF(C2198=2,VLOOKUP(B2198,balance!$U:$Z,3,FALSE),IF(C2198=3,VLOOKUP(B2198,balance!$U:$Z,4,FALSE),IF(C2198=4,VLOOKUP(B2198,balance!$U:$Z,5,FALSE),IF(C2198=5,VLOOKUP(B2198-1,balance!$U:$Z,6,FALSE),0)))))/100</f>
        <v>5.3900000000000007E-3</v>
      </c>
      <c r="H2198">
        <v>2</v>
      </c>
      <c r="I2198" s="1">
        <f>IF(C2198=1,VLOOKUP(FoxFire!B2198,balance!$AF:$AJ,2,FALSE),IF(C2198=2,VLOOKUP(B2198,balance!$AF:$AJ,3,FALSE),IF(C2198=3,VLOOKUP(B2198,balance!$AF:$AJ,4,FALSE),IF(C2198=4,VLOOKUP(B2198,balance!$AF:$AJ,5,FALSE),IF(C2198=5,VLOOKUP(B2198,balance!$AF:$AK,6,FALSE),0)))))*1000000000000</f>
        <v>3238750000000.0371</v>
      </c>
      <c r="J2198">
        <f>VLOOKUP(B2198,balance!AU:BD,10,FALSE)</f>
        <v>0</v>
      </c>
    </row>
    <row r="2199" spans="1:10" x14ac:dyDescent="0.3">
      <c r="A2199">
        <v>2197</v>
      </c>
      <c r="B2199">
        <f t="shared" si="69"/>
        <v>440</v>
      </c>
      <c r="C2199">
        <f t="shared" si="68"/>
        <v>3</v>
      </c>
      <c r="D2199">
        <v>9026</v>
      </c>
      <c r="E2199" s="1">
        <f>IF(C2199=1,VLOOKUP(B2199,balance!$AU:$AZ,2,FALSE),IF(C2199=2,VLOOKUP(B2199,balance!$AU:$AZ,3,FALSE),IF(C2199=3,VLOOKUP(B2199,balance!$AU:$AZ,4,FALSE),IF(C2199=4,VLOOKUP(B2199,balance!$AU:$AZ,5,FALSE),IF(C2199=5,VLOOKUP(B2199-1,balance!$AU:$AZ,6,FALSE),0)))))</f>
        <v>11000</v>
      </c>
      <c r="F2199">
        <v>53</v>
      </c>
      <c r="G2199">
        <f>IF(C2199=1,VLOOKUP(FoxFire!B2199,balance!$U:$Z,2,FALSE),IF(C2199=2,VLOOKUP(B2199,balance!$U:$Z,3,FALSE),IF(C2199=3,VLOOKUP(B2199,balance!$U:$Z,4,FALSE),IF(C2199=4,VLOOKUP(B2199,balance!$U:$Z,5,FALSE),IF(C2199=5,VLOOKUP(B2199-1,balance!$U:$Z,6,FALSE),0)))))/100</f>
        <v>5.3900000000000007E-3</v>
      </c>
      <c r="H2199">
        <v>2</v>
      </c>
      <c r="I2199" s="1">
        <f>IF(C2199=1,VLOOKUP(FoxFire!B2199,balance!$AF:$AJ,2,FALSE),IF(C2199=2,VLOOKUP(B2199,balance!$AF:$AJ,3,FALSE),IF(C2199=3,VLOOKUP(B2199,balance!$AF:$AJ,4,FALSE),IF(C2199=4,VLOOKUP(B2199,balance!$AF:$AJ,5,FALSE),IF(C2199=5,VLOOKUP(B2199,balance!$AF:$AK,6,FALSE),0)))))*1000000000000</f>
        <v>3238750000000.0371</v>
      </c>
      <c r="J2199">
        <f>VLOOKUP(B2199,balance!AU:BD,10,FALSE)</f>
        <v>0</v>
      </c>
    </row>
    <row r="2200" spans="1:10" x14ac:dyDescent="0.3">
      <c r="A2200">
        <v>2198</v>
      </c>
      <c r="B2200">
        <f t="shared" si="69"/>
        <v>440</v>
      </c>
      <c r="C2200">
        <f t="shared" si="68"/>
        <v>4</v>
      </c>
      <c r="D2200">
        <v>9026</v>
      </c>
      <c r="E2200" s="1">
        <f>IF(C2200=1,VLOOKUP(B2200,balance!$AU:$AZ,2,FALSE),IF(C2200=2,VLOOKUP(B2200,balance!$AU:$AZ,3,FALSE),IF(C2200=3,VLOOKUP(B2200,balance!$AU:$AZ,4,FALSE),IF(C2200=4,VLOOKUP(B2200,balance!$AU:$AZ,5,FALSE),IF(C2200=5,VLOOKUP(B2200-1,balance!$AU:$AZ,6,FALSE),0)))))</f>
        <v>11000</v>
      </c>
      <c r="F2200">
        <v>53</v>
      </c>
      <c r="G2200">
        <f>IF(C2200=1,VLOOKUP(FoxFire!B2200,balance!$U:$Z,2,FALSE),IF(C2200=2,VLOOKUP(B2200,balance!$U:$Z,3,FALSE),IF(C2200=3,VLOOKUP(B2200,balance!$U:$Z,4,FALSE),IF(C2200=4,VLOOKUP(B2200,balance!$U:$Z,5,FALSE),IF(C2200=5,VLOOKUP(B2200-1,balance!$U:$Z,6,FALSE),0)))))/100</f>
        <v>5.3900000000000007E-3</v>
      </c>
      <c r="H2200">
        <v>2</v>
      </c>
      <c r="I2200" s="1">
        <f>IF(C2200=1,VLOOKUP(FoxFire!B2200,balance!$AF:$AJ,2,FALSE),IF(C2200=2,VLOOKUP(B2200,balance!$AF:$AJ,3,FALSE),IF(C2200=3,VLOOKUP(B2200,balance!$AF:$AJ,4,FALSE),IF(C2200=4,VLOOKUP(B2200,balance!$AF:$AJ,5,FALSE),IF(C2200=5,VLOOKUP(B2200,balance!$AF:$AK,6,FALSE),0)))))*1000000000000</f>
        <v>3238750000000.0371</v>
      </c>
      <c r="J2200">
        <f>VLOOKUP(B2200,balance!AU:BD,10,FALSE)</f>
        <v>0</v>
      </c>
    </row>
    <row r="2201" spans="1:10" x14ac:dyDescent="0.3">
      <c r="A2201">
        <v>2199</v>
      </c>
      <c r="B2201">
        <f t="shared" si="69"/>
        <v>441</v>
      </c>
      <c r="C2201">
        <f t="shared" si="68"/>
        <v>5</v>
      </c>
      <c r="D2201">
        <v>9026</v>
      </c>
      <c r="E2201" s="1">
        <f>IF(C2201=1,VLOOKUP(B2201,balance!$AU:$AZ,2,FALSE),IF(C2201=2,VLOOKUP(B2201,balance!$AU:$AZ,3,FALSE),IF(C2201=3,VLOOKUP(B2201,balance!$AU:$AZ,4,FALSE),IF(C2201=4,VLOOKUP(B2201,balance!$AU:$AZ,5,FALSE),IF(C2201=5,VLOOKUP(B2201-1,balance!$AU:$AZ,6,FALSE),0)))))</f>
        <v>220000</v>
      </c>
      <c r="F2201">
        <v>53</v>
      </c>
      <c r="G2201">
        <f>IF(C2201=1,VLOOKUP(FoxFire!B2201,balance!$U:$Z,2,FALSE),IF(C2201=2,VLOOKUP(B2201,balance!$U:$Z,3,FALSE),IF(C2201=3,VLOOKUP(B2201,balance!$U:$Z,4,FALSE),IF(C2201=4,VLOOKUP(B2201,balance!$U:$Z,5,FALSE),IF(C2201=5,VLOOKUP(B2201-1,balance!$U:$Z,6,FALSE),0)))))/100</f>
        <v>2368.2031999999999</v>
      </c>
      <c r="H2201">
        <v>2</v>
      </c>
      <c r="I2201" s="1">
        <f>IF(C2201=1,VLOOKUP(FoxFire!B2201,balance!$AF:$AJ,2,FALSE),IF(C2201=2,VLOOKUP(B2201,balance!$AF:$AJ,3,FALSE),IF(C2201=3,VLOOKUP(B2201,balance!$AF:$AJ,4,FALSE),IF(C2201=4,VLOOKUP(B2201,balance!$AF:$AJ,5,FALSE),IF(C2201=5,VLOOKUP(B2201,balance!$AF:$AK,6,FALSE),0)))))*1000000000000</f>
        <v>12960000000000.15</v>
      </c>
      <c r="J2201">
        <f>VLOOKUP(B2201,balance!AU:BD,10,FALSE)</f>
        <v>0</v>
      </c>
    </row>
    <row r="2202" spans="1:10" x14ac:dyDescent="0.3">
      <c r="A2202">
        <v>2200</v>
      </c>
      <c r="B2202">
        <f t="shared" si="69"/>
        <v>441</v>
      </c>
      <c r="C2202">
        <f t="shared" si="68"/>
        <v>1</v>
      </c>
      <c r="D2202">
        <v>9026</v>
      </c>
      <c r="E2202" s="1">
        <f>IF(C2202=1,VLOOKUP(B2202,balance!$AU:$AZ,2,FALSE),IF(C2202=2,VLOOKUP(B2202,balance!$AU:$AZ,3,FALSE),IF(C2202=3,VLOOKUP(B2202,balance!$AU:$AZ,4,FALSE),IF(C2202=4,VLOOKUP(B2202,balance!$AU:$AZ,5,FALSE),IF(C2202=5,VLOOKUP(B2202-1,balance!$AU:$AZ,6,FALSE),0)))))</f>
        <v>11000</v>
      </c>
      <c r="F2202">
        <v>53</v>
      </c>
      <c r="G2202">
        <f>IF(C2202=1,VLOOKUP(FoxFire!B2202,balance!$U:$Z,2,FALSE),IF(C2202=2,VLOOKUP(B2202,balance!$U:$Z,3,FALSE),IF(C2202=3,VLOOKUP(B2202,balance!$U:$Z,4,FALSE),IF(C2202=4,VLOOKUP(B2202,balance!$U:$Z,5,FALSE),IF(C2202=5,VLOOKUP(B2202-1,balance!$U:$Z,6,FALSE),0)))))/100</f>
        <v>5.4000000000000003E-3</v>
      </c>
      <c r="H2202">
        <v>2</v>
      </c>
      <c r="I2202" s="1">
        <f>IF(C2202=1,VLOOKUP(FoxFire!B2202,balance!$AF:$AJ,2,FALSE),IF(C2202=2,VLOOKUP(B2202,balance!$AF:$AJ,3,FALSE),IF(C2202=3,VLOOKUP(B2202,balance!$AF:$AJ,4,FALSE),IF(C2202=4,VLOOKUP(B2202,balance!$AF:$AJ,5,FALSE),IF(C2202=5,VLOOKUP(B2202,balance!$AF:$AK,6,FALSE),0)))))*1000000000000</f>
        <v>3240000000000.0376</v>
      </c>
      <c r="J2202">
        <f>VLOOKUP(B2202,balance!AU:BD,10,FALSE)</f>
        <v>0</v>
      </c>
    </row>
    <row r="2203" spans="1:10" x14ac:dyDescent="0.3">
      <c r="A2203">
        <v>2201</v>
      </c>
      <c r="B2203">
        <f t="shared" si="69"/>
        <v>441</v>
      </c>
      <c r="C2203">
        <f t="shared" si="68"/>
        <v>2</v>
      </c>
      <c r="D2203">
        <v>9026</v>
      </c>
      <c r="E2203" s="1">
        <f>IF(C2203=1,VLOOKUP(B2203,balance!$AU:$AZ,2,FALSE),IF(C2203=2,VLOOKUP(B2203,balance!$AU:$AZ,3,FALSE),IF(C2203=3,VLOOKUP(B2203,balance!$AU:$AZ,4,FALSE),IF(C2203=4,VLOOKUP(B2203,balance!$AU:$AZ,5,FALSE),IF(C2203=5,VLOOKUP(B2203-1,balance!$AU:$AZ,6,FALSE),0)))))</f>
        <v>11000</v>
      </c>
      <c r="F2203">
        <v>53</v>
      </c>
      <c r="G2203">
        <f>IF(C2203=1,VLOOKUP(FoxFire!B2203,balance!$U:$Z,2,FALSE),IF(C2203=2,VLOOKUP(B2203,balance!$U:$Z,3,FALSE),IF(C2203=3,VLOOKUP(B2203,balance!$U:$Z,4,FALSE),IF(C2203=4,VLOOKUP(B2203,balance!$U:$Z,5,FALSE),IF(C2203=5,VLOOKUP(B2203-1,balance!$U:$Z,6,FALSE),0)))))/100</f>
        <v>5.4000000000000003E-3</v>
      </c>
      <c r="H2203">
        <v>2</v>
      </c>
      <c r="I2203" s="1">
        <f>IF(C2203=1,VLOOKUP(FoxFire!B2203,balance!$AF:$AJ,2,FALSE),IF(C2203=2,VLOOKUP(B2203,balance!$AF:$AJ,3,FALSE),IF(C2203=3,VLOOKUP(B2203,balance!$AF:$AJ,4,FALSE),IF(C2203=4,VLOOKUP(B2203,balance!$AF:$AJ,5,FALSE),IF(C2203=5,VLOOKUP(B2203,balance!$AF:$AK,6,FALSE),0)))))*1000000000000</f>
        <v>3240000000000.0376</v>
      </c>
      <c r="J2203">
        <f>VLOOKUP(B2203,balance!AU:BD,10,FALSE)</f>
        <v>0</v>
      </c>
    </row>
    <row r="2204" spans="1:10" x14ac:dyDescent="0.3">
      <c r="A2204">
        <v>2202</v>
      </c>
      <c r="B2204">
        <f t="shared" si="69"/>
        <v>441</v>
      </c>
      <c r="C2204">
        <f t="shared" si="68"/>
        <v>3</v>
      </c>
      <c r="D2204">
        <v>9026</v>
      </c>
      <c r="E2204" s="1">
        <f>IF(C2204=1,VLOOKUP(B2204,balance!$AU:$AZ,2,FALSE),IF(C2204=2,VLOOKUP(B2204,balance!$AU:$AZ,3,FALSE),IF(C2204=3,VLOOKUP(B2204,balance!$AU:$AZ,4,FALSE),IF(C2204=4,VLOOKUP(B2204,balance!$AU:$AZ,5,FALSE),IF(C2204=5,VLOOKUP(B2204-1,balance!$AU:$AZ,6,FALSE),0)))))</f>
        <v>11000</v>
      </c>
      <c r="F2204">
        <v>53</v>
      </c>
      <c r="G2204">
        <f>IF(C2204=1,VLOOKUP(FoxFire!B2204,balance!$U:$Z,2,FALSE),IF(C2204=2,VLOOKUP(B2204,balance!$U:$Z,3,FALSE),IF(C2204=3,VLOOKUP(B2204,balance!$U:$Z,4,FALSE),IF(C2204=4,VLOOKUP(B2204,balance!$U:$Z,5,FALSE),IF(C2204=5,VLOOKUP(B2204-1,balance!$U:$Z,6,FALSE),0)))))/100</f>
        <v>5.4000000000000003E-3</v>
      </c>
      <c r="H2204">
        <v>2</v>
      </c>
      <c r="I2204" s="1">
        <f>IF(C2204=1,VLOOKUP(FoxFire!B2204,balance!$AF:$AJ,2,FALSE),IF(C2204=2,VLOOKUP(B2204,balance!$AF:$AJ,3,FALSE),IF(C2204=3,VLOOKUP(B2204,balance!$AF:$AJ,4,FALSE),IF(C2204=4,VLOOKUP(B2204,balance!$AF:$AJ,5,FALSE),IF(C2204=5,VLOOKUP(B2204,balance!$AF:$AK,6,FALSE),0)))))*1000000000000</f>
        <v>3240000000000.0376</v>
      </c>
      <c r="J2204">
        <f>VLOOKUP(B2204,balance!AU:BD,10,FALSE)</f>
        <v>0</v>
      </c>
    </row>
    <row r="2205" spans="1:10" x14ac:dyDescent="0.3">
      <c r="A2205">
        <v>2203</v>
      </c>
      <c r="B2205">
        <f t="shared" si="69"/>
        <v>441</v>
      </c>
      <c r="C2205">
        <f t="shared" si="68"/>
        <v>4</v>
      </c>
      <c r="D2205">
        <v>9026</v>
      </c>
      <c r="E2205" s="1">
        <f>IF(C2205=1,VLOOKUP(B2205,balance!$AU:$AZ,2,FALSE),IF(C2205=2,VLOOKUP(B2205,balance!$AU:$AZ,3,FALSE),IF(C2205=3,VLOOKUP(B2205,balance!$AU:$AZ,4,FALSE),IF(C2205=4,VLOOKUP(B2205,balance!$AU:$AZ,5,FALSE),IF(C2205=5,VLOOKUP(B2205-1,balance!$AU:$AZ,6,FALSE),0)))))</f>
        <v>11000</v>
      </c>
      <c r="F2205">
        <v>53</v>
      </c>
      <c r="G2205">
        <f>IF(C2205=1,VLOOKUP(FoxFire!B2205,balance!$U:$Z,2,FALSE),IF(C2205=2,VLOOKUP(B2205,balance!$U:$Z,3,FALSE),IF(C2205=3,VLOOKUP(B2205,balance!$U:$Z,4,FALSE),IF(C2205=4,VLOOKUP(B2205,balance!$U:$Z,5,FALSE),IF(C2205=5,VLOOKUP(B2205-1,balance!$U:$Z,6,FALSE),0)))))/100</f>
        <v>5.4000000000000003E-3</v>
      </c>
      <c r="H2205">
        <v>2</v>
      </c>
      <c r="I2205" s="1">
        <f>IF(C2205=1,VLOOKUP(FoxFire!B2205,balance!$AF:$AJ,2,FALSE),IF(C2205=2,VLOOKUP(B2205,balance!$AF:$AJ,3,FALSE),IF(C2205=3,VLOOKUP(B2205,balance!$AF:$AJ,4,FALSE),IF(C2205=4,VLOOKUP(B2205,balance!$AF:$AJ,5,FALSE),IF(C2205=5,VLOOKUP(B2205,balance!$AF:$AK,6,FALSE),0)))))*1000000000000</f>
        <v>3240000000000.0376</v>
      </c>
      <c r="J2205">
        <f>VLOOKUP(B2205,balance!AU:BD,10,FALSE)</f>
        <v>0</v>
      </c>
    </row>
    <row r="2206" spans="1:10" x14ac:dyDescent="0.3">
      <c r="A2206">
        <v>2204</v>
      </c>
      <c r="B2206">
        <f t="shared" si="69"/>
        <v>442</v>
      </c>
      <c r="C2206">
        <f t="shared" si="68"/>
        <v>5</v>
      </c>
      <c r="D2206">
        <v>9026</v>
      </c>
      <c r="E2206" s="1">
        <f>IF(C2206=1,VLOOKUP(B2206,balance!$AU:$AZ,2,FALSE),IF(C2206=2,VLOOKUP(B2206,balance!$AU:$AZ,3,FALSE),IF(C2206=3,VLOOKUP(B2206,balance!$AU:$AZ,4,FALSE),IF(C2206=4,VLOOKUP(B2206,balance!$AU:$AZ,5,FALSE),IF(C2206=5,VLOOKUP(B2206-1,balance!$AU:$AZ,6,FALSE),0)))))</f>
        <v>220000</v>
      </c>
      <c r="F2206">
        <v>53</v>
      </c>
      <c r="G2206">
        <f>IF(C2206=1,VLOOKUP(FoxFire!B2206,balance!$U:$Z,2,FALSE),IF(C2206=2,VLOOKUP(B2206,balance!$U:$Z,3,FALSE),IF(C2206=3,VLOOKUP(B2206,balance!$U:$Z,4,FALSE),IF(C2206=4,VLOOKUP(B2206,balance!$U:$Z,5,FALSE),IF(C2206=5,VLOOKUP(B2206-1,balance!$U:$Z,6,FALSE),0)))))/100</f>
        <v>2374.9695000000002</v>
      </c>
      <c r="H2206">
        <v>2</v>
      </c>
      <c r="I2206" s="1">
        <f>IF(C2206=1,VLOOKUP(FoxFire!B2206,balance!$AF:$AJ,2,FALSE),IF(C2206=2,VLOOKUP(B2206,balance!$AF:$AJ,3,FALSE),IF(C2206=3,VLOOKUP(B2206,balance!$AF:$AJ,4,FALSE),IF(C2206=4,VLOOKUP(B2206,balance!$AF:$AJ,5,FALSE),IF(C2206=5,VLOOKUP(B2206,balance!$AF:$AK,6,FALSE),0)))))*1000000000000</f>
        <v>12965000000000.15</v>
      </c>
      <c r="J2206">
        <f>VLOOKUP(B2206,balance!AU:BD,10,FALSE)</f>
        <v>0</v>
      </c>
    </row>
    <row r="2207" spans="1:10" x14ac:dyDescent="0.3">
      <c r="A2207">
        <v>2205</v>
      </c>
      <c r="B2207">
        <f t="shared" si="69"/>
        <v>442</v>
      </c>
      <c r="C2207">
        <f t="shared" si="68"/>
        <v>1</v>
      </c>
      <c r="D2207">
        <v>9026</v>
      </c>
      <c r="E2207" s="1">
        <f>IF(C2207=1,VLOOKUP(B2207,balance!$AU:$AZ,2,FALSE),IF(C2207=2,VLOOKUP(B2207,balance!$AU:$AZ,3,FALSE),IF(C2207=3,VLOOKUP(B2207,balance!$AU:$AZ,4,FALSE),IF(C2207=4,VLOOKUP(B2207,balance!$AU:$AZ,5,FALSE),IF(C2207=5,VLOOKUP(B2207-1,balance!$AU:$AZ,6,FALSE),0)))))</f>
        <v>11000</v>
      </c>
      <c r="F2207">
        <v>53</v>
      </c>
      <c r="G2207">
        <f>IF(C2207=1,VLOOKUP(FoxFire!B2207,balance!$U:$Z,2,FALSE),IF(C2207=2,VLOOKUP(B2207,balance!$U:$Z,3,FALSE),IF(C2207=3,VLOOKUP(B2207,balance!$U:$Z,4,FALSE),IF(C2207=4,VLOOKUP(B2207,balance!$U:$Z,5,FALSE),IF(C2207=5,VLOOKUP(B2207-1,balance!$U:$Z,6,FALSE),0)))))/100</f>
        <v>5.4100000000000007E-3</v>
      </c>
      <c r="H2207">
        <v>2</v>
      </c>
      <c r="I2207" s="1">
        <f>IF(C2207=1,VLOOKUP(FoxFire!B2207,balance!$AF:$AJ,2,FALSE),IF(C2207=2,VLOOKUP(B2207,balance!$AF:$AJ,3,FALSE),IF(C2207=3,VLOOKUP(B2207,balance!$AF:$AJ,4,FALSE),IF(C2207=4,VLOOKUP(B2207,balance!$AF:$AJ,5,FALSE),IF(C2207=5,VLOOKUP(B2207,balance!$AF:$AK,6,FALSE),0)))))*1000000000000</f>
        <v>3241250000000.0376</v>
      </c>
      <c r="J2207">
        <f>VLOOKUP(B2207,balance!AU:BD,10,FALSE)</f>
        <v>0</v>
      </c>
    </row>
    <row r="2208" spans="1:10" x14ac:dyDescent="0.3">
      <c r="A2208">
        <v>2206</v>
      </c>
      <c r="B2208">
        <f t="shared" si="69"/>
        <v>442</v>
      </c>
      <c r="C2208">
        <f t="shared" si="68"/>
        <v>2</v>
      </c>
      <c r="D2208">
        <v>9026</v>
      </c>
      <c r="E2208" s="1">
        <f>IF(C2208=1,VLOOKUP(B2208,balance!$AU:$AZ,2,FALSE),IF(C2208=2,VLOOKUP(B2208,balance!$AU:$AZ,3,FALSE),IF(C2208=3,VLOOKUP(B2208,balance!$AU:$AZ,4,FALSE),IF(C2208=4,VLOOKUP(B2208,balance!$AU:$AZ,5,FALSE),IF(C2208=5,VLOOKUP(B2208-1,balance!$AU:$AZ,6,FALSE),0)))))</f>
        <v>11000</v>
      </c>
      <c r="F2208">
        <v>53</v>
      </c>
      <c r="G2208">
        <f>IF(C2208=1,VLOOKUP(FoxFire!B2208,balance!$U:$Z,2,FALSE),IF(C2208=2,VLOOKUP(B2208,balance!$U:$Z,3,FALSE),IF(C2208=3,VLOOKUP(B2208,balance!$U:$Z,4,FALSE),IF(C2208=4,VLOOKUP(B2208,balance!$U:$Z,5,FALSE),IF(C2208=5,VLOOKUP(B2208-1,balance!$U:$Z,6,FALSE),0)))))/100</f>
        <v>5.4100000000000007E-3</v>
      </c>
      <c r="H2208">
        <v>2</v>
      </c>
      <c r="I2208" s="1">
        <f>IF(C2208=1,VLOOKUP(FoxFire!B2208,balance!$AF:$AJ,2,FALSE),IF(C2208=2,VLOOKUP(B2208,balance!$AF:$AJ,3,FALSE),IF(C2208=3,VLOOKUP(B2208,balance!$AF:$AJ,4,FALSE),IF(C2208=4,VLOOKUP(B2208,balance!$AF:$AJ,5,FALSE),IF(C2208=5,VLOOKUP(B2208,balance!$AF:$AK,6,FALSE),0)))))*1000000000000</f>
        <v>3241250000000.0376</v>
      </c>
      <c r="J2208">
        <f>VLOOKUP(B2208,balance!AU:BD,10,FALSE)</f>
        <v>0</v>
      </c>
    </row>
    <row r="2209" spans="1:10" x14ac:dyDescent="0.3">
      <c r="A2209">
        <v>2207</v>
      </c>
      <c r="B2209">
        <f t="shared" si="69"/>
        <v>442</v>
      </c>
      <c r="C2209">
        <f t="shared" si="68"/>
        <v>3</v>
      </c>
      <c r="D2209">
        <v>9026</v>
      </c>
      <c r="E2209" s="1">
        <f>IF(C2209=1,VLOOKUP(B2209,balance!$AU:$AZ,2,FALSE),IF(C2209=2,VLOOKUP(B2209,balance!$AU:$AZ,3,FALSE),IF(C2209=3,VLOOKUP(B2209,balance!$AU:$AZ,4,FALSE),IF(C2209=4,VLOOKUP(B2209,balance!$AU:$AZ,5,FALSE),IF(C2209=5,VLOOKUP(B2209-1,balance!$AU:$AZ,6,FALSE),0)))))</f>
        <v>11000</v>
      </c>
      <c r="F2209">
        <v>53</v>
      </c>
      <c r="G2209">
        <f>IF(C2209=1,VLOOKUP(FoxFire!B2209,balance!$U:$Z,2,FALSE),IF(C2209=2,VLOOKUP(B2209,balance!$U:$Z,3,FALSE),IF(C2209=3,VLOOKUP(B2209,balance!$U:$Z,4,FALSE),IF(C2209=4,VLOOKUP(B2209,balance!$U:$Z,5,FALSE),IF(C2209=5,VLOOKUP(B2209-1,balance!$U:$Z,6,FALSE),0)))))/100</f>
        <v>5.4100000000000007E-3</v>
      </c>
      <c r="H2209">
        <v>2</v>
      </c>
      <c r="I2209" s="1">
        <f>IF(C2209=1,VLOOKUP(FoxFire!B2209,balance!$AF:$AJ,2,FALSE),IF(C2209=2,VLOOKUP(B2209,balance!$AF:$AJ,3,FALSE),IF(C2209=3,VLOOKUP(B2209,balance!$AF:$AJ,4,FALSE),IF(C2209=4,VLOOKUP(B2209,balance!$AF:$AJ,5,FALSE),IF(C2209=5,VLOOKUP(B2209,balance!$AF:$AK,6,FALSE),0)))))*1000000000000</f>
        <v>3241250000000.0376</v>
      </c>
      <c r="J2209">
        <f>VLOOKUP(B2209,balance!AU:BD,10,FALSE)</f>
        <v>0</v>
      </c>
    </row>
    <row r="2210" spans="1:10" x14ac:dyDescent="0.3">
      <c r="A2210">
        <v>2208</v>
      </c>
      <c r="B2210">
        <f t="shared" si="69"/>
        <v>442</v>
      </c>
      <c r="C2210">
        <f t="shared" si="68"/>
        <v>4</v>
      </c>
      <c r="D2210">
        <v>9026</v>
      </c>
      <c r="E2210" s="1">
        <f>IF(C2210=1,VLOOKUP(B2210,balance!$AU:$AZ,2,FALSE),IF(C2210=2,VLOOKUP(B2210,balance!$AU:$AZ,3,FALSE),IF(C2210=3,VLOOKUP(B2210,balance!$AU:$AZ,4,FALSE),IF(C2210=4,VLOOKUP(B2210,balance!$AU:$AZ,5,FALSE),IF(C2210=5,VLOOKUP(B2210-1,balance!$AU:$AZ,6,FALSE),0)))))</f>
        <v>11000</v>
      </c>
      <c r="F2210">
        <v>53</v>
      </c>
      <c r="G2210">
        <f>IF(C2210=1,VLOOKUP(FoxFire!B2210,balance!$U:$Z,2,FALSE),IF(C2210=2,VLOOKUP(B2210,balance!$U:$Z,3,FALSE),IF(C2210=3,VLOOKUP(B2210,balance!$U:$Z,4,FALSE),IF(C2210=4,VLOOKUP(B2210,balance!$U:$Z,5,FALSE),IF(C2210=5,VLOOKUP(B2210-1,balance!$U:$Z,6,FALSE),0)))))/100</f>
        <v>5.4100000000000007E-3</v>
      </c>
      <c r="H2210">
        <v>2</v>
      </c>
      <c r="I2210" s="1">
        <f>IF(C2210=1,VLOOKUP(FoxFire!B2210,balance!$AF:$AJ,2,FALSE),IF(C2210=2,VLOOKUP(B2210,balance!$AF:$AJ,3,FALSE),IF(C2210=3,VLOOKUP(B2210,balance!$AF:$AJ,4,FALSE),IF(C2210=4,VLOOKUP(B2210,balance!$AF:$AJ,5,FALSE),IF(C2210=5,VLOOKUP(B2210,balance!$AF:$AK,6,FALSE),0)))))*1000000000000</f>
        <v>3241250000000.0376</v>
      </c>
      <c r="J2210">
        <f>VLOOKUP(B2210,balance!AU:BD,10,FALSE)</f>
        <v>0</v>
      </c>
    </row>
    <row r="2211" spans="1:10" x14ac:dyDescent="0.3">
      <c r="A2211">
        <v>2209</v>
      </c>
      <c r="B2211">
        <f t="shared" si="69"/>
        <v>443</v>
      </c>
      <c r="C2211">
        <f t="shared" si="68"/>
        <v>5</v>
      </c>
      <c r="D2211">
        <v>9026</v>
      </c>
      <c r="E2211" s="1">
        <f>IF(C2211=1,VLOOKUP(B2211,balance!$AU:$AZ,2,FALSE),IF(C2211=2,VLOOKUP(B2211,balance!$AU:$AZ,3,FALSE),IF(C2211=3,VLOOKUP(B2211,balance!$AU:$AZ,4,FALSE),IF(C2211=4,VLOOKUP(B2211,balance!$AU:$AZ,5,FALSE),IF(C2211=5,VLOOKUP(B2211-1,balance!$AU:$AZ,6,FALSE),0)))))</f>
        <v>220000</v>
      </c>
      <c r="F2211">
        <v>53</v>
      </c>
      <c r="G2211">
        <f>IF(C2211=1,VLOOKUP(FoxFire!B2211,balance!$U:$Z,2,FALSE),IF(C2211=2,VLOOKUP(B2211,balance!$U:$Z,3,FALSE),IF(C2211=3,VLOOKUP(B2211,balance!$U:$Z,4,FALSE),IF(C2211=4,VLOOKUP(B2211,balance!$U:$Z,5,FALSE),IF(C2211=5,VLOOKUP(B2211-1,balance!$U:$Z,6,FALSE),0)))))/100</f>
        <v>2381.7470000000003</v>
      </c>
      <c r="H2211">
        <v>2</v>
      </c>
      <c r="I2211" s="1">
        <f>IF(C2211=1,VLOOKUP(FoxFire!B2211,balance!$AF:$AJ,2,FALSE),IF(C2211=2,VLOOKUP(B2211,balance!$AF:$AJ,3,FALSE),IF(C2211=3,VLOOKUP(B2211,balance!$AF:$AJ,4,FALSE),IF(C2211=4,VLOOKUP(B2211,balance!$AF:$AJ,5,FALSE),IF(C2211=5,VLOOKUP(B2211,balance!$AF:$AK,6,FALSE),0)))))*1000000000000</f>
        <v>12970000000000.15</v>
      </c>
      <c r="J2211">
        <f>VLOOKUP(B2211,balance!AU:BD,10,FALSE)</f>
        <v>0</v>
      </c>
    </row>
    <row r="2212" spans="1:10" x14ac:dyDescent="0.3">
      <c r="A2212">
        <v>2210</v>
      </c>
      <c r="B2212">
        <f t="shared" si="69"/>
        <v>443</v>
      </c>
      <c r="C2212">
        <f t="shared" si="68"/>
        <v>1</v>
      </c>
      <c r="D2212">
        <v>9026</v>
      </c>
      <c r="E2212" s="1">
        <f>IF(C2212=1,VLOOKUP(B2212,balance!$AU:$AZ,2,FALSE),IF(C2212=2,VLOOKUP(B2212,balance!$AU:$AZ,3,FALSE),IF(C2212=3,VLOOKUP(B2212,balance!$AU:$AZ,4,FALSE),IF(C2212=4,VLOOKUP(B2212,balance!$AU:$AZ,5,FALSE),IF(C2212=5,VLOOKUP(B2212-1,balance!$AU:$AZ,6,FALSE),0)))))</f>
        <v>11000</v>
      </c>
      <c r="F2212">
        <v>53</v>
      </c>
      <c r="G2212">
        <f>IF(C2212=1,VLOOKUP(FoxFire!B2212,balance!$U:$Z,2,FALSE),IF(C2212=2,VLOOKUP(B2212,balance!$U:$Z,3,FALSE),IF(C2212=3,VLOOKUP(B2212,balance!$U:$Z,4,FALSE),IF(C2212=4,VLOOKUP(B2212,balance!$U:$Z,5,FALSE),IF(C2212=5,VLOOKUP(B2212-1,balance!$U:$Z,6,FALSE),0)))))/100</f>
        <v>5.4200000000000003E-3</v>
      </c>
      <c r="H2212">
        <v>2</v>
      </c>
      <c r="I2212" s="1">
        <f>IF(C2212=1,VLOOKUP(FoxFire!B2212,balance!$AF:$AJ,2,FALSE),IF(C2212=2,VLOOKUP(B2212,balance!$AF:$AJ,3,FALSE),IF(C2212=3,VLOOKUP(B2212,balance!$AF:$AJ,4,FALSE),IF(C2212=4,VLOOKUP(B2212,balance!$AF:$AJ,5,FALSE),IF(C2212=5,VLOOKUP(B2212,balance!$AF:$AK,6,FALSE),0)))))*1000000000000</f>
        <v>3242500000000.0376</v>
      </c>
      <c r="J2212">
        <f>VLOOKUP(B2212,balance!AU:BD,10,FALSE)</f>
        <v>0</v>
      </c>
    </row>
    <row r="2213" spans="1:10" x14ac:dyDescent="0.3">
      <c r="A2213">
        <v>2211</v>
      </c>
      <c r="B2213">
        <f t="shared" si="69"/>
        <v>443</v>
      </c>
      <c r="C2213">
        <f t="shared" si="68"/>
        <v>2</v>
      </c>
      <c r="D2213">
        <v>9026</v>
      </c>
      <c r="E2213" s="1">
        <f>IF(C2213=1,VLOOKUP(B2213,balance!$AU:$AZ,2,FALSE),IF(C2213=2,VLOOKUP(B2213,balance!$AU:$AZ,3,FALSE),IF(C2213=3,VLOOKUP(B2213,balance!$AU:$AZ,4,FALSE),IF(C2213=4,VLOOKUP(B2213,balance!$AU:$AZ,5,FALSE),IF(C2213=5,VLOOKUP(B2213-1,balance!$AU:$AZ,6,FALSE),0)))))</f>
        <v>11000</v>
      </c>
      <c r="F2213">
        <v>53</v>
      </c>
      <c r="G2213">
        <f>IF(C2213=1,VLOOKUP(FoxFire!B2213,balance!$U:$Z,2,FALSE),IF(C2213=2,VLOOKUP(B2213,balance!$U:$Z,3,FALSE),IF(C2213=3,VLOOKUP(B2213,balance!$U:$Z,4,FALSE),IF(C2213=4,VLOOKUP(B2213,balance!$U:$Z,5,FALSE),IF(C2213=5,VLOOKUP(B2213-1,balance!$U:$Z,6,FALSE),0)))))/100</f>
        <v>5.4200000000000003E-3</v>
      </c>
      <c r="H2213">
        <v>2</v>
      </c>
      <c r="I2213" s="1">
        <f>IF(C2213=1,VLOOKUP(FoxFire!B2213,balance!$AF:$AJ,2,FALSE),IF(C2213=2,VLOOKUP(B2213,balance!$AF:$AJ,3,FALSE),IF(C2213=3,VLOOKUP(B2213,balance!$AF:$AJ,4,FALSE),IF(C2213=4,VLOOKUP(B2213,balance!$AF:$AJ,5,FALSE),IF(C2213=5,VLOOKUP(B2213,balance!$AF:$AK,6,FALSE),0)))))*1000000000000</f>
        <v>3242500000000.0376</v>
      </c>
      <c r="J2213">
        <f>VLOOKUP(B2213,balance!AU:BD,10,FALSE)</f>
        <v>0</v>
      </c>
    </row>
    <row r="2214" spans="1:10" x14ac:dyDescent="0.3">
      <c r="A2214">
        <v>2212</v>
      </c>
      <c r="B2214">
        <f t="shared" si="69"/>
        <v>443</v>
      </c>
      <c r="C2214">
        <f t="shared" si="68"/>
        <v>3</v>
      </c>
      <c r="D2214">
        <v>9026</v>
      </c>
      <c r="E2214" s="1">
        <f>IF(C2214=1,VLOOKUP(B2214,balance!$AU:$AZ,2,FALSE),IF(C2214=2,VLOOKUP(B2214,balance!$AU:$AZ,3,FALSE),IF(C2214=3,VLOOKUP(B2214,balance!$AU:$AZ,4,FALSE),IF(C2214=4,VLOOKUP(B2214,balance!$AU:$AZ,5,FALSE),IF(C2214=5,VLOOKUP(B2214-1,balance!$AU:$AZ,6,FALSE),0)))))</f>
        <v>11000</v>
      </c>
      <c r="F2214">
        <v>53</v>
      </c>
      <c r="G2214">
        <f>IF(C2214=1,VLOOKUP(FoxFire!B2214,balance!$U:$Z,2,FALSE),IF(C2214=2,VLOOKUP(B2214,balance!$U:$Z,3,FALSE),IF(C2214=3,VLOOKUP(B2214,balance!$U:$Z,4,FALSE),IF(C2214=4,VLOOKUP(B2214,balance!$U:$Z,5,FALSE),IF(C2214=5,VLOOKUP(B2214-1,balance!$U:$Z,6,FALSE),0)))))/100</f>
        <v>5.4200000000000003E-3</v>
      </c>
      <c r="H2214">
        <v>2</v>
      </c>
      <c r="I2214" s="1">
        <f>IF(C2214=1,VLOOKUP(FoxFire!B2214,balance!$AF:$AJ,2,FALSE),IF(C2214=2,VLOOKUP(B2214,balance!$AF:$AJ,3,FALSE),IF(C2214=3,VLOOKUP(B2214,balance!$AF:$AJ,4,FALSE),IF(C2214=4,VLOOKUP(B2214,balance!$AF:$AJ,5,FALSE),IF(C2214=5,VLOOKUP(B2214,balance!$AF:$AK,6,FALSE),0)))))*1000000000000</f>
        <v>3242500000000.0376</v>
      </c>
      <c r="J2214">
        <f>VLOOKUP(B2214,balance!AU:BD,10,FALSE)</f>
        <v>0</v>
      </c>
    </row>
    <row r="2215" spans="1:10" x14ac:dyDescent="0.3">
      <c r="A2215">
        <v>2213</v>
      </c>
      <c r="B2215">
        <f t="shared" si="69"/>
        <v>443</v>
      </c>
      <c r="C2215">
        <f t="shared" si="68"/>
        <v>4</v>
      </c>
      <c r="D2215">
        <v>9026</v>
      </c>
      <c r="E2215" s="1">
        <f>IF(C2215=1,VLOOKUP(B2215,balance!$AU:$AZ,2,FALSE),IF(C2215=2,VLOOKUP(B2215,balance!$AU:$AZ,3,FALSE),IF(C2215=3,VLOOKUP(B2215,balance!$AU:$AZ,4,FALSE),IF(C2215=4,VLOOKUP(B2215,balance!$AU:$AZ,5,FALSE),IF(C2215=5,VLOOKUP(B2215-1,balance!$AU:$AZ,6,FALSE),0)))))</f>
        <v>11000</v>
      </c>
      <c r="F2215">
        <v>53</v>
      </c>
      <c r="G2215">
        <f>IF(C2215=1,VLOOKUP(FoxFire!B2215,balance!$U:$Z,2,FALSE),IF(C2215=2,VLOOKUP(B2215,balance!$U:$Z,3,FALSE),IF(C2215=3,VLOOKUP(B2215,balance!$U:$Z,4,FALSE),IF(C2215=4,VLOOKUP(B2215,balance!$U:$Z,5,FALSE),IF(C2215=5,VLOOKUP(B2215-1,balance!$U:$Z,6,FALSE),0)))))/100</f>
        <v>5.4200000000000003E-3</v>
      </c>
      <c r="H2215">
        <v>2</v>
      </c>
      <c r="I2215" s="1">
        <f>IF(C2215=1,VLOOKUP(FoxFire!B2215,balance!$AF:$AJ,2,FALSE),IF(C2215=2,VLOOKUP(B2215,balance!$AF:$AJ,3,FALSE),IF(C2215=3,VLOOKUP(B2215,balance!$AF:$AJ,4,FALSE),IF(C2215=4,VLOOKUP(B2215,balance!$AF:$AJ,5,FALSE),IF(C2215=5,VLOOKUP(B2215,balance!$AF:$AK,6,FALSE),0)))))*1000000000000</f>
        <v>3242500000000.0376</v>
      </c>
      <c r="J2215">
        <f>VLOOKUP(B2215,balance!AU:BD,10,FALSE)</f>
        <v>0</v>
      </c>
    </row>
    <row r="2216" spans="1:10" x14ac:dyDescent="0.3">
      <c r="A2216">
        <v>2214</v>
      </c>
      <c r="B2216">
        <f t="shared" si="69"/>
        <v>444</v>
      </c>
      <c r="C2216">
        <f t="shared" si="68"/>
        <v>5</v>
      </c>
      <c r="D2216">
        <v>9026</v>
      </c>
      <c r="E2216" s="1">
        <f>IF(C2216=1,VLOOKUP(B2216,balance!$AU:$AZ,2,FALSE),IF(C2216=2,VLOOKUP(B2216,balance!$AU:$AZ,3,FALSE),IF(C2216=3,VLOOKUP(B2216,balance!$AU:$AZ,4,FALSE),IF(C2216=4,VLOOKUP(B2216,balance!$AU:$AZ,5,FALSE),IF(C2216=5,VLOOKUP(B2216-1,balance!$AU:$AZ,6,FALSE),0)))))</f>
        <v>220000</v>
      </c>
      <c r="F2216">
        <v>53</v>
      </c>
      <c r="G2216">
        <f>IF(C2216=1,VLOOKUP(FoxFire!B2216,balance!$U:$Z,2,FALSE),IF(C2216=2,VLOOKUP(B2216,balance!$U:$Z,3,FALSE),IF(C2216=3,VLOOKUP(B2216,balance!$U:$Z,4,FALSE),IF(C2216=4,VLOOKUP(B2216,balance!$U:$Z,5,FALSE),IF(C2216=5,VLOOKUP(B2216-1,balance!$U:$Z,6,FALSE),0)))))/100</f>
        <v>2388.5356000000002</v>
      </c>
      <c r="H2216">
        <v>2</v>
      </c>
      <c r="I2216" s="1">
        <f>IF(C2216=1,VLOOKUP(FoxFire!B2216,balance!$AF:$AJ,2,FALSE),IF(C2216=2,VLOOKUP(B2216,balance!$AF:$AJ,3,FALSE),IF(C2216=3,VLOOKUP(B2216,balance!$AF:$AJ,4,FALSE),IF(C2216=4,VLOOKUP(B2216,balance!$AF:$AJ,5,FALSE),IF(C2216=5,VLOOKUP(B2216,balance!$AF:$AK,6,FALSE),0)))))*1000000000000</f>
        <v>12975000000000.15</v>
      </c>
      <c r="J2216">
        <f>VLOOKUP(B2216,balance!AU:BD,10,FALSE)</f>
        <v>0</v>
      </c>
    </row>
    <row r="2217" spans="1:10" x14ac:dyDescent="0.3">
      <c r="A2217">
        <v>2215</v>
      </c>
      <c r="B2217">
        <f t="shared" si="69"/>
        <v>444</v>
      </c>
      <c r="C2217">
        <f t="shared" si="68"/>
        <v>1</v>
      </c>
      <c r="D2217">
        <v>9026</v>
      </c>
      <c r="E2217" s="1">
        <f>IF(C2217=1,VLOOKUP(B2217,balance!$AU:$AZ,2,FALSE),IF(C2217=2,VLOOKUP(B2217,balance!$AU:$AZ,3,FALSE),IF(C2217=3,VLOOKUP(B2217,balance!$AU:$AZ,4,FALSE),IF(C2217=4,VLOOKUP(B2217,balance!$AU:$AZ,5,FALSE),IF(C2217=5,VLOOKUP(B2217-1,balance!$AU:$AZ,6,FALSE),0)))))</f>
        <v>11000</v>
      </c>
      <c r="F2217">
        <v>53</v>
      </c>
      <c r="G2217">
        <f>IF(C2217=1,VLOOKUP(FoxFire!B2217,balance!$U:$Z,2,FALSE),IF(C2217=2,VLOOKUP(B2217,balance!$U:$Z,3,FALSE),IF(C2217=3,VLOOKUP(B2217,balance!$U:$Z,4,FALSE),IF(C2217=4,VLOOKUP(B2217,balance!$U:$Z,5,FALSE),IF(C2217=5,VLOOKUP(B2217-1,balance!$U:$Z,6,FALSE),0)))))/100</f>
        <v>5.4300000000000008E-3</v>
      </c>
      <c r="H2217">
        <v>2</v>
      </c>
      <c r="I2217" s="1">
        <f>IF(C2217=1,VLOOKUP(FoxFire!B2217,balance!$AF:$AJ,2,FALSE),IF(C2217=2,VLOOKUP(B2217,balance!$AF:$AJ,3,FALSE),IF(C2217=3,VLOOKUP(B2217,balance!$AF:$AJ,4,FALSE),IF(C2217=4,VLOOKUP(B2217,balance!$AF:$AJ,5,FALSE),IF(C2217=5,VLOOKUP(B2217,balance!$AF:$AK,6,FALSE),0)))))*1000000000000</f>
        <v>3243750000000.0376</v>
      </c>
      <c r="J2217">
        <f>VLOOKUP(B2217,balance!AU:BD,10,FALSE)</f>
        <v>0</v>
      </c>
    </row>
    <row r="2218" spans="1:10" x14ac:dyDescent="0.3">
      <c r="A2218">
        <v>2216</v>
      </c>
      <c r="B2218">
        <f t="shared" si="69"/>
        <v>444</v>
      </c>
      <c r="C2218">
        <f t="shared" si="68"/>
        <v>2</v>
      </c>
      <c r="D2218">
        <v>9026</v>
      </c>
      <c r="E2218" s="1">
        <f>IF(C2218=1,VLOOKUP(B2218,balance!$AU:$AZ,2,FALSE),IF(C2218=2,VLOOKUP(B2218,balance!$AU:$AZ,3,FALSE),IF(C2218=3,VLOOKUP(B2218,balance!$AU:$AZ,4,FALSE),IF(C2218=4,VLOOKUP(B2218,balance!$AU:$AZ,5,FALSE),IF(C2218=5,VLOOKUP(B2218-1,balance!$AU:$AZ,6,FALSE),0)))))</f>
        <v>11000</v>
      </c>
      <c r="F2218">
        <v>53</v>
      </c>
      <c r="G2218">
        <f>IF(C2218=1,VLOOKUP(FoxFire!B2218,balance!$U:$Z,2,FALSE),IF(C2218=2,VLOOKUP(B2218,balance!$U:$Z,3,FALSE),IF(C2218=3,VLOOKUP(B2218,balance!$U:$Z,4,FALSE),IF(C2218=4,VLOOKUP(B2218,balance!$U:$Z,5,FALSE),IF(C2218=5,VLOOKUP(B2218-1,balance!$U:$Z,6,FALSE),0)))))/100</f>
        <v>5.4300000000000008E-3</v>
      </c>
      <c r="H2218">
        <v>2</v>
      </c>
      <c r="I2218" s="1">
        <f>IF(C2218=1,VLOOKUP(FoxFire!B2218,balance!$AF:$AJ,2,FALSE),IF(C2218=2,VLOOKUP(B2218,balance!$AF:$AJ,3,FALSE),IF(C2218=3,VLOOKUP(B2218,balance!$AF:$AJ,4,FALSE),IF(C2218=4,VLOOKUP(B2218,balance!$AF:$AJ,5,FALSE),IF(C2218=5,VLOOKUP(B2218,balance!$AF:$AK,6,FALSE),0)))))*1000000000000</f>
        <v>3243750000000.0376</v>
      </c>
      <c r="J2218">
        <f>VLOOKUP(B2218,balance!AU:BD,10,FALSE)</f>
        <v>0</v>
      </c>
    </row>
    <row r="2219" spans="1:10" x14ac:dyDescent="0.3">
      <c r="A2219">
        <v>2217</v>
      </c>
      <c r="B2219">
        <f t="shared" si="69"/>
        <v>444</v>
      </c>
      <c r="C2219">
        <f t="shared" si="68"/>
        <v>3</v>
      </c>
      <c r="D2219">
        <v>9026</v>
      </c>
      <c r="E2219" s="1">
        <f>IF(C2219=1,VLOOKUP(B2219,balance!$AU:$AZ,2,FALSE),IF(C2219=2,VLOOKUP(B2219,balance!$AU:$AZ,3,FALSE),IF(C2219=3,VLOOKUP(B2219,balance!$AU:$AZ,4,FALSE),IF(C2219=4,VLOOKUP(B2219,balance!$AU:$AZ,5,FALSE),IF(C2219=5,VLOOKUP(B2219-1,balance!$AU:$AZ,6,FALSE),0)))))</f>
        <v>11000</v>
      </c>
      <c r="F2219">
        <v>53</v>
      </c>
      <c r="G2219">
        <f>IF(C2219=1,VLOOKUP(FoxFire!B2219,balance!$U:$Z,2,FALSE),IF(C2219=2,VLOOKUP(B2219,balance!$U:$Z,3,FALSE),IF(C2219=3,VLOOKUP(B2219,balance!$U:$Z,4,FALSE),IF(C2219=4,VLOOKUP(B2219,balance!$U:$Z,5,FALSE),IF(C2219=5,VLOOKUP(B2219-1,balance!$U:$Z,6,FALSE),0)))))/100</f>
        <v>5.4300000000000008E-3</v>
      </c>
      <c r="H2219">
        <v>2</v>
      </c>
      <c r="I2219" s="1">
        <f>IF(C2219=1,VLOOKUP(FoxFire!B2219,balance!$AF:$AJ,2,FALSE),IF(C2219=2,VLOOKUP(B2219,balance!$AF:$AJ,3,FALSE),IF(C2219=3,VLOOKUP(B2219,balance!$AF:$AJ,4,FALSE),IF(C2219=4,VLOOKUP(B2219,balance!$AF:$AJ,5,FALSE),IF(C2219=5,VLOOKUP(B2219,balance!$AF:$AK,6,FALSE),0)))))*1000000000000</f>
        <v>3243750000000.0376</v>
      </c>
      <c r="J2219">
        <f>VLOOKUP(B2219,balance!AU:BD,10,FALSE)</f>
        <v>0</v>
      </c>
    </row>
    <row r="2220" spans="1:10" x14ac:dyDescent="0.3">
      <c r="A2220">
        <v>2218</v>
      </c>
      <c r="B2220">
        <f t="shared" si="69"/>
        <v>444</v>
      </c>
      <c r="C2220">
        <f t="shared" si="68"/>
        <v>4</v>
      </c>
      <c r="D2220">
        <v>9026</v>
      </c>
      <c r="E2220" s="1">
        <f>IF(C2220=1,VLOOKUP(B2220,balance!$AU:$AZ,2,FALSE),IF(C2220=2,VLOOKUP(B2220,balance!$AU:$AZ,3,FALSE),IF(C2220=3,VLOOKUP(B2220,balance!$AU:$AZ,4,FALSE),IF(C2220=4,VLOOKUP(B2220,balance!$AU:$AZ,5,FALSE),IF(C2220=5,VLOOKUP(B2220-1,balance!$AU:$AZ,6,FALSE),0)))))</f>
        <v>11000</v>
      </c>
      <c r="F2220">
        <v>53</v>
      </c>
      <c r="G2220">
        <f>IF(C2220=1,VLOOKUP(FoxFire!B2220,balance!$U:$Z,2,FALSE),IF(C2220=2,VLOOKUP(B2220,balance!$U:$Z,3,FALSE),IF(C2220=3,VLOOKUP(B2220,balance!$U:$Z,4,FALSE),IF(C2220=4,VLOOKUP(B2220,balance!$U:$Z,5,FALSE),IF(C2220=5,VLOOKUP(B2220-1,balance!$U:$Z,6,FALSE),0)))))/100</f>
        <v>5.4300000000000008E-3</v>
      </c>
      <c r="H2220">
        <v>2</v>
      </c>
      <c r="I2220" s="1">
        <f>IF(C2220=1,VLOOKUP(FoxFire!B2220,balance!$AF:$AJ,2,FALSE),IF(C2220=2,VLOOKUP(B2220,balance!$AF:$AJ,3,FALSE),IF(C2220=3,VLOOKUP(B2220,balance!$AF:$AJ,4,FALSE),IF(C2220=4,VLOOKUP(B2220,balance!$AF:$AJ,5,FALSE),IF(C2220=5,VLOOKUP(B2220,balance!$AF:$AK,6,FALSE),0)))))*1000000000000</f>
        <v>3243750000000.0376</v>
      </c>
      <c r="J2220">
        <f>VLOOKUP(B2220,balance!AU:BD,10,FALSE)</f>
        <v>0</v>
      </c>
    </row>
    <row r="2221" spans="1:10" x14ac:dyDescent="0.3">
      <c r="A2221">
        <v>2219</v>
      </c>
      <c r="B2221">
        <f t="shared" si="69"/>
        <v>445</v>
      </c>
      <c r="C2221">
        <f t="shared" si="68"/>
        <v>5</v>
      </c>
      <c r="D2221">
        <v>9026</v>
      </c>
      <c r="E2221" s="1">
        <f>IF(C2221=1,VLOOKUP(B2221,balance!$AU:$AZ,2,FALSE),IF(C2221=2,VLOOKUP(B2221,balance!$AU:$AZ,3,FALSE),IF(C2221=3,VLOOKUP(B2221,balance!$AU:$AZ,4,FALSE),IF(C2221=4,VLOOKUP(B2221,balance!$AU:$AZ,5,FALSE),IF(C2221=5,VLOOKUP(B2221-1,balance!$AU:$AZ,6,FALSE),0)))))</f>
        <v>220000</v>
      </c>
      <c r="F2221">
        <v>53</v>
      </c>
      <c r="G2221">
        <f>IF(C2221=1,VLOOKUP(FoxFire!B2221,balance!$U:$Z,2,FALSE),IF(C2221=2,VLOOKUP(B2221,balance!$U:$Z,3,FALSE),IF(C2221=3,VLOOKUP(B2221,balance!$U:$Z,4,FALSE),IF(C2221=4,VLOOKUP(B2221,balance!$U:$Z,5,FALSE),IF(C2221=5,VLOOKUP(B2221-1,balance!$U:$Z,6,FALSE),0)))))/100</f>
        <v>2395.3355000000001</v>
      </c>
      <c r="H2221">
        <v>2</v>
      </c>
      <c r="I2221" s="1">
        <f>IF(C2221=1,VLOOKUP(FoxFire!B2221,balance!$AF:$AJ,2,FALSE),IF(C2221=2,VLOOKUP(B2221,balance!$AF:$AJ,3,FALSE),IF(C2221=3,VLOOKUP(B2221,balance!$AF:$AJ,4,FALSE),IF(C2221=4,VLOOKUP(B2221,balance!$AF:$AJ,5,FALSE),IF(C2221=5,VLOOKUP(B2221,balance!$AF:$AK,6,FALSE),0)))))*1000000000000</f>
        <v>12980000000000.15</v>
      </c>
      <c r="J2221">
        <f>VLOOKUP(B2221,balance!AU:BD,10,FALSE)</f>
        <v>0</v>
      </c>
    </row>
    <row r="2222" spans="1:10" x14ac:dyDescent="0.3">
      <c r="A2222">
        <v>2220</v>
      </c>
      <c r="B2222">
        <f t="shared" si="69"/>
        <v>445</v>
      </c>
      <c r="C2222">
        <f t="shared" si="68"/>
        <v>1</v>
      </c>
      <c r="D2222">
        <v>9026</v>
      </c>
      <c r="E2222" s="1">
        <f>IF(C2222=1,VLOOKUP(B2222,balance!$AU:$AZ,2,FALSE),IF(C2222=2,VLOOKUP(B2222,balance!$AU:$AZ,3,FALSE),IF(C2222=3,VLOOKUP(B2222,balance!$AU:$AZ,4,FALSE),IF(C2222=4,VLOOKUP(B2222,balance!$AU:$AZ,5,FALSE),IF(C2222=5,VLOOKUP(B2222-1,balance!$AU:$AZ,6,FALSE),0)))))</f>
        <v>11000</v>
      </c>
      <c r="F2222">
        <v>53</v>
      </c>
      <c r="G2222">
        <f>IF(C2222=1,VLOOKUP(FoxFire!B2222,balance!$U:$Z,2,FALSE),IF(C2222=2,VLOOKUP(B2222,balance!$U:$Z,3,FALSE),IF(C2222=3,VLOOKUP(B2222,balance!$U:$Z,4,FALSE),IF(C2222=4,VLOOKUP(B2222,balance!$U:$Z,5,FALSE),IF(C2222=5,VLOOKUP(B2222-1,balance!$U:$Z,6,FALSE),0)))))/100</f>
        <v>5.4400000000000004E-3</v>
      </c>
      <c r="H2222">
        <v>2</v>
      </c>
      <c r="I2222" s="1">
        <f>IF(C2222=1,VLOOKUP(FoxFire!B2222,balance!$AF:$AJ,2,FALSE),IF(C2222=2,VLOOKUP(B2222,balance!$AF:$AJ,3,FALSE),IF(C2222=3,VLOOKUP(B2222,balance!$AF:$AJ,4,FALSE),IF(C2222=4,VLOOKUP(B2222,balance!$AF:$AJ,5,FALSE),IF(C2222=5,VLOOKUP(B2222,balance!$AF:$AK,6,FALSE),0)))))*1000000000000</f>
        <v>3245000000000.0376</v>
      </c>
      <c r="J2222">
        <f>VLOOKUP(B2222,balance!AU:BD,10,FALSE)</f>
        <v>0</v>
      </c>
    </row>
    <row r="2223" spans="1:10" x14ac:dyDescent="0.3">
      <c r="A2223">
        <v>2221</v>
      </c>
      <c r="B2223">
        <f t="shared" si="69"/>
        <v>445</v>
      </c>
      <c r="C2223">
        <f t="shared" si="68"/>
        <v>2</v>
      </c>
      <c r="D2223">
        <v>9026</v>
      </c>
      <c r="E2223" s="1">
        <f>IF(C2223=1,VLOOKUP(B2223,balance!$AU:$AZ,2,FALSE),IF(C2223=2,VLOOKUP(B2223,balance!$AU:$AZ,3,FALSE),IF(C2223=3,VLOOKUP(B2223,balance!$AU:$AZ,4,FALSE),IF(C2223=4,VLOOKUP(B2223,balance!$AU:$AZ,5,FALSE),IF(C2223=5,VLOOKUP(B2223-1,balance!$AU:$AZ,6,FALSE),0)))))</f>
        <v>11000</v>
      </c>
      <c r="F2223">
        <v>53</v>
      </c>
      <c r="G2223">
        <f>IF(C2223=1,VLOOKUP(FoxFire!B2223,balance!$U:$Z,2,FALSE),IF(C2223=2,VLOOKUP(B2223,balance!$U:$Z,3,FALSE),IF(C2223=3,VLOOKUP(B2223,balance!$U:$Z,4,FALSE),IF(C2223=4,VLOOKUP(B2223,balance!$U:$Z,5,FALSE),IF(C2223=5,VLOOKUP(B2223-1,balance!$U:$Z,6,FALSE),0)))))/100</f>
        <v>5.4400000000000004E-3</v>
      </c>
      <c r="H2223">
        <v>2</v>
      </c>
      <c r="I2223" s="1">
        <f>IF(C2223=1,VLOOKUP(FoxFire!B2223,balance!$AF:$AJ,2,FALSE),IF(C2223=2,VLOOKUP(B2223,balance!$AF:$AJ,3,FALSE),IF(C2223=3,VLOOKUP(B2223,balance!$AF:$AJ,4,FALSE),IF(C2223=4,VLOOKUP(B2223,balance!$AF:$AJ,5,FALSE),IF(C2223=5,VLOOKUP(B2223,balance!$AF:$AK,6,FALSE),0)))))*1000000000000</f>
        <v>3245000000000.0376</v>
      </c>
      <c r="J2223">
        <f>VLOOKUP(B2223,balance!AU:BD,10,FALSE)</f>
        <v>0</v>
      </c>
    </row>
    <row r="2224" spans="1:10" x14ac:dyDescent="0.3">
      <c r="A2224">
        <v>2222</v>
      </c>
      <c r="B2224">
        <f t="shared" si="69"/>
        <v>445</v>
      </c>
      <c r="C2224">
        <f t="shared" si="68"/>
        <v>3</v>
      </c>
      <c r="D2224">
        <v>9026</v>
      </c>
      <c r="E2224" s="1">
        <f>IF(C2224=1,VLOOKUP(B2224,balance!$AU:$AZ,2,FALSE),IF(C2224=2,VLOOKUP(B2224,balance!$AU:$AZ,3,FALSE),IF(C2224=3,VLOOKUP(B2224,balance!$AU:$AZ,4,FALSE),IF(C2224=4,VLOOKUP(B2224,balance!$AU:$AZ,5,FALSE),IF(C2224=5,VLOOKUP(B2224-1,balance!$AU:$AZ,6,FALSE),0)))))</f>
        <v>11000</v>
      </c>
      <c r="F2224">
        <v>53</v>
      </c>
      <c r="G2224">
        <f>IF(C2224=1,VLOOKUP(FoxFire!B2224,balance!$U:$Z,2,FALSE),IF(C2224=2,VLOOKUP(B2224,balance!$U:$Z,3,FALSE),IF(C2224=3,VLOOKUP(B2224,balance!$U:$Z,4,FALSE),IF(C2224=4,VLOOKUP(B2224,balance!$U:$Z,5,FALSE),IF(C2224=5,VLOOKUP(B2224-1,balance!$U:$Z,6,FALSE),0)))))/100</f>
        <v>5.4400000000000004E-3</v>
      </c>
      <c r="H2224">
        <v>2</v>
      </c>
      <c r="I2224" s="1">
        <f>IF(C2224=1,VLOOKUP(FoxFire!B2224,balance!$AF:$AJ,2,FALSE),IF(C2224=2,VLOOKUP(B2224,balance!$AF:$AJ,3,FALSE),IF(C2224=3,VLOOKUP(B2224,balance!$AF:$AJ,4,FALSE),IF(C2224=4,VLOOKUP(B2224,balance!$AF:$AJ,5,FALSE),IF(C2224=5,VLOOKUP(B2224,balance!$AF:$AK,6,FALSE),0)))))*1000000000000</f>
        <v>3245000000000.0376</v>
      </c>
      <c r="J2224">
        <f>VLOOKUP(B2224,balance!AU:BD,10,FALSE)</f>
        <v>0</v>
      </c>
    </row>
    <row r="2225" spans="1:10" x14ac:dyDescent="0.3">
      <c r="A2225">
        <v>2223</v>
      </c>
      <c r="B2225">
        <f t="shared" si="69"/>
        <v>445</v>
      </c>
      <c r="C2225">
        <f t="shared" si="68"/>
        <v>4</v>
      </c>
      <c r="D2225">
        <v>9026</v>
      </c>
      <c r="E2225" s="1">
        <f>IF(C2225=1,VLOOKUP(B2225,balance!$AU:$AZ,2,FALSE),IF(C2225=2,VLOOKUP(B2225,balance!$AU:$AZ,3,FALSE),IF(C2225=3,VLOOKUP(B2225,balance!$AU:$AZ,4,FALSE),IF(C2225=4,VLOOKUP(B2225,balance!$AU:$AZ,5,FALSE),IF(C2225=5,VLOOKUP(B2225-1,balance!$AU:$AZ,6,FALSE),0)))))</f>
        <v>11000</v>
      </c>
      <c r="F2225">
        <v>53</v>
      </c>
      <c r="G2225">
        <f>IF(C2225=1,VLOOKUP(FoxFire!B2225,balance!$U:$Z,2,FALSE),IF(C2225=2,VLOOKUP(B2225,balance!$U:$Z,3,FALSE),IF(C2225=3,VLOOKUP(B2225,balance!$U:$Z,4,FALSE),IF(C2225=4,VLOOKUP(B2225,balance!$U:$Z,5,FALSE),IF(C2225=5,VLOOKUP(B2225-1,balance!$U:$Z,6,FALSE),0)))))/100</f>
        <v>5.4400000000000004E-3</v>
      </c>
      <c r="H2225">
        <v>2</v>
      </c>
      <c r="I2225" s="1">
        <f>IF(C2225=1,VLOOKUP(FoxFire!B2225,balance!$AF:$AJ,2,FALSE),IF(C2225=2,VLOOKUP(B2225,balance!$AF:$AJ,3,FALSE),IF(C2225=3,VLOOKUP(B2225,balance!$AF:$AJ,4,FALSE),IF(C2225=4,VLOOKUP(B2225,balance!$AF:$AJ,5,FALSE),IF(C2225=5,VLOOKUP(B2225,balance!$AF:$AK,6,FALSE),0)))))*1000000000000</f>
        <v>3245000000000.0376</v>
      </c>
      <c r="J2225">
        <f>VLOOKUP(B2225,balance!AU:BD,10,FALSE)</f>
        <v>0</v>
      </c>
    </row>
    <row r="2226" spans="1:10" x14ac:dyDescent="0.3">
      <c r="A2226">
        <v>2224</v>
      </c>
      <c r="B2226">
        <f t="shared" si="69"/>
        <v>446</v>
      </c>
      <c r="C2226">
        <f t="shared" si="68"/>
        <v>5</v>
      </c>
      <c r="D2226">
        <v>9026</v>
      </c>
      <c r="E2226" s="1">
        <f>IF(C2226=1,VLOOKUP(B2226,balance!$AU:$AZ,2,FALSE),IF(C2226=2,VLOOKUP(B2226,balance!$AU:$AZ,3,FALSE),IF(C2226=3,VLOOKUP(B2226,balance!$AU:$AZ,4,FALSE),IF(C2226=4,VLOOKUP(B2226,balance!$AU:$AZ,5,FALSE),IF(C2226=5,VLOOKUP(B2226-1,balance!$AU:$AZ,6,FALSE),0)))))</f>
        <v>220000</v>
      </c>
      <c r="F2226">
        <v>53</v>
      </c>
      <c r="G2226">
        <f>IF(C2226=1,VLOOKUP(FoxFire!B2226,balance!$U:$Z,2,FALSE),IF(C2226=2,VLOOKUP(B2226,balance!$U:$Z,3,FALSE),IF(C2226=3,VLOOKUP(B2226,balance!$U:$Z,4,FALSE),IF(C2226=4,VLOOKUP(B2226,balance!$U:$Z,5,FALSE),IF(C2226=5,VLOOKUP(B2226-1,balance!$U:$Z,6,FALSE),0)))))/100</f>
        <v>2402.1465000000003</v>
      </c>
      <c r="H2226">
        <v>2</v>
      </c>
      <c r="I2226" s="1">
        <f>IF(C2226=1,VLOOKUP(FoxFire!B2226,balance!$AF:$AJ,2,FALSE),IF(C2226=2,VLOOKUP(B2226,balance!$AF:$AJ,3,FALSE),IF(C2226=3,VLOOKUP(B2226,balance!$AF:$AJ,4,FALSE),IF(C2226=4,VLOOKUP(B2226,balance!$AF:$AJ,5,FALSE),IF(C2226=5,VLOOKUP(B2226,balance!$AF:$AK,6,FALSE),0)))))*1000000000000</f>
        <v>12985000000000.15</v>
      </c>
      <c r="J2226">
        <f>VLOOKUP(B2226,balance!AU:BD,10,FALSE)</f>
        <v>0</v>
      </c>
    </row>
    <row r="2227" spans="1:10" x14ac:dyDescent="0.3">
      <c r="A2227">
        <v>2225</v>
      </c>
      <c r="B2227">
        <f t="shared" si="69"/>
        <v>446</v>
      </c>
      <c r="C2227">
        <f t="shared" si="68"/>
        <v>1</v>
      </c>
      <c r="D2227">
        <v>9026</v>
      </c>
      <c r="E2227" s="1">
        <f>IF(C2227=1,VLOOKUP(B2227,balance!$AU:$AZ,2,FALSE),IF(C2227=2,VLOOKUP(B2227,balance!$AU:$AZ,3,FALSE),IF(C2227=3,VLOOKUP(B2227,balance!$AU:$AZ,4,FALSE),IF(C2227=4,VLOOKUP(B2227,balance!$AU:$AZ,5,FALSE),IF(C2227=5,VLOOKUP(B2227-1,balance!$AU:$AZ,6,FALSE),0)))))</f>
        <v>11000</v>
      </c>
      <c r="F2227">
        <v>53</v>
      </c>
      <c r="G2227">
        <f>IF(C2227=1,VLOOKUP(FoxFire!B2227,balance!$U:$Z,2,FALSE),IF(C2227=2,VLOOKUP(B2227,balance!$U:$Z,3,FALSE),IF(C2227=3,VLOOKUP(B2227,balance!$U:$Z,4,FALSE),IF(C2227=4,VLOOKUP(B2227,balance!$U:$Z,5,FALSE),IF(C2227=5,VLOOKUP(B2227-1,balance!$U:$Z,6,FALSE),0)))))/100</f>
        <v>5.45E-3</v>
      </c>
      <c r="H2227">
        <v>2</v>
      </c>
      <c r="I2227" s="1">
        <f>IF(C2227=1,VLOOKUP(FoxFire!B2227,balance!$AF:$AJ,2,FALSE),IF(C2227=2,VLOOKUP(B2227,balance!$AF:$AJ,3,FALSE),IF(C2227=3,VLOOKUP(B2227,balance!$AF:$AJ,4,FALSE),IF(C2227=4,VLOOKUP(B2227,balance!$AF:$AJ,5,FALSE),IF(C2227=5,VLOOKUP(B2227,balance!$AF:$AK,6,FALSE),0)))))*1000000000000</f>
        <v>3246250000000.0376</v>
      </c>
      <c r="J2227">
        <f>VLOOKUP(B2227,balance!AU:BD,10,FALSE)</f>
        <v>0</v>
      </c>
    </row>
    <row r="2228" spans="1:10" x14ac:dyDescent="0.3">
      <c r="A2228">
        <v>2226</v>
      </c>
      <c r="B2228">
        <f t="shared" si="69"/>
        <v>446</v>
      </c>
      <c r="C2228">
        <f t="shared" si="68"/>
        <v>2</v>
      </c>
      <c r="D2228">
        <v>9026</v>
      </c>
      <c r="E2228" s="1">
        <f>IF(C2228=1,VLOOKUP(B2228,balance!$AU:$AZ,2,FALSE),IF(C2228=2,VLOOKUP(B2228,balance!$AU:$AZ,3,FALSE),IF(C2228=3,VLOOKUP(B2228,balance!$AU:$AZ,4,FALSE),IF(C2228=4,VLOOKUP(B2228,balance!$AU:$AZ,5,FALSE),IF(C2228=5,VLOOKUP(B2228-1,balance!$AU:$AZ,6,FALSE),0)))))</f>
        <v>11000</v>
      </c>
      <c r="F2228">
        <v>53</v>
      </c>
      <c r="G2228">
        <f>IF(C2228=1,VLOOKUP(FoxFire!B2228,balance!$U:$Z,2,FALSE),IF(C2228=2,VLOOKUP(B2228,balance!$U:$Z,3,FALSE),IF(C2228=3,VLOOKUP(B2228,balance!$U:$Z,4,FALSE),IF(C2228=4,VLOOKUP(B2228,balance!$U:$Z,5,FALSE),IF(C2228=5,VLOOKUP(B2228-1,balance!$U:$Z,6,FALSE),0)))))/100</f>
        <v>5.45E-3</v>
      </c>
      <c r="H2228">
        <v>2</v>
      </c>
      <c r="I2228" s="1">
        <f>IF(C2228=1,VLOOKUP(FoxFire!B2228,balance!$AF:$AJ,2,FALSE),IF(C2228=2,VLOOKUP(B2228,balance!$AF:$AJ,3,FALSE),IF(C2228=3,VLOOKUP(B2228,balance!$AF:$AJ,4,FALSE),IF(C2228=4,VLOOKUP(B2228,balance!$AF:$AJ,5,FALSE),IF(C2228=5,VLOOKUP(B2228,balance!$AF:$AK,6,FALSE),0)))))*1000000000000</f>
        <v>3246250000000.0376</v>
      </c>
      <c r="J2228">
        <f>VLOOKUP(B2228,balance!AU:BD,10,FALSE)</f>
        <v>0</v>
      </c>
    </row>
    <row r="2229" spans="1:10" x14ac:dyDescent="0.3">
      <c r="A2229">
        <v>2227</v>
      </c>
      <c r="B2229">
        <f t="shared" si="69"/>
        <v>446</v>
      </c>
      <c r="C2229">
        <f t="shared" si="68"/>
        <v>3</v>
      </c>
      <c r="D2229">
        <v>9026</v>
      </c>
      <c r="E2229" s="1">
        <f>IF(C2229=1,VLOOKUP(B2229,balance!$AU:$AZ,2,FALSE),IF(C2229=2,VLOOKUP(B2229,balance!$AU:$AZ,3,FALSE),IF(C2229=3,VLOOKUP(B2229,balance!$AU:$AZ,4,FALSE),IF(C2229=4,VLOOKUP(B2229,balance!$AU:$AZ,5,FALSE),IF(C2229=5,VLOOKUP(B2229-1,balance!$AU:$AZ,6,FALSE),0)))))</f>
        <v>11000</v>
      </c>
      <c r="F2229">
        <v>53</v>
      </c>
      <c r="G2229">
        <f>IF(C2229=1,VLOOKUP(FoxFire!B2229,balance!$U:$Z,2,FALSE),IF(C2229=2,VLOOKUP(B2229,balance!$U:$Z,3,FALSE),IF(C2229=3,VLOOKUP(B2229,balance!$U:$Z,4,FALSE),IF(C2229=4,VLOOKUP(B2229,balance!$U:$Z,5,FALSE),IF(C2229=5,VLOOKUP(B2229-1,balance!$U:$Z,6,FALSE),0)))))/100</f>
        <v>5.45E-3</v>
      </c>
      <c r="H2229">
        <v>2</v>
      </c>
      <c r="I2229" s="1">
        <f>IF(C2229=1,VLOOKUP(FoxFire!B2229,balance!$AF:$AJ,2,FALSE),IF(C2229=2,VLOOKUP(B2229,balance!$AF:$AJ,3,FALSE),IF(C2229=3,VLOOKUP(B2229,balance!$AF:$AJ,4,FALSE),IF(C2229=4,VLOOKUP(B2229,balance!$AF:$AJ,5,FALSE),IF(C2229=5,VLOOKUP(B2229,balance!$AF:$AK,6,FALSE),0)))))*1000000000000</f>
        <v>3246250000000.0376</v>
      </c>
      <c r="J2229">
        <f>VLOOKUP(B2229,balance!AU:BD,10,FALSE)</f>
        <v>0</v>
      </c>
    </row>
    <row r="2230" spans="1:10" x14ac:dyDescent="0.3">
      <c r="A2230">
        <v>2228</v>
      </c>
      <c r="B2230">
        <f t="shared" si="69"/>
        <v>446</v>
      </c>
      <c r="C2230">
        <f t="shared" si="68"/>
        <v>4</v>
      </c>
      <c r="D2230">
        <v>9026</v>
      </c>
      <c r="E2230" s="1">
        <f>IF(C2230=1,VLOOKUP(B2230,balance!$AU:$AZ,2,FALSE),IF(C2230=2,VLOOKUP(B2230,balance!$AU:$AZ,3,FALSE),IF(C2230=3,VLOOKUP(B2230,balance!$AU:$AZ,4,FALSE),IF(C2230=4,VLOOKUP(B2230,balance!$AU:$AZ,5,FALSE),IF(C2230=5,VLOOKUP(B2230-1,balance!$AU:$AZ,6,FALSE),0)))))</f>
        <v>11000</v>
      </c>
      <c r="F2230">
        <v>53</v>
      </c>
      <c r="G2230">
        <f>IF(C2230=1,VLOOKUP(FoxFire!B2230,balance!$U:$Z,2,FALSE),IF(C2230=2,VLOOKUP(B2230,balance!$U:$Z,3,FALSE),IF(C2230=3,VLOOKUP(B2230,balance!$U:$Z,4,FALSE),IF(C2230=4,VLOOKUP(B2230,balance!$U:$Z,5,FALSE),IF(C2230=5,VLOOKUP(B2230-1,balance!$U:$Z,6,FALSE),0)))))/100</f>
        <v>5.45E-3</v>
      </c>
      <c r="H2230">
        <v>2</v>
      </c>
      <c r="I2230" s="1">
        <f>IF(C2230=1,VLOOKUP(FoxFire!B2230,balance!$AF:$AJ,2,FALSE),IF(C2230=2,VLOOKUP(B2230,balance!$AF:$AJ,3,FALSE),IF(C2230=3,VLOOKUP(B2230,balance!$AF:$AJ,4,FALSE),IF(C2230=4,VLOOKUP(B2230,balance!$AF:$AJ,5,FALSE),IF(C2230=5,VLOOKUP(B2230,balance!$AF:$AK,6,FALSE),0)))))*1000000000000</f>
        <v>3246250000000.0376</v>
      </c>
      <c r="J2230">
        <f>VLOOKUP(B2230,balance!AU:BD,10,FALSE)</f>
        <v>0</v>
      </c>
    </row>
    <row r="2231" spans="1:10" x14ac:dyDescent="0.3">
      <c r="A2231">
        <v>2229</v>
      </c>
      <c r="B2231">
        <f t="shared" si="69"/>
        <v>447</v>
      </c>
      <c r="C2231">
        <f t="shared" si="68"/>
        <v>5</v>
      </c>
      <c r="D2231">
        <v>9026</v>
      </c>
      <c r="E2231" s="1">
        <f>IF(C2231=1,VLOOKUP(B2231,balance!$AU:$AZ,2,FALSE),IF(C2231=2,VLOOKUP(B2231,balance!$AU:$AZ,3,FALSE),IF(C2231=3,VLOOKUP(B2231,balance!$AU:$AZ,4,FALSE),IF(C2231=4,VLOOKUP(B2231,balance!$AU:$AZ,5,FALSE),IF(C2231=5,VLOOKUP(B2231-1,balance!$AU:$AZ,6,FALSE),0)))))</f>
        <v>220000</v>
      </c>
      <c r="F2231">
        <v>53</v>
      </c>
      <c r="G2231">
        <f>IF(C2231=1,VLOOKUP(FoxFire!B2231,balance!$U:$Z,2,FALSE),IF(C2231=2,VLOOKUP(B2231,balance!$U:$Z,3,FALSE),IF(C2231=3,VLOOKUP(B2231,balance!$U:$Z,4,FALSE),IF(C2231=4,VLOOKUP(B2231,balance!$U:$Z,5,FALSE),IF(C2231=5,VLOOKUP(B2231-1,balance!$U:$Z,6,FALSE),0)))))/100</f>
        <v>2408.9688000000001</v>
      </c>
      <c r="H2231">
        <v>2</v>
      </c>
      <c r="I2231" s="1">
        <f>IF(C2231=1,VLOOKUP(FoxFire!B2231,balance!$AF:$AJ,2,FALSE),IF(C2231=2,VLOOKUP(B2231,balance!$AF:$AJ,3,FALSE),IF(C2231=3,VLOOKUP(B2231,balance!$AF:$AJ,4,FALSE),IF(C2231=4,VLOOKUP(B2231,balance!$AF:$AJ,5,FALSE),IF(C2231=5,VLOOKUP(B2231,balance!$AF:$AK,6,FALSE),0)))))*1000000000000</f>
        <v>12990000000000.15</v>
      </c>
      <c r="J2231">
        <f>VLOOKUP(B2231,balance!AU:BD,10,FALSE)</f>
        <v>0</v>
      </c>
    </row>
    <row r="2232" spans="1:10" x14ac:dyDescent="0.3">
      <c r="A2232">
        <v>2230</v>
      </c>
      <c r="B2232">
        <f t="shared" si="69"/>
        <v>447</v>
      </c>
      <c r="C2232">
        <f t="shared" si="68"/>
        <v>1</v>
      </c>
      <c r="D2232">
        <v>9026</v>
      </c>
      <c r="E2232" s="1">
        <f>IF(C2232=1,VLOOKUP(B2232,balance!$AU:$AZ,2,FALSE),IF(C2232=2,VLOOKUP(B2232,balance!$AU:$AZ,3,FALSE),IF(C2232=3,VLOOKUP(B2232,balance!$AU:$AZ,4,FALSE),IF(C2232=4,VLOOKUP(B2232,balance!$AU:$AZ,5,FALSE),IF(C2232=5,VLOOKUP(B2232-1,balance!$AU:$AZ,6,FALSE),0)))))</f>
        <v>11000</v>
      </c>
      <c r="F2232">
        <v>53</v>
      </c>
      <c r="G2232">
        <f>IF(C2232=1,VLOOKUP(FoxFire!B2232,balance!$U:$Z,2,FALSE),IF(C2232=2,VLOOKUP(B2232,balance!$U:$Z,3,FALSE),IF(C2232=3,VLOOKUP(B2232,balance!$U:$Z,4,FALSE),IF(C2232=4,VLOOKUP(B2232,balance!$U:$Z,5,FALSE),IF(C2232=5,VLOOKUP(B2232-1,balance!$U:$Z,6,FALSE),0)))))/100</f>
        <v>5.4600000000000004E-3</v>
      </c>
      <c r="H2232">
        <v>2</v>
      </c>
      <c r="I2232" s="1">
        <f>IF(C2232=1,VLOOKUP(FoxFire!B2232,balance!$AF:$AJ,2,FALSE),IF(C2232=2,VLOOKUP(B2232,balance!$AF:$AJ,3,FALSE),IF(C2232=3,VLOOKUP(B2232,balance!$AF:$AJ,4,FALSE),IF(C2232=4,VLOOKUP(B2232,balance!$AF:$AJ,5,FALSE),IF(C2232=5,VLOOKUP(B2232,balance!$AF:$AK,6,FALSE),0)))))*1000000000000</f>
        <v>3247500000000.0376</v>
      </c>
      <c r="J2232">
        <f>VLOOKUP(B2232,balance!AU:BD,10,FALSE)</f>
        <v>0</v>
      </c>
    </row>
    <row r="2233" spans="1:10" x14ac:dyDescent="0.3">
      <c r="A2233">
        <v>2231</v>
      </c>
      <c r="B2233">
        <f t="shared" si="69"/>
        <v>447</v>
      </c>
      <c r="C2233">
        <f t="shared" si="68"/>
        <v>2</v>
      </c>
      <c r="D2233">
        <v>9026</v>
      </c>
      <c r="E2233" s="1">
        <f>IF(C2233=1,VLOOKUP(B2233,balance!$AU:$AZ,2,FALSE),IF(C2233=2,VLOOKUP(B2233,balance!$AU:$AZ,3,FALSE),IF(C2233=3,VLOOKUP(B2233,balance!$AU:$AZ,4,FALSE),IF(C2233=4,VLOOKUP(B2233,balance!$AU:$AZ,5,FALSE),IF(C2233=5,VLOOKUP(B2233-1,balance!$AU:$AZ,6,FALSE),0)))))</f>
        <v>11000</v>
      </c>
      <c r="F2233">
        <v>53</v>
      </c>
      <c r="G2233">
        <f>IF(C2233=1,VLOOKUP(FoxFire!B2233,balance!$U:$Z,2,FALSE),IF(C2233=2,VLOOKUP(B2233,balance!$U:$Z,3,FALSE),IF(C2233=3,VLOOKUP(B2233,balance!$U:$Z,4,FALSE),IF(C2233=4,VLOOKUP(B2233,balance!$U:$Z,5,FALSE),IF(C2233=5,VLOOKUP(B2233-1,balance!$U:$Z,6,FALSE),0)))))/100</f>
        <v>5.4600000000000004E-3</v>
      </c>
      <c r="H2233">
        <v>2</v>
      </c>
      <c r="I2233" s="1">
        <f>IF(C2233=1,VLOOKUP(FoxFire!B2233,balance!$AF:$AJ,2,FALSE),IF(C2233=2,VLOOKUP(B2233,balance!$AF:$AJ,3,FALSE),IF(C2233=3,VLOOKUP(B2233,balance!$AF:$AJ,4,FALSE),IF(C2233=4,VLOOKUP(B2233,balance!$AF:$AJ,5,FALSE),IF(C2233=5,VLOOKUP(B2233,balance!$AF:$AK,6,FALSE),0)))))*1000000000000</f>
        <v>3247500000000.0376</v>
      </c>
      <c r="J2233">
        <f>VLOOKUP(B2233,balance!AU:BD,10,FALSE)</f>
        <v>0</v>
      </c>
    </row>
    <row r="2234" spans="1:10" x14ac:dyDescent="0.3">
      <c r="A2234">
        <v>2232</v>
      </c>
      <c r="B2234">
        <f t="shared" si="69"/>
        <v>447</v>
      </c>
      <c r="C2234">
        <f t="shared" si="68"/>
        <v>3</v>
      </c>
      <c r="D2234">
        <v>9026</v>
      </c>
      <c r="E2234" s="1">
        <f>IF(C2234=1,VLOOKUP(B2234,balance!$AU:$AZ,2,FALSE),IF(C2234=2,VLOOKUP(B2234,balance!$AU:$AZ,3,FALSE),IF(C2234=3,VLOOKUP(B2234,balance!$AU:$AZ,4,FALSE),IF(C2234=4,VLOOKUP(B2234,balance!$AU:$AZ,5,FALSE),IF(C2234=5,VLOOKUP(B2234-1,balance!$AU:$AZ,6,FALSE),0)))))</f>
        <v>11000</v>
      </c>
      <c r="F2234">
        <v>53</v>
      </c>
      <c r="G2234">
        <f>IF(C2234=1,VLOOKUP(FoxFire!B2234,balance!$U:$Z,2,FALSE),IF(C2234=2,VLOOKUP(B2234,balance!$U:$Z,3,FALSE),IF(C2234=3,VLOOKUP(B2234,balance!$U:$Z,4,FALSE),IF(C2234=4,VLOOKUP(B2234,balance!$U:$Z,5,FALSE),IF(C2234=5,VLOOKUP(B2234-1,balance!$U:$Z,6,FALSE),0)))))/100</f>
        <v>5.4600000000000004E-3</v>
      </c>
      <c r="H2234">
        <v>2</v>
      </c>
      <c r="I2234" s="1">
        <f>IF(C2234=1,VLOOKUP(FoxFire!B2234,balance!$AF:$AJ,2,FALSE),IF(C2234=2,VLOOKUP(B2234,balance!$AF:$AJ,3,FALSE),IF(C2234=3,VLOOKUP(B2234,balance!$AF:$AJ,4,FALSE),IF(C2234=4,VLOOKUP(B2234,balance!$AF:$AJ,5,FALSE),IF(C2234=5,VLOOKUP(B2234,balance!$AF:$AK,6,FALSE),0)))))*1000000000000</f>
        <v>3247500000000.0376</v>
      </c>
      <c r="J2234">
        <f>VLOOKUP(B2234,balance!AU:BD,10,FALSE)</f>
        <v>0</v>
      </c>
    </row>
    <row r="2235" spans="1:10" x14ac:dyDescent="0.3">
      <c r="A2235">
        <v>2233</v>
      </c>
      <c r="B2235">
        <f t="shared" si="69"/>
        <v>447</v>
      </c>
      <c r="C2235">
        <f t="shared" si="68"/>
        <v>4</v>
      </c>
      <c r="D2235">
        <v>9026</v>
      </c>
      <c r="E2235" s="1">
        <f>IF(C2235=1,VLOOKUP(B2235,balance!$AU:$AZ,2,FALSE),IF(C2235=2,VLOOKUP(B2235,balance!$AU:$AZ,3,FALSE),IF(C2235=3,VLOOKUP(B2235,balance!$AU:$AZ,4,FALSE),IF(C2235=4,VLOOKUP(B2235,balance!$AU:$AZ,5,FALSE),IF(C2235=5,VLOOKUP(B2235-1,balance!$AU:$AZ,6,FALSE),0)))))</f>
        <v>11000</v>
      </c>
      <c r="F2235">
        <v>53</v>
      </c>
      <c r="G2235">
        <f>IF(C2235=1,VLOOKUP(FoxFire!B2235,balance!$U:$Z,2,FALSE),IF(C2235=2,VLOOKUP(B2235,balance!$U:$Z,3,FALSE),IF(C2235=3,VLOOKUP(B2235,balance!$U:$Z,4,FALSE),IF(C2235=4,VLOOKUP(B2235,balance!$U:$Z,5,FALSE),IF(C2235=5,VLOOKUP(B2235-1,balance!$U:$Z,6,FALSE),0)))))/100</f>
        <v>5.4600000000000004E-3</v>
      </c>
      <c r="H2235">
        <v>2</v>
      </c>
      <c r="I2235" s="1">
        <f>IF(C2235=1,VLOOKUP(FoxFire!B2235,balance!$AF:$AJ,2,FALSE),IF(C2235=2,VLOOKUP(B2235,balance!$AF:$AJ,3,FALSE),IF(C2235=3,VLOOKUP(B2235,balance!$AF:$AJ,4,FALSE),IF(C2235=4,VLOOKUP(B2235,balance!$AF:$AJ,5,FALSE),IF(C2235=5,VLOOKUP(B2235,balance!$AF:$AK,6,FALSE),0)))))*1000000000000</f>
        <v>3247500000000.0376</v>
      </c>
      <c r="J2235">
        <f>VLOOKUP(B2235,balance!AU:BD,10,FALSE)</f>
        <v>0</v>
      </c>
    </row>
    <row r="2236" spans="1:10" x14ac:dyDescent="0.3">
      <c r="A2236">
        <v>2234</v>
      </c>
      <c r="B2236">
        <f t="shared" si="69"/>
        <v>448</v>
      </c>
      <c r="C2236">
        <f t="shared" si="68"/>
        <v>5</v>
      </c>
      <c r="D2236">
        <v>9026</v>
      </c>
      <c r="E2236" s="1">
        <f>IF(C2236=1,VLOOKUP(B2236,balance!$AU:$AZ,2,FALSE),IF(C2236=2,VLOOKUP(B2236,balance!$AU:$AZ,3,FALSE),IF(C2236=3,VLOOKUP(B2236,balance!$AU:$AZ,4,FALSE),IF(C2236=4,VLOOKUP(B2236,balance!$AU:$AZ,5,FALSE),IF(C2236=5,VLOOKUP(B2236-1,balance!$AU:$AZ,6,FALSE),0)))))</f>
        <v>220000</v>
      </c>
      <c r="F2236">
        <v>53</v>
      </c>
      <c r="G2236">
        <f>IF(C2236=1,VLOOKUP(FoxFire!B2236,balance!$U:$Z,2,FALSE),IF(C2236=2,VLOOKUP(B2236,balance!$U:$Z,3,FALSE),IF(C2236=3,VLOOKUP(B2236,balance!$U:$Z,4,FALSE),IF(C2236=4,VLOOKUP(B2236,balance!$U:$Z,5,FALSE),IF(C2236=5,VLOOKUP(B2236-1,balance!$U:$Z,6,FALSE),0)))))/100</f>
        <v>2415.8023000000003</v>
      </c>
      <c r="H2236">
        <v>2</v>
      </c>
      <c r="I2236" s="1">
        <f>IF(C2236=1,VLOOKUP(FoxFire!B2236,balance!$AF:$AJ,2,FALSE),IF(C2236=2,VLOOKUP(B2236,balance!$AF:$AJ,3,FALSE),IF(C2236=3,VLOOKUP(B2236,balance!$AF:$AJ,4,FALSE),IF(C2236=4,VLOOKUP(B2236,balance!$AF:$AJ,5,FALSE),IF(C2236=5,VLOOKUP(B2236,balance!$AF:$AK,6,FALSE),0)))))*1000000000000</f>
        <v>12995000000000.15</v>
      </c>
      <c r="J2236">
        <f>VLOOKUP(B2236,balance!AU:BD,10,FALSE)</f>
        <v>0</v>
      </c>
    </row>
    <row r="2237" spans="1:10" x14ac:dyDescent="0.3">
      <c r="A2237">
        <v>2235</v>
      </c>
      <c r="B2237">
        <f t="shared" si="69"/>
        <v>448</v>
      </c>
      <c r="C2237">
        <f t="shared" si="68"/>
        <v>1</v>
      </c>
      <c r="D2237">
        <v>9026</v>
      </c>
      <c r="E2237" s="1">
        <f>IF(C2237=1,VLOOKUP(B2237,balance!$AU:$AZ,2,FALSE),IF(C2237=2,VLOOKUP(B2237,balance!$AU:$AZ,3,FALSE),IF(C2237=3,VLOOKUP(B2237,balance!$AU:$AZ,4,FALSE),IF(C2237=4,VLOOKUP(B2237,balance!$AU:$AZ,5,FALSE),IF(C2237=5,VLOOKUP(B2237-1,balance!$AU:$AZ,6,FALSE),0)))))</f>
        <v>11000</v>
      </c>
      <c r="F2237">
        <v>53</v>
      </c>
      <c r="G2237">
        <f>IF(C2237=1,VLOOKUP(FoxFire!B2237,balance!$U:$Z,2,FALSE),IF(C2237=2,VLOOKUP(B2237,balance!$U:$Z,3,FALSE),IF(C2237=3,VLOOKUP(B2237,balance!$U:$Z,4,FALSE),IF(C2237=4,VLOOKUP(B2237,balance!$U:$Z,5,FALSE),IF(C2237=5,VLOOKUP(B2237-1,balance!$U:$Z,6,FALSE),0)))))/100</f>
        <v>5.47E-3</v>
      </c>
      <c r="H2237">
        <v>2</v>
      </c>
      <c r="I2237" s="1">
        <f>IF(C2237=1,VLOOKUP(FoxFire!B2237,balance!$AF:$AJ,2,FALSE),IF(C2237=2,VLOOKUP(B2237,balance!$AF:$AJ,3,FALSE),IF(C2237=3,VLOOKUP(B2237,balance!$AF:$AJ,4,FALSE),IF(C2237=4,VLOOKUP(B2237,balance!$AF:$AJ,5,FALSE),IF(C2237=5,VLOOKUP(B2237,balance!$AF:$AK,6,FALSE),0)))))*1000000000000</f>
        <v>3248750000000.0376</v>
      </c>
      <c r="J2237">
        <f>VLOOKUP(B2237,balance!AU:BD,10,FALSE)</f>
        <v>0</v>
      </c>
    </row>
    <row r="2238" spans="1:10" x14ac:dyDescent="0.3">
      <c r="A2238">
        <v>2236</v>
      </c>
      <c r="B2238">
        <f t="shared" si="69"/>
        <v>448</v>
      </c>
      <c r="C2238">
        <f t="shared" si="68"/>
        <v>2</v>
      </c>
      <c r="D2238">
        <v>9026</v>
      </c>
      <c r="E2238" s="1">
        <f>IF(C2238=1,VLOOKUP(B2238,balance!$AU:$AZ,2,FALSE),IF(C2238=2,VLOOKUP(B2238,balance!$AU:$AZ,3,FALSE),IF(C2238=3,VLOOKUP(B2238,balance!$AU:$AZ,4,FALSE),IF(C2238=4,VLOOKUP(B2238,balance!$AU:$AZ,5,FALSE),IF(C2238=5,VLOOKUP(B2238-1,balance!$AU:$AZ,6,FALSE),0)))))</f>
        <v>11000</v>
      </c>
      <c r="F2238">
        <v>53</v>
      </c>
      <c r="G2238">
        <f>IF(C2238=1,VLOOKUP(FoxFire!B2238,balance!$U:$Z,2,FALSE),IF(C2238=2,VLOOKUP(B2238,balance!$U:$Z,3,FALSE),IF(C2238=3,VLOOKUP(B2238,balance!$U:$Z,4,FALSE),IF(C2238=4,VLOOKUP(B2238,balance!$U:$Z,5,FALSE),IF(C2238=5,VLOOKUP(B2238-1,balance!$U:$Z,6,FALSE),0)))))/100</f>
        <v>5.47E-3</v>
      </c>
      <c r="H2238">
        <v>2</v>
      </c>
      <c r="I2238" s="1">
        <f>IF(C2238=1,VLOOKUP(FoxFire!B2238,balance!$AF:$AJ,2,FALSE),IF(C2238=2,VLOOKUP(B2238,balance!$AF:$AJ,3,FALSE),IF(C2238=3,VLOOKUP(B2238,balance!$AF:$AJ,4,FALSE),IF(C2238=4,VLOOKUP(B2238,balance!$AF:$AJ,5,FALSE),IF(C2238=5,VLOOKUP(B2238,balance!$AF:$AK,6,FALSE),0)))))*1000000000000</f>
        <v>3248750000000.0376</v>
      </c>
      <c r="J2238">
        <f>VLOOKUP(B2238,balance!AU:BD,10,FALSE)</f>
        <v>0</v>
      </c>
    </row>
    <row r="2239" spans="1:10" x14ac:dyDescent="0.3">
      <c r="A2239">
        <v>2237</v>
      </c>
      <c r="B2239">
        <f t="shared" si="69"/>
        <v>448</v>
      </c>
      <c r="C2239">
        <f t="shared" si="68"/>
        <v>3</v>
      </c>
      <c r="D2239">
        <v>9026</v>
      </c>
      <c r="E2239" s="1">
        <f>IF(C2239=1,VLOOKUP(B2239,balance!$AU:$AZ,2,FALSE),IF(C2239=2,VLOOKUP(B2239,balance!$AU:$AZ,3,FALSE),IF(C2239=3,VLOOKUP(B2239,balance!$AU:$AZ,4,FALSE),IF(C2239=4,VLOOKUP(B2239,balance!$AU:$AZ,5,FALSE),IF(C2239=5,VLOOKUP(B2239-1,balance!$AU:$AZ,6,FALSE),0)))))</f>
        <v>11000</v>
      </c>
      <c r="F2239">
        <v>53</v>
      </c>
      <c r="G2239">
        <f>IF(C2239=1,VLOOKUP(FoxFire!B2239,balance!$U:$Z,2,FALSE),IF(C2239=2,VLOOKUP(B2239,balance!$U:$Z,3,FALSE),IF(C2239=3,VLOOKUP(B2239,balance!$U:$Z,4,FALSE),IF(C2239=4,VLOOKUP(B2239,balance!$U:$Z,5,FALSE),IF(C2239=5,VLOOKUP(B2239-1,balance!$U:$Z,6,FALSE),0)))))/100</f>
        <v>5.47E-3</v>
      </c>
      <c r="H2239">
        <v>2</v>
      </c>
      <c r="I2239" s="1">
        <f>IF(C2239=1,VLOOKUP(FoxFire!B2239,balance!$AF:$AJ,2,FALSE),IF(C2239=2,VLOOKUP(B2239,balance!$AF:$AJ,3,FALSE),IF(C2239=3,VLOOKUP(B2239,balance!$AF:$AJ,4,FALSE),IF(C2239=4,VLOOKUP(B2239,balance!$AF:$AJ,5,FALSE),IF(C2239=5,VLOOKUP(B2239,balance!$AF:$AK,6,FALSE),0)))))*1000000000000</f>
        <v>3248750000000.0376</v>
      </c>
      <c r="J2239">
        <f>VLOOKUP(B2239,balance!AU:BD,10,FALSE)</f>
        <v>0</v>
      </c>
    </row>
    <row r="2240" spans="1:10" x14ac:dyDescent="0.3">
      <c r="A2240">
        <v>2238</v>
      </c>
      <c r="B2240">
        <f t="shared" si="69"/>
        <v>448</v>
      </c>
      <c r="C2240">
        <f t="shared" si="68"/>
        <v>4</v>
      </c>
      <c r="D2240">
        <v>9026</v>
      </c>
      <c r="E2240" s="1">
        <f>IF(C2240=1,VLOOKUP(B2240,balance!$AU:$AZ,2,FALSE),IF(C2240=2,VLOOKUP(B2240,balance!$AU:$AZ,3,FALSE),IF(C2240=3,VLOOKUP(B2240,balance!$AU:$AZ,4,FALSE),IF(C2240=4,VLOOKUP(B2240,balance!$AU:$AZ,5,FALSE),IF(C2240=5,VLOOKUP(B2240-1,balance!$AU:$AZ,6,FALSE),0)))))</f>
        <v>11000</v>
      </c>
      <c r="F2240">
        <v>53</v>
      </c>
      <c r="G2240">
        <f>IF(C2240=1,VLOOKUP(FoxFire!B2240,balance!$U:$Z,2,FALSE),IF(C2240=2,VLOOKUP(B2240,balance!$U:$Z,3,FALSE),IF(C2240=3,VLOOKUP(B2240,balance!$U:$Z,4,FALSE),IF(C2240=4,VLOOKUP(B2240,balance!$U:$Z,5,FALSE),IF(C2240=5,VLOOKUP(B2240-1,balance!$U:$Z,6,FALSE),0)))))/100</f>
        <v>5.47E-3</v>
      </c>
      <c r="H2240">
        <v>2</v>
      </c>
      <c r="I2240" s="1">
        <f>IF(C2240=1,VLOOKUP(FoxFire!B2240,balance!$AF:$AJ,2,FALSE),IF(C2240=2,VLOOKUP(B2240,balance!$AF:$AJ,3,FALSE),IF(C2240=3,VLOOKUP(B2240,balance!$AF:$AJ,4,FALSE),IF(C2240=4,VLOOKUP(B2240,balance!$AF:$AJ,5,FALSE),IF(C2240=5,VLOOKUP(B2240,balance!$AF:$AK,6,FALSE),0)))))*1000000000000</f>
        <v>3248750000000.0376</v>
      </c>
      <c r="J2240">
        <f>VLOOKUP(B2240,balance!AU:BD,10,FALSE)</f>
        <v>0</v>
      </c>
    </row>
    <row r="2241" spans="1:10" x14ac:dyDescent="0.3">
      <c r="A2241">
        <v>2239</v>
      </c>
      <c r="B2241">
        <f t="shared" si="69"/>
        <v>449</v>
      </c>
      <c r="C2241">
        <f t="shared" si="68"/>
        <v>5</v>
      </c>
      <c r="D2241">
        <v>9026</v>
      </c>
      <c r="E2241" s="1">
        <f>IF(C2241=1,VLOOKUP(B2241,balance!$AU:$AZ,2,FALSE),IF(C2241=2,VLOOKUP(B2241,balance!$AU:$AZ,3,FALSE),IF(C2241=3,VLOOKUP(B2241,balance!$AU:$AZ,4,FALSE),IF(C2241=4,VLOOKUP(B2241,balance!$AU:$AZ,5,FALSE),IF(C2241=5,VLOOKUP(B2241-1,balance!$AU:$AZ,6,FALSE),0)))))</f>
        <v>220000</v>
      </c>
      <c r="F2241">
        <v>53</v>
      </c>
      <c r="G2241">
        <f>IF(C2241=1,VLOOKUP(FoxFire!B2241,balance!$U:$Z,2,FALSE),IF(C2241=2,VLOOKUP(B2241,balance!$U:$Z,3,FALSE),IF(C2241=3,VLOOKUP(B2241,balance!$U:$Z,4,FALSE),IF(C2241=4,VLOOKUP(B2241,balance!$U:$Z,5,FALSE),IF(C2241=5,VLOOKUP(B2241-1,balance!$U:$Z,6,FALSE),0)))))/100</f>
        <v>2422.6471000000001</v>
      </c>
      <c r="H2241">
        <v>2</v>
      </c>
      <c r="I2241" s="1">
        <f>IF(C2241=1,VLOOKUP(FoxFire!B2241,balance!$AF:$AJ,2,FALSE),IF(C2241=2,VLOOKUP(B2241,balance!$AF:$AJ,3,FALSE),IF(C2241=3,VLOOKUP(B2241,balance!$AF:$AJ,4,FALSE),IF(C2241=4,VLOOKUP(B2241,balance!$AF:$AJ,5,FALSE),IF(C2241=5,VLOOKUP(B2241,balance!$AF:$AK,6,FALSE),0)))))*1000000000000</f>
        <v>13000000000000.148</v>
      </c>
      <c r="J2241">
        <f>VLOOKUP(B2241,balance!AU:BD,10,FALSE)</f>
        <v>0</v>
      </c>
    </row>
    <row r="2242" spans="1:10" x14ac:dyDescent="0.3">
      <c r="A2242">
        <v>2240</v>
      </c>
      <c r="B2242">
        <f t="shared" si="69"/>
        <v>449</v>
      </c>
      <c r="C2242">
        <f t="shared" si="68"/>
        <v>1</v>
      </c>
      <c r="D2242">
        <v>9026</v>
      </c>
      <c r="E2242" s="1">
        <f>IF(C2242=1,VLOOKUP(B2242,balance!$AU:$AZ,2,FALSE),IF(C2242=2,VLOOKUP(B2242,balance!$AU:$AZ,3,FALSE),IF(C2242=3,VLOOKUP(B2242,balance!$AU:$AZ,4,FALSE),IF(C2242=4,VLOOKUP(B2242,balance!$AU:$AZ,5,FALSE),IF(C2242=5,VLOOKUP(B2242-1,balance!$AU:$AZ,6,FALSE),0)))))</f>
        <v>11000</v>
      </c>
      <c r="F2242">
        <v>53</v>
      </c>
      <c r="G2242">
        <f>IF(C2242=1,VLOOKUP(FoxFire!B2242,balance!$U:$Z,2,FALSE),IF(C2242=2,VLOOKUP(B2242,balance!$U:$Z,3,FALSE),IF(C2242=3,VLOOKUP(B2242,balance!$U:$Z,4,FALSE),IF(C2242=4,VLOOKUP(B2242,balance!$U:$Z,5,FALSE),IF(C2242=5,VLOOKUP(B2242-1,balance!$U:$Z,6,FALSE),0)))))/100</f>
        <v>5.4800000000000005E-3</v>
      </c>
      <c r="H2242">
        <v>2</v>
      </c>
      <c r="I2242" s="1">
        <f>IF(C2242=1,VLOOKUP(FoxFire!B2242,balance!$AF:$AJ,2,FALSE),IF(C2242=2,VLOOKUP(B2242,balance!$AF:$AJ,3,FALSE),IF(C2242=3,VLOOKUP(B2242,balance!$AF:$AJ,4,FALSE),IF(C2242=4,VLOOKUP(B2242,balance!$AF:$AJ,5,FALSE),IF(C2242=5,VLOOKUP(B2242,balance!$AF:$AK,6,FALSE),0)))))*1000000000000</f>
        <v>3250000000000.0371</v>
      </c>
      <c r="J2242">
        <f>VLOOKUP(B2242,balance!AU:BD,10,FALSE)</f>
        <v>0</v>
      </c>
    </row>
    <row r="2243" spans="1:10" x14ac:dyDescent="0.3">
      <c r="A2243">
        <v>2241</v>
      </c>
      <c r="B2243">
        <f t="shared" si="69"/>
        <v>449</v>
      </c>
      <c r="C2243">
        <f t="shared" si="68"/>
        <v>2</v>
      </c>
      <c r="D2243">
        <v>9026</v>
      </c>
      <c r="E2243" s="1">
        <f>IF(C2243=1,VLOOKUP(B2243,balance!$AU:$AZ,2,FALSE),IF(C2243=2,VLOOKUP(B2243,balance!$AU:$AZ,3,FALSE),IF(C2243=3,VLOOKUP(B2243,balance!$AU:$AZ,4,FALSE),IF(C2243=4,VLOOKUP(B2243,balance!$AU:$AZ,5,FALSE),IF(C2243=5,VLOOKUP(B2243-1,balance!$AU:$AZ,6,FALSE),0)))))</f>
        <v>11000</v>
      </c>
      <c r="F2243">
        <v>53</v>
      </c>
      <c r="G2243">
        <f>IF(C2243=1,VLOOKUP(FoxFire!B2243,balance!$U:$Z,2,FALSE),IF(C2243=2,VLOOKUP(B2243,balance!$U:$Z,3,FALSE),IF(C2243=3,VLOOKUP(B2243,balance!$U:$Z,4,FALSE),IF(C2243=4,VLOOKUP(B2243,balance!$U:$Z,5,FALSE),IF(C2243=5,VLOOKUP(B2243-1,balance!$U:$Z,6,FALSE),0)))))/100</f>
        <v>5.4800000000000005E-3</v>
      </c>
      <c r="H2243">
        <v>2</v>
      </c>
      <c r="I2243" s="1">
        <f>IF(C2243=1,VLOOKUP(FoxFire!B2243,balance!$AF:$AJ,2,FALSE),IF(C2243=2,VLOOKUP(B2243,balance!$AF:$AJ,3,FALSE),IF(C2243=3,VLOOKUP(B2243,balance!$AF:$AJ,4,FALSE),IF(C2243=4,VLOOKUP(B2243,balance!$AF:$AJ,5,FALSE),IF(C2243=5,VLOOKUP(B2243,balance!$AF:$AK,6,FALSE),0)))))*1000000000000</f>
        <v>3250000000000.0371</v>
      </c>
      <c r="J2243">
        <f>VLOOKUP(B2243,balance!AU:BD,10,FALSE)</f>
        <v>0</v>
      </c>
    </row>
    <row r="2244" spans="1:10" x14ac:dyDescent="0.3">
      <c r="A2244">
        <v>2242</v>
      </c>
      <c r="B2244">
        <f t="shared" si="69"/>
        <v>449</v>
      </c>
      <c r="C2244">
        <f t="shared" si="68"/>
        <v>3</v>
      </c>
      <c r="D2244">
        <v>9026</v>
      </c>
      <c r="E2244" s="1">
        <f>IF(C2244=1,VLOOKUP(B2244,balance!$AU:$AZ,2,FALSE),IF(C2244=2,VLOOKUP(B2244,balance!$AU:$AZ,3,FALSE),IF(C2244=3,VLOOKUP(B2244,balance!$AU:$AZ,4,FALSE),IF(C2244=4,VLOOKUP(B2244,balance!$AU:$AZ,5,FALSE),IF(C2244=5,VLOOKUP(B2244-1,balance!$AU:$AZ,6,FALSE),0)))))</f>
        <v>11000</v>
      </c>
      <c r="F2244">
        <v>53</v>
      </c>
      <c r="G2244">
        <f>IF(C2244=1,VLOOKUP(FoxFire!B2244,balance!$U:$Z,2,FALSE),IF(C2244=2,VLOOKUP(B2244,balance!$U:$Z,3,FALSE),IF(C2244=3,VLOOKUP(B2244,balance!$U:$Z,4,FALSE),IF(C2244=4,VLOOKUP(B2244,balance!$U:$Z,5,FALSE),IF(C2244=5,VLOOKUP(B2244-1,balance!$U:$Z,6,FALSE),0)))))/100</f>
        <v>5.4800000000000005E-3</v>
      </c>
      <c r="H2244">
        <v>2</v>
      </c>
      <c r="I2244" s="1">
        <f>IF(C2244=1,VLOOKUP(FoxFire!B2244,balance!$AF:$AJ,2,FALSE),IF(C2244=2,VLOOKUP(B2244,balance!$AF:$AJ,3,FALSE),IF(C2244=3,VLOOKUP(B2244,balance!$AF:$AJ,4,FALSE),IF(C2244=4,VLOOKUP(B2244,balance!$AF:$AJ,5,FALSE),IF(C2244=5,VLOOKUP(B2244,balance!$AF:$AK,6,FALSE),0)))))*1000000000000</f>
        <v>3250000000000.0371</v>
      </c>
      <c r="J2244">
        <f>VLOOKUP(B2244,balance!AU:BD,10,FALSE)</f>
        <v>0</v>
      </c>
    </row>
    <row r="2245" spans="1:10" x14ac:dyDescent="0.3">
      <c r="A2245">
        <v>2243</v>
      </c>
      <c r="B2245">
        <f t="shared" si="69"/>
        <v>449</v>
      </c>
      <c r="C2245">
        <f t="shared" si="68"/>
        <v>4</v>
      </c>
      <c r="D2245">
        <v>9026</v>
      </c>
      <c r="E2245" s="1">
        <f>IF(C2245=1,VLOOKUP(B2245,balance!$AU:$AZ,2,FALSE),IF(C2245=2,VLOOKUP(B2245,balance!$AU:$AZ,3,FALSE),IF(C2245=3,VLOOKUP(B2245,balance!$AU:$AZ,4,FALSE),IF(C2245=4,VLOOKUP(B2245,balance!$AU:$AZ,5,FALSE),IF(C2245=5,VLOOKUP(B2245-1,balance!$AU:$AZ,6,FALSE),0)))))</f>
        <v>11000</v>
      </c>
      <c r="F2245">
        <v>53</v>
      </c>
      <c r="G2245">
        <f>IF(C2245=1,VLOOKUP(FoxFire!B2245,balance!$U:$Z,2,FALSE),IF(C2245=2,VLOOKUP(B2245,balance!$U:$Z,3,FALSE),IF(C2245=3,VLOOKUP(B2245,balance!$U:$Z,4,FALSE),IF(C2245=4,VLOOKUP(B2245,balance!$U:$Z,5,FALSE),IF(C2245=5,VLOOKUP(B2245-1,balance!$U:$Z,6,FALSE),0)))))/100</f>
        <v>5.4800000000000005E-3</v>
      </c>
      <c r="H2245">
        <v>2</v>
      </c>
      <c r="I2245" s="1">
        <f>IF(C2245=1,VLOOKUP(FoxFire!B2245,balance!$AF:$AJ,2,FALSE),IF(C2245=2,VLOOKUP(B2245,balance!$AF:$AJ,3,FALSE),IF(C2245=3,VLOOKUP(B2245,balance!$AF:$AJ,4,FALSE),IF(C2245=4,VLOOKUP(B2245,balance!$AF:$AJ,5,FALSE),IF(C2245=5,VLOOKUP(B2245,balance!$AF:$AK,6,FALSE),0)))))*1000000000000</f>
        <v>3250000000000.0371</v>
      </c>
      <c r="J2245">
        <f>VLOOKUP(B2245,balance!AU:BD,10,FALSE)</f>
        <v>0</v>
      </c>
    </row>
    <row r="2246" spans="1:10" x14ac:dyDescent="0.3">
      <c r="A2246">
        <v>2244</v>
      </c>
      <c r="B2246">
        <f t="shared" si="69"/>
        <v>450</v>
      </c>
      <c r="C2246">
        <f t="shared" si="68"/>
        <v>5</v>
      </c>
      <c r="D2246">
        <v>9026</v>
      </c>
      <c r="E2246" s="1">
        <f>IF(C2246=1,VLOOKUP(B2246,balance!$AU:$AZ,2,FALSE),IF(C2246=2,VLOOKUP(B2246,balance!$AU:$AZ,3,FALSE),IF(C2246=3,VLOOKUP(B2246,balance!$AU:$AZ,4,FALSE),IF(C2246=4,VLOOKUP(B2246,balance!$AU:$AZ,5,FALSE),IF(C2246=5,VLOOKUP(B2246-1,balance!$AU:$AZ,6,FALSE),0)))))</f>
        <v>220000</v>
      </c>
      <c r="F2246">
        <v>53</v>
      </c>
      <c r="G2246">
        <f>IF(C2246=1,VLOOKUP(FoxFire!B2246,balance!$U:$Z,2,FALSE),IF(C2246=2,VLOOKUP(B2246,balance!$U:$Z,3,FALSE),IF(C2246=3,VLOOKUP(B2246,balance!$U:$Z,4,FALSE),IF(C2246=4,VLOOKUP(B2246,balance!$U:$Z,5,FALSE),IF(C2246=5,VLOOKUP(B2246-1,balance!$U:$Z,6,FALSE),0)))))/100</f>
        <v>2429.5030999999999</v>
      </c>
      <c r="H2246">
        <v>2</v>
      </c>
      <c r="I2246" s="1">
        <f>IF(C2246=1,VLOOKUP(FoxFire!B2246,balance!$AF:$AJ,2,FALSE),IF(C2246=2,VLOOKUP(B2246,balance!$AF:$AJ,3,FALSE),IF(C2246=3,VLOOKUP(B2246,balance!$AF:$AJ,4,FALSE),IF(C2246=4,VLOOKUP(B2246,balance!$AF:$AJ,5,FALSE),IF(C2246=5,VLOOKUP(B2246,balance!$AF:$AK,6,FALSE),0)))))*1000000000000</f>
        <v>13005000000000.15</v>
      </c>
      <c r="J2246">
        <f>VLOOKUP(B2246,balance!AU:BD,10,FALSE)</f>
        <v>0</v>
      </c>
    </row>
    <row r="2247" spans="1:10" x14ac:dyDescent="0.3">
      <c r="A2247">
        <v>2245</v>
      </c>
      <c r="B2247">
        <f t="shared" si="69"/>
        <v>450</v>
      </c>
      <c r="C2247">
        <f t="shared" si="68"/>
        <v>1</v>
      </c>
      <c r="D2247">
        <v>9026</v>
      </c>
      <c r="E2247" s="1">
        <f>IF(C2247=1,VLOOKUP(B2247,balance!$AU:$AZ,2,FALSE),IF(C2247=2,VLOOKUP(B2247,balance!$AU:$AZ,3,FALSE),IF(C2247=3,VLOOKUP(B2247,balance!$AU:$AZ,4,FALSE),IF(C2247=4,VLOOKUP(B2247,balance!$AU:$AZ,5,FALSE),IF(C2247=5,VLOOKUP(B2247-1,balance!$AU:$AZ,6,FALSE),0)))))</f>
        <v>11000</v>
      </c>
      <c r="F2247">
        <v>53</v>
      </c>
      <c r="G2247">
        <f>IF(C2247=1,VLOOKUP(FoxFire!B2247,balance!$U:$Z,2,FALSE),IF(C2247=2,VLOOKUP(B2247,balance!$U:$Z,3,FALSE),IF(C2247=3,VLOOKUP(B2247,balance!$U:$Z,4,FALSE),IF(C2247=4,VLOOKUP(B2247,balance!$U:$Z,5,FALSE),IF(C2247=5,VLOOKUP(B2247-1,balance!$U:$Z,6,FALSE),0)))))/100</f>
        <v>5.4900000000000001E-3</v>
      </c>
      <c r="H2247">
        <v>2</v>
      </c>
      <c r="I2247" s="1">
        <f>IF(C2247=1,VLOOKUP(FoxFire!B2247,balance!$AF:$AJ,2,FALSE),IF(C2247=2,VLOOKUP(B2247,balance!$AF:$AJ,3,FALSE),IF(C2247=3,VLOOKUP(B2247,balance!$AF:$AJ,4,FALSE),IF(C2247=4,VLOOKUP(B2247,balance!$AF:$AJ,5,FALSE),IF(C2247=5,VLOOKUP(B2247,balance!$AF:$AK,6,FALSE),0)))))*1000000000000</f>
        <v>3251250000000.0376</v>
      </c>
      <c r="J2247">
        <f>VLOOKUP(B2247,balance!AU:BD,10,FALSE)</f>
        <v>0</v>
      </c>
    </row>
    <row r="2248" spans="1:10" x14ac:dyDescent="0.3">
      <c r="A2248">
        <v>2246</v>
      </c>
      <c r="B2248">
        <f t="shared" si="69"/>
        <v>450</v>
      </c>
      <c r="C2248">
        <f t="shared" ref="C2248:C2311" si="70">C2243</f>
        <v>2</v>
      </c>
      <c r="D2248">
        <v>9026</v>
      </c>
      <c r="E2248" s="1">
        <f>IF(C2248=1,VLOOKUP(B2248,balance!$AU:$AZ,2,FALSE),IF(C2248=2,VLOOKUP(B2248,balance!$AU:$AZ,3,FALSE),IF(C2248=3,VLOOKUP(B2248,balance!$AU:$AZ,4,FALSE),IF(C2248=4,VLOOKUP(B2248,balance!$AU:$AZ,5,FALSE),IF(C2248=5,VLOOKUP(B2248-1,balance!$AU:$AZ,6,FALSE),0)))))</f>
        <v>11000</v>
      </c>
      <c r="F2248">
        <v>53</v>
      </c>
      <c r="G2248">
        <f>IF(C2248=1,VLOOKUP(FoxFire!B2248,balance!$U:$Z,2,FALSE),IF(C2248=2,VLOOKUP(B2248,balance!$U:$Z,3,FALSE),IF(C2248=3,VLOOKUP(B2248,balance!$U:$Z,4,FALSE),IF(C2248=4,VLOOKUP(B2248,balance!$U:$Z,5,FALSE),IF(C2248=5,VLOOKUP(B2248-1,balance!$U:$Z,6,FALSE),0)))))/100</f>
        <v>5.4900000000000001E-3</v>
      </c>
      <c r="H2248">
        <v>2</v>
      </c>
      <c r="I2248" s="1">
        <f>IF(C2248=1,VLOOKUP(FoxFire!B2248,balance!$AF:$AJ,2,FALSE),IF(C2248=2,VLOOKUP(B2248,balance!$AF:$AJ,3,FALSE),IF(C2248=3,VLOOKUP(B2248,balance!$AF:$AJ,4,FALSE),IF(C2248=4,VLOOKUP(B2248,balance!$AF:$AJ,5,FALSE),IF(C2248=5,VLOOKUP(B2248,balance!$AF:$AK,6,FALSE),0)))))*1000000000000</f>
        <v>3251250000000.0376</v>
      </c>
      <c r="J2248">
        <f>VLOOKUP(B2248,balance!AU:BD,10,FALSE)</f>
        <v>0</v>
      </c>
    </row>
    <row r="2249" spans="1:10" x14ac:dyDescent="0.3">
      <c r="A2249">
        <v>2247</v>
      </c>
      <c r="B2249">
        <f t="shared" si="69"/>
        <v>450</v>
      </c>
      <c r="C2249">
        <f t="shared" si="70"/>
        <v>3</v>
      </c>
      <c r="D2249">
        <v>9026</v>
      </c>
      <c r="E2249" s="1">
        <f>IF(C2249=1,VLOOKUP(B2249,balance!$AU:$AZ,2,FALSE),IF(C2249=2,VLOOKUP(B2249,balance!$AU:$AZ,3,FALSE),IF(C2249=3,VLOOKUP(B2249,balance!$AU:$AZ,4,FALSE),IF(C2249=4,VLOOKUP(B2249,balance!$AU:$AZ,5,FALSE),IF(C2249=5,VLOOKUP(B2249-1,balance!$AU:$AZ,6,FALSE),0)))))</f>
        <v>11000</v>
      </c>
      <c r="F2249">
        <v>53</v>
      </c>
      <c r="G2249">
        <f>IF(C2249=1,VLOOKUP(FoxFire!B2249,balance!$U:$Z,2,FALSE),IF(C2249=2,VLOOKUP(B2249,balance!$U:$Z,3,FALSE),IF(C2249=3,VLOOKUP(B2249,balance!$U:$Z,4,FALSE),IF(C2249=4,VLOOKUP(B2249,balance!$U:$Z,5,FALSE),IF(C2249=5,VLOOKUP(B2249-1,balance!$U:$Z,6,FALSE),0)))))/100</f>
        <v>5.4900000000000001E-3</v>
      </c>
      <c r="H2249">
        <v>2</v>
      </c>
      <c r="I2249" s="1">
        <f>IF(C2249=1,VLOOKUP(FoxFire!B2249,balance!$AF:$AJ,2,FALSE),IF(C2249=2,VLOOKUP(B2249,balance!$AF:$AJ,3,FALSE),IF(C2249=3,VLOOKUP(B2249,balance!$AF:$AJ,4,FALSE),IF(C2249=4,VLOOKUP(B2249,balance!$AF:$AJ,5,FALSE),IF(C2249=5,VLOOKUP(B2249,balance!$AF:$AK,6,FALSE),0)))))*1000000000000</f>
        <v>3251250000000.0376</v>
      </c>
      <c r="J2249">
        <f>VLOOKUP(B2249,balance!AU:BD,10,FALSE)</f>
        <v>0</v>
      </c>
    </row>
    <row r="2250" spans="1:10" x14ac:dyDescent="0.3">
      <c r="A2250">
        <v>2248</v>
      </c>
      <c r="B2250">
        <f t="shared" si="69"/>
        <v>450</v>
      </c>
      <c r="C2250">
        <f t="shared" si="70"/>
        <v>4</v>
      </c>
      <c r="D2250">
        <v>9026</v>
      </c>
      <c r="E2250" s="1">
        <f>IF(C2250=1,VLOOKUP(B2250,balance!$AU:$AZ,2,FALSE),IF(C2250=2,VLOOKUP(B2250,balance!$AU:$AZ,3,FALSE),IF(C2250=3,VLOOKUP(B2250,balance!$AU:$AZ,4,FALSE),IF(C2250=4,VLOOKUP(B2250,balance!$AU:$AZ,5,FALSE),IF(C2250=5,VLOOKUP(B2250-1,balance!$AU:$AZ,6,FALSE),0)))))</f>
        <v>11000</v>
      </c>
      <c r="F2250">
        <v>53</v>
      </c>
      <c r="G2250">
        <f>IF(C2250=1,VLOOKUP(FoxFire!B2250,balance!$U:$Z,2,FALSE),IF(C2250=2,VLOOKUP(B2250,balance!$U:$Z,3,FALSE),IF(C2250=3,VLOOKUP(B2250,balance!$U:$Z,4,FALSE),IF(C2250=4,VLOOKUP(B2250,balance!$U:$Z,5,FALSE),IF(C2250=5,VLOOKUP(B2250-1,balance!$U:$Z,6,FALSE),0)))))/100</f>
        <v>5.4900000000000001E-3</v>
      </c>
      <c r="H2250">
        <v>2</v>
      </c>
      <c r="I2250" s="1">
        <f>IF(C2250=1,VLOOKUP(FoxFire!B2250,balance!$AF:$AJ,2,FALSE),IF(C2250=2,VLOOKUP(B2250,balance!$AF:$AJ,3,FALSE),IF(C2250=3,VLOOKUP(B2250,balance!$AF:$AJ,4,FALSE),IF(C2250=4,VLOOKUP(B2250,balance!$AF:$AJ,5,FALSE),IF(C2250=5,VLOOKUP(B2250,balance!$AF:$AK,6,FALSE),0)))))*1000000000000</f>
        <v>3251250000000.0376</v>
      </c>
      <c r="J2250">
        <f>VLOOKUP(B2250,balance!AU:BD,10,FALSE)</f>
        <v>0</v>
      </c>
    </row>
    <row r="2251" spans="1:10" x14ac:dyDescent="0.3">
      <c r="A2251">
        <v>2249</v>
      </c>
      <c r="B2251">
        <f t="shared" si="69"/>
        <v>451</v>
      </c>
      <c r="C2251">
        <f t="shared" si="70"/>
        <v>5</v>
      </c>
      <c r="D2251">
        <v>9026</v>
      </c>
      <c r="E2251" s="1">
        <f>IF(C2251=1,VLOOKUP(B2251,balance!$AU:$AZ,2,FALSE),IF(C2251=2,VLOOKUP(B2251,balance!$AU:$AZ,3,FALSE),IF(C2251=3,VLOOKUP(B2251,balance!$AU:$AZ,4,FALSE),IF(C2251=4,VLOOKUP(B2251,balance!$AU:$AZ,5,FALSE),IF(C2251=5,VLOOKUP(B2251-1,balance!$AU:$AZ,6,FALSE),0)))))</f>
        <v>220000</v>
      </c>
      <c r="F2251">
        <v>53</v>
      </c>
      <c r="G2251">
        <f>IF(C2251=1,VLOOKUP(FoxFire!B2251,balance!$U:$Z,2,FALSE),IF(C2251=2,VLOOKUP(B2251,balance!$U:$Z,3,FALSE),IF(C2251=3,VLOOKUP(B2251,balance!$U:$Z,4,FALSE),IF(C2251=4,VLOOKUP(B2251,balance!$U:$Z,5,FALSE),IF(C2251=5,VLOOKUP(B2251-1,balance!$U:$Z,6,FALSE),0)))))/100</f>
        <v>2436.3705</v>
      </c>
      <c r="H2251">
        <v>2</v>
      </c>
      <c r="I2251" s="1">
        <f>IF(C2251=1,VLOOKUP(FoxFire!B2251,balance!$AF:$AJ,2,FALSE),IF(C2251=2,VLOOKUP(B2251,balance!$AF:$AJ,3,FALSE),IF(C2251=3,VLOOKUP(B2251,balance!$AF:$AJ,4,FALSE),IF(C2251=4,VLOOKUP(B2251,balance!$AF:$AJ,5,FALSE),IF(C2251=5,VLOOKUP(B2251,balance!$AF:$AK,6,FALSE),0)))))*1000000000000</f>
        <v>13010000000000.15</v>
      </c>
      <c r="J2251">
        <f>VLOOKUP(B2251,balance!AU:BD,10,FALSE)</f>
        <v>0</v>
      </c>
    </row>
    <row r="2252" spans="1:10" x14ac:dyDescent="0.3">
      <c r="A2252">
        <v>2250</v>
      </c>
      <c r="B2252">
        <f t="shared" si="69"/>
        <v>451</v>
      </c>
      <c r="C2252">
        <f t="shared" si="70"/>
        <v>1</v>
      </c>
      <c r="D2252">
        <v>9026</v>
      </c>
      <c r="E2252" s="1">
        <f>IF(C2252=1,VLOOKUP(B2252,balance!$AU:$AZ,2,FALSE),IF(C2252=2,VLOOKUP(B2252,balance!$AU:$AZ,3,FALSE),IF(C2252=3,VLOOKUP(B2252,balance!$AU:$AZ,4,FALSE),IF(C2252=4,VLOOKUP(B2252,balance!$AU:$AZ,5,FALSE),IF(C2252=5,VLOOKUP(B2252-1,balance!$AU:$AZ,6,FALSE),0)))))</f>
        <v>11500</v>
      </c>
      <c r="F2252">
        <v>53</v>
      </c>
      <c r="G2252">
        <f>IF(C2252=1,VLOOKUP(FoxFire!B2252,balance!$U:$Z,2,FALSE),IF(C2252=2,VLOOKUP(B2252,balance!$U:$Z,3,FALSE),IF(C2252=3,VLOOKUP(B2252,balance!$U:$Z,4,FALSE),IF(C2252=4,VLOOKUP(B2252,balance!$U:$Z,5,FALSE),IF(C2252=5,VLOOKUP(B2252-1,balance!$U:$Z,6,FALSE),0)))))/100</f>
        <v>5.5000000000000005E-3</v>
      </c>
      <c r="H2252">
        <v>2</v>
      </c>
      <c r="I2252" s="1">
        <f>IF(C2252=1,VLOOKUP(FoxFire!B2252,balance!$AF:$AJ,2,FALSE),IF(C2252=2,VLOOKUP(B2252,balance!$AF:$AJ,3,FALSE),IF(C2252=3,VLOOKUP(B2252,balance!$AF:$AJ,4,FALSE),IF(C2252=4,VLOOKUP(B2252,balance!$AF:$AJ,5,FALSE),IF(C2252=5,VLOOKUP(B2252,balance!$AF:$AK,6,FALSE),0)))))*1000000000000</f>
        <v>3252500000000.0376</v>
      </c>
      <c r="J2252">
        <f>VLOOKUP(B2252,balance!AU:BD,10,FALSE)</f>
        <v>0</v>
      </c>
    </row>
    <row r="2253" spans="1:10" x14ac:dyDescent="0.3">
      <c r="A2253">
        <v>2251</v>
      </c>
      <c r="B2253">
        <f t="shared" ref="B2253:B2316" si="71">B2248+1</f>
        <v>451</v>
      </c>
      <c r="C2253">
        <f t="shared" si="70"/>
        <v>2</v>
      </c>
      <c r="D2253">
        <v>9026</v>
      </c>
      <c r="E2253" s="1">
        <f>IF(C2253=1,VLOOKUP(B2253,balance!$AU:$AZ,2,FALSE),IF(C2253=2,VLOOKUP(B2253,balance!$AU:$AZ,3,FALSE),IF(C2253=3,VLOOKUP(B2253,balance!$AU:$AZ,4,FALSE),IF(C2253=4,VLOOKUP(B2253,balance!$AU:$AZ,5,FALSE),IF(C2253=5,VLOOKUP(B2253-1,balance!$AU:$AZ,6,FALSE),0)))))</f>
        <v>11500</v>
      </c>
      <c r="F2253">
        <v>53</v>
      </c>
      <c r="G2253">
        <f>IF(C2253=1,VLOOKUP(FoxFire!B2253,balance!$U:$Z,2,FALSE),IF(C2253=2,VLOOKUP(B2253,balance!$U:$Z,3,FALSE),IF(C2253=3,VLOOKUP(B2253,balance!$U:$Z,4,FALSE),IF(C2253=4,VLOOKUP(B2253,balance!$U:$Z,5,FALSE),IF(C2253=5,VLOOKUP(B2253-1,balance!$U:$Z,6,FALSE),0)))))/100</f>
        <v>5.5000000000000005E-3</v>
      </c>
      <c r="H2253">
        <v>2</v>
      </c>
      <c r="I2253" s="1">
        <f>IF(C2253=1,VLOOKUP(FoxFire!B2253,balance!$AF:$AJ,2,FALSE),IF(C2253=2,VLOOKUP(B2253,balance!$AF:$AJ,3,FALSE),IF(C2253=3,VLOOKUP(B2253,balance!$AF:$AJ,4,FALSE),IF(C2253=4,VLOOKUP(B2253,balance!$AF:$AJ,5,FALSE),IF(C2253=5,VLOOKUP(B2253,balance!$AF:$AK,6,FALSE),0)))))*1000000000000</f>
        <v>3252500000000.0376</v>
      </c>
      <c r="J2253">
        <f>VLOOKUP(B2253,balance!AU:BD,10,FALSE)</f>
        <v>0</v>
      </c>
    </row>
    <row r="2254" spans="1:10" x14ac:dyDescent="0.3">
      <c r="A2254">
        <v>2252</v>
      </c>
      <c r="B2254">
        <f t="shared" si="71"/>
        <v>451</v>
      </c>
      <c r="C2254">
        <f t="shared" si="70"/>
        <v>3</v>
      </c>
      <c r="D2254">
        <v>9026</v>
      </c>
      <c r="E2254" s="1">
        <f>IF(C2254=1,VLOOKUP(B2254,balance!$AU:$AZ,2,FALSE),IF(C2254=2,VLOOKUP(B2254,balance!$AU:$AZ,3,FALSE),IF(C2254=3,VLOOKUP(B2254,balance!$AU:$AZ,4,FALSE),IF(C2254=4,VLOOKUP(B2254,balance!$AU:$AZ,5,FALSE),IF(C2254=5,VLOOKUP(B2254-1,balance!$AU:$AZ,6,FALSE),0)))))</f>
        <v>11500</v>
      </c>
      <c r="F2254">
        <v>53</v>
      </c>
      <c r="G2254">
        <f>IF(C2254=1,VLOOKUP(FoxFire!B2254,balance!$U:$Z,2,FALSE),IF(C2254=2,VLOOKUP(B2254,balance!$U:$Z,3,FALSE),IF(C2254=3,VLOOKUP(B2254,balance!$U:$Z,4,FALSE),IF(C2254=4,VLOOKUP(B2254,balance!$U:$Z,5,FALSE),IF(C2254=5,VLOOKUP(B2254-1,balance!$U:$Z,6,FALSE),0)))))/100</f>
        <v>5.5000000000000005E-3</v>
      </c>
      <c r="H2254">
        <v>2</v>
      </c>
      <c r="I2254" s="1">
        <f>IF(C2254=1,VLOOKUP(FoxFire!B2254,balance!$AF:$AJ,2,FALSE),IF(C2254=2,VLOOKUP(B2254,balance!$AF:$AJ,3,FALSE),IF(C2254=3,VLOOKUP(B2254,balance!$AF:$AJ,4,FALSE),IF(C2254=4,VLOOKUP(B2254,balance!$AF:$AJ,5,FALSE),IF(C2254=5,VLOOKUP(B2254,balance!$AF:$AK,6,FALSE),0)))))*1000000000000</f>
        <v>3252500000000.0376</v>
      </c>
      <c r="J2254">
        <f>VLOOKUP(B2254,balance!AU:BD,10,FALSE)</f>
        <v>0</v>
      </c>
    </row>
    <row r="2255" spans="1:10" x14ac:dyDescent="0.3">
      <c r="A2255">
        <v>2253</v>
      </c>
      <c r="B2255">
        <f t="shared" si="71"/>
        <v>451</v>
      </c>
      <c r="C2255">
        <f t="shared" si="70"/>
        <v>4</v>
      </c>
      <c r="D2255">
        <v>9026</v>
      </c>
      <c r="E2255" s="1">
        <f>IF(C2255=1,VLOOKUP(B2255,balance!$AU:$AZ,2,FALSE),IF(C2255=2,VLOOKUP(B2255,balance!$AU:$AZ,3,FALSE),IF(C2255=3,VLOOKUP(B2255,balance!$AU:$AZ,4,FALSE),IF(C2255=4,VLOOKUP(B2255,balance!$AU:$AZ,5,FALSE),IF(C2255=5,VLOOKUP(B2255-1,balance!$AU:$AZ,6,FALSE),0)))))</f>
        <v>11500</v>
      </c>
      <c r="F2255">
        <v>53</v>
      </c>
      <c r="G2255">
        <f>IF(C2255=1,VLOOKUP(FoxFire!B2255,balance!$U:$Z,2,FALSE),IF(C2255=2,VLOOKUP(B2255,balance!$U:$Z,3,FALSE),IF(C2255=3,VLOOKUP(B2255,balance!$U:$Z,4,FALSE),IF(C2255=4,VLOOKUP(B2255,balance!$U:$Z,5,FALSE),IF(C2255=5,VLOOKUP(B2255-1,balance!$U:$Z,6,FALSE),0)))))/100</f>
        <v>5.5000000000000005E-3</v>
      </c>
      <c r="H2255">
        <v>2</v>
      </c>
      <c r="I2255" s="1">
        <f>IF(C2255=1,VLOOKUP(FoxFire!B2255,balance!$AF:$AJ,2,FALSE),IF(C2255=2,VLOOKUP(B2255,balance!$AF:$AJ,3,FALSE),IF(C2255=3,VLOOKUP(B2255,balance!$AF:$AJ,4,FALSE),IF(C2255=4,VLOOKUP(B2255,balance!$AF:$AJ,5,FALSE),IF(C2255=5,VLOOKUP(B2255,balance!$AF:$AK,6,FALSE),0)))))*1000000000000</f>
        <v>3252500000000.0376</v>
      </c>
      <c r="J2255">
        <f>VLOOKUP(B2255,balance!AU:BD,10,FALSE)</f>
        <v>0</v>
      </c>
    </row>
    <row r="2256" spans="1:10" x14ac:dyDescent="0.3">
      <c r="A2256">
        <v>2254</v>
      </c>
      <c r="B2256">
        <f t="shared" si="71"/>
        <v>452</v>
      </c>
      <c r="C2256">
        <f t="shared" si="70"/>
        <v>5</v>
      </c>
      <c r="D2256">
        <v>9026</v>
      </c>
      <c r="E2256" s="1">
        <f>IF(C2256=1,VLOOKUP(B2256,balance!$AU:$AZ,2,FALSE),IF(C2256=2,VLOOKUP(B2256,balance!$AU:$AZ,3,FALSE),IF(C2256=3,VLOOKUP(B2256,balance!$AU:$AZ,4,FALSE),IF(C2256=4,VLOOKUP(B2256,balance!$AU:$AZ,5,FALSE),IF(C2256=5,VLOOKUP(B2256-1,balance!$AU:$AZ,6,FALSE),0)))))</f>
        <v>230000</v>
      </c>
      <c r="F2256">
        <v>53</v>
      </c>
      <c r="G2256">
        <f>IF(C2256=1,VLOOKUP(FoxFire!B2256,balance!$U:$Z,2,FALSE),IF(C2256=2,VLOOKUP(B2256,balance!$U:$Z,3,FALSE),IF(C2256=3,VLOOKUP(B2256,balance!$U:$Z,4,FALSE),IF(C2256=4,VLOOKUP(B2256,balance!$U:$Z,5,FALSE),IF(C2256=5,VLOOKUP(B2256-1,balance!$U:$Z,6,FALSE),0)))))/100</f>
        <v>2443.2491</v>
      </c>
      <c r="H2256">
        <v>2</v>
      </c>
      <c r="I2256" s="1">
        <f>IF(C2256=1,VLOOKUP(FoxFire!B2256,balance!$AF:$AJ,2,FALSE),IF(C2256=2,VLOOKUP(B2256,balance!$AF:$AJ,3,FALSE),IF(C2256=3,VLOOKUP(B2256,balance!$AF:$AJ,4,FALSE),IF(C2256=4,VLOOKUP(B2256,balance!$AF:$AJ,5,FALSE),IF(C2256=5,VLOOKUP(B2256,balance!$AF:$AK,6,FALSE),0)))))*1000000000000</f>
        <v>13015000000000.15</v>
      </c>
      <c r="J2256">
        <f>VLOOKUP(B2256,balance!AU:BD,10,FALSE)</f>
        <v>0</v>
      </c>
    </row>
    <row r="2257" spans="1:10" x14ac:dyDescent="0.3">
      <c r="A2257">
        <v>2255</v>
      </c>
      <c r="B2257">
        <f t="shared" si="71"/>
        <v>452</v>
      </c>
      <c r="C2257">
        <f t="shared" si="70"/>
        <v>1</v>
      </c>
      <c r="D2257">
        <v>9026</v>
      </c>
      <c r="E2257" s="1">
        <f>IF(C2257=1,VLOOKUP(B2257,balance!$AU:$AZ,2,FALSE),IF(C2257=2,VLOOKUP(B2257,balance!$AU:$AZ,3,FALSE),IF(C2257=3,VLOOKUP(B2257,balance!$AU:$AZ,4,FALSE),IF(C2257=4,VLOOKUP(B2257,balance!$AU:$AZ,5,FALSE),IF(C2257=5,VLOOKUP(B2257-1,balance!$AU:$AZ,6,FALSE),0)))))</f>
        <v>11500</v>
      </c>
      <c r="F2257">
        <v>53</v>
      </c>
      <c r="G2257">
        <f>IF(C2257=1,VLOOKUP(FoxFire!B2257,balance!$U:$Z,2,FALSE),IF(C2257=2,VLOOKUP(B2257,balance!$U:$Z,3,FALSE),IF(C2257=3,VLOOKUP(B2257,balance!$U:$Z,4,FALSE),IF(C2257=4,VLOOKUP(B2257,balance!$U:$Z,5,FALSE),IF(C2257=5,VLOOKUP(B2257-1,balance!$U:$Z,6,FALSE),0)))))/100</f>
        <v>5.5100000000000001E-3</v>
      </c>
      <c r="H2257">
        <v>2</v>
      </c>
      <c r="I2257" s="1">
        <f>IF(C2257=1,VLOOKUP(FoxFire!B2257,balance!$AF:$AJ,2,FALSE),IF(C2257=2,VLOOKUP(B2257,balance!$AF:$AJ,3,FALSE),IF(C2257=3,VLOOKUP(B2257,balance!$AF:$AJ,4,FALSE),IF(C2257=4,VLOOKUP(B2257,balance!$AF:$AJ,5,FALSE),IF(C2257=5,VLOOKUP(B2257,balance!$AF:$AK,6,FALSE),0)))))*1000000000000</f>
        <v>3253750000000.0376</v>
      </c>
      <c r="J2257">
        <f>VLOOKUP(B2257,balance!AU:BD,10,FALSE)</f>
        <v>0</v>
      </c>
    </row>
    <row r="2258" spans="1:10" x14ac:dyDescent="0.3">
      <c r="A2258">
        <v>2256</v>
      </c>
      <c r="B2258">
        <f t="shared" si="71"/>
        <v>452</v>
      </c>
      <c r="C2258">
        <f t="shared" si="70"/>
        <v>2</v>
      </c>
      <c r="D2258">
        <v>9026</v>
      </c>
      <c r="E2258" s="1">
        <f>IF(C2258=1,VLOOKUP(B2258,balance!$AU:$AZ,2,FALSE),IF(C2258=2,VLOOKUP(B2258,balance!$AU:$AZ,3,FALSE),IF(C2258=3,VLOOKUP(B2258,balance!$AU:$AZ,4,FALSE),IF(C2258=4,VLOOKUP(B2258,balance!$AU:$AZ,5,FALSE),IF(C2258=5,VLOOKUP(B2258-1,balance!$AU:$AZ,6,FALSE),0)))))</f>
        <v>11500</v>
      </c>
      <c r="F2258">
        <v>53</v>
      </c>
      <c r="G2258">
        <f>IF(C2258=1,VLOOKUP(FoxFire!B2258,balance!$U:$Z,2,FALSE),IF(C2258=2,VLOOKUP(B2258,balance!$U:$Z,3,FALSE),IF(C2258=3,VLOOKUP(B2258,balance!$U:$Z,4,FALSE),IF(C2258=4,VLOOKUP(B2258,balance!$U:$Z,5,FALSE),IF(C2258=5,VLOOKUP(B2258-1,balance!$U:$Z,6,FALSE),0)))))/100</f>
        <v>5.5100000000000001E-3</v>
      </c>
      <c r="H2258">
        <v>2</v>
      </c>
      <c r="I2258" s="1">
        <f>IF(C2258=1,VLOOKUP(FoxFire!B2258,balance!$AF:$AJ,2,FALSE),IF(C2258=2,VLOOKUP(B2258,balance!$AF:$AJ,3,FALSE),IF(C2258=3,VLOOKUP(B2258,balance!$AF:$AJ,4,FALSE),IF(C2258=4,VLOOKUP(B2258,balance!$AF:$AJ,5,FALSE),IF(C2258=5,VLOOKUP(B2258,balance!$AF:$AK,6,FALSE),0)))))*1000000000000</f>
        <v>3253750000000.0376</v>
      </c>
      <c r="J2258">
        <f>VLOOKUP(B2258,balance!AU:BD,10,FALSE)</f>
        <v>0</v>
      </c>
    </row>
    <row r="2259" spans="1:10" x14ac:dyDescent="0.3">
      <c r="A2259">
        <v>2257</v>
      </c>
      <c r="B2259">
        <f t="shared" si="71"/>
        <v>452</v>
      </c>
      <c r="C2259">
        <f t="shared" si="70"/>
        <v>3</v>
      </c>
      <c r="D2259">
        <v>9026</v>
      </c>
      <c r="E2259" s="1">
        <f>IF(C2259=1,VLOOKUP(B2259,balance!$AU:$AZ,2,FALSE),IF(C2259=2,VLOOKUP(B2259,balance!$AU:$AZ,3,FALSE),IF(C2259=3,VLOOKUP(B2259,balance!$AU:$AZ,4,FALSE),IF(C2259=4,VLOOKUP(B2259,balance!$AU:$AZ,5,FALSE),IF(C2259=5,VLOOKUP(B2259-1,balance!$AU:$AZ,6,FALSE),0)))))</f>
        <v>11500</v>
      </c>
      <c r="F2259">
        <v>53</v>
      </c>
      <c r="G2259">
        <f>IF(C2259=1,VLOOKUP(FoxFire!B2259,balance!$U:$Z,2,FALSE),IF(C2259=2,VLOOKUP(B2259,balance!$U:$Z,3,FALSE),IF(C2259=3,VLOOKUP(B2259,balance!$U:$Z,4,FALSE),IF(C2259=4,VLOOKUP(B2259,balance!$U:$Z,5,FALSE),IF(C2259=5,VLOOKUP(B2259-1,balance!$U:$Z,6,FALSE),0)))))/100</f>
        <v>5.5100000000000001E-3</v>
      </c>
      <c r="H2259">
        <v>2</v>
      </c>
      <c r="I2259" s="1">
        <f>IF(C2259=1,VLOOKUP(FoxFire!B2259,balance!$AF:$AJ,2,FALSE),IF(C2259=2,VLOOKUP(B2259,balance!$AF:$AJ,3,FALSE),IF(C2259=3,VLOOKUP(B2259,balance!$AF:$AJ,4,FALSE),IF(C2259=4,VLOOKUP(B2259,balance!$AF:$AJ,5,FALSE),IF(C2259=5,VLOOKUP(B2259,balance!$AF:$AK,6,FALSE),0)))))*1000000000000</f>
        <v>3253750000000.0376</v>
      </c>
      <c r="J2259">
        <f>VLOOKUP(B2259,balance!AU:BD,10,FALSE)</f>
        <v>0</v>
      </c>
    </row>
    <row r="2260" spans="1:10" x14ac:dyDescent="0.3">
      <c r="A2260">
        <v>2258</v>
      </c>
      <c r="B2260">
        <f t="shared" si="71"/>
        <v>452</v>
      </c>
      <c r="C2260">
        <f t="shared" si="70"/>
        <v>4</v>
      </c>
      <c r="D2260">
        <v>9026</v>
      </c>
      <c r="E2260" s="1">
        <f>IF(C2260=1,VLOOKUP(B2260,balance!$AU:$AZ,2,FALSE),IF(C2260=2,VLOOKUP(B2260,balance!$AU:$AZ,3,FALSE),IF(C2260=3,VLOOKUP(B2260,balance!$AU:$AZ,4,FALSE),IF(C2260=4,VLOOKUP(B2260,balance!$AU:$AZ,5,FALSE),IF(C2260=5,VLOOKUP(B2260-1,balance!$AU:$AZ,6,FALSE),0)))))</f>
        <v>11500</v>
      </c>
      <c r="F2260">
        <v>53</v>
      </c>
      <c r="G2260">
        <f>IF(C2260=1,VLOOKUP(FoxFire!B2260,balance!$U:$Z,2,FALSE),IF(C2260=2,VLOOKUP(B2260,balance!$U:$Z,3,FALSE),IF(C2260=3,VLOOKUP(B2260,balance!$U:$Z,4,FALSE),IF(C2260=4,VLOOKUP(B2260,balance!$U:$Z,5,FALSE),IF(C2260=5,VLOOKUP(B2260-1,balance!$U:$Z,6,FALSE),0)))))/100</f>
        <v>5.5100000000000001E-3</v>
      </c>
      <c r="H2260">
        <v>2</v>
      </c>
      <c r="I2260" s="1">
        <f>IF(C2260=1,VLOOKUP(FoxFire!B2260,balance!$AF:$AJ,2,FALSE),IF(C2260=2,VLOOKUP(B2260,balance!$AF:$AJ,3,FALSE),IF(C2260=3,VLOOKUP(B2260,balance!$AF:$AJ,4,FALSE),IF(C2260=4,VLOOKUP(B2260,balance!$AF:$AJ,5,FALSE),IF(C2260=5,VLOOKUP(B2260,balance!$AF:$AK,6,FALSE),0)))))*1000000000000</f>
        <v>3253750000000.0376</v>
      </c>
      <c r="J2260">
        <f>VLOOKUP(B2260,balance!AU:BD,10,FALSE)</f>
        <v>0</v>
      </c>
    </row>
    <row r="2261" spans="1:10" x14ac:dyDescent="0.3">
      <c r="A2261">
        <v>2259</v>
      </c>
      <c r="B2261">
        <f t="shared" si="71"/>
        <v>453</v>
      </c>
      <c r="C2261">
        <f t="shared" si="70"/>
        <v>5</v>
      </c>
      <c r="D2261">
        <v>9026</v>
      </c>
      <c r="E2261" s="1">
        <f>IF(C2261=1,VLOOKUP(B2261,balance!$AU:$AZ,2,FALSE),IF(C2261=2,VLOOKUP(B2261,balance!$AU:$AZ,3,FALSE),IF(C2261=3,VLOOKUP(B2261,balance!$AU:$AZ,4,FALSE),IF(C2261=4,VLOOKUP(B2261,balance!$AU:$AZ,5,FALSE),IF(C2261=5,VLOOKUP(B2261-1,balance!$AU:$AZ,6,FALSE),0)))))</f>
        <v>230000</v>
      </c>
      <c r="F2261">
        <v>53</v>
      </c>
      <c r="G2261">
        <f>IF(C2261=1,VLOOKUP(FoxFire!B2261,balance!$U:$Z,2,FALSE),IF(C2261=2,VLOOKUP(B2261,balance!$U:$Z,3,FALSE),IF(C2261=3,VLOOKUP(B2261,balance!$U:$Z,4,FALSE),IF(C2261=4,VLOOKUP(B2261,balance!$U:$Z,5,FALSE),IF(C2261=5,VLOOKUP(B2261-1,balance!$U:$Z,6,FALSE),0)))))/100</f>
        <v>2450.1390999999999</v>
      </c>
      <c r="H2261">
        <v>2</v>
      </c>
      <c r="I2261" s="1">
        <f>IF(C2261=1,VLOOKUP(FoxFire!B2261,balance!$AF:$AJ,2,FALSE),IF(C2261=2,VLOOKUP(B2261,balance!$AF:$AJ,3,FALSE),IF(C2261=3,VLOOKUP(B2261,balance!$AF:$AJ,4,FALSE),IF(C2261=4,VLOOKUP(B2261,balance!$AF:$AJ,5,FALSE),IF(C2261=5,VLOOKUP(B2261,balance!$AF:$AK,6,FALSE),0)))))*1000000000000</f>
        <v>13020000000000.15</v>
      </c>
      <c r="J2261">
        <f>VLOOKUP(B2261,balance!AU:BD,10,FALSE)</f>
        <v>0</v>
      </c>
    </row>
    <row r="2262" spans="1:10" x14ac:dyDescent="0.3">
      <c r="A2262">
        <v>2260</v>
      </c>
      <c r="B2262">
        <f t="shared" si="71"/>
        <v>453</v>
      </c>
      <c r="C2262">
        <f t="shared" si="70"/>
        <v>1</v>
      </c>
      <c r="D2262">
        <v>9026</v>
      </c>
      <c r="E2262" s="1">
        <f>IF(C2262=1,VLOOKUP(B2262,balance!$AU:$AZ,2,FALSE),IF(C2262=2,VLOOKUP(B2262,balance!$AU:$AZ,3,FALSE),IF(C2262=3,VLOOKUP(B2262,balance!$AU:$AZ,4,FALSE),IF(C2262=4,VLOOKUP(B2262,balance!$AU:$AZ,5,FALSE),IF(C2262=5,VLOOKUP(B2262-1,balance!$AU:$AZ,6,FALSE),0)))))</f>
        <v>11500</v>
      </c>
      <c r="F2262">
        <v>53</v>
      </c>
      <c r="G2262">
        <f>IF(C2262=1,VLOOKUP(FoxFire!B2262,balance!$U:$Z,2,FALSE),IF(C2262=2,VLOOKUP(B2262,balance!$U:$Z,3,FALSE),IF(C2262=3,VLOOKUP(B2262,balance!$U:$Z,4,FALSE),IF(C2262=4,VLOOKUP(B2262,balance!$U:$Z,5,FALSE),IF(C2262=5,VLOOKUP(B2262-1,balance!$U:$Z,6,FALSE),0)))))/100</f>
        <v>5.5200000000000006E-3</v>
      </c>
      <c r="H2262">
        <v>2</v>
      </c>
      <c r="I2262" s="1">
        <f>IF(C2262=1,VLOOKUP(FoxFire!B2262,balance!$AF:$AJ,2,FALSE),IF(C2262=2,VLOOKUP(B2262,balance!$AF:$AJ,3,FALSE),IF(C2262=3,VLOOKUP(B2262,balance!$AF:$AJ,4,FALSE),IF(C2262=4,VLOOKUP(B2262,balance!$AF:$AJ,5,FALSE),IF(C2262=5,VLOOKUP(B2262,balance!$AF:$AK,6,FALSE),0)))))*1000000000000</f>
        <v>3255000000000.0376</v>
      </c>
      <c r="J2262">
        <f>VLOOKUP(B2262,balance!AU:BD,10,FALSE)</f>
        <v>0</v>
      </c>
    </row>
    <row r="2263" spans="1:10" x14ac:dyDescent="0.3">
      <c r="A2263">
        <v>2261</v>
      </c>
      <c r="B2263">
        <f t="shared" si="71"/>
        <v>453</v>
      </c>
      <c r="C2263">
        <f t="shared" si="70"/>
        <v>2</v>
      </c>
      <c r="D2263">
        <v>9026</v>
      </c>
      <c r="E2263" s="1">
        <f>IF(C2263=1,VLOOKUP(B2263,balance!$AU:$AZ,2,FALSE),IF(C2263=2,VLOOKUP(B2263,balance!$AU:$AZ,3,FALSE),IF(C2263=3,VLOOKUP(B2263,balance!$AU:$AZ,4,FALSE),IF(C2263=4,VLOOKUP(B2263,balance!$AU:$AZ,5,FALSE),IF(C2263=5,VLOOKUP(B2263-1,balance!$AU:$AZ,6,FALSE),0)))))</f>
        <v>11500</v>
      </c>
      <c r="F2263">
        <v>53</v>
      </c>
      <c r="G2263">
        <f>IF(C2263=1,VLOOKUP(FoxFire!B2263,balance!$U:$Z,2,FALSE),IF(C2263=2,VLOOKUP(B2263,balance!$U:$Z,3,FALSE),IF(C2263=3,VLOOKUP(B2263,balance!$U:$Z,4,FALSE),IF(C2263=4,VLOOKUP(B2263,balance!$U:$Z,5,FALSE),IF(C2263=5,VLOOKUP(B2263-1,balance!$U:$Z,6,FALSE),0)))))/100</f>
        <v>5.5200000000000006E-3</v>
      </c>
      <c r="H2263">
        <v>2</v>
      </c>
      <c r="I2263" s="1">
        <f>IF(C2263=1,VLOOKUP(FoxFire!B2263,balance!$AF:$AJ,2,FALSE),IF(C2263=2,VLOOKUP(B2263,balance!$AF:$AJ,3,FALSE),IF(C2263=3,VLOOKUP(B2263,balance!$AF:$AJ,4,FALSE),IF(C2263=4,VLOOKUP(B2263,balance!$AF:$AJ,5,FALSE),IF(C2263=5,VLOOKUP(B2263,balance!$AF:$AK,6,FALSE),0)))))*1000000000000</f>
        <v>3255000000000.0376</v>
      </c>
      <c r="J2263">
        <f>VLOOKUP(B2263,balance!AU:BD,10,FALSE)</f>
        <v>0</v>
      </c>
    </row>
    <row r="2264" spans="1:10" x14ac:dyDescent="0.3">
      <c r="A2264">
        <v>2262</v>
      </c>
      <c r="B2264">
        <f t="shared" si="71"/>
        <v>453</v>
      </c>
      <c r="C2264">
        <f t="shared" si="70"/>
        <v>3</v>
      </c>
      <c r="D2264">
        <v>9026</v>
      </c>
      <c r="E2264" s="1">
        <f>IF(C2264=1,VLOOKUP(B2264,balance!$AU:$AZ,2,FALSE),IF(C2264=2,VLOOKUP(B2264,balance!$AU:$AZ,3,FALSE),IF(C2264=3,VLOOKUP(B2264,balance!$AU:$AZ,4,FALSE),IF(C2264=4,VLOOKUP(B2264,balance!$AU:$AZ,5,FALSE),IF(C2264=5,VLOOKUP(B2264-1,balance!$AU:$AZ,6,FALSE),0)))))</f>
        <v>11500</v>
      </c>
      <c r="F2264">
        <v>53</v>
      </c>
      <c r="G2264">
        <f>IF(C2264=1,VLOOKUP(FoxFire!B2264,balance!$U:$Z,2,FALSE),IF(C2264=2,VLOOKUP(B2264,balance!$U:$Z,3,FALSE),IF(C2264=3,VLOOKUP(B2264,balance!$U:$Z,4,FALSE),IF(C2264=4,VLOOKUP(B2264,balance!$U:$Z,5,FALSE),IF(C2264=5,VLOOKUP(B2264-1,balance!$U:$Z,6,FALSE),0)))))/100</f>
        <v>5.5200000000000006E-3</v>
      </c>
      <c r="H2264">
        <v>2</v>
      </c>
      <c r="I2264" s="1">
        <f>IF(C2264=1,VLOOKUP(FoxFire!B2264,balance!$AF:$AJ,2,FALSE),IF(C2264=2,VLOOKUP(B2264,balance!$AF:$AJ,3,FALSE),IF(C2264=3,VLOOKUP(B2264,balance!$AF:$AJ,4,FALSE),IF(C2264=4,VLOOKUP(B2264,balance!$AF:$AJ,5,FALSE),IF(C2264=5,VLOOKUP(B2264,balance!$AF:$AK,6,FALSE),0)))))*1000000000000</f>
        <v>3255000000000.0376</v>
      </c>
      <c r="J2264">
        <f>VLOOKUP(B2264,balance!AU:BD,10,FALSE)</f>
        <v>0</v>
      </c>
    </row>
    <row r="2265" spans="1:10" x14ac:dyDescent="0.3">
      <c r="A2265">
        <v>2263</v>
      </c>
      <c r="B2265">
        <f t="shared" si="71"/>
        <v>453</v>
      </c>
      <c r="C2265">
        <f t="shared" si="70"/>
        <v>4</v>
      </c>
      <c r="D2265">
        <v>9026</v>
      </c>
      <c r="E2265" s="1">
        <f>IF(C2265=1,VLOOKUP(B2265,balance!$AU:$AZ,2,FALSE),IF(C2265=2,VLOOKUP(B2265,balance!$AU:$AZ,3,FALSE),IF(C2265=3,VLOOKUP(B2265,balance!$AU:$AZ,4,FALSE),IF(C2265=4,VLOOKUP(B2265,balance!$AU:$AZ,5,FALSE),IF(C2265=5,VLOOKUP(B2265-1,balance!$AU:$AZ,6,FALSE),0)))))</f>
        <v>11500</v>
      </c>
      <c r="F2265">
        <v>53</v>
      </c>
      <c r="G2265">
        <f>IF(C2265=1,VLOOKUP(FoxFire!B2265,balance!$U:$Z,2,FALSE),IF(C2265=2,VLOOKUP(B2265,balance!$U:$Z,3,FALSE),IF(C2265=3,VLOOKUP(B2265,balance!$U:$Z,4,FALSE),IF(C2265=4,VLOOKUP(B2265,balance!$U:$Z,5,FALSE),IF(C2265=5,VLOOKUP(B2265-1,balance!$U:$Z,6,FALSE),0)))))/100</f>
        <v>5.5200000000000006E-3</v>
      </c>
      <c r="H2265">
        <v>2</v>
      </c>
      <c r="I2265" s="1">
        <f>IF(C2265=1,VLOOKUP(FoxFire!B2265,balance!$AF:$AJ,2,FALSE),IF(C2265=2,VLOOKUP(B2265,balance!$AF:$AJ,3,FALSE),IF(C2265=3,VLOOKUP(B2265,balance!$AF:$AJ,4,FALSE),IF(C2265=4,VLOOKUP(B2265,balance!$AF:$AJ,5,FALSE),IF(C2265=5,VLOOKUP(B2265,balance!$AF:$AK,6,FALSE),0)))))*1000000000000</f>
        <v>3255000000000.0376</v>
      </c>
      <c r="J2265">
        <f>VLOOKUP(B2265,balance!AU:BD,10,FALSE)</f>
        <v>0</v>
      </c>
    </row>
    <row r="2266" spans="1:10" x14ac:dyDescent="0.3">
      <c r="A2266">
        <v>2264</v>
      </c>
      <c r="B2266">
        <f t="shared" si="71"/>
        <v>454</v>
      </c>
      <c r="C2266">
        <f t="shared" si="70"/>
        <v>5</v>
      </c>
      <c r="D2266">
        <v>9026</v>
      </c>
      <c r="E2266" s="1">
        <f>IF(C2266=1,VLOOKUP(B2266,balance!$AU:$AZ,2,FALSE),IF(C2266=2,VLOOKUP(B2266,balance!$AU:$AZ,3,FALSE),IF(C2266=3,VLOOKUP(B2266,balance!$AU:$AZ,4,FALSE),IF(C2266=4,VLOOKUP(B2266,balance!$AU:$AZ,5,FALSE),IF(C2266=5,VLOOKUP(B2266-1,balance!$AU:$AZ,6,FALSE),0)))))</f>
        <v>230000</v>
      </c>
      <c r="F2266">
        <v>53</v>
      </c>
      <c r="G2266">
        <f>IF(C2266=1,VLOOKUP(FoxFire!B2266,balance!$U:$Z,2,FALSE),IF(C2266=2,VLOOKUP(B2266,balance!$U:$Z,3,FALSE),IF(C2266=3,VLOOKUP(B2266,balance!$U:$Z,4,FALSE),IF(C2266=4,VLOOKUP(B2266,balance!$U:$Z,5,FALSE),IF(C2266=5,VLOOKUP(B2266-1,balance!$U:$Z,6,FALSE),0)))))/100</f>
        <v>2457.0403999999999</v>
      </c>
      <c r="H2266">
        <v>2</v>
      </c>
      <c r="I2266" s="1">
        <f>IF(C2266=1,VLOOKUP(FoxFire!B2266,balance!$AF:$AJ,2,FALSE),IF(C2266=2,VLOOKUP(B2266,balance!$AF:$AJ,3,FALSE),IF(C2266=3,VLOOKUP(B2266,balance!$AF:$AJ,4,FALSE),IF(C2266=4,VLOOKUP(B2266,balance!$AF:$AJ,5,FALSE),IF(C2266=5,VLOOKUP(B2266,balance!$AF:$AK,6,FALSE),0)))))*1000000000000</f>
        <v>13025000000000.15</v>
      </c>
      <c r="J2266">
        <f>VLOOKUP(B2266,balance!AU:BD,10,FALSE)</f>
        <v>0</v>
      </c>
    </row>
    <row r="2267" spans="1:10" x14ac:dyDescent="0.3">
      <c r="A2267">
        <v>2265</v>
      </c>
      <c r="B2267">
        <f t="shared" si="71"/>
        <v>454</v>
      </c>
      <c r="C2267">
        <f t="shared" si="70"/>
        <v>1</v>
      </c>
      <c r="D2267">
        <v>9026</v>
      </c>
      <c r="E2267" s="1">
        <f>IF(C2267=1,VLOOKUP(B2267,balance!$AU:$AZ,2,FALSE),IF(C2267=2,VLOOKUP(B2267,balance!$AU:$AZ,3,FALSE),IF(C2267=3,VLOOKUP(B2267,balance!$AU:$AZ,4,FALSE),IF(C2267=4,VLOOKUP(B2267,balance!$AU:$AZ,5,FALSE),IF(C2267=5,VLOOKUP(B2267-1,balance!$AU:$AZ,6,FALSE),0)))))</f>
        <v>11500</v>
      </c>
      <c r="F2267">
        <v>53</v>
      </c>
      <c r="G2267">
        <f>IF(C2267=1,VLOOKUP(FoxFire!B2267,balance!$U:$Z,2,FALSE),IF(C2267=2,VLOOKUP(B2267,balance!$U:$Z,3,FALSE),IF(C2267=3,VLOOKUP(B2267,balance!$U:$Z,4,FALSE),IF(C2267=4,VLOOKUP(B2267,balance!$U:$Z,5,FALSE),IF(C2267=5,VLOOKUP(B2267-1,balance!$U:$Z,6,FALSE),0)))))/100</f>
        <v>5.5300000000000002E-3</v>
      </c>
      <c r="H2267">
        <v>2</v>
      </c>
      <c r="I2267" s="1">
        <f>IF(C2267=1,VLOOKUP(FoxFire!B2267,balance!$AF:$AJ,2,FALSE),IF(C2267=2,VLOOKUP(B2267,balance!$AF:$AJ,3,FALSE),IF(C2267=3,VLOOKUP(B2267,balance!$AF:$AJ,4,FALSE),IF(C2267=4,VLOOKUP(B2267,balance!$AF:$AJ,5,FALSE),IF(C2267=5,VLOOKUP(B2267,balance!$AF:$AK,6,FALSE),0)))))*1000000000000</f>
        <v>3256250000000.0376</v>
      </c>
      <c r="J2267">
        <f>VLOOKUP(B2267,balance!AU:BD,10,FALSE)</f>
        <v>0</v>
      </c>
    </row>
    <row r="2268" spans="1:10" x14ac:dyDescent="0.3">
      <c r="A2268">
        <v>2266</v>
      </c>
      <c r="B2268">
        <f t="shared" si="71"/>
        <v>454</v>
      </c>
      <c r="C2268">
        <f t="shared" si="70"/>
        <v>2</v>
      </c>
      <c r="D2268">
        <v>9026</v>
      </c>
      <c r="E2268" s="1">
        <f>IF(C2268=1,VLOOKUP(B2268,balance!$AU:$AZ,2,FALSE),IF(C2268=2,VLOOKUP(B2268,balance!$AU:$AZ,3,FALSE),IF(C2268=3,VLOOKUP(B2268,balance!$AU:$AZ,4,FALSE),IF(C2268=4,VLOOKUP(B2268,balance!$AU:$AZ,5,FALSE),IF(C2268=5,VLOOKUP(B2268-1,balance!$AU:$AZ,6,FALSE),0)))))</f>
        <v>11500</v>
      </c>
      <c r="F2268">
        <v>53</v>
      </c>
      <c r="G2268">
        <f>IF(C2268=1,VLOOKUP(FoxFire!B2268,balance!$U:$Z,2,FALSE),IF(C2268=2,VLOOKUP(B2268,balance!$U:$Z,3,FALSE),IF(C2268=3,VLOOKUP(B2268,balance!$U:$Z,4,FALSE),IF(C2268=4,VLOOKUP(B2268,balance!$U:$Z,5,FALSE),IF(C2268=5,VLOOKUP(B2268-1,balance!$U:$Z,6,FALSE),0)))))/100</f>
        <v>5.5300000000000002E-3</v>
      </c>
      <c r="H2268">
        <v>2</v>
      </c>
      <c r="I2268" s="1">
        <f>IF(C2268=1,VLOOKUP(FoxFire!B2268,balance!$AF:$AJ,2,FALSE),IF(C2268=2,VLOOKUP(B2268,balance!$AF:$AJ,3,FALSE),IF(C2268=3,VLOOKUP(B2268,balance!$AF:$AJ,4,FALSE),IF(C2268=4,VLOOKUP(B2268,balance!$AF:$AJ,5,FALSE),IF(C2268=5,VLOOKUP(B2268,balance!$AF:$AK,6,FALSE),0)))))*1000000000000</f>
        <v>3256250000000.0376</v>
      </c>
      <c r="J2268">
        <f>VLOOKUP(B2268,balance!AU:BD,10,FALSE)</f>
        <v>0</v>
      </c>
    </row>
    <row r="2269" spans="1:10" x14ac:dyDescent="0.3">
      <c r="A2269">
        <v>2267</v>
      </c>
      <c r="B2269">
        <f t="shared" si="71"/>
        <v>454</v>
      </c>
      <c r="C2269">
        <f t="shared" si="70"/>
        <v>3</v>
      </c>
      <c r="D2269">
        <v>9026</v>
      </c>
      <c r="E2269" s="1">
        <f>IF(C2269=1,VLOOKUP(B2269,balance!$AU:$AZ,2,FALSE),IF(C2269=2,VLOOKUP(B2269,balance!$AU:$AZ,3,FALSE),IF(C2269=3,VLOOKUP(B2269,balance!$AU:$AZ,4,FALSE),IF(C2269=4,VLOOKUP(B2269,balance!$AU:$AZ,5,FALSE),IF(C2269=5,VLOOKUP(B2269-1,balance!$AU:$AZ,6,FALSE),0)))))</f>
        <v>11500</v>
      </c>
      <c r="F2269">
        <v>53</v>
      </c>
      <c r="G2269">
        <f>IF(C2269=1,VLOOKUP(FoxFire!B2269,balance!$U:$Z,2,FALSE),IF(C2269=2,VLOOKUP(B2269,balance!$U:$Z,3,FALSE),IF(C2269=3,VLOOKUP(B2269,balance!$U:$Z,4,FALSE),IF(C2269=4,VLOOKUP(B2269,balance!$U:$Z,5,FALSE),IF(C2269=5,VLOOKUP(B2269-1,balance!$U:$Z,6,FALSE),0)))))/100</f>
        <v>5.5300000000000002E-3</v>
      </c>
      <c r="H2269">
        <v>2</v>
      </c>
      <c r="I2269" s="1">
        <f>IF(C2269=1,VLOOKUP(FoxFire!B2269,balance!$AF:$AJ,2,FALSE),IF(C2269=2,VLOOKUP(B2269,balance!$AF:$AJ,3,FALSE),IF(C2269=3,VLOOKUP(B2269,balance!$AF:$AJ,4,FALSE),IF(C2269=4,VLOOKUP(B2269,balance!$AF:$AJ,5,FALSE),IF(C2269=5,VLOOKUP(B2269,balance!$AF:$AK,6,FALSE),0)))))*1000000000000</f>
        <v>3256250000000.0376</v>
      </c>
      <c r="J2269">
        <f>VLOOKUP(B2269,balance!AU:BD,10,FALSE)</f>
        <v>0</v>
      </c>
    </row>
    <row r="2270" spans="1:10" x14ac:dyDescent="0.3">
      <c r="A2270">
        <v>2268</v>
      </c>
      <c r="B2270">
        <f t="shared" si="71"/>
        <v>454</v>
      </c>
      <c r="C2270">
        <f t="shared" si="70"/>
        <v>4</v>
      </c>
      <c r="D2270">
        <v>9026</v>
      </c>
      <c r="E2270" s="1">
        <f>IF(C2270=1,VLOOKUP(B2270,balance!$AU:$AZ,2,FALSE),IF(C2270=2,VLOOKUP(B2270,balance!$AU:$AZ,3,FALSE),IF(C2270=3,VLOOKUP(B2270,balance!$AU:$AZ,4,FALSE),IF(C2270=4,VLOOKUP(B2270,balance!$AU:$AZ,5,FALSE),IF(C2270=5,VLOOKUP(B2270-1,balance!$AU:$AZ,6,FALSE),0)))))</f>
        <v>11500</v>
      </c>
      <c r="F2270">
        <v>53</v>
      </c>
      <c r="G2270">
        <f>IF(C2270=1,VLOOKUP(FoxFire!B2270,balance!$U:$Z,2,FALSE),IF(C2270=2,VLOOKUP(B2270,balance!$U:$Z,3,FALSE),IF(C2270=3,VLOOKUP(B2270,balance!$U:$Z,4,FALSE),IF(C2270=4,VLOOKUP(B2270,balance!$U:$Z,5,FALSE),IF(C2270=5,VLOOKUP(B2270-1,balance!$U:$Z,6,FALSE),0)))))/100</f>
        <v>5.5300000000000002E-3</v>
      </c>
      <c r="H2270">
        <v>2</v>
      </c>
      <c r="I2270" s="1">
        <f>IF(C2270=1,VLOOKUP(FoxFire!B2270,balance!$AF:$AJ,2,FALSE),IF(C2270=2,VLOOKUP(B2270,balance!$AF:$AJ,3,FALSE),IF(C2270=3,VLOOKUP(B2270,balance!$AF:$AJ,4,FALSE),IF(C2270=4,VLOOKUP(B2270,balance!$AF:$AJ,5,FALSE),IF(C2270=5,VLOOKUP(B2270,balance!$AF:$AK,6,FALSE),0)))))*1000000000000</f>
        <v>3256250000000.0376</v>
      </c>
      <c r="J2270">
        <f>VLOOKUP(B2270,balance!AU:BD,10,FALSE)</f>
        <v>0</v>
      </c>
    </row>
    <row r="2271" spans="1:10" x14ac:dyDescent="0.3">
      <c r="A2271">
        <v>2269</v>
      </c>
      <c r="B2271">
        <f t="shared" si="71"/>
        <v>455</v>
      </c>
      <c r="C2271">
        <f t="shared" si="70"/>
        <v>5</v>
      </c>
      <c r="D2271">
        <v>9026</v>
      </c>
      <c r="E2271" s="1">
        <f>IF(C2271=1,VLOOKUP(B2271,balance!$AU:$AZ,2,FALSE),IF(C2271=2,VLOOKUP(B2271,balance!$AU:$AZ,3,FALSE),IF(C2271=3,VLOOKUP(B2271,balance!$AU:$AZ,4,FALSE),IF(C2271=4,VLOOKUP(B2271,balance!$AU:$AZ,5,FALSE),IF(C2271=5,VLOOKUP(B2271-1,balance!$AU:$AZ,6,FALSE),0)))))</f>
        <v>230000</v>
      </c>
      <c r="F2271">
        <v>53</v>
      </c>
      <c r="G2271">
        <f>IF(C2271=1,VLOOKUP(FoxFire!B2271,balance!$U:$Z,2,FALSE),IF(C2271=2,VLOOKUP(B2271,balance!$U:$Z,3,FALSE),IF(C2271=3,VLOOKUP(B2271,balance!$U:$Z,4,FALSE),IF(C2271=4,VLOOKUP(B2271,balance!$U:$Z,5,FALSE),IF(C2271=5,VLOOKUP(B2271-1,balance!$U:$Z,6,FALSE),0)))))/100</f>
        <v>2463.953</v>
      </c>
      <c r="H2271">
        <v>2</v>
      </c>
      <c r="I2271" s="1">
        <f>IF(C2271=1,VLOOKUP(FoxFire!B2271,balance!$AF:$AJ,2,FALSE),IF(C2271=2,VLOOKUP(B2271,balance!$AF:$AJ,3,FALSE),IF(C2271=3,VLOOKUP(B2271,balance!$AF:$AJ,4,FALSE),IF(C2271=4,VLOOKUP(B2271,balance!$AF:$AJ,5,FALSE),IF(C2271=5,VLOOKUP(B2271,balance!$AF:$AK,6,FALSE),0)))))*1000000000000</f>
        <v>13030000000000.15</v>
      </c>
      <c r="J2271">
        <f>VLOOKUP(B2271,balance!AU:BD,10,FALSE)</f>
        <v>0</v>
      </c>
    </row>
    <row r="2272" spans="1:10" x14ac:dyDescent="0.3">
      <c r="A2272">
        <v>2270</v>
      </c>
      <c r="B2272">
        <f t="shared" si="71"/>
        <v>455</v>
      </c>
      <c r="C2272">
        <f t="shared" si="70"/>
        <v>1</v>
      </c>
      <c r="D2272">
        <v>9026</v>
      </c>
      <c r="E2272" s="1">
        <f>IF(C2272=1,VLOOKUP(B2272,balance!$AU:$AZ,2,FALSE),IF(C2272=2,VLOOKUP(B2272,balance!$AU:$AZ,3,FALSE),IF(C2272=3,VLOOKUP(B2272,balance!$AU:$AZ,4,FALSE),IF(C2272=4,VLOOKUP(B2272,balance!$AU:$AZ,5,FALSE),IF(C2272=5,VLOOKUP(B2272-1,balance!$AU:$AZ,6,FALSE),0)))))</f>
        <v>11500</v>
      </c>
      <c r="F2272">
        <v>53</v>
      </c>
      <c r="G2272">
        <f>IF(C2272=1,VLOOKUP(FoxFire!B2272,balance!$U:$Z,2,FALSE),IF(C2272=2,VLOOKUP(B2272,balance!$U:$Z,3,FALSE),IF(C2272=3,VLOOKUP(B2272,balance!$U:$Z,4,FALSE),IF(C2272=4,VLOOKUP(B2272,balance!$U:$Z,5,FALSE),IF(C2272=5,VLOOKUP(B2272-1,balance!$U:$Z,6,FALSE),0)))))/100</f>
        <v>5.5400000000000007E-3</v>
      </c>
      <c r="H2272">
        <v>2</v>
      </c>
      <c r="I2272" s="1">
        <f>IF(C2272=1,VLOOKUP(FoxFire!B2272,balance!$AF:$AJ,2,FALSE),IF(C2272=2,VLOOKUP(B2272,balance!$AF:$AJ,3,FALSE),IF(C2272=3,VLOOKUP(B2272,balance!$AF:$AJ,4,FALSE),IF(C2272=4,VLOOKUP(B2272,balance!$AF:$AJ,5,FALSE),IF(C2272=5,VLOOKUP(B2272,balance!$AF:$AK,6,FALSE),0)))))*1000000000000</f>
        <v>3257500000000.0376</v>
      </c>
      <c r="J2272">
        <f>VLOOKUP(B2272,balance!AU:BD,10,FALSE)</f>
        <v>0</v>
      </c>
    </row>
    <row r="2273" spans="1:10" x14ac:dyDescent="0.3">
      <c r="A2273">
        <v>2271</v>
      </c>
      <c r="B2273">
        <f t="shared" si="71"/>
        <v>455</v>
      </c>
      <c r="C2273">
        <f t="shared" si="70"/>
        <v>2</v>
      </c>
      <c r="D2273">
        <v>9026</v>
      </c>
      <c r="E2273" s="1">
        <f>IF(C2273=1,VLOOKUP(B2273,balance!$AU:$AZ,2,FALSE),IF(C2273=2,VLOOKUP(B2273,balance!$AU:$AZ,3,FALSE),IF(C2273=3,VLOOKUP(B2273,balance!$AU:$AZ,4,FALSE),IF(C2273=4,VLOOKUP(B2273,balance!$AU:$AZ,5,FALSE),IF(C2273=5,VLOOKUP(B2273-1,balance!$AU:$AZ,6,FALSE),0)))))</f>
        <v>11500</v>
      </c>
      <c r="F2273">
        <v>53</v>
      </c>
      <c r="G2273">
        <f>IF(C2273=1,VLOOKUP(FoxFire!B2273,balance!$U:$Z,2,FALSE),IF(C2273=2,VLOOKUP(B2273,balance!$U:$Z,3,FALSE),IF(C2273=3,VLOOKUP(B2273,balance!$U:$Z,4,FALSE),IF(C2273=4,VLOOKUP(B2273,balance!$U:$Z,5,FALSE),IF(C2273=5,VLOOKUP(B2273-1,balance!$U:$Z,6,FALSE),0)))))/100</f>
        <v>5.5400000000000007E-3</v>
      </c>
      <c r="H2273">
        <v>2</v>
      </c>
      <c r="I2273" s="1">
        <f>IF(C2273=1,VLOOKUP(FoxFire!B2273,balance!$AF:$AJ,2,FALSE),IF(C2273=2,VLOOKUP(B2273,balance!$AF:$AJ,3,FALSE),IF(C2273=3,VLOOKUP(B2273,balance!$AF:$AJ,4,FALSE),IF(C2273=4,VLOOKUP(B2273,balance!$AF:$AJ,5,FALSE),IF(C2273=5,VLOOKUP(B2273,balance!$AF:$AK,6,FALSE),0)))))*1000000000000</f>
        <v>3257500000000.0376</v>
      </c>
      <c r="J2273">
        <f>VLOOKUP(B2273,balance!AU:BD,10,FALSE)</f>
        <v>0</v>
      </c>
    </row>
    <row r="2274" spans="1:10" x14ac:dyDescent="0.3">
      <c r="A2274">
        <v>2272</v>
      </c>
      <c r="B2274">
        <f t="shared" si="71"/>
        <v>455</v>
      </c>
      <c r="C2274">
        <f t="shared" si="70"/>
        <v>3</v>
      </c>
      <c r="D2274">
        <v>9026</v>
      </c>
      <c r="E2274" s="1">
        <f>IF(C2274=1,VLOOKUP(B2274,balance!$AU:$AZ,2,FALSE),IF(C2274=2,VLOOKUP(B2274,balance!$AU:$AZ,3,FALSE),IF(C2274=3,VLOOKUP(B2274,balance!$AU:$AZ,4,FALSE),IF(C2274=4,VLOOKUP(B2274,balance!$AU:$AZ,5,FALSE),IF(C2274=5,VLOOKUP(B2274-1,balance!$AU:$AZ,6,FALSE),0)))))</f>
        <v>11500</v>
      </c>
      <c r="F2274">
        <v>53</v>
      </c>
      <c r="G2274">
        <f>IF(C2274=1,VLOOKUP(FoxFire!B2274,balance!$U:$Z,2,FALSE),IF(C2274=2,VLOOKUP(B2274,balance!$U:$Z,3,FALSE),IF(C2274=3,VLOOKUP(B2274,balance!$U:$Z,4,FALSE),IF(C2274=4,VLOOKUP(B2274,balance!$U:$Z,5,FALSE),IF(C2274=5,VLOOKUP(B2274-1,balance!$U:$Z,6,FALSE),0)))))/100</f>
        <v>5.5400000000000007E-3</v>
      </c>
      <c r="H2274">
        <v>2</v>
      </c>
      <c r="I2274" s="1">
        <f>IF(C2274=1,VLOOKUP(FoxFire!B2274,balance!$AF:$AJ,2,FALSE),IF(C2274=2,VLOOKUP(B2274,balance!$AF:$AJ,3,FALSE),IF(C2274=3,VLOOKUP(B2274,balance!$AF:$AJ,4,FALSE),IF(C2274=4,VLOOKUP(B2274,balance!$AF:$AJ,5,FALSE),IF(C2274=5,VLOOKUP(B2274,balance!$AF:$AK,6,FALSE),0)))))*1000000000000</f>
        <v>3257500000000.0376</v>
      </c>
      <c r="J2274">
        <f>VLOOKUP(B2274,balance!AU:BD,10,FALSE)</f>
        <v>0</v>
      </c>
    </row>
    <row r="2275" spans="1:10" x14ac:dyDescent="0.3">
      <c r="A2275">
        <v>2273</v>
      </c>
      <c r="B2275">
        <f t="shared" si="71"/>
        <v>455</v>
      </c>
      <c r="C2275">
        <f t="shared" si="70"/>
        <v>4</v>
      </c>
      <c r="D2275">
        <v>9026</v>
      </c>
      <c r="E2275" s="1">
        <f>IF(C2275=1,VLOOKUP(B2275,balance!$AU:$AZ,2,FALSE),IF(C2275=2,VLOOKUP(B2275,balance!$AU:$AZ,3,FALSE),IF(C2275=3,VLOOKUP(B2275,balance!$AU:$AZ,4,FALSE),IF(C2275=4,VLOOKUP(B2275,balance!$AU:$AZ,5,FALSE),IF(C2275=5,VLOOKUP(B2275-1,balance!$AU:$AZ,6,FALSE),0)))))</f>
        <v>11500</v>
      </c>
      <c r="F2275">
        <v>53</v>
      </c>
      <c r="G2275">
        <f>IF(C2275=1,VLOOKUP(FoxFire!B2275,balance!$U:$Z,2,FALSE),IF(C2275=2,VLOOKUP(B2275,balance!$U:$Z,3,FALSE),IF(C2275=3,VLOOKUP(B2275,balance!$U:$Z,4,FALSE),IF(C2275=4,VLOOKUP(B2275,balance!$U:$Z,5,FALSE),IF(C2275=5,VLOOKUP(B2275-1,balance!$U:$Z,6,FALSE),0)))))/100</f>
        <v>5.5400000000000007E-3</v>
      </c>
      <c r="H2275">
        <v>2</v>
      </c>
      <c r="I2275" s="1">
        <f>IF(C2275=1,VLOOKUP(FoxFire!B2275,balance!$AF:$AJ,2,FALSE),IF(C2275=2,VLOOKUP(B2275,balance!$AF:$AJ,3,FALSE),IF(C2275=3,VLOOKUP(B2275,balance!$AF:$AJ,4,FALSE),IF(C2275=4,VLOOKUP(B2275,balance!$AF:$AJ,5,FALSE),IF(C2275=5,VLOOKUP(B2275,balance!$AF:$AK,6,FALSE),0)))))*1000000000000</f>
        <v>3257500000000.0376</v>
      </c>
      <c r="J2275">
        <f>VLOOKUP(B2275,balance!AU:BD,10,FALSE)</f>
        <v>0</v>
      </c>
    </row>
    <row r="2276" spans="1:10" x14ac:dyDescent="0.3">
      <c r="A2276">
        <v>2274</v>
      </c>
      <c r="B2276">
        <f t="shared" si="71"/>
        <v>456</v>
      </c>
      <c r="C2276">
        <f t="shared" si="70"/>
        <v>5</v>
      </c>
      <c r="D2276">
        <v>9026</v>
      </c>
      <c r="E2276" s="1">
        <f>IF(C2276=1,VLOOKUP(B2276,balance!$AU:$AZ,2,FALSE),IF(C2276=2,VLOOKUP(B2276,balance!$AU:$AZ,3,FALSE),IF(C2276=3,VLOOKUP(B2276,balance!$AU:$AZ,4,FALSE),IF(C2276=4,VLOOKUP(B2276,balance!$AU:$AZ,5,FALSE),IF(C2276=5,VLOOKUP(B2276-1,balance!$AU:$AZ,6,FALSE),0)))))</f>
        <v>230000</v>
      </c>
      <c r="F2276">
        <v>53</v>
      </c>
      <c r="G2276">
        <f>IF(C2276=1,VLOOKUP(FoxFire!B2276,balance!$U:$Z,2,FALSE),IF(C2276=2,VLOOKUP(B2276,balance!$U:$Z,3,FALSE),IF(C2276=3,VLOOKUP(B2276,balance!$U:$Z,4,FALSE),IF(C2276=4,VLOOKUP(B2276,balance!$U:$Z,5,FALSE),IF(C2276=5,VLOOKUP(B2276-1,balance!$U:$Z,6,FALSE),0)))))/100</f>
        <v>2470.877</v>
      </c>
      <c r="H2276">
        <v>2</v>
      </c>
      <c r="I2276" s="1">
        <f>IF(C2276=1,VLOOKUP(FoxFire!B2276,balance!$AF:$AJ,2,FALSE),IF(C2276=2,VLOOKUP(B2276,balance!$AF:$AJ,3,FALSE),IF(C2276=3,VLOOKUP(B2276,balance!$AF:$AJ,4,FALSE),IF(C2276=4,VLOOKUP(B2276,balance!$AF:$AJ,5,FALSE),IF(C2276=5,VLOOKUP(B2276,balance!$AF:$AK,6,FALSE),0)))))*1000000000000</f>
        <v>13035000000000.148</v>
      </c>
      <c r="J2276">
        <f>VLOOKUP(B2276,balance!AU:BD,10,FALSE)</f>
        <v>0</v>
      </c>
    </row>
    <row r="2277" spans="1:10" x14ac:dyDescent="0.3">
      <c r="A2277">
        <v>2275</v>
      </c>
      <c r="B2277">
        <f t="shared" si="71"/>
        <v>456</v>
      </c>
      <c r="C2277">
        <f t="shared" si="70"/>
        <v>1</v>
      </c>
      <c r="D2277">
        <v>9026</v>
      </c>
      <c r="E2277" s="1">
        <f>IF(C2277=1,VLOOKUP(B2277,balance!$AU:$AZ,2,FALSE),IF(C2277=2,VLOOKUP(B2277,balance!$AU:$AZ,3,FALSE),IF(C2277=3,VLOOKUP(B2277,balance!$AU:$AZ,4,FALSE),IF(C2277=4,VLOOKUP(B2277,balance!$AU:$AZ,5,FALSE),IF(C2277=5,VLOOKUP(B2277-1,balance!$AU:$AZ,6,FALSE),0)))))</f>
        <v>11500</v>
      </c>
      <c r="F2277">
        <v>53</v>
      </c>
      <c r="G2277">
        <f>IF(C2277=1,VLOOKUP(FoxFire!B2277,balance!$U:$Z,2,FALSE),IF(C2277=2,VLOOKUP(B2277,balance!$U:$Z,3,FALSE),IF(C2277=3,VLOOKUP(B2277,balance!$U:$Z,4,FALSE),IF(C2277=4,VLOOKUP(B2277,balance!$U:$Z,5,FALSE),IF(C2277=5,VLOOKUP(B2277-1,balance!$U:$Z,6,FALSE),0)))))/100</f>
        <v>5.5500000000000002E-3</v>
      </c>
      <c r="H2277">
        <v>2</v>
      </c>
      <c r="I2277" s="1">
        <f>IF(C2277=1,VLOOKUP(FoxFire!B2277,balance!$AF:$AJ,2,FALSE),IF(C2277=2,VLOOKUP(B2277,balance!$AF:$AJ,3,FALSE),IF(C2277=3,VLOOKUP(B2277,balance!$AF:$AJ,4,FALSE),IF(C2277=4,VLOOKUP(B2277,balance!$AF:$AJ,5,FALSE),IF(C2277=5,VLOOKUP(B2277,balance!$AF:$AK,6,FALSE),0)))))*1000000000000</f>
        <v>3258750000000.0371</v>
      </c>
      <c r="J2277">
        <f>VLOOKUP(B2277,balance!AU:BD,10,FALSE)</f>
        <v>0</v>
      </c>
    </row>
    <row r="2278" spans="1:10" x14ac:dyDescent="0.3">
      <c r="A2278">
        <v>2276</v>
      </c>
      <c r="B2278">
        <f t="shared" si="71"/>
        <v>456</v>
      </c>
      <c r="C2278">
        <f t="shared" si="70"/>
        <v>2</v>
      </c>
      <c r="D2278">
        <v>9026</v>
      </c>
      <c r="E2278" s="1">
        <f>IF(C2278=1,VLOOKUP(B2278,balance!$AU:$AZ,2,FALSE),IF(C2278=2,VLOOKUP(B2278,balance!$AU:$AZ,3,FALSE),IF(C2278=3,VLOOKUP(B2278,balance!$AU:$AZ,4,FALSE),IF(C2278=4,VLOOKUP(B2278,balance!$AU:$AZ,5,FALSE),IF(C2278=5,VLOOKUP(B2278-1,balance!$AU:$AZ,6,FALSE),0)))))</f>
        <v>11500</v>
      </c>
      <c r="F2278">
        <v>53</v>
      </c>
      <c r="G2278">
        <f>IF(C2278=1,VLOOKUP(FoxFire!B2278,balance!$U:$Z,2,FALSE),IF(C2278=2,VLOOKUP(B2278,balance!$U:$Z,3,FALSE),IF(C2278=3,VLOOKUP(B2278,balance!$U:$Z,4,FALSE),IF(C2278=4,VLOOKUP(B2278,balance!$U:$Z,5,FALSE),IF(C2278=5,VLOOKUP(B2278-1,balance!$U:$Z,6,FALSE),0)))))/100</f>
        <v>5.5500000000000002E-3</v>
      </c>
      <c r="H2278">
        <v>2</v>
      </c>
      <c r="I2278" s="1">
        <f>IF(C2278=1,VLOOKUP(FoxFire!B2278,balance!$AF:$AJ,2,FALSE),IF(C2278=2,VLOOKUP(B2278,balance!$AF:$AJ,3,FALSE),IF(C2278=3,VLOOKUP(B2278,balance!$AF:$AJ,4,FALSE),IF(C2278=4,VLOOKUP(B2278,balance!$AF:$AJ,5,FALSE),IF(C2278=5,VLOOKUP(B2278,balance!$AF:$AK,6,FALSE),0)))))*1000000000000</f>
        <v>3258750000000.0371</v>
      </c>
      <c r="J2278">
        <f>VLOOKUP(B2278,balance!AU:BD,10,FALSE)</f>
        <v>0</v>
      </c>
    </row>
    <row r="2279" spans="1:10" x14ac:dyDescent="0.3">
      <c r="A2279">
        <v>2277</v>
      </c>
      <c r="B2279">
        <f t="shared" si="71"/>
        <v>456</v>
      </c>
      <c r="C2279">
        <f t="shared" si="70"/>
        <v>3</v>
      </c>
      <c r="D2279">
        <v>9026</v>
      </c>
      <c r="E2279" s="1">
        <f>IF(C2279=1,VLOOKUP(B2279,balance!$AU:$AZ,2,FALSE),IF(C2279=2,VLOOKUP(B2279,balance!$AU:$AZ,3,FALSE),IF(C2279=3,VLOOKUP(B2279,balance!$AU:$AZ,4,FALSE),IF(C2279=4,VLOOKUP(B2279,balance!$AU:$AZ,5,FALSE),IF(C2279=5,VLOOKUP(B2279-1,balance!$AU:$AZ,6,FALSE),0)))))</f>
        <v>11500</v>
      </c>
      <c r="F2279">
        <v>53</v>
      </c>
      <c r="G2279">
        <f>IF(C2279=1,VLOOKUP(FoxFire!B2279,balance!$U:$Z,2,FALSE),IF(C2279=2,VLOOKUP(B2279,balance!$U:$Z,3,FALSE),IF(C2279=3,VLOOKUP(B2279,balance!$U:$Z,4,FALSE),IF(C2279=4,VLOOKUP(B2279,balance!$U:$Z,5,FALSE),IF(C2279=5,VLOOKUP(B2279-1,balance!$U:$Z,6,FALSE),0)))))/100</f>
        <v>5.5500000000000002E-3</v>
      </c>
      <c r="H2279">
        <v>2</v>
      </c>
      <c r="I2279" s="1">
        <f>IF(C2279=1,VLOOKUP(FoxFire!B2279,balance!$AF:$AJ,2,FALSE),IF(C2279=2,VLOOKUP(B2279,balance!$AF:$AJ,3,FALSE),IF(C2279=3,VLOOKUP(B2279,balance!$AF:$AJ,4,FALSE),IF(C2279=4,VLOOKUP(B2279,balance!$AF:$AJ,5,FALSE),IF(C2279=5,VLOOKUP(B2279,balance!$AF:$AK,6,FALSE),0)))))*1000000000000</f>
        <v>3258750000000.0371</v>
      </c>
      <c r="J2279">
        <f>VLOOKUP(B2279,balance!AU:BD,10,FALSE)</f>
        <v>0</v>
      </c>
    </row>
    <row r="2280" spans="1:10" x14ac:dyDescent="0.3">
      <c r="A2280">
        <v>2278</v>
      </c>
      <c r="B2280">
        <f t="shared" si="71"/>
        <v>456</v>
      </c>
      <c r="C2280">
        <f t="shared" si="70"/>
        <v>4</v>
      </c>
      <c r="D2280">
        <v>9026</v>
      </c>
      <c r="E2280" s="1">
        <f>IF(C2280=1,VLOOKUP(B2280,balance!$AU:$AZ,2,FALSE),IF(C2280=2,VLOOKUP(B2280,balance!$AU:$AZ,3,FALSE),IF(C2280=3,VLOOKUP(B2280,balance!$AU:$AZ,4,FALSE),IF(C2280=4,VLOOKUP(B2280,balance!$AU:$AZ,5,FALSE),IF(C2280=5,VLOOKUP(B2280-1,balance!$AU:$AZ,6,FALSE),0)))))</f>
        <v>11500</v>
      </c>
      <c r="F2280">
        <v>53</v>
      </c>
      <c r="G2280">
        <f>IF(C2280=1,VLOOKUP(FoxFire!B2280,balance!$U:$Z,2,FALSE),IF(C2280=2,VLOOKUP(B2280,balance!$U:$Z,3,FALSE),IF(C2280=3,VLOOKUP(B2280,balance!$U:$Z,4,FALSE),IF(C2280=4,VLOOKUP(B2280,balance!$U:$Z,5,FALSE),IF(C2280=5,VLOOKUP(B2280-1,balance!$U:$Z,6,FALSE),0)))))/100</f>
        <v>5.5500000000000002E-3</v>
      </c>
      <c r="H2280">
        <v>2</v>
      </c>
      <c r="I2280" s="1">
        <f>IF(C2280=1,VLOOKUP(FoxFire!B2280,balance!$AF:$AJ,2,FALSE),IF(C2280=2,VLOOKUP(B2280,balance!$AF:$AJ,3,FALSE),IF(C2280=3,VLOOKUP(B2280,balance!$AF:$AJ,4,FALSE),IF(C2280=4,VLOOKUP(B2280,balance!$AF:$AJ,5,FALSE),IF(C2280=5,VLOOKUP(B2280,balance!$AF:$AK,6,FALSE),0)))))*1000000000000</f>
        <v>3258750000000.0371</v>
      </c>
      <c r="J2280">
        <f>VLOOKUP(B2280,balance!AU:BD,10,FALSE)</f>
        <v>0</v>
      </c>
    </row>
    <row r="2281" spans="1:10" x14ac:dyDescent="0.3">
      <c r="A2281">
        <v>2279</v>
      </c>
      <c r="B2281">
        <f t="shared" si="71"/>
        <v>457</v>
      </c>
      <c r="C2281">
        <f t="shared" si="70"/>
        <v>5</v>
      </c>
      <c r="D2281">
        <v>9026</v>
      </c>
      <c r="E2281" s="1">
        <f>IF(C2281=1,VLOOKUP(B2281,balance!$AU:$AZ,2,FALSE),IF(C2281=2,VLOOKUP(B2281,balance!$AU:$AZ,3,FALSE),IF(C2281=3,VLOOKUP(B2281,balance!$AU:$AZ,4,FALSE),IF(C2281=4,VLOOKUP(B2281,balance!$AU:$AZ,5,FALSE),IF(C2281=5,VLOOKUP(B2281-1,balance!$AU:$AZ,6,FALSE),0)))))</f>
        <v>230000</v>
      </c>
      <c r="F2281">
        <v>53</v>
      </c>
      <c r="G2281">
        <f>IF(C2281=1,VLOOKUP(FoxFire!B2281,balance!$U:$Z,2,FALSE),IF(C2281=2,VLOOKUP(B2281,balance!$U:$Z,3,FALSE),IF(C2281=3,VLOOKUP(B2281,balance!$U:$Z,4,FALSE),IF(C2281=4,VLOOKUP(B2281,balance!$U:$Z,5,FALSE),IF(C2281=5,VLOOKUP(B2281-1,balance!$U:$Z,6,FALSE),0)))))/100</f>
        <v>2477.8124000000003</v>
      </c>
      <c r="H2281">
        <v>2</v>
      </c>
      <c r="I2281" s="1">
        <f>IF(C2281=1,VLOOKUP(FoxFire!B2281,balance!$AF:$AJ,2,FALSE),IF(C2281=2,VLOOKUP(B2281,balance!$AF:$AJ,3,FALSE),IF(C2281=3,VLOOKUP(B2281,balance!$AF:$AJ,4,FALSE),IF(C2281=4,VLOOKUP(B2281,balance!$AF:$AJ,5,FALSE),IF(C2281=5,VLOOKUP(B2281,balance!$AF:$AK,6,FALSE),0)))))*1000000000000</f>
        <v>13040000000000.15</v>
      </c>
      <c r="J2281">
        <f>VLOOKUP(B2281,balance!AU:BD,10,FALSE)</f>
        <v>0</v>
      </c>
    </row>
    <row r="2282" spans="1:10" x14ac:dyDescent="0.3">
      <c r="A2282">
        <v>2280</v>
      </c>
      <c r="B2282">
        <f t="shared" si="71"/>
        <v>457</v>
      </c>
      <c r="C2282">
        <f t="shared" si="70"/>
        <v>1</v>
      </c>
      <c r="D2282">
        <v>9026</v>
      </c>
      <c r="E2282" s="1">
        <f>IF(C2282=1,VLOOKUP(B2282,balance!$AU:$AZ,2,FALSE),IF(C2282=2,VLOOKUP(B2282,balance!$AU:$AZ,3,FALSE),IF(C2282=3,VLOOKUP(B2282,balance!$AU:$AZ,4,FALSE),IF(C2282=4,VLOOKUP(B2282,balance!$AU:$AZ,5,FALSE),IF(C2282=5,VLOOKUP(B2282-1,balance!$AU:$AZ,6,FALSE),0)))))</f>
        <v>11500</v>
      </c>
      <c r="F2282">
        <v>53</v>
      </c>
      <c r="G2282">
        <f>IF(C2282=1,VLOOKUP(FoxFire!B2282,balance!$U:$Z,2,FALSE),IF(C2282=2,VLOOKUP(B2282,balance!$U:$Z,3,FALSE),IF(C2282=3,VLOOKUP(B2282,balance!$U:$Z,4,FALSE),IF(C2282=4,VLOOKUP(B2282,balance!$U:$Z,5,FALSE),IF(C2282=5,VLOOKUP(B2282-1,balance!$U:$Z,6,FALSE),0)))))/100</f>
        <v>5.5600000000000007E-3</v>
      </c>
      <c r="H2282">
        <v>2</v>
      </c>
      <c r="I2282" s="1">
        <f>IF(C2282=1,VLOOKUP(FoxFire!B2282,balance!$AF:$AJ,2,FALSE),IF(C2282=2,VLOOKUP(B2282,balance!$AF:$AJ,3,FALSE),IF(C2282=3,VLOOKUP(B2282,balance!$AF:$AJ,4,FALSE),IF(C2282=4,VLOOKUP(B2282,balance!$AF:$AJ,5,FALSE),IF(C2282=5,VLOOKUP(B2282,balance!$AF:$AK,6,FALSE),0)))))*1000000000000</f>
        <v>3260000000000.0376</v>
      </c>
      <c r="J2282">
        <f>VLOOKUP(B2282,balance!AU:BD,10,FALSE)</f>
        <v>0</v>
      </c>
    </row>
    <row r="2283" spans="1:10" x14ac:dyDescent="0.3">
      <c r="A2283">
        <v>2281</v>
      </c>
      <c r="B2283">
        <f t="shared" si="71"/>
        <v>457</v>
      </c>
      <c r="C2283">
        <f t="shared" si="70"/>
        <v>2</v>
      </c>
      <c r="D2283">
        <v>9026</v>
      </c>
      <c r="E2283" s="1">
        <f>IF(C2283=1,VLOOKUP(B2283,balance!$AU:$AZ,2,FALSE),IF(C2283=2,VLOOKUP(B2283,balance!$AU:$AZ,3,FALSE),IF(C2283=3,VLOOKUP(B2283,balance!$AU:$AZ,4,FALSE),IF(C2283=4,VLOOKUP(B2283,balance!$AU:$AZ,5,FALSE),IF(C2283=5,VLOOKUP(B2283-1,balance!$AU:$AZ,6,FALSE),0)))))</f>
        <v>11500</v>
      </c>
      <c r="F2283">
        <v>53</v>
      </c>
      <c r="G2283">
        <f>IF(C2283=1,VLOOKUP(FoxFire!B2283,balance!$U:$Z,2,FALSE),IF(C2283=2,VLOOKUP(B2283,balance!$U:$Z,3,FALSE),IF(C2283=3,VLOOKUP(B2283,balance!$U:$Z,4,FALSE),IF(C2283=4,VLOOKUP(B2283,balance!$U:$Z,5,FALSE),IF(C2283=5,VLOOKUP(B2283-1,balance!$U:$Z,6,FALSE),0)))))/100</f>
        <v>5.5600000000000007E-3</v>
      </c>
      <c r="H2283">
        <v>2</v>
      </c>
      <c r="I2283" s="1">
        <f>IF(C2283=1,VLOOKUP(FoxFire!B2283,balance!$AF:$AJ,2,FALSE),IF(C2283=2,VLOOKUP(B2283,balance!$AF:$AJ,3,FALSE),IF(C2283=3,VLOOKUP(B2283,balance!$AF:$AJ,4,FALSE),IF(C2283=4,VLOOKUP(B2283,balance!$AF:$AJ,5,FALSE),IF(C2283=5,VLOOKUP(B2283,balance!$AF:$AK,6,FALSE),0)))))*1000000000000</f>
        <v>3260000000000.0376</v>
      </c>
      <c r="J2283">
        <f>VLOOKUP(B2283,balance!AU:BD,10,FALSE)</f>
        <v>0</v>
      </c>
    </row>
    <row r="2284" spans="1:10" x14ac:dyDescent="0.3">
      <c r="A2284">
        <v>2282</v>
      </c>
      <c r="B2284">
        <f t="shared" si="71"/>
        <v>457</v>
      </c>
      <c r="C2284">
        <f t="shared" si="70"/>
        <v>3</v>
      </c>
      <c r="D2284">
        <v>9026</v>
      </c>
      <c r="E2284" s="1">
        <f>IF(C2284=1,VLOOKUP(B2284,balance!$AU:$AZ,2,FALSE),IF(C2284=2,VLOOKUP(B2284,balance!$AU:$AZ,3,FALSE),IF(C2284=3,VLOOKUP(B2284,balance!$AU:$AZ,4,FALSE),IF(C2284=4,VLOOKUP(B2284,balance!$AU:$AZ,5,FALSE),IF(C2284=5,VLOOKUP(B2284-1,balance!$AU:$AZ,6,FALSE),0)))))</f>
        <v>11500</v>
      </c>
      <c r="F2284">
        <v>53</v>
      </c>
      <c r="G2284">
        <f>IF(C2284=1,VLOOKUP(FoxFire!B2284,balance!$U:$Z,2,FALSE),IF(C2284=2,VLOOKUP(B2284,balance!$U:$Z,3,FALSE),IF(C2284=3,VLOOKUP(B2284,balance!$U:$Z,4,FALSE),IF(C2284=4,VLOOKUP(B2284,balance!$U:$Z,5,FALSE),IF(C2284=5,VLOOKUP(B2284-1,balance!$U:$Z,6,FALSE),0)))))/100</f>
        <v>5.5600000000000007E-3</v>
      </c>
      <c r="H2284">
        <v>2</v>
      </c>
      <c r="I2284" s="1">
        <f>IF(C2284=1,VLOOKUP(FoxFire!B2284,balance!$AF:$AJ,2,FALSE),IF(C2284=2,VLOOKUP(B2284,balance!$AF:$AJ,3,FALSE),IF(C2284=3,VLOOKUP(B2284,balance!$AF:$AJ,4,FALSE),IF(C2284=4,VLOOKUP(B2284,balance!$AF:$AJ,5,FALSE),IF(C2284=5,VLOOKUP(B2284,balance!$AF:$AK,6,FALSE),0)))))*1000000000000</f>
        <v>3260000000000.0376</v>
      </c>
      <c r="J2284">
        <f>VLOOKUP(B2284,balance!AU:BD,10,FALSE)</f>
        <v>0</v>
      </c>
    </row>
    <row r="2285" spans="1:10" x14ac:dyDescent="0.3">
      <c r="A2285">
        <v>2283</v>
      </c>
      <c r="B2285">
        <f t="shared" si="71"/>
        <v>457</v>
      </c>
      <c r="C2285">
        <f t="shared" si="70"/>
        <v>4</v>
      </c>
      <c r="D2285">
        <v>9026</v>
      </c>
      <c r="E2285" s="1">
        <f>IF(C2285=1,VLOOKUP(B2285,balance!$AU:$AZ,2,FALSE),IF(C2285=2,VLOOKUP(B2285,balance!$AU:$AZ,3,FALSE),IF(C2285=3,VLOOKUP(B2285,balance!$AU:$AZ,4,FALSE),IF(C2285=4,VLOOKUP(B2285,balance!$AU:$AZ,5,FALSE),IF(C2285=5,VLOOKUP(B2285-1,balance!$AU:$AZ,6,FALSE),0)))))</f>
        <v>11500</v>
      </c>
      <c r="F2285">
        <v>53</v>
      </c>
      <c r="G2285">
        <f>IF(C2285=1,VLOOKUP(FoxFire!B2285,balance!$U:$Z,2,FALSE),IF(C2285=2,VLOOKUP(B2285,balance!$U:$Z,3,FALSE),IF(C2285=3,VLOOKUP(B2285,balance!$U:$Z,4,FALSE),IF(C2285=4,VLOOKUP(B2285,balance!$U:$Z,5,FALSE),IF(C2285=5,VLOOKUP(B2285-1,balance!$U:$Z,6,FALSE),0)))))/100</f>
        <v>5.5600000000000007E-3</v>
      </c>
      <c r="H2285">
        <v>2</v>
      </c>
      <c r="I2285" s="1">
        <f>IF(C2285=1,VLOOKUP(FoxFire!B2285,balance!$AF:$AJ,2,FALSE),IF(C2285=2,VLOOKUP(B2285,balance!$AF:$AJ,3,FALSE),IF(C2285=3,VLOOKUP(B2285,balance!$AF:$AJ,4,FALSE),IF(C2285=4,VLOOKUP(B2285,balance!$AF:$AJ,5,FALSE),IF(C2285=5,VLOOKUP(B2285,balance!$AF:$AK,6,FALSE),0)))))*1000000000000</f>
        <v>3260000000000.0376</v>
      </c>
      <c r="J2285">
        <f>VLOOKUP(B2285,balance!AU:BD,10,FALSE)</f>
        <v>0</v>
      </c>
    </row>
    <row r="2286" spans="1:10" x14ac:dyDescent="0.3">
      <c r="A2286">
        <v>2284</v>
      </c>
      <c r="B2286">
        <f t="shared" si="71"/>
        <v>458</v>
      </c>
      <c r="C2286">
        <f t="shared" si="70"/>
        <v>5</v>
      </c>
      <c r="D2286">
        <v>9026</v>
      </c>
      <c r="E2286" s="1">
        <f>IF(C2286=1,VLOOKUP(B2286,balance!$AU:$AZ,2,FALSE),IF(C2286=2,VLOOKUP(B2286,balance!$AU:$AZ,3,FALSE),IF(C2286=3,VLOOKUP(B2286,balance!$AU:$AZ,4,FALSE),IF(C2286=4,VLOOKUP(B2286,balance!$AU:$AZ,5,FALSE),IF(C2286=5,VLOOKUP(B2286-1,balance!$AU:$AZ,6,FALSE),0)))))</f>
        <v>230000</v>
      </c>
      <c r="F2286">
        <v>53</v>
      </c>
      <c r="G2286">
        <f>IF(C2286=1,VLOOKUP(FoxFire!B2286,balance!$U:$Z,2,FALSE),IF(C2286=2,VLOOKUP(B2286,balance!$U:$Z,3,FALSE),IF(C2286=3,VLOOKUP(B2286,balance!$U:$Z,4,FALSE),IF(C2286=4,VLOOKUP(B2286,balance!$U:$Z,5,FALSE),IF(C2286=5,VLOOKUP(B2286-1,balance!$U:$Z,6,FALSE),0)))))/100</f>
        <v>2484.7592</v>
      </c>
      <c r="H2286">
        <v>2</v>
      </c>
      <c r="I2286" s="1">
        <f>IF(C2286=1,VLOOKUP(FoxFire!B2286,balance!$AF:$AJ,2,FALSE),IF(C2286=2,VLOOKUP(B2286,balance!$AF:$AJ,3,FALSE),IF(C2286=3,VLOOKUP(B2286,balance!$AF:$AJ,4,FALSE),IF(C2286=4,VLOOKUP(B2286,balance!$AF:$AJ,5,FALSE),IF(C2286=5,VLOOKUP(B2286,balance!$AF:$AK,6,FALSE),0)))))*1000000000000</f>
        <v>13045000000000.148</v>
      </c>
      <c r="J2286">
        <f>VLOOKUP(B2286,balance!AU:BD,10,FALSE)</f>
        <v>0</v>
      </c>
    </row>
    <row r="2287" spans="1:10" x14ac:dyDescent="0.3">
      <c r="A2287">
        <v>2285</v>
      </c>
      <c r="B2287">
        <f t="shared" si="71"/>
        <v>458</v>
      </c>
      <c r="C2287">
        <f t="shared" si="70"/>
        <v>1</v>
      </c>
      <c r="D2287">
        <v>9026</v>
      </c>
      <c r="E2287" s="1">
        <f>IF(C2287=1,VLOOKUP(B2287,balance!$AU:$AZ,2,FALSE),IF(C2287=2,VLOOKUP(B2287,balance!$AU:$AZ,3,FALSE),IF(C2287=3,VLOOKUP(B2287,balance!$AU:$AZ,4,FALSE),IF(C2287=4,VLOOKUP(B2287,balance!$AU:$AZ,5,FALSE),IF(C2287=5,VLOOKUP(B2287-1,balance!$AU:$AZ,6,FALSE),0)))))</f>
        <v>11500</v>
      </c>
      <c r="F2287">
        <v>53</v>
      </c>
      <c r="G2287">
        <f>IF(C2287=1,VLOOKUP(FoxFire!B2287,balance!$U:$Z,2,FALSE),IF(C2287=2,VLOOKUP(B2287,balance!$U:$Z,3,FALSE),IF(C2287=3,VLOOKUP(B2287,balance!$U:$Z,4,FALSE),IF(C2287=4,VLOOKUP(B2287,balance!$U:$Z,5,FALSE),IF(C2287=5,VLOOKUP(B2287-1,balance!$U:$Z,6,FALSE),0)))))/100</f>
        <v>5.5700000000000003E-3</v>
      </c>
      <c r="H2287">
        <v>2</v>
      </c>
      <c r="I2287" s="1">
        <f>IF(C2287=1,VLOOKUP(FoxFire!B2287,balance!$AF:$AJ,2,FALSE),IF(C2287=2,VLOOKUP(B2287,balance!$AF:$AJ,3,FALSE),IF(C2287=3,VLOOKUP(B2287,balance!$AF:$AJ,4,FALSE),IF(C2287=4,VLOOKUP(B2287,balance!$AF:$AJ,5,FALSE),IF(C2287=5,VLOOKUP(B2287,balance!$AF:$AK,6,FALSE),0)))))*1000000000000</f>
        <v>3261250000000.0371</v>
      </c>
      <c r="J2287">
        <f>VLOOKUP(B2287,balance!AU:BD,10,FALSE)</f>
        <v>0</v>
      </c>
    </row>
    <row r="2288" spans="1:10" x14ac:dyDescent="0.3">
      <c r="A2288">
        <v>2286</v>
      </c>
      <c r="B2288">
        <f t="shared" si="71"/>
        <v>458</v>
      </c>
      <c r="C2288">
        <f t="shared" si="70"/>
        <v>2</v>
      </c>
      <c r="D2288">
        <v>9026</v>
      </c>
      <c r="E2288" s="1">
        <f>IF(C2288=1,VLOOKUP(B2288,balance!$AU:$AZ,2,FALSE),IF(C2288=2,VLOOKUP(B2288,balance!$AU:$AZ,3,FALSE),IF(C2288=3,VLOOKUP(B2288,balance!$AU:$AZ,4,FALSE),IF(C2288=4,VLOOKUP(B2288,balance!$AU:$AZ,5,FALSE),IF(C2288=5,VLOOKUP(B2288-1,balance!$AU:$AZ,6,FALSE),0)))))</f>
        <v>11500</v>
      </c>
      <c r="F2288">
        <v>53</v>
      </c>
      <c r="G2288">
        <f>IF(C2288=1,VLOOKUP(FoxFire!B2288,balance!$U:$Z,2,FALSE),IF(C2288=2,VLOOKUP(B2288,balance!$U:$Z,3,FALSE),IF(C2288=3,VLOOKUP(B2288,balance!$U:$Z,4,FALSE),IF(C2288=4,VLOOKUP(B2288,balance!$U:$Z,5,FALSE),IF(C2288=5,VLOOKUP(B2288-1,balance!$U:$Z,6,FALSE),0)))))/100</f>
        <v>5.5700000000000003E-3</v>
      </c>
      <c r="H2288">
        <v>2</v>
      </c>
      <c r="I2288" s="1">
        <f>IF(C2288=1,VLOOKUP(FoxFire!B2288,balance!$AF:$AJ,2,FALSE),IF(C2288=2,VLOOKUP(B2288,balance!$AF:$AJ,3,FALSE),IF(C2288=3,VLOOKUP(B2288,balance!$AF:$AJ,4,FALSE),IF(C2288=4,VLOOKUP(B2288,balance!$AF:$AJ,5,FALSE),IF(C2288=5,VLOOKUP(B2288,balance!$AF:$AK,6,FALSE),0)))))*1000000000000</f>
        <v>3261250000000.0371</v>
      </c>
      <c r="J2288">
        <f>VLOOKUP(B2288,balance!AU:BD,10,FALSE)</f>
        <v>0</v>
      </c>
    </row>
    <row r="2289" spans="1:10" x14ac:dyDescent="0.3">
      <c r="A2289">
        <v>2287</v>
      </c>
      <c r="B2289">
        <f t="shared" si="71"/>
        <v>458</v>
      </c>
      <c r="C2289">
        <f t="shared" si="70"/>
        <v>3</v>
      </c>
      <c r="D2289">
        <v>9026</v>
      </c>
      <c r="E2289" s="1">
        <f>IF(C2289=1,VLOOKUP(B2289,balance!$AU:$AZ,2,FALSE),IF(C2289=2,VLOOKUP(B2289,balance!$AU:$AZ,3,FALSE),IF(C2289=3,VLOOKUP(B2289,balance!$AU:$AZ,4,FALSE),IF(C2289=4,VLOOKUP(B2289,balance!$AU:$AZ,5,FALSE),IF(C2289=5,VLOOKUP(B2289-1,balance!$AU:$AZ,6,FALSE),0)))))</f>
        <v>11500</v>
      </c>
      <c r="F2289">
        <v>53</v>
      </c>
      <c r="G2289">
        <f>IF(C2289=1,VLOOKUP(FoxFire!B2289,balance!$U:$Z,2,FALSE),IF(C2289=2,VLOOKUP(B2289,balance!$U:$Z,3,FALSE),IF(C2289=3,VLOOKUP(B2289,balance!$U:$Z,4,FALSE),IF(C2289=4,VLOOKUP(B2289,balance!$U:$Z,5,FALSE),IF(C2289=5,VLOOKUP(B2289-1,balance!$U:$Z,6,FALSE),0)))))/100</f>
        <v>5.5700000000000003E-3</v>
      </c>
      <c r="H2289">
        <v>2</v>
      </c>
      <c r="I2289" s="1">
        <f>IF(C2289=1,VLOOKUP(FoxFire!B2289,balance!$AF:$AJ,2,FALSE),IF(C2289=2,VLOOKUP(B2289,balance!$AF:$AJ,3,FALSE),IF(C2289=3,VLOOKUP(B2289,balance!$AF:$AJ,4,FALSE),IF(C2289=4,VLOOKUP(B2289,balance!$AF:$AJ,5,FALSE),IF(C2289=5,VLOOKUP(B2289,balance!$AF:$AK,6,FALSE),0)))))*1000000000000</f>
        <v>3261250000000.0371</v>
      </c>
      <c r="J2289">
        <f>VLOOKUP(B2289,balance!AU:BD,10,FALSE)</f>
        <v>0</v>
      </c>
    </row>
    <row r="2290" spans="1:10" x14ac:dyDescent="0.3">
      <c r="A2290">
        <v>2288</v>
      </c>
      <c r="B2290">
        <f t="shared" si="71"/>
        <v>458</v>
      </c>
      <c r="C2290">
        <f t="shared" si="70"/>
        <v>4</v>
      </c>
      <c r="D2290">
        <v>9026</v>
      </c>
      <c r="E2290" s="1">
        <f>IF(C2290=1,VLOOKUP(B2290,balance!$AU:$AZ,2,FALSE),IF(C2290=2,VLOOKUP(B2290,balance!$AU:$AZ,3,FALSE),IF(C2290=3,VLOOKUP(B2290,balance!$AU:$AZ,4,FALSE),IF(C2290=4,VLOOKUP(B2290,balance!$AU:$AZ,5,FALSE),IF(C2290=5,VLOOKUP(B2290-1,balance!$AU:$AZ,6,FALSE),0)))))</f>
        <v>11500</v>
      </c>
      <c r="F2290">
        <v>53</v>
      </c>
      <c r="G2290">
        <f>IF(C2290=1,VLOOKUP(FoxFire!B2290,balance!$U:$Z,2,FALSE),IF(C2290=2,VLOOKUP(B2290,balance!$U:$Z,3,FALSE),IF(C2290=3,VLOOKUP(B2290,balance!$U:$Z,4,FALSE),IF(C2290=4,VLOOKUP(B2290,balance!$U:$Z,5,FALSE),IF(C2290=5,VLOOKUP(B2290-1,balance!$U:$Z,6,FALSE),0)))))/100</f>
        <v>5.5700000000000003E-3</v>
      </c>
      <c r="H2290">
        <v>2</v>
      </c>
      <c r="I2290" s="1">
        <f>IF(C2290=1,VLOOKUP(FoxFire!B2290,balance!$AF:$AJ,2,FALSE),IF(C2290=2,VLOOKUP(B2290,balance!$AF:$AJ,3,FALSE),IF(C2290=3,VLOOKUP(B2290,balance!$AF:$AJ,4,FALSE),IF(C2290=4,VLOOKUP(B2290,balance!$AF:$AJ,5,FALSE),IF(C2290=5,VLOOKUP(B2290,balance!$AF:$AK,6,FALSE),0)))))*1000000000000</f>
        <v>3261250000000.0371</v>
      </c>
      <c r="J2290">
        <f>VLOOKUP(B2290,balance!AU:BD,10,FALSE)</f>
        <v>0</v>
      </c>
    </row>
    <row r="2291" spans="1:10" x14ac:dyDescent="0.3">
      <c r="A2291">
        <v>2289</v>
      </c>
      <c r="B2291">
        <f t="shared" si="71"/>
        <v>459</v>
      </c>
      <c r="C2291">
        <f t="shared" si="70"/>
        <v>5</v>
      </c>
      <c r="D2291">
        <v>9026</v>
      </c>
      <c r="E2291" s="1">
        <f>IF(C2291=1,VLOOKUP(B2291,balance!$AU:$AZ,2,FALSE),IF(C2291=2,VLOOKUP(B2291,balance!$AU:$AZ,3,FALSE),IF(C2291=3,VLOOKUP(B2291,balance!$AU:$AZ,4,FALSE),IF(C2291=4,VLOOKUP(B2291,balance!$AU:$AZ,5,FALSE),IF(C2291=5,VLOOKUP(B2291-1,balance!$AU:$AZ,6,FALSE),0)))))</f>
        <v>230000</v>
      </c>
      <c r="F2291">
        <v>53</v>
      </c>
      <c r="G2291">
        <f>IF(C2291=1,VLOOKUP(FoxFire!B2291,balance!$U:$Z,2,FALSE),IF(C2291=2,VLOOKUP(B2291,balance!$U:$Z,3,FALSE),IF(C2291=3,VLOOKUP(B2291,balance!$U:$Z,4,FALSE),IF(C2291=4,VLOOKUP(B2291,balance!$U:$Z,5,FALSE),IF(C2291=5,VLOOKUP(B2291-1,balance!$U:$Z,6,FALSE),0)))))/100</f>
        <v>2491.7175000000002</v>
      </c>
      <c r="H2291">
        <v>2</v>
      </c>
      <c r="I2291" s="1">
        <f>IF(C2291=1,VLOOKUP(FoxFire!B2291,balance!$AF:$AJ,2,FALSE),IF(C2291=2,VLOOKUP(B2291,balance!$AF:$AJ,3,FALSE),IF(C2291=3,VLOOKUP(B2291,balance!$AF:$AJ,4,FALSE),IF(C2291=4,VLOOKUP(B2291,balance!$AF:$AJ,5,FALSE),IF(C2291=5,VLOOKUP(B2291,balance!$AF:$AK,6,FALSE),0)))))*1000000000000</f>
        <v>13050000000000.15</v>
      </c>
      <c r="J2291">
        <f>VLOOKUP(B2291,balance!AU:BD,10,FALSE)</f>
        <v>0</v>
      </c>
    </row>
    <row r="2292" spans="1:10" x14ac:dyDescent="0.3">
      <c r="A2292">
        <v>2290</v>
      </c>
      <c r="B2292">
        <f t="shared" si="71"/>
        <v>459</v>
      </c>
      <c r="C2292">
        <f t="shared" si="70"/>
        <v>1</v>
      </c>
      <c r="D2292">
        <v>9026</v>
      </c>
      <c r="E2292" s="1">
        <f>IF(C2292=1,VLOOKUP(B2292,balance!$AU:$AZ,2,FALSE),IF(C2292=2,VLOOKUP(B2292,balance!$AU:$AZ,3,FALSE),IF(C2292=3,VLOOKUP(B2292,balance!$AU:$AZ,4,FALSE),IF(C2292=4,VLOOKUP(B2292,balance!$AU:$AZ,5,FALSE),IF(C2292=5,VLOOKUP(B2292-1,balance!$AU:$AZ,6,FALSE),0)))))</f>
        <v>11500</v>
      </c>
      <c r="F2292">
        <v>53</v>
      </c>
      <c r="G2292">
        <f>IF(C2292=1,VLOOKUP(FoxFire!B2292,balance!$U:$Z,2,FALSE),IF(C2292=2,VLOOKUP(B2292,balance!$U:$Z,3,FALSE),IF(C2292=3,VLOOKUP(B2292,balance!$U:$Z,4,FALSE),IF(C2292=4,VLOOKUP(B2292,balance!$U:$Z,5,FALSE),IF(C2292=5,VLOOKUP(B2292-1,balance!$U:$Z,6,FALSE),0)))))/100</f>
        <v>5.5800000000000008E-3</v>
      </c>
      <c r="H2292">
        <v>2</v>
      </c>
      <c r="I2292" s="1">
        <f>IF(C2292=1,VLOOKUP(FoxFire!B2292,balance!$AF:$AJ,2,FALSE),IF(C2292=2,VLOOKUP(B2292,balance!$AF:$AJ,3,FALSE),IF(C2292=3,VLOOKUP(B2292,balance!$AF:$AJ,4,FALSE),IF(C2292=4,VLOOKUP(B2292,balance!$AF:$AJ,5,FALSE),IF(C2292=5,VLOOKUP(B2292,balance!$AF:$AK,6,FALSE),0)))))*1000000000000</f>
        <v>3262500000000.0376</v>
      </c>
      <c r="J2292">
        <f>VLOOKUP(B2292,balance!AU:BD,10,FALSE)</f>
        <v>0</v>
      </c>
    </row>
    <row r="2293" spans="1:10" x14ac:dyDescent="0.3">
      <c r="A2293">
        <v>2291</v>
      </c>
      <c r="B2293">
        <f t="shared" si="71"/>
        <v>459</v>
      </c>
      <c r="C2293">
        <f t="shared" si="70"/>
        <v>2</v>
      </c>
      <c r="D2293">
        <v>9026</v>
      </c>
      <c r="E2293" s="1">
        <f>IF(C2293=1,VLOOKUP(B2293,balance!$AU:$AZ,2,FALSE),IF(C2293=2,VLOOKUP(B2293,balance!$AU:$AZ,3,FALSE),IF(C2293=3,VLOOKUP(B2293,balance!$AU:$AZ,4,FALSE),IF(C2293=4,VLOOKUP(B2293,balance!$AU:$AZ,5,FALSE),IF(C2293=5,VLOOKUP(B2293-1,balance!$AU:$AZ,6,FALSE),0)))))</f>
        <v>11500</v>
      </c>
      <c r="F2293">
        <v>53</v>
      </c>
      <c r="G2293">
        <f>IF(C2293=1,VLOOKUP(FoxFire!B2293,balance!$U:$Z,2,FALSE),IF(C2293=2,VLOOKUP(B2293,balance!$U:$Z,3,FALSE),IF(C2293=3,VLOOKUP(B2293,balance!$U:$Z,4,FALSE),IF(C2293=4,VLOOKUP(B2293,balance!$U:$Z,5,FALSE),IF(C2293=5,VLOOKUP(B2293-1,balance!$U:$Z,6,FALSE),0)))))/100</f>
        <v>5.5800000000000008E-3</v>
      </c>
      <c r="H2293">
        <v>2</v>
      </c>
      <c r="I2293" s="1">
        <f>IF(C2293=1,VLOOKUP(FoxFire!B2293,balance!$AF:$AJ,2,FALSE),IF(C2293=2,VLOOKUP(B2293,balance!$AF:$AJ,3,FALSE),IF(C2293=3,VLOOKUP(B2293,balance!$AF:$AJ,4,FALSE),IF(C2293=4,VLOOKUP(B2293,balance!$AF:$AJ,5,FALSE),IF(C2293=5,VLOOKUP(B2293,balance!$AF:$AK,6,FALSE),0)))))*1000000000000</f>
        <v>3262500000000.0376</v>
      </c>
      <c r="J2293">
        <f>VLOOKUP(B2293,balance!AU:BD,10,FALSE)</f>
        <v>0</v>
      </c>
    </row>
    <row r="2294" spans="1:10" x14ac:dyDescent="0.3">
      <c r="A2294">
        <v>2292</v>
      </c>
      <c r="B2294">
        <f t="shared" si="71"/>
        <v>459</v>
      </c>
      <c r="C2294">
        <f t="shared" si="70"/>
        <v>3</v>
      </c>
      <c r="D2294">
        <v>9026</v>
      </c>
      <c r="E2294" s="1">
        <f>IF(C2294=1,VLOOKUP(B2294,balance!$AU:$AZ,2,FALSE),IF(C2294=2,VLOOKUP(B2294,balance!$AU:$AZ,3,FALSE),IF(C2294=3,VLOOKUP(B2294,balance!$AU:$AZ,4,FALSE),IF(C2294=4,VLOOKUP(B2294,balance!$AU:$AZ,5,FALSE),IF(C2294=5,VLOOKUP(B2294-1,balance!$AU:$AZ,6,FALSE),0)))))</f>
        <v>11500</v>
      </c>
      <c r="F2294">
        <v>53</v>
      </c>
      <c r="G2294">
        <f>IF(C2294=1,VLOOKUP(FoxFire!B2294,balance!$U:$Z,2,FALSE),IF(C2294=2,VLOOKUP(B2294,balance!$U:$Z,3,FALSE),IF(C2294=3,VLOOKUP(B2294,balance!$U:$Z,4,FALSE),IF(C2294=4,VLOOKUP(B2294,balance!$U:$Z,5,FALSE),IF(C2294=5,VLOOKUP(B2294-1,balance!$U:$Z,6,FALSE),0)))))/100</f>
        <v>5.5800000000000008E-3</v>
      </c>
      <c r="H2294">
        <v>2</v>
      </c>
      <c r="I2294" s="1">
        <f>IF(C2294=1,VLOOKUP(FoxFire!B2294,balance!$AF:$AJ,2,FALSE),IF(C2294=2,VLOOKUP(B2294,balance!$AF:$AJ,3,FALSE),IF(C2294=3,VLOOKUP(B2294,balance!$AF:$AJ,4,FALSE),IF(C2294=4,VLOOKUP(B2294,balance!$AF:$AJ,5,FALSE),IF(C2294=5,VLOOKUP(B2294,balance!$AF:$AK,6,FALSE),0)))))*1000000000000</f>
        <v>3262500000000.0376</v>
      </c>
      <c r="J2294">
        <f>VLOOKUP(B2294,balance!AU:BD,10,FALSE)</f>
        <v>0</v>
      </c>
    </row>
    <row r="2295" spans="1:10" x14ac:dyDescent="0.3">
      <c r="A2295">
        <v>2293</v>
      </c>
      <c r="B2295">
        <f t="shared" si="71"/>
        <v>459</v>
      </c>
      <c r="C2295">
        <f t="shared" si="70"/>
        <v>4</v>
      </c>
      <c r="D2295">
        <v>9026</v>
      </c>
      <c r="E2295" s="1">
        <f>IF(C2295=1,VLOOKUP(B2295,balance!$AU:$AZ,2,FALSE),IF(C2295=2,VLOOKUP(B2295,balance!$AU:$AZ,3,FALSE),IF(C2295=3,VLOOKUP(B2295,balance!$AU:$AZ,4,FALSE),IF(C2295=4,VLOOKUP(B2295,balance!$AU:$AZ,5,FALSE),IF(C2295=5,VLOOKUP(B2295-1,balance!$AU:$AZ,6,FALSE),0)))))</f>
        <v>11500</v>
      </c>
      <c r="F2295">
        <v>53</v>
      </c>
      <c r="G2295">
        <f>IF(C2295=1,VLOOKUP(FoxFire!B2295,balance!$U:$Z,2,FALSE),IF(C2295=2,VLOOKUP(B2295,balance!$U:$Z,3,FALSE),IF(C2295=3,VLOOKUP(B2295,balance!$U:$Z,4,FALSE),IF(C2295=4,VLOOKUP(B2295,balance!$U:$Z,5,FALSE),IF(C2295=5,VLOOKUP(B2295-1,balance!$U:$Z,6,FALSE),0)))))/100</f>
        <v>5.5800000000000008E-3</v>
      </c>
      <c r="H2295">
        <v>2</v>
      </c>
      <c r="I2295" s="1">
        <f>IF(C2295=1,VLOOKUP(FoxFire!B2295,balance!$AF:$AJ,2,FALSE),IF(C2295=2,VLOOKUP(B2295,balance!$AF:$AJ,3,FALSE),IF(C2295=3,VLOOKUP(B2295,balance!$AF:$AJ,4,FALSE),IF(C2295=4,VLOOKUP(B2295,balance!$AF:$AJ,5,FALSE),IF(C2295=5,VLOOKUP(B2295,balance!$AF:$AK,6,FALSE),0)))))*1000000000000</f>
        <v>3262500000000.0376</v>
      </c>
      <c r="J2295">
        <f>VLOOKUP(B2295,balance!AU:BD,10,FALSE)</f>
        <v>0</v>
      </c>
    </row>
    <row r="2296" spans="1:10" x14ac:dyDescent="0.3">
      <c r="A2296">
        <v>2294</v>
      </c>
      <c r="B2296">
        <f t="shared" si="71"/>
        <v>460</v>
      </c>
      <c r="C2296">
        <f t="shared" si="70"/>
        <v>5</v>
      </c>
      <c r="D2296">
        <v>9026</v>
      </c>
      <c r="E2296" s="1">
        <f>IF(C2296=1,VLOOKUP(B2296,balance!$AU:$AZ,2,FALSE),IF(C2296=2,VLOOKUP(B2296,balance!$AU:$AZ,3,FALSE),IF(C2296=3,VLOOKUP(B2296,balance!$AU:$AZ,4,FALSE),IF(C2296=4,VLOOKUP(B2296,balance!$AU:$AZ,5,FALSE),IF(C2296=5,VLOOKUP(B2296-1,balance!$AU:$AZ,6,FALSE),0)))))</f>
        <v>230000</v>
      </c>
      <c r="F2296">
        <v>53</v>
      </c>
      <c r="G2296">
        <f>IF(C2296=1,VLOOKUP(FoxFire!B2296,balance!$U:$Z,2,FALSE),IF(C2296=2,VLOOKUP(B2296,balance!$U:$Z,3,FALSE),IF(C2296=3,VLOOKUP(B2296,balance!$U:$Z,4,FALSE),IF(C2296=4,VLOOKUP(B2296,balance!$U:$Z,5,FALSE),IF(C2296=5,VLOOKUP(B2296-1,balance!$U:$Z,6,FALSE),0)))))/100</f>
        <v>2498.6871000000001</v>
      </c>
      <c r="H2296">
        <v>2</v>
      </c>
      <c r="I2296" s="1">
        <f>IF(C2296=1,VLOOKUP(FoxFire!B2296,balance!$AF:$AJ,2,FALSE),IF(C2296=2,VLOOKUP(B2296,balance!$AF:$AJ,3,FALSE),IF(C2296=3,VLOOKUP(B2296,balance!$AF:$AJ,4,FALSE),IF(C2296=4,VLOOKUP(B2296,balance!$AF:$AJ,5,FALSE),IF(C2296=5,VLOOKUP(B2296,balance!$AF:$AK,6,FALSE),0)))))*1000000000000</f>
        <v>13055000000000.15</v>
      </c>
      <c r="J2296">
        <f>VLOOKUP(B2296,balance!AU:BD,10,FALSE)</f>
        <v>0</v>
      </c>
    </row>
    <row r="2297" spans="1:10" x14ac:dyDescent="0.3">
      <c r="A2297">
        <v>2295</v>
      </c>
      <c r="B2297">
        <f t="shared" si="71"/>
        <v>460</v>
      </c>
      <c r="C2297">
        <f t="shared" si="70"/>
        <v>1</v>
      </c>
      <c r="D2297">
        <v>9026</v>
      </c>
      <c r="E2297" s="1">
        <f>IF(C2297=1,VLOOKUP(B2297,balance!$AU:$AZ,2,FALSE),IF(C2297=2,VLOOKUP(B2297,balance!$AU:$AZ,3,FALSE),IF(C2297=3,VLOOKUP(B2297,balance!$AU:$AZ,4,FALSE),IF(C2297=4,VLOOKUP(B2297,balance!$AU:$AZ,5,FALSE),IF(C2297=5,VLOOKUP(B2297-1,balance!$AU:$AZ,6,FALSE),0)))))</f>
        <v>11500</v>
      </c>
      <c r="F2297">
        <v>53</v>
      </c>
      <c r="G2297">
        <f>IF(C2297=1,VLOOKUP(FoxFire!B2297,balance!$U:$Z,2,FALSE),IF(C2297=2,VLOOKUP(B2297,balance!$U:$Z,3,FALSE),IF(C2297=3,VLOOKUP(B2297,balance!$U:$Z,4,FALSE),IF(C2297=4,VLOOKUP(B2297,balance!$U:$Z,5,FALSE),IF(C2297=5,VLOOKUP(B2297-1,balance!$U:$Z,6,FALSE),0)))))/100</f>
        <v>5.5900000000000004E-3</v>
      </c>
      <c r="H2297">
        <v>2</v>
      </c>
      <c r="I2297" s="1">
        <f>IF(C2297=1,VLOOKUP(FoxFire!B2297,balance!$AF:$AJ,2,FALSE),IF(C2297=2,VLOOKUP(B2297,balance!$AF:$AJ,3,FALSE),IF(C2297=3,VLOOKUP(B2297,balance!$AF:$AJ,4,FALSE),IF(C2297=4,VLOOKUP(B2297,balance!$AF:$AJ,5,FALSE),IF(C2297=5,VLOOKUP(B2297,balance!$AF:$AK,6,FALSE),0)))))*1000000000000</f>
        <v>3263750000000.0376</v>
      </c>
      <c r="J2297">
        <f>VLOOKUP(B2297,balance!AU:BD,10,FALSE)</f>
        <v>0</v>
      </c>
    </row>
    <row r="2298" spans="1:10" x14ac:dyDescent="0.3">
      <c r="A2298">
        <v>2296</v>
      </c>
      <c r="B2298">
        <f t="shared" si="71"/>
        <v>460</v>
      </c>
      <c r="C2298">
        <f t="shared" si="70"/>
        <v>2</v>
      </c>
      <c r="D2298">
        <v>9026</v>
      </c>
      <c r="E2298" s="1">
        <f>IF(C2298=1,VLOOKUP(B2298,balance!$AU:$AZ,2,FALSE),IF(C2298=2,VLOOKUP(B2298,balance!$AU:$AZ,3,FALSE),IF(C2298=3,VLOOKUP(B2298,balance!$AU:$AZ,4,FALSE),IF(C2298=4,VLOOKUP(B2298,balance!$AU:$AZ,5,FALSE),IF(C2298=5,VLOOKUP(B2298-1,balance!$AU:$AZ,6,FALSE),0)))))</f>
        <v>11500</v>
      </c>
      <c r="F2298">
        <v>53</v>
      </c>
      <c r="G2298">
        <f>IF(C2298=1,VLOOKUP(FoxFire!B2298,balance!$U:$Z,2,FALSE),IF(C2298=2,VLOOKUP(B2298,balance!$U:$Z,3,FALSE),IF(C2298=3,VLOOKUP(B2298,balance!$U:$Z,4,FALSE),IF(C2298=4,VLOOKUP(B2298,balance!$U:$Z,5,FALSE),IF(C2298=5,VLOOKUP(B2298-1,balance!$U:$Z,6,FALSE),0)))))/100</f>
        <v>5.5900000000000004E-3</v>
      </c>
      <c r="H2298">
        <v>2</v>
      </c>
      <c r="I2298" s="1">
        <f>IF(C2298=1,VLOOKUP(FoxFire!B2298,balance!$AF:$AJ,2,FALSE),IF(C2298=2,VLOOKUP(B2298,balance!$AF:$AJ,3,FALSE),IF(C2298=3,VLOOKUP(B2298,balance!$AF:$AJ,4,FALSE),IF(C2298=4,VLOOKUP(B2298,balance!$AF:$AJ,5,FALSE),IF(C2298=5,VLOOKUP(B2298,balance!$AF:$AK,6,FALSE),0)))))*1000000000000</f>
        <v>3263750000000.0376</v>
      </c>
      <c r="J2298">
        <f>VLOOKUP(B2298,balance!AU:BD,10,FALSE)</f>
        <v>0</v>
      </c>
    </row>
    <row r="2299" spans="1:10" x14ac:dyDescent="0.3">
      <c r="A2299">
        <v>2297</v>
      </c>
      <c r="B2299">
        <f t="shared" si="71"/>
        <v>460</v>
      </c>
      <c r="C2299">
        <f t="shared" si="70"/>
        <v>3</v>
      </c>
      <c r="D2299">
        <v>9026</v>
      </c>
      <c r="E2299" s="1">
        <f>IF(C2299=1,VLOOKUP(B2299,balance!$AU:$AZ,2,FALSE),IF(C2299=2,VLOOKUP(B2299,balance!$AU:$AZ,3,FALSE),IF(C2299=3,VLOOKUP(B2299,balance!$AU:$AZ,4,FALSE),IF(C2299=4,VLOOKUP(B2299,balance!$AU:$AZ,5,FALSE),IF(C2299=5,VLOOKUP(B2299-1,balance!$AU:$AZ,6,FALSE),0)))))</f>
        <v>11500</v>
      </c>
      <c r="F2299">
        <v>53</v>
      </c>
      <c r="G2299">
        <f>IF(C2299=1,VLOOKUP(FoxFire!B2299,balance!$U:$Z,2,FALSE),IF(C2299=2,VLOOKUP(B2299,balance!$U:$Z,3,FALSE),IF(C2299=3,VLOOKUP(B2299,balance!$U:$Z,4,FALSE),IF(C2299=4,VLOOKUP(B2299,balance!$U:$Z,5,FALSE),IF(C2299=5,VLOOKUP(B2299-1,balance!$U:$Z,6,FALSE),0)))))/100</f>
        <v>5.5900000000000004E-3</v>
      </c>
      <c r="H2299">
        <v>2</v>
      </c>
      <c r="I2299" s="1">
        <f>IF(C2299=1,VLOOKUP(FoxFire!B2299,balance!$AF:$AJ,2,FALSE),IF(C2299=2,VLOOKUP(B2299,balance!$AF:$AJ,3,FALSE),IF(C2299=3,VLOOKUP(B2299,balance!$AF:$AJ,4,FALSE),IF(C2299=4,VLOOKUP(B2299,balance!$AF:$AJ,5,FALSE),IF(C2299=5,VLOOKUP(B2299,balance!$AF:$AK,6,FALSE),0)))))*1000000000000</f>
        <v>3263750000000.0376</v>
      </c>
      <c r="J2299">
        <f>VLOOKUP(B2299,balance!AU:BD,10,FALSE)</f>
        <v>0</v>
      </c>
    </row>
    <row r="2300" spans="1:10" x14ac:dyDescent="0.3">
      <c r="A2300">
        <v>2298</v>
      </c>
      <c r="B2300">
        <f t="shared" si="71"/>
        <v>460</v>
      </c>
      <c r="C2300">
        <f t="shared" si="70"/>
        <v>4</v>
      </c>
      <c r="D2300">
        <v>9026</v>
      </c>
      <c r="E2300" s="1">
        <f>IF(C2300=1,VLOOKUP(B2300,balance!$AU:$AZ,2,FALSE),IF(C2300=2,VLOOKUP(B2300,balance!$AU:$AZ,3,FALSE),IF(C2300=3,VLOOKUP(B2300,balance!$AU:$AZ,4,FALSE),IF(C2300=4,VLOOKUP(B2300,balance!$AU:$AZ,5,FALSE),IF(C2300=5,VLOOKUP(B2300-1,balance!$AU:$AZ,6,FALSE),0)))))</f>
        <v>11500</v>
      </c>
      <c r="F2300">
        <v>53</v>
      </c>
      <c r="G2300">
        <f>IF(C2300=1,VLOOKUP(FoxFire!B2300,balance!$U:$Z,2,FALSE),IF(C2300=2,VLOOKUP(B2300,balance!$U:$Z,3,FALSE),IF(C2300=3,VLOOKUP(B2300,balance!$U:$Z,4,FALSE),IF(C2300=4,VLOOKUP(B2300,balance!$U:$Z,5,FALSE),IF(C2300=5,VLOOKUP(B2300-1,balance!$U:$Z,6,FALSE),0)))))/100</f>
        <v>5.5900000000000004E-3</v>
      </c>
      <c r="H2300">
        <v>2</v>
      </c>
      <c r="I2300" s="1">
        <f>IF(C2300=1,VLOOKUP(FoxFire!B2300,balance!$AF:$AJ,2,FALSE),IF(C2300=2,VLOOKUP(B2300,balance!$AF:$AJ,3,FALSE),IF(C2300=3,VLOOKUP(B2300,balance!$AF:$AJ,4,FALSE),IF(C2300=4,VLOOKUP(B2300,balance!$AF:$AJ,5,FALSE),IF(C2300=5,VLOOKUP(B2300,balance!$AF:$AK,6,FALSE),0)))))*1000000000000</f>
        <v>3263750000000.0376</v>
      </c>
      <c r="J2300">
        <f>VLOOKUP(B2300,balance!AU:BD,10,FALSE)</f>
        <v>0</v>
      </c>
    </row>
    <row r="2301" spans="1:10" x14ac:dyDescent="0.3">
      <c r="A2301">
        <v>2299</v>
      </c>
      <c r="B2301">
        <f t="shared" si="71"/>
        <v>461</v>
      </c>
      <c r="C2301">
        <f t="shared" si="70"/>
        <v>5</v>
      </c>
      <c r="D2301">
        <v>9026</v>
      </c>
      <c r="E2301" s="1">
        <f>IF(C2301=1,VLOOKUP(B2301,balance!$AU:$AZ,2,FALSE),IF(C2301=2,VLOOKUP(B2301,balance!$AU:$AZ,3,FALSE),IF(C2301=3,VLOOKUP(B2301,balance!$AU:$AZ,4,FALSE),IF(C2301=4,VLOOKUP(B2301,balance!$AU:$AZ,5,FALSE),IF(C2301=5,VLOOKUP(B2301-1,balance!$AU:$AZ,6,FALSE),0)))))</f>
        <v>230000</v>
      </c>
      <c r="F2301">
        <v>53</v>
      </c>
      <c r="G2301">
        <f>IF(C2301=1,VLOOKUP(FoxFire!B2301,balance!$U:$Z,2,FALSE),IF(C2301=2,VLOOKUP(B2301,balance!$U:$Z,3,FALSE),IF(C2301=3,VLOOKUP(B2301,balance!$U:$Z,4,FALSE),IF(C2301=4,VLOOKUP(B2301,balance!$U:$Z,5,FALSE),IF(C2301=5,VLOOKUP(B2301-1,balance!$U:$Z,6,FALSE),0)))))/100</f>
        <v>2505.6682000000001</v>
      </c>
      <c r="H2301">
        <v>2</v>
      </c>
      <c r="I2301" s="1">
        <f>IF(C2301=1,VLOOKUP(FoxFire!B2301,balance!$AF:$AJ,2,FALSE),IF(C2301=2,VLOOKUP(B2301,balance!$AF:$AJ,3,FALSE),IF(C2301=3,VLOOKUP(B2301,balance!$AF:$AJ,4,FALSE),IF(C2301=4,VLOOKUP(B2301,balance!$AF:$AJ,5,FALSE),IF(C2301=5,VLOOKUP(B2301,balance!$AF:$AK,6,FALSE),0)))))*1000000000000</f>
        <v>13060000000000.1</v>
      </c>
      <c r="J2301">
        <f>VLOOKUP(B2301,balance!AU:BD,10,FALSE)</f>
        <v>0</v>
      </c>
    </row>
    <row r="2302" spans="1:10" x14ac:dyDescent="0.3">
      <c r="A2302">
        <v>2300</v>
      </c>
      <c r="B2302">
        <f t="shared" si="71"/>
        <v>461</v>
      </c>
      <c r="C2302">
        <f t="shared" si="70"/>
        <v>1</v>
      </c>
      <c r="D2302">
        <v>9026</v>
      </c>
      <c r="E2302" s="1">
        <f>IF(C2302=1,VLOOKUP(B2302,balance!$AU:$AZ,2,FALSE),IF(C2302=2,VLOOKUP(B2302,balance!$AU:$AZ,3,FALSE),IF(C2302=3,VLOOKUP(B2302,balance!$AU:$AZ,4,FALSE),IF(C2302=4,VLOOKUP(B2302,balance!$AU:$AZ,5,FALSE),IF(C2302=5,VLOOKUP(B2302-1,balance!$AU:$AZ,6,FALSE),0)))))</f>
        <v>11500</v>
      </c>
      <c r="F2302">
        <v>53</v>
      </c>
      <c r="G2302">
        <f>IF(C2302=1,VLOOKUP(FoxFire!B2302,balance!$U:$Z,2,FALSE),IF(C2302=2,VLOOKUP(B2302,balance!$U:$Z,3,FALSE),IF(C2302=3,VLOOKUP(B2302,balance!$U:$Z,4,FALSE),IF(C2302=4,VLOOKUP(B2302,balance!$U:$Z,5,FALSE),IF(C2302=5,VLOOKUP(B2302-1,balance!$U:$Z,6,FALSE),0)))))/100</f>
        <v>5.6000000000000008E-3</v>
      </c>
      <c r="H2302">
        <v>2</v>
      </c>
      <c r="I2302" s="1">
        <f>IF(C2302=1,VLOOKUP(FoxFire!B2302,balance!$AF:$AJ,2,FALSE),IF(C2302=2,VLOOKUP(B2302,balance!$AF:$AJ,3,FALSE),IF(C2302=3,VLOOKUP(B2302,balance!$AF:$AJ,4,FALSE),IF(C2302=4,VLOOKUP(B2302,balance!$AF:$AJ,5,FALSE),IF(C2302=5,VLOOKUP(B2302,balance!$AF:$AK,6,FALSE),0)))))*1000000000000</f>
        <v>3265000000000.0249</v>
      </c>
      <c r="J2302">
        <f>VLOOKUP(B2302,balance!AU:BD,10,FALSE)</f>
        <v>0</v>
      </c>
    </row>
    <row r="2303" spans="1:10" x14ac:dyDescent="0.3">
      <c r="A2303">
        <v>2301</v>
      </c>
      <c r="B2303">
        <f t="shared" si="71"/>
        <v>461</v>
      </c>
      <c r="C2303">
        <f t="shared" si="70"/>
        <v>2</v>
      </c>
      <c r="D2303">
        <v>9026</v>
      </c>
      <c r="E2303" s="1">
        <f>IF(C2303=1,VLOOKUP(B2303,balance!$AU:$AZ,2,FALSE),IF(C2303=2,VLOOKUP(B2303,balance!$AU:$AZ,3,FALSE),IF(C2303=3,VLOOKUP(B2303,balance!$AU:$AZ,4,FALSE),IF(C2303=4,VLOOKUP(B2303,balance!$AU:$AZ,5,FALSE),IF(C2303=5,VLOOKUP(B2303-1,balance!$AU:$AZ,6,FALSE),0)))))</f>
        <v>11500</v>
      </c>
      <c r="F2303">
        <v>53</v>
      </c>
      <c r="G2303">
        <f>IF(C2303=1,VLOOKUP(FoxFire!B2303,balance!$U:$Z,2,FALSE),IF(C2303=2,VLOOKUP(B2303,balance!$U:$Z,3,FALSE),IF(C2303=3,VLOOKUP(B2303,balance!$U:$Z,4,FALSE),IF(C2303=4,VLOOKUP(B2303,balance!$U:$Z,5,FALSE),IF(C2303=5,VLOOKUP(B2303-1,balance!$U:$Z,6,FALSE),0)))))/100</f>
        <v>5.6000000000000008E-3</v>
      </c>
      <c r="H2303">
        <v>2</v>
      </c>
      <c r="I2303" s="1">
        <f>IF(C2303=1,VLOOKUP(FoxFire!B2303,balance!$AF:$AJ,2,FALSE),IF(C2303=2,VLOOKUP(B2303,balance!$AF:$AJ,3,FALSE),IF(C2303=3,VLOOKUP(B2303,balance!$AF:$AJ,4,FALSE),IF(C2303=4,VLOOKUP(B2303,balance!$AF:$AJ,5,FALSE),IF(C2303=5,VLOOKUP(B2303,balance!$AF:$AK,6,FALSE),0)))))*1000000000000</f>
        <v>3265000000000.0249</v>
      </c>
      <c r="J2303">
        <f>VLOOKUP(B2303,balance!AU:BD,10,FALSE)</f>
        <v>0</v>
      </c>
    </row>
    <row r="2304" spans="1:10" x14ac:dyDescent="0.3">
      <c r="A2304">
        <v>2302</v>
      </c>
      <c r="B2304">
        <f t="shared" si="71"/>
        <v>461</v>
      </c>
      <c r="C2304">
        <f t="shared" si="70"/>
        <v>3</v>
      </c>
      <c r="D2304">
        <v>9026</v>
      </c>
      <c r="E2304" s="1">
        <f>IF(C2304=1,VLOOKUP(B2304,balance!$AU:$AZ,2,FALSE),IF(C2304=2,VLOOKUP(B2304,balance!$AU:$AZ,3,FALSE),IF(C2304=3,VLOOKUP(B2304,balance!$AU:$AZ,4,FALSE),IF(C2304=4,VLOOKUP(B2304,balance!$AU:$AZ,5,FALSE),IF(C2304=5,VLOOKUP(B2304-1,balance!$AU:$AZ,6,FALSE),0)))))</f>
        <v>11500</v>
      </c>
      <c r="F2304">
        <v>53</v>
      </c>
      <c r="G2304">
        <f>IF(C2304=1,VLOOKUP(FoxFire!B2304,balance!$U:$Z,2,FALSE),IF(C2304=2,VLOOKUP(B2304,balance!$U:$Z,3,FALSE),IF(C2304=3,VLOOKUP(B2304,balance!$U:$Z,4,FALSE),IF(C2304=4,VLOOKUP(B2304,balance!$U:$Z,5,FALSE),IF(C2304=5,VLOOKUP(B2304-1,balance!$U:$Z,6,FALSE),0)))))/100</f>
        <v>5.6000000000000008E-3</v>
      </c>
      <c r="H2304">
        <v>2</v>
      </c>
      <c r="I2304" s="1">
        <f>IF(C2304=1,VLOOKUP(FoxFire!B2304,balance!$AF:$AJ,2,FALSE),IF(C2304=2,VLOOKUP(B2304,balance!$AF:$AJ,3,FALSE),IF(C2304=3,VLOOKUP(B2304,balance!$AF:$AJ,4,FALSE),IF(C2304=4,VLOOKUP(B2304,balance!$AF:$AJ,5,FALSE),IF(C2304=5,VLOOKUP(B2304,balance!$AF:$AK,6,FALSE),0)))))*1000000000000</f>
        <v>3265000000000.0249</v>
      </c>
      <c r="J2304">
        <f>VLOOKUP(B2304,balance!AU:BD,10,FALSE)</f>
        <v>0</v>
      </c>
    </row>
    <row r="2305" spans="1:10" x14ac:dyDescent="0.3">
      <c r="A2305">
        <v>2303</v>
      </c>
      <c r="B2305">
        <f t="shared" si="71"/>
        <v>461</v>
      </c>
      <c r="C2305">
        <f t="shared" si="70"/>
        <v>4</v>
      </c>
      <c r="D2305">
        <v>9026</v>
      </c>
      <c r="E2305" s="1">
        <f>IF(C2305=1,VLOOKUP(B2305,balance!$AU:$AZ,2,FALSE),IF(C2305=2,VLOOKUP(B2305,balance!$AU:$AZ,3,FALSE),IF(C2305=3,VLOOKUP(B2305,balance!$AU:$AZ,4,FALSE),IF(C2305=4,VLOOKUP(B2305,balance!$AU:$AZ,5,FALSE),IF(C2305=5,VLOOKUP(B2305-1,balance!$AU:$AZ,6,FALSE),0)))))</f>
        <v>11500</v>
      </c>
      <c r="F2305">
        <v>53</v>
      </c>
      <c r="G2305">
        <f>IF(C2305=1,VLOOKUP(FoxFire!B2305,balance!$U:$Z,2,FALSE),IF(C2305=2,VLOOKUP(B2305,balance!$U:$Z,3,FALSE),IF(C2305=3,VLOOKUP(B2305,balance!$U:$Z,4,FALSE),IF(C2305=4,VLOOKUP(B2305,balance!$U:$Z,5,FALSE),IF(C2305=5,VLOOKUP(B2305-1,balance!$U:$Z,6,FALSE),0)))))/100</f>
        <v>5.6000000000000008E-3</v>
      </c>
      <c r="H2305">
        <v>2</v>
      </c>
      <c r="I2305" s="1">
        <f>IF(C2305=1,VLOOKUP(FoxFire!B2305,balance!$AF:$AJ,2,FALSE),IF(C2305=2,VLOOKUP(B2305,balance!$AF:$AJ,3,FALSE),IF(C2305=3,VLOOKUP(B2305,balance!$AF:$AJ,4,FALSE),IF(C2305=4,VLOOKUP(B2305,balance!$AF:$AJ,5,FALSE),IF(C2305=5,VLOOKUP(B2305,balance!$AF:$AK,6,FALSE),0)))))*1000000000000</f>
        <v>3265000000000.0249</v>
      </c>
      <c r="J2305">
        <f>VLOOKUP(B2305,balance!AU:BD,10,FALSE)</f>
        <v>0</v>
      </c>
    </row>
    <row r="2306" spans="1:10" x14ac:dyDescent="0.3">
      <c r="A2306">
        <v>2304</v>
      </c>
      <c r="B2306">
        <f t="shared" si="71"/>
        <v>462</v>
      </c>
      <c r="C2306">
        <f t="shared" si="70"/>
        <v>5</v>
      </c>
      <c r="D2306">
        <v>9026</v>
      </c>
      <c r="E2306" s="1">
        <f>IF(C2306=1,VLOOKUP(B2306,balance!$AU:$AZ,2,FALSE),IF(C2306=2,VLOOKUP(B2306,balance!$AU:$AZ,3,FALSE),IF(C2306=3,VLOOKUP(B2306,balance!$AU:$AZ,4,FALSE),IF(C2306=4,VLOOKUP(B2306,balance!$AU:$AZ,5,FALSE),IF(C2306=5,VLOOKUP(B2306-1,balance!$AU:$AZ,6,FALSE),0)))))</f>
        <v>230000</v>
      </c>
      <c r="F2306">
        <v>53</v>
      </c>
      <c r="G2306">
        <f>IF(C2306=1,VLOOKUP(FoxFire!B2306,balance!$U:$Z,2,FALSE),IF(C2306=2,VLOOKUP(B2306,balance!$U:$Z,3,FALSE),IF(C2306=3,VLOOKUP(B2306,balance!$U:$Z,4,FALSE),IF(C2306=4,VLOOKUP(B2306,balance!$U:$Z,5,FALSE),IF(C2306=5,VLOOKUP(B2306-1,balance!$U:$Z,6,FALSE),0)))))/100</f>
        <v>2512.6608000000001</v>
      </c>
      <c r="H2306">
        <v>2</v>
      </c>
      <c r="I2306" s="1">
        <f>IF(C2306=1,VLOOKUP(FoxFire!B2306,balance!$AF:$AJ,2,FALSE),IF(C2306=2,VLOOKUP(B2306,balance!$AF:$AJ,3,FALSE),IF(C2306=3,VLOOKUP(B2306,balance!$AF:$AJ,4,FALSE),IF(C2306=4,VLOOKUP(B2306,balance!$AF:$AJ,5,FALSE),IF(C2306=5,VLOOKUP(B2306,balance!$AF:$AK,6,FALSE),0)))))*1000000000000</f>
        <v>13065000000000.102</v>
      </c>
      <c r="J2306">
        <f>VLOOKUP(B2306,balance!AU:BD,10,FALSE)</f>
        <v>0</v>
      </c>
    </row>
    <row r="2307" spans="1:10" x14ac:dyDescent="0.3">
      <c r="A2307">
        <v>2305</v>
      </c>
      <c r="B2307">
        <f t="shared" si="71"/>
        <v>462</v>
      </c>
      <c r="C2307">
        <f t="shared" si="70"/>
        <v>1</v>
      </c>
      <c r="D2307">
        <v>9026</v>
      </c>
      <c r="E2307" s="1">
        <f>IF(C2307=1,VLOOKUP(B2307,balance!$AU:$AZ,2,FALSE),IF(C2307=2,VLOOKUP(B2307,balance!$AU:$AZ,3,FALSE),IF(C2307=3,VLOOKUP(B2307,balance!$AU:$AZ,4,FALSE),IF(C2307=4,VLOOKUP(B2307,balance!$AU:$AZ,5,FALSE),IF(C2307=5,VLOOKUP(B2307-1,balance!$AU:$AZ,6,FALSE),0)))))</f>
        <v>11500</v>
      </c>
      <c r="F2307">
        <v>53</v>
      </c>
      <c r="G2307">
        <f>IF(C2307=1,VLOOKUP(FoxFire!B2307,balance!$U:$Z,2,FALSE),IF(C2307=2,VLOOKUP(B2307,balance!$U:$Z,3,FALSE),IF(C2307=3,VLOOKUP(B2307,balance!$U:$Z,4,FALSE),IF(C2307=4,VLOOKUP(B2307,balance!$U:$Z,5,FALSE),IF(C2307=5,VLOOKUP(B2307-1,balance!$U:$Z,6,FALSE),0)))))/100</f>
        <v>5.6100000000000004E-3</v>
      </c>
      <c r="H2307">
        <v>2</v>
      </c>
      <c r="I2307" s="1">
        <f>IF(C2307=1,VLOOKUP(FoxFire!B2307,balance!$AF:$AJ,2,FALSE),IF(C2307=2,VLOOKUP(B2307,balance!$AF:$AJ,3,FALSE),IF(C2307=3,VLOOKUP(B2307,balance!$AF:$AJ,4,FALSE),IF(C2307=4,VLOOKUP(B2307,balance!$AF:$AJ,5,FALSE),IF(C2307=5,VLOOKUP(B2307,balance!$AF:$AK,6,FALSE),0)))))*1000000000000</f>
        <v>3266250000000.0254</v>
      </c>
      <c r="J2307">
        <f>VLOOKUP(B2307,balance!AU:BD,10,FALSE)</f>
        <v>0</v>
      </c>
    </row>
    <row r="2308" spans="1:10" x14ac:dyDescent="0.3">
      <c r="A2308">
        <v>2306</v>
      </c>
      <c r="B2308">
        <f t="shared" si="71"/>
        <v>462</v>
      </c>
      <c r="C2308">
        <f t="shared" si="70"/>
        <v>2</v>
      </c>
      <c r="D2308">
        <v>9026</v>
      </c>
      <c r="E2308" s="1">
        <f>IF(C2308=1,VLOOKUP(B2308,balance!$AU:$AZ,2,FALSE),IF(C2308=2,VLOOKUP(B2308,balance!$AU:$AZ,3,FALSE),IF(C2308=3,VLOOKUP(B2308,balance!$AU:$AZ,4,FALSE),IF(C2308=4,VLOOKUP(B2308,balance!$AU:$AZ,5,FALSE),IF(C2308=5,VLOOKUP(B2308-1,balance!$AU:$AZ,6,FALSE),0)))))</f>
        <v>11500</v>
      </c>
      <c r="F2308">
        <v>53</v>
      </c>
      <c r="G2308">
        <f>IF(C2308=1,VLOOKUP(FoxFire!B2308,balance!$U:$Z,2,FALSE),IF(C2308=2,VLOOKUP(B2308,balance!$U:$Z,3,FALSE),IF(C2308=3,VLOOKUP(B2308,balance!$U:$Z,4,FALSE),IF(C2308=4,VLOOKUP(B2308,balance!$U:$Z,5,FALSE),IF(C2308=5,VLOOKUP(B2308-1,balance!$U:$Z,6,FALSE),0)))))/100</f>
        <v>5.6100000000000004E-3</v>
      </c>
      <c r="H2308">
        <v>2</v>
      </c>
      <c r="I2308" s="1">
        <f>IF(C2308=1,VLOOKUP(FoxFire!B2308,balance!$AF:$AJ,2,FALSE),IF(C2308=2,VLOOKUP(B2308,balance!$AF:$AJ,3,FALSE),IF(C2308=3,VLOOKUP(B2308,balance!$AF:$AJ,4,FALSE),IF(C2308=4,VLOOKUP(B2308,balance!$AF:$AJ,5,FALSE),IF(C2308=5,VLOOKUP(B2308,balance!$AF:$AK,6,FALSE),0)))))*1000000000000</f>
        <v>3266250000000.0254</v>
      </c>
      <c r="J2308">
        <f>VLOOKUP(B2308,balance!AU:BD,10,FALSE)</f>
        <v>0</v>
      </c>
    </row>
    <row r="2309" spans="1:10" x14ac:dyDescent="0.3">
      <c r="A2309">
        <v>2307</v>
      </c>
      <c r="B2309">
        <f t="shared" si="71"/>
        <v>462</v>
      </c>
      <c r="C2309">
        <f t="shared" si="70"/>
        <v>3</v>
      </c>
      <c r="D2309">
        <v>9026</v>
      </c>
      <c r="E2309" s="1">
        <f>IF(C2309=1,VLOOKUP(B2309,balance!$AU:$AZ,2,FALSE),IF(C2309=2,VLOOKUP(B2309,balance!$AU:$AZ,3,FALSE),IF(C2309=3,VLOOKUP(B2309,balance!$AU:$AZ,4,FALSE),IF(C2309=4,VLOOKUP(B2309,balance!$AU:$AZ,5,FALSE),IF(C2309=5,VLOOKUP(B2309-1,balance!$AU:$AZ,6,FALSE),0)))))</f>
        <v>11500</v>
      </c>
      <c r="F2309">
        <v>53</v>
      </c>
      <c r="G2309">
        <f>IF(C2309=1,VLOOKUP(FoxFire!B2309,balance!$U:$Z,2,FALSE),IF(C2309=2,VLOOKUP(B2309,balance!$U:$Z,3,FALSE),IF(C2309=3,VLOOKUP(B2309,balance!$U:$Z,4,FALSE),IF(C2309=4,VLOOKUP(B2309,balance!$U:$Z,5,FALSE),IF(C2309=5,VLOOKUP(B2309-1,balance!$U:$Z,6,FALSE),0)))))/100</f>
        <v>5.6100000000000004E-3</v>
      </c>
      <c r="H2309">
        <v>2</v>
      </c>
      <c r="I2309" s="1">
        <f>IF(C2309=1,VLOOKUP(FoxFire!B2309,balance!$AF:$AJ,2,FALSE),IF(C2309=2,VLOOKUP(B2309,balance!$AF:$AJ,3,FALSE),IF(C2309=3,VLOOKUP(B2309,balance!$AF:$AJ,4,FALSE),IF(C2309=4,VLOOKUP(B2309,balance!$AF:$AJ,5,FALSE),IF(C2309=5,VLOOKUP(B2309,balance!$AF:$AK,6,FALSE),0)))))*1000000000000</f>
        <v>3266250000000.0254</v>
      </c>
      <c r="J2309">
        <f>VLOOKUP(B2309,balance!AU:BD,10,FALSE)</f>
        <v>0</v>
      </c>
    </row>
    <row r="2310" spans="1:10" x14ac:dyDescent="0.3">
      <c r="A2310">
        <v>2308</v>
      </c>
      <c r="B2310">
        <f t="shared" si="71"/>
        <v>462</v>
      </c>
      <c r="C2310">
        <f t="shared" si="70"/>
        <v>4</v>
      </c>
      <c r="D2310">
        <v>9026</v>
      </c>
      <c r="E2310" s="1">
        <f>IF(C2310=1,VLOOKUP(B2310,balance!$AU:$AZ,2,FALSE),IF(C2310=2,VLOOKUP(B2310,balance!$AU:$AZ,3,FALSE),IF(C2310=3,VLOOKUP(B2310,balance!$AU:$AZ,4,FALSE),IF(C2310=4,VLOOKUP(B2310,balance!$AU:$AZ,5,FALSE),IF(C2310=5,VLOOKUP(B2310-1,balance!$AU:$AZ,6,FALSE),0)))))</f>
        <v>11500</v>
      </c>
      <c r="F2310">
        <v>53</v>
      </c>
      <c r="G2310">
        <f>IF(C2310=1,VLOOKUP(FoxFire!B2310,balance!$U:$Z,2,FALSE),IF(C2310=2,VLOOKUP(B2310,balance!$U:$Z,3,FALSE),IF(C2310=3,VLOOKUP(B2310,balance!$U:$Z,4,FALSE),IF(C2310=4,VLOOKUP(B2310,balance!$U:$Z,5,FALSE),IF(C2310=5,VLOOKUP(B2310-1,balance!$U:$Z,6,FALSE),0)))))/100</f>
        <v>5.6100000000000004E-3</v>
      </c>
      <c r="H2310">
        <v>2</v>
      </c>
      <c r="I2310" s="1">
        <f>IF(C2310=1,VLOOKUP(FoxFire!B2310,balance!$AF:$AJ,2,FALSE),IF(C2310=2,VLOOKUP(B2310,balance!$AF:$AJ,3,FALSE),IF(C2310=3,VLOOKUP(B2310,balance!$AF:$AJ,4,FALSE),IF(C2310=4,VLOOKUP(B2310,balance!$AF:$AJ,5,FALSE),IF(C2310=5,VLOOKUP(B2310,balance!$AF:$AK,6,FALSE),0)))))*1000000000000</f>
        <v>3266250000000.0254</v>
      </c>
      <c r="J2310">
        <f>VLOOKUP(B2310,balance!AU:BD,10,FALSE)</f>
        <v>0</v>
      </c>
    </row>
    <row r="2311" spans="1:10" x14ac:dyDescent="0.3">
      <c r="A2311">
        <v>2309</v>
      </c>
      <c r="B2311">
        <f t="shared" si="71"/>
        <v>463</v>
      </c>
      <c r="C2311">
        <f t="shared" si="70"/>
        <v>5</v>
      </c>
      <c r="D2311">
        <v>9026</v>
      </c>
      <c r="E2311" s="1">
        <f>IF(C2311=1,VLOOKUP(B2311,balance!$AU:$AZ,2,FALSE),IF(C2311=2,VLOOKUP(B2311,balance!$AU:$AZ,3,FALSE),IF(C2311=3,VLOOKUP(B2311,balance!$AU:$AZ,4,FALSE),IF(C2311=4,VLOOKUP(B2311,balance!$AU:$AZ,5,FALSE),IF(C2311=5,VLOOKUP(B2311-1,balance!$AU:$AZ,6,FALSE),0)))))</f>
        <v>230000</v>
      </c>
      <c r="F2311">
        <v>53</v>
      </c>
      <c r="G2311">
        <f>IF(C2311=1,VLOOKUP(FoxFire!B2311,balance!$U:$Z,2,FALSE),IF(C2311=2,VLOOKUP(B2311,balance!$U:$Z,3,FALSE),IF(C2311=3,VLOOKUP(B2311,balance!$U:$Z,4,FALSE),IF(C2311=4,VLOOKUP(B2311,balance!$U:$Z,5,FALSE),IF(C2311=5,VLOOKUP(B2311-1,balance!$U:$Z,6,FALSE),0)))))/100</f>
        <v>2519.6648</v>
      </c>
      <c r="H2311">
        <v>2</v>
      </c>
      <c r="I2311" s="1">
        <f>IF(C2311=1,VLOOKUP(FoxFire!B2311,balance!$AF:$AJ,2,FALSE),IF(C2311=2,VLOOKUP(B2311,balance!$AF:$AJ,3,FALSE),IF(C2311=3,VLOOKUP(B2311,balance!$AF:$AJ,4,FALSE),IF(C2311=4,VLOOKUP(B2311,balance!$AF:$AJ,5,FALSE),IF(C2311=5,VLOOKUP(B2311,balance!$AF:$AK,6,FALSE),0)))))*1000000000000</f>
        <v>13070000000000.1</v>
      </c>
      <c r="J2311">
        <f>VLOOKUP(B2311,balance!AU:BD,10,FALSE)</f>
        <v>0</v>
      </c>
    </row>
    <row r="2312" spans="1:10" x14ac:dyDescent="0.3">
      <c r="A2312">
        <v>2310</v>
      </c>
      <c r="B2312">
        <f t="shared" si="71"/>
        <v>463</v>
      </c>
      <c r="C2312">
        <f t="shared" ref="C2312:C2375" si="72">C2307</f>
        <v>1</v>
      </c>
      <c r="D2312">
        <v>9026</v>
      </c>
      <c r="E2312" s="1">
        <f>IF(C2312=1,VLOOKUP(B2312,balance!$AU:$AZ,2,FALSE),IF(C2312=2,VLOOKUP(B2312,balance!$AU:$AZ,3,FALSE),IF(C2312=3,VLOOKUP(B2312,balance!$AU:$AZ,4,FALSE),IF(C2312=4,VLOOKUP(B2312,balance!$AU:$AZ,5,FALSE),IF(C2312=5,VLOOKUP(B2312-1,balance!$AU:$AZ,6,FALSE),0)))))</f>
        <v>11500</v>
      </c>
      <c r="F2312">
        <v>53</v>
      </c>
      <c r="G2312">
        <f>IF(C2312=1,VLOOKUP(FoxFire!B2312,balance!$U:$Z,2,FALSE),IF(C2312=2,VLOOKUP(B2312,balance!$U:$Z,3,FALSE),IF(C2312=3,VLOOKUP(B2312,balance!$U:$Z,4,FALSE),IF(C2312=4,VLOOKUP(B2312,balance!$U:$Z,5,FALSE),IF(C2312=5,VLOOKUP(B2312-1,balance!$U:$Z,6,FALSE),0)))))/100</f>
        <v>5.6200000000000009E-3</v>
      </c>
      <c r="H2312">
        <v>2</v>
      </c>
      <c r="I2312" s="1">
        <f>IF(C2312=1,VLOOKUP(FoxFire!B2312,balance!$AF:$AJ,2,FALSE),IF(C2312=2,VLOOKUP(B2312,balance!$AF:$AJ,3,FALSE),IF(C2312=3,VLOOKUP(B2312,balance!$AF:$AJ,4,FALSE),IF(C2312=4,VLOOKUP(B2312,balance!$AF:$AJ,5,FALSE),IF(C2312=5,VLOOKUP(B2312,balance!$AF:$AK,6,FALSE),0)))))*1000000000000</f>
        <v>3267500000000.0249</v>
      </c>
      <c r="J2312">
        <f>VLOOKUP(B2312,balance!AU:BD,10,FALSE)</f>
        <v>0</v>
      </c>
    </row>
    <row r="2313" spans="1:10" x14ac:dyDescent="0.3">
      <c r="A2313">
        <v>2311</v>
      </c>
      <c r="B2313">
        <f t="shared" si="71"/>
        <v>463</v>
      </c>
      <c r="C2313">
        <f t="shared" si="72"/>
        <v>2</v>
      </c>
      <c r="D2313">
        <v>9026</v>
      </c>
      <c r="E2313" s="1">
        <f>IF(C2313=1,VLOOKUP(B2313,balance!$AU:$AZ,2,FALSE),IF(C2313=2,VLOOKUP(B2313,balance!$AU:$AZ,3,FALSE),IF(C2313=3,VLOOKUP(B2313,balance!$AU:$AZ,4,FALSE),IF(C2313=4,VLOOKUP(B2313,balance!$AU:$AZ,5,FALSE),IF(C2313=5,VLOOKUP(B2313-1,balance!$AU:$AZ,6,FALSE),0)))))</f>
        <v>11500</v>
      </c>
      <c r="F2313">
        <v>53</v>
      </c>
      <c r="G2313">
        <f>IF(C2313=1,VLOOKUP(FoxFire!B2313,balance!$U:$Z,2,FALSE),IF(C2313=2,VLOOKUP(B2313,balance!$U:$Z,3,FALSE),IF(C2313=3,VLOOKUP(B2313,balance!$U:$Z,4,FALSE),IF(C2313=4,VLOOKUP(B2313,balance!$U:$Z,5,FALSE),IF(C2313=5,VLOOKUP(B2313-1,balance!$U:$Z,6,FALSE),0)))))/100</f>
        <v>5.6200000000000009E-3</v>
      </c>
      <c r="H2313">
        <v>2</v>
      </c>
      <c r="I2313" s="1">
        <f>IF(C2313=1,VLOOKUP(FoxFire!B2313,balance!$AF:$AJ,2,FALSE),IF(C2313=2,VLOOKUP(B2313,balance!$AF:$AJ,3,FALSE),IF(C2313=3,VLOOKUP(B2313,balance!$AF:$AJ,4,FALSE),IF(C2313=4,VLOOKUP(B2313,balance!$AF:$AJ,5,FALSE),IF(C2313=5,VLOOKUP(B2313,balance!$AF:$AK,6,FALSE),0)))))*1000000000000</f>
        <v>3267500000000.0249</v>
      </c>
      <c r="J2313">
        <f>VLOOKUP(B2313,balance!AU:BD,10,FALSE)</f>
        <v>0</v>
      </c>
    </row>
    <row r="2314" spans="1:10" x14ac:dyDescent="0.3">
      <c r="A2314">
        <v>2312</v>
      </c>
      <c r="B2314">
        <f t="shared" si="71"/>
        <v>463</v>
      </c>
      <c r="C2314">
        <f t="shared" si="72"/>
        <v>3</v>
      </c>
      <c r="D2314">
        <v>9026</v>
      </c>
      <c r="E2314" s="1">
        <f>IF(C2314=1,VLOOKUP(B2314,balance!$AU:$AZ,2,FALSE),IF(C2314=2,VLOOKUP(B2314,balance!$AU:$AZ,3,FALSE),IF(C2314=3,VLOOKUP(B2314,balance!$AU:$AZ,4,FALSE),IF(C2314=4,VLOOKUP(B2314,balance!$AU:$AZ,5,FALSE),IF(C2314=5,VLOOKUP(B2314-1,balance!$AU:$AZ,6,FALSE),0)))))</f>
        <v>11500</v>
      </c>
      <c r="F2314">
        <v>53</v>
      </c>
      <c r="G2314">
        <f>IF(C2314=1,VLOOKUP(FoxFire!B2314,balance!$U:$Z,2,FALSE),IF(C2314=2,VLOOKUP(B2314,balance!$U:$Z,3,FALSE),IF(C2314=3,VLOOKUP(B2314,balance!$U:$Z,4,FALSE),IF(C2314=4,VLOOKUP(B2314,balance!$U:$Z,5,FALSE),IF(C2314=5,VLOOKUP(B2314-1,balance!$U:$Z,6,FALSE),0)))))/100</f>
        <v>5.6200000000000009E-3</v>
      </c>
      <c r="H2314">
        <v>2</v>
      </c>
      <c r="I2314" s="1">
        <f>IF(C2314=1,VLOOKUP(FoxFire!B2314,balance!$AF:$AJ,2,FALSE),IF(C2314=2,VLOOKUP(B2314,balance!$AF:$AJ,3,FALSE),IF(C2314=3,VLOOKUP(B2314,balance!$AF:$AJ,4,FALSE),IF(C2314=4,VLOOKUP(B2314,balance!$AF:$AJ,5,FALSE),IF(C2314=5,VLOOKUP(B2314,balance!$AF:$AK,6,FALSE),0)))))*1000000000000</f>
        <v>3267500000000.0249</v>
      </c>
      <c r="J2314">
        <f>VLOOKUP(B2314,balance!AU:BD,10,FALSE)</f>
        <v>0</v>
      </c>
    </row>
    <row r="2315" spans="1:10" x14ac:dyDescent="0.3">
      <c r="A2315">
        <v>2313</v>
      </c>
      <c r="B2315">
        <f t="shared" si="71"/>
        <v>463</v>
      </c>
      <c r="C2315">
        <f t="shared" si="72"/>
        <v>4</v>
      </c>
      <c r="D2315">
        <v>9026</v>
      </c>
      <c r="E2315" s="1">
        <f>IF(C2315=1,VLOOKUP(B2315,balance!$AU:$AZ,2,FALSE),IF(C2315=2,VLOOKUP(B2315,balance!$AU:$AZ,3,FALSE),IF(C2315=3,VLOOKUP(B2315,balance!$AU:$AZ,4,FALSE),IF(C2315=4,VLOOKUP(B2315,balance!$AU:$AZ,5,FALSE),IF(C2315=5,VLOOKUP(B2315-1,balance!$AU:$AZ,6,FALSE),0)))))</f>
        <v>11500</v>
      </c>
      <c r="F2315">
        <v>53</v>
      </c>
      <c r="G2315">
        <f>IF(C2315=1,VLOOKUP(FoxFire!B2315,balance!$U:$Z,2,FALSE),IF(C2315=2,VLOOKUP(B2315,balance!$U:$Z,3,FALSE),IF(C2315=3,VLOOKUP(B2315,balance!$U:$Z,4,FALSE),IF(C2315=4,VLOOKUP(B2315,balance!$U:$Z,5,FALSE),IF(C2315=5,VLOOKUP(B2315-1,balance!$U:$Z,6,FALSE),0)))))/100</f>
        <v>5.6200000000000009E-3</v>
      </c>
      <c r="H2315">
        <v>2</v>
      </c>
      <c r="I2315" s="1">
        <f>IF(C2315=1,VLOOKUP(FoxFire!B2315,balance!$AF:$AJ,2,FALSE),IF(C2315=2,VLOOKUP(B2315,balance!$AF:$AJ,3,FALSE),IF(C2315=3,VLOOKUP(B2315,balance!$AF:$AJ,4,FALSE),IF(C2315=4,VLOOKUP(B2315,balance!$AF:$AJ,5,FALSE),IF(C2315=5,VLOOKUP(B2315,balance!$AF:$AK,6,FALSE),0)))))*1000000000000</f>
        <v>3267500000000.0249</v>
      </c>
      <c r="J2315">
        <f>VLOOKUP(B2315,balance!AU:BD,10,FALSE)</f>
        <v>0</v>
      </c>
    </row>
    <row r="2316" spans="1:10" x14ac:dyDescent="0.3">
      <c r="A2316">
        <v>2314</v>
      </c>
      <c r="B2316">
        <f t="shared" si="71"/>
        <v>464</v>
      </c>
      <c r="C2316">
        <f t="shared" si="72"/>
        <v>5</v>
      </c>
      <c r="D2316">
        <v>9026</v>
      </c>
      <c r="E2316" s="1">
        <f>IF(C2316=1,VLOOKUP(B2316,balance!$AU:$AZ,2,FALSE),IF(C2316=2,VLOOKUP(B2316,balance!$AU:$AZ,3,FALSE),IF(C2316=3,VLOOKUP(B2316,balance!$AU:$AZ,4,FALSE),IF(C2316=4,VLOOKUP(B2316,balance!$AU:$AZ,5,FALSE),IF(C2316=5,VLOOKUP(B2316-1,balance!$AU:$AZ,6,FALSE),0)))))</f>
        <v>230000</v>
      </c>
      <c r="F2316">
        <v>53</v>
      </c>
      <c r="G2316">
        <f>IF(C2316=1,VLOOKUP(FoxFire!B2316,balance!$U:$Z,2,FALSE),IF(C2316=2,VLOOKUP(B2316,balance!$U:$Z,3,FALSE),IF(C2316=3,VLOOKUP(B2316,balance!$U:$Z,4,FALSE),IF(C2316=4,VLOOKUP(B2316,balance!$U:$Z,5,FALSE),IF(C2316=5,VLOOKUP(B2316-1,balance!$U:$Z,6,FALSE),0)))))/100</f>
        <v>2526.6804000000002</v>
      </c>
      <c r="H2316">
        <v>2</v>
      </c>
      <c r="I2316" s="1">
        <f>IF(C2316=1,VLOOKUP(FoxFire!B2316,balance!$AF:$AJ,2,FALSE),IF(C2316=2,VLOOKUP(B2316,balance!$AF:$AJ,3,FALSE),IF(C2316=3,VLOOKUP(B2316,balance!$AF:$AJ,4,FALSE),IF(C2316=4,VLOOKUP(B2316,balance!$AF:$AJ,5,FALSE),IF(C2316=5,VLOOKUP(B2316,balance!$AF:$AK,6,FALSE),0)))))*1000000000000</f>
        <v>13075000000000.1</v>
      </c>
      <c r="J2316">
        <f>VLOOKUP(B2316,balance!AU:BD,10,FALSE)</f>
        <v>0</v>
      </c>
    </row>
    <row r="2317" spans="1:10" x14ac:dyDescent="0.3">
      <c r="A2317">
        <v>2315</v>
      </c>
      <c r="B2317">
        <f t="shared" ref="B2317:B2380" si="73">B2312+1</f>
        <v>464</v>
      </c>
      <c r="C2317">
        <f t="shared" si="72"/>
        <v>1</v>
      </c>
      <c r="D2317">
        <v>9026</v>
      </c>
      <c r="E2317" s="1">
        <f>IF(C2317=1,VLOOKUP(B2317,balance!$AU:$AZ,2,FALSE),IF(C2317=2,VLOOKUP(B2317,balance!$AU:$AZ,3,FALSE),IF(C2317=3,VLOOKUP(B2317,balance!$AU:$AZ,4,FALSE),IF(C2317=4,VLOOKUP(B2317,balance!$AU:$AZ,5,FALSE),IF(C2317=5,VLOOKUP(B2317-1,balance!$AU:$AZ,6,FALSE),0)))))</f>
        <v>11500</v>
      </c>
      <c r="F2317">
        <v>53</v>
      </c>
      <c r="G2317">
        <f>IF(C2317=1,VLOOKUP(FoxFire!B2317,balance!$U:$Z,2,FALSE),IF(C2317=2,VLOOKUP(B2317,balance!$U:$Z,3,FALSE),IF(C2317=3,VLOOKUP(B2317,balance!$U:$Z,4,FALSE),IF(C2317=4,VLOOKUP(B2317,balance!$U:$Z,5,FALSE),IF(C2317=5,VLOOKUP(B2317-1,balance!$U:$Z,6,FALSE),0)))))/100</f>
        <v>5.6299999999999996E-3</v>
      </c>
      <c r="H2317">
        <v>2</v>
      </c>
      <c r="I2317" s="1">
        <f>IF(C2317=1,VLOOKUP(FoxFire!B2317,balance!$AF:$AJ,2,FALSE),IF(C2317=2,VLOOKUP(B2317,balance!$AF:$AJ,3,FALSE),IF(C2317=3,VLOOKUP(B2317,balance!$AF:$AJ,4,FALSE),IF(C2317=4,VLOOKUP(B2317,balance!$AF:$AJ,5,FALSE),IF(C2317=5,VLOOKUP(B2317,balance!$AF:$AK,6,FALSE),0)))))*1000000000000</f>
        <v>3268750000000.0249</v>
      </c>
      <c r="J2317">
        <f>VLOOKUP(B2317,balance!AU:BD,10,FALSE)</f>
        <v>0</v>
      </c>
    </row>
    <row r="2318" spans="1:10" x14ac:dyDescent="0.3">
      <c r="A2318">
        <v>2316</v>
      </c>
      <c r="B2318">
        <f t="shared" si="73"/>
        <v>464</v>
      </c>
      <c r="C2318">
        <f t="shared" si="72"/>
        <v>2</v>
      </c>
      <c r="D2318">
        <v>9026</v>
      </c>
      <c r="E2318" s="1">
        <f>IF(C2318=1,VLOOKUP(B2318,balance!$AU:$AZ,2,FALSE),IF(C2318=2,VLOOKUP(B2318,balance!$AU:$AZ,3,FALSE),IF(C2318=3,VLOOKUP(B2318,balance!$AU:$AZ,4,FALSE),IF(C2318=4,VLOOKUP(B2318,balance!$AU:$AZ,5,FALSE),IF(C2318=5,VLOOKUP(B2318-1,balance!$AU:$AZ,6,FALSE),0)))))</f>
        <v>11500</v>
      </c>
      <c r="F2318">
        <v>53</v>
      </c>
      <c r="G2318">
        <f>IF(C2318=1,VLOOKUP(FoxFire!B2318,balance!$U:$Z,2,FALSE),IF(C2318=2,VLOOKUP(B2318,balance!$U:$Z,3,FALSE),IF(C2318=3,VLOOKUP(B2318,balance!$U:$Z,4,FALSE),IF(C2318=4,VLOOKUP(B2318,balance!$U:$Z,5,FALSE),IF(C2318=5,VLOOKUP(B2318-1,balance!$U:$Z,6,FALSE),0)))))/100</f>
        <v>5.6299999999999996E-3</v>
      </c>
      <c r="H2318">
        <v>2</v>
      </c>
      <c r="I2318" s="1">
        <f>IF(C2318=1,VLOOKUP(FoxFire!B2318,balance!$AF:$AJ,2,FALSE),IF(C2318=2,VLOOKUP(B2318,balance!$AF:$AJ,3,FALSE),IF(C2318=3,VLOOKUP(B2318,balance!$AF:$AJ,4,FALSE),IF(C2318=4,VLOOKUP(B2318,balance!$AF:$AJ,5,FALSE),IF(C2318=5,VLOOKUP(B2318,balance!$AF:$AK,6,FALSE),0)))))*1000000000000</f>
        <v>3268750000000.0249</v>
      </c>
      <c r="J2318">
        <f>VLOOKUP(B2318,balance!AU:BD,10,FALSE)</f>
        <v>0</v>
      </c>
    </row>
    <row r="2319" spans="1:10" x14ac:dyDescent="0.3">
      <c r="A2319">
        <v>2317</v>
      </c>
      <c r="B2319">
        <f t="shared" si="73"/>
        <v>464</v>
      </c>
      <c r="C2319">
        <f t="shared" si="72"/>
        <v>3</v>
      </c>
      <c r="D2319">
        <v>9026</v>
      </c>
      <c r="E2319" s="1">
        <f>IF(C2319=1,VLOOKUP(B2319,balance!$AU:$AZ,2,FALSE),IF(C2319=2,VLOOKUP(B2319,balance!$AU:$AZ,3,FALSE),IF(C2319=3,VLOOKUP(B2319,balance!$AU:$AZ,4,FALSE),IF(C2319=4,VLOOKUP(B2319,balance!$AU:$AZ,5,FALSE),IF(C2319=5,VLOOKUP(B2319-1,balance!$AU:$AZ,6,FALSE),0)))))</f>
        <v>11500</v>
      </c>
      <c r="F2319">
        <v>53</v>
      </c>
      <c r="G2319">
        <f>IF(C2319=1,VLOOKUP(FoxFire!B2319,balance!$U:$Z,2,FALSE),IF(C2319=2,VLOOKUP(B2319,balance!$U:$Z,3,FALSE),IF(C2319=3,VLOOKUP(B2319,balance!$U:$Z,4,FALSE),IF(C2319=4,VLOOKUP(B2319,balance!$U:$Z,5,FALSE),IF(C2319=5,VLOOKUP(B2319-1,balance!$U:$Z,6,FALSE),0)))))/100</f>
        <v>5.6299999999999996E-3</v>
      </c>
      <c r="H2319">
        <v>2</v>
      </c>
      <c r="I2319" s="1">
        <f>IF(C2319=1,VLOOKUP(FoxFire!B2319,balance!$AF:$AJ,2,FALSE),IF(C2319=2,VLOOKUP(B2319,balance!$AF:$AJ,3,FALSE),IF(C2319=3,VLOOKUP(B2319,balance!$AF:$AJ,4,FALSE),IF(C2319=4,VLOOKUP(B2319,balance!$AF:$AJ,5,FALSE),IF(C2319=5,VLOOKUP(B2319,balance!$AF:$AK,6,FALSE),0)))))*1000000000000</f>
        <v>3268750000000.0249</v>
      </c>
      <c r="J2319">
        <f>VLOOKUP(B2319,balance!AU:BD,10,FALSE)</f>
        <v>0</v>
      </c>
    </row>
    <row r="2320" spans="1:10" x14ac:dyDescent="0.3">
      <c r="A2320">
        <v>2318</v>
      </c>
      <c r="B2320">
        <f t="shared" si="73"/>
        <v>464</v>
      </c>
      <c r="C2320">
        <f t="shared" si="72"/>
        <v>4</v>
      </c>
      <c r="D2320">
        <v>9026</v>
      </c>
      <c r="E2320" s="1">
        <f>IF(C2320=1,VLOOKUP(B2320,balance!$AU:$AZ,2,FALSE),IF(C2320=2,VLOOKUP(B2320,balance!$AU:$AZ,3,FALSE),IF(C2320=3,VLOOKUP(B2320,balance!$AU:$AZ,4,FALSE),IF(C2320=4,VLOOKUP(B2320,balance!$AU:$AZ,5,FALSE),IF(C2320=5,VLOOKUP(B2320-1,balance!$AU:$AZ,6,FALSE),0)))))</f>
        <v>11500</v>
      </c>
      <c r="F2320">
        <v>53</v>
      </c>
      <c r="G2320">
        <f>IF(C2320=1,VLOOKUP(FoxFire!B2320,balance!$U:$Z,2,FALSE),IF(C2320=2,VLOOKUP(B2320,balance!$U:$Z,3,FALSE),IF(C2320=3,VLOOKUP(B2320,balance!$U:$Z,4,FALSE),IF(C2320=4,VLOOKUP(B2320,balance!$U:$Z,5,FALSE),IF(C2320=5,VLOOKUP(B2320-1,balance!$U:$Z,6,FALSE),0)))))/100</f>
        <v>5.6299999999999996E-3</v>
      </c>
      <c r="H2320">
        <v>2</v>
      </c>
      <c r="I2320" s="1">
        <f>IF(C2320=1,VLOOKUP(FoxFire!B2320,balance!$AF:$AJ,2,FALSE),IF(C2320=2,VLOOKUP(B2320,balance!$AF:$AJ,3,FALSE),IF(C2320=3,VLOOKUP(B2320,balance!$AF:$AJ,4,FALSE),IF(C2320=4,VLOOKUP(B2320,balance!$AF:$AJ,5,FALSE),IF(C2320=5,VLOOKUP(B2320,balance!$AF:$AK,6,FALSE),0)))))*1000000000000</f>
        <v>3268750000000.0249</v>
      </c>
      <c r="J2320">
        <f>VLOOKUP(B2320,balance!AU:BD,10,FALSE)</f>
        <v>0</v>
      </c>
    </row>
    <row r="2321" spans="1:10" x14ac:dyDescent="0.3">
      <c r="A2321">
        <v>2319</v>
      </c>
      <c r="B2321">
        <f t="shared" si="73"/>
        <v>465</v>
      </c>
      <c r="C2321">
        <f t="shared" si="72"/>
        <v>5</v>
      </c>
      <c r="D2321">
        <v>9026</v>
      </c>
      <c r="E2321" s="1">
        <f>IF(C2321=1,VLOOKUP(B2321,balance!$AU:$AZ,2,FALSE),IF(C2321=2,VLOOKUP(B2321,balance!$AU:$AZ,3,FALSE),IF(C2321=3,VLOOKUP(B2321,balance!$AU:$AZ,4,FALSE),IF(C2321=4,VLOOKUP(B2321,balance!$AU:$AZ,5,FALSE),IF(C2321=5,VLOOKUP(B2321-1,balance!$AU:$AZ,6,FALSE),0)))))</f>
        <v>230000</v>
      </c>
      <c r="F2321">
        <v>53</v>
      </c>
      <c r="G2321">
        <f>IF(C2321=1,VLOOKUP(FoxFire!B2321,balance!$U:$Z,2,FALSE),IF(C2321=2,VLOOKUP(B2321,balance!$U:$Z,3,FALSE),IF(C2321=3,VLOOKUP(B2321,balance!$U:$Z,4,FALSE),IF(C2321=4,VLOOKUP(B2321,balance!$U:$Z,5,FALSE),IF(C2321=5,VLOOKUP(B2321-1,balance!$U:$Z,6,FALSE),0)))))/100</f>
        <v>2533.7074000000002</v>
      </c>
      <c r="H2321">
        <v>2</v>
      </c>
      <c r="I2321" s="1">
        <f>IF(C2321=1,VLOOKUP(FoxFire!B2321,balance!$AF:$AJ,2,FALSE),IF(C2321=2,VLOOKUP(B2321,balance!$AF:$AJ,3,FALSE),IF(C2321=3,VLOOKUP(B2321,balance!$AF:$AJ,4,FALSE),IF(C2321=4,VLOOKUP(B2321,balance!$AF:$AJ,5,FALSE),IF(C2321=5,VLOOKUP(B2321,balance!$AF:$AK,6,FALSE),0)))))*1000000000000</f>
        <v>13080000000000.1</v>
      </c>
      <c r="J2321">
        <f>VLOOKUP(B2321,balance!AU:BD,10,FALSE)</f>
        <v>0</v>
      </c>
    </row>
    <row r="2322" spans="1:10" x14ac:dyDescent="0.3">
      <c r="A2322">
        <v>2320</v>
      </c>
      <c r="B2322">
        <f t="shared" si="73"/>
        <v>465</v>
      </c>
      <c r="C2322">
        <f t="shared" si="72"/>
        <v>1</v>
      </c>
      <c r="D2322">
        <v>9026</v>
      </c>
      <c r="E2322" s="1">
        <f>IF(C2322=1,VLOOKUP(B2322,balance!$AU:$AZ,2,FALSE),IF(C2322=2,VLOOKUP(B2322,balance!$AU:$AZ,3,FALSE),IF(C2322=3,VLOOKUP(B2322,balance!$AU:$AZ,4,FALSE),IF(C2322=4,VLOOKUP(B2322,balance!$AU:$AZ,5,FALSE),IF(C2322=5,VLOOKUP(B2322-1,balance!$AU:$AZ,6,FALSE),0)))))</f>
        <v>11500</v>
      </c>
      <c r="F2322">
        <v>53</v>
      </c>
      <c r="G2322">
        <f>IF(C2322=1,VLOOKUP(FoxFire!B2322,balance!$U:$Z,2,FALSE),IF(C2322=2,VLOOKUP(B2322,balance!$U:$Z,3,FALSE),IF(C2322=3,VLOOKUP(B2322,balance!$U:$Z,4,FALSE),IF(C2322=4,VLOOKUP(B2322,balance!$U:$Z,5,FALSE),IF(C2322=5,VLOOKUP(B2322-1,balance!$U:$Z,6,FALSE),0)))))/100</f>
        <v>5.6399999999999992E-3</v>
      </c>
      <c r="H2322">
        <v>2</v>
      </c>
      <c r="I2322" s="1">
        <f>IF(C2322=1,VLOOKUP(FoxFire!B2322,balance!$AF:$AJ,2,FALSE),IF(C2322=2,VLOOKUP(B2322,balance!$AF:$AJ,3,FALSE),IF(C2322=3,VLOOKUP(B2322,balance!$AF:$AJ,4,FALSE),IF(C2322=4,VLOOKUP(B2322,balance!$AF:$AJ,5,FALSE),IF(C2322=5,VLOOKUP(B2322,balance!$AF:$AK,6,FALSE),0)))))*1000000000000</f>
        <v>3270000000000.0249</v>
      </c>
      <c r="J2322">
        <f>VLOOKUP(B2322,balance!AU:BD,10,FALSE)</f>
        <v>0</v>
      </c>
    </row>
    <row r="2323" spans="1:10" x14ac:dyDescent="0.3">
      <c r="A2323">
        <v>2321</v>
      </c>
      <c r="B2323">
        <f t="shared" si="73"/>
        <v>465</v>
      </c>
      <c r="C2323">
        <f t="shared" si="72"/>
        <v>2</v>
      </c>
      <c r="D2323">
        <v>9026</v>
      </c>
      <c r="E2323" s="1">
        <f>IF(C2323=1,VLOOKUP(B2323,balance!$AU:$AZ,2,FALSE),IF(C2323=2,VLOOKUP(B2323,balance!$AU:$AZ,3,FALSE),IF(C2323=3,VLOOKUP(B2323,balance!$AU:$AZ,4,FALSE),IF(C2323=4,VLOOKUP(B2323,balance!$AU:$AZ,5,FALSE),IF(C2323=5,VLOOKUP(B2323-1,balance!$AU:$AZ,6,FALSE),0)))))</f>
        <v>11500</v>
      </c>
      <c r="F2323">
        <v>53</v>
      </c>
      <c r="G2323">
        <f>IF(C2323=1,VLOOKUP(FoxFire!B2323,balance!$U:$Z,2,FALSE),IF(C2323=2,VLOOKUP(B2323,balance!$U:$Z,3,FALSE),IF(C2323=3,VLOOKUP(B2323,balance!$U:$Z,4,FALSE),IF(C2323=4,VLOOKUP(B2323,balance!$U:$Z,5,FALSE),IF(C2323=5,VLOOKUP(B2323-1,balance!$U:$Z,6,FALSE),0)))))/100</f>
        <v>5.6399999999999992E-3</v>
      </c>
      <c r="H2323">
        <v>2</v>
      </c>
      <c r="I2323" s="1">
        <f>IF(C2323=1,VLOOKUP(FoxFire!B2323,balance!$AF:$AJ,2,FALSE),IF(C2323=2,VLOOKUP(B2323,balance!$AF:$AJ,3,FALSE),IF(C2323=3,VLOOKUP(B2323,balance!$AF:$AJ,4,FALSE),IF(C2323=4,VLOOKUP(B2323,balance!$AF:$AJ,5,FALSE),IF(C2323=5,VLOOKUP(B2323,balance!$AF:$AK,6,FALSE),0)))))*1000000000000</f>
        <v>3270000000000.0249</v>
      </c>
      <c r="J2323">
        <f>VLOOKUP(B2323,balance!AU:BD,10,FALSE)</f>
        <v>0</v>
      </c>
    </row>
    <row r="2324" spans="1:10" x14ac:dyDescent="0.3">
      <c r="A2324">
        <v>2322</v>
      </c>
      <c r="B2324">
        <f t="shared" si="73"/>
        <v>465</v>
      </c>
      <c r="C2324">
        <f t="shared" si="72"/>
        <v>3</v>
      </c>
      <c r="D2324">
        <v>9026</v>
      </c>
      <c r="E2324" s="1">
        <f>IF(C2324=1,VLOOKUP(B2324,balance!$AU:$AZ,2,FALSE),IF(C2324=2,VLOOKUP(B2324,balance!$AU:$AZ,3,FALSE),IF(C2324=3,VLOOKUP(B2324,balance!$AU:$AZ,4,FALSE),IF(C2324=4,VLOOKUP(B2324,balance!$AU:$AZ,5,FALSE),IF(C2324=5,VLOOKUP(B2324-1,balance!$AU:$AZ,6,FALSE),0)))))</f>
        <v>11500</v>
      </c>
      <c r="F2324">
        <v>53</v>
      </c>
      <c r="G2324">
        <f>IF(C2324=1,VLOOKUP(FoxFire!B2324,balance!$U:$Z,2,FALSE),IF(C2324=2,VLOOKUP(B2324,balance!$U:$Z,3,FALSE),IF(C2324=3,VLOOKUP(B2324,balance!$U:$Z,4,FALSE),IF(C2324=4,VLOOKUP(B2324,balance!$U:$Z,5,FALSE),IF(C2324=5,VLOOKUP(B2324-1,balance!$U:$Z,6,FALSE),0)))))/100</f>
        <v>5.6399999999999992E-3</v>
      </c>
      <c r="H2324">
        <v>2</v>
      </c>
      <c r="I2324" s="1">
        <f>IF(C2324=1,VLOOKUP(FoxFire!B2324,balance!$AF:$AJ,2,FALSE),IF(C2324=2,VLOOKUP(B2324,balance!$AF:$AJ,3,FALSE),IF(C2324=3,VLOOKUP(B2324,balance!$AF:$AJ,4,FALSE),IF(C2324=4,VLOOKUP(B2324,balance!$AF:$AJ,5,FALSE),IF(C2324=5,VLOOKUP(B2324,balance!$AF:$AK,6,FALSE),0)))))*1000000000000</f>
        <v>3270000000000.0249</v>
      </c>
      <c r="J2324">
        <f>VLOOKUP(B2324,balance!AU:BD,10,FALSE)</f>
        <v>0</v>
      </c>
    </row>
    <row r="2325" spans="1:10" x14ac:dyDescent="0.3">
      <c r="A2325">
        <v>2323</v>
      </c>
      <c r="B2325">
        <f t="shared" si="73"/>
        <v>465</v>
      </c>
      <c r="C2325">
        <f t="shared" si="72"/>
        <v>4</v>
      </c>
      <c r="D2325">
        <v>9026</v>
      </c>
      <c r="E2325" s="1">
        <f>IF(C2325=1,VLOOKUP(B2325,balance!$AU:$AZ,2,FALSE),IF(C2325=2,VLOOKUP(B2325,balance!$AU:$AZ,3,FALSE),IF(C2325=3,VLOOKUP(B2325,balance!$AU:$AZ,4,FALSE),IF(C2325=4,VLOOKUP(B2325,balance!$AU:$AZ,5,FALSE),IF(C2325=5,VLOOKUP(B2325-1,balance!$AU:$AZ,6,FALSE),0)))))</f>
        <v>11500</v>
      </c>
      <c r="F2325">
        <v>53</v>
      </c>
      <c r="G2325">
        <f>IF(C2325=1,VLOOKUP(FoxFire!B2325,balance!$U:$Z,2,FALSE),IF(C2325=2,VLOOKUP(B2325,balance!$U:$Z,3,FALSE),IF(C2325=3,VLOOKUP(B2325,balance!$U:$Z,4,FALSE),IF(C2325=4,VLOOKUP(B2325,balance!$U:$Z,5,FALSE),IF(C2325=5,VLOOKUP(B2325-1,balance!$U:$Z,6,FALSE),0)))))/100</f>
        <v>5.6399999999999992E-3</v>
      </c>
      <c r="H2325">
        <v>2</v>
      </c>
      <c r="I2325" s="1">
        <f>IF(C2325=1,VLOOKUP(FoxFire!B2325,balance!$AF:$AJ,2,FALSE),IF(C2325=2,VLOOKUP(B2325,balance!$AF:$AJ,3,FALSE),IF(C2325=3,VLOOKUP(B2325,balance!$AF:$AJ,4,FALSE),IF(C2325=4,VLOOKUP(B2325,balance!$AF:$AJ,5,FALSE),IF(C2325=5,VLOOKUP(B2325,balance!$AF:$AK,6,FALSE),0)))))*1000000000000</f>
        <v>3270000000000.0249</v>
      </c>
      <c r="J2325">
        <f>VLOOKUP(B2325,balance!AU:BD,10,FALSE)</f>
        <v>0</v>
      </c>
    </row>
    <row r="2326" spans="1:10" x14ac:dyDescent="0.3">
      <c r="A2326">
        <v>2324</v>
      </c>
      <c r="B2326">
        <f t="shared" si="73"/>
        <v>466</v>
      </c>
      <c r="C2326">
        <f t="shared" si="72"/>
        <v>5</v>
      </c>
      <c r="D2326">
        <v>9026</v>
      </c>
      <c r="E2326" s="1">
        <f>IF(C2326=1,VLOOKUP(B2326,balance!$AU:$AZ,2,FALSE),IF(C2326=2,VLOOKUP(B2326,balance!$AU:$AZ,3,FALSE),IF(C2326=3,VLOOKUP(B2326,balance!$AU:$AZ,4,FALSE),IF(C2326=4,VLOOKUP(B2326,balance!$AU:$AZ,5,FALSE),IF(C2326=5,VLOOKUP(B2326-1,balance!$AU:$AZ,6,FALSE),0)))))</f>
        <v>230000</v>
      </c>
      <c r="F2326">
        <v>53</v>
      </c>
      <c r="G2326">
        <f>IF(C2326=1,VLOOKUP(FoxFire!B2326,balance!$U:$Z,2,FALSE),IF(C2326=2,VLOOKUP(B2326,balance!$U:$Z,3,FALSE),IF(C2326=3,VLOOKUP(B2326,balance!$U:$Z,4,FALSE),IF(C2326=4,VLOOKUP(B2326,balance!$U:$Z,5,FALSE),IF(C2326=5,VLOOKUP(B2326-1,balance!$U:$Z,6,FALSE),0)))))/100</f>
        <v>2540.7460000000001</v>
      </c>
      <c r="H2326">
        <v>2</v>
      </c>
      <c r="I2326" s="1">
        <f>IF(C2326=1,VLOOKUP(FoxFire!B2326,balance!$AF:$AJ,2,FALSE),IF(C2326=2,VLOOKUP(B2326,balance!$AF:$AJ,3,FALSE),IF(C2326=3,VLOOKUP(B2326,balance!$AF:$AJ,4,FALSE),IF(C2326=4,VLOOKUP(B2326,balance!$AF:$AJ,5,FALSE),IF(C2326=5,VLOOKUP(B2326,balance!$AF:$AK,6,FALSE),0)))))*1000000000000</f>
        <v>13085000000000.1</v>
      </c>
      <c r="J2326">
        <f>VLOOKUP(B2326,balance!AU:BD,10,FALSE)</f>
        <v>0</v>
      </c>
    </row>
    <row r="2327" spans="1:10" x14ac:dyDescent="0.3">
      <c r="A2327">
        <v>2325</v>
      </c>
      <c r="B2327">
        <f t="shared" si="73"/>
        <v>466</v>
      </c>
      <c r="C2327">
        <f t="shared" si="72"/>
        <v>1</v>
      </c>
      <c r="D2327">
        <v>9026</v>
      </c>
      <c r="E2327" s="1">
        <f>IF(C2327=1,VLOOKUP(B2327,balance!$AU:$AZ,2,FALSE),IF(C2327=2,VLOOKUP(B2327,balance!$AU:$AZ,3,FALSE),IF(C2327=3,VLOOKUP(B2327,balance!$AU:$AZ,4,FALSE),IF(C2327=4,VLOOKUP(B2327,balance!$AU:$AZ,5,FALSE),IF(C2327=5,VLOOKUP(B2327-1,balance!$AU:$AZ,6,FALSE),0)))))</f>
        <v>11500</v>
      </c>
      <c r="F2327">
        <v>53</v>
      </c>
      <c r="G2327">
        <f>IF(C2327=1,VLOOKUP(FoxFire!B2327,balance!$U:$Z,2,FALSE),IF(C2327=2,VLOOKUP(B2327,balance!$U:$Z,3,FALSE),IF(C2327=3,VLOOKUP(B2327,balance!$U:$Z,4,FALSE),IF(C2327=4,VLOOKUP(B2327,balance!$U:$Z,5,FALSE),IF(C2327=5,VLOOKUP(B2327-1,balance!$U:$Z,6,FALSE),0)))))/100</f>
        <v>5.6499999999999996E-3</v>
      </c>
      <c r="H2327">
        <v>2</v>
      </c>
      <c r="I2327" s="1">
        <f>IF(C2327=1,VLOOKUP(FoxFire!B2327,balance!$AF:$AJ,2,FALSE),IF(C2327=2,VLOOKUP(B2327,balance!$AF:$AJ,3,FALSE),IF(C2327=3,VLOOKUP(B2327,balance!$AF:$AJ,4,FALSE),IF(C2327=4,VLOOKUP(B2327,balance!$AF:$AJ,5,FALSE),IF(C2327=5,VLOOKUP(B2327,balance!$AF:$AK,6,FALSE),0)))))*1000000000000</f>
        <v>3271250000000.0249</v>
      </c>
      <c r="J2327">
        <f>VLOOKUP(B2327,balance!AU:BD,10,FALSE)</f>
        <v>0</v>
      </c>
    </row>
    <row r="2328" spans="1:10" x14ac:dyDescent="0.3">
      <c r="A2328">
        <v>2326</v>
      </c>
      <c r="B2328">
        <f t="shared" si="73"/>
        <v>466</v>
      </c>
      <c r="C2328">
        <f t="shared" si="72"/>
        <v>2</v>
      </c>
      <c r="D2328">
        <v>9026</v>
      </c>
      <c r="E2328" s="1">
        <f>IF(C2328=1,VLOOKUP(B2328,balance!$AU:$AZ,2,FALSE),IF(C2328=2,VLOOKUP(B2328,balance!$AU:$AZ,3,FALSE),IF(C2328=3,VLOOKUP(B2328,balance!$AU:$AZ,4,FALSE),IF(C2328=4,VLOOKUP(B2328,balance!$AU:$AZ,5,FALSE),IF(C2328=5,VLOOKUP(B2328-1,balance!$AU:$AZ,6,FALSE),0)))))</f>
        <v>11500</v>
      </c>
      <c r="F2328">
        <v>53</v>
      </c>
      <c r="G2328">
        <f>IF(C2328=1,VLOOKUP(FoxFire!B2328,balance!$U:$Z,2,FALSE),IF(C2328=2,VLOOKUP(B2328,balance!$U:$Z,3,FALSE),IF(C2328=3,VLOOKUP(B2328,balance!$U:$Z,4,FALSE),IF(C2328=4,VLOOKUP(B2328,balance!$U:$Z,5,FALSE),IF(C2328=5,VLOOKUP(B2328-1,balance!$U:$Z,6,FALSE),0)))))/100</f>
        <v>5.6499999999999996E-3</v>
      </c>
      <c r="H2328">
        <v>2</v>
      </c>
      <c r="I2328" s="1">
        <f>IF(C2328=1,VLOOKUP(FoxFire!B2328,balance!$AF:$AJ,2,FALSE),IF(C2328=2,VLOOKUP(B2328,balance!$AF:$AJ,3,FALSE),IF(C2328=3,VLOOKUP(B2328,balance!$AF:$AJ,4,FALSE),IF(C2328=4,VLOOKUP(B2328,balance!$AF:$AJ,5,FALSE),IF(C2328=5,VLOOKUP(B2328,balance!$AF:$AK,6,FALSE),0)))))*1000000000000</f>
        <v>3271250000000.0249</v>
      </c>
      <c r="J2328">
        <f>VLOOKUP(B2328,balance!AU:BD,10,FALSE)</f>
        <v>0</v>
      </c>
    </row>
    <row r="2329" spans="1:10" x14ac:dyDescent="0.3">
      <c r="A2329">
        <v>2327</v>
      </c>
      <c r="B2329">
        <f t="shared" si="73"/>
        <v>466</v>
      </c>
      <c r="C2329">
        <f t="shared" si="72"/>
        <v>3</v>
      </c>
      <c r="D2329">
        <v>9026</v>
      </c>
      <c r="E2329" s="1">
        <f>IF(C2329=1,VLOOKUP(B2329,balance!$AU:$AZ,2,FALSE),IF(C2329=2,VLOOKUP(B2329,balance!$AU:$AZ,3,FALSE),IF(C2329=3,VLOOKUP(B2329,balance!$AU:$AZ,4,FALSE),IF(C2329=4,VLOOKUP(B2329,balance!$AU:$AZ,5,FALSE),IF(C2329=5,VLOOKUP(B2329-1,balance!$AU:$AZ,6,FALSE),0)))))</f>
        <v>11500</v>
      </c>
      <c r="F2329">
        <v>53</v>
      </c>
      <c r="G2329">
        <f>IF(C2329=1,VLOOKUP(FoxFire!B2329,balance!$U:$Z,2,FALSE),IF(C2329=2,VLOOKUP(B2329,balance!$U:$Z,3,FALSE),IF(C2329=3,VLOOKUP(B2329,balance!$U:$Z,4,FALSE),IF(C2329=4,VLOOKUP(B2329,balance!$U:$Z,5,FALSE),IF(C2329=5,VLOOKUP(B2329-1,balance!$U:$Z,6,FALSE),0)))))/100</f>
        <v>5.6499999999999996E-3</v>
      </c>
      <c r="H2329">
        <v>2</v>
      </c>
      <c r="I2329" s="1">
        <f>IF(C2329=1,VLOOKUP(FoxFire!B2329,balance!$AF:$AJ,2,FALSE),IF(C2329=2,VLOOKUP(B2329,balance!$AF:$AJ,3,FALSE),IF(C2329=3,VLOOKUP(B2329,balance!$AF:$AJ,4,FALSE),IF(C2329=4,VLOOKUP(B2329,balance!$AF:$AJ,5,FALSE),IF(C2329=5,VLOOKUP(B2329,balance!$AF:$AK,6,FALSE),0)))))*1000000000000</f>
        <v>3271250000000.0249</v>
      </c>
      <c r="J2329">
        <f>VLOOKUP(B2329,balance!AU:BD,10,FALSE)</f>
        <v>0</v>
      </c>
    </row>
    <row r="2330" spans="1:10" x14ac:dyDescent="0.3">
      <c r="A2330">
        <v>2328</v>
      </c>
      <c r="B2330">
        <f t="shared" si="73"/>
        <v>466</v>
      </c>
      <c r="C2330">
        <f t="shared" si="72"/>
        <v>4</v>
      </c>
      <c r="D2330">
        <v>9026</v>
      </c>
      <c r="E2330" s="1">
        <f>IF(C2330=1,VLOOKUP(B2330,balance!$AU:$AZ,2,FALSE),IF(C2330=2,VLOOKUP(B2330,balance!$AU:$AZ,3,FALSE),IF(C2330=3,VLOOKUP(B2330,balance!$AU:$AZ,4,FALSE),IF(C2330=4,VLOOKUP(B2330,balance!$AU:$AZ,5,FALSE),IF(C2330=5,VLOOKUP(B2330-1,balance!$AU:$AZ,6,FALSE),0)))))</f>
        <v>11500</v>
      </c>
      <c r="F2330">
        <v>53</v>
      </c>
      <c r="G2330">
        <f>IF(C2330=1,VLOOKUP(FoxFire!B2330,balance!$U:$Z,2,FALSE),IF(C2330=2,VLOOKUP(B2330,balance!$U:$Z,3,FALSE),IF(C2330=3,VLOOKUP(B2330,balance!$U:$Z,4,FALSE),IF(C2330=4,VLOOKUP(B2330,balance!$U:$Z,5,FALSE),IF(C2330=5,VLOOKUP(B2330-1,balance!$U:$Z,6,FALSE),0)))))/100</f>
        <v>5.6499999999999996E-3</v>
      </c>
      <c r="H2330">
        <v>2</v>
      </c>
      <c r="I2330" s="1">
        <f>IF(C2330=1,VLOOKUP(FoxFire!B2330,balance!$AF:$AJ,2,FALSE),IF(C2330=2,VLOOKUP(B2330,balance!$AF:$AJ,3,FALSE),IF(C2330=3,VLOOKUP(B2330,balance!$AF:$AJ,4,FALSE),IF(C2330=4,VLOOKUP(B2330,balance!$AF:$AJ,5,FALSE),IF(C2330=5,VLOOKUP(B2330,balance!$AF:$AK,6,FALSE),0)))))*1000000000000</f>
        <v>3271250000000.0249</v>
      </c>
      <c r="J2330">
        <f>VLOOKUP(B2330,balance!AU:BD,10,FALSE)</f>
        <v>0</v>
      </c>
    </row>
    <row r="2331" spans="1:10" x14ac:dyDescent="0.3">
      <c r="A2331">
        <v>2329</v>
      </c>
      <c r="B2331">
        <f t="shared" si="73"/>
        <v>467</v>
      </c>
      <c r="C2331">
        <f t="shared" si="72"/>
        <v>5</v>
      </c>
      <c r="D2331">
        <v>9026</v>
      </c>
      <c r="E2331" s="1">
        <f>IF(C2331=1,VLOOKUP(B2331,balance!$AU:$AZ,2,FALSE),IF(C2331=2,VLOOKUP(B2331,balance!$AU:$AZ,3,FALSE),IF(C2331=3,VLOOKUP(B2331,balance!$AU:$AZ,4,FALSE),IF(C2331=4,VLOOKUP(B2331,balance!$AU:$AZ,5,FALSE),IF(C2331=5,VLOOKUP(B2331-1,balance!$AU:$AZ,6,FALSE),0)))))</f>
        <v>230000</v>
      </c>
      <c r="F2331">
        <v>53</v>
      </c>
      <c r="G2331">
        <f>IF(C2331=1,VLOOKUP(FoxFire!B2331,balance!$U:$Z,2,FALSE),IF(C2331=2,VLOOKUP(B2331,balance!$U:$Z,3,FALSE),IF(C2331=3,VLOOKUP(B2331,balance!$U:$Z,4,FALSE),IF(C2331=4,VLOOKUP(B2331,balance!$U:$Z,5,FALSE),IF(C2331=5,VLOOKUP(B2331-1,balance!$U:$Z,6,FALSE),0)))))/100</f>
        <v>2547.7961</v>
      </c>
      <c r="H2331">
        <v>2</v>
      </c>
      <c r="I2331" s="1">
        <f>IF(C2331=1,VLOOKUP(FoxFire!B2331,balance!$AF:$AJ,2,FALSE),IF(C2331=2,VLOOKUP(B2331,balance!$AF:$AJ,3,FALSE),IF(C2331=3,VLOOKUP(B2331,balance!$AF:$AJ,4,FALSE),IF(C2331=4,VLOOKUP(B2331,balance!$AF:$AJ,5,FALSE),IF(C2331=5,VLOOKUP(B2331,balance!$AF:$AK,6,FALSE),0)))))*1000000000000</f>
        <v>13090000000000.1</v>
      </c>
      <c r="J2331">
        <f>VLOOKUP(B2331,balance!AU:BD,10,FALSE)</f>
        <v>0</v>
      </c>
    </row>
    <row r="2332" spans="1:10" x14ac:dyDescent="0.3">
      <c r="A2332">
        <v>2330</v>
      </c>
      <c r="B2332">
        <f t="shared" si="73"/>
        <v>467</v>
      </c>
      <c r="C2332">
        <f t="shared" si="72"/>
        <v>1</v>
      </c>
      <c r="D2332">
        <v>9026</v>
      </c>
      <c r="E2332" s="1">
        <f>IF(C2332=1,VLOOKUP(B2332,balance!$AU:$AZ,2,FALSE),IF(C2332=2,VLOOKUP(B2332,balance!$AU:$AZ,3,FALSE),IF(C2332=3,VLOOKUP(B2332,balance!$AU:$AZ,4,FALSE),IF(C2332=4,VLOOKUP(B2332,balance!$AU:$AZ,5,FALSE),IF(C2332=5,VLOOKUP(B2332-1,balance!$AU:$AZ,6,FALSE),0)))))</f>
        <v>11500</v>
      </c>
      <c r="F2332">
        <v>53</v>
      </c>
      <c r="G2332">
        <f>IF(C2332=1,VLOOKUP(FoxFire!B2332,balance!$U:$Z,2,FALSE),IF(C2332=2,VLOOKUP(B2332,balance!$U:$Z,3,FALSE),IF(C2332=3,VLOOKUP(B2332,balance!$U:$Z,4,FALSE),IF(C2332=4,VLOOKUP(B2332,balance!$U:$Z,5,FALSE),IF(C2332=5,VLOOKUP(B2332-1,balance!$U:$Z,6,FALSE),0)))))/100</f>
        <v>5.6599999999999992E-3</v>
      </c>
      <c r="H2332">
        <v>2</v>
      </c>
      <c r="I2332" s="1">
        <f>IF(C2332=1,VLOOKUP(FoxFire!B2332,balance!$AF:$AJ,2,FALSE),IF(C2332=2,VLOOKUP(B2332,balance!$AF:$AJ,3,FALSE),IF(C2332=3,VLOOKUP(B2332,balance!$AF:$AJ,4,FALSE),IF(C2332=4,VLOOKUP(B2332,balance!$AF:$AJ,5,FALSE),IF(C2332=5,VLOOKUP(B2332,balance!$AF:$AK,6,FALSE),0)))))*1000000000000</f>
        <v>3272500000000.0249</v>
      </c>
      <c r="J2332">
        <f>VLOOKUP(B2332,balance!AU:BD,10,FALSE)</f>
        <v>0</v>
      </c>
    </row>
    <row r="2333" spans="1:10" x14ac:dyDescent="0.3">
      <c r="A2333">
        <v>2331</v>
      </c>
      <c r="B2333">
        <f t="shared" si="73"/>
        <v>467</v>
      </c>
      <c r="C2333">
        <f t="shared" si="72"/>
        <v>2</v>
      </c>
      <c r="D2333">
        <v>9026</v>
      </c>
      <c r="E2333" s="1">
        <f>IF(C2333=1,VLOOKUP(B2333,balance!$AU:$AZ,2,FALSE),IF(C2333=2,VLOOKUP(B2333,balance!$AU:$AZ,3,FALSE),IF(C2333=3,VLOOKUP(B2333,balance!$AU:$AZ,4,FALSE),IF(C2333=4,VLOOKUP(B2333,balance!$AU:$AZ,5,FALSE),IF(C2333=5,VLOOKUP(B2333-1,balance!$AU:$AZ,6,FALSE),0)))))</f>
        <v>11500</v>
      </c>
      <c r="F2333">
        <v>53</v>
      </c>
      <c r="G2333">
        <f>IF(C2333=1,VLOOKUP(FoxFire!B2333,balance!$U:$Z,2,FALSE),IF(C2333=2,VLOOKUP(B2333,balance!$U:$Z,3,FALSE),IF(C2333=3,VLOOKUP(B2333,balance!$U:$Z,4,FALSE),IF(C2333=4,VLOOKUP(B2333,balance!$U:$Z,5,FALSE),IF(C2333=5,VLOOKUP(B2333-1,balance!$U:$Z,6,FALSE),0)))))/100</f>
        <v>5.6599999999999992E-3</v>
      </c>
      <c r="H2333">
        <v>2</v>
      </c>
      <c r="I2333" s="1">
        <f>IF(C2333=1,VLOOKUP(FoxFire!B2333,balance!$AF:$AJ,2,FALSE),IF(C2333=2,VLOOKUP(B2333,balance!$AF:$AJ,3,FALSE),IF(C2333=3,VLOOKUP(B2333,balance!$AF:$AJ,4,FALSE),IF(C2333=4,VLOOKUP(B2333,balance!$AF:$AJ,5,FALSE),IF(C2333=5,VLOOKUP(B2333,balance!$AF:$AK,6,FALSE),0)))))*1000000000000</f>
        <v>3272500000000.0249</v>
      </c>
      <c r="J2333">
        <f>VLOOKUP(B2333,balance!AU:BD,10,FALSE)</f>
        <v>0</v>
      </c>
    </row>
    <row r="2334" spans="1:10" x14ac:dyDescent="0.3">
      <c r="A2334">
        <v>2332</v>
      </c>
      <c r="B2334">
        <f t="shared" si="73"/>
        <v>467</v>
      </c>
      <c r="C2334">
        <f t="shared" si="72"/>
        <v>3</v>
      </c>
      <c r="D2334">
        <v>9026</v>
      </c>
      <c r="E2334" s="1">
        <f>IF(C2334=1,VLOOKUP(B2334,balance!$AU:$AZ,2,FALSE),IF(C2334=2,VLOOKUP(B2334,balance!$AU:$AZ,3,FALSE),IF(C2334=3,VLOOKUP(B2334,balance!$AU:$AZ,4,FALSE),IF(C2334=4,VLOOKUP(B2334,balance!$AU:$AZ,5,FALSE),IF(C2334=5,VLOOKUP(B2334-1,balance!$AU:$AZ,6,FALSE),0)))))</f>
        <v>11500</v>
      </c>
      <c r="F2334">
        <v>53</v>
      </c>
      <c r="G2334">
        <f>IF(C2334=1,VLOOKUP(FoxFire!B2334,balance!$U:$Z,2,FALSE),IF(C2334=2,VLOOKUP(B2334,balance!$U:$Z,3,FALSE),IF(C2334=3,VLOOKUP(B2334,balance!$U:$Z,4,FALSE),IF(C2334=4,VLOOKUP(B2334,balance!$U:$Z,5,FALSE),IF(C2334=5,VLOOKUP(B2334-1,balance!$U:$Z,6,FALSE),0)))))/100</f>
        <v>5.6599999999999992E-3</v>
      </c>
      <c r="H2334">
        <v>2</v>
      </c>
      <c r="I2334" s="1">
        <f>IF(C2334=1,VLOOKUP(FoxFire!B2334,balance!$AF:$AJ,2,FALSE),IF(C2334=2,VLOOKUP(B2334,balance!$AF:$AJ,3,FALSE),IF(C2334=3,VLOOKUP(B2334,balance!$AF:$AJ,4,FALSE),IF(C2334=4,VLOOKUP(B2334,balance!$AF:$AJ,5,FALSE),IF(C2334=5,VLOOKUP(B2334,balance!$AF:$AK,6,FALSE),0)))))*1000000000000</f>
        <v>3272500000000.0249</v>
      </c>
      <c r="J2334">
        <f>VLOOKUP(B2334,balance!AU:BD,10,FALSE)</f>
        <v>0</v>
      </c>
    </row>
    <row r="2335" spans="1:10" x14ac:dyDescent="0.3">
      <c r="A2335">
        <v>2333</v>
      </c>
      <c r="B2335">
        <f t="shared" si="73"/>
        <v>467</v>
      </c>
      <c r="C2335">
        <f t="shared" si="72"/>
        <v>4</v>
      </c>
      <c r="D2335">
        <v>9026</v>
      </c>
      <c r="E2335" s="1">
        <f>IF(C2335=1,VLOOKUP(B2335,balance!$AU:$AZ,2,FALSE),IF(C2335=2,VLOOKUP(B2335,balance!$AU:$AZ,3,FALSE),IF(C2335=3,VLOOKUP(B2335,balance!$AU:$AZ,4,FALSE),IF(C2335=4,VLOOKUP(B2335,balance!$AU:$AZ,5,FALSE),IF(C2335=5,VLOOKUP(B2335-1,balance!$AU:$AZ,6,FALSE),0)))))</f>
        <v>11500</v>
      </c>
      <c r="F2335">
        <v>53</v>
      </c>
      <c r="G2335">
        <f>IF(C2335=1,VLOOKUP(FoxFire!B2335,balance!$U:$Z,2,FALSE),IF(C2335=2,VLOOKUP(B2335,balance!$U:$Z,3,FALSE),IF(C2335=3,VLOOKUP(B2335,balance!$U:$Z,4,FALSE),IF(C2335=4,VLOOKUP(B2335,balance!$U:$Z,5,FALSE),IF(C2335=5,VLOOKUP(B2335-1,balance!$U:$Z,6,FALSE),0)))))/100</f>
        <v>5.6599999999999992E-3</v>
      </c>
      <c r="H2335">
        <v>2</v>
      </c>
      <c r="I2335" s="1">
        <f>IF(C2335=1,VLOOKUP(FoxFire!B2335,balance!$AF:$AJ,2,FALSE),IF(C2335=2,VLOOKUP(B2335,balance!$AF:$AJ,3,FALSE),IF(C2335=3,VLOOKUP(B2335,balance!$AF:$AJ,4,FALSE),IF(C2335=4,VLOOKUP(B2335,balance!$AF:$AJ,5,FALSE),IF(C2335=5,VLOOKUP(B2335,balance!$AF:$AK,6,FALSE),0)))))*1000000000000</f>
        <v>3272500000000.0249</v>
      </c>
      <c r="J2335">
        <f>VLOOKUP(B2335,balance!AU:BD,10,FALSE)</f>
        <v>0</v>
      </c>
    </row>
    <row r="2336" spans="1:10" x14ac:dyDescent="0.3">
      <c r="A2336">
        <v>2334</v>
      </c>
      <c r="B2336">
        <f t="shared" si="73"/>
        <v>468</v>
      </c>
      <c r="C2336">
        <f t="shared" si="72"/>
        <v>5</v>
      </c>
      <c r="D2336">
        <v>9026</v>
      </c>
      <c r="E2336" s="1">
        <f>IF(C2336=1,VLOOKUP(B2336,balance!$AU:$AZ,2,FALSE),IF(C2336=2,VLOOKUP(B2336,balance!$AU:$AZ,3,FALSE),IF(C2336=3,VLOOKUP(B2336,balance!$AU:$AZ,4,FALSE),IF(C2336=4,VLOOKUP(B2336,balance!$AU:$AZ,5,FALSE),IF(C2336=5,VLOOKUP(B2336-1,balance!$AU:$AZ,6,FALSE),0)))))</f>
        <v>230000</v>
      </c>
      <c r="F2336">
        <v>53</v>
      </c>
      <c r="G2336">
        <f>IF(C2336=1,VLOOKUP(FoxFire!B2336,balance!$U:$Z,2,FALSE),IF(C2336=2,VLOOKUP(B2336,balance!$U:$Z,3,FALSE),IF(C2336=3,VLOOKUP(B2336,balance!$U:$Z,4,FALSE),IF(C2336=4,VLOOKUP(B2336,balance!$U:$Z,5,FALSE),IF(C2336=5,VLOOKUP(B2336-1,balance!$U:$Z,6,FALSE),0)))))/100</f>
        <v>2554.8577999999998</v>
      </c>
      <c r="H2336">
        <v>2</v>
      </c>
      <c r="I2336" s="1">
        <f>IF(C2336=1,VLOOKUP(FoxFire!B2336,balance!$AF:$AJ,2,FALSE),IF(C2336=2,VLOOKUP(B2336,balance!$AF:$AJ,3,FALSE),IF(C2336=3,VLOOKUP(B2336,balance!$AF:$AJ,4,FALSE),IF(C2336=4,VLOOKUP(B2336,balance!$AF:$AJ,5,FALSE),IF(C2336=5,VLOOKUP(B2336,balance!$AF:$AK,6,FALSE),0)))))*1000000000000</f>
        <v>13095000000000.1</v>
      </c>
      <c r="J2336">
        <f>VLOOKUP(B2336,balance!AU:BD,10,FALSE)</f>
        <v>0</v>
      </c>
    </row>
    <row r="2337" spans="1:10" x14ac:dyDescent="0.3">
      <c r="A2337">
        <v>2335</v>
      </c>
      <c r="B2337">
        <f t="shared" si="73"/>
        <v>468</v>
      </c>
      <c r="C2337">
        <f t="shared" si="72"/>
        <v>1</v>
      </c>
      <c r="D2337">
        <v>9026</v>
      </c>
      <c r="E2337" s="1">
        <f>IF(C2337=1,VLOOKUP(B2337,balance!$AU:$AZ,2,FALSE),IF(C2337=2,VLOOKUP(B2337,balance!$AU:$AZ,3,FALSE),IF(C2337=3,VLOOKUP(B2337,balance!$AU:$AZ,4,FALSE),IF(C2337=4,VLOOKUP(B2337,balance!$AU:$AZ,5,FALSE),IF(C2337=5,VLOOKUP(B2337-1,balance!$AU:$AZ,6,FALSE),0)))))</f>
        <v>11500</v>
      </c>
      <c r="F2337">
        <v>53</v>
      </c>
      <c r="G2337">
        <f>IF(C2337=1,VLOOKUP(FoxFire!B2337,balance!$U:$Z,2,FALSE),IF(C2337=2,VLOOKUP(B2337,balance!$U:$Z,3,FALSE),IF(C2337=3,VLOOKUP(B2337,balance!$U:$Z,4,FALSE),IF(C2337=4,VLOOKUP(B2337,balance!$U:$Z,5,FALSE),IF(C2337=5,VLOOKUP(B2337-1,balance!$U:$Z,6,FALSE),0)))))/100</f>
        <v>5.6699999999999997E-3</v>
      </c>
      <c r="H2337">
        <v>2</v>
      </c>
      <c r="I2337" s="1">
        <f>IF(C2337=1,VLOOKUP(FoxFire!B2337,balance!$AF:$AJ,2,FALSE),IF(C2337=2,VLOOKUP(B2337,balance!$AF:$AJ,3,FALSE),IF(C2337=3,VLOOKUP(B2337,balance!$AF:$AJ,4,FALSE),IF(C2337=4,VLOOKUP(B2337,balance!$AF:$AJ,5,FALSE),IF(C2337=5,VLOOKUP(B2337,balance!$AF:$AK,6,FALSE),0)))))*1000000000000</f>
        <v>3273750000000.0249</v>
      </c>
      <c r="J2337">
        <f>VLOOKUP(B2337,balance!AU:BD,10,FALSE)</f>
        <v>0</v>
      </c>
    </row>
    <row r="2338" spans="1:10" x14ac:dyDescent="0.3">
      <c r="A2338">
        <v>2336</v>
      </c>
      <c r="B2338">
        <f t="shared" si="73"/>
        <v>468</v>
      </c>
      <c r="C2338">
        <f t="shared" si="72"/>
        <v>2</v>
      </c>
      <c r="D2338">
        <v>9026</v>
      </c>
      <c r="E2338" s="1">
        <f>IF(C2338=1,VLOOKUP(B2338,balance!$AU:$AZ,2,FALSE),IF(C2338=2,VLOOKUP(B2338,balance!$AU:$AZ,3,FALSE),IF(C2338=3,VLOOKUP(B2338,balance!$AU:$AZ,4,FALSE),IF(C2338=4,VLOOKUP(B2338,balance!$AU:$AZ,5,FALSE),IF(C2338=5,VLOOKUP(B2338-1,balance!$AU:$AZ,6,FALSE),0)))))</f>
        <v>11500</v>
      </c>
      <c r="F2338">
        <v>53</v>
      </c>
      <c r="G2338">
        <f>IF(C2338=1,VLOOKUP(FoxFire!B2338,balance!$U:$Z,2,FALSE),IF(C2338=2,VLOOKUP(B2338,balance!$U:$Z,3,FALSE),IF(C2338=3,VLOOKUP(B2338,balance!$U:$Z,4,FALSE),IF(C2338=4,VLOOKUP(B2338,balance!$U:$Z,5,FALSE),IF(C2338=5,VLOOKUP(B2338-1,balance!$U:$Z,6,FALSE),0)))))/100</f>
        <v>5.6699999999999997E-3</v>
      </c>
      <c r="H2338">
        <v>2</v>
      </c>
      <c r="I2338" s="1">
        <f>IF(C2338=1,VLOOKUP(FoxFire!B2338,balance!$AF:$AJ,2,FALSE),IF(C2338=2,VLOOKUP(B2338,balance!$AF:$AJ,3,FALSE),IF(C2338=3,VLOOKUP(B2338,balance!$AF:$AJ,4,FALSE),IF(C2338=4,VLOOKUP(B2338,balance!$AF:$AJ,5,FALSE),IF(C2338=5,VLOOKUP(B2338,balance!$AF:$AK,6,FALSE),0)))))*1000000000000</f>
        <v>3273750000000.0249</v>
      </c>
      <c r="J2338">
        <f>VLOOKUP(B2338,balance!AU:BD,10,FALSE)</f>
        <v>0</v>
      </c>
    </row>
    <row r="2339" spans="1:10" x14ac:dyDescent="0.3">
      <c r="A2339">
        <v>2337</v>
      </c>
      <c r="B2339">
        <f t="shared" si="73"/>
        <v>468</v>
      </c>
      <c r="C2339">
        <f t="shared" si="72"/>
        <v>3</v>
      </c>
      <c r="D2339">
        <v>9026</v>
      </c>
      <c r="E2339" s="1">
        <f>IF(C2339=1,VLOOKUP(B2339,balance!$AU:$AZ,2,FALSE),IF(C2339=2,VLOOKUP(B2339,balance!$AU:$AZ,3,FALSE),IF(C2339=3,VLOOKUP(B2339,balance!$AU:$AZ,4,FALSE),IF(C2339=4,VLOOKUP(B2339,balance!$AU:$AZ,5,FALSE),IF(C2339=5,VLOOKUP(B2339-1,balance!$AU:$AZ,6,FALSE),0)))))</f>
        <v>11500</v>
      </c>
      <c r="F2339">
        <v>53</v>
      </c>
      <c r="G2339">
        <f>IF(C2339=1,VLOOKUP(FoxFire!B2339,balance!$U:$Z,2,FALSE),IF(C2339=2,VLOOKUP(B2339,balance!$U:$Z,3,FALSE),IF(C2339=3,VLOOKUP(B2339,balance!$U:$Z,4,FALSE),IF(C2339=4,VLOOKUP(B2339,balance!$U:$Z,5,FALSE),IF(C2339=5,VLOOKUP(B2339-1,balance!$U:$Z,6,FALSE),0)))))/100</f>
        <v>5.6699999999999997E-3</v>
      </c>
      <c r="H2339">
        <v>2</v>
      </c>
      <c r="I2339" s="1">
        <f>IF(C2339=1,VLOOKUP(FoxFire!B2339,balance!$AF:$AJ,2,FALSE),IF(C2339=2,VLOOKUP(B2339,balance!$AF:$AJ,3,FALSE),IF(C2339=3,VLOOKUP(B2339,balance!$AF:$AJ,4,FALSE),IF(C2339=4,VLOOKUP(B2339,balance!$AF:$AJ,5,FALSE),IF(C2339=5,VLOOKUP(B2339,balance!$AF:$AK,6,FALSE),0)))))*1000000000000</f>
        <v>3273750000000.0249</v>
      </c>
      <c r="J2339">
        <f>VLOOKUP(B2339,balance!AU:BD,10,FALSE)</f>
        <v>0</v>
      </c>
    </row>
    <row r="2340" spans="1:10" x14ac:dyDescent="0.3">
      <c r="A2340">
        <v>2338</v>
      </c>
      <c r="B2340">
        <f t="shared" si="73"/>
        <v>468</v>
      </c>
      <c r="C2340">
        <f t="shared" si="72"/>
        <v>4</v>
      </c>
      <c r="D2340">
        <v>9026</v>
      </c>
      <c r="E2340" s="1">
        <f>IF(C2340=1,VLOOKUP(B2340,balance!$AU:$AZ,2,FALSE),IF(C2340=2,VLOOKUP(B2340,balance!$AU:$AZ,3,FALSE),IF(C2340=3,VLOOKUP(B2340,balance!$AU:$AZ,4,FALSE),IF(C2340=4,VLOOKUP(B2340,balance!$AU:$AZ,5,FALSE),IF(C2340=5,VLOOKUP(B2340-1,balance!$AU:$AZ,6,FALSE),0)))))</f>
        <v>11500</v>
      </c>
      <c r="F2340">
        <v>53</v>
      </c>
      <c r="G2340">
        <f>IF(C2340=1,VLOOKUP(FoxFire!B2340,balance!$U:$Z,2,FALSE),IF(C2340=2,VLOOKUP(B2340,balance!$U:$Z,3,FALSE),IF(C2340=3,VLOOKUP(B2340,balance!$U:$Z,4,FALSE),IF(C2340=4,VLOOKUP(B2340,balance!$U:$Z,5,FALSE),IF(C2340=5,VLOOKUP(B2340-1,balance!$U:$Z,6,FALSE),0)))))/100</f>
        <v>5.6699999999999997E-3</v>
      </c>
      <c r="H2340">
        <v>2</v>
      </c>
      <c r="I2340" s="1">
        <f>IF(C2340=1,VLOOKUP(FoxFire!B2340,balance!$AF:$AJ,2,FALSE),IF(C2340=2,VLOOKUP(B2340,balance!$AF:$AJ,3,FALSE),IF(C2340=3,VLOOKUP(B2340,balance!$AF:$AJ,4,FALSE),IF(C2340=4,VLOOKUP(B2340,balance!$AF:$AJ,5,FALSE),IF(C2340=5,VLOOKUP(B2340,balance!$AF:$AK,6,FALSE),0)))))*1000000000000</f>
        <v>3273750000000.0249</v>
      </c>
      <c r="J2340">
        <f>VLOOKUP(B2340,balance!AU:BD,10,FALSE)</f>
        <v>0</v>
      </c>
    </row>
    <row r="2341" spans="1:10" x14ac:dyDescent="0.3">
      <c r="A2341">
        <v>2339</v>
      </c>
      <c r="B2341">
        <f t="shared" si="73"/>
        <v>469</v>
      </c>
      <c r="C2341">
        <f t="shared" si="72"/>
        <v>5</v>
      </c>
      <c r="D2341">
        <v>9026</v>
      </c>
      <c r="E2341" s="1">
        <f>IF(C2341=1,VLOOKUP(B2341,balance!$AU:$AZ,2,FALSE),IF(C2341=2,VLOOKUP(B2341,balance!$AU:$AZ,3,FALSE),IF(C2341=3,VLOOKUP(B2341,balance!$AU:$AZ,4,FALSE),IF(C2341=4,VLOOKUP(B2341,balance!$AU:$AZ,5,FALSE),IF(C2341=5,VLOOKUP(B2341-1,balance!$AU:$AZ,6,FALSE),0)))))</f>
        <v>230000</v>
      </c>
      <c r="F2341">
        <v>53</v>
      </c>
      <c r="G2341">
        <f>IF(C2341=1,VLOOKUP(FoxFire!B2341,balance!$U:$Z,2,FALSE),IF(C2341=2,VLOOKUP(B2341,balance!$U:$Z,3,FALSE),IF(C2341=3,VLOOKUP(B2341,balance!$U:$Z,4,FALSE),IF(C2341=4,VLOOKUP(B2341,balance!$U:$Z,5,FALSE),IF(C2341=5,VLOOKUP(B2341-1,balance!$U:$Z,6,FALSE),0)))))/100</f>
        <v>2561.931</v>
      </c>
      <c r="H2341">
        <v>2</v>
      </c>
      <c r="I2341" s="1">
        <f>IF(C2341=1,VLOOKUP(FoxFire!B2341,balance!$AF:$AJ,2,FALSE),IF(C2341=2,VLOOKUP(B2341,balance!$AF:$AJ,3,FALSE),IF(C2341=3,VLOOKUP(B2341,balance!$AF:$AJ,4,FALSE),IF(C2341=4,VLOOKUP(B2341,balance!$AF:$AJ,5,FALSE),IF(C2341=5,VLOOKUP(B2341,balance!$AF:$AK,6,FALSE),0)))))*1000000000000</f>
        <v>13100000000000.1</v>
      </c>
      <c r="J2341">
        <f>VLOOKUP(B2341,balance!AU:BD,10,FALSE)</f>
        <v>0</v>
      </c>
    </row>
    <row r="2342" spans="1:10" x14ac:dyDescent="0.3">
      <c r="A2342">
        <v>2340</v>
      </c>
      <c r="B2342">
        <f t="shared" si="73"/>
        <v>469</v>
      </c>
      <c r="C2342">
        <f t="shared" si="72"/>
        <v>1</v>
      </c>
      <c r="D2342">
        <v>9026</v>
      </c>
      <c r="E2342" s="1">
        <f>IF(C2342=1,VLOOKUP(B2342,balance!$AU:$AZ,2,FALSE),IF(C2342=2,VLOOKUP(B2342,balance!$AU:$AZ,3,FALSE),IF(C2342=3,VLOOKUP(B2342,balance!$AU:$AZ,4,FALSE),IF(C2342=4,VLOOKUP(B2342,balance!$AU:$AZ,5,FALSE),IF(C2342=5,VLOOKUP(B2342-1,balance!$AU:$AZ,6,FALSE),0)))))</f>
        <v>11500</v>
      </c>
      <c r="F2342">
        <v>53</v>
      </c>
      <c r="G2342">
        <f>IF(C2342=1,VLOOKUP(FoxFire!B2342,balance!$U:$Z,2,FALSE),IF(C2342=2,VLOOKUP(B2342,balance!$U:$Z,3,FALSE),IF(C2342=3,VLOOKUP(B2342,balance!$U:$Z,4,FALSE),IF(C2342=4,VLOOKUP(B2342,balance!$U:$Z,5,FALSE),IF(C2342=5,VLOOKUP(B2342-1,balance!$U:$Z,6,FALSE),0)))))/100</f>
        <v>5.6799999999999993E-3</v>
      </c>
      <c r="H2342">
        <v>2</v>
      </c>
      <c r="I2342" s="1">
        <f>IF(C2342=1,VLOOKUP(FoxFire!B2342,balance!$AF:$AJ,2,FALSE),IF(C2342=2,VLOOKUP(B2342,balance!$AF:$AJ,3,FALSE),IF(C2342=3,VLOOKUP(B2342,balance!$AF:$AJ,4,FALSE),IF(C2342=4,VLOOKUP(B2342,balance!$AF:$AJ,5,FALSE),IF(C2342=5,VLOOKUP(B2342,balance!$AF:$AK,6,FALSE),0)))))*1000000000000</f>
        <v>3275000000000.0249</v>
      </c>
      <c r="J2342">
        <f>VLOOKUP(B2342,balance!AU:BD,10,FALSE)</f>
        <v>0</v>
      </c>
    </row>
    <row r="2343" spans="1:10" x14ac:dyDescent="0.3">
      <c r="A2343">
        <v>2341</v>
      </c>
      <c r="B2343">
        <f t="shared" si="73"/>
        <v>469</v>
      </c>
      <c r="C2343">
        <f t="shared" si="72"/>
        <v>2</v>
      </c>
      <c r="D2343">
        <v>9026</v>
      </c>
      <c r="E2343" s="1">
        <f>IF(C2343=1,VLOOKUP(B2343,balance!$AU:$AZ,2,FALSE),IF(C2343=2,VLOOKUP(B2343,balance!$AU:$AZ,3,FALSE),IF(C2343=3,VLOOKUP(B2343,balance!$AU:$AZ,4,FALSE),IF(C2343=4,VLOOKUP(B2343,balance!$AU:$AZ,5,FALSE),IF(C2343=5,VLOOKUP(B2343-1,balance!$AU:$AZ,6,FALSE),0)))))</f>
        <v>11500</v>
      </c>
      <c r="F2343">
        <v>53</v>
      </c>
      <c r="G2343">
        <f>IF(C2343=1,VLOOKUP(FoxFire!B2343,balance!$U:$Z,2,FALSE),IF(C2343=2,VLOOKUP(B2343,balance!$U:$Z,3,FALSE),IF(C2343=3,VLOOKUP(B2343,balance!$U:$Z,4,FALSE),IF(C2343=4,VLOOKUP(B2343,balance!$U:$Z,5,FALSE),IF(C2343=5,VLOOKUP(B2343-1,balance!$U:$Z,6,FALSE),0)))))/100</f>
        <v>5.6799999999999993E-3</v>
      </c>
      <c r="H2343">
        <v>2</v>
      </c>
      <c r="I2343" s="1">
        <f>IF(C2343=1,VLOOKUP(FoxFire!B2343,balance!$AF:$AJ,2,FALSE),IF(C2343=2,VLOOKUP(B2343,balance!$AF:$AJ,3,FALSE),IF(C2343=3,VLOOKUP(B2343,balance!$AF:$AJ,4,FALSE),IF(C2343=4,VLOOKUP(B2343,balance!$AF:$AJ,5,FALSE),IF(C2343=5,VLOOKUP(B2343,balance!$AF:$AK,6,FALSE),0)))))*1000000000000</f>
        <v>3275000000000.0249</v>
      </c>
      <c r="J2343">
        <f>VLOOKUP(B2343,balance!AU:BD,10,FALSE)</f>
        <v>0</v>
      </c>
    </row>
    <row r="2344" spans="1:10" x14ac:dyDescent="0.3">
      <c r="A2344">
        <v>2342</v>
      </c>
      <c r="B2344">
        <f t="shared" si="73"/>
        <v>469</v>
      </c>
      <c r="C2344">
        <f t="shared" si="72"/>
        <v>3</v>
      </c>
      <c r="D2344">
        <v>9026</v>
      </c>
      <c r="E2344" s="1">
        <f>IF(C2344=1,VLOOKUP(B2344,balance!$AU:$AZ,2,FALSE),IF(C2344=2,VLOOKUP(B2344,balance!$AU:$AZ,3,FALSE),IF(C2344=3,VLOOKUP(B2344,balance!$AU:$AZ,4,FALSE),IF(C2344=4,VLOOKUP(B2344,balance!$AU:$AZ,5,FALSE),IF(C2344=5,VLOOKUP(B2344-1,balance!$AU:$AZ,6,FALSE),0)))))</f>
        <v>11500</v>
      </c>
      <c r="F2344">
        <v>53</v>
      </c>
      <c r="G2344">
        <f>IF(C2344=1,VLOOKUP(FoxFire!B2344,balance!$U:$Z,2,FALSE),IF(C2344=2,VLOOKUP(B2344,balance!$U:$Z,3,FALSE),IF(C2344=3,VLOOKUP(B2344,balance!$U:$Z,4,FALSE),IF(C2344=4,VLOOKUP(B2344,balance!$U:$Z,5,FALSE),IF(C2344=5,VLOOKUP(B2344-1,balance!$U:$Z,6,FALSE),0)))))/100</f>
        <v>5.6799999999999993E-3</v>
      </c>
      <c r="H2344">
        <v>2</v>
      </c>
      <c r="I2344" s="1">
        <f>IF(C2344=1,VLOOKUP(FoxFire!B2344,balance!$AF:$AJ,2,FALSE),IF(C2344=2,VLOOKUP(B2344,balance!$AF:$AJ,3,FALSE),IF(C2344=3,VLOOKUP(B2344,balance!$AF:$AJ,4,FALSE),IF(C2344=4,VLOOKUP(B2344,balance!$AF:$AJ,5,FALSE),IF(C2344=5,VLOOKUP(B2344,balance!$AF:$AK,6,FALSE),0)))))*1000000000000</f>
        <v>3275000000000.0249</v>
      </c>
      <c r="J2344">
        <f>VLOOKUP(B2344,balance!AU:BD,10,FALSE)</f>
        <v>0</v>
      </c>
    </row>
    <row r="2345" spans="1:10" x14ac:dyDescent="0.3">
      <c r="A2345">
        <v>2343</v>
      </c>
      <c r="B2345">
        <f t="shared" si="73"/>
        <v>469</v>
      </c>
      <c r="C2345">
        <f t="shared" si="72"/>
        <v>4</v>
      </c>
      <c r="D2345">
        <v>9026</v>
      </c>
      <c r="E2345" s="1">
        <f>IF(C2345=1,VLOOKUP(B2345,balance!$AU:$AZ,2,FALSE),IF(C2345=2,VLOOKUP(B2345,balance!$AU:$AZ,3,FALSE),IF(C2345=3,VLOOKUP(B2345,balance!$AU:$AZ,4,FALSE),IF(C2345=4,VLOOKUP(B2345,balance!$AU:$AZ,5,FALSE),IF(C2345=5,VLOOKUP(B2345-1,balance!$AU:$AZ,6,FALSE),0)))))</f>
        <v>11500</v>
      </c>
      <c r="F2345">
        <v>53</v>
      </c>
      <c r="G2345">
        <f>IF(C2345=1,VLOOKUP(FoxFire!B2345,balance!$U:$Z,2,FALSE),IF(C2345=2,VLOOKUP(B2345,balance!$U:$Z,3,FALSE),IF(C2345=3,VLOOKUP(B2345,balance!$U:$Z,4,FALSE),IF(C2345=4,VLOOKUP(B2345,balance!$U:$Z,5,FALSE),IF(C2345=5,VLOOKUP(B2345-1,balance!$U:$Z,6,FALSE),0)))))/100</f>
        <v>5.6799999999999993E-3</v>
      </c>
      <c r="H2345">
        <v>2</v>
      </c>
      <c r="I2345" s="1">
        <f>IF(C2345=1,VLOOKUP(FoxFire!B2345,balance!$AF:$AJ,2,FALSE),IF(C2345=2,VLOOKUP(B2345,balance!$AF:$AJ,3,FALSE),IF(C2345=3,VLOOKUP(B2345,balance!$AF:$AJ,4,FALSE),IF(C2345=4,VLOOKUP(B2345,balance!$AF:$AJ,5,FALSE),IF(C2345=5,VLOOKUP(B2345,balance!$AF:$AK,6,FALSE),0)))))*1000000000000</f>
        <v>3275000000000.0249</v>
      </c>
      <c r="J2345">
        <f>VLOOKUP(B2345,balance!AU:BD,10,FALSE)</f>
        <v>0</v>
      </c>
    </row>
    <row r="2346" spans="1:10" x14ac:dyDescent="0.3">
      <c r="A2346">
        <v>2344</v>
      </c>
      <c r="B2346">
        <f t="shared" si="73"/>
        <v>470</v>
      </c>
      <c r="C2346">
        <f t="shared" si="72"/>
        <v>5</v>
      </c>
      <c r="D2346">
        <v>9026</v>
      </c>
      <c r="E2346" s="1">
        <f>IF(C2346=1,VLOOKUP(B2346,balance!$AU:$AZ,2,FALSE),IF(C2346=2,VLOOKUP(B2346,balance!$AU:$AZ,3,FALSE),IF(C2346=3,VLOOKUP(B2346,balance!$AU:$AZ,4,FALSE),IF(C2346=4,VLOOKUP(B2346,balance!$AU:$AZ,5,FALSE),IF(C2346=5,VLOOKUP(B2346-1,balance!$AU:$AZ,6,FALSE),0)))))</f>
        <v>230000</v>
      </c>
      <c r="F2346">
        <v>53</v>
      </c>
      <c r="G2346">
        <f>IF(C2346=1,VLOOKUP(FoxFire!B2346,balance!$U:$Z,2,FALSE),IF(C2346=2,VLOOKUP(B2346,balance!$U:$Z,3,FALSE),IF(C2346=3,VLOOKUP(B2346,balance!$U:$Z,4,FALSE),IF(C2346=4,VLOOKUP(B2346,balance!$U:$Z,5,FALSE),IF(C2346=5,VLOOKUP(B2346-1,balance!$U:$Z,6,FALSE),0)))))/100</f>
        <v>2569.0158999999999</v>
      </c>
      <c r="H2346">
        <v>2</v>
      </c>
      <c r="I2346" s="1">
        <f>IF(C2346=1,VLOOKUP(FoxFire!B2346,balance!$AF:$AJ,2,FALSE),IF(C2346=2,VLOOKUP(B2346,balance!$AF:$AJ,3,FALSE),IF(C2346=3,VLOOKUP(B2346,balance!$AF:$AJ,4,FALSE),IF(C2346=4,VLOOKUP(B2346,balance!$AF:$AJ,5,FALSE),IF(C2346=5,VLOOKUP(B2346,balance!$AF:$AK,6,FALSE),0)))))*1000000000000</f>
        <v>13105000000000.1</v>
      </c>
      <c r="J2346">
        <f>VLOOKUP(B2346,balance!AU:BD,10,FALSE)</f>
        <v>0</v>
      </c>
    </row>
    <row r="2347" spans="1:10" x14ac:dyDescent="0.3">
      <c r="A2347">
        <v>2345</v>
      </c>
      <c r="B2347">
        <f t="shared" si="73"/>
        <v>470</v>
      </c>
      <c r="C2347">
        <f t="shared" si="72"/>
        <v>1</v>
      </c>
      <c r="D2347">
        <v>9026</v>
      </c>
      <c r="E2347" s="1">
        <f>IF(C2347=1,VLOOKUP(B2347,balance!$AU:$AZ,2,FALSE),IF(C2347=2,VLOOKUP(B2347,balance!$AU:$AZ,3,FALSE),IF(C2347=3,VLOOKUP(B2347,balance!$AU:$AZ,4,FALSE),IF(C2347=4,VLOOKUP(B2347,balance!$AU:$AZ,5,FALSE),IF(C2347=5,VLOOKUP(B2347-1,balance!$AU:$AZ,6,FALSE),0)))))</f>
        <v>11500</v>
      </c>
      <c r="F2347">
        <v>53</v>
      </c>
      <c r="G2347">
        <f>IF(C2347=1,VLOOKUP(FoxFire!B2347,balance!$U:$Z,2,FALSE),IF(C2347=2,VLOOKUP(B2347,balance!$U:$Z,3,FALSE),IF(C2347=3,VLOOKUP(B2347,balance!$U:$Z,4,FALSE),IF(C2347=4,VLOOKUP(B2347,balance!$U:$Z,5,FALSE),IF(C2347=5,VLOOKUP(B2347-1,balance!$U:$Z,6,FALSE),0)))))/100</f>
        <v>5.6899999999999997E-3</v>
      </c>
      <c r="H2347">
        <v>2</v>
      </c>
      <c r="I2347" s="1">
        <f>IF(C2347=1,VLOOKUP(FoxFire!B2347,balance!$AF:$AJ,2,FALSE),IF(C2347=2,VLOOKUP(B2347,balance!$AF:$AJ,3,FALSE),IF(C2347=3,VLOOKUP(B2347,balance!$AF:$AJ,4,FALSE),IF(C2347=4,VLOOKUP(B2347,balance!$AF:$AJ,5,FALSE),IF(C2347=5,VLOOKUP(B2347,balance!$AF:$AK,6,FALSE),0)))))*1000000000000</f>
        <v>3276250000000.0249</v>
      </c>
      <c r="J2347">
        <f>VLOOKUP(B2347,balance!AU:BD,10,FALSE)</f>
        <v>0</v>
      </c>
    </row>
    <row r="2348" spans="1:10" x14ac:dyDescent="0.3">
      <c r="A2348">
        <v>2346</v>
      </c>
      <c r="B2348">
        <f t="shared" si="73"/>
        <v>470</v>
      </c>
      <c r="C2348">
        <f t="shared" si="72"/>
        <v>2</v>
      </c>
      <c r="D2348">
        <v>9026</v>
      </c>
      <c r="E2348" s="1">
        <f>IF(C2348=1,VLOOKUP(B2348,balance!$AU:$AZ,2,FALSE),IF(C2348=2,VLOOKUP(B2348,balance!$AU:$AZ,3,FALSE),IF(C2348=3,VLOOKUP(B2348,balance!$AU:$AZ,4,FALSE),IF(C2348=4,VLOOKUP(B2348,balance!$AU:$AZ,5,FALSE),IF(C2348=5,VLOOKUP(B2348-1,balance!$AU:$AZ,6,FALSE),0)))))</f>
        <v>11500</v>
      </c>
      <c r="F2348">
        <v>53</v>
      </c>
      <c r="G2348">
        <f>IF(C2348=1,VLOOKUP(FoxFire!B2348,balance!$U:$Z,2,FALSE),IF(C2348=2,VLOOKUP(B2348,balance!$U:$Z,3,FALSE),IF(C2348=3,VLOOKUP(B2348,balance!$U:$Z,4,FALSE),IF(C2348=4,VLOOKUP(B2348,balance!$U:$Z,5,FALSE),IF(C2348=5,VLOOKUP(B2348-1,balance!$U:$Z,6,FALSE),0)))))/100</f>
        <v>5.6899999999999997E-3</v>
      </c>
      <c r="H2348">
        <v>2</v>
      </c>
      <c r="I2348" s="1">
        <f>IF(C2348=1,VLOOKUP(FoxFire!B2348,balance!$AF:$AJ,2,FALSE),IF(C2348=2,VLOOKUP(B2348,balance!$AF:$AJ,3,FALSE),IF(C2348=3,VLOOKUP(B2348,balance!$AF:$AJ,4,FALSE),IF(C2348=4,VLOOKUP(B2348,balance!$AF:$AJ,5,FALSE),IF(C2348=5,VLOOKUP(B2348,balance!$AF:$AK,6,FALSE),0)))))*1000000000000</f>
        <v>3276250000000.0249</v>
      </c>
      <c r="J2348">
        <f>VLOOKUP(B2348,balance!AU:BD,10,FALSE)</f>
        <v>0</v>
      </c>
    </row>
    <row r="2349" spans="1:10" x14ac:dyDescent="0.3">
      <c r="A2349">
        <v>2347</v>
      </c>
      <c r="B2349">
        <f t="shared" si="73"/>
        <v>470</v>
      </c>
      <c r="C2349">
        <f t="shared" si="72"/>
        <v>3</v>
      </c>
      <c r="D2349">
        <v>9026</v>
      </c>
      <c r="E2349" s="1">
        <f>IF(C2349=1,VLOOKUP(B2349,balance!$AU:$AZ,2,FALSE),IF(C2349=2,VLOOKUP(B2349,balance!$AU:$AZ,3,FALSE),IF(C2349=3,VLOOKUP(B2349,balance!$AU:$AZ,4,FALSE),IF(C2349=4,VLOOKUP(B2349,balance!$AU:$AZ,5,FALSE),IF(C2349=5,VLOOKUP(B2349-1,balance!$AU:$AZ,6,FALSE),0)))))</f>
        <v>11500</v>
      </c>
      <c r="F2349">
        <v>53</v>
      </c>
      <c r="G2349">
        <f>IF(C2349=1,VLOOKUP(FoxFire!B2349,balance!$U:$Z,2,FALSE),IF(C2349=2,VLOOKUP(B2349,balance!$U:$Z,3,FALSE),IF(C2349=3,VLOOKUP(B2349,balance!$U:$Z,4,FALSE),IF(C2349=4,VLOOKUP(B2349,balance!$U:$Z,5,FALSE),IF(C2349=5,VLOOKUP(B2349-1,balance!$U:$Z,6,FALSE),0)))))/100</f>
        <v>5.6899999999999997E-3</v>
      </c>
      <c r="H2349">
        <v>2</v>
      </c>
      <c r="I2349" s="1">
        <f>IF(C2349=1,VLOOKUP(FoxFire!B2349,balance!$AF:$AJ,2,FALSE),IF(C2349=2,VLOOKUP(B2349,balance!$AF:$AJ,3,FALSE),IF(C2349=3,VLOOKUP(B2349,balance!$AF:$AJ,4,FALSE),IF(C2349=4,VLOOKUP(B2349,balance!$AF:$AJ,5,FALSE),IF(C2349=5,VLOOKUP(B2349,balance!$AF:$AK,6,FALSE),0)))))*1000000000000</f>
        <v>3276250000000.0249</v>
      </c>
      <c r="J2349">
        <f>VLOOKUP(B2349,balance!AU:BD,10,FALSE)</f>
        <v>0</v>
      </c>
    </row>
    <row r="2350" spans="1:10" x14ac:dyDescent="0.3">
      <c r="A2350">
        <v>2348</v>
      </c>
      <c r="B2350">
        <f t="shared" si="73"/>
        <v>470</v>
      </c>
      <c r="C2350">
        <f t="shared" si="72"/>
        <v>4</v>
      </c>
      <c r="D2350">
        <v>9026</v>
      </c>
      <c r="E2350" s="1">
        <f>IF(C2350=1,VLOOKUP(B2350,balance!$AU:$AZ,2,FALSE),IF(C2350=2,VLOOKUP(B2350,balance!$AU:$AZ,3,FALSE),IF(C2350=3,VLOOKUP(B2350,balance!$AU:$AZ,4,FALSE),IF(C2350=4,VLOOKUP(B2350,balance!$AU:$AZ,5,FALSE),IF(C2350=5,VLOOKUP(B2350-1,balance!$AU:$AZ,6,FALSE),0)))))</f>
        <v>11500</v>
      </c>
      <c r="F2350">
        <v>53</v>
      </c>
      <c r="G2350">
        <f>IF(C2350=1,VLOOKUP(FoxFire!B2350,balance!$U:$Z,2,FALSE),IF(C2350=2,VLOOKUP(B2350,balance!$U:$Z,3,FALSE),IF(C2350=3,VLOOKUP(B2350,balance!$U:$Z,4,FALSE),IF(C2350=4,VLOOKUP(B2350,balance!$U:$Z,5,FALSE),IF(C2350=5,VLOOKUP(B2350-1,balance!$U:$Z,6,FALSE),0)))))/100</f>
        <v>5.6899999999999997E-3</v>
      </c>
      <c r="H2350">
        <v>2</v>
      </c>
      <c r="I2350" s="1">
        <f>IF(C2350=1,VLOOKUP(FoxFire!B2350,balance!$AF:$AJ,2,FALSE),IF(C2350=2,VLOOKUP(B2350,balance!$AF:$AJ,3,FALSE),IF(C2350=3,VLOOKUP(B2350,balance!$AF:$AJ,4,FALSE),IF(C2350=4,VLOOKUP(B2350,balance!$AF:$AJ,5,FALSE),IF(C2350=5,VLOOKUP(B2350,balance!$AF:$AK,6,FALSE),0)))))*1000000000000</f>
        <v>3276250000000.0249</v>
      </c>
      <c r="J2350">
        <f>VLOOKUP(B2350,balance!AU:BD,10,FALSE)</f>
        <v>0</v>
      </c>
    </row>
    <row r="2351" spans="1:10" x14ac:dyDescent="0.3">
      <c r="A2351">
        <v>2349</v>
      </c>
      <c r="B2351">
        <f t="shared" si="73"/>
        <v>471</v>
      </c>
      <c r="C2351">
        <f t="shared" si="72"/>
        <v>5</v>
      </c>
      <c r="D2351">
        <v>9026</v>
      </c>
      <c r="E2351" s="1">
        <f>IF(C2351=1,VLOOKUP(B2351,balance!$AU:$AZ,2,FALSE),IF(C2351=2,VLOOKUP(B2351,balance!$AU:$AZ,3,FALSE),IF(C2351=3,VLOOKUP(B2351,balance!$AU:$AZ,4,FALSE),IF(C2351=4,VLOOKUP(B2351,balance!$AU:$AZ,5,FALSE),IF(C2351=5,VLOOKUP(B2351-1,balance!$AU:$AZ,6,FALSE),0)))))</f>
        <v>230000</v>
      </c>
      <c r="F2351">
        <v>53</v>
      </c>
      <c r="G2351">
        <f>IF(C2351=1,VLOOKUP(FoxFire!B2351,balance!$U:$Z,2,FALSE),IF(C2351=2,VLOOKUP(B2351,balance!$U:$Z,3,FALSE),IF(C2351=3,VLOOKUP(B2351,balance!$U:$Z,4,FALSE),IF(C2351=4,VLOOKUP(B2351,balance!$U:$Z,5,FALSE),IF(C2351=5,VLOOKUP(B2351-1,balance!$U:$Z,6,FALSE),0)))))/100</f>
        <v>2576.1123000000002</v>
      </c>
      <c r="H2351">
        <v>2</v>
      </c>
      <c r="I2351" s="1">
        <f>IF(C2351=1,VLOOKUP(FoxFire!B2351,balance!$AF:$AJ,2,FALSE),IF(C2351=2,VLOOKUP(B2351,balance!$AF:$AJ,3,FALSE),IF(C2351=3,VLOOKUP(B2351,balance!$AF:$AJ,4,FALSE),IF(C2351=4,VLOOKUP(B2351,balance!$AF:$AJ,5,FALSE),IF(C2351=5,VLOOKUP(B2351,balance!$AF:$AK,6,FALSE),0)))))*1000000000000</f>
        <v>13110000000000.102</v>
      </c>
      <c r="J2351">
        <f>VLOOKUP(B2351,balance!AU:BD,10,FALSE)</f>
        <v>0</v>
      </c>
    </row>
    <row r="2352" spans="1:10" x14ac:dyDescent="0.3">
      <c r="A2352">
        <v>2350</v>
      </c>
      <c r="B2352">
        <f t="shared" si="73"/>
        <v>471</v>
      </c>
      <c r="C2352">
        <f t="shared" si="72"/>
        <v>1</v>
      </c>
      <c r="D2352">
        <v>9026</v>
      </c>
      <c r="E2352" s="1">
        <f>IF(C2352=1,VLOOKUP(B2352,balance!$AU:$AZ,2,FALSE),IF(C2352=2,VLOOKUP(B2352,balance!$AU:$AZ,3,FALSE),IF(C2352=3,VLOOKUP(B2352,balance!$AU:$AZ,4,FALSE),IF(C2352=4,VLOOKUP(B2352,balance!$AU:$AZ,5,FALSE),IF(C2352=5,VLOOKUP(B2352-1,balance!$AU:$AZ,6,FALSE),0)))))</f>
        <v>12000</v>
      </c>
      <c r="F2352">
        <v>53</v>
      </c>
      <c r="G2352">
        <f>IF(C2352=1,VLOOKUP(FoxFire!B2352,balance!$U:$Z,2,FALSE),IF(C2352=2,VLOOKUP(B2352,balance!$U:$Z,3,FALSE),IF(C2352=3,VLOOKUP(B2352,balance!$U:$Z,4,FALSE),IF(C2352=4,VLOOKUP(B2352,balance!$U:$Z,5,FALSE),IF(C2352=5,VLOOKUP(B2352-1,balance!$U:$Z,6,FALSE),0)))))/100</f>
        <v>5.6999999999999993E-3</v>
      </c>
      <c r="H2352">
        <v>2</v>
      </c>
      <c r="I2352" s="1">
        <f>IF(C2352=1,VLOOKUP(FoxFire!B2352,balance!$AF:$AJ,2,FALSE),IF(C2352=2,VLOOKUP(B2352,balance!$AF:$AJ,3,FALSE),IF(C2352=3,VLOOKUP(B2352,balance!$AF:$AJ,4,FALSE),IF(C2352=4,VLOOKUP(B2352,balance!$AF:$AJ,5,FALSE),IF(C2352=5,VLOOKUP(B2352,balance!$AF:$AK,6,FALSE),0)))))*1000000000000</f>
        <v>3277500000000.0254</v>
      </c>
      <c r="J2352">
        <f>VLOOKUP(B2352,balance!AU:BD,10,FALSE)</f>
        <v>0</v>
      </c>
    </row>
    <row r="2353" spans="1:10" x14ac:dyDescent="0.3">
      <c r="A2353">
        <v>2351</v>
      </c>
      <c r="B2353">
        <f t="shared" si="73"/>
        <v>471</v>
      </c>
      <c r="C2353">
        <f t="shared" si="72"/>
        <v>2</v>
      </c>
      <c r="D2353">
        <v>9026</v>
      </c>
      <c r="E2353" s="1">
        <f>IF(C2353=1,VLOOKUP(B2353,balance!$AU:$AZ,2,FALSE),IF(C2353=2,VLOOKUP(B2353,balance!$AU:$AZ,3,FALSE),IF(C2353=3,VLOOKUP(B2353,balance!$AU:$AZ,4,FALSE),IF(C2353=4,VLOOKUP(B2353,balance!$AU:$AZ,5,FALSE),IF(C2353=5,VLOOKUP(B2353-1,balance!$AU:$AZ,6,FALSE),0)))))</f>
        <v>12000</v>
      </c>
      <c r="F2353">
        <v>53</v>
      </c>
      <c r="G2353">
        <f>IF(C2353=1,VLOOKUP(FoxFire!B2353,balance!$U:$Z,2,FALSE),IF(C2353=2,VLOOKUP(B2353,balance!$U:$Z,3,FALSE),IF(C2353=3,VLOOKUP(B2353,balance!$U:$Z,4,FALSE),IF(C2353=4,VLOOKUP(B2353,balance!$U:$Z,5,FALSE),IF(C2353=5,VLOOKUP(B2353-1,balance!$U:$Z,6,FALSE),0)))))/100</f>
        <v>5.6999999999999993E-3</v>
      </c>
      <c r="H2353">
        <v>2</v>
      </c>
      <c r="I2353" s="1">
        <f>IF(C2353=1,VLOOKUP(FoxFire!B2353,balance!$AF:$AJ,2,FALSE),IF(C2353=2,VLOOKUP(B2353,balance!$AF:$AJ,3,FALSE),IF(C2353=3,VLOOKUP(B2353,balance!$AF:$AJ,4,FALSE),IF(C2353=4,VLOOKUP(B2353,balance!$AF:$AJ,5,FALSE),IF(C2353=5,VLOOKUP(B2353,balance!$AF:$AK,6,FALSE),0)))))*1000000000000</f>
        <v>3277500000000.0254</v>
      </c>
      <c r="J2353">
        <f>VLOOKUP(B2353,balance!AU:BD,10,FALSE)</f>
        <v>0</v>
      </c>
    </row>
    <row r="2354" spans="1:10" x14ac:dyDescent="0.3">
      <c r="A2354">
        <v>2352</v>
      </c>
      <c r="B2354">
        <f t="shared" si="73"/>
        <v>471</v>
      </c>
      <c r="C2354">
        <f t="shared" si="72"/>
        <v>3</v>
      </c>
      <c r="D2354">
        <v>9026</v>
      </c>
      <c r="E2354" s="1">
        <f>IF(C2354=1,VLOOKUP(B2354,balance!$AU:$AZ,2,FALSE),IF(C2354=2,VLOOKUP(B2354,balance!$AU:$AZ,3,FALSE),IF(C2354=3,VLOOKUP(B2354,balance!$AU:$AZ,4,FALSE),IF(C2354=4,VLOOKUP(B2354,balance!$AU:$AZ,5,FALSE),IF(C2354=5,VLOOKUP(B2354-1,balance!$AU:$AZ,6,FALSE),0)))))</f>
        <v>12000</v>
      </c>
      <c r="F2354">
        <v>53</v>
      </c>
      <c r="G2354">
        <f>IF(C2354=1,VLOOKUP(FoxFire!B2354,balance!$U:$Z,2,FALSE),IF(C2354=2,VLOOKUP(B2354,balance!$U:$Z,3,FALSE),IF(C2354=3,VLOOKUP(B2354,balance!$U:$Z,4,FALSE),IF(C2354=4,VLOOKUP(B2354,balance!$U:$Z,5,FALSE),IF(C2354=5,VLOOKUP(B2354-1,balance!$U:$Z,6,FALSE),0)))))/100</f>
        <v>5.6999999999999993E-3</v>
      </c>
      <c r="H2354">
        <v>2</v>
      </c>
      <c r="I2354" s="1">
        <f>IF(C2354=1,VLOOKUP(FoxFire!B2354,balance!$AF:$AJ,2,FALSE),IF(C2354=2,VLOOKUP(B2354,balance!$AF:$AJ,3,FALSE),IF(C2354=3,VLOOKUP(B2354,balance!$AF:$AJ,4,FALSE),IF(C2354=4,VLOOKUP(B2354,balance!$AF:$AJ,5,FALSE),IF(C2354=5,VLOOKUP(B2354,balance!$AF:$AK,6,FALSE),0)))))*1000000000000</f>
        <v>3277500000000.0254</v>
      </c>
      <c r="J2354">
        <f>VLOOKUP(B2354,balance!AU:BD,10,FALSE)</f>
        <v>0</v>
      </c>
    </row>
    <row r="2355" spans="1:10" x14ac:dyDescent="0.3">
      <c r="A2355">
        <v>2353</v>
      </c>
      <c r="B2355">
        <f t="shared" si="73"/>
        <v>471</v>
      </c>
      <c r="C2355">
        <f t="shared" si="72"/>
        <v>4</v>
      </c>
      <c r="D2355">
        <v>9026</v>
      </c>
      <c r="E2355" s="1">
        <f>IF(C2355=1,VLOOKUP(B2355,balance!$AU:$AZ,2,FALSE),IF(C2355=2,VLOOKUP(B2355,balance!$AU:$AZ,3,FALSE),IF(C2355=3,VLOOKUP(B2355,balance!$AU:$AZ,4,FALSE),IF(C2355=4,VLOOKUP(B2355,balance!$AU:$AZ,5,FALSE),IF(C2355=5,VLOOKUP(B2355-1,balance!$AU:$AZ,6,FALSE),0)))))</f>
        <v>12000</v>
      </c>
      <c r="F2355">
        <v>53</v>
      </c>
      <c r="G2355">
        <f>IF(C2355=1,VLOOKUP(FoxFire!B2355,balance!$U:$Z,2,FALSE),IF(C2355=2,VLOOKUP(B2355,balance!$U:$Z,3,FALSE),IF(C2355=3,VLOOKUP(B2355,balance!$U:$Z,4,FALSE),IF(C2355=4,VLOOKUP(B2355,balance!$U:$Z,5,FALSE),IF(C2355=5,VLOOKUP(B2355-1,balance!$U:$Z,6,FALSE),0)))))/100</f>
        <v>5.6999999999999993E-3</v>
      </c>
      <c r="H2355">
        <v>2</v>
      </c>
      <c r="I2355" s="1">
        <f>IF(C2355=1,VLOOKUP(FoxFire!B2355,balance!$AF:$AJ,2,FALSE),IF(C2355=2,VLOOKUP(B2355,balance!$AF:$AJ,3,FALSE),IF(C2355=3,VLOOKUP(B2355,balance!$AF:$AJ,4,FALSE),IF(C2355=4,VLOOKUP(B2355,balance!$AF:$AJ,5,FALSE),IF(C2355=5,VLOOKUP(B2355,balance!$AF:$AK,6,FALSE),0)))))*1000000000000</f>
        <v>3277500000000.0254</v>
      </c>
      <c r="J2355">
        <f>VLOOKUP(B2355,balance!AU:BD,10,FALSE)</f>
        <v>0</v>
      </c>
    </row>
    <row r="2356" spans="1:10" x14ac:dyDescent="0.3">
      <c r="A2356">
        <v>2354</v>
      </c>
      <c r="B2356">
        <f t="shared" si="73"/>
        <v>472</v>
      </c>
      <c r="C2356">
        <f t="shared" si="72"/>
        <v>5</v>
      </c>
      <c r="D2356">
        <v>9026</v>
      </c>
      <c r="E2356" s="1">
        <f>IF(C2356=1,VLOOKUP(B2356,balance!$AU:$AZ,2,FALSE),IF(C2356=2,VLOOKUP(B2356,balance!$AU:$AZ,3,FALSE),IF(C2356=3,VLOOKUP(B2356,balance!$AU:$AZ,4,FALSE),IF(C2356=4,VLOOKUP(B2356,balance!$AU:$AZ,5,FALSE),IF(C2356=5,VLOOKUP(B2356-1,balance!$AU:$AZ,6,FALSE),0)))))</f>
        <v>240000</v>
      </c>
      <c r="F2356">
        <v>53</v>
      </c>
      <c r="G2356">
        <f>IF(C2356=1,VLOOKUP(FoxFire!B2356,balance!$U:$Z,2,FALSE),IF(C2356=2,VLOOKUP(B2356,balance!$U:$Z,3,FALSE),IF(C2356=3,VLOOKUP(B2356,balance!$U:$Z,4,FALSE),IF(C2356=4,VLOOKUP(B2356,balance!$U:$Z,5,FALSE),IF(C2356=5,VLOOKUP(B2356-1,balance!$U:$Z,6,FALSE),0)))))/100</f>
        <v>2583.2204000000002</v>
      </c>
      <c r="H2356">
        <v>2</v>
      </c>
      <c r="I2356" s="1">
        <f>IF(C2356=1,VLOOKUP(FoxFire!B2356,balance!$AF:$AJ,2,FALSE),IF(C2356=2,VLOOKUP(B2356,balance!$AF:$AJ,3,FALSE),IF(C2356=3,VLOOKUP(B2356,balance!$AF:$AJ,4,FALSE),IF(C2356=4,VLOOKUP(B2356,balance!$AF:$AJ,5,FALSE),IF(C2356=5,VLOOKUP(B2356,balance!$AF:$AK,6,FALSE),0)))))*1000000000000</f>
        <v>13115000000000.1</v>
      </c>
      <c r="J2356">
        <f>VLOOKUP(B2356,balance!AU:BD,10,FALSE)</f>
        <v>0</v>
      </c>
    </row>
    <row r="2357" spans="1:10" x14ac:dyDescent="0.3">
      <c r="A2357">
        <v>2355</v>
      </c>
      <c r="B2357">
        <f t="shared" si="73"/>
        <v>472</v>
      </c>
      <c r="C2357">
        <f t="shared" si="72"/>
        <v>1</v>
      </c>
      <c r="D2357">
        <v>9026</v>
      </c>
      <c r="E2357" s="1">
        <f>IF(C2357=1,VLOOKUP(B2357,balance!$AU:$AZ,2,FALSE),IF(C2357=2,VLOOKUP(B2357,balance!$AU:$AZ,3,FALSE),IF(C2357=3,VLOOKUP(B2357,balance!$AU:$AZ,4,FALSE),IF(C2357=4,VLOOKUP(B2357,balance!$AU:$AZ,5,FALSE),IF(C2357=5,VLOOKUP(B2357-1,balance!$AU:$AZ,6,FALSE),0)))))</f>
        <v>12000</v>
      </c>
      <c r="F2357">
        <v>53</v>
      </c>
      <c r="G2357">
        <f>IF(C2357=1,VLOOKUP(FoxFire!B2357,balance!$U:$Z,2,FALSE),IF(C2357=2,VLOOKUP(B2357,balance!$U:$Z,3,FALSE),IF(C2357=3,VLOOKUP(B2357,balance!$U:$Z,4,FALSE),IF(C2357=4,VLOOKUP(B2357,balance!$U:$Z,5,FALSE),IF(C2357=5,VLOOKUP(B2357-1,balance!$U:$Z,6,FALSE),0)))))/100</f>
        <v>5.7099999999999998E-3</v>
      </c>
      <c r="H2357">
        <v>2</v>
      </c>
      <c r="I2357" s="1">
        <f>IF(C2357=1,VLOOKUP(FoxFire!B2357,balance!$AF:$AJ,2,FALSE),IF(C2357=2,VLOOKUP(B2357,balance!$AF:$AJ,3,FALSE),IF(C2357=3,VLOOKUP(B2357,balance!$AF:$AJ,4,FALSE),IF(C2357=4,VLOOKUP(B2357,balance!$AF:$AJ,5,FALSE),IF(C2357=5,VLOOKUP(B2357,balance!$AF:$AK,6,FALSE),0)))))*1000000000000</f>
        <v>3278750000000.0249</v>
      </c>
      <c r="J2357">
        <f>VLOOKUP(B2357,balance!AU:BD,10,FALSE)</f>
        <v>0</v>
      </c>
    </row>
    <row r="2358" spans="1:10" x14ac:dyDescent="0.3">
      <c r="A2358">
        <v>2356</v>
      </c>
      <c r="B2358">
        <f t="shared" si="73"/>
        <v>472</v>
      </c>
      <c r="C2358">
        <f t="shared" si="72"/>
        <v>2</v>
      </c>
      <c r="D2358">
        <v>9026</v>
      </c>
      <c r="E2358" s="1">
        <f>IF(C2358=1,VLOOKUP(B2358,balance!$AU:$AZ,2,FALSE),IF(C2358=2,VLOOKUP(B2358,balance!$AU:$AZ,3,FALSE),IF(C2358=3,VLOOKUP(B2358,balance!$AU:$AZ,4,FALSE),IF(C2358=4,VLOOKUP(B2358,balance!$AU:$AZ,5,FALSE),IF(C2358=5,VLOOKUP(B2358-1,balance!$AU:$AZ,6,FALSE),0)))))</f>
        <v>12000</v>
      </c>
      <c r="F2358">
        <v>53</v>
      </c>
      <c r="G2358">
        <f>IF(C2358=1,VLOOKUP(FoxFire!B2358,balance!$U:$Z,2,FALSE),IF(C2358=2,VLOOKUP(B2358,balance!$U:$Z,3,FALSE),IF(C2358=3,VLOOKUP(B2358,balance!$U:$Z,4,FALSE),IF(C2358=4,VLOOKUP(B2358,balance!$U:$Z,5,FALSE),IF(C2358=5,VLOOKUP(B2358-1,balance!$U:$Z,6,FALSE),0)))))/100</f>
        <v>5.7099999999999998E-3</v>
      </c>
      <c r="H2358">
        <v>2</v>
      </c>
      <c r="I2358" s="1">
        <f>IF(C2358=1,VLOOKUP(FoxFire!B2358,balance!$AF:$AJ,2,FALSE),IF(C2358=2,VLOOKUP(B2358,balance!$AF:$AJ,3,FALSE),IF(C2358=3,VLOOKUP(B2358,balance!$AF:$AJ,4,FALSE),IF(C2358=4,VLOOKUP(B2358,balance!$AF:$AJ,5,FALSE),IF(C2358=5,VLOOKUP(B2358,balance!$AF:$AK,6,FALSE),0)))))*1000000000000</f>
        <v>3278750000000.0249</v>
      </c>
      <c r="J2358">
        <f>VLOOKUP(B2358,balance!AU:BD,10,FALSE)</f>
        <v>0</v>
      </c>
    </row>
    <row r="2359" spans="1:10" x14ac:dyDescent="0.3">
      <c r="A2359">
        <v>2357</v>
      </c>
      <c r="B2359">
        <f t="shared" si="73"/>
        <v>472</v>
      </c>
      <c r="C2359">
        <f t="shared" si="72"/>
        <v>3</v>
      </c>
      <c r="D2359">
        <v>9026</v>
      </c>
      <c r="E2359" s="1">
        <f>IF(C2359=1,VLOOKUP(B2359,balance!$AU:$AZ,2,FALSE),IF(C2359=2,VLOOKUP(B2359,balance!$AU:$AZ,3,FALSE),IF(C2359=3,VLOOKUP(B2359,balance!$AU:$AZ,4,FALSE),IF(C2359=4,VLOOKUP(B2359,balance!$AU:$AZ,5,FALSE),IF(C2359=5,VLOOKUP(B2359-1,balance!$AU:$AZ,6,FALSE),0)))))</f>
        <v>12000</v>
      </c>
      <c r="F2359">
        <v>53</v>
      </c>
      <c r="G2359">
        <f>IF(C2359=1,VLOOKUP(FoxFire!B2359,balance!$U:$Z,2,FALSE),IF(C2359=2,VLOOKUP(B2359,balance!$U:$Z,3,FALSE),IF(C2359=3,VLOOKUP(B2359,balance!$U:$Z,4,FALSE),IF(C2359=4,VLOOKUP(B2359,balance!$U:$Z,5,FALSE),IF(C2359=5,VLOOKUP(B2359-1,balance!$U:$Z,6,FALSE),0)))))/100</f>
        <v>5.7099999999999998E-3</v>
      </c>
      <c r="H2359">
        <v>2</v>
      </c>
      <c r="I2359" s="1">
        <f>IF(C2359=1,VLOOKUP(FoxFire!B2359,balance!$AF:$AJ,2,FALSE),IF(C2359=2,VLOOKUP(B2359,balance!$AF:$AJ,3,FALSE),IF(C2359=3,VLOOKUP(B2359,balance!$AF:$AJ,4,FALSE),IF(C2359=4,VLOOKUP(B2359,balance!$AF:$AJ,5,FALSE),IF(C2359=5,VLOOKUP(B2359,balance!$AF:$AK,6,FALSE),0)))))*1000000000000</f>
        <v>3278750000000.0249</v>
      </c>
      <c r="J2359">
        <f>VLOOKUP(B2359,balance!AU:BD,10,FALSE)</f>
        <v>0</v>
      </c>
    </row>
    <row r="2360" spans="1:10" x14ac:dyDescent="0.3">
      <c r="A2360">
        <v>2358</v>
      </c>
      <c r="B2360">
        <f t="shared" si="73"/>
        <v>472</v>
      </c>
      <c r="C2360">
        <f t="shared" si="72"/>
        <v>4</v>
      </c>
      <c r="D2360">
        <v>9026</v>
      </c>
      <c r="E2360" s="1">
        <f>IF(C2360=1,VLOOKUP(B2360,balance!$AU:$AZ,2,FALSE),IF(C2360=2,VLOOKUP(B2360,balance!$AU:$AZ,3,FALSE),IF(C2360=3,VLOOKUP(B2360,balance!$AU:$AZ,4,FALSE),IF(C2360=4,VLOOKUP(B2360,balance!$AU:$AZ,5,FALSE),IF(C2360=5,VLOOKUP(B2360-1,balance!$AU:$AZ,6,FALSE),0)))))</f>
        <v>12000</v>
      </c>
      <c r="F2360">
        <v>53</v>
      </c>
      <c r="G2360">
        <f>IF(C2360=1,VLOOKUP(FoxFire!B2360,balance!$U:$Z,2,FALSE),IF(C2360=2,VLOOKUP(B2360,balance!$U:$Z,3,FALSE),IF(C2360=3,VLOOKUP(B2360,balance!$U:$Z,4,FALSE),IF(C2360=4,VLOOKUP(B2360,balance!$U:$Z,5,FALSE),IF(C2360=5,VLOOKUP(B2360-1,balance!$U:$Z,6,FALSE),0)))))/100</f>
        <v>5.7099999999999998E-3</v>
      </c>
      <c r="H2360">
        <v>2</v>
      </c>
      <c r="I2360" s="1">
        <f>IF(C2360=1,VLOOKUP(FoxFire!B2360,balance!$AF:$AJ,2,FALSE),IF(C2360=2,VLOOKUP(B2360,balance!$AF:$AJ,3,FALSE),IF(C2360=3,VLOOKUP(B2360,balance!$AF:$AJ,4,FALSE),IF(C2360=4,VLOOKUP(B2360,balance!$AF:$AJ,5,FALSE),IF(C2360=5,VLOOKUP(B2360,balance!$AF:$AK,6,FALSE),0)))))*1000000000000</f>
        <v>3278750000000.0249</v>
      </c>
      <c r="J2360">
        <f>VLOOKUP(B2360,balance!AU:BD,10,FALSE)</f>
        <v>0</v>
      </c>
    </row>
    <row r="2361" spans="1:10" x14ac:dyDescent="0.3">
      <c r="A2361">
        <v>2359</v>
      </c>
      <c r="B2361">
        <f t="shared" si="73"/>
        <v>473</v>
      </c>
      <c r="C2361">
        <f t="shared" si="72"/>
        <v>5</v>
      </c>
      <c r="D2361">
        <v>9026</v>
      </c>
      <c r="E2361" s="1">
        <f>IF(C2361=1,VLOOKUP(B2361,balance!$AU:$AZ,2,FALSE),IF(C2361=2,VLOOKUP(B2361,balance!$AU:$AZ,3,FALSE),IF(C2361=3,VLOOKUP(B2361,balance!$AU:$AZ,4,FALSE),IF(C2361=4,VLOOKUP(B2361,balance!$AU:$AZ,5,FALSE),IF(C2361=5,VLOOKUP(B2361-1,balance!$AU:$AZ,6,FALSE),0)))))</f>
        <v>240000</v>
      </c>
      <c r="F2361">
        <v>53</v>
      </c>
      <c r="G2361">
        <f>IF(C2361=1,VLOOKUP(FoxFire!B2361,balance!$U:$Z,2,FALSE),IF(C2361=2,VLOOKUP(B2361,balance!$U:$Z,3,FALSE),IF(C2361=3,VLOOKUP(B2361,balance!$U:$Z,4,FALSE),IF(C2361=4,VLOOKUP(B2361,balance!$U:$Z,5,FALSE),IF(C2361=5,VLOOKUP(B2361-1,balance!$U:$Z,6,FALSE),0)))))/100</f>
        <v>2590.3400999999999</v>
      </c>
      <c r="H2361">
        <v>2</v>
      </c>
      <c r="I2361" s="1">
        <f>IF(C2361=1,VLOOKUP(FoxFire!B2361,balance!$AF:$AJ,2,FALSE),IF(C2361=2,VLOOKUP(B2361,balance!$AF:$AJ,3,FALSE),IF(C2361=3,VLOOKUP(B2361,balance!$AF:$AJ,4,FALSE),IF(C2361=4,VLOOKUP(B2361,balance!$AF:$AJ,5,FALSE),IF(C2361=5,VLOOKUP(B2361,balance!$AF:$AK,6,FALSE),0)))))*1000000000000</f>
        <v>13120000000000.1</v>
      </c>
      <c r="J2361">
        <f>VLOOKUP(B2361,balance!AU:BD,10,FALSE)</f>
        <v>0</v>
      </c>
    </row>
    <row r="2362" spans="1:10" x14ac:dyDescent="0.3">
      <c r="A2362">
        <v>2360</v>
      </c>
      <c r="B2362">
        <f t="shared" si="73"/>
        <v>473</v>
      </c>
      <c r="C2362">
        <f t="shared" si="72"/>
        <v>1</v>
      </c>
      <c r="D2362">
        <v>9026</v>
      </c>
      <c r="E2362" s="1">
        <f>IF(C2362=1,VLOOKUP(B2362,balance!$AU:$AZ,2,FALSE),IF(C2362=2,VLOOKUP(B2362,balance!$AU:$AZ,3,FALSE),IF(C2362=3,VLOOKUP(B2362,balance!$AU:$AZ,4,FALSE),IF(C2362=4,VLOOKUP(B2362,balance!$AU:$AZ,5,FALSE),IF(C2362=5,VLOOKUP(B2362-1,balance!$AU:$AZ,6,FALSE),0)))))</f>
        <v>12000</v>
      </c>
      <c r="F2362">
        <v>53</v>
      </c>
      <c r="G2362">
        <f>IF(C2362=1,VLOOKUP(FoxFire!B2362,balance!$U:$Z,2,FALSE),IF(C2362=2,VLOOKUP(B2362,balance!$U:$Z,3,FALSE),IF(C2362=3,VLOOKUP(B2362,balance!$U:$Z,4,FALSE),IF(C2362=4,VLOOKUP(B2362,balance!$U:$Z,5,FALSE),IF(C2362=5,VLOOKUP(B2362-1,balance!$U:$Z,6,FALSE),0)))))/100</f>
        <v>5.7199999999999994E-3</v>
      </c>
      <c r="H2362">
        <v>2</v>
      </c>
      <c r="I2362" s="1">
        <f>IF(C2362=1,VLOOKUP(FoxFire!B2362,balance!$AF:$AJ,2,FALSE),IF(C2362=2,VLOOKUP(B2362,balance!$AF:$AJ,3,FALSE),IF(C2362=3,VLOOKUP(B2362,balance!$AF:$AJ,4,FALSE),IF(C2362=4,VLOOKUP(B2362,balance!$AF:$AJ,5,FALSE),IF(C2362=5,VLOOKUP(B2362,balance!$AF:$AK,6,FALSE),0)))))*1000000000000</f>
        <v>3280000000000.0249</v>
      </c>
      <c r="J2362">
        <f>VLOOKUP(B2362,balance!AU:BD,10,FALSE)</f>
        <v>0</v>
      </c>
    </row>
    <row r="2363" spans="1:10" x14ac:dyDescent="0.3">
      <c r="A2363">
        <v>2361</v>
      </c>
      <c r="B2363">
        <f t="shared" si="73"/>
        <v>473</v>
      </c>
      <c r="C2363">
        <f t="shared" si="72"/>
        <v>2</v>
      </c>
      <c r="D2363">
        <v>9026</v>
      </c>
      <c r="E2363" s="1">
        <f>IF(C2363=1,VLOOKUP(B2363,balance!$AU:$AZ,2,FALSE),IF(C2363=2,VLOOKUP(B2363,balance!$AU:$AZ,3,FALSE),IF(C2363=3,VLOOKUP(B2363,balance!$AU:$AZ,4,FALSE),IF(C2363=4,VLOOKUP(B2363,balance!$AU:$AZ,5,FALSE),IF(C2363=5,VLOOKUP(B2363-1,balance!$AU:$AZ,6,FALSE),0)))))</f>
        <v>12000</v>
      </c>
      <c r="F2363">
        <v>53</v>
      </c>
      <c r="G2363">
        <f>IF(C2363=1,VLOOKUP(FoxFire!B2363,balance!$U:$Z,2,FALSE),IF(C2363=2,VLOOKUP(B2363,balance!$U:$Z,3,FALSE),IF(C2363=3,VLOOKUP(B2363,balance!$U:$Z,4,FALSE),IF(C2363=4,VLOOKUP(B2363,balance!$U:$Z,5,FALSE),IF(C2363=5,VLOOKUP(B2363-1,balance!$U:$Z,6,FALSE),0)))))/100</f>
        <v>5.7199999999999994E-3</v>
      </c>
      <c r="H2363">
        <v>2</v>
      </c>
      <c r="I2363" s="1">
        <f>IF(C2363=1,VLOOKUP(FoxFire!B2363,balance!$AF:$AJ,2,FALSE),IF(C2363=2,VLOOKUP(B2363,balance!$AF:$AJ,3,FALSE),IF(C2363=3,VLOOKUP(B2363,balance!$AF:$AJ,4,FALSE),IF(C2363=4,VLOOKUP(B2363,balance!$AF:$AJ,5,FALSE),IF(C2363=5,VLOOKUP(B2363,balance!$AF:$AK,6,FALSE),0)))))*1000000000000</f>
        <v>3280000000000.0249</v>
      </c>
      <c r="J2363">
        <f>VLOOKUP(B2363,balance!AU:BD,10,FALSE)</f>
        <v>0</v>
      </c>
    </row>
    <row r="2364" spans="1:10" x14ac:dyDescent="0.3">
      <c r="A2364">
        <v>2362</v>
      </c>
      <c r="B2364">
        <f t="shared" si="73"/>
        <v>473</v>
      </c>
      <c r="C2364">
        <f t="shared" si="72"/>
        <v>3</v>
      </c>
      <c r="D2364">
        <v>9026</v>
      </c>
      <c r="E2364" s="1">
        <f>IF(C2364=1,VLOOKUP(B2364,balance!$AU:$AZ,2,FALSE),IF(C2364=2,VLOOKUP(B2364,balance!$AU:$AZ,3,FALSE),IF(C2364=3,VLOOKUP(B2364,balance!$AU:$AZ,4,FALSE),IF(C2364=4,VLOOKUP(B2364,balance!$AU:$AZ,5,FALSE),IF(C2364=5,VLOOKUP(B2364-1,balance!$AU:$AZ,6,FALSE),0)))))</f>
        <v>12000</v>
      </c>
      <c r="F2364">
        <v>53</v>
      </c>
      <c r="G2364">
        <f>IF(C2364=1,VLOOKUP(FoxFire!B2364,balance!$U:$Z,2,FALSE),IF(C2364=2,VLOOKUP(B2364,balance!$U:$Z,3,FALSE),IF(C2364=3,VLOOKUP(B2364,balance!$U:$Z,4,FALSE),IF(C2364=4,VLOOKUP(B2364,balance!$U:$Z,5,FALSE),IF(C2364=5,VLOOKUP(B2364-1,balance!$U:$Z,6,FALSE),0)))))/100</f>
        <v>5.7199999999999994E-3</v>
      </c>
      <c r="H2364">
        <v>2</v>
      </c>
      <c r="I2364" s="1">
        <f>IF(C2364=1,VLOOKUP(FoxFire!B2364,balance!$AF:$AJ,2,FALSE),IF(C2364=2,VLOOKUP(B2364,balance!$AF:$AJ,3,FALSE),IF(C2364=3,VLOOKUP(B2364,balance!$AF:$AJ,4,FALSE),IF(C2364=4,VLOOKUP(B2364,balance!$AF:$AJ,5,FALSE),IF(C2364=5,VLOOKUP(B2364,balance!$AF:$AK,6,FALSE),0)))))*1000000000000</f>
        <v>3280000000000.0249</v>
      </c>
      <c r="J2364">
        <f>VLOOKUP(B2364,balance!AU:BD,10,FALSE)</f>
        <v>0</v>
      </c>
    </row>
    <row r="2365" spans="1:10" x14ac:dyDescent="0.3">
      <c r="A2365">
        <v>2363</v>
      </c>
      <c r="B2365">
        <f t="shared" si="73"/>
        <v>473</v>
      </c>
      <c r="C2365">
        <f t="shared" si="72"/>
        <v>4</v>
      </c>
      <c r="D2365">
        <v>9026</v>
      </c>
      <c r="E2365" s="1">
        <f>IF(C2365=1,VLOOKUP(B2365,balance!$AU:$AZ,2,FALSE),IF(C2365=2,VLOOKUP(B2365,balance!$AU:$AZ,3,FALSE),IF(C2365=3,VLOOKUP(B2365,balance!$AU:$AZ,4,FALSE),IF(C2365=4,VLOOKUP(B2365,balance!$AU:$AZ,5,FALSE),IF(C2365=5,VLOOKUP(B2365-1,balance!$AU:$AZ,6,FALSE),0)))))</f>
        <v>12000</v>
      </c>
      <c r="F2365">
        <v>53</v>
      </c>
      <c r="G2365">
        <f>IF(C2365=1,VLOOKUP(FoxFire!B2365,balance!$U:$Z,2,FALSE),IF(C2365=2,VLOOKUP(B2365,balance!$U:$Z,3,FALSE),IF(C2365=3,VLOOKUP(B2365,balance!$U:$Z,4,FALSE),IF(C2365=4,VLOOKUP(B2365,balance!$U:$Z,5,FALSE),IF(C2365=5,VLOOKUP(B2365-1,balance!$U:$Z,6,FALSE),0)))))/100</f>
        <v>5.7199999999999994E-3</v>
      </c>
      <c r="H2365">
        <v>2</v>
      </c>
      <c r="I2365" s="1">
        <f>IF(C2365=1,VLOOKUP(FoxFire!B2365,balance!$AF:$AJ,2,FALSE),IF(C2365=2,VLOOKUP(B2365,balance!$AF:$AJ,3,FALSE),IF(C2365=3,VLOOKUP(B2365,balance!$AF:$AJ,4,FALSE),IF(C2365=4,VLOOKUP(B2365,balance!$AF:$AJ,5,FALSE),IF(C2365=5,VLOOKUP(B2365,balance!$AF:$AK,6,FALSE),0)))))*1000000000000</f>
        <v>3280000000000.0249</v>
      </c>
      <c r="J2365">
        <f>VLOOKUP(B2365,balance!AU:BD,10,FALSE)</f>
        <v>0</v>
      </c>
    </row>
    <row r="2366" spans="1:10" x14ac:dyDescent="0.3">
      <c r="A2366">
        <v>2364</v>
      </c>
      <c r="B2366">
        <f t="shared" si="73"/>
        <v>474</v>
      </c>
      <c r="C2366">
        <f t="shared" si="72"/>
        <v>5</v>
      </c>
      <c r="D2366">
        <v>9026</v>
      </c>
      <c r="E2366" s="1">
        <f>IF(C2366=1,VLOOKUP(B2366,balance!$AU:$AZ,2,FALSE),IF(C2366=2,VLOOKUP(B2366,balance!$AU:$AZ,3,FALSE),IF(C2366=3,VLOOKUP(B2366,balance!$AU:$AZ,4,FALSE),IF(C2366=4,VLOOKUP(B2366,balance!$AU:$AZ,5,FALSE),IF(C2366=5,VLOOKUP(B2366-1,balance!$AU:$AZ,6,FALSE),0)))))</f>
        <v>240000</v>
      </c>
      <c r="F2366">
        <v>53</v>
      </c>
      <c r="G2366">
        <f>IF(C2366=1,VLOOKUP(FoxFire!B2366,balance!$U:$Z,2,FALSE),IF(C2366=2,VLOOKUP(B2366,balance!$U:$Z,3,FALSE),IF(C2366=3,VLOOKUP(B2366,balance!$U:$Z,4,FALSE),IF(C2366=4,VLOOKUP(B2366,balance!$U:$Z,5,FALSE),IF(C2366=5,VLOOKUP(B2366-1,balance!$U:$Z,6,FALSE),0)))))/100</f>
        <v>2597.4715000000001</v>
      </c>
      <c r="H2366">
        <v>2</v>
      </c>
      <c r="I2366" s="1">
        <f>IF(C2366=1,VLOOKUP(FoxFire!B2366,balance!$AF:$AJ,2,FALSE),IF(C2366=2,VLOOKUP(B2366,balance!$AF:$AJ,3,FALSE),IF(C2366=3,VLOOKUP(B2366,balance!$AF:$AJ,4,FALSE),IF(C2366=4,VLOOKUP(B2366,balance!$AF:$AJ,5,FALSE),IF(C2366=5,VLOOKUP(B2366,balance!$AF:$AK,6,FALSE),0)))))*1000000000000</f>
        <v>13125000000000.1</v>
      </c>
      <c r="J2366">
        <f>VLOOKUP(B2366,balance!AU:BD,10,FALSE)</f>
        <v>0</v>
      </c>
    </row>
    <row r="2367" spans="1:10" x14ac:dyDescent="0.3">
      <c r="A2367">
        <v>2365</v>
      </c>
      <c r="B2367">
        <f t="shared" si="73"/>
        <v>474</v>
      </c>
      <c r="C2367">
        <f t="shared" si="72"/>
        <v>1</v>
      </c>
      <c r="D2367">
        <v>9026</v>
      </c>
      <c r="E2367" s="1">
        <f>IF(C2367=1,VLOOKUP(B2367,balance!$AU:$AZ,2,FALSE),IF(C2367=2,VLOOKUP(B2367,balance!$AU:$AZ,3,FALSE),IF(C2367=3,VLOOKUP(B2367,balance!$AU:$AZ,4,FALSE),IF(C2367=4,VLOOKUP(B2367,balance!$AU:$AZ,5,FALSE),IF(C2367=5,VLOOKUP(B2367-1,balance!$AU:$AZ,6,FALSE),0)))))</f>
        <v>12000</v>
      </c>
      <c r="F2367">
        <v>53</v>
      </c>
      <c r="G2367">
        <f>IF(C2367=1,VLOOKUP(FoxFire!B2367,balance!$U:$Z,2,FALSE),IF(C2367=2,VLOOKUP(B2367,balance!$U:$Z,3,FALSE),IF(C2367=3,VLOOKUP(B2367,balance!$U:$Z,4,FALSE),IF(C2367=4,VLOOKUP(B2367,balance!$U:$Z,5,FALSE),IF(C2367=5,VLOOKUP(B2367-1,balance!$U:$Z,6,FALSE),0)))))/100</f>
        <v>5.7299999999999999E-3</v>
      </c>
      <c r="H2367">
        <v>2</v>
      </c>
      <c r="I2367" s="1">
        <f>IF(C2367=1,VLOOKUP(FoxFire!B2367,balance!$AF:$AJ,2,FALSE),IF(C2367=2,VLOOKUP(B2367,balance!$AF:$AJ,3,FALSE),IF(C2367=3,VLOOKUP(B2367,balance!$AF:$AJ,4,FALSE),IF(C2367=4,VLOOKUP(B2367,balance!$AF:$AJ,5,FALSE),IF(C2367=5,VLOOKUP(B2367,balance!$AF:$AK,6,FALSE),0)))))*1000000000000</f>
        <v>3281250000000.0249</v>
      </c>
      <c r="J2367">
        <f>VLOOKUP(B2367,balance!AU:BD,10,FALSE)</f>
        <v>0</v>
      </c>
    </row>
    <row r="2368" spans="1:10" x14ac:dyDescent="0.3">
      <c r="A2368">
        <v>2366</v>
      </c>
      <c r="B2368">
        <f t="shared" si="73"/>
        <v>474</v>
      </c>
      <c r="C2368">
        <f t="shared" si="72"/>
        <v>2</v>
      </c>
      <c r="D2368">
        <v>9026</v>
      </c>
      <c r="E2368" s="1">
        <f>IF(C2368=1,VLOOKUP(B2368,balance!$AU:$AZ,2,FALSE),IF(C2368=2,VLOOKUP(B2368,balance!$AU:$AZ,3,FALSE),IF(C2368=3,VLOOKUP(B2368,balance!$AU:$AZ,4,FALSE),IF(C2368=4,VLOOKUP(B2368,balance!$AU:$AZ,5,FALSE),IF(C2368=5,VLOOKUP(B2368-1,balance!$AU:$AZ,6,FALSE),0)))))</f>
        <v>12000</v>
      </c>
      <c r="F2368">
        <v>53</v>
      </c>
      <c r="G2368">
        <f>IF(C2368=1,VLOOKUP(FoxFire!B2368,balance!$U:$Z,2,FALSE),IF(C2368=2,VLOOKUP(B2368,balance!$U:$Z,3,FALSE),IF(C2368=3,VLOOKUP(B2368,balance!$U:$Z,4,FALSE),IF(C2368=4,VLOOKUP(B2368,balance!$U:$Z,5,FALSE),IF(C2368=5,VLOOKUP(B2368-1,balance!$U:$Z,6,FALSE),0)))))/100</f>
        <v>5.7299999999999999E-3</v>
      </c>
      <c r="H2368">
        <v>2</v>
      </c>
      <c r="I2368" s="1">
        <f>IF(C2368=1,VLOOKUP(FoxFire!B2368,balance!$AF:$AJ,2,FALSE),IF(C2368=2,VLOOKUP(B2368,balance!$AF:$AJ,3,FALSE),IF(C2368=3,VLOOKUP(B2368,balance!$AF:$AJ,4,FALSE),IF(C2368=4,VLOOKUP(B2368,balance!$AF:$AJ,5,FALSE),IF(C2368=5,VLOOKUP(B2368,balance!$AF:$AK,6,FALSE),0)))))*1000000000000</f>
        <v>3281250000000.0249</v>
      </c>
      <c r="J2368">
        <f>VLOOKUP(B2368,balance!AU:BD,10,FALSE)</f>
        <v>0</v>
      </c>
    </row>
    <row r="2369" spans="1:10" x14ac:dyDescent="0.3">
      <c r="A2369">
        <v>2367</v>
      </c>
      <c r="B2369">
        <f t="shared" si="73"/>
        <v>474</v>
      </c>
      <c r="C2369">
        <f t="shared" si="72"/>
        <v>3</v>
      </c>
      <c r="D2369">
        <v>9026</v>
      </c>
      <c r="E2369" s="1">
        <f>IF(C2369=1,VLOOKUP(B2369,balance!$AU:$AZ,2,FALSE),IF(C2369=2,VLOOKUP(B2369,balance!$AU:$AZ,3,FALSE),IF(C2369=3,VLOOKUP(B2369,balance!$AU:$AZ,4,FALSE),IF(C2369=4,VLOOKUP(B2369,balance!$AU:$AZ,5,FALSE),IF(C2369=5,VLOOKUP(B2369-1,balance!$AU:$AZ,6,FALSE),0)))))</f>
        <v>12000</v>
      </c>
      <c r="F2369">
        <v>53</v>
      </c>
      <c r="G2369">
        <f>IF(C2369=1,VLOOKUP(FoxFire!B2369,balance!$U:$Z,2,FALSE),IF(C2369=2,VLOOKUP(B2369,balance!$U:$Z,3,FALSE),IF(C2369=3,VLOOKUP(B2369,balance!$U:$Z,4,FALSE),IF(C2369=4,VLOOKUP(B2369,balance!$U:$Z,5,FALSE),IF(C2369=5,VLOOKUP(B2369-1,balance!$U:$Z,6,FALSE),0)))))/100</f>
        <v>5.7299999999999999E-3</v>
      </c>
      <c r="H2369">
        <v>2</v>
      </c>
      <c r="I2369" s="1">
        <f>IF(C2369=1,VLOOKUP(FoxFire!B2369,balance!$AF:$AJ,2,FALSE),IF(C2369=2,VLOOKUP(B2369,balance!$AF:$AJ,3,FALSE),IF(C2369=3,VLOOKUP(B2369,balance!$AF:$AJ,4,FALSE),IF(C2369=4,VLOOKUP(B2369,balance!$AF:$AJ,5,FALSE),IF(C2369=5,VLOOKUP(B2369,balance!$AF:$AK,6,FALSE),0)))))*1000000000000</f>
        <v>3281250000000.0249</v>
      </c>
      <c r="J2369">
        <f>VLOOKUP(B2369,balance!AU:BD,10,FALSE)</f>
        <v>0</v>
      </c>
    </row>
    <row r="2370" spans="1:10" x14ac:dyDescent="0.3">
      <c r="A2370">
        <v>2368</v>
      </c>
      <c r="B2370">
        <f t="shared" si="73"/>
        <v>474</v>
      </c>
      <c r="C2370">
        <f t="shared" si="72"/>
        <v>4</v>
      </c>
      <c r="D2370">
        <v>9026</v>
      </c>
      <c r="E2370" s="1">
        <f>IF(C2370=1,VLOOKUP(B2370,balance!$AU:$AZ,2,FALSE),IF(C2370=2,VLOOKUP(B2370,balance!$AU:$AZ,3,FALSE),IF(C2370=3,VLOOKUP(B2370,balance!$AU:$AZ,4,FALSE),IF(C2370=4,VLOOKUP(B2370,balance!$AU:$AZ,5,FALSE),IF(C2370=5,VLOOKUP(B2370-1,balance!$AU:$AZ,6,FALSE),0)))))</f>
        <v>12000</v>
      </c>
      <c r="F2370">
        <v>53</v>
      </c>
      <c r="G2370">
        <f>IF(C2370=1,VLOOKUP(FoxFire!B2370,balance!$U:$Z,2,FALSE),IF(C2370=2,VLOOKUP(B2370,balance!$U:$Z,3,FALSE),IF(C2370=3,VLOOKUP(B2370,balance!$U:$Z,4,FALSE),IF(C2370=4,VLOOKUP(B2370,balance!$U:$Z,5,FALSE),IF(C2370=5,VLOOKUP(B2370-1,balance!$U:$Z,6,FALSE),0)))))/100</f>
        <v>5.7299999999999999E-3</v>
      </c>
      <c r="H2370">
        <v>2</v>
      </c>
      <c r="I2370" s="1">
        <f>IF(C2370=1,VLOOKUP(FoxFire!B2370,balance!$AF:$AJ,2,FALSE),IF(C2370=2,VLOOKUP(B2370,balance!$AF:$AJ,3,FALSE),IF(C2370=3,VLOOKUP(B2370,balance!$AF:$AJ,4,FALSE),IF(C2370=4,VLOOKUP(B2370,balance!$AF:$AJ,5,FALSE),IF(C2370=5,VLOOKUP(B2370,balance!$AF:$AK,6,FALSE),0)))))*1000000000000</f>
        <v>3281250000000.0249</v>
      </c>
      <c r="J2370">
        <f>VLOOKUP(B2370,balance!AU:BD,10,FALSE)</f>
        <v>0</v>
      </c>
    </row>
    <row r="2371" spans="1:10" x14ac:dyDescent="0.3">
      <c r="A2371">
        <v>2369</v>
      </c>
      <c r="B2371">
        <f t="shared" si="73"/>
        <v>475</v>
      </c>
      <c r="C2371">
        <f t="shared" si="72"/>
        <v>5</v>
      </c>
      <c r="D2371">
        <v>9026</v>
      </c>
      <c r="E2371" s="1">
        <f>IF(C2371=1,VLOOKUP(B2371,balance!$AU:$AZ,2,FALSE),IF(C2371=2,VLOOKUP(B2371,balance!$AU:$AZ,3,FALSE),IF(C2371=3,VLOOKUP(B2371,balance!$AU:$AZ,4,FALSE),IF(C2371=4,VLOOKUP(B2371,balance!$AU:$AZ,5,FALSE),IF(C2371=5,VLOOKUP(B2371-1,balance!$AU:$AZ,6,FALSE),0)))))</f>
        <v>240000</v>
      </c>
      <c r="F2371">
        <v>53</v>
      </c>
      <c r="G2371">
        <f>IF(C2371=1,VLOOKUP(FoxFire!B2371,balance!$U:$Z,2,FALSE),IF(C2371=2,VLOOKUP(B2371,balance!$U:$Z,3,FALSE),IF(C2371=3,VLOOKUP(B2371,balance!$U:$Z,4,FALSE),IF(C2371=4,VLOOKUP(B2371,balance!$U:$Z,5,FALSE),IF(C2371=5,VLOOKUP(B2371-1,balance!$U:$Z,6,FALSE),0)))))/100</f>
        <v>2604.6146000000003</v>
      </c>
      <c r="H2371">
        <v>2</v>
      </c>
      <c r="I2371" s="1">
        <f>IF(C2371=1,VLOOKUP(FoxFire!B2371,balance!$AF:$AJ,2,FALSE),IF(C2371=2,VLOOKUP(B2371,balance!$AF:$AJ,3,FALSE),IF(C2371=3,VLOOKUP(B2371,balance!$AF:$AJ,4,FALSE),IF(C2371=4,VLOOKUP(B2371,balance!$AF:$AJ,5,FALSE),IF(C2371=5,VLOOKUP(B2371,balance!$AF:$AK,6,FALSE),0)))))*1000000000000</f>
        <v>13130000000000.1</v>
      </c>
      <c r="J2371">
        <f>VLOOKUP(B2371,balance!AU:BD,10,FALSE)</f>
        <v>0</v>
      </c>
    </row>
    <row r="2372" spans="1:10" x14ac:dyDescent="0.3">
      <c r="A2372">
        <v>2370</v>
      </c>
      <c r="B2372">
        <f t="shared" si="73"/>
        <v>475</v>
      </c>
      <c r="C2372">
        <f t="shared" si="72"/>
        <v>1</v>
      </c>
      <c r="D2372">
        <v>9026</v>
      </c>
      <c r="E2372" s="1">
        <f>IF(C2372=1,VLOOKUP(B2372,balance!$AU:$AZ,2,FALSE),IF(C2372=2,VLOOKUP(B2372,balance!$AU:$AZ,3,FALSE),IF(C2372=3,VLOOKUP(B2372,balance!$AU:$AZ,4,FALSE),IF(C2372=4,VLOOKUP(B2372,balance!$AU:$AZ,5,FALSE),IF(C2372=5,VLOOKUP(B2372-1,balance!$AU:$AZ,6,FALSE),0)))))</f>
        <v>12000</v>
      </c>
      <c r="F2372">
        <v>53</v>
      </c>
      <c r="G2372">
        <f>IF(C2372=1,VLOOKUP(FoxFire!B2372,balance!$U:$Z,2,FALSE),IF(C2372=2,VLOOKUP(B2372,balance!$U:$Z,3,FALSE),IF(C2372=3,VLOOKUP(B2372,balance!$U:$Z,4,FALSE),IF(C2372=4,VLOOKUP(B2372,balance!$U:$Z,5,FALSE),IF(C2372=5,VLOOKUP(B2372-1,balance!$U:$Z,6,FALSE),0)))))/100</f>
        <v>5.7399999999999994E-3</v>
      </c>
      <c r="H2372">
        <v>2</v>
      </c>
      <c r="I2372" s="1">
        <f>IF(C2372=1,VLOOKUP(FoxFire!B2372,balance!$AF:$AJ,2,FALSE),IF(C2372=2,VLOOKUP(B2372,balance!$AF:$AJ,3,FALSE),IF(C2372=3,VLOOKUP(B2372,balance!$AF:$AJ,4,FALSE),IF(C2372=4,VLOOKUP(B2372,balance!$AF:$AJ,5,FALSE),IF(C2372=5,VLOOKUP(B2372,balance!$AF:$AK,6,FALSE),0)))))*1000000000000</f>
        <v>3282500000000.0249</v>
      </c>
      <c r="J2372">
        <f>VLOOKUP(B2372,balance!AU:BD,10,FALSE)</f>
        <v>0</v>
      </c>
    </row>
    <row r="2373" spans="1:10" x14ac:dyDescent="0.3">
      <c r="A2373">
        <v>2371</v>
      </c>
      <c r="B2373">
        <f t="shared" si="73"/>
        <v>475</v>
      </c>
      <c r="C2373">
        <f t="shared" si="72"/>
        <v>2</v>
      </c>
      <c r="D2373">
        <v>9026</v>
      </c>
      <c r="E2373" s="1">
        <f>IF(C2373=1,VLOOKUP(B2373,balance!$AU:$AZ,2,FALSE),IF(C2373=2,VLOOKUP(B2373,balance!$AU:$AZ,3,FALSE),IF(C2373=3,VLOOKUP(B2373,balance!$AU:$AZ,4,FALSE),IF(C2373=4,VLOOKUP(B2373,balance!$AU:$AZ,5,FALSE),IF(C2373=5,VLOOKUP(B2373-1,balance!$AU:$AZ,6,FALSE),0)))))</f>
        <v>12000</v>
      </c>
      <c r="F2373">
        <v>53</v>
      </c>
      <c r="G2373">
        <f>IF(C2373=1,VLOOKUP(FoxFire!B2373,balance!$U:$Z,2,FALSE),IF(C2373=2,VLOOKUP(B2373,balance!$U:$Z,3,FALSE),IF(C2373=3,VLOOKUP(B2373,balance!$U:$Z,4,FALSE),IF(C2373=4,VLOOKUP(B2373,balance!$U:$Z,5,FALSE),IF(C2373=5,VLOOKUP(B2373-1,balance!$U:$Z,6,FALSE),0)))))/100</f>
        <v>5.7399999999999994E-3</v>
      </c>
      <c r="H2373">
        <v>2</v>
      </c>
      <c r="I2373" s="1">
        <f>IF(C2373=1,VLOOKUP(FoxFire!B2373,balance!$AF:$AJ,2,FALSE),IF(C2373=2,VLOOKUP(B2373,balance!$AF:$AJ,3,FALSE),IF(C2373=3,VLOOKUP(B2373,balance!$AF:$AJ,4,FALSE),IF(C2373=4,VLOOKUP(B2373,balance!$AF:$AJ,5,FALSE),IF(C2373=5,VLOOKUP(B2373,balance!$AF:$AK,6,FALSE),0)))))*1000000000000</f>
        <v>3282500000000.0249</v>
      </c>
      <c r="J2373">
        <f>VLOOKUP(B2373,balance!AU:BD,10,FALSE)</f>
        <v>0</v>
      </c>
    </row>
    <row r="2374" spans="1:10" x14ac:dyDescent="0.3">
      <c r="A2374">
        <v>2372</v>
      </c>
      <c r="B2374">
        <f t="shared" si="73"/>
        <v>475</v>
      </c>
      <c r="C2374">
        <f t="shared" si="72"/>
        <v>3</v>
      </c>
      <c r="D2374">
        <v>9026</v>
      </c>
      <c r="E2374" s="1">
        <f>IF(C2374=1,VLOOKUP(B2374,balance!$AU:$AZ,2,FALSE),IF(C2374=2,VLOOKUP(B2374,balance!$AU:$AZ,3,FALSE),IF(C2374=3,VLOOKUP(B2374,balance!$AU:$AZ,4,FALSE),IF(C2374=4,VLOOKUP(B2374,balance!$AU:$AZ,5,FALSE),IF(C2374=5,VLOOKUP(B2374-1,balance!$AU:$AZ,6,FALSE),0)))))</f>
        <v>12000</v>
      </c>
      <c r="F2374">
        <v>53</v>
      </c>
      <c r="G2374">
        <f>IF(C2374=1,VLOOKUP(FoxFire!B2374,balance!$U:$Z,2,FALSE),IF(C2374=2,VLOOKUP(B2374,balance!$U:$Z,3,FALSE),IF(C2374=3,VLOOKUP(B2374,balance!$U:$Z,4,FALSE),IF(C2374=4,VLOOKUP(B2374,balance!$U:$Z,5,FALSE),IF(C2374=5,VLOOKUP(B2374-1,balance!$U:$Z,6,FALSE),0)))))/100</f>
        <v>5.7399999999999994E-3</v>
      </c>
      <c r="H2374">
        <v>2</v>
      </c>
      <c r="I2374" s="1">
        <f>IF(C2374=1,VLOOKUP(FoxFire!B2374,balance!$AF:$AJ,2,FALSE),IF(C2374=2,VLOOKUP(B2374,balance!$AF:$AJ,3,FALSE),IF(C2374=3,VLOOKUP(B2374,balance!$AF:$AJ,4,FALSE),IF(C2374=4,VLOOKUP(B2374,balance!$AF:$AJ,5,FALSE),IF(C2374=5,VLOOKUP(B2374,balance!$AF:$AK,6,FALSE),0)))))*1000000000000</f>
        <v>3282500000000.0249</v>
      </c>
      <c r="J2374">
        <f>VLOOKUP(B2374,balance!AU:BD,10,FALSE)</f>
        <v>0</v>
      </c>
    </row>
    <row r="2375" spans="1:10" x14ac:dyDescent="0.3">
      <c r="A2375">
        <v>2373</v>
      </c>
      <c r="B2375">
        <f t="shared" si="73"/>
        <v>475</v>
      </c>
      <c r="C2375">
        <f t="shared" si="72"/>
        <v>4</v>
      </c>
      <c r="D2375">
        <v>9026</v>
      </c>
      <c r="E2375" s="1">
        <f>IF(C2375=1,VLOOKUP(B2375,balance!$AU:$AZ,2,FALSE),IF(C2375=2,VLOOKUP(B2375,balance!$AU:$AZ,3,FALSE),IF(C2375=3,VLOOKUP(B2375,balance!$AU:$AZ,4,FALSE),IF(C2375=4,VLOOKUP(B2375,balance!$AU:$AZ,5,FALSE),IF(C2375=5,VLOOKUP(B2375-1,balance!$AU:$AZ,6,FALSE),0)))))</f>
        <v>12000</v>
      </c>
      <c r="F2375">
        <v>53</v>
      </c>
      <c r="G2375">
        <f>IF(C2375=1,VLOOKUP(FoxFire!B2375,balance!$U:$Z,2,FALSE),IF(C2375=2,VLOOKUP(B2375,balance!$U:$Z,3,FALSE),IF(C2375=3,VLOOKUP(B2375,balance!$U:$Z,4,FALSE),IF(C2375=4,VLOOKUP(B2375,balance!$U:$Z,5,FALSE),IF(C2375=5,VLOOKUP(B2375-1,balance!$U:$Z,6,FALSE),0)))))/100</f>
        <v>5.7399999999999994E-3</v>
      </c>
      <c r="H2375">
        <v>2</v>
      </c>
      <c r="I2375" s="1">
        <f>IF(C2375=1,VLOOKUP(FoxFire!B2375,balance!$AF:$AJ,2,FALSE),IF(C2375=2,VLOOKUP(B2375,balance!$AF:$AJ,3,FALSE),IF(C2375=3,VLOOKUP(B2375,balance!$AF:$AJ,4,FALSE),IF(C2375=4,VLOOKUP(B2375,balance!$AF:$AJ,5,FALSE),IF(C2375=5,VLOOKUP(B2375,balance!$AF:$AK,6,FALSE),0)))))*1000000000000</f>
        <v>3282500000000.0249</v>
      </c>
      <c r="J2375">
        <f>VLOOKUP(B2375,balance!AU:BD,10,FALSE)</f>
        <v>0</v>
      </c>
    </row>
    <row r="2376" spans="1:10" x14ac:dyDescent="0.3">
      <c r="A2376">
        <v>2374</v>
      </c>
      <c r="B2376">
        <f t="shared" si="73"/>
        <v>476</v>
      </c>
      <c r="C2376">
        <f t="shared" ref="C2376:C2439" si="74">C2371</f>
        <v>5</v>
      </c>
      <c r="D2376">
        <v>9026</v>
      </c>
      <c r="E2376" s="1">
        <f>IF(C2376=1,VLOOKUP(B2376,balance!$AU:$AZ,2,FALSE),IF(C2376=2,VLOOKUP(B2376,balance!$AU:$AZ,3,FALSE),IF(C2376=3,VLOOKUP(B2376,balance!$AU:$AZ,4,FALSE),IF(C2376=4,VLOOKUP(B2376,balance!$AU:$AZ,5,FALSE),IF(C2376=5,VLOOKUP(B2376-1,balance!$AU:$AZ,6,FALSE),0)))))</f>
        <v>240000</v>
      </c>
      <c r="F2376">
        <v>53</v>
      </c>
      <c r="G2376">
        <f>IF(C2376=1,VLOOKUP(FoxFire!B2376,balance!$U:$Z,2,FALSE),IF(C2376=2,VLOOKUP(B2376,balance!$U:$Z,3,FALSE),IF(C2376=3,VLOOKUP(B2376,balance!$U:$Z,4,FALSE),IF(C2376=4,VLOOKUP(B2376,balance!$U:$Z,5,FALSE),IF(C2376=5,VLOOKUP(B2376-1,balance!$U:$Z,6,FALSE),0)))))/100</f>
        <v>2611.7693000000004</v>
      </c>
      <c r="H2376">
        <v>2</v>
      </c>
      <c r="I2376" s="1">
        <f>IF(C2376=1,VLOOKUP(FoxFire!B2376,balance!$AF:$AJ,2,FALSE),IF(C2376=2,VLOOKUP(B2376,balance!$AF:$AJ,3,FALSE),IF(C2376=3,VLOOKUP(B2376,balance!$AF:$AJ,4,FALSE),IF(C2376=4,VLOOKUP(B2376,balance!$AF:$AJ,5,FALSE),IF(C2376=5,VLOOKUP(B2376,balance!$AF:$AK,6,FALSE),0)))))*1000000000000</f>
        <v>13135000000000.1</v>
      </c>
      <c r="J2376">
        <f>VLOOKUP(B2376,balance!AU:BD,10,FALSE)</f>
        <v>0</v>
      </c>
    </row>
    <row r="2377" spans="1:10" x14ac:dyDescent="0.3">
      <c r="A2377">
        <v>2375</v>
      </c>
      <c r="B2377">
        <f t="shared" si="73"/>
        <v>476</v>
      </c>
      <c r="C2377">
        <f t="shared" si="74"/>
        <v>1</v>
      </c>
      <c r="D2377">
        <v>9026</v>
      </c>
      <c r="E2377" s="1">
        <f>IF(C2377=1,VLOOKUP(B2377,balance!$AU:$AZ,2,FALSE),IF(C2377=2,VLOOKUP(B2377,balance!$AU:$AZ,3,FALSE),IF(C2377=3,VLOOKUP(B2377,balance!$AU:$AZ,4,FALSE),IF(C2377=4,VLOOKUP(B2377,balance!$AU:$AZ,5,FALSE),IF(C2377=5,VLOOKUP(B2377-1,balance!$AU:$AZ,6,FALSE),0)))))</f>
        <v>12000</v>
      </c>
      <c r="F2377">
        <v>53</v>
      </c>
      <c r="G2377">
        <f>IF(C2377=1,VLOOKUP(FoxFire!B2377,balance!$U:$Z,2,FALSE),IF(C2377=2,VLOOKUP(B2377,balance!$U:$Z,3,FALSE),IF(C2377=3,VLOOKUP(B2377,balance!$U:$Z,4,FALSE),IF(C2377=4,VLOOKUP(B2377,balance!$U:$Z,5,FALSE),IF(C2377=5,VLOOKUP(B2377-1,balance!$U:$Z,6,FALSE),0)))))/100</f>
        <v>5.7499999999999999E-3</v>
      </c>
      <c r="H2377">
        <v>2</v>
      </c>
      <c r="I2377" s="1">
        <f>IF(C2377=1,VLOOKUP(FoxFire!B2377,balance!$AF:$AJ,2,FALSE),IF(C2377=2,VLOOKUP(B2377,balance!$AF:$AJ,3,FALSE),IF(C2377=3,VLOOKUP(B2377,balance!$AF:$AJ,4,FALSE),IF(C2377=4,VLOOKUP(B2377,balance!$AF:$AJ,5,FALSE),IF(C2377=5,VLOOKUP(B2377,balance!$AF:$AK,6,FALSE),0)))))*1000000000000</f>
        <v>3283750000000.0249</v>
      </c>
      <c r="J2377">
        <f>VLOOKUP(B2377,balance!AU:BD,10,FALSE)</f>
        <v>0</v>
      </c>
    </row>
    <row r="2378" spans="1:10" x14ac:dyDescent="0.3">
      <c r="A2378">
        <v>2376</v>
      </c>
      <c r="B2378">
        <f t="shared" si="73"/>
        <v>476</v>
      </c>
      <c r="C2378">
        <f t="shared" si="74"/>
        <v>2</v>
      </c>
      <c r="D2378">
        <v>9026</v>
      </c>
      <c r="E2378" s="1">
        <f>IF(C2378=1,VLOOKUP(B2378,balance!$AU:$AZ,2,FALSE),IF(C2378=2,VLOOKUP(B2378,balance!$AU:$AZ,3,FALSE),IF(C2378=3,VLOOKUP(B2378,balance!$AU:$AZ,4,FALSE),IF(C2378=4,VLOOKUP(B2378,balance!$AU:$AZ,5,FALSE),IF(C2378=5,VLOOKUP(B2378-1,balance!$AU:$AZ,6,FALSE),0)))))</f>
        <v>12000</v>
      </c>
      <c r="F2378">
        <v>53</v>
      </c>
      <c r="G2378">
        <f>IF(C2378=1,VLOOKUP(FoxFire!B2378,balance!$U:$Z,2,FALSE),IF(C2378=2,VLOOKUP(B2378,balance!$U:$Z,3,FALSE),IF(C2378=3,VLOOKUP(B2378,balance!$U:$Z,4,FALSE),IF(C2378=4,VLOOKUP(B2378,balance!$U:$Z,5,FALSE),IF(C2378=5,VLOOKUP(B2378-1,balance!$U:$Z,6,FALSE),0)))))/100</f>
        <v>5.7499999999999999E-3</v>
      </c>
      <c r="H2378">
        <v>2</v>
      </c>
      <c r="I2378" s="1">
        <f>IF(C2378=1,VLOOKUP(FoxFire!B2378,balance!$AF:$AJ,2,FALSE),IF(C2378=2,VLOOKUP(B2378,balance!$AF:$AJ,3,FALSE),IF(C2378=3,VLOOKUP(B2378,balance!$AF:$AJ,4,FALSE),IF(C2378=4,VLOOKUP(B2378,balance!$AF:$AJ,5,FALSE),IF(C2378=5,VLOOKUP(B2378,balance!$AF:$AK,6,FALSE),0)))))*1000000000000</f>
        <v>3283750000000.0249</v>
      </c>
      <c r="J2378">
        <f>VLOOKUP(B2378,balance!AU:BD,10,FALSE)</f>
        <v>0</v>
      </c>
    </row>
    <row r="2379" spans="1:10" x14ac:dyDescent="0.3">
      <c r="A2379">
        <v>2377</v>
      </c>
      <c r="B2379">
        <f t="shared" si="73"/>
        <v>476</v>
      </c>
      <c r="C2379">
        <f t="shared" si="74"/>
        <v>3</v>
      </c>
      <c r="D2379">
        <v>9026</v>
      </c>
      <c r="E2379" s="1">
        <f>IF(C2379=1,VLOOKUP(B2379,balance!$AU:$AZ,2,FALSE),IF(C2379=2,VLOOKUP(B2379,balance!$AU:$AZ,3,FALSE),IF(C2379=3,VLOOKUP(B2379,balance!$AU:$AZ,4,FALSE),IF(C2379=4,VLOOKUP(B2379,balance!$AU:$AZ,5,FALSE),IF(C2379=5,VLOOKUP(B2379-1,balance!$AU:$AZ,6,FALSE),0)))))</f>
        <v>12000</v>
      </c>
      <c r="F2379">
        <v>53</v>
      </c>
      <c r="G2379">
        <f>IF(C2379=1,VLOOKUP(FoxFire!B2379,balance!$U:$Z,2,FALSE),IF(C2379=2,VLOOKUP(B2379,balance!$U:$Z,3,FALSE),IF(C2379=3,VLOOKUP(B2379,balance!$U:$Z,4,FALSE),IF(C2379=4,VLOOKUP(B2379,balance!$U:$Z,5,FALSE),IF(C2379=5,VLOOKUP(B2379-1,balance!$U:$Z,6,FALSE),0)))))/100</f>
        <v>5.7499999999999999E-3</v>
      </c>
      <c r="H2379">
        <v>2</v>
      </c>
      <c r="I2379" s="1">
        <f>IF(C2379=1,VLOOKUP(FoxFire!B2379,balance!$AF:$AJ,2,FALSE),IF(C2379=2,VLOOKUP(B2379,balance!$AF:$AJ,3,FALSE),IF(C2379=3,VLOOKUP(B2379,balance!$AF:$AJ,4,FALSE),IF(C2379=4,VLOOKUP(B2379,balance!$AF:$AJ,5,FALSE),IF(C2379=5,VLOOKUP(B2379,balance!$AF:$AK,6,FALSE),0)))))*1000000000000</f>
        <v>3283750000000.0249</v>
      </c>
      <c r="J2379">
        <f>VLOOKUP(B2379,balance!AU:BD,10,FALSE)</f>
        <v>0</v>
      </c>
    </row>
    <row r="2380" spans="1:10" x14ac:dyDescent="0.3">
      <c r="A2380">
        <v>2378</v>
      </c>
      <c r="B2380">
        <f t="shared" si="73"/>
        <v>476</v>
      </c>
      <c r="C2380">
        <f t="shared" si="74"/>
        <v>4</v>
      </c>
      <c r="D2380">
        <v>9026</v>
      </c>
      <c r="E2380" s="1">
        <f>IF(C2380=1,VLOOKUP(B2380,balance!$AU:$AZ,2,FALSE),IF(C2380=2,VLOOKUP(B2380,balance!$AU:$AZ,3,FALSE),IF(C2380=3,VLOOKUP(B2380,balance!$AU:$AZ,4,FALSE),IF(C2380=4,VLOOKUP(B2380,balance!$AU:$AZ,5,FALSE),IF(C2380=5,VLOOKUP(B2380-1,balance!$AU:$AZ,6,FALSE),0)))))</f>
        <v>12000</v>
      </c>
      <c r="F2380">
        <v>53</v>
      </c>
      <c r="G2380">
        <f>IF(C2380=1,VLOOKUP(FoxFire!B2380,balance!$U:$Z,2,FALSE),IF(C2380=2,VLOOKUP(B2380,balance!$U:$Z,3,FALSE),IF(C2380=3,VLOOKUP(B2380,balance!$U:$Z,4,FALSE),IF(C2380=4,VLOOKUP(B2380,balance!$U:$Z,5,FALSE),IF(C2380=5,VLOOKUP(B2380-1,balance!$U:$Z,6,FALSE),0)))))/100</f>
        <v>5.7499999999999999E-3</v>
      </c>
      <c r="H2380">
        <v>2</v>
      </c>
      <c r="I2380" s="1">
        <f>IF(C2380=1,VLOOKUP(FoxFire!B2380,balance!$AF:$AJ,2,FALSE),IF(C2380=2,VLOOKUP(B2380,balance!$AF:$AJ,3,FALSE),IF(C2380=3,VLOOKUP(B2380,balance!$AF:$AJ,4,FALSE),IF(C2380=4,VLOOKUP(B2380,balance!$AF:$AJ,5,FALSE),IF(C2380=5,VLOOKUP(B2380,balance!$AF:$AK,6,FALSE),0)))))*1000000000000</f>
        <v>3283750000000.0249</v>
      </c>
      <c r="J2380">
        <f>VLOOKUP(B2380,balance!AU:BD,10,FALSE)</f>
        <v>0</v>
      </c>
    </row>
    <row r="2381" spans="1:10" x14ac:dyDescent="0.3">
      <c r="A2381">
        <v>2379</v>
      </c>
      <c r="B2381">
        <f t="shared" ref="B2381:B2444" si="75">B2376+1</f>
        <v>477</v>
      </c>
      <c r="C2381">
        <f t="shared" si="74"/>
        <v>5</v>
      </c>
      <c r="D2381">
        <v>9026</v>
      </c>
      <c r="E2381" s="1">
        <f>IF(C2381=1,VLOOKUP(B2381,balance!$AU:$AZ,2,FALSE),IF(C2381=2,VLOOKUP(B2381,balance!$AU:$AZ,3,FALSE),IF(C2381=3,VLOOKUP(B2381,balance!$AU:$AZ,4,FALSE),IF(C2381=4,VLOOKUP(B2381,balance!$AU:$AZ,5,FALSE),IF(C2381=5,VLOOKUP(B2381-1,balance!$AU:$AZ,6,FALSE),0)))))</f>
        <v>240000</v>
      </c>
      <c r="F2381">
        <v>53</v>
      </c>
      <c r="G2381">
        <f>IF(C2381=1,VLOOKUP(FoxFire!B2381,balance!$U:$Z,2,FALSE),IF(C2381=2,VLOOKUP(B2381,balance!$U:$Z,3,FALSE),IF(C2381=3,VLOOKUP(B2381,balance!$U:$Z,4,FALSE),IF(C2381=4,VLOOKUP(B2381,balance!$U:$Z,5,FALSE),IF(C2381=5,VLOOKUP(B2381-1,balance!$U:$Z,6,FALSE),0)))))/100</f>
        <v>2618.9357</v>
      </c>
      <c r="H2381">
        <v>2</v>
      </c>
      <c r="I2381" s="1">
        <f>IF(C2381=1,VLOOKUP(FoxFire!B2381,balance!$AF:$AJ,2,FALSE),IF(C2381=2,VLOOKUP(B2381,balance!$AF:$AJ,3,FALSE),IF(C2381=3,VLOOKUP(B2381,balance!$AF:$AJ,4,FALSE),IF(C2381=4,VLOOKUP(B2381,balance!$AF:$AJ,5,FALSE),IF(C2381=5,VLOOKUP(B2381,balance!$AF:$AK,6,FALSE),0)))))*1000000000000</f>
        <v>13140000000000.1</v>
      </c>
      <c r="J2381">
        <f>VLOOKUP(B2381,balance!AU:BD,10,FALSE)</f>
        <v>0</v>
      </c>
    </row>
    <row r="2382" spans="1:10" x14ac:dyDescent="0.3">
      <c r="A2382">
        <v>2380</v>
      </c>
      <c r="B2382">
        <f t="shared" si="75"/>
        <v>477</v>
      </c>
      <c r="C2382">
        <f t="shared" si="74"/>
        <v>1</v>
      </c>
      <c r="D2382">
        <v>9026</v>
      </c>
      <c r="E2382" s="1">
        <f>IF(C2382=1,VLOOKUP(B2382,balance!$AU:$AZ,2,FALSE),IF(C2382=2,VLOOKUP(B2382,balance!$AU:$AZ,3,FALSE),IF(C2382=3,VLOOKUP(B2382,balance!$AU:$AZ,4,FALSE),IF(C2382=4,VLOOKUP(B2382,balance!$AU:$AZ,5,FALSE),IF(C2382=5,VLOOKUP(B2382-1,balance!$AU:$AZ,6,FALSE),0)))))</f>
        <v>12000</v>
      </c>
      <c r="F2382">
        <v>53</v>
      </c>
      <c r="G2382">
        <f>IF(C2382=1,VLOOKUP(FoxFire!B2382,balance!$U:$Z,2,FALSE),IF(C2382=2,VLOOKUP(B2382,balance!$U:$Z,3,FALSE),IF(C2382=3,VLOOKUP(B2382,balance!$U:$Z,4,FALSE),IF(C2382=4,VLOOKUP(B2382,balance!$U:$Z,5,FALSE),IF(C2382=5,VLOOKUP(B2382-1,balance!$U:$Z,6,FALSE),0)))))/100</f>
        <v>5.7599999999999995E-3</v>
      </c>
      <c r="H2382">
        <v>2</v>
      </c>
      <c r="I2382" s="1">
        <f>IF(C2382=1,VLOOKUP(FoxFire!B2382,balance!$AF:$AJ,2,FALSE),IF(C2382=2,VLOOKUP(B2382,balance!$AF:$AJ,3,FALSE),IF(C2382=3,VLOOKUP(B2382,balance!$AF:$AJ,4,FALSE),IF(C2382=4,VLOOKUP(B2382,balance!$AF:$AJ,5,FALSE),IF(C2382=5,VLOOKUP(B2382,balance!$AF:$AK,6,FALSE),0)))))*1000000000000</f>
        <v>3285000000000.0249</v>
      </c>
      <c r="J2382">
        <f>VLOOKUP(B2382,balance!AU:BD,10,FALSE)</f>
        <v>0</v>
      </c>
    </row>
    <row r="2383" spans="1:10" x14ac:dyDescent="0.3">
      <c r="A2383">
        <v>2381</v>
      </c>
      <c r="B2383">
        <f t="shared" si="75"/>
        <v>477</v>
      </c>
      <c r="C2383">
        <f t="shared" si="74"/>
        <v>2</v>
      </c>
      <c r="D2383">
        <v>9026</v>
      </c>
      <c r="E2383" s="1">
        <f>IF(C2383=1,VLOOKUP(B2383,balance!$AU:$AZ,2,FALSE),IF(C2383=2,VLOOKUP(B2383,balance!$AU:$AZ,3,FALSE),IF(C2383=3,VLOOKUP(B2383,balance!$AU:$AZ,4,FALSE),IF(C2383=4,VLOOKUP(B2383,balance!$AU:$AZ,5,FALSE),IF(C2383=5,VLOOKUP(B2383-1,balance!$AU:$AZ,6,FALSE),0)))))</f>
        <v>12000</v>
      </c>
      <c r="F2383">
        <v>53</v>
      </c>
      <c r="G2383">
        <f>IF(C2383=1,VLOOKUP(FoxFire!B2383,balance!$U:$Z,2,FALSE),IF(C2383=2,VLOOKUP(B2383,balance!$U:$Z,3,FALSE),IF(C2383=3,VLOOKUP(B2383,balance!$U:$Z,4,FALSE),IF(C2383=4,VLOOKUP(B2383,balance!$U:$Z,5,FALSE),IF(C2383=5,VLOOKUP(B2383-1,balance!$U:$Z,6,FALSE),0)))))/100</f>
        <v>5.7599999999999995E-3</v>
      </c>
      <c r="H2383">
        <v>2</v>
      </c>
      <c r="I2383" s="1">
        <f>IF(C2383=1,VLOOKUP(FoxFire!B2383,balance!$AF:$AJ,2,FALSE),IF(C2383=2,VLOOKUP(B2383,balance!$AF:$AJ,3,FALSE),IF(C2383=3,VLOOKUP(B2383,balance!$AF:$AJ,4,FALSE),IF(C2383=4,VLOOKUP(B2383,balance!$AF:$AJ,5,FALSE),IF(C2383=5,VLOOKUP(B2383,balance!$AF:$AK,6,FALSE),0)))))*1000000000000</f>
        <v>3285000000000.0249</v>
      </c>
      <c r="J2383">
        <f>VLOOKUP(B2383,balance!AU:BD,10,FALSE)</f>
        <v>0</v>
      </c>
    </row>
    <row r="2384" spans="1:10" x14ac:dyDescent="0.3">
      <c r="A2384">
        <v>2382</v>
      </c>
      <c r="B2384">
        <f t="shared" si="75"/>
        <v>477</v>
      </c>
      <c r="C2384">
        <f t="shared" si="74"/>
        <v>3</v>
      </c>
      <c r="D2384">
        <v>9026</v>
      </c>
      <c r="E2384" s="1">
        <f>IF(C2384=1,VLOOKUP(B2384,balance!$AU:$AZ,2,FALSE),IF(C2384=2,VLOOKUP(B2384,balance!$AU:$AZ,3,FALSE),IF(C2384=3,VLOOKUP(B2384,balance!$AU:$AZ,4,FALSE),IF(C2384=4,VLOOKUP(B2384,balance!$AU:$AZ,5,FALSE),IF(C2384=5,VLOOKUP(B2384-1,balance!$AU:$AZ,6,FALSE),0)))))</f>
        <v>12000</v>
      </c>
      <c r="F2384">
        <v>53</v>
      </c>
      <c r="G2384">
        <f>IF(C2384=1,VLOOKUP(FoxFire!B2384,balance!$U:$Z,2,FALSE),IF(C2384=2,VLOOKUP(B2384,balance!$U:$Z,3,FALSE),IF(C2384=3,VLOOKUP(B2384,balance!$U:$Z,4,FALSE),IF(C2384=4,VLOOKUP(B2384,balance!$U:$Z,5,FALSE),IF(C2384=5,VLOOKUP(B2384-1,balance!$U:$Z,6,FALSE),0)))))/100</f>
        <v>5.7599999999999995E-3</v>
      </c>
      <c r="H2384">
        <v>2</v>
      </c>
      <c r="I2384" s="1">
        <f>IF(C2384=1,VLOOKUP(FoxFire!B2384,balance!$AF:$AJ,2,FALSE),IF(C2384=2,VLOOKUP(B2384,balance!$AF:$AJ,3,FALSE),IF(C2384=3,VLOOKUP(B2384,balance!$AF:$AJ,4,FALSE),IF(C2384=4,VLOOKUP(B2384,balance!$AF:$AJ,5,FALSE),IF(C2384=5,VLOOKUP(B2384,balance!$AF:$AK,6,FALSE),0)))))*1000000000000</f>
        <v>3285000000000.0249</v>
      </c>
      <c r="J2384">
        <f>VLOOKUP(B2384,balance!AU:BD,10,FALSE)</f>
        <v>0</v>
      </c>
    </row>
    <row r="2385" spans="1:10" x14ac:dyDescent="0.3">
      <c r="A2385">
        <v>2383</v>
      </c>
      <c r="B2385">
        <f t="shared" si="75"/>
        <v>477</v>
      </c>
      <c r="C2385">
        <f t="shared" si="74"/>
        <v>4</v>
      </c>
      <c r="D2385">
        <v>9026</v>
      </c>
      <c r="E2385" s="1">
        <f>IF(C2385=1,VLOOKUP(B2385,balance!$AU:$AZ,2,FALSE),IF(C2385=2,VLOOKUP(B2385,balance!$AU:$AZ,3,FALSE),IF(C2385=3,VLOOKUP(B2385,balance!$AU:$AZ,4,FALSE),IF(C2385=4,VLOOKUP(B2385,balance!$AU:$AZ,5,FALSE),IF(C2385=5,VLOOKUP(B2385-1,balance!$AU:$AZ,6,FALSE),0)))))</f>
        <v>12000</v>
      </c>
      <c r="F2385">
        <v>53</v>
      </c>
      <c r="G2385">
        <f>IF(C2385=1,VLOOKUP(FoxFire!B2385,balance!$U:$Z,2,FALSE),IF(C2385=2,VLOOKUP(B2385,balance!$U:$Z,3,FALSE),IF(C2385=3,VLOOKUP(B2385,balance!$U:$Z,4,FALSE),IF(C2385=4,VLOOKUP(B2385,balance!$U:$Z,5,FALSE),IF(C2385=5,VLOOKUP(B2385-1,balance!$U:$Z,6,FALSE),0)))))/100</f>
        <v>5.7599999999999995E-3</v>
      </c>
      <c r="H2385">
        <v>2</v>
      </c>
      <c r="I2385" s="1">
        <f>IF(C2385=1,VLOOKUP(FoxFire!B2385,balance!$AF:$AJ,2,FALSE),IF(C2385=2,VLOOKUP(B2385,balance!$AF:$AJ,3,FALSE),IF(C2385=3,VLOOKUP(B2385,balance!$AF:$AJ,4,FALSE),IF(C2385=4,VLOOKUP(B2385,balance!$AF:$AJ,5,FALSE),IF(C2385=5,VLOOKUP(B2385,balance!$AF:$AK,6,FALSE),0)))))*1000000000000</f>
        <v>3285000000000.0249</v>
      </c>
      <c r="J2385">
        <f>VLOOKUP(B2385,balance!AU:BD,10,FALSE)</f>
        <v>0</v>
      </c>
    </row>
    <row r="2386" spans="1:10" x14ac:dyDescent="0.3">
      <c r="A2386">
        <v>2384</v>
      </c>
      <c r="B2386">
        <f t="shared" si="75"/>
        <v>478</v>
      </c>
      <c r="C2386">
        <f t="shared" si="74"/>
        <v>5</v>
      </c>
      <c r="D2386">
        <v>9026</v>
      </c>
      <c r="E2386" s="1">
        <f>IF(C2386=1,VLOOKUP(B2386,balance!$AU:$AZ,2,FALSE),IF(C2386=2,VLOOKUP(B2386,balance!$AU:$AZ,3,FALSE),IF(C2386=3,VLOOKUP(B2386,balance!$AU:$AZ,4,FALSE),IF(C2386=4,VLOOKUP(B2386,balance!$AU:$AZ,5,FALSE),IF(C2386=5,VLOOKUP(B2386-1,balance!$AU:$AZ,6,FALSE),0)))))</f>
        <v>240000</v>
      </c>
      <c r="F2386">
        <v>53</v>
      </c>
      <c r="G2386">
        <f>IF(C2386=1,VLOOKUP(FoxFire!B2386,balance!$U:$Z,2,FALSE),IF(C2386=2,VLOOKUP(B2386,balance!$U:$Z,3,FALSE),IF(C2386=3,VLOOKUP(B2386,balance!$U:$Z,4,FALSE),IF(C2386=4,VLOOKUP(B2386,balance!$U:$Z,5,FALSE),IF(C2386=5,VLOOKUP(B2386-1,balance!$U:$Z,6,FALSE),0)))))/100</f>
        <v>2626.1139000000003</v>
      </c>
      <c r="H2386">
        <v>2</v>
      </c>
      <c r="I2386" s="1">
        <f>IF(C2386=1,VLOOKUP(FoxFire!B2386,balance!$AF:$AJ,2,FALSE),IF(C2386=2,VLOOKUP(B2386,balance!$AF:$AJ,3,FALSE),IF(C2386=3,VLOOKUP(B2386,balance!$AF:$AJ,4,FALSE),IF(C2386=4,VLOOKUP(B2386,balance!$AF:$AJ,5,FALSE),IF(C2386=5,VLOOKUP(B2386,balance!$AF:$AK,6,FALSE),0)))))*1000000000000</f>
        <v>13145000000000.102</v>
      </c>
      <c r="J2386">
        <f>VLOOKUP(B2386,balance!AU:BD,10,FALSE)</f>
        <v>0</v>
      </c>
    </row>
    <row r="2387" spans="1:10" x14ac:dyDescent="0.3">
      <c r="A2387">
        <v>2385</v>
      </c>
      <c r="B2387">
        <f t="shared" si="75"/>
        <v>478</v>
      </c>
      <c r="C2387">
        <f t="shared" si="74"/>
        <v>1</v>
      </c>
      <c r="D2387">
        <v>9026</v>
      </c>
      <c r="E2387" s="1">
        <f>IF(C2387=1,VLOOKUP(B2387,balance!$AU:$AZ,2,FALSE),IF(C2387=2,VLOOKUP(B2387,balance!$AU:$AZ,3,FALSE),IF(C2387=3,VLOOKUP(B2387,balance!$AU:$AZ,4,FALSE),IF(C2387=4,VLOOKUP(B2387,balance!$AU:$AZ,5,FALSE),IF(C2387=5,VLOOKUP(B2387-1,balance!$AU:$AZ,6,FALSE),0)))))</f>
        <v>12000</v>
      </c>
      <c r="F2387">
        <v>53</v>
      </c>
      <c r="G2387">
        <f>IF(C2387=1,VLOOKUP(FoxFire!B2387,balance!$U:$Z,2,FALSE),IF(C2387=2,VLOOKUP(B2387,balance!$U:$Z,3,FALSE),IF(C2387=3,VLOOKUP(B2387,balance!$U:$Z,4,FALSE),IF(C2387=4,VLOOKUP(B2387,balance!$U:$Z,5,FALSE),IF(C2387=5,VLOOKUP(B2387-1,balance!$U:$Z,6,FALSE),0)))))/100</f>
        <v>5.77E-3</v>
      </c>
      <c r="H2387">
        <v>2</v>
      </c>
      <c r="I2387" s="1">
        <f>IF(C2387=1,VLOOKUP(FoxFire!B2387,balance!$AF:$AJ,2,FALSE),IF(C2387=2,VLOOKUP(B2387,balance!$AF:$AJ,3,FALSE),IF(C2387=3,VLOOKUP(B2387,balance!$AF:$AJ,4,FALSE),IF(C2387=4,VLOOKUP(B2387,balance!$AF:$AJ,5,FALSE),IF(C2387=5,VLOOKUP(B2387,balance!$AF:$AK,6,FALSE),0)))))*1000000000000</f>
        <v>3286250000000.0254</v>
      </c>
      <c r="J2387">
        <f>VLOOKUP(B2387,balance!AU:BD,10,FALSE)</f>
        <v>0</v>
      </c>
    </row>
    <row r="2388" spans="1:10" x14ac:dyDescent="0.3">
      <c r="A2388">
        <v>2386</v>
      </c>
      <c r="B2388">
        <f t="shared" si="75"/>
        <v>478</v>
      </c>
      <c r="C2388">
        <f t="shared" si="74"/>
        <v>2</v>
      </c>
      <c r="D2388">
        <v>9026</v>
      </c>
      <c r="E2388" s="1">
        <f>IF(C2388=1,VLOOKUP(B2388,balance!$AU:$AZ,2,FALSE),IF(C2388=2,VLOOKUP(B2388,balance!$AU:$AZ,3,FALSE),IF(C2388=3,VLOOKUP(B2388,balance!$AU:$AZ,4,FALSE),IF(C2388=4,VLOOKUP(B2388,balance!$AU:$AZ,5,FALSE),IF(C2388=5,VLOOKUP(B2388-1,balance!$AU:$AZ,6,FALSE),0)))))</f>
        <v>12000</v>
      </c>
      <c r="F2388">
        <v>53</v>
      </c>
      <c r="G2388">
        <f>IF(C2388=1,VLOOKUP(FoxFire!B2388,balance!$U:$Z,2,FALSE),IF(C2388=2,VLOOKUP(B2388,balance!$U:$Z,3,FALSE),IF(C2388=3,VLOOKUP(B2388,balance!$U:$Z,4,FALSE),IF(C2388=4,VLOOKUP(B2388,balance!$U:$Z,5,FALSE),IF(C2388=5,VLOOKUP(B2388-1,balance!$U:$Z,6,FALSE),0)))))/100</f>
        <v>5.77E-3</v>
      </c>
      <c r="H2388">
        <v>2</v>
      </c>
      <c r="I2388" s="1">
        <f>IF(C2388=1,VLOOKUP(FoxFire!B2388,balance!$AF:$AJ,2,FALSE),IF(C2388=2,VLOOKUP(B2388,balance!$AF:$AJ,3,FALSE),IF(C2388=3,VLOOKUP(B2388,balance!$AF:$AJ,4,FALSE),IF(C2388=4,VLOOKUP(B2388,balance!$AF:$AJ,5,FALSE),IF(C2388=5,VLOOKUP(B2388,balance!$AF:$AK,6,FALSE),0)))))*1000000000000</f>
        <v>3286250000000.0254</v>
      </c>
      <c r="J2388">
        <f>VLOOKUP(B2388,balance!AU:BD,10,FALSE)</f>
        <v>0</v>
      </c>
    </row>
    <row r="2389" spans="1:10" x14ac:dyDescent="0.3">
      <c r="A2389">
        <v>2387</v>
      </c>
      <c r="B2389">
        <f t="shared" si="75"/>
        <v>478</v>
      </c>
      <c r="C2389">
        <f t="shared" si="74"/>
        <v>3</v>
      </c>
      <c r="D2389">
        <v>9026</v>
      </c>
      <c r="E2389" s="1">
        <f>IF(C2389=1,VLOOKUP(B2389,balance!$AU:$AZ,2,FALSE),IF(C2389=2,VLOOKUP(B2389,balance!$AU:$AZ,3,FALSE),IF(C2389=3,VLOOKUP(B2389,balance!$AU:$AZ,4,FALSE),IF(C2389=4,VLOOKUP(B2389,balance!$AU:$AZ,5,FALSE),IF(C2389=5,VLOOKUP(B2389-1,balance!$AU:$AZ,6,FALSE),0)))))</f>
        <v>12000</v>
      </c>
      <c r="F2389">
        <v>53</v>
      </c>
      <c r="G2389">
        <f>IF(C2389=1,VLOOKUP(FoxFire!B2389,balance!$U:$Z,2,FALSE),IF(C2389=2,VLOOKUP(B2389,balance!$U:$Z,3,FALSE),IF(C2389=3,VLOOKUP(B2389,balance!$U:$Z,4,FALSE),IF(C2389=4,VLOOKUP(B2389,balance!$U:$Z,5,FALSE),IF(C2389=5,VLOOKUP(B2389-1,balance!$U:$Z,6,FALSE),0)))))/100</f>
        <v>5.77E-3</v>
      </c>
      <c r="H2389">
        <v>2</v>
      </c>
      <c r="I2389" s="1">
        <f>IF(C2389=1,VLOOKUP(FoxFire!B2389,balance!$AF:$AJ,2,FALSE),IF(C2389=2,VLOOKUP(B2389,balance!$AF:$AJ,3,FALSE),IF(C2389=3,VLOOKUP(B2389,balance!$AF:$AJ,4,FALSE),IF(C2389=4,VLOOKUP(B2389,balance!$AF:$AJ,5,FALSE),IF(C2389=5,VLOOKUP(B2389,balance!$AF:$AK,6,FALSE),0)))))*1000000000000</f>
        <v>3286250000000.0254</v>
      </c>
      <c r="J2389">
        <f>VLOOKUP(B2389,balance!AU:BD,10,FALSE)</f>
        <v>0</v>
      </c>
    </row>
    <row r="2390" spans="1:10" x14ac:dyDescent="0.3">
      <c r="A2390">
        <v>2388</v>
      </c>
      <c r="B2390">
        <f t="shared" si="75"/>
        <v>478</v>
      </c>
      <c r="C2390">
        <f t="shared" si="74"/>
        <v>4</v>
      </c>
      <c r="D2390">
        <v>9026</v>
      </c>
      <c r="E2390" s="1">
        <f>IF(C2390=1,VLOOKUP(B2390,balance!$AU:$AZ,2,FALSE),IF(C2390=2,VLOOKUP(B2390,balance!$AU:$AZ,3,FALSE),IF(C2390=3,VLOOKUP(B2390,balance!$AU:$AZ,4,FALSE),IF(C2390=4,VLOOKUP(B2390,balance!$AU:$AZ,5,FALSE),IF(C2390=5,VLOOKUP(B2390-1,balance!$AU:$AZ,6,FALSE),0)))))</f>
        <v>12000</v>
      </c>
      <c r="F2390">
        <v>53</v>
      </c>
      <c r="G2390">
        <f>IF(C2390=1,VLOOKUP(FoxFire!B2390,balance!$U:$Z,2,FALSE),IF(C2390=2,VLOOKUP(B2390,balance!$U:$Z,3,FALSE),IF(C2390=3,VLOOKUP(B2390,balance!$U:$Z,4,FALSE),IF(C2390=4,VLOOKUP(B2390,balance!$U:$Z,5,FALSE),IF(C2390=5,VLOOKUP(B2390-1,balance!$U:$Z,6,FALSE),0)))))/100</f>
        <v>5.77E-3</v>
      </c>
      <c r="H2390">
        <v>2</v>
      </c>
      <c r="I2390" s="1">
        <f>IF(C2390=1,VLOOKUP(FoxFire!B2390,balance!$AF:$AJ,2,FALSE),IF(C2390=2,VLOOKUP(B2390,balance!$AF:$AJ,3,FALSE),IF(C2390=3,VLOOKUP(B2390,balance!$AF:$AJ,4,FALSE),IF(C2390=4,VLOOKUP(B2390,balance!$AF:$AJ,5,FALSE),IF(C2390=5,VLOOKUP(B2390,balance!$AF:$AK,6,FALSE),0)))))*1000000000000</f>
        <v>3286250000000.0254</v>
      </c>
      <c r="J2390">
        <f>VLOOKUP(B2390,balance!AU:BD,10,FALSE)</f>
        <v>0</v>
      </c>
    </row>
    <row r="2391" spans="1:10" x14ac:dyDescent="0.3">
      <c r="A2391">
        <v>2389</v>
      </c>
      <c r="B2391">
        <f t="shared" si="75"/>
        <v>479</v>
      </c>
      <c r="C2391">
        <f t="shared" si="74"/>
        <v>5</v>
      </c>
      <c r="D2391">
        <v>9026</v>
      </c>
      <c r="E2391" s="1">
        <f>IF(C2391=1,VLOOKUP(B2391,balance!$AU:$AZ,2,FALSE),IF(C2391=2,VLOOKUP(B2391,balance!$AU:$AZ,3,FALSE),IF(C2391=3,VLOOKUP(B2391,balance!$AU:$AZ,4,FALSE),IF(C2391=4,VLOOKUP(B2391,balance!$AU:$AZ,5,FALSE),IF(C2391=5,VLOOKUP(B2391-1,balance!$AU:$AZ,6,FALSE),0)))))</f>
        <v>240000</v>
      </c>
      <c r="F2391">
        <v>53</v>
      </c>
      <c r="G2391">
        <f>IF(C2391=1,VLOOKUP(FoxFire!B2391,balance!$U:$Z,2,FALSE),IF(C2391=2,VLOOKUP(B2391,balance!$U:$Z,3,FALSE),IF(C2391=3,VLOOKUP(B2391,balance!$U:$Z,4,FALSE),IF(C2391=4,VLOOKUP(B2391,balance!$U:$Z,5,FALSE),IF(C2391=5,VLOOKUP(B2391-1,balance!$U:$Z,6,FALSE),0)))))/100</f>
        <v>2633.3038000000001</v>
      </c>
      <c r="H2391">
        <v>2</v>
      </c>
      <c r="I2391" s="1">
        <f>IF(C2391=1,VLOOKUP(FoxFire!B2391,balance!$AF:$AJ,2,FALSE),IF(C2391=2,VLOOKUP(B2391,balance!$AF:$AJ,3,FALSE),IF(C2391=3,VLOOKUP(B2391,balance!$AF:$AJ,4,FALSE),IF(C2391=4,VLOOKUP(B2391,balance!$AF:$AJ,5,FALSE),IF(C2391=5,VLOOKUP(B2391,balance!$AF:$AK,6,FALSE),0)))))*1000000000000</f>
        <v>13150000000000.1</v>
      </c>
      <c r="J2391">
        <f>VLOOKUP(B2391,balance!AU:BD,10,FALSE)</f>
        <v>0</v>
      </c>
    </row>
    <row r="2392" spans="1:10" x14ac:dyDescent="0.3">
      <c r="A2392">
        <v>2390</v>
      </c>
      <c r="B2392">
        <f t="shared" si="75"/>
        <v>479</v>
      </c>
      <c r="C2392">
        <f t="shared" si="74"/>
        <v>1</v>
      </c>
      <c r="D2392">
        <v>9026</v>
      </c>
      <c r="E2392" s="1">
        <f>IF(C2392=1,VLOOKUP(B2392,balance!$AU:$AZ,2,FALSE),IF(C2392=2,VLOOKUP(B2392,balance!$AU:$AZ,3,FALSE),IF(C2392=3,VLOOKUP(B2392,balance!$AU:$AZ,4,FALSE),IF(C2392=4,VLOOKUP(B2392,balance!$AU:$AZ,5,FALSE),IF(C2392=5,VLOOKUP(B2392-1,balance!$AU:$AZ,6,FALSE),0)))))</f>
        <v>12000</v>
      </c>
      <c r="F2392">
        <v>53</v>
      </c>
      <c r="G2392">
        <f>IF(C2392=1,VLOOKUP(FoxFire!B2392,balance!$U:$Z,2,FALSE),IF(C2392=2,VLOOKUP(B2392,balance!$U:$Z,3,FALSE),IF(C2392=3,VLOOKUP(B2392,balance!$U:$Z,4,FALSE),IF(C2392=4,VLOOKUP(B2392,balance!$U:$Z,5,FALSE),IF(C2392=5,VLOOKUP(B2392-1,balance!$U:$Z,6,FALSE),0)))))/100</f>
        <v>5.7799999999999995E-3</v>
      </c>
      <c r="H2392">
        <v>2</v>
      </c>
      <c r="I2392" s="1">
        <f>IF(C2392=1,VLOOKUP(FoxFire!B2392,balance!$AF:$AJ,2,FALSE),IF(C2392=2,VLOOKUP(B2392,balance!$AF:$AJ,3,FALSE),IF(C2392=3,VLOOKUP(B2392,balance!$AF:$AJ,4,FALSE),IF(C2392=4,VLOOKUP(B2392,balance!$AF:$AJ,5,FALSE),IF(C2392=5,VLOOKUP(B2392,balance!$AF:$AK,6,FALSE),0)))))*1000000000000</f>
        <v>3287500000000.0249</v>
      </c>
      <c r="J2392">
        <f>VLOOKUP(B2392,balance!AU:BD,10,FALSE)</f>
        <v>0</v>
      </c>
    </row>
    <row r="2393" spans="1:10" x14ac:dyDescent="0.3">
      <c r="A2393">
        <v>2391</v>
      </c>
      <c r="B2393">
        <f t="shared" si="75"/>
        <v>479</v>
      </c>
      <c r="C2393">
        <f t="shared" si="74"/>
        <v>2</v>
      </c>
      <c r="D2393">
        <v>9026</v>
      </c>
      <c r="E2393" s="1">
        <f>IF(C2393=1,VLOOKUP(B2393,balance!$AU:$AZ,2,FALSE),IF(C2393=2,VLOOKUP(B2393,balance!$AU:$AZ,3,FALSE),IF(C2393=3,VLOOKUP(B2393,balance!$AU:$AZ,4,FALSE),IF(C2393=4,VLOOKUP(B2393,balance!$AU:$AZ,5,FALSE),IF(C2393=5,VLOOKUP(B2393-1,balance!$AU:$AZ,6,FALSE),0)))))</f>
        <v>12000</v>
      </c>
      <c r="F2393">
        <v>53</v>
      </c>
      <c r="G2393">
        <f>IF(C2393=1,VLOOKUP(FoxFire!B2393,balance!$U:$Z,2,FALSE),IF(C2393=2,VLOOKUP(B2393,balance!$U:$Z,3,FALSE),IF(C2393=3,VLOOKUP(B2393,balance!$U:$Z,4,FALSE),IF(C2393=4,VLOOKUP(B2393,balance!$U:$Z,5,FALSE),IF(C2393=5,VLOOKUP(B2393-1,balance!$U:$Z,6,FALSE),0)))))/100</f>
        <v>5.7799999999999995E-3</v>
      </c>
      <c r="H2393">
        <v>2</v>
      </c>
      <c r="I2393" s="1">
        <f>IF(C2393=1,VLOOKUP(FoxFire!B2393,balance!$AF:$AJ,2,FALSE),IF(C2393=2,VLOOKUP(B2393,balance!$AF:$AJ,3,FALSE),IF(C2393=3,VLOOKUP(B2393,balance!$AF:$AJ,4,FALSE),IF(C2393=4,VLOOKUP(B2393,balance!$AF:$AJ,5,FALSE),IF(C2393=5,VLOOKUP(B2393,balance!$AF:$AK,6,FALSE),0)))))*1000000000000</f>
        <v>3287500000000.0249</v>
      </c>
      <c r="J2393">
        <f>VLOOKUP(B2393,balance!AU:BD,10,FALSE)</f>
        <v>0</v>
      </c>
    </row>
    <row r="2394" spans="1:10" x14ac:dyDescent="0.3">
      <c r="A2394">
        <v>2392</v>
      </c>
      <c r="B2394">
        <f t="shared" si="75"/>
        <v>479</v>
      </c>
      <c r="C2394">
        <f t="shared" si="74"/>
        <v>3</v>
      </c>
      <c r="D2394">
        <v>9026</v>
      </c>
      <c r="E2394" s="1">
        <f>IF(C2394=1,VLOOKUP(B2394,balance!$AU:$AZ,2,FALSE),IF(C2394=2,VLOOKUP(B2394,balance!$AU:$AZ,3,FALSE),IF(C2394=3,VLOOKUP(B2394,balance!$AU:$AZ,4,FALSE),IF(C2394=4,VLOOKUP(B2394,balance!$AU:$AZ,5,FALSE),IF(C2394=5,VLOOKUP(B2394-1,balance!$AU:$AZ,6,FALSE),0)))))</f>
        <v>12000</v>
      </c>
      <c r="F2394">
        <v>53</v>
      </c>
      <c r="G2394">
        <f>IF(C2394=1,VLOOKUP(FoxFire!B2394,balance!$U:$Z,2,FALSE),IF(C2394=2,VLOOKUP(B2394,balance!$U:$Z,3,FALSE),IF(C2394=3,VLOOKUP(B2394,balance!$U:$Z,4,FALSE),IF(C2394=4,VLOOKUP(B2394,balance!$U:$Z,5,FALSE),IF(C2394=5,VLOOKUP(B2394-1,balance!$U:$Z,6,FALSE),0)))))/100</f>
        <v>5.7799999999999995E-3</v>
      </c>
      <c r="H2394">
        <v>2</v>
      </c>
      <c r="I2394" s="1">
        <f>IF(C2394=1,VLOOKUP(FoxFire!B2394,balance!$AF:$AJ,2,FALSE),IF(C2394=2,VLOOKUP(B2394,balance!$AF:$AJ,3,FALSE),IF(C2394=3,VLOOKUP(B2394,balance!$AF:$AJ,4,FALSE),IF(C2394=4,VLOOKUP(B2394,balance!$AF:$AJ,5,FALSE),IF(C2394=5,VLOOKUP(B2394,balance!$AF:$AK,6,FALSE),0)))))*1000000000000</f>
        <v>3287500000000.0249</v>
      </c>
      <c r="J2394">
        <f>VLOOKUP(B2394,balance!AU:BD,10,FALSE)</f>
        <v>0</v>
      </c>
    </row>
    <row r="2395" spans="1:10" x14ac:dyDescent="0.3">
      <c r="A2395">
        <v>2393</v>
      </c>
      <c r="B2395">
        <f t="shared" si="75"/>
        <v>479</v>
      </c>
      <c r="C2395">
        <f t="shared" si="74"/>
        <v>4</v>
      </c>
      <c r="D2395">
        <v>9026</v>
      </c>
      <c r="E2395" s="1">
        <f>IF(C2395=1,VLOOKUP(B2395,balance!$AU:$AZ,2,FALSE),IF(C2395=2,VLOOKUP(B2395,balance!$AU:$AZ,3,FALSE),IF(C2395=3,VLOOKUP(B2395,balance!$AU:$AZ,4,FALSE),IF(C2395=4,VLOOKUP(B2395,balance!$AU:$AZ,5,FALSE),IF(C2395=5,VLOOKUP(B2395-1,balance!$AU:$AZ,6,FALSE),0)))))</f>
        <v>12000</v>
      </c>
      <c r="F2395">
        <v>53</v>
      </c>
      <c r="G2395">
        <f>IF(C2395=1,VLOOKUP(FoxFire!B2395,balance!$U:$Z,2,FALSE),IF(C2395=2,VLOOKUP(B2395,balance!$U:$Z,3,FALSE),IF(C2395=3,VLOOKUP(B2395,balance!$U:$Z,4,FALSE),IF(C2395=4,VLOOKUP(B2395,balance!$U:$Z,5,FALSE),IF(C2395=5,VLOOKUP(B2395-1,balance!$U:$Z,6,FALSE),0)))))/100</f>
        <v>5.7799999999999995E-3</v>
      </c>
      <c r="H2395">
        <v>2</v>
      </c>
      <c r="I2395" s="1">
        <f>IF(C2395=1,VLOOKUP(FoxFire!B2395,balance!$AF:$AJ,2,FALSE),IF(C2395=2,VLOOKUP(B2395,balance!$AF:$AJ,3,FALSE),IF(C2395=3,VLOOKUP(B2395,balance!$AF:$AJ,4,FALSE),IF(C2395=4,VLOOKUP(B2395,balance!$AF:$AJ,5,FALSE),IF(C2395=5,VLOOKUP(B2395,balance!$AF:$AK,6,FALSE),0)))))*1000000000000</f>
        <v>3287500000000.0249</v>
      </c>
      <c r="J2395">
        <f>VLOOKUP(B2395,balance!AU:BD,10,FALSE)</f>
        <v>0</v>
      </c>
    </row>
    <row r="2396" spans="1:10" x14ac:dyDescent="0.3">
      <c r="A2396">
        <v>2394</v>
      </c>
      <c r="B2396">
        <f t="shared" si="75"/>
        <v>480</v>
      </c>
      <c r="C2396">
        <f t="shared" si="74"/>
        <v>5</v>
      </c>
      <c r="D2396">
        <v>9026</v>
      </c>
      <c r="E2396" s="1">
        <f>IF(C2396=1,VLOOKUP(B2396,balance!$AU:$AZ,2,FALSE),IF(C2396=2,VLOOKUP(B2396,balance!$AU:$AZ,3,FALSE),IF(C2396=3,VLOOKUP(B2396,balance!$AU:$AZ,4,FALSE),IF(C2396=4,VLOOKUP(B2396,balance!$AU:$AZ,5,FALSE),IF(C2396=5,VLOOKUP(B2396-1,balance!$AU:$AZ,6,FALSE),0)))))</f>
        <v>240000</v>
      </c>
      <c r="F2396">
        <v>53</v>
      </c>
      <c r="G2396">
        <f>IF(C2396=1,VLOOKUP(FoxFire!B2396,balance!$U:$Z,2,FALSE),IF(C2396=2,VLOOKUP(B2396,balance!$U:$Z,3,FALSE),IF(C2396=3,VLOOKUP(B2396,balance!$U:$Z,4,FALSE),IF(C2396=4,VLOOKUP(B2396,balance!$U:$Z,5,FALSE),IF(C2396=5,VLOOKUP(B2396-1,balance!$U:$Z,6,FALSE),0)))))/100</f>
        <v>2640.5054000000005</v>
      </c>
      <c r="H2396">
        <v>2</v>
      </c>
      <c r="I2396" s="1">
        <f>IF(C2396=1,VLOOKUP(FoxFire!B2396,balance!$AF:$AJ,2,FALSE),IF(C2396=2,VLOOKUP(B2396,balance!$AF:$AJ,3,FALSE),IF(C2396=3,VLOOKUP(B2396,balance!$AF:$AJ,4,FALSE),IF(C2396=4,VLOOKUP(B2396,balance!$AF:$AJ,5,FALSE),IF(C2396=5,VLOOKUP(B2396,balance!$AF:$AK,6,FALSE),0)))))*1000000000000</f>
        <v>13155000000000.102</v>
      </c>
      <c r="J2396">
        <f>VLOOKUP(B2396,balance!AU:BD,10,FALSE)</f>
        <v>0</v>
      </c>
    </row>
    <row r="2397" spans="1:10" x14ac:dyDescent="0.3">
      <c r="A2397">
        <v>2395</v>
      </c>
      <c r="B2397">
        <f t="shared" si="75"/>
        <v>480</v>
      </c>
      <c r="C2397">
        <f t="shared" si="74"/>
        <v>1</v>
      </c>
      <c r="D2397">
        <v>9026</v>
      </c>
      <c r="E2397" s="1">
        <f>IF(C2397=1,VLOOKUP(B2397,balance!$AU:$AZ,2,FALSE),IF(C2397=2,VLOOKUP(B2397,balance!$AU:$AZ,3,FALSE),IF(C2397=3,VLOOKUP(B2397,balance!$AU:$AZ,4,FALSE),IF(C2397=4,VLOOKUP(B2397,balance!$AU:$AZ,5,FALSE),IF(C2397=5,VLOOKUP(B2397-1,balance!$AU:$AZ,6,FALSE),0)))))</f>
        <v>12000</v>
      </c>
      <c r="F2397">
        <v>53</v>
      </c>
      <c r="G2397">
        <f>IF(C2397=1,VLOOKUP(FoxFire!B2397,balance!$U:$Z,2,FALSE),IF(C2397=2,VLOOKUP(B2397,balance!$U:$Z,3,FALSE),IF(C2397=3,VLOOKUP(B2397,balance!$U:$Z,4,FALSE),IF(C2397=4,VLOOKUP(B2397,balance!$U:$Z,5,FALSE),IF(C2397=5,VLOOKUP(B2397-1,balance!$U:$Z,6,FALSE),0)))))/100</f>
        <v>5.79E-3</v>
      </c>
      <c r="H2397">
        <v>2</v>
      </c>
      <c r="I2397" s="1">
        <f>IF(C2397=1,VLOOKUP(FoxFire!B2397,balance!$AF:$AJ,2,FALSE),IF(C2397=2,VLOOKUP(B2397,balance!$AF:$AJ,3,FALSE),IF(C2397=3,VLOOKUP(B2397,balance!$AF:$AJ,4,FALSE),IF(C2397=4,VLOOKUP(B2397,balance!$AF:$AJ,5,FALSE),IF(C2397=5,VLOOKUP(B2397,balance!$AF:$AK,6,FALSE),0)))))*1000000000000</f>
        <v>3288750000000.0254</v>
      </c>
      <c r="J2397">
        <f>VLOOKUP(B2397,balance!AU:BD,10,FALSE)</f>
        <v>0</v>
      </c>
    </row>
    <row r="2398" spans="1:10" x14ac:dyDescent="0.3">
      <c r="A2398">
        <v>2396</v>
      </c>
      <c r="B2398">
        <f t="shared" si="75"/>
        <v>480</v>
      </c>
      <c r="C2398">
        <f t="shared" si="74"/>
        <v>2</v>
      </c>
      <c r="D2398">
        <v>9026</v>
      </c>
      <c r="E2398" s="1">
        <f>IF(C2398=1,VLOOKUP(B2398,balance!$AU:$AZ,2,FALSE),IF(C2398=2,VLOOKUP(B2398,balance!$AU:$AZ,3,FALSE),IF(C2398=3,VLOOKUP(B2398,balance!$AU:$AZ,4,FALSE),IF(C2398=4,VLOOKUP(B2398,balance!$AU:$AZ,5,FALSE),IF(C2398=5,VLOOKUP(B2398-1,balance!$AU:$AZ,6,FALSE),0)))))</f>
        <v>12000</v>
      </c>
      <c r="F2398">
        <v>53</v>
      </c>
      <c r="G2398">
        <f>IF(C2398=1,VLOOKUP(FoxFire!B2398,balance!$U:$Z,2,FALSE),IF(C2398=2,VLOOKUP(B2398,balance!$U:$Z,3,FALSE),IF(C2398=3,VLOOKUP(B2398,balance!$U:$Z,4,FALSE),IF(C2398=4,VLOOKUP(B2398,balance!$U:$Z,5,FALSE),IF(C2398=5,VLOOKUP(B2398-1,balance!$U:$Z,6,FALSE),0)))))/100</f>
        <v>5.79E-3</v>
      </c>
      <c r="H2398">
        <v>2</v>
      </c>
      <c r="I2398" s="1">
        <f>IF(C2398=1,VLOOKUP(FoxFire!B2398,balance!$AF:$AJ,2,FALSE),IF(C2398=2,VLOOKUP(B2398,balance!$AF:$AJ,3,FALSE),IF(C2398=3,VLOOKUP(B2398,balance!$AF:$AJ,4,FALSE),IF(C2398=4,VLOOKUP(B2398,balance!$AF:$AJ,5,FALSE),IF(C2398=5,VLOOKUP(B2398,balance!$AF:$AK,6,FALSE),0)))))*1000000000000</f>
        <v>3288750000000.0254</v>
      </c>
      <c r="J2398">
        <f>VLOOKUP(B2398,balance!AU:BD,10,FALSE)</f>
        <v>0</v>
      </c>
    </row>
    <row r="2399" spans="1:10" x14ac:dyDescent="0.3">
      <c r="A2399">
        <v>2397</v>
      </c>
      <c r="B2399">
        <f t="shared" si="75"/>
        <v>480</v>
      </c>
      <c r="C2399">
        <f t="shared" si="74"/>
        <v>3</v>
      </c>
      <c r="D2399">
        <v>9026</v>
      </c>
      <c r="E2399" s="1">
        <f>IF(C2399=1,VLOOKUP(B2399,balance!$AU:$AZ,2,FALSE),IF(C2399=2,VLOOKUP(B2399,balance!$AU:$AZ,3,FALSE),IF(C2399=3,VLOOKUP(B2399,balance!$AU:$AZ,4,FALSE),IF(C2399=4,VLOOKUP(B2399,balance!$AU:$AZ,5,FALSE),IF(C2399=5,VLOOKUP(B2399-1,balance!$AU:$AZ,6,FALSE),0)))))</f>
        <v>12000</v>
      </c>
      <c r="F2399">
        <v>53</v>
      </c>
      <c r="G2399">
        <f>IF(C2399=1,VLOOKUP(FoxFire!B2399,balance!$U:$Z,2,FALSE),IF(C2399=2,VLOOKUP(B2399,balance!$U:$Z,3,FALSE),IF(C2399=3,VLOOKUP(B2399,balance!$U:$Z,4,FALSE),IF(C2399=4,VLOOKUP(B2399,balance!$U:$Z,5,FALSE),IF(C2399=5,VLOOKUP(B2399-1,balance!$U:$Z,6,FALSE),0)))))/100</f>
        <v>5.79E-3</v>
      </c>
      <c r="H2399">
        <v>2</v>
      </c>
      <c r="I2399" s="1">
        <f>IF(C2399=1,VLOOKUP(FoxFire!B2399,balance!$AF:$AJ,2,FALSE),IF(C2399=2,VLOOKUP(B2399,balance!$AF:$AJ,3,FALSE),IF(C2399=3,VLOOKUP(B2399,balance!$AF:$AJ,4,FALSE),IF(C2399=4,VLOOKUP(B2399,balance!$AF:$AJ,5,FALSE),IF(C2399=5,VLOOKUP(B2399,balance!$AF:$AK,6,FALSE),0)))))*1000000000000</f>
        <v>3288750000000.0254</v>
      </c>
      <c r="J2399">
        <f>VLOOKUP(B2399,balance!AU:BD,10,FALSE)</f>
        <v>0</v>
      </c>
    </row>
    <row r="2400" spans="1:10" x14ac:dyDescent="0.3">
      <c r="A2400">
        <v>2398</v>
      </c>
      <c r="B2400">
        <f t="shared" si="75"/>
        <v>480</v>
      </c>
      <c r="C2400">
        <f t="shared" si="74"/>
        <v>4</v>
      </c>
      <c r="D2400">
        <v>9026</v>
      </c>
      <c r="E2400" s="1">
        <f>IF(C2400=1,VLOOKUP(B2400,balance!$AU:$AZ,2,FALSE),IF(C2400=2,VLOOKUP(B2400,balance!$AU:$AZ,3,FALSE),IF(C2400=3,VLOOKUP(B2400,balance!$AU:$AZ,4,FALSE),IF(C2400=4,VLOOKUP(B2400,balance!$AU:$AZ,5,FALSE),IF(C2400=5,VLOOKUP(B2400-1,balance!$AU:$AZ,6,FALSE),0)))))</f>
        <v>12000</v>
      </c>
      <c r="F2400">
        <v>53</v>
      </c>
      <c r="G2400">
        <f>IF(C2400=1,VLOOKUP(FoxFire!B2400,balance!$U:$Z,2,FALSE),IF(C2400=2,VLOOKUP(B2400,balance!$U:$Z,3,FALSE),IF(C2400=3,VLOOKUP(B2400,balance!$U:$Z,4,FALSE),IF(C2400=4,VLOOKUP(B2400,balance!$U:$Z,5,FALSE),IF(C2400=5,VLOOKUP(B2400-1,balance!$U:$Z,6,FALSE),0)))))/100</f>
        <v>5.79E-3</v>
      </c>
      <c r="H2400">
        <v>2</v>
      </c>
      <c r="I2400" s="1">
        <f>IF(C2400=1,VLOOKUP(FoxFire!B2400,balance!$AF:$AJ,2,FALSE),IF(C2400=2,VLOOKUP(B2400,balance!$AF:$AJ,3,FALSE),IF(C2400=3,VLOOKUP(B2400,balance!$AF:$AJ,4,FALSE),IF(C2400=4,VLOOKUP(B2400,balance!$AF:$AJ,5,FALSE),IF(C2400=5,VLOOKUP(B2400,balance!$AF:$AK,6,FALSE),0)))))*1000000000000</f>
        <v>3288750000000.0254</v>
      </c>
      <c r="J2400">
        <f>VLOOKUP(B2400,balance!AU:BD,10,FALSE)</f>
        <v>0</v>
      </c>
    </row>
    <row r="2401" spans="1:10" x14ac:dyDescent="0.3">
      <c r="A2401">
        <v>2399</v>
      </c>
      <c r="B2401">
        <f t="shared" si="75"/>
        <v>481</v>
      </c>
      <c r="C2401">
        <f t="shared" si="74"/>
        <v>5</v>
      </c>
      <c r="D2401">
        <v>9026</v>
      </c>
      <c r="E2401" s="1">
        <f>IF(C2401=1,VLOOKUP(B2401,balance!$AU:$AZ,2,FALSE),IF(C2401=2,VLOOKUP(B2401,balance!$AU:$AZ,3,FALSE),IF(C2401=3,VLOOKUP(B2401,balance!$AU:$AZ,4,FALSE),IF(C2401=4,VLOOKUP(B2401,balance!$AU:$AZ,5,FALSE),IF(C2401=5,VLOOKUP(B2401-1,balance!$AU:$AZ,6,FALSE),0)))))</f>
        <v>240000</v>
      </c>
      <c r="F2401">
        <v>53</v>
      </c>
      <c r="G2401">
        <f>IF(C2401=1,VLOOKUP(FoxFire!B2401,balance!$U:$Z,2,FALSE),IF(C2401=2,VLOOKUP(B2401,balance!$U:$Z,3,FALSE),IF(C2401=3,VLOOKUP(B2401,balance!$U:$Z,4,FALSE),IF(C2401=4,VLOOKUP(B2401,balance!$U:$Z,5,FALSE),IF(C2401=5,VLOOKUP(B2401-1,balance!$U:$Z,6,FALSE),0)))))/100</f>
        <v>2647.7189000000003</v>
      </c>
      <c r="H2401">
        <v>2</v>
      </c>
      <c r="I2401" s="1">
        <f>IF(C2401=1,VLOOKUP(FoxFire!B2401,balance!$AF:$AJ,2,FALSE),IF(C2401=2,VLOOKUP(B2401,balance!$AF:$AJ,3,FALSE),IF(C2401=3,VLOOKUP(B2401,balance!$AF:$AJ,4,FALSE),IF(C2401=4,VLOOKUP(B2401,balance!$AF:$AJ,5,FALSE),IF(C2401=5,VLOOKUP(B2401,balance!$AF:$AK,6,FALSE),0)))))*1000000000000</f>
        <v>13160000000000.1</v>
      </c>
      <c r="J2401">
        <f>VLOOKUP(B2401,balance!AU:BD,10,FALSE)</f>
        <v>0</v>
      </c>
    </row>
    <row r="2402" spans="1:10" x14ac:dyDescent="0.3">
      <c r="A2402">
        <v>2400</v>
      </c>
      <c r="B2402">
        <f t="shared" si="75"/>
        <v>481</v>
      </c>
      <c r="C2402">
        <f t="shared" si="74"/>
        <v>1</v>
      </c>
      <c r="D2402">
        <v>9026</v>
      </c>
      <c r="E2402" s="1">
        <f>IF(C2402=1,VLOOKUP(B2402,balance!$AU:$AZ,2,FALSE),IF(C2402=2,VLOOKUP(B2402,balance!$AU:$AZ,3,FALSE),IF(C2402=3,VLOOKUP(B2402,balance!$AU:$AZ,4,FALSE),IF(C2402=4,VLOOKUP(B2402,balance!$AU:$AZ,5,FALSE),IF(C2402=5,VLOOKUP(B2402-1,balance!$AU:$AZ,6,FALSE),0)))))</f>
        <v>12000</v>
      </c>
      <c r="F2402">
        <v>53</v>
      </c>
      <c r="G2402">
        <f>IF(C2402=1,VLOOKUP(FoxFire!B2402,balance!$U:$Z,2,FALSE),IF(C2402=2,VLOOKUP(B2402,balance!$U:$Z,3,FALSE),IF(C2402=3,VLOOKUP(B2402,balance!$U:$Z,4,FALSE),IF(C2402=4,VLOOKUP(B2402,balance!$U:$Z,5,FALSE),IF(C2402=5,VLOOKUP(B2402-1,balance!$U:$Z,6,FALSE),0)))))/100</f>
        <v>5.7999999999999996E-3</v>
      </c>
      <c r="H2402">
        <v>2</v>
      </c>
      <c r="I2402" s="1">
        <f>IF(C2402=1,VLOOKUP(FoxFire!B2402,balance!$AF:$AJ,2,FALSE),IF(C2402=2,VLOOKUP(B2402,balance!$AF:$AJ,3,FALSE),IF(C2402=3,VLOOKUP(B2402,balance!$AF:$AJ,4,FALSE),IF(C2402=4,VLOOKUP(B2402,balance!$AF:$AJ,5,FALSE),IF(C2402=5,VLOOKUP(B2402,balance!$AF:$AK,6,FALSE),0)))))*1000000000000</f>
        <v>3290000000000.0249</v>
      </c>
      <c r="J2402">
        <f>VLOOKUP(B2402,balance!AU:BD,10,FALSE)</f>
        <v>0</v>
      </c>
    </row>
    <row r="2403" spans="1:10" x14ac:dyDescent="0.3">
      <c r="A2403">
        <v>2401</v>
      </c>
      <c r="B2403">
        <f t="shared" si="75"/>
        <v>481</v>
      </c>
      <c r="C2403">
        <f t="shared" si="74"/>
        <v>2</v>
      </c>
      <c r="D2403">
        <v>9026</v>
      </c>
      <c r="E2403" s="1">
        <f>IF(C2403=1,VLOOKUP(B2403,balance!$AU:$AZ,2,FALSE),IF(C2403=2,VLOOKUP(B2403,balance!$AU:$AZ,3,FALSE),IF(C2403=3,VLOOKUP(B2403,balance!$AU:$AZ,4,FALSE),IF(C2403=4,VLOOKUP(B2403,balance!$AU:$AZ,5,FALSE),IF(C2403=5,VLOOKUP(B2403-1,balance!$AU:$AZ,6,FALSE),0)))))</f>
        <v>12000</v>
      </c>
      <c r="F2403">
        <v>53</v>
      </c>
      <c r="G2403">
        <f>IF(C2403=1,VLOOKUP(FoxFire!B2403,balance!$U:$Z,2,FALSE),IF(C2403=2,VLOOKUP(B2403,balance!$U:$Z,3,FALSE),IF(C2403=3,VLOOKUP(B2403,balance!$U:$Z,4,FALSE),IF(C2403=4,VLOOKUP(B2403,balance!$U:$Z,5,FALSE),IF(C2403=5,VLOOKUP(B2403-1,balance!$U:$Z,6,FALSE),0)))))/100</f>
        <v>5.7999999999999996E-3</v>
      </c>
      <c r="H2403">
        <v>2</v>
      </c>
      <c r="I2403" s="1">
        <f>IF(C2403=1,VLOOKUP(FoxFire!B2403,balance!$AF:$AJ,2,FALSE),IF(C2403=2,VLOOKUP(B2403,balance!$AF:$AJ,3,FALSE),IF(C2403=3,VLOOKUP(B2403,balance!$AF:$AJ,4,FALSE),IF(C2403=4,VLOOKUP(B2403,balance!$AF:$AJ,5,FALSE),IF(C2403=5,VLOOKUP(B2403,balance!$AF:$AK,6,FALSE),0)))))*1000000000000</f>
        <v>3290000000000.0249</v>
      </c>
      <c r="J2403">
        <f>VLOOKUP(B2403,balance!AU:BD,10,FALSE)</f>
        <v>0</v>
      </c>
    </row>
    <row r="2404" spans="1:10" x14ac:dyDescent="0.3">
      <c r="A2404">
        <v>2402</v>
      </c>
      <c r="B2404">
        <f t="shared" si="75"/>
        <v>481</v>
      </c>
      <c r="C2404">
        <f t="shared" si="74"/>
        <v>3</v>
      </c>
      <c r="D2404">
        <v>9026</v>
      </c>
      <c r="E2404" s="1">
        <f>IF(C2404=1,VLOOKUP(B2404,balance!$AU:$AZ,2,FALSE),IF(C2404=2,VLOOKUP(B2404,balance!$AU:$AZ,3,FALSE),IF(C2404=3,VLOOKUP(B2404,balance!$AU:$AZ,4,FALSE),IF(C2404=4,VLOOKUP(B2404,balance!$AU:$AZ,5,FALSE),IF(C2404=5,VLOOKUP(B2404-1,balance!$AU:$AZ,6,FALSE),0)))))</f>
        <v>12000</v>
      </c>
      <c r="F2404">
        <v>53</v>
      </c>
      <c r="G2404">
        <f>IF(C2404=1,VLOOKUP(FoxFire!B2404,balance!$U:$Z,2,FALSE),IF(C2404=2,VLOOKUP(B2404,balance!$U:$Z,3,FALSE),IF(C2404=3,VLOOKUP(B2404,balance!$U:$Z,4,FALSE),IF(C2404=4,VLOOKUP(B2404,balance!$U:$Z,5,FALSE),IF(C2404=5,VLOOKUP(B2404-1,balance!$U:$Z,6,FALSE),0)))))/100</f>
        <v>5.7999999999999996E-3</v>
      </c>
      <c r="H2404">
        <v>2</v>
      </c>
      <c r="I2404" s="1">
        <f>IF(C2404=1,VLOOKUP(FoxFire!B2404,balance!$AF:$AJ,2,FALSE),IF(C2404=2,VLOOKUP(B2404,balance!$AF:$AJ,3,FALSE),IF(C2404=3,VLOOKUP(B2404,balance!$AF:$AJ,4,FALSE),IF(C2404=4,VLOOKUP(B2404,balance!$AF:$AJ,5,FALSE),IF(C2404=5,VLOOKUP(B2404,balance!$AF:$AK,6,FALSE),0)))))*1000000000000</f>
        <v>3290000000000.0249</v>
      </c>
      <c r="J2404">
        <f>VLOOKUP(B2404,balance!AU:BD,10,FALSE)</f>
        <v>0</v>
      </c>
    </row>
    <row r="2405" spans="1:10" x14ac:dyDescent="0.3">
      <c r="A2405">
        <v>2403</v>
      </c>
      <c r="B2405">
        <f t="shared" si="75"/>
        <v>481</v>
      </c>
      <c r="C2405">
        <f t="shared" si="74"/>
        <v>4</v>
      </c>
      <c r="D2405">
        <v>9026</v>
      </c>
      <c r="E2405" s="1">
        <f>IF(C2405=1,VLOOKUP(B2405,balance!$AU:$AZ,2,FALSE),IF(C2405=2,VLOOKUP(B2405,balance!$AU:$AZ,3,FALSE),IF(C2405=3,VLOOKUP(B2405,balance!$AU:$AZ,4,FALSE),IF(C2405=4,VLOOKUP(B2405,balance!$AU:$AZ,5,FALSE),IF(C2405=5,VLOOKUP(B2405-1,balance!$AU:$AZ,6,FALSE),0)))))</f>
        <v>12000</v>
      </c>
      <c r="F2405">
        <v>53</v>
      </c>
      <c r="G2405">
        <f>IF(C2405=1,VLOOKUP(FoxFire!B2405,balance!$U:$Z,2,FALSE),IF(C2405=2,VLOOKUP(B2405,balance!$U:$Z,3,FALSE),IF(C2405=3,VLOOKUP(B2405,balance!$U:$Z,4,FALSE),IF(C2405=4,VLOOKUP(B2405,balance!$U:$Z,5,FALSE),IF(C2405=5,VLOOKUP(B2405-1,balance!$U:$Z,6,FALSE),0)))))/100</f>
        <v>5.7999999999999996E-3</v>
      </c>
      <c r="H2405">
        <v>2</v>
      </c>
      <c r="I2405" s="1">
        <f>IF(C2405=1,VLOOKUP(FoxFire!B2405,balance!$AF:$AJ,2,FALSE),IF(C2405=2,VLOOKUP(B2405,balance!$AF:$AJ,3,FALSE),IF(C2405=3,VLOOKUP(B2405,balance!$AF:$AJ,4,FALSE),IF(C2405=4,VLOOKUP(B2405,balance!$AF:$AJ,5,FALSE),IF(C2405=5,VLOOKUP(B2405,balance!$AF:$AK,6,FALSE),0)))))*1000000000000</f>
        <v>3290000000000.0249</v>
      </c>
      <c r="J2405">
        <f>VLOOKUP(B2405,balance!AU:BD,10,FALSE)</f>
        <v>0</v>
      </c>
    </row>
    <row r="2406" spans="1:10" x14ac:dyDescent="0.3">
      <c r="A2406">
        <v>2404</v>
      </c>
      <c r="B2406">
        <f t="shared" si="75"/>
        <v>482</v>
      </c>
      <c r="C2406">
        <f t="shared" si="74"/>
        <v>5</v>
      </c>
      <c r="D2406">
        <v>9026</v>
      </c>
      <c r="E2406" s="1">
        <f>IF(C2406=1,VLOOKUP(B2406,balance!$AU:$AZ,2,FALSE),IF(C2406=2,VLOOKUP(B2406,balance!$AU:$AZ,3,FALSE),IF(C2406=3,VLOOKUP(B2406,balance!$AU:$AZ,4,FALSE),IF(C2406=4,VLOOKUP(B2406,balance!$AU:$AZ,5,FALSE),IF(C2406=5,VLOOKUP(B2406-1,balance!$AU:$AZ,6,FALSE),0)))))</f>
        <v>240000</v>
      </c>
      <c r="F2406">
        <v>53</v>
      </c>
      <c r="G2406">
        <f>IF(C2406=1,VLOOKUP(FoxFire!B2406,balance!$U:$Z,2,FALSE),IF(C2406=2,VLOOKUP(B2406,balance!$U:$Z,3,FALSE),IF(C2406=3,VLOOKUP(B2406,balance!$U:$Z,4,FALSE),IF(C2406=4,VLOOKUP(B2406,balance!$U:$Z,5,FALSE),IF(C2406=5,VLOOKUP(B2406-1,balance!$U:$Z,6,FALSE),0)))))/100</f>
        <v>2654.9441000000002</v>
      </c>
      <c r="H2406">
        <v>2</v>
      </c>
      <c r="I2406" s="1">
        <f>IF(C2406=1,VLOOKUP(FoxFire!B2406,balance!$AF:$AJ,2,FALSE),IF(C2406=2,VLOOKUP(B2406,balance!$AF:$AJ,3,FALSE),IF(C2406=3,VLOOKUP(B2406,balance!$AF:$AJ,4,FALSE),IF(C2406=4,VLOOKUP(B2406,balance!$AF:$AJ,5,FALSE),IF(C2406=5,VLOOKUP(B2406,balance!$AF:$AK,6,FALSE),0)))))*1000000000000</f>
        <v>13165000000000.1</v>
      </c>
      <c r="J2406">
        <f>VLOOKUP(B2406,balance!AU:BD,10,FALSE)</f>
        <v>0</v>
      </c>
    </row>
    <row r="2407" spans="1:10" x14ac:dyDescent="0.3">
      <c r="A2407">
        <v>2405</v>
      </c>
      <c r="B2407">
        <f t="shared" si="75"/>
        <v>482</v>
      </c>
      <c r="C2407">
        <f t="shared" si="74"/>
        <v>1</v>
      </c>
      <c r="D2407">
        <v>9026</v>
      </c>
      <c r="E2407" s="1">
        <f>IF(C2407=1,VLOOKUP(B2407,balance!$AU:$AZ,2,FALSE),IF(C2407=2,VLOOKUP(B2407,balance!$AU:$AZ,3,FALSE),IF(C2407=3,VLOOKUP(B2407,balance!$AU:$AZ,4,FALSE),IF(C2407=4,VLOOKUP(B2407,balance!$AU:$AZ,5,FALSE),IF(C2407=5,VLOOKUP(B2407-1,balance!$AU:$AZ,6,FALSE),0)))))</f>
        <v>12000</v>
      </c>
      <c r="F2407">
        <v>53</v>
      </c>
      <c r="G2407">
        <f>IF(C2407=1,VLOOKUP(FoxFire!B2407,balance!$U:$Z,2,FALSE),IF(C2407=2,VLOOKUP(B2407,balance!$U:$Z,3,FALSE),IF(C2407=3,VLOOKUP(B2407,balance!$U:$Z,4,FALSE),IF(C2407=4,VLOOKUP(B2407,balance!$U:$Z,5,FALSE),IF(C2407=5,VLOOKUP(B2407-1,balance!$U:$Z,6,FALSE),0)))))/100</f>
        <v>5.8099999999999992E-3</v>
      </c>
      <c r="H2407">
        <v>2</v>
      </c>
      <c r="I2407" s="1">
        <f>IF(C2407=1,VLOOKUP(FoxFire!B2407,balance!$AF:$AJ,2,FALSE),IF(C2407=2,VLOOKUP(B2407,balance!$AF:$AJ,3,FALSE),IF(C2407=3,VLOOKUP(B2407,balance!$AF:$AJ,4,FALSE),IF(C2407=4,VLOOKUP(B2407,balance!$AF:$AJ,5,FALSE),IF(C2407=5,VLOOKUP(B2407,balance!$AF:$AK,6,FALSE),0)))))*1000000000000</f>
        <v>3291250000000.0249</v>
      </c>
      <c r="J2407">
        <f>VLOOKUP(B2407,balance!AU:BD,10,FALSE)</f>
        <v>0</v>
      </c>
    </row>
    <row r="2408" spans="1:10" x14ac:dyDescent="0.3">
      <c r="A2408">
        <v>2406</v>
      </c>
      <c r="B2408">
        <f t="shared" si="75"/>
        <v>482</v>
      </c>
      <c r="C2408">
        <f t="shared" si="74"/>
        <v>2</v>
      </c>
      <c r="D2408">
        <v>9026</v>
      </c>
      <c r="E2408" s="1">
        <f>IF(C2408=1,VLOOKUP(B2408,balance!$AU:$AZ,2,FALSE),IF(C2408=2,VLOOKUP(B2408,balance!$AU:$AZ,3,FALSE),IF(C2408=3,VLOOKUP(B2408,balance!$AU:$AZ,4,FALSE),IF(C2408=4,VLOOKUP(B2408,balance!$AU:$AZ,5,FALSE),IF(C2408=5,VLOOKUP(B2408-1,balance!$AU:$AZ,6,FALSE),0)))))</f>
        <v>12000</v>
      </c>
      <c r="F2408">
        <v>53</v>
      </c>
      <c r="G2408">
        <f>IF(C2408=1,VLOOKUP(FoxFire!B2408,balance!$U:$Z,2,FALSE),IF(C2408=2,VLOOKUP(B2408,balance!$U:$Z,3,FALSE),IF(C2408=3,VLOOKUP(B2408,balance!$U:$Z,4,FALSE),IF(C2408=4,VLOOKUP(B2408,balance!$U:$Z,5,FALSE),IF(C2408=5,VLOOKUP(B2408-1,balance!$U:$Z,6,FALSE),0)))))/100</f>
        <v>5.8099999999999992E-3</v>
      </c>
      <c r="H2408">
        <v>2</v>
      </c>
      <c r="I2408" s="1">
        <f>IF(C2408=1,VLOOKUP(FoxFire!B2408,balance!$AF:$AJ,2,FALSE),IF(C2408=2,VLOOKUP(B2408,balance!$AF:$AJ,3,FALSE),IF(C2408=3,VLOOKUP(B2408,balance!$AF:$AJ,4,FALSE),IF(C2408=4,VLOOKUP(B2408,balance!$AF:$AJ,5,FALSE),IF(C2408=5,VLOOKUP(B2408,balance!$AF:$AK,6,FALSE),0)))))*1000000000000</f>
        <v>3291250000000.0249</v>
      </c>
      <c r="J2408">
        <f>VLOOKUP(B2408,balance!AU:BD,10,FALSE)</f>
        <v>0</v>
      </c>
    </row>
    <row r="2409" spans="1:10" x14ac:dyDescent="0.3">
      <c r="A2409">
        <v>2407</v>
      </c>
      <c r="B2409">
        <f t="shared" si="75"/>
        <v>482</v>
      </c>
      <c r="C2409">
        <f t="shared" si="74"/>
        <v>3</v>
      </c>
      <c r="D2409">
        <v>9026</v>
      </c>
      <c r="E2409" s="1">
        <f>IF(C2409=1,VLOOKUP(B2409,balance!$AU:$AZ,2,FALSE),IF(C2409=2,VLOOKUP(B2409,balance!$AU:$AZ,3,FALSE),IF(C2409=3,VLOOKUP(B2409,balance!$AU:$AZ,4,FALSE),IF(C2409=4,VLOOKUP(B2409,balance!$AU:$AZ,5,FALSE),IF(C2409=5,VLOOKUP(B2409-1,balance!$AU:$AZ,6,FALSE),0)))))</f>
        <v>12000</v>
      </c>
      <c r="F2409">
        <v>53</v>
      </c>
      <c r="G2409">
        <f>IF(C2409=1,VLOOKUP(FoxFire!B2409,balance!$U:$Z,2,FALSE),IF(C2409=2,VLOOKUP(B2409,balance!$U:$Z,3,FALSE),IF(C2409=3,VLOOKUP(B2409,balance!$U:$Z,4,FALSE),IF(C2409=4,VLOOKUP(B2409,balance!$U:$Z,5,FALSE),IF(C2409=5,VLOOKUP(B2409-1,balance!$U:$Z,6,FALSE),0)))))/100</f>
        <v>5.8099999999999992E-3</v>
      </c>
      <c r="H2409">
        <v>2</v>
      </c>
      <c r="I2409" s="1">
        <f>IF(C2409=1,VLOOKUP(FoxFire!B2409,balance!$AF:$AJ,2,FALSE),IF(C2409=2,VLOOKUP(B2409,balance!$AF:$AJ,3,FALSE),IF(C2409=3,VLOOKUP(B2409,balance!$AF:$AJ,4,FALSE),IF(C2409=4,VLOOKUP(B2409,balance!$AF:$AJ,5,FALSE),IF(C2409=5,VLOOKUP(B2409,balance!$AF:$AK,6,FALSE),0)))))*1000000000000</f>
        <v>3291250000000.0249</v>
      </c>
      <c r="J2409">
        <f>VLOOKUP(B2409,balance!AU:BD,10,FALSE)</f>
        <v>0</v>
      </c>
    </row>
    <row r="2410" spans="1:10" x14ac:dyDescent="0.3">
      <c r="A2410">
        <v>2408</v>
      </c>
      <c r="B2410">
        <f t="shared" si="75"/>
        <v>482</v>
      </c>
      <c r="C2410">
        <f t="shared" si="74"/>
        <v>4</v>
      </c>
      <c r="D2410">
        <v>9026</v>
      </c>
      <c r="E2410" s="1">
        <f>IF(C2410=1,VLOOKUP(B2410,balance!$AU:$AZ,2,FALSE),IF(C2410=2,VLOOKUP(B2410,balance!$AU:$AZ,3,FALSE),IF(C2410=3,VLOOKUP(B2410,balance!$AU:$AZ,4,FALSE),IF(C2410=4,VLOOKUP(B2410,balance!$AU:$AZ,5,FALSE),IF(C2410=5,VLOOKUP(B2410-1,balance!$AU:$AZ,6,FALSE),0)))))</f>
        <v>12000</v>
      </c>
      <c r="F2410">
        <v>53</v>
      </c>
      <c r="G2410">
        <f>IF(C2410=1,VLOOKUP(FoxFire!B2410,balance!$U:$Z,2,FALSE),IF(C2410=2,VLOOKUP(B2410,balance!$U:$Z,3,FALSE),IF(C2410=3,VLOOKUP(B2410,balance!$U:$Z,4,FALSE),IF(C2410=4,VLOOKUP(B2410,balance!$U:$Z,5,FALSE),IF(C2410=5,VLOOKUP(B2410-1,balance!$U:$Z,6,FALSE),0)))))/100</f>
        <v>5.8099999999999992E-3</v>
      </c>
      <c r="H2410">
        <v>2</v>
      </c>
      <c r="I2410" s="1">
        <f>IF(C2410=1,VLOOKUP(FoxFire!B2410,balance!$AF:$AJ,2,FALSE),IF(C2410=2,VLOOKUP(B2410,balance!$AF:$AJ,3,FALSE),IF(C2410=3,VLOOKUP(B2410,balance!$AF:$AJ,4,FALSE),IF(C2410=4,VLOOKUP(B2410,balance!$AF:$AJ,5,FALSE),IF(C2410=5,VLOOKUP(B2410,balance!$AF:$AK,6,FALSE),0)))))*1000000000000</f>
        <v>3291250000000.0249</v>
      </c>
      <c r="J2410">
        <f>VLOOKUP(B2410,balance!AU:BD,10,FALSE)</f>
        <v>0</v>
      </c>
    </row>
    <row r="2411" spans="1:10" x14ac:dyDescent="0.3">
      <c r="A2411">
        <v>2409</v>
      </c>
      <c r="B2411">
        <f t="shared" si="75"/>
        <v>483</v>
      </c>
      <c r="C2411">
        <f t="shared" si="74"/>
        <v>5</v>
      </c>
      <c r="D2411">
        <v>9026</v>
      </c>
      <c r="E2411" s="1">
        <f>IF(C2411=1,VLOOKUP(B2411,balance!$AU:$AZ,2,FALSE),IF(C2411=2,VLOOKUP(B2411,balance!$AU:$AZ,3,FALSE),IF(C2411=3,VLOOKUP(B2411,balance!$AU:$AZ,4,FALSE),IF(C2411=4,VLOOKUP(B2411,balance!$AU:$AZ,5,FALSE),IF(C2411=5,VLOOKUP(B2411-1,balance!$AU:$AZ,6,FALSE),0)))))</f>
        <v>240000</v>
      </c>
      <c r="F2411">
        <v>53</v>
      </c>
      <c r="G2411">
        <f>IF(C2411=1,VLOOKUP(FoxFire!B2411,balance!$U:$Z,2,FALSE),IF(C2411=2,VLOOKUP(B2411,balance!$U:$Z,3,FALSE),IF(C2411=3,VLOOKUP(B2411,balance!$U:$Z,4,FALSE),IF(C2411=4,VLOOKUP(B2411,balance!$U:$Z,5,FALSE),IF(C2411=5,VLOOKUP(B2411-1,balance!$U:$Z,6,FALSE),0)))))/100</f>
        <v>2662.1810999999998</v>
      </c>
      <c r="H2411">
        <v>2</v>
      </c>
      <c r="I2411" s="1">
        <f>IF(C2411=1,VLOOKUP(FoxFire!B2411,balance!$AF:$AJ,2,FALSE),IF(C2411=2,VLOOKUP(B2411,balance!$AF:$AJ,3,FALSE),IF(C2411=3,VLOOKUP(B2411,balance!$AF:$AJ,4,FALSE),IF(C2411=4,VLOOKUP(B2411,balance!$AF:$AJ,5,FALSE),IF(C2411=5,VLOOKUP(B2411,balance!$AF:$AK,6,FALSE),0)))))*1000000000000</f>
        <v>13170000000000.1</v>
      </c>
      <c r="J2411">
        <f>VLOOKUP(B2411,balance!AU:BD,10,FALSE)</f>
        <v>0</v>
      </c>
    </row>
    <row r="2412" spans="1:10" x14ac:dyDescent="0.3">
      <c r="A2412">
        <v>2410</v>
      </c>
      <c r="B2412">
        <f t="shared" si="75"/>
        <v>483</v>
      </c>
      <c r="C2412">
        <f t="shared" si="74"/>
        <v>1</v>
      </c>
      <c r="D2412">
        <v>9026</v>
      </c>
      <c r="E2412" s="1">
        <f>IF(C2412=1,VLOOKUP(B2412,balance!$AU:$AZ,2,FALSE),IF(C2412=2,VLOOKUP(B2412,balance!$AU:$AZ,3,FALSE),IF(C2412=3,VLOOKUP(B2412,balance!$AU:$AZ,4,FALSE),IF(C2412=4,VLOOKUP(B2412,balance!$AU:$AZ,5,FALSE),IF(C2412=5,VLOOKUP(B2412-1,balance!$AU:$AZ,6,FALSE),0)))))</f>
        <v>12000</v>
      </c>
      <c r="F2412">
        <v>53</v>
      </c>
      <c r="G2412">
        <f>IF(C2412=1,VLOOKUP(FoxFire!B2412,balance!$U:$Z,2,FALSE),IF(C2412=2,VLOOKUP(B2412,balance!$U:$Z,3,FALSE),IF(C2412=3,VLOOKUP(B2412,balance!$U:$Z,4,FALSE),IF(C2412=4,VLOOKUP(B2412,balance!$U:$Z,5,FALSE),IF(C2412=5,VLOOKUP(B2412-1,balance!$U:$Z,6,FALSE),0)))))/100</f>
        <v>5.8199999999999997E-3</v>
      </c>
      <c r="H2412">
        <v>2</v>
      </c>
      <c r="I2412" s="1">
        <f>IF(C2412=1,VLOOKUP(FoxFire!B2412,balance!$AF:$AJ,2,FALSE),IF(C2412=2,VLOOKUP(B2412,balance!$AF:$AJ,3,FALSE),IF(C2412=3,VLOOKUP(B2412,balance!$AF:$AJ,4,FALSE),IF(C2412=4,VLOOKUP(B2412,balance!$AF:$AJ,5,FALSE),IF(C2412=5,VLOOKUP(B2412,balance!$AF:$AK,6,FALSE),0)))))*1000000000000</f>
        <v>3292500000000.0249</v>
      </c>
      <c r="J2412">
        <f>VLOOKUP(B2412,balance!AU:BD,10,FALSE)</f>
        <v>0</v>
      </c>
    </row>
    <row r="2413" spans="1:10" x14ac:dyDescent="0.3">
      <c r="A2413">
        <v>2411</v>
      </c>
      <c r="B2413">
        <f t="shared" si="75"/>
        <v>483</v>
      </c>
      <c r="C2413">
        <f t="shared" si="74"/>
        <v>2</v>
      </c>
      <c r="D2413">
        <v>9026</v>
      </c>
      <c r="E2413" s="1">
        <f>IF(C2413=1,VLOOKUP(B2413,balance!$AU:$AZ,2,FALSE),IF(C2413=2,VLOOKUP(B2413,balance!$AU:$AZ,3,FALSE),IF(C2413=3,VLOOKUP(B2413,balance!$AU:$AZ,4,FALSE),IF(C2413=4,VLOOKUP(B2413,balance!$AU:$AZ,5,FALSE),IF(C2413=5,VLOOKUP(B2413-1,balance!$AU:$AZ,6,FALSE),0)))))</f>
        <v>12000</v>
      </c>
      <c r="F2413">
        <v>53</v>
      </c>
      <c r="G2413">
        <f>IF(C2413=1,VLOOKUP(FoxFire!B2413,balance!$U:$Z,2,FALSE),IF(C2413=2,VLOOKUP(B2413,balance!$U:$Z,3,FALSE),IF(C2413=3,VLOOKUP(B2413,balance!$U:$Z,4,FALSE),IF(C2413=4,VLOOKUP(B2413,balance!$U:$Z,5,FALSE),IF(C2413=5,VLOOKUP(B2413-1,balance!$U:$Z,6,FALSE),0)))))/100</f>
        <v>5.8199999999999997E-3</v>
      </c>
      <c r="H2413">
        <v>2</v>
      </c>
      <c r="I2413" s="1">
        <f>IF(C2413=1,VLOOKUP(FoxFire!B2413,balance!$AF:$AJ,2,FALSE),IF(C2413=2,VLOOKUP(B2413,balance!$AF:$AJ,3,FALSE),IF(C2413=3,VLOOKUP(B2413,balance!$AF:$AJ,4,FALSE),IF(C2413=4,VLOOKUP(B2413,balance!$AF:$AJ,5,FALSE),IF(C2413=5,VLOOKUP(B2413,balance!$AF:$AK,6,FALSE),0)))))*1000000000000</f>
        <v>3292500000000.0249</v>
      </c>
      <c r="J2413">
        <f>VLOOKUP(B2413,balance!AU:BD,10,FALSE)</f>
        <v>0</v>
      </c>
    </row>
    <row r="2414" spans="1:10" x14ac:dyDescent="0.3">
      <c r="A2414">
        <v>2412</v>
      </c>
      <c r="B2414">
        <f t="shared" si="75"/>
        <v>483</v>
      </c>
      <c r="C2414">
        <f t="shared" si="74"/>
        <v>3</v>
      </c>
      <c r="D2414">
        <v>9026</v>
      </c>
      <c r="E2414" s="1">
        <f>IF(C2414=1,VLOOKUP(B2414,balance!$AU:$AZ,2,FALSE),IF(C2414=2,VLOOKUP(B2414,balance!$AU:$AZ,3,FALSE),IF(C2414=3,VLOOKUP(B2414,balance!$AU:$AZ,4,FALSE),IF(C2414=4,VLOOKUP(B2414,balance!$AU:$AZ,5,FALSE),IF(C2414=5,VLOOKUP(B2414-1,balance!$AU:$AZ,6,FALSE),0)))))</f>
        <v>12000</v>
      </c>
      <c r="F2414">
        <v>53</v>
      </c>
      <c r="G2414">
        <f>IF(C2414=1,VLOOKUP(FoxFire!B2414,balance!$U:$Z,2,FALSE),IF(C2414=2,VLOOKUP(B2414,balance!$U:$Z,3,FALSE),IF(C2414=3,VLOOKUP(B2414,balance!$U:$Z,4,FALSE),IF(C2414=4,VLOOKUP(B2414,balance!$U:$Z,5,FALSE),IF(C2414=5,VLOOKUP(B2414-1,balance!$U:$Z,6,FALSE),0)))))/100</f>
        <v>5.8199999999999997E-3</v>
      </c>
      <c r="H2414">
        <v>2</v>
      </c>
      <c r="I2414" s="1">
        <f>IF(C2414=1,VLOOKUP(FoxFire!B2414,balance!$AF:$AJ,2,FALSE),IF(C2414=2,VLOOKUP(B2414,balance!$AF:$AJ,3,FALSE),IF(C2414=3,VLOOKUP(B2414,balance!$AF:$AJ,4,FALSE),IF(C2414=4,VLOOKUP(B2414,balance!$AF:$AJ,5,FALSE),IF(C2414=5,VLOOKUP(B2414,balance!$AF:$AK,6,FALSE),0)))))*1000000000000</f>
        <v>3292500000000.0249</v>
      </c>
      <c r="J2414">
        <f>VLOOKUP(B2414,balance!AU:BD,10,FALSE)</f>
        <v>0</v>
      </c>
    </row>
    <row r="2415" spans="1:10" x14ac:dyDescent="0.3">
      <c r="A2415">
        <v>2413</v>
      </c>
      <c r="B2415">
        <f t="shared" si="75"/>
        <v>483</v>
      </c>
      <c r="C2415">
        <f t="shared" si="74"/>
        <v>4</v>
      </c>
      <c r="D2415">
        <v>9026</v>
      </c>
      <c r="E2415" s="1">
        <f>IF(C2415=1,VLOOKUP(B2415,balance!$AU:$AZ,2,FALSE),IF(C2415=2,VLOOKUP(B2415,balance!$AU:$AZ,3,FALSE),IF(C2415=3,VLOOKUP(B2415,balance!$AU:$AZ,4,FALSE),IF(C2415=4,VLOOKUP(B2415,balance!$AU:$AZ,5,FALSE),IF(C2415=5,VLOOKUP(B2415-1,balance!$AU:$AZ,6,FALSE),0)))))</f>
        <v>12000</v>
      </c>
      <c r="F2415">
        <v>53</v>
      </c>
      <c r="G2415">
        <f>IF(C2415=1,VLOOKUP(FoxFire!B2415,balance!$U:$Z,2,FALSE),IF(C2415=2,VLOOKUP(B2415,balance!$U:$Z,3,FALSE),IF(C2415=3,VLOOKUP(B2415,balance!$U:$Z,4,FALSE),IF(C2415=4,VLOOKUP(B2415,balance!$U:$Z,5,FALSE),IF(C2415=5,VLOOKUP(B2415-1,balance!$U:$Z,6,FALSE),0)))))/100</f>
        <v>5.8199999999999997E-3</v>
      </c>
      <c r="H2415">
        <v>2</v>
      </c>
      <c r="I2415" s="1">
        <f>IF(C2415=1,VLOOKUP(FoxFire!B2415,balance!$AF:$AJ,2,FALSE),IF(C2415=2,VLOOKUP(B2415,balance!$AF:$AJ,3,FALSE),IF(C2415=3,VLOOKUP(B2415,balance!$AF:$AJ,4,FALSE),IF(C2415=4,VLOOKUP(B2415,balance!$AF:$AJ,5,FALSE),IF(C2415=5,VLOOKUP(B2415,balance!$AF:$AK,6,FALSE),0)))))*1000000000000</f>
        <v>3292500000000.0249</v>
      </c>
      <c r="J2415">
        <f>VLOOKUP(B2415,balance!AU:BD,10,FALSE)</f>
        <v>0</v>
      </c>
    </row>
    <row r="2416" spans="1:10" x14ac:dyDescent="0.3">
      <c r="A2416">
        <v>2414</v>
      </c>
      <c r="B2416">
        <f t="shared" si="75"/>
        <v>484</v>
      </c>
      <c r="C2416">
        <f t="shared" si="74"/>
        <v>5</v>
      </c>
      <c r="D2416">
        <v>9026</v>
      </c>
      <c r="E2416" s="1">
        <f>IF(C2416=1,VLOOKUP(B2416,balance!$AU:$AZ,2,FALSE),IF(C2416=2,VLOOKUP(B2416,balance!$AU:$AZ,3,FALSE),IF(C2416=3,VLOOKUP(B2416,balance!$AU:$AZ,4,FALSE),IF(C2416=4,VLOOKUP(B2416,balance!$AU:$AZ,5,FALSE),IF(C2416=5,VLOOKUP(B2416-1,balance!$AU:$AZ,6,FALSE),0)))))</f>
        <v>240000</v>
      </c>
      <c r="F2416">
        <v>53</v>
      </c>
      <c r="G2416">
        <f>IF(C2416=1,VLOOKUP(FoxFire!B2416,balance!$U:$Z,2,FALSE),IF(C2416=2,VLOOKUP(B2416,balance!$U:$Z,3,FALSE),IF(C2416=3,VLOOKUP(B2416,balance!$U:$Z,4,FALSE),IF(C2416=4,VLOOKUP(B2416,balance!$U:$Z,5,FALSE),IF(C2416=5,VLOOKUP(B2416-1,balance!$U:$Z,6,FALSE),0)))))/100</f>
        <v>2669.4299000000001</v>
      </c>
      <c r="H2416">
        <v>2</v>
      </c>
      <c r="I2416" s="1">
        <f>IF(C2416=1,VLOOKUP(FoxFire!B2416,balance!$AF:$AJ,2,FALSE),IF(C2416=2,VLOOKUP(B2416,balance!$AF:$AJ,3,FALSE),IF(C2416=3,VLOOKUP(B2416,balance!$AF:$AJ,4,FALSE),IF(C2416=4,VLOOKUP(B2416,balance!$AF:$AJ,5,FALSE),IF(C2416=5,VLOOKUP(B2416,balance!$AF:$AK,6,FALSE),0)))))*1000000000000</f>
        <v>13175000000000.1</v>
      </c>
      <c r="J2416">
        <f>VLOOKUP(B2416,balance!AU:BD,10,FALSE)</f>
        <v>0</v>
      </c>
    </row>
    <row r="2417" spans="1:10" x14ac:dyDescent="0.3">
      <c r="A2417">
        <v>2415</v>
      </c>
      <c r="B2417">
        <f t="shared" si="75"/>
        <v>484</v>
      </c>
      <c r="C2417">
        <f t="shared" si="74"/>
        <v>1</v>
      </c>
      <c r="D2417">
        <v>9026</v>
      </c>
      <c r="E2417" s="1">
        <f>IF(C2417=1,VLOOKUP(B2417,balance!$AU:$AZ,2,FALSE),IF(C2417=2,VLOOKUP(B2417,balance!$AU:$AZ,3,FALSE),IF(C2417=3,VLOOKUP(B2417,balance!$AU:$AZ,4,FALSE),IF(C2417=4,VLOOKUP(B2417,balance!$AU:$AZ,5,FALSE),IF(C2417=5,VLOOKUP(B2417-1,balance!$AU:$AZ,6,FALSE),0)))))</f>
        <v>12000</v>
      </c>
      <c r="F2417">
        <v>53</v>
      </c>
      <c r="G2417">
        <f>IF(C2417=1,VLOOKUP(FoxFire!B2417,balance!$U:$Z,2,FALSE),IF(C2417=2,VLOOKUP(B2417,balance!$U:$Z,3,FALSE),IF(C2417=3,VLOOKUP(B2417,balance!$U:$Z,4,FALSE),IF(C2417=4,VLOOKUP(B2417,balance!$U:$Z,5,FALSE),IF(C2417=5,VLOOKUP(B2417-1,balance!$U:$Z,6,FALSE),0)))))/100</f>
        <v>5.8299999999999992E-3</v>
      </c>
      <c r="H2417">
        <v>2</v>
      </c>
      <c r="I2417" s="1">
        <f>IF(C2417=1,VLOOKUP(FoxFire!B2417,balance!$AF:$AJ,2,FALSE),IF(C2417=2,VLOOKUP(B2417,balance!$AF:$AJ,3,FALSE),IF(C2417=3,VLOOKUP(B2417,balance!$AF:$AJ,4,FALSE),IF(C2417=4,VLOOKUP(B2417,balance!$AF:$AJ,5,FALSE),IF(C2417=5,VLOOKUP(B2417,balance!$AF:$AK,6,FALSE),0)))))*1000000000000</f>
        <v>3293750000000.0249</v>
      </c>
      <c r="J2417">
        <f>VLOOKUP(B2417,balance!AU:BD,10,FALSE)</f>
        <v>0</v>
      </c>
    </row>
    <row r="2418" spans="1:10" x14ac:dyDescent="0.3">
      <c r="A2418">
        <v>2416</v>
      </c>
      <c r="B2418">
        <f t="shared" si="75"/>
        <v>484</v>
      </c>
      <c r="C2418">
        <f t="shared" si="74"/>
        <v>2</v>
      </c>
      <c r="D2418">
        <v>9026</v>
      </c>
      <c r="E2418" s="1">
        <f>IF(C2418=1,VLOOKUP(B2418,balance!$AU:$AZ,2,FALSE),IF(C2418=2,VLOOKUP(B2418,balance!$AU:$AZ,3,FALSE),IF(C2418=3,VLOOKUP(B2418,balance!$AU:$AZ,4,FALSE),IF(C2418=4,VLOOKUP(B2418,balance!$AU:$AZ,5,FALSE),IF(C2418=5,VLOOKUP(B2418-1,balance!$AU:$AZ,6,FALSE),0)))))</f>
        <v>12000</v>
      </c>
      <c r="F2418">
        <v>53</v>
      </c>
      <c r="G2418">
        <f>IF(C2418=1,VLOOKUP(FoxFire!B2418,balance!$U:$Z,2,FALSE),IF(C2418=2,VLOOKUP(B2418,balance!$U:$Z,3,FALSE),IF(C2418=3,VLOOKUP(B2418,balance!$U:$Z,4,FALSE),IF(C2418=4,VLOOKUP(B2418,balance!$U:$Z,5,FALSE),IF(C2418=5,VLOOKUP(B2418-1,balance!$U:$Z,6,FALSE),0)))))/100</f>
        <v>5.8299999999999992E-3</v>
      </c>
      <c r="H2418">
        <v>2</v>
      </c>
      <c r="I2418" s="1">
        <f>IF(C2418=1,VLOOKUP(FoxFire!B2418,balance!$AF:$AJ,2,FALSE),IF(C2418=2,VLOOKUP(B2418,balance!$AF:$AJ,3,FALSE),IF(C2418=3,VLOOKUP(B2418,balance!$AF:$AJ,4,FALSE),IF(C2418=4,VLOOKUP(B2418,balance!$AF:$AJ,5,FALSE),IF(C2418=5,VLOOKUP(B2418,balance!$AF:$AK,6,FALSE),0)))))*1000000000000</f>
        <v>3293750000000.0249</v>
      </c>
      <c r="J2418">
        <f>VLOOKUP(B2418,balance!AU:BD,10,FALSE)</f>
        <v>0</v>
      </c>
    </row>
    <row r="2419" spans="1:10" x14ac:dyDescent="0.3">
      <c r="A2419">
        <v>2417</v>
      </c>
      <c r="B2419">
        <f t="shared" si="75"/>
        <v>484</v>
      </c>
      <c r="C2419">
        <f t="shared" si="74"/>
        <v>3</v>
      </c>
      <c r="D2419">
        <v>9026</v>
      </c>
      <c r="E2419" s="1">
        <f>IF(C2419=1,VLOOKUP(B2419,balance!$AU:$AZ,2,FALSE),IF(C2419=2,VLOOKUP(B2419,balance!$AU:$AZ,3,FALSE),IF(C2419=3,VLOOKUP(B2419,balance!$AU:$AZ,4,FALSE),IF(C2419=4,VLOOKUP(B2419,balance!$AU:$AZ,5,FALSE),IF(C2419=5,VLOOKUP(B2419-1,balance!$AU:$AZ,6,FALSE),0)))))</f>
        <v>12000</v>
      </c>
      <c r="F2419">
        <v>53</v>
      </c>
      <c r="G2419">
        <f>IF(C2419=1,VLOOKUP(FoxFire!B2419,balance!$U:$Z,2,FALSE),IF(C2419=2,VLOOKUP(B2419,balance!$U:$Z,3,FALSE),IF(C2419=3,VLOOKUP(B2419,balance!$U:$Z,4,FALSE),IF(C2419=4,VLOOKUP(B2419,balance!$U:$Z,5,FALSE),IF(C2419=5,VLOOKUP(B2419-1,balance!$U:$Z,6,FALSE),0)))))/100</f>
        <v>5.8299999999999992E-3</v>
      </c>
      <c r="H2419">
        <v>2</v>
      </c>
      <c r="I2419" s="1">
        <f>IF(C2419=1,VLOOKUP(FoxFire!B2419,balance!$AF:$AJ,2,FALSE),IF(C2419=2,VLOOKUP(B2419,balance!$AF:$AJ,3,FALSE),IF(C2419=3,VLOOKUP(B2419,balance!$AF:$AJ,4,FALSE),IF(C2419=4,VLOOKUP(B2419,balance!$AF:$AJ,5,FALSE),IF(C2419=5,VLOOKUP(B2419,balance!$AF:$AK,6,FALSE),0)))))*1000000000000</f>
        <v>3293750000000.0249</v>
      </c>
      <c r="J2419">
        <f>VLOOKUP(B2419,balance!AU:BD,10,FALSE)</f>
        <v>0</v>
      </c>
    </row>
    <row r="2420" spans="1:10" x14ac:dyDescent="0.3">
      <c r="A2420">
        <v>2418</v>
      </c>
      <c r="B2420">
        <f t="shared" si="75"/>
        <v>484</v>
      </c>
      <c r="C2420">
        <f t="shared" si="74"/>
        <v>4</v>
      </c>
      <c r="D2420">
        <v>9026</v>
      </c>
      <c r="E2420" s="1">
        <f>IF(C2420=1,VLOOKUP(B2420,balance!$AU:$AZ,2,FALSE),IF(C2420=2,VLOOKUP(B2420,balance!$AU:$AZ,3,FALSE),IF(C2420=3,VLOOKUP(B2420,balance!$AU:$AZ,4,FALSE),IF(C2420=4,VLOOKUP(B2420,balance!$AU:$AZ,5,FALSE),IF(C2420=5,VLOOKUP(B2420-1,balance!$AU:$AZ,6,FALSE),0)))))</f>
        <v>12000</v>
      </c>
      <c r="F2420">
        <v>53</v>
      </c>
      <c r="G2420">
        <f>IF(C2420=1,VLOOKUP(FoxFire!B2420,balance!$U:$Z,2,FALSE),IF(C2420=2,VLOOKUP(B2420,balance!$U:$Z,3,FALSE),IF(C2420=3,VLOOKUP(B2420,balance!$U:$Z,4,FALSE),IF(C2420=4,VLOOKUP(B2420,balance!$U:$Z,5,FALSE),IF(C2420=5,VLOOKUP(B2420-1,balance!$U:$Z,6,FALSE),0)))))/100</f>
        <v>5.8299999999999992E-3</v>
      </c>
      <c r="H2420">
        <v>2</v>
      </c>
      <c r="I2420" s="1">
        <f>IF(C2420=1,VLOOKUP(FoxFire!B2420,balance!$AF:$AJ,2,FALSE),IF(C2420=2,VLOOKUP(B2420,balance!$AF:$AJ,3,FALSE),IF(C2420=3,VLOOKUP(B2420,balance!$AF:$AJ,4,FALSE),IF(C2420=4,VLOOKUP(B2420,balance!$AF:$AJ,5,FALSE),IF(C2420=5,VLOOKUP(B2420,balance!$AF:$AK,6,FALSE),0)))))*1000000000000</f>
        <v>3293750000000.0249</v>
      </c>
      <c r="J2420">
        <f>VLOOKUP(B2420,balance!AU:BD,10,FALSE)</f>
        <v>0</v>
      </c>
    </row>
    <row r="2421" spans="1:10" x14ac:dyDescent="0.3">
      <c r="A2421">
        <v>2419</v>
      </c>
      <c r="B2421">
        <f t="shared" si="75"/>
        <v>485</v>
      </c>
      <c r="C2421">
        <f t="shared" si="74"/>
        <v>5</v>
      </c>
      <c r="D2421">
        <v>9026</v>
      </c>
      <c r="E2421" s="1">
        <f>IF(C2421=1,VLOOKUP(B2421,balance!$AU:$AZ,2,FALSE),IF(C2421=2,VLOOKUP(B2421,balance!$AU:$AZ,3,FALSE),IF(C2421=3,VLOOKUP(B2421,balance!$AU:$AZ,4,FALSE),IF(C2421=4,VLOOKUP(B2421,balance!$AU:$AZ,5,FALSE),IF(C2421=5,VLOOKUP(B2421-1,balance!$AU:$AZ,6,FALSE),0)))))</f>
        <v>240000</v>
      </c>
      <c r="F2421">
        <v>53</v>
      </c>
      <c r="G2421">
        <f>IF(C2421=1,VLOOKUP(FoxFire!B2421,balance!$U:$Z,2,FALSE),IF(C2421=2,VLOOKUP(B2421,balance!$U:$Z,3,FALSE),IF(C2421=3,VLOOKUP(B2421,balance!$U:$Z,4,FALSE),IF(C2421=4,VLOOKUP(B2421,balance!$U:$Z,5,FALSE),IF(C2421=5,VLOOKUP(B2421-1,balance!$U:$Z,6,FALSE),0)))))/100</f>
        <v>2676.6905999999999</v>
      </c>
      <c r="H2421">
        <v>2</v>
      </c>
      <c r="I2421" s="1">
        <f>IF(C2421=1,VLOOKUP(FoxFire!B2421,balance!$AF:$AJ,2,FALSE),IF(C2421=2,VLOOKUP(B2421,balance!$AF:$AJ,3,FALSE),IF(C2421=3,VLOOKUP(B2421,balance!$AF:$AJ,4,FALSE),IF(C2421=4,VLOOKUP(B2421,balance!$AF:$AJ,5,FALSE),IF(C2421=5,VLOOKUP(B2421,balance!$AF:$AK,6,FALSE),0)))))*1000000000000</f>
        <v>13180000000000.1</v>
      </c>
      <c r="J2421">
        <f>VLOOKUP(B2421,balance!AU:BD,10,FALSE)</f>
        <v>0</v>
      </c>
    </row>
    <row r="2422" spans="1:10" x14ac:dyDescent="0.3">
      <c r="A2422">
        <v>2420</v>
      </c>
      <c r="B2422">
        <f t="shared" si="75"/>
        <v>485</v>
      </c>
      <c r="C2422">
        <f t="shared" si="74"/>
        <v>1</v>
      </c>
      <c r="D2422">
        <v>9026</v>
      </c>
      <c r="E2422" s="1">
        <f>IF(C2422=1,VLOOKUP(B2422,balance!$AU:$AZ,2,FALSE),IF(C2422=2,VLOOKUP(B2422,balance!$AU:$AZ,3,FALSE),IF(C2422=3,VLOOKUP(B2422,balance!$AU:$AZ,4,FALSE),IF(C2422=4,VLOOKUP(B2422,balance!$AU:$AZ,5,FALSE),IF(C2422=5,VLOOKUP(B2422-1,balance!$AU:$AZ,6,FALSE),0)))))</f>
        <v>12000</v>
      </c>
      <c r="F2422">
        <v>53</v>
      </c>
      <c r="G2422">
        <f>IF(C2422=1,VLOOKUP(FoxFire!B2422,balance!$U:$Z,2,FALSE),IF(C2422=2,VLOOKUP(B2422,balance!$U:$Z,3,FALSE),IF(C2422=3,VLOOKUP(B2422,balance!$U:$Z,4,FALSE),IF(C2422=4,VLOOKUP(B2422,balance!$U:$Z,5,FALSE),IF(C2422=5,VLOOKUP(B2422-1,balance!$U:$Z,6,FALSE),0)))))/100</f>
        <v>5.8399999999999997E-3</v>
      </c>
      <c r="H2422">
        <v>2</v>
      </c>
      <c r="I2422" s="1">
        <f>IF(C2422=1,VLOOKUP(FoxFire!B2422,balance!$AF:$AJ,2,FALSE),IF(C2422=2,VLOOKUP(B2422,balance!$AF:$AJ,3,FALSE),IF(C2422=3,VLOOKUP(B2422,balance!$AF:$AJ,4,FALSE),IF(C2422=4,VLOOKUP(B2422,balance!$AF:$AJ,5,FALSE),IF(C2422=5,VLOOKUP(B2422,balance!$AF:$AK,6,FALSE),0)))))*1000000000000</f>
        <v>3295000000000.0249</v>
      </c>
      <c r="J2422">
        <f>VLOOKUP(B2422,balance!AU:BD,10,FALSE)</f>
        <v>0</v>
      </c>
    </row>
    <row r="2423" spans="1:10" x14ac:dyDescent="0.3">
      <c r="A2423">
        <v>2421</v>
      </c>
      <c r="B2423">
        <f t="shared" si="75"/>
        <v>485</v>
      </c>
      <c r="C2423">
        <f t="shared" si="74"/>
        <v>2</v>
      </c>
      <c r="D2423">
        <v>9026</v>
      </c>
      <c r="E2423" s="1">
        <f>IF(C2423=1,VLOOKUP(B2423,balance!$AU:$AZ,2,FALSE),IF(C2423=2,VLOOKUP(B2423,balance!$AU:$AZ,3,FALSE),IF(C2423=3,VLOOKUP(B2423,balance!$AU:$AZ,4,FALSE),IF(C2423=4,VLOOKUP(B2423,balance!$AU:$AZ,5,FALSE),IF(C2423=5,VLOOKUP(B2423-1,balance!$AU:$AZ,6,FALSE),0)))))</f>
        <v>12000</v>
      </c>
      <c r="F2423">
        <v>53</v>
      </c>
      <c r="G2423">
        <f>IF(C2423=1,VLOOKUP(FoxFire!B2423,balance!$U:$Z,2,FALSE),IF(C2423=2,VLOOKUP(B2423,balance!$U:$Z,3,FALSE),IF(C2423=3,VLOOKUP(B2423,balance!$U:$Z,4,FALSE),IF(C2423=4,VLOOKUP(B2423,balance!$U:$Z,5,FALSE),IF(C2423=5,VLOOKUP(B2423-1,balance!$U:$Z,6,FALSE),0)))))/100</f>
        <v>5.8399999999999997E-3</v>
      </c>
      <c r="H2423">
        <v>2</v>
      </c>
      <c r="I2423" s="1">
        <f>IF(C2423=1,VLOOKUP(FoxFire!B2423,balance!$AF:$AJ,2,FALSE),IF(C2423=2,VLOOKUP(B2423,balance!$AF:$AJ,3,FALSE),IF(C2423=3,VLOOKUP(B2423,balance!$AF:$AJ,4,FALSE),IF(C2423=4,VLOOKUP(B2423,balance!$AF:$AJ,5,FALSE),IF(C2423=5,VLOOKUP(B2423,balance!$AF:$AK,6,FALSE),0)))))*1000000000000</f>
        <v>3295000000000.0249</v>
      </c>
      <c r="J2423">
        <f>VLOOKUP(B2423,balance!AU:BD,10,FALSE)</f>
        <v>0</v>
      </c>
    </row>
    <row r="2424" spans="1:10" x14ac:dyDescent="0.3">
      <c r="A2424">
        <v>2422</v>
      </c>
      <c r="B2424">
        <f t="shared" si="75"/>
        <v>485</v>
      </c>
      <c r="C2424">
        <f t="shared" si="74"/>
        <v>3</v>
      </c>
      <c r="D2424">
        <v>9026</v>
      </c>
      <c r="E2424" s="1">
        <f>IF(C2424=1,VLOOKUP(B2424,balance!$AU:$AZ,2,FALSE),IF(C2424=2,VLOOKUP(B2424,balance!$AU:$AZ,3,FALSE),IF(C2424=3,VLOOKUP(B2424,balance!$AU:$AZ,4,FALSE),IF(C2424=4,VLOOKUP(B2424,balance!$AU:$AZ,5,FALSE),IF(C2424=5,VLOOKUP(B2424-1,balance!$AU:$AZ,6,FALSE),0)))))</f>
        <v>12000</v>
      </c>
      <c r="F2424">
        <v>53</v>
      </c>
      <c r="G2424">
        <f>IF(C2424=1,VLOOKUP(FoxFire!B2424,balance!$U:$Z,2,FALSE),IF(C2424=2,VLOOKUP(B2424,balance!$U:$Z,3,FALSE),IF(C2424=3,VLOOKUP(B2424,balance!$U:$Z,4,FALSE),IF(C2424=4,VLOOKUP(B2424,balance!$U:$Z,5,FALSE),IF(C2424=5,VLOOKUP(B2424-1,balance!$U:$Z,6,FALSE),0)))))/100</f>
        <v>5.8399999999999997E-3</v>
      </c>
      <c r="H2424">
        <v>2</v>
      </c>
      <c r="I2424" s="1">
        <f>IF(C2424=1,VLOOKUP(FoxFire!B2424,balance!$AF:$AJ,2,FALSE),IF(C2424=2,VLOOKUP(B2424,balance!$AF:$AJ,3,FALSE),IF(C2424=3,VLOOKUP(B2424,balance!$AF:$AJ,4,FALSE),IF(C2424=4,VLOOKUP(B2424,balance!$AF:$AJ,5,FALSE),IF(C2424=5,VLOOKUP(B2424,balance!$AF:$AK,6,FALSE),0)))))*1000000000000</f>
        <v>3295000000000.0249</v>
      </c>
      <c r="J2424">
        <f>VLOOKUP(B2424,balance!AU:BD,10,FALSE)</f>
        <v>0</v>
      </c>
    </row>
    <row r="2425" spans="1:10" x14ac:dyDescent="0.3">
      <c r="A2425">
        <v>2423</v>
      </c>
      <c r="B2425">
        <f t="shared" si="75"/>
        <v>485</v>
      </c>
      <c r="C2425">
        <f t="shared" si="74"/>
        <v>4</v>
      </c>
      <c r="D2425">
        <v>9026</v>
      </c>
      <c r="E2425" s="1">
        <f>IF(C2425=1,VLOOKUP(B2425,balance!$AU:$AZ,2,FALSE),IF(C2425=2,VLOOKUP(B2425,balance!$AU:$AZ,3,FALSE),IF(C2425=3,VLOOKUP(B2425,balance!$AU:$AZ,4,FALSE),IF(C2425=4,VLOOKUP(B2425,balance!$AU:$AZ,5,FALSE),IF(C2425=5,VLOOKUP(B2425-1,balance!$AU:$AZ,6,FALSE),0)))))</f>
        <v>12000</v>
      </c>
      <c r="F2425">
        <v>53</v>
      </c>
      <c r="G2425">
        <f>IF(C2425=1,VLOOKUP(FoxFire!B2425,balance!$U:$Z,2,FALSE),IF(C2425=2,VLOOKUP(B2425,balance!$U:$Z,3,FALSE),IF(C2425=3,VLOOKUP(B2425,balance!$U:$Z,4,FALSE),IF(C2425=4,VLOOKUP(B2425,balance!$U:$Z,5,FALSE),IF(C2425=5,VLOOKUP(B2425-1,balance!$U:$Z,6,FALSE),0)))))/100</f>
        <v>5.8399999999999997E-3</v>
      </c>
      <c r="H2425">
        <v>2</v>
      </c>
      <c r="I2425" s="1">
        <f>IF(C2425=1,VLOOKUP(FoxFire!B2425,balance!$AF:$AJ,2,FALSE),IF(C2425=2,VLOOKUP(B2425,balance!$AF:$AJ,3,FALSE),IF(C2425=3,VLOOKUP(B2425,balance!$AF:$AJ,4,FALSE),IF(C2425=4,VLOOKUP(B2425,balance!$AF:$AJ,5,FALSE),IF(C2425=5,VLOOKUP(B2425,balance!$AF:$AK,6,FALSE),0)))))*1000000000000</f>
        <v>3295000000000.0249</v>
      </c>
      <c r="J2425">
        <f>VLOOKUP(B2425,balance!AU:BD,10,FALSE)</f>
        <v>0</v>
      </c>
    </row>
    <row r="2426" spans="1:10" x14ac:dyDescent="0.3">
      <c r="A2426">
        <v>2424</v>
      </c>
      <c r="B2426">
        <f t="shared" si="75"/>
        <v>486</v>
      </c>
      <c r="C2426">
        <f t="shared" si="74"/>
        <v>5</v>
      </c>
      <c r="D2426">
        <v>9026</v>
      </c>
      <c r="E2426" s="1">
        <f>IF(C2426=1,VLOOKUP(B2426,balance!$AU:$AZ,2,FALSE),IF(C2426=2,VLOOKUP(B2426,balance!$AU:$AZ,3,FALSE),IF(C2426=3,VLOOKUP(B2426,balance!$AU:$AZ,4,FALSE),IF(C2426=4,VLOOKUP(B2426,balance!$AU:$AZ,5,FALSE),IF(C2426=5,VLOOKUP(B2426-1,balance!$AU:$AZ,6,FALSE),0)))))</f>
        <v>240000</v>
      </c>
      <c r="F2426">
        <v>53</v>
      </c>
      <c r="G2426">
        <f>IF(C2426=1,VLOOKUP(FoxFire!B2426,balance!$U:$Z,2,FALSE),IF(C2426=2,VLOOKUP(B2426,balance!$U:$Z,3,FALSE),IF(C2426=3,VLOOKUP(B2426,balance!$U:$Z,4,FALSE),IF(C2426=4,VLOOKUP(B2426,balance!$U:$Z,5,FALSE),IF(C2426=5,VLOOKUP(B2426-1,balance!$U:$Z,6,FALSE),0)))))/100</f>
        <v>2683.9630999999999</v>
      </c>
      <c r="H2426">
        <v>2</v>
      </c>
      <c r="I2426" s="1">
        <f>IF(C2426=1,VLOOKUP(FoxFire!B2426,balance!$AF:$AJ,2,FALSE),IF(C2426=2,VLOOKUP(B2426,balance!$AF:$AJ,3,FALSE),IF(C2426=3,VLOOKUP(B2426,balance!$AF:$AJ,4,FALSE),IF(C2426=4,VLOOKUP(B2426,balance!$AF:$AJ,5,FALSE),IF(C2426=5,VLOOKUP(B2426,balance!$AF:$AK,6,FALSE),0)))))*1000000000000</f>
        <v>13185000000000.1</v>
      </c>
      <c r="J2426">
        <f>VLOOKUP(B2426,balance!AU:BD,10,FALSE)</f>
        <v>0</v>
      </c>
    </row>
    <row r="2427" spans="1:10" x14ac:dyDescent="0.3">
      <c r="A2427">
        <v>2425</v>
      </c>
      <c r="B2427">
        <f t="shared" si="75"/>
        <v>486</v>
      </c>
      <c r="C2427">
        <f t="shared" si="74"/>
        <v>1</v>
      </c>
      <c r="D2427">
        <v>9026</v>
      </c>
      <c r="E2427" s="1">
        <f>IF(C2427=1,VLOOKUP(B2427,balance!$AU:$AZ,2,FALSE),IF(C2427=2,VLOOKUP(B2427,balance!$AU:$AZ,3,FALSE),IF(C2427=3,VLOOKUP(B2427,balance!$AU:$AZ,4,FALSE),IF(C2427=4,VLOOKUP(B2427,balance!$AU:$AZ,5,FALSE),IF(C2427=5,VLOOKUP(B2427-1,balance!$AU:$AZ,6,FALSE),0)))))</f>
        <v>12000</v>
      </c>
      <c r="F2427">
        <v>53</v>
      </c>
      <c r="G2427">
        <f>IF(C2427=1,VLOOKUP(FoxFire!B2427,balance!$U:$Z,2,FALSE),IF(C2427=2,VLOOKUP(B2427,balance!$U:$Z,3,FALSE),IF(C2427=3,VLOOKUP(B2427,balance!$U:$Z,4,FALSE),IF(C2427=4,VLOOKUP(B2427,balance!$U:$Z,5,FALSE),IF(C2427=5,VLOOKUP(B2427-1,balance!$U:$Z,6,FALSE),0)))))/100</f>
        <v>5.8499999999999993E-3</v>
      </c>
      <c r="H2427">
        <v>2</v>
      </c>
      <c r="I2427" s="1">
        <f>IF(C2427=1,VLOOKUP(FoxFire!B2427,balance!$AF:$AJ,2,FALSE),IF(C2427=2,VLOOKUP(B2427,balance!$AF:$AJ,3,FALSE),IF(C2427=3,VLOOKUP(B2427,balance!$AF:$AJ,4,FALSE),IF(C2427=4,VLOOKUP(B2427,balance!$AF:$AJ,5,FALSE),IF(C2427=5,VLOOKUP(B2427,balance!$AF:$AK,6,FALSE),0)))))*1000000000000</f>
        <v>3296250000000.0249</v>
      </c>
      <c r="J2427">
        <f>VLOOKUP(B2427,balance!AU:BD,10,FALSE)</f>
        <v>0</v>
      </c>
    </row>
    <row r="2428" spans="1:10" x14ac:dyDescent="0.3">
      <c r="A2428">
        <v>2426</v>
      </c>
      <c r="B2428">
        <f t="shared" si="75"/>
        <v>486</v>
      </c>
      <c r="C2428">
        <f t="shared" si="74"/>
        <v>2</v>
      </c>
      <c r="D2428">
        <v>9026</v>
      </c>
      <c r="E2428" s="1">
        <f>IF(C2428=1,VLOOKUP(B2428,balance!$AU:$AZ,2,FALSE),IF(C2428=2,VLOOKUP(B2428,balance!$AU:$AZ,3,FALSE),IF(C2428=3,VLOOKUP(B2428,balance!$AU:$AZ,4,FALSE),IF(C2428=4,VLOOKUP(B2428,balance!$AU:$AZ,5,FALSE),IF(C2428=5,VLOOKUP(B2428-1,balance!$AU:$AZ,6,FALSE),0)))))</f>
        <v>12000</v>
      </c>
      <c r="F2428">
        <v>53</v>
      </c>
      <c r="G2428">
        <f>IF(C2428=1,VLOOKUP(FoxFire!B2428,balance!$U:$Z,2,FALSE),IF(C2428=2,VLOOKUP(B2428,balance!$U:$Z,3,FALSE),IF(C2428=3,VLOOKUP(B2428,balance!$U:$Z,4,FALSE),IF(C2428=4,VLOOKUP(B2428,balance!$U:$Z,5,FALSE),IF(C2428=5,VLOOKUP(B2428-1,balance!$U:$Z,6,FALSE),0)))))/100</f>
        <v>5.8499999999999993E-3</v>
      </c>
      <c r="H2428">
        <v>2</v>
      </c>
      <c r="I2428" s="1">
        <f>IF(C2428=1,VLOOKUP(FoxFire!B2428,balance!$AF:$AJ,2,FALSE),IF(C2428=2,VLOOKUP(B2428,balance!$AF:$AJ,3,FALSE),IF(C2428=3,VLOOKUP(B2428,balance!$AF:$AJ,4,FALSE),IF(C2428=4,VLOOKUP(B2428,balance!$AF:$AJ,5,FALSE),IF(C2428=5,VLOOKUP(B2428,balance!$AF:$AK,6,FALSE),0)))))*1000000000000</f>
        <v>3296250000000.0249</v>
      </c>
      <c r="J2428">
        <f>VLOOKUP(B2428,balance!AU:BD,10,FALSE)</f>
        <v>0</v>
      </c>
    </row>
    <row r="2429" spans="1:10" x14ac:dyDescent="0.3">
      <c r="A2429">
        <v>2427</v>
      </c>
      <c r="B2429">
        <f t="shared" si="75"/>
        <v>486</v>
      </c>
      <c r="C2429">
        <f t="shared" si="74"/>
        <v>3</v>
      </c>
      <c r="D2429">
        <v>9026</v>
      </c>
      <c r="E2429" s="1">
        <f>IF(C2429=1,VLOOKUP(B2429,balance!$AU:$AZ,2,FALSE),IF(C2429=2,VLOOKUP(B2429,balance!$AU:$AZ,3,FALSE),IF(C2429=3,VLOOKUP(B2429,balance!$AU:$AZ,4,FALSE),IF(C2429=4,VLOOKUP(B2429,balance!$AU:$AZ,5,FALSE),IF(C2429=5,VLOOKUP(B2429-1,balance!$AU:$AZ,6,FALSE),0)))))</f>
        <v>12000</v>
      </c>
      <c r="F2429">
        <v>53</v>
      </c>
      <c r="G2429">
        <f>IF(C2429=1,VLOOKUP(FoxFire!B2429,balance!$U:$Z,2,FALSE),IF(C2429=2,VLOOKUP(B2429,balance!$U:$Z,3,FALSE),IF(C2429=3,VLOOKUP(B2429,balance!$U:$Z,4,FALSE),IF(C2429=4,VLOOKUP(B2429,balance!$U:$Z,5,FALSE),IF(C2429=5,VLOOKUP(B2429-1,balance!$U:$Z,6,FALSE),0)))))/100</f>
        <v>5.8499999999999993E-3</v>
      </c>
      <c r="H2429">
        <v>2</v>
      </c>
      <c r="I2429" s="1">
        <f>IF(C2429=1,VLOOKUP(FoxFire!B2429,balance!$AF:$AJ,2,FALSE),IF(C2429=2,VLOOKUP(B2429,balance!$AF:$AJ,3,FALSE),IF(C2429=3,VLOOKUP(B2429,balance!$AF:$AJ,4,FALSE),IF(C2429=4,VLOOKUP(B2429,balance!$AF:$AJ,5,FALSE),IF(C2429=5,VLOOKUP(B2429,balance!$AF:$AK,6,FALSE),0)))))*1000000000000</f>
        <v>3296250000000.0249</v>
      </c>
      <c r="J2429">
        <f>VLOOKUP(B2429,balance!AU:BD,10,FALSE)</f>
        <v>0</v>
      </c>
    </row>
    <row r="2430" spans="1:10" x14ac:dyDescent="0.3">
      <c r="A2430">
        <v>2428</v>
      </c>
      <c r="B2430">
        <f t="shared" si="75"/>
        <v>486</v>
      </c>
      <c r="C2430">
        <f t="shared" si="74"/>
        <v>4</v>
      </c>
      <c r="D2430">
        <v>9026</v>
      </c>
      <c r="E2430" s="1">
        <f>IF(C2430=1,VLOOKUP(B2430,balance!$AU:$AZ,2,FALSE),IF(C2430=2,VLOOKUP(B2430,balance!$AU:$AZ,3,FALSE),IF(C2430=3,VLOOKUP(B2430,balance!$AU:$AZ,4,FALSE),IF(C2430=4,VLOOKUP(B2430,balance!$AU:$AZ,5,FALSE),IF(C2430=5,VLOOKUP(B2430-1,balance!$AU:$AZ,6,FALSE),0)))))</f>
        <v>12000</v>
      </c>
      <c r="F2430">
        <v>53</v>
      </c>
      <c r="G2430">
        <f>IF(C2430=1,VLOOKUP(FoxFire!B2430,balance!$U:$Z,2,FALSE),IF(C2430=2,VLOOKUP(B2430,balance!$U:$Z,3,FALSE),IF(C2430=3,VLOOKUP(B2430,balance!$U:$Z,4,FALSE),IF(C2430=4,VLOOKUP(B2430,balance!$U:$Z,5,FALSE),IF(C2430=5,VLOOKUP(B2430-1,balance!$U:$Z,6,FALSE),0)))))/100</f>
        <v>5.8499999999999993E-3</v>
      </c>
      <c r="H2430">
        <v>2</v>
      </c>
      <c r="I2430" s="1">
        <f>IF(C2430=1,VLOOKUP(FoxFire!B2430,balance!$AF:$AJ,2,FALSE),IF(C2430=2,VLOOKUP(B2430,balance!$AF:$AJ,3,FALSE),IF(C2430=3,VLOOKUP(B2430,balance!$AF:$AJ,4,FALSE),IF(C2430=4,VLOOKUP(B2430,balance!$AF:$AJ,5,FALSE),IF(C2430=5,VLOOKUP(B2430,balance!$AF:$AK,6,FALSE),0)))))*1000000000000</f>
        <v>3296250000000.0249</v>
      </c>
      <c r="J2430">
        <f>VLOOKUP(B2430,balance!AU:BD,10,FALSE)</f>
        <v>0</v>
      </c>
    </row>
    <row r="2431" spans="1:10" x14ac:dyDescent="0.3">
      <c r="A2431">
        <v>2429</v>
      </c>
      <c r="B2431">
        <f t="shared" si="75"/>
        <v>487</v>
      </c>
      <c r="C2431">
        <f t="shared" si="74"/>
        <v>5</v>
      </c>
      <c r="D2431">
        <v>9026</v>
      </c>
      <c r="E2431" s="1">
        <f>IF(C2431=1,VLOOKUP(B2431,balance!$AU:$AZ,2,FALSE),IF(C2431=2,VLOOKUP(B2431,balance!$AU:$AZ,3,FALSE),IF(C2431=3,VLOOKUP(B2431,balance!$AU:$AZ,4,FALSE),IF(C2431=4,VLOOKUP(B2431,balance!$AU:$AZ,5,FALSE),IF(C2431=5,VLOOKUP(B2431-1,balance!$AU:$AZ,6,FALSE),0)))))</f>
        <v>240000</v>
      </c>
      <c r="F2431">
        <v>53</v>
      </c>
      <c r="G2431">
        <f>IF(C2431=1,VLOOKUP(FoxFire!B2431,balance!$U:$Z,2,FALSE),IF(C2431=2,VLOOKUP(B2431,balance!$U:$Z,3,FALSE),IF(C2431=3,VLOOKUP(B2431,balance!$U:$Z,4,FALSE),IF(C2431=4,VLOOKUP(B2431,balance!$U:$Z,5,FALSE),IF(C2431=5,VLOOKUP(B2431-1,balance!$U:$Z,6,FALSE),0)))))/100</f>
        <v>2691.2474999999999</v>
      </c>
      <c r="H2431">
        <v>2</v>
      </c>
      <c r="I2431" s="1">
        <f>IF(C2431=1,VLOOKUP(FoxFire!B2431,balance!$AF:$AJ,2,FALSE),IF(C2431=2,VLOOKUP(B2431,balance!$AF:$AJ,3,FALSE),IF(C2431=3,VLOOKUP(B2431,balance!$AF:$AJ,4,FALSE),IF(C2431=4,VLOOKUP(B2431,balance!$AF:$AJ,5,FALSE),IF(C2431=5,VLOOKUP(B2431,balance!$AF:$AK,6,FALSE),0)))))*1000000000000</f>
        <v>13190000000000.102</v>
      </c>
      <c r="J2431">
        <f>VLOOKUP(B2431,balance!AU:BD,10,FALSE)</f>
        <v>0</v>
      </c>
    </row>
    <row r="2432" spans="1:10" x14ac:dyDescent="0.3">
      <c r="A2432">
        <v>2430</v>
      </c>
      <c r="B2432">
        <f t="shared" si="75"/>
        <v>487</v>
      </c>
      <c r="C2432">
        <f t="shared" si="74"/>
        <v>1</v>
      </c>
      <c r="D2432">
        <v>9026</v>
      </c>
      <c r="E2432" s="1">
        <f>IF(C2432=1,VLOOKUP(B2432,balance!$AU:$AZ,2,FALSE),IF(C2432=2,VLOOKUP(B2432,balance!$AU:$AZ,3,FALSE),IF(C2432=3,VLOOKUP(B2432,balance!$AU:$AZ,4,FALSE),IF(C2432=4,VLOOKUP(B2432,balance!$AU:$AZ,5,FALSE),IF(C2432=5,VLOOKUP(B2432-1,balance!$AU:$AZ,6,FALSE),0)))))</f>
        <v>12000</v>
      </c>
      <c r="F2432">
        <v>53</v>
      </c>
      <c r="G2432">
        <f>IF(C2432=1,VLOOKUP(FoxFire!B2432,balance!$U:$Z,2,FALSE),IF(C2432=2,VLOOKUP(B2432,balance!$U:$Z,3,FALSE),IF(C2432=3,VLOOKUP(B2432,balance!$U:$Z,4,FALSE),IF(C2432=4,VLOOKUP(B2432,balance!$U:$Z,5,FALSE),IF(C2432=5,VLOOKUP(B2432-1,balance!$U:$Z,6,FALSE),0)))))/100</f>
        <v>5.8599999999999998E-3</v>
      </c>
      <c r="H2432">
        <v>2</v>
      </c>
      <c r="I2432" s="1">
        <f>IF(C2432=1,VLOOKUP(FoxFire!B2432,balance!$AF:$AJ,2,FALSE),IF(C2432=2,VLOOKUP(B2432,balance!$AF:$AJ,3,FALSE),IF(C2432=3,VLOOKUP(B2432,balance!$AF:$AJ,4,FALSE),IF(C2432=4,VLOOKUP(B2432,balance!$AF:$AJ,5,FALSE),IF(C2432=5,VLOOKUP(B2432,balance!$AF:$AK,6,FALSE),0)))))*1000000000000</f>
        <v>3297500000000.0254</v>
      </c>
      <c r="J2432">
        <f>VLOOKUP(B2432,balance!AU:BD,10,FALSE)</f>
        <v>0</v>
      </c>
    </row>
    <row r="2433" spans="1:10" x14ac:dyDescent="0.3">
      <c r="A2433">
        <v>2431</v>
      </c>
      <c r="B2433">
        <f t="shared" si="75"/>
        <v>487</v>
      </c>
      <c r="C2433">
        <f t="shared" si="74"/>
        <v>2</v>
      </c>
      <c r="D2433">
        <v>9026</v>
      </c>
      <c r="E2433" s="1">
        <f>IF(C2433=1,VLOOKUP(B2433,balance!$AU:$AZ,2,FALSE),IF(C2433=2,VLOOKUP(B2433,balance!$AU:$AZ,3,FALSE),IF(C2433=3,VLOOKUP(B2433,balance!$AU:$AZ,4,FALSE),IF(C2433=4,VLOOKUP(B2433,balance!$AU:$AZ,5,FALSE),IF(C2433=5,VLOOKUP(B2433-1,balance!$AU:$AZ,6,FALSE),0)))))</f>
        <v>12000</v>
      </c>
      <c r="F2433">
        <v>53</v>
      </c>
      <c r="G2433">
        <f>IF(C2433=1,VLOOKUP(FoxFire!B2433,balance!$U:$Z,2,FALSE),IF(C2433=2,VLOOKUP(B2433,balance!$U:$Z,3,FALSE),IF(C2433=3,VLOOKUP(B2433,balance!$U:$Z,4,FALSE),IF(C2433=4,VLOOKUP(B2433,balance!$U:$Z,5,FALSE),IF(C2433=5,VLOOKUP(B2433-1,balance!$U:$Z,6,FALSE),0)))))/100</f>
        <v>5.8599999999999998E-3</v>
      </c>
      <c r="H2433">
        <v>2</v>
      </c>
      <c r="I2433" s="1">
        <f>IF(C2433=1,VLOOKUP(FoxFire!B2433,balance!$AF:$AJ,2,FALSE),IF(C2433=2,VLOOKUP(B2433,balance!$AF:$AJ,3,FALSE),IF(C2433=3,VLOOKUP(B2433,balance!$AF:$AJ,4,FALSE),IF(C2433=4,VLOOKUP(B2433,balance!$AF:$AJ,5,FALSE),IF(C2433=5,VLOOKUP(B2433,balance!$AF:$AK,6,FALSE),0)))))*1000000000000</f>
        <v>3297500000000.0254</v>
      </c>
      <c r="J2433">
        <f>VLOOKUP(B2433,balance!AU:BD,10,FALSE)</f>
        <v>0</v>
      </c>
    </row>
    <row r="2434" spans="1:10" x14ac:dyDescent="0.3">
      <c r="A2434">
        <v>2432</v>
      </c>
      <c r="B2434">
        <f t="shared" si="75"/>
        <v>487</v>
      </c>
      <c r="C2434">
        <f t="shared" si="74"/>
        <v>3</v>
      </c>
      <c r="D2434">
        <v>9026</v>
      </c>
      <c r="E2434" s="1">
        <f>IF(C2434=1,VLOOKUP(B2434,balance!$AU:$AZ,2,FALSE),IF(C2434=2,VLOOKUP(B2434,balance!$AU:$AZ,3,FALSE),IF(C2434=3,VLOOKUP(B2434,balance!$AU:$AZ,4,FALSE),IF(C2434=4,VLOOKUP(B2434,balance!$AU:$AZ,5,FALSE),IF(C2434=5,VLOOKUP(B2434-1,balance!$AU:$AZ,6,FALSE),0)))))</f>
        <v>12000</v>
      </c>
      <c r="F2434">
        <v>53</v>
      </c>
      <c r="G2434">
        <f>IF(C2434=1,VLOOKUP(FoxFire!B2434,balance!$U:$Z,2,FALSE),IF(C2434=2,VLOOKUP(B2434,balance!$U:$Z,3,FALSE),IF(C2434=3,VLOOKUP(B2434,balance!$U:$Z,4,FALSE),IF(C2434=4,VLOOKUP(B2434,balance!$U:$Z,5,FALSE),IF(C2434=5,VLOOKUP(B2434-1,balance!$U:$Z,6,FALSE),0)))))/100</f>
        <v>5.8599999999999998E-3</v>
      </c>
      <c r="H2434">
        <v>2</v>
      </c>
      <c r="I2434" s="1">
        <f>IF(C2434=1,VLOOKUP(FoxFire!B2434,balance!$AF:$AJ,2,FALSE),IF(C2434=2,VLOOKUP(B2434,balance!$AF:$AJ,3,FALSE),IF(C2434=3,VLOOKUP(B2434,balance!$AF:$AJ,4,FALSE),IF(C2434=4,VLOOKUP(B2434,balance!$AF:$AJ,5,FALSE),IF(C2434=5,VLOOKUP(B2434,balance!$AF:$AK,6,FALSE),0)))))*1000000000000</f>
        <v>3297500000000.0254</v>
      </c>
      <c r="J2434">
        <f>VLOOKUP(B2434,balance!AU:BD,10,FALSE)</f>
        <v>0</v>
      </c>
    </row>
    <row r="2435" spans="1:10" x14ac:dyDescent="0.3">
      <c r="A2435">
        <v>2433</v>
      </c>
      <c r="B2435">
        <f t="shared" si="75"/>
        <v>487</v>
      </c>
      <c r="C2435">
        <f t="shared" si="74"/>
        <v>4</v>
      </c>
      <c r="D2435">
        <v>9026</v>
      </c>
      <c r="E2435" s="1">
        <f>IF(C2435=1,VLOOKUP(B2435,balance!$AU:$AZ,2,FALSE),IF(C2435=2,VLOOKUP(B2435,balance!$AU:$AZ,3,FALSE),IF(C2435=3,VLOOKUP(B2435,balance!$AU:$AZ,4,FALSE),IF(C2435=4,VLOOKUP(B2435,balance!$AU:$AZ,5,FALSE),IF(C2435=5,VLOOKUP(B2435-1,balance!$AU:$AZ,6,FALSE),0)))))</f>
        <v>12000</v>
      </c>
      <c r="F2435">
        <v>53</v>
      </c>
      <c r="G2435">
        <f>IF(C2435=1,VLOOKUP(FoxFire!B2435,balance!$U:$Z,2,FALSE),IF(C2435=2,VLOOKUP(B2435,balance!$U:$Z,3,FALSE),IF(C2435=3,VLOOKUP(B2435,balance!$U:$Z,4,FALSE),IF(C2435=4,VLOOKUP(B2435,balance!$U:$Z,5,FALSE),IF(C2435=5,VLOOKUP(B2435-1,balance!$U:$Z,6,FALSE),0)))))/100</f>
        <v>5.8599999999999998E-3</v>
      </c>
      <c r="H2435">
        <v>2</v>
      </c>
      <c r="I2435" s="1">
        <f>IF(C2435=1,VLOOKUP(FoxFire!B2435,balance!$AF:$AJ,2,FALSE),IF(C2435=2,VLOOKUP(B2435,balance!$AF:$AJ,3,FALSE),IF(C2435=3,VLOOKUP(B2435,balance!$AF:$AJ,4,FALSE),IF(C2435=4,VLOOKUP(B2435,balance!$AF:$AJ,5,FALSE),IF(C2435=5,VLOOKUP(B2435,balance!$AF:$AK,6,FALSE),0)))))*1000000000000</f>
        <v>3297500000000.0254</v>
      </c>
      <c r="J2435">
        <f>VLOOKUP(B2435,balance!AU:BD,10,FALSE)</f>
        <v>0</v>
      </c>
    </row>
    <row r="2436" spans="1:10" x14ac:dyDescent="0.3">
      <c r="A2436">
        <v>2434</v>
      </c>
      <c r="B2436">
        <f t="shared" si="75"/>
        <v>488</v>
      </c>
      <c r="C2436">
        <f t="shared" si="74"/>
        <v>5</v>
      </c>
      <c r="D2436">
        <v>9026</v>
      </c>
      <c r="E2436" s="1">
        <f>IF(C2436=1,VLOOKUP(B2436,balance!$AU:$AZ,2,FALSE),IF(C2436=2,VLOOKUP(B2436,balance!$AU:$AZ,3,FALSE),IF(C2436=3,VLOOKUP(B2436,balance!$AU:$AZ,4,FALSE),IF(C2436=4,VLOOKUP(B2436,balance!$AU:$AZ,5,FALSE),IF(C2436=5,VLOOKUP(B2436-1,balance!$AU:$AZ,6,FALSE),0)))))</f>
        <v>240000</v>
      </c>
      <c r="F2436">
        <v>53</v>
      </c>
      <c r="G2436">
        <f>IF(C2436=1,VLOOKUP(FoxFire!B2436,balance!$U:$Z,2,FALSE),IF(C2436=2,VLOOKUP(B2436,balance!$U:$Z,3,FALSE),IF(C2436=3,VLOOKUP(B2436,balance!$U:$Z,4,FALSE),IF(C2436=4,VLOOKUP(B2436,balance!$U:$Z,5,FALSE),IF(C2436=5,VLOOKUP(B2436-1,balance!$U:$Z,6,FALSE),0)))))/100</f>
        <v>2698.5437000000002</v>
      </c>
      <c r="H2436">
        <v>2</v>
      </c>
      <c r="I2436" s="1">
        <f>IF(C2436=1,VLOOKUP(FoxFire!B2436,balance!$AF:$AJ,2,FALSE),IF(C2436=2,VLOOKUP(B2436,balance!$AF:$AJ,3,FALSE),IF(C2436=3,VLOOKUP(B2436,balance!$AF:$AJ,4,FALSE),IF(C2436=4,VLOOKUP(B2436,balance!$AF:$AJ,5,FALSE),IF(C2436=5,VLOOKUP(B2436,balance!$AF:$AK,6,FALSE),0)))))*1000000000000</f>
        <v>13195000000000.1</v>
      </c>
      <c r="J2436">
        <f>VLOOKUP(B2436,balance!AU:BD,10,FALSE)</f>
        <v>0</v>
      </c>
    </row>
    <row r="2437" spans="1:10" x14ac:dyDescent="0.3">
      <c r="A2437">
        <v>2435</v>
      </c>
      <c r="B2437">
        <f t="shared" si="75"/>
        <v>488</v>
      </c>
      <c r="C2437">
        <f t="shared" si="74"/>
        <v>1</v>
      </c>
      <c r="D2437">
        <v>9026</v>
      </c>
      <c r="E2437" s="1">
        <f>IF(C2437=1,VLOOKUP(B2437,balance!$AU:$AZ,2,FALSE),IF(C2437=2,VLOOKUP(B2437,balance!$AU:$AZ,3,FALSE),IF(C2437=3,VLOOKUP(B2437,balance!$AU:$AZ,4,FALSE),IF(C2437=4,VLOOKUP(B2437,balance!$AU:$AZ,5,FALSE),IF(C2437=5,VLOOKUP(B2437-1,balance!$AU:$AZ,6,FALSE),0)))))</f>
        <v>12000</v>
      </c>
      <c r="F2437">
        <v>53</v>
      </c>
      <c r="G2437">
        <f>IF(C2437=1,VLOOKUP(FoxFire!B2437,balance!$U:$Z,2,FALSE),IF(C2437=2,VLOOKUP(B2437,balance!$U:$Z,3,FALSE),IF(C2437=3,VLOOKUP(B2437,balance!$U:$Z,4,FALSE),IF(C2437=4,VLOOKUP(B2437,balance!$U:$Z,5,FALSE),IF(C2437=5,VLOOKUP(B2437-1,balance!$U:$Z,6,FALSE),0)))))/100</f>
        <v>5.8699999999999994E-3</v>
      </c>
      <c r="H2437">
        <v>2</v>
      </c>
      <c r="I2437" s="1">
        <f>IF(C2437=1,VLOOKUP(FoxFire!B2437,balance!$AF:$AJ,2,FALSE),IF(C2437=2,VLOOKUP(B2437,balance!$AF:$AJ,3,FALSE),IF(C2437=3,VLOOKUP(B2437,balance!$AF:$AJ,4,FALSE),IF(C2437=4,VLOOKUP(B2437,balance!$AF:$AJ,5,FALSE),IF(C2437=5,VLOOKUP(B2437,balance!$AF:$AK,6,FALSE),0)))))*1000000000000</f>
        <v>3298750000000.0249</v>
      </c>
      <c r="J2437">
        <f>VLOOKUP(B2437,balance!AU:BD,10,FALSE)</f>
        <v>0</v>
      </c>
    </row>
    <row r="2438" spans="1:10" x14ac:dyDescent="0.3">
      <c r="A2438">
        <v>2436</v>
      </c>
      <c r="B2438">
        <f t="shared" si="75"/>
        <v>488</v>
      </c>
      <c r="C2438">
        <f t="shared" si="74"/>
        <v>2</v>
      </c>
      <c r="D2438">
        <v>9026</v>
      </c>
      <c r="E2438" s="1">
        <f>IF(C2438=1,VLOOKUP(B2438,balance!$AU:$AZ,2,FALSE),IF(C2438=2,VLOOKUP(B2438,balance!$AU:$AZ,3,FALSE),IF(C2438=3,VLOOKUP(B2438,balance!$AU:$AZ,4,FALSE),IF(C2438=4,VLOOKUP(B2438,balance!$AU:$AZ,5,FALSE),IF(C2438=5,VLOOKUP(B2438-1,balance!$AU:$AZ,6,FALSE),0)))))</f>
        <v>12000</v>
      </c>
      <c r="F2438">
        <v>53</v>
      </c>
      <c r="G2438">
        <f>IF(C2438=1,VLOOKUP(FoxFire!B2438,balance!$U:$Z,2,FALSE),IF(C2438=2,VLOOKUP(B2438,balance!$U:$Z,3,FALSE),IF(C2438=3,VLOOKUP(B2438,balance!$U:$Z,4,FALSE),IF(C2438=4,VLOOKUP(B2438,balance!$U:$Z,5,FALSE),IF(C2438=5,VLOOKUP(B2438-1,balance!$U:$Z,6,FALSE),0)))))/100</f>
        <v>5.8699999999999994E-3</v>
      </c>
      <c r="H2438">
        <v>2</v>
      </c>
      <c r="I2438" s="1">
        <f>IF(C2438=1,VLOOKUP(FoxFire!B2438,balance!$AF:$AJ,2,FALSE),IF(C2438=2,VLOOKUP(B2438,balance!$AF:$AJ,3,FALSE),IF(C2438=3,VLOOKUP(B2438,balance!$AF:$AJ,4,FALSE),IF(C2438=4,VLOOKUP(B2438,balance!$AF:$AJ,5,FALSE),IF(C2438=5,VLOOKUP(B2438,balance!$AF:$AK,6,FALSE),0)))))*1000000000000</f>
        <v>3298750000000.0249</v>
      </c>
      <c r="J2438">
        <f>VLOOKUP(B2438,balance!AU:BD,10,FALSE)</f>
        <v>0</v>
      </c>
    </row>
    <row r="2439" spans="1:10" x14ac:dyDescent="0.3">
      <c r="A2439">
        <v>2437</v>
      </c>
      <c r="B2439">
        <f t="shared" si="75"/>
        <v>488</v>
      </c>
      <c r="C2439">
        <f t="shared" si="74"/>
        <v>3</v>
      </c>
      <c r="D2439">
        <v>9026</v>
      </c>
      <c r="E2439" s="1">
        <f>IF(C2439=1,VLOOKUP(B2439,balance!$AU:$AZ,2,FALSE),IF(C2439=2,VLOOKUP(B2439,balance!$AU:$AZ,3,FALSE),IF(C2439=3,VLOOKUP(B2439,balance!$AU:$AZ,4,FALSE),IF(C2439=4,VLOOKUP(B2439,balance!$AU:$AZ,5,FALSE),IF(C2439=5,VLOOKUP(B2439-1,balance!$AU:$AZ,6,FALSE),0)))))</f>
        <v>12000</v>
      </c>
      <c r="F2439">
        <v>53</v>
      </c>
      <c r="G2439">
        <f>IF(C2439=1,VLOOKUP(FoxFire!B2439,balance!$U:$Z,2,FALSE),IF(C2439=2,VLOOKUP(B2439,balance!$U:$Z,3,FALSE),IF(C2439=3,VLOOKUP(B2439,balance!$U:$Z,4,FALSE),IF(C2439=4,VLOOKUP(B2439,balance!$U:$Z,5,FALSE),IF(C2439=5,VLOOKUP(B2439-1,balance!$U:$Z,6,FALSE),0)))))/100</f>
        <v>5.8699999999999994E-3</v>
      </c>
      <c r="H2439">
        <v>2</v>
      </c>
      <c r="I2439" s="1">
        <f>IF(C2439=1,VLOOKUP(FoxFire!B2439,balance!$AF:$AJ,2,FALSE),IF(C2439=2,VLOOKUP(B2439,balance!$AF:$AJ,3,FALSE),IF(C2439=3,VLOOKUP(B2439,balance!$AF:$AJ,4,FALSE),IF(C2439=4,VLOOKUP(B2439,balance!$AF:$AJ,5,FALSE),IF(C2439=5,VLOOKUP(B2439,balance!$AF:$AK,6,FALSE),0)))))*1000000000000</f>
        <v>3298750000000.0249</v>
      </c>
      <c r="J2439">
        <f>VLOOKUP(B2439,balance!AU:BD,10,FALSE)</f>
        <v>0</v>
      </c>
    </row>
    <row r="2440" spans="1:10" x14ac:dyDescent="0.3">
      <c r="A2440">
        <v>2438</v>
      </c>
      <c r="B2440">
        <f t="shared" si="75"/>
        <v>488</v>
      </c>
      <c r="C2440">
        <f t="shared" ref="C2440:C2503" si="76">C2435</f>
        <v>4</v>
      </c>
      <c r="D2440">
        <v>9026</v>
      </c>
      <c r="E2440" s="1">
        <f>IF(C2440=1,VLOOKUP(B2440,balance!$AU:$AZ,2,FALSE),IF(C2440=2,VLOOKUP(B2440,balance!$AU:$AZ,3,FALSE),IF(C2440=3,VLOOKUP(B2440,balance!$AU:$AZ,4,FALSE),IF(C2440=4,VLOOKUP(B2440,balance!$AU:$AZ,5,FALSE),IF(C2440=5,VLOOKUP(B2440-1,balance!$AU:$AZ,6,FALSE),0)))))</f>
        <v>12000</v>
      </c>
      <c r="F2440">
        <v>53</v>
      </c>
      <c r="G2440">
        <f>IF(C2440=1,VLOOKUP(FoxFire!B2440,balance!$U:$Z,2,FALSE),IF(C2440=2,VLOOKUP(B2440,balance!$U:$Z,3,FALSE),IF(C2440=3,VLOOKUP(B2440,balance!$U:$Z,4,FALSE),IF(C2440=4,VLOOKUP(B2440,balance!$U:$Z,5,FALSE),IF(C2440=5,VLOOKUP(B2440-1,balance!$U:$Z,6,FALSE),0)))))/100</f>
        <v>5.8699999999999994E-3</v>
      </c>
      <c r="H2440">
        <v>2</v>
      </c>
      <c r="I2440" s="1">
        <f>IF(C2440=1,VLOOKUP(FoxFire!B2440,balance!$AF:$AJ,2,FALSE),IF(C2440=2,VLOOKUP(B2440,balance!$AF:$AJ,3,FALSE),IF(C2440=3,VLOOKUP(B2440,balance!$AF:$AJ,4,FALSE),IF(C2440=4,VLOOKUP(B2440,balance!$AF:$AJ,5,FALSE),IF(C2440=5,VLOOKUP(B2440,balance!$AF:$AK,6,FALSE),0)))))*1000000000000</f>
        <v>3298750000000.0249</v>
      </c>
      <c r="J2440">
        <f>VLOOKUP(B2440,balance!AU:BD,10,FALSE)</f>
        <v>0</v>
      </c>
    </row>
    <row r="2441" spans="1:10" x14ac:dyDescent="0.3">
      <c r="A2441">
        <v>2439</v>
      </c>
      <c r="B2441">
        <f t="shared" si="75"/>
        <v>489</v>
      </c>
      <c r="C2441">
        <f t="shared" si="76"/>
        <v>5</v>
      </c>
      <c r="D2441">
        <v>9026</v>
      </c>
      <c r="E2441" s="1">
        <f>IF(C2441=1,VLOOKUP(B2441,balance!$AU:$AZ,2,FALSE),IF(C2441=2,VLOOKUP(B2441,balance!$AU:$AZ,3,FALSE),IF(C2441=3,VLOOKUP(B2441,balance!$AU:$AZ,4,FALSE),IF(C2441=4,VLOOKUP(B2441,balance!$AU:$AZ,5,FALSE),IF(C2441=5,VLOOKUP(B2441-1,balance!$AU:$AZ,6,FALSE),0)))))</f>
        <v>240000</v>
      </c>
      <c r="F2441">
        <v>53</v>
      </c>
      <c r="G2441">
        <f>IF(C2441=1,VLOOKUP(FoxFire!B2441,balance!$U:$Z,2,FALSE),IF(C2441=2,VLOOKUP(B2441,balance!$U:$Z,3,FALSE),IF(C2441=3,VLOOKUP(B2441,balance!$U:$Z,4,FALSE),IF(C2441=4,VLOOKUP(B2441,balance!$U:$Z,5,FALSE),IF(C2441=5,VLOOKUP(B2441-1,balance!$U:$Z,6,FALSE),0)))))/100</f>
        <v>2705.8519000000001</v>
      </c>
      <c r="H2441">
        <v>2</v>
      </c>
      <c r="I2441" s="1">
        <f>IF(C2441=1,VLOOKUP(FoxFire!B2441,balance!$AF:$AJ,2,FALSE),IF(C2441=2,VLOOKUP(B2441,balance!$AF:$AJ,3,FALSE),IF(C2441=3,VLOOKUP(B2441,balance!$AF:$AJ,4,FALSE),IF(C2441=4,VLOOKUP(B2441,balance!$AF:$AJ,5,FALSE),IF(C2441=5,VLOOKUP(B2441,balance!$AF:$AK,6,FALSE),0)))))*1000000000000</f>
        <v>13200000000000.1</v>
      </c>
      <c r="J2441">
        <f>VLOOKUP(B2441,balance!AU:BD,10,FALSE)</f>
        <v>0</v>
      </c>
    </row>
    <row r="2442" spans="1:10" x14ac:dyDescent="0.3">
      <c r="A2442">
        <v>2440</v>
      </c>
      <c r="B2442">
        <f t="shared" si="75"/>
        <v>489</v>
      </c>
      <c r="C2442">
        <f t="shared" si="76"/>
        <v>1</v>
      </c>
      <c r="D2442">
        <v>9026</v>
      </c>
      <c r="E2442" s="1">
        <f>IF(C2442=1,VLOOKUP(B2442,balance!$AU:$AZ,2,FALSE),IF(C2442=2,VLOOKUP(B2442,balance!$AU:$AZ,3,FALSE),IF(C2442=3,VLOOKUP(B2442,balance!$AU:$AZ,4,FALSE),IF(C2442=4,VLOOKUP(B2442,balance!$AU:$AZ,5,FALSE),IF(C2442=5,VLOOKUP(B2442-1,balance!$AU:$AZ,6,FALSE),0)))))</f>
        <v>12000</v>
      </c>
      <c r="F2442">
        <v>53</v>
      </c>
      <c r="G2442">
        <f>IF(C2442=1,VLOOKUP(FoxFire!B2442,balance!$U:$Z,2,FALSE),IF(C2442=2,VLOOKUP(B2442,balance!$U:$Z,3,FALSE),IF(C2442=3,VLOOKUP(B2442,balance!$U:$Z,4,FALSE),IF(C2442=4,VLOOKUP(B2442,balance!$U:$Z,5,FALSE),IF(C2442=5,VLOOKUP(B2442-1,balance!$U:$Z,6,FALSE),0)))))/100</f>
        <v>5.8799999999999998E-3</v>
      </c>
      <c r="H2442">
        <v>2</v>
      </c>
      <c r="I2442" s="1">
        <f>IF(C2442=1,VLOOKUP(FoxFire!B2442,balance!$AF:$AJ,2,FALSE),IF(C2442=2,VLOOKUP(B2442,balance!$AF:$AJ,3,FALSE),IF(C2442=3,VLOOKUP(B2442,balance!$AF:$AJ,4,FALSE),IF(C2442=4,VLOOKUP(B2442,balance!$AF:$AJ,5,FALSE),IF(C2442=5,VLOOKUP(B2442,balance!$AF:$AK,6,FALSE),0)))))*1000000000000</f>
        <v>3300000000000.0249</v>
      </c>
      <c r="J2442">
        <f>VLOOKUP(B2442,balance!AU:BD,10,FALSE)</f>
        <v>0</v>
      </c>
    </row>
    <row r="2443" spans="1:10" x14ac:dyDescent="0.3">
      <c r="A2443">
        <v>2441</v>
      </c>
      <c r="B2443">
        <f t="shared" si="75"/>
        <v>489</v>
      </c>
      <c r="C2443">
        <f t="shared" si="76"/>
        <v>2</v>
      </c>
      <c r="D2443">
        <v>9026</v>
      </c>
      <c r="E2443" s="1">
        <f>IF(C2443=1,VLOOKUP(B2443,balance!$AU:$AZ,2,FALSE),IF(C2443=2,VLOOKUP(B2443,balance!$AU:$AZ,3,FALSE),IF(C2443=3,VLOOKUP(B2443,balance!$AU:$AZ,4,FALSE),IF(C2443=4,VLOOKUP(B2443,balance!$AU:$AZ,5,FALSE),IF(C2443=5,VLOOKUP(B2443-1,balance!$AU:$AZ,6,FALSE),0)))))</f>
        <v>12000</v>
      </c>
      <c r="F2443">
        <v>53</v>
      </c>
      <c r="G2443">
        <f>IF(C2443=1,VLOOKUP(FoxFire!B2443,balance!$U:$Z,2,FALSE),IF(C2443=2,VLOOKUP(B2443,balance!$U:$Z,3,FALSE),IF(C2443=3,VLOOKUP(B2443,balance!$U:$Z,4,FALSE),IF(C2443=4,VLOOKUP(B2443,balance!$U:$Z,5,FALSE),IF(C2443=5,VLOOKUP(B2443-1,balance!$U:$Z,6,FALSE),0)))))/100</f>
        <v>5.8799999999999998E-3</v>
      </c>
      <c r="H2443">
        <v>2</v>
      </c>
      <c r="I2443" s="1">
        <f>IF(C2443=1,VLOOKUP(FoxFire!B2443,balance!$AF:$AJ,2,FALSE),IF(C2443=2,VLOOKUP(B2443,balance!$AF:$AJ,3,FALSE),IF(C2443=3,VLOOKUP(B2443,balance!$AF:$AJ,4,FALSE),IF(C2443=4,VLOOKUP(B2443,balance!$AF:$AJ,5,FALSE),IF(C2443=5,VLOOKUP(B2443,balance!$AF:$AK,6,FALSE),0)))))*1000000000000</f>
        <v>3300000000000.0249</v>
      </c>
      <c r="J2443">
        <f>VLOOKUP(B2443,balance!AU:BD,10,FALSE)</f>
        <v>0</v>
      </c>
    </row>
    <row r="2444" spans="1:10" x14ac:dyDescent="0.3">
      <c r="A2444">
        <v>2442</v>
      </c>
      <c r="B2444">
        <f t="shared" si="75"/>
        <v>489</v>
      </c>
      <c r="C2444">
        <f t="shared" si="76"/>
        <v>3</v>
      </c>
      <c r="D2444">
        <v>9026</v>
      </c>
      <c r="E2444" s="1">
        <f>IF(C2444=1,VLOOKUP(B2444,balance!$AU:$AZ,2,FALSE),IF(C2444=2,VLOOKUP(B2444,balance!$AU:$AZ,3,FALSE),IF(C2444=3,VLOOKUP(B2444,balance!$AU:$AZ,4,FALSE),IF(C2444=4,VLOOKUP(B2444,balance!$AU:$AZ,5,FALSE),IF(C2444=5,VLOOKUP(B2444-1,balance!$AU:$AZ,6,FALSE),0)))))</f>
        <v>12000</v>
      </c>
      <c r="F2444">
        <v>53</v>
      </c>
      <c r="G2444">
        <f>IF(C2444=1,VLOOKUP(FoxFire!B2444,balance!$U:$Z,2,FALSE),IF(C2444=2,VLOOKUP(B2444,balance!$U:$Z,3,FALSE),IF(C2444=3,VLOOKUP(B2444,balance!$U:$Z,4,FALSE),IF(C2444=4,VLOOKUP(B2444,balance!$U:$Z,5,FALSE),IF(C2444=5,VLOOKUP(B2444-1,balance!$U:$Z,6,FALSE),0)))))/100</f>
        <v>5.8799999999999998E-3</v>
      </c>
      <c r="H2444">
        <v>2</v>
      </c>
      <c r="I2444" s="1">
        <f>IF(C2444=1,VLOOKUP(FoxFire!B2444,balance!$AF:$AJ,2,FALSE),IF(C2444=2,VLOOKUP(B2444,balance!$AF:$AJ,3,FALSE),IF(C2444=3,VLOOKUP(B2444,balance!$AF:$AJ,4,FALSE),IF(C2444=4,VLOOKUP(B2444,balance!$AF:$AJ,5,FALSE),IF(C2444=5,VLOOKUP(B2444,balance!$AF:$AK,6,FALSE),0)))))*1000000000000</f>
        <v>3300000000000.0249</v>
      </c>
      <c r="J2444">
        <f>VLOOKUP(B2444,balance!AU:BD,10,FALSE)</f>
        <v>0</v>
      </c>
    </row>
    <row r="2445" spans="1:10" x14ac:dyDescent="0.3">
      <c r="A2445">
        <v>2443</v>
      </c>
      <c r="B2445">
        <f t="shared" ref="B2445:B2508" si="77">B2440+1</f>
        <v>489</v>
      </c>
      <c r="C2445">
        <f t="shared" si="76"/>
        <v>4</v>
      </c>
      <c r="D2445">
        <v>9026</v>
      </c>
      <c r="E2445" s="1">
        <f>IF(C2445=1,VLOOKUP(B2445,balance!$AU:$AZ,2,FALSE),IF(C2445=2,VLOOKUP(B2445,balance!$AU:$AZ,3,FALSE),IF(C2445=3,VLOOKUP(B2445,balance!$AU:$AZ,4,FALSE),IF(C2445=4,VLOOKUP(B2445,balance!$AU:$AZ,5,FALSE),IF(C2445=5,VLOOKUP(B2445-1,balance!$AU:$AZ,6,FALSE),0)))))</f>
        <v>12000</v>
      </c>
      <c r="F2445">
        <v>53</v>
      </c>
      <c r="G2445">
        <f>IF(C2445=1,VLOOKUP(FoxFire!B2445,balance!$U:$Z,2,FALSE),IF(C2445=2,VLOOKUP(B2445,balance!$U:$Z,3,FALSE),IF(C2445=3,VLOOKUP(B2445,balance!$U:$Z,4,FALSE),IF(C2445=4,VLOOKUP(B2445,balance!$U:$Z,5,FALSE),IF(C2445=5,VLOOKUP(B2445-1,balance!$U:$Z,6,FALSE),0)))))/100</f>
        <v>5.8799999999999998E-3</v>
      </c>
      <c r="H2445">
        <v>2</v>
      </c>
      <c r="I2445" s="1">
        <f>IF(C2445=1,VLOOKUP(FoxFire!B2445,balance!$AF:$AJ,2,FALSE),IF(C2445=2,VLOOKUP(B2445,balance!$AF:$AJ,3,FALSE),IF(C2445=3,VLOOKUP(B2445,balance!$AF:$AJ,4,FALSE),IF(C2445=4,VLOOKUP(B2445,balance!$AF:$AJ,5,FALSE),IF(C2445=5,VLOOKUP(B2445,balance!$AF:$AK,6,FALSE),0)))))*1000000000000</f>
        <v>3300000000000.0249</v>
      </c>
      <c r="J2445">
        <f>VLOOKUP(B2445,balance!AU:BD,10,FALSE)</f>
        <v>0</v>
      </c>
    </row>
    <row r="2446" spans="1:10" x14ac:dyDescent="0.3">
      <c r="A2446">
        <v>2444</v>
      </c>
      <c r="B2446">
        <f t="shared" si="77"/>
        <v>490</v>
      </c>
      <c r="C2446">
        <f t="shared" si="76"/>
        <v>5</v>
      </c>
      <c r="D2446">
        <v>9026</v>
      </c>
      <c r="E2446" s="1">
        <f>IF(C2446=1,VLOOKUP(B2446,balance!$AU:$AZ,2,FALSE),IF(C2446=2,VLOOKUP(B2446,balance!$AU:$AZ,3,FALSE),IF(C2446=3,VLOOKUP(B2446,balance!$AU:$AZ,4,FALSE),IF(C2446=4,VLOOKUP(B2446,balance!$AU:$AZ,5,FALSE),IF(C2446=5,VLOOKUP(B2446-1,balance!$AU:$AZ,6,FALSE),0)))))</f>
        <v>240000</v>
      </c>
      <c r="F2446">
        <v>53</v>
      </c>
      <c r="G2446">
        <f>IF(C2446=1,VLOOKUP(FoxFire!B2446,balance!$U:$Z,2,FALSE),IF(C2446=2,VLOOKUP(B2446,balance!$U:$Z,3,FALSE),IF(C2446=3,VLOOKUP(B2446,balance!$U:$Z,4,FALSE),IF(C2446=4,VLOOKUP(B2446,balance!$U:$Z,5,FALSE),IF(C2446=5,VLOOKUP(B2446-1,balance!$U:$Z,6,FALSE),0)))))/100</f>
        <v>2713.172</v>
      </c>
      <c r="H2446">
        <v>2</v>
      </c>
      <c r="I2446" s="1">
        <f>IF(C2446=1,VLOOKUP(FoxFire!B2446,balance!$AF:$AJ,2,FALSE),IF(C2446=2,VLOOKUP(B2446,balance!$AF:$AJ,3,FALSE),IF(C2446=3,VLOOKUP(B2446,balance!$AF:$AJ,4,FALSE),IF(C2446=4,VLOOKUP(B2446,balance!$AF:$AJ,5,FALSE),IF(C2446=5,VLOOKUP(B2446,balance!$AF:$AK,6,FALSE),0)))))*1000000000000</f>
        <v>13205000000000.1</v>
      </c>
      <c r="J2446">
        <f>VLOOKUP(B2446,balance!AU:BD,10,FALSE)</f>
        <v>0</v>
      </c>
    </row>
    <row r="2447" spans="1:10" x14ac:dyDescent="0.3">
      <c r="A2447">
        <v>2445</v>
      </c>
      <c r="B2447">
        <f t="shared" si="77"/>
        <v>490</v>
      </c>
      <c r="C2447">
        <f t="shared" si="76"/>
        <v>1</v>
      </c>
      <c r="D2447">
        <v>9026</v>
      </c>
      <c r="E2447" s="1">
        <f>IF(C2447=1,VLOOKUP(B2447,balance!$AU:$AZ,2,FALSE),IF(C2447=2,VLOOKUP(B2447,balance!$AU:$AZ,3,FALSE),IF(C2447=3,VLOOKUP(B2447,balance!$AU:$AZ,4,FALSE),IF(C2447=4,VLOOKUP(B2447,balance!$AU:$AZ,5,FALSE),IF(C2447=5,VLOOKUP(B2447-1,balance!$AU:$AZ,6,FALSE),0)))))</f>
        <v>12000</v>
      </c>
      <c r="F2447">
        <v>53</v>
      </c>
      <c r="G2447">
        <f>IF(C2447=1,VLOOKUP(FoxFire!B2447,balance!$U:$Z,2,FALSE),IF(C2447=2,VLOOKUP(B2447,balance!$U:$Z,3,FALSE),IF(C2447=3,VLOOKUP(B2447,balance!$U:$Z,4,FALSE),IF(C2447=4,VLOOKUP(B2447,balance!$U:$Z,5,FALSE),IF(C2447=5,VLOOKUP(B2447-1,balance!$U:$Z,6,FALSE),0)))))/100</f>
        <v>5.8899999999999994E-3</v>
      </c>
      <c r="H2447">
        <v>2</v>
      </c>
      <c r="I2447" s="1">
        <f>IF(C2447=1,VLOOKUP(FoxFire!B2447,balance!$AF:$AJ,2,FALSE),IF(C2447=2,VLOOKUP(B2447,balance!$AF:$AJ,3,FALSE),IF(C2447=3,VLOOKUP(B2447,balance!$AF:$AJ,4,FALSE),IF(C2447=4,VLOOKUP(B2447,balance!$AF:$AJ,5,FALSE),IF(C2447=5,VLOOKUP(B2447,balance!$AF:$AK,6,FALSE),0)))))*1000000000000</f>
        <v>3301250000000.0249</v>
      </c>
      <c r="J2447">
        <f>VLOOKUP(B2447,balance!AU:BD,10,FALSE)</f>
        <v>0</v>
      </c>
    </row>
    <row r="2448" spans="1:10" x14ac:dyDescent="0.3">
      <c r="A2448">
        <v>2446</v>
      </c>
      <c r="B2448">
        <f t="shared" si="77"/>
        <v>490</v>
      </c>
      <c r="C2448">
        <f t="shared" si="76"/>
        <v>2</v>
      </c>
      <c r="D2448">
        <v>9026</v>
      </c>
      <c r="E2448" s="1">
        <f>IF(C2448=1,VLOOKUP(B2448,balance!$AU:$AZ,2,FALSE),IF(C2448=2,VLOOKUP(B2448,balance!$AU:$AZ,3,FALSE),IF(C2448=3,VLOOKUP(B2448,balance!$AU:$AZ,4,FALSE),IF(C2448=4,VLOOKUP(B2448,balance!$AU:$AZ,5,FALSE),IF(C2448=5,VLOOKUP(B2448-1,balance!$AU:$AZ,6,FALSE),0)))))</f>
        <v>12000</v>
      </c>
      <c r="F2448">
        <v>53</v>
      </c>
      <c r="G2448">
        <f>IF(C2448=1,VLOOKUP(FoxFire!B2448,balance!$U:$Z,2,FALSE),IF(C2448=2,VLOOKUP(B2448,balance!$U:$Z,3,FALSE),IF(C2448=3,VLOOKUP(B2448,balance!$U:$Z,4,FALSE),IF(C2448=4,VLOOKUP(B2448,balance!$U:$Z,5,FALSE),IF(C2448=5,VLOOKUP(B2448-1,balance!$U:$Z,6,FALSE),0)))))/100</f>
        <v>5.8899999999999994E-3</v>
      </c>
      <c r="H2448">
        <v>2</v>
      </c>
      <c r="I2448" s="1">
        <f>IF(C2448=1,VLOOKUP(FoxFire!B2448,balance!$AF:$AJ,2,FALSE),IF(C2448=2,VLOOKUP(B2448,balance!$AF:$AJ,3,FALSE),IF(C2448=3,VLOOKUP(B2448,balance!$AF:$AJ,4,FALSE),IF(C2448=4,VLOOKUP(B2448,balance!$AF:$AJ,5,FALSE),IF(C2448=5,VLOOKUP(B2448,balance!$AF:$AK,6,FALSE),0)))))*1000000000000</f>
        <v>3301250000000.0249</v>
      </c>
      <c r="J2448">
        <f>VLOOKUP(B2448,balance!AU:BD,10,FALSE)</f>
        <v>0</v>
      </c>
    </row>
    <row r="2449" spans="1:10" x14ac:dyDescent="0.3">
      <c r="A2449">
        <v>2447</v>
      </c>
      <c r="B2449">
        <f t="shared" si="77"/>
        <v>490</v>
      </c>
      <c r="C2449">
        <f t="shared" si="76"/>
        <v>3</v>
      </c>
      <c r="D2449">
        <v>9026</v>
      </c>
      <c r="E2449" s="1">
        <f>IF(C2449=1,VLOOKUP(B2449,balance!$AU:$AZ,2,FALSE),IF(C2449=2,VLOOKUP(B2449,balance!$AU:$AZ,3,FALSE),IF(C2449=3,VLOOKUP(B2449,balance!$AU:$AZ,4,FALSE),IF(C2449=4,VLOOKUP(B2449,balance!$AU:$AZ,5,FALSE),IF(C2449=5,VLOOKUP(B2449-1,balance!$AU:$AZ,6,FALSE),0)))))</f>
        <v>12000</v>
      </c>
      <c r="F2449">
        <v>53</v>
      </c>
      <c r="G2449">
        <f>IF(C2449=1,VLOOKUP(FoxFire!B2449,balance!$U:$Z,2,FALSE),IF(C2449=2,VLOOKUP(B2449,balance!$U:$Z,3,FALSE),IF(C2449=3,VLOOKUP(B2449,balance!$U:$Z,4,FALSE),IF(C2449=4,VLOOKUP(B2449,balance!$U:$Z,5,FALSE),IF(C2449=5,VLOOKUP(B2449-1,balance!$U:$Z,6,FALSE),0)))))/100</f>
        <v>5.8899999999999994E-3</v>
      </c>
      <c r="H2449">
        <v>2</v>
      </c>
      <c r="I2449" s="1">
        <f>IF(C2449=1,VLOOKUP(FoxFire!B2449,balance!$AF:$AJ,2,FALSE),IF(C2449=2,VLOOKUP(B2449,balance!$AF:$AJ,3,FALSE),IF(C2449=3,VLOOKUP(B2449,balance!$AF:$AJ,4,FALSE),IF(C2449=4,VLOOKUP(B2449,balance!$AF:$AJ,5,FALSE),IF(C2449=5,VLOOKUP(B2449,balance!$AF:$AK,6,FALSE),0)))))*1000000000000</f>
        <v>3301250000000.0249</v>
      </c>
      <c r="J2449">
        <f>VLOOKUP(B2449,balance!AU:BD,10,FALSE)</f>
        <v>0</v>
      </c>
    </row>
    <row r="2450" spans="1:10" x14ac:dyDescent="0.3">
      <c r="A2450">
        <v>2448</v>
      </c>
      <c r="B2450">
        <f t="shared" si="77"/>
        <v>490</v>
      </c>
      <c r="C2450">
        <f t="shared" si="76"/>
        <v>4</v>
      </c>
      <c r="D2450">
        <v>9026</v>
      </c>
      <c r="E2450" s="1">
        <f>IF(C2450=1,VLOOKUP(B2450,balance!$AU:$AZ,2,FALSE),IF(C2450=2,VLOOKUP(B2450,balance!$AU:$AZ,3,FALSE),IF(C2450=3,VLOOKUP(B2450,balance!$AU:$AZ,4,FALSE),IF(C2450=4,VLOOKUP(B2450,balance!$AU:$AZ,5,FALSE),IF(C2450=5,VLOOKUP(B2450-1,balance!$AU:$AZ,6,FALSE),0)))))</f>
        <v>12000</v>
      </c>
      <c r="F2450">
        <v>53</v>
      </c>
      <c r="G2450">
        <f>IF(C2450=1,VLOOKUP(FoxFire!B2450,balance!$U:$Z,2,FALSE),IF(C2450=2,VLOOKUP(B2450,balance!$U:$Z,3,FALSE),IF(C2450=3,VLOOKUP(B2450,balance!$U:$Z,4,FALSE),IF(C2450=4,VLOOKUP(B2450,balance!$U:$Z,5,FALSE),IF(C2450=5,VLOOKUP(B2450-1,balance!$U:$Z,6,FALSE),0)))))/100</f>
        <v>5.8899999999999994E-3</v>
      </c>
      <c r="H2450">
        <v>2</v>
      </c>
      <c r="I2450" s="1">
        <f>IF(C2450=1,VLOOKUP(FoxFire!B2450,balance!$AF:$AJ,2,FALSE),IF(C2450=2,VLOOKUP(B2450,balance!$AF:$AJ,3,FALSE),IF(C2450=3,VLOOKUP(B2450,balance!$AF:$AJ,4,FALSE),IF(C2450=4,VLOOKUP(B2450,balance!$AF:$AJ,5,FALSE),IF(C2450=5,VLOOKUP(B2450,balance!$AF:$AK,6,FALSE),0)))))*1000000000000</f>
        <v>3301250000000.0249</v>
      </c>
      <c r="J2450">
        <f>VLOOKUP(B2450,balance!AU:BD,10,FALSE)</f>
        <v>0</v>
      </c>
    </row>
    <row r="2451" spans="1:10" x14ac:dyDescent="0.3">
      <c r="A2451">
        <v>2449</v>
      </c>
      <c r="B2451">
        <f t="shared" si="77"/>
        <v>491</v>
      </c>
      <c r="C2451">
        <f t="shared" si="76"/>
        <v>5</v>
      </c>
      <c r="D2451">
        <v>9026</v>
      </c>
      <c r="E2451" s="1">
        <f>IF(C2451=1,VLOOKUP(B2451,balance!$AU:$AZ,2,FALSE),IF(C2451=2,VLOOKUP(B2451,balance!$AU:$AZ,3,FALSE),IF(C2451=3,VLOOKUP(B2451,balance!$AU:$AZ,4,FALSE),IF(C2451=4,VLOOKUP(B2451,balance!$AU:$AZ,5,FALSE),IF(C2451=5,VLOOKUP(B2451-1,balance!$AU:$AZ,6,FALSE),0)))))</f>
        <v>240000</v>
      </c>
      <c r="F2451">
        <v>53</v>
      </c>
      <c r="G2451">
        <f>IF(C2451=1,VLOOKUP(FoxFire!B2451,balance!$U:$Z,2,FALSE),IF(C2451=2,VLOOKUP(B2451,balance!$U:$Z,3,FALSE),IF(C2451=3,VLOOKUP(B2451,balance!$U:$Z,4,FALSE),IF(C2451=4,VLOOKUP(B2451,balance!$U:$Z,5,FALSE),IF(C2451=5,VLOOKUP(B2451-1,balance!$U:$Z,6,FALSE),0)))))/100</f>
        <v>2720.5040000000004</v>
      </c>
      <c r="H2451">
        <v>2</v>
      </c>
      <c r="I2451" s="1">
        <f>IF(C2451=1,VLOOKUP(FoxFire!B2451,balance!$AF:$AJ,2,FALSE),IF(C2451=2,VLOOKUP(B2451,balance!$AF:$AJ,3,FALSE),IF(C2451=3,VLOOKUP(B2451,balance!$AF:$AJ,4,FALSE),IF(C2451=4,VLOOKUP(B2451,balance!$AF:$AJ,5,FALSE),IF(C2451=5,VLOOKUP(B2451,balance!$AF:$AK,6,FALSE),0)))))*1000000000000</f>
        <v>13210000000000.1</v>
      </c>
      <c r="J2451">
        <f>VLOOKUP(B2451,balance!AU:BD,10,FALSE)</f>
        <v>0</v>
      </c>
    </row>
    <row r="2452" spans="1:10" x14ac:dyDescent="0.3">
      <c r="A2452">
        <v>2450</v>
      </c>
      <c r="B2452">
        <f t="shared" si="77"/>
        <v>491</v>
      </c>
      <c r="C2452">
        <f t="shared" si="76"/>
        <v>1</v>
      </c>
      <c r="D2452">
        <v>9026</v>
      </c>
      <c r="E2452" s="1">
        <f>IF(C2452=1,VLOOKUP(B2452,balance!$AU:$AZ,2,FALSE),IF(C2452=2,VLOOKUP(B2452,balance!$AU:$AZ,3,FALSE),IF(C2452=3,VLOOKUP(B2452,balance!$AU:$AZ,4,FALSE),IF(C2452=4,VLOOKUP(B2452,balance!$AU:$AZ,5,FALSE),IF(C2452=5,VLOOKUP(B2452-1,balance!$AU:$AZ,6,FALSE),0)))))</f>
        <v>12500</v>
      </c>
      <c r="F2452">
        <v>53</v>
      </c>
      <c r="G2452">
        <f>IF(C2452=1,VLOOKUP(FoxFire!B2452,balance!$U:$Z,2,FALSE),IF(C2452=2,VLOOKUP(B2452,balance!$U:$Z,3,FALSE),IF(C2452=3,VLOOKUP(B2452,balance!$U:$Z,4,FALSE),IF(C2452=4,VLOOKUP(B2452,balance!$U:$Z,5,FALSE),IF(C2452=5,VLOOKUP(B2452-1,balance!$U:$Z,6,FALSE),0)))))/100</f>
        <v>5.8999999999999999E-3</v>
      </c>
      <c r="H2452">
        <v>2</v>
      </c>
      <c r="I2452" s="1">
        <f>IF(C2452=1,VLOOKUP(FoxFire!B2452,balance!$AF:$AJ,2,FALSE),IF(C2452=2,VLOOKUP(B2452,balance!$AF:$AJ,3,FALSE),IF(C2452=3,VLOOKUP(B2452,balance!$AF:$AJ,4,FALSE),IF(C2452=4,VLOOKUP(B2452,balance!$AF:$AJ,5,FALSE),IF(C2452=5,VLOOKUP(B2452,balance!$AF:$AK,6,FALSE),0)))))*1000000000000</f>
        <v>3302500000000.0249</v>
      </c>
      <c r="J2452">
        <f>VLOOKUP(B2452,balance!AU:BD,10,FALSE)</f>
        <v>0</v>
      </c>
    </row>
    <row r="2453" spans="1:10" x14ac:dyDescent="0.3">
      <c r="A2453">
        <v>2451</v>
      </c>
      <c r="B2453">
        <f t="shared" si="77"/>
        <v>491</v>
      </c>
      <c r="C2453">
        <f t="shared" si="76"/>
        <v>2</v>
      </c>
      <c r="D2453">
        <v>9026</v>
      </c>
      <c r="E2453" s="1">
        <f>IF(C2453=1,VLOOKUP(B2453,balance!$AU:$AZ,2,FALSE),IF(C2453=2,VLOOKUP(B2453,balance!$AU:$AZ,3,FALSE),IF(C2453=3,VLOOKUP(B2453,balance!$AU:$AZ,4,FALSE),IF(C2453=4,VLOOKUP(B2453,balance!$AU:$AZ,5,FALSE),IF(C2453=5,VLOOKUP(B2453-1,balance!$AU:$AZ,6,FALSE),0)))))</f>
        <v>12500</v>
      </c>
      <c r="F2453">
        <v>53</v>
      </c>
      <c r="G2453">
        <f>IF(C2453=1,VLOOKUP(FoxFire!B2453,balance!$U:$Z,2,FALSE),IF(C2453=2,VLOOKUP(B2453,balance!$U:$Z,3,FALSE),IF(C2453=3,VLOOKUP(B2453,balance!$U:$Z,4,FALSE),IF(C2453=4,VLOOKUP(B2453,balance!$U:$Z,5,FALSE),IF(C2453=5,VLOOKUP(B2453-1,balance!$U:$Z,6,FALSE),0)))))/100</f>
        <v>5.8999999999999999E-3</v>
      </c>
      <c r="H2453">
        <v>2</v>
      </c>
      <c r="I2453" s="1">
        <f>IF(C2453=1,VLOOKUP(FoxFire!B2453,balance!$AF:$AJ,2,FALSE),IF(C2453=2,VLOOKUP(B2453,balance!$AF:$AJ,3,FALSE),IF(C2453=3,VLOOKUP(B2453,balance!$AF:$AJ,4,FALSE),IF(C2453=4,VLOOKUP(B2453,balance!$AF:$AJ,5,FALSE),IF(C2453=5,VLOOKUP(B2453,balance!$AF:$AK,6,FALSE),0)))))*1000000000000</f>
        <v>3302500000000.0249</v>
      </c>
      <c r="J2453">
        <f>VLOOKUP(B2453,balance!AU:BD,10,FALSE)</f>
        <v>0</v>
      </c>
    </row>
    <row r="2454" spans="1:10" x14ac:dyDescent="0.3">
      <c r="A2454">
        <v>2452</v>
      </c>
      <c r="B2454">
        <f t="shared" si="77"/>
        <v>491</v>
      </c>
      <c r="C2454">
        <f t="shared" si="76"/>
        <v>3</v>
      </c>
      <c r="D2454">
        <v>9026</v>
      </c>
      <c r="E2454" s="1">
        <f>IF(C2454=1,VLOOKUP(B2454,balance!$AU:$AZ,2,FALSE),IF(C2454=2,VLOOKUP(B2454,balance!$AU:$AZ,3,FALSE),IF(C2454=3,VLOOKUP(B2454,balance!$AU:$AZ,4,FALSE),IF(C2454=4,VLOOKUP(B2454,balance!$AU:$AZ,5,FALSE),IF(C2454=5,VLOOKUP(B2454-1,balance!$AU:$AZ,6,FALSE),0)))))</f>
        <v>12500</v>
      </c>
      <c r="F2454">
        <v>53</v>
      </c>
      <c r="G2454">
        <f>IF(C2454=1,VLOOKUP(FoxFire!B2454,balance!$U:$Z,2,FALSE),IF(C2454=2,VLOOKUP(B2454,balance!$U:$Z,3,FALSE),IF(C2454=3,VLOOKUP(B2454,balance!$U:$Z,4,FALSE),IF(C2454=4,VLOOKUP(B2454,balance!$U:$Z,5,FALSE),IF(C2454=5,VLOOKUP(B2454-1,balance!$U:$Z,6,FALSE),0)))))/100</f>
        <v>5.8999999999999999E-3</v>
      </c>
      <c r="H2454">
        <v>2</v>
      </c>
      <c r="I2454" s="1">
        <f>IF(C2454=1,VLOOKUP(FoxFire!B2454,balance!$AF:$AJ,2,FALSE),IF(C2454=2,VLOOKUP(B2454,balance!$AF:$AJ,3,FALSE),IF(C2454=3,VLOOKUP(B2454,balance!$AF:$AJ,4,FALSE),IF(C2454=4,VLOOKUP(B2454,balance!$AF:$AJ,5,FALSE),IF(C2454=5,VLOOKUP(B2454,balance!$AF:$AK,6,FALSE),0)))))*1000000000000</f>
        <v>3302500000000.0249</v>
      </c>
      <c r="J2454">
        <f>VLOOKUP(B2454,balance!AU:BD,10,FALSE)</f>
        <v>0</v>
      </c>
    </row>
    <row r="2455" spans="1:10" x14ac:dyDescent="0.3">
      <c r="A2455">
        <v>2453</v>
      </c>
      <c r="B2455">
        <f t="shared" si="77"/>
        <v>491</v>
      </c>
      <c r="C2455">
        <f t="shared" si="76"/>
        <v>4</v>
      </c>
      <c r="D2455">
        <v>9026</v>
      </c>
      <c r="E2455" s="1">
        <f>IF(C2455=1,VLOOKUP(B2455,balance!$AU:$AZ,2,FALSE),IF(C2455=2,VLOOKUP(B2455,balance!$AU:$AZ,3,FALSE),IF(C2455=3,VLOOKUP(B2455,balance!$AU:$AZ,4,FALSE),IF(C2455=4,VLOOKUP(B2455,balance!$AU:$AZ,5,FALSE),IF(C2455=5,VLOOKUP(B2455-1,balance!$AU:$AZ,6,FALSE),0)))))</f>
        <v>12500</v>
      </c>
      <c r="F2455">
        <v>53</v>
      </c>
      <c r="G2455">
        <f>IF(C2455=1,VLOOKUP(FoxFire!B2455,balance!$U:$Z,2,FALSE),IF(C2455=2,VLOOKUP(B2455,balance!$U:$Z,3,FALSE),IF(C2455=3,VLOOKUP(B2455,balance!$U:$Z,4,FALSE),IF(C2455=4,VLOOKUP(B2455,balance!$U:$Z,5,FALSE),IF(C2455=5,VLOOKUP(B2455-1,balance!$U:$Z,6,FALSE),0)))))/100</f>
        <v>5.8999999999999999E-3</v>
      </c>
      <c r="H2455">
        <v>2</v>
      </c>
      <c r="I2455" s="1">
        <f>IF(C2455=1,VLOOKUP(FoxFire!B2455,balance!$AF:$AJ,2,FALSE),IF(C2455=2,VLOOKUP(B2455,balance!$AF:$AJ,3,FALSE),IF(C2455=3,VLOOKUP(B2455,balance!$AF:$AJ,4,FALSE),IF(C2455=4,VLOOKUP(B2455,balance!$AF:$AJ,5,FALSE),IF(C2455=5,VLOOKUP(B2455,balance!$AF:$AK,6,FALSE),0)))))*1000000000000</f>
        <v>3302500000000.0249</v>
      </c>
      <c r="J2455">
        <f>VLOOKUP(B2455,balance!AU:BD,10,FALSE)</f>
        <v>0</v>
      </c>
    </row>
    <row r="2456" spans="1:10" x14ac:dyDescent="0.3">
      <c r="A2456">
        <v>2454</v>
      </c>
      <c r="B2456">
        <f t="shared" si="77"/>
        <v>492</v>
      </c>
      <c r="C2456">
        <f t="shared" si="76"/>
        <v>5</v>
      </c>
      <c r="D2456">
        <v>9026</v>
      </c>
      <c r="E2456" s="1">
        <f>IF(C2456=1,VLOOKUP(B2456,balance!$AU:$AZ,2,FALSE),IF(C2456=2,VLOOKUP(B2456,balance!$AU:$AZ,3,FALSE),IF(C2456=3,VLOOKUP(B2456,balance!$AU:$AZ,4,FALSE),IF(C2456=4,VLOOKUP(B2456,balance!$AU:$AZ,5,FALSE),IF(C2456=5,VLOOKUP(B2456-1,balance!$AU:$AZ,6,FALSE),0)))))</f>
        <v>250000</v>
      </c>
      <c r="F2456">
        <v>53</v>
      </c>
      <c r="G2456">
        <f>IF(C2456=1,VLOOKUP(FoxFire!B2456,balance!$U:$Z,2,FALSE),IF(C2456=2,VLOOKUP(B2456,balance!$U:$Z,3,FALSE),IF(C2456=3,VLOOKUP(B2456,balance!$U:$Z,4,FALSE),IF(C2456=4,VLOOKUP(B2456,balance!$U:$Z,5,FALSE),IF(C2456=5,VLOOKUP(B2456-1,balance!$U:$Z,6,FALSE),0)))))/100</f>
        <v>2727.848</v>
      </c>
      <c r="H2456">
        <v>2</v>
      </c>
      <c r="I2456" s="1">
        <f>IF(C2456=1,VLOOKUP(FoxFire!B2456,balance!$AF:$AJ,2,FALSE),IF(C2456=2,VLOOKUP(B2456,balance!$AF:$AJ,3,FALSE),IF(C2456=3,VLOOKUP(B2456,balance!$AF:$AJ,4,FALSE),IF(C2456=4,VLOOKUP(B2456,balance!$AF:$AJ,5,FALSE),IF(C2456=5,VLOOKUP(B2456,balance!$AF:$AK,6,FALSE),0)))))*1000000000000</f>
        <v>13215000000000.1</v>
      </c>
      <c r="J2456">
        <f>VLOOKUP(B2456,balance!AU:BD,10,FALSE)</f>
        <v>0</v>
      </c>
    </row>
    <row r="2457" spans="1:10" x14ac:dyDescent="0.3">
      <c r="A2457">
        <v>2455</v>
      </c>
      <c r="B2457">
        <f t="shared" si="77"/>
        <v>492</v>
      </c>
      <c r="C2457">
        <f t="shared" si="76"/>
        <v>1</v>
      </c>
      <c r="D2457">
        <v>9026</v>
      </c>
      <c r="E2457" s="1">
        <f>IF(C2457=1,VLOOKUP(B2457,balance!$AU:$AZ,2,FALSE),IF(C2457=2,VLOOKUP(B2457,balance!$AU:$AZ,3,FALSE),IF(C2457=3,VLOOKUP(B2457,balance!$AU:$AZ,4,FALSE),IF(C2457=4,VLOOKUP(B2457,balance!$AU:$AZ,5,FALSE),IF(C2457=5,VLOOKUP(B2457-1,balance!$AU:$AZ,6,FALSE),0)))))</f>
        <v>12500</v>
      </c>
      <c r="F2457">
        <v>53</v>
      </c>
      <c r="G2457">
        <f>IF(C2457=1,VLOOKUP(FoxFire!B2457,balance!$U:$Z,2,FALSE),IF(C2457=2,VLOOKUP(B2457,balance!$U:$Z,3,FALSE),IF(C2457=3,VLOOKUP(B2457,balance!$U:$Z,4,FALSE),IF(C2457=4,VLOOKUP(B2457,balance!$U:$Z,5,FALSE),IF(C2457=5,VLOOKUP(B2457-1,balance!$U:$Z,6,FALSE),0)))))/100</f>
        <v>5.9099999999999995E-3</v>
      </c>
      <c r="H2457">
        <v>2</v>
      </c>
      <c r="I2457" s="1">
        <f>IF(C2457=1,VLOOKUP(FoxFire!B2457,balance!$AF:$AJ,2,FALSE),IF(C2457=2,VLOOKUP(B2457,balance!$AF:$AJ,3,FALSE),IF(C2457=3,VLOOKUP(B2457,balance!$AF:$AJ,4,FALSE),IF(C2457=4,VLOOKUP(B2457,balance!$AF:$AJ,5,FALSE),IF(C2457=5,VLOOKUP(B2457,balance!$AF:$AK,6,FALSE),0)))))*1000000000000</f>
        <v>3303750000000.0249</v>
      </c>
      <c r="J2457">
        <f>VLOOKUP(B2457,balance!AU:BD,10,FALSE)</f>
        <v>0</v>
      </c>
    </row>
    <row r="2458" spans="1:10" x14ac:dyDescent="0.3">
      <c r="A2458">
        <v>2456</v>
      </c>
      <c r="B2458">
        <f t="shared" si="77"/>
        <v>492</v>
      </c>
      <c r="C2458">
        <f t="shared" si="76"/>
        <v>2</v>
      </c>
      <c r="D2458">
        <v>9026</v>
      </c>
      <c r="E2458" s="1">
        <f>IF(C2458=1,VLOOKUP(B2458,balance!$AU:$AZ,2,FALSE),IF(C2458=2,VLOOKUP(B2458,balance!$AU:$AZ,3,FALSE),IF(C2458=3,VLOOKUP(B2458,balance!$AU:$AZ,4,FALSE),IF(C2458=4,VLOOKUP(B2458,balance!$AU:$AZ,5,FALSE),IF(C2458=5,VLOOKUP(B2458-1,balance!$AU:$AZ,6,FALSE),0)))))</f>
        <v>12500</v>
      </c>
      <c r="F2458">
        <v>53</v>
      </c>
      <c r="G2458">
        <f>IF(C2458=1,VLOOKUP(FoxFire!B2458,balance!$U:$Z,2,FALSE),IF(C2458=2,VLOOKUP(B2458,balance!$U:$Z,3,FALSE),IF(C2458=3,VLOOKUP(B2458,balance!$U:$Z,4,FALSE),IF(C2458=4,VLOOKUP(B2458,balance!$U:$Z,5,FALSE),IF(C2458=5,VLOOKUP(B2458-1,balance!$U:$Z,6,FALSE),0)))))/100</f>
        <v>5.9099999999999995E-3</v>
      </c>
      <c r="H2458">
        <v>2</v>
      </c>
      <c r="I2458" s="1">
        <f>IF(C2458=1,VLOOKUP(FoxFire!B2458,balance!$AF:$AJ,2,FALSE),IF(C2458=2,VLOOKUP(B2458,balance!$AF:$AJ,3,FALSE),IF(C2458=3,VLOOKUP(B2458,balance!$AF:$AJ,4,FALSE),IF(C2458=4,VLOOKUP(B2458,balance!$AF:$AJ,5,FALSE),IF(C2458=5,VLOOKUP(B2458,balance!$AF:$AK,6,FALSE),0)))))*1000000000000</f>
        <v>3303750000000.0249</v>
      </c>
      <c r="J2458">
        <f>VLOOKUP(B2458,balance!AU:BD,10,FALSE)</f>
        <v>0</v>
      </c>
    </row>
    <row r="2459" spans="1:10" x14ac:dyDescent="0.3">
      <c r="A2459">
        <v>2457</v>
      </c>
      <c r="B2459">
        <f t="shared" si="77"/>
        <v>492</v>
      </c>
      <c r="C2459">
        <f t="shared" si="76"/>
        <v>3</v>
      </c>
      <c r="D2459">
        <v>9026</v>
      </c>
      <c r="E2459" s="1">
        <f>IF(C2459=1,VLOOKUP(B2459,balance!$AU:$AZ,2,FALSE),IF(C2459=2,VLOOKUP(B2459,balance!$AU:$AZ,3,FALSE),IF(C2459=3,VLOOKUP(B2459,balance!$AU:$AZ,4,FALSE),IF(C2459=4,VLOOKUP(B2459,balance!$AU:$AZ,5,FALSE),IF(C2459=5,VLOOKUP(B2459-1,balance!$AU:$AZ,6,FALSE),0)))))</f>
        <v>12500</v>
      </c>
      <c r="F2459">
        <v>53</v>
      </c>
      <c r="G2459">
        <f>IF(C2459=1,VLOOKUP(FoxFire!B2459,balance!$U:$Z,2,FALSE),IF(C2459=2,VLOOKUP(B2459,balance!$U:$Z,3,FALSE),IF(C2459=3,VLOOKUP(B2459,balance!$U:$Z,4,FALSE),IF(C2459=4,VLOOKUP(B2459,balance!$U:$Z,5,FALSE),IF(C2459=5,VLOOKUP(B2459-1,balance!$U:$Z,6,FALSE),0)))))/100</f>
        <v>5.9099999999999995E-3</v>
      </c>
      <c r="H2459">
        <v>2</v>
      </c>
      <c r="I2459" s="1">
        <f>IF(C2459=1,VLOOKUP(FoxFire!B2459,balance!$AF:$AJ,2,FALSE),IF(C2459=2,VLOOKUP(B2459,balance!$AF:$AJ,3,FALSE),IF(C2459=3,VLOOKUP(B2459,balance!$AF:$AJ,4,FALSE),IF(C2459=4,VLOOKUP(B2459,balance!$AF:$AJ,5,FALSE),IF(C2459=5,VLOOKUP(B2459,balance!$AF:$AK,6,FALSE),0)))))*1000000000000</f>
        <v>3303750000000.0249</v>
      </c>
      <c r="J2459">
        <f>VLOOKUP(B2459,balance!AU:BD,10,FALSE)</f>
        <v>0</v>
      </c>
    </row>
    <row r="2460" spans="1:10" x14ac:dyDescent="0.3">
      <c r="A2460">
        <v>2458</v>
      </c>
      <c r="B2460">
        <f t="shared" si="77"/>
        <v>492</v>
      </c>
      <c r="C2460">
        <f t="shared" si="76"/>
        <v>4</v>
      </c>
      <c r="D2460">
        <v>9026</v>
      </c>
      <c r="E2460" s="1">
        <f>IF(C2460=1,VLOOKUP(B2460,balance!$AU:$AZ,2,FALSE),IF(C2460=2,VLOOKUP(B2460,balance!$AU:$AZ,3,FALSE),IF(C2460=3,VLOOKUP(B2460,balance!$AU:$AZ,4,FALSE),IF(C2460=4,VLOOKUP(B2460,balance!$AU:$AZ,5,FALSE),IF(C2460=5,VLOOKUP(B2460-1,balance!$AU:$AZ,6,FALSE),0)))))</f>
        <v>12500</v>
      </c>
      <c r="F2460">
        <v>53</v>
      </c>
      <c r="G2460">
        <f>IF(C2460=1,VLOOKUP(FoxFire!B2460,balance!$U:$Z,2,FALSE),IF(C2460=2,VLOOKUP(B2460,balance!$U:$Z,3,FALSE),IF(C2460=3,VLOOKUP(B2460,balance!$U:$Z,4,FALSE),IF(C2460=4,VLOOKUP(B2460,balance!$U:$Z,5,FALSE),IF(C2460=5,VLOOKUP(B2460-1,balance!$U:$Z,6,FALSE),0)))))/100</f>
        <v>5.9099999999999995E-3</v>
      </c>
      <c r="H2460">
        <v>2</v>
      </c>
      <c r="I2460" s="1">
        <f>IF(C2460=1,VLOOKUP(FoxFire!B2460,balance!$AF:$AJ,2,FALSE),IF(C2460=2,VLOOKUP(B2460,balance!$AF:$AJ,3,FALSE),IF(C2460=3,VLOOKUP(B2460,balance!$AF:$AJ,4,FALSE),IF(C2460=4,VLOOKUP(B2460,balance!$AF:$AJ,5,FALSE),IF(C2460=5,VLOOKUP(B2460,balance!$AF:$AK,6,FALSE),0)))))*1000000000000</f>
        <v>3303750000000.0249</v>
      </c>
      <c r="J2460">
        <f>VLOOKUP(B2460,balance!AU:BD,10,FALSE)</f>
        <v>0</v>
      </c>
    </row>
    <row r="2461" spans="1:10" x14ac:dyDescent="0.3">
      <c r="A2461">
        <v>2459</v>
      </c>
      <c r="B2461">
        <f t="shared" si="77"/>
        <v>493</v>
      </c>
      <c r="C2461">
        <f t="shared" si="76"/>
        <v>5</v>
      </c>
      <c r="D2461">
        <v>9026</v>
      </c>
      <c r="E2461" s="1">
        <f>IF(C2461=1,VLOOKUP(B2461,balance!$AU:$AZ,2,FALSE),IF(C2461=2,VLOOKUP(B2461,balance!$AU:$AZ,3,FALSE),IF(C2461=3,VLOOKUP(B2461,balance!$AU:$AZ,4,FALSE),IF(C2461=4,VLOOKUP(B2461,balance!$AU:$AZ,5,FALSE),IF(C2461=5,VLOOKUP(B2461-1,balance!$AU:$AZ,6,FALSE),0)))))</f>
        <v>250000</v>
      </c>
      <c r="F2461">
        <v>53</v>
      </c>
      <c r="G2461">
        <f>IF(C2461=1,VLOOKUP(FoxFire!B2461,balance!$U:$Z,2,FALSE),IF(C2461=2,VLOOKUP(B2461,balance!$U:$Z,3,FALSE),IF(C2461=3,VLOOKUP(B2461,balance!$U:$Z,4,FALSE),IF(C2461=4,VLOOKUP(B2461,balance!$U:$Z,5,FALSE),IF(C2461=5,VLOOKUP(B2461-1,balance!$U:$Z,6,FALSE),0)))))/100</f>
        <v>2735.2040000000002</v>
      </c>
      <c r="H2461">
        <v>2</v>
      </c>
      <c r="I2461" s="1">
        <f>IF(C2461=1,VLOOKUP(FoxFire!B2461,balance!$AF:$AJ,2,FALSE),IF(C2461=2,VLOOKUP(B2461,balance!$AF:$AJ,3,FALSE),IF(C2461=3,VLOOKUP(B2461,balance!$AF:$AJ,4,FALSE),IF(C2461=4,VLOOKUP(B2461,balance!$AF:$AJ,5,FALSE),IF(C2461=5,VLOOKUP(B2461,balance!$AF:$AK,6,FALSE),0)))))*1000000000000</f>
        <v>13220000000000.1</v>
      </c>
      <c r="J2461">
        <f>VLOOKUP(B2461,balance!AU:BD,10,FALSE)</f>
        <v>0</v>
      </c>
    </row>
    <row r="2462" spans="1:10" x14ac:dyDescent="0.3">
      <c r="A2462">
        <v>2460</v>
      </c>
      <c r="B2462">
        <f t="shared" si="77"/>
        <v>493</v>
      </c>
      <c r="C2462">
        <f t="shared" si="76"/>
        <v>1</v>
      </c>
      <c r="D2462">
        <v>9026</v>
      </c>
      <c r="E2462" s="1">
        <f>IF(C2462=1,VLOOKUP(B2462,balance!$AU:$AZ,2,FALSE),IF(C2462=2,VLOOKUP(B2462,balance!$AU:$AZ,3,FALSE),IF(C2462=3,VLOOKUP(B2462,balance!$AU:$AZ,4,FALSE),IF(C2462=4,VLOOKUP(B2462,balance!$AU:$AZ,5,FALSE),IF(C2462=5,VLOOKUP(B2462-1,balance!$AU:$AZ,6,FALSE),0)))))</f>
        <v>12500</v>
      </c>
      <c r="F2462">
        <v>53</v>
      </c>
      <c r="G2462">
        <f>IF(C2462=1,VLOOKUP(FoxFire!B2462,balance!$U:$Z,2,FALSE),IF(C2462=2,VLOOKUP(B2462,balance!$U:$Z,3,FALSE),IF(C2462=3,VLOOKUP(B2462,balance!$U:$Z,4,FALSE),IF(C2462=4,VLOOKUP(B2462,balance!$U:$Z,5,FALSE),IF(C2462=5,VLOOKUP(B2462-1,balance!$U:$Z,6,FALSE),0)))))/100</f>
        <v>5.9199999999999999E-3</v>
      </c>
      <c r="H2462">
        <v>2</v>
      </c>
      <c r="I2462" s="1">
        <f>IF(C2462=1,VLOOKUP(FoxFire!B2462,balance!$AF:$AJ,2,FALSE),IF(C2462=2,VLOOKUP(B2462,balance!$AF:$AJ,3,FALSE),IF(C2462=3,VLOOKUP(B2462,balance!$AF:$AJ,4,FALSE),IF(C2462=4,VLOOKUP(B2462,balance!$AF:$AJ,5,FALSE),IF(C2462=5,VLOOKUP(B2462,balance!$AF:$AK,6,FALSE),0)))))*1000000000000</f>
        <v>3305000000000.0249</v>
      </c>
      <c r="J2462">
        <f>VLOOKUP(B2462,balance!AU:BD,10,FALSE)</f>
        <v>0</v>
      </c>
    </row>
    <row r="2463" spans="1:10" x14ac:dyDescent="0.3">
      <c r="A2463">
        <v>2461</v>
      </c>
      <c r="B2463">
        <f t="shared" si="77"/>
        <v>493</v>
      </c>
      <c r="C2463">
        <f t="shared" si="76"/>
        <v>2</v>
      </c>
      <c r="D2463">
        <v>9026</v>
      </c>
      <c r="E2463" s="1">
        <f>IF(C2463=1,VLOOKUP(B2463,balance!$AU:$AZ,2,FALSE),IF(C2463=2,VLOOKUP(B2463,balance!$AU:$AZ,3,FALSE),IF(C2463=3,VLOOKUP(B2463,balance!$AU:$AZ,4,FALSE),IF(C2463=4,VLOOKUP(B2463,balance!$AU:$AZ,5,FALSE),IF(C2463=5,VLOOKUP(B2463-1,balance!$AU:$AZ,6,FALSE),0)))))</f>
        <v>12500</v>
      </c>
      <c r="F2463">
        <v>53</v>
      </c>
      <c r="G2463">
        <f>IF(C2463=1,VLOOKUP(FoxFire!B2463,balance!$U:$Z,2,FALSE),IF(C2463=2,VLOOKUP(B2463,balance!$U:$Z,3,FALSE),IF(C2463=3,VLOOKUP(B2463,balance!$U:$Z,4,FALSE),IF(C2463=4,VLOOKUP(B2463,balance!$U:$Z,5,FALSE),IF(C2463=5,VLOOKUP(B2463-1,balance!$U:$Z,6,FALSE),0)))))/100</f>
        <v>5.9199999999999999E-3</v>
      </c>
      <c r="H2463">
        <v>2</v>
      </c>
      <c r="I2463" s="1">
        <f>IF(C2463=1,VLOOKUP(FoxFire!B2463,balance!$AF:$AJ,2,FALSE),IF(C2463=2,VLOOKUP(B2463,balance!$AF:$AJ,3,FALSE),IF(C2463=3,VLOOKUP(B2463,balance!$AF:$AJ,4,FALSE),IF(C2463=4,VLOOKUP(B2463,balance!$AF:$AJ,5,FALSE),IF(C2463=5,VLOOKUP(B2463,balance!$AF:$AK,6,FALSE),0)))))*1000000000000</f>
        <v>3305000000000.0249</v>
      </c>
      <c r="J2463">
        <f>VLOOKUP(B2463,balance!AU:BD,10,FALSE)</f>
        <v>0</v>
      </c>
    </row>
    <row r="2464" spans="1:10" x14ac:dyDescent="0.3">
      <c r="A2464">
        <v>2462</v>
      </c>
      <c r="B2464">
        <f t="shared" si="77"/>
        <v>493</v>
      </c>
      <c r="C2464">
        <f t="shared" si="76"/>
        <v>3</v>
      </c>
      <c r="D2464">
        <v>9026</v>
      </c>
      <c r="E2464" s="1">
        <f>IF(C2464=1,VLOOKUP(B2464,balance!$AU:$AZ,2,FALSE),IF(C2464=2,VLOOKUP(B2464,balance!$AU:$AZ,3,FALSE),IF(C2464=3,VLOOKUP(B2464,balance!$AU:$AZ,4,FALSE),IF(C2464=4,VLOOKUP(B2464,balance!$AU:$AZ,5,FALSE),IF(C2464=5,VLOOKUP(B2464-1,balance!$AU:$AZ,6,FALSE),0)))))</f>
        <v>12500</v>
      </c>
      <c r="F2464">
        <v>53</v>
      </c>
      <c r="G2464">
        <f>IF(C2464=1,VLOOKUP(FoxFire!B2464,balance!$U:$Z,2,FALSE),IF(C2464=2,VLOOKUP(B2464,balance!$U:$Z,3,FALSE),IF(C2464=3,VLOOKUP(B2464,balance!$U:$Z,4,FALSE),IF(C2464=4,VLOOKUP(B2464,balance!$U:$Z,5,FALSE),IF(C2464=5,VLOOKUP(B2464-1,balance!$U:$Z,6,FALSE),0)))))/100</f>
        <v>5.9199999999999999E-3</v>
      </c>
      <c r="H2464">
        <v>2</v>
      </c>
      <c r="I2464" s="1">
        <f>IF(C2464=1,VLOOKUP(FoxFire!B2464,balance!$AF:$AJ,2,FALSE),IF(C2464=2,VLOOKUP(B2464,balance!$AF:$AJ,3,FALSE),IF(C2464=3,VLOOKUP(B2464,balance!$AF:$AJ,4,FALSE),IF(C2464=4,VLOOKUP(B2464,balance!$AF:$AJ,5,FALSE),IF(C2464=5,VLOOKUP(B2464,balance!$AF:$AK,6,FALSE),0)))))*1000000000000</f>
        <v>3305000000000.0249</v>
      </c>
      <c r="J2464">
        <f>VLOOKUP(B2464,balance!AU:BD,10,FALSE)</f>
        <v>0</v>
      </c>
    </row>
    <row r="2465" spans="1:10" x14ac:dyDescent="0.3">
      <c r="A2465">
        <v>2463</v>
      </c>
      <c r="B2465">
        <f t="shared" si="77"/>
        <v>493</v>
      </c>
      <c r="C2465">
        <f t="shared" si="76"/>
        <v>4</v>
      </c>
      <c r="D2465">
        <v>9026</v>
      </c>
      <c r="E2465" s="1">
        <f>IF(C2465=1,VLOOKUP(B2465,balance!$AU:$AZ,2,FALSE),IF(C2465=2,VLOOKUP(B2465,balance!$AU:$AZ,3,FALSE),IF(C2465=3,VLOOKUP(B2465,balance!$AU:$AZ,4,FALSE),IF(C2465=4,VLOOKUP(B2465,balance!$AU:$AZ,5,FALSE),IF(C2465=5,VLOOKUP(B2465-1,balance!$AU:$AZ,6,FALSE),0)))))</f>
        <v>12500</v>
      </c>
      <c r="F2465">
        <v>53</v>
      </c>
      <c r="G2465">
        <f>IF(C2465=1,VLOOKUP(FoxFire!B2465,balance!$U:$Z,2,FALSE),IF(C2465=2,VLOOKUP(B2465,balance!$U:$Z,3,FALSE),IF(C2465=3,VLOOKUP(B2465,balance!$U:$Z,4,FALSE),IF(C2465=4,VLOOKUP(B2465,balance!$U:$Z,5,FALSE),IF(C2465=5,VLOOKUP(B2465-1,balance!$U:$Z,6,FALSE),0)))))/100</f>
        <v>5.9199999999999999E-3</v>
      </c>
      <c r="H2465">
        <v>2</v>
      </c>
      <c r="I2465" s="1">
        <f>IF(C2465=1,VLOOKUP(FoxFire!B2465,balance!$AF:$AJ,2,FALSE),IF(C2465=2,VLOOKUP(B2465,balance!$AF:$AJ,3,FALSE),IF(C2465=3,VLOOKUP(B2465,balance!$AF:$AJ,4,FALSE),IF(C2465=4,VLOOKUP(B2465,balance!$AF:$AJ,5,FALSE),IF(C2465=5,VLOOKUP(B2465,balance!$AF:$AK,6,FALSE),0)))))*1000000000000</f>
        <v>3305000000000.0249</v>
      </c>
      <c r="J2465">
        <f>VLOOKUP(B2465,balance!AU:BD,10,FALSE)</f>
        <v>0</v>
      </c>
    </row>
    <row r="2466" spans="1:10" x14ac:dyDescent="0.3">
      <c r="A2466">
        <v>2464</v>
      </c>
      <c r="B2466">
        <f t="shared" si="77"/>
        <v>494</v>
      </c>
      <c r="C2466">
        <f t="shared" si="76"/>
        <v>5</v>
      </c>
      <c r="D2466">
        <v>9026</v>
      </c>
      <c r="E2466" s="1">
        <f>IF(C2466=1,VLOOKUP(B2466,balance!$AU:$AZ,2,FALSE),IF(C2466=2,VLOOKUP(B2466,balance!$AU:$AZ,3,FALSE),IF(C2466=3,VLOOKUP(B2466,balance!$AU:$AZ,4,FALSE),IF(C2466=4,VLOOKUP(B2466,balance!$AU:$AZ,5,FALSE),IF(C2466=5,VLOOKUP(B2466-1,balance!$AU:$AZ,6,FALSE),0)))))</f>
        <v>250000</v>
      </c>
      <c r="F2466">
        <v>53</v>
      </c>
      <c r="G2466">
        <f>IF(C2466=1,VLOOKUP(FoxFire!B2466,balance!$U:$Z,2,FALSE),IF(C2466=2,VLOOKUP(B2466,balance!$U:$Z,3,FALSE),IF(C2466=3,VLOOKUP(B2466,balance!$U:$Z,4,FALSE),IF(C2466=4,VLOOKUP(B2466,balance!$U:$Z,5,FALSE),IF(C2466=5,VLOOKUP(B2466-1,balance!$U:$Z,6,FALSE),0)))))/100</f>
        <v>2742.5718999999999</v>
      </c>
      <c r="H2466">
        <v>2</v>
      </c>
      <c r="I2466" s="1">
        <f>IF(C2466=1,VLOOKUP(FoxFire!B2466,balance!$AF:$AJ,2,FALSE),IF(C2466=2,VLOOKUP(B2466,balance!$AF:$AJ,3,FALSE),IF(C2466=3,VLOOKUP(B2466,balance!$AF:$AJ,4,FALSE),IF(C2466=4,VLOOKUP(B2466,balance!$AF:$AJ,5,FALSE),IF(C2466=5,VLOOKUP(B2466,balance!$AF:$AK,6,FALSE),0)))))*1000000000000</f>
        <v>13225000000000.1</v>
      </c>
      <c r="J2466">
        <f>VLOOKUP(B2466,balance!AU:BD,10,FALSE)</f>
        <v>0</v>
      </c>
    </row>
    <row r="2467" spans="1:10" x14ac:dyDescent="0.3">
      <c r="A2467">
        <v>2465</v>
      </c>
      <c r="B2467">
        <f t="shared" si="77"/>
        <v>494</v>
      </c>
      <c r="C2467">
        <f t="shared" si="76"/>
        <v>1</v>
      </c>
      <c r="D2467">
        <v>9026</v>
      </c>
      <c r="E2467" s="1">
        <f>IF(C2467=1,VLOOKUP(B2467,balance!$AU:$AZ,2,FALSE),IF(C2467=2,VLOOKUP(B2467,balance!$AU:$AZ,3,FALSE),IF(C2467=3,VLOOKUP(B2467,balance!$AU:$AZ,4,FALSE),IF(C2467=4,VLOOKUP(B2467,balance!$AU:$AZ,5,FALSE),IF(C2467=5,VLOOKUP(B2467-1,balance!$AU:$AZ,6,FALSE),0)))))</f>
        <v>12500</v>
      </c>
      <c r="F2467">
        <v>53</v>
      </c>
      <c r="G2467">
        <f>IF(C2467=1,VLOOKUP(FoxFire!B2467,balance!$U:$Z,2,FALSE),IF(C2467=2,VLOOKUP(B2467,balance!$U:$Z,3,FALSE),IF(C2467=3,VLOOKUP(B2467,balance!$U:$Z,4,FALSE),IF(C2467=4,VLOOKUP(B2467,balance!$U:$Z,5,FALSE),IF(C2467=5,VLOOKUP(B2467-1,balance!$U:$Z,6,FALSE),0)))))/100</f>
        <v>5.9299999999999995E-3</v>
      </c>
      <c r="H2467">
        <v>2</v>
      </c>
      <c r="I2467" s="1">
        <f>IF(C2467=1,VLOOKUP(FoxFire!B2467,balance!$AF:$AJ,2,FALSE),IF(C2467=2,VLOOKUP(B2467,balance!$AF:$AJ,3,FALSE),IF(C2467=3,VLOOKUP(B2467,balance!$AF:$AJ,4,FALSE),IF(C2467=4,VLOOKUP(B2467,balance!$AF:$AJ,5,FALSE),IF(C2467=5,VLOOKUP(B2467,balance!$AF:$AK,6,FALSE),0)))))*1000000000000</f>
        <v>3306250000000.0249</v>
      </c>
      <c r="J2467">
        <f>VLOOKUP(B2467,balance!AU:BD,10,FALSE)</f>
        <v>0</v>
      </c>
    </row>
    <row r="2468" spans="1:10" x14ac:dyDescent="0.3">
      <c r="A2468">
        <v>2466</v>
      </c>
      <c r="B2468">
        <f t="shared" si="77"/>
        <v>494</v>
      </c>
      <c r="C2468">
        <f t="shared" si="76"/>
        <v>2</v>
      </c>
      <c r="D2468">
        <v>9026</v>
      </c>
      <c r="E2468" s="1">
        <f>IF(C2468=1,VLOOKUP(B2468,balance!$AU:$AZ,2,FALSE),IF(C2468=2,VLOOKUP(B2468,balance!$AU:$AZ,3,FALSE),IF(C2468=3,VLOOKUP(B2468,balance!$AU:$AZ,4,FALSE),IF(C2468=4,VLOOKUP(B2468,balance!$AU:$AZ,5,FALSE),IF(C2468=5,VLOOKUP(B2468-1,balance!$AU:$AZ,6,FALSE),0)))))</f>
        <v>12500</v>
      </c>
      <c r="F2468">
        <v>53</v>
      </c>
      <c r="G2468">
        <f>IF(C2468=1,VLOOKUP(FoxFire!B2468,balance!$U:$Z,2,FALSE),IF(C2468=2,VLOOKUP(B2468,balance!$U:$Z,3,FALSE),IF(C2468=3,VLOOKUP(B2468,balance!$U:$Z,4,FALSE),IF(C2468=4,VLOOKUP(B2468,balance!$U:$Z,5,FALSE),IF(C2468=5,VLOOKUP(B2468-1,balance!$U:$Z,6,FALSE),0)))))/100</f>
        <v>5.9299999999999995E-3</v>
      </c>
      <c r="H2468">
        <v>2</v>
      </c>
      <c r="I2468" s="1">
        <f>IF(C2468=1,VLOOKUP(FoxFire!B2468,balance!$AF:$AJ,2,FALSE),IF(C2468=2,VLOOKUP(B2468,balance!$AF:$AJ,3,FALSE),IF(C2468=3,VLOOKUP(B2468,balance!$AF:$AJ,4,FALSE),IF(C2468=4,VLOOKUP(B2468,balance!$AF:$AJ,5,FALSE),IF(C2468=5,VLOOKUP(B2468,balance!$AF:$AK,6,FALSE),0)))))*1000000000000</f>
        <v>3306250000000.0249</v>
      </c>
      <c r="J2468">
        <f>VLOOKUP(B2468,balance!AU:BD,10,FALSE)</f>
        <v>0</v>
      </c>
    </row>
    <row r="2469" spans="1:10" x14ac:dyDescent="0.3">
      <c r="A2469">
        <v>2467</v>
      </c>
      <c r="B2469">
        <f t="shared" si="77"/>
        <v>494</v>
      </c>
      <c r="C2469">
        <f t="shared" si="76"/>
        <v>3</v>
      </c>
      <c r="D2469">
        <v>9026</v>
      </c>
      <c r="E2469" s="1">
        <f>IF(C2469=1,VLOOKUP(B2469,balance!$AU:$AZ,2,FALSE),IF(C2469=2,VLOOKUP(B2469,balance!$AU:$AZ,3,FALSE),IF(C2469=3,VLOOKUP(B2469,balance!$AU:$AZ,4,FALSE),IF(C2469=4,VLOOKUP(B2469,balance!$AU:$AZ,5,FALSE),IF(C2469=5,VLOOKUP(B2469-1,balance!$AU:$AZ,6,FALSE),0)))))</f>
        <v>12500</v>
      </c>
      <c r="F2469">
        <v>53</v>
      </c>
      <c r="G2469">
        <f>IF(C2469=1,VLOOKUP(FoxFire!B2469,balance!$U:$Z,2,FALSE),IF(C2469=2,VLOOKUP(B2469,balance!$U:$Z,3,FALSE),IF(C2469=3,VLOOKUP(B2469,balance!$U:$Z,4,FALSE),IF(C2469=4,VLOOKUP(B2469,balance!$U:$Z,5,FALSE),IF(C2469=5,VLOOKUP(B2469-1,balance!$U:$Z,6,FALSE),0)))))/100</f>
        <v>5.9299999999999995E-3</v>
      </c>
      <c r="H2469">
        <v>2</v>
      </c>
      <c r="I2469" s="1">
        <f>IF(C2469=1,VLOOKUP(FoxFire!B2469,balance!$AF:$AJ,2,FALSE),IF(C2469=2,VLOOKUP(B2469,balance!$AF:$AJ,3,FALSE),IF(C2469=3,VLOOKUP(B2469,balance!$AF:$AJ,4,FALSE),IF(C2469=4,VLOOKUP(B2469,balance!$AF:$AJ,5,FALSE),IF(C2469=5,VLOOKUP(B2469,balance!$AF:$AK,6,FALSE),0)))))*1000000000000</f>
        <v>3306250000000.0249</v>
      </c>
      <c r="J2469">
        <f>VLOOKUP(B2469,balance!AU:BD,10,FALSE)</f>
        <v>0</v>
      </c>
    </row>
    <row r="2470" spans="1:10" x14ac:dyDescent="0.3">
      <c r="A2470">
        <v>2468</v>
      </c>
      <c r="B2470">
        <f t="shared" si="77"/>
        <v>494</v>
      </c>
      <c r="C2470">
        <f t="shared" si="76"/>
        <v>4</v>
      </c>
      <c r="D2470">
        <v>9026</v>
      </c>
      <c r="E2470" s="1">
        <f>IF(C2470=1,VLOOKUP(B2470,balance!$AU:$AZ,2,FALSE),IF(C2470=2,VLOOKUP(B2470,balance!$AU:$AZ,3,FALSE),IF(C2470=3,VLOOKUP(B2470,balance!$AU:$AZ,4,FALSE),IF(C2470=4,VLOOKUP(B2470,balance!$AU:$AZ,5,FALSE),IF(C2470=5,VLOOKUP(B2470-1,balance!$AU:$AZ,6,FALSE),0)))))</f>
        <v>12500</v>
      </c>
      <c r="F2470">
        <v>53</v>
      </c>
      <c r="G2470">
        <f>IF(C2470=1,VLOOKUP(FoxFire!B2470,balance!$U:$Z,2,FALSE),IF(C2470=2,VLOOKUP(B2470,balance!$U:$Z,3,FALSE),IF(C2470=3,VLOOKUP(B2470,balance!$U:$Z,4,FALSE),IF(C2470=4,VLOOKUP(B2470,balance!$U:$Z,5,FALSE),IF(C2470=5,VLOOKUP(B2470-1,balance!$U:$Z,6,FALSE),0)))))/100</f>
        <v>5.9299999999999995E-3</v>
      </c>
      <c r="H2470">
        <v>2</v>
      </c>
      <c r="I2470" s="1">
        <f>IF(C2470=1,VLOOKUP(FoxFire!B2470,balance!$AF:$AJ,2,FALSE),IF(C2470=2,VLOOKUP(B2470,balance!$AF:$AJ,3,FALSE),IF(C2470=3,VLOOKUP(B2470,balance!$AF:$AJ,4,FALSE),IF(C2470=4,VLOOKUP(B2470,balance!$AF:$AJ,5,FALSE),IF(C2470=5,VLOOKUP(B2470,balance!$AF:$AK,6,FALSE),0)))))*1000000000000</f>
        <v>3306250000000.0249</v>
      </c>
      <c r="J2470">
        <f>VLOOKUP(B2470,balance!AU:BD,10,FALSE)</f>
        <v>0</v>
      </c>
    </row>
    <row r="2471" spans="1:10" x14ac:dyDescent="0.3">
      <c r="A2471">
        <v>2469</v>
      </c>
      <c r="B2471">
        <f t="shared" si="77"/>
        <v>495</v>
      </c>
      <c r="C2471">
        <f t="shared" si="76"/>
        <v>5</v>
      </c>
      <c r="D2471">
        <v>9026</v>
      </c>
      <c r="E2471" s="1">
        <f>IF(C2471=1,VLOOKUP(B2471,balance!$AU:$AZ,2,FALSE),IF(C2471=2,VLOOKUP(B2471,balance!$AU:$AZ,3,FALSE),IF(C2471=3,VLOOKUP(B2471,balance!$AU:$AZ,4,FALSE),IF(C2471=4,VLOOKUP(B2471,balance!$AU:$AZ,5,FALSE),IF(C2471=5,VLOOKUP(B2471-1,balance!$AU:$AZ,6,FALSE),0)))))</f>
        <v>250000</v>
      </c>
      <c r="F2471">
        <v>53</v>
      </c>
      <c r="G2471">
        <f>IF(C2471=1,VLOOKUP(FoxFire!B2471,balance!$U:$Z,2,FALSE),IF(C2471=2,VLOOKUP(B2471,balance!$U:$Z,3,FALSE),IF(C2471=3,VLOOKUP(B2471,balance!$U:$Z,4,FALSE),IF(C2471=4,VLOOKUP(B2471,balance!$U:$Z,5,FALSE),IF(C2471=5,VLOOKUP(B2471-1,balance!$U:$Z,6,FALSE),0)))))/100</f>
        <v>2749.9517999999998</v>
      </c>
      <c r="H2471">
        <v>2</v>
      </c>
      <c r="I2471" s="1">
        <f>IF(C2471=1,VLOOKUP(FoxFire!B2471,balance!$AF:$AJ,2,FALSE),IF(C2471=2,VLOOKUP(B2471,balance!$AF:$AJ,3,FALSE),IF(C2471=3,VLOOKUP(B2471,balance!$AF:$AJ,4,FALSE),IF(C2471=4,VLOOKUP(B2471,balance!$AF:$AJ,5,FALSE),IF(C2471=5,VLOOKUP(B2471,balance!$AF:$AK,6,FALSE),0)))))*1000000000000</f>
        <v>13230000000000.1</v>
      </c>
      <c r="J2471">
        <f>VLOOKUP(B2471,balance!AU:BD,10,FALSE)</f>
        <v>0</v>
      </c>
    </row>
    <row r="2472" spans="1:10" x14ac:dyDescent="0.3">
      <c r="A2472">
        <v>2470</v>
      </c>
      <c r="B2472">
        <f t="shared" si="77"/>
        <v>495</v>
      </c>
      <c r="C2472">
        <f t="shared" si="76"/>
        <v>1</v>
      </c>
      <c r="D2472">
        <v>9026</v>
      </c>
      <c r="E2472" s="1">
        <f>IF(C2472=1,VLOOKUP(B2472,balance!$AU:$AZ,2,FALSE),IF(C2472=2,VLOOKUP(B2472,balance!$AU:$AZ,3,FALSE),IF(C2472=3,VLOOKUP(B2472,balance!$AU:$AZ,4,FALSE),IF(C2472=4,VLOOKUP(B2472,balance!$AU:$AZ,5,FALSE),IF(C2472=5,VLOOKUP(B2472-1,balance!$AU:$AZ,6,FALSE),0)))))</f>
        <v>12500</v>
      </c>
      <c r="F2472">
        <v>53</v>
      </c>
      <c r="G2472">
        <f>IF(C2472=1,VLOOKUP(FoxFire!B2472,balance!$U:$Z,2,FALSE),IF(C2472=2,VLOOKUP(B2472,balance!$U:$Z,3,FALSE),IF(C2472=3,VLOOKUP(B2472,balance!$U:$Z,4,FALSE),IF(C2472=4,VLOOKUP(B2472,balance!$U:$Z,5,FALSE),IF(C2472=5,VLOOKUP(B2472-1,balance!$U:$Z,6,FALSE),0)))))/100</f>
        <v>5.94E-3</v>
      </c>
      <c r="H2472">
        <v>2</v>
      </c>
      <c r="I2472" s="1">
        <f>IF(C2472=1,VLOOKUP(FoxFire!B2472,balance!$AF:$AJ,2,FALSE),IF(C2472=2,VLOOKUP(B2472,balance!$AF:$AJ,3,FALSE),IF(C2472=3,VLOOKUP(B2472,balance!$AF:$AJ,4,FALSE),IF(C2472=4,VLOOKUP(B2472,balance!$AF:$AJ,5,FALSE),IF(C2472=5,VLOOKUP(B2472,balance!$AF:$AK,6,FALSE),0)))))*1000000000000</f>
        <v>3307500000000.0249</v>
      </c>
      <c r="J2472">
        <f>VLOOKUP(B2472,balance!AU:BD,10,FALSE)</f>
        <v>0</v>
      </c>
    </row>
    <row r="2473" spans="1:10" x14ac:dyDescent="0.3">
      <c r="A2473">
        <v>2471</v>
      </c>
      <c r="B2473">
        <f t="shared" si="77"/>
        <v>495</v>
      </c>
      <c r="C2473">
        <f t="shared" si="76"/>
        <v>2</v>
      </c>
      <c r="D2473">
        <v>9026</v>
      </c>
      <c r="E2473" s="1">
        <f>IF(C2473=1,VLOOKUP(B2473,balance!$AU:$AZ,2,FALSE),IF(C2473=2,VLOOKUP(B2473,balance!$AU:$AZ,3,FALSE),IF(C2473=3,VLOOKUP(B2473,balance!$AU:$AZ,4,FALSE),IF(C2473=4,VLOOKUP(B2473,balance!$AU:$AZ,5,FALSE),IF(C2473=5,VLOOKUP(B2473-1,balance!$AU:$AZ,6,FALSE),0)))))</f>
        <v>12500</v>
      </c>
      <c r="F2473">
        <v>53</v>
      </c>
      <c r="G2473">
        <f>IF(C2473=1,VLOOKUP(FoxFire!B2473,balance!$U:$Z,2,FALSE),IF(C2473=2,VLOOKUP(B2473,balance!$U:$Z,3,FALSE),IF(C2473=3,VLOOKUP(B2473,balance!$U:$Z,4,FALSE),IF(C2473=4,VLOOKUP(B2473,balance!$U:$Z,5,FALSE),IF(C2473=5,VLOOKUP(B2473-1,balance!$U:$Z,6,FALSE),0)))))/100</f>
        <v>5.94E-3</v>
      </c>
      <c r="H2473">
        <v>2</v>
      </c>
      <c r="I2473" s="1">
        <f>IF(C2473=1,VLOOKUP(FoxFire!B2473,balance!$AF:$AJ,2,FALSE),IF(C2473=2,VLOOKUP(B2473,balance!$AF:$AJ,3,FALSE),IF(C2473=3,VLOOKUP(B2473,balance!$AF:$AJ,4,FALSE),IF(C2473=4,VLOOKUP(B2473,balance!$AF:$AJ,5,FALSE),IF(C2473=5,VLOOKUP(B2473,balance!$AF:$AK,6,FALSE),0)))))*1000000000000</f>
        <v>3307500000000.0249</v>
      </c>
      <c r="J2473">
        <f>VLOOKUP(B2473,balance!AU:BD,10,FALSE)</f>
        <v>0</v>
      </c>
    </row>
    <row r="2474" spans="1:10" x14ac:dyDescent="0.3">
      <c r="A2474">
        <v>2472</v>
      </c>
      <c r="B2474">
        <f t="shared" si="77"/>
        <v>495</v>
      </c>
      <c r="C2474">
        <f t="shared" si="76"/>
        <v>3</v>
      </c>
      <c r="D2474">
        <v>9026</v>
      </c>
      <c r="E2474" s="1">
        <f>IF(C2474=1,VLOOKUP(B2474,balance!$AU:$AZ,2,FALSE),IF(C2474=2,VLOOKUP(B2474,balance!$AU:$AZ,3,FALSE),IF(C2474=3,VLOOKUP(B2474,balance!$AU:$AZ,4,FALSE),IF(C2474=4,VLOOKUP(B2474,balance!$AU:$AZ,5,FALSE),IF(C2474=5,VLOOKUP(B2474-1,balance!$AU:$AZ,6,FALSE),0)))))</f>
        <v>12500</v>
      </c>
      <c r="F2474">
        <v>53</v>
      </c>
      <c r="G2474">
        <f>IF(C2474=1,VLOOKUP(FoxFire!B2474,balance!$U:$Z,2,FALSE),IF(C2474=2,VLOOKUP(B2474,balance!$U:$Z,3,FALSE),IF(C2474=3,VLOOKUP(B2474,balance!$U:$Z,4,FALSE),IF(C2474=4,VLOOKUP(B2474,balance!$U:$Z,5,FALSE),IF(C2474=5,VLOOKUP(B2474-1,balance!$U:$Z,6,FALSE),0)))))/100</f>
        <v>5.94E-3</v>
      </c>
      <c r="H2474">
        <v>2</v>
      </c>
      <c r="I2474" s="1">
        <f>IF(C2474=1,VLOOKUP(FoxFire!B2474,balance!$AF:$AJ,2,FALSE),IF(C2474=2,VLOOKUP(B2474,balance!$AF:$AJ,3,FALSE),IF(C2474=3,VLOOKUP(B2474,balance!$AF:$AJ,4,FALSE),IF(C2474=4,VLOOKUP(B2474,balance!$AF:$AJ,5,FALSE),IF(C2474=5,VLOOKUP(B2474,balance!$AF:$AK,6,FALSE),0)))))*1000000000000</f>
        <v>3307500000000.0249</v>
      </c>
      <c r="J2474">
        <f>VLOOKUP(B2474,balance!AU:BD,10,FALSE)</f>
        <v>0</v>
      </c>
    </row>
    <row r="2475" spans="1:10" x14ac:dyDescent="0.3">
      <c r="A2475">
        <v>2473</v>
      </c>
      <c r="B2475">
        <f t="shared" si="77"/>
        <v>495</v>
      </c>
      <c r="C2475">
        <f t="shared" si="76"/>
        <v>4</v>
      </c>
      <c r="D2475">
        <v>9026</v>
      </c>
      <c r="E2475" s="1">
        <f>IF(C2475=1,VLOOKUP(B2475,balance!$AU:$AZ,2,FALSE),IF(C2475=2,VLOOKUP(B2475,balance!$AU:$AZ,3,FALSE),IF(C2475=3,VLOOKUP(B2475,balance!$AU:$AZ,4,FALSE),IF(C2475=4,VLOOKUP(B2475,balance!$AU:$AZ,5,FALSE),IF(C2475=5,VLOOKUP(B2475-1,balance!$AU:$AZ,6,FALSE),0)))))</f>
        <v>12500</v>
      </c>
      <c r="F2475">
        <v>53</v>
      </c>
      <c r="G2475">
        <f>IF(C2475=1,VLOOKUP(FoxFire!B2475,balance!$U:$Z,2,FALSE),IF(C2475=2,VLOOKUP(B2475,balance!$U:$Z,3,FALSE),IF(C2475=3,VLOOKUP(B2475,balance!$U:$Z,4,FALSE),IF(C2475=4,VLOOKUP(B2475,balance!$U:$Z,5,FALSE),IF(C2475=5,VLOOKUP(B2475-1,balance!$U:$Z,6,FALSE),0)))))/100</f>
        <v>5.94E-3</v>
      </c>
      <c r="H2475">
        <v>2</v>
      </c>
      <c r="I2475" s="1">
        <f>IF(C2475=1,VLOOKUP(FoxFire!B2475,balance!$AF:$AJ,2,FALSE),IF(C2475=2,VLOOKUP(B2475,balance!$AF:$AJ,3,FALSE),IF(C2475=3,VLOOKUP(B2475,balance!$AF:$AJ,4,FALSE),IF(C2475=4,VLOOKUP(B2475,balance!$AF:$AJ,5,FALSE),IF(C2475=5,VLOOKUP(B2475,balance!$AF:$AK,6,FALSE),0)))))*1000000000000</f>
        <v>3307500000000.0249</v>
      </c>
      <c r="J2475">
        <f>VLOOKUP(B2475,balance!AU:BD,10,FALSE)</f>
        <v>0</v>
      </c>
    </row>
    <row r="2476" spans="1:10" x14ac:dyDescent="0.3">
      <c r="A2476">
        <v>2474</v>
      </c>
      <c r="B2476">
        <f t="shared" si="77"/>
        <v>496</v>
      </c>
      <c r="C2476">
        <f t="shared" si="76"/>
        <v>5</v>
      </c>
      <c r="D2476">
        <v>9026</v>
      </c>
      <c r="E2476" s="1">
        <f>IF(C2476=1,VLOOKUP(B2476,balance!$AU:$AZ,2,FALSE),IF(C2476=2,VLOOKUP(B2476,balance!$AU:$AZ,3,FALSE),IF(C2476=3,VLOOKUP(B2476,balance!$AU:$AZ,4,FALSE),IF(C2476=4,VLOOKUP(B2476,balance!$AU:$AZ,5,FALSE),IF(C2476=5,VLOOKUP(B2476-1,balance!$AU:$AZ,6,FALSE),0)))))</f>
        <v>250000</v>
      </c>
      <c r="F2476">
        <v>53</v>
      </c>
      <c r="G2476">
        <f>IF(C2476=1,VLOOKUP(FoxFire!B2476,balance!$U:$Z,2,FALSE),IF(C2476=2,VLOOKUP(B2476,balance!$U:$Z,3,FALSE),IF(C2476=3,VLOOKUP(B2476,balance!$U:$Z,4,FALSE),IF(C2476=4,VLOOKUP(B2476,balance!$U:$Z,5,FALSE),IF(C2476=5,VLOOKUP(B2476-1,balance!$U:$Z,6,FALSE),0)))))/100</f>
        <v>2757.3438000000001</v>
      </c>
      <c r="H2476">
        <v>2</v>
      </c>
      <c r="I2476" s="1">
        <f>IF(C2476=1,VLOOKUP(FoxFire!B2476,balance!$AF:$AJ,2,FALSE),IF(C2476=2,VLOOKUP(B2476,balance!$AF:$AJ,3,FALSE),IF(C2476=3,VLOOKUP(B2476,balance!$AF:$AJ,4,FALSE),IF(C2476=4,VLOOKUP(B2476,balance!$AF:$AJ,5,FALSE),IF(C2476=5,VLOOKUP(B2476,balance!$AF:$AK,6,FALSE),0)))))*1000000000000</f>
        <v>13235000000000.102</v>
      </c>
      <c r="J2476">
        <f>VLOOKUP(B2476,balance!AU:BD,10,FALSE)</f>
        <v>0</v>
      </c>
    </row>
    <row r="2477" spans="1:10" x14ac:dyDescent="0.3">
      <c r="A2477">
        <v>2475</v>
      </c>
      <c r="B2477">
        <f t="shared" si="77"/>
        <v>496</v>
      </c>
      <c r="C2477">
        <f t="shared" si="76"/>
        <v>1</v>
      </c>
      <c r="D2477">
        <v>9026</v>
      </c>
      <c r="E2477" s="1">
        <f>IF(C2477=1,VLOOKUP(B2477,balance!$AU:$AZ,2,FALSE),IF(C2477=2,VLOOKUP(B2477,balance!$AU:$AZ,3,FALSE),IF(C2477=3,VLOOKUP(B2477,balance!$AU:$AZ,4,FALSE),IF(C2477=4,VLOOKUP(B2477,balance!$AU:$AZ,5,FALSE),IF(C2477=5,VLOOKUP(B2477-1,balance!$AU:$AZ,6,FALSE),0)))))</f>
        <v>12500</v>
      </c>
      <c r="F2477">
        <v>53</v>
      </c>
      <c r="G2477">
        <f>IF(C2477=1,VLOOKUP(FoxFire!B2477,balance!$U:$Z,2,FALSE),IF(C2477=2,VLOOKUP(B2477,balance!$U:$Z,3,FALSE),IF(C2477=3,VLOOKUP(B2477,balance!$U:$Z,4,FALSE),IF(C2477=4,VLOOKUP(B2477,balance!$U:$Z,5,FALSE),IF(C2477=5,VLOOKUP(B2477-1,balance!$U:$Z,6,FALSE),0)))))/100</f>
        <v>5.9499999999999996E-3</v>
      </c>
      <c r="H2477">
        <v>2</v>
      </c>
      <c r="I2477" s="1">
        <f>IF(C2477=1,VLOOKUP(FoxFire!B2477,balance!$AF:$AJ,2,FALSE),IF(C2477=2,VLOOKUP(B2477,balance!$AF:$AJ,3,FALSE),IF(C2477=3,VLOOKUP(B2477,balance!$AF:$AJ,4,FALSE),IF(C2477=4,VLOOKUP(B2477,balance!$AF:$AJ,5,FALSE),IF(C2477=5,VLOOKUP(B2477,balance!$AF:$AK,6,FALSE),0)))))*1000000000000</f>
        <v>3308750000000.0254</v>
      </c>
      <c r="J2477">
        <f>VLOOKUP(B2477,balance!AU:BD,10,FALSE)</f>
        <v>0</v>
      </c>
    </row>
    <row r="2478" spans="1:10" x14ac:dyDescent="0.3">
      <c r="A2478">
        <v>2476</v>
      </c>
      <c r="B2478">
        <f t="shared" si="77"/>
        <v>496</v>
      </c>
      <c r="C2478">
        <f t="shared" si="76"/>
        <v>2</v>
      </c>
      <c r="D2478">
        <v>9026</v>
      </c>
      <c r="E2478" s="1">
        <f>IF(C2478=1,VLOOKUP(B2478,balance!$AU:$AZ,2,FALSE),IF(C2478=2,VLOOKUP(B2478,balance!$AU:$AZ,3,FALSE),IF(C2478=3,VLOOKUP(B2478,balance!$AU:$AZ,4,FALSE),IF(C2478=4,VLOOKUP(B2478,balance!$AU:$AZ,5,FALSE),IF(C2478=5,VLOOKUP(B2478-1,balance!$AU:$AZ,6,FALSE),0)))))</f>
        <v>12500</v>
      </c>
      <c r="F2478">
        <v>53</v>
      </c>
      <c r="G2478">
        <f>IF(C2478=1,VLOOKUP(FoxFire!B2478,balance!$U:$Z,2,FALSE),IF(C2478=2,VLOOKUP(B2478,balance!$U:$Z,3,FALSE),IF(C2478=3,VLOOKUP(B2478,balance!$U:$Z,4,FALSE),IF(C2478=4,VLOOKUP(B2478,balance!$U:$Z,5,FALSE),IF(C2478=5,VLOOKUP(B2478-1,balance!$U:$Z,6,FALSE),0)))))/100</f>
        <v>5.9499999999999996E-3</v>
      </c>
      <c r="H2478">
        <v>2</v>
      </c>
      <c r="I2478" s="1">
        <f>IF(C2478=1,VLOOKUP(FoxFire!B2478,balance!$AF:$AJ,2,FALSE),IF(C2478=2,VLOOKUP(B2478,balance!$AF:$AJ,3,FALSE),IF(C2478=3,VLOOKUP(B2478,balance!$AF:$AJ,4,FALSE),IF(C2478=4,VLOOKUP(B2478,balance!$AF:$AJ,5,FALSE),IF(C2478=5,VLOOKUP(B2478,balance!$AF:$AK,6,FALSE),0)))))*1000000000000</f>
        <v>3308750000000.0254</v>
      </c>
      <c r="J2478">
        <f>VLOOKUP(B2478,balance!AU:BD,10,FALSE)</f>
        <v>0</v>
      </c>
    </row>
    <row r="2479" spans="1:10" x14ac:dyDescent="0.3">
      <c r="A2479">
        <v>2477</v>
      </c>
      <c r="B2479">
        <f t="shared" si="77"/>
        <v>496</v>
      </c>
      <c r="C2479">
        <f t="shared" si="76"/>
        <v>3</v>
      </c>
      <c r="D2479">
        <v>9026</v>
      </c>
      <c r="E2479" s="1">
        <f>IF(C2479=1,VLOOKUP(B2479,balance!$AU:$AZ,2,FALSE),IF(C2479=2,VLOOKUP(B2479,balance!$AU:$AZ,3,FALSE),IF(C2479=3,VLOOKUP(B2479,balance!$AU:$AZ,4,FALSE),IF(C2479=4,VLOOKUP(B2479,balance!$AU:$AZ,5,FALSE),IF(C2479=5,VLOOKUP(B2479-1,balance!$AU:$AZ,6,FALSE),0)))))</f>
        <v>12500</v>
      </c>
      <c r="F2479">
        <v>53</v>
      </c>
      <c r="G2479">
        <f>IF(C2479=1,VLOOKUP(FoxFire!B2479,balance!$U:$Z,2,FALSE),IF(C2479=2,VLOOKUP(B2479,balance!$U:$Z,3,FALSE),IF(C2479=3,VLOOKUP(B2479,balance!$U:$Z,4,FALSE),IF(C2479=4,VLOOKUP(B2479,balance!$U:$Z,5,FALSE),IF(C2479=5,VLOOKUP(B2479-1,balance!$U:$Z,6,FALSE),0)))))/100</f>
        <v>5.9499999999999996E-3</v>
      </c>
      <c r="H2479">
        <v>2</v>
      </c>
      <c r="I2479" s="1">
        <f>IF(C2479=1,VLOOKUP(FoxFire!B2479,balance!$AF:$AJ,2,FALSE),IF(C2479=2,VLOOKUP(B2479,balance!$AF:$AJ,3,FALSE),IF(C2479=3,VLOOKUP(B2479,balance!$AF:$AJ,4,FALSE),IF(C2479=4,VLOOKUP(B2479,balance!$AF:$AJ,5,FALSE),IF(C2479=5,VLOOKUP(B2479,balance!$AF:$AK,6,FALSE),0)))))*1000000000000</f>
        <v>3308750000000.0254</v>
      </c>
      <c r="J2479">
        <f>VLOOKUP(B2479,balance!AU:BD,10,FALSE)</f>
        <v>0</v>
      </c>
    </row>
    <row r="2480" spans="1:10" x14ac:dyDescent="0.3">
      <c r="A2480">
        <v>2478</v>
      </c>
      <c r="B2480">
        <f t="shared" si="77"/>
        <v>496</v>
      </c>
      <c r="C2480">
        <f t="shared" si="76"/>
        <v>4</v>
      </c>
      <c r="D2480">
        <v>9026</v>
      </c>
      <c r="E2480" s="1">
        <f>IF(C2480=1,VLOOKUP(B2480,balance!$AU:$AZ,2,FALSE),IF(C2480=2,VLOOKUP(B2480,balance!$AU:$AZ,3,FALSE),IF(C2480=3,VLOOKUP(B2480,balance!$AU:$AZ,4,FALSE),IF(C2480=4,VLOOKUP(B2480,balance!$AU:$AZ,5,FALSE),IF(C2480=5,VLOOKUP(B2480-1,balance!$AU:$AZ,6,FALSE),0)))))</f>
        <v>12500</v>
      </c>
      <c r="F2480">
        <v>53</v>
      </c>
      <c r="G2480">
        <f>IF(C2480=1,VLOOKUP(FoxFire!B2480,balance!$U:$Z,2,FALSE),IF(C2480=2,VLOOKUP(B2480,balance!$U:$Z,3,FALSE),IF(C2480=3,VLOOKUP(B2480,balance!$U:$Z,4,FALSE),IF(C2480=4,VLOOKUP(B2480,balance!$U:$Z,5,FALSE),IF(C2480=5,VLOOKUP(B2480-1,balance!$U:$Z,6,FALSE),0)))))/100</f>
        <v>5.9499999999999996E-3</v>
      </c>
      <c r="H2480">
        <v>2</v>
      </c>
      <c r="I2480" s="1">
        <f>IF(C2480=1,VLOOKUP(FoxFire!B2480,balance!$AF:$AJ,2,FALSE),IF(C2480=2,VLOOKUP(B2480,balance!$AF:$AJ,3,FALSE),IF(C2480=3,VLOOKUP(B2480,balance!$AF:$AJ,4,FALSE),IF(C2480=4,VLOOKUP(B2480,balance!$AF:$AJ,5,FALSE),IF(C2480=5,VLOOKUP(B2480,balance!$AF:$AK,6,FALSE),0)))))*1000000000000</f>
        <v>3308750000000.0254</v>
      </c>
      <c r="J2480">
        <f>VLOOKUP(B2480,balance!AU:BD,10,FALSE)</f>
        <v>0</v>
      </c>
    </row>
    <row r="2481" spans="1:10" x14ac:dyDescent="0.3">
      <c r="A2481">
        <v>2479</v>
      </c>
      <c r="B2481">
        <f t="shared" si="77"/>
        <v>497</v>
      </c>
      <c r="C2481">
        <f t="shared" si="76"/>
        <v>5</v>
      </c>
      <c r="D2481">
        <v>9026</v>
      </c>
      <c r="E2481" s="1">
        <f>IF(C2481=1,VLOOKUP(B2481,balance!$AU:$AZ,2,FALSE),IF(C2481=2,VLOOKUP(B2481,balance!$AU:$AZ,3,FALSE),IF(C2481=3,VLOOKUP(B2481,balance!$AU:$AZ,4,FALSE),IF(C2481=4,VLOOKUP(B2481,balance!$AU:$AZ,5,FALSE),IF(C2481=5,VLOOKUP(B2481-1,balance!$AU:$AZ,6,FALSE),0)))))</f>
        <v>250000</v>
      </c>
      <c r="F2481">
        <v>53</v>
      </c>
      <c r="G2481">
        <f>IF(C2481=1,VLOOKUP(FoxFire!B2481,balance!$U:$Z,2,FALSE),IF(C2481=2,VLOOKUP(B2481,balance!$U:$Z,3,FALSE),IF(C2481=3,VLOOKUP(B2481,balance!$U:$Z,4,FALSE),IF(C2481=4,VLOOKUP(B2481,balance!$U:$Z,5,FALSE),IF(C2481=5,VLOOKUP(B2481-1,balance!$U:$Z,6,FALSE),0)))))/100</f>
        <v>2764.7477000000003</v>
      </c>
      <c r="H2481">
        <v>2</v>
      </c>
      <c r="I2481" s="1">
        <f>IF(C2481=1,VLOOKUP(FoxFire!B2481,balance!$AF:$AJ,2,FALSE),IF(C2481=2,VLOOKUP(B2481,balance!$AF:$AJ,3,FALSE),IF(C2481=3,VLOOKUP(B2481,balance!$AF:$AJ,4,FALSE),IF(C2481=4,VLOOKUP(B2481,balance!$AF:$AJ,5,FALSE),IF(C2481=5,VLOOKUP(B2481,balance!$AF:$AK,6,FALSE),0)))))*1000000000000</f>
        <v>13240000000000.1</v>
      </c>
      <c r="J2481">
        <f>VLOOKUP(B2481,balance!AU:BD,10,FALSE)</f>
        <v>0</v>
      </c>
    </row>
    <row r="2482" spans="1:10" x14ac:dyDescent="0.3">
      <c r="A2482">
        <v>2480</v>
      </c>
      <c r="B2482">
        <f t="shared" si="77"/>
        <v>497</v>
      </c>
      <c r="C2482">
        <f t="shared" si="76"/>
        <v>1</v>
      </c>
      <c r="D2482">
        <v>9026</v>
      </c>
      <c r="E2482" s="1">
        <f>IF(C2482=1,VLOOKUP(B2482,balance!$AU:$AZ,2,FALSE),IF(C2482=2,VLOOKUP(B2482,balance!$AU:$AZ,3,FALSE),IF(C2482=3,VLOOKUP(B2482,balance!$AU:$AZ,4,FALSE),IF(C2482=4,VLOOKUP(B2482,balance!$AU:$AZ,5,FALSE),IF(C2482=5,VLOOKUP(B2482-1,balance!$AU:$AZ,6,FALSE),0)))))</f>
        <v>12500</v>
      </c>
      <c r="F2482">
        <v>53</v>
      </c>
      <c r="G2482">
        <f>IF(C2482=1,VLOOKUP(FoxFire!B2482,balance!$U:$Z,2,FALSE),IF(C2482=2,VLOOKUP(B2482,balance!$U:$Z,3,FALSE),IF(C2482=3,VLOOKUP(B2482,balance!$U:$Z,4,FALSE),IF(C2482=4,VLOOKUP(B2482,balance!$U:$Z,5,FALSE),IF(C2482=5,VLOOKUP(B2482-1,balance!$U:$Z,6,FALSE),0)))))/100</f>
        <v>5.96E-3</v>
      </c>
      <c r="H2482">
        <v>2</v>
      </c>
      <c r="I2482" s="1">
        <f>IF(C2482=1,VLOOKUP(FoxFire!B2482,balance!$AF:$AJ,2,FALSE),IF(C2482=2,VLOOKUP(B2482,balance!$AF:$AJ,3,FALSE),IF(C2482=3,VLOOKUP(B2482,balance!$AF:$AJ,4,FALSE),IF(C2482=4,VLOOKUP(B2482,balance!$AF:$AJ,5,FALSE),IF(C2482=5,VLOOKUP(B2482,balance!$AF:$AK,6,FALSE),0)))))*1000000000000</f>
        <v>3310000000000.0249</v>
      </c>
      <c r="J2482">
        <f>VLOOKUP(B2482,balance!AU:BD,10,FALSE)</f>
        <v>0</v>
      </c>
    </row>
    <row r="2483" spans="1:10" x14ac:dyDescent="0.3">
      <c r="A2483">
        <v>2481</v>
      </c>
      <c r="B2483">
        <f t="shared" si="77"/>
        <v>497</v>
      </c>
      <c r="C2483">
        <f t="shared" si="76"/>
        <v>2</v>
      </c>
      <c r="D2483">
        <v>9026</v>
      </c>
      <c r="E2483" s="1">
        <f>IF(C2483=1,VLOOKUP(B2483,balance!$AU:$AZ,2,FALSE),IF(C2483=2,VLOOKUP(B2483,balance!$AU:$AZ,3,FALSE),IF(C2483=3,VLOOKUP(B2483,balance!$AU:$AZ,4,FALSE),IF(C2483=4,VLOOKUP(B2483,balance!$AU:$AZ,5,FALSE),IF(C2483=5,VLOOKUP(B2483-1,balance!$AU:$AZ,6,FALSE),0)))))</f>
        <v>12500</v>
      </c>
      <c r="F2483">
        <v>53</v>
      </c>
      <c r="G2483">
        <f>IF(C2483=1,VLOOKUP(FoxFire!B2483,balance!$U:$Z,2,FALSE),IF(C2483=2,VLOOKUP(B2483,balance!$U:$Z,3,FALSE),IF(C2483=3,VLOOKUP(B2483,balance!$U:$Z,4,FALSE),IF(C2483=4,VLOOKUP(B2483,balance!$U:$Z,5,FALSE),IF(C2483=5,VLOOKUP(B2483-1,balance!$U:$Z,6,FALSE),0)))))/100</f>
        <v>5.96E-3</v>
      </c>
      <c r="H2483">
        <v>2</v>
      </c>
      <c r="I2483" s="1">
        <f>IF(C2483=1,VLOOKUP(FoxFire!B2483,balance!$AF:$AJ,2,FALSE),IF(C2483=2,VLOOKUP(B2483,balance!$AF:$AJ,3,FALSE),IF(C2483=3,VLOOKUP(B2483,balance!$AF:$AJ,4,FALSE),IF(C2483=4,VLOOKUP(B2483,balance!$AF:$AJ,5,FALSE),IF(C2483=5,VLOOKUP(B2483,balance!$AF:$AK,6,FALSE),0)))))*1000000000000</f>
        <v>3310000000000.0249</v>
      </c>
      <c r="J2483">
        <f>VLOOKUP(B2483,balance!AU:BD,10,FALSE)</f>
        <v>0</v>
      </c>
    </row>
    <row r="2484" spans="1:10" x14ac:dyDescent="0.3">
      <c r="A2484">
        <v>2482</v>
      </c>
      <c r="B2484">
        <f t="shared" si="77"/>
        <v>497</v>
      </c>
      <c r="C2484">
        <f t="shared" si="76"/>
        <v>3</v>
      </c>
      <c r="D2484">
        <v>9026</v>
      </c>
      <c r="E2484" s="1">
        <f>IF(C2484=1,VLOOKUP(B2484,balance!$AU:$AZ,2,FALSE),IF(C2484=2,VLOOKUP(B2484,balance!$AU:$AZ,3,FALSE),IF(C2484=3,VLOOKUP(B2484,balance!$AU:$AZ,4,FALSE),IF(C2484=4,VLOOKUP(B2484,balance!$AU:$AZ,5,FALSE),IF(C2484=5,VLOOKUP(B2484-1,balance!$AU:$AZ,6,FALSE),0)))))</f>
        <v>12500</v>
      </c>
      <c r="F2484">
        <v>53</v>
      </c>
      <c r="G2484">
        <f>IF(C2484=1,VLOOKUP(FoxFire!B2484,balance!$U:$Z,2,FALSE),IF(C2484=2,VLOOKUP(B2484,balance!$U:$Z,3,FALSE),IF(C2484=3,VLOOKUP(B2484,balance!$U:$Z,4,FALSE),IF(C2484=4,VLOOKUP(B2484,balance!$U:$Z,5,FALSE),IF(C2484=5,VLOOKUP(B2484-1,balance!$U:$Z,6,FALSE),0)))))/100</f>
        <v>5.96E-3</v>
      </c>
      <c r="H2484">
        <v>2</v>
      </c>
      <c r="I2484" s="1">
        <f>IF(C2484=1,VLOOKUP(FoxFire!B2484,balance!$AF:$AJ,2,FALSE),IF(C2484=2,VLOOKUP(B2484,balance!$AF:$AJ,3,FALSE),IF(C2484=3,VLOOKUP(B2484,balance!$AF:$AJ,4,FALSE),IF(C2484=4,VLOOKUP(B2484,balance!$AF:$AJ,5,FALSE),IF(C2484=5,VLOOKUP(B2484,balance!$AF:$AK,6,FALSE),0)))))*1000000000000</f>
        <v>3310000000000.0249</v>
      </c>
      <c r="J2484">
        <f>VLOOKUP(B2484,balance!AU:BD,10,FALSE)</f>
        <v>0</v>
      </c>
    </row>
    <row r="2485" spans="1:10" x14ac:dyDescent="0.3">
      <c r="A2485">
        <v>2483</v>
      </c>
      <c r="B2485">
        <f t="shared" si="77"/>
        <v>497</v>
      </c>
      <c r="C2485">
        <f t="shared" si="76"/>
        <v>4</v>
      </c>
      <c r="D2485">
        <v>9026</v>
      </c>
      <c r="E2485" s="1">
        <f>IF(C2485=1,VLOOKUP(B2485,balance!$AU:$AZ,2,FALSE),IF(C2485=2,VLOOKUP(B2485,balance!$AU:$AZ,3,FALSE),IF(C2485=3,VLOOKUP(B2485,balance!$AU:$AZ,4,FALSE),IF(C2485=4,VLOOKUP(B2485,balance!$AU:$AZ,5,FALSE),IF(C2485=5,VLOOKUP(B2485-1,balance!$AU:$AZ,6,FALSE),0)))))</f>
        <v>12500</v>
      </c>
      <c r="F2485">
        <v>53</v>
      </c>
      <c r="G2485">
        <f>IF(C2485=1,VLOOKUP(FoxFire!B2485,balance!$U:$Z,2,FALSE),IF(C2485=2,VLOOKUP(B2485,balance!$U:$Z,3,FALSE),IF(C2485=3,VLOOKUP(B2485,balance!$U:$Z,4,FALSE),IF(C2485=4,VLOOKUP(B2485,balance!$U:$Z,5,FALSE),IF(C2485=5,VLOOKUP(B2485-1,balance!$U:$Z,6,FALSE),0)))))/100</f>
        <v>5.96E-3</v>
      </c>
      <c r="H2485">
        <v>2</v>
      </c>
      <c r="I2485" s="1">
        <f>IF(C2485=1,VLOOKUP(FoxFire!B2485,balance!$AF:$AJ,2,FALSE),IF(C2485=2,VLOOKUP(B2485,balance!$AF:$AJ,3,FALSE),IF(C2485=3,VLOOKUP(B2485,balance!$AF:$AJ,4,FALSE),IF(C2485=4,VLOOKUP(B2485,balance!$AF:$AJ,5,FALSE),IF(C2485=5,VLOOKUP(B2485,balance!$AF:$AK,6,FALSE),0)))))*1000000000000</f>
        <v>3310000000000.0249</v>
      </c>
      <c r="J2485">
        <f>VLOOKUP(B2485,balance!AU:BD,10,FALSE)</f>
        <v>0</v>
      </c>
    </row>
    <row r="2486" spans="1:10" x14ac:dyDescent="0.3">
      <c r="A2486">
        <v>2484</v>
      </c>
      <c r="B2486">
        <f t="shared" si="77"/>
        <v>498</v>
      </c>
      <c r="C2486">
        <f t="shared" si="76"/>
        <v>5</v>
      </c>
      <c r="D2486">
        <v>9026</v>
      </c>
      <c r="E2486" s="1">
        <f>IF(C2486=1,VLOOKUP(B2486,balance!$AU:$AZ,2,FALSE),IF(C2486=2,VLOOKUP(B2486,balance!$AU:$AZ,3,FALSE),IF(C2486=3,VLOOKUP(B2486,balance!$AU:$AZ,4,FALSE),IF(C2486=4,VLOOKUP(B2486,balance!$AU:$AZ,5,FALSE),IF(C2486=5,VLOOKUP(B2486-1,balance!$AU:$AZ,6,FALSE),0)))))</f>
        <v>250000</v>
      </c>
      <c r="F2486">
        <v>53</v>
      </c>
      <c r="G2486">
        <f>IF(C2486=1,VLOOKUP(FoxFire!B2486,balance!$U:$Z,2,FALSE),IF(C2486=2,VLOOKUP(B2486,balance!$U:$Z,3,FALSE),IF(C2486=3,VLOOKUP(B2486,balance!$U:$Z,4,FALSE),IF(C2486=4,VLOOKUP(B2486,balance!$U:$Z,5,FALSE),IF(C2486=5,VLOOKUP(B2486-1,balance!$U:$Z,6,FALSE),0)))))/100</f>
        <v>2772.1638000000003</v>
      </c>
      <c r="H2486">
        <v>2</v>
      </c>
      <c r="I2486" s="1">
        <f>IF(C2486=1,VLOOKUP(FoxFire!B2486,balance!$AF:$AJ,2,FALSE),IF(C2486=2,VLOOKUP(B2486,balance!$AF:$AJ,3,FALSE),IF(C2486=3,VLOOKUP(B2486,balance!$AF:$AJ,4,FALSE),IF(C2486=4,VLOOKUP(B2486,balance!$AF:$AJ,5,FALSE),IF(C2486=5,VLOOKUP(B2486,balance!$AF:$AK,6,FALSE),0)))))*1000000000000</f>
        <v>13245000000000.1</v>
      </c>
      <c r="J2486">
        <f>VLOOKUP(B2486,balance!AU:BD,10,FALSE)</f>
        <v>0</v>
      </c>
    </row>
    <row r="2487" spans="1:10" x14ac:dyDescent="0.3">
      <c r="A2487">
        <v>2485</v>
      </c>
      <c r="B2487">
        <f t="shared" si="77"/>
        <v>498</v>
      </c>
      <c r="C2487">
        <f t="shared" si="76"/>
        <v>1</v>
      </c>
      <c r="D2487">
        <v>9026</v>
      </c>
      <c r="E2487" s="1">
        <f>IF(C2487=1,VLOOKUP(B2487,balance!$AU:$AZ,2,FALSE),IF(C2487=2,VLOOKUP(B2487,balance!$AU:$AZ,3,FALSE),IF(C2487=3,VLOOKUP(B2487,balance!$AU:$AZ,4,FALSE),IF(C2487=4,VLOOKUP(B2487,balance!$AU:$AZ,5,FALSE),IF(C2487=5,VLOOKUP(B2487-1,balance!$AU:$AZ,6,FALSE),0)))))</f>
        <v>12500</v>
      </c>
      <c r="F2487">
        <v>53</v>
      </c>
      <c r="G2487">
        <f>IF(C2487=1,VLOOKUP(FoxFire!B2487,balance!$U:$Z,2,FALSE),IF(C2487=2,VLOOKUP(B2487,balance!$U:$Z,3,FALSE),IF(C2487=3,VLOOKUP(B2487,balance!$U:$Z,4,FALSE),IF(C2487=4,VLOOKUP(B2487,balance!$U:$Z,5,FALSE),IF(C2487=5,VLOOKUP(B2487-1,balance!$U:$Z,6,FALSE),0)))))/100</f>
        <v>5.9699999999999996E-3</v>
      </c>
      <c r="H2487">
        <v>2</v>
      </c>
      <c r="I2487" s="1">
        <f>IF(C2487=1,VLOOKUP(FoxFire!B2487,balance!$AF:$AJ,2,FALSE),IF(C2487=2,VLOOKUP(B2487,balance!$AF:$AJ,3,FALSE),IF(C2487=3,VLOOKUP(B2487,balance!$AF:$AJ,4,FALSE),IF(C2487=4,VLOOKUP(B2487,balance!$AF:$AJ,5,FALSE),IF(C2487=5,VLOOKUP(B2487,balance!$AF:$AK,6,FALSE),0)))))*1000000000000</f>
        <v>3311250000000.0249</v>
      </c>
      <c r="J2487">
        <f>VLOOKUP(B2487,balance!AU:BD,10,FALSE)</f>
        <v>0</v>
      </c>
    </row>
    <row r="2488" spans="1:10" x14ac:dyDescent="0.3">
      <c r="A2488">
        <v>2486</v>
      </c>
      <c r="B2488">
        <f t="shared" si="77"/>
        <v>498</v>
      </c>
      <c r="C2488">
        <f t="shared" si="76"/>
        <v>2</v>
      </c>
      <c r="D2488">
        <v>9026</v>
      </c>
      <c r="E2488" s="1">
        <f>IF(C2488=1,VLOOKUP(B2488,balance!$AU:$AZ,2,FALSE),IF(C2488=2,VLOOKUP(B2488,balance!$AU:$AZ,3,FALSE),IF(C2488=3,VLOOKUP(B2488,balance!$AU:$AZ,4,FALSE),IF(C2488=4,VLOOKUP(B2488,balance!$AU:$AZ,5,FALSE),IF(C2488=5,VLOOKUP(B2488-1,balance!$AU:$AZ,6,FALSE),0)))))</f>
        <v>12500</v>
      </c>
      <c r="F2488">
        <v>53</v>
      </c>
      <c r="G2488">
        <f>IF(C2488=1,VLOOKUP(FoxFire!B2488,balance!$U:$Z,2,FALSE),IF(C2488=2,VLOOKUP(B2488,balance!$U:$Z,3,FALSE),IF(C2488=3,VLOOKUP(B2488,balance!$U:$Z,4,FALSE),IF(C2488=4,VLOOKUP(B2488,balance!$U:$Z,5,FALSE),IF(C2488=5,VLOOKUP(B2488-1,balance!$U:$Z,6,FALSE),0)))))/100</f>
        <v>5.9699999999999996E-3</v>
      </c>
      <c r="H2488">
        <v>2</v>
      </c>
      <c r="I2488" s="1">
        <f>IF(C2488=1,VLOOKUP(FoxFire!B2488,balance!$AF:$AJ,2,FALSE),IF(C2488=2,VLOOKUP(B2488,balance!$AF:$AJ,3,FALSE),IF(C2488=3,VLOOKUP(B2488,balance!$AF:$AJ,4,FALSE),IF(C2488=4,VLOOKUP(B2488,balance!$AF:$AJ,5,FALSE),IF(C2488=5,VLOOKUP(B2488,balance!$AF:$AK,6,FALSE),0)))))*1000000000000</f>
        <v>3311250000000.0249</v>
      </c>
      <c r="J2488">
        <f>VLOOKUP(B2488,balance!AU:BD,10,FALSE)</f>
        <v>0</v>
      </c>
    </row>
    <row r="2489" spans="1:10" x14ac:dyDescent="0.3">
      <c r="A2489">
        <v>2487</v>
      </c>
      <c r="B2489">
        <f t="shared" si="77"/>
        <v>498</v>
      </c>
      <c r="C2489">
        <f t="shared" si="76"/>
        <v>3</v>
      </c>
      <c r="D2489">
        <v>9026</v>
      </c>
      <c r="E2489" s="1">
        <f>IF(C2489=1,VLOOKUP(B2489,balance!$AU:$AZ,2,FALSE),IF(C2489=2,VLOOKUP(B2489,balance!$AU:$AZ,3,FALSE),IF(C2489=3,VLOOKUP(B2489,balance!$AU:$AZ,4,FALSE),IF(C2489=4,VLOOKUP(B2489,balance!$AU:$AZ,5,FALSE),IF(C2489=5,VLOOKUP(B2489-1,balance!$AU:$AZ,6,FALSE),0)))))</f>
        <v>12500</v>
      </c>
      <c r="F2489">
        <v>53</v>
      </c>
      <c r="G2489">
        <f>IF(C2489=1,VLOOKUP(FoxFire!B2489,balance!$U:$Z,2,FALSE),IF(C2489=2,VLOOKUP(B2489,balance!$U:$Z,3,FALSE),IF(C2489=3,VLOOKUP(B2489,balance!$U:$Z,4,FALSE),IF(C2489=4,VLOOKUP(B2489,balance!$U:$Z,5,FALSE),IF(C2489=5,VLOOKUP(B2489-1,balance!$U:$Z,6,FALSE),0)))))/100</f>
        <v>5.9699999999999996E-3</v>
      </c>
      <c r="H2489">
        <v>2</v>
      </c>
      <c r="I2489" s="1">
        <f>IF(C2489=1,VLOOKUP(FoxFire!B2489,balance!$AF:$AJ,2,FALSE),IF(C2489=2,VLOOKUP(B2489,balance!$AF:$AJ,3,FALSE),IF(C2489=3,VLOOKUP(B2489,balance!$AF:$AJ,4,FALSE),IF(C2489=4,VLOOKUP(B2489,balance!$AF:$AJ,5,FALSE),IF(C2489=5,VLOOKUP(B2489,balance!$AF:$AK,6,FALSE),0)))))*1000000000000</f>
        <v>3311250000000.0249</v>
      </c>
      <c r="J2489">
        <f>VLOOKUP(B2489,balance!AU:BD,10,FALSE)</f>
        <v>0</v>
      </c>
    </row>
    <row r="2490" spans="1:10" x14ac:dyDescent="0.3">
      <c r="A2490">
        <v>2488</v>
      </c>
      <c r="B2490">
        <f t="shared" si="77"/>
        <v>498</v>
      </c>
      <c r="C2490">
        <f t="shared" si="76"/>
        <v>4</v>
      </c>
      <c r="D2490">
        <v>9026</v>
      </c>
      <c r="E2490" s="1">
        <f>IF(C2490=1,VLOOKUP(B2490,balance!$AU:$AZ,2,FALSE),IF(C2490=2,VLOOKUP(B2490,balance!$AU:$AZ,3,FALSE),IF(C2490=3,VLOOKUP(B2490,balance!$AU:$AZ,4,FALSE),IF(C2490=4,VLOOKUP(B2490,balance!$AU:$AZ,5,FALSE),IF(C2490=5,VLOOKUP(B2490-1,balance!$AU:$AZ,6,FALSE),0)))))</f>
        <v>12500</v>
      </c>
      <c r="F2490">
        <v>53</v>
      </c>
      <c r="G2490">
        <f>IF(C2490=1,VLOOKUP(FoxFire!B2490,balance!$U:$Z,2,FALSE),IF(C2490=2,VLOOKUP(B2490,balance!$U:$Z,3,FALSE),IF(C2490=3,VLOOKUP(B2490,balance!$U:$Z,4,FALSE),IF(C2490=4,VLOOKUP(B2490,balance!$U:$Z,5,FALSE),IF(C2490=5,VLOOKUP(B2490-1,balance!$U:$Z,6,FALSE),0)))))/100</f>
        <v>5.9699999999999996E-3</v>
      </c>
      <c r="H2490">
        <v>2</v>
      </c>
      <c r="I2490" s="1">
        <f>IF(C2490=1,VLOOKUP(FoxFire!B2490,balance!$AF:$AJ,2,FALSE),IF(C2490=2,VLOOKUP(B2490,balance!$AF:$AJ,3,FALSE),IF(C2490=3,VLOOKUP(B2490,balance!$AF:$AJ,4,FALSE),IF(C2490=4,VLOOKUP(B2490,balance!$AF:$AJ,5,FALSE),IF(C2490=5,VLOOKUP(B2490,balance!$AF:$AK,6,FALSE),0)))))*1000000000000</f>
        <v>3311250000000.0249</v>
      </c>
      <c r="J2490">
        <f>VLOOKUP(B2490,balance!AU:BD,10,FALSE)</f>
        <v>0</v>
      </c>
    </row>
    <row r="2491" spans="1:10" x14ac:dyDescent="0.3">
      <c r="A2491">
        <v>2489</v>
      </c>
      <c r="B2491">
        <f t="shared" si="77"/>
        <v>499</v>
      </c>
      <c r="C2491">
        <f t="shared" si="76"/>
        <v>5</v>
      </c>
      <c r="D2491">
        <v>9026</v>
      </c>
      <c r="E2491" s="1">
        <f>IF(C2491=1,VLOOKUP(B2491,balance!$AU:$AZ,2,FALSE),IF(C2491=2,VLOOKUP(B2491,balance!$AU:$AZ,3,FALSE),IF(C2491=3,VLOOKUP(B2491,balance!$AU:$AZ,4,FALSE),IF(C2491=4,VLOOKUP(B2491,balance!$AU:$AZ,5,FALSE),IF(C2491=5,VLOOKUP(B2491-1,balance!$AU:$AZ,6,FALSE),0)))))</f>
        <v>250000</v>
      </c>
      <c r="F2491">
        <v>53</v>
      </c>
      <c r="G2491">
        <f>IF(C2491=1,VLOOKUP(FoxFire!B2491,balance!$U:$Z,2,FALSE),IF(C2491=2,VLOOKUP(B2491,balance!$U:$Z,3,FALSE),IF(C2491=3,VLOOKUP(B2491,balance!$U:$Z,4,FALSE),IF(C2491=4,VLOOKUP(B2491,balance!$U:$Z,5,FALSE),IF(C2491=5,VLOOKUP(B2491-1,balance!$U:$Z,6,FALSE),0)))))/100</f>
        <v>2779.5918999999999</v>
      </c>
      <c r="H2491">
        <v>2</v>
      </c>
      <c r="I2491" s="1">
        <f>IF(C2491=1,VLOOKUP(FoxFire!B2491,balance!$AF:$AJ,2,FALSE),IF(C2491=2,VLOOKUP(B2491,balance!$AF:$AJ,3,FALSE),IF(C2491=3,VLOOKUP(B2491,balance!$AF:$AJ,4,FALSE),IF(C2491=4,VLOOKUP(B2491,balance!$AF:$AJ,5,FALSE),IF(C2491=5,VLOOKUP(B2491,balance!$AF:$AK,6,FALSE),0)))))*1000000000000</f>
        <v>13250000000000.1</v>
      </c>
      <c r="J2491">
        <f>VLOOKUP(B2491,balance!AU:BD,10,FALSE)</f>
        <v>0</v>
      </c>
    </row>
    <row r="2492" spans="1:10" x14ac:dyDescent="0.3">
      <c r="A2492">
        <v>2490</v>
      </c>
      <c r="B2492">
        <f t="shared" si="77"/>
        <v>499</v>
      </c>
      <c r="C2492">
        <f t="shared" si="76"/>
        <v>1</v>
      </c>
      <c r="D2492">
        <v>9026</v>
      </c>
      <c r="E2492" s="1">
        <f>IF(C2492=1,VLOOKUP(B2492,balance!$AU:$AZ,2,FALSE),IF(C2492=2,VLOOKUP(B2492,balance!$AU:$AZ,3,FALSE),IF(C2492=3,VLOOKUP(B2492,balance!$AU:$AZ,4,FALSE),IF(C2492=4,VLOOKUP(B2492,balance!$AU:$AZ,5,FALSE),IF(C2492=5,VLOOKUP(B2492-1,balance!$AU:$AZ,6,FALSE),0)))))</f>
        <v>12500</v>
      </c>
      <c r="F2492">
        <v>53</v>
      </c>
      <c r="G2492">
        <f>IF(C2492=1,VLOOKUP(FoxFire!B2492,balance!$U:$Z,2,FALSE),IF(C2492=2,VLOOKUP(B2492,balance!$U:$Z,3,FALSE),IF(C2492=3,VLOOKUP(B2492,balance!$U:$Z,4,FALSE),IF(C2492=4,VLOOKUP(B2492,balance!$U:$Z,5,FALSE),IF(C2492=5,VLOOKUP(B2492-1,balance!$U:$Z,6,FALSE),0)))))/100</f>
        <v>5.9800000000000001E-3</v>
      </c>
      <c r="H2492">
        <v>2</v>
      </c>
      <c r="I2492" s="1">
        <f>IF(C2492=1,VLOOKUP(FoxFire!B2492,balance!$AF:$AJ,2,FALSE),IF(C2492=2,VLOOKUP(B2492,balance!$AF:$AJ,3,FALSE),IF(C2492=3,VLOOKUP(B2492,balance!$AF:$AJ,4,FALSE),IF(C2492=4,VLOOKUP(B2492,balance!$AF:$AJ,5,FALSE),IF(C2492=5,VLOOKUP(B2492,balance!$AF:$AK,6,FALSE),0)))))*1000000000000</f>
        <v>3312500000000.0249</v>
      </c>
      <c r="J2492">
        <f>VLOOKUP(B2492,balance!AU:BD,10,FALSE)</f>
        <v>0</v>
      </c>
    </row>
    <row r="2493" spans="1:10" x14ac:dyDescent="0.3">
      <c r="A2493">
        <v>2491</v>
      </c>
      <c r="B2493">
        <f t="shared" si="77"/>
        <v>499</v>
      </c>
      <c r="C2493">
        <f t="shared" si="76"/>
        <v>2</v>
      </c>
      <c r="D2493">
        <v>9026</v>
      </c>
      <c r="E2493" s="1">
        <f>IF(C2493=1,VLOOKUP(B2493,balance!$AU:$AZ,2,FALSE),IF(C2493=2,VLOOKUP(B2493,balance!$AU:$AZ,3,FALSE),IF(C2493=3,VLOOKUP(B2493,balance!$AU:$AZ,4,FALSE),IF(C2493=4,VLOOKUP(B2493,balance!$AU:$AZ,5,FALSE),IF(C2493=5,VLOOKUP(B2493-1,balance!$AU:$AZ,6,FALSE),0)))))</f>
        <v>12500</v>
      </c>
      <c r="F2493">
        <v>53</v>
      </c>
      <c r="G2493">
        <f>IF(C2493=1,VLOOKUP(FoxFire!B2493,balance!$U:$Z,2,FALSE),IF(C2493=2,VLOOKUP(B2493,balance!$U:$Z,3,FALSE),IF(C2493=3,VLOOKUP(B2493,balance!$U:$Z,4,FALSE),IF(C2493=4,VLOOKUP(B2493,balance!$U:$Z,5,FALSE),IF(C2493=5,VLOOKUP(B2493-1,balance!$U:$Z,6,FALSE),0)))))/100</f>
        <v>5.9800000000000001E-3</v>
      </c>
      <c r="H2493">
        <v>2</v>
      </c>
      <c r="I2493" s="1">
        <f>IF(C2493=1,VLOOKUP(FoxFire!B2493,balance!$AF:$AJ,2,FALSE),IF(C2493=2,VLOOKUP(B2493,balance!$AF:$AJ,3,FALSE),IF(C2493=3,VLOOKUP(B2493,balance!$AF:$AJ,4,FALSE),IF(C2493=4,VLOOKUP(B2493,balance!$AF:$AJ,5,FALSE),IF(C2493=5,VLOOKUP(B2493,balance!$AF:$AK,6,FALSE),0)))))*1000000000000</f>
        <v>3312500000000.0249</v>
      </c>
      <c r="J2493">
        <f>VLOOKUP(B2493,balance!AU:BD,10,FALSE)</f>
        <v>0</v>
      </c>
    </row>
    <row r="2494" spans="1:10" x14ac:dyDescent="0.3">
      <c r="A2494">
        <v>2492</v>
      </c>
      <c r="B2494">
        <f t="shared" si="77"/>
        <v>499</v>
      </c>
      <c r="C2494">
        <f t="shared" si="76"/>
        <v>3</v>
      </c>
      <c r="D2494">
        <v>9026</v>
      </c>
      <c r="E2494" s="1">
        <f>IF(C2494=1,VLOOKUP(B2494,balance!$AU:$AZ,2,FALSE),IF(C2494=2,VLOOKUP(B2494,balance!$AU:$AZ,3,FALSE),IF(C2494=3,VLOOKUP(B2494,balance!$AU:$AZ,4,FALSE),IF(C2494=4,VLOOKUP(B2494,balance!$AU:$AZ,5,FALSE),IF(C2494=5,VLOOKUP(B2494-1,balance!$AU:$AZ,6,FALSE),0)))))</f>
        <v>12500</v>
      </c>
      <c r="F2494">
        <v>53</v>
      </c>
      <c r="G2494">
        <f>IF(C2494=1,VLOOKUP(FoxFire!B2494,balance!$U:$Z,2,FALSE),IF(C2494=2,VLOOKUP(B2494,balance!$U:$Z,3,FALSE),IF(C2494=3,VLOOKUP(B2494,balance!$U:$Z,4,FALSE),IF(C2494=4,VLOOKUP(B2494,balance!$U:$Z,5,FALSE),IF(C2494=5,VLOOKUP(B2494-1,balance!$U:$Z,6,FALSE),0)))))/100</f>
        <v>5.9800000000000001E-3</v>
      </c>
      <c r="H2494">
        <v>2</v>
      </c>
      <c r="I2494" s="1">
        <f>IF(C2494=1,VLOOKUP(FoxFire!B2494,balance!$AF:$AJ,2,FALSE),IF(C2494=2,VLOOKUP(B2494,balance!$AF:$AJ,3,FALSE),IF(C2494=3,VLOOKUP(B2494,balance!$AF:$AJ,4,FALSE),IF(C2494=4,VLOOKUP(B2494,balance!$AF:$AJ,5,FALSE),IF(C2494=5,VLOOKUP(B2494,balance!$AF:$AK,6,FALSE),0)))))*1000000000000</f>
        <v>3312500000000.0249</v>
      </c>
      <c r="J2494">
        <f>VLOOKUP(B2494,balance!AU:BD,10,FALSE)</f>
        <v>0</v>
      </c>
    </row>
    <row r="2495" spans="1:10" x14ac:dyDescent="0.3">
      <c r="A2495">
        <v>2493</v>
      </c>
      <c r="B2495">
        <f t="shared" si="77"/>
        <v>499</v>
      </c>
      <c r="C2495">
        <f t="shared" si="76"/>
        <v>4</v>
      </c>
      <c r="D2495">
        <v>9026</v>
      </c>
      <c r="E2495" s="1">
        <f>IF(C2495=1,VLOOKUP(B2495,balance!$AU:$AZ,2,FALSE),IF(C2495=2,VLOOKUP(B2495,balance!$AU:$AZ,3,FALSE),IF(C2495=3,VLOOKUP(B2495,balance!$AU:$AZ,4,FALSE),IF(C2495=4,VLOOKUP(B2495,balance!$AU:$AZ,5,FALSE),IF(C2495=5,VLOOKUP(B2495-1,balance!$AU:$AZ,6,FALSE),0)))))</f>
        <v>12500</v>
      </c>
      <c r="F2495">
        <v>53</v>
      </c>
      <c r="G2495">
        <f>IF(C2495=1,VLOOKUP(FoxFire!B2495,balance!$U:$Z,2,FALSE),IF(C2495=2,VLOOKUP(B2495,balance!$U:$Z,3,FALSE),IF(C2495=3,VLOOKUP(B2495,balance!$U:$Z,4,FALSE),IF(C2495=4,VLOOKUP(B2495,balance!$U:$Z,5,FALSE),IF(C2495=5,VLOOKUP(B2495-1,balance!$U:$Z,6,FALSE),0)))))/100</f>
        <v>5.9800000000000001E-3</v>
      </c>
      <c r="H2495">
        <v>2</v>
      </c>
      <c r="I2495" s="1">
        <f>IF(C2495=1,VLOOKUP(FoxFire!B2495,balance!$AF:$AJ,2,FALSE),IF(C2495=2,VLOOKUP(B2495,balance!$AF:$AJ,3,FALSE),IF(C2495=3,VLOOKUP(B2495,balance!$AF:$AJ,4,FALSE),IF(C2495=4,VLOOKUP(B2495,balance!$AF:$AJ,5,FALSE),IF(C2495=5,VLOOKUP(B2495,balance!$AF:$AK,6,FALSE),0)))))*1000000000000</f>
        <v>3312500000000.0249</v>
      </c>
      <c r="J2495">
        <f>VLOOKUP(B2495,balance!AU:BD,10,FALSE)</f>
        <v>0</v>
      </c>
    </row>
    <row r="2496" spans="1:10" x14ac:dyDescent="0.3">
      <c r="A2496">
        <v>2494</v>
      </c>
      <c r="B2496">
        <f t="shared" si="77"/>
        <v>500</v>
      </c>
      <c r="C2496">
        <f t="shared" si="76"/>
        <v>5</v>
      </c>
      <c r="D2496">
        <v>9026</v>
      </c>
      <c r="E2496" s="1">
        <f>IF(C2496=1,VLOOKUP(B2496,balance!$AU:$AZ,2,FALSE),IF(C2496=2,VLOOKUP(B2496,balance!$AU:$AZ,3,FALSE),IF(C2496=3,VLOOKUP(B2496,balance!$AU:$AZ,4,FALSE),IF(C2496=4,VLOOKUP(B2496,balance!$AU:$AZ,5,FALSE),IF(C2496=5,VLOOKUP(B2496-1,balance!$AU:$AZ,6,FALSE),0)))))</f>
        <v>250000</v>
      </c>
      <c r="F2496">
        <v>53</v>
      </c>
      <c r="G2496">
        <f>IF(C2496=1,VLOOKUP(FoxFire!B2496,balance!$U:$Z,2,FALSE),IF(C2496=2,VLOOKUP(B2496,balance!$U:$Z,3,FALSE),IF(C2496=3,VLOOKUP(B2496,balance!$U:$Z,4,FALSE),IF(C2496=4,VLOOKUP(B2496,balance!$U:$Z,5,FALSE),IF(C2496=5,VLOOKUP(B2496-1,balance!$U:$Z,6,FALSE),0)))))/100</f>
        <v>2787.0320000000002</v>
      </c>
      <c r="H2496">
        <v>2</v>
      </c>
      <c r="I2496" s="1">
        <f>IF(C2496=1,VLOOKUP(FoxFire!B2496,balance!$AF:$AJ,2,FALSE),IF(C2496=2,VLOOKUP(B2496,balance!$AF:$AJ,3,FALSE),IF(C2496=3,VLOOKUP(B2496,balance!$AF:$AJ,4,FALSE),IF(C2496=4,VLOOKUP(B2496,balance!$AF:$AJ,5,FALSE),IF(C2496=5,VLOOKUP(B2496,balance!$AF:$AK,6,FALSE),0)))))*1000000000000</f>
        <v>13255000000000.1</v>
      </c>
      <c r="J2496">
        <f>VLOOKUP(B2496,balance!AU:BD,10,FALSE)</f>
        <v>0</v>
      </c>
    </row>
    <row r="2497" spans="1:10" x14ac:dyDescent="0.3">
      <c r="A2497">
        <v>2495</v>
      </c>
      <c r="B2497">
        <f t="shared" si="77"/>
        <v>500</v>
      </c>
      <c r="C2497">
        <f t="shared" si="76"/>
        <v>1</v>
      </c>
      <c r="D2497">
        <v>9026</v>
      </c>
      <c r="E2497" s="1">
        <f>IF(C2497=1,VLOOKUP(B2497,balance!$AU:$AZ,2,FALSE),IF(C2497=2,VLOOKUP(B2497,balance!$AU:$AZ,3,FALSE),IF(C2497=3,VLOOKUP(B2497,balance!$AU:$AZ,4,FALSE),IF(C2497=4,VLOOKUP(B2497,balance!$AU:$AZ,5,FALSE),IF(C2497=5,VLOOKUP(B2497-1,balance!$AU:$AZ,6,FALSE),0)))))</f>
        <v>12500</v>
      </c>
      <c r="F2497">
        <v>53</v>
      </c>
      <c r="G2497">
        <f>IF(C2497=1,VLOOKUP(FoxFire!B2497,balance!$U:$Z,2,FALSE),IF(C2497=2,VLOOKUP(B2497,balance!$U:$Z,3,FALSE),IF(C2497=3,VLOOKUP(B2497,balance!$U:$Z,4,FALSE),IF(C2497=4,VLOOKUP(B2497,balance!$U:$Z,5,FALSE),IF(C2497=5,VLOOKUP(B2497-1,balance!$U:$Z,6,FALSE),0)))))/100</f>
        <v>5.9899999999999997E-3</v>
      </c>
      <c r="H2497">
        <v>2</v>
      </c>
      <c r="I2497" s="1">
        <f>IF(C2497=1,VLOOKUP(FoxFire!B2497,balance!$AF:$AJ,2,FALSE),IF(C2497=2,VLOOKUP(B2497,balance!$AF:$AJ,3,FALSE),IF(C2497=3,VLOOKUP(B2497,balance!$AF:$AJ,4,FALSE),IF(C2497=4,VLOOKUP(B2497,balance!$AF:$AJ,5,FALSE),IF(C2497=5,VLOOKUP(B2497,balance!$AF:$AK,6,FALSE),0)))))*1000000000000</f>
        <v>3313750000000.0249</v>
      </c>
      <c r="J2497">
        <f>VLOOKUP(B2497,balance!AU:BD,10,FALSE)</f>
        <v>0</v>
      </c>
    </row>
    <row r="2498" spans="1:10" x14ac:dyDescent="0.3">
      <c r="A2498">
        <v>2496</v>
      </c>
      <c r="B2498">
        <f t="shared" si="77"/>
        <v>500</v>
      </c>
      <c r="C2498">
        <f t="shared" si="76"/>
        <v>2</v>
      </c>
      <c r="D2498">
        <v>9026</v>
      </c>
      <c r="E2498" s="1">
        <f>IF(C2498=1,VLOOKUP(B2498,balance!$AU:$AZ,2,FALSE),IF(C2498=2,VLOOKUP(B2498,balance!$AU:$AZ,3,FALSE),IF(C2498=3,VLOOKUP(B2498,balance!$AU:$AZ,4,FALSE),IF(C2498=4,VLOOKUP(B2498,balance!$AU:$AZ,5,FALSE),IF(C2498=5,VLOOKUP(B2498-1,balance!$AU:$AZ,6,FALSE),0)))))</f>
        <v>12500</v>
      </c>
      <c r="F2498">
        <v>53</v>
      </c>
      <c r="G2498">
        <f>IF(C2498=1,VLOOKUP(FoxFire!B2498,balance!$U:$Z,2,FALSE),IF(C2498=2,VLOOKUP(B2498,balance!$U:$Z,3,FALSE),IF(C2498=3,VLOOKUP(B2498,balance!$U:$Z,4,FALSE),IF(C2498=4,VLOOKUP(B2498,balance!$U:$Z,5,FALSE),IF(C2498=5,VLOOKUP(B2498-1,balance!$U:$Z,6,FALSE),0)))))/100</f>
        <v>5.9899999999999997E-3</v>
      </c>
      <c r="H2498">
        <v>2</v>
      </c>
      <c r="I2498" s="1">
        <f>IF(C2498=1,VLOOKUP(FoxFire!B2498,balance!$AF:$AJ,2,FALSE),IF(C2498=2,VLOOKUP(B2498,balance!$AF:$AJ,3,FALSE),IF(C2498=3,VLOOKUP(B2498,balance!$AF:$AJ,4,FALSE),IF(C2498=4,VLOOKUP(B2498,balance!$AF:$AJ,5,FALSE),IF(C2498=5,VLOOKUP(B2498,balance!$AF:$AK,6,FALSE),0)))))*1000000000000</f>
        <v>3313750000000.0249</v>
      </c>
      <c r="J2498">
        <f>VLOOKUP(B2498,balance!AU:BD,10,FALSE)</f>
        <v>0</v>
      </c>
    </row>
    <row r="2499" spans="1:10" x14ac:dyDescent="0.3">
      <c r="A2499">
        <v>2497</v>
      </c>
      <c r="B2499">
        <f t="shared" si="77"/>
        <v>500</v>
      </c>
      <c r="C2499">
        <f t="shared" si="76"/>
        <v>3</v>
      </c>
      <c r="D2499">
        <v>9026</v>
      </c>
      <c r="E2499" s="1">
        <f>IF(C2499=1,VLOOKUP(B2499,balance!$AU:$AZ,2,FALSE),IF(C2499=2,VLOOKUP(B2499,balance!$AU:$AZ,3,FALSE),IF(C2499=3,VLOOKUP(B2499,balance!$AU:$AZ,4,FALSE),IF(C2499=4,VLOOKUP(B2499,balance!$AU:$AZ,5,FALSE),IF(C2499=5,VLOOKUP(B2499-1,balance!$AU:$AZ,6,FALSE),0)))))</f>
        <v>12500</v>
      </c>
      <c r="F2499">
        <v>53</v>
      </c>
      <c r="G2499">
        <f>IF(C2499=1,VLOOKUP(FoxFire!B2499,balance!$U:$Z,2,FALSE),IF(C2499=2,VLOOKUP(B2499,balance!$U:$Z,3,FALSE),IF(C2499=3,VLOOKUP(B2499,balance!$U:$Z,4,FALSE),IF(C2499=4,VLOOKUP(B2499,balance!$U:$Z,5,FALSE),IF(C2499=5,VLOOKUP(B2499-1,balance!$U:$Z,6,FALSE),0)))))/100</f>
        <v>5.9899999999999997E-3</v>
      </c>
      <c r="H2499">
        <v>2</v>
      </c>
      <c r="I2499" s="1">
        <f>IF(C2499=1,VLOOKUP(FoxFire!B2499,balance!$AF:$AJ,2,FALSE),IF(C2499=2,VLOOKUP(B2499,balance!$AF:$AJ,3,FALSE),IF(C2499=3,VLOOKUP(B2499,balance!$AF:$AJ,4,FALSE),IF(C2499=4,VLOOKUP(B2499,balance!$AF:$AJ,5,FALSE),IF(C2499=5,VLOOKUP(B2499,balance!$AF:$AK,6,FALSE),0)))))*1000000000000</f>
        <v>3313750000000.0249</v>
      </c>
      <c r="J2499">
        <f>VLOOKUP(B2499,balance!AU:BD,10,FALSE)</f>
        <v>0</v>
      </c>
    </row>
    <row r="2500" spans="1:10" x14ac:dyDescent="0.3">
      <c r="A2500">
        <v>2498</v>
      </c>
      <c r="B2500">
        <f t="shared" si="77"/>
        <v>500</v>
      </c>
      <c r="C2500">
        <f t="shared" si="76"/>
        <v>4</v>
      </c>
      <c r="D2500">
        <v>9026</v>
      </c>
      <c r="E2500" s="1">
        <f>IF(C2500=1,VLOOKUP(B2500,balance!$AU:$AZ,2,FALSE),IF(C2500=2,VLOOKUP(B2500,balance!$AU:$AZ,3,FALSE),IF(C2500=3,VLOOKUP(B2500,balance!$AU:$AZ,4,FALSE),IF(C2500=4,VLOOKUP(B2500,balance!$AU:$AZ,5,FALSE),IF(C2500=5,VLOOKUP(B2500-1,balance!$AU:$AZ,6,FALSE),0)))))</f>
        <v>12500</v>
      </c>
      <c r="F2500">
        <v>53</v>
      </c>
      <c r="G2500">
        <f>IF(C2500=1,VLOOKUP(FoxFire!B2500,balance!$U:$Z,2,FALSE),IF(C2500=2,VLOOKUP(B2500,balance!$U:$Z,3,FALSE),IF(C2500=3,VLOOKUP(B2500,balance!$U:$Z,4,FALSE),IF(C2500=4,VLOOKUP(B2500,balance!$U:$Z,5,FALSE),IF(C2500=5,VLOOKUP(B2500-1,balance!$U:$Z,6,FALSE),0)))))/100</f>
        <v>5.9899999999999997E-3</v>
      </c>
      <c r="H2500">
        <v>2</v>
      </c>
      <c r="I2500" s="1">
        <f>IF(C2500=1,VLOOKUP(FoxFire!B2500,balance!$AF:$AJ,2,FALSE),IF(C2500=2,VLOOKUP(B2500,balance!$AF:$AJ,3,FALSE),IF(C2500=3,VLOOKUP(B2500,balance!$AF:$AJ,4,FALSE),IF(C2500=4,VLOOKUP(B2500,balance!$AF:$AJ,5,FALSE),IF(C2500=5,VLOOKUP(B2500,balance!$AF:$AK,6,FALSE),0)))))*1000000000000</f>
        <v>3313750000000.0249</v>
      </c>
      <c r="J2500">
        <f>VLOOKUP(B2500,balance!AU:BD,10,FALSE)</f>
        <v>0</v>
      </c>
    </row>
    <row r="2501" spans="1:10" x14ac:dyDescent="0.3">
      <c r="A2501">
        <v>2499</v>
      </c>
      <c r="B2501">
        <f t="shared" si="77"/>
        <v>501</v>
      </c>
      <c r="C2501">
        <f t="shared" si="76"/>
        <v>5</v>
      </c>
      <c r="D2501">
        <v>9026</v>
      </c>
      <c r="E2501" s="1">
        <f>IF(C2501=1,VLOOKUP(B2501,balance!$AU:$AZ,2,FALSE),IF(C2501=2,VLOOKUP(B2501,balance!$AU:$AZ,3,FALSE),IF(C2501=3,VLOOKUP(B2501,balance!$AU:$AZ,4,FALSE),IF(C2501=4,VLOOKUP(B2501,balance!$AU:$AZ,5,FALSE),IF(C2501=5,VLOOKUP(B2501-1,balance!$AU:$AZ,6,FALSE),0)))))</f>
        <v>250000</v>
      </c>
      <c r="F2501">
        <v>53</v>
      </c>
      <c r="G2501">
        <f>IF(C2501=1,VLOOKUP(FoxFire!B2501,balance!$U:$Z,2,FALSE),IF(C2501=2,VLOOKUP(B2501,balance!$U:$Z,3,FALSE),IF(C2501=3,VLOOKUP(B2501,balance!$U:$Z,4,FALSE),IF(C2501=4,VLOOKUP(B2501,balance!$U:$Z,5,FALSE),IF(C2501=5,VLOOKUP(B2501-1,balance!$U:$Z,6,FALSE),0)))))/100</f>
        <v>2794.4843000000001</v>
      </c>
      <c r="H2501">
        <v>2</v>
      </c>
      <c r="I2501" s="1">
        <f>IF(C2501=1,VLOOKUP(FoxFire!B2501,balance!$AF:$AJ,2,FALSE),IF(C2501=2,VLOOKUP(B2501,balance!$AF:$AJ,3,FALSE),IF(C2501=3,VLOOKUP(B2501,balance!$AF:$AJ,4,FALSE),IF(C2501=4,VLOOKUP(B2501,balance!$AF:$AJ,5,FALSE),IF(C2501=5,VLOOKUP(B2501,balance!$AF:$AK,6,FALSE),0)))))*1000000000000</f>
        <v>13260000000000.1</v>
      </c>
      <c r="J2501">
        <f>VLOOKUP(B2501,balance!AU:BD,10,FALSE)</f>
        <v>0</v>
      </c>
    </row>
    <row r="2502" spans="1:10" x14ac:dyDescent="0.3">
      <c r="A2502">
        <v>2500</v>
      </c>
      <c r="B2502">
        <f t="shared" si="77"/>
        <v>501</v>
      </c>
      <c r="C2502">
        <f t="shared" si="76"/>
        <v>1</v>
      </c>
      <c r="D2502">
        <v>9026</v>
      </c>
      <c r="E2502" s="1">
        <f>IF(C2502=1,VLOOKUP(B2502,balance!$AU:$AZ,2,FALSE),IF(C2502=2,VLOOKUP(B2502,balance!$AU:$AZ,3,FALSE),IF(C2502=3,VLOOKUP(B2502,balance!$AU:$AZ,4,FALSE),IF(C2502=4,VLOOKUP(B2502,balance!$AU:$AZ,5,FALSE),IF(C2502=5,VLOOKUP(B2502-1,balance!$AU:$AZ,6,FALSE),0)))))</f>
        <v>12500</v>
      </c>
      <c r="F2502">
        <v>53</v>
      </c>
      <c r="G2502">
        <f>IF(C2502=1,VLOOKUP(FoxFire!B2502,balance!$U:$Z,2,FALSE),IF(C2502=2,VLOOKUP(B2502,balance!$U:$Z,3,FALSE),IF(C2502=3,VLOOKUP(B2502,balance!$U:$Z,4,FALSE),IF(C2502=4,VLOOKUP(B2502,balance!$U:$Z,5,FALSE),IF(C2502=5,VLOOKUP(B2502-1,balance!$U:$Z,6,FALSE),0)))))/100</f>
        <v>6.0000000000000001E-3</v>
      </c>
      <c r="H2502">
        <v>2</v>
      </c>
      <c r="I2502" s="1">
        <f>IF(C2502=1,VLOOKUP(FoxFire!B2502,balance!$AF:$AJ,2,FALSE),IF(C2502=2,VLOOKUP(B2502,balance!$AF:$AJ,3,FALSE),IF(C2502=3,VLOOKUP(B2502,balance!$AF:$AJ,4,FALSE),IF(C2502=4,VLOOKUP(B2502,balance!$AF:$AJ,5,FALSE),IF(C2502=5,VLOOKUP(B2502,balance!$AF:$AK,6,FALSE),0)))))*1000000000000</f>
        <v>3315000000000.0249</v>
      </c>
      <c r="J2502">
        <f>VLOOKUP(B2502,balance!AU:BD,10,FALSE)</f>
        <v>0</v>
      </c>
    </row>
    <row r="2503" spans="1:10" x14ac:dyDescent="0.3">
      <c r="A2503">
        <v>2501</v>
      </c>
      <c r="B2503">
        <f t="shared" si="77"/>
        <v>501</v>
      </c>
      <c r="C2503">
        <f t="shared" si="76"/>
        <v>2</v>
      </c>
      <c r="D2503">
        <v>9026</v>
      </c>
      <c r="E2503" s="1">
        <f>IF(C2503=1,VLOOKUP(B2503,balance!$AU:$AZ,2,FALSE),IF(C2503=2,VLOOKUP(B2503,balance!$AU:$AZ,3,FALSE),IF(C2503=3,VLOOKUP(B2503,balance!$AU:$AZ,4,FALSE),IF(C2503=4,VLOOKUP(B2503,balance!$AU:$AZ,5,FALSE),IF(C2503=5,VLOOKUP(B2503-1,balance!$AU:$AZ,6,FALSE),0)))))</f>
        <v>12500</v>
      </c>
      <c r="F2503">
        <v>53</v>
      </c>
      <c r="G2503">
        <f>IF(C2503=1,VLOOKUP(FoxFire!B2503,balance!$U:$Z,2,FALSE),IF(C2503=2,VLOOKUP(B2503,balance!$U:$Z,3,FALSE),IF(C2503=3,VLOOKUP(B2503,balance!$U:$Z,4,FALSE),IF(C2503=4,VLOOKUP(B2503,balance!$U:$Z,5,FALSE),IF(C2503=5,VLOOKUP(B2503-1,balance!$U:$Z,6,FALSE),0)))))/100</f>
        <v>6.0000000000000001E-3</v>
      </c>
      <c r="H2503">
        <v>2</v>
      </c>
      <c r="I2503" s="1">
        <f>IF(C2503=1,VLOOKUP(FoxFire!B2503,balance!$AF:$AJ,2,FALSE),IF(C2503=2,VLOOKUP(B2503,balance!$AF:$AJ,3,FALSE),IF(C2503=3,VLOOKUP(B2503,balance!$AF:$AJ,4,FALSE),IF(C2503=4,VLOOKUP(B2503,balance!$AF:$AJ,5,FALSE),IF(C2503=5,VLOOKUP(B2503,balance!$AF:$AK,6,FALSE),0)))))*1000000000000</f>
        <v>3315000000000.0249</v>
      </c>
      <c r="J2503">
        <f>VLOOKUP(B2503,balance!AU:BD,10,FALSE)</f>
        <v>0</v>
      </c>
    </row>
    <row r="2504" spans="1:10" x14ac:dyDescent="0.3">
      <c r="A2504">
        <v>2502</v>
      </c>
      <c r="B2504">
        <f t="shared" si="77"/>
        <v>501</v>
      </c>
      <c r="C2504">
        <f t="shared" ref="C2504:C2567" si="78">C2499</f>
        <v>3</v>
      </c>
      <c r="D2504">
        <v>9026</v>
      </c>
      <c r="E2504" s="1">
        <f>IF(C2504=1,VLOOKUP(B2504,balance!$AU:$AZ,2,FALSE),IF(C2504=2,VLOOKUP(B2504,balance!$AU:$AZ,3,FALSE),IF(C2504=3,VLOOKUP(B2504,balance!$AU:$AZ,4,FALSE),IF(C2504=4,VLOOKUP(B2504,balance!$AU:$AZ,5,FALSE),IF(C2504=5,VLOOKUP(B2504-1,balance!$AU:$AZ,6,FALSE),0)))))</f>
        <v>12500</v>
      </c>
      <c r="F2504">
        <v>53</v>
      </c>
      <c r="G2504">
        <f>IF(C2504=1,VLOOKUP(FoxFire!B2504,balance!$U:$Z,2,FALSE),IF(C2504=2,VLOOKUP(B2504,balance!$U:$Z,3,FALSE),IF(C2504=3,VLOOKUP(B2504,balance!$U:$Z,4,FALSE),IF(C2504=4,VLOOKUP(B2504,balance!$U:$Z,5,FALSE),IF(C2504=5,VLOOKUP(B2504-1,balance!$U:$Z,6,FALSE),0)))))/100</f>
        <v>6.0000000000000001E-3</v>
      </c>
      <c r="H2504">
        <v>2</v>
      </c>
      <c r="I2504" s="1">
        <f>IF(C2504=1,VLOOKUP(FoxFire!B2504,balance!$AF:$AJ,2,FALSE),IF(C2504=2,VLOOKUP(B2504,balance!$AF:$AJ,3,FALSE),IF(C2504=3,VLOOKUP(B2504,balance!$AF:$AJ,4,FALSE),IF(C2504=4,VLOOKUP(B2504,balance!$AF:$AJ,5,FALSE),IF(C2504=5,VLOOKUP(B2504,balance!$AF:$AK,6,FALSE),0)))))*1000000000000</f>
        <v>3315000000000.0249</v>
      </c>
      <c r="J2504">
        <f>VLOOKUP(B2504,balance!AU:BD,10,FALSE)</f>
        <v>0</v>
      </c>
    </row>
    <row r="2505" spans="1:10" x14ac:dyDescent="0.3">
      <c r="A2505">
        <v>2503</v>
      </c>
      <c r="B2505">
        <f t="shared" si="77"/>
        <v>501</v>
      </c>
      <c r="C2505">
        <f t="shared" si="78"/>
        <v>4</v>
      </c>
      <c r="D2505">
        <v>9026</v>
      </c>
      <c r="E2505" s="1">
        <f>IF(C2505=1,VLOOKUP(B2505,balance!$AU:$AZ,2,FALSE),IF(C2505=2,VLOOKUP(B2505,balance!$AU:$AZ,3,FALSE),IF(C2505=3,VLOOKUP(B2505,balance!$AU:$AZ,4,FALSE),IF(C2505=4,VLOOKUP(B2505,balance!$AU:$AZ,5,FALSE),IF(C2505=5,VLOOKUP(B2505-1,balance!$AU:$AZ,6,FALSE),0)))))</f>
        <v>12500</v>
      </c>
      <c r="F2505">
        <v>53</v>
      </c>
      <c r="G2505">
        <f>IF(C2505=1,VLOOKUP(FoxFire!B2505,balance!$U:$Z,2,FALSE),IF(C2505=2,VLOOKUP(B2505,balance!$U:$Z,3,FALSE),IF(C2505=3,VLOOKUP(B2505,balance!$U:$Z,4,FALSE),IF(C2505=4,VLOOKUP(B2505,balance!$U:$Z,5,FALSE),IF(C2505=5,VLOOKUP(B2505-1,balance!$U:$Z,6,FALSE),0)))))/100</f>
        <v>6.0000000000000001E-3</v>
      </c>
      <c r="H2505">
        <v>2</v>
      </c>
      <c r="I2505" s="1">
        <f>IF(C2505=1,VLOOKUP(FoxFire!B2505,balance!$AF:$AJ,2,FALSE),IF(C2505=2,VLOOKUP(B2505,balance!$AF:$AJ,3,FALSE),IF(C2505=3,VLOOKUP(B2505,balance!$AF:$AJ,4,FALSE),IF(C2505=4,VLOOKUP(B2505,balance!$AF:$AJ,5,FALSE),IF(C2505=5,VLOOKUP(B2505,balance!$AF:$AK,6,FALSE),0)))))*1000000000000</f>
        <v>3315000000000.0249</v>
      </c>
      <c r="J2505">
        <f>VLOOKUP(B2505,balance!AU:BD,10,FALSE)</f>
        <v>0</v>
      </c>
    </row>
    <row r="2506" spans="1:10" x14ac:dyDescent="0.3">
      <c r="A2506">
        <v>2504</v>
      </c>
      <c r="B2506">
        <f t="shared" si="77"/>
        <v>502</v>
      </c>
      <c r="C2506">
        <f t="shared" si="78"/>
        <v>5</v>
      </c>
      <c r="D2506">
        <v>9026</v>
      </c>
      <c r="E2506" s="1">
        <f>IF(C2506=1,VLOOKUP(B2506,balance!$AU:$AZ,2,FALSE),IF(C2506=2,VLOOKUP(B2506,balance!$AU:$AZ,3,FALSE),IF(C2506=3,VLOOKUP(B2506,balance!$AU:$AZ,4,FALSE),IF(C2506=4,VLOOKUP(B2506,balance!$AU:$AZ,5,FALSE),IF(C2506=5,VLOOKUP(B2506-1,balance!$AU:$AZ,6,FALSE),0)))))</f>
        <v>250000</v>
      </c>
      <c r="F2506">
        <v>53</v>
      </c>
      <c r="G2506">
        <f>IF(C2506=1,VLOOKUP(FoxFire!B2506,balance!$U:$Z,2,FALSE),IF(C2506=2,VLOOKUP(B2506,balance!$U:$Z,3,FALSE),IF(C2506=3,VLOOKUP(B2506,balance!$U:$Z,4,FALSE),IF(C2506=4,VLOOKUP(B2506,balance!$U:$Z,5,FALSE),IF(C2506=5,VLOOKUP(B2506-1,balance!$U:$Z,6,FALSE),0)))))/100</f>
        <v>2801.9486999999999</v>
      </c>
      <c r="H2506">
        <v>2</v>
      </c>
      <c r="I2506" s="1">
        <f>IF(C2506=1,VLOOKUP(FoxFire!B2506,balance!$AF:$AJ,2,FALSE),IF(C2506=2,VLOOKUP(B2506,balance!$AF:$AJ,3,FALSE),IF(C2506=3,VLOOKUP(B2506,balance!$AF:$AJ,4,FALSE),IF(C2506=4,VLOOKUP(B2506,balance!$AF:$AJ,5,FALSE),IF(C2506=5,VLOOKUP(B2506,balance!$AF:$AK,6,FALSE),0)))))*1000000000000</f>
        <v>13265000000000.1</v>
      </c>
      <c r="J2506">
        <f>VLOOKUP(B2506,balance!AU:BD,10,FALSE)</f>
        <v>0</v>
      </c>
    </row>
    <row r="2507" spans="1:10" x14ac:dyDescent="0.3">
      <c r="A2507">
        <v>2505</v>
      </c>
      <c r="B2507">
        <f t="shared" si="77"/>
        <v>502</v>
      </c>
      <c r="C2507">
        <f t="shared" si="78"/>
        <v>1</v>
      </c>
      <c r="D2507">
        <v>9026</v>
      </c>
      <c r="E2507" s="1">
        <f>IF(C2507=1,VLOOKUP(B2507,balance!$AU:$AZ,2,FALSE),IF(C2507=2,VLOOKUP(B2507,balance!$AU:$AZ,3,FALSE),IF(C2507=3,VLOOKUP(B2507,balance!$AU:$AZ,4,FALSE),IF(C2507=4,VLOOKUP(B2507,balance!$AU:$AZ,5,FALSE),IF(C2507=5,VLOOKUP(B2507-1,balance!$AU:$AZ,6,FALSE),0)))))</f>
        <v>12500</v>
      </c>
      <c r="F2507">
        <v>53</v>
      </c>
      <c r="G2507">
        <f>IF(C2507=1,VLOOKUP(FoxFire!B2507,balance!$U:$Z,2,FALSE),IF(C2507=2,VLOOKUP(B2507,balance!$U:$Z,3,FALSE),IF(C2507=3,VLOOKUP(B2507,balance!$U:$Z,4,FALSE),IF(C2507=4,VLOOKUP(B2507,balance!$U:$Z,5,FALSE),IF(C2507=5,VLOOKUP(B2507-1,balance!$U:$Z,6,FALSE),0)))))/100</f>
        <v>6.0099999999999997E-3</v>
      </c>
      <c r="H2507">
        <v>2</v>
      </c>
      <c r="I2507" s="1">
        <f>IF(C2507=1,VLOOKUP(FoxFire!B2507,balance!$AF:$AJ,2,FALSE),IF(C2507=2,VLOOKUP(B2507,balance!$AF:$AJ,3,FALSE),IF(C2507=3,VLOOKUP(B2507,balance!$AF:$AJ,4,FALSE),IF(C2507=4,VLOOKUP(B2507,balance!$AF:$AJ,5,FALSE),IF(C2507=5,VLOOKUP(B2507,balance!$AF:$AK,6,FALSE),0)))))*1000000000000</f>
        <v>3316250000000.0249</v>
      </c>
      <c r="J2507">
        <f>VLOOKUP(B2507,balance!AU:BD,10,FALSE)</f>
        <v>0</v>
      </c>
    </row>
    <row r="2508" spans="1:10" x14ac:dyDescent="0.3">
      <c r="A2508">
        <v>2506</v>
      </c>
      <c r="B2508">
        <f t="shared" si="77"/>
        <v>502</v>
      </c>
      <c r="C2508">
        <f t="shared" si="78"/>
        <v>2</v>
      </c>
      <c r="D2508">
        <v>9026</v>
      </c>
      <c r="E2508" s="1">
        <f>IF(C2508=1,VLOOKUP(B2508,balance!$AU:$AZ,2,FALSE),IF(C2508=2,VLOOKUP(B2508,balance!$AU:$AZ,3,FALSE),IF(C2508=3,VLOOKUP(B2508,balance!$AU:$AZ,4,FALSE),IF(C2508=4,VLOOKUP(B2508,balance!$AU:$AZ,5,FALSE),IF(C2508=5,VLOOKUP(B2508-1,balance!$AU:$AZ,6,FALSE),0)))))</f>
        <v>12500</v>
      </c>
      <c r="F2508">
        <v>53</v>
      </c>
      <c r="G2508">
        <f>IF(C2508=1,VLOOKUP(FoxFire!B2508,balance!$U:$Z,2,FALSE),IF(C2508=2,VLOOKUP(B2508,balance!$U:$Z,3,FALSE),IF(C2508=3,VLOOKUP(B2508,balance!$U:$Z,4,FALSE),IF(C2508=4,VLOOKUP(B2508,balance!$U:$Z,5,FALSE),IF(C2508=5,VLOOKUP(B2508-1,balance!$U:$Z,6,FALSE),0)))))/100</f>
        <v>6.0099999999999997E-3</v>
      </c>
      <c r="H2508">
        <v>2</v>
      </c>
      <c r="I2508" s="1">
        <f>IF(C2508=1,VLOOKUP(FoxFire!B2508,balance!$AF:$AJ,2,FALSE),IF(C2508=2,VLOOKUP(B2508,balance!$AF:$AJ,3,FALSE),IF(C2508=3,VLOOKUP(B2508,balance!$AF:$AJ,4,FALSE),IF(C2508=4,VLOOKUP(B2508,balance!$AF:$AJ,5,FALSE),IF(C2508=5,VLOOKUP(B2508,balance!$AF:$AK,6,FALSE),0)))))*1000000000000</f>
        <v>3316250000000.0249</v>
      </c>
      <c r="J2508">
        <f>VLOOKUP(B2508,balance!AU:BD,10,FALSE)</f>
        <v>0</v>
      </c>
    </row>
    <row r="2509" spans="1:10" x14ac:dyDescent="0.3">
      <c r="A2509">
        <v>2507</v>
      </c>
      <c r="B2509">
        <f t="shared" ref="B2509:B2572" si="79">B2504+1</f>
        <v>502</v>
      </c>
      <c r="C2509">
        <f t="shared" si="78"/>
        <v>3</v>
      </c>
      <c r="D2509">
        <v>9026</v>
      </c>
      <c r="E2509" s="1">
        <f>IF(C2509=1,VLOOKUP(B2509,balance!$AU:$AZ,2,FALSE),IF(C2509=2,VLOOKUP(B2509,balance!$AU:$AZ,3,FALSE),IF(C2509=3,VLOOKUP(B2509,balance!$AU:$AZ,4,FALSE),IF(C2509=4,VLOOKUP(B2509,balance!$AU:$AZ,5,FALSE),IF(C2509=5,VLOOKUP(B2509-1,balance!$AU:$AZ,6,FALSE),0)))))</f>
        <v>12500</v>
      </c>
      <c r="F2509">
        <v>53</v>
      </c>
      <c r="G2509">
        <f>IF(C2509=1,VLOOKUP(FoxFire!B2509,balance!$U:$Z,2,FALSE),IF(C2509=2,VLOOKUP(B2509,balance!$U:$Z,3,FALSE),IF(C2509=3,VLOOKUP(B2509,balance!$U:$Z,4,FALSE),IF(C2509=4,VLOOKUP(B2509,balance!$U:$Z,5,FALSE),IF(C2509=5,VLOOKUP(B2509-1,balance!$U:$Z,6,FALSE),0)))))/100</f>
        <v>6.0099999999999997E-3</v>
      </c>
      <c r="H2509">
        <v>2</v>
      </c>
      <c r="I2509" s="1">
        <f>IF(C2509=1,VLOOKUP(FoxFire!B2509,balance!$AF:$AJ,2,FALSE),IF(C2509=2,VLOOKUP(B2509,balance!$AF:$AJ,3,FALSE),IF(C2509=3,VLOOKUP(B2509,balance!$AF:$AJ,4,FALSE),IF(C2509=4,VLOOKUP(B2509,balance!$AF:$AJ,5,FALSE),IF(C2509=5,VLOOKUP(B2509,balance!$AF:$AK,6,FALSE),0)))))*1000000000000</f>
        <v>3316250000000.0249</v>
      </c>
      <c r="J2509">
        <f>VLOOKUP(B2509,balance!AU:BD,10,FALSE)</f>
        <v>0</v>
      </c>
    </row>
    <row r="2510" spans="1:10" x14ac:dyDescent="0.3">
      <c r="A2510">
        <v>2508</v>
      </c>
      <c r="B2510">
        <f t="shared" si="79"/>
        <v>502</v>
      </c>
      <c r="C2510">
        <f t="shared" si="78"/>
        <v>4</v>
      </c>
      <c r="D2510">
        <v>9026</v>
      </c>
      <c r="E2510" s="1">
        <f>IF(C2510=1,VLOOKUP(B2510,balance!$AU:$AZ,2,FALSE),IF(C2510=2,VLOOKUP(B2510,balance!$AU:$AZ,3,FALSE),IF(C2510=3,VLOOKUP(B2510,balance!$AU:$AZ,4,FALSE),IF(C2510=4,VLOOKUP(B2510,balance!$AU:$AZ,5,FALSE),IF(C2510=5,VLOOKUP(B2510-1,balance!$AU:$AZ,6,FALSE),0)))))</f>
        <v>12500</v>
      </c>
      <c r="F2510">
        <v>53</v>
      </c>
      <c r="G2510">
        <f>IF(C2510=1,VLOOKUP(FoxFire!B2510,balance!$U:$Z,2,FALSE),IF(C2510=2,VLOOKUP(B2510,balance!$U:$Z,3,FALSE),IF(C2510=3,VLOOKUP(B2510,balance!$U:$Z,4,FALSE),IF(C2510=4,VLOOKUP(B2510,balance!$U:$Z,5,FALSE),IF(C2510=5,VLOOKUP(B2510-1,balance!$U:$Z,6,FALSE),0)))))/100</f>
        <v>6.0099999999999997E-3</v>
      </c>
      <c r="H2510">
        <v>2</v>
      </c>
      <c r="I2510" s="1">
        <f>IF(C2510=1,VLOOKUP(FoxFire!B2510,balance!$AF:$AJ,2,FALSE),IF(C2510=2,VLOOKUP(B2510,balance!$AF:$AJ,3,FALSE),IF(C2510=3,VLOOKUP(B2510,balance!$AF:$AJ,4,FALSE),IF(C2510=4,VLOOKUP(B2510,balance!$AF:$AJ,5,FALSE),IF(C2510=5,VLOOKUP(B2510,balance!$AF:$AK,6,FALSE),0)))))*1000000000000</f>
        <v>3316250000000.0249</v>
      </c>
      <c r="J2510">
        <f>VLOOKUP(B2510,balance!AU:BD,10,FALSE)</f>
        <v>0</v>
      </c>
    </row>
    <row r="2511" spans="1:10" x14ac:dyDescent="0.3">
      <c r="A2511">
        <v>2509</v>
      </c>
      <c r="B2511">
        <f t="shared" si="79"/>
        <v>503</v>
      </c>
      <c r="C2511">
        <f t="shared" si="78"/>
        <v>5</v>
      </c>
      <c r="D2511">
        <v>9026</v>
      </c>
      <c r="E2511" s="1">
        <f>IF(C2511=1,VLOOKUP(B2511,balance!$AU:$AZ,2,FALSE),IF(C2511=2,VLOOKUP(B2511,balance!$AU:$AZ,3,FALSE),IF(C2511=3,VLOOKUP(B2511,balance!$AU:$AZ,4,FALSE),IF(C2511=4,VLOOKUP(B2511,balance!$AU:$AZ,5,FALSE),IF(C2511=5,VLOOKUP(B2511-1,balance!$AU:$AZ,6,FALSE),0)))))</f>
        <v>250000</v>
      </c>
      <c r="F2511">
        <v>53</v>
      </c>
      <c r="G2511">
        <f>IF(C2511=1,VLOOKUP(FoxFire!B2511,balance!$U:$Z,2,FALSE),IF(C2511=2,VLOOKUP(B2511,balance!$U:$Z,3,FALSE),IF(C2511=3,VLOOKUP(B2511,balance!$U:$Z,4,FALSE),IF(C2511=4,VLOOKUP(B2511,balance!$U:$Z,5,FALSE),IF(C2511=5,VLOOKUP(B2511-1,balance!$U:$Z,6,FALSE),0)))))/100</f>
        <v>2809.4252000000001</v>
      </c>
      <c r="H2511">
        <v>2</v>
      </c>
      <c r="I2511" s="1">
        <f>IF(C2511=1,VLOOKUP(FoxFire!B2511,balance!$AF:$AJ,2,FALSE),IF(C2511=2,VLOOKUP(B2511,balance!$AF:$AJ,3,FALSE),IF(C2511=3,VLOOKUP(B2511,balance!$AF:$AJ,4,FALSE),IF(C2511=4,VLOOKUP(B2511,balance!$AF:$AJ,5,FALSE),IF(C2511=5,VLOOKUP(B2511,balance!$AF:$AK,6,FALSE),0)))))*1000000000000</f>
        <v>13270000000000.102</v>
      </c>
      <c r="J2511">
        <f>VLOOKUP(B2511,balance!AU:BD,10,FALSE)</f>
        <v>0</v>
      </c>
    </row>
    <row r="2512" spans="1:10" x14ac:dyDescent="0.3">
      <c r="A2512">
        <v>2510</v>
      </c>
      <c r="B2512">
        <f t="shared" si="79"/>
        <v>503</v>
      </c>
      <c r="C2512">
        <f t="shared" si="78"/>
        <v>1</v>
      </c>
      <c r="D2512">
        <v>9026</v>
      </c>
      <c r="E2512" s="1">
        <f>IF(C2512=1,VLOOKUP(B2512,balance!$AU:$AZ,2,FALSE),IF(C2512=2,VLOOKUP(B2512,balance!$AU:$AZ,3,FALSE),IF(C2512=3,VLOOKUP(B2512,balance!$AU:$AZ,4,FALSE),IF(C2512=4,VLOOKUP(B2512,balance!$AU:$AZ,5,FALSE),IF(C2512=5,VLOOKUP(B2512-1,balance!$AU:$AZ,6,FALSE),0)))))</f>
        <v>12500</v>
      </c>
      <c r="F2512">
        <v>53</v>
      </c>
      <c r="G2512">
        <f>IF(C2512=1,VLOOKUP(FoxFire!B2512,balance!$U:$Z,2,FALSE),IF(C2512=2,VLOOKUP(B2512,balance!$U:$Z,3,FALSE),IF(C2512=3,VLOOKUP(B2512,balance!$U:$Z,4,FALSE),IF(C2512=4,VLOOKUP(B2512,balance!$U:$Z,5,FALSE),IF(C2512=5,VLOOKUP(B2512-1,balance!$U:$Z,6,FALSE),0)))))/100</f>
        <v>6.0200000000000002E-3</v>
      </c>
      <c r="H2512">
        <v>2</v>
      </c>
      <c r="I2512" s="1">
        <f>IF(C2512=1,VLOOKUP(FoxFire!B2512,balance!$AF:$AJ,2,FALSE),IF(C2512=2,VLOOKUP(B2512,balance!$AF:$AJ,3,FALSE),IF(C2512=3,VLOOKUP(B2512,balance!$AF:$AJ,4,FALSE),IF(C2512=4,VLOOKUP(B2512,balance!$AF:$AJ,5,FALSE),IF(C2512=5,VLOOKUP(B2512,balance!$AF:$AK,6,FALSE),0)))))*1000000000000</f>
        <v>3317500000000.0254</v>
      </c>
      <c r="J2512">
        <f>VLOOKUP(B2512,balance!AU:BD,10,FALSE)</f>
        <v>0</v>
      </c>
    </row>
    <row r="2513" spans="1:10" x14ac:dyDescent="0.3">
      <c r="A2513">
        <v>2511</v>
      </c>
      <c r="B2513">
        <f t="shared" si="79"/>
        <v>503</v>
      </c>
      <c r="C2513">
        <f t="shared" si="78"/>
        <v>2</v>
      </c>
      <c r="D2513">
        <v>9026</v>
      </c>
      <c r="E2513" s="1">
        <f>IF(C2513=1,VLOOKUP(B2513,balance!$AU:$AZ,2,FALSE),IF(C2513=2,VLOOKUP(B2513,balance!$AU:$AZ,3,FALSE),IF(C2513=3,VLOOKUP(B2513,balance!$AU:$AZ,4,FALSE),IF(C2513=4,VLOOKUP(B2513,balance!$AU:$AZ,5,FALSE),IF(C2513=5,VLOOKUP(B2513-1,balance!$AU:$AZ,6,FALSE),0)))))</f>
        <v>12500</v>
      </c>
      <c r="F2513">
        <v>53</v>
      </c>
      <c r="G2513">
        <f>IF(C2513=1,VLOOKUP(FoxFire!B2513,balance!$U:$Z,2,FALSE),IF(C2513=2,VLOOKUP(B2513,balance!$U:$Z,3,FALSE),IF(C2513=3,VLOOKUP(B2513,balance!$U:$Z,4,FALSE),IF(C2513=4,VLOOKUP(B2513,balance!$U:$Z,5,FALSE),IF(C2513=5,VLOOKUP(B2513-1,balance!$U:$Z,6,FALSE),0)))))/100</f>
        <v>6.0200000000000002E-3</v>
      </c>
      <c r="H2513">
        <v>2</v>
      </c>
      <c r="I2513" s="1">
        <f>IF(C2513=1,VLOOKUP(FoxFire!B2513,balance!$AF:$AJ,2,FALSE),IF(C2513=2,VLOOKUP(B2513,balance!$AF:$AJ,3,FALSE),IF(C2513=3,VLOOKUP(B2513,balance!$AF:$AJ,4,FALSE),IF(C2513=4,VLOOKUP(B2513,balance!$AF:$AJ,5,FALSE),IF(C2513=5,VLOOKUP(B2513,balance!$AF:$AK,6,FALSE),0)))))*1000000000000</f>
        <v>3317500000000.0254</v>
      </c>
      <c r="J2513">
        <f>VLOOKUP(B2513,balance!AU:BD,10,FALSE)</f>
        <v>0</v>
      </c>
    </row>
    <row r="2514" spans="1:10" x14ac:dyDescent="0.3">
      <c r="A2514">
        <v>2512</v>
      </c>
      <c r="B2514">
        <f t="shared" si="79"/>
        <v>503</v>
      </c>
      <c r="C2514">
        <f t="shared" si="78"/>
        <v>3</v>
      </c>
      <c r="D2514">
        <v>9026</v>
      </c>
      <c r="E2514" s="1">
        <f>IF(C2514=1,VLOOKUP(B2514,balance!$AU:$AZ,2,FALSE),IF(C2514=2,VLOOKUP(B2514,balance!$AU:$AZ,3,FALSE),IF(C2514=3,VLOOKUP(B2514,balance!$AU:$AZ,4,FALSE),IF(C2514=4,VLOOKUP(B2514,balance!$AU:$AZ,5,FALSE),IF(C2514=5,VLOOKUP(B2514-1,balance!$AU:$AZ,6,FALSE),0)))))</f>
        <v>12500</v>
      </c>
      <c r="F2514">
        <v>53</v>
      </c>
      <c r="G2514">
        <f>IF(C2514=1,VLOOKUP(FoxFire!B2514,balance!$U:$Z,2,FALSE),IF(C2514=2,VLOOKUP(B2514,balance!$U:$Z,3,FALSE),IF(C2514=3,VLOOKUP(B2514,balance!$U:$Z,4,FALSE),IF(C2514=4,VLOOKUP(B2514,balance!$U:$Z,5,FALSE),IF(C2514=5,VLOOKUP(B2514-1,balance!$U:$Z,6,FALSE),0)))))/100</f>
        <v>6.0200000000000002E-3</v>
      </c>
      <c r="H2514">
        <v>2</v>
      </c>
      <c r="I2514" s="1">
        <f>IF(C2514=1,VLOOKUP(FoxFire!B2514,balance!$AF:$AJ,2,FALSE),IF(C2514=2,VLOOKUP(B2514,balance!$AF:$AJ,3,FALSE),IF(C2514=3,VLOOKUP(B2514,balance!$AF:$AJ,4,FALSE),IF(C2514=4,VLOOKUP(B2514,balance!$AF:$AJ,5,FALSE),IF(C2514=5,VLOOKUP(B2514,balance!$AF:$AK,6,FALSE),0)))))*1000000000000</f>
        <v>3317500000000.0254</v>
      </c>
      <c r="J2514">
        <f>VLOOKUP(B2514,balance!AU:BD,10,FALSE)</f>
        <v>0</v>
      </c>
    </row>
    <row r="2515" spans="1:10" x14ac:dyDescent="0.3">
      <c r="A2515">
        <v>2513</v>
      </c>
      <c r="B2515">
        <f t="shared" si="79"/>
        <v>503</v>
      </c>
      <c r="C2515">
        <f t="shared" si="78"/>
        <v>4</v>
      </c>
      <c r="D2515">
        <v>9026</v>
      </c>
      <c r="E2515" s="1">
        <f>IF(C2515=1,VLOOKUP(B2515,balance!$AU:$AZ,2,FALSE),IF(C2515=2,VLOOKUP(B2515,balance!$AU:$AZ,3,FALSE),IF(C2515=3,VLOOKUP(B2515,balance!$AU:$AZ,4,FALSE),IF(C2515=4,VLOOKUP(B2515,balance!$AU:$AZ,5,FALSE),IF(C2515=5,VLOOKUP(B2515-1,balance!$AU:$AZ,6,FALSE),0)))))</f>
        <v>12500</v>
      </c>
      <c r="F2515">
        <v>53</v>
      </c>
      <c r="G2515">
        <f>IF(C2515=1,VLOOKUP(FoxFire!B2515,balance!$U:$Z,2,FALSE),IF(C2515=2,VLOOKUP(B2515,balance!$U:$Z,3,FALSE),IF(C2515=3,VLOOKUP(B2515,balance!$U:$Z,4,FALSE),IF(C2515=4,VLOOKUP(B2515,balance!$U:$Z,5,FALSE),IF(C2515=5,VLOOKUP(B2515-1,balance!$U:$Z,6,FALSE),0)))))/100</f>
        <v>6.0200000000000002E-3</v>
      </c>
      <c r="H2515">
        <v>2</v>
      </c>
      <c r="I2515" s="1">
        <f>IF(C2515=1,VLOOKUP(FoxFire!B2515,balance!$AF:$AJ,2,FALSE),IF(C2515=2,VLOOKUP(B2515,balance!$AF:$AJ,3,FALSE),IF(C2515=3,VLOOKUP(B2515,balance!$AF:$AJ,4,FALSE),IF(C2515=4,VLOOKUP(B2515,balance!$AF:$AJ,5,FALSE),IF(C2515=5,VLOOKUP(B2515,balance!$AF:$AK,6,FALSE),0)))))*1000000000000</f>
        <v>3317500000000.0254</v>
      </c>
      <c r="J2515">
        <f>VLOOKUP(B2515,balance!AU:BD,10,FALSE)</f>
        <v>0</v>
      </c>
    </row>
    <row r="2516" spans="1:10" x14ac:dyDescent="0.3">
      <c r="A2516">
        <v>2514</v>
      </c>
      <c r="B2516">
        <f t="shared" si="79"/>
        <v>504</v>
      </c>
      <c r="C2516">
        <f t="shared" si="78"/>
        <v>5</v>
      </c>
      <c r="D2516">
        <v>9026</v>
      </c>
      <c r="E2516" s="1">
        <f>IF(C2516=1,VLOOKUP(B2516,balance!$AU:$AZ,2,FALSE),IF(C2516=2,VLOOKUP(B2516,balance!$AU:$AZ,3,FALSE),IF(C2516=3,VLOOKUP(B2516,balance!$AU:$AZ,4,FALSE),IF(C2516=4,VLOOKUP(B2516,balance!$AU:$AZ,5,FALSE),IF(C2516=5,VLOOKUP(B2516-1,balance!$AU:$AZ,6,FALSE),0)))))</f>
        <v>250000</v>
      </c>
      <c r="F2516">
        <v>53</v>
      </c>
      <c r="G2516">
        <f>IF(C2516=1,VLOOKUP(FoxFire!B2516,balance!$U:$Z,2,FALSE),IF(C2516=2,VLOOKUP(B2516,balance!$U:$Z,3,FALSE),IF(C2516=3,VLOOKUP(B2516,balance!$U:$Z,4,FALSE),IF(C2516=4,VLOOKUP(B2516,balance!$U:$Z,5,FALSE),IF(C2516=5,VLOOKUP(B2516-1,balance!$U:$Z,6,FALSE),0)))))/100</f>
        <v>2816.9139</v>
      </c>
      <c r="H2516">
        <v>2</v>
      </c>
      <c r="I2516" s="1">
        <f>IF(C2516=1,VLOOKUP(FoxFire!B2516,balance!$AF:$AJ,2,FALSE),IF(C2516=2,VLOOKUP(B2516,balance!$AF:$AJ,3,FALSE),IF(C2516=3,VLOOKUP(B2516,balance!$AF:$AJ,4,FALSE),IF(C2516=4,VLOOKUP(B2516,balance!$AF:$AJ,5,FALSE),IF(C2516=5,VLOOKUP(B2516,balance!$AF:$AK,6,FALSE),0)))))*1000000000000</f>
        <v>13275000000000.1</v>
      </c>
      <c r="J2516">
        <f>VLOOKUP(B2516,balance!AU:BD,10,FALSE)</f>
        <v>0</v>
      </c>
    </row>
    <row r="2517" spans="1:10" x14ac:dyDescent="0.3">
      <c r="A2517">
        <v>2515</v>
      </c>
      <c r="B2517">
        <f t="shared" si="79"/>
        <v>504</v>
      </c>
      <c r="C2517">
        <f t="shared" si="78"/>
        <v>1</v>
      </c>
      <c r="D2517">
        <v>9026</v>
      </c>
      <c r="E2517" s="1">
        <f>IF(C2517=1,VLOOKUP(B2517,balance!$AU:$AZ,2,FALSE),IF(C2517=2,VLOOKUP(B2517,balance!$AU:$AZ,3,FALSE),IF(C2517=3,VLOOKUP(B2517,balance!$AU:$AZ,4,FALSE),IF(C2517=4,VLOOKUP(B2517,balance!$AU:$AZ,5,FALSE),IF(C2517=5,VLOOKUP(B2517-1,balance!$AU:$AZ,6,FALSE),0)))))</f>
        <v>12500</v>
      </c>
      <c r="F2517">
        <v>53</v>
      </c>
      <c r="G2517">
        <f>IF(C2517=1,VLOOKUP(FoxFire!B2517,balance!$U:$Z,2,FALSE),IF(C2517=2,VLOOKUP(B2517,balance!$U:$Z,3,FALSE),IF(C2517=3,VLOOKUP(B2517,balance!$U:$Z,4,FALSE),IF(C2517=4,VLOOKUP(B2517,balance!$U:$Z,5,FALSE),IF(C2517=5,VLOOKUP(B2517-1,balance!$U:$Z,6,FALSE),0)))))/100</f>
        <v>6.0299999999999998E-3</v>
      </c>
      <c r="H2517">
        <v>2</v>
      </c>
      <c r="I2517" s="1">
        <f>IF(C2517=1,VLOOKUP(FoxFire!B2517,balance!$AF:$AJ,2,FALSE),IF(C2517=2,VLOOKUP(B2517,balance!$AF:$AJ,3,FALSE),IF(C2517=3,VLOOKUP(B2517,balance!$AF:$AJ,4,FALSE),IF(C2517=4,VLOOKUP(B2517,balance!$AF:$AJ,5,FALSE),IF(C2517=5,VLOOKUP(B2517,balance!$AF:$AK,6,FALSE),0)))))*1000000000000</f>
        <v>3318750000000.0249</v>
      </c>
      <c r="J2517">
        <f>VLOOKUP(B2517,balance!AU:BD,10,FALSE)</f>
        <v>0</v>
      </c>
    </row>
    <row r="2518" spans="1:10" x14ac:dyDescent="0.3">
      <c r="A2518">
        <v>2516</v>
      </c>
      <c r="B2518">
        <f t="shared" si="79"/>
        <v>504</v>
      </c>
      <c r="C2518">
        <f t="shared" si="78"/>
        <v>2</v>
      </c>
      <c r="D2518">
        <v>9026</v>
      </c>
      <c r="E2518" s="1">
        <f>IF(C2518=1,VLOOKUP(B2518,balance!$AU:$AZ,2,FALSE),IF(C2518=2,VLOOKUP(B2518,balance!$AU:$AZ,3,FALSE),IF(C2518=3,VLOOKUP(B2518,balance!$AU:$AZ,4,FALSE),IF(C2518=4,VLOOKUP(B2518,balance!$AU:$AZ,5,FALSE),IF(C2518=5,VLOOKUP(B2518-1,balance!$AU:$AZ,6,FALSE),0)))))</f>
        <v>12500</v>
      </c>
      <c r="F2518">
        <v>53</v>
      </c>
      <c r="G2518">
        <f>IF(C2518=1,VLOOKUP(FoxFire!B2518,balance!$U:$Z,2,FALSE),IF(C2518=2,VLOOKUP(B2518,balance!$U:$Z,3,FALSE),IF(C2518=3,VLOOKUP(B2518,balance!$U:$Z,4,FALSE),IF(C2518=4,VLOOKUP(B2518,balance!$U:$Z,5,FALSE),IF(C2518=5,VLOOKUP(B2518-1,balance!$U:$Z,6,FALSE),0)))))/100</f>
        <v>6.0299999999999998E-3</v>
      </c>
      <c r="H2518">
        <v>2</v>
      </c>
      <c r="I2518" s="1">
        <f>IF(C2518=1,VLOOKUP(FoxFire!B2518,balance!$AF:$AJ,2,FALSE),IF(C2518=2,VLOOKUP(B2518,balance!$AF:$AJ,3,FALSE),IF(C2518=3,VLOOKUP(B2518,balance!$AF:$AJ,4,FALSE),IF(C2518=4,VLOOKUP(B2518,balance!$AF:$AJ,5,FALSE),IF(C2518=5,VLOOKUP(B2518,balance!$AF:$AK,6,FALSE),0)))))*1000000000000</f>
        <v>3318750000000.0249</v>
      </c>
      <c r="J2518">
        <f>VLOOKUP(B2518,balance!AU:BD,10,FALSE)</f>
        <v>0</v>
      </c>
    </row>
    <row r="2519" spans="1:10" x14ac:dyDescent="0.3">
      <c r="A2519">
        <v>2517</v>
      </c>
      <c r="B2519">
        <f t="shared" si="79"/>
        <v>504</v>
      </c>
      <c r="C2519">
        <f t="shared" si="78"/>
        <v>3</v>
      </c>
      <c r="D2519">
        <v>9026</v>
      </c>
      <c r="E2519" s="1">
        <f>IF(C2519=1,VLOOKUP(B2519,balance!$AU:$AZ,2,FALSE),IF(C2519=2,VLOOKUP(B2519,balance!$AU:$AZ,3,FALSE),IF(C2519=3,VLOOKUP(B2519,balance!$AU:$AZ,4,FALSE),IF(C2519=4,VLOOKUP(B2519,balance!$AU:$AZ,5,FALSE),IF(C2519=5,VLOOKUP(B2519-1,balance!$AU:$AZ,6,FALSE),0)))))</f>
        <v>12500</v>
      </c>
      <c r="F2519">
        <v>53</v>
      </c>
      <c r="G2519">
        <f>IF(C2519=1,VLOOKUP(FoxFire!B2519,balance!$U:$Z,2,FALSE),IF(C2519=2,VLOOKUP(B2519,balance!$U:$Z,3,FALSE),IF(C2519=3,VLOOKUP(B2519,balance!$U:$Z,4,FALSE),IF(C2519=4,VLOOKUP(B2519,balance!$U:$Z,5,FALSE),IF(C2519=5,VLOOKUP(B2519-1,balance!$U:$Z,6,FALSE),0)))))/100</f>
        <v>6.0299999999999998E-3</v>
      </c>
      <c r="H2519">
        <v>2</v>
      </c>
      <c r="I2519" s="1">
        <f>IF(C2519=1,VLOOKUP(FoxFire!B2519,balance!$AF:$AJ,2,FALSE),IF(C2519=2,VLOOKUP(B2519,balance!$AF:$AJ,3,FALSE),IF(C2519=3,VLOOKUP(B2519,balance!$AF:$AJ,4,FALSE),IF(C2519=4,VLOOKUP(B2519,balance!$AF:$AJ,5,FALSE),IF(C2519=5,VLOOKUP(B2519,balance!$AF:$AK,6,FALSE),0)))))*1000000000000</f>
        <v>3318750000000.0249</v>
      </c>
      <c r="J2519">
        <f>VLOOKUP(B2519,balance!AU:BD,10,FALSE)</f>
        <v>0</v>
      </c>
    </row>
    <row r="2520" spans="1:10" x14ac:dyDescent="0.3">
      <c r="A2520">
        <v>2518</v>
      </c>
      <c r="B2520">
        <f t="shared" si="79"/>
        <v>504</v>
      </c>
      <c r="C2520">
        <f t="shared" si="78"/>
        <v>4</v>
      </c>
      <c r="D2520">
        <v>9026</v>
      </c>
      <c r="E2520" s="1">
        <f>IF(C2520=1,VLOOKUP(B2520,balance!$AU:$AZ,2,FALSE),IF(C2520=2,VLOOKUP(B2520,balance!$AU:$AZ,3,FALSE),IF(C2520=3,VLOOKUP(B2520,balance!$AU:$AZ,4,FALSE),IF(C2520=4,VLOOKUP(B2520,balance!$AU:$AZ,5,FALSE),IF(C2520=5,VLOOKUP(B2520-1,balance!$AU:$AZ,6,FALSE),0)))))</f>
        <v>12500</v>
      </c>
      <c r="F2520">
        <v>53</v>
      </c>
      <c r="G2520">
        <f>IF(C2520=1,VLOOKUP(FoxFire!B2520,balance!$U:$Z,2,FALSE),IF(C2520=2,VLOOKUP(B2520,balance!$U:$Z,3,FALSE),IF(C2520=3,VLOOKUP(B2520,balance!$U:$Z,4,FALSE),IF(C2520=4,VLOOKUP(B2520,balance!$U:$Z,5,FALSE),IF(C2520=5,VLOOKUP(B2520-1,balance!$U:$Z,6,FALSE),0)))))/100</f>
        <v>6.0299999999999998E-3</v>
      </c>
      <c r="H2520">
        <v>2</v>
      </c>
      <c r="I2520" s="1">
        <f>IF(C2520=1,VLOOKUP(FoxFire!B2520,balance!$AF:$AJ,2,FALSE),IF(C2520=2,VLOOKUP(B2520,balance!$AF:$AJ,3,FALSE),IF(C2520=3,VLOOKUP(B2520,balance!$AF:$AJ,4,FALSE),IF(C2520=4,VLOOKUP(B2520,balance!$AF:$AJ,5,FALSE),IF(C2520=5,VLOOKUP(B2520,balance!$AF:$AK,6,FALSE),0)))))*1000000000000</f>
        <v>3318750000000.0249</v>
      </c>
      <c r="J2520">
        <f>VLOOKUP(B2520,balance!AU:BD,10,FALSE)</f>
        <v>0</v>
      </c>
    </row>
    <row r="2521" spans="1:10" x14ac:dyDescent="0.3">
      <c r="A2521">
        <v>2519</v>
      </c>
      <c r="B2521">
        <f t="shared" si="79"/>
        <v>505</v>
      </c>
      <c r="C2521">
        <f t="shared" si="78"/>
        <v>5</v>
      </c>
      <c r="D2521">
        <v>9026</v>
      </c>
      <c r="E2521" s="1">
        <f>IF(C2521=1,VLOOKUP(B2521,balance!$AU:$AZ,2,FALSE),IF(C2521=2,VLOOKUP(B2521,balance!$AU:$AZ,3,FALSE),IF(C2521=3,VLOOKUP(B2521,balance!$AU:$AZ,4,FALSE),IF(C2521=4,VLOOKUP(B2521,balance!$AU:$AZ,5,FALSE),IF(C2521=5,VLOOKUP(B2521-1,balance!$AU:$AZ,6,FALSE),0)))))</f>
        <v>250000</v>
      </c>
      <c r="F2521">
        <v>53</v>
      </c>
      <c r="G2521">
        <f>IF(C2521=1,VLOOKUP(FoxFire!B2521,balance!$U:$Z,2,FALSE),IF(C2521=2,VLOOKUP(B2521,balance!$U:$Z,3,FALSE),IF(C2521=3,VLOOKUP(B2521,balance!$U:$Z,4,FALSE),IF(C2521=4,VLOOKUP(B2521,balance!$U:$Z,5,FALSE),IF(C2521=5,VLOOKUP(B2521-1,balance!$U:$Z,6,FALSE),0)))))/100</f>
        <v>2824.4148</v>
      </c>
      <c r="H2521">
        <v>2</v>
      </c>
      <c r="I2521" s="1">
        <f>IF(C2521=1,VLOOKUP(FoxFire!B2521,balance!$AF:$AJ,2,FALSE),IF(C2521=2,VLOOKUP(B2521,balance!$AF:$AJ,3,FALSE),IF(C2521=3,VLOOKUP(B2521,balance!$AF:$AJ,4,FALSE),IF(C2521=4,VLOOKUP(B2521,balance!$AF:$AJ,5,FALSE),IF(C2521=5,VLOOKUP(B2521,balance!$AF:$AK,6,FALSE),0)))))*1000000000000</f>
        <v>13280000000000.102</v>
      </c>
      <c r="J2521">
        <f>VLOOKUP(B2521,balance!AU:BD,10,FALSE)</f>
        <v>0</v>
      </c>
    </row>
    <row r="2522" spans="1:10" x14ac:dyDescent="0.3">
      <c r="A2522">
        <v>2520</v>
      </c>
      <c r="B2522">
        <f t="shared" si="79"/>
        <v>505</v>
      </c>
      <c r="C2522">
        <f t="shared" si="78"/>
        <v>1</v>
      </c>
      <c r="D2522">
        <v>9026</v>
      </c>
      <c r="E2522" s="1">
        <f>IF(C2522=1,VLOOKUP(B2522,balance!$AU:$AZ,2,FALSE),IF(C2522=2,VLOOKUP(B2522,balance!$AU:$AZ,3,FALSE),IF(C2522=3,VLOOKUP(B2522,balance!$AU:$AZ,4,FALSE),IF(C2522=4,VLOOKUP(B2522,balance!$AU:$AZ,5,FALSE),IF(C2522=5,VLOOKUP(B2522-1,balance!$AU:$AZ,6,FALSE),0)))))</f>
        <v>12500</v>
      </c>
      <c r="F2522">
        <v>53</v>
      </c>
      <c r="G2522">
        <f>IF(C2522=1,VLOOKUP(FoxFire!B2522,balance!$U:$Z,2,FALSE),IF(C2522=2,VLOOKUP(B2522,balance!$U:$Z,3,FALSE),IF(C2522=3,VLOOKUP(B2522,balance!$U:$Z,4,FALSE),IF(C2522=4,VLOOKUP(B2522,balance!$U:$Z,5,FALSE),IF(C2522=5,VLOOKUP(B2522-1,balance!$U:$Z,6,FALSE),0)))))/100</f>
        <v>6.0400000000000002E-3</v>
      </c>
      <c r="H2522">
        <v>2</v>
      </c>
      <c r="I2522" s="1">
        <f>IF(C2522=1,VLOOKUP(FoxFire!B2522,balance!$AF:$AJ,2,FALSE),IF(C2522=2,VLOOKUP(B2522,balance!$AF:$AJ,3,FALSE),IF(C2522=3,VLOOKUP(B2522,balance!$AF:$AJ,4,FALSE),IF(C2522=4,VLOOKUP(B2522,balance!$AF:$AJ,5,FALSE),IF(C2522=5,VLOOKUP(B2522,balance!$AF:$AK,6,FALSE),0)))))*1000000000000</f>
        <v>3320000000000.0254</v>
      </c>
      <c r="J2522">
        <f>VLOOKUP(B2522,balance!AU:BD,10,FALSE)</f>
        <v>0</v>
      </c>
    </row>
    <row r="2523" spans="1:10" x14ac:dyDescent="0.3">
      <c r="A2523">
        <v>2521</v>
      </c>
      <c r="B2523">
        <f t="shared" si="79"/>
        <v>505</v>
      </c>
      <c r="C2523">
        <f t="shared" si="78"/>
        <v>2</v>
      </c>
      <c r="D2523">
        <v>9026</v>
      </c>
      <c r="E2523" s="1">
        <f>IF(C2523=1,VLOOKUP(B2523,balance!$AU:$AZ,2,FALSE),IF(C2523=2,VLOOKUP(B2523,balance!$AU:$AZ,3,FALSE),IF(C2523=3,VLOOKUP(B2523,balance!$AU:$AZ,4,FALSE),IF(C2523=4,VLOOKUP(B2523,balance!$AU:$AZ,5,FALSE),IF(C2523=5,VLOOKUP(B2523-1,balance!$AU:$AZ,6,FALSE),0)))))</f>
        <v>12500</v>
      </c>
      <c r="F2523">
        <v>53</v>
      </c>
      <c r="G2523">
        <f>IF(C2523=1,VLOOKUP(FoxFire!B2523,balance!$U:$Z,2,FALSE),IF(C2523=2,VLOOKUP(B2523,balance!$U:$Z,3,FALSE),IF(C2523=3,VLOOKUP(B2523,balance!$U:$Z,4,FALSE),IF(C2523=4,VLOOKUP(B2523,balance!$U:$Z,5,FALSE),IF(C2523=5,VLOOKUP(B2523-1,balance!$U:$Z,6,FALSE),0)))))/100</f>
        <v>6.0400000000000002E-3</v>
      </c>
      <c r="H2523">
        <v>2</v>
      </c>
      <c r="I2523" s="1">
        <f>IF(C2523=1,VLOOKUP(FoxFire!B2523,balance!$AF:$AJ,2,FALSE),IF(C2523=2,VLOOKUP(B2523,balance!$AF:$AJ,3,FALSE),IF(C2523=3,VLOOKUP(B2523,balance!$AF:$AJ,4,FALSE),IF(C2523=4,VLOOKUP(B2523,balance!$AF:$AJ,5,FALSE),IF(C2523=5,VLOOKUP(B2523,balance!$AF:$AK,6,FALSE),0)))))*1000000000000</f>
        <v>3320000000000.0254</v>
      </c>
      <c r="J2523">
        <f>VLOOKUP(B2523,balance!AU:BD,10,FALSE)</f>
        <v>0</v>
      </c>
    </row>
    <row r="2524" spans="1:10" x14ac:dyDescent="0.3">
      <c r="A2524">
        <v>2522</v>
      </c>
      <c r="B2524">
        <f t="shared" si="79"/>
        <v>505</v>
      </c>
      <c r="C2524">
        <f t="shared" si="78"/>
        <v>3</v>
      </c>
      <c r="D2524">
        <v>9026</v>
      </c>
      <c r="E2524" s="1">
        <f>IF(C2524=1,VLOOKUP(B2524,balance!$AU:$AZ,2,FALSE),IF(C2524=2,VLOOKUP(B2524,balance!$AU:$AZ,3,FALSE),IF(C2524=3,VLOOKUP(B2524,balance!$AU:$AZ,4,FALSE),IF(C2524=4,VLOOKUP(B2524,balance!$AU:$AZ,5,FALSE),IF(C2524=5,VLOOKUP(B2524-1,balance!$AU:$AZ,6,FALSE),0)))))</f>
        <v>12500</v>
      </c>
      <c r="F2524">
        <v>53</v>
      </c>
      <c r="G2524">
        <f>IF(C2524=1,VLOOKUP(FoxFire!B2524,balance!$U:$Z,2,FALSE),IF(C2524=2,VLOOKUP(B2524,balance!$U:$Z,3,FALSE),IF(C2524=3,VLOOKUP(B2524,balance!$U:$Z,4,FALSE),IF(C2524=4,VLOOKUP(B2524,balance!$U:$Z,5,FALSE),IF(C2524=5,VLOOKUP(B2524-1,balance!$U:$Z,6,FALSE),0)))))/100</f>
        <v>6.0400000000000002E-3</v>
      </c>
      <c r="H2524">
        <v>2</v>
      </c>
      <c r="I2524" s="1">
        <f>IF(C2524=1,VLOOKUP(FoxFire!B2524,balance!$AF:$AJ,2,FALSE),IF(C2524=2,VLOOKUP(B2524,balance!$AF:$AJ,3,FALSE),IF(C2524=3,VLOOKUP(B2524,balance!$AF:$AJ,4,FALSE),IF(C2524=4,VLOOKUP(B2524,balance!$AF:$AJ,5,FALSE),IF(C2524=5,VLOOKUP(B2524,balance!$AF:$AK,6,FALSE),0)))))*1000000000000</f>
        <v>3320000000000.0254</v>
      </c>
      <c r="J2524">
        <f>VLOOKUP(B2524,balance!AU:BD,10,FALSE)</f>
        <v>0</v>
      </c>
    </row>
    <row r="2525" spans="1:10" x14ac:dyDescent="0.3">
      <c r="A2525">
        <v>2523</v>
      </c>
      <c r="B2525">
        <f t="shared" si="79"/>
        <v>505</v>
      </c>
      <c r="C2525">
        <f t="shared" si="78"/>
        <v>4</v>
      </c>
      <c r="D2525">
        <v>9026</v>
      </c>
      <c r="E2525" s="1">
        <f>IF(C2525=1,VLOOKUP(B2525,balance!$AU:$AZ,2,FALSE),IF(C2525=2,VLOOKUP(B2525,balance!$AU:$AZ,3,FALSE),IF(C2525=3,VLOOKUP(B2525,balance!$AU:$AZ,4,FALSE),IF(C2525=4,VLOOKUP(B2525,balance!$AU:$AZ,5,FALSE),IF(C2525=5,VLOOKUP(B2525-1,balance!$AU:$AZ,6,FALSE),0)))))</f>
        <v>12500</v>
      </c>
      <c r="F2525">
        <v>53</v>
      </c>
      <c r="G2525">
        <f>IF(C2525=1,VLOOKUP(FoxFire!B2525,balance!$U:$Z,2,FALSE),IF(C2525=2,VLOOKUP(B2525,balance!$U:$Z,3,FALSE),IF(C2525=3,VLOOKUP(B2525,balance!$U:$Z,4,FALSE),IF(C2525=4,VLOOKUP(B2525,balance!$U:$Z,5,FALSE),IF(C2525=5,VLOOKUP(B2525-1,balance!$U:$Z,6,FALSE),0)))))/100</f>
        <v>6.0400000000000002E-3</v>
      </c>
      <c r="H2525">
        <v>2</v>
      </c>
      <c r="I2525" s="1">
        <f>IF(C2525=1,VLOOKUP(FoxFire!B2525,balance!$AF:$AJ,2,FALSE),IF(C2525=2,VLOOKUP(B2525,balance!$AF:$AJ,3,FALSE),IF(C2525=3,VLOOKUP(B2525,balance!$AF:$AJ,4,FALSE),IF(C2525=4,VLOOKUP(B2525,balance!$AF:$AJ,5,FALSE),IF(C2525=5,VLOOKUP(B2525,balance!$AF:$AK,6,FALSE),0)))))*1000000000000</f>
        <v>3320000000000.0254</v>
      </c>
      <c r="J2525">
        <f>VLOOKUP(B2525,balance!AU:BD,10,FALSE)</f>
        <v>0</v>
      </c>
    </row>
    <row r="2526" spans="1:10" x14ac:dyDescent="0.3">
      <c r="A2526">
        <v>2524</v>
      </c>
      <c r="B2526">
        <f t="shared" si="79"/>
        <v>506</v>
      </c>
      <c r="C2526">
        <f t="shared" si="78"/>
        <v>5</v>
      </c>
      <c r="D2526">
        <v>9026</v>
      </c>
      <c r="E2526" s="1">
        <f>IF(C2526=1,VLOOKUP(B2526,balance!$AU:$AZ,2,FALSE),IF(C2526=2,VLOOKUP(B2526,balance!$AU:$AZ,3,FALSE),IF(C2526=3,VLOOKUP(B2526,balance!$AU:$AZ,4,FALSE),IF(C2526=4,VLOOKUP(B2526,balance!$AU:$AZ,5,FALSE),IF(C2526=5,VLOOKUP(B2526-1,balance!$AU:$AZ,6,FALSE),0)))))</f>
        <v>250000</v>
      </c>
      <c r="F2526">
        <v>53</v>
      </c>
      <c r="G2526">
        <f>IF(C2526=1,VLOOKUP(FoxFire!B2526,balance!$U:$Z,2,FALSE),IF(C2526=2,VLOOKUP(B2526,balance!$U:$Z,3,FALSE),IF(C2526=3,VLOOKUP(B2526,balance!$U:$Z,4,FALSE),IF(C2526=4,VLOOKUP(B2526,balance!$U:$Z,5,FALSE),IF(C2526=5,VLOOKUP(B2526-1,balance!$U:$Z,6,FALSE),0)))))/100</f>
        <v>2831.9278000000004</v>
      </c>
      <c r="H2526">
        <v>2</v>
      </c>
      <c r="I2526" s="1">
        <f>IF(C2526=1,VLOOKUP(FoxFire!B2526,balance!$AF:$AJ,2,FALSE),IF(C2526=2,VLOOKUP(B2526,balance!$AF:$AJ,3,FALSE),IF(C2526=3,VLOOKUP(B2526,balance!$AF:$AJ,4,FALSE),IF(C2526=4,VLOOKUP(B2526,balance!$AF:$AJ,5,FALSE),IF(C2526=5,VLOOKUP(B2526,balance!$AF:$AK,6,FALSE),0)))))*1000000000000</f>
        <v>13285000000000.1</v>
      </c>
      <c r="J2526">
        <f>VLOOKUP(B2526,balance!AU:BD,10,FALSE)</f>
        <v>0</v>
      </c>
    </row>
    <row r="2527" spans="1:10" x14ac:dyDescent="0.3">
      <c r="A2527">
        <v>2525</v>
      </c>
      <c r="B2527">
        <f t="shared" si="79"/>
        <v>506</v>
      </c>
      <c r="C2527">
        <f t="shared" si="78"/>
        <v>1</v>
      </c>
      <c r="D2527">
        <v>9026</v>
      </c>
      <c r="E2527" s="1">
        <f>IF(C2527=1,VLOOKUP(B2527,balance!$AU:$AZ,2,FALSE),IF(C2527=2,VLOOKUP(B2527,balance!$AU:$AZ,3,FALSE),IF(C2527=3,VLOOKUP(B2527,balance!$AU:$AZ,4,FALSE),IF(C2527=4,VLOOKUP(B2527,balance!$AU:$AZ,5,FALSE),IF(C2527=5,VLOOKUP(B2527-1,balance!$AU:$AZ,6,FALSE),0)))))</f>
        <v>12500</v>
      </c>
      <c r="F2527">
        <v>53</v>
      </c>
      <c r="G2527">
        <f>IF(C2527=1,VLOOKUP(FoxFire!B2527,balance!$U:$Z,2,FALSE),IF(C2527=2,VLOOKUP(B2527,balance!$U:$Z,3,FALSE),IF(C2527=3,VLOOKUP(B2527,balance!$U:$Z,4,FALSE),IF(C2527=4,VLOOKUP(B2527,balance!$U:$Z,5,FALSE),IF(C2527=5,VLOOKUP(B2527-1,balance!$U:$Z,6,FALSE),0)))))/100</f>
        <v>6.0499999999999998E-3</v>
      </c>
      <c r="H2527">
        <v>2</v>
      </c>
      <c r="I2527" s="1">
        <f>IF(C2527=1,VLOOKUP(FoxFire!B2527,balance!$AF:$AJ,2,FALSE),IF(C2527=2,VLOOKUP(B2527,balance!$AF:$AJ,3,FALSE),IF(C2527=3,VLOOKUP(B2527,balance!$AF:$AJ,4,FALSE),IF(C2527=4,VLOOKUP(B2527,balance!$AF:$AJ,5,FALSE),IF(C2527=5,VLOOKUP(B2527,balance!$AF:$AK,6,FALSE),0)))))*1000000000000</f>
        <v>3321250000000.0249</v>
      </c>
      <c r="J2527">
        <f>VLOOKUP(B2527,balance!AU:BD,10,FALSE)</f>
        <v>0</v>
      </c>
    </row>
    <row r="2528" spans="1:10" x14ac:dyDescent="0.3">
      <c r="A2528">
        <v>2526</v>
      </c>
      <c r="B2528">
        <f t="shared" si="79"/>
        <v>506</v>
      </c>
      <c r="C2528">
        <f t="shared" si="78"/>
        <v>2</v>
      </c>
      <c r="D2528">
        <v>9026</v>
      </c>
      <c r="E2528" s="1">
        <f>IF(C2528=1,VLOOKUP(B2528,balance!$AU:$AZ,2,FALSE),IF(C2528=2,VLOOKUP(B2528,balance!$AU:$AZ,3,FALSE),IF(C2528=3,VLOOKUP(B2528,balance!$AU:$AZ,4,FALSE),IF(C2528=4,VLOOKUP(B2528,balance!$AU:$AZ,5,FALSE),IF(C2528=5,VLOOKUP(B2528-1,balance!$AU:$AZ,6,FALSE),0)))))</f>
        <v>12500</v>
      </c>
      <c r="F2528">
        <v>53</v>
      </c>
      <c r="G2528">
        <f>IF(C2528=1,VLOOKUP(FoxFire!B2528,balance!$U:$Z,2,FALSE),IF(C2528=2,VLOOKUP(B2528,balance!$U:$Z,3,FALSE),IF(C2528=3,VLOOKUP(B2528,balance!$U:$Z,4,FALSE),IF(C2528=4,VLOOKUP(B2528,balance!$U:$Z,5,FALSE),IF(C2528=5,VLOOKUP(B2528-1,balance!$U:$Z,6,FALSE),0)))))/100</f>
        <v>6.0499999999999998E-3</v>
      </c>
      <c r="H2528">
        <v>2</v>
      </c>
      <c r="I2528" s="1">
        <f>IF(C2528=1,VLOOKUP(FoxFire!B2528,balance!$AF:$AJ,2,FALSE),IF(C2528=2,VLOOKUP(B2528,balance!$AF:$AJ,3,FALSE),IF(C2528=3,VLOOKUP(B2528,balance!$AF:$AJ,4,FALSE),IF(C2528=4,VLOOKUP(B2528,balance!$AF:$AJ,5,FALSE),IF(C2528=5,VLOOKUP(B2528,balance!$AF:$AK,6,FALSE),0)))))*1000000000000</f>
        <v>3321250000000.0249</v>
      </c>
      <c r="J2528">
        <f>VLOOKUP(B2528,balance!AU:BD,10,FALSE)</f>
        <v>0</v>
      </c>
    </row>
    <row r="2529" spans="1:10" x14ac:dyDescent="0.3">
      <c r="A2529">
        <v>2527</v>
      </c>
      <c r="B2529">
        <f t="shared" si="79"/>
        <v>506</v>
      </c>
      <c r="C2529">
        <f t="shared" si="78"/>
        <v>3</v>
      </c>
      <c r="D2529">
        <v>9026</v>
      </c>
      <c r="E2529" s="1">
        <f>IF(C2529=1,VLOOKUP(B2529,balance!$AU:$AZ,2,FALSE),IF(C2529=2,VLOOKUP(B2529,balance!$AU:$AZ,3,FALSE),IF(C2529=3,VLOOKUP(B2529,balance!$AU:$AZ,4,FALSE),IF(C2529=4,VLOOKUP(B2529,balance!$AU:$AZ,5,FALSE),IF(C2529=5,VLOOKUP(B2529-1,balance!$AU:$AZ,6,FALSE),0)))))</f>
        <v>12500</v>
      </c>
      <c r="F2529">
        <v>53</v>
      </c>
      <c r="G2529">
        <f>IF(C2529=1,VLOOKUP(FoxFire!B2529,balance!$U:$Z,2,FALSE),IF(C2529=2,VLOOKUP(B2529,balance!$U:$Z,3,FALSE),IF(C2529=3,VLOOKUP(B2529,balance!$U:$Z,4,FALSE),IF(C2529=4,VLOOKUP(B2529,balance!$U:$Z,5,FALSE),IF(C2529=5,VLOOKUP(B2529-1,balance!$U:$Z,6,FALSE),0)))))/100</f>
        <v>6.0499999999999998E-3</v>
      </c>
      <c r="H2529">
        <v>2</v>
      </c>
      <c r="I2529" s="1">
        <f>IF(C2529=1,VLOOKUP(FoxFire!B2529,balance!$AF:$AJ,2,FALSE),IF(C2529=2,VLOOKUP(B2529,balance!$AF:$AJ,3,FALSE),IF(C2529=3,VLOOKUP(B2529,balance!$AF:$AJ,4,FALSE),IF(C2529=4,VLOOKUP(B2529,balance!$AF:$AJ,5,FALSE),IF(C2529=5,VLOOKUP(B2529,balance!$AF:$AK,6,FALSE),0)))))*1000000000000</f>
        <v>3321250000000.0249</v>
      </c>
      <c r="J2529">
        <f>VLOOKUP(B2529,balance!AU:BD,10,FALSE)</f>
        <v>0</v>
      </c>
    </row>
    <row r="2530" spans="1:10" x14ac:dyDescent="0.3">
      <c r="A2530">
        <v>2528</v>
      </c>
      <c r="B2530">
        <f t="shared" si="79"/>
        <v>506</v>
      </c>
      <c r="C2530">
        <f t="shared" si="78"/>
        <v>4</v>
      </c>
      <c r="D2530">
        <v>9026</v>
      </c>
      <c r="E2530" s="1">
        <f>IF(C2530=1,VLOOKUP(B2530,balance!$AU:$AZ,2,FALSE),IF(C2530=2,VLOOKUP(B2530,balance!$AU:$AZ,3,FALSE),IF(C2530=3,VLOOKUP(B2530,balance!$AU:$AZ,4,FALSE),IF(C2530=4,VLOOKUP(B2530,balance!$AU:$AZ,5,FALSE),IF(C2530=5,VLOOKUP(B2530-1,balance!$AU:$AZ,6,FALSE),0)))))</f>
        <v>12500</v>
      </c>
      <c r="F2530">
        <v>53</v>
      </c>
      <c r="G2530">
        <f>IF(C2530=1,VLOOKUP(FoxFire!B2530,balance!$U:$Z,2,FALSE),IF(C2530=2,VLOOKUP(B2530,balance!$U:$Z,3,FALSE),IF(C2530=3,VLOOKUP(B2530,balance!$U:$Z,4,FALSE),IF(C2530=4,VLOOKUP(B2530,balance!$U:$Z,5,FALSE),IF(C2530=5,VLOOKUP(B2530-1,balance!$U:$Z,6,FALSE),0)))))/100</f>
        <v>6.0499999999999998E-3</v>
      </c>
      <c r="H2530">
        <v>2</v>
      </c>
      <c r="I2530" s="1">
        <f>IF(C2530=1,VLOOKUP(FoxFire!B2530,balance!$AF:$AJ,2,FALSE),IF(C2530=2,VLOOKUP(B2530,balance!$AF:$AJ,3,FALSE),IF(C2530=3,VLOOKUP(B2530,balance!$AF:$AJ,4,FALSE),IF(C2530=4,VLOOKUP(B2530,balance!$AF:$AJ,5,FALSE),IF(C2530=5,VLOOKUP(B2530,balance!$AF:$AK,6,FALSE),0)))))*1000000000000</f>
        <v>3321250000000.0249</v>
      </c>
      <c r="J2530">
        <f>VLOOKUP(B2530,balance!AU:BD,10,FALSE)</f>
        <v>0</v>
      </c>
    </row>
    <row r="2531" spans="1:10" x14ac:dyDescent="0.3">
      <c r="A2531">
        <v>2529</v>
      </c>
      <c r="B2531">
        <f t="shared" si="79"/>
        <v>507</v>
      </c>
      <c r="C2531">
        <f t="shared" si="78"/>
        <v>5</v>
      </c>
      <c r="D2531">
        <v>9026</v>
      </c>
      <c r="E2531" s="1">
        <f>IF(C2531=1,VLOOKUP(B2531,balance!$AU:$AZ,2,FALSE),IF(C2531=2,VLOOKUP(B2531,balance!$AU:$AZ,3,FALSE),IF(C2531=3,VLOOKUP(B2531,balance!$AU:$AZ,4,FALSE),IF(C2531=4,VLOOKUP(B2531,balance!$AU:$AZ,5,FALSE),IF(C2531=5,VLOOKUP(B2531-1,balance!$AU:$AZ,6,FALSE),0)))))</f>
        <v>250000</v>
      </c>
      <c r="F2531">
        <v>53</v>
      </c>
      <c r="G2531">
        <f>IF(C2531=1,VLOOKUP(FoxFire!B2531,balance!$U:$Z,2,FALSE),IF(C2531=2,VLOOKUP(B2531,balance!$U:$Z,3,FALSE),IF(C2531=3,VLOOKUP(B2531,balance!$U:$Z,4,FALSE),IF(C2531=4,VLOOKUP(B2531,balance!$U:$Z,5,FALSE),IF(C2531=5,VLOOKUP(B2531-1,balance!$U:$Z,6,FALSE),0)))))/100</f>
        <v>2839.4531000000002</v>
      </c>
      <c r="H2531">
        <v>2</v>
      </c>
      <c r="I2531" s="1">
        <f>IF(C2531=1,VLOOKUP(FoxFire!B2531,balance!$AF:$AJ,2,FALSE),IF(C2531=2,VLOOKUP(B2531,balance!$AF:$AJ,3,FALSE),IF(C2531=3,VLOOKUP(B2531,balance!$AF:$AJ,4,FALSE),IF(C2531=4,VLOOKUP(B2531,balance!$AF:$AJ,5,FALSE),IF(C2531=5,VLOOKUP(B2531,balance!$AF:$AK,6,FALSE),0)))))*1000000000000</f>
        <v>13290000000000.1</v>
      </c>
      <c r="J2531">
        <f>VLOOKUP(B2531,balance!AU:BD,10,FALSE)</f>
        <v>0</v>
      </c>
    </row>
    <row r="2532" spans="1:10" x14ac:dyDescent="0.3">
      <c r="A2532">
        <v>2530</v>
      </c>
      <c r="B2532">
        <f t="shared" si="79"/>
        <v>507</v>
      </c>
      <c r="C2532">
        <f t="shared" si="78"/>
        <v>1</v>
      </c>
      <c r="D2532">
        <v>9026</v>
      </c>
      <c r="E2532" s="1">
        <f>IF(C2532=1,VLOOKUP(B2532,balance!$AU:$AZ,2,FALSE),IF(C2532=2,VLOOKUP(B2532,balance!$AU:$AZ,3,FALSE),IF(C2532=3,VLOOKUP(B2532,balance!$AU:$AZ,4,FALSE),IF(C2532=4,VLOOKUP(B2532,balance!$AU:$AZ,5,FALSE),IF(C2532=5,VLOOKUP(B2532-1,balance!$AU:$AZ,6,FALSE),0)))))</f>
        <v>12500</v>
      </c>
      <c r="F2532">
        <v>53</v>
      </c>
      <c r="G2532">
        <f>IF(C2532=1,VLOOKUP(FoxFire!B2532,balance!$U:$Z,2,FALSE),IF(C2532=2,VLOOKUP(B2532,balance!$U:$Z,3,FALSE),IF(C2532=3,VLOOKUP(B2532,balance!$U:$Z,4,FALSE),IF(C2532=4,VLOOKUP(B2532,balance!$U:$Z,5,FALSE),IF(C2532=5,VLOOKUP(B2532-1,balance!$U:$Z,6,FALSE),0)))))/100</f>
        <v>6.0599999999999994E-3</v>
      </c>
      <c r="H2532">
        <v>2</v>
      </c>
      <c r="I2532" s="1">
        <f>IF(C2532=1,VLOOKUP(FoxFire!B2532,balance!$AF:$AJ,2,FALSE),IF(C2532=2,VLOOKUP(B2532,balance!$AF:$AJ,3,FALSE),IF(C2532=3,VLOOKUP(B2532,balance!$AF:$AJ,4,FALSE),IF(C2532=4,VLOOKUP(B2532,balance!$AF:$AJ,5,FALSE),IF(C2532=5,VLOOKUP(B2532,balance!$AF:$AK,6,FALSE),0)))))*1000000000000</f>
        <v>3322500000000.0249</v>
      </c>
      <c r="J2532">
        <f>VLOOKUP(B2532,balance!AU:BD,10,FALSE)</f>
        <v>0</v>
      </c>
    </row>
    <row r="2533" spans="1:10" x14ac:dyDescent="0.3">
      <c r="A2533">
        <v>2531</v>
      </c>
      <c r="B2533">
        <f t="shared" si="79"/>
        <v>507</v>
      </c>
      <c r="C2533">
        <f t="shared" si="78"/>
        <v>2</v>
      </c>
      <c r="D2533">
        <v>9026</v>
      </c>
      <c r="E2533" s="1">
        <f>IF(C2533=1,VLOOKUP(B2533,balance!$AU:$AZ,2,FALSE),IF(C2533=2,VLOOKUP(B2533,balance!$AU:$AZ,3,FALSE),IF(C2533=3,VLOOKUP(B2533,balance!$AU:$AZ,4,FALSE),IF(C2533=4,VLOOKUP(B2533,balance!$AU:$AZ,5,FALSE),IF(C2533=5,VLOOKUP(B2533-1,balance!$AU:$AZ,6,FALSE),0)))))</f>
        <v>12500</v>
      </c>
      <c r="F2533">
        <v>53</v>
      </c>
      <c r="G2533">
        <f>IF(C2533=1,VLOOKUP(FoxFire!B2533,balance!$U:$Z,2,FALSE),IF(C2533=2,VLOOKUP(B2533,balance!$U:$Z,3,FALSE),IF(C2533=3,VLOOKUP(B2533,balance!$U:$Z,4,FALSE),IF(C2533=4,VLOOKUP(B2533,balance!$U:$Z,5,FALSE),IF(C2533=5,VLOOKUP(B2533-1,balance!$U:$Z,6,FALSE),0)))))/100</f>
        <v>6.0599999999999994E-3</v>
      </c>
      <c r="H2533">
        <v>2</v>
      </c>
      <c r="I2533" s="1">
        <f>IF(C2533=1,VLOOKUP(FoxFire!B2533,balance!$AF:$AJ,2,FALSE),IF(C2533=2,VLOOKUP(B2533,balance!$AF:$AJ,3,FALSE),IF(C2533=3,VLOOKUP(B2533,balance!$AF:$AJ,4,FALSE),IF(C2533=4,VLOOKUP(B2533,balance!$AF:$AJ,5,FALSE),IF(C2533=5,VLOOKUP(B2533,balance!$AF:$AK,6,FALSE),0)))))*1000000000000</f>
        <v>3322500000000.0249</v>
      </c>
      <c r="J2533">
        <f>VLOOKUP(B2533,balance!AU:BD,10,FALSE)</f>
        <v>0</v>
      </c>
    </row>
    <row r="2534" spans="1:10" x14ac:dyDescent="0.3">
      <c r="A2534">
        <v>2532</v>
      </c>
      <c r="B2534">
        <f t="shared" si="79"/>
        <v>507</v>
      </c>
      <c r="C2534">
        <f t="shared" si="78"/>
        <v>3</v>
      </c>
      <c r="D2534">
        <v>9026</v>
      </c>
      <c r="E2534" s="1">
        <f>IF(C2534=1,VLOOKUP(B2534,balance!$AU:$AZ,2,FALSE),IF(C2534=2,VLOOKUP(B2534,balance!$AU:$AZ,3,FALSE),IF(C2534=3,VLOOKUP(B2534,balance!$AU:$AZ,4,FALSE),IF(C2534=4,VLOOKUP(B2534,balance!$AU:$AZ,5,FALSE),IF(C2534=5,VLOOKUP(B2534-1,balance!$AU:$AZ,6,FALSE),0)))))</f>
        <v>12500</v>
      </c>
      <c r="F2534">
        <v>53</v>
      </c>
      <c r="G2534">
        <f>IF(C2534=1,VLOOKUP(FoxFire!B2534,balance!$U:$Z,2,FALSE),IF(C2534=2,VLOOKUP(B2534,balance!$U:$Z,3,FALSE),IF(C2534=3,VLOOKUP(B2534,balance!$U:$Z,4,FALSE),IF(C2534=4,VLOOKUP(B2534,balance!$U:$Z,5,FALSE),IF(C2534=5,VLOOKUP(B2534-1,balance!$U:$Z,6,FALSE),0)))))/100</f>
        <v>6.0599999999999994E-3</v>
      </c>
      <c r="H2534">
        <v>2</v>
      </c>
      <c r="I2534" s="1">
        <f>IF(C2534=1,VLOOKUP(FoxFire!B2534,balance!$AF:$AJ,2,FALSE),IF(C2534=2,VLOOKUP(B2534,balance!$AF:$AJ,3,FALSE),IF(C2534=3,VLOOKUP(B2534,balance!$AF:$AJ,4,FALSE),IF(C2534=4,VLOOKUP(B2534,balance!$AF:$AJ,5,FALSE),IF(C2534=5,VLOOKUP(B2534,balance!$AF:$AK,6,FALSE),0)))))*1000000000000</f>
        <v>3322500000000.0249</v>
      </c>
      <c r="J2534">
        <f>VLOOKUP(B2534,balance!AU:BD,10,FALSE)</f>
        <v>0</v>
      </c>
    </row>
    <row r="2535" spans="1:10" x14ac:dyDescent="0.3">
      <c r="A2535">
        <v>2533</v>
      </c>
      <c r="B2535">
        <f t="shared" si="79"/>
        <v>507</v>
      </c>
      <c r="C2535">
        <f t="shared" si="78"/>
        <v>4</v>
      </c>
      <c r="D2535">
        <v>9026</v>
      </c>
      <c r="E2535" s="1">
        <f>IF(C2535=1,VLOOKUP(B2535,balance!$AU:$AZ,2,FALSE),IF(C2535=2,VLOOKUP(B2535,balance!$AU:$AZ,3,FALSE),IF(C2535=3,VLOOKUP(B2535,balance!$AU:$AZ,4,FALSE),IF(C2535=4,VLOOKUP(B2535,balance!$AU:$AZ,5,FALSE),IF(C2535=5,VLOOKUP(B2535-1,balance!$AU:$AZ,6,FALSE),0)))))</f>
        <v>12500</v>
      </c>
      <c r="F2535">
        <v>53</v>
      </c>
      <c r="G2535">
        <f>IF(C2535=1,VLOOKUP(FoxFire!B2535,balance!$U:$Z,2,FALSE),IF(C2535=2,VLOOKUP(B2535,balance!$U:$Z,3,FALSE),IF(C2535=3,VLOOKUP(B2535,balance!$U:$Z,4,FALSE),IF(C2535=4,VLOOKUP(B2535,balance!$U:$Z,5,FALSE),IF(C2535=5,VLOOKUP(B2535-1,balance!$U:$Z,6,FALSE),0)))))/100</f>
        <v>6.0599999999999994E-3</v>
      </c>
      <c r="H2535">
        <v>2</v>
      </c>
      <c r="I2535" s="1">
        <f>IF(C2535=1,VLOOKUP(FoxFire!B2535,balance!$AF:$AJ,2,FALSE),IF(C2535=2,VLOOKUP(B2535,balance!$AF:$AJ,3,FALSE),IF(C2535=3,VLOOKUP(B2535,balance!$AF:$AJ,4,FALSE),IF(C2535=4,VLOOKUP(B2535,balance!$AF:$AJ,5,FALSE),IF(C2535=5,VLOOKUP(B2535,balance!$AF:$AK,6,FALSE),0)))))*1000000000000</f>
        <v>3322500000000.0249</v>
      </c>
      <c r="J2535">
        <f>VLOOKUP(B2535,balance!AU:BD,10,FALSE)</f>
        <v>0</v>
      </c>
    </row>
    <row r="2536" spans="1:10" x14ac:dyDescent="0.3">
      <c r="A2536">
        <v>2534</v>
      </c>
      <c r="B2536">
        <f t="shared" si="79"/>
        <v>508</v>
      </c>
      <c r="C2536">
        <f t="shared" si="78"/>
        <v>5</v>
      </c>
      <c r="D2536">
        <v>9026</v>
      </c>
      <c r="E2536" s="1">
        <f>IF(C2536=1,VLOOKUP(B2536,balance!$AU:$AZ,2,FALSE),IF(C2536=2,VLOOKUP(B2536,balance!$AU:$AZ,3,FALSE),IF(C2536=3,VLOOKUP(B2536,balance!$AU:$AZ,4,FALSE),IF(C2536=4,VLOOKUP(B2536,balance!$AU:$AZ,5,FALSE),IF(C2536=5,VLOOKUP(B2536-1,balance!$AU:$AZ,6,FALSE),0)))))</f>
        <v>250000</v>
      </c>
      <c r="F2536">
        <v>53</v>
      </c>
      <c r="G2536">
        <f>IF(C2536=1,VLOOKUP(FoxFire!B2536,balance!$U:$Z,2,FALSE),IF(C2536=2,VLOOKUP(B2536,balance!$U:$Z,3,FALSE),IF(C2536=3,VLOOKUP(B2536,balance!$U:$Z,4,FALSE),IF(C2536=4,VLOOKUP(B2536,balance!$U:$Z,5,FALSE),IF(C2536=5,VLOOKUP(B2536-1,balance!$U:$Z,6,FALSE),0)))))/100</f>
        <v>2846.9904999999999</v>
      </c>
      <c r="H2536">
        <v>2</v>
      </c>
      <c r="I2536" s="1">
        <f>IF(C2536=1,VLOOKUP(FoxFire!B2536,balance!$AF:$AJ,2,FALSE),IF(C2536=2,VLOOKUP(B2536,balance!$AF:$AJ,3,FALSE),IF(C2536=3,VLOOKUP(B2536,balance!$AF:$AJ,4,FALSE),IF(C2536=4,VLOOKUP(B2536,balance!$AF:$AJ,5,FALSE),IF(C2536=5,VLOOKUP(B2536,balance!$AF:$AK,6,FALSE),0)))))*1000000000000</f>
        <v>13295000000000.1</v>
      </c>
      <c r="J2536">
        <f>VLOOKUP(B2536,balance!AU:BD,10,FALSE)</f>
        <v>0</v>
      </c>
    </row>
    <row r="2537" spans="1:10" x14ac:dyDescent="0.3">
      <c r="A2537">
        <v>2535</v>
      </c>
      <c r="B2537">
        <f t="shared" si="79"/>
        <v>508</v>
      </c>
      <c r="C2537">
        <f t="shared" si="78"/>
        <v>1</v>
      </c>
      <c r="D2537">
        <v>9026</v>
      </c>
      <c r="E2537" s="1">
        <f>IF(C2537=1,VLOOKUP(B2537,balance!$AU:$AZ,2,FALSE),IF(C2537=2,VLOOKUP(B2537,balance!$AU:$AZ,3,FALSE),IF(C2537=3,VLOOKUP(B2537,balance!$AU:$AZ,4,FALSE),IF(C2537=4,VLOOKUP(B2537,balance!$AU:$AZ,5,FALSE),IF(C2537=5,VLOOKUP(B2537-1,balance!$AU:$AZ,6,FALSE),0)))))</f>
        <v>12500</v>
      </c>
      <c r="F2537">
        <v>53</v>
      </c>
      <c r="G2537">
        <f>IF(C2537=1,VLOOKUP(FoxFire!B2537,balance!$U:$Z,2,FALSE),IF(C2537=2,VLOOKUP(B2537,balance!$U:$Z,3,FALSE),IF(C2537=3,VLOOKUP(B2537,balance!$U:$Z,4,FALSE),IF(C2537=4,VLOOKUP(B2537,balance!$U:$Z,5,FALSE),IF(C2537=5,VLOOKUP(B2537-1,balance!$U:$Z,6,FALSE),0)))))/100</f>
        <v>6.0699999999999999E-3</v>
      </c>
      <c r="H2537">
        <v>2</v>
      </c>
      <c r="I2537" s="1">
        <f>IF(C2537=1,VLOOKUP(FoxFire!B2537,balance!$AF:$AJ,2,FALSE),IF(C2537=2,VLOOKUP(B2537,balance!$AF:$AJ,3,FALSE),IF(C2537=3,VLOOKUP(B2537,balance!$AF:$AJ,4,FALSE),IF(C2537=4,VLOOKUP(B2537,balance!$AF:$AJ,5,FALSE),IF(C2537=5,VLOOKUP(B2537,balance!$AF:$AK,6,FALSE),0)))))*1000000000000</f>
        <v>3323750000000.0249</v>
      </c>
      <c r="J2537">
        <f>VLOOKUP(B2537,balance!AU:BD,10,FALSE)</f>
        <v>0</v>
      </c>
    </row>
    <row r="2538" spans="1:10" x14ac:dyDescent="0.3">
      <c r="A2538">
        <v>2536</v>
      </c>
      <c r="B2538">
        <f t="shared" si="79"/>
        <v>508</v>
      </c>
      <c r="C2538">
        <f t="shared" si="78"/>
        <v>2</v>
      </c>
      <c r="D2538">
        <v>9026</v>
      </c>
      <c r="E2538" s="1">
        <f>IF(C2538=1,VLOOKUP(B2538,balance!$AU:$AZ,2,FALSE),IF(C2538=2,VLOOKUP(B2538,balance!$AU:$AZ,3,FALSE),IF(C2538=3,VLOOKUP(B2538,balance!$AU:$AZ,4,FALSE),IF(C2538=4,VLOOKUP(B2538,balance!$AU:$AZ,5,FALSE),IF(C2538=5,VLOOKUP(B2538-1,balance!$AU:$AZ,6,FALSE),0)))))</f>
        <v>12500</v>
      </c>
      <c r="F2538">
        <v>53</v>
      </c>
      <c r="G2538">
        <f>IF(C2538=1,VLOOKUP(FoxFire!B2538,balance!$U:$Z,2,FALSE),IF(C2538=2,VLOOKUP(B2538,balance!$U:$Z,3,FALSE),IF(C2538=3,VLOOKUP(B2538,balance!$U:$Z,4,FALSE),IF(C2538=4,VLOOKUP(B2538,balance!$U:$Z,5,FALSE),IF(C2538=5,VLOOKUP(B2538-1,balance!$U:$Z,6,FALSE),0)))))/100</f>
        <v>6.0699999999999999E-3</v>
      </c>
      <c r="H2538">
        <v>2</v>
      </c>
      <c r="I2538" s="1">
        <f>IF(C2538=1,VLOOKUP(FoxFire!B2538,balance!$AF:$AJ,2,FALSE),IF(C2538=2,VLOOKUP(B2538,balance!$AF:$AJ,3,FALSE),IF(C2538=3,VLOOKUP(B2538,balance!$AF:$AJ,4,FALSE),IF(C2538=4,VLOOKUP(B2538,balance!$AF:$AJ,5,FALSE),IF(C2538=5,VLOOKUP(B2538,balance!$AF:$AK,6,FALSE),0)))))*1000000000000</f>
        <v>3323750000000.0249</v>
      </c>
      <c r="J2538">
        <f>VLOOKUP(B2538,balance!AU:BD,10,FALSE)</f>
        <v>0</v>
      </c>
    </row>
    <row r="2539" spans="1:10" x14ac:dyDescent="0.3">
      <c r="A2539">
        <v>2537</v>
      </c>
      <c r="B2539">
        <f t="shared" si="79"/>
        <v>508</v>
      </c>
      <c r="C2539">
        <f t="shared" si="78"/>
        <v>3</v>
      </c>
      <c r="D2539">
        <v>9026</v>
      </c>
      <c r="E2539" s="1">
        <f>IF(C2539=1,VLOOKUP(B2539,balance!$AU:$AZ,2,FALSE),IF(C2539=2,VLOOKUP(B2539,balance!$AU:$AZ,3,FALSE),IF(C2539=3,VLOOKUP(B2539,balance!$AU:$AZ,4,FALSE),IF(C2539=4,VLOOKUP(B2539,balance!$AU:$AZ,5,FALSE),IF(C2539=5,VLOOKUP(B2539-1,balance!$AU:$AZ,6,FALSE),0)))))</f>
        <v>12500</v>
      </c>
      <c r="F2539">
        <v>53</v>
      </c>
      <c r="G2539">
        <f>IF(C2539=1,VLOOKUP(FoxFire!B2539,balance!$U:$Z,2,FALSE),IF(C2539=2,VLOOKUP(B2539,balance!$U:$Z,3,FALSE),IF(C2539=3,VLOOKUP(B2539,balance!$U:$Z,4,FALSE),IF(C2539=4,VLOOKUP(B2539,balance!$U:$Z,5,FALSE),IF(C2539=5,VLOOKUP(B2539-1,balance!$U:$Z,6,FALSE),0)))))/100</f>
        <v>6.0699999999999999E-3</v>
      </c>
      <c r="H2539">
        <v>2</v>
      </c>
      <c r="I2539" s="1">
        <f>IF(C2539=1,VLOOKUP(FoxFire!B2539,balance!$AF:$AJ,2,FALSE),IF(C2539=2,VLOOKUP(B2539,balance!$AF:$AJ,3,FALSE),IF(C2539=3,VLOOKUP(B2539,balance!$AF:$AJ,4,FALSE),IF(C2539=4,VLOOKUP(B2539,balance!$AF:$AJ,5,FALSE),IF(C2539=5,VLOOKUP(B2539,balance!$AF:$AK,6,FALSE),0)))))*1000000000000</f>
        <v>3323750000000.0249</v>
      </c>
      <c r="J2539">
        <f>VLOOKUP(B2539,balance!AU:BD,10,FALSE)</f>
        <v>0</v>
      </c>
    </row>
    <row r="2540" spans="1:10" x14ac:dyDescent="0.3">
      <c r="A2540">
        <v>2538</v>
      </c>
      <c r="B2540">
        <f t="shared" si="79"/>
        <v>508</v>
      </c>
      <c r="C2540">
        <f t="shared" si="78"/>
        <v>4</v>
      </c>
      <c r="D2540">
        <v>9026</v>
      </c>
      <c r="E2540" s="1">
        <f>IF(C2540=1,VLOOKUP(B2540,balance!$AU:$AZ,2,FALSE),IF(C2540=2,VLOOKUP(B2540,balance!$AU:$AZ,3,FALSE),IF(C2540=3,VLOOKUP(B2540,balance!$AU:$AZ,4,FALSE),IF(C2540=4,VLOOKUP(B2540,balance!$AU:$AZ,5,FALSE),IF(C2540=5,VLOOKUP(B2540-1,balance!$AU:$AZ,6,FALSE),0)))))</f>
        <v>12500</v>
      </c>
      <c r="F2540">
        <v>53</v>
      </c>
      <c r="G2540">
        <f>IF(C2540=1,VLOOKUP(FoxFire!B2540,balance!$U:$Z,2,FALSE),IF(C2540=2,VLOOKUP(B2540,balance!$U:$Z,3,FALSE),IF(C2540=3,VLOOKUP(B2540,balance!$U:$Z,4,FALSE),IF(C2540=4,VLOOKUP(B2540,balance!$U:$Z,5,FALSE),IF(C2540=5,VLOOKUP(B2540-1,balance!$U:$Z,6,FALSE),0)))))/100</f>
        <v>6.0699999999999999E-3</v>
      </c>
      <c r="H2540">
        <v>2</v>
      </c>
      <c r="I2540" s="1">
        <f>IF(C2540=1,VLOOKUP(FoxFire!B2540,balance!$AF:$AJ,2,FALSE),IF(C2540=2,VLOOKUP(B2540,balance!$AF:$AJ,3,FALSE),IF(C2540=3,VLOOKUP(B2540,balance!$AF:$AJ,4,FALSE),IF(C2540=4,VLOOKUP(B2540,balance!$AF:$AJ,5,FALSE),IF(C2540=5,VLOOKUP(B2540,balance!$AF:$AK,6,FALSE),0)))))*1000000000000</f>
        <v>3323750000000.0249</v>
      </c>
      <c r="J2540">
        <f>VLOOKUP(B2540,balance!AU:BD,10,FALSE)</f>
        <v>0</v>
      </c>
    </row>
    <row r="2541" spans="1:10" x14ac:dyDescent="0.3">
      <c r="A2541">
        <v>2539</v>
      </c>
      <c r="B2541">
        <f t="shared" si="79"/>
        <v>509</v>
      </c>
      <c r="C2541">
        <f t="shared" si="78"/>
        <v>5</v>
      </c>
      <c r="D2541">
        <v>9026</v>
      </c>
      <c r="E2541" s="1">
        <f>IF(C2541=1,VLOOKUP(B2541,balance!$AU:$AZ,2,FALSE),IF(C2541=2,VLOOKUP(B2541,balance!$AU:$AZ,3,FALSE),IF(C2541=3,VLOOKUP(B2541,balance!$AU:$AZ,4,FALSE),IF(C2541=4,VLOOKUP(B2541,balance!$AU:$AZ,5,FALSE),IF(C2541=5,VLOOKUP(B2541-1,balance!$AU:$AZ,6,FALSE),0)))))</f>
        <v>250000</v>
      </c>
      <c r="F2541">
        <v>53</v>
      </c>
      <c r="G2541">
        <f>IF(C2541=1,VLOOKUP(FoxFire!B2541,balance!$U:$Z,2,FALSE),IF(C2541=2,VLOOKUP(B2541,balance!$U:$Z,3,FALSE),IF(C2541=3,VLOOKUP(B2541,balance!$U:$Z,4,FALSE),IF(C2541=4,VLOOKUP(B2541,balance!$U:$Z,5,FALSE),IF(C2541=5,VLOOKUP(B2541-1,balance!$U:$Z,6,FALSE),0)))))/100</f>
        <v>2854.5402000000004</v>
      </c>
      <c r="H2541">
        <v>2</v>
      </c>
      <c r="I2541" s="1">
        <f>IF(C2541=1,VLOOKUP(FoxFire!B2541,balance!$AF:$AJ,2,FALSE),IF(C2541=2,VLOOKUP(B2541,balance!$AF:$AJ,3,FALSE),IF(C2541=3,VLOOKUP(B2541,balance!$AF:$AJ,4,FALSE),IF(C2541=4,VLOOKUP(B2541,balance!$AF:$AJ,5,FALSE),IF(C2541=5,VLOOKUP(B2541,balance!$AF:$AK,6,FALSE),0)))))*1000000000000</f>
        <v>13300000000000.1</v>
      </c>
      <c r="J2541">
        <f>VLOOKUP(B2541,balance!AU:BD,10,FALSE)</f>
        <v>0</v>
      </c>
    </row>
    <row r="2542" spans="1:10" x14ac:dyDescent="0.3">
      <c r="A2542">
        <v>2540</v>
      </c>
      <c r="B2542">
        <f t="shared" si="79"/>
        <v>509</v>
      </c>
      <c r="C2542">
        <f t="shared" si="78"/>
        <v>1</v>
      </c>
      <c r="D2542">
        <v>9026</v>
      </c>
      <c r="E2542" s="1">
        <f>IF(C2542=1,VLOOKUP(B2542,balance!$AU:$AZ,2,FALSE),IF(C2542=2,VLOOKUP(B2542,balance!$AU:$AZ,3,FALSE),IF(C2542=3,VLOOKUP(B2542,balance!$AU:$AZ,4,FALSE),IF(C2542=4,VLOOKUP(B2542,balance!$AU:$AZ,5,FALSE),IF(C2542=5,VLOOKUP(B2542-1,balance!$AU:$AZ,6,FALSE),0)))))</f>
        <v>12500</v>
      </c>
      <c r="F2542">
        <v>53</v>
      </c>
      <c r="G2542">
        <f>IF(C2542=1,VLOOKUP(FoxFire!B2542,balance!$U:$Z,2,FALSE),IF(C2542=2,VLOOKUP(B2542,balance!$U:$Z,3,FALSE),IF(C2542=3,VLOOKUP(B2542,balance!$U:$Z,4,FALSE),IF(C2542=4,VLOOKUP(B2542,balance!$U:$Z,5,FALSE),IF(C2542=5,VLOOKUP(B2542-1,balance!$U:$Z,6,FALSE),0)))))/100</f>
        <v>6.0799999999999995E-3</v>
      </c>
      <c r="H2542">
        <v>2</v>
      </c>
      <c r="I2542" s="1">
        <f>IF(C2542=1,VLOOKUP(FoxFire!B2542,balance!$AF:$AJ,2,FALSE),IF(C2542=2,VLOOKUP(B2542,balance!$AF:$AJ,3,FALSE),IF(C2542=3,VLOOKUP(B2542,balance!$AF:$AJ,4,FALSE),IF(C2542=4,VLOOKUP(B2542,balance!$AF:$AJ,5,FALSE),IF(C2542=5,VLOOKUP(B2542,balance!$AF:$AK,6,FALSE),0)))))*1000000000000</f>
        <v>3325000000000.0249</v>
      </c>
      <c r="J2542">
        <f>VLOOKUP(B2542,balance!AU:BD,10,FALSE)</f>
        <v>0</v>
      </c>
    </row>
    <row r="2543" spans="1:10" x14ac:dyDescent="0.3">
      <c r="A2543">
        <v>2541</v>
      </c>
      <c r="B2543">
        <f t="shared" si="79"/>
        <v>509</v>
      </c>
      <c r="C2543">
        <f t="shared" si="78"/>
        <v>2</v>
      </c>
      <c r="D2543">
        <v>9026</v>
      </c>
      <c r="E2543" s="1">
        <f>IF(C2543=1,VLOOKUP(B2543,balance!$AU:$AZ,2,FALSE),IF(C2543=2,VLOOKUP(B2543,balance!$AU:$AZ,3,FALSE),IF(C2543=3,VLOOKUP(B2543,balance!$AU:$AZ,4,FALSE),IF(C2543=4,VLOOKUP(B2543,balance!$AU:$AZ,5,FALSE),IF(C2543=5,VLOOKUP(B2543-1,balance!$AU:$AZ,6,FALSE),0)))))</f>
        <v>12500</v>
      </c>
      <c r="F2543">
        <v>53</v>
      </c>
      <c r="G2543">
        <f>IF(C2543=1,VLOOKUP(FoxFire!B2543,balance!$U:$Z,2,FALSE),IF(C2543=2,VLOOKUP(B2543,balance!$U:$Z,3,FALSE),IF(C2543=3,VLOOKUP(B2543,balance!$U:$Z,4,FALSE),IF(C2543=4,VLOOKUP(B2543,balance!$U:$Z,5,FALSE),IF(C2543=5,VLOOKUP(B2543-1,balance!$U:$Z,6,FALSE),0)))))/100</f>
        <v>6.0799999999999995E-3</v>
      </c>
      <c r="H2543">
        <v>2</v>
      </c>
      <c r="I2543" s="1">
        <f>IF(C2543=1,VLOOKUP(FoxFire!B2543,balance!$AF:$AJ,2,FALSE),IF(C2543=2,VLOOKUP(B2543,balance!$AF:$AJ,3,FALSE),IF(C2543=3,VLOOKUP(B2543,balance!$AF:$AJ,4,FALSE),IF(C2543=4,VLOOKUP(B2543,balance!$AF:$AJ,5,FALSE),IF(C2543=5,VLOOKUP(B2543,balance!$AF:$AK,6,FALSE),0)))))*1000000000000</f>
        <v>3325000000000.0249</v>
      </c>
      <c r="J2543">
        <f>VLOOKUP(B2543,balance!AU:BD,10,FALSE)</f>
        <v>0</v>
      </c>
    </row>
    <row r="2544" spans="1:10" x14ac:dyDescent="0.3">
      <c r="A2544">
        <v>2542</v>
      </c>
      <c r="B2544">
        <f t="shared" si="79"/>
        <v>509</v>
      </c>
      <c r="C2544">
        <f t="shared" si="78"/>
        <v>3</v>
      </c>
      <c r="D2544">
        <v>9026</v>
      </c>
      <c r="E2544" s="1">
        <f>IF(C2544=1,VLOOKUP(B2544,balance!$AU:$AZ,2,FALSE),IF(C2544=2,VLOOKUP(B2544,balance!$AU:$AZ,3,FALSE),IF(C2544=3,VLOOKUP(B2544,balance!$AU:$AZ,4,FALSE),IF(C2544=4,VLOOKUP(B2544,balance!$AU:$AZ,5,FALSE),IF(C2544=5,VLOOKUP(B2544-1,balance!$AU:$AZ,6,FALSE),0)))))</f>
        <v>12500</v>
      </c>
      <c r="F2544">
        <v>53</v>
      </c>
      <c r="G2544">
        <f>IF(C2544=1,VLOOKUP(FoxFire!B2544,balance!$U:$Z,2,FALSE),IF(C2544=2,VLOOKUP(B2544,balance!$U:$Z,3,FALSE),IF(C2544=3,VLOOKUP(B2544,balance!$U:$Z,4,FALSE),IF(C2544=4,VLOOKUP(B2544,balance!$U:$Z,5,FALSE),IF(C2544=5,VLOOKUP(B2544-1,balance!$U:$Z,6,FALSE),0)))))/100</f>
        <v>6.0799999999999995E-3</v>
      </c>
      <c r="H2544">
        <v>2</v>
      </c>
      <c r="I2544" s="1">
        <f>IF(C2544=1,VLOOKUP(FoxFire!B2544,balance!$AF:$AJ,2,FALSE),IF(C2544=2,VLOOKUP(B2544,balance!$AF:$AJ,3,FALSE),IF(C2544=3,VLOOKUP(B2544,balance!$AF:$AJ,4,FALSE),IF(C2544=4,VLOOKUP(B2544,balance!$AF:$AJ,5,FALSE),IF(C2544=5,VLOOKUP(B2544,balance!$AF:$AK,6,FALSE),0)))))*1000000000000</f>
        <v>3325000000000.0249</v>
      </c>
      <c r="J2544">
        <f>VLOOKUP(B2544,balance!AU:BD,10,FALSE)</f>
        <v>0</v>
      </c>
    </row>
    <row r="2545" spans="1:10" x14ac:dyDescent="0.3">
      <c r="A2545">
        <v>2543</v>
      </c>
      <c r="B2545">
        <f t="shared" si="79"/>
        <v>509</v>
      </c>
      <c r="C2545">
        <f t="shared" si="78"/>
        <v>4</v>
      </c>
      <c r="D2545">
        <v>9026</v>
      </c>
      <c r="E2545" s="1">
        <f>IF(C2545=1,VLOOKUP(B2545,balance!$AU:$AZ,2,FALSE),IF(C2545=2,VLOOKUP(B2545,balance!$AU:$AZ,3,FALSE),IF(C2545=3,VLOOKUP(B2545,balance!$AU:$AZ,4,FALSE),IF(C2545=4,VLOOKUP(B2545,balance!$AU:$AZ,5,FALSE),IF(C2545=5,VLOOKUP(B2545-1,balance!$AU:$AZ,6,FALSE),0)))))</f>
        <v>12500</v>
      </c>
      <c r="F2545">
        <v>53</v>
      </c>
      <c r="G2545">
        <f>IF(C2545=1,VLOOKUP(FoxFire!B2545,balance!$U:$Z,2,FALSE),IF(C2545=2,VLOOKUP(B2545,balance!$U:$Z,3,FALSE),IF(C2545=3,VLOOKUP(B2545,balance!$U:$Z,4,FALSE),IF(C2545=4,VLOOKUP(B2545,balance!$U:$Z,5,FALSE),IF(C2545=5,VLOOKUP(B2545-1,balance!$U:$Z,6,FALSE),0)))))/100</f>
        <v>6.0799999999999995E-3</v>
      </c>
      <c r="H2545">
        <v>2</v>
      </c>
      <c r="I2545" s="1">
        <f>IF(C2545=1,VLOOKUP(FoxFire!B2545,balance!$AF:$AJ,2,FALSE),IF(C2545=2,VLOOKUP(B2545,balance!$AF:$AJ,3,FALSE),IF(C2545=3,VLOOKUP(B2545,balance!$AF:$AJ,4,FALSE),IF(C2545=4,VLOOKUP(B2545,balance!$AF:$AJ,5,FALSE),IF(C2545=5,VLOOKUP(B2545,balance!$AF:$AK,6,FALSE),0)))))*1000000000000</f>
        <v>3325000000000.0249</v>
      </c>
      <c r="J2545">
        <f>VLOOKUP(B2545,balance!AU:BD,10,FALSE)</f>
        <v>0</v>
      </c>
    </row>
    <row r="2546" spans="1:10" x14ac:dyDescent="0.3">
      <c r="A2546">
        <v>2544</v>
      </c>
      <c r="B2546">
        <f t="shared" si="79"/>
        <v>510</v>
      </c>
      <c r="C2546">
        <f t="shared" si="78"/>
        <v>5</v>
      </c>
      <c r="D2546">
        <v>9026</v>
      </c>
      <c r="E2546" s="1">
        <f>IF(C2546=1,VLOOKUP(B2546,balance!$AU:$AZ,2,FALSE),IF(C2546=2,VLOOKUP(B2546,balance!$AU:$AZ,3,FALSE),IF(C2546=3,VLOOKUP(B2546,balance!$AU:$AZ,4,FALSE),IF(C2546=4,VLOOKUP(B2546,balance!$AU:$AZ,5,FALSE),IF(C2546=5,VLOOKUP(B2546-1,balance!$AU:$AZ,6,FALSE),0)))))</f>
        <v>250000</v>
      </c>
      <c r="F2546">
        <v>53</v>
      </c>
      <c r="G2546">
        <f>IF(C2546=1,VLOOKUP(FoxFire!B2546,balance!$U:$Z,2,FALSE),IF(C2546=2,VLOOKUP(B2546,balance!$U:$Z,3,FALSE),IF(C2546=3,VLOOKUP(B2546,balance!$U:$Z,4,FALSE),IF(C2546=4,VLOOKUP(B2546,balance!$U:$Z,5,FALSE),IF(C2546=5,VLOOKUP(B2546-1,balance!$U:$Z,6,FALSE),0)))))/100</f>
        <v>2862.1022000000003</v>
      </c>
      <c r="H2546">
        <v>2</v>
      </c>
      <c r="I2546" s="1">
        <f>IF(C2546=1,VLOOKUP(FoxFire!B2546,balance!$AF:$AJ,2,FALSE),IF(C2546=2,VLOOKUP(B2546,balance!$AF:$AJ,3,FALSE),IF(C2546=3,VLOOKUP(B2546,balance!$AF:$AJ,4,FALSE),IF(C2546=4,VLOOKUP(B2546,balance!$AF:$AJ,5,FALSE),IF(C2546=5,VLOOKUP(B2546,balance!$AF:$AK,6,FALSE),0)))))*1000000000000</f>
        <v>13305000000000.1</v>
      </c>
      <c r="J2546">
        <f>VLOOKUP(B2546,balance!AU:BD,10,FALSE)</f>
        <v>0</v>
      </c>
    </row>
    <row r="2547" spans="1:10" x14ac:dyDescent="0.3">
      <c r="A2547">
        <v>2545</v>
      </c>
      <c r="B2547">
        <f t="shared" si="79"/>
        <v>510</v>
      </c>
      <c r="C2547">
        <f t="shared" si="78"/>
        <v>1</v>
      </c>
      <c r="D2547">
        <v>9026</v>
      </c>
      <c r="E2547" s="1">
        <f>IF(C2547=1,VLOOKUP(B2547,balance!$AU:$AZ,2,FALSE),IF(C2547=2,VLOOKUP(B2547,balance!$AU:$AZ,3,FALSE),IF(C2547=3,VLOOKUP(B2547,balance!$AU:$AZ,4,FALSE),IF(C2547=4,VLOOKUP(B2547,balance!$AU:$AZ,5,FALSE),IF(C2547=5,VLOOKUP(B2547-1,balance!$AU:$AZ,6,FALSE),0)))))</f>
        <v>12500</v>
      </c>
      <c r="F2547">
        <v>53</v>
      </c>
      <c r="G2547">
        <f>IF(C2547=1,VLOOKUP(FoxFire!B2547,balance!$U:$Z,2,FALSE),IF(C2547=2,VLOOKUP(B2547,balance!$U:$Z,3,FALSE),IF(C2547=3,VLOOKUP(B2547,balance!$U:$Z,4,FALSE),IF(C2547=4,VLOOKUP(B2547,balance!$U:$Z,5,FALSE),IF(C2547=5,VLOOKUP(B2547-1,balance!$U:$Z,6,FALSE),0)))))/100</f>
        <v>6.0899999999999999E-3</v>
      </c>
      <c r="H2547">
        <v>2</v>
      </c>
      <c r="I2547" s="1">
        <f>IF(C2547=1,VLOOKUP(FoxFire!B2547,balance!$AF:$AJ,2,FALSE),IF(C2547=2,VLOOKUP(B2547,balance!$AF:$AJ,3,FALSE),IF(C2547=3,VLOOKUP(B2547,balance!$AF:$AJ,4,FALSE),IF(C2547=4,VLOOKUP(B2547,balance!$AF:$AJ,5,FALSE),IF(C2547=5,VLOOKUP(B2547,balance!$AF:$AK,6,FALSE),0)))))*1000000000000</f>
        <v>3326250000000.0249</v>
      </c>
      <c r="J2547">
        <f>VLOOKUP(B2547,balance!AU:BD,10,FALSE)</f>
        <v>0</v>
      </c>
    </row>
    <row r="2548" spans="1:10" x14ac:dyDescent="0.3">
      <c r="A2548">
        <v>2546</v>
      </c>
      <c r="B2548">
        <f t="shared" si="79"/>
        <v>510</v>
      </c>
      <c r="C2548">
        <f t="shared" si="78"/>
        <v>2</v>
      </c>
      <c r="D2548">
        <v>9026</v>
      </c>
      <c r="E2548" s="1">
        <f>IF(C2548=1,VLOOKUP(B2548,balance!$AU:$AZ,2,FALSE),IF(C2548=2,VLOOKUP(B2548,balance!$AU:$AZ,3,FALSE),IF(C2548=3,VLOOKUP(B2548,balance!$AU:$AZ,4,FALSE),IF(C2548=4,VLOOKUP(B2548,balance!$AU:$AZ,5,FALSE),IF(C2548=5,VLOOKUP(B2548-1,balance!$AU:$AZ,6,FALSE),0)))))</f>
        <v>12500</v>
      </c>
      <c r="F2548">
        <v>53</v>
      </c>
      <c r="G2548">
        <f>IF(C2548=1,VLOOKUP(FoxFire!B2548,balance!$U:$Z,2,FALSE),IF(C2548=2,VLOOKUP(B2548,balance!$U:$Z,3,FALSE),IF(C2548=3,VLOOKUP(B2548,balance!$U:$Z,4,FALSE),IF(C2548=4,VLOOKUP(B2548,balance!$U:$Z,5,FALSE),IF(C2548=5,VLOOKUP(B2548-1,balance!$U:$Z,6,FALSE),0)))))/100</f>
        <v>6.0899999999999999E-3</v>
      </c>
      <c r="H2548">
        <v>2</v>
      </c>
      <c r="I2548" s="1">
        <f>IF(C2548=1,VLOOKUP(FoxFire!B2548,balance!$AF:$AJ,2,FALSE),IF(C2548=2,VLOOKUP(B2548,balance!$AF:$AJ,3,FALSE),IF(C2548=3,VLOOKUP(B2548,balance!$AF:$AJ,4,FALSE),IF(C2548=4,VLOOKUP(B2548,balance!$AF:$AJ,5,FALSE),IF(C2548=5,VLOOKUP(B2548,balance!$AF:$AK,6,FALSE),0)))))*1000000000000</f>
        <v>3326250000000.0249</v>
      </c>
      <c r="J2548">
        <f>VLOOKUP(B2548,balance!AU:BD,10,FALSE)</f>
        <v>0</v>
      </c>
    </row>
    <row r="2549" spans="1:10" x14ac:dyDescent="0.3">
      <c r="A2549">
        <v>2547</v>
      </c>
      <c r="B2549">
        <f t="shared" si="79"/>
        <v>510</v>
      </c>
      <c r="C2549">
        <f t="shared" si="78"/>
        <v>3</v>
      </c>
      <c r="D2549">
        <v>9026</v>
      </c>
      <c r="E2549" s="1">
        <f>IF(C2549=1,VLOOKUP(B2549,balance!$AU:$AZ,2,FALSE),IF(C2549=2,VLOOKUP(B2549,balance!$AU:$AZ,3,FALSE),IF(C2549=3,VLOOKUP(B2549,balance!$AU:$AZ,4,FALSE),IF(C2549=4,VLOOKUP(B2549,balance!$AU:$AZ,5,FALSE),IF(C2549=5,VLOOKUP(B2549-1,balance!$AU:$AZ,6,FALSE),0)))))</f>
        <v>12500</v>
      </c>
      <c r="F2549">
        <v>53</v>
      </c>
      <c r="G2549">
        <f>IF(C2549=1,VLOOKUP(FoxFire!B2549,balance!$U:$Z,2,FALSE),IF(C2549=2,VLOOKUP(B2549,balance!$U:$Z,3,FALSE),IF(C2549=3,VLOOKUP(B2549,balance!$U:$Z,4,FALSE),IF(C2549=4,VLOOKUP(B2549,balance!$U:$Z,5,FALSE),IF(C2549=5,VLOOKUP(B2549-1,balance!$U:$Z,6,FALSE),0)))))/100</f>
        <v>6.0899999999999999E-3</v>
      </c>
      <c r="H2549">
        <v>2</v>
      </c>
      <c r="I2549" s="1">
        <f>IF(C2549=1,VLOOKUP(FoxFire!B2549,balance!$AF:$AJ,2,FALSE),IF(C2549=2,VLOOKUP(B2549,balance!$AF:$AJ,3,FALSE),IF(C2549=3,VLOOKUP(B2549,balance!$AF:$AJ,4,FALSE),IF(C2549=4,VLOOKUP(B2549,balance!$AF:$AJ,5,FALSE),IF(C2549=5,VLOOKUP(B2549,balance!$AF:$AK,6,FALSE),0)))))*1000000000000</f>
        <v>3326250000000.0249</v>
      </c>
      <c r="J2549">
        <f>VLOOKUP(B2549,balance!AU:BD,10,FALSE)</f>
        <v>0</v>
      </c>
    </row>
    <row r="2550" spans="1:10" x14ac:dyDescent="0.3">
      <c r="A2550">
        <v>2548</v>
      </c>
      <c r="B2550">
        <f t="shared" si="79"/>
        <v>510</v>
      </c>
      <c r="C2550">
        <f t="shared" si="78"/>
        <v>4</v>
      </c>
      <c r="D2550">
        <v>9026</v>
      </c>
      <c r="E2550" s="1">
        <f>IF(C2550=1,VLOOKUP(B2550,balance!$AU:$AZ,2,FALSE),IF(C2550=2,VLOOKUP(B2550,balance!$AU:$AZ,3,FALSE),IF(C2550=3,VLOOKUP(B2550,balance!$AU:$AZ,4,FALSE),IF(C2550=4,VLOOKUP(B2550,balance!$AU:$AZ,5,FALSE),IF(C2550=5,VLOOKUP(B2550-1,balance!$AU:$AZ,6,FALSE),0)))))</f>
        <v>12500</v>
      </c>
      <c r="F2550">
        <v>53</v>
      </c>
      <c r="G2550">
        <f>IF(C2550=1,VLOOKUP(FoxFire!B2550,balance!$U:$Z,2,FALSE),IF(C2550=2,VLOOKUP(B2550,balance!$U:$Z,3,FALSE),IF(C2550=3,VLOOKUP(B2550,balance!$U:$Z,4,FALSE),IF(C2550=4,VLOOKUP(B2550,balance!$U:$Z,5,FALSE),IF(C2550=5,VLOOKUP(B2550-1,balance!$U:$Z,6,FALSE),0)))))/100</f>
        <v>6.0899999999999999E-3</v>
      </c>
      <c r="H2550">
        <v>2</v>
      </c>
      <c r="I2550" s="1">
        <f>IF(C2550=1,VLOOKUP(FoxFire!B2550,balance!$AF:$AJ,2,FALSE),IF(C2550=2,VLOOKUP(B2550,balance!$AF:$AJ,3,FALSE),IF(C2550=3,VLOOKUP(B2550,balance!$AF:$AJ,4,FALSE),IF(C2550=4,VLOOKUP(B2550,balance!$AF:$AJ,5,FALSE),IF(C2550=5,VLOOKUP(B2550,balance!$AF:$AK,6,FALSE),0)))))*1000000000000</f>
        <v>3326250000000.0249</v>
      </c>
      <c r="J2550">
        <f>VLOOKUP(B2550,balance!AU:BD,10,FALSE)</f>
        <v>0</v>
      </c>
    </row>
    <row r="2551" spans="1:10" x14ac:dyDescent="0.3">
      <c r="A2551">
        <v>2549</v>
      </c>
      <c r="B2551">
        <f t="shared" si="79"/>
        <v>511</v>
      </c>
      <c r="C2551">
        <f t="shared" si="78"/>
        <v>5</v>
      </c>
      <c r="D2551">
        <v>9026</v>
      </c>
      <c r="E2551" s="1">
        <f>IF(C2551=1,VLOOKUP(B2551,balance!$AU:$AZ,2,FALSE),IF(C2551=2,VLOOKUP(B2551,balance!$AU:$AZ,3,FALSE),IF(C2551=3,VLOOKUP(B2551,balance!$AU:$AZ,4,FALSE),IF(C2551=4,VLOOKUP(B2551,balance!$AU:$AZ,5,FALSE),IF(C2551=5,VLOOKUP(B2551-1,balance!$AU:$AZ,6,FALSE),0)))))</f>
        <v>250000</v>
      </c>
      <c r="F2551">
        <v>53</v>
      </c>
      <c r="G2551">
        <f>IF(C2551=1,VLOOKUP(FoxFire!B2551,balance!$U:$Z,2,FALSE),IF(C2551=2,VLOOKUP(B2551,balance!$U:$Z,3,FALSE),IF(C2551=3,VLOOKUP(B2551,balance!$U:$Z,4,FALSE),IF(C2551=4,VLOOKUP(B2551,balance!$U:$Z,5,FALSE),IF(C2551=5,VLOOKUP(B2551-1,balance!$U:$Z,6,FALSE),0)))))/100</f>
        <v>2869.6764000000003</v>
      </c>
      <c r="H2551">
        <v>2</v>
      </c>
      <c r="I2551" s="1">
        <f>IF(C2551=1,VLOOKUP(FoxFire!B2551,balance!$AF:$AJ,2,FALSE),IF(C2551=2,VLOOKUP(B2551,balance!$AF:$AJ,3,FALSE),IF(C2551=3,VLOOKUP(B2551,balance!$AF:$AJ,4,FALSE),IF(C2551=4,VLOOKUP(B2551,balance!$AF:$AJ,5,FALSE),IF(C2551=5,VLOOKUP(B2551,balance!$AF:$AK,6,FALSE),0)))))*1000000000000</f>
        <v>13310000000000.1</v>
      </c>
      <c r="J2551">
        <f>VLOOKUP(B2551,balance!AU:BD,10,FALSE)</f>
        <v>0</v>
      </c>
    </row>
    <row r="2552" spans="1:10" x14ac:dyDescent="0.3">
      <c r="A2552">
        <v>2550</v>
      </c>
      <c r="B2552">
        <f t="shared" si="79"/>
        <v>511</v>
      </c>
      <c r="C2552">
        <f t="shared" si="78"/>
        <v>1</v>
      </c>
      <c r="D2552">
        <v>9026</v>
      </c>
      <c r="E2552" s="1">
        <f>IF(C2552=1,VLOOKUP(B2552,balance!$AU:$AZ,2,FALSE),IF(C2552=2,VLOOKUP(B2552,balance!$AU:$AZ,3,FALSE),IF(C2552=3,VLOOKUP(B2552,balance!$AU:$AZ,4,FALSE),IF(C2552=4,VLOOKUP(B2552,balance!$AU:$AZ,5,FALSE),IF(C2552=5,VLOOKUP(B2552-1,balance!$AU:$AZ,6,FALSE),0)))))</f>
        <v>13000</v>
      </c>
      <c r="F2552">
        <v>53</v>
      </c>
      <c r="G2552">
        <f>IF(C2552=1,VLOOKUP(FoxFire!B2552,balance!$U:$Z,2,FALSE),IF(C2552=2,VLOOKUP(B2552,balance!$U:$Z,3,FALSE),IF(C2552=3,VLOOKUP(B2552,balance!$U:$Z,4,FALSE),IF(C2552=4,VLOOKUP(B2552,balance!$U:$Z,5,FALSE),IF(C2552=5,VLOOKUP(B2552-1,balance!$U:$Z,6,FALSE),0)))))/100</f>
        <v>6.0999999999999995E-3</v>
      </c>
      <c r="H2552">
        <v>2</v>
      </c>
      <c r="I2552" s="1">
        <f>IF(C2552=1,VLOOKUP(FoxFire!B2552,balance!$AF:$AJ,2,FALSE),IF(C2552=2,VLOOKUP(B2552,balance!$AF:$AJ,3,FALSE),IF(C2552=3,VLOOKUP(B2552,balance!$AF:$AJ,4,FALSE),IF(C2552=4,VLOOKUP(B2552,balance!$AF:$AJ,5,FALSE),IF(C2552=5,VLOOKUP(B2552,balance!$AF:$AK,6,FALSE),0)))))*1000000000000</f>
        <v>3327500000000.0249</v>
      </c>
      <c r="J2552">
        <f>VLOOKUP(B2552,balance!AU:BD,10,FALSE)</f>
        <v>0</v>
      </c>
    </row>
    <row r="2553" spans="1:10" x14ac:dyDescent="0.3">
      <c r="A2553">
        <v>2551</v>
      </c>
      <c r="B2553">
        <f t="shared" si="79"/>
        <v>511</v>
      </c>
      <c r="C2553">
        <f t="shared" si="78"/>
        <v>2</v>
      </c>
      <c r="D2553">
        <v>9026</v>
      </c>
      <c r="E2553" s="1">
        <f>IF(C2553=1,VLOOKUP(B2553,balance!$AU:$AZ,2,FALSE),IF(C2553=2,VLOOKUP(B2553,balance!$AU:$AZ,3,FALSE),IF(C2553=3,VLOOKUP(B2553,balance!$AU:$AZ,4,FALSE),IF(C2553=4,VLOOKUP(B2553,balance!$AU:$AZ,5,FALSE),IF(C2553=5,VLOOKUP(B2553-1,balance!$AU:$AZ,6,FALSE),0)))))</f>
        <v>13000</v>
      </c>
      <c r="F2553">
        <v>53</v>
      </c>
      <c r="G2553">
        <f>IF(C2553=1,VLOOKUP(FoxFire!B2553,balance!$U:$Z,2,FALSE),IF(C2553=2,VLOOKUP(B2553,balance!$U:$Z,3,FALSE),IF(C2553=3,VLOOKUP(B2553,balance!$U:$Z,4,FALSE),IF(C2553=4,VLOOKUP(B2553,balance!$U:$Z,5,FALSE),IF(C2553=5,VLOOKUP(B2553-1,balance!$U:$Z,6,FALSE),0)))))/100</f>
        <v>6.0999999999999995E-3</v>
      </c>
      <c r="H2553">
        <v>2</v>
      </c>
      <c r="I2553" s="1">
        <f>IF(C2553=1,VLOOKUP(FoxFire!B2553,balance!$AF:$AJ,2,FALSE),IF(C2553=2,VLOOKUP(B2553,balance!$AF:$AJ,3,FALSE),IF(C2553=3,VLOOKUP(B2553,balance!$AF:$AJ,4,FALSE),IF(C2553=4,VLOOKUP(B2553,balance!$AF:$AJ,5,FALSE),IF(C2553=5,VLOOKUP(B2553,balance!$AF:$AK,6,FALSE),0)))))*1000000000000</f>
        <v>3327500000000.0249</v>
      </c>
      <c r="J2553">
        <f>VLOOKUP(B2553,balance!AU:BD,10,FALSE)</f>
        <v>0</v>
      </c>
    </row>
    <row r="2554" spans="1:10" x14ac:dyDescent="0.3">
      <c r="A2554">
        <v>2552</v>
      </c>
      <c r="B2554">
        <f t="shared" si="79"/>
        <v>511</v>
      </c>
      <c r="C2554">
        <f t="shared" si="78"/>
        <v>3</v>
      </c>
      <c r="D2554">
        <v>9026</v>
      </c>
      <c r="E2554" s="1">
        <f>IF(C2554=1,VLOOKUP(B2554,balance!$AU:$AZ,2,FALSE),IF(C2554=2,VLOOKUP(B2554,balance!$AU:$AZ,3,FALSE),IF(C2554=3,VLOOKUP(B2554,balance!$AU:$AZ,4,FALSE),IF(C2554=4,VLOOKUP(B2554,balance!$AU:$AZ,5,FALSE),IF(C2554=5,VLOOKUP(B2554-1,balance!$AU:$AZ,6,FALSE),0)))))</f>
        <v>13000</v>
      </c>
      <c r="F2554">
        <v>53</v>
      </c>
      <c r="G2554">
        <f>IF(C2554=1,VLOOKUP(FoxFire!B2554,balance!$U:$Z,2,FALSE),IF(C2554=2,VLOOKUP(B2554,balance!$U:$Z,3,FALSE),IF(C2554=3,VLOOKUP(B2554,balance!$U:$Z,4,FALSE),IF(C2554=4,VLOOKUP(B2554,balance!$U:$Z,5,FALSE),IF(C2554=5,VLOOKUP(B2554-1,balance!$U:$Z,6,FALSE),0)))))/100</f>
        <v>6.0999999999999995E-3</v>
      </c>
      <c r="H2554">
        <v>2</v>
      </c>
      <c r="I2554" s="1">
        <f>IF(C2554=1,VLOOKUP(FoxFire!B2554,balance!$AF:$AJ,2,FALSE),IF(C2554=2,VLOOKUP(B2554,balance!$AF:$AJ,3,FALSE),IF(C2554=3,VLOOKUP(B2554,balance!$AF:$AJ,4,FALSE),IF(C2554=4,VLOOKUP(B2554,balance!$AF:$AJ,5,FALSE),IF(C2554=5,VLOOKUP(B2554,balance!$AF:$AK,6,FALSE),0)))))*1000000000000</f>
        <v>3327500000000.0249</v>
      </c>
      <c r="J2554">
        <f>VLOOKUP(B2554,balance!AU:BD,10,FALSE)</f>
        <v>0</v>
      </c>
    </row>
    <row r="2555" spans="1:10" x14ac:dyDescent="0.3">
      <c r="A2555">
        <v>2553</v>
      </c>
      <c r="B2555">
        <f t="shared" si="79"/>
        <v>511</v>
      </c>
      <c r="C2555">
        <f t="shared" si="78"/>
        <v>4</v>
      </c>
      <c r="D2555">
        <v>9026</v>
      </c>
      <c r="E2555" s="1">
        <f>IF(C2555=1,VLOOKUP(B2555,balance!$AU:$AZ,2,FALSE),IF(C2555=2,VLOOKUP(B2555,balance!$AU:$AZ,3,FALSE),IF(C2555=3,VLOOKUP(B2555,balance!$AU:$AZ,4,FALSE),IF(C2555=4,VLOOKUP(B2555,balance!$AU:$AZ,5,FALSE),IF(C2555=5,VLOOKUP(B2555-1,balance!$AU:$AZ,6,FALSE),0)))))</f>
        <v>13000</v>
      </c>
      <c r="F2555">
        <v>53</v>
      </c>
      <c r="G2555">
        <f>IF(C2555=1,VLOOKUP(FoxFire!B2555,balance!$U:$Z,2,FALSE),IF(C2555=2,VLOOKUP(B2555,balance!$U:$Z,3,FALSE),IF(C2555=3,VLOOKUP(B2555,balance!$U:$Z,4,FALSE),IF(C2555=4,VLOOKUP(B2555,balance!$U:$Z,5,FALSE),IF(C2555=5,VLOOKUP(B2555-1,balance!$U:$Z,6,FALSE),0)))))/100</f>
        <v>6.0999999999999995E-3</v>
      </c>
      <c r="H2555">
        <v>2</v>
      </c>
      <c r="I2555" s="1">
        <f>IF(C2555=1,VLOOKUP(FoxFire!B2555,balance!$AF:$AJ,2,FALSE),IF(C2555=2,VLOOKUP(B2555,balance!$AF:$AJ,3,FALSE),IF(C2555=3,VLOOKUP(B2555,balance!$AF:$AJ,4,FALSE),IF(C2555=4,VLOOKUP(B2555,balance!$AF:$AJ,5,FALSE),IF(C2555=5,VLOOKUP(B2555,balance!$AF:$AK,6,FALSE),0)))))*1000000000000</f>
        <v>3327500000000.0249</v>
      </c>
      <c r="J2555">
        <f>VLOOKUP(B2555,balance!AU:BD,10,FALSE)</f>
        <v>0</v>
      </c>
    </row>
    <row r="2556" spans="1:10" x14ac:dyDescent="0.3">
      <c r="A2556">
        <v>2554</v>
      </c>
      <c r="B2556">
        <f t="shared" si="79"/>
        <v>512</v>
      </c>
      <c r="C2556">
        <f t="shared" si="78"/>
        <v>5</v>
      </c>
      <c r="D2556">
        <v>9026</v>
      </c>
      <c r="E2556" s="1">
        <f>IF(C2556=1,VLOOKUP(B2556,balance!$AU:$AZ,2,FALSE),IF(C2556=2,VLOOKUP(B2556,balance!$AU:$AZ,3,FALSE),IF(C2556=3,VLOOKUP(B2556,balance!$AU:$AZ,4,FALSE),IF(C2556=4,VLOOKUP(B2556,balance!$AU:$AZ,5,FALSE),IF(C2556=5,VLOOKUP(B2556-1,balance!$AU:$AZ,6,FALSE),0)))))</f>
        <v>260000</v>
      </c>
      <c r="F2556">
        <v>53</v>
      </c>
      <c r="G2556">
        <f>IF(C2556=1,VLOOKUP(FoxFire!B2556,balance!$U:$Z,2,FALSE),IF(C2556=2,VLOOKUP(B2556,balance!$U:$Z,3,FALSE),IF(C2556=3,VLOOKUP(B2556,balance!$U:$Z,4,FALSE),IF(C2556=4,VLOOKUP(B2556,balance!$U:$Z,5,FALSE),IF(C2556=5,VLOOKUP(B2556-1,balance!$U:$Z,6,FALSE),0)))))/100</f>
        <v>2877.2629000000002</v>
      </c>
      <c r="H2556">
        <v>2</v>
      </c>
      <c r="I2556" s="1">
        <f>IF(C2556=1,VLOOKUP(FoxFire!B2556,balance!$AF:$AJ,2,FALSE),IF(C2556=2,VLOOKUP(B2556,balance!$AF:$AJ,3,FALSE),IF(C2556=3,VLOOKUP(B2556,balance!$AF:$AJ,4,FALSE),IF(C2556=4,VLOOKUP(B2556,balance!$AF:$AJ,5,FALSE),IF(C2556=5,VLOOKUP(B2556,balance!$AF:$AK,6,FALSE),0)))))*1000000000000</f>
        <v>13315000000000.049</v>
      </c>
      <c r="J2556">
        <f>VLOOKUP(B2556,balance!AU:BD,10,FALSE)</f>
        <v>0</v>
      </c>
    </row>
    <row r="2557" spans="1:10" x14ac:dyDescent="0.3">
      <c r="A2557">
        <v>2555</v>
      </c>
      <c r="B2557">
        <f t="shared" si="79"/>
        <v>512</v>
      </c>
      <c r="C2557">
        <f t="shared" si="78"/>
        <v>1</v>
      </c>
      <c r="D2557">
        <v>9026</v>
      </c>
      <c r="E2557" s="1">
        <f>IF(C2557=1,VLOOKUP(B2557,balance!$AU:$AZ,2,FALSE),IF(C2557=2,VLOOKUP(B2557,balance!$AU:$AZ,3,FALSE),IF(C2557=3,VLOOKUP(B2557,balance!$AU:$AZ,4,FALSE),IF(C2557=4,VLOOKUP(B2557,balance!$AU:$AZ,5,FALSE),IF(C2557=5,VLOOKUP(B2557-1,balance!$AU:$AZ,6,FALSE),0)))))</f>
        <v>13000</v>
      </c>
      <c r="F2557">
        <v>53</v>
      </c>
      <c r="G2557">
        <f>IF(C2557=1,VLOOKUP(FoxFire!B2557,balance!$U:$Z,2,FALSE),IF(C2557=2,VLOOKUP(B2557,balance!$U:$Z,3,FALSE),IF(C2557=3,VLOOKUP(B2557,balance!$U:$Z,4,FALSE),IF(C2557=4,VLOOKUP(B2557,balance!$U:$Z,5,FALSE),IF(C2557=5,VLOOKUP(B2557-1,balance!$U:$Z,6,FALSE),0)))))/100</f>
        <v>6.11E-3</v>
      </c>
      <c r="H2557">
        <v>2</v>
      </c>
      <c r="I2557" s="1">
        <f>IF(C2557=1,VLOOKUP(FoxFire!B2557,balance!$AF:$AJ,2,FALSE),IF(C2557=2,VLOOKUP(B2557,balance!$AF:$AJ,3,FALSE),IF(C2557=3,VLOOKUP(B2557,balance!$AF:$AJ,4,FALSE),IF(C2557=4,VLOOKUP(B2557,balance!$AF:$AJ,5,FALSE),IF(C2557=5,VLOOKUP(B2557,balance!$AF:$AK,6,FALSE),0)))))*1000000000000</f>
        <v>3328750000000.0122</v>
      </c>
      <c r="J2557">
        <f>VLOOKUP(B2557,balance!AU:BD,10,FALSE)</f>
        <v>0</v>
      </c>
    </row>
    <row r="2558" spans="1:10" x14ac:dyDescent="0.3">
      <c r="A2558">
        <v>2556</v>
      </c>
      <c r="B2558">
        <f t="shared" si="79"/>
        <v>512</v>
      </c>
      <c r="C2558">
        <f t="shared" si="78"/>
        <v>2</v>
      </c>
      <c r="D2558">
        <v>9026</v>
      </c>
      <c r="E2558" s="1">
        <f>IF(C2558=1,VLOOKUP(B2558,balance!$AU:$AZ,2,FALSE),IF(C2558=2,VLOOKUP(B2558,balance!$AU:$AZ,3,FALSE),IF(C2558=3,VLOOKUP(B2558,balance!$AU:$AZ,4,FALSE),IF(C2558=4,VLOOKUP(B2558,balance!$AU:$AZ,5,FALSE),IF(C2558=5,VLOOKUP(B2558-1,balance!$AU:$AZ,6,FALSE),0)))))</f>
        <v>13000</v>
      </c>
      <c r="F2558">
        <v>53</v>
      </c>
      <c r="G2558">
        <f>IF(C2558=1,VLOOKUP(FoxFire!B2558,balance!$U:$Z,2,FALSE),IF(C2558=2,VLOOKUP(B2558,balance!$U:$Z,3,FALSE),IF(C2558=3,VLOOKUP(B2558,balance!$U:$Z,4,FALSE),IF(C2558=4,VLOOKUP(B2558,balance!$U:$Z,5,FALSE),IF(C2558=5,VLOOKUP(B2558-1,balance!$U:$Z,6,FALSE),0)))))/100</f>
        <v>6.11E-3</v>
      </c>
      <c r="H2558">
        <v>2</v>
      </c>
      <c r="I2558" s="1">
        <f>IF(C2558=1,VLOOKUP(FoxFire!B2558,balance!$AF:$AJ,2,FALSE),IF(C2558=2,VLOOKUP(B2558,balance!$AF:$AJ,3,FALSE),IF(C2558=3,VLOOKUP(B2558,balance!$AF:$AJ,4,FALSE),IF(C2558=4,VLOOKUP(B2558,balance!$AF:$AJ,5,FALSE),IF(C2558=5,VLOOKUP(B2558,balance!$AF:$AK,6,FALSE),0)))))*1000000000000</f>
        <v>3328750000000.0122</v>
      </c>
      <c r="J2558">
        <f>VLOOKUP(B2558,balance!AU:BD,10,FALSE)</f>
        <v>0</v>
      </c>
    </row>
    <row r="2559" spans="1:10" x14ac:dyDescent="0.3">
      <c r="A2559">
        <v>2557</v>
      </c>
      <c r="B2559">
        <f t="shared" si="79"/>
        <v>512</v>
      </c>
      <c r="C2559">
        <f t="shared" si="78"/>
        <v>3</v>
      </c>
      <c r="D2559">
        <v>9026</v>
      </c>
      <c r="E2559" s="1">
        <f>IF(C2559=1,VLOOKUP(B2559,balance!$AU:$AZ,2,FALSE),IF(C2559=2,VLOOKUP(B2559,balance!$AU:$AZ,3,FALSE),IF(C2559=3,VLOOKUP(B2559,balance!$AU:$AZ,4,FALSE),IF(C2559=4,VLOOKUP(B2559,balance!$AU:$AZ,5,FALSE),IF(C2559=5,VLOOKUP(B2559-1,balance!$AU:$AZ,6,FALSE),0)))))</f>
        <v>13000</v>
      </c>
      <c r="F2559">
        <v>53</v>
      </c>
      <c r="G2559">
        <f>IF(C2559=1,VLOOKUP(FoxFire!B2559,balance!$U:$Z,2,FALSE),IF(C2559=2,VLOOKUP(B2559,balance!$U:$Z,3,FALSE),IF(C2559=3,VLOOKUP(B2559,balance!$U:$Z,4,FALSE),IF(C2559=4,VLOOKUP(B2559,balance!$U:$Z,5,FALSE),IF(C2559=5,VLOOKUP(B2559-1,balance!$U:$Z,6,FALSE),0)))))/100</f>
        <v>6.11E-3</v>
      </c>
      <c r="H2559">
        <v>2</v>
      </c>
      <c r="I2559" s="1">
        <f>IF(C2559=1,VLOOKUP(FoxFire!B2559,balance!$AF:$AJ,2,FALSE),IF(C2559=2,VLOOKUP(B2559,balance!$AF:$AJ,3,FALSE),IF(C2559=3,VLOOKUP(B2559,balance!$AF:$AJ,4,FALSE),IF(C2559=4,VLOOKUP(B2559,balance!$AF:$AJ,5,FALSE),IF(C2559=5,VLOOKUP(B2559,balance!$AF:$AK,6,FALSE),0)))))*1000000000000</f>
        <v>3328750000000.0122</v>
      </c>
      <c r="J2559">
        <f>VLOOKUP(B2559,balance!AU:BD,10,FALSE)</f>
        <v>0</v>
      </c>
    </row>
    <row r="2560" spans="1:10" x14ac:dyDescent="0.3">
      <c r="A2560">
        <v>2558</v>
      </c>
      <c r="B2560">
        <f t="shared" si="79"/>
        <v>512</v>
      </c>
      <c r="C2560">
        <f t="shared" si="78"/>
        <v>4</v>
      </c>
      <c r="D2560">
        <v>9026</v>
      </c>
      <c r="E2560" s="1">
        <f>IF(C2560=1,VLOOKUP(B2560,balance!$AU:$AZ,2,FALSE),IF(C2560=2,VLOOKUP(B2560,balance!$AU:$AZ,3,FALSE),IF(C2560=3,VLOOKUP(B2560,balance!$AU:$AZ,4,FALSE),IF(C2560=4,VLOOKUP(B2560,balance!$AU:$AZ,5,FALSE),IF(C2560=5,VLOOKUP(B2560-1,balance!$AU:$AZ,6,FALSE),0)))))</f>
        <v>13000</v>
      </c>
      <c r="F2560">
        <v>53</v>
      </c>
      <c r="G2560">
        <f>IF(C2560=1,VLOOKUP(FoxFire!B2560,balance!$U:$Z,2,FALSE),IF(C2560=2,VLOOKUP(B2560,balance!$U:$Z,3,FALSE),IF(C2560=3,VLOOKUP(B2560,balance!$U:$Z,4,FALSE),IF(C2560=4,VLOOKUP(B2560,balance!$U:$Z,5,FALSE),IF(C2560=5,VLOOKUP(B2560-1,balance!$U:$Z,6,FALSE),0)))))/100</f>
        <v>6.11E-3</v>
      </c>
      <c r="H2560">
        <v>2</v>
      </c>
      <c r="I2560" s="1">
        <f>IF(C2560=1,VLOOKUP(FoxFire!B2560,balance!$AF:$AJ,2,FALSE),IF(C2560=2,VLOOKUP(B2560,balance!$AF:$AJ,3,FALSE),IF(C2560=3,VLOOKUP(B2560,balance!$AF:$AJ,4,FALSE),IF(C2560=4,VLOOKUP(B2560,balance!$AF:$AJ,5,FALSE),IF(C2560=5,VLOOKUP(B2560,balance!$AF:$AK,6,FALSE),0)))))*1000000000000</f>
        <v>3328750000000.0122</v>
      </c>
      <c r="J2560">
        <f>VLOOKUP(B2560,balance!AU:BD,10,FALSE)</f>
        <v>0</v>
      </c>
    </row>
    <row r="2561" spans="1:10" x14ac:dyDescent="0.3">
      <c r="A2561">
        <v>2559</v>
      </c>
      <c r="B2561">
        <f t="shared" si="79"/>
        <v>513</v>
      </c>
      <c r="C2561">
        <f t="shared" si="78"/>
        <v>5</v>
      </c>
      <c r="D2561">
        <v>9026</v>
      </c>
      <c r="E2561" s="1">
        <f>IF(C2561=1,VLOOKUP(B2561,balance!$AU:$AZ,2,FALSE),IF(C2561=2,VLOOKUP(B2561,balance!$AU:$AZ,3,FALSE),IF(C2561=3,VLOOKUP(B2561,balance!$AU:$AZ,4,FALSE),IF(C2561=4,VLOOKUP(B2561,balance!$AU:$AZ,5,FALSE),IF(C2561=5,VLOOKUP(B2561-1,balance!$AU:$AZ,6,FALSE),0)))))</f>
        <v>260000</v>
      </c>
      <c r="F2561">
        <v>53</v>
      </c>
      <c r="G2561">
        <f>IF(C2561=1,VLOOKUP(FoxFire!B2561,balance!$U:$Z,2,FALSE),IF(C2561=2,VLOOKUP(B2561,balance!$U:$Z,3,FALSE),IF(C2561=3,VLOOKUP(B2561,balance!$U:$Z,4,FALSE),IF(C2561=4,VLOOKUP(B2561,balance!$U:$Z,5,FALSE),IF(C2561=5,VLOOKUP(B2561-1,balance!$U:$Z,6,FALSE),0)))))/100</f>
        <v>2884.8616999999999</v>
      </c>
      <c r="H2561">
        <v>2</v>
      </c>
      <c r="I2561" s="1">
        <f>IF(C2561=1,VLOOKUP(FoxFire!B2561,balance!$AF:$AJ,2,FALSE),IF(C2561=2,VLOOKUP(B2561,balance!$AF:$AJ,3,FALSE),IF(C2561=3,VLOOKUP(B2561,balance!$AF:$AJ,4,FALSE),IF(C2561=4,VLOOKUP(B2561,balance!$AF:$AJ,5,FALSE),IF(C2561=5,VLOOKUP(B2561,balance!$AF:$AK,6,FALSE),0)))))*1000000000000</f>
        <v>13320000000000.051</v>
      </c>
      <c r="J2561">
        <f>VLOOKUP(B2561,balance!AU:BD,10,FALSE)</f>
        <v>0</v>
      </c>
    </row>
    <row r="2562" spans="1:10" x14ac:dyDescent="0.3">
      <c r="A2562">
        <v>2560</v>
      </c>
      <c r="B2562">
        <f t="shared" si="79"/>
        <v>513</v>
      </c>
      <c r="C2562">
        <f t="shared" si="78"/>
        <v>1</v>
      </c>
      <c r="D2562">
        <v>9026</v>
      </c>
      <c r="E2562" s="1">
        <f>IF(C2562=1,VLOOKUP(B2562,balance!$AU:$AZ,2,FALSE),IF(C2562=2,VLOOKUP(B2562,balance!$AU:$AZ,3,FALSE),IF(C2562=3,VLOOKUP(B2562,balance!$AU:$AZ,4,FALSE),IF(C2562=4,VLOOKUP(B2562,balance!$AU:$AZ,5,FALSE),IF(C2562=5,VLOOKUP(B2562-1,balance!$AU:$AZ,6,FALSE),0)))))</f>
        <v>13000</v>
      </c>
      <c r="F2562">
        <v>53</v>
      </c>
      <c r="G2562">
        <f>IF(C2562=1,VLOOKUP(FoxFire!B2562,balance!$U:$Z,2,FALSE),IF(C2562=2,VLOOKUP(B2562,balance!$U:$Z,3,FALSE),IF(C2562=3,VLOOKUP(B2562,balance!$U:$Z,4,FALSE),IF(C2562=4,VLOOKUP(B2562,balance!$U:$Z,5,FALSE),IF(C2562=5,VLOOKUP(B2562-1,balance!$U:$Z,6,FALSE),0)))))/100</f>
        <v>6.1199999999999996E-3</v>
      </c>
      <c r="H2562">
        <v>2</v>
      </c>
      <c r="I2562" s="1">
        <f>IF(C2562=1,VLOOKUP(FoxFire!B2562,balance!$AF:$AJ,2,FALSE),IF(C2562=2,VLOOKUP(B2562,balance!$AF:$AJ,3,FALSE),IF(C2562=3,VLOOKUP(B2562,balance!$AF:$AJ,4,FALSE),IF(C2562=4,VLOOKUP(B2562,balance!$AF:$AJ,5,FALSE),IF(C2562=5,VLOOKUP(B2562,balance!$AF:$AK,6,FALSE),0)))))*1000000000000</f>
        <v>3330000000000.0127</v>
      </c>
      <c r="J2562">
        <f>VLOOKUP(B2562,balance!AU:BD,10,FALSE)</f>
        <v>0</v>
      </c>
    </row>
    <row r="2563" spans="1:10" x14ac:dyDescent="0.3">
      <c r="A2563">
        <v>2561</v>
      </c>
      <c r="B2563">
        <f t="shared" si="79"/>
        <v>513</v>
      </c>
      <c r="C2563">
        <f t="shared" si="78"/>
        <v>2</v>
      </c>
      <c r="D2563">
        <v>9026</v>
      </c>
      <c r="E2563" s="1">
        <f>IF(C2563=1,VLOOKUP(B2563,balance!$AU:$AZ,2,FALSE),IF(C2563=2,VLOOKUP(B2563,balance!$AU:$AZ,3,FALSE),IF(C2563=3,VLOOKUP(B2563,balance!$AU:$AZ,4,FALSE),IF(C2563=4,VLOOKUP(B2563,balance!$AU:$AZ,5,FALSE),IF(C2563=5,VLOOKUP(B2563-1,balance!$AU:$AZ,6,FALSE),0)))))</f>
        <v>13000</v>
      </c>
      <c r="F2563">
        <v>53</v>
      </c>
      <c r="G2563">
        <f>IF(C2563=1,VLOOKUP(FoxFire!B2563,balance!$U:$Z,2,FALSE),IF(C2563=2,VLOOKUP(B2563,balance!$U:$Z,3,FALSE),IF(C2563=3,VLOOKUP(B2563,balance!$U:$Z,4,FALSE),IF(C2563=4,VLOOKUP(B2563,balance!$U:$Z,5,FALSE),IF(C2563=5,VLOOKUP(B2563-1,balance!$U:$Z,6,FALSE),0)))))/100</f>
        <v>6.1199999999999996E-3</v>
      </c>
      <c r="H2563">
        <v>2</v>
      </c>
      <c r="I2563" s="1">
        <f>IF(C2563=1,VLOOKUP(FoxFire!B2563,balance!$AF:$AJ,2,FALSE),IF(C2563=2,VLOOKUP(B2563,balance!$AF:$AJ,3,FALSE),IF(C2563=3,VLOOKUP(B2563,balance!$AF:$AJ,4,FALSE),IF(C2563=4,VLOOKUP(B2563,balance!$AF:$AJ,5,FALSE),IF(C2563=5,VLOOKUP(B2563,balance!$AF:$AK,6,FALSE),0)))))*1000000000000</f>
        <v>3330000000000.0127</v>
      </c>
      <c r="J2563">
        <f>VLOOKUP(B2563,balance!AU:BD,10,FALSE)</f>
        <v>0</v>
      </c>
    </row>
    <row r="2564" spans="1:10" x14ac:dyDescent="0.3">
      <c r="A2564">
        <v>2562</v>
      </c>
      <c r="B2564">
        <f t="shared" si="79"/>
        <v>513</v>
      </c>
      <c r="C2564">
        <f t="shared" si="78"/>
        <v>3</v>
      </c>
      <c r="D2564">
        <v>9026</v>
      </c>
      <c r="E2564" s="1">
        <f>IF(C2564=1,VLOOKUP(B2564,balance!$AU:$AZ,2,FALSE),IF(C2564=2,VLOOKUP(B2564,balance!$AU:$AZ,3,FALSE),IF(C2564=3,VLOOKUP(B2564,balance!$AU:$AZ,4,FALSE),IF(C2564=4,VLOOKUP(B2564,balance!$AU:$AZ,5,FALSE),IF(C2564=5,VLOOKUP(B2564-1,balance!$AU:$AZ,6,FALSE),0)))))</f>
        <v>13000</v>
      </c>
      <c r="F2564">
        <v>53</v>
      </c>
      <c r="G2564">
        <f>IF(C2564=1,VLOOKUP(FoxFire!B2564,balance!$U:$Z,2,FALSE),IF(C2564=2,VLOOKUP(B2564,balance!$U:$Z,3,FALSE),IF(C2564=3,VLOOKUP(B2564,balance!$U:$Z,4,FALSE),IF(C2564=4,VLOOKUP(B2564,balance!$U:$Z,5,FALSE),IF(C2564=5,VLOOKUP(B2564-1,balance!$U:$Z,6,FALSE),0)))))/100</f>
        <v>6.1199999999999996E-3</v>
      </c>
      <c r="H2564">
        <v>2</v>
      </c>
      <c r="I2564" s="1">
        <f>IF(C2564=1,VLOOKUP(FoxFire!B2564,balance!$AF:$AJ,2,FALSE),IF(C2564=2,VLOOKUP(B2564,balance!$AF:$AJ,3,FALSE),IF(C2564=3,VLOOKUP(B2564,balance!$AF:$AJ,4,FALSE),IF(C2564=4,VLOOKUP(B2564,balance!$AF:$AJ,5,FALSE),IF(C2564=5,VLOOKUP(B2564,balance!$AF:$AK,6,FALSE),0)))))*1000000000000</f>
        <v>3330000000000.0127</v>
      </c>
      <c r="J2564">
        <f>VLOOKUP(B2564,balance!AU:BD,10,FALSE)</f>
        <v>0</v>
      </c>
    </row>
    <row r="2565" spans="1:10" x14ac:dyDescent="0.3">
      <c r="A2565">
        <v>2563</v>
      </c>
      <c r="B2565">
        <f t="shared" si="79"/>
        <v>513</v>
      </c>
      <c r="C2565">
        <f t="shared" si="78"/>
        <v>4</v>
      </c>
      <c r="D2565">
        <v>9026</v>
      </c>
      <c r="E2565" s="1">
        <f>IF(C2565=1,VLOOKUP(B2565,balance!$AU:$AZ,2,FALSE),IF(C2565=2,VLOOKUP(B2565,balance!$AU:$AZ,3,FALSE),IF(C2565=3,VLOOKUP(B2565,balance!$AU:$AZ,4,FALSE),IF(C2565=4,VLOOKUP(B2565,balance!$AU:$AZ,5,FALSE),IF(C2565=5,VLOOKUP(B2565-1,balance!$AU:$AZ,6,FALSE),0)))))</f>
        <v>13000</v>
      </c>
      <c r="F2565">
        <v>53</v>
      </c>
      <c r="G2565">
        <f>IF(C2565=1,VLOOKUP(FoxFire!B2565,balance!$U:$Z,2,FALSE),IF(C2565=2,VLOOKUP(B2565,balance!$U:$Z,3,FALSE),IF(C2565=3,VLOOKUP(B2565,balance!$U:$Z,4,FALSE),IF(C2565=4,VLOOKUP(B2565,balance!$U:$Z,5,FALSE),IF(C2565=5,VLOOKUP(B2565-1,balance!$U:$Z,6,FALSE),0)))))/100</f>
        <v>6.1199999999999996E-3</v>
      </c>
      <c r="H2565">
        <v>2</v>
      </c>
      <c r="I2565" s="1">
        <f>IF(C2565=1,VLOOKUP(FoxFire!B2565,balance!$AF:$AJ,2,FALSE),IF(C2565=2,VLOOKUP(B2565,balance!$AF:$AJ,3,FALSE),IF(C2565=3,VLOOKUP(B2565,balance!$AF:$AJ,4,FALSE),IF(C2565=4,VLOOKUP(B2565,balance!$AF:$AJ,5,FALSE),IF(C2565=5,VLOOKUP(B2565,balance!$AF:$AK,6,FALSE),0)))))*1000000000000</f>
        <v>3330000000000.0127</v>
      </c>
      <c r="J2565">
        <f>VLOOKUP(B2565,balance!AU:BD,10,FALSE)</f>
        <v>0</v>
      </c>
    </row>
    <row r="2566" spans="1:10" x14ac:dyDescent="0.3">
      <c r="A2566">
        <v>2564</v>
      </c>
      <c r="B2566">
        <f t="shared" si="79"/>
        <v>514</v>
      </c>
      <c r="C2566">
        <f t="shared" si="78"/>
        <v>5</v>
      </c>
      <c r="D2566">
        <v>9026</v>
      </c>
      <c r="E2566" s="1">
        <f>IF(C2566=1,VLOOKUP(B2566,balance!$AU:$AZ,2,FALSE),IF(C2566=2,VLOOKUP(B2566,balance!$AU:$AZ,3,FALSE),IF(C2566=3,VLOOKUP(B2566,balance!$AU:$AZ,4,FALSE),IF(C2566=4,VLOOKUP(B2566,balance!$AU:$AZ,5,FALSE),IF(C2566=5,VLOOKUP(B2566-1,balance!$AU:$AZ,6,FALSE),0)))))</f>
        <v>260000</v>
      </c>
      <c r="F2566">
        <v>53</v>
      </c>
      <c r="G2566">
        <f>IF(C2566=1,VLOOKUP(FoxFire!B2566,balance!$U:$Z,2,FALSE),IF(C2566=2,VLOOKUP(B2566,balance!$U:$Z,3,FALSE),IF(C2566=3,VLOOKUP(B2566,balance!$U:$Z,4,FALSE),IF(C2566=4,VLOOKUP(B2566,balance!$U:$Z,5,FALSE),IF(C2566=5,VLOOKUP(B2566-1,balance!$U:$Z,6,FALSE),0)))))/100</f>
        <v>2892.4728000000005</v>
      </c>
      <c r="H2566">
        <v>2</v>
      </c>
      <c r="I2566" s="1">
        <f>IF(C2566=1,VLOOKUP(FoxFire!B2566,balance!$AF:$AJ,2,FALSE),IF(C2566=2,VLOOKUP(B2566,balance!$AF:$AJ,3,FALSE),IF(C2566=3,VLOOKUP(B2566,balance!$AF:$AJ,4,FALSE),IF(C2566=4,VLOOKUP(B2566,balance!$AF:$AJ,5,FALSE),IF(C2566=5,VLOOKUP(B2566,balance!$AF:$AK,6,FALSE),0)))))*1000000000000</f>
        <v>13325000000000.051</v>
      </c>
      <c r="J2566">
        <f>VLOOKUP(B2566,balance!AU:BD,10,FALSE)</f>
        <v>0</v>
      </c>
    </row>
    <row r="2567" spans="1:10" x14ac:dyDescent="0.3">
      <c r="A2567">
        <v>2565</v>
      </c>
      <c r="B2567">
        <f t="shared" si="79"/>
        <v>514</v>
      </c>
      <c r="C2567">
        <f t="shared" si="78"/>
        <v>1</v>
      </c>
      <c r="D2567">
        <v>9026</v>
      </c>
      <c r="E2567" s="1">
        <f>IF(C2567=1,VLOOKUP(B2567,balance!$AU:$AZ,2,FALSE),IF(C2567=2,VLOOKUP(B2567,balance!$AU:$AZ,3,FALSE),IF(C2567=3,VLOOKUP(B2567,balance!$AU:$AZ,4,FALSE),IF(C2567=4,VLOOKUP(B2567,balance!$AU:$AZ,5,FALSE),IF(C2567=5,VLOOKUP(B2567-1,balance!$AU:$AZ,6,FALSE),0)))))</f>
        <v>13000</v>
      </c>
      <c r="F2567">
        <v>53</v>
      </c>
      <c r="G2567">
        <f>IF(C2567=1,VLOOKUP(FoxFire!B2567,balance!$U:$Z,2,FALSE),IF(C2567=2,VLOOKUP(B2567,balance!$U:$Z,3,FALSE),IF(C2567=3,VLOOKUP(B2567,balance!$U:$Z,4,FALSE),IF(C2567=4,VLOOKUP(B2567,balance!$U:$Z,5,FALSE),IF(C2567=5,VLOOKUP(B2567-1,balance!$U:$Z,6,FALSE),0)))))/100</f>
        <v>6.13E-3</v>
      </c>
      <c r="H2567">
        <v>2</v>
      </c>
      <c r="I2567" s="1">
        <f>IF(C2567=1,VLOOKUP(FoxFire!B2567,balance!$AF:$AJ,2,FALSE),IF(C2567=2,VLOOKUP(B2567,balance!$AF:$AJ,3,FALSE),IF(C2567=3,VLOOKUP(B2567,balance!$AF:$AJ,4,FALSE),IF(C2567=4,VLOOKUP(B2567,balance!$AF:$AJ,5,FALSE),IF(C2567=5,VLOOKUP(B2567,balance!$AF:$AK,6,FALSE),0)))))*1000000000000</f>
        <v>3331250000000.0127</v>
      </c>
      <c r="J2567">
        <f>VLOOKUP(B2567,balance!AU:BD,10,FALSE)</f>
        <v>0</v>
      </c>
    </row>
    <row r="2568" spans="1:10" x14ac:dyDescent="0.3">
      <c r="A2568">
        <v>2566</v>
      </c>
      <c r="B2568">
        <f t="shared" si="79"/>
        <v>514</v>
      </c>
      <c r="C2568">
        <f t="shared" ref="C2568:C2631" si="80">C2563</f>
        <v>2</v>
      </c>
      <c r="D2568">
        <v>9026</v>
      </c>
      <c r="E2568" s="1">
        <f>IF(C2568=1,VLOOKUP(B2568,balance!$AU:$AZ,2,FALSE),IF(C2568=2,VLOOKUP(B2568,balance!$AU:$AZ,3,FALSE),IF(C2568=3,VLOOKUP(B2568,balance!$AU:$AZ,4,FALSE),IF(C2568=4,VLOOKUP(B2568,balance!$AU:$AZ,5,FALSE),IF(C2568=5,VLOOKUP(B2568-1,balance!$AU:$AZ,6,FALSE),0)))))</f>
        <v>13000</v>
      </c>
      <c r="F2568">
        <v>53</v>
      </c>
      <c r="G2568">
        <f>IF(C2568=1,VLOOKUP(FoxFire!B2568,balance!$U:$Z,2,FALSE),IF(C2568=2,VLOOKUP(B2568,balance!$U:$Z,3,FALSE),IF(C2568=3,VLOOKUP(B2568,balance!$U:$Z,4,FALSE),IF(C2568=4,VLOOKUP(B2568,balance!$U:$Z,5,FALSE),IF(C2568=5,VLOOKUP(B2568-1,balance!$U:$Z,6,FALSE),0)))))/100</f>
        <v>6.13E-3</v>
      </c>
      <c r="H2568">
        <v>2</v>
      </c>
      <c r="I2568" s="1">
        <f>IF(C2568=1,VLOOKUP(FoxFire!B2568,balance!$AF:$AJ,2,FALSE),IF(C2568=2,VLOOKUP(B2568,balance!$AF:$AJ,3,FALSE),IF(C2568=3,VLOOKUP(B2568,balance!$AF:$AJ,4,FALSE),IF(C2568=4,VLOOKUP(B2568,balance!$AF:$AJ,5,FALSE),IF(C2568=5,VLOOKUP(B2568,balance!$AF:$AK,6,FALSE),0)))))*1000000000000</f>
        <v>3331250000000.0127</v>
      </c>
      <c r="J2568">
        <f>VLOOKUP(B2568,balance!AU:BD,10,FALSE)</f>
        <v>0</v>
      </c>
    </row>
    <row r="2569" spans="1:10" x14ac:dyDescent="0.3">
      <c r="A2569">
        <v>2567</v>
      </c>
      <c r="B2569">
        <f t="shared" si="79"/>
        <v>514</v>
      </c>
      <c r="C2569">
        <f t="shared" si="80"/>
        <v>3</v>
      </c>
      <c r="D2569">
        <v>9026</v>
      </c>
      <c r="E2569" s="1">
        <f>IF(C2569=1,VLOOKUP(B2569,balance!$AU:$AZ,2,FALSE),IF(C2569=2,VLOOKUP(B2569,balance!$AU:$AZ,3,FALSE),IF(C2569=3,VLOOKUP(B2569,balance!$AU:$AZ,4,FALSE),IF(C2569=4,VLOOKUP(B2569,balance!$AU:$AZ,5,FALSE),IF(C2569=5,VLOOKUP(B2569-1,balance!$AU:$AZ,6,FALSE),0)))))</f>
        <v>13000</v>
      </c>
      <c r="F2569">
        <v>53</v>
      </c>
      <c r="G2569">
        <f>IF(C2569=1,VLOOKUP(FoxFire!B2569,balance!$U:$Z,2,FALSE),IF(C2569=2,VLOOKUP(B2569,balance!$U:$Z,3,FALSE),IF(C2569=3,VLOOKUP(B2569,balance!$U:$Z,4,FALSE),IF(C2569=4,VLOOKUP(B2569,balance!$U:$Z,5,FALSE),IF(C2569=5,VLOOKUP(B2569-1,balance!$U:$Z,6,FALSE),0)))))/100</f>
        <v>6.13E-3</v>
      </c>
      <c r="H2569">
        <v>2</v>
      </c>
      <c r="I2569" s="1">
        <f>IF(C2569=1,VLOOKUP(FoxFire!B2569,balance!$AF:$AJ,2,FALSE),IF(C2569=2,VLOOKUP(B2569,balance!$AF:$AJ,3,FALSE),IF(C2569=3,VLOOKUP(B2569,balance!$AF:$AJ,4,FALSE),IF(C2569=4,VLOOKUP(B2569,balance!$AF:$AJ,5,FALSE),IF(C2569=5,VLOOKUP(B2569,balance!$AF:$AK,6,FALSE),0)))))*1000000000000</f>
        <v>3331250000000.0127</v>
      </c>
      <c r="J2569">
        <f>VLOOKUP(B2569,balance!AU:BD,10,FALSE)</f>
        <v>0</v>
      </c>
    </row>
    <row r="2570" spans="1:10" x14ac:dyDescent="0.3">
      <c r="A2570">
        <v>2568</v>
      </c>
      <c r="B2570">
        <f t="shared" si="79"/>
        <v>514</v>
      </c>
      <c r="C2570">
        <f t="shared" si="80"/>
        <v>4</v>
      </c>
      <c r="D2570">
        <v>9026</v>
      </c>
      <c r="E2570" s="1">
        <f>IF(C2570=1,VLOOKUP(B2570,balance!$AU:$AZ,2,FALSE),IF(C2570=2,VLOOKUP(B2570,balance!$AU:$AZ,3,FALSE),IF(C2570=3,VLOOKUP(B2570,balance!$AU:$AZ,4,FALSE),IF(C2570=4,VLOOKUP(B2570,balance!$AU:$AZ,5,FALSE),IF(C2570=5,VLOOKUP(B2570-1,balance!$AU:$AZ,6,FALSE),0)))))</f>
        <v>13000</v>
      </c>
      <c r="F2570">
        <v>53</v>
      </c>
      <c r="G2570">
        <f>IF(C2570=1,VLOOKUP(FoxFire!B2570,balance!$U:$Z,2,FALSE),IF(C2570=2,VLOOKUP(B2570,balance!$U:$Z,3,FALSE),IF(C2570=3,VLOOKUP(B2570,balance!$U:$Z,4,FALSE),IF(C2570=4,VLOOKUP(B2570,balance!$U:$Z,5,FALSE),IF(C2570=5,VLOOKUP(B2570-1,balance!$U:$Z,6,FALSE),0)))))/100</f>
        <v>6.13E-3</v>
      </c>
      <c r="H2570">
        <v>2</v>
      </c>
      <c r="I2570" s="1">
        <f>IF(C2570=1,VLOOKUP(FoxFire!B2570,balance!$AF:$AJ,2,FALSE),IF(C2570=2,VLOOKUP(B2570,balance!$AF:$AJ,3,FALSE),IF(C2570=3,VLOOKUP(B2570,balance!$AF:$AJ,4,FALSE),IF(C2570=4,VLOOKUP(B2570,balance!$AF:$AJ,5,FALSE),IF(C2570=5,VLOOKUP(B2570,balance!$AF:$AK,6,FALSE),0)))))*1000000000000</f>
        <v>3331250000000.0127</v>
      </c>
      <c r="J2570">
        <f>VLOOKUP(B2570,balance!AU:BD,10,FALSE)</f>
        <v>0</v>
      </c>
    </row>
    <row r="2571" spans="1:10" x14ac:dyDescent="0.3">
      <c r="A2571">
        <v>2569</v>
      </c>
      <c r="B2571">
        <f t="shared" si="79"/>
        <v>515</v>
      </c>
      <c r="C2571">
        <f t="shared" si="80"/>
        <v>5</v>
      </c>
      <c r="D2571">
        <v>9026</v>
      </c>
      <c r="E2571" s="1">
        <f>IF(C2571=1,VLOOKUP(B2571,balance!$AU:$AZ,2,FALSE),IF(C2571=2,VLOOKUP(B2571,balance!$AU:$AZ,3,FALSE),IF(C2571=3,VLOOKUP(B2571,balance!$AU:$AZ,4,FALSE),IF(C2571=4,VLOOKUP(B2571,balance!$AU:$AZ,5,FALSE),IF(C2571=5,VLOOKUP(B2571-1,balance!$AU:$AZ,6,FALSE),0)))))</f>
        <v>260000</v>
      </c>
      <c r="F2571">
        <v>53</v>
      </c>
      <c r="G2571">
        <f>IF(C2571=1,VLOOKUP(FoxFire!B2571,balance!$U:$Z,2,FALSE),IF(C2571=2,VLOOKUP(B2571,balance!$U:$Z,3,FALSE),IF(C2571=3,VLOOKUP(B2571,balance!$U:$Z,4,FALSE),IF(C2571=4,VLOOKUP(B2571,balance!$U:$Z,5,FALSE),IF(C2571=5,VLOOKUP(B2571-1,balance!$U:$Z,6,FALSE),0)))))/100</f>
        <v>2900.0963000000002</v>
      </c>
      <c r="H2571">
        <v>2</v>
      </c>
      <c r="I2571" s="1">
        <f>IF(C2571=1,VLOOKUP(FoxFire!B2571,balance!$AF:$AJ,2,FALSE),IF(C2571=2,VLOOKUP(B2571,balance!$AF:$AJ,3,FALSE),IF(C2571=3,VLOOKUP(B2571,balance!$AF:$AJ,4,FALSE),IF(C2571=4,VLOOKUP(B2571,balance!$AF:$AJ,5,FALSE),IF(C2571=5,VLOOKUP(B2571,balance!$AF:$AK,6,FALSE),0)))))*1000000000000</f>
        <v>13330000000000.051</v>
      </c>
      <c r="J2571">
        <f>VLOOKUP(B2571,balance!AU:BD,10,FALSE)</f>
        <v>0</v>
      </c>
    </row>
    <row r="2572" spans="1:10" x14ac:dyDescent="0.3">
      <c r="A2572">
        <v>2570</v>
      </c>
      <c r="B2572">
        <f t="shared" si="79"/>
        <v>515</v>
      </c>
      <c r="C2572">
        <f t="shared" si="80"/>
        <v>1</v>
      </c>
      <c r="D2572">
        <v>9026</v>
      </c>
      <c r="E2572" s="1">
        <f>IF(C2572=1,VLOOKUP(B2572,balance!$AU:$AZ,2,FALSE),IF(C2572=2,VLOOKUP(B2572,balance!$AU:$AZ,3,FALSE),IF(C2572=3,VLOOKUP(B2572,balance!$AU:$AZ,4,FALSE),IF(C2572=4,VLOOKUP(B2572,balance!$AU:$AZ,5,FALSE),IF(C2572=5,VLOOKUP(B2572-1,balance!$AU:$AZ,6,FALSE),0)))))</f>
        <v>13000</v>
      </c>
      <c r="F2572">
        <v>53</v>
      </c>
      <c r="G2572">
        <f>IF(C2572=1,VLOOKUP(FoxFire!B2572,balance!$U:$Z,2,FALSE),IF(C2572=2,VLOOKUP(B2572,balance!$U:$Z,3,FALSE),IF(C2572=3,VLOOKUP(B2572,balance!$U:$Z,4,FALSE),IF(C2572=4,VLOOKUP(B2572,balance!$U:$Z,5,FALSE),IF(C2572=5,VLOOKUP(B2572-1,balance!$U:$Z,6,FALSE),0)))))/100</f>
        <v>6.1399999999999996E-3</v>
      </c>
      <c r="H2572">
        <v>2</v>
      </c>
      <c r="I2572" s="1">
        <f>IF(C2572=1,VLOOKUP(FoxFire!B2572,balance!$AF:$AJ,2,FALSE),IF(C2572=2,VLOOKUP(B2572,balance!$AF:$AJ,3,FALSE),IF(C2572=3,VLOOKUP(B2572,balance!$AF:$AJ,4,FALSE),IF(C2572=4,VLOOKUP(B2572,balance!$AF:$AJ,5,FALSE),IF(C2572=5,VLOOKUP(B2572,balance!$AF:$AK,6,FALSE),0)))))*1000000000000</f>
        <v>3332500000000.0127</v>
      </c>
      <c r="J2572">
        <f>VLOOKUP(B2572,balance!AU:BD,10,FALSE)</f>
        <v>0</v>
      </c>
    </row>
    <row r="2573" spans="1:10" x14ac:dyDescent="0.3">
      <c r="A2573">
        <v>2571</v>
      </c>
      <c r="B2573">
        <f t="shared" ref="B2573:B2636" si="81">B2568+1</f>
        <v>515</v>
      </c>
      <c r="C2573">
        <f t="shared" si="80"/>
        <v>2</v>
      </c>
      <c r="D2573">
        <v>9026</v>
      </c>
      <c r="E2573" s="1">
        <f>IF(C2573=1,VLOOKUP(B2573,balance!$AU:$AZ,2,FALSE),IF(C2573=2,VLOOKUP(B2573,balance!$AU:$AZ,3,FALSE),IF(C2573=3,VLOOKUP(B2573,balance!$AU:$AZ,4,FALSE),IF(C2573=4,VLOOKUP(B2573,balance!$AU:$AZ,5,FALSE),IF(C2573=5,VLOOKUP(B2573-1,balance!$AU:$AZ,6,FALSE),0)))))</f>
        <v>13000</v>
      </c>
      <c r="F2573">
        <v>53</v>
      </c>
      <c r="G2573">
        <f>IF(C2573=1,VLOOKUP(FoxFire!B2573,balance!$U:$Z,2,FALSE),IF(C2573=2,VLOOKUP(B2573,balance!$U:$Z,3,FALSE),IF(C2573=3,VLOOKUP(B2573,balance!$U:$Z,4,FALSE),IF(C2573=4,VLOOKUP(B2573,balance!$U:$Z,5,FALSE),IF(C2573=5,VLOOKUP(B2573-1,balance!$U:$Z,6,FALSE),0)))))/100</f>
        <v>6.1399999999999996E-3</v>
      </c>
      <c r="H2573">
        <v>2</v>
      </c>
      <c r="I2573" s="1">
        <f>IF(C2573=1,VLOOKUP(FoxFire!B2573,balance!$AF:$AJ,2,FALSE),IF(C2573=2,VLOOKUP(B2573,balance!$AF:$AJ,3,FALSE),IF(C2573=3,VLOOKUP(B2573,balance!$AF:$AJ,4,FALSE),IF(C2573=4,VLOOKUP(B2573,balance!$AF:$AJ,5,FALSE),IF(C2573=5,VLOOKUP(B2573,balance!$AF:$AK,6,FALSE),0)))))*1000000000000</f>
        <v>3332500000000.0127</v>
      </c>
      <c r="J2573">
        <f>VLOOKUP(B2573,balance!AU:BD,10,FALSE)</f>
        <v>0</v>
      </c>
    </row>
    <row r="2574" spans="1:10" x14ac:dyDescent="0.3">
      <c r="A2574">
        <v>2572</v>
      </c>
      <c r="B2574">
        <f t="shared" si="81"/>
        <v>515</v>
      </c>
      <c r="C2574">
        <f t="shared" si="80"/>
        <v>3</v>
      </c>
      <c r="D2574">
        <v>9026</v>
      </c>
      <c r="E2574" s="1">
        <f>IF(C2574=1,VLOOKUP(B2574,balance!$AU:$AZ,2,FALSE),IF(C2574=2,VLOOKUP(B2574,balance!$AU:$AZ,3,FALSE),IF(C2574=3,VLOOKUP(B2574,balance!$AU:$AZ,4,FALSE),IF(C2574=4,VLOOKUP(B2574,balance!$AU:$AZ,5,FALSE),IF(C2574=5,VLOOKUP(B2574-1,balance!$AU:$AZ,6,FALSE),0)))))</f>
        <v>13000</v>
      </c>
      <c r="F2574">
        <v>53</v>
      </c>
      <c r="G2574">
        <f>IF(C2574=1,VLOOKUP(FoxFire!B2574,balance!$U:$Z,2,FALSE),IF(C2574=2,VLOOKUP(B2574,balance!$U:$Z,3,FALSE),IF(C2574=3,VLOOKUP(B2574,balance!$U:$Z,4,FALSE),IF(C2574=4,VLOOKUP(B2574,balance!$U:$Z,5,FALSE),IF(C2574=5,VLOOKUP(B2574-1,balance!$U:$Z,6,FALSE),0)))))/100</f>
        <v>6.1399999999999996E-3</v>
      </c>
      <c r="H2574">
        <v>2</v>
      </c>
      <c r="I2574" s="1">
        <f>IF(C2574=1,VLOOKUP(FoxFire!B2574,balance!$AF:$AJ,2,FALSE),IF(C2574=2,VLOOKUP(B2574,balance!$AF:$AJ,3,FALSE),IF(C2574=3,VLOOKUP(B2574,balance!$AF:$AJ,4,FALSE),IF(C2574=4,VLOOKUP(B2574,balance!$AF:$AJ,5,FALSE),IF(C2574=5,VLOOKUP(B2574,balance!$AF:$AK,6,FALSE),0)))))*1000000000000</f>
        <v>3332500000000.0127</v>
      </c>
      <c r="J2574">
        <f>VLOOKUP(B2574,balance!AU:BD,10,FALSE)</f>
        <v>0</v>
      </c>
    </row>
    <row r="2575" spans="1:10" x14ac:dyDescent="0.3">
      <c r="A2575">
        <v>2573</v>
      </c>
      <c r="B2575">
        <f t="shared" si="81"/>
        <v>515</v>
      </c>
      <c r="C2575">
        <f t="shared" si="80"/>
        <v>4</v>
      </c>
      <c r="D2575">
        <v>9026</v>
      </c>
      <c r="E2575" s="1">
        <f>IF(C2575=1,VLOOKUP(B2575,balance!$AU:$AZ,2,FALSE),IF(C2575=2,VLOOKUP(B2575,balance!$AU:$AZ,3,FALSE),IF(C2575=3,VLOOKUP(B2575,balance!$AU:$AZ,4,FALSE),IF(C2575=4,VLOOKUP(B2575,balance!$AU:$AZ,5,FALSE),IF(C2575=5,VLOOKUP(B2575-1,balance!$AU:$AZ,6,FALSE),0)))))</f>
        <v>13000</v>
      </c>
      <c r="F2575">
        <v>53</v>
      </c>
      <c r="G2575">
        <f>IF(C2575=1,VLOOKUP(FoxFire!B2575,balance!$U:$Z,2,FALSE),IF(C2575=2,VLOOKUP(B2575,balance!$U:$Z,3,FALSE),IF(C2575=3,VLOOKUP(B2575,balance!$U:$Z,4,FALSE),IF(C2575=4,VLOOKUP(B2575,balance!$U:$Z,5,FALSE),IF(C2575=5,VLOOKUP(B2575-1,balance!$U:$Z,6,FALSE),0)))))/100</f>
        <v>6.1399999999999996E-3</v>
      </c>
      <c r="H2575">
        <v>2</v>
      </c>
      <c r="I2575" s="1">
        <f>IF(C2575=1,VLOOKUP(FoxFire!B2575,balance!$AF:$AJ,2,FALSE),IF(C2575=2,VLOOKUP(B2575,balance!$AF:$AJ,3,FALSE),IF(C2575=3,VLOOKUP(B2575,balance!$AF:$AJ,4,FALSE),IF(C2575=4,VLOOKUP(B2575,balance!$AF:$AJ,5,FALSE),IF(C2575=5,VLOOKUP(B2575,balance!$AF:$AK,6,FALSE),0)))))*1000000000000</f>
        <v>3332500000000.0127</v>
      </c>
      <c r="J2575">
        <f>VLOOKUP(B2575,balance!AU:BD,10,FALSE)</f>
        <v>0</v>
      </c>
    </row>
    <row r="2576" spans="1:10" x14ac:dyDescent="0.3">
      <c r="A2576">
        <v>2574</v>
      </c>
      <c r="B2576">
        <f t="shared" si="81"/>
        <v>516</v>
      </c>
      <c r="C2576">
        <f t="shared" si="80"/>
        <v>5</v>
      </c>
      <c r="D2576">
        <v>9026</v>
      </c>
      <c r="E2576" s="1">
        <f>IF(C2576=1,VLOOKUP(B2576,balance!$AU:$AZ,2,FALSE),IF(C2576=2,VLOOKUP(B2576,balance!$AU:$AZ,3,FALSE),IF(C2576=3,VLOOKUP(B2576,balance!$AU:$AZ,4,FALSE),IF(C2576=4,VLOOKUP(B2576,balance!$AU:$AZ,5,FALSE),IF(C2576=5,VLOOKUP(B2576-1,balance!$AU:$AZ,6,FALSE),0)))))</f>
        <v>260000</v>
      </c>
      <c r="F2576">
        <v>53</v>
      </c>
      <c r="G2576">
        <f>IF(C2576=1,VLOOKUP(FoxFire!B2576,balance!$U:$Z,2,FALSE),IF(C2576=2,VLOOKUP(B2576,balance!$U:$Z,3,FALSE),IF(C2576=3,VLOOKUP(B2576,balance!$U:$Z,4,FALSE),IF(C2576=4,VLOOKUP(B2576,balance!$U:$Z,5,FALSE),IF(C2576=5,VLOOKUP(B2576-1,balance!$U:$Z,6,FALSE),0)))))/100</f>
        <v>2907.7321000000002</v>
      </c>
      <c r="H2576">
        <v>2</v>
      </c>
      <c r="I2576" s="1">
        <f>IF(C2576=1,VLOOKUP(FoxFire!B2576,balance!$AF:$AJ,2,FALSE),IF(C2576=2,VLOOKUP(B2576,balance!$AF:$AJ,3,FALSE),IF(C2576=3,VLOOKUP(B2576,balance!$AF:$AJ,4,FALSE),IF(C2576=4,VLOOKUP(B2576,balance!$AF:$AJ,5,FALSE),IF(C2576=5,VLOOKUP(B2576,balance!$AF:$AK,6,FALSE),0)))))*1000000000000</f>
        <v>13335000000000.051</v>
      </c>
      <c r="J2576">
        <f>VLOOKUP(B2576,balance!AU:BD,10,FALSE)</f>
        <v>0</v>
      </c>
    </row>
    <row r="2577" spans="1:10" x14ac:dyDescent="0.3">
      <c r="A2577">
        <v>2575</v>
      </c>
      <c r="B2577">
        <f t="shared" si="81"/>
        <v>516</v>
      </c>
      <c r="C2577">
        <f t="shared" si="80"/>
        <v>1</v>
      </c>
      <c r="D2577">
        <v>9026</v>
      </c>
      <c r="E2577" s="1">
        <f>IF(C2577=1,VLOOKUP(B2577,balance!$AU:$AZ,2,FALSE),IF(C2577=2,VLOOKUP(B2577,balance!$AU:$AZ,3,FALSE),IF(C2577=3,VLOOKUP(B2577,balance!$AU:$AZ,4,FALSE),IF(C2577=4,VLOOKUP(B2577,balance!$AU:$AZ,5,FALSE),IF(C2577=5,VLOOKUP(B2577-1,balance!$AU:$AZ,6,FALSE),0)))))</f>
        <v>13000</v>
      </c>
      <c r="F2577">
        <v>53</v>
      </c>
      <c r="G2577">
        <f>IF(C2577=1,VLOOKUP(FoxFire!B2577,balance!$U:$Z,2,FALSE),IF(C2577=2,VLOOKUP(B2577,balance!$U:$Z,3,FALSE),IF(C2577=3,VLOOKUP(B2577,balance!$U:$Z,4,FALSE),IF(C2577=4,VLOOKUP(B2577,balance!$U:$Z,5,FALSE),IF(C2577=5,VLOOKUP(B2577-1,balance!$U:$Z,6,FALSE),0)))))/100</f>
        <v>6.1500000000000001E-3</v>
      </c>
      <c r="H2577">
        <v>2</v>
      </c>
      <c r="I2577" s="1">
        <f>IF(C2577=1,VLOOKUP(FoxFire!B2577,balance!$AF:$AJ,2,FALSE),IF(C2577=2,VLOOKUP(B2577,balance!$AF:$AJ,3,FALSE),IF(C2577=3,VLOOKUP(B2577,balance!$AF:$AJ,4,FALSE),IF(C2577=4,VLOOKUP(B2577,balance!$AF:$AJ,5,FALSE),IF(C2577=5,VLOOKUP(B2577,balance!$AF:$AK,6,FALSE),0)))))*1000000000000</f>
        <v>3333750000000.0127</v>
      </c>
      <c r="J2577">
        <f>VLOOKUP(B2577,balance!AU:BD,10,FALSE)</f>
        <v>0</v>
      </c>
    </row>
    <row r="2578" spans="1:10" x14ac:dyDescent="0.3">
      <c r="A2578">
        <v>2576</v>
      </c>
      <c r="B2578">
        <f t="shared" si="81"/>
        <v>516</v>
      </c>
      <c r="C2578">
        <f t="shared" si="80"/>
        <v>2</v>
      </c>
      <c r="D2578">
        <v>9026</v>
      </c>
      <c r="E2578" s="1">
        <f>IF(C2578=1,VLOOKUP(B2578,balance!$AU:$AZ,2,FALSE),IF(C2578=2,VLOOKUP(B2578,balance!$AU:$AZ,3,FALSE),IF(C2578=3,VLOOKUP(B2578,balance!$AU:$AZ,4,FALSE),IF(C2578=4,VLOOKUP(B2578,balance!$AU:$AZ,5,FALSE),IF(C2578=5,VLOOKUP(B2578-1,balance!$AU:$AZ,6,FALSE),0)))))</f>
        <v>13000</v>
      </c>
      <c r="F2578">
        <v>53</v>
      </c>
      <c r="G2578">
        <f>IF(C2578=1,VLOOKUP(FoxFire!B2578,balance!$U:$Z,2,FALSE),IF(C2578=2,VLOOKUP(B2578,balance!$U:$Z,3,FALSE),IF(C2578=3,VLOOKUP(B2578,balance!$U:$Z,4,FALSE),IF(C2578=4,VLOOKUP(B2578,balance!$U:$Z,5,FALSE),IF(C2578=5,VLOOKUP(B2578-1,balance!$U:$Z,6,FALSE),0)))))/100</f>
        <v>6.1500000000000001E-3</v>
      </c>
      <c r="H2578">
        <v>2</v>
      </c>
      <c r="I2578" s="1">
        <f>IF(C2578=1,VLOOKUP(FoxFire!B2578,balance!$AF:$AJ,2,FALSE),IF(C2578=2,VLOOKUP(B2578,balance!$AF:$AJ,3,FALSE),IF(C2578=3,VLOOKUP(B2578,balance!$AF:$AJ,4,FALSE),IF(C2578=4,VLOOKUP(B2578,balance!$AF:$AJ,5,FALSE),IF(C2578=5,VLOOKUP(B2578,balance!$AF:$AK,6,FALSE),0)))))*1000000000000</f>
        <v>3333750000000.0127</v>
      </c>
      <c r="J2578">
        <f>VLOOKUP(B2578,balance!AU:BD,10,FALSE)</f>
        <v>0</v>
      </c>
    </row>
    <row r="2579" spans="1:10" x14ac:dyDescent="0.3">
      <c r="A2579">
        <v>2577</v>
      </c>
      <c r="B2579">
        <f t="shared" si="81"/>
        <v>516</v>
      </c>
      <c r="C2579">
        <f t="shared" si="80"/>
        <v>3</v>
      </c>
      <c r="D2579">
        <v>9026</v>
      </c>
      <c r="E2579" s="1">
        <f>IF(C2579=1,VLOOKUP(B2579,balance!$AU:$AZ,2,FALSE),IF(C2579=2,VLOOKUP(B2579,balance!$AU:$AZ,3,FALSE),IF(C2579=3,VLOOKUP(B2579,balance!$AU:$AZ,4,FALSE),IF(C2579=4,VLOOKUP(B2579,balance!$AU:$AZ,5,FALSE),IF(C2579=5,VLOOKUP(B2579-1,balance!$AU:$AZ,6,FALSE),0)))))</f>
        <v>13000</v>
      </c>
      <c r="F2579">
        <v>53</v>
      </c>
      <c r="G2579">
        <f>IF(C2579=1,VLOOKUP(FoxFire!B2579,balance!$U:$Z,2,FALSE),IF(C2579=2,VLOOKUP(B2579,balance!$U:$Z,3,FALSE),IF(C2579=3,VLOOKUP(B2579,balance!$U:$Z,4,FALSE),IF(C2579=4,VLOOKUP(B2579,balance!$U:$Z,5,FALSE),IF(C2579=5,VLOOKUP(B2579-1,balance!$U:$Z,6,FALSE),0)))))/100</f>
        <v>6.1500000000000001E-3</v>
      </c>
      <c r="H2579">
        <v>2</v>
      </c>
      <c r="I2579" s="1">
        <f>IF(C2579=1,VLOOKUP(FoxFire!B2579,balance!$AF:$AJ,2,FALSE),IF(C2579=2,VLOOKUP(B2579,balance!$AF:$AJ,3,FALSE),IF(C2579=3,VLOOKUP(B2579,balance!$AF:$AJ,4,FALSE),IF(C2579=4,VLOOKUP(B2579,balance!$AF:$AJ,5,FALSE),IF(C2579=5,VLOOKUP(B2579,balance!$AF:$AK,6,FALSE),0)))))*1000000000000</f>
        <v>3333750000000.0127</v>
      </c>
      <c r="J2579">
        <f>VLOOKUP(B2579,balance!AU:BD,10,FALSE)</f>
        <v>0</v>
      </c>
    </row>
    <row r="2580" spans="1:10" x14ac:dyDescent="0.3">
      <c r="A2580">
        <v>2578</v>
      </c>
      <c r="B2580">
        <f t="shared" si="81"/>
        <v>516</v>
      </c>
      <c r="C2580">
        <f t="shared" si="80"/>
        <v>4</v>
      </c>
      <c r="D2580">
        <v>9026</v>
      </c>
      <c r="E2580" s="1">
        <f>IF(C2580=1,VLOOKUP(B2580,balance!$AU:$AZ,2,FALSE),IF(C2580=2,VLOOKUP(B2580,balance!$AU:$AZ,3,FALSE),IF(C2580=3,VLOOKUP(B2580,balance!$AU:$AZ,4,FALSE),IF(C2580=4,VLOOKUP(B2580,balance!$AU:$AZ,5,FALSE),IF(C2580=5,VLOOKUP(B2580-1,balance!$AU:$AZ,6,FALSE),0)))))</f>
        <v>13000</v>
      </c>
      <c r="F2580">
        <v>53</v>
      </c>
      <c r="G2580">
        <f>IF(C2580=1,VLOOKUP(FoxFire!B2580,balance!$U:$Z,2,FALSE),IF(C2580=2,VLOOKUP(B2580,balance!$U:$Z,3,FALSE),IF(C2580=3,VLOOKUP(B2580,balance!$U:$Z,4,FALSE),IF(C2580=4,VLOOKUP(B2580,balance!$U:$Z,5,FALSE),IF(C2580=5,VLOOKUP(B2580-1,balance!$U:$Z,6,FALSE),0)))))/100</f>
        <v>6.1500000000000001E-3</v>
      </c>
      <c r="H2580">
        <v>2</v>
      </c>
      <c r="I2580" s="1">
        <f>IF(C2580=1,VLOOKUP(FoxFire!B2580,balance!$AF:$AJ,2,FALSE),IF(C2580=2,VLOOKUP(B2580,balance!$AF:$AJ,3,FALSE),IF(C2580=3,VLOOKUP(B2580,balance!$AF:$AJ,4,FALSE),IF(C2580=4,VLOOKUP(B2580,balance!$AF:$AJ,5,FALSE),IF(C2580=5,VLOOKUP(B2580,balance!$AF:$AK,6,FALSE),0)))))*1000000000000</f>
        <v>3333750000000.0127</v>
      </c>
      <c r="J2580">
        <f>VLOOKUP(B2580,balance!AU:BD,10,FALSE)</f>
        <v>0</v>
      </c>
    </row>
    <row r="2581" spans="1:10" x14ac:dyDescent="0.3">
      <c r="A2581">
        <v>2579</v>
      </c>
      <c r="B2581">
        <f t="shared" si="81"/>
        <v>517</v>
      </c>
      <c r="C2581">
        <f t="shared" si="80"/>
        <v>5</v>
      </c>
      <c r="D2581">
        <v>9026</v>
      </c>
      <c r="E2581" s="1">
        <f>IF(C2581=1,VLOOKUP(B2581,balance!$AU:$AZ,2,FALSE),IF(C2581=2,VLOOKUP(B2581,balance!$AU:$AZ,3,FALSE),IF(C2581=3,VLOOKUP(B2581,balance!$AU:$AZ,4,FALSE),IF(C2581=4,VLOOKUP(B2581,balance!$AU:$AZ,5,FALSE),IF(C2581=5,VLOOKUP(B2581-1,balance!$AU:$AZ,6,FALSE),0)))))</f>
        <v>260000</v>
      </c>
      <c r="F2581">
        <v>53</v>
      </c>
      <c r="G2581">
        <f>IF(C2581=1,VLOOKUP(FoxFire!B2581,balance!$U:$Z,2,FALSE),IF(C2581=2,VLOOKUP(B2581,balance!$U:$Z,3,FALSE),IF(C2581=3,VLOOKUP(B2581,balance!$U:$Z,4,FALSE),IF(C2581=4,VLOOKUP(B2581,balance!$U:$Z,5,FALSE),IF(C2581=5,VLOOKUP(B2581-1,balance!$U:$Z,6,FALSE),0)))))/100</f>
        <v>2915.3803000000003</v>
      </c>
      <c r="H2581">
        <v>2</v>
      </c>
      <c r="I2581" s="1">
        <f>IF(C2581=1,VLOOKUP(FoxFire!B2581,balance!$AF:$AJ,2,FALSE),IF(C2581=2,VLOOKUP(B2581,balance!$AF:$AJ,3,FALSE),IF(C2581=3,VLOOKUP(B2581,balance!$AF:$AJ,4,FALSE),IF(C2581=4,VLOOKUP(B2581,balance!$AF:$AJ,5,FALSE),IF(C2581=5,VLOOKUP(B2581,balance!$AF:$AK,6,FALSE),0)))))*1000000000000</f>
        <v>13340000000000.049</v>
      </c>
      <c r="J2581">
        <f>VLOOKUP(B2581,balance!AU:BD,10,FALSE)</f>
        <v>0</v>
      </c>
    </row>
    <row r="2582" spans="1:10" x14ac:dyDescent="0.3">
      <c r="A2582">
        <v>2580</v>
      </c>
      <c r="B2582">
        <f t="shared" si="81"/>
        <v>517</v>
      </c>
      <c r="C2582">
        <f t="shared" si="80"/>
        <v>1</v>
      </c>
      <c r="D2582">
        <v>9026</v>
      </c>
      <c r="E2582" s="1">
        <f>IF(C2582=1,VLOOKUP(B2582,balance!$AU:$AZ,2,FALSE),IF(C2582=2,VLOOKUP(B2582,balance!$AU:$AZ,3,FALSE),IF(C2582=3,VLOOKUP(B2582,balance!$AU:$AZ,4,FALSE),IF(C2582=4,VLOOKUP(B2582,balance!$AU:$AZ,5,FALSE),IF(C2582=5,VLOOKUP(B2582-1,balance!$AU:$AZ,6,FALSE),0)))))</f>
        <v>13000</v>
      </c>
      <c r="F2582">
        <v>53</v>
      </c>
      <c r="G2582">
        <f>IF(C2582=1,VLOOKUP(FoxFire!B2582,balance!$U:$Z,2,FALSE),IF(C2582=2,VLOOKUP(B2582,balance!$U:$Z,3,FALSE),IF(C2582=3,VLOOKUP(B2582,balance!$U:$Z,4,FALSE),IF(C2582=4,VLOOKUP(B2582,balance!$U:$Z,5,FALSE),IF(C2582=5,VLOOKUP(B2582-1,balance!$U:$Z,6,FALSE),0)))))/100</f>
        <v>6.1599999999999997E-3</v>
      </c>
      <c r="H2582">
        <v>2</v>
      </c>
      <c r="I2582" s="1">
        <f>IF(C2582=1,VLOOKUP(FoxFire!B2582,balance!$AF:$AJ,2,FALSE),IF(C2582=2,VLOOKUP(B2582,balance!$AF:$AJ,3,FALSE),IF(C2582=3,VLOOKUP(B2582,balance!$AF:$AJ,4,FALSE),IF(C2582=4,VLOOKUP(B2582,balance!$AF:$AJ,5,FALSE),IF(C2582=5,VLOOKUP(B2582,balance!$AF:$AK,6,FALSE),0)))))*1000000000000</f>
        <v>3335000000000.0122</v>
      </c>
      <c r="J2582">
        <f>VLOOKUP(B2582,balance!AU:BD,10,FALSE)</f>
        <v>0</v>
      </c>
    </row>
    <row r="2583" spans="1:10" x14ac:dyDescent="0.3">
      <c r="A2583">
        <v>2581</v>
      </c>
      <c r="B2583">
        <f t="shared" si="81"/>
        <v>517</v>
      </c>
      <c r="C2583">
        <f t="shared" si="80"/>
        <v>2</v>
      </c>
      <c r="D2583">
        <v>9026</v>
      </c>
      <c r="E2583" s="1">
        <f>IF(C2583=1,VLOOKUP(B2583,balance!$AU:$AZ,2,FALSE),IF(C2583=2,VLOOKUP(B2583,balance!$AU:$AZ,3,FALSE),IF(C2583=3,VLOOKUP(B2583,balance!$AU:$AZ,4,FALSE),IF(C2583=4,VLOOKUP(B2583,balance!$AU:$AZ,5,FALSE),IF(C2583=5,VLOOKUP(B2583-1,balance!$AU:$AZ,6,FALSE),0)))))</f>
        <v>13000</v>
      </c>
      <c r="F2583">
        <v>53</v>
      </c>
      <c r="G2583">
        <f>IF(C2583=1,VLOOKUP(FoxFire!B2583,balance!$U:$Z,2,FALSE),IF(C2583=2,VLOOKUP(B2583,balance!$U:$Z,3,FALSE),IF(C2583=3,VLOOKUP(B2583,balance!$U:$Z,4,FALSE),IF(C2583=4,VLOOKUP(B2583,balance!$U:$Z,5,FALSE),IF(C2583=5,VLOOKUP(B2583-1,balance!$U:$Z,6,FALSE),0)))))/100</f>
        <v>6.1599999999999997E-3</v>
      </c>
      <c r="H2583">
        <v>2</v>
      </c>
      <c r="I2583" s="1">
        <f>IF(C2583=1,VLOOKUP(FoxFire!B2583,balance!$AF:$AJ,2,FALSE),IF(C2583=2,VLOOKUP(B2583,balance!$AF:$AJ,3,FALSE),IF(C2583=3,VLOOKUP(B2583,balance!$AF:$AJ,4,FALSE),IF(C2583=4,VLOOKUP(B2583,balance!$AF:$AJ,5,FALSE),IF(C2583=5,VLOOKUP(B2583,balance!$AF:$AK,6,FALSE),0)))))*1000000000000</f>
        <v>3335000000000.0122</v>
      </c>
      <c r="J2583">
        <f>VLOOKUP(B2583,balance!AU:BD,10,FALSE)</f>
        <v>0</v>
      </c>
    </row>
    <row r="2584" spans="1:10" x14ac:dyDescent="0.3">
      <c r="A2584">
        <v>2582</v>
      </c>
      <c r="B2584">
        <f t="shared" si="81"/>
        <v>517</v>
      </c>
      <c r="C2584">
        <f t="shared" si="80"/>
        <v>3</v>
      </c>
      <c r="D2584">
        <v>9026</v>
      </c>
      <c r="E2584" s="1">
        <f>IF(C2584=1,VLOOKUP(B2584,balance!$AU:$AZ,2,FALSE),IF(C2584=2,VLOOKUP(B2584,balance!$AU:$AZ,3,FALSE),IF(C2584=3,VLOOKUP(B2584,balance!$AU:$AZ,4,FALSE),IF(C2584=4,VLOOKUP(B2584,balance!$AU:$AZ,5,FALSE),IF(C2584=5,VLOOKUP(B2584-1,balance!$AU:$AZ,6,FALSE),0)))))</f>
        <v>13000</v>
      </c>
      <c r="F2584">
        <v>53</v>
      </c>
      <c r="G2584">
        <f>IF(C2584=1,VLOOKUP(FoxFire!B2584,balance!$U:$Z,2,FALSE),IF(C2584=2,VLOOKUP(B2584,balance!$U:$Z,3,FALSE),IF(C2584=3,VLOOKUP(B2584,balance!$U:$Z,4,FALSE),IF(C2584=4,VLOOKUP(B2584,balance!$U:$Z,5,FALSE),IF(C2584=5,VLOOKUP(B2584-1,balance!$U:$Z,6,FALSE),0)))))/100</f>
        <v>6.1599999999999997E-3</v>
      </c>
      <c r="H2584">
        <v>2</v>
      </c>
      <c r="I2584" s="1">
        <f>IF(C2584=1,VLOOKUP(FoxFire!B2584,balance!$AF:$AJ,2,FALSE),IF(C2584=2,VLOOKUP(B2584,balance!$AF:$AJ,3,FALSE),IF(C2584=3,VLOOKUP(B2584,balance!$AF:$AJ,4,FALSE),IF(C2584=4,VLOOKUP(B2584,balance!$AF:$AJ,5,FALSE),IF(C2584=5,VLOOKUP(B2584,balance!$AF:$AK,6,FALSE),0)))))*1000000000000</f>
        <v>3335000000000.0122</v>
      </c>
      <c r="J2584">
        <f>VLOOKUP(B2584,balance!AU:BD,10,FALSE)</f>
        <v>0</v>
      </c>
    </row>
    <row r="2585" spans="1:10" x14ac:dyDescent="0.3">
      <c r="A2585">
        <v>2583</v>
      </c>
      <c r="B2585">
        <f t="shared" si="81"/>
        <v>517</v>
      </c>
      <c r="C2585">
        <f t="shared" si="80"/>
        <v>4</v>
      </c>
      <c r="D2585">
        <v>9026</v>
      </c>
      <c r="E2585" s="1">
        <f>IF(C2585=1,VLOOKUP(B2585,balance!$AU:$AZ,2,FALSE),IF(C2585=2,VLOOKUP(B2585,balance!$AU:$AZ,3,FALSE),IF(C2585=3,VLOOKUP(B2585,balance!$AU:$AZ,4,FALSE),IF(C2585=4,VLOOKUP(B2585,balance!$AU:$AZ,5,FALSE),IF(C2585=5,VLOOKUP(B2585-1,balance!$AU:$AZ,6,FALSE),0)))))</f>
        <v>13000</v>
      </c>
      <c r="F2585">
        <v>53</v>
      </c>
      <c r="G2585">
        <f>IF(C2585=1,VLOOKUP(FoxFire!B2585,balance!$U:$Z,2,FALSE),IF(C2585=2,VLOOKUP(B2585,balance!$U:$Z,3,FALSE),IF(C2585=3,VLOOKUP(B2585,balance!$U:$Z,4,FALSE),IF(C2585=4,VLOOKUP(B2585,balance!$U:$Z,5,FALSE),IF(C2585=5,VLOOKUP(B2585-1,balance!$U:$Z,6,FALSE),0)))))/100</f>
        <v>6.1599999999999997E-3</v>
      </c>
      <c r="H2585">
        <v>2</v>
      </c>
      <c r="I2585" s="1">
        <f>IF(C2585=1,VLOOKUP(FoxFire!B2585,balance!$AF:$AJ,2,FALSE),IF(C2585=2,VLOOKUP(B2585,balance!$AF:$AJ,3,FALSE),IF(C2585=3,VLOOKUP(B2585,balance!$AF:$AJ,4,FALSE),IF(C2585=4,VLOOKUP(B2585,balance!$AF:$AJ,5,FALSE),IF(C2585=5,VLOOKUP(B2585,balance!$AF:$AK,6,FALSE),0)))))*1000000000000</f>
        <v>3335000000000.0122</v>
      </c>
      <c r="J2585">
        <f>VLOOKUP(B2585,balance!AU:BD,10,FALSE)</f>
        <v>0</v>
      </c>
    </row>
    <row r="2586" spans="1:10" x14ac:dyDescent="0.3">
      <c r="A2586">
        <v>2584</v>
      </c>
      <c r="B2586">
        <f t="shared" si="81"/>
        <v>518</v>
      </c>
      <c r="C2586">
        <f t="shared" si="80"/>
        <v>5</v>
      </c>
      <c r="D2586">
        <v>9026</v>
      </c>
      <c r="E2586" s="1">
        <f>IF(C2586=1,VLOOKUP(B2586,balance!$AU:$AZ,2,FALSE),IF(C2586=2,VLOOKUP(B2586,balance!$AU:$AZ,3,FALSE),IF(C2586=3,VLOOKUP(B2586,balance!$AU:$AZ,4,FALSE),IF(C2586=4,VLOOKUP(B2586,balance!$AU:$AZ,5,FALSE),IF(C2586=5,VLOOKUP(B2586-1,balance!$AU:$AZ,6,FALSE),0)))))</f>
        <v>260000</v>
      </c>
      <c r="F2586">
        <v>53</v>
      </c>
      <c r="G2586">
        <f>IF(C2586=1,VLOOKUP(FoxFire!B2586,balance!$U:$Z,2,FALSE),IF(C2586=2,VLOOKUP(B2586,balance!$U:$Z,3,FALSE),IF(C2586=3,VLOOKUP(B2586,balance!$U:$Z,4,FALSE),IF(C2586=4,VLOOKUP(B2586,balance!$U:$Z,5,FALSE),IF(C2586=5,VLOOKUP(B2586-1,balance!$U:$Z,6,FALSE),0)))))/100</f>
        <v>2923.0408000000002</v>
      </c>
      <c r="H2586">
        <v>2</v>
      </c>
      <c r="I2586" s="1">
        <f>IF(C2586=1,VLOOKUP(FoxFire!B2586,balance!$AF:$AJ,2,FALSE),IF(C2586=2,VLOOKUP(B2586,balance!$AF:$AJ,3,FALSE),IF(C2586=3,VLOOKUP(B2586,balance!$AF:$AJ,4,FALSE),IF(C2586=4,VLOOKUP(B2586,balance!$AF:$AJ,5,FALSE),IF(C2586=5,VLOOKUP(B2586,balance!$AF:$AK,6,FALSE),0)))))*1000000000000</f>
        <v>13345000000000.051</v>
      </c>
      <c r="J2586">
        <f>VLOOKUP(B2586,balance!AU:BD,10,FALSE)</f>
        <v>0</v>
      </c>
    </row>
    <row r="2587" spans="1:10" x14ac:dyDescent="0.3">
      <c r="A2587">
        <v>2585</v>
      </c>
      <c r="B2587">
        <f t="shared" si="81"/>
        <v>518</v>
      </c>
      <c r="C2587">
        <f t="shared" si="80"/>
        <v>1</v>
      </c>
      <c r="D2587">
        <v>9026</v>
      </c>
      <c r="E2587" s="1">
        <f>IF(C2587=1,VLOOKUP(B2587,balance!$AU:$AZ,2,FALSE),IF(C2587=2,VLOOKUP(B2587,balance!$AU:$AZ,3,FALSE),IF(C2587=3,VLOOKUP(B2587,balance!$AU:$AZ,4,FALSE),IF(C2587=4,VLOOKUP(B2587,balance!$AU:$AZ,5,FALSE),IF(C2587=5,VLOOKUP(B2587-1,balance!$AU:$AZ,6,FALSE),0)))))</f>
        <v>13000</v>
      </c>
      <c r="F2587">
        <v>53</v>
      </c>
      <c r="G2587">
        <f>IF(C2587=1,VLOOKUP(FoxFire!B2587,balance!$U:$Z,2,FALSE),IF(C2587=2,VLOOKUP(B2587,balance!$U:$Z,3,FALSE),IF(C2587=3,VLOOKUP(B2587,balance!$U:$Z,4,FALSE),IF(C2587=4,VLOOKUP(B2587,balance!$U:$Z,5,FALSE),IF(C2587=5,VLOOKUP(B2587-1,balance!$U:$Z,6,FALSE),0)))))/100</f>
        <v>6.1700000000000001E-3</v>
      </c>
      <c r="H2587">
        <v>2</v>
      </c>
      <c r="I2587" s="1">
        <f>IF(C2587=1,VLOOKUP(FoxFire!B2587,balance!$AF:$AJ,2,FALSE),IF(C2587=2,VLOOKUP(B2587,balance!$AF:$AJ,3,FALSE),IF(C2587=3,VLOOKUP(B2587,balance!$AF:$AJ,4,FALSE),IF(C2587=4,VLOOKUP(B2587,balance!$AF:$AJ,5,FALSE),IF(C2587=5,VLOOKUP(B2587,balance!$AF:$AK,6,FALSE),0)))))*1000000000000</f>
        <v>3336250000000.0127</v>
      </c>
      <c r="J2587">
        <f>VLOOKUP(B2587,balance!AU:BD,10,FALSE)</f>
        <v>0</v>
      </c>
    </row>
    <row r="2588" spans="1:10" x14ac:dyDescent="0.3">
      <c r="A2588">
        <v>2586</v>
      </c>
      <c r="B2588">
        <f t="shared" si="81"/>
        <v>518</v>
      </c>
      <c r="C2588">
        <f t="shared" si="80"/>
        <v>2</v>
      </c>
      <c r="D2588">
        <v>9026</v>
      </c>
      <c r="E2588" s="1">
        <f>IF(C2588=1,VLOOKUP(B2588,balance!$AU:$AZ,2,FALSE),IF(C2588=2,VLOOKUP(B2588,balance!$AU:$AZ,3,FALSE),IF(C2588=3,VLOOKUP(B2588,balance!$AU:$AZ,4,FALSE),IF(C2588=4,VLOOKUP(B2588,balance!$AU:$AZ,5,FALSE),IF(C2588=5,VLOOKUP(B2588-1,balance!$AU:$AZ,6,FALSE),0)))))</f>
        <v>13000</v>
      </c>
      <c r="F2588">
        <v>53</v>
      </c>
      <c r="G2588">
        <f>IF(C2588=1,VLOOKUP(FoxFire!B2588,balance!$U:$Z,2,FALSE),IF(C2588=2,VLOOKUP(B2588,balance!$U:$Z,3,FALSE),IF(C2588=3,VLOOKUP(B2588,balance!$U:$Z,4,FALSE),IF(C2588=4,VLOOKUP(B2588,balance!$U:$Z,5,FALSE),IF(C2588=5,VLOOKUP(B2588-1,balance!$U:$Z,6,FALSE),0)))))/100</f>
        <v>6.1700000000000001E-3</v>
      </c>
      <c r="H2588">
        <v>2</v>
      </c>
      <c r="I2588" s="1">
        <f>IF(C2588=1,VLOOKUP(FoxFire!B2588,balance!$AF:$AJ,2,FALSE),IF(C2588=2,VLOOKUP(B2588,balance!$AF:$AJ,3,FALSE),IF(C2588=3,VLOOKUP(B2588,balance!$AF:$AJ,4,FALSE),IF(C2588=4,VLOOKUP(B2588,balance!$AF:$AJ,5,FALSE),IF(C2588=5,VLOOKUP(B2588,balance!$AF:$AK,6,FALSE),0)))))*1000000000000</f>
        <v>3336250000000.0127</v>
      </c>
      <c r="J2588">
        <f>VLOOKUP(B2588,balance!AU:BD,10,FALSE)</f>
        <v>0</v>
      </c>
    </row>
    <row r="2589" spans="1:10" x14ac:dyDescent="0.3">
      <c r="A2589">
        <v>2587</v>
      </c>
      <c r="B2589">
        <f t="shared" si="81"/>
        <v>518</v>
      </c>
      <c r="C2589">
        <f t="shared" si="80"/>
        <v>3</v>
      </c>
      <c r="D2589">
        <v>9026</v>
      </c>
      <c r="E2589" s="1">
        <f>IF(C2589=1,VLOOKUP(B2589,balance!$AU:$AZ,2,FALSE),IF(C2589=2,VLOOKUP(B2589,balance!$AU:$AZ,3,FALSE),IF(C2589=3,VLOOKUP(B2589,balance!$AU:$AZ,4,FALSE),IF(C2589=4,VLOOKUP(B2589,balance!$AU:$AZ,5,FALSE),IF(C2589=5,VLOOKUP(B2589-1,balance!$AU:$AZ,6,FALSE),0)))))</f>
        <v>13000</v>
      </c>
      <c r="F2589">
        <v>53</v>
      </c>
      <c r="G2589">
        <f>IF(C2589=1,VLOOKUP(FoxFire!B2589,balance!$U:$Z,2,FALSE),IF(C2589=2,VLOOKUP(B2589,balance!$U:$Z,3,FALSE),IF(C2589=3,VLOOKUP(B2589,balance!$U:$Z,4,FALSE),IF(C2589=4,VLOOKUP(B2589,balance!$U:$Z,5,FALSE),IF(C2589=5,VLOOKUP(B2589-1,balance!$U:$Z,6,FALSE),0)))))/100</f>
        <v>6.1700000000000001E-3</v>
      </c>
      <c r="H2589">
        <v>2</v>
      </c>
      <c r="I2589" s="1">
        <f>IF(C2589=1,VLOOKUP(FoxFire!B2589,balance!$AF:$AJ,2,FALSE),IF(C2589=2,VLOOKUP(B2589,balance!$AF:$AJ,3,FALSE),IF(C2589=3,VLOOKUP(B2589,balance!$AF:$AJ,4,FALSE),IF(C2589=4,VLOOKUP(B2589,balance!$AF:$AJ,5,FALSE),IF(C2589=5,VLOOKUP(B2589,balance!$AF:$AK,6,FALSE),0)))))*1000000000000</f>
        <v>3336250000000.0127</v>
      </c>
      <c r="J2589">
        <f>VLOOKUP(B2589,balance!AU:BD,10,FALSE)</f>
        <v>0</v>
      </c>
    </row>
    <row r="2590" spans="1:10" x14ac:dyDescent="0.3">
      <c r="A2590">
        <v>2588</v>
      </c>
      <c r="B2590">
        <f t="shared" si="81"/>
        <v>518</v>
      </c>
      <c r="C2590">
        <f t="shared" si="80"/>
        <v>4</v>
      </c>
      <c r="D2590">
        <v>9026</v>
      </c>
      <c r="E2590" s="1">
        <f>IF(C2590=1,VLOOKUP(B2590,balance!$AU:$AZ,2,FALSE),IF(C2590=2,VLOOKUP(B2590,balance!$AU:$AZ,3,FALSE),IF(C2590=3,VLOOKUP(B2590,balance!$AU:$AZ,4,FALSE),IF(C2590=4,VLOOKUP(B2590,balance!$AU:$AZ,5,FALSE),IF(C2590=5,VLOOKUP(B2590-1,balance!$AU:$AZ,6,FALSE),0)))))</f>
        <v>13000</v>
      </c>
      <c r="F2590">
        <v>53</v>
      </c>
      <c r="G2590">
        <f>IF(C2590=1,VLOOKUP(FoxFire!B2590,balance!$U:$Z,2,FALSE),IF(C2590=2,VLOOKUP(B2590,balance!$U:$Z,3,FALSE),IF(C2590=3,VLOOKUP(B2590,balance!$U:$Z,4,FALSE),IF(C2590=4,VLOOKUP(B2590,balance!$U:$Z,5,FALSE),IF(C2590=5,VLOOKUP(B2590-1,balance!$U:$Z,6,FALSE),0)))))/100</f>
        <v>6.1700000000000001E-3</v>
      </c>
      <c r="H2590">
        <v>2</v>
      </c>
      <c r="I2590" s="1">
        <f>IF(C2590=1,VLOOKUP(FoxFire!B2590,balance!$AF:$AJ,2,FALSE),IF(C2590=2,VLOOKUP(B2590,balance!$AF:$AJ,3,FALSE),IF(C2590=3,VLOOKUP(B2590,balance!$AF:$AJ,4,FALSE),IF(C2590=4,VLOOKUP(B2590,balance!$AF:$AJ,5,FALSE),IF(C2590=5,VLOOKUP(B2590,balance!$AF:$AK,6,FALSE),0)))))*1000000000000</f>
        <v>3336250000000.0127</v>
      </c>
      <c r="J2590">
        <f>VLOOKUP(B2590,balance!AU:BD,10,FALSE)</f>
        <v>0</v>
      </c>
    </row>
    <row r="2591" spans="1:10" x14ac:dyDescent="0.3">
      <c r="A2591">
        <v>2589</v>
      </c>
      <c r="B2591">
        <f t="shared" si="81"/>
        <v>519</v>
      </c>
      <c r="C2591">
        <f t="shared" si="80"/>
        <v>5</v>
      </c>
      <c r="D2591">
        <v>9026</v>
      </c>
      <c r="E2591" s="1">
        <f>IF(C2591=1,VLOOKUP(B2591,balance!$AU:$AZ,2,FALSE),IF(C2591=2,VLOOKUP(B2591,balance!$AU:$AZ,3,FALSE),IF(C2591=3,VLOOKUP(B2591,balance!$AU:$AZ,4,FALSE),IF(C2591=4,VLOOKUP(B2591,balance!$AU:$AZ,5,FALSE),IF(C2591=5,VLOOKUP(B2591-1,balance!$AU:$AZ,6,FALSE),0)))))</f>
        <v>260000</v>
      </c>
      <c r="F2591">
        <v>53</v>
      </c>
      <c r="G2591">
        <f>IF(C2591=1,VLOOKUP(FoxFire!B2591,balance!$U:$Z,2,FALSE),IF(C2591=2,VLOOKUP(B2591,balance!$U:$Z,3,FALSE),IF(C2591=3,VLOOKUP(B2591,balance!$U:$Z,4,FALSE),IF(C2591=4,VLOOKUP(B2591,balance!$U:$Z,5,FALSE),IF(C2591=5,VLOOKUP(B2591-1,balance!$U:$Z,6,FALSE),0)))))/100</f>
        <v>2930.7138</v>
      </c>
      <c r="H2591">
        <v>2</v>
      </c>
      <c r="I2591" s="1">
        <f>IF(C2591=1,VLOOKUP(FoxFire!B2591,balance!$AF:$AJ,2,FALSE),IF(C2591=2,VLOOKUP(B2591,balance!$AF:$AJ,3,FALSE),IF(C2591=3,VLOOKUP(B2591,balance!$AF:$AJ,4,FALSE),IF(C2591=4,VLOOKUP(B2591,balance!$AF:$AJ,5,FALSE),IF(C2591=5,VLOOKUP(B2591,balance!$AF:$AK,6,FALSE),0)))))*1000000000000</f>
        <v>13350000000000.049</v>
      </c>
      <c r="J2591">
        <f>VLOOKUP(B2591,balance!AU:BD,10,FALSE)</f>
        <v>0</v>
      </c>
    </row>
    <row r="2592" spans="1:10" x14ac:dyDescent="0.3">
      <c r="A2592">
        <v>2590</v>
      </c>
      <c r="B2592">
        <f t="shared" si="81"/>
        <v>519</v>
      </c>
      <c r="C2592">
        <f t="shared" si="80"/>
        <v>1</v>
      </c>
      <c r="D2592">
        <v>9026</v>
      </c>
      <c r="E2592" s="1">
        <f>IF(C2592=1,VLOOKUP(B2592,balance!$AU:$AZ,2,FALSE),IF(C2592=2,VLOOKUP(B2592,balance!$AU:$AZ,3,FALSE),IF(C2592=3,VLOOKUP(B2592,balance!$AU:$AZ,4,FALSE),IF(C2592=4,VLOOKUP(B2592,balance!$AU:$AZ,5,FALSE),IF(C2592=5,VLOOKUP(B2592-1,balance!$AU:$AZ,6,FALSE),0)))))</f>
        <v>13000</v>
      </c>
      <c r="F2592">
        <v>53</v>
      </c>
      <c r="G2592">
        <f>IF(C2592=1,VLOOKUP(FoxFire!B2592,balance!$U:$Z,2,FALSE),IF(C2592=2,VLOOKUP(B2592,balance!$U:$Z,3,FALSE),IF(C2592=3,VLOOKUP(B2592,balance!$U:$Z,4,FALSE),IF(C2592=4,VLOOKUP(B2592,balance!$U:$Z,5,FALSE),IF(C2592=5,VLOOKUP(B2592-1,balance!$U:$Z,6,FALSE),0)))))/100</f>
        <v>6.1799999999999997E-3</v>
      </c>
      <c r="H2592">
        <v>2</v>
      </c>
      <c r="I2592" s="1">
        <f>IF(C2592=1,VLOOKUP(FoxFire!B2592,balance!$AF:$AJ,2,FALSE),IF(C2592=2,VLOOKUP(B2592,balance!$AF:$AJ,3,FALSE),IF(C2592=3,VLOOKUP(B2592,balance!$AF:$AJ,4,FALSE),IF(C2592=4,VLOOKUP(B2592,balance!$AF:$AJ,5,FALSE),IF(C2592=5,VLOOKUP(B2592,balance!$AF:$AK,6,FALSE),0)))))*1000000000000</f>
        <v>3337500000000.0122</v>
      </c>
      <c r="J2592">
        <f>VLOOKUP(B2592,balance!AU:BD,10,FALSE)</f>
        <v>0</v>
      </c>
    </row>
    <row r="2593" spans="1:10" x14ac:dyDescent="0.3">
      <c r="A2593">
        <v>2591</v>
      </c>
      <c r="B2593">
        <f t="shared" si="81"/>
        <v>519</v>
      </c>
      <c r="C2593">
        <f t="shared" si="80"/>
        <v>2</v>
      </c>
      <c r="D2593">
        <v>9026</v>
      </c>
      <c r="E2593" s="1">
        <f>IF(C2593=1,VLOOKUP(B2593,balance!$AU:$AZ,2,FALSE),IF(C2593=2,VLOOKUP(B2593,balance!$AU:$AZ,3,FALSE),IF(C2593=3,VLOOKUP(B2593,balance!$AU:$AZ,4,FALSE),IF(C2593=4,VLOOKUP(B2593,balance!$AU:$AZ,5,FALSE),IF(C2593=5,VLOOKUP(B2593-1,balance!$AU:$AZ,6,FALSE),0)))))</f>
        <v>13000</v>
      </c>
      <c r="F2593">
        <v>53</v>
      </c>
      <c r="G2593">
        <f>IF(C2593=1,VLOOKUP(FoxFire!B2593,balance!$U:$Z,2,FALSE),IF(C2593=2,VLOOKUP(B2593,balance!$U:$Z,3,FALSE),IF(C2593=3,VLOOKUP(B2593,balance!$U:$Z,4,FALSE),IF(C2593=4,VLOOKUP(B2593,balance!$U:$Z,5,FALSE),IF(C2593=5,VLOOKUP(B2593-1,balance!$U:$Z,6,FALSE),0)))))/100</f>
        <v>6.1799999999999997E-3</v>
      </c>
      <c r="H2593">
        <v>2</v>
      </c>
      <c r="I2593" s="1">
        <f>IF(C2593=1,VLOOKUP(FoxFire!B2593,balance!$AF:$AJ,2,FALSE),IF(C2593=2,VLOOKUP(B2593,balance!$AF:$AJ,3,FALSE),IF(C2593=3,VLOOKUP(B2593,balance!$AF:$AJ,4,FALSE),IF(C2593=4,VLOOKUP(B2593,balance!$AF:$AJ,5,FALSE),IF(C2593=5,VLOOKUP(B2593,balance!$AF:$AK,6,FALSE),0)))))*1000000000000</f>
        <v>3337500000000.0122</v>
      </c>
      <c r="J2593">
        <f>VLOOKUP(B2593,balance!AU:BD,10,FALSE)</f>
        <v>0</v>
      </c>
    </row>
    <row r="2594" spans="1:10" x14ac:dyDescent="0.3">
      <c r="A2594">
        <v>2592</v>
      </c>
      <c r="B2594">
        <f t="shared" si="81"/>
        <v>519</v>
      </c>
      <c r="C2594">
        <f t="shared" si="80"/>
        <v>3</v>
      </c>
      <c r="D2594">
        <v>9026</v>
      </c>
      <c r="E2594" s="1">
        <f>IF(C2594=1,VLOOKUP(B2594,balance!$AU:$AZ,2,FALSE),IF(C2594=2,VLOOKUP(B2594,balance!$AU:$AZ,3,FALSE),IF(C2594=3,VLOOKUP(B2594,balance!$AU:$AZ,4,FALSE),IF(C2594=4,VLOOKUP(B2594,balance!$AU:$AZ,5,FALSE),IF(C2594=5,VLOOKUP(B2594-1,balance!$AU:$AZ,6,FALSE),0)))))</f>
        <v>13000</v>
      </c>
      <c r="F2594">
        <v>53</v>
      </c>
      <c r="G2594">
        <f>IF(C2594=1,VLOOKUP(FoxFire!B2594,balance!$U:$Z,2,FALSE),IF(C2594=2,VLOOKUP(B2594,balance!$U:$Z,3,FALSE),IF(C2594=3,VLOOKUP(B2594,balance!$U:$Z,4,FALSE),IF(C2594=4,VLOOKUP(B2594,balance!$U:$Z,5,FALSE),IF(C2594=5,VLOOKUP(B2594-1,balance!$U:$Z,6,FALSE),0)))))/100</f>
        <v>6.1799999999999997E-3</v>
      </c>
      <c r="H2594">
        <v>2</v>
      </c>
      <c r="I2594" s="1">
        <f>IF(C2594=1,VLOOKUP(FoxFire!B2594,balance!$AF:$AJ,2,FALSE),IF(C2594=2,VLOOKUP(B2594,balance!$AF:$AJ,3,FALSE),IF(C2594=3,VLOOKUP(B2594,balance!$AF:$AJ,4,FALSE),IF(C2594=4,VLOOKUP(B2594,balance!$AF:$AJ,5,FALSE),IF(C2594=5,VLOOKUP(B2594,balance!$AF:$AK,6,FALSE),0)))))*1000000000000</f>
        <v>3337500000000.0122</v>
      </c>
      <c r="J2594">
        <f>VLOOKUP(B2594,balance!AU:BD,10,FALSE)</f>
        <v>0</v>
      </c>
    </row>
    <row r="2595" spans="1:10" x14ac:dyDescent="0.3">
      <c r="A2595">
        <v>2593</v>
      </c>
      <c r="B2595">
        <f t="shared" si="81"/>
        <v>519</v>
      </c>
      <c r="C2595">
        <f t="shared" si="80"/>
        <v>4</v>
      </c>
      <c r="D2595">
        <v>9026</v>
      </c>
      <c r="E2595" s="1">
        <f>IF(C2595=1,VLOOKUP(B2595,balance!$AU:$AZ,2,FALSE),IF(C2595=2,VLOOKUP(B2595,balance!$AU:$AZ,3,FALSE),IF(C2595=3,VLOOKUP(B2595,balance!$AU:$AZ,4,FALSE),IF(C2595=4,VLOOKUP(B2595,balance!$AU:$AZ,5,FALSE),IF(C2595=5,VLOOKUP(B2595-1,balance!$AU:$AZ,6,FALSE),0)))))</f>
        <v>13000</v>
      </c>
      <c r="F2595">
        <v>53</v>
      </c>
      <c r="G2595">
        <f>IF(C2595=1,VLOOKUP(FoxFire!B2595,balance!$U:$Z,2,FALSE),IF(C2595=2,VLOOKUP(B2595,balance!$U:$Z,3,FALSE),IF(C2595=3,VLOOKUP(B2595,balance!$U:$Z,4,FALSE),IF(C2595=4,VLOOKUP(B2595,balance!$U:$Z,5,FALSE),IF(C2595=5,VLOOKUP(B2595-1,balance!$U:$Z,6,FALSE),0)))))/100</f>
        <v>6.1799999999999997E-3</v>
      </c>
      <c r="H2595">
        <v>2</v>
      </c>
      <c r="I2595" s="1">
        <f>IF(C2595=1,VLOOKUP(FoxFire!B2595,balance!$AF:$AJ,2,FALSE),IF(C2595=2,VLOOKUP(B2595,balance!$AF:$AJ,3,FALSE),IF(C2595=3,VLOOKUP(B2595,balance!$AF:$AJ,4,FALSE),IF(C2595=4,VLOOKUP(B2595,balance!$AF:$AJ,5,FALSE),IF(C2595=5,VLOOKUP(B2595,balance!$AF:$AK,6,FALSE),0)))))*1000000000000</f>
        <v>3337500000000.0122</v>
      </c>
      <c r="J2595">
        <f>VLOOKUP(B2595,balance!AU:BD,10,FALSE)</f>
        <v>0</v>
      </c>
    </row>
    <row r="2596" spans="1:10" x14ac:dyDescent="0.3">
      <c r="A2596">
        <v>2594</v>
      </c>
      <c r="B2596">
        <f t="shared" si="81"/>
        <v>520</v>
      </c>
      <c r="C2596">
        <f t="shared" si="80"/>
        <v>5</v>
      </c>
      <c r="D2596">
        <v>9026</v>
      </c>
      <c r="E2596" s="1">
        <f>IF(C2596=1,VLOOKUP(B2596,balance!$AU:$AZ,2,FALSE),IF(C2596=2,VLOOKUP(B2596,balance!$AU:$AZ,3,FALSE),IF(C2596=3,VLOOKUP(B2596,balance!$AU:$AZ,4,FALSE),IF(C2596=4,VLOOKUP(B2596,balance!$AU:$AZ,5,FALSE),IF(C2596=5,VLOOKUP(B2596-1,balance!$AU:$AZ,6,FALSE),0)))))</f>
        <v>260000</v>
      </c>
      <c r="F2596">
        <v>53</v>
      </c>
      <c r="G2596">
        <f>IF(C2596=1,VLOOKUP(FoxFire!B2596,balance!$U:$Z,2,FALSE),IF(C2596=2,VLOOKUP(B2596,balance!$U:$Z,3,FALSE),IF(C2596=3,VLOOKUP(B2596,balance!$U:$Z,4,FALSE),IF(C2596=4,VLOOKUP(B2596,balance!$U:$Z,5,FALSE),IF(C2596=5,VLOOKUP(B2596-1,balance!$U:$Z,6,FALSE),0)))))/100</f>
        <v>2938.3991999999998</v>
      </c>
      <c r="H2596">
        <v>2</v>
      </c>
      <c r="I2596" s="1">
        <f>IF(C2596=1,VLOOKUP(FoxFire!B2596,balance!$AF:$AJ,2,FALSE),IF(C2596=2,VLOOKUP(B2596,balance!$AF:$AJ,3,FALSE),IF(C2596=3,VLOOKUP(B2596,balance!$AF:$AJ,4,FALSE),IF(C2596=4,VLOOKUP(B2596,balance!$AF:$AJ,5,FALSE),IF(C2596=5,VLOOKUP(B2596,balance!$AF:$AK,6,FALSE),0)))))*1000000000000</f>
        <v>13355000000000.051</v>
      </c>
      <c r="J2596">
        <f>VLOOKUP(B2596,balance!AU:BD,10,FALSE)</f>
        <v>0</v>
      </c>
    </row>
    <row r="2597" spans="1:10" x14ac:dyDescent="0.3">
      <c r="A2597">
        <v>2595</v>
      </c>
      <c r="B2597">
        <f t="shared" si="81"/>
        <v>520</v>
      </c>
      <c r="C2597">
        <f t="shared" si="80"/>
        <v>1</v>
      </c>
      <c r="D2597">
        <v>9026</v>
      </c>
      <c r="E2597" s="1">
        <f>IF(C2597=1,VLOOKUP(B2597,balance!$AU:$AZ,2,FALSE),IF(C2597=2,VLOOKUP(B2597,balance!$AU:$AZ,3,FALSE),IF(C2597=3,VLOOKUP(B2597,balance!$AU:$AZ,4,FALSE),IF(C2597=4,VLOOKUP(B2597,balance!$AU:$AZ,5,FALSE),IF(C2597=5,VLOOKUP(B2597-1,balance!$AU:$AZ,6,FALSE),0)))))</f>
        <v>13000</v>
      </c>
      <c r="F2597">
        <v>53</v>
      </c>
      <c r="G2597">
        <f>IF(C2597=1,VLOOKUP(FoxFire!B2597,balance!$U:$Z,2,FALSE),IF(C2597=2,VLOOKUP(B2597,balance!$U:$Z,3,FALSE),IF(C2597=3,VLOOKUP(B2597,balance!$U:$Z,4,FALSE),IF(C2597=4,VLOOKUP(B2597,balance!$U:$Z,5,FALSE),IF(C2597=5,VLOOKUP(B2597-1,balance!$U:$Z,6,FALSE),0)))))/100</f>
        <v>6.1900000000000002E-3</v>
      </c>
      <c r="H2597">
        <v>2</v>
      </c>
      <c r="I2597" s="1">
        <f>IF(C2597=1,VLOOKUP(FoxFire!B2597,balance!$AF:$AJ,2,FALSE),IF(C2597=2,VLOOKUP(B2597,balance!$AF:$AJ,3,FALSE),IF(C2597=3,VLOOKUP(B2597,balance!$AF:$AJ,4,FALSE),IF(C2597=4,VLOOKUP(B2597,balance!$AF:$AJ,5,FALSE),IF(C2597=5,VLOOKUP(B2597,balance!$AF:$AK,6,FALSE),0)))))*1000000000000</f>
        <v>3338750000000.0127</v>
      </c>
      <c r="J2597">
        <f>VLOOKUP(B2597,balance!AU:BD,10,FALSE)</f>
        <v>0</v>
      </c>
    </row>
    <row r="2598" spans="1:10" x14ac:dyDescent="0.3">
      <c r="A2598">
        <v>2596</v>
      </c>
      <c r="B2598">
        <f t="shared" si="81"/>
        <v>520</v>
      </c>
      <c r="C2598">
        <f t="shared" si="80"/>
        <v>2</v>
      </c>
      <c r="D2598">
        <v>9026</v>
      </c>
      <c r="E2598" s="1">
        <f>IF(C2598=1,VLOOKUP(B2598,balance!$AU:$AZ,2,FALSE),IF(C2598=2,VLOOKUP(B2598,balance!$AU:$AZ,3,FALSE),IF(C2598=3,VLOOKUP(B2598,balance!$AU:$AZ,4,FALSE),IF(C2598=4,VLOOKUP(B2598,balance!$AU:$AZ,5,FALSE),IF(C2598=5,VLOOKUP(B2598-1,balance!$AU:$AZ,6,FALSE),0)))))</f>
        <v>13000</v>
      </c>
      <c r="F2598">
        <v>53</v>
      </c>
      <c r="G2598">
        <f>IF(C2598=1,VLOOKUP(FoxFire!B2598,balance!$U:$Z,2,FALSE),IF(C2598=2,VLOOKUP(B2598,balance!$U:$Z,3,FALSE),IF(C2598=3,VLOOKUP(B2598,balance!$U:$Z,4,FALSE),IF(C2598=4,VLOOKUP(B2598,balance!$U:$Z,5,FALSE),IF(C2598=5,VLOOKUP(B2598-1,balance!$U:$Z,6,FALSE),0)))))/100</f>
        <v>6.1900000000000002E-3</v>
      </c>
      <c r="H2598">
        <v>2</v>
      </c>
      <c r="I2598" s="1">
        <f>IF(C2598=1,VLOOKUP(FoxFire!B2598,balance!$AF:$AJ,2,FALSE),IF(C2598=2,VLOOKUP(B2598,balance!$AF:$AJ,3,FALSE),IF(C2598=3,VLOOKUP(B2598,balance!$AF:$AJ,4,FALSE),IF(C2598=4,VLOOKUP(B2598,balance!$AF:$AJ,5,FALSE),IF(C2598=5,VLOOKUP(B2598,balance!$AF:$AK,6,FALSE),0)))))*1000000000000</f>
        <v>3338750000000.0127</v>
      </c>
      <c r="J2598">
        <f>VLOOKUP(B2598,balance!AU:BD,10,FALSE)</f>
        <v>0</v>
      </c>
    </row>
    <row r="2599" spans="1:10" x14ac:dyDescent="0.3">
      <c r="A2599">
        <v>2597</v>
      </c>
      <c r="B2599">
        <f t="shared" si="81"/>
        <v>520</v>
      </c>
      <c r="C2599">
        <f t="shared" si="80"/>
        <v>3</v>
      </c>
      <c r="D2599">
        <v>9026</v>
      </c>
      <c r="E2599" s="1">
        <f>IF(C2599=1,VLOOKUP(B2599,balance!$AU:$AZ,2,FALSE),IF(C2599=2,VLOOKUP(B2599,balance!$AU:$AZ,3,FALSE),IF(C2599=3,VLOOKUP(B2599,balance!$AU:$AZ,4,FALSE),IF(C2599=4,VLOOKUP(B2599,balance!$AU:$AZ,5,FALSE),IF(C2599=5,VLOOKUP(B2599-1,balance!$AU:$AZ,6,FALSE),0)))))</f>
        <v>13000</v>
      </c>
      <c r="F2599">
        <v>53</v>
      </c>
      <c r="G2599">
        <f>IF(C2599=1,VLOOKUP(FoxFire!B2599,balance!$U:$Z,2,FALSE),IF(C2599=2,VLOOKUP(B2599,balance!$U:$Z,3,FALSE),IF(C2599=3,VLOOKUP(B2599,balance!$U:$Z,4,FALSE),IF(C2599=4,VLOOKUP(B2599,balance!$U:$Z,5,FALSE),IF(C2599=5,VLOOKUP(B2599-1,balance!$U:$Z,6,FALSE),0)))))/100</f>
        <v>6.1900000000000002E-3</v>
      </c>
      <c r="H2599">
        <v>2</v>
      </c>
      <c r="I2599" s="1">
        <f>IF(C2599=1,VLOOKUP(FoxFire!B2599,balance!$AF:$AJ,2,FALSE),IF(C2599=2,VLOOKUP(B2599,balance!$AF:$AJ,3,FALSE),IF(C2599=3,VLOOKUP(B2599,balance!$AF:$AJ,4,FALSE),IF(C2599=4,VLOOKUP(B2599,balance!$AF:$AJ,5,FALSE),IF(C2599=5,VLOOKUP(B2599,balance!$AF:$AK,6,FALSE),0)))))*1000000000000</f>
        <v>3338750000000.0127</v>
      </c>
      <c r="J2599">
        <f>VLOOKUP(B2599,balance!AU:BD,10,FALSE)</f>
        <v>0</v>
      </c>
    </row>
    <row r="2600" spans="1:10" x14ac:dyDescent="0.3">
      <c r="A2600">
        <v>2598</v>
      </c>
      <c r="B2600">
        <f t="shared" si="81"/>
        <v>520</v>
      </c>
      <c r="C2600">
        <f t="shared" si="80"/>
        <v>4</v>
      </c>
      <c r="D2600">
        <v>9026</v>
      </c>
      <c r="E2600" s="1">
        <f>IF(C2600=1,VLOOKUP(B2600,balance!$AU:$AZ,2,FALSE),IF(C2600=2,VLOOKUP(B2600,balance!$AU:$AZ,3,FALSE),IF(C2600=3,VLOOKUP(B2600,balance!$AU:$AZ,4,FALSE),IF(C2600=4,VLOOKUP(B2600,balance!$AU:$AZ,5,FALSE),IF(C2600=5,VLOOKUP(B2600-1,balance!$AU:$AZ,6,FALSE),0)))))</f>
        <v>13000</v>
      </c>
      <c r="F2600">
        <v>53</v>
      </c>
      <c r="G2600">
        <f>IF(C2600=1,VLOOKUP(FoxFire!B2600,balance!$U:$Z,2,FALSE),IF(C2600=2,VLOOKUP(B2600,balance!$U:$Z,3,FALSE),IF(C2600=3,VLOOKUP(B2600,balance!$U:$Z,4,FALSE),IF(C2600=4,VLOOKUP(B2600,balance!$U:$Z,5,FALSE),IF(C2600=5,VLOOKUP(B2600-1,balance!$U:$Z,6,FALSE),0)))))/100</f>
        <v>6.1900000000000002E-3</v>
      </c>
      <c r="H2600">
        <v>2</v>
      </c>
      <c r="I2600" s="1">
        <f>IF(C2600=1,VLOOKUP(FoxFire!B2600,balance!$AF:$AJ,2,FALSE),IF(C2600=2,VLOOKUP(B2600,balance!$AF:$AJ,3,FALSE),IF(C2600=3,VLOOKUP(B2600,balance!$AF:$AJ,4,FALSE),IF(C2600=4,VLOOKUP(B2600,balance!$AF:$AJ,5,FALSE),IF(C2600=5,VLOOKUP(B2600,balance!$AF:$AK,6,FALSE),0)))))*1000000000000</f>
        <v>3338750000000.0127</v>
      </c>
      <c r="J2600">
        <f>VLOOKUP(B2600,balance!AU:BD,10,FALSE)</f>
        <v>0</v>
      </c>
    </row>
    <row r="2601" spans="1:10" x14ac:dyDescent="0.3">
      <c r="A2601">
        <v>2599</v>
      </c>
      <c r="B2601">
        <f t="shared" si="81"/>
        <v>521</v>
      </c>
      <c r="C2601">
        <f t="shared" si="80"/>
        <v>5</v>
      </c>
      <c r="D2601">
        <v>9026</v>
      </c>
      <c r="E2601" s="1">
        <f>IF(C2601=1,VLOOKUP(B2601,balance!$AU:$AZ,2,FALSE),IF(C2601=2,VLOOKUP(B2601,balance!$AU:$AZ,3,FALSE),IF(C2601=3,VLOOKUP(B2601,balance!$AU:$AZ,4,FALSE),IF(C2601=4,VLOOKUP(B2601,balance!$AU:$AZ,5,FALSE),IF(C2601=5,VLOOKUP(B2601-1,balance!$AU:$AZ,6,FALSE),0)))))</f>
        <v>260000</v>
      </c>
      <c r="F2601">
        <v>53</v>
      </c>
      <c r="G2601">
        <f>IF(C2601=1,VLOOKUP(FoxFire!B2601,balance!$U:$Z,2,FALSE),IF(C2601=2,VLOOKUP(B2601,balance!$U:$Z,3,FALSE),IF(C2601=3,VLOOKUP(B2601,balance!$U:$Z,4,FALSE),IF(C2601=4,VLOOKUP(B2601,balance!$U:$Z,5,FALSE),IF(C2601=5,VLOOKUP(B2601-1,balance!$U:$Z,6,FALSE),0)))))/100</f>
        <v>2946.0971000000004</v>
      </c>
      <c r="H2601">
        <v>2</v>
      </c>
      <c r="I2601" s="1">
        <f>IF(C2601=1,VLOOKUP(FoxFire!B2601,balance!$AF:$AJ,2,FALSE),IF(C2601=2,VLOOKUP(B2601,balance!$AF:$AJ,3,FALSE),IF(C2601=3,VLOOKUP(B2601,balance!$AF:$AJ,4,FALSE),IF(C2601=4,VLOOKUP(B2601,balance!$AF:$AJ,5,FALSE),IF(C2601=5,VLOOKUP(B2601,balance!$AF:$AK,6,FALSE),0)))))*1000000000000</f>
        <v>13360000000000.049</v>
      </c>
      <c r="J2601">
        <f>VLOOKUP(B2601,balance!AU:BD,10,FALSE)</f>
        <v>0</v>
      </c>
    </row>
    <row r="2602" spans="1:10" x14ac:dyDescent="0.3">
      <c r="A2602">
        <v>2600</v>
      </c>
      <c r="B2602">
        <f t="shared" si="81"/>
        <v>521</v>
      </c>
      <c r="C2602">
        <f t="shared" si="80"/>
        <v>1</v>
      </c>
      <c r="D2602">
        <v>9026</v>
      </c>
      <c r="E2602" s="1">
        <f>IF(C2602=1,VLOOKUP(B2602,balance!$AU:$AZ,2,FALSE),IF(C2602=2,VLOOKUP(B2602,balance!$AU:$AZ,3,FALSE),IF(C2602=3,VLOOKUP(B2602,balance!$AU:$AZ,4,FALSE),IF(C2602=4,VLOOKUP(B2602,balance!$AU:$AZ,5,FALSE),IF(C2602=5,VLOOKUP(B2602-1,balance!$AU:$AZ,6,FALSE),0)))))</f>
        <v>13000</v>
      </c>
      <c r="F2602">
        <v>53</v>
      </c>
      <c r="G2602">
        <f>IF(C2602=1,VLOOKUP(FoxFire!B2602,balance!$U:$Z,2,FALSE),IF(C2602=2,VLOOKUP(B2602,balance!$U:$Z,3,FALSE),IF(C2602=3,VLOOKUP(B2602,balance!$U:$Z,4,FALSE),IF(C2602=4,VLOOKUP(B2602,balance!$U:$Z,5,FALSE),IF(C2602=5,VLOOKUP(B2602-1,balance!$U:$Z,6,FALSE),0)))))/100</f>
        <v>6.1999999999999998E-3</v>
      </c>
      <c r="H2602">
        <v>2</v>
      </c>
      <c r="I2602" s="1">
        <f>IF(C2602=1,VLOOKUP(FoxFire!B2602,balance!$AF:$AJ,2,FALSE),IF(C2602=2,VLOOKUP(B2602,balance!$AF:$AJ,3,FALSE),IF(C2602=3,VLOOKUP(B2602,balance!$AF:$AJ,4,FALSE),IF(C2602=4,VLOOKUP(B2602,balance!$AF:$AJ,5,FALSE),IF(C2602=5,VLOOKUP(B2602,balance!$AF:$AK,6,FALSE),0)))))*1000000000000</f>
        <v>3340000000000.0122</v>
      </c>
      <c r="J2602">
        <f>VLOOKUP(B2602,balance!AU:BD,10,FALSE)</f>
        <v>0</v>
      </c>
    </row>
    <row r="2603" spans="1:10" x14ac:dyDescent="0.3">
      <c r="A2603">
        <v>2601</v>
      </c>
      <c r="B2603">
        <f t="shared" si="81"/>
        <v>521</v>
      </c>
      <c r="C2603">
        <f t="shared" si="80"/>
        <v>2</v>
      </c>
      <c r="D2603">
        <v>9026</v>
      </c>
      <c r="E2603" s="1">
        <f>IF(C2603=1,VLOOKUP(B2603,balance!$AU:$AZ,2,FALSE),IF(C2603=2,VLOOKUP(B2603,balance!$AU:$AZ,3,FALSE),IF(C2603=3,VLOOKUP(B2603,balance!$AU:$AZ,4,FALSE),IF(C2603=4,VLOOKUP(B2603,balance!$AU:$AZ,5,FALSE),IF(C2603=5,VLOOKUP(B2603-1,balance!$AU:$AZ,6,FALSE),0)))))</f>
        <v>13000</v>
      </c>
      <c r="F2603">
        <v>53</v>
      </c>
      <c r="G2603">
        <f>IF(C2603=1,VLOOKUP(FoxFire!B2603,balance!$U:$Z,2,FALSE),IF(C2603=2,VLOOKUP(B2603,balance!$U:$Z,3,FALSE),IF(C2603=3,VLOOKUP(B2603,balance!$U:$Z,4,FALSE),IF(C2603=4,VLOOKUP(B2603,balance!$U:$Z,5,FALSE),IF(C2603=5,VLOOKUP(B2603-1,balance!$U:$Z,6,FALSE),0)))))/100</f>
        <v>6.1999999999999998E-3</v>
      </c>
      <c r="H2603">
        <v>2</v>
      </c>
      <c r="I2603" s="1">
        <f>IF(C2603=1,VLOOKUP(FoxFire!B2603,balance!$AF:$AJ,2,FALSE),IF(C2603=2,VLOOKUP(B2603,balance!$AF:$AJ,3,FALSE),IF(C2603=3,VLOOKUP(B2603,balance!$AF:$AJ,4,FALSE),IF(C2603=4,VLOOKUP(B2603,balance!$AF:$AJ,5,FALSE),IF(C2603=5,VLOOKUP(B2603,balance!$AF:$AK,6,FALSE),0)))))*1000000000000</f>
        <v>3340000000000.0122</v>
      </c>
      <c r="J2603">
        <f>VLOOKUP(B2603,balance!AU:BD,10,FALSE)</f>
        <v>0</v>
      </c>
    </row>
    <row r="2604" spans="1:10" x14ac:dyDescent="0.3">
      <c r="A2604">
        <v>2602</v>
      </c>
      <c r="B2604">
        <f t="shared" si="81"/>
        <v>521</v>
      </c>
      <c r="C2604">
        <f t="shared" si="80"/>
        <v>3</v>
      </c>
      <c r="D2604">
        <v>9026</v>
      </c>
      <c r="E2604" s="1">
        <f>IF(C2604=1,VLOOKUP(B2604,balance!$AU:$AZ,2,FALSE),IF(C2604=2,VLOOKUP(B2604,balance!$AU:$AZ,3,FALSE),IF(C2604=3,VLOOKUP(B2604,balance!$AU:$AZ,4,FALSE),IF(C2604=4,VLOOKUP(B2604,balance!$AU:$AZ,5,FALSE),IF(C2604=5,VLOOKUP(B2604-1,balance!$AU:$AZ,6,FALSE),0)))))</f>
        <v>13000</v>
      </c>
      <c r="F2604">
        <v>53</v>
      </c>
      <c r="G2604">
        <f>IF(C2604=1,VLOOKUP(FoxFire!B2604,balance!$U:$Z,2,FALSE),IF(C2604=2,VLOOKUP(B2604,balance!$U:$Z,3,FALSE),IF(C2604=3,VLOOKUP(B2604,balance!$U:$Z,4,FALSE),IF(C2604=4,VLOOKUP(B2604,balance!$U:$Z,5,FALSE),IF(C2604=5,VLOOKUP(B2604-1,balance!$U:$Z,6,FALSE),0)))))/100</f>
        <v>6.1999999999999998E-3</v>
      </c>
      <c r="H2604">
        <v>2</v>
      </c>
      <c r="I2604" s="1">
        <f>IF(C2604=1,VLOOKUP(FoxFire!B2604,balance!$AF:$AJ,2,FALSE),IF(C2604=2,VLOOKUP(B2604,balance!$AF:$AJ,3,FALSE),IF(C2604=3,VLOOKUP(B2604,balance!$AF:$AJ,4,FALSE),IF(C2604=4,VLOOKUP(B2604,balance!$AF:$AJ,5,FALSE),IF(C2604=5,VLOOKUP(B2604,balance!$AF:$AK,6,FALSE),0)))))*1000000000000</f>
        <v>3340000000000.0122</v>
      </c>
      <c r="J2604">
        <f>VLOOKUP(B2604,balance!AU:BD,10,FALSE)</f>
        <v>0</v>
      </c>
    </row>
    <row r="2605" spans="1:10" x14ac:dyDescent="0.3">
      <c r="A2605">
        <v>2603</v>
      </c>
      <c r="B2605">
        <f t="shared" si="81"/>
        <v>521</v>
      </c>
      <c r="C2605">
        <f t="shared" si="80"/>
        <v>4</v>
      </c>
      <c r="D2605">
        <v>9026</v>
      </c>
      <c r="E2605" s="1">
        <f>IF(C2605=1,VLOOKUP(B2605,balance!$AU:$AZ,2,FALSE),IF(C2605=2,VLOOKUP(B2605,balance!$AU:$AZ,3,FALSE),IF(C2605=3,VLOOKUP(B2605,balance!$AU:$AZ,4,FALSE),IF(C2605=4,VLOOKUP(B2605,balance!$AU:$AZ,5,FALSE),IF(C2605=5,VLOOKUP(B2605-1,balance!$AU:$AZ,6,FALSE),0)))))</f>
        <v>13000</v>
      </c>
      <c r="F2605">
        <v>53</v>
      </c>
      <c r="G2605">
        <f>IF(C2605=1,VLOOKUP(FoxFire!B2605,balance!$U:$Z,2,FALSE),IF(C2605=2,VLOOKUP(B2605,balance!$U:$Z,3,FALSE),IF(C2605=3,VLOOKUP(B2605,balance!$U:$Z,4,FALSE),IF(C2605=4,VLOOKUP(B2605,balance!$U:$Z,5,FALSE),IF(C2605=5,VLOOKUP(B2605-1,balance!$U:$Z,6,FALSE),0)))))/100</f>
        <v>6.1999999999999998E-3</v>
      </c>
      <c r="H2605">
        <v>2</v>
      </c>
      <c r="I2605" s="1">
        <f>IF(C2605=1,VLOOKUP(FoxFire!B2605,balance!$AF:$AJ,2,FALSE),IF(C2605=2,VLOOKUP(B2605,balance!$AF:$AJ,3,FALSE),IF(C2605=3,VLOOKUP(B2605,balance!$AF:$AJ,4,FALSE),IF(C2605=4,VLOOKUP(B2605,balance!$AF:$AJ,5,FALSE),IF(C2605=5,VLOOKUP(B2605,balance!$AF:$AK,6,FALSE),0)))))*1000000000000</f>
        <v>3340000000000.0122</v>
      </c>
      <c r="J2605">
        <f>VLOOKUP(B2605,balance!AU:BD,10,FALSE)</f>
        <v>0</v>
      </c>
    </row>
    <row r="2606" spans="1:10" x14ac:dyDescent="0.3">
      <c r="A2606">
        <v>2604</v>
      </c>
      <c r="B2606">
        <f t="shared" si="81"/>
        <v>522</v>
      </c>
      <c r="C2606">
        <f t="shared" si="80"/>
        <v>5</v>
      </c>
      <c r="D2606">
        <v>9026</v>
      </c>
      <c r="E2606" s="1">
        <f>IF(C2606=1,VLOOKUP(B2606,balance!$AU:$AZ,2,FALSE),IF(C2606=2,VLOOKUP(B2606,balance!$AU:$AZ,3,FALSE),IF(C2606=3,VLOOKUP(B2606,balance!$AU:$AZ,4,FALSE),IF(C2606=4,VLOOKUP(B2606,balance!$AU:$AZ,5,FALSE),IF(C2606=5,VLOOKUP(B2606-1,balance!$AU:$AZ,6,FALSE),0)))))</f>
        <v>260000</v>
      </c>
      <c r="F2606">
        <v>53</v>
      </c>
      <c r="G2606">
        <f>IF(C2606=1,VLOOKUP(FoxFire!B2606,balance!$U:$Z,2,FALSE),IF(C2606=2,VLOOKUP(B2606,balance!$U:$Z,3,FALSE),IF(C2606=3,VLOOKUP(B2606,balance!$U:$Z,4,FALSE),IF(C2606=4,VLOOKUP(B2606,balance!$U:$Z,5,FALSE),IF(C2606=5,VLOOKUP(B2606-1,balance!$U:$Z,6,FALSE),0)))))/100</f>
        <v>2953.8073999999997</v>
      </c>
      <c r="H2606">
        <v>2</v>
      </c>
      <c r="I2606" s="1">
        <f>IF(C2606=1,VLOOKUP(FoxFire!B2606,balance!$AF:$AJ,2,FALSE),IF(C2606=2,VLOOKUP(B2606,balance!$AF:$AJ,3,FALSE),IF(C2606=3,VLOOKUP(B2606,balance!$AF:$AJ,4,FALSE),IF(C2606=4,VLOOKUP(B2606,balance!$AF:$AJ,5,FALSE),IF(C2606=5,VLOOKUP(B2606,balance!$AF:$AK,6,FALSE),0)))))*1000000000000</f>
        <v>13365000000000.051</v>
      </c>
      <c r="J2606">
        <f>VLOOKUP(B2606,balance!AU:BD,10,FALSE)</f>
        <v>0</v>
      </c>
    </row>
    <row r="2607" spans="1:10" x14ac:dyDescent="0.3">
      <c r="A2607">
        <v>2605</v>
      </c>
      <c r="B2607">
        <f t="shared" si="81"/>
        <v>522</v>
      </c>
      <c r="C2607">
        <f t="shared" si="80"/>
        <v>1</v>
      </c>
      <c r="D2607">
        <v>9026</v>
      </c>
      <c r="E2607" s="1">
        <f>IF(C2607=1,VLOOKUP(B2607,balance!$AU:$AZ,2,FALSE),IF(C2607=2,VLOOKUP(B2607,balance!$AU:$AZ,3,FALSE),IF(C2607=3,VLOOKUP(B2607,balance!$AU:$AZ,4,FALSE),IF(C2607=4,VLOOKUP(B2607,balance!$AU:$AZ,5,FALSE),IF(C2607=5,VLOOKUP(B2607-1,balance!$AU:$AZ,6,FALSE),0)))))</f>
        <v>13000</v>
      </c>
      <c r="F2607">
        <v>53</v>
      </c>
      <c r="G2607">
        <f>IF(C2607=1,VLOOKUP(FoxFire!B2607,balance!$U:$Z,2,FALSE),IF(C2607=2,VLOOKUP(B2607,balance!$U:$Z,3,FALSE),IF(C2607=3,VLOOKUP(B2607,balance!$U:$Z,4,FALSE),IF(C2607=4,VLOOKUP(B2607,balance!$U:$Z,5,FALSE),IF(C2607=5,VLOOKUP(B2607-1,balance!$U:$Z,6,FALSE),0)))))/100</f>
        <v>6.2100000000000002E-3</v>
      </c>
      <c r="H2607">
        <v>2</v>
      </c>
      <c r="I2607" s="1">
        <f>IF(C2607=1,VLOOKUP(FoxFire!B2607,balance!$AF:$AJ,2,FALSE),IF(C2607=2,VLOOKUP(B2607,balance!$AF:$AJ,3,FALSE),IF(C2607=3,VLOOKUP(B2607,balance!$AF:$AJ,4,FALSE),IF(C2607=4,VLOOKUP(B2607,balance!$AF:$AJ,5,FALSE),IF(C2607=5,VLOOKUP(B2607,balance!$AF:$AK,6,FALSE),0)))))*1000000000000</f>
        <v>3341250000000.0127</v>
      </c>
      <c r="J2607">
        <f>VLOOKUP(B2607,balance!AU:BD,10,FALSE)</f>
        <v>0</v>
      </c>
    </row>
    <row r="2608" spans="1:10" x14ac:dyDescent="0.3">
      <c r="A2608">
        <v>2606</v>
      </c>
      <c r="B2608">
        <f t="shared" si="81"/>
        <v>522</v>
      </c>
      <c r="C2608">
        <f t="shared" si="80"/>
        <v>2</v>
      </c>
      <c r="D2608">
        <v>9026</v>
      </c>
      <c r="E2608" s="1">
        <f>IF(C2608=1,VLOOKUP(B2608,balance!$AU:$AZ,2,FALSE),IF(C2608=2,VLOOKUP(B2608,balance!$AU:$AZ,3,FALSE),IF(C2608=3,VLOOKUP(B2608,balance!$AU:$AZ,4,FALSE),IF(C2608=4,VLOOKUP(B2608,balance!$AU:$AZ,5,FALSE),IF(C2608=5,VLOOKUP(B2608-1,balance!$AU:$AZ,6,FALSE),0)))))</f>
        <v>13000</v>
      </c>
      <c r="F2608">
        <v>53</v>
      </c>
      <c r="G2608">
        <f>IF(C2608=1,VLOOKUP(FoxFire!B2608,balance!$U:$Z,2,FALSE),IF(C2608=2,VLOOKUP(B2608,balance!$U:$Z,3,FALSE),IF(C2608=3,VLOOKUP(B2608,balance!$U:$Z,4,FALSE),IF(C2608=4,VLOOKUP(B2608,balance!$U:$Z,5,FALSE),IF(C2608=5,VLOOKUP(B2608-1,balance!$U:$Z,6,FALSE),0)))))/100</f>
        <v>6.2100000000000002E-3</v>
      </c>
      <c r="H2608">
        <v>2</v>
      </c>
      <c r="I2608" s="1">
        <f>IF(C2608=1,VLOOKUP(FoxFire!B2608,balance!$AF:$AJ,2,FALSE),IF(C2608=2,VLOOKUP(B2608,balance!$AF:$AJ,3,FALSE),IF(C2608=3,VLOOKUP(B2608,balance!$AF:$AJ,4,FALSE),IF(C2608=4,VLOOKUP(B2608,balance!$AF:$AJ,5,FALSE),IF(C2608=5,VLOOKUP(B2608,balance!$AF:$AK,6,FALSE),0)))))*1000000000000</f>
        <v>3341250000000.0127</v>
      </c>
      <c r="J2608">
        <f>VLOOKUP(B2608,balance!AU:BD,10,FALSE)</f>
        <v>0</v>
      </c>
    </row>
    <row r="2609" spans="1:10" x14ac:dyDescent="0.3">
      <c r="A2609">
        <v>2607</v>
      </c>
      <c r="B2609">
        <f t="shared" si="81"/>
        <v>522</v>
      </c>
      <c r="C2609">
        <f t="shared" si="80"/>
        <v>3</v>
      </c>
      <c r="D2609">
        <v>9026</v>
      </c>
      <c r="E2609" s="1">
        <f>IF(C2609=1,VLOOKUP(B2609,balance!$AU:$AZ,2,FALSE),IF(C2609=2,VLOOKUP(B2609,balance!$AU:$AZ,3,FALSE),IF(C2609=3,VLOOKUP(B2609,balance!$AU:$AZ,4,FALSE),IF(C2609=4,VLOOKUP(B2609,balance!$AU:$AZ,5,FALSE),IF(C2609=5,VLOOKUP(B2609-1,balance!$AU:$AZ,6,FALSE),0)))))</f>
        <v>13000</v>
      </c>
      <c r="F2609">
        <v>53</v>
      </c>
      <c r="G2609">
        <f>IF(C2609=1,VLOOKUP(FoxFire!B2609,balance!$U:$Z,2,FALSE),IF(C2609=2,VLOOKUP(B2609,balance!$U:$Z,3,FALSE),IF(C2609=3,VLOOKUP(B2609,balance!$U:$Z,4,FALSE),IF(C2609=4,VLOOKUP(B2609,balance!$U:$Z,5,FALSE),IF(C2609=5,VLOOKUP(B2609-1,balance!$U:$Z,6,FALSE),0)))))/100</f>
        <v>6.2100000000000002E-3</v>
      </c>
      <c r="H2609">
        <v>2</v>
      </c>
      <c r="I2609" s="1">
        <f>IF(C2609=1,VLOOKUP(FoxFire!B2609,balance!$AF:$AJ,2,FALSE),IF(C2609=2,VLOOKUP(B2609,balance!$AF:$AJ,3,FALSE),IF(C2609=3,VLOOKUP(B2609,balance!$AF:$AJ,4,FALSE),IF(C2609=4,VLOOKUP(B2609,balance!$AF:$AJ,5,FALSE),IF(C2609=5,VLOOKUP(B2609,balance!$AF:$AK,6,FALSE),0)))))*1000000000000</f>
        <v>3341250000000.0127</v>
      </c>
      <c r="J2609">
        <f>VLOOKUP(B2609,balance!AU:BD,10,FALSE)</f>
        <v>0</v>
      </c>
    </row>
    <row r="2610" spans="1:10" x14ac:dyDescent="0.3">
      <c r="A2610">
        <v>2608</v>
      </c>
      <c r="B2610">
        <f t="shared" si="81"/>
        <v>522</v>
      </c>
      <c r="C2610">
        <f t="shared" si="80"/>
        <v>4</v>
      </c>
      <c r="D2610">
        <v>9026</v>
      </c>
      <c r="E2610" s="1">
        <f>IF(C2610=1,VLOOKUP(B2610,balance!$AU:$AZ,2,FALSE),IF(C2610=2,VLOOKUP(B2610,balance!$AU:$AZ,3,FALSE),IF(C2610=3,VLOOKUP(B2610,balance!$AU:$AZ,4,FALSE),IF(C2610=4,VLOOKUP(B2610,balance!$AU:$AZ,5,FALSE),IF(C2610=5,VLOOKUP(B2610-1,balance!$AU:$AZ,6,FALSE),0)))))</f>
        <v>13000</v>
      </c>
      <c r="F2610">
        <v>53</v>
      </c>
      <c r="G2610">
        <f>IF(C2610=1,VLOOKUP(FoxFire!B2610,balance!$U:$Z,2,FALSE),IF(C2610=2,VLOOKUP(B2610,balance!$U:$Z,3,FALSE),IF(C2610=3,VLOOKUP(B2610,balance!$U:$Z,4,FALSE),IF(C2610=4,VLOOKUP(B2610,balance!$U:$Z,5,FALSE),IF(C2610=5,VLOOKUP(B2610-1,balance!$U:$Z,6,FALSE),0)))))/100</f>
        <v>6.2100000000000002E-3</v>
      </c>
      <c r="H2610">
        <v>2</v>
      </c>
      <c r="I2610" s="1">
        <f>IF(C2610=1,VLOOKUP(FoxFire!B2610,balance!$AF:$AJ,2,FALSE),IF(C2610=2,VLOOKUP(B2610,balance!$AF:$AJ,3,FALSE),IF(C2610=3,VLOOKUP(B2610,balance!$AF:$AJ,4,FALSE),IF(C2610=4,VLOOKUP(B2610,balance!$AF:$AJ,5,FALSE),IF(C2610=5,VLOOKUP(B2610,balance!$AF:$AK,6,FALSE),0)))))*1000000000000</f>
        <v>3341250000000.0127</v>
      </c>
      <c r="J2610">
        <f>VLOOKUP(B2610,balance!AU:BD,10,FALSE)</f>
        <v>0</v>
      </c>
    </row>
    <row r="2611" spans="1:10" x14ac:dyDescent="0.3">
      <c r="A2611">
        <v>2609</v>
      </c>
      <c r="B2611">
        <f t="shared" si="81"/>
        <v>523</v>
      </c>
      <c r="C2611">
        <f t="shared" si="80"/>
        <v>5</v>
      </c>
      <c r="D2611">
        <v>9026</v>
      </c>
      <c r="E2611" s="1">
        <f>IF(C2611=1,VLOOKUP(B2611,balance!$AU:$AZ,2,FALSE),IF(C2611=2,VLOOKUP(B2611,balance!$AU:$AZ,3,FALSE),IF(C2611=3,VLOOKUP(B2611,balance!$AU:$AZ,4,FALSE),IF(C2611=4,VLOOKUP(B2611,balance!$AU:$AZ,5,FALSE),IF(C2611=5,VLOOKUP(B2611-1,balance!$AU:$AZ,6,FALSE),0)))))</f>
        <v>260000</v>
      </c>
      <c r="F2611">
        <v>53</v>
      </c>
      <c r="G2611">
        <f>IF(C2611=1,VLOOKUP(FoxFire!B2611,balance!$U:$Z,2,FALSE),IF(C2611=2,VLOOKUP(B2611,balance!$U:$Z,3,FALSE),IF(C2611=3,VLOOKUP(B2611,balance!$U:$Z,4,FALSE),IF(C2611=4,VLOOKUP(B2611,balance!$U:$Z,5,FALSE),IF(C2611=5,VLOOKUP(B2611-1,balance!$U:$Z,6,FALSE),0)))))/100</f>
        <v>2961.5302000000001</v>
      </c>
      <c r="H2611">
        <v>2</v>
      </c>
      <c r="I2611" s="1">
        <f>IF(C2611=1,VLOOKUP(FoxFire!B2611,balance!$AF:$AJ,2,FALSE),IF(C2611=2,VLOOKUP(B2611,balance!$AF:$AJ,3,FALSE),IF(C2611=3,VLOOKUP(B2611,balance!$AF:$AJ,4,FALSE),IF(C2611=4,VLOOKUP(B2611,balance!$AF:$AJ,5,FALSE),IF(C2611=5,VLOOKUP(B2611,balance!$AF:$AK,6,FALSE),0)))))*1000000000000</f>
        <v>13370000000000.051</v>
      </c>
      <c r="J2611">
        <f>VLOOKUP(B2611,balance!AU:BD,10,FALSE)</f>
        <v>0</v>
      </c>
    </row>
    <row r="2612" spans="1:10" x14ac:dyDescent="0.3">
      <c r="A2612">
        <v>2610</v>
      </c>
      <c r="B2612">
        <f t="shared" si="81"/>
        <v>523</v>
      </c>
      <c r="C2612">
        <f t="shared" si="80"/>
        <v>1</v>
      </c>
      <c r="D2612">
        <v>9026</v>
      </c>
      <c r="E2612" s="1">
        <f>IF(C2612=1,VLOOKUP(B2612,balance!$AU:$AZ,2,FALSE),IF(C2612=2,VLOOKUP(B2612,balance!$AU:$AZ,3,FALSE),IF(C2612=3,VLOOKUP(B2612,balance!$AU:$AZ,4,FALSE),IF(C2612=4,VLOOKUP(B2612,balance!$AU:$AZ,5,FALSE),IF(C2612=5,VLOOKUP(B2612-1,balance!$AU:$AZ,6,FALSE),0)))))</f>
        <v>13000</v>
      </c>
      <c r="F2612">
        <v>53</v>
      </c>
      <c r="G2612">
        <f>IF(C2612=1,VLOOKUP(FoxFire!B2612,balance!$U:$Z,2,FALSE),IF(C2612=2,VLOOKUP(B2612,balance!$U:$Z,3,FALSE),IF(C2612=3,VLOOKUP(B2612,balance!$U:$Z,4,FALSE),IF(C2612=4,VLOOKUP(B2612,balance!$U:$Z,5,FALSE),IF(C2612=5,VLOOKUP(B2612-1,balance!$U:$Z,6,FALSE),0)))))/100</f>
        <v>6.2199999999999998E-3</v>
      </c>
      <c r="H2612">
        <v>2</v>
      </c>
      <c r="I2612" s="1">
        <f>IF(C2612=1,VLOOKUP(FoxFire!B2612,balance!$AF:$AJ,2,FALSE),IF(C2612=2,VLOOKUP(B2612,balance!$AF:$AJ,3,FALSE),IF(C2612=3,VLOOKUP(B2612,balance!$AF:$AJ,4,FALSE),IF(C2612=4,VLOOKUP(B2612,balance!$AF:$AJ,5,FALSE),IF(C2612=5,VLOOKUP(B2612,balance!$AF:$AK,6,FALSE),0)))))*1000000000000</f>
        <v>3342500000000.0127</v>
      </c>
      <c r="J2612">
        <f>VLOOKUP(B2612,balance!AU:BD,10,FALSE)</f>
        <v>0</v>
      </c>
    </row>
    <row r="2613" spans="1:10" x14ac:dyDescent="0.3">
      <c r="A2613">
        <v>2611</v>
      </c>
      <c r="B2613">
        <f t="shared" si="81"/>
        <v>523</v>
      </c>
      <c r="C2613">
        <f t="shared" si="80"/>
        <v>2</v>
      </c>
      <c r="D2613">
        <v>9026</v>
      </c>
      <c r="E2613" s="1">
        <f>IF(C2613=1,VLOOKUP(B2613,balance!$AU:$AZ,2,FALSE),IF(C2613=2,VLOOKUP(B2613,balance!$AU:$AZ,3,FALSE),IF(C2613=3,VLOOKUP(B2613,balance!$AU:$AZ,4,FALSE),IF(C2613=4,VLOOKUP(B2613,balance!$AU:$AZ,5,FALSE),IF(C2613=5,VLOOKUP(B2613-1,balance!$AU:$AZ,6,FALSE),0)))))</f>
        <v>13000</v>
      </c>
      <c r="F2613">
        <v>53</v>
      </c>
      <c r="G2613">
        <f>IF(C2613=1,VLOOKUP(FoxFire!B2613,balance!$U:$Z,2,FALSE),IF(C2613=2,VLOOKUP(B2613,balance!$U:$Z,3,FALSE),IF(C2613=3,VLOOKUP(B2613,balance!$U:$Z,4,FALSE),IF(C2613=4,VLOOKUP(B2613,balance!$U:$Z,5,FALSE),IF(C2613=5,VLOOKUP(B2613-1,balance!$U:$Z,6,FALSE),0)))))/100</f>
        <v>6.2199999999999998E-3</v>
      </c>
      <c r="H2613">
        <v>2</v>
      </c>
      <c r="I2613" s="1">
        <f>IF(C2613=1,VLOOKUP(FoxFire!B2613,balance!$AF:$AJ,2,FALSE),IF(C2613=2,VLOOKUP(B2613,balance!$AF:$AJ,3,FALSE),IF(C2613=3,VLOOKUP(B2613,balance!$AF:$AJ,4,FALSE),IF(C2613=4,VLOOKUP(B2613,balance!$AF:$AJ,5,FALSE),IF(C2613=5,VLOOKUP(B2613,balance!$AF:$AK,6,FALSE),0)))))*1000000000000</f>
        <v>3342500000000.0127</v>
      </c>
      <c r="J2613">
        <f>VLOOKUP(B2613,balance!AU:BD,10,FALSE)</f>
        <v>0</v>
      </c>
    </row>
    <row r="2614" spans="1:10" x14ac:dyDescent="0.3">
      <c r="A2614">
        <v>2612</v>
      </c>
      <c r="B2614">
        <f t="shared" si="81"/>
        <v>523</v>
      </c>
      <c r="C2614">
        <f t="shared" si="80"/>
        <v>3</v>
      </c>
      <c r="D2614">
        <v>9026</v>
      </c>
      <c r="E2614" s="1">
        <f>IF(C2614=1,VLOOKUP(B2614,balance!$AU:$AZ,2,FALSE),IF(C2614=2,VLOOKUP(B2614,balance!$AU:$AZ,3,FALSE),IF(C2614=3,VLOOKUP(B2614,balance!$AU:$AZ,4,FALSE),IF(C2614=4,VLOOKUP(B2614,balance!$AU:$AZ,5,FALSE),IF(C2614=5,VLOOKUP(B2614-1,balance!$AU:$AZ,6,FALSE),0)))))</f>
        <v>13000</v>
      </c>
      <c r="F2614">
        <v>53</v>
      </c>
      <c r="G2614">
        <f>IF(C2614=1,VLOOKUP(FoxFire!B2614,balance!$U:$Z,2,FALSE),IF(C2614=2,VLOOKUP(B2614,balance!$U:$Z,3,FALSE),IF(C2614=3,VLOOKUP(B2614,balance!$U:$Z,4,FALSE),IF(C2614=4,VLOOKUP(B2614,balance!$U:$Z,5,FALSE),IF(C2614=5,VLOOKUP(B2614-1,balance!$U:$Z,6,FALSE),0)))))/100</f>
        <v>6.2199999999999998E-3</v>
      </c>
      <c r="H2614">
        <v>2</v>
      </c>
      <c r="I2614" s="1">
        <f>IF(C2614=1,VLOOKUP(FoxFire!B2614,balance!$AF:$AJ,2,FALSE),IF(C2614=2,VLOOKUP(B2614,balance!$AF:$AJ,3,FALSE),IF(C2614=3,VLOOKUP(B2614,balance!$AF:$AJ,4,FALSE),IF(C2614=4,VLOOKUP(B2614,balance!$AF:$AJ,5,FALSE),IF(C2614=5,VLOOKUP(B2614,balance!$AF:$AK,6,FALSE),0)))))*1000000000000</f>
        <v>3342500000000.0127</v>
      </c>
      <c r="J2614">
        <f>VLOOKUP(B2614,balance!AU:BD,10,FALSE)</f>
        <v>0</v>
      </c>
    </row>
    <row r="2615" spans="1:10" x14ac:dyDescent="0.3">
      <c r="A2615">
        <v>2613</v>
      </c>
      <c r="B2615">
        <f t="shared" si="81"/>
        <v>523</v>
      </c>
      <c r="C2615">
        <f t="shared" si="80"/>
        <v>4</v>
      </c>
      <c r="D2615">
        <v>9026</v>
      </c>
      <c r="E2615" s="1">
        <f>IF(C2615=1,VLOOKUP(B2615,balance!$AU:$AZ,2,FALSE),IF(C2615=2,VLOOKUP(B2615,balance!$AU:$AZ,3,FALSE),IF(C2615=3,VLOOKUP(B2615,balance!$AU:$AZ,4,FALSE),IF(C2615=4,VLOOKUP(B2615,balance!$AU:$AZ,5,FALSE),IF(C2615=5,VLOOKUP(B2615-1,balance!$AU:$AZ,6,FALSE),0)))))</f>
        <v>13000</v>
      </c>
      <c r="F2615">
        <v>53</v>
      </c>
      <c r="G2615">
        <f>IF(C2615=1,VLOOKUP(FoxFire!B2615,balance!$U:$Z,2,FALSE),IF(C2615=2,VLOOKUP(B2615,balance!$U:$Z,3,FALSE),IF(C2615=3,VLOOKUP(B2615,balance!$U:$Z,4,FALSE),IF(C2615=4,VLOOKUP(B2615,balance!$U:$Z,5,FALSE),IF(C2615=5,VLOOKUP(B2615-1,balance!$U:$Z,6,FALSE),0)))))/100</f>
        <v>6.2199999999999998E-3</v>
      </c>
      <c r="H2615">
        <v>2</v>
      </c>
      <c r="I2615" s="1">
        <f>IF(C2615=1,VLOOKUP(FoxFire!B2615,balance!$AF:$AJ,2,FALSE),IF(C2615=2,VLOOKUP(B2615,balance!$AF:$AJ,3,FALSE),IF(C2615=3,VLOOKUP(B2615,balance!$AF:$AJ,4,FALSE),IF(C2615=4,VLOOKUP(B2615,balance!$AF:$AJ,5,FALSE),IF(C2615=5,VLOOKUP(B2615,balance!$AF:$AK,6,FALSE),0)))))*1000000000000</f>
        <v>3342500000000.0127</v>
      </c>
      <c r="J2615">
        <f>VLOOKUP(B2615,balance!AU:BD,10,FALSE)</f>
        <v>0</v>
      </c>
    </row>
    <row r="2616" spans="1:10" x14ac:dyDescent="0.3">
      <c r="A2616">
        <v>2614</v>
      </c>
      <c r="B2616">
        <f t="shared" si="81"/>
        <v>524</v>
      </c>
      <c r="C2616">
        <f t="shared" si="80"/>
        <v>5</v>
      </c>
      <c r="D2616">
        <v>9026</v>
      </c>
      <c r="E2616" s="1">
        <f>IF(C2616=1,VLOOKUP(B2616,balance!$AU:$AZ,2,FALSE),IF(C2616=2,VLOOKUP(B2616,balance!$AU:$AZ,3,FALSE),IF(C2616=3,VLOOKUP(B2616,balance!$AU:$AZ,4,FALSE),IF(C2616=4,VLOOKUP(B2616,balance!$AU:$AZ,5,FALSE),IF(C2616=5,VLOOKUP(B2616-1,balance!$AU:$AZ,6,FALSE),0)))))</f>
        <v>260000</v>
      </c>
      <c r="F2616">
        <v>53</v>
      </c>
      <c r="G2616">
        <f>IF(C2616=1,VLOOKUP(FoxFire!B2616,balance!$U:$Z,2,FALSE),IF(C2616=2,VLOOKUP(B2616,balance!$U:$Z,3,FALSE),IF(C2616=3,VLOOKUP(B2616,balance!$U:$Z,4,FALSE),IF(C2616=4,VLOOKUP(B2616,balance!$U:$Z,5,FALSE),IF(C2616=5,VLOOKUP(B2616-1,balance!$U:$Z,6,FALSE),0)))))/100</f>
        <v>2969.2654000000002</v>
      </c>
      <c r="H2616">
        <v>2</v>
      </c>
      <c r="I2616" s="1">
        <f>IF(C2616=1,VLOOKUP(FoxFire!B2616,balance!$AF:$AJ,2,FALSE),IF(C2616=2,VLOOKUP(B2616,balance!$AF:$AJ,3,FALSE),IF(C2616=3,VLOOKUP(B2616,balance!$AF:$AJ,4,FALSE),IF(C2616=4,VLOOKUP(B2616,balance!$AF:$AJ,5,FALSE),IF(C2616=5,VLOOKUP(B2616,balance!$AF:$AK,6,FALSE),0)))))*1000000000000</f>
        <v>13375000000000.049</v>
      </c>
      <c r="J2616">
        <f>VLOOKUP(B2616,balance!AU:BD,10,FALSE)</f>
        <v>0</v>
      </c>
    </row>
    <row r="2617" spans="1:10" x14ac:dyDescent="0.3">
      <c r="A2617">
        <v>2615</v>
      </c>
      <c r="B2617">
        <f t="shared" si="81"/>
        <v>524</v>
      </c>
      <c r="C2617">
        <f t="shared" si="80"/>
        <v>1</v>
      </c>
      <c r="D2617">
        <v>9026</v>
      </c>
      <c r="E2617" s="1">
        <f>IF(C2617=1,VLOOKUP(B2617,balance!$AU:$AZ,2,FALSE),IF(C2617=2,VLOOKUP(B2617,balance!$AU:$AZ,3,FALSE),IF(C2617=3,VLOOKUP(B2617,balance!$AU:$AZ,4,FALSE),IF(C2617=4,VLOOKUP(B2617,balance!$AU:$AZ,5,FALSE),IF(C2617=5,VLOOKUP(B2617-1,balance!$AU:$AZ,6,FALSE),0)))))</f>
        <v>13000</v>
      </c>
      <c r="F2617">
        <v>53</v>
      </c>
      <c r="G2617">
        <f>IF(C2617=1,VLOOKUP(FoxFire!B2617,balance!$U:$Z,2,FALSE),IF(C2617=2,VLOOKUP(B2617,balance!$U:$Z,3,FALSE),IF(C2617=3,VLOOKUP(B2617,balance!$U:$Z,4,FALSE),IF(C2617=4,VLOOKUP(B2617,balance!$U:$Z,5,FALSE),IF(C2617=5,VLOOKUP(B2617-1,balance!$U:$Z,6,FALSE),0)))))/100</f>
        <v>6.2300000000000003E-3</v>
      </c>
      <c r="H2617">
        <v>2</v>
      </c>
      <c r="I2617" s="1">
        <f>IF(C2617=1,VLOOKUP(FoxFire!B2617,balance!$AF:$AJ,2,FALSE),IF(C2617=2,VLOOKUP(B2617,balance!$AF:$AJ,3,FALSE),IF(C2617=3,VLOOKUP(B2617,balance!$AF:$AJ,4,FALSE),IF(C2617=4,VLOOKUP(B2617,balance!$AF:$AJ,5,FALSE),IF(C2617=5,VLOOKUP(B2617,balance!$AF:$AK,6,FALSE),0)))))*1000000000000</f>
        <v>3343750000000.0122</v>
      </c>
      <c r="J2617">
        <f>VLOOKUP(B2617,balance!AU:BD,10,FALSE)</f>
        <v>0</v>
      </c>
    </row>
    <row r="2618" spans="1:10" x14ac:dyDescent="0.3">
      <c r="A2618">
        <v>2616</v>
      </c>
      <c r="B2618">
        <f t="shared" si="81"/>
        <v>524</v>
      </c>
      <c r="C2618">
        <f t="shared" si="80"/>
        <v>2</v>
      </c>
      <c r="D2618">
        <v>9026</v>
      </c>
      <c r="E2618" s="1">
        <f>IF(C2618=1,VLOOKUP(B2618,balance!$AU:$AZ,2,FALSE),IF(C2618=2,VLOOKUP(B2618,balance!$AU:$AZ,3,FALSE),IF(C2618=3,VLOOKUP(B2618,balance!$AU:$AZ,4,FALSE),IF(C2618=4,VLOOKUP(B2618,balance!$AU:$AZ,5,FALSE),IF(C2618=5,VLOOKUP(B2618-1,balance!$AU:$AZ,6,FALSE),0)))))</f>
        <v>13000</v>
      </c>
      <c r="F2618">
        <v>53</v>
      </c>
      <c r="G2618">
        <f>IF(C2618=1,VLOOKUP(FoxFire!B2618,balance!$U:$Z,2,FALSE),IF(C2618=2,VLOOKUP(B2618,balance!$U:$Z,3,FALSE),IF(C2618=3,VLOOKUP(B2618,balance!$U:$Z,4,FALSE),IF(C2618=4,VLOOKUP(B2618,balance!$U:$Z,5,FALSE),IF(C2618=5,VLOOKUP(B2618-1,balance!$U:$Z,6,FALSE),0)))))/100</f>
        <v>6.2300000000000003E-3</v>
      </c>
      <c r="H2618">
        <v>2</v>
      </c>
      <c r="I2618" s="1">
        <f>IF(C2618=1,VLOOKUP(FoxFire!B2618,balance!$AF:$AJ,2,FALSE),IF(C2618=2,VLOOKUP(B2618,balance!$AF:$AJ,3,FALSE),IF(C2618=3,VLOOKUP(B2618,balance!$AF:$AJ,4,FALSE),IF(C2618=4,VLOOKUP(B2618,balance!$AF:$AJ,5,FALSE),IF(C2618=5,VLOOKUP(B2618,balance!$AF:$AK,6,FALSE),0)))))*1000000000000</f>
        <v>3343750000000.0122</v>
      </c>
      <c r="J2618">
        <f>VLOOKUP(B2618,balance!AU:BD,10,FALSE)</f>
        <v>0</v>
      </c>
    </row>
    <row r="2619" spans="1:10" x14ac:dyDescent="0.3">
      <c r="A2619">
        <v>2617</v>
      </c>
      <c r="B2619">
        <f t="shared" si="81"/>
        <v>524</v>
      </c>
      <c r="C2619">
        <f t="shared" si="80"/>
        <v>3</v>
      </c>
      <c r="D2619">
        <v>9026</v>
      </c>
      <c r="E2619" s="1">
        <f>IF(C2619=1,VLOOKUP(B2619,balance!$AU:$AZ,2,FALSE),IF(C2619=2,VLOOKUP(B2619,balance!$AU:$AZ,3,FALSE),IF(C2619=3,VLOOKUP(B2619,balance!$AU:$AZ,4,FALSE),IF(C2619=4,VLOOKUP(B2619,balance!$AU:$AZ,5,FALSE),IF(C2619=5,VLOOKUP(B2619-1,balance!$AU:$AZ,6,FALSE),0)))))</f>
        <v>13000</v>
      </c>
      <c r="F2619">
        <v>53</v>
      </c>
      <c r="G2619">
        <f>IF(C2619=1,VLOOKUP(FoxFire!B2619,balance!$U:$Z,2,FALSE),IF(C2619=2,VLOOKUP(B2619,balance!$U:$Z,3,FALSE),IF(C2619=3,VLOOKUP(B2619,balance!$U:$Z,4,FALSE),IF(C2619=4,VLOOKUP(B2619,balance!$U:$Z,5,FALSE),IF(C2619=5,VLOOKUP(B2619-1,balance!$U:$Z,6,FALSE),0)))))/100</f>
        <v>6.2300000000000003E-3</v>
      </c>
      <c r="H2619">
        <v>2</v>
      </c>
      <c r="I2619" s="1">
        <f>IF(C2619=1,VLOOKUP(FoxFire!B2619,balance!$AF:$AJ,2,FALSE),IF(C2619=2,VLOOKUP(B2619,balance!$AF:$AJ,3,FALSE),IF(C2619=3,VLOOKUP(B2619,balance!$AF:$AJ,4,FALSE),IF(C2619=4,VLOOKUP(B2619,balance!$AF:$AJ,5,FALSE),IF(C2619=5,VLOOKUP(B2619,balance!$AF:$AK,6,FALSE),0)))))*1000000000000</f>
        <v>3343750000000.0122</v>
      </c>
      <c r="J2619">
        <f>VLOOKUP(B2619,balance!AU:BD,10,FALSE)</f>
        <v>0</v>
      </c>
    </row>
    <row r="2620" spans="1:10" x14ac:dyDescent="0.3">
      <c r="A2620">
        <v>2618</v>
      </c>
      <c r="B2620">
        <f t="shared" si="81"/>
        <v>524</v>
      </c>
      <c r="C2620">
        <f t="shared" si="80"/>
        <v>4</v>
      </c>
      <c r="D2620">
        <v>9026</v>
      </c>
      <c r="E2620" s="1">
        <f>IF(C2620=1,VLOOKUP(B2620,balance!$AU:$AZ,2,FALSE),IF(C2620=2,VLOOKUP(B2620,balance!$AU:$AZ,3,FALSE),IF(C2620=3,VLOOKUP(B2620,balance!$AU:$AZ,4,FALSE),IF(C2620=4,VLOOKUP(B2620,balance!$AU:$AZ,5,FALSE),IF(C2620=5,VLOOKUP(B2620-1,balance!$AU:$AZ,6,FALSE),0)))))</f>
        <v>13000</v>
      </c>
      <c r="F2620">
        <v>53</v>
      </c>
      <c r="G2620">
        <f>IF(C2620=1,VLOOKUP(FoxFire!B2620,balance!$U:$Z,2,FALSE),IF(C2620=2,VLOOKUP(B2620,balance!$U:$Z,3,FALSE),IF(C2620=3,VLOOKUP(B2620,balance!$U:$Z,4,FALSE),IF(C2620=4,VLOOKUP(B2620,balance!$U:$Z,5,FALSE),IF(C2620=5,VLOOKUP(B2620-1,balance!$U:$Z,6,FALSE),0)))))/100</f>
        <v>6.2300000000000003E-3</v>
      </c>
      <c r="H2620">
        <v>2</v>
      </c>
      <c r="I2620" s="1">
        <f>IF(C2620=1,VLOOKUP(FoxFire!B2620,balance!$AF:$AJ,2,FALSE),IF(C2620=2,VLOOKUP(B2620,balance!$AF:$AJ,3,FALSE),IF(C2620=3,VLOOKUP(B2620,balance!$AF:$AJ,4,FALSE),IF(C2620=4,VLOOKUP(B2620,balance!$AF:$AJ,5,FALSE),IF(C2620=5,VLOOKUP(B2620,balance!$AF:$AK,6,FALSE),0)))))*1000000000000</f>
        <v>3343750000000.0122</v>
      </c>
      <c r="J2620">
        <f>VLOOKUP(B2620,balance!AU:BD,10,FALSE)</f>
        <v>0</v>
      </c>
    </row>
    <row r="2621" spans="1:10" x14ac:dyDescent="0.3">
      <c r="A2621">
        <v>2619</v>
      </c>
      <c r="B2621">
        <f t="shared" si="81"/>
        <v>525</v>
      </c>
      <c r="C2621">
        <f t="shared" si="80"/>
        <v>5</v>
      </c>
      <c r="D2621">
        <v>9026</v>
      </c>
      <c r="E2621" s="1">
        <f>IF(C2621=1,VLOOKUP(B2621,balance!$AU:$AZ,2,FALSE),IF(C2621=2,VLOOKUP(B2621,balance!$AU:$AZ,3,FALSE),IF(C2621=3,VLOOKUP(B2621,balance!$AU:$AZ,4,FALSE),IF(C2621=4,VLOOKUP(B2621,balance!$AU:$AZ,5,FALSE),IF(C2621=5,VLOOKUP(B2621-1,balance!$AU:$AZ,6,FALSE),0)))))</f>
        <v>260000</v>
      </c>
      <c r="F2621">
        <v>53</v>
      </c>
      <c r="G2621">
        <f>IF(C2621=1,VLOOKUP(FoxFire!B2621,balance!$U:$Z,2,FALSE),IF(C2621=2,VLOOKUP(B2621,balance!$U:$Z,3,FALSE),IF(C2621=3,VLOOKUP(B2621,balance!$U:$Z,4,FALSE),IF(C2621=4,VLOOKUP(B2621,balance!$U:$Z,5,FALSE),IF(C2621=5,VLOOKUP(B2621-1,balance!$U:$Z,6,FALSE),0)))))/100</f>
        <v>2977.0131999999999</v>
      </c>
      <c r="H2621">
        <v>2</v>
      </c>
      <c r="I2621" s="1">
        <f>IF(C2621=1,VLOOKUP(FoxFire!B2621,balance!$AF:$AJ,2,FALSE),IF(C2621=2,VLOOKUP(B2621,balance!$AF:$AJ,3,FALSE),IF(C2621=3,VLOOKUP(B2621,balance!$AF:$AJ,4,FALSE),IF(C2621=4,VLOOKUP(B2621,balance!$AF:$AJ,5,FALSE),IF(C2621=5,VLOOKUP(B2621,balance!$AF:$AK,6,FALSE),0)))))*1000000000000</f>
        <v>13380000000000.051</v>
      </c>
      <c r="J2621">
        <f>VLOOKUP(B2621,balance!AU:BD,10,FALSE)</f>
        <v>0</v>
      </c>
    </row>
    <row r="2622" spans="1:10" x14ac:dyDescent="0.3">
      <c r="A2622">
        <v>2620</v>
      </c>
      <c r="B2622">
        <f t="shared" si="81"/>
        <v>525</v>
      </c>
      <c r="C2622">
        <f t="shared" si="80"/>
        <v>1</v>
      </c>
      <c r="D2622">
        <v>9026</v>
      </c>
      <c r="E2622" s="1">
        <f>IF(C2622=1,VLOOKUP(B2622,balance!$AU:$AZ,2,FALSE),IF(C2622=2,VLOOKUP(B2622,balance!$AU:$AZ,3,FALSE),IF(C2622=3,VLOOKUP(B2622,balance!$AU:$AZ,4,FALSE),IF(C2622=4,VLOOKUP(B2622,balance!$AU:$AZ,5,FALSE),IF(C2622=5,VLOOKUP(B2622-1,balance!$AU:$AZ,6,FALSE),0)))))</f>
        <v>13000</v>
      </c>
      <c r="F2622">
        <v>53</v>
      </c>
      <c r="G2622">
        <f>IF(C2622=1,VLOOKUP(FoxFire!B2622,balance!$U:$Z,2,FALSE),IF(C2622=2,VLOOKUP(B2622,balance!$U:$Z,3,FALSE),IF(C2622=3,VLOOKUP(B2622,balance!$U:$Z,4,FALSE),IF(C2622=4,VLOOKUP(B2622,balance!$U:$Z,5,FALSE),IF(C2622=5,VLOOKUP(B2622-1,balance!$U:$Z,6,FALSE),0)))))/100</f>
        <v>6.2399999999999999E-3</v>
      </c>
      <c r="H2622">
        <v>2</v>
      </c>
      <c r="I2622" s="1">
        <f>IF(C2622=1,VLOOKUP(FoxFire!B2622,balance!$AF:$AJ,2,FALSE),IF(C2622=2,VLOOKUP(B2622,balance!$AF:$AJ,3,FALSE),IF(C2622=3,VLOOKUP(B2622,balance!$AF:$AJ,4,FALSE),IF(C2622=4,VLOOKUP(B2622,balance!$AF:$AJ,5,FALSE),IF(C2622=5,VLOOKUP(B2622,balance!$AF:$AK,6,FALSE),0)))))*1000000000000</f>
        <v>3345000000000.0127</v>
      </c>
      <c r="J2622">
        <f>VLOOKUP(B2622,balance!AU:BD,10,FALSE)</f>
        <v>0</v>
      </c>
    </row>
    <row r="2623" spans="1:10" x14ac:dyDescent="0.3">
      <c r="A2623">
        <v>2621</v>
      </c>
      <c r="B2623">
        <f t="shared" si="81"/>
        <v>525</v>
      </c>
      <c r="C2623">
        <f t="shared" si="80"/>
        <v>2</v>
      </c>
      <c r="D2623">
        <v>9026</v>
      </c>
      <c r="E2623" s="1">
        <f>IF(C2623=1,VLOOKUP(B2623,balance!$AU:$AZ,2,FALSE),IF(C2623=2,VLOOKUP(B2623,balance!$AU:$AZ,3,FALSE),IF(C2623=3,VLOOKUP(B2623,balance!$AU:$AZ,4,FALSE),IF(C2623=4,VLOOKUP(B2623,balance!$AU:$AZ,5,FALSE),IF(C2623=5,VLOOKUP(B2623-1,balance!$AU:$AZ,6,FALSE),0)))))</f>
        <v>13000</v>
      </c>
      <c r="F2623">
        <v>53</v>
      </c>
      <c r="G2623">
        <f>IF(C2623=1,VLOOKUP(FoxFire!B2623,balance!$U:$Z,2,FALSE),IF(C2623=2,VLOOKUP(B2623,balance!$U:$Z,3,FALSE),IF(C2623=3,VLOOKUP(B2623,balance!$U:$Z,4,FALSE),IF(C2623=4,VLOOKUP(B2623,balance!$U:$Z,5,FALSE),IF(C2623=5,VLOOKUP(B2623-1,balance!$U:$Z,6,FALSE),0)))))/100</f>
        <v>6.2399999999999999E-3</v>
      </c>
      <c r="H2623">
        <v>2</v>
      </c>
      <c r="I2623" s="1">
        <f>IF(C2623=1,VLOOKUP(FoxFire!B2623,balance!$AF:$AJ,2,FALSE),IF(C2623=2,VLOOKUP(B2623,balance!$AF:$AJ,3,FALSE),IF(C2623=3,VLOOKUP(B2623,balance!$AF:$AJ,4,FALSE),IF(C2623=4,VLOOKUP(B2623,balance!$AF:$AJ,5,FALSE),IF(C2623=5,VLOOKUP(B2623,balance!$AF:$AK,6,FALSE),0)))))*1000000000000</f>
        <v>3345000000000.0127</v>
      </c>
      <c r="J2623">
        <f>VLOOKUP(B2623,balance!AU:BD,10,FALSE)</f>
        <v>0</v>
      </c>
    </row>
    <row r="2624" spans="1:10" x14ac:dyDescent="0.3">
      <c r="A2624">
        <v>2622</v>
      </c>
      <c r="B2624">
        <f t="shared" si="81"/>
        <v>525</v>
      </c>
      <c r="C2624">
        <f t="shared" si="80"/>
        <v>3</v>
      </c>
      <c r="D2624">
        <v>9026</v>
      </c>
      <c r="E2624" s="1">
        <f>IF(C2624=1,VLOOKUP(B2624,balance!$AU:$AZ,2,FALSE),IF(C2624=2,VLOOKUP(B2624,balance!$AU:$AZ,3,FALSE),IF(C2624=3,VLOOKUP(B2624,balance!$AU:$AZ,4,FALSE),IF(C2624=4,VLOOKUP(B2624,balance!$AU:$AZ,5,FALSE),IF(C2624=5,VLOOKUP(B2624-1,balance!$AU:$AZ,6,FALSE),0)))))</f>
        <v>13000</v>
      </c>
      <c r="F2624">
        <v>53</v>
      </c>
      <c r="G2624">
        <f>IF(C2624=1,VLOOKUP(FoxFire!B2624,balance!$U:$Z,2,FALSE),IF(C2624=2,VLOOKUP(B2624,balance!$U:$Z,3,FALSE),IF(C2624=3,VLOOKUP(B2624,balance!$U:$Z,4,FALSE),IF(C2624=4,VLOOKUP(B2624,balance!$U:$Z,5,FALSE),IF(C2624=5,VLOOKUP(B2624-1,balance!$U:$Z,6,FALSE),0)))))/100</f>
        <v>6.2399999999999999E-3</v>
      </c>
      <c r="H2624">
        <v>2</v>
      </c>
      <c r="I2624" s="1">
        <f>IF(C2624=1,VLOOKUP(FoxFire!B2624,balance!$AF:$AJ,2,FALSE),IF(C2624=2,VLOOKUP(B2624,balance!$AF:$AJ,3,FALSE),IF(C2624=3,VLOOKUP(B2624,balance!$AF:$AJ,4,FALSE),IF(C2624=4,VLOOKUP(B2624,balance!$AF:$AJ,5,FALSE),IF(C2624=5,VLOOKUP(B2624,balance!$AF:$AK,6,FALSE),0)))))*1000000000000</f>
        <v>3345000000000.0127</v>
      </c>
      <c r="J2624">
        <f>VLOOKUP(B2624,balance!AU:BD,10,FALSE)</f>
        <v>0</v>
      </c>
    </row>
    <row r="2625" spans="1:10" x14ac:dyDescent="0.3">
      <c r="A2625">
        <v>2623</v>
      </c>
      <c r="B2625">
        <f t="shared" si="81"/>
        <v>525</v>
      </c>
      <c r="C2625">
        <f t="shared" si="80"/>
        <v>4</v>
      </c>
      <c r="D2625">
        <v>9026</v>
      </c>
      <c r="E2625" s="1">
        <f>IF(C2625=1,VLOOKUP(B2625,balance!$AU:$AZ,2,FALSE),IF(C2625=2,VLOOKUP(B2625,balance!$AU:$AZ,3,FALSE),IF(C2625=3,VLOOKUP(B2625,balance!$AU:$AZ,4,FALSE),IF(C2625=4,VLOOKUP(B2625,balance!$AU:$AZ,5,FALSE),IF(C2625=5,VLOOKUP(B2625-1,balance!$AU:$AZ,6,FALSE),0)))))</f>
        <v>13000</v>
      </c>
      <c r="F2625">
        <v>53</v>
      </c>
      <c r="G2625">
        <f>IF(C2625=1,VLOOKUP(FoxFire!B2625,balance!$U:$Z,2,FALSE),IF(C2625=2,VLOOKUP(B2625,balance!$U:$Z,3,FALSE),IF(C2625=3,VLOOKUP(B2625,balance!$U:$Z,4,FALSE),IF(C2625=4,VLOOKUP(B2625,balance!$U:$Z,5,FALSE),IF(C2625=5,VLOOKUP(B2625-1,balance!$U:$Z,6,FALSE),0)))))/100</f>
        <v>6.2399999999999999E-3</v>
      </c>
      <c r="H2625">
        <v>2</v>
      </c>
      <c r="I2625" s="1">
        <f>IF(C2625=1,VLOOKUP(FoxFire!B2625,balance!$AF:$AJ,2,FALSE),IF(C2625=2,VLOOKUP(B2625,balance!$AF:$AJ,3,FALSE),IF(C2625=3,VLOOKUP(B2625,balance!$AF:$AJ,4,FALSE),IF(C2625=4,VLOOKUP(B2625,balance!$AF:$AJ,5,FALSE),IF(C2625=5,VLOOKUP(B2625,balance!$AF:$AK,6,FALSE),0)))))*1000000000000</f>
        <v>3345000000000.0127</v>
      </c>
      <c r="J2625">
        <f>VLOOKUP(B2625,balance!AU:BD,10,FALSE)</f>
        <v>0</v>
      </c>
    </row>
    <row r="2626" spans="1:10" x14ac:dyDescent="0.3">
      <c r="A2626">
        <v>2624</v>
      </c>
      <c r="B2626">
        <f t="shared" si="81"/>
        <v>526</v>
      </c>
      <c r="C2626">
        <f t="shared" si="80"/>
        <v>5</v>
      </c>
      <c r="D2626">
        <v>9026</v>
      </c>
      <c r="E2626" s="1">
        <f>IF(C2626=1,VLOOKUP(B2626,balance!$AU:$AZ,2,FALSE),IF(C2626=2,VLOOKUP(B2626,balance!$AU:$AZ,3,FALSE),IF(C2626=3,VLOOKUP(B2626,balance!$AU:$AZ,4,FALSE),IF(C2626=4,VLOOKUP(B2626,balance!$AU:$AZ,5,FALSE),IF(C2626=5,VLOOKUP(B2626-1,balance!$AU:$AZ,6,FALSE),0)))))</f>
        <v>260000</v>
      </c>
      <c r="F2626">
        <v>53</v>
      </c>
      <c r="G2626">
        <f>IF(C2626=1,VLOOKUP(FoxFire!B2626,balance!$U:$Z,2,FALSE),IF(C2626=2,VLOOKUP(B2626,balance!$U:$Z,3,FALSE),IF(C2626=3,VLOOKUP(B2626,balance!$U:$Z,4,FALSE),IF(C2626=4,VLOOKUP(B2626,balance!$U:$Z,5,FALSE),IF(C2626=5,VLOOKUP(B2626-1,balance!$U:$Z,6,FALSE),0)))))/100</f>
        <v>2984.7735000000002</v>
      </c>
      <c r="H2626">
        <v>2</v>
      </c>
      <c r="I2626" s="1">
        <f>IF(C2626=1,VLOOKUP(FoxFire!B2626,balance!$AF:$AJ,2,FALSE),IF(C2626=2,VLOOKUP(B2626,balance!$AF:$AJ,3,FALSE),IF(C2626=3,VLOOKUP(B2626,balance!$AF:$AJ,4,FALSE),IF(C2626=4,VLOOKUP(B2626,balance!$AF:$AJ,5,FALSE),IF(C2626=5,VLOOKUP(B2626,balance!$AF:$AK,6,FALSE),0)))))*1000000000000</f>
        <v>13385000000000.049</v>
      </c>
      <c r="J2626">
        <f>VLOOKUP(B2626,balance!AU:BD,10,FALSE)</f>
        <v>0</v>
      </c>
    </row>
    <row r="2627" spans="1:10" x14ac:dyDescent="0.3">
      <c r="A2627">
        <v>2625</v>
      </c>
      <c r="B2627">
        <f t="shared" si="81"/>
        <v>526</v>
      </c>
      <c r="C2627">
        <f t="shared" si="80"/>
        <v>1</v>
      </c>
      <c r="D2627">
        <v>9026</v>
      </c>
      <c r="E2627" s="1">
        <f>IF(C2627=1,VLOOKUP(B2627,balance!$AU:$AZ,2,FALSE),IF(C2627=2,VLOOKUP(B2627,balance!$AU:$AZ,3,FALSE),IF(C2627=3,VLOOKUP(B2627,balance!$AU:$AZ,4,FALSE),IF(C2627=4,VLOOKUP(B2627,balance!$AU:$AZ,5,FALSE),IF(C2627=5,VLOOKUP(B2627-1,balance!$AU:$AZ,6,FALSE),0)))))</f>
        <v>13000</v>
      </c>
      <c r="F2627">
        <v>53</v>
      </c>
      <c r="G2627">
        <f>IF(C2627=1,VLOOKUP(FoxFire!B2627,balance!$U:$Z,2,FALSE),IF(C2627=2,VLOOKUP(B2627,balance!$U:$Z,3,FALSE),IF(C2627=3,VLOOKUP(B2627,balance!$U:$Z,4,FALSE),IF(C2627=4,VLOOKUP(B2627,balance!$U:$Z,5,FALSE),IF(C2627=5,VLOOKUP(B2627-1,balance!$U:$Z,6,FALSE),0)))))/100</f>
        <v>6.2500000000000003E-3</v>
      </c>
      <c r="H2627">
        <v>2</v>
      </c>
      <c r="I2627" s="1">
        <f>IF(C2627=1,VLOOKUP(FoxFire!B2627,balance!$AF:$AJ,2,FALSE),IF(C2627=2,VLOOKUP(B2627,balance!$AF:$AJ,3,FALSE),IF(C2627=3,VLOOKUP(B2627,balance!$AF:$AJ,4,FALSE),IF(C2627=4,VLOOKUP(B2627,balance!$AF:$AJ,5,FALSE),IF(C2627=5,VLOOKUP(B2627,balance!$AF:$AK,6,FALSE),0)))))*1000000000000</f>
        <v>3346250000000.0122</v>
      </c>
      <c r="J2627">
        <f>VLOOKUP(B2627,balance!AU:BD,10,FALSE)</f>
        <v>0</v>
      </c>
    </row>
    <row r="2628" spans="1:10" x14ac:dyDescent="0.3">
      <c r="A2628">
        <v>2626</v>
      </c>
      <c r="B2628">
        <f t="shared" si="81"/>
        <v>526</v>
      </c>
      <c r="C2628">
        <f t="shared" si="80"/>
        <v>2</v>
      </c>
      <c r="D2628">
        <v>9026</v>
      </c>
      <c r="E2628" s="1">
        <f>IF(C2628=1,VLOOKUP(B2628,balance!$AU:$AZ,2,FALSE),IF(C2628=2,VLOOKUP(B2628,balance!$AU:$AZ,3,FALSE),IF(C2628=3,VLOOKUP(B2628,balance!$AU:$AZ,4,FALSE),IF(C2628=4,VLOOKUP(B2628,balance!$AU:$AZ,5,FALSE),IF(C2628=5,VLOOKUP(B2628-1,balance!$AU:$AZ,6,FALSE),0)))))</f>
        <v>13000</v>
      </c>
      <c r="F2628">
        <v>53</v>
      </c>
      <c r="G2628">
        <f>IF(C2628=1,VLOOKUP(FoxFire!B2628,balance!$U:$Z,2,FALSE),IF(C2628=2,VLOOKUP(B2628,balance!$U:$Z,3,FALSE),IF(C2628=3,VLOOKUP(B2628,balance!$U:$Z,4,FALSE),IF(C2628=4,VLOOKUP(B2628,balance!$U:$Z,5,FALSE),IF(C2628=5,VLOOKUP(B2628-1,balance!$U:$Z,6,FALSE),0)))))/100</f>
        <v>6.2500000000000003E-3</v>
      </c>
      <c r="H2628">
        <v>2</v>
      </c>
      <c r="I2628" s="1">
        <f>IF(C2628=1,VLOOKUP(FoxFire!B2628,balance!$AF:$AJ,2,FALSE),IF(C2628=2,VLOOKUP(B2628,balance!$AF:$AJ,3,FALSE),IF(C2628=3,VLOOKUP(B2628,balance!$AF:$AJ,4,FALSE),IF(C2628=4,VLOOKUP(B2628,balance!$AF:$AJ,5,FALSE),IF(C2628=5,VLOOKUP(B2628,balance!$AF:$AK,6,FALSE),0)))))*1000000000000</f>
        <v>3346250000000.0122</v>
      </c>
      <c r="J2628">
        <f>VLOOKUP(B2628,balance!AU:BD,10,FALSE)</f>
        <v>0</v>
      </c>
    </row>
    <row r="2629" spans="1:10" x14ac:dyDescent="0.3">
      <c r="A2629">
        <v>2627</v>
      </c>
      <c r="B2629">
        <f t="shared" si="81"/>
        <v>526</v>
      </c>
      <c r="C2629">
        <f t="shared" si="80"/>
        <v>3</v>
      </c>
      <c r="D2629">
        <v>9026</v>
      </c>
      <c r="E2629" s="1">
        <f>IF(C2629=1,VLOOKUP(B2629,balance!$AU:$AZ,2,FALSE),IF(C2629=2,VLOOKUP(B2629,balance!$AU:$AZ,3,FALSE),IF(C2629=3,VLOOKUP(B2629,balance!$AU:$AZ,4,FALSE),IF(C2629=4,VLOOKUP(B2629,balance!$AU:$AZ,5,FALSE),IF(C2629=5,VLOOKUP(B2629-1,balance!$AU:$AZ,6,FALSE),0)))))</f>
        <v>13000</v>
      </c>
      <c r="F2629">
        <v>53</v>
      </c>
      <c r="G2629">
        <f>IF(C2629=1,VLOOKUP(FoxFire!B2629,balance!$U:$Z,2,FALSE),IF(C2629=2,VLOOKUP(B2629,balance!$U:$Z,3,FALSE),IF(C2629=3,VLOOKUP(B2629,balance!$U:$Z,4,FALSE),IF(C2629=4,VLOOKUP(B2629,balance!$U:$Z,5,FALSE),IF(C2629=5,VLOOKUP(B2629-1,balance!$U:$Z,6,FALSE),0)))))/100</f>
        <v>6.2500000000000003E-3</v>
      </c>
      <c r="H2629">
        <v>2</v>
      </c>
      <c r="I2629" s="1">
        <f>IF(C2629=1,VLOOKUP(FoxFire!B2629,balance!$AF:$AJ,2,FALSE),IF(C2629=2,VLOOKUP(B2629,balance!$AF:$AJ,3,FALSE),IF(C2629=3,VLOOKUP(B2629,balance!$AF:$AJ,4,FALSE),IF(C2629=4,VLOOKUP(B2629,balance!$AF:$AJ,5,FALSE),IF(C2629=5,VLOOKUP(B2629,balance!$AF:$AK,6,FALSE),0)))))*1000000000000</f>
        <v>3346250000000.0122</v>
      </c>
      <c r="J2629">
        <f>VLOOKUP(B2629,balance!AU:BD,10,FALSE)</f>
        <v>0</v>
      </c>
    </row>
    <row r="2630" spans="1:10" x14ac:dyDescent="0.3">
      <c r="A2630">
        <v>2628</v>
      </c>
      <c r="B2630">
        <f t="shared" si="81"/>
        <v>526</v>
      </c>
      <c r="C2630">
        <f t="shared" si="80"/>
        <v>4</v>
      </c>
      <c r="D2630">
        <v>9026</v>
      </c>
      <c r="E2630" s="1">
        <f>IF(C2630=1,VLOOKUP(B2630,balance!$AU:$AZ,2,FALSE),IF(C2630=2,VLOOKUP(B2630,balance!$AU:$AZ,3,FALSE),IF(C2630=3,VLOOKUP(B2630,balance!$AU:$AZ,4,FALSE),IF(C2630=4,VLOOKUP(B2630,balance!$AU:$AZ,5,FALSE),IF(C2630=5,VLOOKUP(B2630-1,balance!$AU:$AZ,6,FALSE),0)))))</f>
        <v>13000</v>
      </c>
      <c r="F2630">
        <v>53</v>
      </c>
      <c r="G2630">
        <f>IF(C2630=1,VLOOKUP(FoxFire!B2630,balance!$U:$Z,2,FALSE),IF(C2630=2,VLOOKUP(B2630,balance!$U:$Z,3,FALSE),IF(C2630=3,VLOOKUP(B2630,balance!$U:$Z,4,FALSE),IF(C2630=4,VLOOKUP(B2630,balance!$U:$Z,5,FALSE),IF(C2630=5,VLOOKUP(B2630-1,balance!$U:$Z,6,FALSE),0)))))/100</f>
        <v>6.2500000000000003E-3</v>
      </c>
      <c r="H2630">
        <v>2</v>
      </c>
      <c r="I2630" s="1">
        <f>IF(C2630=1,VLOOKUP(FoxFire!B2630,balance!$AF:$AJ,2,FALSE),IF(C2630=2,VLOOKUP(B2630,balance!$AF:$AJ,3,FALSE),IF(C2630=3,VLOOKUP(B2630,balance!$AF:$AJ,4,FALSE),IF(C2630=4,VLOOKUP(B2630,balance!$AF:$AJ,5,FALSE),IF(C2630=5,VLOOKUP(B2630,balance!$AF:$AK,6,FALSE),0)))))*1000000000000</f>
        <v>3346250000000.0122</v>
      </c>
      <c r="J2630">
        <f>VLOOKUP(B2630,balance!AU:BD,10,FALSE)</f>
        <v>0</v>
      </c>
    </row>
    <row r="2631" spans="1:10" x14ac:dyDescent="0.3">
      <c r="A2631">
        <v>2629</v>
      </c>
      <c r="B2631">
        <f t="shared" si="81"/>
        <v>527</v>
      </c>
      <c r="C2631">
        <f t="shared" si="80"/>
        <v>5</v>
      </c>
      <c r="D2631">
        <v>9026</v>
      </c>
      <c r="E2631" s="1">
        <f>IF(C2631=1,VLOOKUP(B2631,balance!$AU:$AZ,2,FALSE),IF(C2631=2,VLOOKUP(B2631,balance!$AU:$AZ,3,FALSE),IF(C2631=3,VLOOKUP(B2631,balance!$AU:$AZ,4,FALSE),IF(C2631=4,VLOOKUP(B2631,balance!$AU:$AZ,5,FALSE),IF(C2631=5,VLOOKUP(B2631-1,balance!$AU:$AZ,6,FALSE),0)))))</f>
        <v>260000</v>
      </c>
      <c r="F2631">
        <v>53</v>
      </c>
      <c r="G2631">
        <f>IF(C2631=1,VLOOKUP(FoxFire!B2631,balance!$U:$Z,2,FALSE),IF(C2631=2,VLOOKUP(B2631,balance!$U:$Z,3,FALSE),IF(C2631=3,VLOOKUP(B2631,balance!$U:$Z,4,FALSE),IF(C2631=4,VLOOKUP(B2631,balance!$U:$Z,5,FALSE),IF(C2631=5,VLOOKUP(B2631-1,balance!$U:$Z,6,FALSE),0)))))/100</f>
        <v>2992.5463</v>
      </c>
      <c r="H2631">
        <v>2</v>
      </c>
      <c r="I2631" s="1">
        <f>IF(C2631=1,VLOOKUP(FoxFire!B2631,balance!$AF:$AJ,2,FALSE),IF(C2631=2,VLOOKUP(B2631,balance!$AF:$AJ,3,FALSE),IF(C2631=3,VLOOKUP(B2631,balance!$AF:$AJ,4,FALSE),IF(C2631=4,VLOOKUP(B2631,balance!$AF:$AJ,5,FALSE),IF(C2631=5,VLOOKUP(B2631,balance!$AF:$AK,6,FALSE),0)))))*1000000000000</f>
        <v>13390000000000.051</v>
      </c>
      <c r="J2631">
        <f>VLOOKUP(B2631,balance!AU:BD,10,FALSE)</f>
        <v>0</v>
      </c>
    </row>
    <row r="2632" spans="1:10" x14ac:dyDescent="0.3">
      <c r="A2632">
        <v>2630</v>
      </c>
      <c r="B2632">
        <f t="shared" si="81"/>
        <v>527</v>
      </c>
      <c r="C2632">
        <f t="shared" ref="C2632:C2695" si="82">C2627</f>
        <v>1</v>
      </c>
      <c r="D2632">
        <v>9026</v>
      </c>
      <c r="E2632" s="1">
        <f>IF(C2632=1,VLOOKUP(B2632,balance!$AU:$AZ,2,FALSE),IF(C2632=2,VLOOKUP(B2632,balance!$AU:$AZ,3,FALSE),IF(C2632=3,VLOOKUP(B2632,balance!$AU:$AZ,4,FALSE),IF(C2632=4,VLOOKUP(B2632,balance!$AU:$AZ,5,FALSE),IF(C2632=5,VLOOKUP(B2632-1,balance!$AU:$AZ,6,FALSE),0)))))</f>
        <v>13000</v>
      </c>
      <c r="F2632">
        <v>53</v>
      </c>
      <c r="G2632">
        <f>IF(C2632=1,VLOOKUP(FoxFire!B2632,balance!$U:$Z,2,FALSE),IF(C2632=2,VLOOKUP(B2632,balance!$U:$Z,3,FALSE),IF(C2632=3,VLOOKUP(B2632,balance!$U:$Z,4,FALSE),IF(C2632=4,VLOOKUP(B2632,balance!$U:$Z,5,FALSE),IF(C2632=5,VLOOKUP(B2632-1,balance!$U:$Z,6,FALSE),0)))))/100</f>
        <v>6.2599999999999999E-3</v>
      </c>
      <c r="H2632">
        <v>2</v>
      </c>
      <c r="I2632" s="1">
        <f>IF(C2632=1,VLOOKUP(FoxFire!B2632,balance!$AF:$AJ,2,FALSE),IF(C2632=2,VLOOKUP(B2632,balance!$AF:$AJ,3,FALSE),IF(C2632=3,VLOOKUP(B2632,balance!$AF:$AJ,4,FALSE),IF(C2632=4,VLOOKUP(B2632,balance!$AF:$AJ,5,FALSE),IF(C2632=5,VLOOKUP(B2632,balance!$AF:$AK,6,FALSE),0)))))*1000000000000</f>
        <v>3347500000000.0127</v>
      </c>
      <c r="J2632">
        <f>VLOOKUP(B2632,balance!AU:BD,10,FALSE)</f>
        <v>0</v>
      </c>
    </row>
    <row r="2633" spans="1:10" x14ac:dyDescent="0.3">
      <c r="A2633">
        <v>2631</v>
      </c>
      <c r="B2633">
        <f t="shared" si="81"/>
        <v>527</v>
      </c>
      <c r="C2633">
        <f t="shared" si="82"/>
        <v>2</v>
      </c>
      <c r="D2633">
        <v>9026</v>
      </c>
      <c r="E2633" s="1">
        <f>IF(C2633=1,VLOOKUP(B2633,balance!$AU:$AZ,2,FALSE),IF(C2633=2,VLOOKUP(B2633,balance!$AU:$AZ,3,FALSE),IF(C2633=3,VLOOKUP(B2633,balance!$AU:$AZ,4,FALSE),IF(C2633=4,VLOOKUP(B2633,balance!$AU:$AZ,5,FALSE),IF(C2633=5,VLOOKUP(B2633-1,balance!$AU:$AZ,6,FALSE),0)))))</f>
        <v>13000</v>
      </c>
      <c r="F2633">
        <v>53</v>
      </c>
      <c r="G2633">
        <f>IF(C2633=1,VLOOKUP(FoxFire!B2633,balance!$U:$Z,2,FALSE),IF(C2633=2,VLOOKUP(B2633,balance!$U:$Z,3,FALSE),IF(C2633=3,VLOOKUP(B2633,balance!$U:$Z,4,FALSE),IF(C2633=4,VLOOKUP(B2633,balance!$U:$Z,5,FALSE),IF(C2633=5,VLOOKUP(B2633-1,balance!$U:$Z,6,FALSE),0)))))/100</f>
        <v>6.2599999999999999E-3</v>
      </c>
      <c r="H2633">
        <v>2</v>
      </c>
      <c r="I2633" s="1">
        <f>IF(C2633=1,VLOOKUP(FoxFire!B2633,balance!$AF:$AJ,2,FALSE),IF(C2633=2,VLOOKUP(B2633,balance!$AF:$AJ,3,FALSE),IF(C2633=3,VLOOKUP(B2633,balance!$AF:$AJ,4,FALSE),IF(C2633=4,VLOOKUP(B2633,balance!$AF:$AJ,5,FALSE),IF(C2633=5,VLOOKUP(B2633,balance!$AF:$AK,6,FALSE),0)))))*1000000000000</f>
        <v>3347500000000.0127</v>
      </c>
      <c r="J2633">
        <f>VLOOKUP(B2633,balance!AU:BD,10,FALSE)</f>
        <v>0</v>
      </c>
    </row>
    <row r="2634" spans="1:10" x14ac:dyDescent="0.3">
      <c r="A2634">
        <v>2632</v>
      </c>
      <c r="B2634">
        <f t="shared" si="81"/>
        <v>527</v>
      </c>
      <c r="C2634">
        <f t="shared" si="82"/>
        <v>3</v>
      </c>
      <c r="D2634">
        <v>9026</v>
      </c>
      <c r="E2634" s="1">
        <f>IF(C2634=1,VLOOKUP(B2634,balance!$AU:$AZ,2,FALSE),IF(C2634=2,VLOOKUP(B2634,balance!$AU:$AZ,3,FALSE),IF(C2634=3,VLOOKUP(B2634,balance!$AU:$AZ,4,FALSE),IF(C2634=4,VLOOKUP(B2634,balance!$AU:$AZ,5,FALSE),IF(C2634=5,VLOOKUP(B2634-1,balance!$AU:$AZ,6,FALSE),0)))))</f>
        <v>13000</v>
      </c>
      <c r="F2634">
        <v>53</v>
      </c>
      <c r="G2634">
        <f>IF(C2634=1,VLOOKUP(FoxFire!B2634,balance!$U:$Z,2,FALSE),IF(C2634=2,VLOOKUP(B2634,balance!$U:$Z,3,FALSE),IF(C2634=3,VLOOKUP(B2634,balance!$U:$Z,4,FALSE),IF(C2634=4,VLOOKUP(B2634,balance!$U:$Z,5,FALSE),IF(C2634=5,VLOOKUP(B2634-1,balance!$U:$Z,6,FALSE),0)))))/100</f>
        <v>6.2599999999999999E-3</v>
      </c>
      <c r="H2634">
        <v>2</v>
      </c>
      <c r="I2634" s="1">
        <f>IF(C2634=1,VLOOKUP(FoxFire!B2634,balance!$AF:$AJ,2,FALSE),IF(C2634=2,VLOOKUP(B2634,balance!$AF:$AJ,3,FALSE),IF(C2634=3,VLOOKUP(B2634,balance!$AF:$AJ,4,FALSE),IF(C2634=4,VLOOKUP(B2634,balance!$AF:$AJ,5,FALSE),IF(C2634=5,VLOOKUP(B2634,balance!$AF:$AK,6,FALSE),0)))))*1000000000000</f>
        <v>3347500000000.0127</v>
      </c>
      <c r="J2634">
        <f>VLOOKUP(B2634,balance!AU:BD,10,FALSE)</f>
        <v>0</v>
      </c>
    </row>
    <row r="2635" spans="1:10" x14ac:dyDescent="0.3">
      <c r="A2635">
        <v>2633</v>
      </c>
      <c r="B2635">
        <f t="shared" si="81"/>
        <v>527</v>
      </c>
      <c r="C2635">
        <f t="shared" si="82"/>
        <v>4</v>
      </c>
      <c r="D2635">
        <v>9026</v>
      </c>
      <c r="E2635" s="1">
        <f>IF(C2635=1,VLOOKUP(B2635,balance!$AU:$AZ,2,FALSE),IF(C2635=2,VLOOKUP(B2635,balance!$AU:$AZ,3,FALSE),IF(C2635=3,VLOOKUP(B2635,balance!$AU:$AZ,4,FALSE),IF(C2635=4,VLOOKUP(B2635,balance!$AU:$AZ,5,FALSE),IF(C2635=5,VLOOKUP(B2635-1,balance!$AU:$AZ,6,FALSE),0)))))</f>
        <v>13000</v>
      </c>
      <c r="F2635">
        <v>53</v>
      </c>
      <c r="G2635">
        <f>IF(C2635=1,VLOOKUP(FoxFire!B2635,balance!$U:$Z,2,FALSE),IF(C2635=2,VLOOKUP(B2635,balance!$U:$Z,3,FALSE),IF(C2635=3,VLOOKUP(B2635,balance!$U:$Z,4,FALSE),IF(C2635=4,VLOOKUP(B2635,balance!$U:$Z,5,FALSE),IF(C2635=5,VLOOKUP(B2635-1,balance!$U:$Z,6,FALSE),0)))))/100</f>
        <v>6.2599999999999999E-3</v>
      </c>
      <c r="H2635">
        <v>2</v>
      </c>
      <c r="I2635" s="1">
        <f>IF(C2635=1,VLOOKUP(FoxFire!B2635,balance!$AF:$AJ,2,FALSE),IF(C2635=2,VLOOKUP(B2635,balance!$AF:$AJ,3,FALSE),IF(C2635=3,VLOOKUP(B2635,balance!$AF:$AJ,4,FALSE),IF(C2635=4,VLOOKUP(B2635,balance!$AF:$AJ,5,FALSE),IF(C2635=5,VLOOKUP(B2635,balance!$AF:$AK,6,FALSE),0)))))*1000000000000</f>
        <v>3347500000000.0127</v>
      </c>
      <c r="J2635">
        <f>VLOOKUP(B2635,balance!AU:BD,10,FALSE)</f>
        <v>0</v>
      </c>
    </row>
    <row r="2636" spans="1:10" x14ac:dyDescent="0.3">
      <c r="A2636">
        <v>2634</v>
      </c>
      <c r="B2636">
        <f t="shared" si="81"/>
        <v>528</v>
      </c>
      <c r="C2636">
        <f t="shared" si="82"/>
        <v>5</v>
      </c>
      <c r="D2636">
        <v>9026</v>
      </c>
      <c r="E2636" s="1">
        <f>IF(C2636=1,VLOOKUP(B2636,balance!$AU:$AZ,2,FALSE),IF(C2636=2,VLOOKUP(B2636,balance!$AU:$AZ,3,FALSE),IF(C2636=3,VLOOKUP(B2636,balance!$AU:$AZ,4,FALSE),IF(C2636=4,VLOOKUP(B2636,balance!$AU:$AZ,5,FALSE),IF(C2636=5,VLOOKUP(B2636-1,balance!$AU:$AZ,6,FALSE),0)))))</f>
        <v>260000</v>
      </c>
      <c r="F2636">
        <v>53</v>
      </c>
      <c r="G2636">
        <f>IF(C2636=1,VLOOKUP(FoxFire!B2636,balance!$U:$Z,2,FALSE),IF(C2636=2,VLOOKUP(B2636,balance!$U:$Z,3,FALSE),IF(C2636=3,VLOOKUP(B2636,balance!$U:$Z,4,FALSE),IF(C2636=4,VLOOKUP(B2636,balance!$U:$Z,5,FALSE),IF(C2636=5,VLOOKUP(B2636-1,balance!$U:$Z,6,FALSE),0)))))/100</f>
        <v>3000.3317999999999</v>
      </c>
      <c r="H2636">
        <v>2</v>
      </c>
      <c r="I2636" s="1">
        <f>IF(C2636=1,VLOOKUP(FoxFire!B2636,balance!$AF:$AJ,2,FALSE),IF(C2636=2,VLOOKUP(B2636,balance!$AF:$AJ,3,FALSE),IF(C2636=3,VLOOKUP(B2636,balance!$AF:$AJ,4,FALSE),IF(C2636=4,VLOOKUP(B2636,balance!$AF:$AJ,5,FALSE),IF(C2636=5,VLOOKUP(B2636,balance!$AF:$AK,6,FALSE),0)))))*1000000000000</f>
        <v>13395000000000.049</v>
      </c>
      <c r="J2636">
        <f>VLOOKUP(B2636,balance!AU:BD,10,FALSE)</f>
        <v>0</v>
      </c>
    </row>
    <row r="2637" spans="1:10" x14ac:dyDescent="0.3">
      <c r="A2637">
        <v>2635</v>
      </c>
      <c r="B2637">
        <f t="shared" ref="B2637:B2700" si="83">B2632+1</f>
        <v>528</v>
      </c>
      <c r="C2637">
        <f t="shared" si="82"/>
        <v>1</v>
      </c>
      <c r="D2637">
        <v>9026</v>
      </c>
      <c r="E2637" s="1">
        <f>IF(C2637=1,VLOOKUP(B2637,balance!$AU:$AZ,2,FALSE),IF(C2637=2,VLOOKUP(B2637,balance!$AU:$AZ,3,FALSE),IF(C2637=3,VLOOKUP(B2637,balance!$AU:$AZ,4,FALSE),IF(C2637=4,VLOOKUP(B2637,balance!$AU:$AZ,5,FALSE),IF(C2637=5,VLOOKUP(B2637-1,balance!$AU:$AZ,6,FALSE),0)))))</f>
        <v>13000</v>
      </c>
      <c r="F2637">
        <v>53</v>
      </c>
      <c r="G2637">
        <f>IF(C2637=1,VLOOKUP(FoxFire!B2637,balance!$U:$Z,2,FALSE),IF(C2637=2,VLOOKUP(B2637,balance!$U:$Z,3,FALSE),IF(C2637=3,VLOOKUP(B2637,balance!$U:$Z,4,FALSE),IF(C2637=4,VLOOKUP(B2637,balance!$U:$Z,5,FALSE),IF(C2637=5,VLOOKUP(B2637-1,balance!$U:$Z,6,FALSE),0)))))/100</f>
        <v>6.2700000000000004E-3</v>
      </c>
      <c r="H2637">
        <v>2</v>
      </c>
      <c r="I2637" s="1">
        <f>IF(C2637=1,VLOOKUP(FoxFire!B2637,balance!$AF:$AJ,2,FALSE),IF(C2637=2,VLOOKUP(B2637,balance!$AF:$AJ,3,FALSE),IF(C2637=3,VLOOKUP(B2637,balance!$AF:$AJ,4,FALSE),IF(C2637=4,VLOOKUP(B2637,balance!$AF:$AJ,5,FALSE),IF(C2637=5,VLOOKUP(B2637,balance!$AF:$AK,6,FALSE),0)))))*1000000000000</f>
        <v>3348750000000.0122</v>
      </c>
      <c r="J2637">
        <f>VLOOKUP(B2637,balance!AU:BD,10,FALSE)</f>
        <v>0</v>
      </c>
    </row>
    <row r="2638" spans="1:10" x14ac:dyDescent="0.3">
      <c r="A2638">
        <v>2636</v>
      </c>
      <c r="B2638">
        <f t="shared" si="83"/>
        <v>528</v>
      </c>
      <c r="C2638">
        <f t="shared" si="82"/>
        <v>2</v>
      </c>
      <c r="D2638">
        <v>9026</v>
      </c>
      <c r="E2638" s="1">
        <f>IF(C2638=1,VLOOKUP(B2638,balance!$AU:$AZ,2,FALSE),IF(C2638=2,VLOOKUP(B2638,balance!$AU:$AZ,3,FALSE),IF(C2638=3,VLOOKUP(B2638,balance!$AU:$AZ,4,FALSE),IF(C2638=4,VLOOKUP(B2638,balance!$AU:$AZ,5,FALSE),IF(C2638=5,VLOOKUP(B2638-1,balance!$AU:$AZ,6,FALSE),0)))))</f>
        <v>13000</v>
      </c>
      <c r="F2638">
        <v>53</v>
      </c>
      <c r="G2638">
        <f>IF(C2638=1,VLOOKUP(FoxFire!B2638,balance!$U:$Z,2,FALSE),IF(C2638=2,VLOOKUP(B2638,balance!$U:$Z,3,FALSE),IF(C2638=3,VLOOKUP(B2638,balance!$U:$Z,4,FALSE),IF(C2638=4,VLOOKUP(B2638,balance!$U:$Z,5,FALSE),IF(C2638=5,VLOOKUP(B2638-1,balance!$U:$Z,6,FALSE),0)))))/100</f>
        <v>6.2700000000000004E-3</v>
      </c>
      <c r="H2638">
        <v>2</v>
      </c>
      <c r="I2638" s="1">
        <f>IF(C2638=1,VLOOKUP(FoxFire!B2638,balance!$AF:$AJ,2,FALSE),IF(C2638=2,VLOOKUP(B2638,balance!$AF:$AJ,3,FALSE),IF(C2638=3,VLOOKUP(B2638,balance!$AF:$AJ,4,FALSE),IF(C2638=4,VLOOKUP(B2638,balance!$AF:$AJ,5,FALSE),IF(C2638=5,VLOOKUP(B2638,balance!$AF:$AK,6,FALSE),0)))))*1000000000000</f>
        <v>3348750000000.0122</v>
      </c>
      <c r="J2638">
        <f>VLOOKUP(B2638,balance!AU:BD,10,FALSE)</f>
        <v>0</v>
      </c>
    </row>
    <row r="2639" spans="1:10" x14ac:dyDescent="0.3">
      <c r="A2639">
        <v>2637</v>
      </c>
      <c r="B2639">
        <f t="shared" si="83"/>
        <v>528</v>
      </c>
      <c r="C2639">
        <f t="shared" si="82"/>
        <v>3</v>
      </c>
      <c r="D2639">
        <v>9026</v>
      </c>
      <c r="E2639" s="1">
        <f>IF(C2639=1,VLOOKUP(B2639,balance!$AU:$AZ,2,FALSE),IF(C2639=2,VLOOKUP(B2639,balance!$AU:$AZ,3,FALSE),IF(C2639=3,VLOOKUP(B2639,balance!$AU:$AZ,4,FALSE),IF(C2639=4,VLOOKUP(B2639,balance!$AU:$AZ,5,FALSE),IF(C2639=5,VLOOKUP(B2639-1,balance!$AU:$AZ,6,FALSE),0)))))</f>
        <v>13000</v>
      </c>
      <c r="F2639">
        <v>53</v>
      </c>
      <c r="G2639">
        <f>IF(C2639=1,VLOOKUP(FoxFire!B2639,balance!$U:$Z,2,FALSE),IF(C2639=2,VLOOKUP(B2639,balance!$U:$Z,3,FALSE),IF(C2639=3,VLOOKUP(B2639,balance!$U:$Z,4,FALSE),IF(C2639=4,VLOOKUP(B2639,balance!$U:$Z,5,FALSE),IF(C2639=5,VLOOKUP(B2639-1,balance!$U:$Z,6,FALSE),0)))))/100</f>
        <v>6.2700000000000004E-3</v>
      </c>
      <c r="H2639">
        <v>2</v>
      </c>
      <c r="I2639" s="1">
        <f>IF(C2639=1,VLOOKUP(FoxFire!B2639,balance!$AF:$AJ,2,FALSE),IF(C2639=2,VLOOKUP(B2639,balance!$AF:$AJ,3,FALSE),IF(C2639=3,VLOOKUP(B2639,balance!$AF:$AJ,4,FALSE),IF(C2639=4,VLOOKUP(B2639,balance!$AF:$AJ,5,FALSE),IF(C2639=5,VLOOKUP(B2639,balance!$AF:$AK,6,FALSE),0)))))*1000000000000</f>
        <v>3348750000000.0122</v>
      </c>
      <c r="J2639">
        <f>VLOOKUP(B2639,balance!AU:BD,10,FALSE)</f>
        <v>0</v>
      </c>
    </row>
    <row r="2640" spans="1:10" x14ac:dyDescent="0.3">
      <c r="A2640">
        <v>2638</v>
      </c>
      <c r="B2640">
        <f t="shared" si="83"/>
        <v>528</v>
      </c>
      <c r="C2640">
        <f t="shared" si="82"/>
        <v>4</v>
      </c>
      <c r="D2640">
        <v>9026</v>
      </c>
      <c r="E2640" s="1">
        <f>IF(C2640=1,VLOOKUP(B2640,balance!$AU:$AZ,2,FALSE),IF(C2640=2,VLOOKUP(B2640,balance!$AU:$AZ,3,FALSE),IF(C2640=3,VLOOKUP(B2640,balance!$AU:$AZ,4,FALSE),IF(C2640=4,VLOOKUP(B2640,balance!$AU:$AZ,5,FALSE),IF(C2640=5,VLOOKUP(B2640-1,balance!$AU:$AZ,6,FALSE),0)))))</f>
        <v>13000</v>
      </c>
      <c r="F2640">
        <v>53</v>
      </c>
      <c r="G2640">
        <f>IF(C2640=1,VLOOKUP(FoxFire!B2640,balance!$U:$Z,2,FALSE),IF(C2640=2,VLOOKUP(B2640,balance!$U:$Z,3,FALSE),IF(C2640=3,VLOOKUP(B2640,balance!$U:$Z,4,FALSE),IF(C2640=4,VLOOKUP(B2640,balance!$U:$Z,5,FALSE),IF(C2640=5,VLOOKUP(B2640-1,balance!$U:$Z,6,FALSE),0)))))/100</f>
        <v>6.2700000000000004E-3</v>
      </c>
      <c r="H2640">
        <v>2</v>
      </c>
      <c r="I2640" s="1">
        <f>IF(C2640=1,VLOOKUP(FoxFire!B2640,balance!$AF:$AJ,2,FALSE),IF(C2640=2,VLOOKUP(B2640,balance!$AF:$AJ,3,FALSE),IF(C2640=3,VLOOKUP(B2640,balance!$AF:$AJ,4,FALSE),IF(C2640=4,VLOOKUP(B2640,balance!$AF:$AJ,5,FALSE),IF(C2640=5,VLOOKUP(B2640,balance!$AF:$AK,6,FALSE),0)))))*1000000000000</f>
        <v>3348750000000.0122</v>
      </c>
      <c r="J2640">
        <f>VLOOKUP(B2640,balance!AU:BD,10,FALSE)</f>
        <v>0</v>
      </c>
    </row>
    <row r="2641" spans="1:10" x14ac:dyDescent="0.3">
      <c r="A2641">
        <v>2639</v>
      </c>
      <c r="B2641">
        <f t="shared" si="83"/>
        <v>529</v>
      </c>
      <c r="C2641">
        <f t="shared" si="82"/>
        <v>5</v>
      </c>
      <c r="D2641">
        <v>9026</v>
      </c>
      <c r="E2641" s="1">
        <f>IF(C2641=1,VLOOKUP(B2641,balance!$AU:$AZ,2,FALSE),IF(C2641=2,VLOOKUP(B2641,balance!$AU:$AZ,3,FALSE),IF(C2641=3,VLOOKUP(B2641,balance!$AU:$AZ,4,FALSE),IF(C2641=4,VLOOKUP(B2641,balance!$AU:$AZ,5,FALSE),IF(C2641=5,VLOOKUP(B2641-1,balance!$AU:$AZ,6,FALSE),0)))))</f>
        <v>260000</v>
      </c>
      <c r="F2641">
        <v>53</v>
      </c>
      <c r="G2641">
        <f>IF(C2641=1,VLOOKUP(FoxFire!B2641,balance!$U:$Z,2,FALSE),IF(C2641=2,VLOOKUP(B2641,balance!$U:$Z,3,FALSE),IF(C2641=3,VLOOKUP(B2641,balance!$U:$Z,4,FALSE),IF(C2641=4,VLOOKUP(B2641,balance!$U:$Z,5,FALSE),IF(C2641=5,VLOOKUP(B2641-1,balance!$U:$Z,6,FALSE),0)))))/100</f>
        <v>3008.1297000000004</v>
      </c>
      <c r="H2641">
        <v>2</v>
      </c>
      <c r="I2641" s="1">
        <f>IF(C2641=1,VLOOKUP(FoxFire!B2641,balance!$AF:$AJ,2,FALSE),IF(C2641=2,VLOOKUP(B2641,balance!$AF:$AJ,3,FALSE),IF(C2641=3,VLOOKUP(B2641,balance!$AF:$AJ,4,FALSE),IF(C2641=4,VLOOKUP(B2641,balance!$AF:$AJ,5,FALSE),IF(C2641=5,VLOOKUP(B2641,balance!$AF:$AK,6,FALSE),0)))))*1000000000000</f>
        <v>13400000000000.051</v>
      </c>
      <c r="J2641">
        <f>VLOOKUP(B2641,balance!AU:BD,10,FALSE)</f>
        <v>0</v>
      </c>
    </row>
    <row r="2642" spans="1:10" x14ac:dyDescent="0.3">
      <c r="A2642">
        <v>2640</v>
      </c>
      <c r="B2642">
        <f t="shared" si="83"/>
        <v>529</v>
      </c>
      <c r="C2642">
        <f t="shared" si="82"/>
        <v>1</v>
      </c>
      <c r="D2642">
        <v>9026</v>
      </c>
      <c r="E2642" s="1">
        <f>IF(C2642=1,VLOOKUP(B2642,balance!$AU:$AZ,2,FALSE),IF(C2642=2,VLOOKUP(B2642,balance!$AU:$AZ,3,FALSE),IF(C2642=3,VLOOKUP(B2642,balance!$AU:$AZ,4,FALSE),IF(C2642=4,VLOOKUP(B2642,balance!$AU:$AZ,5,FALSE),IF(C2642=5,VLOOKUP(B2642-1,balance!$AU:$AZ,6,FALSE),0)))))</f>
        <v>13000</v>
      </c>
      <c r="F2642">
        <v>53</v>
      </c>
      <c r="G2642">
        <f>IF(C2642=1,VLOOKUP(FoxFire!B2642,balance!$U:$Z,2,FALSE),IF(C2642=2,VLOOKUP(B2642,balance!$U:$Z,3,FALSE),IF(C2642=3,VLOOKUP(B2642,balance!$U:$Z,4,FALSE),IF(C2642=4,VLOOKUP(B2642,balance!$U:$Z,5,FALSE),IF(C2642=5,VLOOKUP(B2642-1,balance!$U:$Z,6,FALSE),0)))))/100</f>
        <v>6.28E-3</v>
      </c>
      <c r="H2642">
        <v>2</v>
      </c>
      <c r="I2642" s="1">
        <f>IF(C2642=1,VLOOKUP(FoxFire!B2642,balance!$AF:$AJ,2,FALSE),IF(C2642=2,VLOOKUP(B2642,balance!$AF:$AJ,3,FALSE),IF(C2642=3,VLOOKUP(B2642,balance!$AF:$AJ,4,FALSE),IF(C2642=4,VLOOKUP(B2642,balance!$AF:$AJ,5,FALSE),IF(C2642=5,VLOOKUP(B2642,balance!$AF:$AK,6,FALSE),0)))))*1000000000000</f>
        <v>3350000000000.0127</v>
      </c>
      <c r="J2642">
        <f>VLOOKUP(B2642,balance!AU:BD,10,FALSE)</f>
        <v>0</v>
      </c>
    </row>
    <row r="2643" spans="1:10" x14ac:dyDescent="0.3">
      <c r="A2643">
        <v>2641</v>
      </c>
      <c r="B2643">
        <f t="shared" si="83"/>
        <v>529</v>
      </c>
      <c r="C2643">
        <f t="shared" si="82"/>
        <v>2</v>
      </c>
      <c r="D2643">
        <v>9026</v>
      </c>
      <c r="E2643" s="1">
        <f>IF(C2643=1,VLOOKUP(B2643,balance!$AU:$AZ,2,FALSE),IF(C2643=2,VLOOKUP(B2643,balance!$AU:$AZ,3,FALSE),IF(C2643=3,VLOOKUP(B2643,balance!$AU:$AZ,4,FALSE),IF(C2643=4,VLOOKUP(B2643,balance!$AU:$AZ,5,FALSE),IF(C2643=5,VLOOKUP(B2643-1,balance!$AU:$AZ,6,FALSE),0)))))</f>
        <v>13000</v>
      </c>
      <c r="F2643">
        <v>53</v>
      </c>
      <c r="G2643">
        <f>IF(C2643=1,VLOOKUP(FoxFire!B2643,balance!$U:$Z,2,FALSE),IF(C2643=2,VLOOKUP(B2643,balance!$U:$Z,3,FALSE),IF(C2643=3,VLOOKUP(B2643,balance!$U:$Z,4,FALSE),IF(C2643=4,VLOOKUP(B2643,balance!$U:$Z,5,FALSE),IF(C2643=5,VLOOKUP(B2643-1,balance!$U:$Z,6,FALSE),0)))))/100</f>
        <v>6.28E-3</v>
      </c>
      <c r="H2643">
        <v>2</v>
      </c>
      <c r="I2643" s="1">
        <f>IF(C2643=1,VLOOKUP(FoxFire!B2643,balance!$AF:$AJ,2,FALSE),IF(C2643=2,VLOOKUP(B2643,balance!$AF:$AJ,3,FALSE),IF(C2643=3,VLOOKUP(B2643,balance!$AF:$AJ,4,FALSE),IF(C2643=4,VLOOKUP(B2643,balance!$AF:$AJ,5,FALSE),IF(C2643=5,VLOOKUP(B2643,balance!$AF:$AK,6,FALSE),0)))))*1000000000000</f>
        <v>3350000000000.0127</v>
      </c>
      <c r="J2643">
        <f>VLOOKUP(B2643,balance!AU:BD,10,FALSE)</f>
        <v>0</v>
      </c>
    </row>
    <row r="2644" spans="1:10" x14ac:dyDescent="0.3">
      <c r="A2644">
        <v>2642</v>
      </c>
      <c r="B2644">
        <f t="shared" si="83"/>
        <v>529</v>
      </c>
      <c r="C2644">
        <f t="shared" si="82"/>
        <v>3</v>
      </c>
      <c r="D2644">
        <v>9026</v>
      </c>
      <c r="E2644" s="1">
        <f>IF(C2644=1,VLOOKUP(B2644,balance!$AU:$AZ,2,FALSE),IF(C2644=2,VLOOKUP(B2644,balance!$AU:$AZ,3,FALSE),IF(C2644=3,VLOOKUP(B2644,balance!$AU:$AZ,4,FALSE),IF(C2644=4,VLOOKUP(B2644,balance!$AU:$AZ,5,FALSE),IF(C2644=5,VLOOKUP(B2644-1,balance!$AU:$AZ,6,FALSE),0)))))</f>
        <v>13000</v>
      </c>
      <c r="F2644">
        <v>53</v>
      </c>
      <c r="G2644">
        <f>IF(C2644=1,VLOOKUP(FoxFire!B2644,balance!$U:$Z,2,FALSE),IF(C2644=2,VLOOKUP(B2644,balance!$U:$Z,3,FALSE),IF(C2644=3,VLOOKUP(B2644,balance!$U:$Z,4,FALSE),IF(C2644=4,VLOOKUP(B2644,balance!$U:$Z,5,FALSE),IF(C2644=5,VLOOKUP(B2644-1,balance!$U:$Z,6,FALSE),0)))))/100</f>
        <v>6.28E-3</v>
      </c>
      <c r="H2644">
        <v>2</v>
      </c>
      <c r="I2644" s="1">
        <f>IF(C2644=1,VLOOKUP(FoxFire!B2644,balance!$AF:$AJ,2,FALSE),IF(C2644=2,VLOOKUP(B2644,balance!$AF:$AJ,3,FALSE),IF(C2644=3,VLOOKUP(B2644,balance!$AF:$AJ,4,FALSE),IF(C2644=4,VLOOKUP(B2644,balance!$AF:$AJ,5,FALSE),IF(C2644=5,VLOOKUP(B2644,balance!$AF:$AK,6,FALSE),0)))))*1000000000000</f>
        <v>3350000000000.0127</v>
      </c>
      <c r="J2644">
        <f>VLOOKUP(B2644,balance!AU:BD,10,FALSE)</f>
        <v>0</v>
      </c>
    </row>
    <row r="2645" spans="1:10" x14ac:dyDescent="0.3">
      <c r="A2645">
        <v>2643</v>
      </c>
      <c r="B2645">
        <f t="shared" si="83"/>
        <v>529</v>
      </c>
      <c r="C2645">
        <f t="shared" si="82"/>
        <v>4</v>
      </c>
      <c r="D2645">
        <v>9026</v>
      </c>
      <c r="E2645" s="1">
        <f>IF(C2645=1,VLOOKUP(B2645,balance!$AU:$AZ,2,FALSE),IF(C2645=2,VLOOKUP(B2645,balance!$AU:$AZ,3,FALSE),IF(C2645=3,VLOOKUP(B2645,balance!$AU:$AZ,4,FALSE),IF(C2645=4,VLOOKUP(B2645,balance!$AU:$AZ,5,FALSE),IF(C2645=5,VLOOKUP(B2645-1,balance!$AU:$AZ,6,FALSE),0)))))</f>
        <v>13000</v>
      </c>
      <c r="F2645">
        <v>53</v>
      </c>
      <c r="G2645">
        <f>IF(C2645=1,VLOOKUP(FoxFire!B2645,balance!$U:$Z,2,FALSE),IF(C2645=2,VLOOKUP(B2645,balance!$U:$Z,3,FALSE),IF(C2645=3,VLOOKUP(B2645,balance!$U:$Z,4,FALSE),IF(C2645=4,VLOOKUP(B2645,balance!$U:$Z,5,FALSE),IF(C2645=5,VLOOKUP(B2645-1,balance!$U:$Z,6,FALSE),0)))))/100</f>
        <v>6.28E-3</v>
      </c>
      <c r="H2645">
        <v>2</v>
      </c>
      <c r="I2645" s="1">
        <f>IF(C2645=1,VLOOKUP(FoxFire!B2645,balance!$AF:$AJ,2,FALSE),IF(C2645=2,VLOOKUP(B2645,balance!$AF:$AJ,3,FALSE),IF(C2645=3,VLOOKUP(B2645,balance!$AF:$AJ,4,FALSE),IF(C2645=4,VLOOKUP(B2645,balance!$AF:$AJ,5,FALSE),IF(C2645=5,VLOOKUP(B2645,balance!$AF:$AK,6,FALSE),0)))))*1000000000000</f>
        <v>3350000000000.0127</v>
      </c>
      <c r="J2645">
        <f>VLOOKUP(B2645,balance!AU:BD,10,FALSE)</f>
        <v>0</v>
      </c>
    </row>
    <row r="2646" spans="1:10" x14ac:dyDescent="0.3">
      <c r="A2646">
        <v>2644</v>
      </c>
      <c r="B2646">
        <f t="shared" si="83"/>
        <v>530</v>
      </c>
      <c r="C2646">
        <f t="shared" si="82"/>
        <v>5</v>
      </c>
      <c r="D2646">
        <v>9026</v>
      </c>
      <c r="E2646" s="1">
        <f>IF(C2646=1,VLOOKUP(B2646,balance!$AU:$AZ,2,FALSE),IF(C2646=2,VLOOKUP(B2646,balance!$AU:$AZ,3,FALSE),IF(C2646=3,VLOOKUP(B2646,balance!$AU:$AZ,4,FALSE),IF(C2646=4,VLOOKUP(B2646,balance!$AU:$AZ,5,FALSE),IF(C2646=5,VLOOKUP(B2646-1,balance!$AU:$AZ,6,FALSE),0)))))</f>
        <v>260000</v>
      </c>
      <c r="F2646">
        <v>53</v>
      </c>
      <c r="G2646">
        <f>IF(C2646=1,VLOOKUP(FoxFire!B2646,balance!$U:$Z,2,FALSE),IF(C2646=2,VLOOKUP(B2646,balance!$U:$Z,3,FALSE),IF(C2646=3,VLOOKUP(B2646,balance!$U:$Z,4,FALSE),IF(C2646=4,VLOOKUP(B2646,balance!$U:$Z,5,FALSE),IF(C2646=5,VLOOKUP(B2646-1,balance!$U:$Z,6,FALSE),0)))))/100</f>
        <v>3015.9403000000002</v>
      </c>
      <c r="H2646">
        <v>2</v>
      </c>
      <c r="I2646" s="1">
        <f>IF(C2646=1,VLOOKUP(FoxFire!B2646,balance!$AF:$AJ,2,FALSE),IF(C2646=2,VLOOKUP(B2646,balance!$AF:$AJ,3,FALSE),IF(C2646=3,VLOOKUP(B2646,balance!$AF:$AJ,4,FALSE),IF(C2646=4,VLOOKUP(B2646,balance!$AF:$AJ,5,FALSE),IF(C2646=5,VLOOKUP(B2646,balance!$AF:$AK,6,FALSE),0)))))*1000000000000</f>
        <v>13405000000000.051</v>
      </c>
      <c r="J2646">
        <f>VLOOKUP(B2646,balance!AU:BD,10,FALSE)</f>
        <v>0</v>
      </c>
    </row>
    <row r="2647" spans="1:10" x14ac:dyDescent="0.3">
      <c r="A2647">
        <v>2645</v>
      </c>
      <c r="B2647">
        <f t="shared" si="83"/>
        <v>530</v>
      </c>
      <c r="C2647">
        <f t="shared" si="82"/>
        <v>1</v>
      </c>
      <c r="D2647">
        <v>9026</v>
      </c>
      <c r="E2647" s="1">
        <f>IF(C2647=1,VLOOKUP(B2647,balance!$AU:$AZ,2,FALSE),IF(C2647=2,VLOOKUP(B2647,balance!$AU:$AZ,3,FALSE),IF(C2647=3,VLOOKUP(B2647,balance!$AU:$AZ,4,FALSE),IF(C2647=4,VLOOKUP(B2647,balance!$AU:$AZ,5,FALSE),IF(C2647=5,VLOOKUP(B2647-1,balance!$AU:$AZ,6,FALSE),0)))))</f>
        <v>13000</v>
      </c>
      <c r="F2647">
        <v>53</v>
      </c>
      <c r="G2647">
        <f>IF(C2647=1,VLOOKUP(FoxFire!B2647,balance!$U:$Z,2,FALSE),IF(C2647=2,VLOOKUP(B2647,balance!$U:$Z,3,FALSE),IF(C2647=3,VLOOKUP(B2647,balance!$U:$Z,4,FALSE),IF(C2647=4,VLOOKUP(B2647,balance!$U:$Z,5,FALSE),IF(C2647=5,VLOOKUP(B2647-1,balance!$U:$Z,6,FALSE),0)))))/100</f>
        <v>6.2900000000000005E-3</v>
      </c>
      <c r="H2647">
        <v>2</v>
      </c>
      <c r="I2647" s="1">
        <f>IF(C2647=1,VLOOKUP(FoxFire!B2647,balance!$AF:$AJ,2,FALSE),IF(C2647=2,VLOOKUP(B2647,balance!$AF:$AJ,3,FALSE),IF(C2647=3,VLOOKUP(B2647,balance!$AF:$AJ,4,FALSE),IF(C2647=4,VLOOKUP(B2647,balance!$AF:$AJ,5,FALSE),IF(C2647=5,VLOOKUP(B2647,balance!$AF:$AK,6,FALSE),0)))))*1000000000000</f>
        <v>3351250000000.0127</v>
      </c>
      <c r="J2647">
        <f>VLOOKUP(B2647,balance!AU:BD,10,FALSE)</f>
        <v>0</v>
      </c>
    </row>
    <row r="2648" spans="1:10" x14ac:dyDescent="0.3">
      <c r="A2648">
        <v>2646</v>
      </c>
      <c r="B2648">
        <f t="shared" si="83"/>
        <v>530</v>
      </c>
      <c r="C2648">
        <f t="shared" si="82"/>
        <v>2</v>
      </c>
      <c r="D2648">
        <v>9026</v>
      </c>
      <c r="E2648" s="1">
        <f>IF(C2648=1,VLOOKUP(B2648,balance!$AU:$AZ,2,FALSE),IF(C2648=2,VLOOKUP(B2648,balance!$AU:$AZ,3,FALSE),IF(C2648=3,VLOOKUP(B2648,balance!$AU:$AZ,4,FALSE),IF(C2648=4,VLOOKUP(B2648,balance!$AU:$AZ,5,FALSE),IF(C2648=5,VLOOKUP(B2648-1,balance!$AU:$AZ,6,FALSE),0)))))</f>
        <v>13000</v>
      </c>
      <c r="F2648">
        <v>53</v>
      </c>
      <c r="G2648">
        <f>IF(C2648=1,VLOOKUP(FoxFire!B2648,balance!$U:$Z,2,FALSE),IF(C2648=2,VLOOKUP(B2648,balance!$U:$Z,3,FALSE),IF(C2648=3,VLOOKUP(B2648,balance!$U:$Z,4,FALSE),IF(C2648=4,VLOOKUP(B2648,balance!$U:$Z,5,FALSE),IF(C2648=5,VLOOKUP(B2648-1,balance!$U:$Z,6,FALSE),0)))))/100</f>
        <v>6.2900000000000005E-3</v>
      </c>
      <c r="H2648">
        <v>2</v>
      </c>
      <c r="I2648" s="1">
        <f>IF(C2648=1,VLOOKUP(FoxFire!B2648,balance!$AF:$AJ,2,FALSE),IF(C2648=2,VLOOKUP(B2648,balance!$AF:$AJ,3,FALSE),IF(C2648=3,VLOOKUP(B2648,balance!$AF:$AJ,4,FALSE),IF(C2648=4,VLOOKUP(B2648,balance!$AF:$AJ,5,FALSE),IF(C2648=5,VLOOKUP(B2648,balance!$AF:$AK,6,FALSE),0)))))*1000000000000</f>
        <v>3351250000000.0127</v>
      </c>
      <c r="J2648">
        <f>VLOOKUP(B2648,balance!AU:BD,10,FALSE)</f>
        <v>0</v>
      </c>
    </row>
    <row r="2649" spans="1:10" x14ac:dyDescent="0.3">
      <c r="A2649">
        <v>2647</v>
      </c>
      <c r="B2649">
        <f t="shared" si="83"/>
        <v>530</v>
      </c>
      <c r="C2649">
        <f t="shared" si="82"/>
        <v>3</v>
      </c>
      <c r="D2649">
        <v>9026</v>
      </c>
      <c r="E2649" s="1">
        <f>IF(C2649=1,VLOOKUP(B2649,balance!$AU:$AZ,2,FALSE),IF(C2649=2,VLOOKUP(B2649,balance!$AU:$AZ,3,FALSE),IF(C2649=3,VLOOKUP(B2649,balance!$AU:$AZ,4,FALSE),IF(C2649=4,VLOOKUP(B2649,balance!$AU:$AZ,5,FALSE),IF(C2649=5,VLOOKUP(B2649-1,balance!$AU:$AZ,6,FALSE),0)))))</f>
        <v>13000</v>
      </c>
      <c r="F2649">
        <v>53</v>
      </c>
      <c r="G2649">
        <f>IF(C2649=1,VLOOKUP(FoxFire!B2649,balance!$U:$Z,2,FALSE),IF(C2649=2,VLOOKUP(B2649,balance!$U:$Z,3,FALSE),IF(C2649=3,VLOOKUP(B2649,balance!$U:$Z,4,FALSE),IF(C2649=4,VLOOKUP(B2649,balance!$U:$Z,5,FALSE),IF(C2649=5,VLOOKUP(B2649-1,balance!$U:$Z,6,FALSE),0)))))/100</f>
        <v>6.2900000000000005E-3</v>
      </c>
      <c r="H2649">
        <v>2</v>
      </c>
      <c r="I2649" s="1">
        <f>IF(C2649=1,VLOOKUP(FoxFire!B2649,balance!$AF:$AJ,2,FALSE),IF(C2649=2,VLOOKUP(B2649,balance!$AF:$AJ,3,FALSE),IF(C2649=3,VLOOKUP(B2649,balance!$AF:$AJ,4,FALSE),IF(C2649=4,VLOOKUP(B2649,balance!$AF:$AJ,5,FALSE),IF(C2649=5,VLOOKUP(B2649,balance!$AF:$AK,6,FALSE),0)))))*1000000000000</f>
        <v>3351250000000.0127</v>
      </c>
      <c r="J2649">
        <f>VLOOKUP(B2649,balance!AU:BD,10,FALSE)</f>
        <v>0</v>
      </c>
    </row>
    <row r="2650" spans="1:10" x14ac:dyDescent="0.3">
      <c r="A2650">
        <v>2648</v>
      </c>
      <c r="B2650">
        <f t="shared" si="83"/>
        <v>530</v>
      </c>
      <c r="C2650">
        <f t="shared" si="82"/>
        <v>4</v>
      </c>
      <c r="D2650">
        <v>9026</v>
      </c>
      <c r="E2650" s="1">
        <f>IF(C2650=1,VLOOKUP(B2650,balance!$AU:$AZ,2,FALSE),IF(C2650=2,VLOOKUP(B2650,balance!$AU:$AZ,3,FALSE),IF(C2650=3,VLOOKUP(B2650,balance!$AU:$AZ,4,FALSE),IF(C2650=4,VLOOKUP(B2650,balance!$AU:$AZ,5,FALSE),IF(C2650=5,VLOOKUP(B2650-1,balance!$AU:$AZ,6,FALSE),0)))))</f>
        <v>13000</v>
      </c>
      <c r="F2650">
        <v>53</v>
      </c>
      <c r="G2650">
        <f>IF(C2650=1,VLOOKUP(FoxFire!B2650,balance!$U:$Z,2,FALSE),IF(C2650=2,VLOOKUP(B2650,balance!$U:$Z,3,FALSE),IF(C2650=3,VLOOKUP(B2650,balance!$U:$Z,4,FALSE),IF(C2650=4,VLOOKUP(B2650,balance!$U:$Z,5,FALSE),IF(C2650=5,VLOOKUP(B2650-1,balance!$U:$Z,6,FALSE),0)))))/100</f>
        <v>6.2900000000000005E-3</v>
      </c>
      <c r="H2650">
        <v>2</v>
      </c>
      <c r="I2650" s="1">
        <f>IF(C2650=1,VLOOKUP(FoxFire!B2650,balance!$AF:$AJ,2,FALSE),IF(C2650=2,VLOOKUP(B2650,balance!$AF:$AJ,3,FALSE),IF(C2650=3,VLOOKUP(B2650,balance!$AF:$AJ,4,FALSE),IF(C2650=4,VLOOKUP(B2650,balance!$AF:$AJ,5,FALSE),IF(C2650=5,VLOOKUP(B2650,balance!$AF:$AK,6,FALSE),0)))))*1000000000000</f>
        <v>3351250000000.0127</v>
      </c>
      <c r="J2650">
        <f>VLOOKUP(B2650,balance!AU:BD,10,FALSE)</f>
        <v>0</v>
      </c>
    </row>
    <row r="2651" spans="1:10" x14ac:dyDescent="0.3">
      <c r="A2651">
        <v>2649</v>
      </c>
      <c r="B2651">
        <f t="shared" si="83"/>
        <v>531</v>
      </c>
      <c r="C2651">
        <f t="shared" si="82"/>
        <v>5</v>
      </c>
      <c r="D2651">
        <v>9026</v>
      </c>
      <c r="E2651" s="1">
        <f>IF(C2651=1,VLOOKUP(B2651,balance!$AU:$AZ,2,FALSE),IF(C2651=2,VLOOKUP(B2651,balance!$AU:$AZ,3,FALSE),IF(C2651=3,VLOOKUP(B2651,balance!$AU:$AZ,4,FALSE),IF(C2651=4,VLOOKUP(B2651,balance!$AU:$AZ,5,FALSE),IF(C2651=5,VLOOKUP(B2651-1,balance!$AU:$AZ,6,FALSE),0)))))</f>
        <v>260000</v>
      </c>
      <c r="F2651">
        <v>53</v>
      </c>
      <c r="G2651">
        <f>IF(C2651=1,VLOOKUP(FoxFire!B2651,balance!$U:$Z,2,FALSE),IF(C2651=2,VLOOKUP(B2651,balance!$U:$Z,3,FALSE),IF(C2651=3,VLOOKUP(B2651,balance!$U:$Z,4,FALSE),IF(C2651=4,VLOOKUP(B2651,balance!$U:$Z,5,FALSE),IF(C2651=5,VLOOKUP(B2651-1,balance!$U:$Z,6,FALSE),0)))))/100</f>
        <v>3023.7635000000005</v>
      </c>
      <c r="H2651">
        <v>2</v>
      </c>
      <c r="I2651" s="1">
        <f>IF(C2651=1,VLOOKUP(FoxFire!B2651,balance!$AF:$AJ,2,FALSE),IF(C2651=2,VLOOKUP(B2651,balance!$AF:$AJ,3,FALSE),IF(C2651=3,VLOOKUP(B2651,balance!$AF:$AJ,4,FALSE),IF(C2651=4,VLOOKUP(B2651,balance!$AF:$AJ,5,FALSE),IF(C2651=5,VLOOKUP(B2651,balance!$AF:$AK,6,FALSE),0)))))*1000000000000</f>
        <v>13410000000000.051</v>
      </c>
      <c r="J2651">
        <f>VLOOKUP(B2651,balance!AU:BD,10,FALSE)</f>
        <v>0</v>
      </c>
    </row>
    <row r="2652" spans="1:10" x14ac:dyDescent="0.3">
      <c r="A2652">
        <v>2650</v>
      </c>
      <c r="B2652">
        <f t="shared" si="83"/>
        <v>531</v>
      </c>
      <c r="C2652">
        <f t="shared" si="82"/>
        <v>1</v>
      </c>
      <c r="D2652">
        <v>9026</v>
      </c>
      <c r="E2652" s="1">
        <f>IF(C2652=1,VLOOKUP(B2652,balance!$AU:$AZ,2,FALSE),IF(C2652=2,VLOOKUP(B2652,balance!$AU:$AZ,3,FALSE),IF(C2652=3,VLOOKUP(B2652,balance!$AU:$AZ,4,FALSE),IF(C2652=4,VLOOKUP(B2652,balance!$AU:$AZ,5,FALSE),IF(C2652=5,VLOOKUP(B2652-1,balance!$AU:$AZ,6,FALSE),0)))))</f>
        <v>13500</v>
      </c>
      <c r="F2652">
        <v>53</v>
      </c>
      <c r="G2652">
        <f>IF(C2652=1,VLOOKUP(FoxFire!B2652,balance!$U:$Z,2,FALSE),IF(C2652=2,VLOOKUP(B2652,balance!$U:$Z,3,FALSE),IF(C2652=3,VLOOKUP(B2652,balance!$U:$Z,4,FALSE),IF(C2652=4,VLOOKUP(B2652,balance!$U:$Z,5,FALSE),IF(C2652=5,VLOOKUP(B2652-1,balance!$U:$Z,6,FALSE),0)))))/100</f>
        <v>6.3E-3</v>
      </c>
      <c r="H2652">
        <v>2</v>
      </c>
      <c r="I2652" s="1">
        <f>IF(C2652=1,VLOOKUP(FoxFire!B2652,balance!$AF:$AJ,2,FALSE),IF(C2652=2,VLOOKUP(B2652,balance!$AF:$AJ,3,FALSE),IF(C2652=3,VLOOKUP(B2652,balance!$AF:$AJ,4,FALSE),IF(C2652=4,VLOOKUP(B2652,balance!$AF:$AJ,5,FALSE),IF(C2652=5,VLOOKUP(B2652,balance!$AF:$AK,6,FALSE),0)))))*1000000000000</f>
        <v>3352500000000.0127</v>
      </c>
      <c r="J2652">
        <f>VLOOKUP(B2652,balance!AU:BD,10,FALSE)</f>
        <v>0</v>
      </c>
    </row>
    <row r="2653" spans="1:10" x14ac:dyDescent="0.3">
      <c r="A2653">
        <v>2651</v>
      </c>
      <c r="B2653">
        <f t="shared" si="83"/>
        <v>531</v>
      </c>
      <c r="C2653">
        <f t="shared" si="82"/>
        <v>2</v>
      </c>
      <c r="D2653">
        <v>9026</v>
      </c>
      <c r="E2653" s="1">
        <f>IF(C2653=1,VLOOKUP(B2653,balance!$AU:$AZ,2,FALSE),IF(C2653=2,VLOOKUP(B2653,balance!$AU:$AZ,3,FALSE),IF(C2653=3,VLOOKUP(B2653,balance!$AU:$AZ,4,FALSE),IF(C2653=4,VLOOKUP(B2653,balance!$AU:$AZ,5,FALSE),IF(C2653=5,VLOOKUP(B2653-1,balance!$AU:$AZ,6,FALSE),0)))))</f>
        <v>13500</v>
      </c>
      <c r="F2653">
        <v>53</v>
      </c>
      <c r="G2653">
        <f>IF(C2653=1,VLOOKUP(FoxFire!B2653,balance!$U:$Z,2,FALSE),IF(C2653=2,VLOOKUP(B2653,balance!$U:$Z,3,FALSE),IF(C2653=3,VLOOKUP(B2653,balance!$U:$Z,4,FALSE),IF(C2653=4,VLOOKUP(B2653,balance!$U:$Z,5,FALSE),IF(C2653=5,VLOOKUP(B2653-1,balance!$U:$Z,6,FALSE),0)))))/100</f>
        <v>6.3E-3</v>
      </c>
      <c r="H2653">
        <v>2</v>
      </c>
      <c r="I2653" s="1">
        <f>IF(C2653=1,VLOOKUP(FoxFire!B2653,balance!$AF:$AJ,2,FALSE),IF(C2653=2,VLOOKUP(B2653,balance!$AF:$AJ,3,FALSE),IF(C2653=3,VLOOKUP(B2653,balance!$AF:$AJ,4,FALSE),IF(C2653=4,VLOOKUP(B2653,balance!$AF:$AJ,5,FALSE),IF(C2653=5,VLOOKUP(B2653,balance!$AF:$AK,6,FALSE),0)))))*1000000000000</f>
        <v>3352500000000.0127</v>
      </c>
      <c r="J2653">
        <f>VLOOKUP(B2653,balance!AU:BD,10,FALSE)</f>
        <v>0</v>
      </c>
    </row>
    <row r="2654" spans="1:10" x14ac:dyDescent="0.3">
      <c r="A2654">
        <v>2652</v>
      </c>
      <c r="B2654">
        <f t="shared" si="83"/>
        <v>531</v>
      </c>
      <c r="C2654">
        <f t="shared" si="82"/>
        <v>3</v>
      </c>
      <c r="D2654">
        <v>9026</v>
      </c>
      <c r="E2654" s="1">
        <f>IF(C2654=1,VLOOKUP(B2654,balance!$AU:$AZ,2,FALSE),IF(C2654=2,VLOOKUP(B2654,balance!$AU:$AZ,3,FALSE),IF(C2654=3,VLOOKUP(B2654,balance!$AU:$AZ,4,FALSE),IF(C2654=4,VLOOKUP(B2654,balance!$AU:$AZ,5,FALSE),IF(C2654=5,VLOOKUP(B2654-1,balance!$AU:$AZ,6,FALSE),0)))))</f>
        <v>13500</v>
      </c>
      <c r="F2654">
        <v>53</v>
      </c>
      <c r="G2654">
        <f>IF(C2654=1,VLOOKUP(FoxFire!B2654,balance!$U:$Z,2,FALSE),IF(C2654=2,VLOOKUP(B2654,balance!$U:$Z,3,FALSE),IF(C2654=3,VLOOKUP(B2654,balance!$U:$Z,4,FALSE),IF(C2654=4,VLOOKUP(B2654,balance!$U:$Z,5,FALSE),IF(C2654=5,VLOOKUP(B2654-1,balance!$U:$Z,6,FALSE),0)))))/100</f>
        <v>6.3E-3</v>
      </c>
      <c r="H2654">
        <v>2</v>
      </c>
      <c r="I2654" s="1">
        <f>IF(C2654=1,VLOOKUP(FoxFire!B2654,balance!$AF:$AJ,2,FALSE),IF(C2654=2,VLOOKUP(B2654,balance!$AF:$AJ,3,FALSE),IF(C2654=3,VLOOKUP(B2654,balance!$AF:$AJ,4,FALSE),IF(C2654=4,VLOOKUP(B2654,balance!$AF:$AJ,5,FALSE),IF(C2654=5,VLOOKUP(B2654,balance!$AF:$AK,6,FALSE),0)))))*1000000000000</f>
        <v>3352500000000.0127</v>
      </c>
      <c r="J2654">
        <f>VLOOKUP(B2654,balance!AU:BD,10,FALSE)</f>
        <v>0</v>
      </c>
    </row>
    <row r="2655" spans="1:10" x14ac:dyDescent="0.3">
      <c r="A2655">
        <v>2653</v>
      </c>
      <c r="B2655">
        <f t="shared" si="83"/>
        <v>531</v>
      </c>
      <c r="C2655">
        <f t="shared" si="82"/>
        <v>4</v>
      </c>
      <c r="D2655">
        <v>9026</v>
      </c>
      <c r="E2655" s="1">
        <f>IF(C2655=1,VLOOKUP(B2655,balance!$AU:$AZ,2,FALSE),IF(C2655=2,VLOOKUP(B2655,balance!$AU:$AZ,3,FALSE),IF(C2655=3,VLOOKUP(B2655,balance!$AU:$AZ,4,FALSE),IF(C2655=4,VLOOKUP(B2655,balance!$AU:$AZ,5,FALSE),IF(C2655=5,VLOOKUP(B2655-1,balance!$AU:$AZ,6,FALSE),0)))))</f>
        <v>13500</v>
      </c>
      <c r="F2655">
        <v>53</v>
      </c>
      <c r="G2655">
        <f>IF(C2655=1,VLOOKUP(FoxFire!B2655,balance!$U:$Z,2,FALSE),IF(C2655=2,VLOOKUP(B2655,balance!$U:$Z,3,FALSE),IF(C2655=3,VLOOKUP(B2655,balance!$U:$Z,4,FALSE),IF(C2655=4,VLOOKUP(B2655,balance!$U:$Z,5,FALSE),IF(C2655=5,VLOOKUP(B2655-1,balance!$U:$Z,6,FALSE),0)))))/100</f>
        <v>6.3E-3</v>
      </c>
      <c r="H2655">
        <v>2</v>
      </c>
      <c r="I2655" s="1">
        <f>IF(C2655=1,VLOOKUP(FoxFire!B2655,balance!$AF:$AJ,2,FALSE),IF(C2655=2,VLOOKUP(B2655,balance!$AF:$AJ,3,FALSE),IF(C2655=3,VLOOKUP(B2655,balance!$AF:$AJ,4,FALSE),IF(C2655=4,VLOOKUP(B2655,balance!$AF:$AJ,5,FALSE),IF(C2655=5,VLOOKUP(B2655,balance!$AF:$AK,6,FALSE),0)))))*1000000000000</f>
        <v>3352500000000.0127</v>
      </c>
      <c r="J2655">
        <f>VLOOKUP(B2655,balance!AU:BD,10,FALSE)</f>
        <v>0</v>
      </c>
    </row>
    <row r="2656" spans="1:10" x14ac:dyDescent="0.3">
      <c r="A2656">
        <v>2654</v>
      </c>
      <c r="B2656">
        <f t="shared" si="83"/>
        <v>532</v>
      </c>
      <c r="C2656">
        <f t="shared" si="82"/>
        <v>5</v>
      </c>
      <c r="D2656">
        <v>9026</v>
      </c>
      <c r="E2656" s="1">
        <f>IF(C2656=1,VLOOKUP(B2656,balance!$AU:$AZ,2,FALSE),IF(C2656=2,VLOOKUP(B2656,balance!$AU:$AZ,3,FALSE),IF(C2656=3,VLOOKUP(B2656,balance!$AU:$AZ,4,FALSE),IF(C2656=4,VLOOKUP(B2656,balance!$AU:$AZ,5,FALSE),IF(C2656=5,VLOOKUP(B2656-1,balance!$AU:$AZ,6,FALSE),0)))))</f>
        <v>270000</v>
      </c>
      <c r="F2656">
        <v>53</v>
      </c>
      <c r="G2656">
        <f>IF(C2656=1,VLOOKUP(FoxFire!B2656,balance!$U:$Z,2,FALSE),IF(C2656=2,VLOOKUP(B2656,balance!$U:$Z,3,FALSE),IF(C2656=3,VLOOKUP(B2656,balance!$U:$Z,4,FALSE),IF(C2656=4,VLOOKUP(B2656,balance!$U:$Z,5,FALSE),IF(C2656=5,VLOOKUP(B2656-1,balance!$U:$Z,6,FALSE),0)))))/100</f>
        <v>3031.5992999999999</v>
      </c>
      <c r="H2656">
        <v>2</v>
      </c>
      <c r="I2656" s="1">
        <f>IF(C2656=1,VLOOKUP(FoxFire!B2656,balance!$AF:$AJ,2,FALSE),IF(C2656=2,VLOOKUP(B2656,balance!$AF:$AJ,3,FALSE),IF(C2656=3,VLOOKUP(B2656,balance!$AF:$AJ,4,FALSE),IF(C2656=4,VLOOKUP(B2656,balance!$AF:$AJ,5,FALSE),IF(C2656=5,VLOOKUP(B2656,balance!$AF:$AK,6,FALSE),0)))))*1000000000000</f>
        <v>13415000000000.051</v>
      </c>
      <c r="J2656">
        <f>VLOOKUP(B2656,balance!AU:BD,10,FALSE)</f>
        <v>0</v>
      </c>
    </row>
    <row r="2657" spans="1:10" x14ac:dyDescent="0.3">
      <c r="A2657">
        <v>2655</v>
      </c>
      <c r="B2657">
        <f t="shared" si="83"/>
        <v>532</v>
      </c>
      <c r="C2657">
        <f t="shared" si="82"/>
        <v>1</v>
      </c>
      <c r="D2657">
        <v>9026</v>
      </c>
      <c r="E2657" s="1">
        <f>IF(C2657=1,VLOOKUP(B2657,balance!$AU:$AZ,2,FALSE),IF(C2657=2,VLOOKUP(B2657,balance!$AU:$AZ,3,FALSE),IF(C2657=3,VLOOKUP(B2657,balance!$AU:$AZ,4,FALSE),IF(C2657=4,VLOOKUP(B2657,balance!$AU:$AZ,5,FALSE),IF(C2657=5,VLOOKUP(B2657-1,balance!$AU:$AZ,6,FALSE),0)))))</f>
        <v>13500</v>
      </c>
      <c r="F2657">
        <v>53</v>
      </c>
      <c r="G2657">
        <f>IF(C2657=1,VLOOKUP(FoxFire!B2657,balance!$U:$Z,2,FALSE),IF(C2657=2,VLOOKUP(B2657,balance!$U:$Z,3,FALSE),IF(C2657=3,VLOOKUP(B2657,balance!$U:$Z,4,FALSE),IF(C2657=4,VLOOKUP(B2657,balance!$U:$Z,5,FALSE),IF(C2657=5,VLOOKUP(B2657-1,balance!$U:$Z,6,FALSE),0)))))/100</f>
        <v>6.3099999999999996E-3</v>
      </c>
      <c r="H2657">
        <v>2</v>
      </c>
      <c r="I2657" s="1">
        <f>IF(C2657=1,VLOOKUP(FoxFire!B2657,balance!$AF:$AJ,2,FALSE),IF(C2657=2,VLOOKUP(B2657,balance!$AF:$AJ,3,FALSE),IF(C2657=3,VLOOKUP(B2657,balance!$AF:$AJ,4,FALSE),IF(C2657=4,VLOOKUP(B2657,balance!$AF:$AJ,5,FALSE),IF(C2657=5,VLOOKUP(B2657,balance!$AF:$AK,6,FALSE),0)))))*1000000000000</f>
        <v>3353750000000.0127</v>
      </c>
      <c r="J2657">
        <f>VLOOKUP(B2657,balance!AU:BD,10,FALSE)</f>
        <v>0</v>
      </c>
    </row>
    <row r="2658" spans="1:10" x14ac:dyDescent="0.3">
      <c r="A2658">
        <v>2656</v>
      </c>
      <c r="B2658">
        <f t="shared" si="83"/>
        <v>532</v>
      </c>
      <c r="C2658">
        <f t="shared" si="82"/>
        <v>2</v>
      </c>
      <c r="D2658">
        <v>9026</v>
      </c>
      <c r="E2658" s="1">
        <f>IF(C2658=1,VLOOKUP(B2658,balance!$AU:$AZ,2,FALSE),IF(C2658=2,VLOOKUP(B2658,balance!$AU:$AZ,3,FALSE),IF(C2658=3,VLOOKUP(B2658,balance!$AU:$AZ,4,FALSE),IF(C2658=4,VLOOKUP(B2658,balance!$AU:$AZ,5,FALSE),IF(C2658=5,VLOOKUP(B2658-1,balance!$AU:$AZ,6,FALSE),0)))))</f>
        <v>13500</v>
      </c>
      <c r="F2658">
        <v>53</v>
      </c>
      <c r="G2658">
        <f>IF(C2658=1,VLOOKUP(FoxFire!B2658,balance!$U:$Z,2,FALSE),IF(C2658=2,VLOOKUP(B2658,balance!$U:$Z,3,FALSE),IF(C2658=3,VLOOKUP(B2658,balance!$U:$Z,4,FALSE),IF(C2658=4,VLOOKUP(B2658,balance!$U:$Z,5,FALSE),IF(C2658=5,VLOOKUP(B2658-1,balance!$U:$Z,6,FALSE),0)))))/100</f>
        <v>6.3099999999999996E-3</v>
      </c>
      <c r="H2658">
        <v>2</v>
      </c>
      <c r="I2658" s="1">
        <f>IF(C2658=1,VLOOKUP(FoxFire!B2658,balance!$AF:$AJ,2,FALSE),IF(C2658=2,VLOOKUP(B2658,balance!$AF:$AJ,3,FALSE),IF(C2658=3,VLOOKUP(B2658,balance!$AF:$AJ,4,FALSE),IF(C2658=4,VLOOKUP(B2658,balance!$AF:$AJ,5,FALSE),IF(C2658=5,VLOOKUP(B2658,balance!$AF:$AK,6,FALSE),0)))))*1000000000000</f>
        <v>3353750000000.0127</v>
      </c>
      <c r="J2658">
        <f>VLOOKUP(B2658,balance!AU:BD,10,FALSE)</f>
        <v>0</v>
      </c>
    </row>
    <row r="2659" spans="1:10" x14ac:dyDescent="0.3">
      <c r="A2659">
        <v>2657</v>
      </c>
      <c r="B2659">
        <f t="shared" si="83"/>
        <v>532</v>
      </c>
      <c r="C2659">
        <f t="shared" si="82"/>
        <v>3</v>
      </c>
      <c r="D2659">
        <v>9026</v>
      </c>
      <c r="E2659" s="1">
        <f>IF(C2659=1,VLOOKUP(B2659,balance!$AU:$AZ,2,FALSE),IF(C2659=2,VLOOKUP(B2659,balance!$AU:$AZ,3,FALSE),IF(C2659=3,VLOOKUP(B2659,balance!$AU:$AZ,4,FALSE),IF(C2659=4,VLOOKUP(B2659,balance!$AU:$AZ,5,FALSE),IF(C2659=5,VLOOKUP(B2659-1,balance!$AU:$AZ,6,FALSE),0)))))</f>
        <v>13500</v>
      </c>
      <c r="F2659">
        <v>53</v>
      </c>
      <c r="G2659">
        <f>IF(C2659=1,VLOOKUP(FoxFire!B2659,balance!$U:$Z,2,FALSE),IF(C2659=2,VLOOKUP(B2659,balance!$U:$Z,3,FALSE),IF(C2659=3,VLOOKUP(B2659,balance!$U:$Z,4,FALSE),IF(C2659=4,VLOOKUP(B2659,balance!$U:$Z,5,FALSE),IF(C2659=5,VLOOKUP(B2659-1,balance!$U:$Z,6,FALSE),0)))))/100</f>
        <v>6.3099999999999996E-3</v>
      </c>
      <c r="H2659">
        <v>2</v>
      </c>
      <c r="I2659" s="1">
        <f>IF(C2659=1,VLOOKUP(FoxFire!B2659,balance!$AF:$AJ,2,FALSE),IF(C2659=2,VLOOKUP(B2659,balance!$AF:$AJ,3,FALSE),IF(C2659=3,VLOOKUP(B2659,balance!$AF:$AJ,4,FALSE),IF(C2659=4,VLOOKUP(B2659,balance!$AF:$AJ,5,FALSE),IF(C2659=5,VLOOKUP(B2659,balance!$AF:$AK,6,FALSE),0)))))*1000000000000</f>
        <v>3353750000000.0127</v>
      </c>
      <c r="J2659">
        <f>VLOOKUP(B2659,balance!AU:BD,10,FALSE)</f>
        <v>0</v>
      </c>
    </row>
    <row r="2660" spans="1:10" x14ac:dyDescent="0.3">
      <c r="A2660">
        <v>2658</v>
      </c>
      <c r="B2660">
        <f t="shared" si="83"/>
        <v>532</v>
      </c>
      <c r="C2660">
        <f t="shared" si="82"/>
        <v>4</v>
      </c>
      <c r="D2660">
        <v>9026</v>
      </c>
      <c r="E2660" s="1">
        <f>IF(C2660=1,VLOOKUP(B2660,balance!$AU:$AZ,2,FALSE),IF(C2660=2,VLOOKUP(B2660,balance!$AU:$AZ,3,FALSE),IF(C2660=3,VLOOKUP(B2660,balance!$AU:$AZ,4,FALSE),IF(C2660=4,VLOOKUP(B2660,balance!$AU:$AZ,5,FALSE),IF(C2660=5,VLOOKUP(B2660-1,balance!$AU:$AZ,6,FALSE),0)))))</f>
        <v>13500</v>
      </c>
      <c r="F2660">
        <v>53</v>
      </c>
      <c r="G2660">
        <f>IF(C2660=1,VLOOKUP(FoxFire!B2660,balance!$U:$Z,2,FALSE),IF(C2660=2,VLOOKUP(B2660,balance!$U:$Z,3,FALSE),IF(C2660=3,VLOOKUP(B2660,balance!$U:$Z,4,FALSE),IF(C2660=4,VLOOKUP(B2660,balance!$U:$Z,5,FALSE),IF(C2660=5,VLOOKUP(B2660-1,balance!$U:$Z,6,FALSE),0)))))/100</f>
        <v>6.3099999999999996E-3</v>
      </c>
      <c r="H2660">
        <v>2</v>
      </c>
      <c r="I2660" s="1">
        <f>IF(C2660=1,VLOOKUP(FoxFire!B2660,balance!$AF:$AJ,2,FALSE),IF(C2660=2,VLOOKUP(B2660,balance!$AF:$AJ,3,FALSE),IF(C2660=3,VLOOKUP(B2660,balance!$AF:$AJ,4,FALSE),IF(C2660=4,VLOOKUP(B2660,balance!$AF:$AJ,5,FALSE),IF(C2660=5,VLOOKUP(B2660,balance!$AF:$AK,6,FALSE),0)))))*1000000000000</f>
        <v>3353750000000.0127</v>
      </c>
      <c r="J2660">
        <f>VLOOKUP(B2660,balance!AU:BD,10,FALSE)</f>
        <v>0</v>
      </c>
    </row>
    <row r="2661" spans="1:10" x14ac:dyDescent="0.3">
      <c r="A2661">
        <v>2659</v>
      </c>
      <c r="B2661">
        <f t="shared" si="83"/>
        <v>533</v>
      </c>
      <c r="C2661">
        <f t="shared" si="82"/>
        <v>5</v>
      </c>
      <c r="D2661">
        <v>9026</v>
      </c>
      <c r="E2661" s="1">
        <f>IF(C2661=1,VLOOKUP(B2661,balance!$AU:$AZ,2,FALSE),IF(C2661=2,VLOOKUP(B2661,balance!$AU:$AZ,3,FALSE),IF(C2661=3,VLOOKUP(B2661,balance!$AU:$AZ,4,FALSE),IF(C2661=4,VLOOKUP(B2661,balance!$AU:$AZ,5,FALSE),IF(C2661=5,VLOOKUP(B2661-1,balance!$AU:$AZ,6,FALSE),0)))))</f>
        <v>270000</v>
      </c>
      <c r="F2661">
        <v>53</v>
      </c>
      <c r="G2661">
        <f>IF(C2661=1,VLOOKUP(FoxFire!B2661,balance!$U:$Z,2,FALSE),IF(C2661=2,VLOOKUP(B2661,balance!$U:$Z,3,FALSE),IF(C2661=3,VLOOKUP(B2661,balance!$U:$Z,4,FALSE),IF(C2661=4,VLOOKUP(B2661,balance!$U:$Z,5,FALSE),IF(C2661=5,VLOOKUP(B2661-1,balance!$U:$Z,6,FALSE),0)))))/100</f>
        <v>3039.4478000000004</v>
      </c>
      <c r="H2661">
        <v>2</v>
      </c>
      <c r="I2661" s="1">
        <f>IF(C2661=1,VLOOKUP(FoxFire!B2661,balance!$AF:$AJ,2,FALSE),IF(C2661=2,VLOOKUP(B2661,balance!$AF:$AJ,3,FALSE),IF(C2661=3,VLOOKUP(B2661,balance!$AF:$AJ,4,FALSE),IF(C2661=4,VLOOKUP(B2661,balance!$AF:$AJ,5,FALSE),IF(C2661=5,VLOOKUP(B2661,balance!$AF:$AK,6,FALSE),0)))))*1000000000000</f>
        <v>13420000000000.049</v>
      </c>
      <c r="J2661">
        <f>VLOOKUP(B2661,balance!AU:BD,10,FALSE)</f>
        <v>0</v>
      </c>
    </row>
    <row r="2662" spans="1:10" x14ac:dyDescent="0.3">
      <c r="A2662">
        <v>2660</v>
      </c>
      <c r="B2662">
        <f t="shared" si="83"/>
        <v>533</v>
      </c>
      <c r="C2662">
        <f t="shared" si="82"/>
        <v>1</v>
      </c>
      <c r="D2662">
        <v>9026</v>
      </c>
      <c r="E2662" s="1">
        <f>IF(C2662=1,VLOOKUP(B2662,balance!$AU:$AZ,2,FALSE),IF(C2662=2,VLOOKUP(B2662,balance!$AU:$AZ,3,FALSE),IF(C2662=3,VLOOKUP(B2662,balance!$AU:$AZ,4,FALSE),IF(C2662=4,VLOOKUP(B2662,balance!$AU:$AZ,5,FALSE),IF(C2662=5,VLOOKUP(B2662-1,balance!$AU:$AZ,6,FALSE),0)))))</f>
        <v>13500</v>
      </c>
      <c r="F2662">
        <v>53</v>
      </c>
      <c r="G2662">
        <f>IF(C2662=1,VLOOKUP(FoxFire!B2662,balance!$U:$Z,2,FALSE),IF(C2662=2,VLOOKUP(B2662,balance!$U:$Z,3,FALSE),IF(C2662=3,VLOOKUP(B2662,balance!$U:$Z,4,FALSE),IF(C2662=4,VLOOKUP(B2662,balance!$U:$Z,5,FALSE),IF(C2662=5,VLOOKUP(B2662-1,balance!$U:$Z,6,FALSE),0)))))/100</f>
        <v>6.3200000000000001E-3</v>
      </c>
      <c r="H2662">
        <v>2</v>
      </c>
      <c r="I2662" s="1">
        <f>IF(C2662=1,VLOOKUP(FoxFire!B2662,balance!$AF:$AJ,2,FALSE),IF(C2662=2,VLOOKUP(B2662,balance!$AF:$AJ,3,FALSE),IF(C2662=3,VLOOKUP(B2662,balance!$AF:$AJ,4,FALSE),IF(C2662=4,VLOOKUP(B2662,balance!$AF:$AJ,5,FALSE),IF(C2662=5,VLOOKUP(B2662,balance!$AF:$AK,6,FALSE),0)))))*1000000000000</f>
        <v>3355000000000.0122</v>
      </c>
      <c r="J2662">
        <f>VLOOKUP(B2662,balance!AU:BD,10,FALSE)</f>
        <v>0</v>
      </c>
    </row>
    <row r="2663" spans="1:10" x14ac:dyDescent="0.3">
      <c r="A2663">
        <v>2661</v>
      </c>
      <c r="B2663">
        <f t="shared" si="83"/>
        <v>533</v>
      </c>
      <c r="C2663">
        <f t="shared" si="82"/>
        <v>2</v>
      </c>
      <c r="D2663">
        <v>9026</v>
      </c>
      <c r="E2663" s="1">
        <f>IF(C2663=1,VLOOKUP(B2663,balance!$AU:$AZ,2,FALSE),IF(C2663=2,VLOOKUP(B2663,balance!$AU:$AZ,3,FALSE),IF(C2663=3,VLOOKUP(B2663,balance!$AU:$AZ,4,FALSE),IF(C2663=4,VLOOKUP(B2663,balance!$AU:$AZ,5,FALSE),IF(C2663=5,VLOOKUP(B2663-1,balance!$AU:$AZ,6,FALSE),0)))))</f>
        <v>13500</v>
      </c>
      <c r="F2663">
        <v>53</v>
      </c>
      <c r="G2663">
        <f>IF(C2663=1,VLOOKUP(FoxFire!B2663,balance!$U:$Z,2,FALSE),IF(C2663=2,VLOOKUP(B2663,balance!$U:$Z,3,FALSE),IF(C2663=3,VLOOKUP(B2663,balance!$U:$Z,4,FALSE),IF(C2663=4,VLOOKUP(B2663,balance!$U:$Z,5,FALSE),IF(C2663=5,VLOOKUP(B2663-1,balance!$U:$Z,6,FALSE),0)))))/100</f>
        <v>6.3200000000000001E-3</v>
      </c>
      <c r="H2663">
        <v>2</v>
      </c>
      <c r="I2663" s="1">
        <f>IF(C2663=1,VLOOKUP(FoxFire!B2663,balance!$AF:$AJ,2,FALSE),IF(C2663=2,VLOOKUP(B2663,balance!$AF:$AJ,3,FALSE),IF(C2663=3,VLOOKUP(B2663,balance!$AF:$AJ,4,FALSE),IF(C2663=4,VLOOKUP(B2663,balance!$AF:$AJ,5,FALSE),IF(C2663=5,VLOOKUP(B2663,balance!$AF:$AK,6,FALSE),0)))))*1000000000000</f>
        <v>3355000000000.0122</v>
      </c>
      <c r="J2663">
        <f>VLOOKUP(B2663,balance!AU:BD,10,FALSE)</f>
        <v>0</v>
      </c>
    </row>
    <row r="2664" spans="1:10" x14ac:dyDescent="0.3">
      <c r="A2664">
        <v>2662</v>
      </c>
      <c r="B2664">
        <f t="shared" si="83"/>
        <v>533</v>
      </c>
      <c r="C2664">
        <f t="shared" si="82"/>
        <v>3</v>
      </c>
      <c r="D2664">
        <v>9026</v>
      </c>
      <c r="E2664" s="1">
        <f>IF(C2664=1,VLOOKUP(B2664,balance!$AU:$AZ,2,FALSE),IF(C2664=2,VLOOKUP(B2664,balance!$AU:$AZ,3,FALSE),IF(C2664=3,VLOOKUP(B2664,balance!$AU:$AZ,4,FALSE),IF(C2664=4,VLOOKUP(B2664,balance!$AU:$AZ,5,FALSE),IF(C2664=5,VLOOKUP(B2664-1,balance!$AU:$AZ,6,FALSE),0)))))</f>
        <v>13500</v>
      </c>
      <c r="F2664">
        <v>53</v>
      </c>
      <c r="G2664">
        <f>IF(C2664=1,VLOOKUP(FoxFire!B2664,balance!$U:$Z,2,FALSE),IF(C2664=2,VLOOKUP(B2664,balance!$U:$Z,3,FALSE),IF(C2664=3,VLOOKUP(B2664,balance!$U:$Z,4,FALSE),IF(C2664=4,VLOOKUP(B2664,balance!$U:$Z,5,FALSE),IF(C2664=5,VLOOKUP(B2664-1,balance!$U:$Z,6,FALSE),0)))))/100</f>
        <v>6.3200000000000001E-3</v>
      </c>
      <c r="H2664">
        <v>2</v>
      </c>
      <c r="I2664" s="1">
        <f>IF(C2664=1,VLOOKUP(FoxFire!B2664,balance!$AF:$AJ,2,FALSE),IF(C2664=2,VLOOKUP(B2664,balance!$AF:$AJ,3,FALSE),IF(C2664=3,VLOOKUP(B2664,balance!$AF:$AJ,4,FALSE),IF(C2664=4,VLOOKUP(B2664,balance!$AF:$AJ,5,FALSE),IF(C2664=5,VLOOKUP(B2664,balance!$AF:$AK,6,FALSE),0)))))*1000000000000</f>
        <v>3355000000000.0122</v>
      </c>
      <c r="J2664">
        <f>VLOOKUP(B2664,balance!AU:BD,10,FALSE)</f>
        <v>0</v>
      </c>
    </row>
    <row r="2665" spans="1:10" x14ac:dyDescent="0.3">
      <c r="A2665">
        <v>2663</v>
      </c>
      <c r="B2665">
        <f t="shared" si="83"/>
        <v>533</v>
      </c>
      <c r="C2665">
        <f t="shared" si="82"/>
        <v>4</v>
      </c>
      <c r="D2665">
        <v>9026</v>
      </c>
      <c r="E2665" s="1">
        <f>IF(C2665=1,VLOOKUP(B2665,balance!$AU:$AZ,2,FALSE),IF(C2665=2,VLOOKUP(B2665,balance!$AU:$AZ,3,FALSE),IF(C2665=3,VLOOKUP(B2665,balance!$AU:$AZ,4,FALSE),IF(C2665=4,VLOOKUP(B2665,balance!$AU:$AZ,5,FALSE),IF(C2665=5,VLOOKUP(B2665-1,balance!$AU:$AZ,6,FALSE),0)))))</f>
        <v>13500</v>
      </c>
      <c r="F2665">
        <v>53</v>
      </c>
      <c r="G2665">
        <f>IF(C2665=1,VLOOKUP(FoxFire!B2665,balance!$U:$Z,2,FALSE),IF(C2665=2,VLOOKUP(B2665,balance!$U:$Z,3,FALSE),IF(C2665=3,VLOOKUP(B2665,balance!$U:$Z,4,FALSE),IF(C2665=4,VLOOKUP(B2665,balance!$U:$Z,5,FALSE),IF(C2665=5,VLOOKUP(B2665-1,balance!$U:$Z,6,FALSE),0)))))/100</f>
        <v>6.3200000000000001E-3</v>
      </c>
      <c r="H2665">
        <v>2</v>
      </c>
      <c r="I2665" s="1">
        <f>IF(C2665=1,VLOOKUP(FoxFire!B2665,balance!$AF:$AJ,2,FALSE),IF(C2665=2,VLOOKUP(B2665,balance!$AF:$AJ,3,FALSE),IF(C2665=3,VLOOKUP(B2665,balance!$AF:$AJ,4,FALSE),IF(C2665=4,VLOOKUP(B2665,balance!$AF:$AJ,5,FALSE),IF(C2665=5,VLOOKUP(B2665,balance!$AF:$AK,6,FALSE),0)))))*1000000000000</f>
        <v>3355000000000.0122</v>
      </c>
      <c r="J2665">
        <f>VLOOKUP(B2665,balance!AU:BD,10,FALSE)</f>
        <v>0</v>
      </c>
    </row>
    <row r="2666" spans="1:10" x14ac:dyDescent="0.3">
      <c r="A2666">
        <v>2664</v>
      </c>
      <c r="B2666">
        <f t="shared" si="83"/>
        <v>534</v>
      </c>
      <c r="C2666">
        <f t="shared" si="82"/>
        <v>5</v>
      </c>
      <c r="D2666">
        <v>9026</v>
      </c>
      <c r="E2666" s="1">
        <f>IF(C2666=1,VLOOKUP(B2666,balance!$AU:$AZ,2,FALSE),IF(C2666=2,VLOOKUP(B2666,balance!$AU:$AZ,3,FALSE),IF(C2666=3,VLOOKUP(B2666,balance!$AU:$AZ,4,FALSE),IF(C2666=4,VLOOKUP(B2666,balance!$AU:$AZ,5,FALSE),IF(C2666=5,VLOOKUP(B2666-1,balance!$AU:$AZ,6,FALSE),0)))))</f>
        <v>270000</v>
      </c>
      <c r="F2666">
        <v>53</v>
      </c>
      <c r="G2666">
        <f>IF(C2666=1,VLOOKUP(FoxFire!B2666,balance!$U:$Z,2,FALSE),IF(C2666=2,VLOOKUP(B2666,balance!$U:$Z,3,FALSE),IF(C2666=3,VLOOKUP(B2666,balance!$U:$Z,4,FALSE),IF(C2666=4,VLOOKUP(B2666,balance!$U:$Z,5,FALSE),IF(C2666=5,VLOOKUP(B2666-1,balance!$U:$Z,6,FALSE),0)))))/100</f>
        <v>3047.3090000000002</v>
      </c>
      <c r="H2666">
        <v>2</v>
      </c>
      <c r="I2666" s="1">
        <f>IF(C2666=1,VLOOKUP(FoxFire!B2666,balance!$AF:$AJ,2,FALSE),IF(C2666=2,VLOOKUP(B2666,balance!$AF:$AJ,3,FALSE),IF(C2666=3,VLOOKUP(B2666,balance!$AF:$AJ,4,FALSE),IF(C2666=4,VLOOKUP(B2666,balance!$AF:$AJ,5,FALSE),IF(C2666=5,VLOOKUP(B2666,balance!$AF:$AK,6,FALSE),0)))))*1000000000000</f>
        <v>13425000000000.051</v>
      </c>
      <c r="J2666">
        <f>VLOOKUP(B2666,balance!AU:BD,10,FALSE)</f>
        <v>0</v>
      </c>
    </row>
    <row r="2667" spans="1:10" x14ac:dyDescent="0.3">
      <c r="A2667">
        <v>2665</v>
      </c>
      <c r="B2667">
        <f t="shared" si="83"/>
        <v>534</v>
      </c>
      <c r="C2667">
        <f t="shared" si="82"/>
        <v>1</v>
      </c>
      <c r="D2667">
        <v>9026</v>
      </c>
      <c r="E2667" s="1">
        <f>IF(C2667=1,VLOOKUP(B2667,balance!$AU:$AZ,2,FALSE),IF(C2667=2,VLOOKUP(B2667,balance!$AU:$AZ,3,FALSE),IF(C2667=3,VLOOKUP(B2667,balance!$AU:$AZ,4,FALSE),IF(C2667=4,VLOOKUP(B2667,balance!$AU:$AZ,5,FALSE),IF(C2667=5,VLOOKUP(B2667-1,balance!$AU:$AZ,6,FALSE),0)))))</f>
        <v>13500</v>
      </c>
      <c r="F2667">
        <v>53</v>
      </c>
      <c r="G2667">
        <f>IF(C2667=1,VLOOKUP(FoxFire!B2667,balance!$U:$Z,2,FALSE),IF(C2667=2,VLOOKUP(B2667,balance!$U:$Z,3,FALSE),IF(C2667=3,VLOOKUP(B2667,balance!$U:$Z,4,FALSE),IF(C2667=4,VLOOKUP(B2667,balance!$U:$Z,5,FALSE),IF(C2667=5,VLOOKUP(B2667-1,balance!$U:$Z,6,FALSE),0)))))/100</f>
        <v>6.3299999999999997E-3</v>
      </c>
      <c r="H2667">
        <v>2</v>
      </c>
      <c r="I2667" s="1">
        <f>IF(C2667=1,VLOOKUP(FoxFire!B2667,balance!$AF:$AJ,2,FALSE),IF(C2667=2,VLOOKUP(B2667,balance!$AF:$AJ,3,FALSE),IF(C2667=3,VLOOKUP(B2667,balance!$AF:$AJ,4,FALSE),IF(C2667=4,VLOOKUP(B2667,balance!$AF:$AJ,5,FALSE),IF(C2667=5,VLOOKUP(B2667,balance!$AF:$AK,6,FALSE),0)))))*1000000000000</f>
        <v>3356250000000.0127</v>
      </c>
      <c r="J2667">
        <f>VLOOKUP(B2667,balance!AU:BD,10,FALSE)</f>
        <v>0</v>
      </c>
    </row>
    <row r="2668" spans="1:10" x14ac:dyDescent="0.3">
      <c r="A2668">
        <v>2666</v>
      </c>
      <c r="B2668">
        <f t="shared" si="83"/>
        <v>534</v>
      </c>
      <c r="C2668">
        <f t="shared" si="82"/>
        <v>2</v>
      </c>
      <c r="D2668">
        <v>9026</v>
      </c>
      <c r="E2668" s="1">
        <f>IF(C2668=1,VLOOKUP(B2668,balance!$AU:$AZ,2,FALSE),IF(C2668=2,VLOOKUP(B2668,balance!$AU:$AZ,3,FALSE),IF(C2668=3,VLOOKUP(B2668,balance!$AU:$AZ,4,FALSE),IF(C2668=4,VLOOKUP(B2668,balance!$AU:$AZ,5,FALSE),IF(C2668=5,VLOOKUP(B2668-1,balance!$AU:$AZ,6,FALSE),0)))))</f>
        <v>13500</v>
      </c>
      <c r="F2668">
        <v>53</v>
      </c>
      <c r="G2668">
        <f>IF(C2668=1,VLOOKUP(FoxFire!B2668,balance!$U:$Z,2,FALSE),IF(C2668=2,VLOOKUP(B2668,balance!$U:$Z,3,FALSE),IF(C2668=3,VLOOKUP(B2668,balance!$U:$Z,4,FALSE),IF(C2668=4,VLOOKUP(B2668,balance!$U:$Z,5,FALSE),IF(C2668=5,VLOOKUP(B2668-1,balance!$U:$Z,6,FALSE),0)))))/100</f>
        <v>6.3299999999999997E-3</v>
      </c>
      <c r="H2668">
        <v>2</v>
      </c>
      <c r="I2668" s="1">
        <f>IF(C2668=1,VLOOKUP(FoxFire!B2668,balance!$AF:$AJ,2,FALSE),IF(C2668=2,VLOOKUP(B2668,balance!$AF:$AJ,3,FALSE),IF(C2668=3,VLOOKUP(B2668,balance!$AF:$AJ,4,FALSE),IF(C2668=4,VLOOKUP(B2668,balance!$AF:$AJ,5,FALSE),IF(C2668=5,VLOOKUP(B2668,balance!$AF:$AK,6,FALSE),0)))))*1000000000000</f>
        <v>3356250000000.0127</v>
      </c>
      <c r="J2668">
        <f>VLOOKUP(B2668,balance!AU:BD,10,FALSE)</f>
        <v>0</v>
      </c>
    </row>
    <row r="2669" spans="1:10" x14ac:dyDescent="0.3">
      <c r="A2669">
        <v>2667</v>
      </c>
      <c r="B2669">
        <f t="shared" si="83"/>
        <v>534</v>
      </c>
      <c r="C2669">
        <f t="shared" si="82"/>
        <v>3</v>
      </c>
      <c r="D2669">
        <v>9026</v>
      </c>
      <c r="E2669" s="1">
        <f>IF(C2669=1,VLOOKUP(B2669,balance!$AU:$AZ,2,FALSE),IF(C2669=2,VLOOKUP(B2669,balance!$AU:$AZ,3,FALSE),IF(C2669=3,VLOOKUP(B2669,balance!$AU:$AZ,4,FALSE),IF(C2669=4,VLOOKUP(B2669,balance!$AU:$AZ,5,FALSE),IF(C2669=5,VLOOKUP(B2669-1,balance!$AU:$AZ,6,FALSE),0)))))</f>
        <v>13500</v>
      </c>
      <c r="F2669">
        <v>53</v>
      </c>
      <c r="G2669">
        <f>IF(C2669=1,VLOOKUP(FoxFire!B2669,balance!$U:$Z,2,FALSE),IF(C2669=2,VLOOKUP(B2669,balance!$U:$Z,3,FALSE),IF(C2669=3,VLOOKUP(B2669,balance!$U:$Z,4,FALSE),IF(C2669=4,VLOOKUP(B2669,balance!$U:$Z,5,FALSE),IF(C2669=5,VLOOKUP(B2669-1,balance!$U:$Z,6,FALSE),0)))))/100</f>
        <v>6.3299999999999997E-3</v>
      </c>
      <c r="H2669">
        <v>2</v>
      </c>
      <c r="I2669" s="1">
        <f>IF(C2669=1,VLOOKUP(FoxFire!B2669,balance!$AF:$AJ,2,FALSE),IF(C2669=2,VLOOKUP(B2669,balance!$AF:$AJ,3,FALSE),IF(C2669=3,VLOOKUP(B2669,balance!$AF:$AJ,4,FALSE),IF(C2669=4,VLOOKUP(B2669,balance!$AF:$AJ,5,FALSE),IF(C2669=5,VLOOKUP(B2669,balance!$AF:$AK,6,FALSE),0)))))*1000000000000</f>
        <v>3356250000000.0127</v>
      </c>
      <c r="J2669">
        <f>VLOOKUP(B2669,balance!AU:BD,10,FALSE)</f>
        <v>0</v>
      </c>
    </row>
    <row r="2670" spans="1:10" x14ac:dyDescent="0.3">
      <c r="A2670">
        <v>2668</v>
      </c>
      <c r="B2670">
        <f t="shared" si="83"/>
        <v>534</v>
      </c>
      <c r="C2670">
        <f t="shared" si="82"/>
        <v>4</v>
      </c>
      <c r="D2670">
        <v>9026</v>
      </c>
      <c r="E2670" s="1">
        <f>IF(C2670=1,VLOOKUP(B2670,balance!$AU:$AZ,2,FALSE),IF(C2670=2,VLOOKUP(B2670,balance!$AU:$AZ,3,FALSE),IF(C2670=3,VLOOKUP(B2670,balance!$AU:$AZ,4,FALSE),IF(C2670=4,VLOOKUP(B2670,balance!$AU:$AZ,5,FALSE),IF(C2670=5,VLOOKUP(B2670-1,balance!$AU:$AZ,6,FALSE),0)))))</f>
        <v>13500</v>
      </c>
      <c r="F2670">
        <v>53</v>
      </c>
      <c r="G2670">
        <f>IF(C2670=1,VLOOKUP(FoxFire!B2670,balance!$U:$Z,2,FALSE),IF(C2670=2,VLOOKUP(B2670,balance!$U:$Z,3,FALSE),IF(C2670=3,VLOOKUP(B2670,balance!$U:$Z,4,FALSE),IF(C2670=4,VLOOKUP(B2670,balance!$U:$Z,5,FALSE),IF(C2670=5,VLOOKUP(B2670-1,balance!$U:$Z,6,FALSE),0)))))/100</f>
        <v>6.3299999999999997E-3</v>
      </c>
      <c r="H2670">
        <v>2</v>
      </c>
      <c r="I2670" s="1">
        <f>IF(C2670=1,VLOOKUP(FoxFire!B2670,balance!$AF:$AJ,2,FALSE),IF(C2670=2,VLOOKUP(B2670,balance!$AF:$AJ,3,FALSE),IF(C2670=3,VLOOKUP(B2670,balance!$AF:$AJ,4,FALSE),IF(C2670=4,VLOOKUP(B2670,balance!$AF:$AJ,5,FALSE),IF(C2670=5,VLOOKUP(B2670,balance!$AF:$AK,6,FALSE),0)))))*1000000000000</f>
        <v>3356250000000.0127</v>
      </c>
      <c r="J2670">
        <f>VLOOKUP(B2670,balance!AU:BD,10,FALSE)</f>
        <v>0</v>
      </c>
    </row>
    <row r="2671" spans="1:10" x14ac:dyDescent="0.3">
      <c r="A2671">
        <v>2669</v>
      </c>
      <c r="B2671">
        <f t="shared" si="83"/>
        <v>535</v>
      </c>
      <c r="C2671">
        <f t="shared" si="82"/>
        <v>5</v>
      </c>
      <c r="D2671">
        <v>9026</v>
      </c>
      <c r="E2671" s="1">
        <f>IF(C2671=1,VLOOKUP(B2671,balance!$AU:$AZ,2,FALSE),IF(C2671=2,VLOOKUP(B2671,balance!$AU:$AZ,3,FALSE),IF(C2671=3,VLOOKUP(B2671,balance!$AU:$AZ,4,FALSE),IF(C2671=4,VLOOKUP(B2671,balance!$AU:$AZ,5,FALSE),IF(C2671=5,VLOOKUP(B2671-1,balance!$AU:$AZ,6,FALSE),0)))))</f>
        <v>270000</v>
      </c>
      <c r="F2671">
        <v>53</v>
      </c>
      <c r="G2671">
        <f>IF(C2671=1,VLOOKUP(FoxFire!B2671,balance!$U:$Z,2,FALSE),IF(C2671=2,VLOOKUP(B2671,balance!$U:$Z,3,FALSE),IF(C2671=3,VLOOKUP(B2671,balance!$U:$Z,4,FALSE),IF(C2671=4,VLOOKUP(B2671,balance!$U:$Z,5,FALSE),IF(C2671=5,VLOOKUP(B2671-1,balance!$U:$Z,6,FALSE),0)))))/100</f>
        <v>3055.1828000000005</v>
      </c>
      <c r="H2671">
        <v>2</v>
      </c>
      <c r="I2671" s="1">
        <f>IF(C2671=1,VLOOKUP(FoxFire!B2671,balance!$AF:$AJ,2,FALSE),IF(C2671=2,VLOOKUP(B2671,balance!$AF:$AJ,3,FALSE),IF(C2671=3,VLOOKUP(B2671,balance!$AF:$AJ,4,FALSE),IF(C2671=4,VLOOKUP(B2671,balance!$AF:$AJ,5,FALSE),IF(C2671=5,VLOOKUP(B2671,balance!$AF:$AK,6,FALSE),0)))))*1000000000000</f>
        <v>13430000000000.049</v>
      </c>
      <c r="J2671">
        <f>VLOOKUP(B2671,balance!AU:BD,10,FALSE)</f>
        <v>0</v>
      </c>
    </row>
    <row r="2672" spans="1:10" x14ac:dyDescent="0.3">
      <c r="A2672">
        <v>2670</v>
      </c>
      <c r="B2672">
        <f t="shared" si="83"/>
        <v>535</v>
      </c>
      <c r="C2672">
        <f t="shared" si="82"/>
        <v>1</v>
      </c>
      <c r="D2672">
        <v>9026</v>
      </c>
      <c r="E2672" s="1">
        <f>IF(C2672=1,VLOOKUP(B2672,balance!$AU:$AZ,2,FALSE),IF(C2672=2,VLOOKUP(B2672,balance!$AU:$AZ,3,FALSE),IF(C2672=3,VLOOKUP(B2672,balance!$AU:$AZ,4,FALSE),IF(C2672=4,VLOOKUP(B2672,balance!$AU:$AZ,5,FALSE),IF(C2672=5,VLOOKUP(B2672-1,balance!$AU:$AZ,6,FALSE),0)))))</f>
        <v>13500</v>
      </c>
      <c r="F2672">
        <v>53</v>
      </c>
      <c r="G2672">
        <f>IF(C2672=1,VLOOKUP(FoxFire!B2672,balance!$U:$Z,2,FALSE),IF(C2672=2,VLOOKUP(B2672,balance!$U:$Z,3,FALSE),IF(C2672=3,VLOOKUP(B2672,balance!$U:$Z,4,FALSE),IF(C2672=4,VLOOKUP(B2672,balance!$U:$Z,5,FALSE),IF(C2672=5,VLOOKUP(B2672-1,balance!$U:$Z,6,FALSE),0)))))/100</f>
        <v>6.3400000000000001E-3</v>
      </c>
      <c r="H2672">
        <v>2</v>
      </c>
      <c r="I2672" s="1">
        <f>IF(C2672=1,VLOOKUP(FoxFire!B2672,balance!$AF:$AJ,2,FALSE),IF(C2672=2,VLOOKUP(B2672,balance!$AF:$AJ,3,FALSE),IF(C2672=3,VLOOKUP(B2672,balance!$AF:$AJ,4,FALSE),IF(C2672=4,VLOOKUP(B2672,balance!$AF:$AJ,5,FALSE),IF(C2672=5,VLOOKUP(B2672,balance!$AF:$AK,6,FALSE),0)))))*1000000000000</f>
        <v>3357500000000.0122</v>
      </c>
      <c r="J2672">
        <f>VLOOKUP(B2672,balance!AU:BD,10,FALSE)</f>
        <v>0</v>
      </c>
    </row>
    <row r="2673" spans="1:10" x14ac:dyDescent="0.3">
      <c r="A2673">
        <v>2671</v>
      </c>
      <c r="B2673">
        <f t="shared" si="83"/>
        <v>535</v>
      </c>
      <c r="C2673">
        <f t="shared" si="82"/>
        <v>2</v>
      </c>
      <c r="D2673">
        <v>9026</v>
      </c>
      <c r="E2673" s="1">
        <f>IF(C2673=1,VLOOKUP(B2673,balance!$AU:$AZ,2,FALSE),IF(C2673=2,VLOOKUP(B2673,balance!$AU:$AZ,3,FALSE),IF(C2673=3,VLOOKUP(B2673,balance!$AU:$AZ,4,FALSE),IF(C2673=4,VLOOKUP(B2673,balance!$AU:$AZ,5,FALSE),IF(C2673=5,VLOOKUP(B2673-1,balance!$AU:$AZ,6,FALSE),0)))))</f>
        <v>13500</v>
      </c>
      <c r="F2673">
        <v>53</v>
      </c>
      <c r="G2673">
        <f>IF(C2673=1,VLOOKUP(FoxFire!B2673,balance!$U:$Z,2,FALSE),IF(C2673=2,VLOOKUP(B2673,balance!$U:$Z,3,FALSE),IF(C2673=3,VLOOKUP(B2673,balance!$U:$Z,4,FALSE),IF(C2673=4,VLOOKUP(B2673,balance!$U:$Z,5,FALSE),IF(C2673=5,VLOOKUP(B2673-1,balance!$U:$Z,6,FALSE),0)))))/100</f>
        <v>6.3400000000000001E-3</v>
      </c>
      <c r="H2673">
        <v>2</v>
      </c>
      <c r="I2673" s="1">
        <f>IF(C2673=1,VLOOKUP(FoxFire!B2673,balance!$AF:$AJ,2,FALSE),IF(C2673=2,VLOOKUP(B2673,balance!$AF:$AJ,3,FALSE),IF(C2673=3,VLOOKUP(B2673,balance!$AF:$AJ,4,FALSE),IF(C2673=4,VLOOKUP(B2673,balance!$AF:$AJ,5,FALSE),IF(C2673=5,VLOOKUP(B2673,balance!$AF:$AK,6,FALSE),0)))))*1000000000000</f>
        <v>3357500000000.0122</v>
      </c>
      <c r="J2673">
        <f>VLOOKUP(B2673,balance!AU:BD,10,FALSE)</f>
        <v>0</v>
      </c>
    </row>
    <row r="2674" spans="1:10" x14ac:dyDescent="0.3">
      <c r="A2674">
        <v>2672</v>
      </c>
      <c r="B2674">
        <f t="shared" si="83"/>
        <v>535</v>
      </c>
      <c r="C2674">
        <f t="shared" si="82"/>
        <v>3</v>
      </c>
      <c r="D2674">
        <v>9026</v>
      </c>
      <c r="E2674" s="1">
        <f>IF(C2674=1,VLOOKUP(B2674,balance!$AU:$AZ,2,FALSE),IF(C2674=2,VLOOKUP(B2674,balance!$AU:$AZ,3,FALSE),IF(C2674=3,VLOOKUP(B2674,balance!$AU:$AZ,4,FALSE),IF(C2674=4,VLOOKUP(B2674,balance!$AU:$AZ,5,FALSE),IF(C2674=5,VLOOKUP(B2674-1,balance!$AU:$AZ,6,FALSE),0)))))</f>
        <v>13500</v>
      </c>
      <c r="F2674">
        <v>53</v>
      </c>
      <c r="G2674">
        <f>IF(C2674=1,VLOOKUP(FoxFire!B2674,balance!$U:$Z,2,FALSE),IF(C2674=2,VLOOKUP(B2674,balance!$U:$Z,3,FALSE),IF(C2674=3,VLOOKUP(B2674,balance!$U:$Z,4,FALSE),IF(C2674=4,VLOOKUP(B2674,balance!$U:$Z,5,FALSE),IF(C2674=5,VLOOKUP(B2674-1,balance!$U:$Z,6,FALSE),0)))))/100</f>
        <v>6.3400000000000001E-3</v>
      </c>
      <c r="H2674">
        <v>2</v>
      </c>
      <c r="I2674" s="1">
        <f>IF(C2674=1,VLOOKUP(FoxFire!B2674,balance!$AF:$AJ,2,FALSE),IF(C2674=2,VLOOKUP(B2674,balance!$AF:$AJ,3,FALSE),IF(C2674=3,VLOOKUP(B2674,balance!$AF:$AJ,4,FALSE),IF(C2674=4,VLOOKUP(B2674,balance!$AF:$AJ,5,FALSE),IF(C2674=5,VLOOKUP(B2674,balance!$AF:$AK,6,FALSE),0)))))*1000000000000</f>
        <v>3357500000000.0122</v>
      </c>
      <c r="J2674">
        <f>VLOOKUP(B2674,balance!AU:BD,10,FALSE)</f>
        <v>0</v>
      </c>
    </row>
    <row r="2675" spans="1:10" x14ac:dyDescent="0.3">
      <c r="A2675">
        <v>2673</v>
      </c>
      <c r="B2675">
        <f t="shared" si="83"/>
        <v>535</v>
      </c>
      <c r="C2675">
        <f t="shared" si="82"/>
        <v>4</v>
      </c>
      <c r="D2675">
        <v>9026</v>
      </c>
      <c r="E2675" s="1">
        <f>IF(C2675=1,VLOOKUP(B2675,balance!$AU:$AZ,2,FALSE),IF(C2675=2,VLOOKUP(B2675,balance!$AU:$AZ,3,FALSE),IF(C2675=3,VLOOKUP(B2675,balance!$AU:$AZ,4,FALSE),IF(C2675=4,VLOOKUP(B2675,balance!$AU:$AZ,5,FALSE),IF(C2675=5,VLOOKUP(B2675-1,balance!$AU:$AZ,6,FALSE),0)))))</f>
        <v>13500</v>
      </c>
      <c r="F2675">
        <v>53</v>
      </c>
      <c r="G2675">
        <f>IF(C2675=1,VLOOKUP(FoxFire!B2675,balance!$U:$Z,2,FALSE),IF(C2675=2,VLOOKUP(B2675,balance!$U:$Z,3,FALSE),IF(C2675=3,VLOOKUP(B2675,balance!$U:$Z,4,FALSE),IF(C2675=4,VLOOKUP(B2675,balance!$U:$Z,5,FALSE),IF(C2675=5,VLOOKUP(B2675-1,balance!$U:$Z,6,FALSE),0)))))/100</f>
        <v>6.3400000000000001E-3</v>
      </c>
      <c r="H2675">
        <v>2</v>
      </c>
      <c r="I2675" s="1">
        <f>IF(C2675=1,VLOOKUP(FoxFire!B2675,balance!$AF:$AJ,2,FALSE),IF(C2675=2,VLOOKUP(B2675,balance!$AF:$AJ,3,FALSE),IF(C2675=3,VLOOKUP(B2675,balance!$AF:$AJ,4,FALSE),IF(C2675=4,VLOOKUP(B2675,balance!$AF:$AJ,5,FALSE),IF(C2675=5,VLOOKUP(B2675,balance!$AF:$AK,6,FALSE),0)))))*1000000000000</f>
        <v>3357500000000.0122</v>
      </c>
      <c r="J2675">
        <f>VLOOKUP(B2675,balance!AU:BD,10,FALSE)</f>
        <v>0</v>
      </c>
    </row>
    <row r="2676" spans="1:10" x14ac:dyDescent="0.3">
      <c r="A2676">
        <v>2674</v>
      </c>
      <c r="B2676">
        <f t="shared" si="83"/>
        <v>536</v>
      </c>
      <c r="C2676">
        <f t="shared" si="82"/>
        <v>5</v>
      </c>
      <c r="D2676">
        <v>9026</v>
      </c>
      <c r="E2676" s="1">
        <f>IF(C2676=1,VLOOKUP(B2676,balance!$AU:$AZ,2,FALSE),IF(C2676=2,VLOOKUP(B2676,balance!$AU:$AZ,3,FALSE),IF(C2676=3,VLOOKUP(B2676,balance!$AU:$AZ,4,FALSE),IF(C2676=4,VLOOKUP(B2676,balance!$AU:$AZ,5,FALSE),IF(C2676=5,VLOOKUP(B2676-1,balance!$AU:$AZ,6,FALSE),0)))))</f>
        <v>270000</v>
      </c>
      <c r="F2676">
        <v>53</v>
      </c>
      <c r="G2676">
        <f>IF(C2676=1,VLOOKUP(FoxFire!B2676,balance!$U:$Z,2,FALSE),IF(C2676=2,VLOOKUP(B2676,balance!$U:$Z,3,FALSE),IF(C2676=3,VLOOKUP(B2676,balance!$U:$Z,4,FALSE),IF(C2676=4,VLOOKUP(B2676,balance!$U:$Z,5,FALSE),IF(C2676=5,VLOOKUP(B2676-1,balance!$U:$Z,6,FALSE),0)))))/100</f>
        <v>3063.0693000000001</v>
      </c>
      <c r="H2676">
        <v>2</v>
      </c>
      <c r="I2676" s="1">
        <f>IF(C2676=1,VLOOKUP(FoxFire!B2676,balance!$AF:$AJ,2,FALSE),IF(C2676=2,VLOOKUP(B2676,balance!$AF:$AJ,3,FALSE),IF(C2676=3,VLOOKUP(B2676,balance!$AF:$AJ,4,FALSE),IF(C2676=4,VLOOKUP(B2676,balance!$AF:$AJ,5,FALSE),IF(C2676=5,VLOOKUP(B2676,balance!$AF:$AK,6,FALSE),0)))))*1000000000000</f>
        <v>13435000000000.051</v>
      </c>
      <c r="J2676">
        <f>VLOOKUP(B2676,balance!AU:BD,10,FALSE)</f>
        <v>0</v>
      </c>
    </row>
    <row r="2677" spans="1:10" x14ac:dyDescent="0.3">
      <c r="A2677">
        <v>2675</v>
      </c>
      <c r="B2677">
        <f t="shared" si="83"/>
        <v>536</v>
      </c>
      <c r="C2677">
        <f t="shared" si="82"/>
        <v>1</v>
      </c>
      <c r="D2677">
        <v>9026</v>
      </c>
      <c r="E2677" s="1">
        <f>IF(C2677=1,VLOOKUP(B2677,balance!$AU:$AZ,2,FALSE),IF(C2677=2,VLOOKUP(B2677,balance!$AU:$AZ,3,FALSE),IF(C2677=3,VLOOKUP(B2677,balance!$AU:$AZ,4,FALSE),IF(C2677=4,VLOOKUP(B2677,balance!$AU:$AZ,5,FALSE),IF(C2677=5,VLOOKUP(B2677-1,balance!$AU:$AZ,6,FALSE),0)))))</f>
        <v>13500</v>
      </c>
      <c r="F2677">
        <v>53</v>
      </c>
      <c r="G2677">
        <f>IF(C2677=1,VLOOKUP(FoxFire!B2677,balance!$U:$Z,2,FALSE),IF(C2677=2,VLOOKUP(B2677,balance!$U:$Z,3,FALSE),IF(C2677=3,VLOOKUP(B2677,balance!$U:$Z,4,FALSE),IF(C2677=4,VLOOKUP(B2677,balance!$U:$Z,5,FALSE),IF(C2677=5,VLOOKUP(B2677-1,balance!$U:$Z,6,FALSE),0)))))/100</f>
        <v>6.3499999999999997E-3</v>
      </c>
      <c r="H2677">
        <v>2</v>
      </c>
      <c r="I2677" s="1">
        <f>IF(C2677=1,VLOOKUP(FoxFire!B2677,balance!$AF:$AJ,2,FALSE),IF(C2677=2,VLOOKUP(B2677,balance!$AF:$AJ,3,FALSE),IF(C2677=3,VLOOKUP(B2677,balance!$AF:$AJ,4,FALSE),IF(C2677=4,VLOOKUP(B2677,balance!$AF:$AJ,5,FALSE),IF(C2677=5,VLOOKUP(B2677,balance!$AF:$AK,6,FALSE),0)))))*1000000000000</f>
        <v>3358750000000.0127</v>
      </c>
      <c r="J2677">
        <f>VLOOKUP(B2677,balance!AU:BD,10,FALSE)</f>
        <v>0</v>
      </c>
    </row>
    <row r="2678" spans="1:10" x14ac:dyDescent="0.3">
      <c r="A2678">
        <v>2676</v>
      </c>
      <c r="B2678">
        <f t="shared" si="83"/>
        <v>536</v>
      </c>
      <c r="C2678">
        <f t="shared" si="82"/>
        <v>2</v>
      </c>
      <c r="D2678">
        <v>9026</v>
      </c>
      <c r="E2678" s="1">
        <f>IF(C2678=1,VLOOKUP(B2678,balance!$AU:$AZ,2,FALSE),IF(C2678=2,VLOOKUP(B2678,balance!$AU:$AZ,3,FALSE),IF(C2678=3,VLOOKUP(B2678,balance!$AU:$AZ,4,FALSE),IF(C2678=4,VLOOKUP(B2678,balance!$AU:$AZ,5,FALSE),IF(C2678=5,VLOOKUP(B2678-1,balance!$AU:$AZ,6,FALSE),0)))))</f>
        <v>13500</v>
      </c>
      <c r="F2678">
        <v>53</v>
      </c>
      <c r="G2678">
        <f>IF(C2678=1,VLOOKUP(FoxFire!B2678,balance!$U:$Z,2,FALSE),IF(C2678=2,VLOOKUP(B2678,balance!$U:$Z,3,FALSE),IF(C2678=3,VLOOKUP(B2678,balance!$U:$Z,4,FALSE),IF(C2678=4,VLOOKUP(B2678,balance!$U:$Z,5,FALSE),IF(C2678=5,VLOOKUP(B2678-1,balance!$U:$Z,6,FALSE),0)))))/100</f>
        <v>6.3499999999999997E-3</v>
      </c>
      <c r="H2678">
        <v>2</v>
      </c>
      <c r="I2678" s="1">
        <f>IF(C2678=1,VLOOKUP(FoxFire!B2678,balance!$AF:$AJ,2,FALSE),IF(C2678=2,VLOOKUP(B2678,balance!$AF:$AJ,3,FALSE),IF(C2678=3,VLOOKUP(B2678,balance!$AF:$AJ,4,FALSE),IF(C2678=4,VLOOKUP(B2678,balance!$AF:$AJ,5,FALSE),IF(C2678=5,VLOOKUP(B2678,balance!$AF:$AK,6,FALSE),0)))))*1000000000000</f>
        <v>3358750000000.0127</v>
      </c>
      <c r="J2678">
        <f>VLOOKUP(B2678,balance!AU:BD,10,FALSE)</f>
        <v>0</v>
      </c>
    </row>
    <row r="2679" spans="1:10" x14ac:dyDescent="0.3">
      <c r="A2679">
        <v>2677</v>
      </c>
      <c r="B2679">
        <f t="shared" si="83"/>
        <v>536</v>
      </c>
      <c r="C2679">
        <f t="shared" si="82"/>
        <v>3</v>
      </c>
      <c r="D2679">
        <v>9026</v>
      </c>
      <c r="E2679" s="1">
        <f>IF(C2679=1,VLOOKUP(B2679,balance!$AU:$AZ,2,FALSE),IF(C2679=2,VLOOKUP(B2679,balance!$AU:$AZ,3,FALSE),IF(C2679=3,VLOOKUP(B2679,balance!$AU:$AZ,4,FALSE),IF(C2679=4,VLOOKUP(B2679,balance!$AU:$AZ,5,FALSE),IF(C2679=5,VLOOKUP(B2679-1,balance!$AU:$AZ,6,FALSE),0)))))</f>
        <v>13500</v>
      </c>
      <c r="F2679">
        <v>53</v>
      </c>
      <c r="G2679">
        <f>IF(C2679=1,VLOOKUP(FoxFire!B2679,balance!$U:$Z,2,FALSE),IF(C2679=2,VLOOKUP(B2679,balance!$U:$Z,3,FALSE),IF(C2679=3,VLOOKUP(B2679,balance!$U:$Z,4,FALSE),IF(C2679=4,VLOOKUP(B2679,balance!$U:$Z,5,FALSE),IF(C2679=5,VLOOKUP(B2679-1,balance!$U:$Z,6,FALSE),0)))))/100</f>
        <v>6.3499999999999997E-3</v>
      </c>
      <c r="H2679">
        <v>2</v>
      </c>
      <c r="I2679" s="1">
        <f>IF(C2679=1,VLOOKUP(FoxFire!B2679,balance!$AF:$AJ,2,FALSE),IF(C2679=2,VLOOKUP(B2679,balance!$AF:$AJ,3,FALSE),IF(C2679=3,VLOOKUP(B2679,balance!$AF:$AJ,4,FALSE),IF(C2679=4,VLOOKUP(B2679,balance!$AF:$AJ,5,FALSE),IF(C2679=5,VLOOKUP(B2679,balance!$AF:$AK,6,FALSE),0)))))*1000000000000</f>
        <v>3358750000000.0127</v>
      </c>
      <c r="J2679">
        <f>VLOOKUP(B2679,balance!AU:BD,10,FALSE)</f>
        <v>0</v>
      </c>
    </row>
    <row r="2680" spans="1:10" x14ac:dyDescent="0.3">
      <c r="A2680">
        <v>2678</v>
      </c>
      <c r="B2680">
        <f t="shared" si="83"/>
        <v>536</v>
      </c>
      <c r="C2680">
        <f t="shared" si="82"/>
        <v>4</v>
      </c>
      <c r="D2680">
        <v>9026</v>
      </c>
      <c r="E2680" s="1">
        <f>IF(C2680=1,VLOOKUP(B2680,balance!$AU:$AZ,2,FALSE),IF(C2680=2,VLOOKUP(B2680,balance!$AU:$AZ,3,FALSE),IF(C2680=3,VLOOKUP(B2680,balance!$AU:$AZ,4,FALSE),IF(C2680=4,VLOOKUP(B2680,balance!$AU:$AZ,5,FALSE),IF(C2680=5,VLOOKUP(B2680-1,balance!$AU:$AZ,6,FALSE),0)))))</f>
        <v>13500</v>
      </c>
      <c r="F2680">
        <v>53</v>
      </c>
      <c r="G2680">
        <f>IF(C2680=1,VLOOKUP(FoxFire!B2680,balance!$U:$Z,2,FALSE),IF(C2680=2,VLOOKUP(B2680,balance!$U:$Z,3,FALSE),IF(C2680=3,VLOOKUP(B2680,balance!$U:$Z,4,FALSE),IF(C2680=4,VLOOKUP(B2680,balance!$U:$Z,5,FALSE),IF(C2680=5,VLOOKUP(B2680-1,balance!$U:$Z,6,FALSE),0)))))/100</f>
        <v>6.3499999999999997E-3</v>
      </c>
      <c r="H2680">
        <v>2</v>
      </c>
      <c r="I2680" s="1">
        <f>IF(C2680=1,VLOOKUP(FoxFire!B2680,balance!$AF:$AJ,2,FALSE),IF(C2680=2,VLOOKUP(B2680,balance!$AF:$AJ,3,FALSE),IF(C2680=3,VLOOKUP(B2680,balance!$AF:$AJ,4,FALSE),IF(C2680=4,VLOOKUP(B2680,balance!$AF:$AJ,5,FALSE),IF(C2680=5,VLOOKUP(B2680,balance!$AF:$AK,6,FALSE),0)))))*1000000000000</f>
        <v>3358750000000.0127</v>
      </c>
      <c r="J2680">
        <f>VLOOKUP(B2680,balance!AU:BD,10,FALSE)</f>
        <v>0</v>
      </c>
    </row>
    <row r="2681" spans="1:10" x14ac:dyDescent="0.3">
      <c r="A2681">
        <v>2679</v>
      </c>
      <c r="B2681">
        <f t="shared" si="83"/>
        <v>537</v>
      </c>
      <c r="C2681">
        <f t="shared" si="82"/>
        <v>5</v>
      </c>
      <c r="D2681">
        <v>9026</v>
      </c>
      <c r="E2681" s="1">
        <f>IF(C2681=1,VLOOKUP(B2681,balance!$AU:$AZ,2,FALSE),IF(C2681=2,VLOOKUP(B2681,balance!$AU:$AZ,3,FALSE),IF(C2681=3,VLOOKUP(B2681,balance!$AU:$AZ,4,FALSE),IF(C2681=4,VLOOKUP(B2681,balance!$AU:$AZ,5,FALSE),IF(C2681=5,VLOOKUP(B2681-1,balance!$AU:$AZ,6,FALSE),0)))))</f>
        <v>270000</v>
      </c>
      <c r="F2681">
        <v>53</v>
      </c>
      <c r="G2681">
        <f>IF(C2681=1,VLOOKUP(FoxFire!B2681,balance!$U:$Z,2,FALSE),IF(C2681=2,VLOOKUP(B2681,balance!$U:$Z,3,FALSE),IF(C2681=3,VLOOKUP(B2681,balance!$U:$Z,4,FALSE),IF(C2681=4,VLOOKUP(B2681,balance!$U:$Z,5,FALSE),IF(C2681=5,VLOOKUP(B2681-1,balance!$U:$Z,6,FALSE),0)))))/100</f>
        <v>3070.9685000000004</v>
      </c>
      <c r="H2681">
        <v>2</v>
      </c>
      <c r="I2681" s="1">
        <f>IF(C2681=1,VLOOKUP(FoxFire!B2681,balance!$AF:$AJ,2,FALSE),IF(C2681=2,VLOOKUP(B2681,balance!$AF:$AJ,3,FALSE),IF(C2681=3,VLOOKUP(B2681,balance!$AF:$AJ,4,FALSE),IF(C2681=4,VLOOKUP(B2681,balance!$AF:$AJ,5,FALSE),IF(C2681=5,VLOOKUP(B2681,balance!$AF:$AK,6,FALSE),0)))))*1000000000000</f>
        <v>13440000000000.049</v>
      </c>
      <c r="J2681">
        <f>VLOOKUP(B2681,balance!AU:BD,10,FALSE)</f>
        <v>0</v>
      </c>
    </row>
    <row r="2682" spans="1:10" x14ac:dyDescent="0.3">
      <c r="A2682">
        <v>2680</v>
      </c>
      <c r="B2682">
        <f t="shared" si="83"/>
        <v>537</v>
      </c>
      <c r="C2682">
        <f t="shared" si="82"/>
        <v>1</v>
      </c>
      <c r="D2682">
        <v>9026</v>
      </c>
      <c r="E2682" s="1">
        <f>IF(C2682=1,VLOOKUP(B2682,balance!$AU:$AZ,2,FALSE),IF(C2682=2,VLOOKUP(B2682,balance!$AU:$AZ,3,FALSE),IF(C2682=3,VLOOKUP(B2682,balance!$AU:$AZ,4,FALSE),IF(C2682=4,VLOOKUP(B2682,balance!$AU:$AZ,5,FALSE),IF(C2682=5,VLOOKUP(B2682-1,balance!$AU:$AZ,6,FALSE),0)))))</f>
        <v>13500</v>
      </c>
      <c r="F2682">
        <v>53</v>
      </c>
      <c r="G2682">
        <f>IF(C2682=1,VLOOKUP(FoxFire!B2682,balance!$U:$Z,2,FALSE),IF(C2682=2,VLOOKUP(B2682,balance!$U:$Z,3,FALSE),IF(C2682=3,VLOOKUP(B2682,balance!$U:$Z,4,FALSE),IF(C2682=4,VLOOKUP(B2682,balance!$U:$Z,5,FALSE),IF(C2682=5,VLOOKUP(B2682-1,balance!$U:$Z,6,FALSE),0)))))/100</f>
        <v>6.3600000000000002E-3</v>
      </c>
      <c r="H2682">
        <v>2</v>
      </c>
      <c r="I2682" s="1">
        <f>IF(C2682=1,VLOOKUP(FoxFire!B2682,balance!$AF:$AJ,2,FALSE),IF(C2682=2,VLOOKUP(B2682,balance!$AF:$AJ,3,FALSE),IF(C2682=3,VLOOKUP(B2682,balance!$AF:$AJ,4,FALSE),IF(C2682=4,VLOOKUP(B2682,balance!$AF:$AJ,5,FALSE),IF(C2682=5,VLOOKUP(B2682,balance!$AF:$AK,6,FALSE),0)))))*1000000000000</f>
        <v>3360000000000.0122</v>
      </c>
      <c r="J2682">
        <f>VLOOKUP(B2682,balance!AU:BD,10,FALSE)</f>
        <v>0</v>
      </c>
    </row>
    <row r="2683" spans="1:10" x14ac:dyDescent="0.3">
      <c r="A2683">
        <v>2681</v>
      </c>
      <c r="B2683">
        <f t="shared" si="83"/>
        <v>537</v>
      </c>
      <c r="C2683">
        <f t="shared" si="82"/>
        <v>2</v>
      </c>
      <c r="D2683">
        <v>9026</v>
      </c>
      <c r="E2683" s="1">
        <f>IF(C2683=1,VLOOKUP(B2683,balance!$AU:$AZ,2,FALSE),IF(C2683=2,VLOOKUP(B2683,balance!$AU:$AZ,3,FALSE),IF(C2683=3,VLOOKUP(B2683,balance!$AU:$AZ,4,FALSE),IF(C2683=4,VLOOKUP(B2683,balance!$AU:$AZ,5,FALSE),IF(C2683=5,VLOOKUP(B2683-1,balance!$AU:$AZ,6,FALSE),0)))))</f>
        <v>13500</v>
      </c>
      <c r="F2683">
        <v>53</v>
      </c>
      <c r="G2683">
        <f>IF(C2683=1,VLOOKUP(FoxFire!B2683,balance!$U:$Z,2,FALSE),IF(C2683=2,VLOOKUP(B2683,balance!$U:$Z,3,FALSE),IF(C2683=3,VLOOKUP(B2683,balance!$U:$Z,4,FALSE),IF(C2683=4,VLOOKUP(B2683,balance!$U:$Z,5,FALSE),IF(C2683=5,VLOOKUP(B2683-1,balance!$U:$Z,6,FALSE),0)))))/100</f>
        <v>6.3600000000000002E-3</v>
      </c>
      <c r="H2683">
        <v>2</v>
      </c>
      <c r="I2683" s="1">
        <f>IF(C2683=1,VLOOKUP(FoxFire!B2683,balance!$AF:$AJ,2,FALSE),IF(C2683=2,VLOOKUP(B2683,balance!$AF:$AJ,3,FALSE),IF(C2683=3,VLOOKUP(B2683,balance!$AF:$AJ,4,FALSE),IF(C2683=4,VLOOKUP(B2683,balance!$AF:$AJ,5,FALSE),IF(C2683=5,VLOOKUP(B2683,balance!$AF:$AK,6,FALSE),0)))))*1000000000000</f>
        <v>3360000000000.0122</v>
      </c>
      <c r="J2683">
        <f>VLOOKUP(B2683,balance!AU:BD,10,FALSE)</f>
        <v>0</v>
      </c>
    </row>
    <row r="2684" spans="1:10" x14ac:dyDescent="0.3">
      <c r="A2684">
        <v>2682</v>
      </c>
      <c r="B2684">
        <f t="shared" si="83"/>
        <v>537</v>
      </c>
      <c r="C2684">
        <f t="shared" si="82"/>
        <v>3</v>
      </c>
      <c r="D2684">
        <v>9026</v>
      </c>
      <c r="E2684" s="1">
        <f>IF(C2684=1,VLOOKUP(B2684,balance!$AU:$AZ,2,FALSE),IF(C2684=2,VLOOKUP(B2684,balance!$AU:$AZ,3,FALSE),IF(C2684=3,VLOOKUP(B2684,balance!$AU:$AZ,4,FALSE),IF(C2684=4,VLOOKUP(B2684,balance!$AU:$AZ,5,FALSE),IF(C2684=5,VLOOKUP(B2684-1,balance!$AU:$AZ,6,FALSE),0)))))</f>
        <v>13500</v>
      </c>
      <c r="F2684">
        <v>53</v>
      </c>
      <c r="G2684">
        <f>IF(C2684=1,VLOOKUP(FoxFire!B2684,balance!$U:$Z,2,FALSE),IF(C2684=2,VLOOKUP(B2684,balance!$U:$Z,3,FALSE),IF(C2684=3,VLOOKUP(B2684,balance!$U:$Z,4,FALSE),IF(C2684=4,VLOOKUP(B2684,balance!$U:$Z,5,FALSE),IF(C2684=5,VLOOKUP(B2684-1,balance!$U:$Z,6,FALSE),0)))))/100</f>
        <v>6.3600000000000002E-3</v>
      </c>
      <c r="H2684">
        <v>2</v>
      </c>
      <c r="I2684" s="1">
        <f>IF(C2684=1,VLOOKUP(FoxFire!B2684,balance!$AF:$AJ,2,FALSE),IF(C2684=2,VLOOKUP(B2684,balance!$AF:$AJ,3,FALSE),IF(C2684=3,VLOOKUP(B2684,balance!$AF:$AJ,4,FALSE),IF(C2684=4,VLOOKUP(B2684,balance!$AF:$AJ,5,FALSE),IF(C2684=5,VLOOKUP(B2684,balance!$AF:$AK,6,FALSE),0)))))*1000000000000</f>
        <v>3360000000000.0122</v>
      </c>
      <c r="J2684">
        <f>VLOOKUP(B2684,balance!AU:BD,10,FALSE)</f>
        <v>0</v>
      </c>
    </row>
    <row r="2685" spans="1:10" x14ac:dyDescent="0.3">
      <c r="A2685">
        <v>2683</v>
      </c>
      <c r="B2685">
        <f t="shared" si="83"/>
        <v>537</v>
      </c>
      <c r="C2685">
        <f t="shared" si="82"/>
        <v>4</v>
      </c>
      <c r="D2685">
        <v>9026</v>
      </c>
      <c r="E2685" s="1">
        <f>IF(C2685=1,VLOOKUP(B2685,balance!$AU:$AZ,2,FALSE),IF(C2685=2,VLOOKUP(B2685,balance!$AU:$AZ,3,FALSE),IF(C2685=3,VLOOKUP(B2685,balance!$AU:$AZ,4,FALSE),IF(C2685=4,VLOOKUP(B2685,balance!$AU:$AZ,5,FALSE),IF(C2685=5,VLOOKUP(B2685-1,balance!$AU:$AZ,6,FALSE),0)))))</f>
        <v>13500</v>
      </c>
      <c r="F2685">
        <v>53</v>
      </c>
      <c r="G2685">
        <f>IF(C2685=1,VLOOKUP(FoxFire!B2685,balance!$U:$Z,2,FALSE),IF(C2685=2,VLOOKUP(B2685,balance!$U:$Z,3,FALSE),IF(C2685=3,VLOOKUP(B2685,balance!$U:$Z,4,FALSE),IF(C2685=4,VLOOKUP(B2685,balance!$U:$Z,5,FALSE),IF(C2685=5,VLOOKUP(B2685-1,balance!$U:$Z,6,FALSE),0)))))/100</f>
        <v>6.3600000000000002E-3</v>
      </c>
      <c r="H2685">
        <v>2</v>
      </c>
      <c r="I2685" s="1">
        <f>IF(C2685=1,VLOOKUP(FoxFire!B2685,balance!$AF:$AJ,2,FALSE),IF(C2685=2,VLOOKUP(B2685,balance!$AF:$AJ,3,FALSE),IF(C2685=3,VLOOKUP(B2685,balance!$AF:$AJ,4,FALSE),IF(C2685=4,VLOOKUP(B2685,balance!$AF:$AJ,5,FALSE),IF(C2685=5,VLOOKUP(B2685,balance!$AF:$AK,6,FALSE),0)))))*1000000000000</f>
        <v>3360000000000.0122</v>
      </c>
      <c r="J2685">
        <f>VLOOKUP(B2685,balance!AU:BD,10,FALSE)</f>
        <v>0</v>
      </c>
    </row>
    <row r="2686" spans="1:10" x14ac:dyDescent="0.3">
      <c r="A2686">
        <v>2684</v>
      </c>
      <c r="B2686">
        <f t="shared" si="83"/>
        <v>538</v>
      </c>
      <c r="C2686">
        <f t="shared" si="82"/>
        <v>5</v>
      </c>
      <c r="D2686">
        <v>9026</v>
      </c>
      <c r="E2686" s="1">
        <f>IF(C2686=1,VLOOKUP(B2686,balance!$AU:$AZ,2,FALSE),IF(C2686=2,VLOOKUP(B2686,balance!$AU:$AZ,3,FALSE),IF(C2686=3,VLOOKUP(B2686,balance!$AU:$AZ,4,FALSE),IF(C2686=4,VLOOKUP(B2686,balance!$AU:$AZ,5,FALSE),IF(C2686=5,VLOOKUP(B2686-1,balance!$AU:$AZ,6,FALSE),0)))))</f>
        <v>270000</v>
      </c>
      <c r="F2686">
        <v>53</v>
      </c>
      <c r="G2686">
        <f>IF(C2686=1,VLOOKUP(FoxFire!B2686,balance!$U:$Z,2,FALSE),IF(C2686=2,VLOOKUP(B2686,balance!$U:$Z,3,FALSE),IF(C2686=3,VLOOKUP(B2686,balance!$U:$Z,4,FALSE),IF(C2686=4,VLOOKUP(B2686,balance!$U:$Z,5,FALSE),IF(C2686=5,VLOOKUP(B2686-1,balance!$U:$Z,6,FALSE),0)))))/100</f>
        <v>3078.8804999999998</v>
      </c>
      <c r="H2686">
        <v>2</v>
      </c>
      <c r="I2686" s="1">
        <f>IF(C2686=1,VLOOKUP(FoxFire!B2686,balance!$AF:$AJ,2,FALSE),IF(C2686=2,VLOOKUP(B2686,balance!$AF:$AJ,3,FALSE),IF(C2686=3,VLOOKUP(B2686,balance!$AF:$AJ,4,FALSE),IF(C2686=4,VLOOKUP(B2686,balance!$AF:$AJ,5,FALSE),IF(C2686=5,VLOOKUP(B2686,balance!$AF:$AK,6,FALSE),0)))))*1000000000000</f>
        <v>13445000000000.051</v>
      </c>
      <c r="J2686">
        <f>VLOOKUP(B2686,balance!AU:BD,10,FALSE)</f>
        <v>0</v>
      </c>
    </row>
    <row r="2687" spans="1:10" x14ac:dyDescent="0.3">
      <c r="A2687">
        <v>2685</v>
      </c>
      <c r="B2687">
        <f t="shared" si="83"/>
        <v>538</v>
      </c>
      <c r="C2687">
        <f t="shared" si="82"/>
        <v>1</v>
      </c>
      <c r="D2687">
        <v>9026</v>
      </c>
      <c r="E2687" s="1">
        <f>IF(C2687=1,VLOOKUP(B2687,balance!$AU:$AZ,2,FALSE),IF(C2687=2,VLOOKUP(B2687,balance!$AU:$AZ,3,FALSE),IF(C2687=3,VLOOKUP(B2687,balance!$AU:$AZ,4,FALSE),IF(C2687=4,VLOOKUP(B2687,balance!$AU:$AZ,5,FALSE),IF(C2687=5,VLOOKUP(B2687-1,balance!$AU:$AZ,6,FALSE),0)))))</f>
        <v>13500</v>
      </c>
      <c r="F2687">
        <v>53</v>
      </c>
      <c r="G2687">
        <f>IF(C2687=1,VLOOKUP(FoxFire!B2687,balance!$U:$Z,2,FALSE),IF(C2687=2,VLOOKUP(B2687,balance!$U:$Z,3,FALSE),IF(C2687=3,VLOOKUP(B2687,balance!$U:$Z,4,FALSE),IF(C2687=4,VLOOKUP(B2687,balance!$U:$Z,5,FALSE),IF(C2687=5,VLOOKUP(B2687-1,balance!$U:$Z,6,FALSE),0)))))/100</f>
        <v>6.3699999999999998E-3</v>
      </c>
      <c r="H2687">
        <v>2</v>
      </c>
      <c r="I2687" s="1">
        <f>IF(C2687=1,VLOOKUP(FoxFire!B2687,balance!$AF:$AJ,2,FALSE),IF(C2687=2,VLOOKUP(B2687,balance!$AF:$AJ,3,FALSE),IF(C2687=3,VLOOKUP(B2687,balance!$AF:$AJ,4,FALSE),IF(C2687=4,VLOOKUP(B2687,balance!$AF:$AJ,5,FALSE),IF(C2687=5,VLOOKUP(B2687,balance!$AF:$AK,6,FALSE),0)))))*1000000000000</f>
        <v>3361250000000.0127</v>
      </c>
      <c r="J2687">
        <f>VLOOKUP(B2687,balance!AU:BD,10,FALSE)</f>
        <v>0</v>
      </c>
    </row>
    <row r="2688" spans="1:10" x14ac:dyDescent="0.3">
      <c r="A2688">
        <v>2686</v>
      </c>
      <c r="B2688">
        <f t="shared" si="83"/>
        <v>538</v>
      </c>
      <c r="C2688">
        <f t="shared" si="82"/>
        <v>2</v>
      </c>
      <c r="D2688">
        <v>9026</v>
      </c>
      <c r="E2688" s="1">
        <f>IF(C2688=1,VLOOKUP(B2688,balance!$AU:$AZ,2,FALSE),IF(C2688=2,VLOOKUP(B2688,balance!$AU:$AZ,3,FALSE),IF(C2688=3,VLOOKUP(B2688,balance!$AU:$AZ,4,FALSE),IF(C2688=4,VLOOKUP(B2688,balance!$AU:$AZ,5,FALSE),IF(C2688=5,VLOOKUP(B2688-1,balance!$AU:$AZ,6,FALSE),0)))))</f>
        <v>13500</v>
      </c>
      <c r="F2688">
        <v>53</v>
      </c>
      <c r="G2688">
        <f>IF(C2688=1,VLOOKUP(FoxFire!B2688,balance!$U:$Z,2,FALSE),IF(C2688=2,VLOOKUP(B2688,balance!$U:$Z,3,FALSE),IF(C2688=3,VLOOKUP(B2688,balance!$U:$Z,4,FALSE),IF(C2688=4,VLOOKUP(B2688,balance!$U:$Z,5,FALSE),IF(C2688=5,VLOOKUP(B2688-1,balance!$U:$Z,6,FALSE),0)))))/100</f>
        <v>6.3699999999999998E-3</v>
      </c>
      <c r="H2688">
        <v>2</v>
      </c>
      <c r="I2688" s="1">
        <f>IF(C2688=1,VLOOKUP(FoxFire!B2688,balance!$AF:$AJ,2,FALSE),IF(C2688=2,VLOOKUP(B2688,balance!$AF:$AJ,3,FALSE),IF(C2688=3,VLOOKUP(B2688,balance!$AF:$AJ,4,FALSE),IF(C2688=4,VLOOKUP(B2688,balance!$AF:$AJ,5,FALSE),IF(C2688=5,VLOOKUP(B2688,balance!$AF:$AK,6,FALSE),0)))))*1000000000000</f>
        <v>3361250000000.0127</v>
      </c>
      <c r="J2688">
        <f>VLOOKUP(B2688,balance!AU:BD,10,FALSE)</f>
        <v>0</v>
      </c>
    </row>
    <row r="2689" spans="1:10" x14ac:dyDescent="0.3">
      <c r="A2689">
        <v>2687</v>
      </c>
      <c r="B2689">
        <f t="shared" si="83"/>
        <v>538</v>
      </c>
      <c r="C2689">
        <f t="shared" si="82"/>
        <v>3</v>
      </c>
      <c r="D2689">
        <v>9026</v>
      </c>
      <c r="E2689" s="1">
        <f>IF(C2689=1,VLOOKUP(B2689,balance!$AU:$AZ,2,FALSE),IF(C2689=2,VLOOKUP(B2689,balance!$AU:$AZ,3,FALSE),IF(C2689=3,VLOOKUP(B2689,balance!$AU:$AZ,4,FALSE),IF(C2689=4,VLOOKUP(B2689,balance!$AU:$AZ,5,FALSE),IF(C2689=5,VLOOKUP(B2689-1,balance!$AU:$AZ,6,FALSE),0)))))</f>
        <v>13500</v>
      </c>
      <c r="F2689">
        <v>53</v>
      </c>
      <c r="G2689">
        <f>IF(C2689=1,VLOOKUP(FoxFire!B2689,balance!$U:$Z,2,FALSE),IF(C2689=2,VLOOKUP(B2689,balance!$U:$Z,3,FALSE),IF(C2689=3,VLOOKUP(B2689,balance!$U:$Z,4,FALSE),IF(C2689=4,VLOOKUP(B2689,balance!$U:$Z,5,FALSE),IF(C2689=5,VLOOKUP(B2689-1,balance!$U:$Z,6,FALSE),0)))))/100</f>
        <v>6.3699999999999998E-3</v>
      </c>
      <c r="H2689">
        <v>2</v>
      </c>
      <c r="I2689" s="1">
        <f>IF(C2689=1,VLOOKUP(FoxFire!B2689,balance!$AF:$AJ,2,FALSE),IF(C2689=2,VLOOKUP(B2689,balance!$AF:$AJ,3,FALSE),IF(C2689=3,VLOOKUP(B2689,balance!$AF:$AJ,4,FALSE),IF(C2689=4,VLOOKUP(B2689,balance!$AF:$AJ,5,FALSE),IF(C2689=5,VLOOKUP(B2689,balance!$AF:$AK,6,FALSE),0)))))*1000000000000</f>
        <v>3361250000000.0127</v>
      </c>
      <c r="J2689">
        <f>VLOOKUP(B2689,balance!AU:BD,10,FALSE)</f>
        <v>0</v>
      </c>
    </row>
    <row r="2690" spans="1:10" x14ac:dyDescent="0.3">
      <c r="A2690">
        <v>2688</v>
      </c>
      <c r="B2690">
        <f t="shared" si="83"/>
        <v>538</v>
      </c>
      <c r="C2690">
        <f t="shared" si="82"/>
        <v>4</v>
      </c>
      <c r="D2690">
        <v>9026</v>
      </c>
      <c r="E2690" s="1">
        <f>IF(C2690=1,VLOOKUP(B2690,balance!$AU:$AZ,2,FALSE),IF(C2690=2,VLOOKUP(B2690,balance!$AU:$AZ,3,FALSE),IF(C2690=3,VLOOKUP(B2690,balance!$AU:$AZ,4,FALSE),IF(C2690=4,VLOOKUP(B2690,balance!$AU:$AZ,5,FALSE),IF(C2690=5,VLOOKUP(B2690-1,balance!$AU:$AZ,6,FALSE),0)))))</f>
        <v>13500</v>
      </c>
      <c r="F2690">
        <v>53</v>
      </c>
      <c r="G2690">
        <f>IF(C2690=1,VLOOKUP(FoxFire!B2690,balance!$U:$Z,2,FALSE),IF(C2690=2,VLOOKUP(B2690,balance!$U:$Z,3,FALSE),IF(C2690=3,VLOOKUP(B2690,balance!$U:$Z,4,FALSE),IF(C2690=4,VLOOKUP(B2690,balance!$U:$Z,5,FALSE),IF(C2690=5,VLOOKUP(B2690-1,balance!$U:$Z,6,FALSE),0)))))/100</f>
        <v>6.3699999999999998E-3</v>
      </c>
      <c r="H2690">
        <v>2</v>
      </c>
      <c r="I2690" s="1">
        <f>IF(C2690=1,VLOOKUP(FoxFire!B2690,balance!$AF:$AJ,2,FALSE),IF(C2690=2,VLOOKUP(B2690,balance!$AF:$AJ,3,FALSE),IF(C2690=3,VLOOKUP(B2690,balance!$AF:$AJ,4,FALSE),IF(C2690=4,VLOOKUP(B2690,balance!$AF:$AJ,5,FALSE),IF(C2690=5,VLOOKUP(B2690,balance!$AF:$AK,6,FALSE),0)))))*1000000000000</f>
        <v>3361250000000.0127</v>
      </c>
      <c r="J2690">
        <f>VLOOKUP(B2690,balance!AU:BD,10,FALSE)</f>
        <v>0</v>
      </c>
    </row>
    <row r="2691" spans="1:10" x14ac:dyDescent="0.3">
      <c r="A2691">
        <v>2689</v>
      </c>
      <c r="B2691">
        <f t="shared" si="83"/>
        <v>539</v>
      </c>
      <c r="C2691">
        <f t="shared" si="82"/>
        <v>5</v>
      </c>
      <c r="D2691">
        <v>9026</v>
      </c>
      <c r="E2691" s="1">
        <f>IF(C2691=1,VLOOKUP(B2691,balance!$AU:$AZ,2,FALSE),IF(C2691=2,VLOOKUP(B2691,balance!$AU:$AZ,3,FALSE),IF(C2691=3,VLOOKUP(B2691,balance!$AU:$AZ,4,FALSE),IF(C2691=4,VLOOKUP(B2691,balance!$AU:$AZ,5,FALSE),IF(C2691=5,VLOOKUP(B2691-1,balance!$AU:$AZ,6,FALSE),0)))))</f>
        <v>270000</v>
      </c>
      <c r="F2691">
        <v>53</v>
      </c>
      <c r="G2691">
        <f>IF(C2691=1,VLOOKUP(FoxFire!B2691,balance!$U:$Z,2,FALSE),IF(C2691=2,VLOOKUP(B2691,balance!$U:$Z,3,FALSE),IF(C2691=3,VLOOKUP(B2691,balance!$U:$Z,4,FALSE),IF(C2691=4,VLOOKUP(B2691,balance!$U:$Z,5,FALSE),IF(C2691=5,VLOOKUP(B2691-1,balance!$U:$Z,6,FALSE),0)))))/100</f>
        <v>3086.8052000000002</v>
      </c>
      <c r="H2691">
        <v>2</v>
      </c>
      <c r="I2691" s="1">
        <f>IF(C2691=1,VLOOKUP(FoxFire!B2691,balance!$AF:$AJ,2,FALSE),IF(C2691=2,VLOOKUP(B2691,balance!$AF:$AJ,3,FALSE),IF(C2691=3,VLOOKUP(B2691,balance!$AF:$AJ,4,FALSE),IF(C2691=4,VLOOKUP(B2691,balance!$AF:$AJ,5,FALSE),IF(C2691=5,VLOOKUP(B2691,balance!$AF:$AK,6,FALSE),0)))))*1000000000000</f>
        <v>13450000000000.051</v>
      </c>
      <c r="J2691">
        <f>VLOOKUP(B2691,balance!AU:BD,10,FALSE)</f>
        <v>0</v>
      </c>
    </row>
    <row r="2692" spans="1:10" x14ac:dyDescent="0.3">
      <c r="A2692">
        <v>2690</v>
      </c>
      <c r="B2692">
        <f t="shared" si="83"/>
        <v>539</v>
      </c>
      <c r="C2692">
        <f t="shared" si="82"/>
        <v>1</v>
      </c>
      <c r="D2692">
        <v>9026</v>
      </c>
      <c r="E2692" s="1">
        <f>IF(C2692=1,VLOOKUP(B2692,balance!$AU:$AZ,2,FALSE),IF(C2692=2,VLOOKUP(B2692,balance!$AU:$AZ,3,FALSE),IF(C2692=3,VLOOKUP(B2692,balance!$AU:$AZ,4,FALSE),IF(C2692=4,VLOOKUP(B2692,balance!$AU:$AZ,5,FALSE),IF(C2692=5,VLOOKUP(B2692-1,balance!$AU:$AZ,6,FALSE),0)))))</f>
        <v>13500</v>
      </c>
      <c r="F2692">
        <v>53</v>
      </c>
      <c r="G2692">
        <f>IF(C2692=1,VLOOKUP(FoxFire!B2692,balance!$U:$Z,2,FALSE),IF(C2692=2,VLOOKUP(B2692,balance!$U:$Z,3,FALSE),IF(C2692=3,VLOOKUP(B2692,balance!$U:$Z,4,FALSE),IF(C2692=4,VLOOKUP(B2692,balance!$U:$Z,5,FALSE),IF(C2692=5,VLOOKUP(B2692-1,balance!$U:$Z,6,FALSE),0)))))/100</f>
        <v>6.3800000000000003E-3</v>
      </c>
      <c r="H2692">
        <v>2</v>
      </c>
      <c r="I2692" s="1">
        <f>IF(C2692=1,VLOOKUP(FoxFire!B2692,balance!$AF:$AJ,2,FALSE),IF(C2692=2,VLOOKUP(B2692,balance!$AF:$AJ,3,FALSE),IF(C2692=3,VLOOKUP(B2692,balance!$AF:$AJ,4,FALSE),IF(C2692=4,VLOOKUP(B2692,balance!$AF:$AJ,5,FALSE),IF(C2692=5,VLOOKUP(B2692,balance!$AF:$AK,6,FALSE),0)))))*1000000000000</f>
        <v>3362500000000.0127</v>
      </c>
      <c r="J2692">
        <f>VLOOKUP(B2692,balance!AU:BD,10,FALSE)</f>
        <v>0</v>
      </c>
    </row>
    <row r="2693" spans="1:10" x14ac:dyDescent="0.3">
      <c r="A2693">
        <v>2691</v>
      </c>
      <c r="B2693">
        <f t="shared" si="83"/>
        <v>539</v>
      </c>
      <c r="C2693">
        <f t="shared" si="82"/>
        <v>2</v>
      </c>
      <c r="D2693">
        <v>9026</v>
      </c>
      <c r="E2693" s="1">
        <f>IF(C2693=1,VLOOKUP(B2693,balance!$AU:$AZ,2,FALSE),IF(C2693=2,VLOOKUP(B2693,balance!$AU:$AZ,3,FALSE),IF(C2693=3,VLOOKUP(B2693,balance!$AU:$AZ,4,FALSE),IF(C2693=4,VLOOKUP(B2693,balance!$AU:$AZ,5,FALSE),IF(C2693=5,VLOOKUP(B2693-1,balance!$AU:$AZ,6,FALSE),0)))))</f>
        <v>13500</v>
      </c>
      <c r="F2693">
        <v>53</v>
      </c>
      <c r="G2693">
        <f>IF(C2693=1,VLOOKUP(FoxFire!B2693,balance!$U:$Z,2,FALSE),IF(C2693=2,VLOOKUP(B2693,balance!$U:$Z,3,FALSE),IF(C2693=3,VLOOKUP(B2693,balance!$U:$Z,4,FALSE),IF(C2693=4,VLOOKUP(B2693,balance!$U:$Z,5,FALSE),IF(C2693=5,VLOOKUP(B2693-1,balance!$U:$Z,6,FALSE),0)))))/100</f>
        <v>6.3800000000000003E-3</v>
      </c>
      <c r="H2693">
        <v>2</v>
      </c>
      <c r="I2693" s="1">
        <f>IF(C2693=1,VLOOKUP(FoxFire!B2693,balance!$AF:$AJ,2,FALSE),IF(C2693=2,VLOOKUP(B2693,balance!$AF:$AJ,3,FALSE),IF(C2693=3,VLOOKUP(B2693,balance!$AF:$AJ,4,FALSE),IF(C2693=4,VLOOKUP(B2693,balance!$AF:$AJ,5,FALSE),IF(C2693=5,VLOOKUP(B2693,balance!$AF:$AK,6,FALSE),0)))))*1000000000000</f>
        <v>3362500000000.0127</v>
      </c>
      <c r="J2693">
        <f>VLOOKUP(B2693,balance!AU:BD,10,FALSE)</f>
        <v>0</v>
      </c>
    </row>
    <row r="2694" spans="1:10" x14ac:dyDescent="0.3">
      <c r="A2694">
        <v>2692</v>
      </c>
      <c r="B2694">
        <f t="shared" si="83"/>
        <v>539</v>
      </c>
      <c r="C2694">
        <f t="shared" si="82"/>
        <v>3</v>
      </c>
      <c r="D2694">
        <v>9026</v>
      </c>
      <c r="E2694" s="1">
        <f>IF(C2694=1,VLOOKUP(B2694,balance!$AU:$AZ,2,FALSE),IF(C2694=2,VLOOKUP(B2694,balance!$AU:$AZ,3,FALSE),IF(C2694=3,VLOOKUP(B2694,balance!$AU:$AZ,4,FALSE),IF(C2694=4,VLOOKUP(B2694,balance!$AU:$AZ,5,FALSE),IF(C2694=5,VLOOKUP(B2694-1,balance!$AU:$AZ,6,FALSE),0)))))</f>
        <v>13500</v>
      </c>
      <c r="F2694">
        <v>53</v>
      </c>
      <c r="G2694">
        <f>IF(C2694=1,VLOOKUP(FoxFire!B2694,balance!$U:$Z,2,FALSE),IF(C2694=2,VLOOKUP(B2694,balance!$U:$Z,3,FALSE),IF(C2694=3,VLOOKUP(B2694,balance!$U:$Z,4,FALSE),IF(C2694=4,VLOOKUP(B2694,balance!$U:$Z,5,FALSE),IF(C2694=5,VLOOKUP(B2694-1,balance!$U:$Z,6,FALSE),0)))))/100</f>
        <v>6.3800000000000003E-3</v>
      </c>
      <c r="H2694">
        <v>2</v>
      </c>
      <c r="I2694" s="1">
        <f>IF(C2694=1,VLOOKUP(FoxFire!B2694,balance!$AF:$AJ,2,FALSE),IF(C2694=2,VLOOKUP(B2694,balance!$AF:$AJ,3,FALSE),IF(C2694=3,VLOOKUP(B2694,balance!$AF:$AJ,4,FALSE),IF(C2694=4,VLOOKUP(B2694,balance!$AF:$AJ,5,FALSE),IF(C2694=5,VLOOKUP(B2694,balance!$AF:$AK,6,FALSE),0)))))*1000000000000</f>
        <v>3362500000000.0127</v>
      </c>
      <c r="J2694">
        <f>VLOOKUP(B2694,balance!AU:BD,10,FALSE)</f>
        <v>0</v>
      </c>
    </row>
    <row r="2695" spans="1:10" x14ac:dyDescent="0.3">
      <c r="A2695">
        <v>2693</v>
      </c>
      <c r="B2695">
        <f t="shared" si="83"/>
        <v>539</v>
      </c>
      <c r="C2695">
        <f t="shared" si="82"/>
        <v>4</v>
      </c>
      <c r="D2695">
        <v>9026</v>
      </c>
      <c r="E2695" s="1">
        <f>IF(C2695=1,VLOOKUP(B2695,balance!$AU:$AZ,2,FALSE),IF(C2695=2,VLOOKUP(B2695,balance!$AU:$AZ,3,FALSE),IF(C2695=3,VLOOKUP(B2695,balance!$AU:$AZ,4,FALSE),IF(C2695=4,VLOOKUP(B2695,balance!$AU:$AZ,5,FALSE),IF(C2695=5,VLOOKUP(B2695-1,balance!$AU:$AZ,6,FALSE),0)))))</f>
        <v>13500</v>
      </c>
      <c r="F2695">
        <v>53</v>
      </c>
      <c r="G2695">
        <f>IF(C2695=1,VLOOKUP(FoxFire!B2695,balance!$U:$Z,2,FALSE),IF(C2695=2,VLOOKUP(B2695,balance!$U:$Z,3,FALSE),IF(C2695=3,VLOOKUP(B2695,balance!$U:$Z,4,FALSE),IF(C2695=4,VLOOKUP(B2695,balance!$U:$Z,5,FALSE),IF(C2695=5,VLOOKUP(B2695-1,balance!$U:$Z,6,FALSE),0)))))/100</f>
        <v>6.3800000000000003E-3</v>
      </c>
      <c r="H2695">
        <v>2</v>
      </c>
      <c r="I2695" s="1">
        <f>IF(C2695=1,VLOOKUP(FoxFire!B2695,balance!$AF:$AJ,2,FALSE),IF(C2695=2,VLOOKUP(B2695,balance!$AF:$AJ,3,FALSE),IF(C2695=3,VLOOKUP(B2695,balance!$AF:$AJ,4,FALSE),IF(C2695=4,VLOOKUP(B2695,balance!$AF:$AJ,5,FALSE),IF(C2695=5,VLOOKUP(B2695,balance!$AF:$AK,6,FALSE),0)))))*1000000000000</f>
        <v>3362500000000.0127</v>
      </c>
      <c r="J2695">
        <f>VLOOKUP(B2695,balance!AU:BD,10,FALSE)</f>
        <v>0</v>
      </c>
    </row>
    <row r="2696" spans="1:10" x14ac:dyDescent="0.3">
      <c r="A2696">
        <v>2694</v>
      </c>
      <c r="B2696">
        <f t="shared" si="83"/>
        <v>540</v>
      </c>
      <c r="C2696">
        <f t="shared" ref="C2696:C2759" si="84">C2691</f>
        <v>5</v>
      </c>
      <c r="D2696">
        <v>9026</v>
      </c>
      <c r="E2696" s="1">
        <f>IF(C2696=1,VLOOKUP(B2696,balance!$AU:$AZ,2,FALSE),IF(C2696=2,VLOOKUP(B2696,balance!$AU:$AZ,3,FALSE),IF(C2696=3,VLOOKUP(B2696,balance!$AU:$AZ,4,FALSE),IF(C2696=4,VLOOKUP(B2696,balance!$AU:$AZ,5,FALSE),IF(C2696=5,VLOOKUP(B2696-1,balance!$AU:$AZ,6,FALSE),0)))))</f>
        <v>270000</v>
      </c>
      <c r="F2696">
        <v>53</v>
      </c>
      <c r="G2696">
        <f>IF(C2696=1,VLOOKUP(FoxFire!B2696,balance!$U:$Z,2,FALSE),IF(C2696=2,VLOOKUP(B2696,balance!$U:$Z,3,FALSE),IF(C2696=3,VLOOKUP(B2696,balance!$U:$Z,4,FALSE),IF(C2696=4,VLOOKUP(B2696,balance!$U:$Z,5,FALSE),IF(C2696=5,VLOOKUP(B2696-1,balance!$U:$Z,6,FALSE),0)))))/100</f>
        <v>3094.7427000000002</v>
      </c>
      <c r="H2696">
        <v>2</v>
      </c>
      <c r="I2696" s="1">
        <f>IF(C2696=1,VLOOKUP(FoxFire!B2696,balance!$AF:$AJ,2,FALSE),IF(C2696=2,VLOOKUP(B2696,balance!$AF:$AJ,3,FALSE),IF(C2696=3,VLOOKUP(B2696,balance!$AF:$AJ,4,FALSE),IF(C2696=4,VLOOKUP(B2696,balance!$AF:$AJ,5,FALSE),IF(C2696=5,VLOOKUP(B2696,balance!$AF:$AK,6,FALSE),0)))))*1000000000000</f>
        <v>13455000000000.051</v>
      </c>
      <c r="J2696">
        <f>VLOOKUP(B2696,balance!AU:BD,10,FALSE)</f>
        <v>0</v>
      </c>
    </row>
    <row r="2697" spans="1:10" x14ac:dyDescent="0.3">
      <c r="A2697">
        <v>2695</v>
      </c>
      <c r="B2697">
        <f t="shared" si="83"/>
        <v>540</v>
      </c>
      <c r="C2697">
        <f t="shared" si="84"/>
        <v>1</v>
      </c>
      <c r="D2697">
        <v>9026</v>
      </c>
      <c r="E2697" s="1">
        <f>IF(C2697=1,VLOOKUP(B2697,balance!$AU:$AZ,2,FALSE),IF(C2697=2,VLOOKUP(B2697,balance!$AU:$AZ,3,FALSE),IF(C2697=3,VLOOKUP(B2697,balance!$AU:$AZ,4,FALSE),IF(C2697=4,VLOOKUP(B2697,balance!$AU:$AZ,5,FALSE),IF(C2697=5,VLOOKUP(B2697-1,balance!$AU:$AZ,6,FALSE),0)))))</f>
        <v>13500</v>
      </c>
      <c r="F2697">
        <v>53</v>
      </c>
      <c r="G2697">
        <f>IF(C2697=1,VLOOKUP(FoxFire!B2697,balance!$U:$Z,2,FALSE),IF(C2697=2,VLOOKUP(B2697,balance!$U:$Z,3,FALSE),IF(C2697=3,VLOOKUP(B2697,balance!$U:$Z,4,FALSE),IF(C2697=4,VLOOKUP(B2697,balance!$U:$Z,5,FALSE),IF(C2697=5,VLOOKUP(B2697-1,balance!$U:$Z,6,FALSE),0)))))/100</f>
        <v>6.3899999999999998E-3</v>
      </c>
      <c r="H2697">
        <v>2</v>
      </c>
      <c r="I2697" s="1">
        <f>IF(C2697=1,VLOOKUP(FoxFire!B2697,balance!$AF:$AJ,2,FALSE),IF(C2697=2,VLOOKUP(B2697,balance!$AF:$AJ,3,FALSE),IF(C2697=3,VLOOKUP(B2697,balance!$AF:$AJ,4,FALSE),IF(C2697=4,VLOOKUP(B2697,balance!$AF:$AJ,5,FALSE),IF(C2697=5,VLOOKUP(B2697,balance!$AF:$AK,6,FALSE),0)))))*1000000000000</f>
        <v>3363750000000.0127</v>
      </c>
      <c r="J2697">
        <f>VLOOKUP(B2697,balance!AU:BD,10,FALSE)</f>
        <v>0</v>
      </c>
    </row>
    <row r="2698" spans="1:10" x14ac:dyDescent="0.3">
      <c r="A2698">
        <v>2696</v>
      </c>
      <c r="B2698">
        <f t="shared" si="83"/>
        <v>540</v>
      </c>
      <c r="C2698">
        <f t="shared" si="84"/>
        <v>2</v>
      </c>
      <c r="D2698">
        <v>9026</v>
      </c>
      <c r="E2698" s="1">
        <f>IF(C2698=1,VLOOKUP(B2698,balance!$AU:$AZ,2,FALSE),IF(C2698=2,VLOOKUP(B2698,balance!$AU:$AZ,3,FALSE),IF(C2698=3,VLOOKUP(B2698,balance!$AU:$AZ,4,FALSE),IF(C2698=4,VLOOKUP(B2698,balance!$AU:$AZ,5,FALSE),IF(C2698=5,VLOOKUP(B2698-1,balance!$AU:$AZ,6,FALSE),0)))))</f>
        <v>13500</v>
      </c>
      <c r="F2698">
        <v>53</v>
      </c>
      <c r="G2698">
        <f>IF(C2698=1,VLOOKUP(FoxFire!B2698,balance!$U:$Z,2,FALSE),IF(C2698=2,VLOOKUP(B2698,balance!$U:$Z,3,FALSE),IF(C2698=3,VLOOKUP(B2698,balance!$U:$Z,4,FALSE),IF(C2698=4,VLOOKUP(B2698,balance!$U:$Z,5,FALSE),IF(C2698=5,VLOOKUP(B2698-1,balance!$U:$Z,6,FALSE),0)))))/100</f>
        <v>6.3899999999999998E-3</v>
      </c>
      <c r="H2698">
        <v>2</v>
      </c>
      <c r="I2698" s="1">
        <f>IF(C2698=1,VLOOKUP(FoxFire!B2698,balance!$AF:$AJ,2,FALSE),IF(C2698=2,VLOOKUP(B2698,balance!$AF:$AJ,3,FALSE),IF(C2698=3,VLOOKUP(B2698,balance!$AF:$AJ,4,FALSE),IF(C2698=4,VLOOKUP(B2698,balance!$AF:$AJ,5,FALSE),IF(C2698=5,VLOOKUP(B2698,balance!$AF:$AK,6,FALSE),0)))))*1000000000000</f>
        <v>3363750000000.0127</v>
      </c>
      <c r="J2698">
        <f>VLOOKUP(B2698,balance!AU:BD,10,FALSE)</f>
        <v>0</v>
      </c>
    </row>
    <row r="2699" spans="1:10" x14ac:dyDescent="0.3">
      <c r="A2699">
        <v>2697</v>
      </c>
      <c r="B2699">
        <f t="shared" si="83"/>
        <v>540</v>
      </c>
      <c r="C2699">
        <f t="shared" si="84"/>
        <v>3</v>
      </c>
      <c r="D2699">
        <v>9026</v>
      </c>
      <c r="E2699" s="1">
        <f>IF(C2699=1,VLOOKUP(B2699,balance!$AU:$AZ,2,FALSE),IF(C2699=2,VLOOKUP(B2699,balance!$AU:$AZ,3,FALSE),IF(C2699=3,VLOOKUP(B2699,balance!$AU:$AZ,4,FALSE),IF(C2699=4,VLOOKUP(B2699,balance!$AU:$AZ,5,FALSE),IF(C2699=5,VLOOKUP(B2699-1,balance!$AU:$AZ,6,FALSE),0)))))</f>
        <v>13500</v>
      </c>
      <c r="F2699">
        <v>53</v>
      </c>
      <c r="G2699">
        <f>IF(C2699=1,VLOOKUP(FoxFire!B2699,balance!$U:$Z,2,FALSE),IF(C2699=2,VLOOKUP(B2699,balance!$U:$Z,3,FALSE),IF(C2699=3,VLOOKUP(B2699,balance!$U:$Z,4,FALSE),IF(C2699=4,VLOOKUP(B2699,balance!$U:$Z,5,FALSE),IF(C2699=5,VLOOKUP(B2699-1,balance!$U:$Z,6,FALSE),0)))))/100</f>
        <v>6.3899999999999998E-3</v>
      </c>
      <c r="H2699">
        <v>2</v>
      </c>
      <c r="I2699" s="1">
        <f>IF(C2699=1,VLOOKUP(FoxFire!B2699,balance!$AF:$AJ,2,FALSE),IF(C2699=2,VLOOKUP(B2699,balance!$AF:$AJ,3,FALSE),IF(C2699=3,VLOOKUP(B2699,balance!$AF:$AJ,4,FALSE),IF(C2699=4,VLOOKUP(B2699,balance!$AF:$AJ,5,FALSE),IF(C2699=5,VLOOKUP(B2699,balance!$AF:$AK,6,FALSE),0)))))*1000000000000</f>
        <v>3363750000000.0127</v>
      </c>
      <c r="J2699">
        <f>VLOOKUP(B2699,balance!AU:BD,10,FALSE)</f>
        <v>0</v>
      </c>
    </row>
    <row r="2700" spans="1:10" x14ac:dyDescent="0.3">
      <c r="A2700">
        <v>2698</v>
      </c>
      <c r="B2700">
        <f t="shared" si="83"/>
        <v>540</v>
      </c>
      <c r="C2700">
        <f t="shared" si="84"/>
        <v>4</v>
      </c>
      <c r="D2700">
        <v>9026</v>
      </c>
      <c r="E2700" s="1">
        <f>IF(C2700=1,VLOOKUP(B2700,balance!$AU:$AZ,2,FALSE),IF(C2700=2,VLOOKUP(B2700,balance!$AU:$AZ,3,FALSE),IF(C2700=3,VLOOKUP(B2700,balance!$AU:$AZ,4,FALSE),IF(C2700=4,VLOOKUP(B2700,balance!$AU:$AZ,5,FALSE),IF(C2700=5,VLOOKUP(B2700-1,balance!$AU:$AZ,6,FALSE),0)))))</f>
        <v>13500</v>
      </c>
      <c r="F2700">
        <v>53</v>
      </c>
      <c r="G2700">
        <f>IF(C2700=1,VLOOKUP(FoxFire!B2700,balance!$U:$Z,2,FALSE),IF(C2700=2,VLOOKUP(B2700,balance!$U:$Z,3,FALSE),IF(C2700=3,VLOOKUP(B2700,balance!$U:$Z,4,FALSE),IF(C2700=4,VLOOKUP(B2700,balance!$U:$Z,5,FALSE),IF(C2700=5,VLOOKUP(B2700-1,balance!$U:$Z,6,FALSE),0)))))/100</f>
        <v>6.3899999999999998E-3</v>
      </c>
      <c r="H2700">
        <v>2</v>
      </c>
      <c r="I2700" s="1">
        <f>IF(C2700=1,VLOOKUP(FoxFire!B2700,balance!$AF:$AJ,2,FALSE),IF(C2700=2,VLOOKUP(B2700,balance!$AF:$AJ,3,FALSE),IF(C2700=3,VLOOKUP(B2700,balance!$AF:$AJ,4,FALSE),IF(C2700=4,VLOOKUP(B2700,balance!$AF:$AJ,5,FALSE),IF(C2700=5,VLOOKUP(B2700,balance!$AF:$AK,6,FALSE),0)))))*1000000000000</f>
        <v>3363750000000.0127</v>
      </c>
      <c r="J2700">
        <f>VLOOKUP(B2700,balance!AU:BD,10,FALSE)</f>
        <v>0</v>
      </c>
    </row>
    <row r="2701" spans="1:10" x14ac:dyDescent="0.3">
      <c r="A2701">
        <v>2699</v>
      </c>
      <c r="B2701">
        <f t="shared" ref="B2701:B2764" si="85">B2696+1</f>
        <v>541</v>
      </c>
      <c r="C2701">
        <f t="shared" si="84"/>
        <v>5</v>
      </c>
      <c r="D2701">
        <v>9026</v>
      </c>
      <c r="E2701" s="1">
        <f>IF(C2701=1,VLOOKUP(B2701,balance!$AU:$AZ,2,FALSE),IF(C2701=2,VLOOKUP(B2701,balance!$AU:$AZ,3,FALSE),IF(C2701=3,VLOOKUP(B2701,balance!$AU:$AZ,4,FALSE),IF(C2701=4,VLOOKUP(B2701,balance!$AU:$AZ,5,FALSE),IF(C2701=5,VLOOKUP(B2701-1,balance!$AU:$AZ,6,FALSE),0)))))</f>
        <v>270000</v>
      </c>
      <c r="F2701">
        <v>53</v>
      </c>
      <c r="G2701">
        <f>IF(C2701=1,VLOOKUP(FoxFire!B2701,balance!$U:$Z,2,FALSE),IF(C2701=2,VLOOKUP(B2701,balance!$U:$Z,3,FALSE),IF(C2701=3,VLOOKUP(B2701,balance!$U:$Z,4,FALSE),IF(C2701=4,VLOOKUP(B2701,balance!$U:$Z,5,FALSE),IF(C2701=5,VLOOKUP(B2701-1,balance!$U:$Z,6,FALSE),0)))))/100</f>
        <v>3102.6929999999998</v>
      </c>
      <c r="H2701">
        <v>2</v>
      </c>
      <c r="I2701" s="1">
        <f>IF(C2701=1,VLOOKUP(FoxFire!B2701,balance!$AF:$AJ,2,FALSE),IF(C2701=2,VLOOKUP(B2701,balance!$AF:$AJ,3,FALSE),IF(C2701=3,VLOOKUP(B2701,balance!$AF:$AJ,4,FALSE),IF(C2701=4,VLOOKUP(B2701,balance!$AF:$AJ,5,FALSE),IF(C2701=5,VLOOKUP(B2701,balance!$AF:$AK,6,FALSE),0)))))*1000000000000</f>
        <v>13460000000000.051</v>
      </c>
      <c r="J2701">
        <f>VLOOKUP(B2701,balance!AU:BD,10,FALSE)</f>
        <v>0</v>
      </c>
    </row>
    <row r="2702" spans="1:10" x14ac:dyDescent="0.3">
      <c r="A2702">
        <v>2700</v>
      </c>
      <c r="B2702">
        <f t="shared" si="85"/>
        <v>541</v>
      </c>
      <c r="C2702">
        <f t="shared" si="84"/>
        <v>1</v>
      </c>
      <c r="D2702">
        <v>9026</v>
      </c>
      <c r="E2702" s="1">
        <f>IF(C2702=1,VLOOKUP(B2702,balance!$AU:$AZ,2,FALSE),IF(C2702=2,VLOOKUP(B2702,balance!$AU:$AZ,3,FALSE),IF(C2702=3,VLOOKUP(B2702,balance!$AU:$AZ,4,FALSE),IF(C2702=4,VLOOKUP(B2702,balance!$AU:$AZ,5,FALSE),IF(C2702=5,VLOOKUP(B2702-1,balance!$AU:$AZ,6,FALSE),0)))))</f>
        <v>13500</v>
      </c>
      <c r="F2702">
        <v>53</v>
      </c>
      <c r="G2702">
        <f>IF(C2702=1,VLOOKUP(FoxFire!B2702,balance!$U:$Z,2,FALSE),IF(C2702=2,VLOOKUP(B2702,balance!$U:$Z,3,FALSE),IF(C2702=3,VLOOKUP(B2702,balance!$U:$Z,4,FALSE),IF(C2702=4,VLOOKUP(B2702,balance!$U:$Z,5,FALSE),IF(C2702=5,VLOOKUP(B2702-1,balance!$U:$Z,6,FALSE),0)))))/100</f>
        <v>6.4000000000000003E-3</v>
      </c>
      <c r="H2702">
        <v>2</v>
      </c>
      <c r="I2702" s="1">
        <f>IF(C2702=1,VLOOKUP(FoxFire!B2702,balance!$AF:$AJ,2,FALSE),IF(C2702=2,VLOOKUP(B2702,balance!$AF:$AJ,3,FALSE),IF(C2702=3,VLOOKUP(B2702,balance!$AF:$AJ,4,FALSE),IF(C2702=4,VLOOKUP(B2702,balance!$AF:$AJ,5,FALSE),IF(C2702=5,VLOOKUP(B2702,balance!$AF:$AK,6,FALSE),0)))))*1000000000000</f>
        <v>3365000000000.0127</v>
      </c>
      <c r="J2702">
        <f>VLOOKUP(B2702,balance!AU:BD,10,FALSE)</f>
        <v>0</v>
      </c>
    </row>
    <row r="2703" spans="1:10" x14ac:dyDescent="0.3">
      <c r="A2703">
        <v>2701</v>
      </c>
      <c r="B2703">
        <f t="shared" si="85"/>
        <v>541</v>
      </c>
      <c r="C2703">
        <f t="shared" si="84"/>
        <v>2</v>
      </c>
      <c r="D2703">
        <v>9026</v>
      </c>
      <c r="E2703" s="1">
        <f>IF(C2703=1,VLOOKUP(B2703,balance!$AU:$AZ,2,FALSE),IF(C2703=2,VLOOKUP(B2703,balance!$AU:$AZ,3,FALSE),IF(C2703=3,VLOOKUP(B2703,balance!$AU:$AZ,4,FALSE),IF(C2703=4,VLOOKUP(B2703,balance!$AU:$AZ,5,FALSE),IF(C2703=5,VLOOKUP(B2703-1,balance!$AU:$AZ,6,FALSE),0)))))</f>
        <v>13500</v>
      </c>
      <c r="F2703">
        <v>53</v>
      </c>
      <c r="G2703">
        <f>IF(C2703=1,VLOOKUP(FoxFire!B2703,balance!$U:$Z,2,FALSE),IF(C2703=2,VLOOKUP(B2703,balance!$U:$Z,3,FALSE),IF(C2703=3,VLOOKUP(B2703,balance!$U:$Z,4,FALSE),IF(C2703=4,VLOOKUP(B2703,balance!$U:$Z,5,FALSE),IF(C2703=5,VLOOKUP(B2703-1,balance!$U:$Z,6,FALSE),0)))))/100</f>
        <v>6.4000000000000003E-3</v>
      </c>
      <c r="H2703">
        <v>2</v>
      </c>
      <c r="I2703" s="1">
        <f>IF(C2703=1,VLOOKUP(FoxFire!B2703,balance!$AF:$AJ,2,FALSE),IF(C2703=2,VLOOKUP(B2703,balance!$AF:$AJ,3,FALSE),IF(C2703=3,VLOOKUP(B2703,balance!$AF:$AJ,4,FALSE),IF(C2703=4,VLOOKUP(B2703,balance!$AF:$AJ,5,FALSE),IF(C2703=5,VLOOKUP(B2703,balance!$AF:$AK,6,FALSE),0)))))*1000000000000</f>
        <v>3365000000000.0127</v>
      </c>
      <c r="J2703">
        <f>VLOOKUP(B2703,balance!AU:BD,10,FALSE)</f>
        <v>0</v>
      </c>
    </row>
    <row r="2704" spans="1:10" x14ac:dyDescent="0.3">
      <c r="A2704">
        <v>2702</v>
      </c>
      <c r="B2704">
        <f t="shared" si="85"/>
        <v>541</v>
      </c>
      <c r="C2704">
        <f t="shared" si="84"/>
        <v>3</v>
      </c>
      <c r="D2704">
        <v>9026</v>
      </c>
      <c r="E2704" s="1">
        <f>IF(C2704=1,VLOOKUP(B2704,balance!$AU:$AZ,2,FALSE),IF(C2704=2,VLOOKUP(B2704,balance!$AU:$AZ,3,FALSE),IF(C2704=3,VLOOKUP(B2704,balance!$AU:$AZ,4,FALSE),IF(C2704=4,VLOOKUP(B2704,balance!$AU:$AZ,5,FALSE),IF(C2704=5,VLOOKUP(B2704-1,balance!$AU:$AZ,6,FALSE),0)))))</f>
        <v>13500</v>
      </c>
      <c r="F2704">
        <v>53</v>
      </c>
      <c r="G2704">
        <f>IF(C2704=1,VLOOKUP(FoxFire!B2704,balance!$U:$Z,2,FALSE),IF(C2704=2,VLOOKUP(B2704,balance!$U:$Z,3,FALSE),IF(C2704=3,VLOOKUP(B2704,balance!$U:$Z,4,FALSE),IF(C2704=4,VLOOKUP(B2704,balance!$U:$Z,5,FALSE),IF(C2704=5,VLOOKUP(B2704-1,balance!$U:$Z,6,FALSE),0)))))/100</f>
        <v>6.4000000000000003E-3</v>
      </c>
      <c r="H2704">
        <v>2</v>
      </c>
      <c r="I2704" s="1">
        <f>IF(C2704=1,VLOOKUP(FoxFire!B2704,balance!$AF:$AJ,2,FALSE),IF(C2704=2,VLOOKUP(B2704,balance!$AF:$AJ,3,FALSE),IF(C2704=3,VLOOKUP(B2704,balance!$AF:$AJ,4,FALSE),IF(C2704=4,VLOOKUP(B2704,balance!$AF:$AJ,5,FALSE),IF(C2704=5,VLOOKUP(B2704,balance!$AF:$AK,6,FALSE),0)))))*1000000000000</f>
        <v>3365000000000.0127</v>
      </c>
      <c r="J2704">
        <f>VLOOKUP(B2704,balance!AU:BD,10,FALSE)</f>
        <v>0</v>
      </c>
    </row>
    <row r="2705" spans="1:10" x14ac:dyDescent="0.3">
      <c r="A2705">
        <v>2703</v>
      </c>
      <c r="B2705">
        <f t="shared" si="85"/>
        <v>541</v>
      </c>
      <c r="C2705">
        <f t="shared" si="84"/>
        <v>4</v>
      </c>
      <c r="D2705">
        <v>9026</v>
      </c>
      <c r="E2705" s="1">
        <f>IF(C2705=1,VLOOKUP(B2705,balance!$AU:$AZ,2,FALSE),IF(C2705=2,VLOOKUP(B2705,balance!$AU:$AZ,3,FALSE),IF(C2705=3,VLOOKUP(B2705,balance!$AU:$AZ,4,FALSE),IF(C2705=4,VLOOKUP(B2705,balance!$AU:$AZ,5,FALSE),IF(C2705=5,VLOOKUP(B2705-1,balance!$AU:$AZ,6,FALSE),0)))))</f>
        <v>13500</v>
      </c>
      <c r="F2705">
        <v>53</v>
      </c>
      <c r="G2705">
        <f>IF(C2705=1,VLOOKUP(FoxFire!B2705,balance!$U:$Z,2,FALSE),IF(C2705=2,VLOOKUP(B2705,balance!$U:$Z,3,FALSE),IF(C2705=3,VLOOKUP(B2705,balance!$U:$Z,4,FALSE),IF(C2705=4,VLOOKUP(B2705,balance!$U:$Z,5,FALSE),IF(C2705=5,VLOOKUP(B2705-1,balance!$U:$Z,6,FALSE),0)))))/100</f>
        <v>6.4000000000000003E-3</v>
      </c>
      <c r="H2705">
        <v>2</v>
      </c>
      <c r="I2705" s="1">
        <f>IF(C2705=1,VLOOKUP(FoxFire!B2705,balance!$AF:$AJ,2,FALSE),IF(C2705=2,VLOOKUP(B2705,balance!$AF:$AJ,3,FALSE),IF(C2705=3,VLOOKUP(B2705,balance!$AF:$AJ,4,FALSE),IF(C2705=4,VLOOKUP(B2705,balance!$AF:$AJ,5,FALSE),IF(C2705=5,VLOOKUP(B2705,balance!$AF:$AK,6,FALSE),0)))))*1000000000000</f>
        <v>3365000000000.0127</v>
      </c>
      <c r="J2705">
        <f>VLOOKUP(B2705,balance!AU:BD,10,FALSE)</f>
        <v>0</v>
      </c>
    </row>
    <row r="2706" spans="1:10" x14ac:dyDescent="0.3">
      <c r="A2706">
        <v>2704</v>
      </c>
      <c r="B2706">
        <f t="shared" si="85"/>
        <v>542</v>
      </c>
      <c r="C2706">
        <f t="shared" si="84"/>
        <v>5</v>
      </c>
      <c r="D2706">
        <v>9026</v>
      </c>
      <c r="E2706" s="1">
        <f>IF(C2706=1,VLOOKUP(B2706,balance!$AU:$AZ,2,FALSE),IF(C2706=2,VLOOKUP(B2706,balance!$AU:$AZ,3,FALSE),IF(C2706=3,VLOOKUP(B2706,balance!$AU:$AZ,4,FALSE),IF(C2706=4,VLOOKUP(B2706,balance!$AU:$AZ,5,FALSE),IF(C2706=5,VLOOKUP(B2706-1,balance!$AU:$AZ,6,FALSE),0)))))</f>
        <v>270000</v>
      </c>
      <c r="F2706">
        <v>53</v>
      </c>
      <c r="G2706">
        <f>IF(C2706=1,VLOOKUP(FoxFire!B2706,balance!$U:$Z,2,FALSE),IF(C2706=2,VLOOKUP(B2706,balance!$U:$Z,3,FALSE),IF(C2706=3,VLOOKUP(B2706,balance!$U:$Z,4,FALSE),IF(C2706=4,VLOOKUP(B2706,balance!$U:$Z,5,FALSE),IF(C2706=5,VLOOKUP(B2706-1,balance!$U:$Z,6,FALSE),0)))))/100</f>
        <v>3110.6560999999997</v>
      </c>
      <c r="H2706">
        <v>2</v>
      </c>
      <c r="I2706" s="1">
        <f>IF(C2706=1,VLOOKUP(FoxFire!B2706,balance!$AF:$AJ,2,FALSE),IF(C2706=2,VLOOKUP(B2706,balance!$AF:$AJ,3,FALSE),IF(C2706=3,VLOOKUP(B2706,balance!$AF:$AJ,4,FALSE),IF(C2706=4,VLOOKUP(B2706,balance!$AF:$AJ,5,FALSE),IF(C2706=5,VLOOKUP(B2706,balance!$AF:$AK,6,FALSE),0)))))*1000000000000</f>
        <v>13465000000000.049</v>
      </c>
      <c r="J2706">
        <f>VLOOKUP(B2706,balance!AU:BD,10,FALSE)</f>
        <v>0</v>
      </c>
    </row>
    <row r="2707" spans="1:10" x14ac:dyDescent="0.3">
      <c r="A2707">
        <v>2705</v>
      </c>
      <c r="B2707">
        <f t="shared" si="85"/>
        <v>542</v>
      </c>
      <c r="C2707">
        <f t="shared" si="84"/>
        <v>1</v>
      </c>
      <c r="D2707">
        <v>9026</v>
      </c>
      <c r="E2707" s="1">
        <f>IF(C2707=1,VLOOKUP(B2707,balance!$AU:$AZ,2,FALSE),IF(C2707=2,VLOOKUP(B2707,balance!$AU:$AZ,3,FALSE),IF(C2707=3,VLOOKUP(B2707,balance!$AU:$AZ,4,FALSE),IF(C2707=4,VLOOKUP(B2707,balance!$AU:$AZ,5,FALSE),IF(C2707=5,VLOOKUP(B2707-1,balance!$AU:$AZ,6,FALSE),0)))))</f>
        <v>13500</v>
      </c>
      <c r="F2707">
        <v>53</v>
      </c>
      <c r="G2707">
        <f>IF(C2707=1,VLOOKUP(FoxFire!B2707,balance!$U:$Z,2,FALSE),IF(C2707=2,VLOOKUP(B2707,balance!$U:$Z,3,FALSE),IF(C2707=3,VLOOKUP(B2707,balance!$U:$Z,4,FALSE),IF(C2707=4,VLOOKUP(B2707,balance!$U:$Z,5,FALSE),IF(C2707=5,VLOOKUP(B2707-1,balance!$U:$Z,6,FALSE),0)))))/100</f>
        <v>6.4099999999999999E-3</v>
      </c>
      <c r="H2707">
        <v>2</v>
      </c>
      <c r="I2707" s="1">
        <f>IF(C2707=1,VLOOKUP(FoxFire!B2707,balance!$AF:$AJ,2,FALSE),IF(C2707=2,VLOOKUP(B2707,balance!$AF:$AJ,3,FALSE),IF(C2707=3,VLOOKUP(B2707,balance!$AF:$AJ,4,FALSE),IF(C2707=4,VLOOKUP(B2707,balance!$AF:$AJ,5,FALSE),IF(C2707=5,VLOOKUP(B2707,balance!$AF:$AK,6,FALSE),0)))))*1000000000000</f>
        <v>3366250000000.0122</v>
      </c>
      <c r="J2707">
        <f>VLOOKUP(B2707,balance!AU:BD,10,FALSE)</f>
        <v>0</v>
      </c>
    </row>
    <row r="2708" spans="1:10" x14ac:dyDescent="0.3">
      <c r="A2708">
        <v>2706</v>
      </c>
      <c r="B2708">
        <f t="shared" si="85"/>
        <v>542</v>
      </c>
      <c r="C2708">
        <f t="shared" si="84"/>
        <v>2</v>
      </c>
      <c r="D2708">
        <v>9026</v>
      </c>
      <c r="E2708" s="1">
        <f>IF(C2708=1,VLOOKUP(B2708,balance!$AU:$AZ,2,FALSE),IF(C2708=2,VLOOKUP(B2708,balance!$AU:$AZ,3,FALSE),IF(C2708=3,VLOOKUP(B2708,balance!$AU:$AZ,4,FALSE),IF(C2708=4,VLOOKUP(B2708,balance!$AU:$AZ,5,FALSE),IF(C2708=5,VLOOKUP(B2708-1,balance!$AU:$AZ,6,FALSE),0)))))</f>
        <v>13500</v>
      </c>
      <c r="F2708">
        <v>53</v>
      </c>
      <c r="G2708">
        <f>IF(C2708=1,VLOOKUP(FoxFire!B2708,balance!$U:$Z,2,FALSE),IF(C2708=2,VLOOKUP(B2708,balance!$U:$Z,3,FALSE),IF(C2708=3,VLOOKUP(B2708,balance!$U:$Z,4,FALSE),IF(C2708=4,VLOOKUP(B2708,balance!$U:$Z,5,FALSE),IF(C2708=5,VLOOKUP(B2708-1,balance!$U:$Z,6,FALSE),0)))))/100</f>
        <v>6.4099999999999999E-3</v>
      </c>
      <c r="H2708">
        <v>2</v>
      </c>
      <c r="I2708" s="1">
        <f>IF(C2708=1,VLOOKUP(FoxFire!B2708,balance!$AF:$AJ,2,FALSE),IF(C2708=2,VLOOKUP(B2708,balance!$AF:$AJ,3,FALSE),IF(C2708=3,VLOOKUP(B2708,balance!$AF:$AJ,4,FALSE),IF(C2708=4,VLOOKUP(B2708,balance!$AF:$AJ,5,FALSE),IF(C2708=5,VLOOKUP(B2708,balance!$AF:$AK,6,FALSE),0)))))*1000000000000</f>
        <v>3366250000000.0122</v>
      </c>
      <c r="J2708">
        <f>VLOOKUP(B2708,balance!AU:BD,10,FALSE)</f>
        <v>0</v>
      </c>
    </row>
    <row r="2709" spans="1:10" x14ac:dyDescent="0.3">
      <c r="A2709">
        <v>2707</v>
      </c>
      <c r="B2709">
        <f t="shared" si="85"/>
        <v>542</v>
      </c>
      <c r="C2709">
        <f t="shared" si="84"/>
        <v>3</v>
      </c>
      <c r="D2709">
        <v>9026</v>
      </c>
      <c r="E2709" s="1">
        <f>IF(C2709=1,VLOOKUP(B2709,balance!$AU:$AZ,2,FALSE),IF(C2709=2,VLOOKUP(B2709,balance!$AU:$AZ,3,FALSE),IF(C2709=3,VLOOKUP(B2709,balance!$AU:$AZ,4,FALSE),IF(C2709=4,VLOOKUP(B2709,balance!$AU:$AZ,5,FALSE),IF(C2709=5,VLOOKUP(B2709-1,balance!$AU:$AZ,6,FALSE),0)))))</f>
        <v>13500</v>
      </c>
      <c r="F2709">
        <v>53</v>
      </c>
      <c r="G2709">
        <f>IF(C2709=1,VLOOKUP(FoxFire!B2709,balance!$U:$Z,2,FALSE),IF(C2709=2,VLOOKUP(B2709,balance!$U:$Z,3,FALSE),IF(C2709=3,VLOOKUP(B2709,balance!$U:$Z,4,FALSE),IF(C2709=4,VLOOKUP(B2709,balance!$U:$Z,5,FALSE),IF(C2709=5,VLOOKUP(B2709-1,balance!$U:$Z,6,FALSE),0)))))/100</f>
        <v>6.4099999999999999E-3</v>
      </c>
      <c r="H2709">
        <v>2</v>
      </c>
      <c r="I2709" s="1">
        <f>IF(C2709=1,VLOOKUP(FoxFire!B2709,balance!$AF:$AJ,2,FALSE),IF(C2709=2,VLOOKUP(B2709,balance!$AF:$AJ,3,FALSE),IF(C2709=3,VLOOKUP(B2709,balance!$AF:$AJ,4,FALSE),IF(C2709=4,VLOOKUP(B2709,balance!$AF:$AJ,5,FALSE),IF(C2709=5,VLOOKUP(B2709,balance!$AF:$AK,6,FALSE),0)))))*1000000000000</f>
        <v>3366250000000.0122</v>
      </c>
      <c r="J2709">
        <f>VLOOKUP(B2709,balance!AU:BD,10,FALSE)</f>
        <v>0</v>
      </c>
    </row>
    <row r="2710" spans="1:10" x14ac:dyDescent="0.3">
      <c r="A2710">
        <v>2708</v>
      </c>
      <c r="B2710">
        <f t="shared" si="85"/>
        <v>542</v>
      </c>
      <c r="C2710">
        <f t="shared" si="84"/>
        <v>4</v>
      </c>
      <c r="D2710">
        <v>9026</v>
      </c>
      <c r="E2710" s="1">
        <f>IF(C2710=1,VLOOKUP(B2710,balance!$AU:$AZ,2,FALSE),IF(C2710=2,VLOOKUP(B2710,balance!$AU:$AZ,3,FALSE),IF(C2710=3,VLOOKUP(B2710,balance!$AU:$AZ,4,FALSE),IF(C2710=4,VLOOKUP(B2710,balance!$AU:$AZ,5,FALSE),IF(C2710=5,VLOOKUP(B2710-1,balance!$AU:$AZ,6,FALSE),0)))))</f>
        <v>13500</v>
      </c>
      <c r="F2710">
        <v>53</v>
      </c>
      <c r="G2710">
        <f>IF(C2710=1,VLOOKUP(FoxFire!B2710,balance!$U:$Z,2,FALSE),IF(C2710=2,VLOOKUP(B2710,balance!$U:$Z,3,FALSE),IF(C2710=3,VLOOKUP(B2710,balance!$U:$Z,4,FALSE),IF(C2710=4,VLOOKUP(B2710,balance!$U:$Z,5,FALSE),IF(C2710=5,VLOOKUP(B2710-1,balance!$U:$Z,6,FALSE),0)))))/100</f>
        <v>6.4099999999999999E-3</v>
      </c>
      <c r="H2710">
        <v>2</v>
      </c>
      <c r="I2710" s="1">
        <f>IF(C2710=1,VLOOKUP(FoxFire!B2710,balance!$AF:$AJ,2,FALSE),IF(C2710=2,VLOOKUP(B2710,balance!$AF:$AJ,3,FALSE),IF(C2710=3,VLOOKUP(B2710,balance!$AF:$AJ,4,FALSE),IF(C2710=4,VLOOKUP(B2710,balance!$AF:$AJ,5,FALSE),IF(C2710=5,VLOOKUP(B2710,balance!$AF:$AK,6,FALSE),0)))))*1000000000000</f>
        <v>3366250000000.0122</v>
      </c>
      <c r="J2710">
        <f>VLOOKUP(B2710,balance!AU:BD,10,FALSE)</f>
        <v>0</v>
      </c>
    </row>
    <row r="2711" spans="1:10" x14ac:dyDescent="0.3">
      <c r="A2711">
        <v>2709</v>
      </c>
      <c r="B2711">
        <f t="shared" si="85"/>
        <v>543</v>
      </c>
      <c r="C2711">
        <f t="shared" si="84"/>
        <v>5</v>
      </c>
      <c r="D2711">
        <v>9026</v>
      </c>
      <c r="E2711" s="1">
        <f>IF(C2711=1,VLOOKUP(B2711,balance!$AU:$AZ,2,FALSE),IF(C2711=2,VLOOKUP(B2711,balance!$AU:$AZ,3,FALSE),IF(C2711=3,VLOOKUP(B2711,balance!$AU:$AZ,4,FALSE),IF(C2711=4,VLOOKUP(B2711,balance!$AU:$AZ,5,FALSE),IF(C2711=5,VLOOKUP(B2711-1,balance!$AU:$AZ,6,FALSE),0)))))</f>
        <v>270000</v>
      </c>
      <c r="F2711">
        <v>53</v>
      </c>
      <c r="G2711">
        <f>IF(C2711=1,VLOOKUP(FoxFire!B2711,balance!$U:$Z,2,FALSE),IF(C2711=2,VLOOKUP(B2711,balance!$U:$Z,3,FALSE),IF(C2711=3,VLOOKUP(B2711,balance!$U:$Z,4,FALSE),IF(C2711=4,VLOOKUP(B2711,balance!$U:$Z,5,FALSE),IF(C2711=5,VLOOKUP(B2711-1,balance!$U:$Z,6,FALSE),0)))))/100</f>
        <v>3118.6320000000001</v>
      </c>
      <c r="H2711">
        <v>2</v>
      </c>
      <c r="I2711" s="1">
        <f>IF(C2711=1,VLOOKUP(FoxFire!B2711,balance!$AF:$AJ,2,FALSE),IF(C2711=2,VLOOKUP(B2711,balance!$AF:$AJ,3,FALSE),IF(C2711=3,VLOOKUP(B2711,balance!$AF:$AJ,4,FALSE),IF(C2711=4,VLOOKUP(B2711,balance!$AF:$AJ,5,FALSE),IF(C2711=5,VLOOKUP(B2711,balance!$AF:$AK,6,FALSE),0)))))*1000000000000</f>
        <v>13470000000000.051</v>
      </c>
      <c r="J2711">
        <f>VLOOKUP(B2711,balance!AU:BD,10,FALSE)</f>
        <v>0</v>
      </c>
    </row>
    <row r="2712" spans="1:10" x14ac:dyDescent="0.3">
      <c r="A2712">
        <v>2710</v>
      </c>
      <c r="B2712">
        <f t="shared" si="85"/>
        <v>543</v>
      </c>
      <c r="C2712">
        <f t="shared" si="84"/>
        <v>1</v>
      </c>
      <c r="D2712">
        <v>9026</v>
      </c>
      <c r="E2712" s="1">
        <f>IF(C2712=1,VLOOKUP(B2712,balance!$AU:$AZ,2,FALSE),IF(C2712=2,VLOOKUP(B2712,balance!$AU:$AZ,3,FALSE),IF(C2712=3,VLOOKUP(B2712,balance!$AU:$AZ,4,FALSE),IF(C2712=4,VLOOKUP(B2712,balance!$AU:$AZ,5,FALSE),IF(C2712=5,VLOOKUP(B2712-1,balance!$AU:$AZ,6,FALSE),0)))))</f>
        <v>13500</v>
      </c>
      <c r="F2712">
        <v>53</v>
      </c>
      <c r="G2712">
        <f>IF(C2712=1,VLOOKUP(FoxFire!B2712,balance!$U:$Z,2,FALSE),IF(C2712=2,VLOOKUP(B2712,balance!$U:$Z,3,FALSE),IF(C2712=3,VLOOKUP(B2712,balance!$U:$Z,4,FALSE),IF(C2712=4,VLOOKUP(B2712,balance!$U:$Z,5,FALSE),IF(C2712=5,VLOOKUP(B2712-1,balance!$U:$Z,6,FALSE),0)))))/100</f>
        <v>6.4200000000000004E-3</v>
      </c>
      <c r="H2712">
        <v>2</v>
      </c>
      <c r="I2712" s="1">
        <f>IF(C2712=1,VLOOKUP(FoxFire!B2712,balance!$AF:$AJ,2,FALSE),IF(C2712=2,VLOOKUP(B2712,balance!$AF:$AJ,3,FALSE),IF(C2712=3,VLOOKUP(B2712,balance!$AF:$AJ,4,FALSE),IF(C2712=4,VLOOKUP(B2712,balance!$AF:$AJ,5,FALSE),IF(C2712=5,VLOOKUP(B2712,balance!$AF:$AK,6,FALSE),0)))))*1000000000000</f>
        <v>3367500000000.0127</v>
      </c>
      <c r="J2712">
        <f>VLOOKUP(B2712,balance!AU:BD,10,FALSE)</f>
        <v>0</v>
      </c>
    </row>
    <row r="2713" spans="1:10" x14ac:dyDescent="0.3">
      <c r="A2713">
        <v>2711</v>
      </c>
      <c r="B2713">
        <f t="shared" si="85"/>
        <v>543</v>
      </c>
      <c r="C2713">
        <f t="shared" si="84"/>
        <v>2</v>
      </c>
      <c r="D2713">
        <v>9026</v>
      </c>
      <c r="E2713" s="1">
        <f>IF(C2713=1,VLOOKUP(B2713,balance!$AU:$AZ,2,FALSE),IF(C2713=2,VLOOKUP(B2713,balance!$AU:$AZ,3,FALSE),IF(C2713=3,VLOOKUP(B2713,balance!$AU:$AZ,4,FALSE),IF(C2713=4,VLOOKUP(B2713,balance!$AU:$AZ,5,FALSE),IF(C2713=5,VLOOKUP(B2713-1,balance!$AU:$AZ,6,FALSE),0)))))</f>
        <v>13500</v>
      </c>
      <c r="F2713">
        <v>53</v>
      </c>
      <c r="G2713">
        <f>IF(C2713=1,VLOOKUP(FoxFire!B2713,balance!$U:$Z,2,FALSE),IF(C2713=2,VLOOKUP(B2713,balance!$U:$Z,3,FALSE),IF(C2713=3,VLOOKUP(B2713,balance!$U:$Z,4,FALSE),IF(C2713=4,VLOOKUP(B2713,balance!$U:$Z,5,FALSE),IF(C2713=5,VLOOKUP(B2713-1,balance!$U:$Z,6,FALSE),0)))))/100</f>
        <v>6.4200000000000004E-3</v>
      </c>
      <c r="H2713">
        <v>2</v>
      </c>
      <c r="I2713" s="1">
        <f>IF(C2713=1,VLOOKUP(FoxFire!B2713,balance!$AF:$AJ,2,FALSE),IF(C2713=2,VLOOKUP(B2713,balance!$AF:$AJ,3,FALSE),IF(C2713=3,VLOOKUP(B2713,balance!$AF:$AJ,4,FALSE),IF(C2713=4,VLOOKUP(B2713,balance!$AF:$AJ,5,FALSE),IF(C2713=5,VLOOKUP(B2713,balance!$AF:$AK,6,FALSE),0)))))*1000000000000</f>
        <v>3367500000000.0127</v>
      </c>
      <c r="J2713">
        <f>VLOOKUP(B2713,balance!AU:BD,10,FALSE)</f>
        <v>0</v>
      </c>
    </row>
    <row r="2714" spans="1:10" x14ac:dyDescent="0.3">
      <c r="A2714">
        <v>2712</v>
      </c>
      <c r="B2714">
        <f t="shared" si="85"/>
        <v>543</v>
      </c>
      <c r="C2714">
        <f t="shared" si="84"/>
        <v>3</v>
      </c>
      <c r="D2714">
        <v>9026</v>
      </c>
      <c r="E2714" s="1">
        <f>IF(C2714=1,VLOOKUP(B2714,balance!$AU:$AZ,2,FALSE),IF(C2714=2,VLOOKUP(B2714,balance!$AU:$AZ,3,FALSE),IF(C2714=3,VLOOKUP(B2714,balance!$AU:$AZ,4,FALSE),IF(C2714=4,VLOOKUP(B2714,balance!$AU:$AZ,5,FALSE),IF(C2714=5,VLOOKUP(B2714-1,balance!$AU:$AZ,6,FALSE),0)))))</f>
        <v>13500</v>
      </c>
      <c r="F2714">
        <v>53</v>
      </c>
      <c r="G2714">
        <f>IF(C2714=1,VLOOKUP(FoxFire!B2714,balance!$U:$Z,2,FALSE),IF(C2714=2,VLOOKUP(B2714,balance!$U:$Z,3,FALSE),IF(C2714=3,VLOOKUP(B2714,balance!$U:$Z,4,FALSE),IF(C2714=4,VLOOKUP(B2714,balance!$U:$Z,5,FALSE),IF(C2714=5,VLOOKUP(B2714-1,balance!$U:$Z,6,FALSE),0)))))/100</f>
        <v>6.4200000000000004E-3</v>
      </c>
      <c r="H2714">
        <v>2</v>
      </c>
      <c r="I2714" s="1">
        <f>IF(C2714=1,VLOOKUP(FoxFire!B2714,balance!$AF:$AJ,2,FALSE),IF(C2714=2,VLOOKUP(B2714,balance!$AF:$AJ,3,FALSE),IF(C2714=3,VLOOKUP(B2714,balance!$AF:$AJ,4,FALSE),IF(C2714=4,VLOOKUP(B2714,balance!$AF:$AJ,5,FALSE),IF(C2714=5,VLOOKUP(B2714,balance!$AF:$AK,6,FALSE),0)))))*1000000000000</f>
        <v>3367500000000.0127</v>
      </c>
      <c r="J2714">
        <f>VLOOKUP(B2714,balance!AU:BD,10,FALSE)</f>
        <v>0</v>
      </c>
    </row>
    <row r="2715" spans="1:10" x14ac:dyDescent="0.3">
      <c r="A2715">
        <v>2713</v>
      </c>
      <c r="B2715">
        <f t="shared" si="85"/>
        <v>543</v>
      </c>
      <c r="C2715">
        <f t="shared" si="84"/>
        <v>4</v>
      </c>
      <c r="D2715">
        <v>9026</v>
      </c>
      <c r="E2715" s="1">
        <f>IF(C2715=1,VLOOKUP(B2715,balance!$AU:$AZ,2,FALSE),IF(C2715=2,VLOOKUP(B2715,balance!$AU:$AZ,3,FALSE),IF(C2715=3,VLOOKUP(B2715,balance!$AU:$AZ,4,FALSE),IF(C2715=4,VLOOKUP(B2715,balance!$AU:$AZ,5,FALSE),IF(C2715=5,VLOOKUP(B2715-1,balance!$AU:$AZ,6,FALSE),0)))))</f>
        <v>13500</v>
      </c>
      <c r="F2715">
        <v>53</v>
      </c>
      <c r="G2715">
        <f>IF(C2715=1,VLOOKUP(FoxFire!B2715,balance!$U:$Z,2,FALSE),IF(C2715=2,VLOOKUP(B2715,balance!$U:$Z,3,FALSE),IF(C2715=3,VLOOKUP(B2715,balance!$U:$Z,4,FALSE),IF(C2715=4,VLOOKUP(B2715,balance!$U:$Z,5,FALSE),IF(C2715=5,VLOOKUP(B2715-1,balance!$U:$Z,6,FALSE),0)))))/100</f>
        <v>6.4200000000000004E-3</v>
      </c>
      <c r="H2715">
        <v>2</v>
      </c>
      <c r="I2715" s="1">
        <f>IF(C2715=1,VLOOKUP(FoxFire!B2715,balance!$AF:$AJ,2,FALSE),IF(C2715=2,VLOOKUP(B2715,balance!$AF:$AJ,3,FALSE),IF(C2715=3,VLOOKUP(B2715,balance!$AF:$AJ,4,FALSE),IF(C2715=4,VLOOKUP(B2715,balance!$AF:$AJ,5,FALSE),IF(C2715=5,VLOOKUP(B2715,balance!$AF:$AK,6,FALSE),0)))))*1000000000000</f>
        <v>3367500000000.0127</v>
      </c>
      <c r="J2715">
        <f>VLOOKUP(B2715,balance!AU:BD,10,FALSE)</f>
        <v>0</v>
      </c>
    </row>
    <row r="2716" spans="1:10" x14ac:dyDescent="0.3">
      <c r="A2716">
        <v>2714</v>
      </c>
      <c r="B2716">
        <f t="shared" si="85"/>
        <v>544</v>
      </c>
      <c r="C2716">
        <f t="shared" si="84"/>
        <v>5</v>
      </c>
      <c r="D2716">
        <v>9026</v>
      </c>
      <c r="E2716" s="1">
        <f>IF(C2716=1,VLOOKUP(B2716,balance!$AU:$AZ,2,FALSE),IF(C2716=2,VLOOKUP(B2716,balance!$AU:$AZ,3,FALSE),IF(C2716=3,VLOOKUP(B2716,balance!$AU:$AZ,4,FALSE),IF(C2716=4,VLOOKUP(B2716,balance!$AU:$AZ,5,FALSE),IF(C2716=5,VLOOKUP(B2716-1,balance!$AU:$AZ,6,FALSE),0)))))</f>
        <v>270000</v>
      </c>
      <c r="F2716">
        <v>53</v>
      </c>
      <c r="G2716">
        <f>IF(C2716=1,VLOOKUP(FoxFire!B2716,balance!$U:$Z,2,FALSE),IF(C2716=2,VLOOKUP(B2716,balance!$U:$Z,3,FALSE),IF(C2716=3,VLOOKUP(B2716,balance!$U:$Z,4,FALSE),IF(C2716=4,VLOOKUP(B2716,balance!$U:$Z,5,FALSE),IF(C2716=5,VLOOKUP(B2716-1,balance!$U:$Z,6,FALSE),0)))))/100</f>
        <v>3126.6208000000001</v>
      </c>
      <c r="H2716">
        <v>2</v>
      </c>
      <c r="I2716" s="1">
        <f>IF(C2716=1,VLOOKUP(FoxFire!B2716,balance!$AF:$AJ,2,FALSE),IF(C2716=2,VLOOKUP(B2716,balance!$AF:$AJ,3,FALSE),IF(C2716=3,VLOOKUP(B2716,balance!$AF:$AJ,4,FALSE),IF(C2716=4,VLOOKUP(B2716,balance!$AF:$AJ,5,FALSE),IF(C2716=5,VLOOKUP(B2716,balance!$AF:$AK,6,FALSE),0)))))*1000000000000</f>
        <v>13475000000000.049</v>
      </c>
      <c r="J2716">
        <f>VLOOKUP(B2716,balance!AU:BD,10,FALSE)</f>
        <v>0</v>
      </c>
    </row>
    <row r="2717" spans="1:10" x14ac:dyDescent="0.3">
      <c r="A2717">
        <v>2715</v>
      </c>
      <c r="B2717">
        <f t="shared" si="85"/>
        <v>544</v>
      </c>
      <c r="C2717">
        <f t="shared" si="84"/>
        <v>1</v>
      </c>
      <c r="D2717">
        <v>9026</v>
      </c>
      <c r="E2717" s="1">
        <f>IF(C2717=1,VLOOKUP(B2717,balance!$AU:$AZ,2,FALSE),IF(C2717=2,VLOOKUP(B2717,balance!$AU:$AZ,3,FALSE),IF(C2717=3,VLOOKUP(B2717,balance!$AU:$AZ,4,FALSE),IF(C2717=4,VLOOKUP(B2717,balance!$AU:$AZ,5,FALSE),IF(C2717=5,VLOOKUP(B2717-1,balance!$AU:$AZ,6,FALSE),0)))))</f>
        <v>13500</v>
      </c>
      <c r="F2717">
        <v>53</v>
      </c>
      <c r="G2717">
        <f>IF(C2717=1,VLOOKUP(FoxFire!B2717,balance!$U:$Z,2,FALSE),IF(C2717=2,VLOOKUP(B2717,balance!$U:$Z,3,FALSE),IF(C2717=3,VLOOKUP(B2717,balance!$U:$Z,4,FALSE),IF(C2717=4,VLOOKUP(B2717,balance!$U:$Z,5,FALSE),IF(C2717=5,VLOOKUP(B2717-1,balance!$U:$Z,6,FALSE),0)))))/100</f>
        <v>6.43E-3</v>
      </c>
      <c r="H2717">
        <v>2</v>
      </c>
      <c r="I2717" s="1">
        <f>IF(C2717=1,VLOOKUP(FoxFire!B2717,balance!$AF:$AJ,2,FALSE),IF(C2717=2,VLOOKUP(B2717,balance!$AF:$AJ,3,FALSE),IF(C2717=3,VLOOKUP(B2717,balance!$AF:$AJ,4,FALSE),IF(C2717=4,VLOOKUP(B2717,balance!$AF:$AJ,5,FALSE),IF(C2717=5,VLOOKUP(B2717,balance!$AF:$AK,6,FALSE),0)))))*1000000000000</f>
        <v>3368750000000.0122</v>
      </c>
      <c r="J2717">
        <f>VLOOKUP(B2717,balance!AU:BD,10,FALSE)</f>
        <v>0</v>
      </c>
    </row>
    <row r="2718" spans="1:10" x14ac:dyDescent="0.3">
      <c r="A2718">
        <v>2716</v>
      </c>
      <c r="B2718">
        <f t="shared" si="85"/>
        <v>544</v>
      </c>
      <c r="C2718">
        <f t="shared" si="84"/>
        <v>2</v>
      </c>
      <c r="D2718">
        <v>9026</v>
      </c>
      <c r="E2718" s="1">
        <f>IF(C2718=1,VLOOKUP(B2718,balance!$AU:$AZ,2,FALSE),IF(C2718=2,VLOOKUP(B2718,balance!$AU:$AZ,3,FALSE),IF(C2718=3,VLOOKUP(B2718,balance!$AU:$AZ,4,FALSE),IF(C2718=4,VLOOKUP(B2718,balance!$AU:$AZ,5,FALSE),IF(C2718=5,VLOOKUP(B2718-1,balance!$AU:$AZ,6,FALSE),0)))))</f>
        <v>13500</v>
      </c>
      <c r="F2718">
        <v>53</v>
      </c>
      <c r="G2718">
        <f>IF(C2718=1,VLOOKUP(FoxFire!B2718,balance!$U:$Z,2,FALSE),IF(C2718=2,VLOOKUP(B2718,balance!$U:$Z,3,FALSE),IF(C2718=3,VLOOKUP(B2718,balance!$U:$Z,4,FALSE),IF(C2718=4,VLOOKUP(B2718,balance!$U:$Z,5,FALSE),IF(C2718=5,VLOOKUP(B2718-1,balance!$U:$Z,6,FALSE),0)))))/100</f>
        <v>6.43E-3</v>
      </c>
      <c r="H2718">
        <v>2</v>
      </c>
      <c r="I2718" s="1">
        <f>IF(C2718=1,VLOOKUP(FoxFire!B2718,balance!$AF:$AJ,2,FALSE),IF(C2718=2,VLOOKUP(B2718,balance!$AF:$AJ,3,FALSE),IF(C2718=3,VLOOKUP(B2718,balance!$AF:$AJ,4,FALSE),IF(C2718=4,VLOOKUP(B2718,balance!$AF:$AJ,5,FALSE),IF(C2718=5,VLOOKUP(B2718,balance!$AF:$AK,6,FALSE),0)))))*1000000000000</f>
        <v>3368750000000.0122</v>
      </c>
      <c r="J2718">
        <f>VLOOKUP(B2718,balance!AU:BD,10,FALSE)</f>
        <v>0</v>
      </c>
    </row>
    <row r="2719" spans="1:10" x14ac:dyDescent="0.3">
      <c r="A2719">
        <v>2717</v>
      </c>
      <c r="B2719">
        <f t="shared" si="85"/>
        <v>544</v>
      </c>
      <c r="C2719">
        <f t="shared" si="84"/>
        <v>3</v>
      </c>
      <c r="D2719">
        <v>9026</v>
      </c>
      <c r="E2719" s="1">
        <f>IF(C2719=1,VLOOKUP(B2719,balance!$AU:$AZ,2,FALSE),IF(C2719=2,VLOOKUP(B2719,balance!$AU:$AZ,3,FALSE),IF(C2719=3,VLOOKUP(B2719,balance!$AU:$AZ,4,FALSE),IF(C2719=4,VLOOKUP(B2719,balance!$AU:$AZ,5,FALSE),IF(C2719=5,VLOOKUP(B2719-1,balance!$AU:$AZ,6,FALSE),0)))))</f>
        <v>13500</v>
      </c>
      <c r="F2719">
        <v>53</v>
      </c>
      <c r="G2719">
        <f>IF(C2719=1,VLOOKUP(FoxFire!B2719,balance!$U:$Z,2,FALSE),IF(C2719=2,VLOOKUP(B2719,balance!$U:$Z,3,FALSE),IF(C2719=3,VLOOKUP(B2719,balance!$U:$Z,4,FALSE),IF(C2719=4,VLOOKUP(B2719,balance!$U:$Z,5,FALSE),IF(C2719=5,VLOOKUP(B2719-1,balance!$U:$Z,6,FALSE),0)))))/100</f>
        <v>6.43E-3</v>
      </c>
      <c r="H2719">
        <v>2</v>
      </c>
      <c r="I2719" s="1">
        <f>IF(C2719=1,VLOOKUP(FoxFire!B2719,balance!$AF:$AJ,2,FALSE),IF(C2719=2,VLOOKUP(B2719,balance!$AF:$AJ,3,FALSE),IF(C2719=3,VLOOKUP(B2719,balance!$AF:$AJ,4,FALSE),IF(C2719=4,VLOOKUP(B2719,balance!$AF:$AJ,5,FALSE),IF(C2719=5,VLOOKUP(B2719,balance!$AF:$AK,6,FALSE),0)))))*1000000000000</f>
        <v>3368750000000.0122</v>
      </c>
      <c r="J2719">
        <f>VLOOKUP(B2719,balance!AU:BD,10,FALSE)</f>
        <v>0</v>
      </c>
    </row>
    <row r="2720" spans="1:10" x14ac:dyDescent="0.3">
      <c r="A2720">
        <v>2718</v>
      </c>
      <c r="B2720">
        <f t="shared" si="85"/>
        <v>544</v>
      </c>
      <c r="C2720">
        <f t="shared" si="84"/>
        <v>4</v>
      </c>
      <c r="D2720">
        <v>9026</v>
      </c>
      <c r="E2720" s="1">
        <f>IF(C2720=1,VLOOKUP(B2720,balance!$AU:$AZ,2,FALSE),IF(C2720=2,VLOOKUP(B2720,balance!$AU:$AZ,3,FALSE),IF(C2720=3,VLOOKUP(B2720,balance!$AU:$AZ,4,FALSE),IF(C2720=4,VLOOKUP(B2720,balance!$AU:$AZ,5,FALSE),IF(C2720=5,VLOOKUP(B2720-1,balance!$AU:$AZ,6,FALSE),0)))))</f>
        <v>13500</v>
      </c>
      <c r="F2720">
        <v>53</v>
      </c>
      <c r="G2720">
        <f>IF(C2720=1,VLOOKUP(FoxFire!B2720,balance!$U:$Z,2,FALSE),IF(C2720=2,VLOOKUP(B2720,balance!$U:$Z,3,FALSE),IF(C2720=3,VLOOKUP(B2720,balance!$U:$Z,4,FALSE),IF(C2720=4,VLOOKUP(B2720,balance!$U:$Z,5,FALSE),IF(C2720=5,VLOOKUP(B2720-1,balance!$U:$Z,6,FALSE),0)))))/100</f>
        <v>6.43E-3</v>
      </c>
      <c r="H2720">
        <v>2</v>
      </c>
      <c r="I2720" s="1">
        <f>IF(C2720=1,VLOOKUP(FoxFire!B2720,balance!$AF:$AJ,2,FALSE),IF(C2720=2,VLOOKUP(B2720,balance!$AF:$AJ,3,FALSE),IF(C2720=3,VLOOKUP(B2720,balance!$AF:$AJ,4,FALSE),IF(C2720=4,VLOOKUP(B2720,balance!$AF:$AJ,5,FALSE),IF(C2720=5,VLOOKUP(B2720,balance!$AF:$AK,6,FALSE),0)))))*1000000000000</f>
        <v>3368750000000.0122</v>
      </c>
      <c r="J2720">
        <f>VLOOKUP(B2720,balance!AU:BD,10,FALSE)</f>
        <v>0</v>
      </c>
    </row>
    <row r="2721" spans="1:10" x14ac:dyDescent="0.3">
      <c r="A2721">
        <v>2719</v>
      </c>
      <c r="B2721">
        <f t="shared" si="85"/>
        <v>545</v>
      </c>
      <c r="C2721">
        <f t="shared" si="84"/>
        <v>5</v>
      </c>
      <c r="D2721">
        <v>9026</v>
      </c>
      <c r="E2721" s="1">
        <f>IF(C2721=1,VLOOKUP(B2721,balance!$AU:$AZ,2,FALSE),IF(C2721=2,VLOOKUP(B2721,balance!$AU:$AZ,3,FALSE),IF(C2721=3,VLOOKUP(B2721,balance!$AU:$AZ,4,FALSE),IF(C2721=4,VLOOKUP(B2721,balance!$AU:$AZ,5,FALSE),IF(C2721=5,VLOOKUP(B2721-1,balance!$AU:$AZ,6,FALSE),0)))))</f>
        <v>270000</v>
      </c>
      <c r="F2721">
        <v>53</v>
      </c>
      <c r="G2721">
        <f>IF(C2721=1,VLOOKUP(FoxFire!B2721,balance!$U:$Z,2,FALSE),IF(C2721=2,VLOOKUP(B2721,balance!$U:$Z,3,FALSE),IF(C2721=3,VLOOKUP(B2721,balance!$U:$Z,4,FALSE),IF(C2721=4,VLOOKUP(B2721,balance!$U:$Z,5,FALSE),IF(C2721=5,VLOOKUP(B2721-1,balance!$U:$Z,6,FALSE),0)))))/100</f>
        <v>3134.6223999999997</v>
      </c>
      <c r="H2721">
        <v>2</v>
      </c>
      <c r="I2721" s="1">
        <f>IF(C2721=1,VLOOKUP(FoxFire!B2721,balance!$AF:$AJ,2,FALSE),IF(C2721=2,VLOOKUP(B2721,balance!$AF:$AJ,3,FALSE),IF(C2721=3,VLOOKUP(B2721,balance!$AF:$AJ,4,FALSE),IF(C2721=4,VLOOKUP(B2721,balance!$AF:$AJ,5,FALSE),IF(C2721=5,VLOOKUP(B2721,balance!$AF:$AK,6,FALSE),0)))))*1000000000000</f>
        <v>13480000000000.051</v>
      </c>
      <c r="J2721">
        <f>VLOOKUP(B2721,balance!AU:BD,10,FALSE)</f>
        <v>0</v>
      </c>
    </row>
    <row r="2722" spans="1:10" x14ac:dyDescent="0.3">
      <c r="A2722">
        <v>2720</v>
      </c>
      <c r="B2722">
        <f t="shared" si="85"/>
        <v>545</v>
      </c>
      <c r="C2722">
        <f t="shared" si="84"/>
        <v>1</v>
      </c>
      <c r="D2722">
        <v>9026</v>
      </c>
      <c r="E2722" s="1">
        <f>IF(C2722=1,VLOOKUP(B2722,balance!$AU:$AZ,2,FALSE),IF(C2722=2,VLOOKUP(B2722,balance!$AU:$AZ,3,FALSE),IF(C2722=3,VLOOKUP(B2722,balance!$AU:$AZ,4,FALSE),IF(C2722=4,VLOOKUP(B2722,balance!$AU:$AZ,5,FALSE),IF(C2722=5,VLOOKUP(B2722-1,balance!$AU:$AZ,6,FALSE),0)))))</f>
        <v>13500</v>
      </c>
      <c r="F2722">
        <v>53</v>
      </c>
      <c r="G2722">
        <f>IF(C2722=1,VLOOKUP(FoxFire!B2722,balance!$U:$Z,2,FALSE),IF(C2722=2,VLOOKUP(B2722,balance!$U:$Z,3,FALSE),IF(C2722=3,VLOOKUP(B2722,balance!$U:$Z,4,FALSE),IF(C2722=4,VLOOKUP(B2722,balance!$U:$Z,5,FALSE),IF(C2722=5,VLOOKUP(B2722-1,balance!$U:$Z,6,FALSE),0)))))/100</f>
        <v>6.4400000000000004E-3</v>
      </c>
      <c r="H2722">
        <v>2</v>
      </c>
      <c r="I2722" s="1">
        <f>IF(C2722=1,VLOOKUP(FoxFire!B2722,balance!$AF:$AJ,2,FALSE),IF(C2722=2,VLOOKUP(B2722,balance!$AF:$AJ,3,FALSE),IF(C2722=3,VLOOKUP(B2722,balance!$AF:$AJ,4,FALSE),IF(C2722=4,VLOOKUP(B2722,balance!$AF:$AJ,5,FALSE),IF(C2722=5,VLOOKUP(B2722,balance!$AF:$AK,6,FALSE),0)))))*1000000000000</f>
        <v>3370000000000.0127</v>
      </c>
      <c r="J2722">
        <f>VLOOKUP(B2722,balance!AU:BD,10,FALSE)</f>
        <v>0</v>
      </c>
    </row>
    <row r="2723" spans="1:10" x14ac:dyDescent="0.3">
      <c r="A2723">
        <v>2721</v>
      </c>
      <c r="B2723">
        <f t="shared" si="85"/>
        <v>545</v>
      </c>
      <c r="C2723">
        <f t="shared" si="84"/>
        <v>2</v>
      </c>
      <c r="D2723">
        <v>9026</v>
      </c>
      <c r="E2723" s="1">
        <f>IF(C2723=1,VLOOKUP(B2723,balance!$AU:$AZ,2,FALSE),IF(C2723=2,VLOOKUP(B2723,balance!$AU:$AZ,3,FALSE),IF(C2723=3,VLOOKUP(B2723,balance!$AU:$AZ,4,FALSE),IF(C2723=4,VLOOKUP(B2723,balance!$AU:$AZ,5,FALSE),IF(C2723=5,VLOOKUP(B2723-1,balance!$AU:$AZ,6,FALSE),0)))))</f>
        <v>13500</v>
      </c>
      <c r="F2723">
        <v>53</v>
      </c>
      <c r="G2723">
        <f>IF(C2723=1,VLOOKUP(FoxFire!B2723,balance!$U:$Z,2,FALSE),IF(C2723=2,VLOOKUP(B2723,balance!$U:$Z,3,FALSE),IF(C2723=3,VLOOKUP(B2723,balance!$U:$Z,4,FALSE),IF(C2723=4,VLOOKUP(B2723,balance!$U:$Z,5,FALSE),IF(C2723=5,VLOOKUP(B2723-1,balance!$U:$Z,6,FALSE),0)))))/100</f>
        <v>6.4400000000000004E-3</v>
      </c>
      <c r="H2723">
        <v>2</v>
      </c>
      <c r="I2723" s="1">
        <f>IF(C2723=1,VLOOKUP(FoxFire!B2723,balance!$AF:$AJ,2,FALSE),IF(C2723=2,VLOOKUP(B2723,balance!$AF:$AJ,3,FALSE),IF(C2723=3,VLOOKUP(B2723,balance!$AF:$AJ,4,FALSE),IF(C2723=4,VLOOKUP(B2723,balance!$AF:$AJ,5,FALSE),IF(C2723=5,VLOOKUP(B2723,balance!$AF:$AK,6,FALSE),0)))))*1000000000000</f>
        <v>3370000000000.0127</v>
      </c>
      <c r="J2723">
        <f>VLOOKUP(B2723,balance!AU:BD,10,FALSE)</f>
        <v>0</v>
      </c>
    </row>
    <row r="2724" spans="1:10" x14ac:dyDescent="0.3">
      <c r="A2724">
        <v>2722</v>
      </c>
      <c r="B2724">
        <f t="shared" si="85"/>
        <v>545</v>
      </c>
      <c r="C2724">
        <f t="shared" si="84"/>
        <v>3</v>
      </c>
      <c r="D2724">
        <v>9026</v>
      </c>
      <c r="E2724" s="1">
        <f>IF(C2724=1,VLOOKUP(B2724,balance!$AU:$AZ,2,FALSE),IF(C2724=2,VLOOKUP(B2724,balance!$AU:$AZ,3,FALSE),IF(C2724=3,VLOOKUP(B2724,balance!$AU:$AZ,4,FALSE),IF(C2724=4,VLOOKUP(B2724,balance!$AU:$AZ,5,FALSE),IF(C2724=5,VLOOKUP(B2724-1,balance!$AU:$AZ,6,FALSE),0)))))</f>
        <v>13500</v>
      </c>
      <c r="F2724">
        <v>53</v>
      </c>
      <c r="G2724">
        <f>IF(C2724=1,VLOOKUP(FoxFire!B2724,balance!$U:$Z,2,FALSE),IF(C2724=2,VLOOKUP(B2724,balance!$U:$Z,3,FALSE),IF(C2724=3,VLOOKUP(B2724,balance!$U:$Z,4,FALSE),IF(C2724=4,VLOOKUP(B2724,balance!$U:$Z,5,FALSE),IF(C2724=5,VLOOKUP(B2724-1,balance!$U:$Z,6,FALSE),0)))))/100</f>
        <v>6.4400000000000004E-3</v>
      </c>
      <c r="H2724">
        <v>2</v>
      </c>
      <c r="I2724" s="1">
        <f>IF(C2724=1,VLOOKUP(FoxFire!B2724,balance!$AF:$AJ,2,FALSE),IF(C2724=2,VLOOKUP(B2724,balance!$AF:$AJ,3,FALSE),IF(C2724=3,VLOOKUP(B2724,balance!$AF:$AJ,4,FALSE),IF(C2724=4,VLOOKUP(B2724,balance!$AF:$AJ,5,FALSE),IF(C2724=5,VLOOKUP(B2724,balance!$AF:$AK,6,FALSE),0)))))*1000000000000</f>
        <v>3370000000000.0127</v>
      </c>
      <c r="J2724">
        <f>VLOOKUP(B2724,balance!AU:BD,10,FALSE)</f>
        <v>0</v>
      </c>
    </row>
    <row r="2725" spans="1:10" x14ac:dyDescent="0.3">
      <c r="A2725">
        <v>2723</v>
      </c>
      <c r="B2725">
        <f t="shared" si="85"/>
        <v>545</v>
      </c>
      <c r="C2725">
        <f t="shared" si="84"/>
        <v>4</v>
      </c>
      <c r="D2725">
        <v>9026</v>
      </c>
      <c r="E2725" s="1">
        <f>IF(C2725=1,VLOOKUP(B2725,balance!$AU:$AZ,2,FALSE),IF(C2725=2,VLOOKUP(B2725,balance!$AU:$AZ,3,FALSE),IF(C2725=3,VLOOKUP(B2725,balance!$AU:$AZ,4,FALSE),IF(C2725=4,VLOOKUP(B2725,balance!$AU:$AZ,5,FALSE),IF(C2725=5,VLOOKUP(B2725-1,balance!$AU:$AZ,6,FALSE),0)))))</f>
        <v>13500</v>
      </c>
      <c r="F2725">
        <v>53</v>
      </c>
      <c r="G2725">
        <f>IF(C2725=1,VLOOKUP(FoxFire!B2725,balance!$U:$Z,2,FALSE),IF(C2725=2,VLOOKUP(B2725,balance!$U:$Z,3,FALSE),IF(C2725=3,VLOOKUP(B2725,balance!$U:$Z,4,FALSE),IF(C2725=4,VLOOKUP(B2725,balance!$U:$Z,5,FALSE),IF(C2725=5,VLOOKUP(B2725-1,balance!$U:$Z,6,FALSE),0)))))/100</f>
        <v>6.4400000000000004E-3</v>
      </c>
      <c r="H2725">
        <v>2</v>
      </c>
      <c r="I2725" s="1">
        <f>IF(C2725=1,VLOOKUP(FoxFire!B2725,balance!$AF:$AJ,2,FALSE),IF(C2725=2,VLOOKUP(B2725,balance!$AF:$AJ,3,FALSE),IF(C2725=3,VLOOKUP(B2725,balance!$AF:$AJ,4,FALSE),IF(C2725=4,VLOOKUP(B2725,balance!$AF:$AJ,5,FALSE),IF(C2725=5,VLOOKUP(B2725,balance!$AF:$AK,6,FALSE),0)))))*1000000000000</f>
        <v>3370000000000.0127</v>
      </c>
      <c r="J2725">
        <f>VLOOKUP(B2725,balance!AU:BD,10,FALSE)</f>
        <v>0</v>
      </c>
    </row>
    <row r="2726" spans="1:10" x14ac:dyDescent="0.3">
      <c r="A2726">
        <v>2724</v>
      </c>
      <c r="B2726">
        <f t="shared" si="85"/>
        <v>546</v>
      </c>
      <c r="C2726">
        <f t="shared" si="84"/>
        <v>5</v>
      </c>
      <c r="D2726">
        <v>9026</v>
      </c>
      <c r="E2726" s="1">
        <f>IF(C2726=1,VLOOKUP(B2726,balance!$AU:$AZ,2,FALSE),IF(C2726=2,VLOOKUP(B2726,balance!$AU:$AZ,3,FALSE),IF(C2726=3,VLOOKUP(B2726,balance!$AU:$AZ,4,FALSE),IF(C2726=4,VLOOKUP(B2726,balance!$AU:$AZ,5,FALSE),IF(C2726=5,VLOOKUP(B2726-1,balance!$AU:$AZ,6,FALSE),0)))))</f>
        <v>270000</v>
      </c>
      <c r="F2726">
        <v>53</v>
      </c>
      <c r="G2726">
        <f>IF(C2726=1,VLOOKUP(FoxFire!B2726,balance!$U:$Z,2,FALSE),IF(C2726=2,VLOOKUP(B2726,balance!$U:$Z,3,FALSE),IF(C2726=3,VLOOKUP(B2726,balance!$U:$Z,4,FALSE),IF(C2726=4,VLOOKUP(B2726,balance!$U:$Z,5,FALSE),IF(C2726=5,VLOOKUP(B2726-1,balance!$U:$Z,6,FALSE),0)))))/100</f>
        <v>3142.6369</v>
      </c>
      <c r="H2726">
        <v>2</v>
      </c>
      <c r="I2726" s="1">
        <f>IF(C2726=1,VLOOKUP(FoxFire!B2726,balance!$AF:$AJ,2,FALSE),IF(C2726=2,VLOOKUP(B2726,balance!$AF:$AJ,3,FALSE),IF(C2726=3,VLOOKUP(B2726,balance!$AF:$AJ,4,FALSE),IF(C2726=4,VLOOKUP(B2726,balance!$AF:$AJ,5,FALSE),IF(C2726=5,VLOOKUP(B2726,balance!$AF:$AK,6,FALSE),0)))))*1000000000000</f>
        <v>13485000000000.049</v>
      </c>
      <c r="J2726">
        <f>VLOOKUP(B2726,balance!AU:BD,10,FALSE)</f>
        <v>0</v>
      </c>
    </row>
    <row r="2727" spans="1:10" x14ac:dyDescent="0.3">
      <c r="A2727">
        <v>2725</v>
      </c>
      <c r="B2727">
        <f t="shared" si="85"/>
        <v>546</v>
      </c>
      <c r="C2727">
        <f t="shared" si="84"/>
        <v>1</v>
      </c>
      <c r="D2727">
        <v>9026</v>
      </c>
      <c r="E2727" s="1">
        <f>IF(C2727=1,VLOOKUP(B2727,balance!$AU:$AZ,2,FALSE),IF(C2727=2,VLOOKUP(B2727,balance!$AU:$AZ,3,FALSE),IF(C2727=3,VLOOKUP(B2727,balance!$AU:$AZ,4,FALSE),IF(C2727=4,VLOOKUP(B2727,balance!$AU:$AZ,5,FALSE),IF(C2727=5,VLOOKUP(B2727-1,balance!$AU:$AZ,6,FALSE),0)))))</f>
        <v>13500</v>
      </c>
      <c r="F2727">
        <v>53</v>
      </c>
      <c r="G2727">
        <f>IF(C2727=1,VLOOKUP(FoxFire!B2727,balance!$U:$Z,2,FALSE),IF(C2727=2,VLOOKUP(B2727,balance!$U:$Z,3,FALSE),IF(C2727=3,VLOOKUP(B2727,balance!$U:$Z,4,FALSE),IF(C2727=4,VLOOKUP(B2727,balance!$U:$Z,5,FALSE),IF(C2727=5,VLOOKUP(B2727-1,balance!$U:$Z,6,FALSE),0)))))/100</f>
        <v>6.45E-3</v>
      </c>
      <c r="H2727">
        <v>2</v>
      </c>
      <c r="I2727" s="1">
        <f>IF(C2727=1,VLOOKUP(FoxFire!B2727,balance!$AF:$AJ,2,FALSE),IF(C2727=2,VLOOKUP(B2727,balance!$AF:$AJ,3,FALSE),IF(C2727=3,VLOOKUP(B2727,balance!$AF:$AJ,4,FALSE),IF(C2727=4,VLOOKUP(B2727,balance!$AF:$AJ,5,FALSE),IF(C2727=5,VLOOKUP(B2727,balance!$AF:$AK,6,FALSE),0)))))*1000000000000</f>
        <v>3371250000000.0122</v>
      </c>
      <c r="J2727">
        <f>VLOOKUP(B2727,balance!AU:BD,10,FALSE)</f>
        <v>0</v>
      </c>
    </row>
    <row r="2728" spans="1:10" x14ac:dyDescent="0.3">
      <c r="A2728">
        <v>2726</v>
      </c>
      <c r="B2728">
        <f t="shared" si="85"/>
        <v>546</v>
      </c>
      <c r="C2728">
        <f t="shared" si="84"/>
        <v>2</v>
      </c>
      <c r="D2728">
        <v>9026</v>
      </c>
      <c r="E2728" s="1">
        <f>IF(C2728=1,VLOOKUP(B2728,balance!$AU:$AZ,2,FALSE),IF(C2728=2,VLOOKUP(B2728,balance!$AU:$AZ,3,FALSE),IF(C2728=3,VLOOKUP(B2728,balance!$AU:$AZ,4,FALSE),IF(C2728=4,VLOOKUP(B2728,balance!$AU:$AZ,5,FALSE),IF(C2728=5,VLOOKUP(B2728-1,balance!$AU:$AZ,6,FALSE),0)))))</f>
        <v>13500</v>
      </c>
      <c r="F2728">
        <v>53</v>
      </c>
      <c r="G2728">
        <f>IF(C2728=1,VLOOKUP(FoxFire!B2728,balance!$U:$Z,2,FALSE),IF(C2728=2,VLOOKUP(B2728,balance!$U:$Z,3,FALSE),IF(C2728=3,VLOOKUP(B2728,balance!$U:$Z,4,FALSE),IF(C2728=4,VLOOKUP(B2728,balance!$U:$Z,5,FALSE),IF(C2728=5,VLOOKUP(B2728-1,balance!$U:$Z,6,FALSE),0)))))/100</f>
        <v>6.45E-3</v>
      </c>
      <c r="H2728">
        <v>2</v>
      </c>
      <c r="I2728" s="1">
        <f>IF(C2728=1,VLOOKUP(FoxFire!B2728,balance!$AF:$AJ,2,FALSE),IF(C2728=2,VLOOKUP(B2728,balance!$AF:$AJ,3,FALSE),IF(C2728=3,VLOOKUP(B2728,balance!$AF:$AJ,4,FALSE),IF(C2728=4,VLOOKUP(B2728,balance!$AF:$AJ,5,FALSE),IF(C2728=5,VLOOKUP(B2728,balance!$AF:$AK,6,FALSE),0)))))*1000000000000</f>
        <v>3371250000000.0122</v>
      </c>
      <c r="J2728">
        <f>VLOOKUP(B2728,balance!AU:BD,10,FALSE)</f>
        <v>0</v>
      </c>
    </row>
    <row r="2729" spans="1:10" x14ac:dyDescent="0.3">
      <c r="A2729">
        <v>2727</v>
      </c>
      <c r="B2729">
        <f t="shared" si="85"/>
        <v>546</v>
      </c>
      <c r="C2729">
        <f t="shared" si="84"/>
        <v>3</v>
      </c>
      <c r="D2729">
        <v>9026</v>
      </c>
      <c r="E2729" s="1">
        <f>IF(C2729=1,VLOOKUP(B2729,balance!$AU:$AZ,2,FALSE),IF(C2729=2,VLOOKUP(B2729,balance!$AU:$AZ,3,FALSE),IF(C2729=3,VLOOKUP(B2729,balance!$AU:$AZ,4,FALSE),IF(C2729=4,VLOOKUP(B2729,balance!$AU:$AZ,5,FALSE),IF(C2729=5,VLOOKUP(B2729-1,balance!$AU:$AZ,6,FALSE),0)))))</f>
        <v>13500</v>
      </c>
      <c r="F2729">
        <v>53</v>
      </c>
      <c r="G2729">
        <f>IF(C2729=1,VLOOKUP(FoxFire!B2729,balance!$U:$Z,2,FALSE),IF(C2729=2,VLOOKUP(B2729,balance!$U:$Z,3,FALSE),IF(C2729=3,VLOOKUP(B2729,balance!$U:$Z,4,FALSE),IF(C2729=4,VLOOKUP(B2729,balance!$U:$Z,5,FALSE),IF(C2729=5,VLOOKUP(B2729-1,balance!$U:$Z,6,FALSE),0)))))/100</f>
        <v>6.45E-3</v>
      </c>
      <c r="H2729">
        <v>2</v>
      </c>
      <c r="I2729" s="1">
        <f>IF(C2729=1,VLOOKUP(FoxFire!B2729,balance!$AF:$AJ,2,FALSE),IF(C2729=2,VLOOKUP(B2729,balance!$AF:$AJ,3,FALSE),IF(C2729=3,VLOOKUP(B2729,balance!$AF:$AJ,4,FALSE),IF(C2729=4,VLOOKUP(B2729,balance!$AF:$AJ,5,FALSE),IF(C2729=5,VLOOKUP(B2729,balance!$AF:$AK,6,FALSE),0)))))*1000000000000</f>
        <v>3371250000000.0122</v>
      </c>
      <c r="J2729">
        <f>VLOOKUP(B2729,balance!AU:BD,10,FALSE)</f>
        <v>0</v>
      </c>
    </row>
    <row r="2730" spans="1:10" x14ac:dyDescent="0.3">
      <c r="A2730">
        <v>2728</v>
      </c>
      <c r="B2730">
        <f t="shared" si="85"/>
        <v>546</v>
      </c>
      <c r="C2730">
        <f t="shared" si="84"/>
        <v>4</v>
      </c>
      <c r="D2730">
        <v>9026</v>
      </c>
      <c r="E2730" s="1">
        <f>IF(C2730=1,VLOOKUP(B2730,balance!$AU:$AZ,2,FALSE),IF(C2730=2,VLOOKUP(B2730,balance!$AU:$AZ,3,FALSE),IF(C2730=3,VLOOKUP(B2730,balance!$AU:$AZ,4,FALSE),IF(C2730=4,VLOOKUP(B2730,balance!$AU:$AZ,5,FALSE),IF(C2730=5,VLOOKUP(B2730-1,balance!$AU:$AZ,6,FALSE),0)))))</f>
        <v>13500</v>
      </c>
      <c r="F2730">
        <v>53</v>
      </c>
      <c r="G2730">
        <f>IF(C2730=1,VLOOKUP(FoxFire!B2730,balance!$U:$Z,2,FALSE),IF(C2730=2,VLOOKUP(B2730,balance!$U:$Z,3,FALSE),IF(C2730=3,VLOOKUP(B2730,balance!$U:$Z,4,FALSE),IF(C2730=4,VLOOKUP(B2730,balance!$U:$Z,5,FALSE),IF(C2730=5,VLOOKUP(B2730-1,balance!$U:$Z,6,FALSE),0)))))/100</f>
        <v>6.45E-3</v>
      </c>
      <c r="H2730">
        <v>2</v>
      </c>
      <c r="I2730" s="1">
        <f>IF(C2730=1,VLOOKUP(FoxFire!B2730,balance!$AF:$AJ,2,FALSE),IF(C2730=2,VLOOKUP(B2730,balance!$AF:$AJ,3,FALSE),IF(C2730=3,VLOOKUP(B2730,balance!$AF:$AJ,4,FALSE),IF(C2730=4,VLOOKUP(B2730,balance!$AF:$AJ,5,FALSE),IF(C2730=5,VLOOKUP(B2730,balance!$AF:$AK,6,FALSE),0)))))*1000000000000</f>
        <v>3371250000000.0122</v>
      </c>
      <c r="J2730">
        <f>VLOOKUP(B2730,balance!AU:BD,10,FALSE)</f>
        <v>0</v>
      </c>
    </row>
    <row r="2731" spans="1:10" x14ac:dyDescent="0.3">
      <c r="A2731">
        <v>2729</v>
      </c>
      <c r="B2731">
        <f t="shared" si="85"/>
        <v>547</v>
      </c>
      <c r="C2731">
        <f t="shared" si="84"/>
        <v>5</v>
      </c>
      <c r="D2731">
        <v>9026</v>
      </c>
      <c r="E2731" s="1">
        <f>IF(C2731=1,VLOOKUP(B2731,balance!$AU:$AZ,2,FALSE),IF(C2731=2,VLOOKUP(B2731,balance!$AU:$AZ,3,FALSE),IF(C2731=3,VLOOKUP(B2731,balance!$AU:$AZ,4,FALSE),IF(C2731=4,VLOOKUP(B2731,balance!$AU:$AZ,5,FALSE),IF(C2731=5,VLOOKUP(B2731-1,balance!$AU:$AZ,6,FALSE),0)))))</f>
        <v>270000</v>
      </c>
      <c r="F2731">
        <v>53</v>
      </c>
      <c r="G2731">
        <f>IF(C2731=1,VLOOKUP(FoxFire!B2731,balance!$U:$Z,2,FALSE),IF(C2731=2,VLOOKUP(B2731,balance!$U:$Z,3,FALSE),IF(C2731=3,VLOOKUP(B2731,balance!$U:$Z,4,FALSE),IF(C2731=4,VLOOKUP(B2731,balance!$U:$Z,5,FALSE),IF(C2731=5,VLOOKUP(B2731-1,balance!$U:$Z,6,FALSE),0)))))/100</f>
        <v>3150.6642999999999</v>
      </c>
      <c r="H2731">
        <v>2</v>
      </c>
      <c r="I2731" s="1">
        <f>IF(C2731=1,VLOOKUP(FoxFire!B2731,balance!$AF:$AJ,2,FALSE),IF(C2731=2,VLOOKUP(B2731,balance!$AF:$AJ,3,FALSE),IF(C2731=3,VLOOKUP(B2731,balance!$AF:$AJ,4,FALSE),IF(C2731=4,VLOOKUP(B2731,balance!$AF:$AJ,5,FALSE),IF(C2731=5,VLOOKUP(B2731,balance!$AF:$AK,6,FALSE),0)))))*1000000000000</f>
        <v>13490000000000.051</v>
      </c>
      <c r="J2731">
        <f>VLOOKUP(B2731,balance!AU:BD,10,FALSE)</f>
        <v>0</v>
      </c>
    </row>
    <row r="2732" spans="1:10" x14ac:dyDescent="0.3">
      <c r="A2732">
        <v>2730</v>
      </c>
      <c r="B2732">
        <f t="shared" si="85"/>
        <v>547</v>
      </c>
      <c r="C2732">
        <f t="shared" si="84"/>
        <v>1</v>
      </c>
      <c r="D2732">
        <v>9026</v>
      </c>
      <c r="E2732" s="1">
        <f>IF(C2732=1,VLOOKUP(B2732,balance!$AU:$AZ,2,FALSE),IF(C2732=2,VLOOKUP(B2732,balance!$AU:$AZ,3,FALSE),IF(C2732=3,VLOOKUP(B2732,balance!$AU:$AZ,4,FALSE),IF(C2732=4,VLOOKUP(B2732,balance!$AU:$AZ,5,FALSE),IF(C2732=5,VLOOKUP(B2732-1,balance!$AU:$AZ,6,FALSE),0)))))</f>
        <v>13500</v>
      </c>
      <c r="F2732">
        <v>53</v>
      </c>
      <c r="G2732">
        <f>IF(C2732=1,VLOOKUP(FoxFire!B2732,balance!$U:$Z,2,FALSE),IF(C2732=2,VLOOKUP(B2732,balance!$U:$Z,3,FALSE),IF(C2732=3,VLOOKUP(B2732,balance!$U:$Z,4,FALSE),IF(C2732=4,VLOOKUP(B2732,balance!$U:$Z,5,FALSE),IF(C2732=5,VLOOKUP(B2732-1,balance!$U:$Z,6,FALSE),0)))))/100</f>
        <v>6.4600000000000005E-3</v>
      </c>
      <c r="H2732">
        <v>2</v>
      </c>
      <c r="I2732" s="1">
        <f>IF(C2732=1,VLOOKUP(FoxFire!B2732,balance!$AF:$AJ,2,FALSE),IF(C2732=2,VLOOKUP(B2732,balance!$AF:$AJ,3,FALSE),IF(C2732=3,VLOOKUP(B2732,balance!$AF:$AJ,4,FALSE),IF(C2732=4,VLOOKUP(B2732,balance!$AF:$AJ,5,FALSE),IF(C2732=5,VLOOKUP(B2732,balance!$AF:$AK,6,FALSE),0)))))*1000000000000</f>
        <v>3372500000000.0127</v>
      </c>
      <c r="J2732">
        <f>VLOOKUP(B2732,balance!AU:BD,10,FALSE)</f>
        <v>0</v>
      </c>
    </row>
    <row r="2733" spans="1:10" x14ac:dyDescent="0.3">
      <c r="A2733">
        <v>2731</v>
      </c>
      <c r="B2733">
        <f t="shared" si="85"/>
        <v>547</v>
      </c>
      <c r="C2733">
        <f t="shared" si="84"/>
        <v>2</v>
      </c>
      <c r="D2733">
        <v>9026</v>
      </c>
      <c r="E2733" s="1">
        <f>IF(C2733=1,VLOOKUP(B2733,balance!$AU:$AZ,2,FALSE),IF(C2733=2,VLOOKUP(B2733,balance!$AU:$AZ,3,FALSE),IF(C2733=3,VLOOKUP(B2733,balance!$AU:$AZ,4,FALSE),IF(C2733=4,VLOOKUP(B2733,balance!$AU:$AZ,5,FALSE),IF(C2733=5,VLOOKUP(B2733-1,balance!$AU:$AZ,6,FALSE),0)))))</f>
        <v>13500</v>
      </c>
      <c r="F2733">
        <v>53</v>
      </c>
      <c r="G2733">
        <f>IF(C2733=1,VLOOKUP(FoxFire!B2733,balance!$U:$Z,2,FALSE),IF(C2733=2,VLOOKUP(B2733,balance!$U:$Z,3,FALSE),IF(C2733=3,VLOOKUP(B2733,balance!$U:$Z,4,FALSE),IF(C2733=4,VLOOKUP(B2733,balance!$U:$Z,5,FALSE),IF(C2733=5,VLOOKUP(B2733-1,balance!$U:$Z,6,FALSE),0)))))/100</f>
        <v>6.4600000000000005E-3</v>
      </c>
      <c r="H2733">
        <v>2</v>
      </c>
      <c r="I2733" s="1">
        <f>IF(C2733=1,VLOOKUP(FoxFire!B2733,balance!$AF:$AJ,2,FALSE),IF(C2733=2,VLOOKUP(B2733,balance!$AF:$AJ,3,FALSE),IF(C2733=3,VLOOKUP(B2733,balance!$AF:$AJ,4,FALSE),IF(C2733=4,VLOOKUP(B2733,balance!$AF:$AJ,5,FALSE),IF(C2733=5,VLOOKUP(B2733,balance!$AF:$AK,6,FALSE),0)))))*1000000000000</f>
        <v>3372500000000.0127</v>
      </c>
      <c r="J2733">
        <f>VLOOKUP(B2733,balance!AU:BD,10,FALSE)</f>
        <v>0</v>
      </c>
    </row>
    <row r="2734" spans="1:10" x14ac:dyDescent="0.3">
      <c r="A2734">
        <v>2732</v>
      </c>
      <c r="B2734">
        <f t="shared" si="85"/>
        <v>547</v>
      </c>
      <c r="C2734">
        <f t="shared" si="84"/>
        <v>3</v>
      </c>
      <c r="D2734">
        <v>9026</v>
      </c>
      <c r="E2734" s="1">
        <f>IF(C2734=1,VLOOKUP(B2734,balance!$AU:$AZ,2,FALSE),IF(C2734=2,VLOOKUP(B2734,balance!$AU:$AZ,3,FALSE),IF(C2734=3,VLOOKUP(B2734,balance!$AU:$AZ,4,FALSE),IF(C2734=4,VLOOKUP(B2734,balance!$AU:$AZ,5,FALSE),IF(C2734=5,VLOOKUP(B2734-1,balance!$AU:$AZ,6,FALSE),0)))))</f>
        <v>13500</v>
      </c>
      <c r="F2734">
        <v>53</v>
      </c>
      <c r="G2734">
        <f>IF(C2734=1,VLOOKUP(FoxFire!B2734,balance!$U:$Z,2,FALSE),IF(C2734=2,VLOOKUP(B2734,balance!$U:$Z,3,FALSE),IF(C2734=3,VLOOKUP(B2734,balance!$U:$Z,4,FALSE),IF(C2734=4,VLOOKUP(B2734,balance!$U:$Z,5,FALSE),IF(C2734=5,VLOOKUP(B2734-1,balance!$U:$Z,6,FALSE),0)))))/100</f>
        <v>6.4600000000000005E-3</v>
      </c>
      <c r="H2734">
        <v>2</v>
      </c>
      <c r="I2734" s="1">
        <f>IF(C2734=1,VLOOKUP(FoxFire!B2734,balance!$AF:$AJ,2,FALSE),IF(C2734=2,VLOOKUP(B2734,balance!$AF:$AJ,3,FALSE),IF(C2734=3,VLOOKUP(B2734,balance!$AF:$AJ,4,FALSE),IF(C2734=4,VLOOKUP(B2734,balance!$AF:$AJ,5,FALSE),IF(C2734=5,VLOOKUP(B2734,balance!$AF:$AK,6,FALSE),0)))))*1000000000000</f>
        <v>3372500000000.0127</v>
      </c>
      <c r="J2734">
        <f>VLOOKUP(B2734,balance!AU:BD,10,FALSE)</f>
        <v>0</v>
      </c>
    </row>
    <row r="2735" spans="1:10" x14ac:dyDescent="0.3">
      <c r="A2735">
        <v>2733</v>
      </c>
      <c r="B2735">
        <f t="shared" si="85"/>
        <v>547</v>
      </c>
      <c r="C2735">
        <f t="shared" si="84"/>
        <v>4</v>
      </c>
      <c r="D2735">
        <v>9026</v>
      </c>
      <c r="E2735" s="1">
        <f>IF(C2735=1,VLOOKUP(B2735,balance!$AU:$AZ,2,FALSE),IF(C2735=2,VLOOKUP(B2735,balance!$AU:$AZ,3,FALSE),IF(C2735=3,VLOOKUP(B2735,balance!$AU:$AZ,4,FALSE),IF(C2735=4,VLOOKUP(B2735,balance!$AU:$AZ,5,FALSE),IF(C2735=5,VLOOKUP(B2735-1,balance!$AU:$AZ,6,FALSE),0)))))</f>
        <v>13500</v>
      </c>
      <c r="F2735">
        <v>53</v>
      </c>
      <c r="G2735">
        <f>IF(C2735=1,VLOOKUP(FoxFire!B2735,balance!$U:$Z,2,FALSE),IF(C2735=2,VLOOKUP(B2735,balance!$U:$Z,3,FALSE),IF(C2735=3,VLOOKUP(B2735,balance!$U:$Z,4,FALSE),IF(C2735=4,VLOOKUP(B2735,balance!$U:$Z,5,FALSE),IF(C2735=5,VLOOKUP(B2735-1,balance!$U:$Z,6,FALSE),0)))))/100</f>
        <v>6.4600000000000005E-3</v>
      </c>
      <c r="H2735">
        <v>2</v>
      </c>
      <c r="I2735" s="1">
        <f>IF(C2735=1,VLOOKUP(FoxFire!B2735,balance!$AF:$AJ,2,FALSE),IF(C2735=2,VLOOKUP(B2735,balance!$AF:$AJ,3,FALSE),IF(C2735=3,VLOOKUP(B2735,balance!$AF:$AJ,4,FALSE),IF(C2735=4,VLOOKUP(B2735,balance!$AF:$AJ,5,FALSE),IF(C2735=5,VLOOKUP(B2735,balance!$AF:$AK,6,FALSE),0)))))*1000000000000</f>
        <v>3372500000000.0127</v>
      </c>
      <c r="J2735">
        <f>VLOOKUP(B2735,balance!AU:BD,10,FALSE)</f>
        <v>0</v>
      </c>
    </row>
    <row r="2736" spans="1:10" x14ac:dyDescent="0.3">
      <c r="A2736">
        <v>2734</v>
      </c>
      <c r="B2736">
        <f t="shared" si="85"/>
        <v>548</v>
      </c>
      <c r="C2736">
        <f t="shared" si="84"/>
        <v>5</v>
      </c>
      <c r="D2736">
        <v>9026</v>
      </c>
      <c r="E2736" s="1">
        <f>IF(C2736=1,VLOOKUP(B2736,balance!$AU:$AZ,2,FALSE),IF(C2736=2,VLOOKUP(B2736,balance!$AU:$AZ,3,FALSE),IF(C2736=3,VLOOKUP(B2736,balance!$AU:$AZ,4,FALSE),IF(C2736=4,VLOOKUP(B2736,balance!$AU:$AZ,5,FALSE),IF(C2736=5,VLOOKUP(B2736-1,balance!$AU:$AZ,6,FALSE),0)))))</f>
        <v>270000</v>
      </c>
      <c r="F2736">
        <v>53</v>
      </c>
      <c r="G2736">
        <f>IF(C2736=1,VLOOKUP(FoxFire!B2736,balance!$U:$Z,2,FALSE),IF(C2736=2,VLOOKUP(B2736,balance!$U:$Z,3,FALSE),IF(C2736=3,VLOOKUP(B2736,balance!$U:$Z,4,FALSE),IF(C2736=4,VLOOKUP(B2736,balance!$U:$Z,5,FALSE),IF(C2736=5,VLOOKUP(B2736-1,balance!$U:$Z,6,FALSE),0)))))/100</f>
        <v>3158.7046</v>
      </c>
      <c r="H2736">
        <v>2</v>
      </c>
      <c r="I2736" s="1">
        <f>IF(C2736=1,VLOOKUP(FoxFire!B2736,balance!$AF:$AJ,2,FALSE),IF(C2736=2,VLOOKUP(B2736,balance!$AF:$AJ,3,FALSE),IF(C2736=3,VLOOKUP(B2736,balance!$AF:$AJ,4,FALSE),IF(C2736=4,VLOOKUP(B2736,balance!$AF:$AJ,5,FALSE),IF(C2736=5,VLOOKUP(B2736,balance!$AF:$AK,6,FALSE),0)))))*1000000000000</f>
        <v>13495000000000.051</v>
      </c>
      <c r="J2736">
        <f>VLOOKUP(B2736,balance!AU:BD,10,FALSE)</f>
        <v>0</v>
      </c>
    </row>
    <row r="2737" spans="1:10" x14ac:dyDescent="0.3">
      <c r="A2737">
        <v>2735</v>
      </c>
      <c r="B2737">
        <f t="shared" si="85"/>
        <v>548</v>
      </c>
      <c r="C2737">
        <f t="shared" si="84"/>
        <v>1</v>
      </c>
      <c r="D2737">
        <v>9026</v>
      </c>
      <c r="E2737" s="1">
        <f>IF(C2737=1,VLOOKUP(B2737,balance!$AU:$AZ,2,FALSE),IF(C2737=2,VLOOKUP(B2737,balance!$AU:$AZ,3,FALSE),IF(C2737=3,VLOOKUP(B2737,balance!$AU:$AZ,4,FALSE),IF(C2737=4,VLOOKUP(B2737,balance!$AU:$AZ,5,FALSE),IF(C2737=5,VLOOKUP(B2737-1,balance!$AU:$AZ,6,FALSE),0)))))</f>
        <v>13500</v>
      </c>
      <c r="F2737">
        <v>53</v>
      </c>
      <c r="G2737">
        <f>IF(C2737=1,VLOOKUP(FoxFire!B2737,balance!$U:$Z,2,FALSE),IF(C2737=2,VLOOKUP(B2737,balance!$U:$Z,3,FALSE),IF(C2737=3,VLOOKUP(B2737,balance!$U:$Z,4,FALSE),IF(C2737=4,VLOOKUP(B2737,balance!$U:$Z,5,FALSE),IF(C2737=5,VLOOKUP(B2737-1,balance!$U:$Z,6,FALSE),0)))))/100</f>
        <v>6.4700000000000001E-3</v>
      </c>
      <c r="H2737">
        <v>2</v>
      </c>
      <c r="I2737" s="1">
        <f>IF(C2737=1,VLOOKUP(FoxFire!B2737,balance!$AF:$AJ,2,FALSE),IF(C2737=2,VLOOKUP(B2737,balance!$AF:$AJ,3,FALSE),IF(C2737=3,VLOOKUP(B2737,balance!$AF:$AJ,4,FALSE),IF(C2737=4,VLOOKUP(B2737,balance!$AF:$AJ,5,FALSE),IF(C2737=5,VLOOKUP(B2737,balance!$AF:$AK,6,FALSE),0)))))*1000000000000</f>
        <v>3373750000000.0127</v>
      </c>
      <c r="J2737">
        <f>VLOOKUP(B2737,balance!AU:BD,10,FALSE)</f>
        <v>0</v>
      </c>
    </row>
    <row r="2738" spans="1:10" x14ac:dyDescent="0.3">
      <c r="A2738">
        <v>2736</v>
      </c>
      <c r="B2738">
        <f t="shared" si="85"/>
        <v>548</v>
      </c>
      <c r="C2738">
        <f t="shared" si="84"/>
        <v>2</v>
      </c>
      <c r="D2738">
        <v>9026</v>
      </c>
      <c r="E2738" s="1">
        <f>IF(C2738=1,VLOOKUP(B2738,balance!$AU:$AZ,2,FALSE),IF(C2738=2,VLOOKUP(B2738,balance!$AU:$AZ,3,FALSE),IF(C2738=3,VLOOKUP(B2738,balance!$AU:$AZ,4,FALSE),IF(C2738=4,VLOOKUP(B2738,balance!$AU:$AZ,5,FALSE),IF(C2738=5,VLOOKUP(B2738-1,balance!$AU:$AZ,6,FALSE),0)))))</f>
        <v>13500</v>
      </c>
      <c r="F2738">
        <v>53</v>
      </c>
      <c r="G2738">
        <f>IF(C2738=1,VLOOKUP(FoxFire!B2738,balance!$U:$Z,2,FALSE),IF(C2738=2,VLOOKUP(B2738,balance!$U:$Z,3,FALSE),IF(C2738=3,VLOOKUP(B2738,balance!$U:$Z,4,FALSE),IF(C2738=4,VLOOKUP(B2738,balance!$U:$Z,5,FALSE),IF(C2738=5,VLOOKUP(B2738-1,balance!$U:$Z,6,FALSE),0)))))/100</f>
        <v>6.4700000000000001E-3</v>
      </c>
      <c r="H2738">
        <v>2</v>
      </c>
      <c r="I2738" s="1">
        <f>IF(C2738=1,VLOOKUP(FoxFire!B2738,balance!$AF:$AJ,2,FALSE),IF(C2738=2,VLOOKUP(B2738,balance!$AF:$AJ,3,FALSE),IF(C2738=3,VLOOKUP(B2738,balance!$AF:$AJ,4,FALSE),IF(C2738=4,VLOOKUP(B2738,balance!$AF:$AJ,5,FALSE),IF(C2738=5,VLOOKUP(B2738,balance!$AF:$AK,6,FALSE),0)))))*1000000000000</f>
        <v>3373750000000.0127</v>
      </c>
      <c r="J2738">
        <f>VLOOKUP(B2738,balance!AU:BD,10,FALSE)</f>
        <v>0</v>
      </c>
    </row>
    <row r="2739" spans="1:10" x14ac:dyDescent="0.3">
      <c r="A2739">
        <v>2737</v>
      </c>
      <c r="B2739">
        <f t="shared" si="85"/>
        <v>548</v>
      </c>
      <c r="C2739">
        <f t="shared" si="84"/>
        <v>3</v>
      </c>
      <c r="D2739">
        <v>9026</v>
      </c>
      <c r="E2739" s="1">
        <f>IF(C2739=1,VLOOKUP(B2739,balance!$AU:$AZ,2,FALSE),IF(C2739=2,VLOOKUP(B2739,balance!$AU:$AZ,3,FALSE),IF(C2739=3,VLOOKUP(B2739,balance!$AU:$AZ,4,FALSE),IF(C2739=4,VLOOKUP(B2739,balance!$AU:$AZ,5,FALSE),IF(C2739=5,VLOOKUP(B2739-1,balance!$AU:$AZ,6,FALSE),0)))))</f>
        <v>13500</v>
      </c>
      <c r="F2739">
        <v>53</v>
      </c>
      <c r="G2739">
        <f>IF(C2739=1,VLOOKUP(FoxFire!B2739,balance!$U:$Z,2,FALSE),IF(C2739=2,VLOOKUP(B2739,balance!$U:$Z,3,FALSE),IF(C2739=3,VLOOKUP(B2739,balance!$U:$Z,4,FALSE),IF(C2739=4,VLOOKUP(B2739,balance!$U:$Z,5,FALSE),IF(C2739=5,VLOOKUP(B2739-1,balance!$U:$Z,6,FALSE),0)))))/100</f>
        <v>6.4700000000000001E-3</v>
      </c>
      <c r="H2739">
        <v>2</v>
      </c>
      <c r="I2739" s="1">
        <f>IF(C2739=1,VLOOKUP(FoxFire!B2739,balance!$AF:$AJ,2,FALSE),IF(C2739=2,VLOOKUP(B2739,balance!$AF:$AJ,3,FALSE),IF(C2739=3,VLOOKUP(B2739,balance!$AF:$AJ,4,FALSE),IF(C2739=4,VLOOKUP(B2739,balance!$AF:$AJ,5,FALSE),IF(C2739=5,VLOOKUP(B2739,balance!$AF:$AK,6,FALSE),0)))))*1000000000000</f>
        <v>3373750000000.0127</v>
      </c>
      <c r="J2739">
        <f>VLOOKUP(B2739,balance!AU:BD,10,FALSE)</f>
        <v>0</v>
      </c>
    </row>
    <row r="2740" spans="1:10" x14ac:dyDescent="0.3">
      <c r="A2740">
        <v>2738</v>
      </c>
      <c r="B2740">
        <f t="shared" si="85"/>
        <v>548</v>
      </c>
      <c r="C2740">
        <f t="shared" si="84"/>
        <v>4</v>
      </c>
      <c r="D2740">
        <v>9026</v>
      </c>
      <c r="E2740" s="1">
        <f>IF(C2740=1,VLOOKUP(B2740,balance!$AU:$AZ,2,FALSE),IF(C2740=2,VLOOKUP(B2740,balance!$AU:$AZ,3,FALSE),IF(C2740=3,VLOOKUP(B2740,balance!$AU:$AZ,4,FALSE),IF(C2740=4,VLOOKUP(B2740,balance!$AU:$AZ,5,FALSE),IF(C2740=5,VLOOKUP(B2740-1,balance!$AU:$AZ,6,FALSE),0)))))</f>
        <v>13500</v>
      </c>
      <c r="F2740">
        <v>53</v>
      </c>
      <c r="G2740">
        <f>IF(C2740=1,VLOOKUP(FoxFire!B2740,balance!$U:$Z,2,FALSE),IF(C2740=2,VLOOKUP(B2740,balance!$U:$Z,3,FALSE),IF(C2740=3,VLOOKUP(B2740,balance!$U:$Z,4,FALSE),IF(C2740=4,VLOOKUP(B2740,balance!$U:$Z,5,FALSE),IF(C2740=5,VLOOKUP(B2740-1,balance!$U:$Z,6,FALSE),0)))))/100</f>
        <v>6.4700000000000001E-3</v>
      </c>
      <c r="H2740">
        <v>2</v>
      </c>
      <c r="I2740" s="1">
        <f>IF(C2740=1,VLOOKUP(FoxFire!B2740,balance!$AF:$AJ,2,FALSE),IF(C2740=2,VLOOKUP(B2740,balance!$AF:$AJ,3,FALSE),IF(C2740=3,VLOOKUP(B2740,balance!$AF:$AJ,4,FALSE),IF(C2740=4,VLOOKUP(B2740,balance!$AF:$AJ,5,FALSE),IF(C2740=5,VLOOKUP(B2740,balance!$AF:$AK,6,FALSE),0)))))*1000000000000</f>
        <v>3373750000000.0127</v>
      </c>
      <c r="J2740">
        <f>VLOOKUP(B2740,balance!AU:BD,10,FALSE)</f>
        <v>0</v>
      </c>
    </row>
    <row r="2741" spans="1:10" x14ac:dyDescent="0.3">
      <c r="A2741">
        <v>2739</v>
      </c>
      <c r="B2741">
        <f t="shared" si="85"/>
        <v>549</v>
      </c>
      <c r="C2741">
        <f t="shared" si="84"/>
        <v>5</v>
      </c>
      <c r="D2741">
        <v>9026</v>
      </c>
      <c r="E2741" s="1">
        <f>IF(C2741=1,VLOOKUP(B2741,balance!$AU:$AZ,2,FALSE),IF(C2741=2,VLOOKUP(B2741,balance!$AU:$AZ,3,FALSE),IF(C2741=3,VLOOKUP(B2741,balance!$AU:$AZ,4,FALSE),IF(C2741=4,VLOOKUP(B2741,balance!$AU:$AZ,5,FALSE),IF(C2741=5,VLOOKUP(B2741-1,balance!$AU:$AZ,6,FALSE),0)))))</f>
        <v>270000</v>
      </c>
      <c r="F2741">
        <v>53</v>
      </c>
      <c r="G2741">
        <f>IF(C2741=1,VLOOKUP(FoxFire!B2741,balance!$U:$Z,2,FALSE),IF(C2741=2,VLOOKUP(B2741,balance!$U:$Z,3,FALSE),IF(C2741=3,VLOOKUP(B2741,balance!$U:$Z,4,FALSE),IF(C2741=4,VLOOKUP(B2741,balance!$U:$Z,5,FALSE),IF(C2741=5,VLOOKUP(B2741-1,balance!$U:$Z,6,FALSE),0)))))/100</f>
        <v>3166.7578000000003</v>
      </c>
      <c r="H2741">
        <v>2</v>
      </c>
      <c r="I2741" s="1">
        <f>IF(C2741=1,VLOOKUP(FoxFire!B2741,balance!$AF:$AJ,2,FALSE),IF(C2741=2,VLOOKUP(B2741,balance!$AF:$AJ,3,FALSE),IF(C2741=3,VLOOKUP(B2741,balance!$AF:$AJ,4,FALSE),IF(C2741=4,VLOOKUP(B2741,balance!$AF:$AJ,5,FALSE),IF(C2741=5,VLOOKUP(B2741,balance!$AF:$AK,6,FALSE),0)))))*1000000000000</f>
        <v>13500000000000.049</v>
      </c>
      <c r="J2741">
        <f>VLOOKUP(B2741,balance!AU:BD,10,FALSE)</f>
        <v>0</v>
      </c>
    </row>
    <row r="2742" spans="1:10" x14ac:dyDescent="0.3">
      <c r="A2742">
        <v>2740</v>
      </c>
      <c r="B2742">
        <f t="shared" si="85"/>
        <v>549</v>
      </c>
      <c r="C2742">
        <f t="shared" si="84"/>
        <v>1</v>
      </c>
      <c r="D2742">
        <v>9026</v>
      </c>
      <c r="E2742" s="1">
        <f>IF(C2742=1,VLOOKUP(B2742,balance!$AU:$AZ,2,FALSE),IF(C2742=2,VLOOKUP(B2742,balance!$AU:$AZ,3,FALSE),IF(C2742=3,VLOOKUP(B2742,balance!$AU:$AZ,4,FALSE),IF(C2742=4,VLOOKUP(B2742,balance!$AU:$AZ,5,FALSE),IF(C2742=5,VLOOKUP(B2742-1,balance!$AU:$AZ,6,FALSE),0)))))</f>
        <v>13500</v>
      </c>
      <c r="F2742">
        <v>53</v>
      </c>
      <c r="G2742">
        <f>IF(C2742=1,VLOOKUP(FoxFire!B2742,balance!$U:$Z,2,FALSE),IF(C2742=2,VLOOKUP(B2742,balance!$U:$Z,3,FALSE),IF(C2742=3,VLOOKUP(B2742,balance!$U:$Z,4,FALSE),IF(C2742=4,VLOOKUP(B2742,balance!$U:$Z,5,FALSE),IF(C2742=5,VLOOKUP(B2742-1,balance!$U:$Z,6,FALSE),0)))))/100</f>
        <v>6.4800000000000005E-3</v>
      </c>
      <c r="H2742">
        <v>2</v>
      </c>
      <c r="I2742" s="1">
        <f>IF(C2742=1,VLOOKUP(FoxFire!B2742,balance!$AF:$AJ,2,FALSE),IF(C2742=2,VLOOKUP(B2742,balance!$AF:$AJ,3,FALSE),IF(C2742=3,VLOOKUP(B2742,balance!$AF:$AJ,4,FALSE),IF(C2742=4,VLOOKUP(B2742,balance!$AF:$AJ,5,FALSE),IF(C2742=5,VLOOKUP(B2742,balance!$AF:$AK,6,FALSE),0)))))*1000000000000</f>
        <v>3375000000000.0122</v>
      </c>
      <c r="J2742">
        <f>VLOOKUP(B2742,balance!AU:BD,10,FALSE)</f>
        <v>0</v>
      </c>
    </row>
    <row r="2743" spans="1:10" x14ac:dyDescent="0.3">
      <c r="A2743">
        <v>2741</v>
      </c>
      <c r="B2743">
        <f t="shared" si="85"/>
        <v>549</v>
      </c>
      <c r="C2743">
        <f t="shared" si="84"/>
        <v>2</v>
      </c>
      <c r="D2743">
        <v>9026</v>
      </c>
      <c r="E2743" s="1">
        <f>IF(C2743=1,VLOOKUP(B2743,balance!$AU:$AZ,2,FALSE),IF(C2743=2,VLOOKUP(B2743,balance!$AU:$AZ,3,FALSE),IF(C2743=3,VLOOKUP(B2743,balance!$AU:$AZ,4,FALSE),IF(C2743=4,VLOOKUP(B2743,balance!$AU:$AZ,5,FALSE),IF(C2743=5,VLOOKUP(B2743-1,balance!$AU:$AZ,6,FALSE),0)))))</f>
        <v>13500</v>
      </c>
      <c r="F2743">
        <v>53</v>
      </c>
      <c r="G2743">
        <f>IF(C2743=1,VLOOKUP(FoxFire!B2743,balance!$U:$Z,2,FALSE),IF(C2743=2,VLOOKUP(B2743,balance!$U:$Z,3,FALSE),IF(C2743=3,VLOOKUP(B2743,balance!$U:$Z,4,FALSE),IF(C2743=4,VLOOKUP(B2743,balance!$U:$Z,5,FALSE),IF(C2743=5,VLOOKUP(B2743-1,balance!$U:$Z,6,FALSE),0)))))/100</f>
        <v>6.4800000000000005E-3</v>
      </c>
      <c r="H2743">
        <v>2</v>
      </c>
      <c r="I2743" s="1">
        <f>IF(C2743=1,VLOOKUP(FoxFire!B2743,balance!$AF:$AJ,2,FALSE),IF(C2743=2,VLOOKUP(B2743,balance!$AF:$AJ,3,FALSE),IF(C2743=3,VLOOKUP(B2743,balance!$AF:$AJ,4,FALSE),IF(C2743=4,VLOOKUP(B2743,balance!$AF:$AJ,5,FALSE),IF(C2743=5,VLOOKUP(B2743,balance!$AF:$AK,6,FALSE),0)))))*1000000000000</f>
        <v>3375000000000.0122</v>
      </c>
      <c r="J2743">
        <f>VLOOKUP(B2743,balance!AU:BD,10,FALSE)</f>
        <v>0</v>
      </c>
    </row>
    <row r="2744" spans="1:10" x14ac:dyDescent="0.3">
      <c r="A2744">
        <v>2742</v>
      </c>
      <c r="B2744">
        <f t="shared" si="85"/>
        <v>549</v>
      </c>
      <c r="C2744">
        <f t="shared" si="84"/>
        <v>3</v>
      </c>
      <c r="D2744">
        <v>9026</v>
      </c>
      <c r="E2744" s="1">
        <f>IF(C2744=1,VLOOKUP(B2744,balance!$AU:$AZ,2,FALSE),IF(C2744=2,VLOOKUP(B2744,balance!$AU:$AZ,3,FALSE),IF(C2744=3,VLOOKUP(B2744,balance!$AU:$AZ,4,FALSE),IF(C2744=4,VLOOKUP(B2744,balance!$AU:$AZ,5,FALSE),IF(C2744=5,VLOOKUP(B2744-1,balance!$AU:$AZ,6,FALSE),0)))))</f>
        <v>13500</v>
      </c>
      <c r="F2744">
        <v>53</v>
      </c>
      <c r="G2744">
        <f>IF(C2744=1,VLOOKUP(FoxFire!B2744,balance!$U:$Z,2,FALSE),IF(C2744=2,VLOOKUP(B2744,balance!$U:$Z,3,FALSE),IF(C2744=3,VLOOKUP(B2744,balance!$U:$Z,4,FALSE),IF(C2744=4,VLOOKUP(B2744,balance!$U:$Z,5,FALSE),IF(C2744=5,VLOOKUP(B2744-1,balance!$U:$Z,6,FALSE),0)))))/100</f>
        <v>6.4800000000000005E-3</v>
      </c>
      <c r="H2744">
        <v>2</v>
      </c>
      <c r="I2744" s="1">
        <f>IF(C2744=1,VLOOKUP(FoxFire!B2744,balance!$AF:$AJ,2,FALSE),IF(C2744=2,VLOOKUP(B2744,balance!$AF:$AJ,3,FALSE),IF(C2744=3,VLOOKUP(B2744,balance!$AF:$AJ,4,FALSE),IF(C2744=4,VLOOKUP(B2744,balance!$AF:$AJ,5,FALSE),IF(C2744=5,VLOOKUP(B2744,balance!$AF:$AK,6,FALSE),0)))))*1000000000000</f>
        <v>3375000000000.0122</v>
      </c>
      <c r="J2744">
        <f>VLOOKUP(B2744,balance!AU:BD,10,FALSE)</f>
        <v>0</v>
      </c>
    </row>
    <row r="2745" spans="1:10" x14ac:dyDescent="0.3">
      <c r="A2745">
        <v>2743</v>
      </c>
      <c r="B2745">
        <f t="shared" si="85"/>
        <v>549</v>
      </c>
      <c r="C2745">
        <f t="shared" si="84"/>
        <v>4</v>
      </c>
      <c r="D2745">
        <v>9026</v>
      </c>
      <c r="E2745" s="1">
        <f>IF(C2745=1,VLOOKUP(B2745,balance!$AU:$AZ,2,FALSE),IF(C2745=2,VLOOKUP(B2745,balance!$AU:$AZ,3,FALSE),IF(C2745=3,VLOOKUP(B2745,balance!$AU:$AZ,4,FALSE),IF(C2745=4,VLOOKUP(B2745,balance!$AU:$AZ,5,FALSE),IF(C2745=5,VLOOKUP(B2745-1,balance!$AU:$AZ,6,FALSE),0)))))</f>
        <v>13500</v>
      </c>
      <c r="F2745">
        <v>53</v>
      </c>
      <c r="G2745">
        <f>IF(C2745=1,VLOOKUP(FoxFire!B2745,balance!$U:$Z,2,FALSE),IF(C2745=2,VLOOKUP(B2745,balance!$U:$Z,3,FALSE),IF(C2745=3,VLOOKUP(B2745,balance!$U:$Z,4,FALSE),IF(C2745=4,VLOOKUP(B2745,balance!$U:$Z,5,FALSE),IF(C2745=5,VLOOKUP(B2745-1,balance!$U:$Z,6,FALSE),0)))))/100</f>
        <v>6.4800000000000005E-3</v>
      </c>
      <c r="H2745">
        <v>2</v>
      </c>
      <c r="I2745" s="1">
        <f>IF(C2745=1,VLOOKUP(FoxFire!B2745,balance!$AF:$AJ,2,FALSE),IF(C2745=2,VLOOKUP(B2745,balance!$AF:$AJ,3,FALSE),IF(C2745=3,VLOOKUP(B2745,balance!$AF:$AJ,4,FALSE),IF(C2745=4,VLOOKUP(B2745,balance!$AF:$AJ,5,FALSE),IF(C2745=5,VLOOKUP(B2745,balance!$AF:$AK,6,FALSE),0)))))*1000000000000</f>
        <v>3375000000000.0122</v>
      </c>
      <c r="J2745">
        <f>VLOOKUP(B2745,balance!AU:BD,10,FALSE)</f>
        <v>0</v>
      </c>
    </row>
    <row r="2746" spans="1:10" x14ac:dyDescent="0.3">
      <c r="A2746">
        <v>2744</v>
      </c>
      <c r="B2746">
        <f t="shared" si="85"/>
        <v>550</v>
      </c>
      <c r="C2746">
        <f t="shared" si="84"/>
        <v>5</v>
      </c>
      <c r="D2746">
        <v>9026</v>
      </c>
      <c r="E2746" s="1">
        <f>IF(C2746=1,VLOOKUP(B2746,balance!$AU:$AZ,2,FALSE),IF(C2746=2,VLOOKUP(B2746,balance!$AU:$AZ,3,FALSE),IF(C2746=3,VLOOKUP(B2746,balance!$AU:$AZ,4,FALSE),IF(C2746=4,VLOOKUP(B2746,balance!$AU:$AZ,5,FALSE),IF(C2746=5,VLOOKUP(B2746-1,balance!$AU:$AZ,6,FALSE),0)))))</f>
        <v>270000</v>
      </c>
      <c r="F2746">
        <v>53</v>
      </c>
      <c r="G2746">
        <f>IF(C2746=1,VLOOKUP(FoxFire!B2746,balance!$U:$Z,2,FALSE),IF(C2746=2,VLOOKUP(B2746,balance!$U:$Z,3,FALSE),IF(C2746=3,VLOOKUP(B2746,balance!$U:$Z,4,FALSE),IF(C2746=4,VLOOKUP(B2746,balance!$U:$Z,5,FALSE),IF(C2746=5,VLOOKUP(B2746-1,balance!$U:$Z,6,FALSE),0)))))/100</f>
        <v>3174.8240000000001</v>
      </c>
      <c r="H2746">
        <v>2</v>
      </c>
      <c r="I2746" s="1">
        <f>IF(C2746=1,VLOOKUP(FoxFire!B2746,balance!$AF:$AJ,2,FALSE),IF(C2746=2,VLOOKUP(B2746,balance!$AF:$AJ,3,FALSE),IF(C2746=3,VLOOKUP(B2746,balance!$AF:$AJ,4,FALSE),IF(C2746=4,VLOOKUP(B2746,balance!$AF:$AJ,5,FALSE),IF(C2746=5,VLOOKUP(B2746,balance!$AF:$AK,6,FALSE),0)))))*1000000000000</f>
        <v>13505000000000.051</v>
      </c>
      <c r="J2746">
        <f>VLOOKUP(B2746,balance!AU:BD,10,FALSE)</f>
        <v>0</v>
      </c>
    </row>
    <row r="2747" spans="1:10" x14ac:dyDescent="0.3">
      <c r="A2747">
        <v>2745</v>
      </c>
      <c r="B2747">
        <f t="shared" si="85"/>
        <v>550</v>
      </c>
      <c r="C2747">
        <f t="shared" si="84"/>
        <v>1</v>
      </c>
      <c r="D2747">
        <v>9026</v>
      </c>
      <c r="E2747" s="1">
        <f>IF(C2747=1,VLOOKUP(B2747,balance!$AU:$AZ,2,FALSE),IF(C2747=2,VLOOKUP(B2747,balance!$AU:$AZ,3,FALSE),IF(C2747=3,VLOOKUP(B2747,balance!$AU:$AZ,4,FALSE),IF(C2747=4,VLOOKUP(B2747,balance!$AU:$AZ,5,FALSE),IF(C2747=5,VLOOKUP(B2747-1,balance!$AU:$AZ,6,FALSE),0)))))</f>
        <v>13500</v>
      </c>
      <c r="F2747">
        <v>53</v>
      </c>
      <c r="G2747">
        <f>IF(C2747=1,VLOOKUP(FoxFire!B2747,balance!$U:$Z,2,FALSE),IF(C2747=2,VLOOKUP(B2747,balance!$U:$Z,3,FALSE),IF(C2747=3,VLOOKUP(B2747,balance!$U:$Z,4,FALSE),IF(C2747=4,VLOOKUP(B2747,balance!$U:$Z,5,FALSE),IF(C2747=5,VLOOKUP(B2747-1,balance!$U:$Z,6,FALSE),0)))))/100</f>
        <v>6.4900000000000001E-3</v>
      </c>
      <c r="H2747">
        <v>2</v>
      </c>
      <c r="I2747" s="1">
        <f>IF(C2747=1,VLOOKUP(FoxFire!B2747,balance!$AF:$AJ,2,FALSE),IF(C2747=2,VLOOKUP(B2747,balance!$AF:$AJ,3,FALSE),IF(C2747=3,VLOOKUP(B2747,balance!$AF:$AJ,4,FALSE),IF(C2747=4,VLOOKUP(B2747,balance!$AF:$AJ,5,FALSE),IF(C2747=5,VLOOKUP(B2747,balance!$AF:$AK,6,FALSE),0)))))*1000000000000</f>
        <v>3376250000000.0127</v>
      </c>
      <c r="J2747">
        <f>VLOOKUP(B2747,balance!AU:BD,10,FALSE)</f>
        <v>0</v>
      </c>
    </row>
    <row r="2748" spans="1:10" x14ac:dyDescent="0.3">
      <c r="A2748">
        <v>2746</v>
      </c>
      <c r="B2748">
        <f t="shared" si="85"/>
        <v>550</v>
      </c>
      <c r="C2748">
        <f t="shared" si="84"/>
        <v>2</v>
      </c>
      <c r="D2748">
        <v>9026</v>
      </c>
      <c r="E2748" s="1">
        <f>IF(C2748=1,VLOOKUP(B2748,balance!$AU:$AZ,2,FALSE),IF(C2748=2,VLOOKUP(B2748,balance!$AU:$AZ,3,FALSE),IF(C2748=3,VLOOKUP(B2748,balance!$AU:$AZ,4,FALSE),IF(C2748=4,VLOOKUP(B2748,balance!$AU:$AZ,5,FALSE),IF(C2748=5,VLOOKUP(B2748-1,balance!$AU:$AZ,6,FALSE),0)))))</f>
        <v>13500</v>
      </c>
      <c r="F2748">
        <v>53</v>
      </c>
      <c r="G2748">
        <f>IF(C2748=1,VLOOKUP(FoxFire!B2748,balance!$U:$Z,2,FALSE),IF(C2748=2,VLOOKUP(B2748,balance!$U:$Z,3,FALSE),IF(C2748=3,VLOOKUP(B2748,balance!$U:$Z,4,FALSE),IF(C2748=4,VLOOKUP(B2748,balance!$U:$Z,5,FALSE),IF(C2748=5,VLOOKUP(B2748-1,balance!$U:$Z,6,FALSE),0)))))/100</f>
        <v>6.4900000000000001E-3</v>
      </c>
      <c r="H2748">
        <v>2</v>
      </c>
      <c r="I2748" s="1">
        <f>IF(C2748=1,VLOOKUP(FoxFire!B2748,balance!$AF:$AJ,2,FALSE),IF(C2748=2,VLOOKUP(B2748,balance!$AF:$AJ,3,FALSE),IF(C2748=3,VLOOKUP(B2748,balance!$AF:$AJ,4,FALSE),IF(C2748=4,VLOOKUP(B2748,balance!$AF:$AJ,5,FALSE),IF(C2748=5,VLOOKUP(B2748,balance!$AF:$AK,6,FALSE),0)))))*1000000000000</f>
        <v>3376250000000.0127</v>
      </c>
      <c r="J2748">
        <f>VLOOKUP(B2748,balance!AU:BD,10,FALSE)</f>
        <v>0</v>
      </c>
    </row>
    <row r="2749" spans="1:10" x14ac:dyDescent="0.3">
      <c r="A2749">
        <v>2747</v>
      </c>
      <c r="B2749">
        <f t="shared" si="85"/>
        <v>550</v>
      </c>
      <c r="C2749">
        <f t="shared" si="84"/>
        <v>3</v>
      </c>
      <c r="D2749">
        <v>9026</v>
      </c>
      <c r="E2749" s="1">
        <f>IF(C2749=1,VLOOKUP(B2749,balance!$AU:$AZ,2,FALSE),IF(C2749=2,VLOOKUP(B2749,balance!$AU:$AZ,3,FALSE),IF(C2749=3,VLOOKUP(B2749,balance!$AU:$AZ,4,FALSE),IF(C2749=4,VLOOKUP(B2749,balance!$AU:$AZ,5,FALSE),IF(C2749=5,VLOOKUP(B2749-1,balance!$AU:$AZ,6,FALSE),0)))))</f>
        <v>13500</v>
      </c>
      <c r="F2749">
        <v>53</v>
      </c>
      <c r="G2749">
        <f>IF(C2749=1,VLOOKUP(FoxFire!B2749,balance!$U:$Z,2,FALSE),IF(C2749=2,VLOOKUP(B2749,balance!$U:$Z,3,FALSE),IF(C2749=3,VLOOKUP(B2749,balance!$U:$Z,4,FALSE),IF(C2749=4,VLOOKUP(B2749,balance!$U:$Z,5,FALSE),IF(C2749=5,VLOOKUP(B2749-1,balance!$U:$Z,6,FALSE),0)))))/100</f>
        <v>6.4900000000000001E-3</v>
      </c>
      <c r="H2749">
        <v>2</v>
      </c>
      <c r="I2749" s="1">
        <f>IF(C2749=1,VLOOKUP(FoxFire!B2749,balance!$AF:$AJ,2,FALSE),IF(C2749=2,VLOOKUP(B2749,balance!$AF:$AJ,3,FALSE),IF(C2749=3,VLOOKUP(B2749,balance!$AF:$AJ,4,FALSE),IF(C2749=4,VLOOKUP(B2749,balance!$AF:$AJ,5,FALSE),IF(C2749=5,VLOOKUP(B2749,balance!$AF:$AK,6,FALSE),0)))))*1000000000000</f>
        <v>3376250000000.0127</v>
      </c>
      <c r="J2749">
        <f>VLOOKUP(B2749,balance!AU:BD,10,FALSE)</f>
        <v>0</v>
      </c>
    </row>
    <row r="2750" spans="1:10" x14ac:dyDescent="0.3">
      <c r="A2750">
        <v>2748</v>
      </c>
      <c r="B2750">
        <f t="shared" si="85"/>
        <v>550</v>
      </c>
      <c r="C2750">
        <f t="shared" si="84"/>
        <v>4</v>
      </c>
      <c r="D2750">
        <v>9026</v>
      </c>
      <c r="E2750" s="1">
        <f>IF(C2750=1,VLOOKUP(B2750,balance!$AU:$AZ,2,FALSE),IF(C2750=2,VLOOKUP(B2750,balance!$AU:$AZ,3,FALSE),IF(C2750=3,VLOOKUP(B2750,balance!$AU:$AZ,4,FALSE),IF(C2750=4,VLOOKUP(B2750,balance!$AU:$AZ,5,FALSE),IF(C2750=5,VLOOKUP(B2750-1,balance!$AU:$AZ,6,FALSE),0)))))</f>
        <v>13500</v>
      </c>
      <c r="F2750">
        <v>53</v>
      </c>
      <c r="G2750">
        <f>IF(C2750=1,VLOOKUP(FoxFire!B2750,balance!$U:$Z,2,FALSE),IF(C2750=2,VLOOKUP(B2750,balance!$U:$Z,3,FALSE),IF(C2750=3,VLOOKUP(B2750,balance!$U:$Z,4,FALSE),IF(C2750=4,VLOOKUP(B2750,balance!$U:$Z,5,FALSE),IF(C2750=5,VLOOKUP(B2750-1,balance!$U:$Z,6,FALSE),0)))))/100</f>
        <v>6.4900000000000001E-3</v>
      </c>
      <c r="H2750">
        <v>2</v>
      </c>
      <c r="I2750" s="1">
        <f>IF(C2750=1,VLOOKUP(FoxFire!B2750,balance!$AF:$AJ,2,FALSE),IF(C2750=2,VLOOKUP(B2750,balance!$AF:$AJ,3,FALSE),IF(C2750=3,VLOOKUP(B2750,balance!$AF:$AJ,4,FALSE),IF(C2750=4,VLOOKUP(B2750,balance!$AF:$AJ,5,FALSE),IF(C2750=5,VLOOKUP(B2750,balance!$AF:$AK,6,FALSE),0)))))*1000000000000</f>
        <v>3376250000000.0127</v>
      </c>
      <c r="J2750">
        <f>VLOOKUP(B2750,balance!AU:BD,10,FALSE)</f>
        <v>0</v>
      </c>
    </row>
    <row r="2751" spans="1:10" x14ac:dyDescent="0.3">
      <c r="A2751">
        <v>2749</v>
      </c>
      <c r="B2751">
        <f t="shared" si="85"/>
        <v>551</v>
      </c>
      <c r="C2751">
        <f t="shared" si="84"/>
        <v>5</v>
      </c>
      <c r="D2751">
        <v>9026</v>
      </c>
      <c r="E2751" s="1">
        <f>IF(C2751=1,VLOOKUP(B2751,balance!$AU:$AZ,2,FALSE),IF(C2751=2,VLOOKUP(B2751,balance!$AU:$AZ,3,FALSE),IF(C2751=3,VLOOKUP(B2751,balance!$AU:$AZ,4,FALSE),IF(C2751=4,VLOOKUP(B2751,balance!$AU:$AZ,5,FALSE),IF(C2751=5,VLOOKUP(B2751-1,balance!$AU:$AZ,6,FALSE),0)))))</f>
        <v>270000</v>
      </c>
      <c r="F2751">
        <v>53</v>
      </c>
      <c r="G2751">
        <f>IF(C2751=1,VLOOKUP(FoxFire!B2751,balance!$U:$Z,2,FALSE),IF(C2751=2,VLOOKUP(B2751,balance!$U:$Z,3,FALSE),IF(C2751=3,VLOOKUP(B2751,balance!$U:$Z,4,FALSE),IF(C2751=4,VLOOKUP(B2751,balance!$U:$Z,5,FALSE),IF(C2751=5,VLOOKUP(B2751-1,balance!$U:$Z,6,FALSE),0)))))/100</f>
        <v>3182.9032000000002</v>
      </c>
      <c r="H2751">
        <v>2</v>
      </c>
      <c r="I2751" s="1">
        <f>IF(C2751=1,VLOOKUP(FoxFire!B2751,balance!$AF:$AJ,2,FALSE),IF(C2751=2,VLOOKUP(B2751,balance!$AF:$AJ,3,FALSE),IF(C2751=3,VLOOKUP(B2751,balance!$AF:$AJ,4,FALSE),IF(C2751=4,VLOOKUP(B2751,balance!$AF:$AJ,5,FALSE),IF(C2751=5,VLOOKUP(B2751,balance!$AF:$AK,6,FALSE),0)))))*1000000000000</f>
        <v>13510000000000.049</v>
      </c>
      <c r="J2751">
        <f>VLOOKUP(B2751,balance!AU:BD,10,FALSE)</f>
        <v>0</v>
      </c>
    </row>
    <row r="2752" spans="1:10" x14ac:dyDescent="0.3">
      <c r="A2752">
        <v>2750</v>
      </c>
      <c r="B2752">
        <f t="shared" si="85"/>
        <v>551</v>
      </c>
      <c r="C2752">
        <f t="shared" si="84"/>
        <v>1</v>
      </c>
      <c r="D2752">
        <v>9026</v>
      </c>
      <c r="E2752" s="1">
        <f>IF(C2752=1,VLOOKUP(B2752,balance!$AU:$AZ,2,FALSE),IF(C2752=2,VLOOKUP(B2752,balance!$AU:$AZ,3,FALSE),IF(C2752=3,VLOOKUP(B2752,balance!$AU:$AZ,4,FALSE),IF(C2752=4,VLOOKUP(B2752,balance!$AU:$AZ,5,FALSE),IF(C2752=5,VLOOKUP(B2752-1,balance!$AU:$AZ,6,FALSE),0)))))</f>
        <v>14000</v>
      </c>
      <c r="F2752">
        <v>53</v>
      </c>
      <c r="G2752">
        <f>IF(C2752=1,VLOOKUP(FoxFire!B2752,balance!$U:$Z,2,FALSE),IF(C2752=2,VLOOKUP(B2752,balance!$U:$Z,3,FALSE),IF(C2752=3,VLOOKUP(B2752,balance!$U:$Z,4,FALSE),IF(C2752=4,VLOOKUP(B2752,balance!$U:$Z,5,FALSE),IF(C2752=5,VLOOKUP(B2752-1,balance!$U:$Z,6,FALSE),0)))))/100</f>
        <v>6.5000000000000006E-3</v>
      </c>
      <c r="H2752">
        <v>2</v>
      </c>
      <c r="I2752" s="1">
        <f>IF(C2752=1,VLOOKUP(FoxFire!B2752,balance!$AF:$AJ,2,FALSE),IF(C2752=2,VLOOKUP(B2752,balance!$AF:$AJ,3,FALSE),IF(C2752=3,VLOOKUP(B2752,balance!$AF:$AJ,4,FALSE),IF(C2752=4,VLOOKUP(B2752,balance!$AF:$AJ,5,FALSE),IF(C2752=5,VLOOKUP(B2752,balance!$AF:$AK,6,FALSE),0)))))*1000000000000</f>
        <v>3377500000000.0122</v>
      </c>
      <c r="J2752">
        <f>VLOOKUP(B2752,balance!AU:BD,10,FALSE)</f>
        <v>0</v>
      </c>
    </row>
    <row r="2753" spans="1:10" x14ac:dyDescent="0.3">
      <c r="A2753">
        <v>2751</v>
      </c>
      <c r="B2753">
        <f t="shared" si="85"/>
        <v>551</v>
      </c>
      <c r="C2753">
        <f t="shared" si="84"/>
        <v>2</v>
      </c>
      <c r="D2753">
        <v>9026</v>
      </c>
      <c r="E2753" s="1">
        <f>IF(C2753=1,VLOOKUP(B2753,balance!$AU:$AZ,2,FALSE),IF(C2753=2,VLOOKUP(B2753,balance!$AU:$AZ,3,FALSE),IF(C2753=3,VLOOKUP(B2753,balance!$AU:$AZ,4,FALSE),IF(C2753=4,VLOOKUP(B2753,balance!$AU:$AZ,5,FALSE),IF(C2753=5,VLOOKUP(B2753-1,balance!$AU:$AZ,6,FALSE),0)))))</f>
        <v>14000</v>
      </c>
      <c r="F2753">
        <v>53</v>
      </c>
      <c r="G2753">
        <f>IF(C2753=1,VLOOKUP(FoxFire!B2753,balance!$U:$Z,2,FALSE),IF(C2753=2,VLOOKUP(B2753,balance!$U:$Z,3,FALSE),IF(C2753=3,VLOOKUP(B2753,balance!$U:$Z,4,FALSE),IF(C2753=4,VLOOKUP(B2753,balance!$U:$Z,5,FALSE),IF(C2753=5,VLOOKUP(B2753-1,balance!$U:$Z,6,FALSE),0)))))/100</f>
        <v>6.5000000000000006E-3</v>
      </c>
      <c r="H2753">
        <v>2</v>
      </c>
      <c r="I2753" s="1">
        <f>IF(C2753=1,VLOOKUP(FoxFire!B2753,balance!$AF:$AJ,2,FALSE),IF(C2753=2,VLOOKUP(B2753,balance!$AF:$AJ,3,FALSE),IF(C2753=3,VLOOKUP(B2753,balance!$AF:$AJ,4,FALSE),IF(C2753=4,VLOOKUP(B2753,balance!$AF:$AJ,5,FALSE),IF(C2753=5,VLOOKUP(B2753,balance!$AF:$AK,6,FALSE),0)))))*1000000000000</f>
        <v>3377500000000.0122</v>
      </c>
      <c r="J2753">
        <f>VLOOKUP(B2753,balance!AU:BD,10,FALSE)</f>
        <v>0</v>
      </c>
    </row>
    <row r="2754" spans="1:10" x14ac:dyDescent="0.3">
      <c r="A2754">
        <v>2752</v>
      </c>
      <c r="B2754">
        <f t="shared" si="85"/>
        <v>551</v>
      </c>
      <c r="C2754">
        <f t="shared" si="84"/>
        <v>3</v>
      </c>
      <c r="D2754">
        <v>9026</v>
      </c>
      <c r="E2754" s="1">
        <f>IF(C2754=1,VLOOKUP(B2754,balance!$AU:$AZ,2,FALSE),IF(C2754=2,VLOOKUP(B2754,balance!$AU:$AZ,3,FALSE),IF(C2754=3,VLOOKUP(B2754,balance!$AU:$AZ,4,FALSE),IF(C2754=4,VLOOKUP(B2754,balance!$AU:$AZ,5,FALSE),IF(C2754=5,VLOOKUP(B2754-1,balance!$AU:$AZ,6,FALSE),0)))))</f>
        <v>14000</v>
      </c>
      <c r="F2754">
        <v>53</v>
      </c>
      <c r="G2754">
        <f>IF(C2754=1,VLOOKUP(FoxFire!B2754,balance!$U:$Z,2,FALSE),IF(C2754=2,VLOOKUP(B2754,balance!$U:$Z,3,FALSE),IF(C2754=3,VLOOKUP(B2754,balance!$U:$Z,4,FALSE),IF(C2754=4,VLOOKUP(B2754,balance!$U:$Z,5,FALSE),IF(C2754=5,VLOOKUP(B2754-1,balance!$U:$Z,6,FALSE),0)))))/100</f>
        <v>6.5000000000000006E-3</v>
      </c>
      <c r="H2754">
        <v>2</v>
      </c>
      <c r="I2754" s="1">
        <f>IF(C2754=1,VLOOKUP(FoxFire!B2754,balance!$AF:$AJ,2,FALSE),IF(C2754=2,VLOOKUP(B2754,balance!$AF:$AJ,3,FALSE),IF(C2754=3,VLOOKUP(B2754,balance!$AF:$AJ,4,FALSE),IF(C2754=4,VLOOKUP(B2754,balance!$AF:$AJ,5,FALSE),IF(C2754=5,VLOOKUP(B2754,balance!$AF:$AK,6,FALSE),0)))))*1000000000000</f>
        <v>3377500000000.0122</v>
      </c>
      <c r="J2754">
        <f>VLOOKUP(B2754,balance!AU:BD,10,FALSE)</f>
        <v>0</v>
      </c>
    </row>
    <row r="2755" spans="1:10" x14ac:dyDescent="0.3">
      <c r="A2755">
        <v>2753</v>
      </c>
      <c r="B2755">
        <f t="shared" si="85"/>
        <v>551</v>
      </c>
      <c r="C2755">
        <f t="shared" si="84"/>
        <v>4</v>
      </c>
      <c r="D2755">
        <v>9026</v>
      </c>
      <c r="E2755" s="1">
        <f>IF(C2755=1,VLOOKUP(B2755,balance!$AU:$AZ,2,FALSE),IF(C2755=2,VLOOKUP(B2755,balance!$AU:$AZ,3,FALSE),IF(C2755=3,VLOOKUP(B2755,balance!$AU:$AZ,4,FALSE),IF(C2755=4,VLOOKUP(B2755,balance!$AU:$AZ,5,FALSE),IF(C2755=5,VLOOKUP(B2755-1,balance!$AU:$AZ,6,FALSE),0)))))</f>
        <v>14000</v>
      </c>
      <c r="F2755">
        <v>53</v>
      </c>
      <c r="G2755">
        <f>IF(C2755=1,VLOOKUP(FoxFire!B2755,balance!$U:$Z,2,FALSE),IF(C2755=2,VLOOKUP(B2755,balance!$U:$Z,3,FALSE),IF(C2755=3,VLOOKUP(B2755,balance!$U:$Z,4,FALSE),IF(C2755=4,VLOOKUP(B2755,balance!$U:$Z,5,FALSE),IF(C2755=5,VLOOKUP(B2755-1,balance!$U:$Z,6,FALSE),0)))))/100</f>
        <v>6.5000000000000006E-3</v>
      </c>
      <c r="H2755">
        <v>2</v>
      </c>
      <c r="I2755" s="1">
        <f>IF(C2755=1,VLOOKUP(FoxFire!B2755,balance!$AF:$AJ,2,FALSE),IF(C2755=2,VLOOKUP(B2755,balance!$AF:$AJ,3,FALSE),IF(C2755=3,VLOOKUP(B2755,balance!$AF:$AJ,4,FALSE),IF(C2755=4,VLOOKUP(B2755,balance!$AF:$AJ,5,FALSE),IF(C2755=5,VLOOKUP(B2755,balance!$AF:$AK,6,FALSE),0)))))*1000000000000</f>
        <v>3377500000000.0122</v>
      </c>
      <c r="J2755">
        <f>VLOOKUP(B2755,balance!AU:BD,10,FALSE)</f>
        <v>0</v>
      </c>
    </row>
    <row r="2756" spans="1:10" x14ac:dyDescent="0.3">
      <c r="A2756">
        <v>2754</v>
      </c>
      <c r="B2756">
        <f t="shared" si="85"/>
        <v>552</v>
      </c>
      <c r="C2756">
        <f t="shared" si="84"/>
        <v>5</v>
      </c>
      <c r="D2756">
        <v>9026</v>
      </c>
      <c r="E2756" s="1">
        <f>IF(C2756=1,VLOOKUP(B2756,balance!$AU:$AZ,2,FALSE),IF(C2756=2,VLOOKUP(B2756,balance!$AU:$AZ,3,FALSE),IF(C2756=3,VLOOKUP(B2756,balance!$AU:$AZ,4,FALSE),IF(C2756=4,VLOOKUP(B2756,balance!$AU:$AZ,5,FALSE),IF(C2756=5,VLOOKUP(B2756-1,balance!$AU:$AZ,6,FALSE),0)))))</f>
        <v>280000</v>
      </c>
      <c r="F2756">
        <v>53</v>
      </c>
      <c r="G2756">
        <f>IF(C2756=1,VLOOKUP(FoxFire!B2756,balance!$U:$Z,2,FALSE),IF(C2756=2,VLOOKUP(B2756,balance!$U:$Z,3,FALSE),IF(C2756=3,VLOOKUP(B2756,balance!$U:$Z,4,FALSE),IF(C2756=4,VLOOKUP(B2756,balance!$U:$Z,5,FALSE),IF(C2756=5,VLOOKUP(B2756-1,balance!$U:$Z,6,FALSE),0)))))/100</f>
        <v>3190.9953000000005</v>
      </c>
      <c r="H2756">
        <v>2</v>
      </c>
      <c r="I2756" s="1">
        <f>IF(C2756=1,VLOOKUP(FoxFire!B2756,balance!$AF:$AJ,2,FALSE),IF(C2756=2,VLOOKUP(B2756,balance!$AF:$AJ,3,FALSE),IF(C2756=3,VLOOKUP(B2756,balance!$AF:$AJ,4,FALSE),IF(C2756=4,VLOOKUP(B2756,balance!$AF:$AJ,5,FALSE),IF(C2756=5,VLOOKUP(B2756,balance!$AF:$AK,6,FALSE),0)))))*1000000000000</f>
        <v>13515000000000.051</v>
      </c>
      <c r="J2756">
        <f>VLOOKUP(B2756,balance!AU:BD,10,FALSE)</f>
        <v>0</v>
      </c>
    </row>
    <row r="2757" spans="1:10" x14ac:dyDescent="0.3">
      <c r="A2757">
        <v>2755</v>
      </c>
      <c r="B2757">
        <f t="shared" si="85"/>
        <v>552</v>
      </c>
      <c r="C2757">
        <f t="shared" si="84"/>
        <v>1</v>
      </c>
      <c r="D2757">
        <v>9026</v>
      </c>
      <c r="E2757" s="1">
        <f>IF(C2757=1,VLOOKUP(B2757,balance!$AU:$AZ,2,FALSE),IF(C2757=2,VLOOKUP(B2757,balance!$AU:$AZ,3,FALSE),IF(C2757=3,VLOOKUP(B2757,balance!$AU:$AZ,4,FALSE),IF(C2757=4,VLOOKUP(B2757,balance!$AU:$AZ,5,FALSE),IF(C2757=5,VLOOKUP(B2757-1,balance!$AU:$AZ,6,FALSE),0)))))</f>
        <v>14000</v>
      </c>
      <c r="F2757">
        <v>53</v>
      </c>
      <c r="G2757">
        <f>IF(C2757=1,VLOOKUP(FoxFire!B2757,balance!$U:$Z,2,FALSE),IF(C2757=2,VLOOKUP(B2757,balance!$U:$Z,3,FALSE),IF(C2757=3,VLOOKUP(B2757,balance!$U:$Z,4,FALSE),IF(C2757=4,VLOOKUP(B2757,balance!$U:$Z,5,FALSE),IF(C2757=5,VLOOKUP(B2757-1,balance!$U:$Z,6,FALSE),0)))))/100</f>
        <v>6.5100000000000002E-3</v>
      </c>
      <c r="H2757">
        <v>2</v>
      </c>
      <c r="I2757" s="1">
        <f>IF(C2757=1,VLOOKUP(FoxFire!B2757,balance!$AF:$AJ,2,FALSE),IF(C2757=2,VLOOKUP(B2757,balance!$AF:$AJ,3,FALSE),IF(C2757=3,VLOOKUP(B2757,balance!$AF:$AJ,4,FALSE),IF(C2757=4,VLOOKUP(B2757,balance!$AF:$AJ,5,FALSE),IF(C2757=5,VLOOKUP(B2757,balance!$AF:$AK,6,FALSE),0)))))*1000000000000</f>
        <v>3378750000000.0127</v>
      </c>
      <c r="J2757">
        <f>VLOOKUP(B2757,balance!AU:BD,10,FALSE)</f>
        <v>0</v>
      </c>
    </row>
    <row r="2758" spans="1:10" x14ac:dyDescent="0.3">
      <c r="A2758">
        <v>2756</v>
      </c>
      <c r="B2758">
        <f t="shared" si="85"/>
        <v>552</v>
      </c>
      <c r="C2758">
        <f t="shared" si="84"/>
        <v>2</v>
      </c>
      <c r="D2758">
        <v>9026</v>
      </c>
      <c r="E2758" s="1">
        <f>IF(C2758=1,VLOOKUP(B2758,balance!$AU:$AZ,2,FALSE),IF(C2758=2,VLOOKUP(B2758,balance!$AU:$AZ,3,FALSE),IF(C2758=3,VLOOKUP(B2758,balance!$AU:$AZ,4,FALSE),IF(C2758=4,VLOOKUP(B2758,balance!$AU:$AZ,5,FALSE),IF(C2758=5,VLOOKUP(B2758-1,balance!$AU:$AZ,6,FALSE),0)))))</f>
        <v>14000</v>
      </c>
      <c r="F2758">
        <v>53</v>
      </c>
      <c r="G2758">
        <f>IF(C2758=1,VLOOKUP(FoxFire!B2758,balance!$U:$Z,2,FALSE),IF(C2758=2,VLOOKUP(B2758,balance!$U:$Z,3,FALSE),IF(C2758=3,VLOOKUP(B2758,balance!$U:$Z,4,FALSE),IF(C2758=4,VLOOKUP(B2758,balance!$U:$Z,5,FALSE),IF(C2758=5,VLOOKUP(B2758-1,balance!$U:$Z,6,FALSE),0)))))/100</f>
        <v>6.5100000000000002E-3</v>
      </c>
      <c r="H2758">
        <v>2</v>
      </c>
      <c r="I2758" s="1">
        <f>IF(C2758=1,VLOOKUP(FoxFire!B2758,balance!$AF:$AJ,2,FALSE),IF(C2758=2,VLOOKUP(B2758,balance!$AF:$AJ,3,FALSE),IF(C2758=3,VLOOKUP(B2758,balance!$AF:$AJ,4,FALSE),IF(C2758=4,VLOOKUP(B2758,balance!$AF:$AJ,5,FALSE),IF(C2758=5,VLOOKUP(B2758,balance!$AF:$AK,6,FALSE),0)))))*1000000000000</f>
        <v>3378750000000.0127</v>
      </c>
      <c r="J2758">
        <f>VLOOKUP(B2758,balance!AU:BD,10,FALSE)</f>
        <v>0</v>
      </c>
    </row>
    <row r="2759" spans="1:10" x14ac:dyDescent="0.3">
      <c r="A2759">
        <v>2757</v>
      </c>
      <c r="B2759">
        <f t="shared" si="85"/>
        <v>552</v>
      </c>
      <c r="C2759">
        <f t="shared" si="84"/>
        <v>3</v>
      </c>
      <c r="D2759">
        <v>9026</v>
      </c>
      <c r="E2759" s="1">
        <f>IF(C2759=1,VLOOKUP(B2759,balance!$AU:$AZ,2,FALSE),IF(C2759=2,VLOOKUP(B2759,balance!$AU:$AZ,3,FALSE),IF(C2759=3,VLOOKUP(B2759,balance!$AU:$AZ,4,FALSE),IF(C2759=4,VLOOKUP(B2759,balance!$AU:$AZ,5,FALSE),IF(C2759=5,VLOOKUP(B2759-1,balance!$AU:$AZ,6,FALSE),0)))))</f>
        <v>14000</v>
      </c>
      <c r="F2759">
        <v>53</v>
      </c>
      <c r="G2759">
        <f>IF(C2759=1,VLOOKUP(FoxFire!B2759,balance!$U:$Z,2,FALSE),IF(C2759=2,VLOOKUP(B2759,balance!$U:$Z,3,FALSE),IF(C2759=3,VLOOKUP(B2759,balance!$U:$Z,4,FALSE),IF(C2759=4,VLOOKUP(B2759,balance!$U:$Z,5,FALSE),IF(C2759=5,VLOOKUP(B2759-1,balance!$U:$Z,6,FALSE),0)))))/100</f>
        <v>6.5100000000000002E-3</v>
      </c>
      <c r="H2759">
        <v>2</v>
      </c>
      <c r="I2759" s="1">
        <f>IF(C2759=1,VLOOKUP(FoxFire!B2759,balance!$AF:$AJ,2,FALSE),IF(C2759=2,VLOOKUP(B2759,balance!$AF:$AJ,3,FALSE),IF(C2759=3,VLOOKUP(B2759,balance!$AF:$AJ,4,FALSE),IF(C2759=4,VLOOKUP(B2759,balance!$AF:$AJ,5,FALSE),IF(C2759=5,VLOOKUP(B2759,balance!$AF:$AK,6,FALSE),0)))))*1000000000000</f>
        <v>3378750000000.0127</v>
      </c>
      <c r="J2759">
        <f>VLOOKUP(B2759,balance!AU:BD,10,FALSE)</f>
        <v>0</v>
      </c>
    </row>
    <row r="2760" spans="1:10" x14ac:dyDescent="0.3">
      <c r="A2760">
        <v>2758</v>
      </c>
      <c r="B2760">
        <f t="shared" si="85"/>
        <v>552</v>
      </c>
      <c r="C2760">
        <f t="shared" ref="C2760:C2823" si="86">C2755</f>
        <v>4</v>
      </c>
      <c r="D2760">
        <v>9026</v>
      </c>
      <c r="E2760" s="1">
        <f>IF(C2760=1,VLOOKUP(B2760,balance!$AU:$AZ,2,FALSE),IF(C2760=2,VLOOKUP(B2760,balance!$AU:$AZ,3,FALSE),IF(C2760=3,VLOOKUP(B2760,balance!$AU:$AZ,4,FALSE),IF(C2760=4,VLOOKUP(B2760,balance!$AU:$AZ,5,FALSE),IF(C2760=5,VLOOKUP(B2760-1,balance!$AU:$AZ,6,FALSE),0)))))</f>
        <v>14000</v>
      </c>
      <c r="F2760">
        <v>53</v>
      </c>
      <c r="G2760">
        <f>IF(C2760=1,VLOOKUP(FoxFire!B2760,balance!$U:$Z,2,FALSE),IF(C2760=2,VLOOKUP(B2760,balance!$U:$Z,3,FALSE),IF(C2760=3,VLOOKUP(B2760,balance!$U:$Z,4,FALSE),IF(C2760=4,VLOOKUP(B2760,balance!$U:$Z,5,FALSE),IF(C2760=5,VLOOKUP(B2760-1,balance!$U:$Z,6,FALSE),0)))))/100</f>
        <v>6.5100000000000002E-3</v>
      </c>
      <c r="H2760">
        <v>2</v>
      </c>
      <c r="I2760" s="1">
        <f>IF(C2760=1,VLOOKUP(FoxFire!B2760,balance!$AF:$AJ,2,FALSE),IF(C2760=2,VLOOKUP(B2760,balance!$AF:$AJ,3,FALSE),IF(C2760=3,VLOOKUP(B2760,balance!$AF:$AJ,4,FALSE),IF(C2760=4,VLOOKUP(B2760,balance!$AF:$AJ,5,FALSE),IF(C2760=5,VLOOKUP(B2760,balance!$AF:$AK,6,FALSE),0)))))*1000000000000</f>
        <v>3378750000000.0127</v>
      </c>
      <c r="J2760">
        <f>VLOOKUP(B2760,balance!AU:BD,10,FALSE)</f>
        <v>0</v>
      </c>
    </row>
    <row r="2761" spans="1:10" x14ac:dyDescent="0.3">
      <c r="A2761">
        <v>2759</v>
      </c>
      <c r="B2761">
        <f t="shared" si="85"/>
        <v>553</v>
      </c>
      <c r="C2761">
        <f t="shared" si="86"/>
        <v>5</v>
      </c>
      <c r="D2761">
        <v>9026</v>
      </c>
      <c r="E2761" s="1">
        <f>IF(C2761=1,VLOOKUP(B2761,balance!$AU:$AZ,2,FALSE),IF(C2761=2,VLOOKUP(B2761,balance!$AU:$AZ,3,FALSE),IF(C2761=3,VLOOKUP(B2761,balance!$AU:$AZ,4,FALSE),IF(C2761=4,VLOOKUP(B2761,balance!$AU:$AZ,5,FALSE),IF(C2761=5,VLOOKUP(B2761-1,balance!$AU:$AZ,6,FALSE),0)))))</f>
        <v>280000</v>
      </c>
      <c r="F2761">
        <v>53</v>
      </c>
      <c r="G2761">
        <f>IF(C2761=1,VLOOKUP(FoxFire!B2761,balance!$U:$Z,2,FALSE),IF(C2761=2,VLOOKUP(B2761,balance!$U:$Z,3,FALSE),IF(C2761=3,VLOOKUP(B2761,balance!$U:$Z,4,FALSE),IF(C2761=4,VLOOKUP(B2761,balance!$U:$Z,5,FALSE),IF(C2761=5,VLOOKUP(B2761-1,balance!$U:$Z,6,FALSE),0)))))/100</f>
        <v>3199.1004000000003</v>
      </c>
      <c r="H2761">
        <v>2</v>
      </c>
      <c r="I2761" s="1">
        <f>IF(C2761=1,VLOOKUP(FoxFire!B2761,balance!$AF:$AJ,2,FALSE),IF(C2761=2,VLOOKUP(B2761,balance!$AF:$AJ,3,FALSE),IF(C2761=3,VLOOKUP(B2761,balance!$AF:$AJ,4,FALSE),IF(C2761=4,VLOOKUP(B2761,balance!$AF:$AJ,5,FALSE),IF(C2761=5,VLOOKUP(B2761,balance!$AF:$AK,6,FALSE),0)))))*1000000000000</f>
        <v>13520000000000.049</v>
      </c>
      <c r="J2761">
        <f>VLOOKUP(B2761,balance!AU:BD,10,FALSE)</f>
        <v>0</v>
      </c>
    </row>
    <row r="2762" spans="1:10" x14ac:dyDescent="0.3">
      <c r="A2762">
        <v>2760</v>
      </c>
      <c r="B2762">
        <f t="shared" si="85"/>
        <v>553</v>
      </c>
      <c r="C2762">
        <f t="shared" si="86"/>
        <v>1</v>
      </c>
      <c r="D2762">
        <v>9026</v>
      </c>
      <c r="E2762" s="1">
        <f>IF(C2762=1,VLOOKUP(B2762,balance!$AU:$AZ,2,FALSE),IF(C2762=2,VLOOKUP(B2762,balance!$AU:$AZ,3,FALSE),IF(C2762=3,VLOOKUP(B2762,balance!$AU:$AZ,4,FALSE),IF(C2762=4,VLOOKUP(B2762,balance!$AU:$AZ,5,FALSE),IF(C2762=5,VLOOKUP(B2762-1,balance!$AU:$AZ,6,FALSE),0)))))</f>
        <v>14000</v>
      </c>
      <c r="F2762">
        <v>53</v>
      </c>
      <c r="G2762">
        <f>IF(C2762=1,VLOOKUP(FoxFire!B2762,balance!$U:$Z,2,FALSE),IF(C2762=2,VLOOKUP(B2762,balance!$U:$Z,3,FALSE),IF(C2762=3,VLOOKUP(B2762,balance!$U:$Z,4,FALSE),IF(C2762=4,VLOOKUP(B2762,balance!$U:$Z,5,FALSE),IF(C2762=5,VLOOKUP(B2762-1,balance!$U:$Z,6,FALSE),0)))))/100</f>
        <v>6.5200000000000006E-3</v>
      </c>
      <c r="H2762">
        <v>2</v>
      </c>
      <c r="I2762" s="1">
        <f>IF(C2762=1,VLOOKUP(FoxFire!B2762,balance!$AF:$AJ,2,FALSE),IF(C2762=2,VLOOKUP(B2762,balance!$AF:$AJ,3,FALSE),IF(C2762=3,VLOOKUP(B2762,balance!$AF:$AJ,4,FALSE),IF(C2762=4,VLOOKUP(B2762,balance!$AF:$AJ,5,FALSE),IF(C2762=5,VLOOKUP(B2762,balance!$AF:$AK,6,FALSE),0)))))*1000000000000</f>
        <v>3380000000000.0122</v>
      </c>
      <c r="J2762">
        <f>VLOOKUP(B2762,balance!AU:BD,10,FALSE)</f>
        <v>0</v>
      </c>
    </row>
    <row r="2763" spans="1:10" x14ac:dyDescent="0.3">
      <c r="A2763">
        <v>2761</v>
      </c>
      <c r="B2763">
        <f t="shared" si="85"/>
        <v>553</v>
      </c>
      <c r="C2763">
        <f t="shared" si="86"/>
        <v>2</v>
      </c>
      <c r="D2763">
        <v>9026</v>
      </c>
      <c r="E2763" s="1">
        <f>IF(C2763=1,VLOOKUP(B2763,balance!$AU:$AZ,2,FALSE),IF(C2763=2,VLOOKUP(B2763,balance!$AU:$AZ,3,FALSE),IF(C2763=3,VLOOKUP(B2763,balance!$AU:$AZ,4,FALSE),IF(C2763=4,VLOOKUP(B2763,balance!$AU:$AZ,5,FALSE),IF(C2763=5,VLOOKUP(B2763-1,balance!$AU:$AZ,6,FALSE),0)))))</f>
        <v>14000</v>
      </c>
      <c r="F2763">
        <v>53</v>
      </c>
      <c r="G2763">
        <f>IF(C2763=1,VLOOKUP(FoxFire!B2763,balance!$U:$Z,2,FALSE),IF(C2763=2,VLOOKUP(B2763,balance!$U:$Z,3,FALSE),IF(C2763=3,VLOOKUP(B2763,balance!$U:$Z,4,FALSE),IF(C2763=4,VLOOKUP(B2763,balance!$U:$Z,5,FALSE),IF(C2763=5,VLOOKUP(B2763-1,balance!$U:$Z,6,FALSE),0)))))/100</f>
        <v>6.5200000000000006E-3</v>
      </c>
      <c r="H2763">
        <v>2</v>
      </c>
      <c r="I2763" s="1">
        <f>IF(C2763=1,VLOOKUP(FoxFire!B2763,balance!$AF:$AJ,2,FALSE),IF(C2763=2,VLOOKUP(B2763,balance!$AF:$AJ,3,FALSE),IF(C2763=3,VLOOKUP(B2763,balance!$AF:$AJ,4,FALSE),IF(C2763=4,VLOOKUP(B2763,balance!$AF:$AJ,5,FALSE),IF(C2763=5,VLOOKUP(B2763,balance!$AF:$AK,6,FALSE),0)))))*1000000000000</f>
        <v>3380000000000.0122</v>
      </c>
      <c r="J2763">
        <f>VLOOKUP(B2763,balance!AU:BD,10,FALSE)</f>
        <v>0</v>
      </c>
    </row>
    <row r="2764" spans="1:10" x14ac:dyDescent="0.3">
      <c r="A2764">
        <v>2762</v>
      </c>
      <c r="B2764">
        <f t="shared" si="85"/>
        <v>553</v>
      </c>
      <c r="C2764">
        <f t="shared" si="86"/>
        <v>3</v>
      </c>
      <c r="D2764">
        <v>9026</v>
      </c>
      <c r="E2764" s="1">
        <f>IF(C2764=1,VLOOKUP(B2764,balance!$AU:$AZ,2,FALSE),IF(C2764=2,VLOOKUP(B2764,balance!$AU:$AZ,3,FALSE),IF(C2764=3,VLOOKUP(B2764,balance!$AU:$AZ,4,FALSE),IF(C2764=4,VLOOKUP(B2764,balance!$AU:$AZ,5,FALSE),IF(C2764=5,VLOOKUP(B2764-1,balance!$AU:$AZ,6,FALSE),0)))))</f>
        <v>14000</v>
      </c>
      <c r="F2764">
        <v>53</v>
      </c>
      <c r="G2764">
        <f>IF(C2764=1,VLOOKUP(FoxFire!B2764,balance!$U:$Z,2,FALSE),IF(C2764=2,VLOOKUP(B2764,balance!$U:$Z,3,FALSE),IF(C2764=3,VLOOKUP(B2764,balance!$U:$Z,4,FALSE),IF(C2764=4,VLOOKUP(B2764,balance!$U:$Z,5,FALSE),IF(C2764=5,VLOOKUP(B2764-1,balance!$U:$Z,6,FALSE),0)))))/100</f>
        <v>6.5200000000000006E-3</v>
      </c>
      <c r="H2764">
        <v>2</v>
      </c>
      <c r="I2764" s="1">
        <f>IF(C2764=1,VLOOKUP(FoxFire!B2764,balance!$AF:$AJ,2,FALSE),IF(C2764=2,VLOOKUP(B2764,balance!$AF:$AJ,3,FALSE),IF(C2764=3,VLOOKUP(B2764,balance!$AF:$AJ,4,FALSE),IF(C2764=4,VLOOKUP(B2764,balance!$AF:$AJ,5,FALSE),IF(C2764=5,VLOOKUP(B2764,balance!$AF:$AK,6,FALSE),0)))))*1000000000000</f>
        <v>3380000000000.0122</v>
      </c>
      <c r="J2764">
        <f>VLOOKUP(B2764,balance!AU:BD,10,FALSE)</f>
        <v>0</v>
      </c>
    </row>
    <row r="2765" spans="1:10" x14ac:dyDescent="0.3">
      <c r="A2765">
        <v>2763</v>
      </c>
      <c r="B2765">
        <f t="shared" ref="B2765:B2828" si="87">B2760+1</f>
        <v>553</v>
      </c>
      <c r="C2765">
        <f t="shared" si="86"/>
        <v>4</v>
      </c>
      <c r="D2765">
        <v>9026</v>
      </c>
      <c r="E2765" s="1">
        <f>IF(C2765=1,VLOOKUP(B2765,balance!$AU:$AZ,2,FALSE),IF(C2765=2,VLOOKUP(B2765,balance!$AU:$AZ,3,FALSE),IF(C2765=3,VLOOKUP(B2765,balance!$AU:$AZ,4,FALSE),IF(C2765=4,VLOOKUP(B2765,balance!$AU:$AZ,5,FALSE),IF(C2765=5,VLOOKUP(B2765-1,balance!$AU:$AZ,6,FALSE),0)))))</f>
        <v>14000</v>
      </c>
      <c r="F2765">
        <v>53</v>
      </c>
      <c r="G2765">
        <f>IF(C2765=1,VLOOKUP(FoxFire!B2765,balance!$U:$Z,2,FALSE),IF(C2765=2,VLOOKUP(B2765,balance!$U:$Z,3,FALSE),IF(C2765=3,VLOOKUP(B2765,balance!$U:$Z,4,FALSE),IF(C2765=4,VLOOKUP(B2765,balance!$U:$Z,5,FALSE),IF(C2765=5,VLOOKUP(B2765-1,balance!$U:$Z,6,FALSE),0)))))/100</f>
        <v>6.5200000000000006E-3</v>
      </c>
      <c r="H2765">
        <v>2</v>
      </c>
      <c r="I2765" s="1">
        <f>IF(C2765=1,VLOOKUP(FoxFire!B2765,balance!$AF:$AJ,2,FALSE),IF(C2765=2,VLOOKUP(B2765,balance!$AF:$AJ,3,FALSE),IF(C2765=3,VLOOKUP(B2765,balance!$AF:$AJ,4,FALSE),IF(C2765=4,VLOOKUP(B2765,balance!$AF:$AJ,5,FALSE),IF(C2765=5,VLOOKUP(B2765,balance!$AF:$AK,6,FALSE),0)))))*1000000000000</f>
        <v>3380000000000.0122</v>
      </c>
      <c r="J2765">
        <f>VLOOKUP(B2765,balance!AU:BD,10,FALSE)</f>
        <v>0</v>
      </c>
    </row>
    <row r="2766" spans="1:10" x14ac:dyDescent="0.3">
      <c r="A2766">
        <v>2764</v>
      </c>
      <c r="B2766">
        <f t="shared" si="87"/>
        <v>554</v>
      </c>
      <c r="C2766">
        <f t="shared" si="86"/>
        <v>5</v>
      </c>
      <c r="D2766">
        <v>9026</v>
      </c>
      <c r="E2766" s="1">
        <f>IF(C2766=1,VLOOKUP(B2766,balance!$AU:$AZ,2,FALSE),IF(C2766=2,VLOOKUP(B2766,balance!$AU:$AZ,3,FALSE),IF(C2766=3,VLOOKUP(B2766,balance!$AU:$AZ,4,FALSE),IF(C2766=4,VLOOKUP(B2766,balance!$AU:$AZ,5,FALSE),IF(C2766=5,VLOOKUP(B2766-1,balance!$AU:$AZ,6,FALSE),0)))))</f>
        <v>280000</v>
      </c>
      <c r="F2766">
        <v>53</v>
      </c>
      <c r="G2766">
        <f>IF(C2766=1,VLOOKUP(FoxFire!B2766,balance!$U:$Z,2,FALSE),IF(C2766=2,VLOOKUP(B2766,balance!$U:$Z,3,FALSE),IF(C2766=3,VLOOKUP(B2766,balance!$U:$Z,4,FALSE),IF(C2766=4,VLOOKUP(B2766,balance!$U:$Z,5,FALSE),IF(C2766=5,VLOOKUP(B2766-1,balance!$U:$Z,6,FALSE),0)))))/100</f>
        <v>3207.2185999999997</v>
      </c>
      <c r="H2766">
        <v>2</v>
      </c>
      <c r="I2766" s="1">
        <f>IF(C2766=1,VLOOKUP(FoxFire!B2766,balance!$AF:$AJ,2,FALSE),IF(C2766=2,VLOOKUP(B2766,balance!$AF:$AJ,3,FALSE),IF(C2766=3,VLOOKUP(B2766,balance!$AF:$AJ,4,FALSE),IF(C2766=4,VLOOKUP(B2766,balance!$AF:$AJ,5,FALSE),IF(C2766=5,VLOOKUP(B2766,balance!$AF:$AK,6,FALSE),0)))))*1000000000000</f>
        <v>13525000000000.051</v>
      </c>
      <c r="J2766">
        <f>VLOOKUP(B2766,balance!AU:BD,10,FALSE)</f>
        <v>0</v>
      </c>
    </row>
    <row r="2767" spans="1:10" x14ac:dyDescent="0.3">
      <c r="A2767">
        <v>2765</v>
      </c>
      <c r="B2767">
        <f t="shared" si="87"/>
        <v>554</v>
      </c>
      <c r="C2767">
        <f t="shared" si="86"/>
        <v>1</v>
      </c>
      <c r="D2767">
        <v>9026</v>
      </c>
      <c r="E2767" s="1">
        <f>IF(C2767=1,VLOOKUP(B2767,balance!$AU:$AZ,2,FALSE),IF(C2767=2,VLOOKUP(B2767,balance!$AU:$AZ,3,FALSE),IF(C2767=3,VLOOKUP(B2767,balance!$AU:$AZ,4,FALSE),IF(C2767=4,VLOOKUP(B2767,balance!$AU:$AZ,5,FALSE),IF(C2767=5,VLOOKUP(B2767-1,balance!$AU:$AZ,6,FALSE),0)))))</f>
        <v>14000</v>
      </c>
      <c r="F2767">
        <v>53</v>
      </c>
      <c r="G2767">
        <f>IF(C2767=1,VLOOKUP(FoxFire!B2767,balance!$U:$Z,2,FALSE),IF(C2767=2,VLOOKUP(B2767,balance!$U:$Z,3,FALSE),IF(C2767=3,VLOOKUP(B2767,balance!$U:$Z,4,FALSE),IF(C2767=4,VLOOKUP(B2767,balance!$U:$Z,5,FALSE),IF(C2767=5,VLOOKUP(B2767-1,balance!$U:$Z,6,FALSE),0)))))/100</f>
        <v>6.5300000000000002E-3</v>
      </c>
      <c r="H2767">
        <v>2</v>
      </c>
      <c r="I2767" s="1">
        <f>IF(C2767=1,VLOOKUP(FoxFire!B2767,balance!$AF:$AJ,2,FALSE),IF(C2767=2,VLOOKUP(B2767,balance!$AF:$AJ,3,FALSE),IF(C2767=3,VLOOKUP(B2767,balance!$AF:$AJ,4,FALSE),IF(C2767=4,VLOOKUP(B2767,balance!$AF:$AJ,5,FALSE),IF(C2767=5,VLOOKUP(B2767,balance!$AF:$AK,6,FALSE),0)))))*1000000000000</f>
        <v>3381250000000.0127</v>
      </c>
      <c r="J2767">
        <f>VLOOKUP(B2767,balance!AU:BD,10,FALSE)</f>
        <v>0</v>
      </c>
    </row>
    <row r="2768" spans="1:10" x14ac:dyDescent="0.3">
      <c r="A2768">
        <v>2766</v>
      </c>
      <c r="B2768">
        <f t="shared" si="87"/>
        <v>554</v>
      </c>
      <c r="C2768">
        <f t="shared" si="86"/>
        <v>2</v>
      </c>
      <c r="D2768">
        <v>9026</v>
      </c>
      <c r="E2768" s="1">
        <f>IF(C2768=1,VLOOKUP(B2768,balance!$AU:$AZ,2,FALSE),IF(C2768=2,VLOOKUP(B2768,balance!$AU:$AZ,3,FALSE),IF(C2768=3,VLOOKUP(B2768,balance!$AU:$AZ,4,FALSE),IF(C2768=4,VLOOKUP(B2768,balance!$AU:$AZ,5,FALSE),IF(C2768=5,VLOOKUP(B2768-1,balance!$AU:$AZ,6,FALSE),0)))))</f>
        <v>14000</v>
      </c>
      <c r="F2768">
        <v>53</v>
      </c>
      <c r="G2768">
        <f>IF(C2768=1,VLOOKUP(FoxFire!B2768,balance!$U:$Z,2,FALSE),IF(C2768=2,VLOOKUP(B2768,balance!$U:$Z,3,FALSE),IF(C2768=3,VLOOKUP(B2768,balance!$U:$Z,4,FALSE),IF(C2768=4,VLOOKUP(B2768,balance!$U:$Z,5,FALSE),IF(C2768=5,VLOOKUP(B2768-1,balance!$U:$Z,6,FALSE),0)))))/100</f>
        <v>6.5300000000000002E-3</v>
      </c>
      <c r="H2768">
        <v>2</v>
      </c>
      <c r="I2768" s="1">
        <f>IF(C2768=1,VLOOKUP(FoxFire!B2768,balance!$AF:$AJ,2,FALSE),IF(C2768=2,VLOOKUP(B2768,balance!$AF:$AJ,3,FALSE),IF(C2768=3,VLOOKUP(B2768,balance!$AF:$AJ,4,FALSE),IF(C2768=4,VLOOKUP(B2768,balance!$AF:$AJ,5,FALSE),IF(C2768=5,VLOOKUP(B2768,balance!$AF:$AK,6,FALSE),0)))))*1000000000000</f>
        <v>3381250000000.0127</v>
      </c>
      <c r="J2768">
        <f>VLOOKUP(B2768,balance!AU:BD,10,FALSE)</f>
        <v>0</v>
      </c>
    </row>
    <row r="2769" spans="1:10" x14ac:dyDescent="0.3">
      <c r="A2769">
        <v>2767</v>
      </c>
      <c r="B2769">
        <f t="shared" si="87"/>
        <v>554</v>
      </c>
      <c r="C2769">
        <f t="shared" si="86"/>
        <v>3</v>
      </c>
      <c r="D2769">
        <v>9026</v>
      </c>
      <c r="E2769" s="1">
        <f>IF(C2769=1,VLOOKUP(B2769,balance!$AU:$AZ,2,FALSE),IF(C2769=2,VLOOKUP(B2769,balance!$AU:$AZ,3,FALSE),IF(C2769=3,VLOOKUP(B2769,balance!$AU:$AZ,4,FALSE),IF(C2769=4,VLOOKUP(B2769,balance!$AU:$AZ,5,FALSE),IF(C2769=5,VLOOKUP(B2769-1,balance!$AU:$AZ,6,FALSE),0)))))</f>
        <v>14000</v>
      </c>
      <c r="F2769">
        <v>53</v>
      </c>
      <c r="G2769">
        <f>IF(C2769=1,VLOOKUP(FoxFire!B2769,balance!$U:$Z,2,FALSE),IF(C2769=2,VLOOKUP(B2769,balance!$U:$Z,3,FALSE),IF(C2769=3,VLOOKUP(B2769,balance!$U:$Z,4,FALSE),IF(C2769=4,VLOOKUP(B2769,balance!$U:$Z,5,FALSE),IF(C2769=5,VLOOKUP(B2769-1,balance!$U:$Z,6,FALSE),0)))))/100</f>
        <v>6.5300000000000002E-3</v>
      </c>
      <c r="H2769">
        <v>2</v>
      </c>
      <c r="I2769" s="1">
        <f>IF(C2769=1,VLOOKUP(FoxFire!B2769,balance!$AF:$AJ,2,FALSE),IF(C2769=2,VLOOKUP(B2769,balance!$AF:$AJ,3,FALSE),IF(C2769=3,VLOOKUP(B2769,balance!$AF:$AJ,4,FALSE),IF(C2769=4,VLOOKUP(B2769,balance!$AF:$AJ,5,FALSE),IF(C2769=5,VLOOKUP(B2769,balance!$AF:$AK,6,FALSE),0)))))*1000000000000</f>
        <v>3381250000000.0127</v>
      </c>
      <c r="J2769">
        <f>VLOOKUP(B2769,balance!AU:BD,10,FALSE)</f>
        <v>0</v>
      </c>
    </row>
    <row r="2770" spans="1:10" x14ac:dyDescent="0.3">
      <c r="A2770">
        <v>2768</v>
      </c>
      <c r="B2770">
        <f t="shared" si="87"/>
        <v>554</v>
      </c>
      <c r="C2770">
        <f t="shared" si="86"/>
        <v>4</v>
      </c>
      <c r="D2770">
        <v>9026</v>
      </c>
      <c r="E2770" s="1">
        <f>IF(C2770=1,VLOOKUP(B2770,balance!$AU:$AZ,2,FALSE),IF(C2770=2,VLOOKUP(B2770,balance!$AU:$AZ,3,FALSE),IF(C2770=3,VLOOKUP(B2770,balance!$AU:$AZ,4,FALSE),IF(C2770=4,VLOOKUP(B2770,balance!$AU:$AZ,5,FALSE),IF(C2770=5,VLOOKUP(B2770-1,balance!$AU:$AZ,6,FALSE),0)))))</f>
        <v>14000</v>
      </c>
      <c r="F2770">
        <v>53</v>
      </c>
      <c r="G2770">
        <f>IF(C2770=1,VLOOKUP(FoxFire!B2770,balance!$U:$Z,2,FALSE),IF(C2770=2,VLOOKUP(B2770,balance!$U:$Z,3,FALSE),IF(C2770=3,VLOOKUP(B2770,balance!$U:$Z,4,FALSE),IF(C2770=4,VLOOKUP(B2770,balance!$U:$Z,5,FALSE),IF(C2770=5,VLOOKUP(B2770-1,balance!$U:$Z,6,FALSE),0)))))/100</f>
        <v>6.5300000000000002E-3</v>
      </c>
      <c r="H2770">
        <v>2</v>
      </c>
      <c r="I2770" s="1">
        <f>IF(C2770=1,VLOOKUP(FoxFire!B2770,balance!$AF:$AJ,2,FALSE),IF(C2770=2,VLOOKUP(B2770,balance!$AF:$AJ,3,FALSE),IF(C2770=3,VLOOKUP(B2770,balance!$AF:$AJ,4,FALSE),IF(C2770=4,VLOOKUP(B2770,balance!$AF:$AJ,5,FALSE),IF(C2770=5,VLOOKUP(B2770,balance!$AF:$AK,6,FALSE),0)))))*1000000000000</f>
        <v>3381250000000.0127</v>
      </c>
      <c r="J2770">
        <f>VLOOKUP(B2770,balance!AU:BD,10,FALSE)</f>
        <v>0</v>
      </c>
    </row>
    <row r="2771" spans="1:10" x14ac:dyDescent="0.3">
      <c r="A2771">
        <v>2769</v>
      </c>
      <c r="B2771">
        <f t="shared" si="87"/>
        <v>555</v>
      </c>
      <c r="C2771">
        <f t="shared" si="86"/>
        <v>5</v>
      </c>
      <c r="D2771">
        <v>9026</v>
      </c>
      <c r="E2771" s="1">
        <f>IF(C2771=1,VLOOKUP(B2771,balance!$AU:$AZ,2,FALSE),IF(C2771=2,VLOOKUP(B2771,balance!$AU:$AZ,3,FALSE),IF(C2771=3,VLOOKUP(B2771,balance!$AU:$AZ,4,FALSE),IF(C2771=4,VLOOKUP(B2771,balance!$AU:$AZ,5,FALSE),IF(C2771=5,VLOOKUP(B2771-1,balance!$AU:$AZ,6,FALSE),0)))))</f>
        <v>280000</v>
      </c>
      <c r="F2771">
        <v>53</v>
      </c>
      <c r="G2771">
        <f>IF(C2771=1,VLOOKUP(FoxFire!B2771,balance!$U:$Z,2,FALSE),IF(C2771=2,VLOOKUP(B2771,balance!$U:$Z,3,FALSE),IF(C2771=3,VLOOKUP(B2771,balance!$U:$Z,4,FALSE),IF(C2771=4,VLOOKUP(B2771,balance!$U:$Z,5,FALSE),IF(C2771=5,VLOOKUP(B2771-1,balance!$U:$Z,6,FALSE),0)))))/100</f>
        <v>3215.3497000000002</v>
      </c>
      <c r="H2771">
        <v>2</v>
      </c>
      <c r="I2771" s="1">
        <f>IF(C2771=1,VLOOKUP(FoxFire!B2771,balance!$AF:$AJ,2,FALSE),IF(C2771=2,VLOOKUP(B2771,balance!$AF:$AJ,3,FALSE),IF(C2771=3,VLOOKUP(B2771,balance!$AF:$AJ,4,FALSE),IF(C2771=4,VLOOKUP(B2771,balance!$AF:$AJ,5,FALSE),IF(C2771=5,VLOOKUP(B2771,balance!$AF:$AK,6,FALSE),0)))))*1000000000000</f>
        <v>13530000000000.051</v>
      </c>
      <c r="J2771">
        <f>VLOOKUP(B2771,balance!AU:BD,10,FALSE)</f>
        <v>0</v>
      </c>
    </row>
    <row r="2772" spans="1:10" x14ac:dyDescent="0.3">
      <c r="A2772">
        <v>2770</v>
      </c>
      <c r="B2772">
        <f t="shared" si="87"/>
        <v>555</v>
      </c>
      <c r="C2772">
        <f t="shared" si="86"/>
        <v>1</v>
      </c>
      <c r="D2772">
        <v>9026</v>
      </c>
      <c r="E2772" s="1">
        <f>IF(C2772=1,VLOOKUP(B2772,balance!$AU:$AZ,2,FALSE),IF(C2772=2,VLOOKUP(B2772,balance!$AU:$AZ,3,FALSE),IF(C2772=3,VLOOKUP(B2772,balance!$AU:$AZ,4,FALSE),IF(C2772=4,VLOOKUP(B2772,balance!$AU:$AZ,5,FALSE),IF(C2772=5,VLOOKUP(B2772-1,balance!$AU:$AZ,6,FALSE),0)))))</f>
        <v>14000</v>
      </c>
      <c r="F2772">
        <v>53</v>
      </c>
      <c r="G2772">
        <f>IF(C2772=1,VLOOKUP(FoxFire!B2772,balance!$U:$Z,2,FALSE),IF(C2772=2,VLOOKUP(B2772,balance!$U:$Z,3,FALSE),IF(C2772=3,VLOOKUP(B2772,balance!$U:$Z,4,FALSE),IF(C2772=4,VLOOKUP(B2772,balance!$U:$Z,5,FALSE),IF(C2772=5,VLOOKUP(B2772-1,balance!$U:$Z,6,FALSE),0)))))/100</f>
        <v>6.5400000000000007E-3</v>
      </c>
      <c r="H2772">
        <v>2</v>
      </c>
      <c r="I2772" s="1">
        <f>IF(C2772=1,VLOOKUP(FoxFire!B2772,balance!$AF:$AJ,2,FALSE),IF(C2772=2,VLOOKUP(B2772,balance!$AF:$AJ,3,FALSE),IF(C2772=3,VLOOKUP(B2772,balance!$AF:$AJ,4,FALSE),IF(C2772=4,VLOOKUP(B2772,balance!$AF:$AJ,5,FALSE),IF(C2772=5,VLOOKUP(B2772,balance!$AF:$AK,6,FALSE),0)))))*1000000000000</f>
        <v>3382500000000.0127</v>
      </c>
      <c r="J2772">
        <f>VLOOKUP(B2772,balance!AU:BD,10,FALSE)</f>
        <v>0</v>
      </c>
    </row>
    <row r="2773" spans="1:10" x14ac:dyDescent="0.3">
      <c r="A2773">
        <v>2771</v>
      </c>
      <c r="B2773">
        <f t="shared" si="87"/>
        <v>555</v>
      </c>
      <c r="C2773">
        <f t="shared" si="86"/>
        <v>2</v>
      </c>
      <c r="D2773">
        <v>9026</v>
      </c>
      <c r="E2773" s="1">
        <f>IF(C2773=1,VLOOKUP(B2773,balance!$AU:$AZ,2,FALSE),IF(C2773=2,VLOOKUP(B2773,balance!$AU:$AZ,3,FALSE),IF(C2773=3,VLOOKUP(B2773,balance!$AU:$AZ,4,FALSE),IF(C2773=4,VLOOKUP(B2773,balance!$AU:$AZ,5,FALSE),IF(C2773=5,VLOOKUP(B2773-1,balance!$AU:$AZ,6,FALSE),0)))))</f>
        <v>14000</v>
      </c>
      <c r="F2773">
        <v>53</v>
      </c>
      <c r="G2773">
        <f>IF(C2773=1,VLOOKUP(FoxFire!B2773,balance!$U:$Z,2,FALSE),IF(C2773=2,VLOOKUP(B2773,balance!$U:$Z,3,FALSE),IF(C2773=3,VLOOKUP(B2773,balance!$U:$Z,4,FALSE),IF(C2773=4,VLOOKUP(B2773,balance!$U:$Z,5,FALSE),IF(C2773=5,VLOOKUP(B2773-1,balance!$U:$Z,6,FALSE),0)))))/100</f>
        <v>6.5400000000000007E-3</v>
      </c>
      <c r="H2773">
        <v>2</v>
      </c>
      <c r="I2773" s="1">
        <f>IF(C2773=1,VLOOKUP(FoxFire!B2773,balance!$AF:$AJ,2,FALSE),IF(C2773=2,VLOOKUP(B2773,balance!$AF:$AJ,3,FALSE),IF(C2773=3,VLOOKUP(B2773,balance!$AF:$AJ,4,FALSE),IF(C2773=4,VLOOKUP(B2773,balance!$AF:$AJ,5,FALSE),IF(C2773=5,VLOOKUP(B2773,balance!$AF:$AK,6,FALSE),0)))))*1000000000000</f>
        <v>3382500000000.0127</v>
      </c>
      <c r="J2773">
        <f>VLOOKUP(B2773,balance!AU:BD,10,FALSE)</f>
        <v>0</v>
      </c>
    </row>
    <row r="2774" spans="1:10" x14ac:dyDescent="0.3">
      <c r="A2774">
        <v>2772</v>
      </c>
      <c r="B2774">
        <f t="shared" si="87"/>
        <v>555</v>
      </c>
      <c r="C2774">
        <f t="shared" si="86"/>
        <v>3</v>
      </c>
      <c r="D2774">
        <v>9026</v>
      </c>
      <c r="E2774" s="1">
        <f>IF(C2774=1,VLOOKUP(B2774,balance!$AU:$AZ,2,FALSE),IF(C2774=2,VLOOKUP(B2774,balance!$AU:$AZ,3,FALSE),IF(C2774=3,VLOOKUP(B2774,balance!$AU:$AZ,4,FALSE),IF(C2774=4,VLOOKUP(B2774,balance!$AU:$AZ,5,FALSE),IF(C2774=5,VLOOKUP(B2774-1,balance!$AU:$AZ,6,FALSE),0)))))</f>
        <v>14000</v>
      </c>
      <c r="F2774">
        <v>53</v>
      </c>
      <c r="G2774">
        <f>IF(C2774=1,VLOOKUP(FoxFire!B2774,balance!$U:$Z,2,FALSE),IF(C2774=2,VLOOKUP(B2774,balance!$U:$Z,3,FALSE),IF(C2774=3,VLOOKUP(B2774,balance!$U:$Z,4,FALSE),IF(C2774=4,VLOOKUP(B2774,balance!$U:$Z,5,FALSE),IF(C2774=5,VLOOKUP(B2774-1,balance!$U:$Z,6,FALSE),0)))))/100</f>
        <v>6.5400000000000007E-3</v>
      </c>
      <c r="H2774">
        <v>2</v>
      </c>
      <c r="I2774" s="1">
        <f>IF(C2774=1,VLOOKUP(FoxFire!B2774,balance!$AF:$AJ,2,FALSE),IF(C2774=2,VLOOKUP(B2774,balance!$AF:$AJ,3,FALSE),IF(C2774=3,VLOOKUP(B2774,balance!$AF:$AJ,4,FALSE),IF(C2774=4,VLOOKUP(B2774,balance!$AF:$AJ,5,FALSE),IF(C2774=5,VLOOKUP(B2774,balance!$AF:$AK,6,FALSE),0)))))*1000000000000</f>
        <v>3382500000000.0127</v>
      </c>
      <c r="J2774">
        <f>VLOOKUP(B2774,balance!AU:BD,10,FALSE)</f>
        <v>0</v>
      </c>
    </row>
    <row r="2775" spans="1:10" x14ac:dyDescent="0.3">
      <c r="A2775">
        <v>2773</v>
      </c>
      <c r="B2775">
        <f t="shared" si="87"/>
        <v>555</v>
      </c>
      <c r="C2775">
        <f t="shared" si="86"/>
        <v>4</v>
      </c>
      <c r="D2775">
        <v>9026</v>
      </c>
      <c r="E2775" s="1">
        <f>IF(C2775=1,VLOOKUP(B2775,balance!$AU:$AZ,2,FALSE),IF(C2775=2,VLOOKUP(B2775,balance!$AU:$AZ,3,FALSE),IF(C2775=3,VLOOKUP(B2775,balance!$AU:$AZ,4,FALSE),IF(C2775=4,VLOOKUP(B2775,balance!$AU:$AZ,5,FALSE),IF(C2775=5,VLOOKUP(B2775-1,balance!$AU:$AZ,6,FALSE),0)))))</f>
        <v>14000</v>
      </c>
      <c r="F2775">
        <v>53</v>
      </c>
      <c r="G2775">
        <f>IF(C2775=1,VLOOKUP(FoxFire!B2775,balance!$U:$Z,2,FALSE),IF(C2775=2,VLOOKUP(B2775,balance!$U:$Z,3,FALSE),IF(C2775=3,VLOOKUP(B2775,balance!$U:$Z,4,FALSE),IF(C2775=4,VLOOKUP(B2775,balance!$U:$Z,5,FALSE),IF(C2775=5,VLOOKUP(B2775-1,balance!$U:$Z,6,FALSE),0)))))/100</f>
        <v>6.5400000000000007E-3</v>
      </c>
      <c r="H2775">
        <v>2</v>
      </c>
      <c r="I2775" s="1">
        <f>IF(C2775=1,VLOOKUP(FoxFire!B2775,balance!$AF:$AJ,2,FALSE),IF(C2775=2,VLOOKUP(B2775,balance!$AF:$AJ,3,FALSE),IF(C2775=3,VLOOKUP(B2775,balance!$AF:$AJ,4,FALSE),IF(C2775=4,VLOOKUP(B2775,balance!$AF:$AJ,5,FALSE),IF(C2775=5,VLOOKUP(B2775,balance!$AF:$AK,6,FALSE),0)))))*1000000000000</f>
        <v>3382500000000.0127</v>
      </c>
      <c r="J2775">
        <f>VLOOKUP(B2775,balance!AU:BD,10,FALSE)</f>
        <v>0</v>
      </c>
    </row>
    <row r="2776" spans="1:10" x14ac:dyDescent="0.3">
      <c r="A2776">
        <v>2774</v>
      </c>
      <c r="B2776">
        <f t="shared" si="87"/>
        <v>556</v>
      </c>
      <c r="C2776">
        <f t="shared" si="86"/>
        <v>5</v>
      </c>
      <c r="D2776">
        <v>9026</v>
      </c>
      <c r="E2776" s="1">
        <f>IF(C2776=1,VLOOKUP(B2776,balance!$AU:$AZ,2,FALSE),IF(C2776=2,VLOOKUP(B2776,balance!$AU:$AZ,3,FALSE),IF(C2776=3,VLOOKUP(B2776,balance!$AU:$AZ,4,FALSE),IF(C2776=4,VLOOKUP(B2776,balance!$AU:$AZ,5,FALSE),IF(C2776=5,VLOOKUP(B2776-1,balance!$AU:$AZ,6,FALSE),0)))))</f>
        <v>280000</v>
      </c>
      <c r="F2776">
        <v>53</v>
      </c>
      <c r="G2776">
        <f>IF(C2776=1,VLOOKUP(FoxFire!B2776,balance!$U:$Z,2,FALSE),IF(C2776=2,VLOOKUP(B2776,balance!$U:$Z,3,FALSE),IF(C2776=3,VLOOKUP(B2776,balance!$U:$Z,4,FALSE),IF(C2776=4,VLOOKUP(B2776,balance!$U:$Z,5,FALSE),IF(C2776=5,VLOOKUP(B2776-1,balance!$U:$Z,6,FALSE),0)))))/100</f>
        <v>3223.4940000000001</v>
      </c>
      <c r="H2776">
        <v>2</v>
      </c>
      <c r="I2776" s="1">
        <f>IF(C2776=1,VLOOKUP(FoxFire!B2776,balance!$AF:$AJ,2,FALSE),IF(C2776=2,VLOOKUP(B2776,balance!$AF:$AJ,3,FALSE),IF(C2776=3,VLOOKUP(B2776,balance!$AF:$AJ,4,FALSE),IF(C2776=4,VLOOKUP(B2776,balance!$AF:$AJ,5,FALSE),IF(C2776=5,VLOOKUP(B2776,balance!$AF:$AK,6,FALSE),0)))))*1000000000000</f>
        <v>13535000000000.051</v>
      </c>
      <c r="J2776">
        <f>VLOOKUP(B2776,balance!AU:BD,10,FALSE)</f>
        <v>0</v>
      </c>
    </row>
    <row r="2777" spans="1:10" x14ac:dyDescent="0.3">
      <c r="A2777">
        <v>2775</v>
      </c>
      <c r="B2777">
        <f t="shared" si="87"/>
        <v>556</v>
      </c>
      <c r="C2777">
        <f t="shared" si="86"/>
        <v>1</v>
      </c>
      <c r="D2777">
        <v>9026</v>
      </c>
      <c r="E2777" s="1">
        <f>IF(C2777=1,VLOOKUP(B2777,balance!$AU:$AZ,2,FALSE),IF(C2777=2,VLOOKUP(B2777,balance!$AU:$AZ,3,FALSE),IF(C2777=3,VLOOKUP(B2777,balance!$AU:$AZ,4,FALSE),IF(C2777=4,VLOOKUP(B2777,balance!$AU:$AZ,5,FALSE),IF(C2777=5,VLOOKUP(B2777-1,balance!$AU:$AZ,6,FALSE),0)))))</f>
        <v>14000</v>
      </c>
      <c r="F2777">
        <v>53</v>
      </c>
      <c r="G2777">
        <f>IF(C2777=1,VLOOKUP(FoxFire!B2777,balance!$U:$Z,2,FALSE),IF(C2777=2,VLOOKUP(B2777,balance!$U:$Z,3,FALSE),IF(C2777=3,VLOOKUP(B2777,balance!$U:$Z,4,FALSE),IF(C2777=4,VLOOKUP(B2777,balance!$U:$Z,5,FALSE),IF(C2777=5,VLOOKUP(B2777-1,balance!$U:$Z,6,FALSE),0)))))/100</f>
        <v>6.5500000000000003E-3</v>
      </c>
      <c r="H2777">
        <v>2</v>
      </c>
      <c r="I2777" s="1">
        <f>IF(C2777=1,VLOOKUP(FoxFire!B2777,balance!$AF:$AJ,2,FALSE),IF(C2777=2,VLOOKUP(B2777,balance!$AF:$AJ,3,FALSE),IF(C2777=3,VLOOKUP(B2777,balance!$AF:$AJ,4,FALSE),IF(C2777=4,VLOOKUP(B2777,balance!$AF:$AJ,5,FALSE),IF(C2777=5,VLOOKUP(B2777,balance!$AF:$AK,6,FALSE),0)))))*1000000000000</f>
        <v>3383750000000.0127</v>
      </c>
      <c r="J2777">
        <f>VLOOKUP(B2777,balance!AU:BD,10,FALSE)</f>
        <v>0</v>
      </c>
    </row>
    <row r="2778" spans="1:10" x14ac:dyDescent="0.3">
      <c r="A2778">
        <v>2776</v>
      </c>
      <c r="B2778">
        <f t="shared" si="87"/>
        <v>556</v>
      </c>
      <c r="C2778">
        <f t="shared" si="86"/>
        <v>2</v>
      </c>
      <c r="D2778">
        <v>9026</v>
      </c>
      <c r="E2778" s="1">
        <f>IF(C2778=1,VLOOKUP(B2778,balance!$AU:$AZ,2,FALSE),IF(C2778=2,VLOOKUP(B2778,balance!$AU:$AZ,3,FALSE),IF(C2778=3,VLOOKUP(B2778,balance!$AU:$AZ,4,FALSE),IF(C2778=4,VLOOKUP(B2778,balance!$AU:$AZ,5,FALSE),IF(C2778=5,VLOOKUP(B2778-1,balance!$AU:$AZ,6,FALSE),0)))))</f>
        <v>14000</v>
      </c>
      <c r="F2778">
        <v>53</v>
      </c>
      <c r="G2778">
        <f>IF(C2778=1,VLOOKUP(FoxFire!B2778,balance!$U:$Z,2,FALSE),IF(C2778=2,VLOOKUP(B2778,balance!$U:$Z,3,FALSE),IF(C2778=3,VLOOKUP(B2778,balance!$U:$Z,4,FALSE),IF(C2778=4,VLOOKUP(B2778,balance!$U:$Z,5,FALSE),IF(C2778=5,VLOOKUP(B2778-1,balance!$U:$Z,6,FALSE),0)))))/100</f>
        <v>6.5500000000000003E-3</v>
      </c>
      <c r="H2778">
        <v>2</v>
      </c>
      <c r="I2778" s="1">
        <f>IF(C2778=1,VLOOKUP(FoxFire!B2778,balance!$AF:$AJ,2,FALSE),IF(C2778=2,VLOOKUP(B2778,balance!$AF:$AJ,3,FALSE),IF(C2778=3,VLOOKUP(B2778,balance!$AF:$AJ,4,FALSE),IF(C2778=4,VLOOKUP(B2778,balance!$AF:$AJ,5,FALSE),IF(C2778=5,VLOOKUP(B2778,balance!$AF:$AK,6,FALSE),0)))))*1000000000000</f>
        <v>3383750000000.0127</v>
      </c>
      <c r="J2778">
        <f>VLOOKUP(B2778,balance!AU:BD,10,FALSE)</f>
        <v>0</v>
      </c>
    </row>
    <row r="2779" spans="1:10" x14ac:dyDescent="0.3">
      <c r="A2779">
        <v>2777</v>
      </c>
      <c r="B2779">
        <f t="shared" si="87"/>
        <v>556</v>
      </c>
      <c r="C2779">
        <f t="shared" si="86"/>
        <v>3</v>
      </c>
      <c r="D2779">
        <v>9026</v>
      </c>
      <c r="E2779" s="1">
        <f>IF(C2779=1,VLOOKUP(B2779,balance!$AU:$AZ,2,FALSE),IF(C2779=2,VLOOKUP(B2779,balance!$AU:$AZ,3,FALSE),IF(C2779=3,VLOOKUP(B2779,balance!$AU:$AZ,4,FALSE),IF(C2779=4,VLOOKUP(B2779,balance!$AU:$AZ,5,FALSE),IF(C2779=5,VLOOKUP(B2779-1,balance!$AU:$AZ,6,FALSE),0)))))</f>
        <v>14000</v>
      </c>
      <c r="F2779">
        <v>53</v>
      </c>
      <c r="G2779">
        <f>IF(C2779=1,VLOOKUP(FoxFire!B2779,balance!$U:$Z,2,FALSE),IF(C2779=2,VLOOKUP(B2779,balance!$U:$Z,3,FALSE),IF(C2779=3,VLOOKUP(B2779,balance!$U:$Z,4,FALSE),IF(C2779=4,VLOOKUP(B2779,balance!$U:$Z,5,FALSE),IF(C2779=5,VLOOKUP(B2779-1,balance!$U:$Z,6,FALSE),0)))))/100</f>
        <v>6.5500000000000003E-3</v>
      </c>
      <c r="H2779">
        <v>2</v>
      </c>
      <c r="I2779" s="1">
        <f>IF(C2779=1,VLOOKUP(FoxFire!B2779,balance!$AF:$AJ,2,FALSE),IF(C2779=2,VLOOKUP(B2779,balance!$AF:$AJ,3,FALSE),IF(C2779=3,VLOOKUP(B2779,balance!$AF:$AJ,4,FALSE),IF(C2779=4,VLOOKUP(B2779,balance!$AF:$AJ,5,FALSE),IF(C2779=5,VLOOKUP(B2779,balance!$AF:$AK,6,FALSE),0)))))*1000000000000</f>
        <v>3383750000000.0127</v>
      </c>
      <c r="J2779">
        <f>VLOOKUP(B2779,balance!AU:BD,10,FALSE)</f>
        <v>0</v>
      </c>
    </row>
    <row r="2780" spans="1:10" x14ac:dyDescent="0.3">
      <c r="A2780">
        <v>2778</v>
      </c>
      <c r="B2780">
        <f t="shared" si="87"/>
        <v>556</v>
      </c>
      <c r="C2780">
        <f t="shared" si="86"/>
        <v>4</v>
      </c>
      <c r="D2780">
        <v>9026</v>
      </c>
      <c r="E2780" s="1">
        <f>IF(C2780=1,VLOOKUP(B2780,balance!$AU:$AZ,2,FALSE),IF(C2780=2,VLOOKUP(B2780,balance!$AU:$AZ,3,FALSE),IF(C2780=3,VLOOKUP(B2780,balance!$AU:$AZ,4,FALSE),IF(C2780=4,VLOOKUP(B2780,balance!$AU:$AZ,5,FALSE),IF(C2780=5,VLOOKUP(B2780-1,balance!$AU:$AZ,6,FALSE),0)))))</f>
        <v>14000</v>
      </c>
      <c r="F2780">
        <v>53</v>
      </c>
      <c r="G2780">
        <f>IF(C2780=1,VLOOKUP(FoxFire!B2780,balance!$U:$Z,2,FALSE),IF(C2780=2,VLOOKUP(B2780,balance!$U:$Z,3,FALSE),IF(C2780=3,VLOOKUP(B2780,balance!$U:$Z,4,FALSE),IF(C2780=4,VLOOKUP(B2780,balance!$U:$Z,5,FALSE),IF(C2780=5,VLOOKUP(B2780-1,balance!$U:$Z,6,FALSE),0)))))/100</f>
        <v>6.5500000000000003E-3</v>
      </c>
      <c r="H2780">
        <v>2</v>
      </c>
      <c r="I2780" s="1">
        <f>IF(C2780=1,VLOOKUP(FoxFire!B2780,balance!$AF:$AJ,2,FALSE),IF(C2780=2,VLOOKUP(B2780,balance!$AF:$AJ,3,FALSE),IF(C2780=3,VLOOKUP(B2780,balance!$AF:$AJ,4,FALSE),IF(C2780=4,VLOOKUP(B2780,balance!$AF:$AJ,5,FALSE),IF(C2780=5,VLOOKUP(B2780,balance!$AF:$AK,6,FALSE),0)))))*1000000000000</f>
        <v>3383750000000.0127</v>
      </c>
      <c r="J2780">
        <f>VLOOKUP(B2780,balance!AU:BD,10,FALSE)</f>
        <v>0</v>
      </c>
    </row>
    <row r="2781" spans="1:10" x14ac:dyDescent="0.3">
      <c r="A2781">
        <v>2779</v>
      </c>
      <c r="B2781">
        <f t="shared" si="87"/>
        <v>557</v>
      </c>
      <c r="C2781">
        <f t="shared" si="86"/>
        <v>5</v>
      </c>
      <c r="D2781">
        <v>9026</v>
      </c>
      <c r="E2781" s="1">
        <f>IF(C2781=1,VLOOKUP(B2781,balance!$AU:$AZ,2,FALSE),IF(C2781=2,VLOOKUP(B2781,balance!$AU:$AZ,3,FALSE),IF(C2781=3,VLOOKUP(B2781,balance!$AU:$AZ,4,FALSE),IF(C2781=4,VLOOKUP(B2781,balance!$AU:$AZ,5,FALSE),IF(C2781=5,VLOOKUP(B2781-1,balance!$AU:$AZ,6,FALSE),0)))))</f>
        <v>280000</v>
      </c>
      <c r="F2781">
        <v>53</v>
      </c>
      <c r="G2781">
        <f>IF(C2781=1,VLOOKUP(FoxFire!B2781,balance!$U:$Z,2,FALSE),IF(C2781=2,VLOOKUP(B2781,balance!$U:$Z,3,FALSE),IF(C2781=3,VLOOKUP(B2781,balance!$U:$Z,4,FALSE),IF(C2781=4,VLOOKUP(B2781,balance!$U:$Z,5,FALSE),IF(C2781=5,VLOOKUP(B2781-1,balance!$U:$Z,6,FALSE),0)))))/100</f>
        <v>3231.6513</v>
      </c>
      <c r="H2781">
        <v>2</v>
      </c>
      <c r="I2781" s="1">
        <f>IF(C2781=1,VLOOKUP(FoxFire!B2781,balance!$AF:$AJ,2,FALSE),IF(C2781=2,VLOOKUP(B2781,balance!$AF:$AJ,3,FALSE),IF(C2781=3,VLOOKUP(B2781,balance!$AF:$AJ,4,FALSE),IF(C2781=4,VLOOKUP(B2781,balance!$AF:$AJ,5,FALSE),IF(C2781=5,VLOOKUP(B2781,balance!$AF:$AK,6,FALSE),0)))))*1000000000000</f>
        <v>13540000000000.051</v>
      </c>
      <c r="J2781">
        <f>VLOOKUP(B2781,balance!AU:BD,10,FALSE)</f>
        <v>0</v>
      </c>
    </row>
    <row r="2782" spans="1:10" x14ac:dyDescent="0.3">
      <c r="A2782">
        <v>2780</v>
      </c>
      <c r="B2782">
        <f t="shared" si="87"/>
        <v>557</v>
      </c>
      <c r="C2782">
        <f t="shared" si="86"/>
        <v>1</v>
      </c>
      <c r="D2782">
        <v>9026</v>
      </c>
      <c r="E2782" s="1">
        <f>IF(C2782=1,VLOOKUP(B2782,balance!$AU:$AZ,2,FALSE),IF(C2782=2,VLOOKUP(B2782,balance!$AU:$AZ,3,FALSE),IF(C2782=3,VLOOKUP(B2782,balance!$AU:$AZ,4,FALSE),IF(C2782=4,VLOOKUP(B2782,balance!$AU:$AZ,5,FALSE),IF(C2782=5,VLOOKUP(B2782-1,balance!$AU:$AZ,6,FALSE),0)))))</f>
        <v>14000</v>
      </c>
      <c r="F2782">
        <v>53</v>
      </c>
      <c r="G2782">
        <f>IF(C2782=1,VLOOKUP(FoxFire!B2782,balance!$U:$Z,2,FALSE),IF(C2782=2,VLOOKUP(B2782,balance!$U:$Z,3,FALSE),IF(C2782=3,VLOOKUP(B2782,balance!$U:$Z,4,FALSE),IF(C2782=4,VLOOKUP(B2782,balance!$U:$Z,5,FALSE),IF(C2782=5,VLOOKUP(B2782-1,balance!$U:$Z,6,FALSE),0)))))/100</f>
        <v>6.5599999999999999E-3</v>
      </c>
      <c r="H2782">
        <v>2</v>
      </c>
      <c r="I2782" s="1">
        <f>IF(C2782=1,VLOOKUP(FoxFire!B2782,balance!$AF:$AJ,2,FALSE),IF(C2782=2,VLOOKUP(B2782,balance!$AF:$AJ,3,FALSE),IF(C2782=3,VLOOKUP(B2782,balance!$AF:$AJ,4,FALSE),IF(C2782=4,VLOOKUP(B2782,balance!$AF:$AJ,5,FALSE),IF(C2782=5,VLOOKUP(B2782,balance!$AF:$AK,6,FALSE),0)))))*1000000000000</f>
        <v>3385000000000.0127</v>
      </c>
      <c r="J2782">
        <f>VLOOKUP(B2782,balance!AU:BD,10,FALSE)</f>
        <v>0</v>
      </c>
    </row>
    <row r="2783" spans="1:10" x14ac:dyDescent="0.3">
      <c r="A2783">
        <v>2781</v>
      </c>
      <c r="B2783">
        <f t="shared" si="87"/>
        <v>557</v>
      </c>
      <c r="C2783">
        <f t="shared" si="86"/>
        <v>2</v>
      </c>
      <c r="D2783">
        <v>9026</v>
      </c>
      <c r="E2783" s="1">
        <f>IF(C2783=1,VLOOKUP(B2783,balance!$AU:$AZ,2,FALSE),IF(C2783=2,VLOOKUP(B2783,balance!$AU:$AZ,3,FALSE),IF(C2783=3,VLOOKUP(B2783,balance!$AU:$AZ,4,FALSE),IF(C2783=4,VLOOKUP(B2783,balance!$AU:$AZ,5,FALSE),IF(C2783=5,VLOOKUP(B2783-1,balance!$AU:$AZ,6,FALSE),0)))))</f>
        <v>14000</v>
      </c>
      <c r="F2783">
        <v>53</v>
      </c>
      <c r="G2783">
        <f>IF(C2783=1,VLOOKUP(FoxFire!B2783,balance!$U:$Z,2,FALSE),IF(C2783=2,VLOOKUP(B2783,balance!$U:$Z,3,FALSE),IF(C2783=3,VLOOKUP(B2783,balance!$U:$Z,4,FALSE),IF(C2783=4,VLOOKUP(B2783,balance!$U:$Z,5,FALSE),IF(C2783=5,VLOOKUP(B2783-1,balance!$U:$Z,6,FALSE),0)))))/100</f>
        <v>6.5599999999999999E-3</v>
      </c>
      <c r="H2783">
        <v>2</v>
      </c>
      <c r="I2783" s="1">
        <f>IF(C2783=1,VLOOKUP(FoxFire!B2783,balance!$AF:$AJ,2,FALSE),IF(C2783=2,VLOOKUP(B2783,balance!$AF:$AJ,3,FALSE),IF(C2783=3,VLOOKUP(B2783,balance!$AF:$AJ,4,FALSE),IF(C2783=4,VLOOKUP(B2783,balance!$AF:$AJ,5,FALSE),IF(C2783=5,VLOOKUP(B2783,balance!$AF:$AK,6,FALSE),0)))))*1000000000000</f>
        <v>3385000000000.0127</v>
      </c>
      <c r="J2783">
        <f>VLOOKUP(B2783,balance!AU:BD,10,FALSE)</f>
        <v>0</v>
      </c>
    </row>
    <row r="2784" spans="1:10" x14ac:dyDescent="0.3">
      <c r="A2784">
        <v>2782</v>
      </c>
      <c r="B2784">
        <f t="shared" si="87"/>
        <v>557</v>
      </c>
      <c r="C2784">
        <f t="shared" si="86"/>
        <v>3</v>
      </c>
      <c r="D2784">
        <v>9026</v>
      </c>
      <c r="E2784" s="1">
        <f>IF(C2784=1,VLOOKUP(B2784,balance!$AU:$AZ,2,FALSE),IF(C2784=2,VLOOKUP(B2784,balance!$AU:$AZ,3,FALSE),IF(C2784=3,VLOOKUP(B2784,balance!$AU:$AZ,4,FALSE),IF(C2784=4,VLOOKUP(B2784,balance!$AU:$AZ,5,FALSE),IF(C2784=5,VLOOKUP(B2784-1,balance!$AU:$AZ,6,FALSE),0)))))</f>
        <v>14000</v>
      </c>
      <c r="F2784">
        <v>53</v>
      </c>
      <c r="G2784">
        <f>IF(C2784=1,VLOOKUP(FoxFire!B2784,balance!$U:$Z,2,FALSE),IF(C2784=2,VLOOKUP(B2784,balance!$U:$Z,3,FALSE),IF(C2784=3,VLOOKUP(B2784,balance!$U:$Z,4,FALSE),IF(C2784=4,VLOOKUP(B2784,balance!$U:$Z,5,FALSE),IF(C2784=5,VLOOKUP(B2784-1,balance!$U:$Z,6,FALSE),0)))))/100</f>
        <v>6.5599999999999999E-3</v>
      </c>
      <c r="H2784">
        <v>2</v>
      </c>
      <c r="I2784" s="1">
        <f>IF(C2784=1,VLOOKUP(FoxFire!B2784,balance!$AF:$AJ,2,FALSE),IF(C2784=2,VLOOKUP(B2784,balance!$AF:$AJ,3,FALSE),IF(C2784=3,VLOOKUP(B2784,balance!$AF:$AJ,4,FALSE),IF(C2784=4,VLOOKUP(B2784,balance!$AF:$AJ,5,FALSE),IF(C2784=5,VLOOKUP(B2784,balance!$AF:$AK,6,FALSE),0)))))*1000000000000</f>
        <v>3385000000000.0127</v>
      </c>
      <c r="J2784">
        <f>VLOOKUP(B2784,balance!AU:BD,10,FALSE)</f>
        <v>0</v>
      </c>
    </row>
    <row r="2785" spans="1:10" x14ac:dyDescent="0.3">
      <c r="A2785">
        <v>2783</v>
      </c>
      <c r="B2785">
        <f t="shared" si="87"/>
        <v>557</v>
      </c>
      <c r="C2785">
        <f t="shared" si="86"/>
        <v>4</v>
      </c>
      <c r="D2785">
        <v>9026</v>
      </c>
      <c r="E2785" s="1">
        <f>IF(C2785=1,VLOOKUP(B2785,balance!$AU:$AZ,2,FALSE),IF(C2785=2,VLOOKUP(B2785,balance!$AU:$AZ,3,FALSE),IF(C2785=3,VLOOKUP(B2785,balance!$AU:$AZ,4,FALSE),IF(C2785=4,VLOOKUP(B2785,balance!$AU:$AZ,5,FALSE),IF(C2785=5,VLOOKUP(B2785-1,balance!$AU:$AZ,6,FALSE),0)))))</f>
        <v>14000</v>
      </c>
      <c r="F2785">
        <v>53</v>
      </c>
      <c r="G2785">
        <f>IF(C2785=1,VLOOKUP(FoxFire!B2785,balance!$U:$Z,2,FALSE),IF(C2785=2,VLOOKUP(B2785,balance!$U:$Z,3,FALSE),IF(C2785=3,VLOOKUP(B2785,balance!$U:$Z,4,FALSE),IF(C2785=4,VLOOKUP(B2785,balance!$U:$Z,5,FALSE),IF(C2785=5,VLOOKUP(B2785-1,balance!$U:$Z,6,FALSE),0)))))/100</f>
        <v>6.5599999999999999E-3</v>
      </c>
      <c r="H2785">
        <v>2</v>
      </c>
      <c r="I2785" s="1">
        <f>IF(C2785=1,VLOOKUP(FoxFire!B2785,balance!$AF:$AJ,2,FALSE),IF(C2785=2,VLOOKUP(B2785,balance!$AF:$AJ,3,FALSE),IF(C2785=3,VLOOKUP(B2785,balance!$AF:$AJ,4,FALSE),IF(C2785=4,VLOOKUP(B2785,balance!$AF:$AJ,5,FALSE),IF(C2785=5,VLOOKUP(B2785,balance!$AF:$AK,6,FALSE),0)))))*1000000000000</f>
        <v>3385000000000.0127</v>
      </c>
      <c r="J2785">
        <f>VLOOKUP(B2785,balance!AU:BD,10,FALSE)</f>
        <v>0</v>
      </c>
    </row>
    <row r="2786" spans="1:10" x14ac:dyDescent="0.3">
      <c r="A2786">
        <v>2784</v>
      </c>
      <c r="B2786">
        <f t="shared" si="87"/>
        <v>558</v>
      </c>
      <c r="C2786">
        <f t="shared" si="86"/>
        <v>5</v>
      </c>
      <c r="D2786">
        <v>9026</v>
      </c>
      <c r="E2786" s="1">
        <f>IF(C2786=1,VLOOKUP(B2786,balance!$AU:$AZ,2,FALSE),IF(C2786=2,VLOOKUP(B2786,balance!$AU:$AZ,3,FALSE),IF(C2786=3,VLOOKUP(B2786,balance!$AU:$AZ,4,FALSE),IF(C2786=4,VLOOKUP(B2786,balance!$AU:$AZ,5,FALSE),IF(C2786=5,VLOOKUP(B2786-1,balance!$AU:$AZ,6,FALSE),0)))))</f>
        <v>280000</v>
      </c>
      <c r="F2786">
        <v>53</v>
      </c>
      <c r="G2786">
        <f>IF(C2786=1,VLOOKUP(FoxFire!B2786,balance!$U:$Z,2,FALSE),IF(C2786=2,VLOOKUP(B2786,balance!$U:$Z,3,FALSE),IF(C2786=3,VLOOKUP(B2786,balance!$U:$Z,4,FALSE),IF(C2786=4,VLOOKUP(B2786,balance!$U:$Z,5,FALSE),IF(C2786=5,VLOOKUP(B2786-1,balance!$U:$Z,6,FALSE),0)))))/100</f>
        <v>3239.8217</v>
      </c>
      <c r="H2786">
        <v>2</v>
      </c>
      <c r="I2786" s="1">
        <f>IF(C2786=1,VLOOKUP(FoxFire!B2786,balance!$AF:$AJ,2,FALSE),IF(C2786=2,VLOOKUP(B2786,balance!$AF:$AJ,3,FALSE),IF(C2786=3,VLOOKUP(B2786,balance!$AF:$AJ,4,FALSE),IF(C2786=4,VLOOKUP(B2786,balance!$AF:$AJ,5,FALSE),IF(C2786=5,VLOOKUP(B2786,balance!$AF:$AK,6,FALSE),0)))))*1000000000000</f>
        <v>13545000000000.049</v>
      </c>
      <c r="J2786">
        <f>VLOOKUP(B2786,balance!AU:BD,10,FALSE)</f>
        <v>0</v>
      </c>
    </row>
    <row r="2787" spans="1:10" x14ac:dyDescent="0.3">
      <c r="A2787">
        <v>2785</v>
      </c>
      <c r="B2787">
        <f t="shared" si="87"/>
        <v>558</v>
      </c>
      <c r="C2787">
        <f t="shared" si="86"/>
        <v>1</v>
      </c>
      <c r="D2787">
        <v>9026</v>
      </c>
      <c r="E2787" s="1">
        <f>IF(C2787=1,VLOOKUP(B2787,balance!$AU:$AZ,2,FALSE),IF(C2787=2,VLOOKUP(B2787,balance!$AU:$AZ,3,FALSE),IF(C2787=3,VLOOKUP(B2787,balance!$AU:$AZ,4,FALSE),IF(C2787=4,VLOOKUP(B2787,balance!$AU:$AZ,5,FALSE),IF(C2787=5,VLOOKUP(B2787-1,balance!$AU:$AZ,6,FALSE),0)))))</f>
        <v>14000</v>
      </c>
      <c r="F2787">
        <v>53</v>
      </c>
      <c r="G2787">
        <f>IF(C2787=1,VLOOKUP(FoxFire!B2787,balance!$U:$Z,2,FALSE),IF(C2787=2,VLOOKUP(B2787,balance!$U:$Z,3,FALSE),IF(C2787=3,VLOOKUP(B2787,balance!$U:$Z,4,FALSE),IF(C2787=4,VLOOKUP(B2787,balance!$U:$Z,5,FALSE),IF(C2787=5,VLOOKUP(B2787-1,balance!$U:$Z,6,FALSE),0)))))/100</f>
        <v>6.5700000000000003E-3</v>
      </c>
      <c r="H2787">
        <v>2</v>
      </c>
      <c r="I2787" s="1">
        <f>IF(C2787=1,VLOOKUP(FoxFire!B2787,balance!$AF:$AJ,2,FALSE),IF(C2787=2,VLOOKUP(B2787,balance!$AF:$AJ,3,FALSE),IF(C2787=3,VLOOKUP(B2787,balance!$AF:$AJ,4,FALSE),IF(C2787=4,VLOOKUP(B2787,balance!$AF:$AJ,5,FALSE),IF(C2787=5,VLOOKUP(B2787,balance!$AF:$AK,6,FALSE),0)))))*1000000000000</f>
        <v>3386250000000.0122</v>
      </c>
      <c r="J2787">
        <f>VLOOKUP(B2787,balance!AU:BD,10,FALSE)</f>
        <v>0</v>
      </c>
    </row>
    <row r="2788" spans="1:10" x14ac:dyDescent="0.3">
      <c r="A2788">
        <v>2786</v>
      </c>
      <c r="B2788">
        <f t="shared" si="87"/>
        <v>558</v>
      </c>
      <c r="C2788">
        <f t="shared" si="86"/>
        <v>2</v>
      </c>
      <c r="D2788">
        <v>9026</v>
      </c>
      <c r="E2788" s="1">
        <f>IF(C2788=1,VLOOKUP(B2788,balance!$AU:$AZ,2,FALSE),IF(C2788=2,VLOOKUP(B2788,balance!$AU:$AZ,3,FALSE),IF(C2788=3,VLOOKUP(B2788,balance!$AU:$AZ,4,FALSE),IF(C2788=4,VLOOKUP(B2788,balance!$AU:$AZ,5,FALSE),IF(C2788=5,VLOOKUP(B2788-1,balance!$AU:$AZ,6,FALSE),0)))))</f>
        <v>14000</v>
      </c>
      <c r="F2788">
        <v>53</v>
      </c>
      <c r="G2788">
        <f>IF(C2788=1,VLOOKUP(FoxFire!B2788,balance!$U:$Z,2,FALSE),IF(C2788=2,VLOOKUP(B2788,balance!$U:$Z,3,FALSE),IF(C2788=3,VLOOKUP(B2788,balance!$U:$Z,4,FALSE),IF(C2788=4,VLOOKUP(B2788,balance!$U:$Z,5,FALSE),IF(C2788=5,VLOOKUP(B2788-1,balance!$U:$Z,6,FALSE),0)))))/100</f>
        <v>6.5700000000000003E-3</v>
      </c>
      <c r="H2788">
        <v>2</v>
      </c>
      <c r="I2788" s="1">
        <f>IF(C2788=1,VLOOKUP(FoxFire!B2788,balance!$AF:$AJ,2,FALSE),IF(C2788=2,VLOOKUP(B2788,balance!$AF:$AJ,3,FALSE),IF(C2788=3,VLOOKUP(B2788,balance!$AF:$AJ,4,FALSE),IF(C2788=4,VLOOKUP(B2788,balance!$AF:$AJ,5,FALSE),IF(C2788=5,VLOOKUP(B2788,balance!$AF:$AK,6,FALSE),0)))))*1000000000000</f>
        <v>3386250000000.0122</v>
      </c>
      <c r="J2788">
        <f>VLOOKUP(B2788,balance!AU:BD,10,FALSE)</f>
        <v>0</v>
      </c>
    </row>
    <row r="2789" spans="1:10" x14ac:dyDescent="0.3">
      <c r="A2789">
        <v>2787</v>
      </c>
      <c r="B2789">
        <f t="shared" si="87"/>
        <v>558</v>
      </c>
      <c r="C2789">
        <f t="shared" si="86"/>
        <v>3</v>
      </c>
      <c r="D2789">
        <v>9026</v>
      </c>
      <c r="E2789" s="1">
        <f>IF(C2789=1,VLOOKUP(B2789,balance!$AU:$AZ,2,FALSE),IF(C2789=2,VLOOKUP(B2789,balance!$AU:$AZ,3,FALSE),IF(C2789=3,VLOOKUP(B2789,balance!$AU:$AZ,4,FALSE),IF(C2789=4,VLOOKUP(B2789,balance!$AU:$AZ,5,FALSE),IF(C2789=5,VLOOKUP(B2789-1,balance!$AU:$AZ,6,FALSE),0)))))</f>
        <v>14000</v>
      </c>
      <c r="F2789">
        <v>53</v>
      </c>
      <c r="G2789">
        <f>IF(C2789=1,VLOOKUP(FoxFire!B2789,balance!$U:$Z,2,FALSE),IF(C2789=2,VLOOKUP(B2789,balance!$U:$Z,3,FALSE),IF(C2789=3,VLOOKUP(B2789,balance!$U:$Z,4,FALSE),IF(C2789=4,VLOOKUP(B2789,balance!$U:$Z,5,FALSE),IF(C2789=5,VLOOKUP(B2789-1,balance!$U:$Z,6,FALSE),0)))))/100</f>
        <v>6.5700000000000003E-3</v>
      </c>
      <c r="H2789">
        <v>2</v>
      </c>
      <c r="I2789" s="1">
        <f>IF(C2789=1,VLOOKUP(FoxFire!B2789,balance!$AF:$AJ,2,FALSE),IF(C2789=2,VLOOKUP(B2789,balance!$AF:$AJ,3,FALSE),IF(C2789=3,VLOOKUP(B2789,balance!$AF:$AJ,4,FALSE),IF(C2789=4,VLOOKUP(B2789,balance!$AF:$AJ,5,FALSE),IF(C2789=5,VLOOKUP(B2789,balance!$AF:$AK,6,FALSE),0)))))*1000000000000</f>
        <v>3386250000000.0122</v>
      </c>
      <c r="J2789">
        <f>VLOOKUP(B2789,balance!AU:BD,10,FALSE)</f>
        <v>0</v>
      </c>
    </row>
    <row r="2790" spans="1:10" x14ac:dyDescent="0.3">
      <c r="A2790">
        <v>2788</v>
      </c>
      <c r="B2790">
        <f t="shared" si="87"/>
        <v>558</v>
      </c>
      <c r="C2790">
        <f t="shared" si="86"/>
        <v>4</v>
      </c>
      <c r="D2790">
        <v>9026</v>
      </c>
      <c r="E2790" s="1">
        <f>IF(C2790=1,VLOOKUP(B2790,balance!$AU:$AZ,2,FALSE),IF(C2790=2,VLOOKUP(B2790,balance!$AU:$AZ,3,FALSE),IF(C2790=3,VLOOKUP(B2790,balance!$AU:$AZ,4,FALSE),IF(C2790=4,VLOOKUP(B2790,balance!$AU:$AZ,5,FALSE),IF(C2790=5,VLOOKUP(B2790-1,balance!$AU:$AZ,6,FALSE),0)))))</f>
        <v>14000</v>
      </c>
      <c r="F2790">
        <v>53</v>
      </c>
      <c r="G2790">
        <f>IF(C2790=1,VLOOKUP(FoxFire!B2790,balance!$U:$Z,2,FALSE),IF(C2790=2,VLOOKUP(B2790,balance!$U:$Z,3,FALSE),IF(C2790=3,VLOOKUP(B2790,balance!$U:$Z,4,FALSE),IF(C2790=4,VLOOKUP(B2790,balance!$U:$Z,5,FALSE),IF(C2790=5,VLOOKUP(B2790-1,balance!$U:$Z,6,FALSE),0)))))/100</f>
        <v>6.5700000000000003E-3</v>
      </c>
      <c r="H2790">
        <v>2</v>
      </c>
      <c r="I2790" s="1">
        <f>IF(C2790=1,VLOOKUP(FoxFire!B2790,balance!$AF:$AJ,2,FALSE),IF(C2790=2,VLOOKUP(B2790,balance!$AF:$AJ,3,FALSE),IF(C2790=3,VLOOKUP(B2790,balance!$AF:$AJ,4,FALSE),IF(C2790=4,VLOOKUP(B2790,balance!$AF:$AJ,5,FALSE),IF(C2790=5,VLOOKUP(B2790,balance!$AF:$AK,6,FALSE),0)))))*1000000000000</f>
        <v>3386250000000.0122</v>
      </c>
      <c r="J2790">
        <f>VLOOKUP(B2790,balance!AU:BD,10,FALSE)</f>
        <v>0</v>
      </c>
    </row>
    <row r="2791" spans="1:10" x14ac:dyDescent="0.3">
      <c r="A2791">
        <v>2789</v>
      </c>
      <c r="B2791">
        <f t="shared" si="87"/>
        <v>559</v>
      </c>
      <c r="C2791">
        <f t="shared" si="86"/>
        <v>5</v>
      </c>
      <c r="D2791">
        <v>9026</v>
      </c>
      <c r="E2791" s="1">
        <f>IF(C2791=1,VLOOKUP(B2791,balance!$AU:$AZ,2,FALSE),IF(C2791=2,VLOOKUP(B2791,balance!$AU:$AZ,3,FALSE),IF(C2791=3,VLOOKUP(B2791,balance!$AU:$AZ,4,FALSE),IF(C2791=4,VLOOKUP(B2791,balance!$AU:$AZ,5,FALSE),IF(C2791=5,VLOOKUP(B2791-1,balance!$AU:$AZ,6,FALSE),0)))))</f>
        <v>280000</v>
      </c>
      <c r="F2791">
        <v>53</v>
      </c>
      <c r="G2791">
        <f>IF(C2791=1,VLOOKUP(FoxFire!B2791,balance!$U:$Z,2,FALSE),IF(C2791=2,VLOOKUP(B2791,balance!$U:$Z,3,FALSE),IF(C2791=3,VLOOKUP(B2791,balance!$U:$Z,4,FALSE),IF(C2791=4,VLOOKUP(B2791,balance!$U:$Z,5,FALSE),IF(C2791=5,VLOOKUP(B2791-1,balance!$U:$Z,6,FALSE),0)))))/100</f>
        <v>3248.0052000000001</v>
      </c>
      <c r="H2791">
        <v>2</v>
      </c>
      <c r="I2791" s="1">
        <f>IF(C2791=1,VLOOKUP(FoxFire!B2791,balance!$AF:$AJ,2,FALSE),IF(C2791=2,VLOOKUP(B2791,balance!$AF:$AJ,3,FALSE),IF(C2791=3,VLOOKUP(B2791,balance!$AF:$AJ,4,FALSE),IF(C2791=4,VLOOKUP(B2791,balance!$AF:$AJ,5,FALSE),IF(C2791=5,VLOOKUP(B2791,balance!$AF:$AK,6,FALSE),0)))))*1000000000000</f>
        <v>13550000000000.051</v>
      </c>
      <c r="J2791">
        <f>VLOOKUP(B2791,balance!AU:BD,10,FALSE)</f>
        <v>0</v>
      </c>
    </row>
    <row r="2792" spans="1:10" x14ac:dyDescent="0.3">
      <c r="A2792">
        <v>2790</v>
      </c>
      <c r="B2792">
        <f t="shared" si="87"/>
        <v>559</v>
      </c>
      <c r="C2792">
        <f t="shared" si="86"/>
        <v>1</v>
      </c>
      <c r="D2792">
        <v>9026</v>
      </c>
      <c r="E2792" s="1">
        <f>IF(C2792=1,VLOOKUP(B2792,balance!$AU:$AZ,2,FALSE),IF(C2792=2,VLOOKUP(B2792,balance!$AU:$AZ,3,FALSE),IF(C2792=3,VLOOKUP(B2792,balance!$AU:$AZ,4,FALSE),IF(C2792=4,VLOOKUP(B2792,balance!$AU:$AZ,5,FALSE),IF(C2792=5,VLOOKUP(B2792-1,balance!$AU:$AZ,6,FALSE),0)))))</f>
        <v>14000</v>
      </c>
      <c r="F2792">
        <v>53</v>
      </c>
      <c r="G2792">
        <f>IF(C2792=1,VLOOKUP(FoxFire!B2792,balance!$U:$Z,2,FALSE),IF(C2792=2,VLOOKUP(B2792,balance!$U:$Z,3,FALSE),IF(C2792=3,VLOOKUP(B2792,balance!$U:$Z,4,FALSE),IF(C2792=4,VLOOKUP(B2792,balance!$U:$Z,5,FALSE),IF(C2792=5,VLOOKUP(B2792-1,balance!$U:$Z,6,FALSE),0)))))/100</f>
        <v>6.5799999999999999E-3</v>
      </c>
      <c r="H2792">
        <v>2</v>
      </c>
      <c r="I2792" s="1">
        <f>IF(C2792=1,VLOOKUP(FoxFire!B2792,balance!$AF:$AJ,2,FALSE),IF(C2792=2,VLOOKUP(B2792,balance!$AF:$AJ,3,FALSE),IF(C2792=3,VLOOKUP(B2792,balance!$AF:$AJ,4,FALSE),IF(C2792=4,VLOOKUP(B2792,balance!$AF:$AJ,5,FALSE),IF(C2792=5,VLOOKUP(B2792,balance!$AF:$AK,6,FALSE),0)))))*1000000000000</f>
        <v>3387500000000.0127</v>
      </c>
      <c r="J2792">
        <f>VLOOKUP(B2792,balance!AU:BD,10,FALSE)</f>
        <v>0</v>
      </c>
    </row>
    <row r="2793" spans="1:10" x14ac:dyDescent="0.3">
      <c r="A2793">
        <v>2791</v>
      </c>
      <c r="B2793">
        <f t="shared" si="87"/>
        <v>559</v>
      </c>
      <c r="C2793">
        <f t="shared" si="86"/>
        <v>2</v>
      </c>
      <c r="D2793">
        <v>9026</v>
      </c>
      <c r="E2793" s="1">
        <f>IF(C2793=1,VLOOKUP(B2793,balance!$AU:$AZ,2,FALSE),IF(C2793=2,VLOOKUP(B2793,balance!$AU:$AZ,3,FALSE),IF(C2793=3,VLOOKUP(B2793,balance!$AU:$AZ,4,FALSE),IF(C2793=4,VLOOKUP(B2793,balance!$AU:$AZ,5,FALSE),IF(C2793=5,VLOOKUP(B2793-1,balance!$AU:$AZ,6,FALSE),0)))))</f>
        <v>14000</v>
      </c>
      <c r="F2793">
        <v>53</v>
      </c>
      <c r="G2793">
        <f>IF(C2793=1,VLOOKUP(FoxFire!B2793,balance!$U:$Z,2,FALSE),IF(C2793=2,VLOOKUP(B2793,balance!$U:$Z,3,FALSE),IF(C2793=3,VLOOKUP(B2793,balance!$U:$Z,4,FALSE),IF(C2793=4,VLOOKUP(B2793,balance!$U:$Z,5,FALSE),IF(C2793=5,VLOOKUP(B2793-1,balance!$U:$Z,6,FALSE),0)))))/100</f>
        <v>6.5799999999999999E-3</v>
      </c>
      <c r="H2793">
        <v>2</v>
      </c>
      <c r="I2793" s="1">
        <f>IF(C2793=1,VLOOKUP(FoxFire!B2793,balance!$AF:$AJ,2,FALSE),IF(C2793=2,VLOOKUP(B2793,balance!$AF:$AJ,3,FALSE),IF(C2793=3,VLOOKUP(B2793,balance!$AF:$AJ,4,FALSE),IF(C2793=4,VLOOKUP(B2793,balance!$AF:$AJ,5,FALSE),IF(C2793=5,VLOOKUP(B2793,balance!$AF:$AK,6,FALSE),0)))))*1000000000000</f>
        <v>3387500000000.0127</v>
      </c>
      <c r="J2793">
        <f>VLOOKUP(B2793,balance!AU:BD,10,FALSE)</f>
        <v>0</v>
      </c>
    </row>
    <row r="2794" spans="1:10" x14ac:dyDescent="0.3">
      <c r="A2794">
        <v>2792</v>
      </c>
      <c r="B2794">
        <f t="shared" si="87"/>
        <v>559</v>
      </c>
      <c r="C2794">
        <f t="shared" si="86"/>
        <v>3</v>
      </c>
      <c r="D2794">
        <v>9026</v>
      </c>
      <c r="E2794" s="1">
        <f>IF(C2794=1,VLOOKUP(B2794,balance!$AU:$AZ,2,FALSE),IF(C2794=2,VLOOKUP(B2794,balance!$AU:$AZ,3,FALSE),IF(C2794=3,VLOOKUP(B2794,balance!$AU:$AZ,4,FALSE),IF(C2794=4,VLOOKUP(B2794,balance!$AU:$AZ,5,FALSE),IF(C2794=5,VLOOKUP(B2794-1,balance!$AU:$AZ,6,FALSE),0)))))</f>
        <v>14000</v>
      </c>
      <c r="F2794">
        <v>53</v>
      </c>
      <c r="G2794">
        <f>IF(C2794=1,VLOOKUP(FoxFire!B2794,balance!$U:$Z,2,FALSE),IF(C2794=2,VLOOKUP(B2794,balance!$U:$Z,3,FALSE),IF(C2794=3,VLOOKUP(B2794,balance!$U:$Z,4,FALSE),IF(C2794=4,VLOOKUP(B2794,balance!$U:$Z,5,FALSE),IF(C2794=5,VLOOKUP(B2794-1,balance!$U:$Z,6,FALSE),0)))))/100</f>
        <v>6.5799999999999999E-3</v>
      </c>
      <c r="H2794">
        <v>2</v>
      </c>
      <c r="I2794" s="1">
        <f>IF(C2794=1,VLOOKUP(FoxFire!B2794,balance!$AF:$AJ,2,FALSE),IF(C2794=2,VLOOKUP(B2794,balance!$AF:$AJ,3,FALSE),IF(C2794=3,VLOOKUP(B2794,balance!$AF:$AJ,4,FALSE),IF(C2794=4,VLOOKUP(B2794,balance!$AF:$AJ,5,FALSE),IF(C2794=5,VLOOKUP(B2794,balance!$AF:$AK,6,FALSE),0)))))*1000000000000</f>
        <v>3387500000000.0127</v>
      </c>
      <c r="J2794">
        <f>VLOOKUP(B2794,balance!AU:BD,10,FALSE)</f>
        <v>0</v>
      </c>
    </row>
    <row r="2795" spans="1:10" x14ac:dyDescent="0.3">
      <c r="A2795">
        <v>2793</v>
      </c>
      <c r="B2795">
        <f t="shared" si="87"/>
        <v>559</v>
      </c>
      <c r="C2795">
        <f t="shared" si="86"/>
        <v>4</v>
      </c>
      <c r="D2795">
        <v>9026</v>
      </c>
      <c r="E2795" s="1">
        <f>IF(C2795=1,VLOOKUP(B2795,balance!$AU:$AZ,2,FALSE),IF(C2795=2,VLOOKUP(B2795,balance!$AU:$AZ,3,FALSE),IF(C2795=3,VLOOKUP(B2795,balance!$AU:$AZ,4,FALSE),IF(C2795=4,VLOOKUP(B2795,balance!$AU:$AZ,5,FALSE),IF(C2795=5,VLOOKUP(B2795-1,balance!$AU:$AZ,6,FALSE),0)))))</f>
        <v>14000</v>
      </c>
      <c r="F2795">
        <v>53</v>
      </c>
      <c r="G2795">
        <f>IF(C2795=1,VLOOKUP(FoxFire!B2795,balance!$U:$Z,2,FALSE),IF(C2795=2,VLOOKUP(B2795,balance!$U:$Z,3,FALSE),IF(C2795=3,VLOOKUP(B2795,balance!$U:$Z,4,FALSE),IF(C2795=4,VLOOKUP(B2795,balance!$U:$Z,5,FALSE),IF(C2795=5,VLOOKUP(B2795-1,balance!$U:$Z,6,FALSE),0)))))/100</f>
        <v>6.5799999999999999E-3</v>
      </c>
      <c r="H2795">
        <v>2</v>
      </c>
      <c r="I2795" s="1">
        <f>IF(C2795=1,VLOOKUP(FoxFire!B2795,balance!$AF:$AJ,2,FALSE),IF(C2795=2,VLOOKUP(B2795,balance!$AF:$AJ,3,FALSE),IF(C2795=3,VLOOKUP(B2795,balance!$AF:$AJ,4,FALSE),IF(C2795=4,VLOOKUP(B2795,balance!$AF:$AJ,5,FALSE),IF(C2795=5,VLOOKUP(B2795,balance!$AF:$AK,6,FALSE),0)))))*1000000000000</f>
        <v>3387500000000.0127</v>
      </c>
      <c r="J2795">
        <f>VLOOKUP(B2795,balance!AU:BD,10,FALSE)</f>
        <v>0</v>
      </c>
    </row>
    <row r="2796" spans="1:10" x14ac:dyDescent="0.3">
      <c r="A2796">
        <v>2794</v>
      </c>
      <c r="B2796">
        <f t="shared" si="87"/>
        <v>560</v>
      </c>
      <c r="C2796">
        <f t="shared" si="86"/>
        <v>5</v>
      </c>
      <c r="D2796">
        <v>9026</v>
      </c>
      <c r="E2796" s="1">
        <f>IF(C2796=1,VLOOKUP(B2796,balance!$AU:$AZ,2,FALSE),IF(C2796=2,VLOOKUP(B2796,balance!$AU:$AZ,3,FALSE),IF(C2796=3,VLOOKUP(B2796,balance!$AU:$AZ,4,FALSE),IF(C2796=4,VLOOKUP(B2796,balance!$AU:$AZ,5,FALSE),IF(C2796=5,VLOOKUP(B2796-1,balance!$AU:$AZ,6,FALSE),0)))))</f>
        <v>280000</v>
      </c>
      <c r="F2796">
        <v>53</v>
      </c>
      <c r="G2796">
        <f>IF(C2796=1,VLOOKUP(FoxFire!B2796,balance!$U:$Z,2,FALSE),IF(C2796=2,VLOOKUP(B2796,balance!$U:$Z,3,FALSE),IF(C2796=3,VLOOKUP(B2796,balance!$U:$Z,4,FALSE),IF(C2796=4,VLOOKUP(B2796,balance!$U:$Z,5,FALSE),IF(C2796=5,VLOOKUP(B2796-1,balance!$U:$Z,6,FALSE),0)))))/100</f>
        <v>3256.2017999999998</v>
      </c>
      <c r="H2796">
        <v>2</v>
      </c>
      <c r="I2796" s="1">
        <f>IF(C2796=1,VLOOKUP(FoxFire!B2796,balance!$AF:$AJ,2,FALSE),IF(C2796=2,VLOOKUP(B2796,balance!$AF:$AJ,3,FALSE),IF(C2796=3,VLOOKUP(B2796,balance!$AF:$AJ,4,FALSE),IF(C2796=4,VLOOKUP(B2796,balance!$AF:$AJ,5,FALSE),IF(C2796=5,VLOOKUP(B2796,balance!$AF:$AK,6,FALSE),0)))))*1000000000000</f>
        <v>13555000000000.049</v>
      </c>
      <c r="J2796">
        <f>VLOOKUP(B2796,balance!AU:BD,10,FALSE)</f>
        <v>0</v>
      </c>
    </row>
    <row r="2797" spans="1:10" x14ac:dyDescent="0.3">
      <c r="A2797">
        <v>2795</v>
      </c>
      <c r="B2797">
        <f t="shared" si="87"/>
        <v>560</v>
      </c>
      <c r="C2797">
        <f t="shared" si="86"/>
        <v>1</v>
      </c>
      <c r="D2797">
        <v>9026</v>
      </c>
      <c r="E2797" s="1">
        <f>IF(C2797=1,VLOOKUP(B2797,balance!$AU:$AZ,2,FALSE),IF(C2797=2,VLOOKUP(B2797,balance!$AU:$AZ,3,FALSE),IF(C2797=3,VLOOKUP(B2797,balance!$AU:$AZ,4,FALSE),IF(C2797=4,VLOOKUP(B2797,balance!$AU:$AZ,5,FALSE),IF(C2797=5,VLOOKUP(B2797-1,balance!$AU:$AZ,6,FALSE),0)))))</f>
        <v>14000</v>
      </c>
      <c r="F2797">
        <v>53</v>
      </c>
      <c r="G2797">
        <f>IF(C2797=1,VLOOKUP(FoxFire!B2797,balance!$U:$Z,2,FALSE),IF(C2797=2,VLOOKUP(B2797,balance!$U:$Z,3,FALSE),IF(C2797=3,VLOOKUP(B2797,balance!$U:$Z,4,FALSE),IF(C2797=4,VLOOKUP(B2797,balance!$U:$Z,5,FALSE),IF(C2797=5,VLOOKUP(B2797-1,balance!$U:$Z,6,FALSE),0)))))/100</f>
        <v>6.5900000000000004E-3</v>
      </c>
      <c r="H2797">
        <v>2</v>
      </c>
      <c r="I2797" s="1">
        <f>IF(C2797=1,VLOOKUP(FoxFire!B2797,balance!$AF:$AJ,2,FALSE),IF(C2797=2,VLOOKUP(B2797,balance!$AF:$AJ,3,FALSE),IF(C2797=3,VLOOKUP(B2797,balance!$AF:$AJ,4,FALSE),IF(C2797=4,VLOOKUP(B2797,balance!$AF:$AJ,5,FALSE),IF(C2797=5,VLOOKUP(B2797,balance!$AF:$AK,6,FALSE),0)))))*1000000000000</f>
        <v>3388750000000.0122</v>
      </c>
      <c r="J2797">
        <f>VLOOKUP(B2797,balance!AU:BD,10,FALSE)</f>
        <v>0</v>
      </c>
    </row>
    <row r="2798" spans="1:10" x14ac:dyDescent="0.3">
      <c r="A2798">
        <v>2796</v>
      </c>
      <c r="B2798">
        <f t="shared" si="87"/>
        <v>560</v>
      </c>
      <c r="C2798">
        <f t="shared" si="86"/>
        <v>2</v>
      </c>
      <c r="D2798">
        <v>9026</v>
      </c>
      <c r="E2798" s="1">
        <f>IF(C2798=1,VLOOKUP(B2798,balance!$AU:$AZ,2,FALSE),IF(C2798=2,VLOOKUP(B2798,balance!$AU:$AZ,3,FALSE),IF(C2798=3,VLOOKUP(B2798,balance!$AU:$AZ,4,FALSE),IF(C2798=4,VLOOKUP(B2798,balance!$AU:$AZ,5,FALSE),IF(C2798=5,VLOOKUP(B2798-1,balance!$AU:$AZ,6,FALSE),0)))))</f>
        <v>14000</v>
      </c>
      <c r="F2798">
        <v>53</v>
      </c>
      <c r="G2798">
        <f>IF(C2798=1,VLOOKUP(FoxFire!B2798,balance!$U:$Z,2,FALSE),IF(C2798=2,VLOOKUP(B2798,balance!$U:$Z,3,FALSE),IF(C2798=3,VLOOKUP(B2798,balance!$U:$Z,4,FALSE),IF(C2798=4,VLOOKUP(B2798,balance!$U:$Z,5,FALSE),IF(C2798=5,VLOOKUP(B2798-1,balance!$U:$Z,6,FALSE),0)))))/100</f>
        <v>6.5900000000000004E-3</v>
      </c>
      <c r="H2798">
        <v>2</v>
      </c>
      <c r="I2798" s="1">
        <f>IF(C2798=1,VLOOKUP(FoxFire!B2798,balance!$AF:$AJ,2,FALSE),IF(C2798=2,VLOOKUP(B2798,balance!$AF:$AJ,3,FALSE),IF(C2798=3,VLOOKUP(B2798,balance!$AF:$AJ,4,FALSE),IF(C2798=4,VLOOKUP(B2798,balance!$AF:$AJ,5,FALSE),IF(C2798=5,VLOOKUP(B2798,balance!$AF:$AK,6,FALSE),0)))))*1000000000000</f>
        <v>3388750000000.0122</v>
      </c>
      <c r="J2798">
        <f>VLOOKUP(B2798,balance!AU:BD,10,FALSE)</f>
        <v>0</v>
      </c>
    </row>
    <row r="2799" spans="1:10" x14ac:dyDescent="0.3">
      <c r="A2799">
        <v>2797</v>
      </c>
      <c r="B2799">
        <f t="shared" si="87"/>
        <v>560</v>
      </c>
      <c r="C2799">
        <f t="shared" si="86"/>
        <v>3</v>
      </c>
      <c r="D2799">
        <v>9026</v>
      </c>
      <c r="E2799" s="1">
        <f>IF(C2799=1,VLOOKUP(B2799,balance!$AU:$AZ,2,FALSE),IF(C2799=2,VLOOKUP(B2799,balance!$AU:$AZ,3,FALSE),IF(C2799=3,VLOOKUP(B2799,balance!$AU:$AZ,4,FALSE),IF(C2799=4,VLOOKUP(B2799,balance!$AU:$AZ,5,FALSE),IF(C2799=5,VLOOKUP(B2799-1,balance!$AU:$AZ,6,FALSE),0)))))</f>
        <v>14000</v>
      </c>
      <c r="F2799">
        <v>53</v>
      </c>
      <c r="G2799">
        <f>IF(C2799=1,VLOOKUP(FoxFire!B2799,balance!$U:$Z,2,FALSE),IF(C2799=2,VLOOKUP(B2799,balance!$U:$Z,3,FALSE),IF(C2799=3,VLOOKUP(B2799,balance!$U:$Z,4,FALSE),IF(C2799=4,VLOOKUP(B2799,balance!$U:$Z,5,FALSE),IF(C2799=5,VLOOKUP(B2799-1,balance!$U:$Z,6,FALSE),0)))))/100</f>
        <v>6.5900000000000004E-3</v>
      </c>
      <c r="H2799">
        <v>2</v>
      </c>
      <c r="I2799" s="1">
        <f>IF(C2799=1,VLOOKUP(FoxFire!B2799,balance!$AF:$AJ,2,FALSE),IF(C2799=2,VLOOKUP(B2799,balance!$AF:$AJ,3,FALSE),IF(C2799=3,VLOOKUP(B2799,balance!$AF:$AJ,4,FALSE),IF(C2799=4,VLOOKUP(B2799,balance!$AF:$AJ,5,FALSE),IF(C2799=5,VLOOKUP(B2799,balance!$AF:$AK,6,FALSE),0)))))*1000000000000</f>
        <v>3388750000000.0122</v>
      </c>
      <c r="J2799">
        <f>VLOOKUP(B2799,balance!AU:BD,10,FALSE)</f>
        <v>0</v>
      </c>
    </row>
    <row r="2800" spans="1:10" x14ac:dyDescent="0.3">
      <c r="A2800">
        <v>2798</v>
      </c>
      <c r="B2800">
        <f t="shared" si="87"/>
        <v>560</v>
      </c>
      <c r="C2800">
        <f t="shared" si="86"/>
        <v>4</v>
      </c>
      <c r="D2800">
        <v>9026</v>
      </c>
      <c r="E2800" s="1">
        <f>IF(C2800=1,VLOOKUP(B2800,balance!$AU:$AZ,2,FALSE),IF(C2800=2,VLOOKUP(B2800,balance!$AU:$AZ,3,FALSE),IF(C2800=3,VLOOKUP(B2800,balance!$AU:$AZ,4,FALSE),IF(C2800=4,VLOOKUP(B2800,balance!$AU:$AZ,5,FALSE),IF(C2800=5,VLOOKUP(B2800-1,balance!$AU:$AZ,6,FALSE),0)))))</f>
        <v>14000</v>
      </c>
      <c r="F2800">
        <v>53</v>
      </c>
      <c r="G2800">
        <f>IF(C2800=1,VLOOKUP(FoxFire!B2800,balance!$U:$Z,2,FALSE),IF(C2800=2,VLOOKUP(B2800,balance!$U:$Z,3,FALSE),IF(C2800=3,VLOOKUP(B2800,balance!$U:$Z,4,FALSE),IF(C2800=4,VLOOKUP(B2800,balance!$U:$Z,5,FALSE),IF(C2800=5,VLOOKUP(B2800-1,balance!$U:$Z,6,FALSE),0)))))/100</f>
        <v>6.5900000000000004E-3</v>
      </c>
      <c r="H2800">
        <v>2</v>
      </c>
      <c r="I2800" s="1">
        <f>IF(C2800=1,VLOOKUP(FoxFire!B2800,balance!$AF:$AJ,2,FALSE),IF(C2800=2,VLOOKUP(B2800,balance!$AF:$AJ,3,FALSE),IF(C2800=3,VLOOKUP(B2800,balance!$AF:$AJ,4,FALSE),IF(C2800=4,VLOOKUP(B2800,balance!$AF:$AJ,5,FALSE),IF(C2800=5,VLOOKUP(B2800,balance!$AF:$AK,6,FALSE),0)))))*1000000000000</f>
        <v>3388750000000.0122</v>
      </c>
      <c r="J2800">
        <f>VLOOKUP(B2800,balance!AU:BD,10,FALSE)</f>
        <v>0</v>
      </c>
    </row>
    <row r="2801" spans="1:10" x14ac:dyDescent="0.3">
      <c r="A2801">
        <v>2799</v>
      </c>
      <c r="B2801">
        <f t="shared" si="87"/>
        <v>561</v>
      </c>
      <c r="C2801">
        <f t="shared" si="86"/>
        <v>5</v>
      </c>
      <c r="D2801">
        <v>9026</v>
      </c>
      <c r="E2801" s="1">
        <f>IF(C2801=1,VLOOKUP(B2801,balance!$AU:$AZ,2,FALSE),IF(C2801=2,VLOOKUP(B2801,balance!$AU:$AZ,3,FALSE),IF(C2801=3,VLOOKUP(B2801,balance!$AU:$AZ,4,FALSE),IF(C2801=4,VLOOKUP(B2801,balance!$AU:$AZ,5,FALSE),IF(C2801=5,VLOOKUP(B2801-1,balance!$AU:$AZ,6,FALSE),0)))))</f>
        <v>280000</v>
      </c>
      <c r="F2801">
        <v>53</v>
      </c>
      <c r="G2801">
        <f>IF(C2801=1,VLOOKUP(FoxFire!B2801,balance!$U:$Z,2,FALSE),IF(C2801=2,VLOOKUP(B2801,balance!$U:$Z,3,FALSE),IF(C2801=3,VLOOKUP(B2801,balance!$U:$Z,4,FALSE),IF(C2801=4,VLOOKUP(B2801,balance!$U:$Z,5,FALSE),IF(C2801=5,VLOOKUP(B2801-1,balance!$U:$Z,6,FALSE),0)))))/100</f>
        <v>3264.4116000000004</v>
      </c>
      <c r="H2801">
        <v>2</v>
      </c>
      <c r="I2801" s="1">
        <f>IF(C2801=1,VLOOKUP(FoxFire!B2801,balance!$AF:$AJ,2,FALSE),IF(C2801=2,VLOOKUP(B2801,balance!$AF:$AJ,3,FALSE),IF(C2801=3,VLOOKUP(B2801,balance!$AF:$AJ,4,FALSE),IF(C2801=4,VLOOKUP(B2801,balance!$AF:$AJ,5,FALSE),IF(C2801=5,VLOOKUP(B2801,balance!$AF:$AK,6,FALSE),0)))))*1000000000000</f>
        <v>13560000000000.051</v>
      </c>
      <c r="J2801">
        <f>VLOOKUP(B2801,balance!AU:BD,10,FALSE)</f>
        <v>0</v>
      </c>
    </row>
    <row r="2802" spans="1:10" x14ac:dyDescent="0.3">
      <c r="A2802">
        <v>2800</v>
      </c>
      <c r="B2802">
        <f t="shared" si="87"/>
        <v>561</v>
      </c>
      <c r="C2802">
        <f t="shared" si="86"/>
        <v>1</v>
      </c>
      <c r="D2802">
        <v>9026</v>
      </c>
      <c r="E2802" s="1">
        <f>IF(C2802=1,VLOOKUP(B2802,balance!$AU:$AZ,2,FALSE),IF(C2802=2,VLOOKUP(B2802,balance!$AU:$AZ,3,FALSE),IF(C2802=3,VLOOKUP(B2802,balance!$AU:$AZ,4,FALSE),IF(C2802=4,VLOOKUP(B2802,balance!$AU:$AZ,5,FALSE),IF(C2802=5,VLOOKUP(B2802-1,balance!$AU:$AZ,6,FALSE),0)))))</f>
        <v>14000</v>
      </c>
      <c r="F2802">
        <v>53</v>
      </c>
      <c r="G2802">
        <f>IF(C2802=1,VLOOKUP(FoxFire!B2802,balance!$U:$Z,2,FALSE),IF(C2802=2,VLOOKUP(B2802,balance!$U:$Z,3,FALSE),IF(C2802=3,VLOOKUP(B2802,balance!$U:$Z,4,FALSE),IF(C2802=4,VLOOKUP(B2802,balance!$U:$Z,5,FALSE),IF(C2802=5,VLOOKUP(B2802-1,balance!$U:$Z,6,FALSE),0)))))/100</f>
        <v>6.6E-3</v>
      </c>
      <c r="H2802">
        <v>2</v>
      </c>
      <c r="I2802" s="1">
        <f>IF(C2802=1,VLOOKUP(FoxFire!B2802,balance!$AF:$AJ,2,FALSE),IF(C2802=2,VLOOKUP(B2802,balance!$AF:$AJ,3,FALSE),IF(C2802=3,VLOOKUP(B2802,balance!$AF:$AJ,4,FALSE),IF(C2802=4,VLOOKUP(B2802,balance!$AF:$AJ,5,FALSE),IF(C2802=5,VLOOKUP(B2802,balance!$AF:$AK,6,FALSE),0)))))*1000000000000</f>
        <v>3390000000000.0127</v>
      </c>
      <c r="J2802">
        <f>VLOOKUP(B2802,balance!AU:BD,10,FALSE)</f>
        <v>0</v>
      </c>
    </row>
    <row r="2803" spans="1:10" x14ac:dyDescent="0.3">
      <c r="A2803">
        <v>2801</v>
      </c>
      <c r="B2803">
        <f t="shared" si="87"/>
        <v>561</v>
      </c>
      <c r="C2803">
        <f t="shared" si="86"/>
        <v>2</v>
      </c>
      <c r="D2803">
        <v>9026</v>
      </c>
      <c r="E2803" s="1">
        <f>IF(C2803=1,VLOOKUP(B2803,balance!$AU:$AZ,2,FALSE),IF(C2803=2,VLOOKUP(B2803,balance!$AU:$AZ,3,FALSE),IF(C2803=3,VLOOKUP(B2803,balance!$AU:$AZ,4,FALSE),IF(C2803=4,VLOOKUP(B2803,balance!$AU:$AZ,5,FALSE),IF(C2803=5,VLOOKUP(B2803-1,balance!$AU:$AZ,6,FALSE),0)))))</f>
        <v>14000</v>
      </c>
      <c r="F2803">
        <v>53</v>
      </c>
      <c r="G2803">
        <f>IF(C2803=1,VLOOKUP(FoxFire!B2803,balance!$U:$Z,2,FALSE),IF(C2803=2,VLOOKUP(B2803,balance!$U:$Z,3,FALSE),IF(C2803=3,VLOOKUP(B2803,balance!$U:$Z,4,FALSE),IF(C2803=4,VLOOKUP(B2803,balance!$U:$Z,5,FALSE),IF(C2803=5,VLOOKUP(B2803-1,balance!$U:$Z,6,FALSE),0)))))/100</f>
        <v>6.6E-3</v>
      </c>
      <c r="H2803">
        <v>2</v>
      </c>
      <c r="I2803" s="1">
        <f>IF(C2803=1,VLOOKUP(FoxFire!B2803,balance!$AF:$AJ,2,FALSE),IF(C2803=2,VLOOKUP(B2803,balance!$AF:$AJ,3,FALSE),IF(C2803=3,VLOOKUP(B2803,balance!$AF:$AJ,4,FALSE),IF(C2803=4,VLOOKUP(B2803,balance!$AF:$AJ,5,FALSE),IF(C2803=5,VLOOKUP(B2803,balance!$AF:$AK,6,FALSE),0)))))*1000000000000</f>
        <v>3390000000000.0127</v>
      </c>
      <c r="J2803">
        <f>VLOOKUP(B2803,balance!AU:BD,10,FALSE)</f>
        <v>0</v>
      </c>
    </row>
    <row r="2804" spans="1:10" x14ac:dyDescent="0.3">
      <c r="A2804">
        <v>2802</v>
      </c>
      <c r="B2804">
        <f t="shared" si="87"/>
        <v>561</v>
      </c>
      <c r="C2804">
        <f t="shared" si="86"/>
        <v>3</v>
      </c>
      <c r="D2804">
        <v>9026</v>
      </c>
      <c r="E2804" s="1">
        <f>IF(C2804=1,VLOOKUP(B2804,balance!$AU:$AZ,2,FALSE),IF(C2804=2,VLOOKUP(B2804,balance!$AU:$AZ,3,FALSE),IF(C2804=3,VLOOKUP(B2804,balance!$AU:$AZ,4,FALSE),IF(C2804=4,VLOOKUP(B2804,balance!$AU:$AZ,5,FALSE),IF(C2804=5,VLOOKUP(B2804-1,balance!$AU:$AZ,6,FALSE),0)))))</f>
        <v>14000</v>
      </c>
      <c r="F2804">
        <v>53</v>
      </c>
      <c r="G2804">
        <f>IF(C2804=1,VLOOKUP(FoxFire!B2804,balance!$U:$Z,2,FALSE),IF(C2804=2,VLOOKUP(B2804,balance!$U:$Z,3,FALSE),IF(C2804=3,VLOOKUP(B2804,balance!$U:$Z,4,FALSE),IF(C2804=4,VLOOKUP(B2804,balance!$U:$Z,5,FALSE),IF(C2804=5,VLOOKUP(B2804-1,balance!$U:$Z,6,FALSE),0)))))/100</f>
        <v>6.6E-3</v>
      </c>
      <c r="H2804">
        <v>2</v>
      </c>
      <c r="I2804" s="1">
        <f>IF(C2804=1,VLOOKUP(FoxFire!B2804,balance!$AF:$AJ,2,FALSE),IF(C2804=2,VLOOKUP(B2804,balance!$AF:$AJ,3,FALSE),IF(C2804=3,VLOOKUP(B2804,balance!$AF:$AJ,4,FALSE),IF(C2804=4,VLOOKUP(B2804,balance!$AF:$AJ,5,FALSE),IF(C2804=5,VLOOKUP(B2804,balance!$AF:$AK,6,FALSE),0)))))*1000000000000</f>
        <v>3390000000000.0127</v>
      </c>
      <c r="J2804">
        <f>VLOOKUP(B2804,balance!AU:BD,10,FALSE)</f>
        <v>0</v>
      </c>
    </row>
    <row r="2805" spans="1:10" x14ac:dyDescent="0.3">
      <c r="A2805">
        <v>2803</v>
      </c>
      <c r="B2805">
        <f t="shared" si="87"/>
        <v>561</v>
      </c>
      <c r="C2805">
        <f t="shared" si="86"/>
        <v>4</v>
      </c>
      <c r="D2805">
        <v>9026</v>
      </c>
      <c r="E2805" s="1">
        <f>IF(C2805=1,VLOOKUP(B2805,balance!$AU:$AZ,2,FALSE),IF(C2805=2,VLOOKUP(B2805,balance!$AU:$AZ,3,FALSE),IF(C2805=3,VLOOKUP(B2805,balance!$AU:$AZ,4,FALSE),IF(C2805=4,VLOOKUP(B2805,balance!$AU:$AZ,5,FALSE),IF(C2805=5,VLOOKUP(B2805-1,balance!$AU:$AZ,6,FALSE),0)))))</f>
        <v>14000</v>
      </c>
      <c r="F2805">
        <v>53</v>
      </c>
      <c r="G2805">
        <f>IF(C2805=1,VLOOKUP(FoxFire!B2805,balance!$U:$Z,2,FALSE),IF(C2805=2,VLOOKUP(B2805,balance!$U:$Z,3,FALSE),IF(C2805=3,VLOOKUP(B2805,balance!$U:$Z,4,FALSE),IF(C2805=4,VLOOKUP(B2805,balance!$U:$Z,5,FALSE),IF(C2805=5,VLOOKUP(B2805-1,balance!$U:$Z,6,FALSE),0)))))/100</f>
        <v>6.6E-3</v>
      </c>
      <c r="H2805">
        <v>2</v>
      </c>
      <c r="I2805" s="1">
        <f>IF(C2805=1,VLOOKUP(FoxFire!B2805,balance!$AF:$AJ,2,FALSE),IF(C2805=2,VLOOKUP(B2805,balance!$AF:$AJ,3,FALSE),IF(C2805=3,VLOOKUP(B2805,balance!$AF:$AJ,4,FALSE),IF(C2805=4,VLOOKUP(B2805,balance!$AF:$AJ,5,FALSE),IF(C2805=5,VLOOKUP(B2805,balance!$AF:$AK,6,FALSE),0)))))*1000000000000</f>
        <v>3390000000000.0127</v>
      </c>
      <c r="J2805">
        <f>VLOOKUP(B2805,balance!AU:BD,10,FALSE)</f>
        <v>0</v>
      </c>
    </row>
    <row r="2806" spans="1:10" x14ac:dyDescent="0.3">
      <c r="A2806">
        <v>2804</v>
      </c>
      <c r="B2806">
        <f t="shared" si="87"/>
        <v>562</v>
      </c>
      <c r="C2806">
        <f t="shared" si="86"/>
        <v>5</v>
      </c>
      <c r="D2806">
        <v>9026</v>
      </c>
      <c r="E2806" s="1">
        <f>IF(C2806=1,VLOOKUP(B2806,balance!$AU:$AZ,2,FALSE),IF(C2806=2,VLOOKUP(B2806,balance!$AU:$AZ,3,FALSE),IF(C2806=3,VLOOKUP(B2806,balance!$AU:$AZ,4,FALSE),IF(C2806=4,VLOOKUP(B2806,balance!$AU:$AZ,5,FALSE),IF(C2806=5,VLOOKUP(B2806-1,balance!$AU:$AZ,6,FALSE),0)))))</f>
        <v>280000</v>
      </c>
      <c r="F2806">
        <v>53</v>
      </c>
      <c r="G2806">
        <f>IF(C2806=1,VLOOKUP(FoxFire!B2806,balance!$U:$Z,2,FALSE),IF(C2806=2,VLOOKUP(B2806,balance!$U:$Z,3,FALSE),IF(C2806=3,VLOOKUP(B2806,balance!$U:$Z,4,FALSE),IF(C2806=4,VLOOKUP(B2806,balance!$U:$Z,5,FALSE),IF(C2806=5,VLOOKUP(B2806-1,balance!$U:$Z,6,FALSE),0)))))/100</f>
        <v>3272.6346000000003</v>
      </c>
      <c r="H2806">
        <v>2</v>
      </c>
      <c r="I2806" s="1">
        <f>IF(C2806=1,VLOOKUP(FoxFire!B2806,balance!$AF:$AJ,2,FALSE),IF(C2806=2,VLOOKUP(B2806,balance!$AF:$AJ,3,FALSE),IF(C2806=3,VLOOKUP(B2806,balance!$AF:$AJ,4,FALSE),IF(C2806=4,VLOOKUP(B2806,balance!$AF:$AJ,5,FALSE),IF(C2806=5,VLOOKUP(B2806,balance!$AF:$AK,6,FALSE),0)))))*1000000000000</f>
        <v>13565000000000.049</v>
      </c>
      <c r="J2806">
        <f>VLOOKUP(B2806,balance!AU:BD,10,FALSE)</f>
        <v>0</v>
      </c>
    </row>
    <row r="2807" spans="1:10" x14ac:dyDescent="0.3">
      <c r="A2807">
        <v>2805</v>
      </c>
      <c r="B2807">
        <f t="shared" si="87"/>
        <v>562</v>
      </c>
      <c r="C2807">
        <f t="shared" si="86"/>
        <v>1</v>
      </c>
      <c r="D2807">
        <v>9026</v>
      </c>
      <c r="E2807" s="1">
        <f>IF(C2807=1,VLOOKUP(B2807,balance!$AU:$AZ,2,FALSE),IF(C2807=2,VLOOKUP(B2807,balance!$AU:$AZ,3,FALSE),IF(C2807=3,VLOOKUP(B2807,balance!$AU:$AZ,4,FALSE),IF(C2807=4,VLOOKUP(B2807,balance!$AU:$AZ,5,FALSE),IF(C2807=5,VLOOKUP(B2807-1,balance!$AU:$AZ,6,FALSE),0)))))</f>
        <v>14000</v>
      </c>
      <c r="F2807">
        <v>53</v>
      </c>
      <c r="G2807">
        <f>IF(C2807=1,VLOOKUP(FoxFire!B2807,balance!$U:$Z,2,FALSE),IF(C2807=2,VLOOKUP(B2807,balance!$U:$Z,3,FALSE),IF(C2807=3,VLOOKUP(B2807,balance!$U:$Z,4,FALSE),IF(C2807=4,VLOOKUP(B2807,balance!$U:$Z,5,FALSE),IF(C2807=5,VLOOKUP(B2807-1,balance!$U:$Z,6,FALSE),0)))))/100</f>
        <v>6.6100000000000004E-3</v>
      </c>
      <c r="H2807">
        <v>2</v>
      </c>
      <c r="I2807" s="1">
        <f>IF(C2807=1,VLOOKUP(FoxFire!B2807,balance!$AF:$AJ,2,FALSE),IF(C2807=2,VLOOKUP(B2807,balance!$AF:$AJ,3,FALSE),IF(C2807=3,VLOOKUP(B2807,balance!$AF:$AJ,4,FALSE),IF(C2807=4,VLOOKUP(B2807,balance!$AF:$AJ,5,FALSE),IF(C2807=5,VLOOKUP(B2807,balance!$AF:$AK,6,FALSE),0)))))*1000000000000</f>
        <v>3391250000000.0122</v>
      </c>
      <c r="J2807">
        <f>VLOOKUP(B2807,balance!AU:BD,10,FALSE)</f>
        <v>0</v>
      </c>
    </row>
    <row r="2808" spans="1:10" x14ac:dyDescent="0.3">
      <c r="A2808">
        <v>2806</v>
      </c>
      <c r="B2808">
        <f t="shared" si="87"/>
        <v>562</v>
      </c>
      <c r="C2808">
        <f t="shared" si="86"/>
        <v>2</v>
      </c>
      <c r="D2808">
        <v>9026</v>
      </c>
      <c r="E2808" s="1">
        <f>IF(C2808=1,VLOOKUP(B2808,balance!$AU:$AZ,2,FALSE),IF(C2808=2,VLOOKUP(B2808,balance!$AU:$AZ,3,FALSE),IF(C2808=3,VLOOKUP(B2808,balance!$AU:$AZ,4,FALSE),IF(C2808=4,VLOOKUP(B2808,balance!$AU:$AZ,5,FALSE),IF(C2808=5,VLOOKUP(B2808-1,balance!$AU:$AZ,6,FALSE),0)))))</f>
        <v>14000</v>
      </c>
      <c r="F2808">
        <v>53</v>
      </c>
      <c r="G2808">
        <f>IF(C2808=1,VLOOKUP(FoxFire!B2808,balance!$U:$Z,2,FALSE),IF(C2808=2,VLOOKUP(B2808,balance!$U:$Z,3,FALSE),IF(C2808=3,VLOOKUP(B2808,balance!$U:$Z,4,FALSE),IF(C2808=4,VLOOKUP(B2808,balance!$U:$Z,5,FALSE),IF(C2808=5,VLOOKUP(B2808-1,balance!$U:$Z,6,FALSE),0)))))/100</f>
        <v>6.6100000000000004E-3</v>
      </c>
      <c r="H2808">
        <v>2</v>
      </c>
      <c r="I2808" s="1">
        <f>IF(C2808=1,VLOOKUP(FoxFire!B2808,balance!$AF:$AJ,2,FALSE),IF(C2808=2,VLOOKUP(B2808,balance!$AF:$AJ,3,FALSE),IF(C2808=3,VLOOKUP(B2808,balance!$AF:$AJ,4,FALSE),IF(C2808=4,VLOOKUP(B2808,balance!$AF:$AJ,5,FALSE),IF(C2808=5,VLOOKUP(B2808,balance!$AF:$AK,6,FALSE),0)))))*1000000000000</f>
        <v>3391250000000.0122</v>
      </c>
      <c r="J2808">
        <f>VLOOKUP(B2808,balance!AU:BD,10,FALSE)</f>
        <v>0</v>
      </c>
    </row>
    <row r="2809" spans="1:10" x14ac:dyDescent="0.3">
      <c r="A2809">
        <v>2807</v>
      </c>
      <c r="B2809">
        <f t="shared" si="87"/>
        <v>562</v>
      </c>
      <c r="C2809">
        <f t="shared" si="86"/>
        <v>3</v>
      </c>
      <c r="D2809">
        <v>9026</v>
      </c>
      <c r="E2809" s="1">
        <f>IF(C2809=1,VLOOKUP(B2809,balance!$AU:$AZ,2,FALSE),IF(C2809=2,VLOOKUP(B2809,balance!$AU:$AZ,3,FALSE),IF(C2809=3,VLOOKUP(B2809,balance!$AU:$AZ,4,FALSE),IF(C2809=4,VLOOKUP(B2809,balance!$AU:$AZ,5,FALSE),IF(C2809=5,VLOOKUP(B2809-1,balance!$AU:$AZ,6,FALSE),0)))))</f>
        <v>14000</v>
      </c>
      <c r="F2809">
        <v>53</v>
      </c>
      <c r="G2809">
        <f>IF(C2809=1,VLOOKUP(FoxFire!B2809,balance!$U:$Z,2,FALSE),IF(C2809=2,VLOOKUP(B2809,balance!$U:$Z,3,FALSE),IF(C2809=3,VLOOKUP(B2809,balance!$U:$Z,4,FALSE),IF(C2809=4,VLOOKUP(B2809,balance!$U:$Z,5,FALSE),IF(C2809=5,VLOOKUP(B2809-1,balance!$U:$Z,6,FALSE),0)))))/100</f>
        <v>6.6100000000000004E-3</v>
      </c>
      <c r="H2809">
        <v>2</v>
      </c>
      <c r="I2809" s="1">
        <f>IF(C2809=1,VLOOKUP(FoxFire!B2809,balance!$AF:$AJ,2,FALSE),IF(C2809=2,VLOOKUP(B2809,balance!$AF:$AJ,3,FALSE),IF(C2809=3,VLOOKUP(B2809,balance!$AF:$AJ,4,FALSE),IF(C2809=4,VLOOKUP(B2809,balance!$AF:$AJ,5,FALSE),IF(C2809=5,VLOOKUP(B2809,balance!$AF:$AK,6,FALSE),0)))))*1000000000000</f>
        <v>3391250000000.0122</v>
      </c>
      <c r="J2809">
        <f>VLOOKUP(B2809,balance!AU:BD,10,FALSE)</f>
        <v>0</v>
      </c>
    </row>
    <row r="2810" spans="1:10" x14ac:dyDescent="0.3">
      <c r="A2810">
        <v>2808</v>
      </c>
      <c r="B2810">
        <f t="shared" si="87"/>
        <v>562</v>
      </c>
      <c r="C2810">
        <f t="shared" si="86"/>
        <v>4</v>
      </c>
      <c r="D2810">
        <v>9026</v>
      </c>
      <c r="E2810" s="1">
        <f>IF(C2810=1,VLOOKUP(B2810,balance!$AU:$AZ,2,FALSE),IF(C2810=2,VLOOKUP(B2810,balance!$AU:$AZ,3,FALSE),IF(C2810=3,VLOOKUP(B2810,balance!$AU:$AZ,4,FALSE),IF(C2810=4,VLOOKUP(B2810,balance!$AU:$AZ,5,FALSE),IF(C2810=5,VLOOKUP(B2810-1,balance!$AU:$AZ,6,FALSE),0)))))</f>
        <v>14000</v>
      </c>
      <c r="F2810">
        <v>53</v>
      </c>
      <c r="G2810">
        <f>IF(C2810=1,VLOOKUP(FoxFire!B2810,balance!$U:$Z,2,FALSE),IF(C2810=2,VLOOKUP(B2810,balance!$U:$Z,3,FALSE),IF(C2810=3,VLOOKUP(B2810,balance!$U:$Z,4,FALSE),IF(C2810=4,VLOOKUP(B2810,balance!$U:$Z,5,FALSE),IF(C2810=5,VLOOKUP(B2810-1,balance!$U:$Z,6,FALSE),0)))))/100</f>
        <v>6.6100000000000004E-3</v>
      </c>
      <c r="H2810">
        <v>2</v>
      </c>
      <c r="I2810" s="1">
        <f>IF(C2810=1,VLOOKUP(FoxFire!B2810,balance!$AF:$AJ,2,FALSE),IF(C2810=2,VLOOKUP(B2810,balance!$AF:$AJ,3,FALSE),IF(C2810=3,VLOOKUP(B2810,balance!$AF:$AJ,4,FALSE),IF(C2810=4,VLOOKUP(B2810,balance!$AF:$AJ,5,FALSE),IF(C2810=5,VLOOKUP(B2810,balance!$AF:$AK,6,FALSE),0)))))*1000000000000</f>
        <v>3391250000000.0122</v>
      </c>
      <c r="J2810">
        <f>VLOOKUP(B2810,balance!AU:BD,10,FALSE)</f>
        <v>0</v>
      </c>
    </row>
    <row r="2811" spans="1:10" x14ac:dyDescent="0.3">
      <c r="A2811">
        <v>2809</v>
      </c>
      <c r="B2811">
        <f t="shared" si="87"/>
        <v>563</v>
      </c>
      <c r="C2811">
        <f t="shared" si="86"/>
        <v>5</v>
      </c>
      <c r="D2811">
        <v>9026</v>
      </c>
      <c r="E2811" s="1">
        <f>IF(C2811=1,VLOOKUP(B2811,balance!$AU:$AZ,2,FALSE),IF(C2811=2,VLOOKUP(B2811,balance!$AU:$AZ,3,FALSE),IF(C2811=3,VLOOKUP(B2811,balance!$AU:$AZ,4,FALSE),IF(C2811=4,VLOOKUP(B2811,balance!$AU:$AZ,5,FALSE),IF(C2811=5,VLOOKUP(B2811-1,balance!$AU:$AZ,6,FALSE),0)))))</f>
        <v>280000</v>
      </c>
      <c r="F2811">
        <v>53</v>
      </c>
      <c r="G2811">
        <f>IF(C2811=1,VLOOKUP(FoxFire!B2811,balance!$U:$Z,2,FALSE),IF(C2811=2,VLOOKUP(B2811,balance!$U:$Z,3,FALSE),IF(C2811=3,VLOOKUP(B2811,balance!$U:$Z,4,FALSE),IF(C2811=4,VLOOKUP(B2811,balance!$U:$Z,5,FALSE),IF(C2811=5,VLOOKUP(B2811-1,balance!$U:$Z,6,FALSE),0)))))/100</f>
        <v>3280.8706999999999</v>
      </c>
      <c r="H2811">
        <v>2</v>
      </c>
      <c r="I2811" s="1">
        <f>IF(C2811=1,VLOOKUP(FoxFire!B2811,balance!$AF:$AJ,2,FALSE),IF(C2811=2,VLOOKUP(B2811,balance!$AF:$AJ,3,FALSE),IF(C2811=3,VLOOKUP(B2811,balance!$AF:$AJ,4,FALSE),IF(C2811=4,VLOOKUP(B2811,balance!$AF:$AJ,5,FALSE),IF(C2811=5,VLOOKUP(B2811,balance!$AF:$AK,6,FALSE),0)))))*1000000000000</f>
        <v>13570000000000.051</v>
      </c>
      <c r="J2811">
        <f>VLOOKUP(B2811,balance!AU:BD,10,FALSE)</f>
        <v>0</v>
      </c>
    </row>
    <row r="2812" spans="1:10" x14ac:dyDescent="0.3">
      <c r="A2812">
        <v>2810</v>
      </c>
      <c r="B2812">
        <f t="shared" si="87"/>
        <v>563</v>
      </c>
      <c r="C2812">
        <f t="shared" si="86"/>
        <v>1</v>
      </c>
      <c r="D2812">
        <v>9026</v>
      </c>
      <c r="E2812" s="1">
        <f>IF(C2812=1,VLOOKUP(B2812,balance!$AU:$AZ,2,FALSE),IF(C2812=2,VLOOKUP(B2812,balance!$AU:$AZ,3,FALSE),IF(C2812=3,VLOOKUP(B2812,balance!$AU:$AZ,4,FALSE),IF(C2812=4,VLOOKUP(B2812,balance!$AU:$AZ,5,FALSE),IF(C2812=5,VLOOKUP(B2812-1,balance!$AU:$AZ,6,FALSE),0)))))</f>
        <v>14000</v>
      </c>
      <c r="F2812">
        <v>53</v>
      </c>
      <c r="G2812">
        <f>IF(C2812=1,VLOOKUP(FoxFire!B2812,balance!$U:$Z,2,FALSE),IF(C2812=2,VLOOKUP(B2812,balance!$U:$Z,3,FALSE),IF(C2812=3,VLOOKUP(B2812,balance!$U:$Z,4,FALSE),IF(C2812=4,VLOOKUP(B2812,balance!$U:$Z,5,FALSE),IF(C2812=5,VLOOKUP(B2812-1,balance!$U:$Z,6,FALSE),0)))))/100</f>
        <v>6.62E-3</v>
      </c>
      <c r="H2812">
        <v>2</v>
      </c>
      <c r="I2812" s="1">
        <f>IF(C2812=1,VLOOKUP(FoxFire!B2812,balance!$AF:$AJ,2,FALSE),IF(C2812=2,VLOOKUP(B2812,balance!$AF:$AJ,3,FALSE),IF(C2812=3,VLOOKUP(B2812,balance!$AF:$AJ,4,FALSE),IF(C2812=4,VLOOKUP(B2812,balance!$AF:$AJ,5,FALSE),IF(C2812=5,VLOOKUP(B2812,balance!$AF:$AK,6,FALSE),0)))))*1000000000000</f>
        <v>3392500000000.0127</v>
      </c>
      <c r="J2812">
        <f>VLOOKUP(B2812,balance!AU:BD,10,FALSE)</f>
        <v>0</v>
      </c>
    </row>
    <row r="2813" spans="1:10" x14ac:dyDescent="0.3">
      <c r="A2813">
        <v>2811</v>
      </c>
      <c r="B2813">
        <f t="shared" si="87"/>
        <v>563</v>
      </c>
      <c r="C2813">
        <f t="shared" si="86"/>
        <v>2</v>
      </c>
      <c r="D2813">
        <v>9026</v>
      </c>
      <c r="E2813" s="1">
        <f>IF(C2813=1,VLOOKUP(B2813,balance!$AU:$AZ,2,FALSE),IF(C2813=2,VLOOKUP(B2813,balance!$AU:$AZ,3,FALSE),IF(C2813=3,VLOOKUP(B2813,balance!$AU:$AZ,4,FALSE),IF(C2813=4,VLOOKUP(B2813,balance!$AU:$AZ,5,FALSE),IF(C2813=5,VLOOKUP(B2813-1,balance!$AU:$AZ,6,FALSE),0)))))</f>
        <v>14000</v>
      </c>
      <c r="F2813">
        <v>53</v>
      </c>
      <c r="G2813">
        <f>IF(C2813=1,VLOOKUP(FoxFire!B2813,balance!$U:$Z,2,FALSE),IF(C2813=2,VLOOKUP(B2813,balance!$U:$Z,3,FALSE),IF(C2813=3,VLOOKUP(B2813,balance!$U:$Z,4,FALSE),IF(C2813=4,VLOOKUP(B2813,balance!$U:$Z,5,FALSE),IF(C2813=5,VLOOKUP(B2813-1,balance!$U:$Z,6,FALSE),0)))))/100</f>
        <v>6.62E-3</v>
      </c>
      <c r="H2813">
        <v>2</v>
      </c>
      <c r="I2813" s="1">
        <f>IF(C2813=1,VLOOKUP(FoxFire!B2813,balance!$AF:$AJ,2,FALSE),IF(C2813=2,VLOOKUP(B2813,balance!$AF:$AJ,3,FALSE),IF(C2813=3,VLOOKUP(B2813,balance!$AF:$AJ,4,FALSE),IF(C2813=4,VLOOKUP(B2813,balance!$AF:$AJ,5,FALSE),IF(C2813=5,VLOOKUP(B2813,balance!$AF:$AK,6,FALSE),0)))))*1000000000000</f>
        <v>3392500000000.0127</v>
      </c>
      <c r="J2813">
        <f>VLOOKUP(B2813,balance!AU:BD,10,FALSE)</f>
        <v>0</v>
      </c>
    </row>
    <row r="2814" spans="1:10" x14ac:dyDescent="0.3">
      <c r="A2814">
        <v>2812</v>
      </c>
      <c r="B2814">
        <f t="shared" si="87"/>
        <v>563</v>
      </c>
      <c r="C2814">
        <f t="shared" si="86"/>
        <v>3</v>
      </c>
      <c r="D2814">
        <v>9026</v>
      </c>
      <c r="E2814" s="1">
        <f>IF(C2814=1,VLOOKUP(B2814,balance!$AU:$AZ,2,FALSE),IF(C2814=2,VLOOKUP(B2814,balance!$AU:$AZ,3,FALSE),IF(C2814=3,VLOOKUP(B2814,balance!$AU:$AZ,4,FALSE),IF(C2814=4,VLOOKUP(B2814,balance!$AU:$AZ,5,FALSE),IF(C2814=5,VLOOKUP(B2814-1,balance!$AU:$AZ,6,FALSE),0)))))</f>
        <v>14000</v>
      </c>
      <c r="F2814">
        <v>53</v>
      </c>
      <c r="G2814">
        <f>IF(C2814=1,VLOOKUP(FoxFire!B2814,balance!$U:$Z,2,FALSE),IF(C2814=2,VLOOKUP(B2814,balance!$U:$Z,3,FALSE),IF(C2814=3,VLOOKUP(B2814,balance!$U:$Z,4,FALSE),IF(C2814=4,VLOOKUP(B2814,balance!$U:$Z,5,FALSE),IF(C2814=5,VLOOKUP(B2814-1,balance!$U:$Z,6,FALSE),0)))))/100</f>
        <v>6.62E-3</v>
      </c>
      <c r="H2814">
        <v>2</v>
      </c>
      <c r="I2814" s="1">
        <f>IF(C2814=1,VLOOKUP(FoxFire!B2814,balance!$AF:$AJ,2,FALSE),IF(C2814=2,VLOOKUP(B2814,balance!$AF:$AJ,3,FALSE),IF(C2814=3,VLOOKUP(B2814,balance!$AF:$AJ,4,FALSE),IF(C2814=4,VLOOKUP(B2814,balance!$AF:$AJ,5,FALSE),IF(C2814=5,VLOOKUP(B2814,balance!$AF:$AK,6,FALSE),0)))))*1000000000000</f>
        <v>3392500000000.0127</v>
      </c>
      <c r="J2814">
        <f>VLOOKUP(B2814,balance!AU:BD,10,FALSE)</f>
        <v>0</v>
      </c>
    </row>
    <row r="2815" spans="1:10" x14ac:dyDescent="0.3">
      <c r="A2815">
        <v>2813</v>
      </c>
      <c r="B2815">
        <f t="shared" si="87"/>
        <v>563</v>
      </c>
      <c r="C2815">
        <f t="shared" si="86"/>
        <v>4</v>
      </c>
      <c r="D2815">
        <v>9026</v>
      </c>
      <c r="E2815" s="1">
        <f>IF(C2815=1,VLOOKUP(B2815,balance!$AU:$AZ,2,FALSE),IF(C2815=2,VLOOKUP(B2815,balance!$AU:$AZ,3,FALSE),IF(C2815=3,VLOOKUP(B2815,balance!$AU:$AZ,4,FALSE),IF(C2815=4,VLOOKUP(B2815,balance!$AU:$AZ,5,FALSE),IF(C2815=5,VLOOKUP(B2815-1,balance!$AU:$AZ,6,FALSE),0)))))</f>
        <v>14000</v>
      </c>
      <c r="F2815">
        <v>53</v>
      </c>
      <c r="G2815">
        <f>IF(C2815=1,VLOOKUP(FoxFire!B2815,balance!$U:$Z,2,FALSE),IF(C2815=2,VLOOKUP(B2815,balance!$U:$Z,3,FALSE),IF(C2815=3,VLOOKUP(B2815,balance!$U:$Z,4,FALSE),IF(C2815=4,VLOOKUP(B2815,balance!$U:$Z,5,FALSE),IF(C2815=5,VLOOKUP(B2815-1,balance!$U:$Z,6,FALSE),0)))))/100</f>
        <v>6.62E-3</v>
      </c>
      <c r="H2815">
        <v>2</v>
      </c>
      <c r="I2815" s="1">
        <f>IF(C2815=1,VLOOKUP(FoxFire!B2815,balance!$AF:$AJ,2,FALSE),IF(C2815=2,VLOOKUP(B2815,balance!$AF:$AJ,3,FALSE),IF(C2815=3,VLOOKUP(B2815,balance!$AF:$AJ,4,FALSE),IF(C2815=4,VLOOKUP(B2815,balance!$AF:$AJ,5,FALSE),IF(C2815=5,VLOOKUP(B2815,balance!$AF:$AK,6,FALSE),0)))))*1000000000000</f>
        <v>3392500000000.0127</v>
      </c>
      <c r="J2815">
        <f>VLOOKUP(B2815,balance!AU:BD,10,FALSE)</f>
        <v>0</v>
      </c>
    </row>
    <row r="2816" spans="1:10" x14ac:dyDescent="0.3">
      <c r="A2816">
        <v>2814</v>
      </c>
      <c r="B2816">
        <f t="shared" si="87"/>
        <v>564</v>
      </c>
      <c r="C2816">
        <f t="shared" si="86"/>
        <v>5</v>
      </c>
      <c r="D2816">
        <v>9026</v>
      </c>
      <c r="E2816" s="1">
        <f>IF(C2816=1,VLOOKUP(B2816,balance!$AU:$AZ,2,FALSE),IF(C2816=2,VLOOKUP(B2816,balance!$AU:$AZ,3,FALSE),IF(C2816=3,VLOOKUP(B2816,balance!$AU:$AZ,4,FALSE),IF(C2816=4,VLOOKUP(B2816,balance!$AU:$AZ,5,FALSE),IF(C2816=5,VLOOKUP(B2816-1,balance!$AU:$AZ,6,FALSE),0)))))</f>
        <v>280000</v>
      </c>
      <c r="F2816">
        <v>53</v>
      </c>
      <c r="G2816">
        <f>IF(C2816=1,VLOOKUP(FoxFire!B2816,balance!$U:$Z,2,FALSE),IF(C2816=2,VLOOKUP(B2816,balance!$U:$Z,3,FALSE),IF(C2816=3,VLOOKUP(B2816,balance!$U:$Z,4,FALSE),IF(C2816=4,VLOOKUP(B2816,balance!$U:$Z,5,FALSE),IF(C2816=5,VLOOKUP(B2816-1,balance!$U:$Z,6,FALSE),0)))))/100</f>
        <v>3289.12</v>
      </c>
      <c r="H2816">
        <v>2</v>
      </c>
      <c r="I2816" s="1">
        <f>IF(C2816=1,VLOOKUP(FoxFire!B2816,balance!$AF:$AJ,2,FALSE),IF(C2816=2,VLOOKUP(B2816,balance!$AF:$AJ,3,FALSE),IF(C2816=3,VLOOKUP(B2816,balance!$AF:$AJ,4,FALSE),IF(C2816=4,VLOOKUP(B2816,balance!$AF:$AJ,5,FALSE),IF(C2816=5,VLOOKUP(B2816,balance!$AF:$AK,6,FALSE),0)))))*1000000000000</f>
        <v>13575000000000</v>
      </c>
      <c r="J2816">
        <f>VLOOKUP(B2816,balance!AU:BD,10,FALSE)</f>
        <v>0</v>
      </c>
    </row>
    <row r="2817" spans="1:10" x14ac:dyDescent="0.3">
      <c r="A2817">
        <v>2815</v>
      </c>
      <c r="B2817">
        <f t="shared" si="87"/>
        <v>564</v>
      </c>
      <c r="C2817">
        <f t="shared" si="86"/>
        <v>1</v>
      </c>
      <c r="D2817">
        <v>9026</v>
      </c>
      <c r="E2817" s="1">
        <f>IF(C2817=1,VLOOKUP(B2817,balance!$AU:$AZ,2,FALSE),IF(C2817=2,VLOOKUP(B2817,balance!$AU:$AZ,3,FALSE),IF(C2817=3,VLOOKUP(B2817,balance!$AU:$AZ,4,FALSE),IF(C2817=4,VLOOKUP(B2817,balance!$AU:$AZ,5,FALSE),IF(C2817=5,VLOOKUP(B2817-1,balance!$AU:$AZ,6,FALSE),0)))))</f>
        <v>14000</v>
      </c>
      <c r="F2817">
        <v>53</v>
      </c>
      <c r="G2817">
        <f>IF(C2817=1,VLOOKUP(FoxFire!B2817,balance!$U:$Z,2,FALSE),IF(C2817=2,VLOOKUP(B2817,balance!$U:$Z,3,FALSE),IF(C2817=3,VLOOKUP(B2817,balance!$U:$Z,4,FALSE),IF(C2817=4,VLOOKUP(B2817,balance!$U:$Z,5,FALSE),IF(C2817=5,VLOOKUP(B2817-1,balance!$U:$Z,6,FALSE),0)))))/100</f>
        <v>6.6300000000000005E-3</v>
      </c>
      <c r="H2817">
        <v>2</v>
      </c>
      <c r="I2817" s="1">
        <f>IF(C2817=1,VLOOKUP(FoxFire!B2817,balance!$AF:$AJ,2,FALSE),IF(C2817=2,VLOOKUP(B2817,balance!$AF:$AJ,3,FALSE),IF(C2817=3,VLOOKUP(B2817,balance!$AF:$AJ,4,FALSE),IF(C2817=4,VLOOKUP(B2817,balance!$AF:$AJ,5,FALSE),IF(C2817=5,VLOOKUP(B2817,balance!$AF:$AK,6,FALSE),0)))))*1000000000000</f>
        <v>3393750000000</v>
      </c>
      <c r="J2817">
        <f>VLOOKUP(B2817,balance!AU:BD,10,FALSE)</f>
        <v>0</v>
      </c>
    </row>
    <row r="2818" spans="1:10" x14ac:dyDescent="0.3">
      <c r="A2818">
        <v>2816</v>
      </c>
      <c r="B2818">
        <f t="shared" si="87"/>
        <v>564</v>
      </c>
      <c r="C2818">
        <f t="shared" si="86"/>
        <v>2</v>
      </c>
      <c r="D2818">
        <v>9026</v>
      </c>
      <c r="E2818" s="1">
        <f>IF(C2818=1,VLOOKUP(B2818,balance!$AU:$AZ,2,FALSE),IF(C2818=2,VLOOKUP(B2818,balance!$AU:$AZ,3,FALSE),IF(C2818=3,VLOOKUP(B2818,balance!$AU:$AZ,4,FALSE),IF(C2818=4,VLOOKUP(B2818,balance!$AU:$AZ,5,FALSE),IF(C2818=5,VLOOKUP(B2818-1,balance!$AU:$AZ,6,FALSE),0)))))</f>
        <v>14000</v>
      </c>
      <c r="F2818">
        <v>53</v>
      </c>
      <c r="G2818">
        <f>IF(C2818=1,VLOOKUP(FoxFire!B2818,balance!$U:$Z,2,FALSE),IF(C2818=2,VLOOKUP(B2818,balance!$U:$Z,3,FALSE),IF(C2818=3,VLOOKUP(B2818,balance!$U:$Z,4,FALSE),IF(C2818=4,VLOOKUP(B2818,balance!$U:$Z,5,FALSE),IF(C2818=5,VLOOKUP(B2818-1,balance!$U:$Z,6,FALSE),0)))))/100</f>
        <v>6.6300000000000005E-3</v>
      </c>
      <c r="H2818">
        <v>2</v>
      </c>
      <c r="I2818" s="1">
        <f>IF(C2818=1,VLOOKUP(FoxFire!B2818,balance!$AF:$AJ,2,FALSE),IF(C2818=2,VLOOKUP(B2818,balance!$AF:$AJ,3,FALSE),IF(C2818=3,VLOOKUP(B2818,balance!$AF:$AJ,4,FALSE),IF(C2818=4,VLOOKUP(B2818,balance!$AF:$AJ,5,FALSE),IF(C2818=5,VLOOKUP(B2818,balance!$AF:$AK,6,FALSE),0)))))*1000000000000</f>
        <v>3393750000000</v>
      </c>
      <c r="J2818">
        <f>VLOOKUP(B2818,balance!AU:BD,10,FALSE)</f>
        <v>0</v>
      </c>
    </row>
    <row r="2819" spans="1:10" x14ac:dyDescent="0.3">
      <c r="A2819">
        <v>2817</v>
      </c>
      <c r="B2819">
        <f t="shared" si="87"/>
        <v>564</v>
      </c>
      <c r="C2819">
        <f t="shared" si="86"/>
        <v>3</v>
      </c>
      <c r="D2819">
        <v>9026</v>
      </c>
      <c r="E2819" s="1">
        <f>IF(C2819=1,VLOOKUP(B2819,balance!$AU:$AZ,2,FALSE),IF(C2819=2,VLOOKUP(B2819,balance!$AU:$AZ,3,FALSE),IF(C2819=3,VLOOKUP(B2819,balance!$AU:$AZ,4,FALSE),IF(C2819=4,VLOOKUP(B2819,balance!$AU:$AZ,5,FALSE),IF(C2819=5,VLOOKUP(B2819-1,balance!$AU:$AZ,6,FALSE),0)))))</f>
        <v>14000</v>
      </c>
      <c r="F2819">
        <v>53</v>
      </c>
      <c r="G2819">
        <f>IF(C2819=1,VLOOKUP(FoxFire!B2819,balance!$U:$Z,2,FALSE),IF(C2819=2,VLOOKUP(B2819,balance!$U:$Z,3,FALSE),IF(C2819=3,VLOOKUP(B2819,balance!$U:$Z,4,FALSE),IF(C2819=4,VLOOKUP(B2819,balance!$U:$Z,5,FALSE),IF(C2819=5,VLOOKUP(B2819-1,balance!$U:$Z,6,FALSE),0)))))/100</f>
        <v>6.6300000000000005E-3</v>
      </c>
      <c r="H2819">
        <v>2</v>
      </c>
      <c r="I2819" s="1">
        <f>IF(C2819=1,VLOOKUP(FoxFire!B2819,balance!$AF:$AJ,2,FALSE),IF(C2819=2,VLOOKUP(B2819,balance!$AF:$AJ,3,FALSE),IF(C2819=3,VLOOKUP(B2819,balance!$AF:$AJ,4,FALSE),IF(C2819=4,VLOOKUP(B2819,balance!$AF:$AJ,5,FALSE),IF(C2819=5,VLOOKUP(B2819,balance!$AF:$AK,6,FALSE),0)))))*1000000000000</f>
        <v>3393750000000</v>
      </c>
      <c r="J2819">
        <f>VLOOKUP(B2819,balance!AU:BD,10,FALSE)</f>
        <v>0</v>
      </c>
    </row>
    <row r="2820" spans="1:10" x14ac:dyDescent="0.3">
      <c r="A2820">
        <v>2818</v>
      </c>
      <c r="B2820">
        <f t="shared" si="87"/>
        <v>564</v>
      </c>
      <c r="C2820">
        <f t="shared" si="86"/>
        <v>4</v>
      </c>
      <c r="D2820">
        <v>9026</v>
      </c>
      <c r="E2820" s="1">
        <f>IF(C2820=1,VLOOKUP(B2820,balance!$AU:$AZ,2,FALSE),IF(C2820=2,VLOOKUP(B2820,balance!$AU:$AZ,3,FALSE),IF(C2820=3,VLOOKUP(B2820,balance!$AU:$AZ,4,FALSE),IF(C2820=4,VLOOKUP(B2820,balance!$AU:$AZ,5,FALSE),IF(C2820=5,VLOOKUP(B2820-1,balance!$AU:$AZ,6,FALSE),0)))))</f>
        <v>14000</v>
      </c>
      <c r="F2820">
        <v>53</v>
      </c>
      <c r="G2820">
        <f>IF(C2820=1,VLOOKUP(FoxFire!B2820,balance!$U:$Z,2,FALSE),IF(C2820=2,VLOOKUP(B2820,balance!$U:$Z,3,FALSE),IF(C2820=3,VLOOKUP(B2820,balance!$U:$Z,4,FALSE),IF(C2820=4,VLOOKUP(B2820,balance!$U:$Z,5,FALSE),IF(C2820=5,VLOOKUP(B2820-1,balance!$U:$Z,6,FALSE),0)))))/100</f>
        <v>6.6300000000000005E-3</v>
      </c>
      <c r="H2820">
        <v>2</v>
      </c>
      <c r="I2820" s="1">
        <f>IF(C2820=1,VLOOKUP(FoxFire!B2820,balance!$AF:$AJ,2,FALSE),IF(C2820=2,VLOOKUP(B2820,balance!$AF:$AJ,3,FALSE),IF(C2820=3,VLOOKUP(B2820,balance!$AF:$AJ,4,FALSE),IF(C2820=4,VLOOKUP(B2820,balance!$AF:$AJ,5,FALSE),IF(C2820=5,VLOOKUP(B2820,balance!$AF:$AK,6,FALSE),0)))))*1000000000000</f>
        <v>3393750000000</v>
      </c>
      <c r="J2820">
        <f>VLOOKUP(B2820,balance!AU:BD,10,FALSE)</f>
        <v>0</v>
      </c>
    </row>
    <row r="2821" spans="1:10" x14ac:dyDescent="0.3">
      <c r="A2821">
        <v>2819</v>
      </c>
      <c r="B2821">
        <f t="shared" si="87"/>
        <v>565</v>
      </c>
      <c r="C2821">
        <f t="shared" si="86"/>
        <v>5</v>
      </c>
      <c r="D2821">
        <v>9026</v>
      </c>
      <c r="E2821" s="1">
        <f>IF(C2821=1,VLOOKUP(B2821,balance!$AU:$AZ,2,FALSE),IF(C2821=2,VLOOKUP(B2821,balance!$AU:$AZ,3,FALSE),IF(C2821=3,VLOOKUP(B2821,balance!$AU:$AZ,4,FALSE),IF(C2821=4,VLOOKUP(B2821,balance!$AU:$AZ,5,FALSE),IF(C2821=5,VLOOKUP(B2821-1,balance!$AU:$AZ,6,FALSE),0)))))</f>
        <v>280000</v>
      </c>
      <c r="F2821">
        <v>53</v>
      </c>
      <c r="G2821">
        <f>IF(C2821=1,VLOOKUP(FoxFire!B2821,balance!$U:$Z,2,FALSE),IF(C2821=2,VLOOKUP(B2821,balance!$U:$Z,3,FALSE),IF(C2821=3,VLOOKUP(B2821,balance!$U:$Z,4,FALSE),IF(C2821=4,VLOOKUP(B2821,balance!$U:$Z,5,FALSE),IF(C2821=5,VLOOKUP(B2821-1,balance!$U:$Z,6,FALSE),0)))))/100</f>
        <v>3297.3825999999999</v>
      </c>
      <c r="H2821">
        <v>2</v>
      </c>
      <c r="I2821" s="1">
        <f>IF(C2821=1,VLOOKUP(FoxFire!B2821,balance!$AF:$AJ,2,FALSE),IF(C2821=2,VLOOKUP(B2821,balance!$AF:$AJ,3,FALSE),IF(C2821=3,VLOOKUP(B2821,balance!$AF:$AJ,4,FALSE),IF(C2821=4,VLOOKUP(B2821,balance!$AF:$AJ,5,FALSE),IF(C2821=5,VLOOKUP(B2821,balance!$AF:$AK,6,FALSE),0)))))*1000000000000</f>
        <v>13580000000000</v>
      </c>
      <c r="J2821">
        <f>VLOOKUP(B2821,balance!AU:BD,10,FALSE)</f>
        <v>0</v>
      </c>
    </row>
    <row r="2822" spans="1:10" x14ac:dyDescent="0.3">
      <c r="A2822">
        <v>2820</v>
      </c>
      <c r="B2822">
        <f t="shared" si="87"/>
        <v>565</v>
      </c>
      <c r="C2822">
        <f t="shared" si="86"/>
        <v>1</v>
      </c>
      <c r="D2822">
        <v>9026</v>
      </c>
      <c r="E2822" s="1">
        <f>IF(C2822=1,VLOOKUP(B2822,balance!$AU:$AZ,2,FALSE),IF(C2822=2,VLOOKUP(B2822,balance!$AU:$AZ,3,FALSE),IF(C2822=3,VLOOKUP(B2822,balance!$AU:$AZ,4,FALSE),IF(C2822=4,VLOOKUP(B2822,balance!$AU:$AZ,5,FALSE),IF(C2822=5,VLOOKUP(B2822-1,balance!$AU:$AZ,6,FALSE),0)))))</f>
        <v>14000</v>
      </c>
      <c r="F2822">
        <v>53</v>
      </c>
      <c r="G2822">
        <f>IF(C2822=1,VLOOKUP(FoxFire!B2822,balance!$U:$Z,2,FALSE),IF(C2822=2,VLOOKUP(B2822,balance!$U:$Z,3,FALSE),IF(C2822=3,VLOOKUP(B2822,balance!$U:$Z,4,FALSE),IF(C2822=4,VLOOKUP(B2822,balance!$U:$Z,5,FALSE),IF(C2822=5,VLOOKUP(B2822-1,balance!$U:$Z,6,FALSE),0)))))/100</f>
        <v>6.6400000000000001E-3</v>
      </c>
      <c r="H2822">
        <v>2</v>
      </c>
      <c r="I2822" s="1">
        <f>IF(C2822=1,VLOOKUP(FoxFire!B2822,balance!$AF:$AJ,2,FALSE),IF(C2822=2,VLOOKUP(B2822,balance!$AF:$AJ,3,FALSE),IF(C2822=3,VLOOKUP(B2822,balance!$AF:$AJ,4,FALSE),IF(C2822=4,VLOOKUP(B2822,balance!$AF:$AJ,5,FALSE),IF(C2822=5,VLOOKUP(B2822,balance!$AF:$AK,6,FALSE),0)))))*1000000000000</f>
        <v>3395000000000</v>
      </c>
      <c r="J2822">
        <f>VLOOKUP(B2822,balance!AU:BD,10,FALSE)</f>
        <v>0</v>
      </c>
    </row>
    <row r="2823" spans="1:10" x14ac:dyDescent="0.3">
      <c r="A2823">
        <v>2821</v>
      </c>
      <c r="B2823">
        <f t="shared" si="87"/>
        <v>565</v>
      </c>
      <c r="C2823">
        <f t="shared" si="86"/>
        <v>2</v>
      </c>
      <c r="D2823">
        <v>9026</v>
      </c>
      <c r="E2823" s="1">
        <f>IF(C2823=1,VLOOKUP(B2823,balance!$AU:$AZ,2,FALSE),IF(C2823=2,VLOOKUP(B2823,balance!$AU:$AZ,3,FALSE),IF(C2823=3,VLOOKUP(B2823,balance!$AU:$AZ,4,FALSE),IF(C2823=4,VLOOKUP(B2823,balance!$AU:$AZ,5,FALSE),IF(C2823=5,VLOOKUP(B2823-1,balance!$AU:$AZ,6,FALSE),0)))))</f>
        <v>14000</v>
      </c>
      <c r="F2823">
        <v>53</v>
      </c>
      <c r="G2823">
        <f>IF(C2823=1,VLOOKUP(FoxFire!B2823,balance!$U:$Z,2,FALSE),IF(C2823=2,VLOOKUP(B2823,balance!$U:$Z,3,FALSE),IF(C2823=3,VLOOKUP(B2823,balance!$U:$Z,4,FALSE),IF(C2823=4,VLOOKUP(B2823,balance!$U:$Z,5,FALSE),IF(C2823=5,VLOOKUP(B2823-1,balance!$U:$Z,6,FALSE),0)))))/100</f>
        <v>6.6400000000000001E-3</v>
      </c>
      <c r="H2823">
        <v>2</v>
      </c>
      <c r="I2823" s="1">
        <f>IF(C2823=1,VLOOKUP(FoxFire!B2823,balance!$AF:$AJ,2,FALSE),IF(C2823=2,VLOOKUP(B2823,balance!$AF:$AJ,3,FALSE),IF(C2823=3,VLOOKUP(B2823,balance!$AF:$AJ,4,FALSE),IF(C2823=4,VLOOKUP(B2823,balance!$AF:$AJ,5,FALSE),IF(C2823=5,VLOOKUP(B2823,balance!$AF:$AK,6,FALSE),0)))))*1000000000000</f>
        <v>3395000000000</v>
      </c>
      <c r="J2823">
        <f>VLOOKUP(B2823,balance!AU:BD,10,FALSE)</f>
        <v>0</v>
      </c>
    </row>
    <row r="2824" spans="1:10" x14ac:dyDescent="0.3">
      <c r="A2824">
        <v>2822</v>
      </c>
      <c r="B2824">
        <f t="shared" si="87"/>
        <v>565</v>
      </c>
      <c r="C2824">
        <f t="shared" ref="C2824:C2887" si="88">C2819</f>
        <v>3</v>
      </c>
      <c r="D2824">
        <v>9026</v>
      </c>
      <c r="E2824" s="1">
        <f>IF(C2824=1,VLOOKUP(B2824,balance!$AU:$AZ,2,FALSE),IF(C2824=2,VLOOKUP(B2824,balance!$AU:$AZ,3,FALSE),IF(C2824=3,VLOOKUP(B2824,balance!$AU:$AZ,4,FALSE),IF(C2824=4,VLOOKUP(B2824,balance!$AU:$AZ,5,FALSE),IF(C2824=5,VLOOKUP(B2824-1,balance!$AU:$AZ,6,FALSE),0)))))</f>
        <v>14000</v>
      </c>
      <c r="F2824">
        <v>53</v>
      </c>
      <c r="G2824">
        <f>IF(C2824=1,VLOOKUP(FoxFire!B2824,balance!$U:$Z,2,FALSE),IF(C2824=2,VLOOKUP(B2824,balance!$U:$Z,3,FALSE),IF(C2824=3,VLOOKUP(B2824,balance!$U:$Z,4,FALSE),IF(C2824=4,VLOOKUP(B2824,balance!$U:$Z,5,FALSE),IF(C2824=5,VLOOKUP(B2824-1,balance!$U:$Z,6,FALSE),0)))))/100</f>
        <v>6.6400000000000001E-3</v>
      </c>
      <c r="H2824">
        <v>2</v>
      </c>
      <c r="I2824" s="1">
        <f>IF(C2824=1,VLOOKUP(FoxFire!B2824,balance!$AF:$AJ,2,FALSE),IF(C2824=2,VLOOKUP(B2824,balance!$AF:$AJ,3,FALSE),IF(C2824=3,VLOOKUP(B2824,balance!$AF:$AJ,4,FALSE),IF(C2824=4,VLOOKUP(B2824,balance!$AF:$AJ,5,FALSE),IF(C2824=5,VLOOKUP(B2824,balance!$AF:$AK,6,FALSE),0)))))*1000000000000</f>
        <v>3395000000000</v>
      </c>
      <c r="J2824">
        <f>VLOOKUP(B2824,balance!AU:BD,10,FALSE)</f>
        <v>0</v>
      </c>
    </row>
    <row r="2825" spans="1:10" x14ac:dyDescent="0.3">
      <c r="A2825">
        <v>2823</v>
      </c>
      <c r="B2825">
        <f t="shared" si="87"/>
        <v>565</v>
      </c>
      <c r="C2825">
        <f t="shared" si="88"/>
        <v>4</v>
      </c>
      <c r="D2825">
        <v>9026</v>
      </c>
      <c r="E2825" s="1">
        <f>IF(C2825=1,VLOOKUP(B2825,balance!$AU:$AZ,2,FALSE),IF(C2825=2,VLOOKUP(B2825,balance!$AU:$AZ,3,FALSE),IF(C2825=3,VLOOKUP(B2825,balance!$AU:$AZ,4,FALSE),IF(C2825=4,VLOOKUP(B2825,balance!$AU:$AZ,5,FALSE),IF(C2825=5,VLOOKUP(B2825-1,balance!$AU:$AZ,6,FALSE),0)))))</f>
        <v>14000</v>
      </c>
      <c r="F2825">
        <v>53</v>
      </c>
      <c r="G2825">
        <f>IF(C2825=1,VLOOKUP(FoxFire!B2825,balance!$U:$Z,2,FALSE),IF(C2825=2,VLOOKUP(B2825,balance!$U:$Z,3,FALSE),IF(C2825=3,VLOOKUP(B2825,balance!$U:$Z,4,FALSE),IF(C2825=4,VLOOKUP(B2825,balance!$U:$Z,5,FALSE),IF(C2825=5,VLOOKUP(B2825-1,balance!$U:$Z,6,FALSE),0)))))/100</f>
        <v>6.6400000000000001E-3</v>
      </c>
      <c r="H2825">
        <v>2</v>
      </c>
      <c r="I2825" s="1">
        <f>IF(C2825=1,VLOOKUP(FoxFire!B2825,balance!$AF:$AJ,2,FALSE),IF(C2825=2,VLOOKUP(B2825,balance!$AF:$AJ,3,FALSE),IF(C2825=3,VLOOKUP(B2825,balance!$AF:$AJ,4,FALSE),IF(C2825=4,VLOOKUP(B2825,balance!$AF:$AJ,5,FALSE),IF(C2825=5,VLOOKUP(B2825,balance!$AF:$AK,6,FALSE),0)))))*1000000000000</f>
        <v>3395000000000</v>
      </c>
      <c r="J2825">
        <f>VLOOKUP(B2825,balance!AU:BD,10,FALSE)</f>
        <v>0</v>
      </c>
    </row>
    <row r="2826" spans="1:10" x14ac:dyDescent="0.3">
      <c r="A2826">
        <v>2824</v>
      </c>
      <c r="B2826">
        <f t="shared" si="87"/>
        <v>566</v>
      </c>
      <c r="C2826">
        <f t="shared" si="88"/>
        <v>5</v>
      </c>
      <c r="D2826">
        <v>9026</v>
      </c>
      <c r="E2826" s="1">
        <f>IF(C2826=1,VLOOKUP(B2826,balance!$AU:$AZ,2,FALSE),IF(C2826=2,VLOOKUP(B2826,balance!$AU:$AZ,3,FALSE),IF(C2826=3,VLOOKUP(B2826,balance!$AU:$AZ,4,FALSE),IF(C2826=4,VLOOKUP(B2826,balance!$AU:$AZ,5,FALSE),IF(C2826=5,VLOOKUP(B2826-1,balance!$AU:$AZ,6,FALSE),0)))))</f>
        <v>280000</v>
      </c>
      <c r="F2826">
        <v>53</v>
      </c>
      <c r="G2826">
        <f>IF(C2826=1,VLOOKUP(FoxFire!B2826,balance!$U:$Z,2,FALSE),IF(C2826=2,VLOOKUP(B2826,balance!$U:$Z,3,FALSE),IF(C2826=3,VLOOKUP(B2826,balance!$U:$Z,4,FALSE),IF(C2826=4,VLOOKUP(B2826,balance!$U:$Z,5,FALSE),IF(C2826=5,VLOOKUP(B2826-1,balance!$U:$Z,6,FALSE),0)))))/100</f>
        <v>3305.6584000000003</v>
      </c>
      <c r="H2826">
        <v>2</v>
      </c>
      <c r="I2826" s="1">
        <f>IF(C2826=1,VLOOKUP(FoxFire!B2826,balance!$AF:$AJ,2,FALSE),IF(C2826=2,VLOOKUP(B2826,balance!$AF:$AJ,3,FALSE),IF(C2826=3,VLOOKUP(B2826,balance!$AF:$AJ,4,FALSE),IF(C2826=4,VLOOKUP(B2826,balance!$AF:$AJ,5,FALSE),IF(C2826=5,VLOOKUP(B2826,balance!$AF:$AK,6,FALSE),0)))))*1000000000000</f>
        <v>13585000000000</v>
      </c>
      <c r="J2826">
        <f>VLOOKUP(B2826,balance!AU:BD,10,FALSE)</f>
        <v>0</v>
      </c>
    </row>
    <row r="2827" spans="1:10" x14ac:dyDescent="0.3">
      <c r="A2827">
        <v>2825</v>
      </c>
      <c r="B2827">
        <f t="shared" si="87"/>
        <v>566</v>
      </c>
      <c r="C2827">
        <f t="shared" si="88"/>
        <v>1</v>
      </c>
      <c r="D2827">
        <v>9026</v>
      </c>
      <c r="E2827" s="1">
        <f>IF(C2827=1,VLOOKUP(B2827,balance!$AU:$AZ,2,FALSE),IF(C2827=2,VLOOKUP(B2827,balance!$AU:$AZ,3,FALSE),IF(C2827=3,VLOOKUP(B2827,balance!$AU:$AZ,4,FALSE),IF(C2827=4,VLOOKUP(B2827,balance!$AU:$AZ,5,FALSE),IF(C2827=5,VLOOKUP(B2827-1,balance!$AU:$AZ,6,FALSE),0)))))</f>
        <v>14000</v>
      </c>
      <c r="F2827">
        <v>53</v>
      </c>
      <c r="G2827">
        <f>IF(C2827=1,VLOOKUP(FoxFire!B2827,balance!$U:$Z,2,FALSE),IF(C2827=2,VLOOKUP(B2827,balance!$U:$Z,3,FALSE),IF(C2827=3,VLOOKUP(B2827,balance!$U:$Z,4,FALSE),IF(C2827=4,VLOOKUP(B2827,balance!$U:$Z,5,FALSE),IF(C2827=5,VLOOKUP(B2827-1,balance!$U:$Z,6,FALSE),0)))))/100</f>
        <v>6.6500000000000005E-3</v>
      </c>
      <c r="H2827">
        <v>2</v>
      </c>
      <c r="I2827" s="1">
        <f>IF(C2827=1,VLOOKUP(FoxFire!B2827,balance!$AF:$AJ,2,FALSE),IF(C2827=2,VLOOKUP(B2827,balance!$AF:$AJ,3,FALSE),IF(C2827=3,VLOOKUP(B2827,balance!$AF:$AJ,4,FALSE),IF(C2827=4,VLOOKUP(B2827,balance!$AF:$AJ,5,FALSE),IF(C2827=5,VLOOKUP(B2827,balance!$AF:$AK,6,FALSE),0)))))*1000000000000</f>
        <v>3396250000000</v>
      </c>
      <c r="J2827">
        <f>VLOOKUP(B2827,balance!AU:BD,10,FALSE)</f>
        <v>0</v>
      </c>
    </row>
    <row r="2828" spans="1:10" x14ac:dyDescent="0.3">
      <c r="A2828">
        <v>2826</v>
      </c>
      <c r="B2828">
        <f t="shared" si="87"/>
        <v>566</v>
      </c>
      <c r="C2828">
        <f t="shared" si="88"/>
        <v>2</v>
      </c>
      <c r="D2828">
        <v>9026</v>
      </c>
      <c r="E2828" s="1">
        <f>IF(C2828=1,VLOOKUP(B2828,balance!$AU:$AZ,2,FALSE),IF(C2828=2,VLOOKUP(B2828,balance!$AU:$AZ,3,FALSE),IF(C2828=3,VLOOKUP(B2828,balance!$AU:$AZ,4,FALSE),IF(C2828=4,VLOOKUP(B2828,balance!$AU:$AZ,5,FALSE),IF(C2828=5,VLOOKUP(B2828-1,balance!$AU:$AZ,6,FALSE),0)))))</f>
        <v>14000</v>
      </c>
      <c r="F2828">
        <v>53</v>
      </c>
      <c r="G2828">
        <f>IF(C2828=1,VLOOKUP(FoxFire!B2828,balance!$U:$Z,2,FALSE),IF(C2828=2,VLOOKUP(B2828,balance!$U:$Z,3,FALSE),IF(C2828=3,VLOOKUP(B2828,balance!$U:$Z,4,FALSE),IF(C2828=4,VLOOKUP(B2828,balance!$U:$Z,5,FALSE),IF(C2828=5,VLOOKUP(B2828-1,balance!$U:$Z,6,FALSE),0)))))/100</f>
        <v>6.6500000000000005E-3</v>
      </c>
      <c r="H2828">
        <v>2</v>
      </c>
      <c r="I2828" s="1">
        <f>IF(C2828=1,VLOOKUP(FoxFire!B2828,balance!$AF:$AJ,2,FALSE),IF(C2828=2,VLOOKUP(B2828,balance!$AF:$AJ,3,FALSE),IF(C2828=3,VLOOKUP(B2828,balance!$AF:$AJ,4,FALSE),IF(C2828=4,VLOOKUP(B2828,balance!$AF:$AJ,5,FALSE),IF(C2828=5,VLOOKUP(B2828,balance!$AF:$AK,6,FALSE),0)))))*1000000000000</f>
        <v>3396250000000</v>
      </c>
      <c r="J2828">
        <f>VLOOKUP(B2828,balance!AU:BD,10,FALSE)</f>
        <v>0</v>
      </c>
    </row>
    <row r="2829" spans="1:10" x14ac:dyDescent="0.3">
      <c r="A2829">
        <v>2827</v>
      </c>
      <c r="B2829">
        <f t="shared" ref="B2829:B2892" si="89">B2824+1</f>
        <v>566</v>
      </c>
      <c r="C2829">
        <f t="shared" si="88"/>
        <v>3</v>
      </c>
      <c r="D2829">
        <v>9026</v>
      </c>
      <c r="E2829" s="1">
        <f>IF(C2829=1,VLOOKUP(B2829,balance!$AU:$AZ,2,FALSE),IF(C2829=2,VLOOKUP(B2829,balance!$AU:$AZ,3,FALSE),IF(C2829=3,VLOOKUP(B2829,balance!$AU:$AZ,4,FALSE),IF(C2829=4,VLOOKUP(B2829,balance!$AU:$AZ,5,FALSE),IF(C2829=5,VLOOKUP(B2829-1,balance!$AU:$AZ,6,FALSE),0)))))</f>
        <v>14000</v>
      </c>
      <c r="F2829">
        <v>53</v>
      </c>
      <c r="G2829">
        <f>IF(C2829=1,VLOOKUP(FoxFire!B2829,balance!$U:$Z,2,FALSE),IF(C2829=2,VLOOKUP(B2829,balance!$U:$Z,3,FALSE),IF(C2829=3,VLOOKUP(B2829,balance!$U:$Z,4,FALSE),IF(C2829=4,VLOOKUP(B2829,balance!$U:$Z,5,FALSE),IF(C2829=5,VLOOKUP(B2829-1,balance!$U:$Z,6,FALSE),0)))))/100</f>
        <v>6.6500000000000005E-3</v>
      </c>
      <c r="H2829">
        <v>2</v>
      </c>
      <c r="I2829" s="1">
        <f>IF(C2829=1,VLOOKUP(FoxFire!B2829,balance!$AF:$AJ,2,FALSE),IF(C2829=2,VLOOKUP(B2829,balance!$AF:$AJ,3,FALSE),IF(C2829=3,VLOOKUP(B2829,balance!$AF:$AJ,4,FALSE),IF(C2829=4,VLOOKUP(B2829,balance!$AF:$AJ,5,FALSE),IF(C2829=5,VLOOKUP(B2829,balance!$AF:$AK,6,FALSE),0)))))*1000000000000</f>
        <v>3396250000000</v>
      </c>
      <c r="J2829">
        <f>VLOOKUP(B2829,balance!AU:BD,10,FALSE)</f>
        <v>0</v>
      </c>
    </row>
    <row r="2830" spans="1:10" x14ac:dyDescent="0.3">
      <c r="A2830">
        <v>2828</v>
      </c>
      <c r="B2830">
        <f t="shared" si="89"/>
        <v>566</v>
      </c>
      <c r="C2830">
        <f t="shared" si="88"/>
        <v>4</v>
      </c>
      <c r="D2830">
        <v>9026</v>
      </c>
      <c r="E2830" s="1">
        <f>IF(C2830=1,VLOOKUP(B2830,balance!$AU:$AZ,2,FALSE),IF(C2830=2,VLOOKUP(B2830,balance!$AU:$AZ,3,FALSE),IF(C2830=3,VLOOKUP(B2830,balance!$AU:$AZ,4,FALSE),IF(C2830=4,VLOOKUP(B2830,balance!$AU:$AZ,5,FALSE),IF(C2830=5,VLOOKUP(B2830-1,balance!$AU:$AZ,6,FALSE),0)))))</f>
        <v>14000</v>
      </c>
      <c r="F2830">
        <v>53</v>
      </c>
      <c r="G2830">
        <f>IF(C2830=1,VLOOKUP(FoxFire!B2830,balance!$U:$Z,2,FALSE),IF(C2830=2,VLOOKUP(B2830,balance!$U:$Z,3,FALSE),IF(C2830=3,VLOOKUP(B2830,balance!$U:$Z,4,FALSE),IF(C2830=4,VLOOKUP(B2830,balance!$U:$Z,5,FALSE),IF(C2830=5,VLOOKUP(B2830-1,balance!$U:$Z,6,FALSE),0)))))/100</f>
        <v>6.6500000000000005E-3</v>
      </c>
      <c r="H2830">
        <v>2</v>
      </c>
      <c r="I2830" s="1">
        <f>IF(C2830=1,VLOOKUP(FoxFire!B2830,balance!$AF:$AJ,2,FALSE),IF(C2830=2,VLOOKUP(B2830,balance!$AF:$AJ,3,FALSE),IF(C2830=3,VLOOKUP(B2830,balance!$AF:$AJ,4,FALSE),IF(C2830=4,VLOOKUP(B2830,balance!$AF:$AJ,5,FALSE),IF(C2830=5,VLOOKUP(B2830,balance!$AF:$AK,6,FALSE),0)))))*1000000000000</f>
        <v>3396250000000</v>
      </c>
      <c r="J2830">
        <f>VLOOKUP(B2830,balance!AU:BD,10,FALSE)</f>
        <v>0</v>
      </c>
    </row>
    <row r="2831" spans="1:10" x14ac:dyDescent="0.3">
      <c r="A2831">
        <v>2829</v>
      </c>
      <c r="B2831">
        <f t="shared" si="89"/>
        <v>567</v>
      </c>
      <c r="C2831">
        <f t="shared" si="88"/>
        <v>5</v>
      </c>
      <c r="D2831">
        <v>9026</v>
      </c>
      <c r="E2831" s="1">
        <f>IF(C2831=1,VLOOKUP(B2831,balance!$AU:$AZ,2,FALSE),IF(C2831=2,VLOOKUP(B2831,balance!$AU:$AZ,3,FALSE),IF(C2831=3,VLOOKUP(B2831,balance!$AU:$AZ,4,FALSE),IF(C2831=4,VLOOKUP(B2831,balance!$AU:$AZ,5,FALSE),IF(C2831=5,VLOOKUP(B2831-1,balance!$AU:$AZ,6,FALSE),0)))))</f>
        <v>280000</v>
      </c>
      <c r="F2831">
        <v>53</v>
      </c>
      <c r="G2831">
        <f>IF(C2831=1,VLOOKUP(FoxFire!B2831,balance!$U:$Z,2,FALSE),IF(C2831=2,VLOOKUP(B2831,balance!$U:$Z,3,FALSE),IF(C2831=3,VLOOKUP(B2831,balance!$U:$Z,4,FALSE),IF(C2831=4,VLOOKUP(B2831,balance!$U:$Z,5,FALSE),IF(C2831=5,VLOOKUP(B2831-1,balance!$U:$Z,6,FALSE),0)))))/100</f>
        <v>3313.9474</v>
      </c>
      <c r="H2831">
        <v>2</v>
      </c>
      <c r="I2831" s="1">
        <f>IF(C2831=1,VLOOKUP(FoxFire!B2831,balance!$AF:$AJ,2,FALSE),IF(C2831=2,VLOOKUP(B2831,balance!$AF:$AJ,3,FALSE),IF(C2831=3,VLOOKUP(B2831,balance!$AF:$AJ,4,FALSE),IF(C2831=4,VLOOKUP(B2831,balance!$AF:$AJ,5,FALSE),IF(C2831=5,VLOOKUP(B2831,balance!$AF:$AK,6,FALSE),0)))))*1000000000000</f>
        <v>13590000000000</v>
      </c>
      <c r="J2831">
        <f>VLOOKUP(B2831,balance!AU:BD,10,FALSE)</f>
        <v>0</v>
      </c>
    </row>
    <row r="2832" spans="1:10" x14ac:dyDescent="0.3">
      <c r="A2832">
        <v>2830</v>
      </c>
      <c r="B2832">
        <f t="shared" si="89"/>
        <v>567</v>
      </c>
      <c r="C2832">
        <f t="shared" si="88"/>
        <v>1</v>
      </c>
      <c r="D2832">
        <v>9026</v>
      </c>
      <c r="E2832" s="1">
        <f>IF(C2832=1,VLOOKUP(B2832,balance!$AU:$AZ,2,FALSE),IF(C2832=2,VLOOKUP(B2832,balance!$AU:$AZ,3,FALSE),IF(C2832=3,VLOOKUP(B2832,balance!$AU:$AZ,4,FALSE),IF(C2832=4,VLOOKUP(B2832,balance!$AU:$AZ,5,FALSE),IF(C2832=5,VLOOKUP(B2832-1,balance!$AU:$AZ,6,FALSE),0)))))</f>
        <v>14000</v>
      </c>
      <c r="F2832">
        <v>53</v>
      </c>
      <c r="G2832">
        <f>IF(C2832=1,VLOOKUP(FoxFire!B2832,balance!$U:$Z,2,FALSE),IF(C2832=2,VLOOKUP(B2832,balance!$U:$Z,3,FALSE),IF(C2832=3,VLOOKUP(B2832,balance!$U:$Z,4,FALSE),IF(C2832=4,VLOOKUP(B2832,balance!$U:$Z,5,FALSE),IF(C2832=5,VLOOKUP(B2832-1,balance!$U:$Z,6,FALSE),0)))))/100</f>
        <v>6.6600000000000001E-3</v>
      </c>
      <c r="H2832">
        <v>2</v>
      </c>
      <c r="I2832" s="1">
        <f>IF(C2832=1,VLOOKUP(FoxFire!B2832,balance!$AF:$AJ,2,FALSE),IF(C2832=2,VLOOKUP(B2832,balance!$AF:$AJ,3,FALSE),IF(C2832=3,VLOOKUP(B2832,balance!$AF:$AJ,4,FALSE),IF(C2832=4,VLOOKUP(B2832,balance!$AF:$AJ,5,FALSE),IF(C2832=5,VLOOKUP(B2832,balance!$AF:$AK,6,FALSE),0)))))*1000000000000</f>
        <v>3397500000000</v>
      </c>
      <c r="J2832">
        <f>VLOOKUP(B2832,balance!AU:BD,10,FALSE)</f>
        <v>0</v>
      </c>
    </row>
    <row r="2833" spans="1:10" x14ac:dyDescent="0.3">
      <c r="A2833">
        <v>2831</v>
      </c>
      <c r="B2833">
        <f t="shared" si="89"/>
        <v>567</v>
      </c>
      <c r="C2833">
        <f t="shared" si="88"/>
        <v>2</v>
      </c>
      <c r="D2833">
        <v>9026</v>
      </c>
      <c r="E2833" s="1">
        <f>IF(C2833=1,VLOOKUP(B2833,balance!$AU:$AZ,2,FALSE),IF(C2833=2,VLOOKUP(B2833,balance!$AU:$AZ,3,FALSE),IF(C2833=3,VLOOKUP(B2833,balance!$AU:$AZ,4,FALSE),IF(C2833=4,VLOOKUP(B2833,balance!$AU:$AZ,5,FALSE),IF(C2833=5,VLOOKUP(B2833-1,balance!$AU:$AZ,6,FALSE),0)))))</f>
        <v>14000</v>
      </c>
      <c r="F2833">
        <v>53</v>
      </c>
      <c r="G2833">
        <f>IF(C2833=1,VLOOKUP(FoxFire!B2833,balance!$U:$Z,2,FALSE),IF(C2833=2,VLOOKUP(B2833,balance!$U:$Z,3,FALSE),IF(C2833=3,VLOOKUP(B2833,balance!$U:$Z,4,FALSE),IF(C2833=4,VLOOKUP(B2833,balance!$U:$Z,5,FALSE),IF(C2833=5,VLOOKUP(B2833-1,balance!$U:$Z,6,FALSE),0)))))/100</f>
        <v>6.6600000000000001E-3</v>
      </c>
      <c r="H2833">
        <v>2</v>
      </c>
      <c r="I2833" s="1">
        <f>IF(C2833=1,VLOOKUP(FoxFire!B2833,balance!$AF:$AJ,2,FALSE),IF(C2833=2,VLOOKUP(B2833,balance!$AF:$AJ,3,FALSE),IF(C2833=3,VLOOKUP(B2833,balance!$AF:$AJ,4,FALSE),IF(C2833=4,VLOOKUP(B2833,balance!$AF:$AJ,5,FALSE),IF(C2833=5,VLOOKUP(B2833,balance!$AF:$AK,6,FALSE),0)))))*1000000000000</f>
        <v>3397500000000</v>
      </c>
      <c r="J2833">
        <f>VLOOKUP(B2833,balance!AU:BD,10,FALSE)</f>
        <v>0</v>
      </c>
    </row>
    <row r="2834" spans="1:10" x14ac:dyDescent="0.3">
      <c r="A2834">
        <v>2832</v>
      </c>
      <c r="B2834">
        <f t="shared" si="89"/>
        <v>567</v>
      </c>
      <c r="C2834">
        <f t="shared" si="88"/>
        <v>3</v>
      </c>
      <c r="D2834">
        <v>9026</v>
      </c>
      <c r="E2834" s="1">
        <f>IF(C2834=1,VLOOKUP(B2834,balance!$AU:$AZ,2,FALSE),IF(C2834=2,VLOOKUP(B2834,balance!$AU:$AZ,3,FALSE),IF(C2834=3,VLOOKUP(B2834,balance!$AU:$AZ,4,FALSE),IF(C2834=4,VLOOKUP(B2834,balance!$AU:$AZ,5,FALSE),IF(C2834=5,VLOOKUP(B2834-1,balance!$AU:$AZ,6,FALSE),0)))))</f>
        <v>14000</v>
      </c>
      <c r="F2834">
        <v>53</v>
      </c>
      <c r="G2834">
        <f>IF(C2834=1,VLOOKUP(FoxFire!B2834,balance!$U:$Z,2,FALSE),IF(C2834=2,VLOOKUP(B2834,balance!$U:$Z,3,FALSE),IF(C2834=3,VLOOKUP(B2834,balance!$U:$Z,4,FALSE),IF(C2834=4,VLOOKUP(B2834,balance!$U:$Z,5,FALSE),IF(C2834=5,VLOOKUP(B2834-1,balance!$U:$Z,6,FALSE),0)))))/100</f>
        <v>6.6600000000000001E-3</v>
      </c>
      <c r="H2834">
        <v>2</v>
      </c>
      <c r="I2834" s="1">
        <f>IF(C2834=1,VLOOKUP(FoxFire!B2834,balance!$AF:$AJ,2,FALSE),IF(C2834=2,VLOOKUP(B2834,balance!$AF:$AJ,3,FALSE),IF(C2834=3,VLOOKUP(B2834,balance!$AF:$AJ,4,FALSE),IF(C2834=4,VLOOKUP(B2834,balance!$AF:$AJ,5,FALSE),IF(C2834=5,VLOOKUP(B2834,balance!$AF:$AK,6,FALSE),0)))))*1000000000000</f>
        <v>3397500000000</v>
      </c>
      <c r="J2834">
        <f>VLOOKUP(B2834,balance!AU:BD,10,FALSE)</f>
        <v>0</v>
      </c>
    </row>
    <row r="2835" spans="1:10" x14ac:dyDescent="0.3">
      <c r="A2835">
        <v>2833</v>
      </c>
      <c r="B2835">
        <f t="shared" si="89"/>
        <v>567</v>
      </c>
      <c r="C2835">
        <f t="shared" si="88"/>
        <v>4</v>
      </c>
      <c r="D2835">
        <v>9026</v>
      </c>
      <c r="E2835" s="1">
        <f>IF(C2835=1,VLOOKUP(B2835,balance!$AU:$AZ,2,FALSE),IF(C2835=2,VLOOKUP(B2835,balance!$AU:$AZ,3,FALSE),IF(C2835=3,VLOOKUP(B2835,balance!$AU:$AZ,4,FALSE),IF(C2835=4,VLOOKUP(B2835,balance!$AU:$AZ,5,FALSE),IF(C2835=5,VLOOKUP(B2835-1,balance!$AU:$AZ,6,FALSE),0)))))</f>
        <v>14000</v>
      </c>
      <c r="F2835">
        <v>53</v>
      </c>
      <c r="G2835">
        <f>IF(C2835=1,VLOOKUP(FoxFire!B2835,balance!$U:$Z,2,FALSE),IF(C2835=2,VLOOKUP(B2835,balance!$U:$Z,3,FALSE),IF(C2835=3,VLOOKUP(B2835,balance!$U:$Z,4,FALSE),IF(C2835=4,VLOOKUP(B2835,balance!$U:$Z,5,FALSE),IF(C2835=5,VLOOKUP(B2835-1,balance!$U:$Z,6,FALSE),0)))))/100</f>
        <v>6.6600000000000001E-3</v>
      </c>
      <c r="H2835">
        <v>2</v>
      </c>
      <c r="I2835" s="1">
        <f>IF(C2835=1,VLOOKUP(FoxFire!B2835,balance!$AF:$AJ,2,FALSE),IF(C2835=2,VLOOKUP(B2835,balance!$AF:$AJ,3,FALSE),IF(C2835=3,VLOOKUP(B2835,balance!$AF:$AJ,4,FALSE),IF(C2835=4,VLOOKUP(B2835,balance!$AF:$AJ,5,FALSE),IF(C2835=5,VLOOKUP(B2835,balance!$AF:$AK,6,FALSE),0)))))*1000000000000</f>
        <v>3397500000000</v>
      </c>
      <c r="J2835">
        <f>VLOOKUP(B2835,balance!AU:BD,10,FALSE)</f>
        <v>0</v>
      </c>
    </row>
    <row r="2836" spans="1:10" x14ac:dyDescent="0.3">
      <c r="A2836">
        <v>2834</v>
      </c>
      <c r="B2836">
        <f t="shared" si="89"/>
        <v>568</v>
      </c>
      <c r="C2836">
        <f t="shared" si="88"/>
        <v>5</v>
      </c>
      <c r="D2836">
        <v>9026</v>
      </c>
      <c r="E2836" s="1">
        <f>IF(C2836=1,VLOOKUP(B2836,balance!$AU:$AZ,2,FALSE),IF(C2836=2,VLOOKUP(B2836,balance!$AU:$AZ,3,FALSE),IF(C2836=3,VLOOKUP(B2836,balance!$AU:$AZ,4,FALSE),IF(C2836=4,VLOOKUP(B2836,balance!$AU:$AZ,5,FALSE),IF(C2836=5,VLOOKUP(B2836-1,balance!$AU:$AZ,6,FALSE),0)))))</f>
        <v>280000</v>
      </c>
      <c r="F2836">
        <v>53</v>
      </c>
      <c r="G2836">
        <f>IF(C2836=1,VLOOKUP(FoxFire!B2836,balance!$U:$Z,2,FALSE),IF(C2836=2,VLOOKUP(B2836,balance!$U:$Z,3,FALSE),IF(C2836=3,VLOOKUP(B2836,balance!$U:$Z,4,FALSE),IF(C2836=4,VLOOKUP(B2836,balance!$U:$Z,5,FALSE),IF(C2836=5,VLOOKUP(B2836-1,balance!$U:$Z,6,FALSE),0)))))/100</f>
        <v>3322.2497000000003</v>
      </c>
      <c r="H2836">
        <v>2</v>
      </c>
      <c r="I2836" s="1">
        <f>IF(C2836=1,VLOOKUP(FoxFire!B2836,balance!$AF:$AJ,2,FALSE),IF(C2836=2,VLOOKUP(B2836,balance!$AF:$AJ,3,FALSE),IF(C2836=3,VLOOKUP(B2836,balance!$AF:$AJ,4,FALSE),IF(C2836=4,VLOOKUP(B2836,balance!$AF:$AJ,5,FALSE),IF(C2836=5,VLOOKUP(B2836,balance!$AF:$AK,6,FALSE),0)))))*1000000000000</f>
        <v>13595000000000</v>
      </c>
      <c r="J2836">
        <f>VLOOKUP(B2836,balance!AU:BD,10,FALSE)</f>
        <v>0</v>
      </c>
    </row>
    <row r="2837" spans="1:10" x14ac:dyDescent="0.3">
      <c r="A2837">
        <v>2835</v>
      </c>
      <c r="B2837">
        <f t="shared" si="89"/>
        <v>568</v>
      </c>
      <c r="C2837">
        <f t="shared" si="88"/>
        <v>1</v>
      </c>
      <c r="D2837">
        <v>9026</v>
      </c>
      <c r="E2837" s="1">
        <f>IF(C2837=1,VLOOKUP(B2837,balance!$AU:$AZ,2,FALSE),IF(C2837=2,VLOOKUP(B2837,balance!$AU:$AZ,3,FALSE),IF(C2837=3,VLOOKUP(B2837,balance!$AU:$AZ,4,FALSE),IF(C2837=4,VLOOKUP(B2837,balance!$AU:$AZ,5,FALSE),IF(C2837=5,VLOOKUP(B2837-1,balance!$AU:$AZ,6,FALSE),0)))))</f>
        <v>14000</v>
      </c>
      <c r="F2837">
        <v>53</v>
      </c>
      <c r="G2837">
        <f>IF(C2837=1,VLOOKUP(FoxFire!B2837,balance!$U:$Z,2,FALSE),IF(C2837=2,VLOOKUP(B2837,balance!$U:$Z,3,FALSE),IF(C2837=3,VLOOKUP(B2837,balance!$U:$Z,4,FALSE),IF(C2837=4,VLOOKUP(B2837,balance!$U:$Z,5,FALSE),IF(C2837=5,VLOOKUP(B2837-1,balance!$U:$Z,6,FALSE),0)))))/100</f>
        <v>6.6700000000000006E-3</v>
      </c>
      <c r="H2837">
        <v>2</v>
      </c>
      <c r="I2837" s="1">
        <f>IF(C2837=1,VLOOKUP(FoxFire!B2837,balance!$AF:$AJ,2,FALSE),IF(C2837=2,VLOOKUP(B2837,balance!$AF:$AJ,3,FALSE),IF(C2837=3,VLOOKUP(B2837,balance!$AF:$AJ,4,FALSE),IF(C2837=4,VLOOKUP(B2837,balance!$AF:$AJ,5,FALSE),IF(C2837=5,VLOOKUP(B2837,balance!$AF:$AK,6,FALSE),0)))))*1000000000000</f>
        <v>3398750000000</v>
      </c>
      <c r="J2837">
        <f>VLOOKUP(B2837,balance!AU:BD,10,FALSE)</f>
        <v>0</v>
      </c>
    </row>
    <row r="2838" spans="1:10" x14ac:dyDescent="0.3">
      <c r="A2838">
        <v>2836</v>
      </c>
      <c r="B2838">
        <f t="shared" si="89"/>
        <v>568</v>
      </c>
      <c r="C2838">
        <f t="shared" si="88"/>
        <v>2</v>
      </c>
      <c r="D2838">
        <v>9026</v>
      </c>
      <c r="E2838" s="1">
        <f>IF(C2838=1,VLOOKUP(B2838,balance!$AU:$AZ,2,FALSE),IF(C2838=2,VLOOKUP(B2838,balance!$AU:$AZ,3,FALSE),IF(C2838=3,VLOOKUP(B2838,balance!$AU:$AZ,4,FALSE),IF(C2838=4,VLOOKUP(B2838,balance!$AU:$AZ,5,FALSE),IF(C2838=5,VLOOKUP(B2838-1,balance!$AU:$AZ,6,FALSE),0)))))</f>
        <v>14000</v>
      </c>
      <c r="F2838">
        <v>53</v>
      </c>
      <c r="G2838">
        <f>IF(C2838=1,VLOOKUP(FoxFire!B2838,balance!$U:$Z,2,FALSE),IF(C2838=2,VLOOKUP(B2838,balance!$U:$Z,3,FALSE),IF(C2838=3,VLOOKUP(B2838,balance!$U:$Z,4,FALSE),IF(C2838=4,VLOOKUP(B2838,balance!$U:$Z,5,FALSE),IF(C2838=5,VLOOKUP(B2838-1,balance!$U:$Z,6,FALSE),0)))))/100</f>
        <v>6.6700000000000006E-3</v>
      </c>
      <c r="H2838">
        <v>2</v>
      </c>
      <c r="I2838" s="1">
        <f>IF(C2838=1,VLOOKUP(FoxFire!B2838,balance!$AF:$AJ,2,FALSE),IF(C2838=2,VLOOKUP(B2838,balance!$AF:$AJ,3,FALSE),IF(C2838=3,VLOOKUP(B2838,balance!$AF:$AJ,4,FALSE),IF(C2838=4,VLOOKUP(B2838,balance!$AF:$AJ,5,FALSE),IF(C2838=5,VLOOKUP(B2838,balance!$AF:$AK,6,FALSE),0)))))*1000000000000</f>
        <v>3398750000000</v>
      </c>
      <c r="J2838">
        <f>VLOOKUP(B2838,balance!AU:BD,10,FALSE)</f>
        <v>0</v>
      </c>
    </row>
    <row r="2839" spans="1:10" x14ac:dyDescent="0.3">
      <c r="A2839">
        <v>2837</v>
      </c>
      <c r="B2839">
        <f t="shared" si="89"/>
        <v>568</v>
      </c>
      <c r="C2839">
        <f t="shared" si="88"/>
        <v>3</v>
      </c>
      <c r="D2839">
        <v>9026</v>
      </c>
      <c r="E2839" s="1">
        <f>IF(C2839=1,VLOOKUP(B2839,balance!$AU:$AZ,2,FALSE),IF(C2839=2,VLOOKUP(B2839,balance!$AU:$AZ,3,FALSE),IF(C2839=3,VLOOKUP(B2839,balance!$AU:$AZ,4,FALSE),IF(C2839=4,VLOOKUP(B2839,balance!$AU:$AZ,5,FALSE),IF(C2839=5,VLOOKUP(B2839-1,balance!$AU:$AZ,6,FALSE),0)))))</f>
        <v>14000</v>
      </c>
      <c r="F2839">
        <v>53</v>
      </c>
      <c r="G2839">
        <f>IF(C2839=1,VLOOKUP(FoxFire!B2839,balance!$U:$Z,2,FALSE),IF(C2839=2,VLOOKUP(B2839,balance!$U:$Z,3,FALSE),IF(C2839=3,VLOOKUP(B2839,balance!$U:$Z,4,FALSE),IF(C2839=4,VLOOKUP(B2839,balance!$U:$Z,5,FALSE),IF(C2839=5,VLOOKUP(B2839-1,balance!$U:$Z,6,FALSE),0)))))/100</f>
        <v>6.6700000000000006E-3</v>
      </c>
      <c r="H2839">
        <v>2</v>
      </c>
      <c r="I2839" s="1">
        <f>IF(C2839=1,VLOOKUP(FoxFire!B2839,balance!$AF:$AJ,2,FALSE),IF(C2839=2,VLOOKUP(B2839,balance!$AF:$AJ,3,FALSE),IF(C2839=3,VLOOKUP(B2839,balance!$AF:$AJ,4,FALSE),IF(C2839=4,VLOOKUP(B2839,balance!$AF:$AJ,5,FALSE),IF(C2839=5,VLOOKUP(B2839,balance!$AF:$AK,6,FALSE),0)))))*1000000000000</f>
        <v>3398750000000</v>
      </c>
      <c r="J2839">
        <f>VLOOKUP(B2839,balance!AU:BD,10,FALSE)</f>
        <v>0</v>
      </c>
    </row>
    <row r="2840" spans="1:10" x14ac:dyDescent="0.3">
      <c r="A2840">
        <v>2838</v>
      </c>
      <c r="B2840">
        <f t="shared" si="89"/>
        <v>568</v>
      </c>
      <c r="C2840">
        <f t="shared" si="88"/>
        <v>4</v>
      </c>
      <c r="D2840">
        <v>9026</v>
      </c>
      <c r="E2840" s="1">
        <f>IF(C2840=1,VLOOKUP(B2840,balance!$AU:$AZ,2,FALSE),IF(C2840=2,VLOOKUP(B2840,balance!$AU:$AZ,3,FALSE),IF(C2840=3,VLOOKUP(B2840,balance!$AU:$AZ,4,FALSE),IF(C2840=4,VLOOKUP(B2840,balance!$AU:$AZ,5,FALSE),IF(C2840=5,VLOOKUP(B2840-1,balance!$AU:$AZ,6,FALSE),0)))))</f>
        <v>14000</v>
      </c>
      <c r="F2840">
        <v>53</v>
      </c>
      <c r="G2840">
        <f>IF(C2840=1,VLOOKUP(FoxFire!B2840,balance!$U:$Z,2,FALSE),IF(C2840=2,VLOOKUP(B2840,balance!$U:$Z,3,FALSE),IF(C2840=3,VLOOKUP(B2840,balance!$U:$Z,4,FALSE),IF(C2840=4,VLOOKUP(B2840,balance!$U:$Z,5,FALSE),IF(C2840=5,VLOOKUP(B2840-1,balance!$U:$Z,6,FALSE),0)))))/100</f>
        <v>6.6700000000000006E-3</v>
      </c>
      <c r="H2840">
        <v>2</v>
      </c>
      <c r="I2840" s="1">
        <f>IF(C2840=1,VLOOKUP(FoxFire!B2840,balance!$AF:$AJ,2,FALSE),IF(C2840=2,VLOOKUP(B2840,balance!$AF:$AJ,3,FALSE),IF(C2840=3,VLOOKUP(B2840,balance!$AF:$AJ,4,FALSE),IF(C2840=4,VLOOKUP(B2840,balance!$AF:$AJ,5,FALSE),IF(C2840=5,VLOOKUP(B2840,balance!$AF:$AK,6,FALSE),0)))))*1000000000000</f>
        <v>3398750000000</v>
      </c>
      <c r="J2840">
        <f>VLOOKUP(B2840,balance!AU:BD,10,FALSE)</f>
        <v>0</v>
      </c>
    </row>
    <row r="2841" spans="1:10" x14ac:dyDescent="0.3">
      <c r="A2841">
        <v>2839</v>
      </c>
      <c r="B2841">
        <f t="shared" si="89"/>
        <v>569</v>
      </c>
      <c r="C2841">
        <f t="shared" si="88"/>
        <v>5</v>
      </c>
      <c r="D2841">
        <v>9026</v>
      </c>
      <c r="E2841" s="1">
        <f>IF(C2841=1,VLOOKUP(B2841,balance!$AU:$AZ,2,FALSE),IF(C2841=2,VLOOKUP(B2841,balance!$AU:$AZ,3,FALSE),IF(C2841=3,VLOOKUP(B2841,balance!$AU:$AZ,4,FALSE),IF(C2841=4,VLOOKUP(B2841,balance!$AU:$AZ,5,FALSE),IF(C2841=5,VLOOKUP(B2841-1,balance!$AU:$AZ,6,FALSE),0)))))</f>
        <v>280000</v>
      </c>
      <c r="F2841">
        <v>53</v>
      </c>
      <c r="G2841">
        <f>IF(C2841=1,VLOOKUP(FoxFire!B2841,balance!$U:$Z,2,FALSE),IF(C2841=2,VLOOKUP(B2841,balance!$U:$Z,3,FALSE),IF(C2841=3,VLOOKUP(B2841,balance!$U:$Z,4,FALSE),IF(C2841=4,VLOOKUP(B2841,balance!$U:$Z,5,FALSE),IF(C2841=5,VLOOKUP(B2841-1,balance!$U:$Z,6,FALSE),0)))))/100</f>
        <v>3330.5653000000002</v>
      </c>
      <c r="H2841">
        <v>2</v>
      </c>
      <c r="I2841" s="1">
        <f>IF(C2841=1,VLOOKUP(FoxFire!B2841,balance!$AF:$AJ,2,FALSE),IF(C2841=2,VLOOKUP(B2841,balance!$AF:$AJ,3,FALSE),IF(C2841=3,VLOOKUP(B2841,balance!$AF:$AJ,4,FALSE),IF(C2841=4,VLOOKUP(B2841,balance!$AF:$AJ,5,FALSE),IF(C2841=5,VLOOKUP(B2841,balance!$AF:$AK,6,FALSE),0)))))*1000000000000</f>
        <v>13600000000000</v>
      </c>
      <c r="J2841">
        <f>VLOOKUP(B2841,balance!AU:BD,10,FALSE)</f>
        <v>0</v>
      </c>
    </row>
    <row r="2842" spans="1:10" x14ac:dyDescent="0.3">
      <c r="A2842">
        <v>2840</v>
      </c>
      <c r="B2842">
        <f t="shared" si="89"/>
        <v>569</v>
      </c>
      <c r="C2842">
        <f t="shared" si="88"/>
        <v>1</v>
      </c>
      <c r="D2842">
        <v>9026</v>
      </c>
      <c r="E2842" s="1">
        <f>IF(C2842=1,VLOOKUP(B2842,balance!$AU:$AZ,2,FALSE),IF(C2842=2,VLOOKUP(B2842,balance!$AU:$AZ,3,FALSE),IF(C2842=3,VLOOKUP(B2842,balance!$AU:$AZ,4,FALSE),IF(C2842=4,VLOOKUP(B2842,balance!$AU:$AZ,5,FALSE),IF(C2842=5,VLOOKUP(B2842-1,balance!$AU:$AZ,6,FALSE),0)))))</f>
        <v>14000</v>
      </c>
      <c r="F2842">
        <v>53</v>
      </c>
      <c r="G2842">
        <f>IF(C2842=1,VLOOKUP(FoxFire!B2842,balance!$U:$Z,2,FALSE),IF(C2842=2,VLOOKUP(B2842,balance!$U:$Z,3,FALSE),IF(C2842=3,VLOOKUP(B2842,balance!$U:$Z,4,FALSE),IF(C2842=4,VLOOKUP(B2842,balance!$U:$Z,5,FALSE),IF(C2842=5,VLOOKUP(B2842-1,balance!$U:$Z,6,FALSE),0)))))/100</f>
        <v>6.6800000000000002E-3</v>
      </c>
      <c r="H2842">
        <v>2</v>
      </c>
      <c r="I2842" s="1">
        <f>IF(C2842=1,VLOOKUP(FoxFire!B2842,balance!$AF:$AJ,2,FALSE),IF(C2842=2,VLOOKUP(B2842,balance!$AF:$AJ,3,FALSE),IF(C2842=3,VLOOKUP(B2842,balance!$AF:$AJ,4,FALSE),IF(C2842=4,VLOOKUP(B2842,balance!$AF:$AJ,5,FALSE),IF(C2842=5,VLOOKUP(B2842,balance!$AF:$AK,6,FALSE),0)))))*1000000000000</f>
        <v>3400000000000</v>
      </c>
      <c r="J2842">
        <f>VLOOKUP(B2842,balance!AU:BD,10,FALSE)</f>
        <v>0</v>
      </c>
    </row>
    <row r="2843" spans="1:10" x14ac:dyDescent="0.3">
      <c r="A2843">
        <v>2841</v>
      </c>
      <c r="B2843">
        <f t="shared" si="89"/>
        <v>569</v>
      </c>
      <c r="C2843">
        <f t="shared" si="88"/>
        <v>2</v>
      </c>
      <c r="D2843">
        <v>9026</v>
      </c>
      <c r="E2843" s="1">
        <f>IF(C2843=1,VLOOKUP(B2843,balance!$AU:$AZ,2,FALSE),IF(C2843=2,VLOOKUP(B2843,balance!$AU:$AZ,3,FALSE),IF(C2843=3,VLOOKUP(B2843,balance!$AU:$AZ,4,FALSE),IF(C2843=4,VLOOKUP(B2843,balance!$AU:$AZ,5,FALSE),IF(C2843=5,VLOOKUP(B2843-1,balance!$AU:$AZ,6,FALSE),0)))))</f>
        <v>14000</v>
      </c>
      <c r="F2843">
        <v>53</v>
      </c>
      <c r="G2843">
        <f>IF(C2843=1,VLOOKUP(FoxFire!B2843,balance!$U:$Z,2,FALSE),IF(C2843=2,VLOOKUP(B2843,balance!$U:$Z,3,FALSE),IF(C2843=3,VLOOKUP(B2843,balance!$U:$Z,4,FALSE),IF(C2843=4,VLOOKUP(B2843,balance!$U:$Z,5,FALSE),IF(C2843=5,VLOOKUP(B2843-1,balance!$U:$Z,6,FALSE),0)))))/100</f>
        <v>6.6800000000000002E-3</v>
      </c>
      <c r="H2843">
        <v>2</v>
      </c>
      <c r="I2843" s="1">
        <f>IF(C2843=1,VLOOKUP(FoxFire!B2843,balance!$AF:$AJ,2,FALSE),IF(C2843=2,VLOOKUP(B2843,balance!$AF:$AJ,3,FALSE),IF(C2843=3,VLOOKUP(B2843,balance!$AF:$AJ,4,FALSE),IF(C2843=4,VLOOKUP(B2843,balance!$AF:$AJ,5,FALSE),IF(C2843=5,VLOOKUP(B2843,balance!$AF:$AK,6,FALSE),0)))))*1000000000000</f>
        <v>3400000000000</v>
      </c>
      <c r="J2843">
        <f>VLOOKUP(B2843,balance!AU:BD,10,FALSE)</f>
        <v>0</v>
      </c>
    </row>
    <row r="2844" spans="1:10" x14ac:dyDescent="0.3">
      <c r="A2844">
        <v>2842</v>
      </c>
      <c r="B2844">
        <f t="shared" si="89"/>
        <v>569</v>
      </c>
      <c r="C2844">
        <f t="shared" si="88"/>
        <v>3</v>
      </c>
      <c r="D2844">
        <v>9026</v>
      </c>
      <c r="E2844" s="1">
        <f>IF(C2844=1,VLOOKUP(B2844,balance!$AU:$AZ,2,FALSE),IF(C2844=2,VLOOKUP(B2844,balance!$AU:$AZ,3,FALSE),IF(C2844=3,VLOOKUP(B2844,balance!$AU:$AZ,4,FALSE),IF(C2844=4,VLOOKUP(B2844,balance!$AU:$AZ,5,FALSE),IF(C2844=5,VLOOKUP(B2844-1,balance!$AU:$AZ,6,FALSE),0)))))</f>
        <v>14000</v>
      </c>
      <c r="F2844">
        <v>53</v>
      </c>
      <c r="G2844">
        <f>IF(C2844=1,VLOOKUP(FoxFire!B2844,balance!$U:$Z,2,FALSE),IF(C2844=2,VLOOKUP(B2844,balance!$U:$Z,3,FALSE),IF(C2844=3,VLOOKUP(B2844,balance!$U:$Z,4,FALSE),IF(C2844=4,VLOOKUP(B2844,balance!$U:$Z,5,FALSE),IF(C2844=5,VLOOKUP(B2844-1,balance!$U:$Z,6,FALSE),0)))))/100</f>
        <v>6.6800000000000002E-3</v>
      </c>
      <c r="H2844">
        <v>2</v>
      </c>
      <c r="I2844" s="1">
        <f>IF(C2844=1,VLOOKUP(FoxFire!B2844,balance!$AF:$AJ,2,FALSE),IF(C2844=2,VLOOKUP(B2844,balance!$AF:$AJ,3,FALSE),IF(C2844=3,VLOOKUP(B2844,balance!$AF:$AJ,4,FALSE),IF(C2844=4,VLOOKUP(B2844,balance!$AF:$AJ,5,FALSE),IF(C2844=5,VLOOKUP(B2844,balance!$AF:$AK,6,FALSE),0)))))*1000000000000</f>
        <v>3400000000000</v>
      </c>
      <c r="J2844">
        <f>VLOOKUP(B2844,balance!AU:BD,10,FALSE)</f>
        <v>0</v>
      </c>
    </row>
    <row r="2845" spans="1:10" x14ac:dyDescent="0.3">
      <c r="A2845">
        <v>2843</v>
      </c>
      <c r="B2845">
        <f t="shared" si="89"/>
        <v>569</v>
      </c>
      <c r="C2845">
        <f t="shared" si="88"/>
        <v>4</v>
      </c>
      <c r="D2845">
        <v>9026</v>
      </c>
      <c r="E2845" s="1">
        <f>IF(C2845=1,VLOOKUP(B2845,balance!$AU:$AZ,2,FALSE),IF(C2845=2,VLOOKUP(B2845,balance!$AU:$AZ,3,FALSE),IF(C2845=3,VLOOKUP(B2845,balance!$AU:$AZ,4,FALSE),IF(C2845=4,VLOOKUP(B2845,balance!$AU:$AZ,5,FALSE),IF(C2845=5,VLOOKUP(B2845-1,balance!$AU:$AZ,6,FALSE),0)))))</f>
        <v>14000</v>
      </c>
      <c r="F2845">
        <v>53</v>
      </c>
      <c r="G2845">
        <f>IF(C2845=1,VLOOKUP(FoxFire!B2845,balance!$U:$Z,2,FALSE),IF(C2845=2,VLOOKUP(B2845,balance!$U:$Z,3,FALSE),IF(C2845=3,VLOOKUP(B2845,balance!$U:$Z,4,FALSE),IF(C2845=4,VLOOKUP(B2845,balance!$U:$Z,5,FALSE),IF(C2845=5,VLOOKUP(B2845-1,balance!$U:$Z,6,FALSE),0)))))/100</f>
        <v>6.6800000000000002E-3</v>
      </c>
      <c r="H2845">
        <v>2</v>
      </c>
      <c r="I2845" s="1">
        <f>IF(C2845=1,VLOOKUP(FoxFire!B2845,balance!$AF:$AJ,2,FALSE),IF(C2845=2,VLOOKUP(B2845,balance!$AF:$AJ,3,FALSE),IF(C2845=3,VLOOKUP(B2845,balance!$AF:$AJ,4,FALSE),IF(C2845=4,VLOOKUP(B2845,balance!$AF:$AJ,5,FALSE),IF(C2845=5,VLOOKUP(B2845,balance!$AF:$AK,6,FALSE),0)))))*1000000000000</f>
        <v>3400000000000</v>
      </c>
      <c r="J2845">
        <f>VLOOKUP(B2845,balance!AU:BD,10,FALSE)</f>
        <v>0</v>
      </c>
    </row>
    <row r="2846" spans="1:10" x14ac:dyDescent="0.3">
      <c r="A2846">
        <v>2844</v>
      </c>
      <c r="B2846">
        <f t="shared" si="89"/>
        <v>570</v>
      </c>
      <c r="C2846">
        <f t="shared" si="88"/>
        <v>5</v>
      </c>
      <c r="D2846">
        <v>9026</v>
      </c>
      <c r="E2846" s="1">
        <f>IF(C2846=1,VLOOKUP(B2846,balance!$AU:$AZ,2,FALSE),IF(C2846=2,VLOOKUP(B2846,balance!$AU:$AZ,3,FALSE),IF(C2846=3,VLOOKUP(B2846,balance!$AU:$AZ,4,FALSE),IF(C2846=4,VLOOKUP(B2846,balance!$AU:$AZ,5,FALSE),IF(C2846=5,VLOOKUP(B2846-1,balance!$AU:$AZ,6,FALSE),0)))))</f>
        <v>280000</v>
      </c>
      <c r="F2846">
        <v>53</v>
      </c>
      <c r="G2846">
        <f>IF(C2846=1,VLOOKUP(FoxFire!B2846,balance!$U:$Z,2,FALSE),IF(C2846=2,VLOOKUP(B2846,balance!$U:$Z,3,FALSE),IF(C2846=3,VLOOKUP(B2846,balance!$U:$Z,4,FALSE),IF(C2846=4,VLOOKUP(B2846,balance!$U:$Z,5,FALSE),IF(C2846=5,VLOOKUP(B2846-1,balance!$U:$Z,6,FALSE),0)))))/100</f>
        <v>3338.8941999999997</v>
      </c>
      <c r="H2846">
        <v>2</v>
      </c>
      <c r="I2846" s="1">
        <f>IF(C2846=1,VLOOKUP(FoxFire!B2846,balance!$AF:$AJ,2,FALSE),IF(C2846=2,VLOOKUP(B2846,balance!$AF:$AJ,3,FALSE),IF(C2846=3,VLOOKUP(B2846,balance!$AF:$AJ,4,FALSE),IF(C2846=4,VLOOKUP(B2846,balance!$AF:$AJ,5,FALSE),IF(C2846=5,VLOOKUP(B2846,balance!$AF:$AK,6,FALSE),0)))))*1000000000000</f>
        <v>13605000000000</v>
      </c>
      <c r="J2846">
        <f>VLOOKUP(B2846,balance!AU:BD,10,FALSE)</f>
        <v>0</v>
      </c>
    </row>
    <row r="2847" spans="1:10" x14ac:dyDescent="0.3">
      <c r="A2847">
        <v>2845</v>
      </c>
      <c r="B2847">
        <f t="shared" si="89"/>
        <v>570</v>
      </c>
      <c r="C2847">
        <f t="shared" si="88"/>
        <v>1</v>
      </c>
      <c r="D2847">
        <v>9026</v>
      </c>
      <c r="E2847" s="1">
        <f>IF(C2847=1,VLOOKUP(B2847,balance!$AU:$AZ,2,FALSE),IF(C2847=2,VLOOKUP(B2847,balance!$AU:$AZ,3,FALSE),IF(C2847=3,VLOOKUP(B2847,balance!$AU:$AZ,4,FALSE),IF(C2847=4,VLOOKUP(B2847,balance!$AU:$AZ,5,FALSE),IF(C2847=5,VLOOKUP(B2847-1,balance!$AU:$AZ,6,FALSE),0)))))</f>
        <v>14000</v>
      </c>
      <c r="F2847">
        <v>53</v>
      </c>
      <c r="G2847">
        <f>IF(C2847=1,VLOOKUP(FoxFire!B2847,balance!$U:$Z,2,FALSE),IF(C2847=2,VLOOKUP(B2847,balance!$U:$Z,3,FALSE),IF(C2847=3,VLOOKUP(B2847,balance!$U:$Z,4,FALSE),IF(C2847=4,VLOOKUP(B2847,balance!$U:$Z,5,FALSE),IF(C2847=5,VLOOKUP(B2847-1,balance!$U:$Z,6,FALSE),0)))))/100</f>
        <v>6.6900000000000006E-3</v>
      </c>
      <c r="H2847">
        <v>2</v>
      </c>
      <c r="I2847" s="1">
        <f>IF(C2847=1,VLOOKUP(FoxFire!B2847,balance!$AF:$AJ,2,FALSE),IF(C2847=2,VLOOKUP(B2847,balance!$AF:$AJ,3,FALSE),IF(C2847=3,VLOOKUP(B2847,balance!$AF:$AJ,4,FALSE),IF(C2847=4,VLOOKUP(B2847,balance!$AF:$AJ,5,FALSE),IF(C2847=5,VLOOKUP(B2847,balance!$AF:$AK,6,FALSE),0)))))*1000000000000</f>
        <v>3401250000000</v>
      </c>
      <c r="J2847">
        <f>VLOOKUP(B2847,balance!AU:BD,10,FALSE)</f>
        <v>0</v>
      </c>
    </row>
    <row r="2848" spans="1:10" x14ac:dyDescent="0.3">
      <c r="A2848">
        <v>2846</v>
      </c>
      <c r="B2848">
        <f t="shared" si="89"/>
        <v>570</v>
      </c>
      <c r="C2848">
        <f t="shared" si="88"/>
        <v>2</v>
      </c>
      <c r="D2848">
        <v>9026</v>
      </c>
      <c r="E2848" s="1">
        <f>IF(C2848=1,VLOOKUP(B2848,balance!$AU:$AZ,2,FALSE),IF(C2848=2,VLOOKUP(B2848,balance!$AU:$AZ,3,FALSE),IF(C2848=3,VLOOKUP(B2848,balance!$AU:$AZ,4,FALSE),IF(C2848=4,VLOOKUP(B2848,balance!$AU:$AZ,5,FALSE),IF(C2848=5,VLOOKUP(B2848-1,balance!$AU:$AZ,6,FALSE),0)))))</f>
        <v>14000</v>
      </c>
      <c r="F2848">
        <v>53</v>
      </c>
      <c r="G2848">
        <f>IF(C2848=1,VLOOKUP(FoxFire!B2848,balance!$U:$Z,2,FALSE),IF(C2848=2,VLOOKUP(B2848,balance!$U:$Z,3,FALSE),IF(C2848=3,VLOOKUP(B2848,balance!$U:$Z,4,FALSE),IF(C2848=4,VLOOKUP(B2848,balance!$U:$Z,5,FALSE),IF(C2848=5,VLOOKUP(B2848-1,balance!$U:$Z,6,FALSE),0)))))/100</f>
        <v>6.6900000000000006E-3</v>
      </c>
      <c r="H2848">
        <v>2</v>
      </c>
      <c r="I2848" s="1">
        <f>IF(C2848=1,VLOOKUP(FoxFire!B2848,balance!$AF:$AJ,2,FALSE),IF(C2848=2,VLOOKUP(B2848,balance!$AF:$AJ,3,FALSE),IF(C2848=3,VLOOKUP(B2848,balance!$AF:$AJ,4,FALSE),IF(C2848=4,VLOOKUP(B2848,balance!$AF:$AJ,5,FALSE),IF(C2848=5,VLOOKUP(B2848,balance!$AF:$AK,6,FALSE),0)))))*1000000000000</f>
        <v>3401250000000</v>
      </c>
      <c r="J2848">
        <f>VLOOKUP(B2848,balance!AU:BD,10,FALSE)</f>
        <v>0</v>
      </c>
    </row>
    <row r="2849" spans="1:10" x14ac:dyDescent="0.3">
      <c r="A2849">
        <v>2847</v>
      </c>
      <c r="B2849">
        <f t="shared" si="89"/>
        <v>570</v>
      </c>
      <c r="C2849">
        <f t="shared" si="88"/>
        <v>3</v>
      </c>
      <c r="D2849">
        <v>9026</v>
      </c>
      <c r="E2849" s="1">
        <f>IF(C2849=1,VLOOKUP(B2849,balance!$AU:$AZ,2,FALSE),IF(C2849=2,VLOOKUP(B2849,balance!$AU:$AZ,3,FALSE),IF(C2849=3,VLOOKUP(B2849,balance!$AU:$AZ,4,FALSE),IF(C2849=4,VLOOKUP(B2849,balance!$AU:$AZ,5,FALSE),IF(C2849=5,VLOOKUP(B2849-1,balance!$AU:$AZ,6,FALSE),0)))))</f>
        <v>14000</v>
      </c>
      <c r="F2849">
        <v>53</v>
      </c>
      <c r="G2849">
        <f>IF(C2849=1,VLOOKUP(FoxFire!B2849,balance!$U:$Z,2,FALSE),IF(C2849=2,VLOOKUP(B2849,balance!$U:$Z,3,FALSE),IF(C2849=3,VLOOKUP(B2849,balance!$U:$Z,4,FALSE),IF(C2849=4,VLOOKUP(B2849,balance!$U:$Z,5,FALSE),IF(C2849=5,VLOOKUP(B2849-1,balance!$U:$Z,6,FALSE),0)))))/100</f>
        <v>6.6900000000000006E-3</v>
      </c>
      <c r="H2849">
        <v>2</v>
      </c>
      <c r="I2849" s="1">
        <f>IF(C2849=1,VLOOKUP(FoxFire!B2849,balance!$AF:$AJ,2,FALSE),IF(C2849=2,VLOOKUP(B2849,balance!$AF:$AJ,3,FALSE),IF(C2849=3,VLOOKUP(B2849,balance!$AF:$AJ,4,FALSE),IF(C2849=4,VLOOKUP(B2849,balance!$AF:$AJ,5,FALSE),IF(C2849=5,VLOOKUP(B2849,balance!$AF:$AK,6,FALSE),0)))))*1000000000000</f>
        <v>3401250000000</v>
      </c>
      <c r="J2849">
        <f>VLOOKUP(B2849,balance!AU:BD,10,FALSE)</f>
        <v>0</v>
      </c>
    </row>
    <row r="2850" spans="1:10" x14ac:dyDescent="0.3">
      <c r="A2850">
        <v>2848</v>
      </c>
      <c r="B2850">
        <f t="shared" si="89"/>
        <v>570</v>
      </c>
      <c r="C2850">
        <f t="shared" si="88"/>
        <v>4</v>
      </c>
      <c r="D2850">
        <v>9026</v>
      </c>
      <c r="E2850" s="1">
        <f>IF(C2850=1,VLOOKUP(B2850,balance!$AU:$AZ,2,FALSE),IF(C2850=2,VLOOKUP(B2850,balance!$AU:$AZ,3,FALSE),IF(C2850=3,VLOOKUP(B2850,balance!$AU:$AZ,4,FALSE),IF(C2850=4,VLOOKUP(B2850,balance!$AU:$AZ,5,FALSE),IF(C2850=5,VLOOKUP(B2850-1,balance!$AU:$AZ,6,FALSE),0)))))</f>
        <v>14000</v>
      </c>
      <c r="F2850">
        <v>53</v>
      </c>
      <c r="G2850">
        <f>IF(C2850=1,VLOOKUP(FoxFire!B2850,balance!$U:$Z,2,FALSE),IF(C2850=2,VLOOKUP(B2850,balance!$U:$Z,3,FALSE),IF(C2850=3,VLOOKUP(B2850,balance!$U:$Z,4,FALSE),IF(C2850=4,VLOOKUP(B2850,balance!$U:$Z,5,FALSE),IF(C2850=5,VLOOKUP(B2850-1,balance!$U:$Z,6,FALSE),0)))))/100</f>
        <v>6.6900000000000006E-3</v>
      </c>
      <c r="H2850">
        <v>2</v>
      </c>
      <c r="I2850" s="1">
        <f>IF(C2850=1,VLOOKUP(FoxFire!B2850,balance!$AF:$AJ,2,FALSE),IF(C2850=2,VLOOKUP(B2850,balance!$AF:$AJ,3,FALSE),IF(C2850=3,VLOOKUP(B2850,balance!$AF:$AJ,4,FALSE),IF(C2850=4,VLOOKUP(B2850,balance!$AF:$AJ,5,FALSE),IF(C2850=5,VLOOKUP(B2850,balance!$AF:$AK,6,FALSE),0)))))*1000000000000</f>
        <v>3401250000000</v>
      </c>
      <c r="J2850">
        <f>VLOOKUP(B2850,balance!AU:BD,10,FALSE)</f>
        <v>0</v>
      </c>
    </row>
    <row r="2851" spans="1:10" x14ac:dyDescent="0.3">
      <c r="A2851">
        <v>2849</v>
      </c>
      <c r="B2851">
        <f t="shared" si="89"/>
        <v>571</v>
      </c>
      <c r="C2851">
        <f t="shared" si="88"/>
        <v>5</v>
      </c>
      <c r="D2851">
        <v>9026</v>
      </c>
      <c r="E2851" s="1">
        <f>IF(C2851=1,VLOOKUP(B2851,balance!$AU:$AZ,2,FALSE),IF(C2851=2,VLOOKUP(B2851,balance!$AU:$AZ,3,FALSE),IF(C2851=3,VLOOKUP(B2851,balance!$AU:$AZ,4,FALSE),IF(C2851=4,VLOOKUP(B2851,balance!$AU:$AZ,5,FALSE),IF(C2851=5,VLOOKUP(B2851-1,balance!$AU:$AZ,6,FALSE),0)))))</f>
        <v>280000</v>
      </c>
      <c r="F2851">
        <v>53</v>
      </c>
      <c r="G2851">
        <f>IF(C2851=1,VLOOKUP(FoxFire!B2851,balance!$U:$Z,2,FALSE),IF(C2851=2,VLOOKUP(B2851,balance!$U:$Z,3,FALSE),IF(C2851=3,VLOOKUP(B2851,balance!$U:$Z,4,FALSE),IF(C2851=4,VLOOKUP(B2851,balance!$U:$Z,5,FALSE),IF(C2851=5,VLOOKUP(B2851-1,balance!$U:$Z,6,FALSE),0)))))/100</f>
        <v>3347.2365000000004</v>
      </c>
      <c r="H2851">
        <v>2</v>
      </c>
      <c r="I2851" s="1">
        <f>IF(C2851=1,VLOOKUP(FoxFire!B2851,balance!$AF:$AJ,2,FALSE),IF(C2851=2,VLOOKUP(B2851,balance!$AF:$AJ,3,FALSE),IF(C2851=3,VLOOKUP(B2851,balance!$AF:$AJ,4,FALSE),IF(C2851=4,VLOOKUP(B2851,balance!$AF:$AJ,5,FALSE),IF(C2851=5,VLOOKUP(B2851,balance!$AF:$AK,6,FALSE),0)))))*1000000000000</f>
        <v>13610000000000</v>
      </c>
      <c r="J2851">
        <f>VLOOKUP(B2851,balance!AU:BD,10,FALSE)</f>
        <v>0</v>
      </c>
    </row>
    <row r="2852" spans="1:10" x14ac:dyDescent="0.3">
      <c r="A2852">
        <v>2850</v>
      </c>
      <c r="B2852">
        <f t="shared" si="89"/>
        <v>571</v>
      </c>
      <c r="C2852">
        <f t="shared" si="88"/>
        <v>1</v>
      </c>
      <c r="D2852">
        <v>9026</v>
      </c>
      <c r="E2852" s="1">
        <f>IF(C2852=1,VLOOKUP(B2852,balance!$AU:$AZ,2,FALSE),IF(C2852=2,VLOOKUP(B2852,balance!$AU:$AZ,3,FALSE),IF(C2852=3,VLOOKUP(B2852,balance!$AU:$AZ,4,FALSE),IF(C2852=4,VLOOKUP(B2852,balance!$AU:$AZ,5,FALSE),IF(C2852=5,VLOOKUP(B2852-1,balance!$AU:$AZ,6,FALSE),0)))))</f>
        <v>14500</v>
      </c>
      <c r="F2852">
        <v>53</v>
      </c>
      <c r="G2852">
        <f>IF(C2852=1,VLOOKUP(FoxFire!B2852,balance!$U:$Z,2,FALSE),IF(C2852=2,VLOOKUP(B2852,balance!$U:$Z,3,FALSE),IF(C2852=3,VLOOKUP(B2852,balance!$U:$Z,4,FALSE),IF(C2852=4,VLOOKUP(B2852,balance!$U:$Z,5,FALSE),IF(C2852=5,VLOOKUP(B2852-1,balance!$U:$Z,6,FALSE),0)))))/100</f>
        <v>6.7000000000000002E-3</v>
      </c>
      <c r="H2852">
        <v>2</v>
      </c>
      <c r="I2852" s="1">
        <f>IF(C2852=1,VLOOKUP(FoxFire!B2852,balance!$AF:$AJ,2,FALSE),IF(C2852=2,VLOOKUP(B2852,balance!$AF:$AJ,3,FALSE),IF(C2852=3,VLOOKUP(B2852,balance!$AF:$AJ,4,FALSE),IF(C2852=4,VLOOKUP(B2852,balance!$AF:$AJ,5,FALSE),IF(C2852=5,VLOOKUP(B2852,balance!$AF:$AK,6,FALSE),0)))))*1000000000000</f>
        <v>3402500000000</v>
      </c>
      <c r="J2852">
        <f>VLOOKUP(B2852,balance!AU:BD,10,FALSE)</f>
        <v>0</v>
      </c>
    </row>
    <row r="2853" spans="1:10" x14ac:dyDescent="0.3">
      <c r="A2853">
        <v>2851</v>
      </c>
      <c r="B2853">
        <f t="shared" si="89"/>
        <v>571</v>
      </c>
      <c r="C2853">
        <f t="shared" si="88"/>
        <v>2</v>
      </c>
      <c r="D2853">
        <v>9026</v>
      </c>
      <c r="E2853" s="1">
        <f>IF(C2853=1,VLOOKUP(B2853,balance!$AU:$AZ,2,FALSE),IF(C2853=2,VLOOKUP(B2853,balance!$AU:$AZ,3,FALSE),IF(C2853=3,VLOOKUP(B2853,balance!$AU:$AZ,4,FALSE),IF(C2853=4,VLOOKUP(B2853,balance!$AU:$AZ,5,FALSE),IF(C2853=5,VLOOKUP(B2853-1,balance!$AU:$AZ,6,FALSE),0)))))</f>
        <v>14500</v>
      </c>
      <c r="F2853">
        <v>53</v>
      </c>
      <c r="G2853">
        <f>IF(C2853=1,VLOOKUP(FoxFire!B2853,balance!$U:$Z,2,FALSE),IF(C2853=2,VLOOKUP(B2853,balance!$U:$Z,3,FALSE),IF(C2853=3,VLOOKUP(B2853,balance!$U:$Z,4,FALSE),IF(C2853=4,VLOOKUP(B2853,balance!$U:$Z,5,FALSE),IF(C2853=5,VLOOKUP(B2853-1,balance!$U:$Z,6,FALSE),0)))))/100</f>
        <v>6.7000000000000002E-3</v>
      </c>
      <c r="H2853">
        <v>2</v>
      </c>
      <c r="I2853" s="1">
        <f>IF(C2853=1,VLOOKUP(FoxFire!B2853,balance!$AF:$AJ,2,FALSE),IF(C2853=2,VLOOKUP(B2853,balance!$AF:$AJ,3,FALSE),IF(C2853=3,VLOOKUP(B2853,balance!$AF:$AJ,4,FALSE),IF(C2853=4,VLOOKUP(B2853,balance!$AF:$AJ,5,FALSE),IF(C2853=5,VLOOKUP(B2853,balance!$AF:$AK,6,FALSE),0)))))*1000000000000</f>
        <v>3402500000000</v>
      </c>
      <c r="J2853">
        <f>VLOOKUP(B2853,balance!AU:BD,10,FALSE)</f>
        <v>0</v>
      </c>
    </row>
    <row r="2854" spans="1:10" x14ac:dyDescent="0.3">
      <c r="A2854">
        <v>2852</v>
      </c>
      <c r="B2854">
        <f t="shared" si="89"/>
        <v>571</v>
      </c>
      <c r="C2854">
        <f t="shared" si="88"/>
        <v>3</v>
      </c>
      <c r="D2854">
        <v>9026</v>
      </c>
      <c r="E2854" s="1">
        <f>IF(C2854=1,VLOOKUP(B2854,balance!$AU:$AZ,2,FALSE),IF(C2854=2,VLOOKUP(B2854,balance!$AU:$AZ,3,FALSE),IF(C2854=3,VLOOKUP(B2854,balance!$AU:$AZ,4,FALSE),IF(C2854=4,VLOOKUP(B2854,balance!$AU:$AZ,5,FALSE),IF(C2854=5,VLOOKUP(B2854-1,balance!$AU:$AZ,6,FALSE),0)))))</f>
        <v>14500</v>
      </c>
      <c r="F2854">
        <v>53</v>
      </c>
      <c r="G2854">
        <f>IF(C2854=1,VLOOKUP(FoxFire!B2854,balance!$U:$Z,2,FALSE),IF(C2854=2,VLOOKUP(B2854,balance!$U:$Z,3,FALSE),IF(C2854=3,VLOOKUP(B2854,balance!$U:$Z,4,FALSE),IF(C2854=4,VLOOKUP(B2854,balance!$U:$Z,5,FALSE),IF(C2854=5,VLOOKUP(B2854-1,balance!$U:$Z,6,FALSE),0)))))/100</f>
        <v>6.7000000000000002E-3</v>
      </c>
      <c r="H2854">
        <v>2</v>
      </c>
      <c r="I2854" s="1">
        <f>IF(C2854=1,VLOOKUP(FoxFire!B2854,balance!$AF:$AJ,2,FALSE),IF(C2854=2,VLOOKUP(B2854,balance!$AF:$AJ,3,FALSE),IF(C2854=3,VLOOKUP(B2854,balance!$AF:$AJ,4,FALSE),IF(C2854=4,VLOOKUP(B2854,balance!$AF:$AJ,5,FALSE),IF(C2854=5,VLOOKUP(B2854,balance!$AF:$AK,6,FALSE),0)))))*1000000000000</f>
        <v>3402500000000</v>
      </c>
      <c r="J2854">
        <f>VLOOKUP(B2854,balance!AU:BD,10,FALSE)</f>
        <v>0</v>
      </c>
    </row>
    <row r="2855" spans="1:10" x14ac:dyDescent="0.3">
      <c r="A2855">
        <v>2853</v>
      </c>
      <c r="B2855">
        <f t="shared" si="89"/>
        <v>571</v>
      </c>
      <c r="C2855">
        <f t="shared" si="88"/>
        <v>4</v>
      </c>
      <c r="D2855">
        <v>9026</v>
      </c>
      <c r="E2855" s="1">
        <f>IF(C2855=1,VLOOKUP(B2855,balance!$AU:$AZ,2,FALSE),IF(C2855=2,VLOOKUP(B2855,balance!$AU:$AZ,3,FALSE),IF(C2855=3,VLOOKUP(B2855,balance!$AU:$AZ,4,FALSE),IF(C2855=4,VLOOKUP(B2855,balance!$AU:$AZ,5,FALSE),IF(C2855=5,VLOOKUP(B2855-1,balance!$AU:$AZ,6,FALSE),0)))))</f>
        <v>14500</v>
      </c>
      <c r="F2855">
        <v>53</v>
      </c>
      <c r="G2855">
        <f>IF(C2855=1,VLOOKUP(FoxFire!B2855,balance!$U:$Z,2,FALSE),IF(C2855=2,VLOOKUP(B2855,balance!$U:$Z,3,FALSE),IF(C2855=3,VLOOKUP(B2855,balance!$U:$Z,4,FALSE),IF(C2855=4,VLOOKUP(B2855,balance!$U:$Z,5,FALSE),IF(C2855=5,VLOOKUP(B2855-1,balance!$U:$Z,6,FALSE),0)))))/100</f>
        <v>6.7000000000000002E-3</v>
      </c>
      <c r="H2855">
        <v>2</v>
      </c>
      <c r="I2855" s="1">
        <f>IF(C2855=1,VLOOKUP(FoxFire!B2855,balance!$AF:$AJ,2,FALSE),IF(C2855=2,VLOOKUP(B2855,balance!$AF:$AJ,3,FALSE),IF(C2855=3,VLOOKUP(B2855,balance!$AF:$AJ,4,FALSE),IF(C2855=4,VLOOKUP(B2855,balance!$AF:$AJ,5,FALSE),IF(C2855=5,VLOOKUP(B2855,balance!$AF:$AK,6,FALSE),0)))))*1000000000000</f>
        <v>3402500000000</v>
      </c>
      <c r="J2855">
        <f>VLOOKUP(B2855,balance!AU:BD,10,FALSE)</f>
        <v>0</v>
      </c>
    </row>
    <row r="2856" spans="1:10" x14ac:dyDescent="0.3">
      <c r="A2856">
        <v>2854</v>
      </c>
      <c r="B2856">
        <f t="shared" si="89"/>
        <v>572</v>
      </c>
      <c r="C2856">
        <f t="shared" si="88"/>
        <v>5</v>
      </c>
      <c r="D2856">
        <v>9026</v>
      </c>
      <c r="E2856" s="1">
        <f>IF(C2856=1,VLOOKUP(B2856,balance!$AU:$AZ,2,FALSE),IF(C2856=2,VLOOKUP(B2856,balance!$AU:$AZ,3,FALSE),IF(C2856=3,VLOOKUP(B2856,balance!$AU:$AZ,4,FALSE),IF(C2856=4,VLOOKUP(B2856,balance!$AU:$AZ,5,FALSE),IF(C2856=5,VLOOKUP(B2856-1,balance!$AU:$AZ,6,FALSE),0)))))</f>
        <v>290000</v>
      </c>
      <c r="F2856">
        <v>53</v>
      </c>
      <c r="G2856">
        <f>IF(C2856=1,VLOOKUP(FoxFire!B2856,balance!$U:$Z,2,FALSE),IF(C2856=2,VLOOKUP(B2856,balance!$U:$Z,3,FALSE),IF(C2856=3,VLOOKUP(B2856,balance!$U:$Z,4,FALSE),IF(C2856=4,VLOOKUP(B2856,balance!$U:$Z,5,FALSE),IF(C2856=5,VLOOKUP(B2856-1,balance!$U:$Z,6,FALSE),0)))))/100</f>
        <v>3355.5920000000001</v>
      </c>
      <c r="H2856">
        <v>2</v>
      </c>
      <c r="I2856" s="1">
        <f>IF(C2856=1,VLOOKUP(FoxFire!B2856,balance!$AF:$AJ,2,FALSE),IF(C2856=2,VLOOKUP(B2856,balance!$AF:$AJ,3,FALSE),IF(C2856=3,VLOOKUP(B2856,balance!$AF:$AJ,4,FALSE),IF(C2856=4,VLOOKUP(B2856,balance!$AF:$AJ,5,FALSE),IF(C2856=5,VLOOKUP(B2856,balance!$AF:$AK,6,FALSE),0)))))*1000000000000</f>
        <v>13615000000000</v>
      </c>
      <c r="J2856">
        <f>VLOOKUP(B2856,balance!AU:BD,10,FALSE)</f>
        <v>0</v>
      </c>
    </row>
    <row r="2857" spans="1:10" x14ac:dyDescent="0.3">
      <c r="A2857">
        <v>2855</v>
      </c>
      <c r="B2857">
        <f t="shared" si="89"/>
        <v>572</v>
      </c>
      <c r="C2857">
        <f t="shared" si="88"/>
        <v>1</v>
      </c>
      <c r="D2857">
        <v>9026</v>
      </c>
      <c r="E2857" s="1">
        <f>IF(C2857=1,VLOOKUP(B2857,balance!$AU:$AZ,2,FALSE),IF(C2857=2,VLOOKUP(B2857,balance!$AU:$AZ,3,FALSE),IF(C2857=3,VLOOKUP(B2857,balance!$AU:$AZ,4,FALSE),IF(C2857=4,VLOOKUP(B2857,balance!$AU:$AZ,5,FALSE),IF(C2857=5,VLOOKUP(B2857-1,balance!$AU:$AZ,6,FALSE),0)))))</f>
        <v>14500</v>
      </c>
      <c r="F2857">
        <v>53</v>
      </c>
      <c r="G2857">
        <f>IF(C2857=1,VLOOKUP(FoxFire!B2857,balance!$U:$Z,2,FALSE),IF(C2857=2,VLOOKUP(B2857,balance!$U:$Z,3,FALSE),IF(C2857=3,VLOOKUP(B2857,balance!$U:$Z,4,FALSE),IF(C2857=4,VLOOKUP(B2857,balance!$U:$Z,5,FALSE),IF(C2857=5,VLOOKUP(B2857-1,balance!$U:$Z,6,FALSE),0)))))/100</f>
        <v>6.7100000000000007E-3</v>
      </c>
      <c r="H2857">
        <v>2</v>
      </c>
      <c r="I2857" s="1">
        <f>IF(C2857=1,VLOOKUP(FoxFire!B2857,balance!$AF:$AJ,2,FALSE),IF(C2857=2,VLOOKUP(B2857,balance!$AF:$AJ,3,FALSE),IF(C2857=3,VLOOKUP(B2857,balance!$AF:$AJ,4,FALSE),IF(C2857=4,VLOOKUP(B2857,balance!$AF:$AJ,5,FALSE),IF(C2857=5,VLOOKUP(B2857,balance!$AF:$AK,6,FALSE),0)))))*1000000000000</f>
        <v>3403750000000</v>
      </c>
      <c r="J2857">
        <f>VLOOKUP(B2857,balance!AU:BD,10,FALSE)</f>
        <v>0</v>
      </c>
    </row>
    <row r="2858" spans="1:10" x14ac:dyDescent="0.3">
      <c r="A2858">
        <v>2856</v>
      </c>
      <c r="B2858">
        <f t="shared" si="89"/>
        <v>572</v>
      </c>
      <c r="C2858">
        <f t="shared" si="88"/>
        <v>2</v>
      </c>
      <c r="D2858">
        <v>9026</v>
      </c>
      <c r="E2858" s="1">
        <f>IF(C2858=1,VLOOKUP(B2858,balance!$AU:$AZ,2,FALSE),IF(C2858=2,VLOOKUP(B2858,balance!$AU:$AZ,3,FALSE),IF(C2858=3,VLOOKUP(B2858,balance!$AU:$AZ,4,FALSE),IF(C2858=4,VLOOKUP(B2858,balance!$AU:$AZ,5,FALSE),IF(C2858=5,VLOOKUP(B2858-1,balance!$AU:$AZ,6,FALSE),0)))))</f>
        <v>14500</v>
      </c>
      <c r="F2858">
        <v>53</v>
      </c>
      <c r="G2858">
        <f>IF(C2858=1,VLOOKUP(FoxFire!B2858,balance!$U:$Z,2,FALSE),IF(C2858=2,VLOOKUP(B2858,balance!$U:$Z,3,FALSE),IF(C2858=3,VLOOKUP(B2858,balance!$U:$Z,4,FALSE),IF(C2858=4,VLOOKUP(B2858,balance!$U:$Z,5,FALSE),IF(C2858=5,VLOOKUP(B2858-1,balance!$U:$Z,6,FALSE),0)))))/100</f>
        <v>6.7100000000000007E-3</v>
      </c>
      <c r="H2858">
        <v>2</v>
      </c>
      <c r="I2858" s="1">
        <f>IF(C2858=1,VLOOKUP(FoxFire!B2858,balance!$AF:$AJ,2,FALSE),IF(C2858=2,VLOOKUP(B2858,balance!$AF:$AJ,3,FALSE),IF(C2858=3,VLOOKUP(B2858,balance!$AF:$AJ,4,FALSE),IF(C2858=4,VLOOKUP(B2858,balance!$AF:$AJ,5,FALSE),IF(C2858=5,VLOOKUP(B2858,balance!$AF:$AK,6,FALSE),0)))))*1000000000000</f>
        <v>3403750000000</v>
      </c>
      <c r="J2858">
        <f>VLOOKUP(B2858,balance!AU:BD,10,FALSE)</f>
        <v>0</v>
      </c>
    </row>
    <row r="2859" spans="1:10" x14ac:dyDescent="0.3">
      <c r="A2859">
        <v>2857</v>
      </c>
      <c r="B2859">
        <f t="shared" si="89"/>
        <v>572</v>
      </c>
      <c r="C2859">
        <f t="shared" si="88"/>
        <v>3</v>
      </c>
      <c r="D2859">
        <v>9026</v>
      </c>
      <c r="E2859" s="1">
        <f>IF(C2859=1,VLOOKUP(B2859,balance!$AU:$AZ,2,FALSE),IF(C2859=2,VLOOKUP(B2859,balance!$AU:$AZ,3,FALSE),IF(C2859=3,VLOOKUP(B2859,balance!$AU:$AZ,4,FALSE),IF(C2859=4,VLOOKUP(B2859,balance!$AU:$AZ,5,FALSE),IF(C2859=5,VLOOKUP(B2859-1,balance!$AU:$AZ,6,FALSE),0)))))</f>
        <v>14500</v>
      </c>
      <c r="F2859">
        <v>53</v>
      </c>
      <c r="G2859">
        <f>IF(C2859=1,VLOOKUP(FoxFire!B2859,balance!$U:$Z,2,FALSE),IF(C2859=2,VLOOKUP(B2859,balance!$U:$Z,3,FALSE),IF(C2859=3,VLOOKUP(B2859,balance!$U:$Z,4,FALSE),IF(C2859=4,VLOOKUP(B2859,balance!$U:$Z,5,FALSE),IF(C2859=5,VLOOKUP(B2859-1,balance!$U:$Z,6,FALSE),0)))))/100</f>
        <v>6.7100000000000007E-3</v>
      </c>
      <c r="H2859">
        <v>2</v>
      </c>
      <c r="I2859" s="1">
        <f>IF(C2859=1,VLOOKUP(FoxFire!B2859,balance!$AF:$AJ,2,FALSE),IF(C2859=2,VLOOKUP(B2859,balance!$AF:$AJ,3,FALSE),IF(C2859=3,VLOOKUP(B2859,balance!$AF:$AJ,4,FALSE),IF(C2859=4,VLOOKUP(B2859,balance!$AF:$AJ,5,FALSE),IF(C2859=5,VLOOKUP(B2859,balance!$AF:$AK,6,FALSE),0)))))*1000000000000</f>
        <v>3403750000000</v>
      </c>
      <c r="J2859">
        <f>VLOOKUP(B2859,balance!AU:BD,10,FALSE)</f>
        <v>0</v>
      </c>
    </row>
    <row r="2860" spans="1:10" x14ac:dyDescent="0.3">
      <c r="A2860">
        <v>2858</v>
      </c>
      <c r="B2860">
        <f t="shared" si="89"/>
        <v>572</v>
      </c>
      <c r="C2860">
        <f t="shared" si="88"/>
        <v>4</v>
      </c>
      <c r="D2860">
        <v>9026</v>
      </c>
      <c r="E2860" s="1">
        <f>IF(C2860=1,VLOOKUP(B2860,balance!$AU:$AZ,2,FALSE),IF(C2860=2,VLOOKUP(B2860,balance!$AU:$AZ,3,FALSE),IF(C2860=3,VLOOKUP(B2860,balance!$AU:$AZ,4,FALSE),IF(C2860=4,VLOOKUP(B2860,balance!$AU:$AZ,5,FALSE),IF(C2860=5,VLOOKUP(B2860-1,balance!$AU:$AZ,6,FALSE),0)))))</f>
        <v>14500</v>
      </c>
      <c r="F2860">
        <v>53</v>
      </c>
      <c r="G2860">
        <f>IF(C2860=1,VLOOKUP(FoxFire!B2860,balance!$U:$Z,2,FALSE),IF(C2860=2,VLOOKUP(B2860,balance!$U:$Z,3,FALSE),IF(C2860=3,VLOOKUP(B2860,balance!$U:$Z,4,FALSE),IF(C2860=4,VLOOKUP(B2860,balance!$U:$Z,5,FALSE),IF(C2860=5,VLOOKUP(B2860-1,balance!$U:$Z,6,FALSE),0)))))/100</f>
        <v>6.7100000000000007E-3</v>
      </c>
      <c r="H2860">
        <v>2</v>
      </c>
      <c r="I2860" s="1">
        <f>IF(C2860=1,VLOOKUP(FoxFire!B2860,balance!$AF:$AJ,2,FALSE),IF(C2860=2,VLOOKUP(B2860,balance!$AF:$AJ,3,FALSE),IF(C2860=3,VLOOKUP(B2860,balance!$AF:$AJ,4,FALSE),IF(C2860=4,VLOOKUP(B2860,balance!$AF:$AJ,5,FALSE),IF(C2860=5,VLOOKUP(B2860,balance!$AF:$AK,6,FALSE),0)))))*1000000000000</f>
        <v>3403750000000</v>
      </c>
      <c r="J2860">
        <f>VLOOKUP(B2860,balance!AU:BD,10,FALSE)</f>
        <v>0</v>
      </c>
    </row>
    <row r="2861" spans="1:10" x14ac:dyDescent="0.3">
      <c r="A2861">
        <v>2859</v>
      </c>
      <c r="B2861">
        <f t="shared" si="89"/>
        <v>573</v>
      </c>
      <c r="C2861">
        <f t="shared" si="88"/>
        <v>5</v>
      </c>
      <c r="D2861">
        <v>9026</v>
      </c>
      <c r="E2861" s="1">
        <f>IF(C2861=1,VLOOKUP(B2861,balance!$AU:$AZ,2,FALSE),IF(C2861=2,VLOOKUP(B2861,balance!$AU:$AZ,3,FALSE),IF(C2861=3,VLOOKUP(B2861,balance!$AU:$AZ,4,FALSE),IF(C2861=4,VLOOKUP(B2861,balance!$AU:$AZ,5,FALSE),IF(C2861=5,VLOOKUP(B2861-1,balance!$AU:$AZ,6,FALSE),0)))))</f>
        <v>290000</v>
      </c>
      <c r="F2861">
        <v>53</v>
      </c>
      <c r="G2861">
        <f>IF(C2861=1,VLOOKUP(FoxFire!B2861,balance!$U:$Z,2,FALSE),IF(C2861=2,VLOOKUP(B2861,balance!$U:$Z,3,FALSE),IF(C2861=3,VLOOKUP(B2861,balance!$U:$Z,4,FALSE),IF(C2861=4,VLOOKUP(B2861,balance!$U:$Z,5,FALSE),IF(C2861=5,VLOOKUP(B2861-1,balance!$U:$Z,6,FALSE),0)))))/100</f>
        <v>3363.9610000000002</v>
      </c>
      <c r="H2861">
        <v>2</v>
      </c>
      <c r="I2861" s="1">
        <f>IF(C2861=1,VLOOKUP(FoxFire!B2861,balance!$AF:$AJ,2,FALSE),IF(C2861=2,VLOOKUP(B2861,balance!$AF:$AJ,3,FALSE),IF(C2861=3,VLOOKUP(B2861,balance!$AF:$AJ,4,FALSE),IF(C2861=4,VLOOKUP(B2861,balance!$AF:$AJ,5,FALSE),IF(C2861=5,VLOOKUP(B2861,balance!$AF:$AK,6,FALSE),0)))))*1000000000000</f>
        <v>13620000000000</v>
      </c>
      <c r="J2861">
        <f>VLOOKUP(B2861,balance!AU:BD,10,FALSE)</f>
        <v>0</v>
      </c>
    </row>
    <row r="2862" spans="1:10" x14ac:dyDescent="0.3">
      <c r="A2862">
        <v>2860</v>
      </c>
      <c r="B2862">
        <f t="shared" si="89"/>
        <v>573</v>
      </c>
      <c r="C2862">
        <f t="shared" si="88"/>
        <v>1</v>
      </c>
      <c r="D2862">
        <v>9026</v>
      </c>
      <c r="E2862" s="1">
        <f>IF(C2862=1,VLOOKUP(B2862,balance!$AU:$AZ,2,FALSE),IF(C2862=2,VLOOKUP(B2862,balance!$AU:$AZ,3,FALSE),IF(C2862=3,VLOOKUP(B2862,balance!$AU:$AZ,4,FALSE),IF(C2862=4,VLOOKUP(B2862,balance!$AU:$AZ,5,FALSE),IF(C2862=5,VLOOKUP(B2862-1,balance!$AU:$AZ,6,FALSE),0)))))</f>
        <v>14500</v>
      </c>
      <c r="F2862">
        <v>53</v>
      </c>
      <c r="G2862">
        <f>IF(C2862=1,VLOOKUP(FoxFire!B2862,balance!$U:$Z,2,FALSE),IF(C2862=2,VLOOKUP(B2862,balance!$U:$Z,3,FALSE),IF(C2862=3,VLOOKUP(B2862,balance!$U:$Z,4,FALSE),IF(C2862=4,VLOOKUP(B2862,balance!$U:$Z,5,FALSE),IF(C2862=5,VLOOKUP(B2862-1,balance!$U:$Z,6,FALSE),0)))))/100</f>
        <v>6.7200000000000003E-3</v>
      </c>
      <c r="H2862">
        <v>2</v>
      </c>
      <c r="I2862" s="1">
        <f>IF(C2862=1,VLOOKUP(FoxFire!B2862,balance!$AF:$AJ,2,FALSE),IF(C2862=2,VLOOKUP(B2862,balance!$AF:$AJ,3,FALSE),IF(C2862=3,VLOOKUP(B2862,balance!$AF:$AJ,4,FALSE),IF(C2862=4,VLOOKUP(B2862,balance!$AF:$AJ,5,FALSE),IF(C2862=5,VLOOKUP(B2862,balance!$AF:$AK,6,FALSE),0)))))*1000000000000</f>
        <v>3405000000000</v>
      </c>
      <c r="J2862">
        <f>VLOOKUP(B2862,balance!AU:BD,10,FALSE)</f>
        <v>0</v>
      </c>
    </row>
    <row r="2863" spans="1:10" x14ac:dyDescent="0.3">
      <c r="A2863">
        <v>2861</v>
      </c>
      <c r="B2863">
        <f t="shared" si="89"/>
        <v>573</v>
      </c>
      <c r="C2863">
        <f t="shared" si="88"/>
        <v>2</v>
      </c>
      <c r="D2863">
        <v>9026</v>
      </c>
      <c r="E2863" s="1">
        <f>IF(C2863=1,VLOOKUP(B2863,balance!$AU:$AZ,2,FALSE),IF(C2863=2,VLOOKUP(B2863,balance!$AU:$AZ,3,FALSE),IF(C2863=3,VLOOKUP(B2863,balance!$AU:$AZ,4,FALSE),IF(C2863=4,VLOOKUP(B2863,balance!$AU:$AZ,5,FALSE),IF(C2863=5,VLOOKUP(B2863-1,balance!$AU:$AZ,6,FALSE),0)))))</f>
        <v>14500</v>
      </c>
      <c r="F2863">
        <v>53</v>
      </c>
      <c r="G2863">
        <f>IF(C2863=1,VLOOKUP(FoxFire!B2863,balance!$U:$Z,2,FALSE),IF(C2863=2,VLOOKUP(B2863,balance!$U:$Z,3,FALSE),IF(C2863=3,VLOOKUP(B2863,balance!$U:$Z,4,FALSE),IF(C2863=4,VLOOKUP(B2863,balance!$U:$Z,5,FALSE),IF(C2863=5,VLOOKUP(B2863-1,balance!$U:$Z,6,FALSE),0)))))/100</f>
        <v>6.7200000000000003E-3</v>
      </c>
      <c r="H2863">
        <v>2</v>
      </c>
      <c r="I2863" s="1">
        <f>IF(C2863=1,VLOOKUP(FoxFire!B2863,balance!$AF:$AJ,2,FALSE),IF(C2863=2,VLOOKUP(B2863,balance!$AF:$AJ,3,FALSE),IF(C2863=3,VLOOKUP(B2863,balance!$AF:$AJ,4,FALSE),IF(C2863=4,VLOOKUP(B2863,balance!$AF:$AJ,5,FALSE),IF(C2863=5,VLOOKUP(B2863,balance!$AF:$AK,6,FALSE),0)))))*1000000000000</f>
        <v>3405000000000</v>
      </c>
      <c r="J2863">
        <f>VLOOKUP(B2863,balance!AU:BD,10,FALSE)</f>
        <v>0</v>
      </c>
    </row>
    <row r="2864" spans="1:10" x14ac:dyDescent="0.3">
      <c r="A2864">
        <v>2862</v>
      </c>
      <c r="B2864">
        <f t="shared" si="89"/>
        <v>573</v>
      </c>
      <c r="C2864">
        <f t="shared" si="88"/>
        <v>3</v>
      </c>
      <c r="D2864">
        <v>9026</v>
      </c>
      <c r="E2864" s="1">
        <f>IF(C2864=1,VLOOKUP(B2864,balance!$AU:$AZ,2,FALSE),IF(C2864=2,VLOOKUP(B2864,balance!$AU:$AZ,3,FALSE),IF(C2864=3,VLOOKUP(B2864,balance!$AU:$AZ,4,FALSE),IF(C2864=4,VLOOKUP(B2864,balance!$AU:$AZ,5,FALSE),IF(C2864=5,VLOOKUP(B2864-1,balance!$AU:$AZ,6,FALSE),0)))))</f>
        <v>14500</v>
      </c>
      <c r="F2864">
        <v>53</v>
      </c>
      <c r="G2864">
        <f>IF(C2864=1,VLOOKUP(FoxFire!B2864,balance!$U:$Z,2,FALSE),IF(C2864=2,VLOOKUP(B2864,balance!$U:$Z,3,FALSE),IF(C2864=3,VLOOKUP(B2864,balance!$U:$Z,4,FALSE),IF(C2864=4,VLOOKUP(B2864,balance!$U:$Z,5,FALSE),IF(C2864=5,VLOOKUP(B2864-1,balance!$U:$Z,6,FALSE),0)))))/100</f>
        <v>6.7200000000000003E-3</v>
      </c>
      <c r="H2864">
        <v>2</v>
      </c>
      <c r="I2864" s="1">
        <f>IF(C2864=1,VLOOKUP(FoxFire!B2864,balance!$AF:$AJ,2,FALSE),IF(C2864=2,VLOOKUP(B2864,balance!$AF:$AJ,3,FALSE),IF(C2864=3,VLOOKUP(B2864,balance!$AF:$AJ,4,FALSE),IF(C2864=4,VLOOKUP(B2864,balance!$AF:$AJ,5,FALSE),IF(C2864=5,VLOOKUP(B2864,balance!$AF:$AK,6,FALSE),0)))))*1000000000000</f>
        <v>3405000000000</v>
      </c>
      <c r="J2864">
        <f>VLOOKUP(B2864,balance!AU:BD,10,FALSE)</f>
        <v>0</v>
      </c>
    </row>
    <row r="2865" spans="1:10" x14ac:dyDescent="0.3">
      <c r="A2865">
        <v>2863</v>
      </c>
      <c r="B2865">
        <f t="shared" si="89"/>
        <v>573</v>
      </c>
      <c r="C2865">
        <f t="shared" si="88"/>
        <v>4</v>
      </c>
      <c r="D2865">
        <v>9026</v>
      </c>
      <c r="E2865" s="1">
        <f>IF(C2865=1,VLOOKUP(B2865,balance!$AU:$AZ,2,FALSE),IF(C2865=2,VLOOKUP(B2865,balance!$AU:$AZ,3,FALSE),IF(C2865=3,VLOOKUP(B2865,balance!$AU:$AZ,4,FALSE),IF(C2865=4,VLOOKUP(B2865,balance!$AU:$AZ,5,FALSE),IF(C2865=5,VLOOKUP(B2865-1,balance!$AU:$AZ,6,FALSE),0)))))</f>
        <v>14500</v>
      </c>
      <c r="F2865">
        <v>53</v>
      </c>
      <c r="G2865">
        <f>IF(C2865=1,VLOOKUP(FoxFire!B2865,balance!$U:$Z,2,FALSE),IF(C2865=2,VLOOKUP(B2865,balance!$U:$Z,3,FALSE),IF(C2865=3,VLOOKUP(B2865,balance!$U:$Z,4,FALSE),IF(C2865=4,VLOOKUP(B2865,balance!$U:$Z,5,FALSE),IF(C2865=5,VLOOKUP(B2865-1,balance!$U:$Z,6,FALSE),0)))))/100</f>
        <v>6.7200000000000003E-3</v>
      </c>
      <c r="H2865">
        <v>2</v>
      </c>
      <c r="I2865" s="1">
        <f>IF(C2865=1,VLOOKUP(FoxFire!B2865,balance!$AF:$AJ,2,FALSE),IF(C2865=2,VLOOKUP(B2865,balance!$AF:$AJ,3,FALSE),IF(C2865=3,VLOOKUP(B2865,balance!$AF:$AJ,4,FALSE),IF(C2865=4,VLOOKUP(B2865,balance!$AF:$AJ,5,FALSE),IF(C2865=5,VLOOKUP(B2865,balance!$AF:$AK,6,FALSE),0)))))*1000000000000</f>
        <v>3405000000000</v>
      </c>
      <c r="J2865">
        <f>VLOOKUP(B2865,balance!AU:BD,10,FALSE)</f>
        <v>0</v>
      </c>
    </row>
    <row r="2866" spans="1:10" x14ac:dyDescent="0.3">
      <c r="A2866">
        <v>2864</v>
      </c>
      <c r="B2866">
        <f t="shared" si="89"/>
        <v>574</v>
      </c>
      <c r="C2866">
        <f t="shared" si="88"/>
        <v>5</v>
      </c>
      <c r="D2866">
        <v>9026</v>
      </c>
      <c r="E2866" s="1">
        <f>IF(C2866=1,VLOOKUP(B2866,balance!$AU:$AZ,2,FALSE),IF(C2866=2,VLOOKUP(B2866,balance!$AU:$AZ,3,FALSE),IF(C2866=3,VLOOKUP(B2866,balance!$AU:$AZ,4,FALSE),IF(C2866=4,VLOOKUP(B2866,balance!$AU:$AZ,5,FALSE),IF(C2866=5,VLOOKUP(B2866-1,balance!$AU:$AZ,6,FALSE),0)))))</f>
        <v>290000</v>
      </c>
      <c r="F2866">
        <v>53</v>
      </c>
      <c r="G2866">
        <f>IF(C2866=1,VLOOKUP(FoxFire!B2866,balance!$U:$Z,2,FALSE),IF(C2866=2,VLOOKUP(B2866,balance!$U:$Z,3,FALSE),IF(C2866=3,VLOOKUP(B2866,balance!$U:$Z,4,FALSE),IF(C2866=4,VLOOKUP(B2866,balance!$U:$Z,5,FALSE),IF(C2866=5,VLOOKUP(B2866-1,balance!$U:$Z,6,FALSE),0)))))/100</f>
        <v>3372.3433</v>
      </c>
      <c r="H2866">
        <v>2</v>
      </c>
      <c r="I2866" s="1">
        <f>IF(C2866=1,VLOOKUP(FoxFire!B2866,balance!$AF:$AJ,2,FALSE),IF(C2866=2,VLOOKUP(B2866,balance!$AF:$AJ,3,FALSE),IF(C2866=3,VLOOKUP(B2866,balance!$AF:$AJ,4,FALSE),IF(C2866=4,VLOOKUP(B2866,balance!$AF:$AJ,5,FALSE),IF(C2866=5,VLOOKUP(B2866,balance!$AF:$AK,6,FALSE),0)))))*1000000000000</f>
        <v>13625000000000</v>
      </c>
      <c r="J2866">
        <f>VLOOKUP(B2866,balance!AU:BD,10,FALSE)</f>
        <v>0</v>
      </c>
    </row>
    <row r="2867" spans="1:10" x14ac:dyDescent="0.3">
      <c r="A2867">
        <v>2865</v>
      </c>
      <c r="B2867">
        <f t="shared" si="89"/>
        <v>574</v>
      </c>
      <c r="C2867">
        <f t="shared" si="88"/>
        <v>1</v>
      </c>
      <c r="D2867">
        <v>9026</v>
      </c>
      <c r="E2867" s="1">
        <f>IF(C2867=1,VLOOKUP(B2867,balance!$AU:$AZ,2,FALSE),IF(C2867=2,VLOOKUP(B2867,balance!$AU:$AZ,3,FALSE),IF(C2867=3,VLOOKUP(B2867,balance!$AU:$AZ,4,FALSE),IF(C2867=4,VLOOKUP(B2867,balance!$AU:$AZ,5,FALSE),IF(C2867=5,VLOOKUP(B2867-1,balance!$AU:$AZ,6,FALSE),0)))))</f>
        <v>14500</v>
      </c>
      <c r="F2867">
        <v>53</v>
      </c>
      <c r="G2867">
        <f>IF(C2867=1,VLOOKUP(FoxFire!B2867,balance!$U:$Z,2,FALSE),IF(C2867=2,VLOOKUP(B2867,balance!$U:$Z,3,FALSE),IF(C2867=3,VLOOKUP(B2867,balance!$U:$Z,4,FALSE),IF(C2867=4,VLOOKUP(B2867,balance!$U:$Z,5,FALSE),IF(C2867=5,VLOOKUP(B2867-1,balance!$U:$Z,6,FALSE),0)))))/100</f>
        <v>6.7300000000000007E-3</v>
      </c>
      <c r="H2867">
        <v>2</v>
      </c>
      <c r="I2867" s="1">
        <f>IF(C2867=1,VLOOKUP(FoxFire!B2867,balance!$AF:$AJ,2,FALSE),IF(C2867=2,VLOOKUP(B2867,balance!$AF:$AJ,3,FALSE),IF(C2867=3,VLOOKUP(B2867,balance!$AF:$AJ,4,FALSE),IF(C2867=4,VLOOKUP(B2867,balance!$AF:$AJ,5,FALSE),IF(C2867=5,VLOOKUP(B2867,balance!$AF:$AK,6,FALSE),0)))))*1000000000000</f>
        <v>3406250000000</v>
      </c>
      <c r="J2867">
        <f>VLOOKUP(B2867,balance!AU:BD,10,FALSE)</f>
        <v>0</v>
      </c>
    </row>
    <row r="2868" spans="1:10" x14ac:dyDescent="0.3">
      <c r="A2868">
        <v>2866</v>
      </c>
      <c r="B2868">
        <f t="shared" si="89"/>
        <v>574</v>
      </c>
      <c r="C2868">
        <f t="shared" si="88"/>
        <v>2</v>
      </c>
      <c r="D2868">
        <v>9026</v>
      </c>
      <c r="E2868" s="1">
        <f>IF(C2868=1,VLOOKUP(B2868,balance!$AU:$AZ,2,FALSE),IF(C2868=2,VLOOKUP(B2868,balance!$AU:$AZ,3,FALSE),IF(C2868=3,VLOOKUP(B2868,balance!$AU:$AZ,4,FALSE),IF(C2868=4,VLOOKUP(B2868,balance!$AU:$AZ,5,FALSE),IF(C2868=5,VLOOKUP(B2868-1,balance!$AU:$AZ,6,FALSE),0)))))</f>
        <v>14500</v>
      </c>
      <c r="F2868">
        <v>53</v>
      </c>
      <c r="G2868">
        <f>IF(C2868=1,VLOOKUP(FoxFire!B2868,balance!$U:$Z,2,FALSE),IF(C2868=2,VLOOKUP(B2868,balance!$U:$Z,3,FALSE),IF(C2868=3,VLOOKUP(B2868,balance!$U:$Z,4,FALSE),IF(C2868=4,VLOOKUP(B2868,balance!$U:$Z,5,FALSE),IF(C2868=5,VLOOKUP(B2868-1,balance!$U:$Z,6,FALSE),0)))))/100</f>
        <v>6.7300000000000007E-3</v>
      </c>
      <c r="H2868">
        <v>2</v>
      </c>
      <c r="I2868" s="1">
        <f>IF(C2868=1,VLOOKUP(FoxFire!B2868,balance!$AF:$AJ,2,FALSE),IF(C2868=2,VLOOKUP(B2868,balance!$AF:$AJ,3,FALSE),IF(C2868=3,VLOOKUP(B2868,balance!$AF:$AJ,4,FALSE),IF(C2868=4,VLOOKUP(B2868,balance!$AF:$AJ,5,FALSE),IF(C2868=5,VLOOKUP(B2868,balance!$AF:$AK,6,FALSE),0)))))*1000000000000</f>
        <v>3406250000000</v>
      </c>
      <c r="J2868">
        <f>VLOOKUP(B2868,balance!AU:BD,10,FALSE)</f>
        <v>0</v>
      </c>
    </row>
    <row r="2869" spans="1:10" x14ac:dyDescent="0.3">
      <c r="A2869">
        <v>2867</v>
      </c>
      <c r="B2869">
        <f t="shared" si="89"/>
        <v>574</v>
      </c>
      <c r="C2869">
        <f t="shared" si="88"/>
        <v>3</v>
      </c>
      <c r="D2869">
        <v>9026</v>
      </c>
      <c r="E2869" s="1">
        <f>IF(C2869=1,VLOOKUP(B2869,balance!$AU:$AZ,2,FALSE),IF(C2869=2,VLOOKUP(B2869,balance!$AU:$AZ,3,FALSE),IF(C2869=3,VLOOKUP(B2869,balance!$AU:$AZ,4,FALSE),IF(C2869=4,VLOOKUP(B2869,balance!$AU:$AZ,5,FALSE),IF(C2869=5,VLOOKUP(B2869-1,balance!$AU:$AZ,6,FALSE),0)))))</f>
        <v>14500</v>
      </c>
      <c r="F2869">
        <v>53</v>
      </c>
      <c r="G2869">
        <f>IF(C2869=1,VLOOKUP(FoxFire!B2869,balance!$U:$Z,2,FALSE),IF(C2869=2,VLOOKUP(B2869,balance!$U:$Z,3,FALSE),IF(C2869=3,VLOOKUP(B2869,balance!$U:$Z,4,FALSE),IF(C2869=4,VLOOKUP(B2869,balance!$U:$Z,5,FALSE),IF(C2869=5,VLOOKUP(B2869-1,balance!$U:$Z,6,FALSE),0)))))/100</f>
        <v>6.7300000000000007E-3</v>
      </c>
      <c r="H2869">
        <v>2</v>
      </c>
      <c r="I2869" s="1">
        <f>IF(C2869=1,VLOOKUP(FoxFire!B2869,balance!$AF:$AJ,2,FALSE),IF(C2869=2,VLOOKUP(B2869,balance!$AF:$AJ,3,FALSE),IF(C2869=3,VLOOKUP(B2869,balance!$AF:$AJ,4,FALSE),IF(C2869=4,VLOOKUP(B2869,balance!$AF:$AJ,5,FALSE),IF(C2869=5,VLOOKUP(B2869,balance!$AF:$AK,6,FALSE),0)))))*1000000000000</f>
        <v>3406250000000</v>
      </c>
      <c r="J2869">
        <f>VLOOKUP(B2869,balance!AU:BD,10,FALSE)</f>
        <v>0</v>
      </c>
    </row>
    <row r="2870" spans="1:10" x14ac:dyDescent="0.3">
      <c r="A2870">
        <v>2868</v>
      </c>
      <c r="B2870">
        <f t="shared" si="89"/>
        <v>574</v>
      </c>
      <c r="C2870">
        <f t="shared" si="88"/>
        <v>4</v>
      </c>
      <c r="D2870">
        <v>9026</v>
      </c>
      <c r="E2870" s="1">
        <f>IF(C2870=1,VLOOKUP(B2870,balance!$AU:$AZ,2,FALSE),IF(C2870=2,VLOOKUP(B2870,balance!$AU:$AZ,3,FALSE),IF(C2870=3,VLOOKUP(B2870,balance!$AU:$AZ,4,FALSE),IF(C2870=4,VLOOKUP(B2870,balance!$AU:$AZ,5,FALSE),IF(C2870=5,VLOOKUP(B2870-1,balance!$AU:$AZ,6,FALSE),0)))))</f>
        <v>14500</v>
      </c>
      <c r="F2870">
        <v>53</v>
      </c>
      <c r="G2870">
        <f>IF(C2870=1,VLOOKUP(FoxFire!B2870,balance!$U:$Z,2,FALSE),IF(C2870=2,VLOOKUP(B2870,balance!$U:$Z,3,FALSE),IF(C2870=3,VLOOKUP(B2870,balance!$U:$Z,4,FALSE),IF(C2870=4,VLOOKUP(B2870,balance!$U:$Z,5,FALSE),IF(C2870=5,VLOOKUP(B2870-1,balance!$U:$Z,6,FALSE),0)))))/100</f>
        <v>6.7300000000000007E-3</v>
      </c>
      <c r="H2870">
        <v>2</v>
      </c>
      <c r="I2870" s="1">
        <f>IF(C2870=1,VLOOKUP(FoxFire!B2870,balance!$AF:$AJ,2,FALSE),IF(C2870=2,VLOOKUP(B2870,balance!$AF:$AJ,3,FALSE),IF(C2870=3,VLOOKUP(B2870,balance!$AF:$AJ,4,FALSE),IF(C2870=4,VLOOKUP(B2870,balance!$AF:$AJ,5,FALSE),IF(C2870=5,VLOOKUP(B2870,balance!$AF:$AK,6,FALSE),0)))))*1000000000000</f>
        <v>3406250000000</v>
      </c>
      <c r="J2870">
        <f>VLOOKUP(B2870,balance!AU:BD,10,FALSE)</f>
        <v>0</v>
      </c>
    </row>
    <row r="2871" spans="1:10" x14ac:dyDescent="0.3">
      <c r="A2871">
        <v>2869</v>
      </c>
      <c r="B2871">
        <f t="shared" si="89"/>
        <v>575</v>
      </c>
      <c r="C2871">
        <f t="shared" si="88"/>
        <v>5</v>
      </c>
      <c r="D2871">
        <v>9026</v>
      </c>
      <c r="E2871" s="1">
        <f>IF(C2871=1,VLOOKUP(B2871,balance!$AU:$AZ,2,FALSE),IF(C2871=2,VLOOKUP(B2871,balance!$AU:$AZ,3,FALSE),IF(C2871=3,VLOOKUP(B2871,balance!$AU:$AZ,4,FALSE),IF(C2871=4,VLOOKUP(B2871,balance!$AU:$AZ,5,FALSE),IF(C2871=5,VLOOKUP(B2871-1,balance!$AU:$AZ,6,FALSE),0)))))</f>
        <v>290000</v>
      </c>
      <c r="F2871">
        <v>53</v>
      </c>
      <c r="G2871">
        <f>IF(C2871=1,VLOOKUP(FoxFire!B2871,balance!$U:$Z,2,FALSE),IF(C2871=2,VLOOKUP(B2871,balance!$U:$Z,3,FALSE),IF(C2871=3,VLOOKUP(B2871,balance!$U:$Z,4,FALSE),IF(C2871=4,VLOOKUP(B2871,balance!$U:$Z,5,FALSE),IF(C2871=5,VLOOKUP(B2871-1,balance!$U:$Z,6,FALSE),0)))))/100</f>
        <v>3380.7391000000002</v>
      </c>
      <c r="H2871">
        <v>2</v>
      </c>
      <c r="I2871" s="1">
        <f>IF(C2871=1,VLOOKUP(FoxFire!B2871,balance!$AF:$AJ,2,FALSE),IF(C2871=2,VLOOKUP(B2871,balance!$AF:$AJ,3,FALSE),IF(C2871=3,VLOOKUP(B2871,balance!$AF:$AJ,4,FALSE),IF(C2871=4,VLOOKUP(B2871,balance!$AF:$AJ,5,FALSE),IF(C2871=5,VLOOKUP(B2871,balance!$AF:$AK,6,FALSE),0)))))*1000000000000</f>
        <v>13630000000000</v>
      </c>
      <c r="J2871">
        <f>VLOOKUP(B2871,balance!AU:BD,10,FALSE)</f>
        <v>0</v>
      </c>
    </row>
    <row r="2872" spans="1:10" x14ac:dyDescent="0.3">
      <c r="A2872">
        <v>2870</v>
      </c>
      <c r="B2872">
        <f t="shared" si="89"/>
        <v>575</v>
      </c>
      <c r="C2872">
        <f t="shared" si="88"/>
        <v>1</v>
      </c>
      <c r="D2872">
        <v>9026</v>
      </c>
      <c r="E2872" s="1">
        <f>IF(C2872=1,VLOOKUP(B2872,balance!$AU:$AZ,2,FALSE),IF(C2872=2,VLOOKUP(B2872,balance!$AU:$AZ,3,FALSE),IF(C2872=3,VLOOKUP(B2872,balance!$AU:$AZ,4,FALSE),IF(C2872=4,VLOOKUP(B2872,balance!$AU:$AZ,5,FALSE),IF(C2872=5,VLOOKUP(B2872-1,balance!$AU:$AZ,6,FALSE),0)))))</f>
        <v>14500</v>
      </c>
      <c r="F2872">
        <v>53</v>
      </c>
      <c r="G2872">
        <f>IF(C2872=1,VLOOKUP(FoxFire!B2872,balance!$U:$Z,2,FALSE),IF(C2872=2,VLOOKUP(B2872,balance!$U:$Z,3,FALSE),IF(C2872=3,VLOOKUP(B2872,balance!$U:$Z,4,FALSE),IF(C2872=4,VLOOKUP(B2872,balance!$U:$Z,5,FALSE),IF(C2872=5,VLOOKUP(B2872-1,balance!$U:$Z,6,FALSE),0)))))/100</f>
        <v>6.7400000000000003E-3</v>
      </c>
      <c r="H2872">
        <v>2</v>
      </c>
      <c r="I2872" s="1">
        <f>IF(C2872=1,VLOOKUP(FoxFire!B2872,balance!$AF:$AJ,2,FALSE),IF(C2872=2,VLOOKUP(B2872,balance!$AF:$AJ,3,FALSE),IF(C2872=3,VLOOKUP(B2872,balance!$AF:$AJ,4,FALSE),IF(C2872=4,VLOOKUP(B2872,balance!$AF:$AJ,5,FALSE),IF(C2872=5,VLOOKUP(B2872,balance!$AF:$AK,6,FALSE),0)))))*1000000000000</f>
        <v>3407500000000</v>
      </c>
      <c r="J2872">
        <f>VLOOKUP(B2872,balance!AU:BD,10,FALSE)</f>
        <v>0</v>
      </c>
    </row>
    <row r="2873" spans="1:10" x14ac:dyDescent="0.3">
      <c r="A2873">
        <v>2871</v>
      </c>
      <c r="B2873">
        <f t="shared" si="89"/>
        <v>575</v>
      </c>
      <c r="C2873">
        <f t="shared" si="88"/>
        <v>2</v>
      </c>
      <c r="D2873">
        <v>9026</v>
      </c>
      <c r="E2873" s="1">
        <f>IF(C2873=1,VLOOKUP(B2873,balance!$AU:$AZ,2,FALSE),IF(C2873=2,VLOOKUP(B2873,balance!$AU:$AZ,3,FALSE),IF(C2873=3,VLOOKUP(B2873,balance!$AU:$AZ,4,FALSE),IF(C2873=4,VLOOKUP(B2873,balance!$AU:$AZ,5,FALSE),IF(C2873=5,VLOOKUP(B2873-1,balance!$AU:$AZ,6,FALSE),0)))))</f>
        <v>14500</v>
      </c>
      <c r="F2873">
        <v>53</v>
      </c>
      <c r="G2873">
        <f>IF(C2873=1,VLOOKUP(FoxFire!B2873,balance!$U:$Z,2,FALSE),IF(C2873=2,VLOOKUP(B2873,balance!$U:$Z,3,FALSE),IF(C2873=3,VLOOKUP(B2873,balance!$U:$Z,4,FALSE),IF(C2873=4,VLOOKUP(B2873,balance!$U:$Z,5,FALSE),IF(C2873=5,VLOOKUP(B2873-1,balance!$U:$Z,6,FALSE),0)))))/100</f>
        <v>6.7400000000000003E-3</v>
      </c>
      <c r="H2873">
        <v>2</v>
      </c>
      <c r="I2873" s="1">
        <f>IF(C2873=1,VLOOKUP(FoxFire!B2873,balance!$AF:$AJ,2,FALSE),IF(C2873=2,VLOOKUP(B2873,balance!$AF:$AJ,3,FALSE),IF(C2873=3,VLOOKUP(B2873,balance!$AF:$AJ,4,FALSE),IF(C2873=4,VLOOKUP(B2873,balance!$AF:$AJ,5,FALSE),IF(C2873=5,VLOOKUP(B2873,balance!$AF:$AK,6,FALSE),0)))))*1000000000000</f>
        <v>3407500000000</v>
      </c>
      <c r="J2873">
        <f>VLOOKUP(B2873,balance!AU:BD,10,FALSE)</f>
        <v>0</v>
      </c>
    </row>
    <row r="2874" spans="1:10" x14ac:dyDescent="0.3">
      <c r="A2874">
        <v>2872</v>
      </c>
      <c r="B2874">
        <f t="shared" si="89"/>
        <v>575</v>
      </c>
      <c r="C2874">
        <f t="shared" si="88"/>
        <v>3</v>
      </c>
      <c r="D2874">
        <v>9026</v>
      </c>
      <c r="E2874" s="1">
        <f>IF(C2874=1,VLOOKUP(B2874,balance!$AU:$AZ,2,FALSE),IF(C2874=2,VLOOKUP(B2874,balance!$AU:$AZ,3,FALSE),IF(C2874=3,VLOOKUP(B2874,balance!$AU:$AZ,4,FALSE),IF(C2874=4,VLOOKUP(B2874,balance!$AU:$AZ,5,FALSE),IF(C2874=5,VLOOKUP(B2874-1,balance!$AU:$AZ,6,FALSE),0)))))</f>
        <v>14500</v>
      </c>
      <c r="F2874">
        <v>53</v>
      </c>
      <c r="G2874">
        <f>IF(C2874=1,VLOOKUP(FoxFire!B2874,balance!$U:$Z,2,FALSE),IF(C2874=2,VLOOKUP(B2874,balance!$U:$Z,3,FALSE),IF(C2874=3,VLOOKUP(B2874,balance!$U:$Z,4,FALSE),IF(C2874=4,VLOOKUP(B2874,balance!$U:$Z,5,FALSE),IF(C2874=5,VLOOKUP(B2874-1,balance!$U:$Z,6,FALSE),0)))))/100</f>
        <v>6.7400000000000003E-3</v>
      </c>
      <c r="H2874">
        <v>2</v>
      </c>
      <c r="I2874" s="1">
        <f>IF(C2874=1,VLOOKUP(FoxFire!B2874,balance!$AF:$AJ,2,FALSE),IF(C2874=2,VLOOKUP(B2874,balance!$AF:$AJ,3,FALSE),IF(C2874=3,VLOOKUP(B2874,balance!$AF:$AJ,4,FALSE),IF(C2874=4,VLOOKUP(B2874,balance!$AF:$AJ,5,FALSE),IF(C2874=5,VLOOKUP(B2874,balance!$AF:$AK,6,FALSE),0)))))*1000000000000</f>
        <v>3407500000000</v>
      </c>
      <c r="J2874">
        <f>VLOOKUP(B2874,balance!AU:BD,10,FALSE)</f>
        <v>0</v>
      </c>
    </row>
    <row r="2875" spans="1:10" x14ac:dyDescent="0.3">
      <c r="A2875">
        <v>2873</v>
      </c>
      <c r="B2875">
        <f t="shared" si="89"/>
        <v>575</v>
      </c>
      <c r="C2875">
        <f t="shared" si="88"/>
        <v>4</v>
      </c>
      <c r="D2875">
        <v>9026</v>
      </c>
      <c r="E2875" s="1">
        <f>IF(C2875=1,VLOOKUP(B2875,balance!$AU:$AZ,2,FALSE),IF(C2875=2,VLOOKUP(B2875,balance!$AU:$AZ,3,FALSE),IF(C2875=3,VLOOKUP(B2875,balance!$AU:$AZ,4,FALSE),IF(C2875=4,VLOOKUP(B2875,balance!$AU:$AZ,5,FALSE),IF(C2875=5,VLOOKUP(B2875-1,balance!$AU:$AZ,6,FALSE),0)))))</f>
        <v>14500</v>
      </c>
      <c r="F2875">
        <v>53</v>
      </c>
      <c r="G2875">
        <f>IF(C2875=1,VLOOKUP(FoxFire!B2875,balance!$U:$Z,2,FALSE),IF(C2875=2,VLOOKUP(B2875,balance!$U:$Z,3,FALSE),IF(C2875=3,VLOOKUP(B2875,balance!$U:$Z,4,FALSE),IF(C2875=4,VLOOKUP(B2875,balance!$U:$Z,5,FALSE),IF(C2875=5,VLOOKUP(B2875-1,balance!$U:$Z,6,FALSE),0)))))/100</f>
        <v>6.7400000000000003E-3</v>
      </c>
      <c r="H2875">
        <v>2</v>
      </c>
      <c r="I2875" s="1">
        <f>IF(C2875=1,VLOOKUP(FoxFire!B2875,balance!$AF:$AJ,2,FALSE),IF(C2875=2,VLOOKUP(B2875,balance!$AF:$AJ,3,FALSE),IF(C2875=3,VLOOKUP(B2875,balance!$AF:$AJ,4,FALSE),IF(C2875=4,VLOOKUP(B2875,balance!$AF:$AJ,5,FALSE),IF(C2875=5,VLOOKUP(B2875,balance!$AF:$AK,6,FALSE),0)))))*1000000000000</f>
        <v>3407500000000</v>
      </c>
      <c r="J2875">
        <f>VLOOKUP(B2875,balance!AU:BD,10,FALSE)</f>
        <v>0</v>
      </c>
    </row>
    <row r="2876" spans="1:10" x14ac:dyDescent="0.3">
      <c r="A2876">
        <v>2874</v>
      </c>
      <c r="B2876">
        <f t="shared" si="89"/>
        <v>576</v>
      </c>
      <c r="C2876">
        <f t="shared" si="88"/>
        <v>5</v>
      </c>
      <c r="D2876">
        <v>9026</v>
      </c>
      <c r="E2876" s="1">
        <f>IF(C2876=1,VLOOKUP(B2876,balance!$AU:$AZ,2,FALSE),IF(C2876=2,VLOOKUP(B2876,balance!$AU:$AZ,3,FALSE),IF(C2876=3,VLOOKUP(B2876,balance!$AU:$AZ,4,FALSE),IF(C2876=4,VLOOKUP(B2876,balance!$AU:$AZ,5,FALSE),IF(C2876=5,VLOOKUP(B2876-1,balance!$AU:$AZ,6,FALSE),0)))))</f>
        <v>290000</v>
      </c>
      <c r="F2876">
        <v>53</v>
      </c>
      <c r="G2876">
        <f>IF(C2876=1,VLOOKUP(FoxFire!B2876,balance!$U:$Z,2,FALSE),IF(C2876=2,VLOOKUP(B2876,balance!$U:$Z,3,FALSE),IF(C2876=3,VLOOKUP(B2876,balance!$U:$Z,4,FALSE),IF(C2876=4,VLOOKUP(B2876,balance!$U:$Z,5,FALSE),IF(C2876=5,VLOOKUP(B2876-1,balance!$U:$Z,6,FALSE),0)))))/100</f>
        <v>3389.1482000000001</v>
      </c>
      <c r="H2876">
        <v>2</v>
      </c>
      <c r="I2876" s="1">
        <f>IF(C2876=1,VLOOKUP(FoxFire!B2876,balance!$AF:$AJ,2,FALSE),IF(C2876=2,VLOOKUP(B2876,balance!$AF:$AJ,3,FALSE),IF(C2876=3,VLOOKUP(B2876,balance!$AF:$AJ,4,FALSE),IF(C2876=4,VLOOKUP(B2876,balance!$AF:$AJ,5,FALSE),IF(C2876=5,VLOOKUP(B2876,balance!$AF:$AK,6,FALSE),0)))))*1000000000000</f>
        <v>13635000000000</v>
      </c>
      <c r="J2876">
        <f>VLOOKUP(B2876,balance!AU:BD,10,FALSE)</f>
        <v>0</v>
      </c>
    </row>
    <row r="2877" spans="1:10" x14ac:dyDescent="0.3">
      <c r="A2877">
        <v>2875</v>
      </c>
      <c r="B2877">
        <f t="shared" si="89"/>
        <v>576</v>
      </c>
      <c r="C2877">
        <f t="shared" si="88"/>
        <v>1</v>
      </c>
      <c r="D2877">
        <v>9026</v>
      </c>
      <c r="E2877" s="1">
        <f>IF(C2877=1,VLOOKUP(B2877,balance!$AU:$AZ,2,FALSE),IF(C2877=2,VLOOKUP(B2877,balance!$AU:$AZ,3,FALSE),IF(C2877=3,VLOOKUP(B2877,balance!$AU:$AZ,4,FALSE),IF(C2877=4,VLOOKUP(B2877,balance!$AU:$AZ,5,FALSE),IF(C2877=5,VLOOKUP(B2877-1,balance!$AU:$AZ,6,FALSE),0)))))</f>
        <v>14500</v>
      </c>
      <c r="F2877">
        <v>53</v>
      </c>
      <c r="G2877">
        <f>IF(C2877=1,VLOOKUP(FoxFire!B2877,balance!$U:$Z,2,FALSE),IF(C2877=2,VLOOKUP(B2877,balance!$U:$Z,3,FALSE),IF(C2877=3,VLOOKUP(B2877,balance!$U:$Z,4,FALSE),IF(C2877=4,VLOOKUP(B2877,balance!$U:$Z,5,FALSE),IF(C2877=5,VLOOKUP(B2877-1,balance!$U:$Z,6,FALSE),0)))))/100</f>
        <v>6.7500000000000008E-3</v>
      </c>
      <c r="H2877">
        <v>2</v>
      </c>
      <c r="I2877" s="1">
        <f>IF(C2877=1,VLOOKUP(FoxFire!B2877,balance!$AF:$AJ,2,FALSE),IF(C2877=2,VLOOKUP(B2877,balance!$AF:$AJ,3,FALSE),IF(C2877=3,VLOOKUP(B2877,balance!$AF:$AJ,4,FALSE),IF(C2877=4,VLOOKUP(B2877,balance!$AF:$AJ,5,FALSE),IF(C2877=5,VLOOKUP(B2877,balance!$AF:$AK,6,FALSE),0)))))*1000000000000</f>
        <v>3408750000000</v>
      </c>
      <c r="J2877">
        <f>VLOOKUP(B2877,balance!AU:BD,10,FALSE)</f>
        <v>0</v>
      </c>
    </row>
    <row r="2878" spans="1:10" x14ac:dyDescent="0.3">
      <c r="A2878">
        <v>2876</v>
      </c>
      <c r="B2878">
        <f t="shared" si="89"/>
        <v>576</v>
      </c>
      <c r="C2878">
        <f t="shared" si="88"/>
        <v>2</v>
      </c>
      <c r="D2878">
        <v>9026</v>
      </c>
      <c r="E2878" s="1">
        <f>IF(C2878=1,VLOOKUP(B2878,balance!$AU:$AZ,2,FALSE),IF(C2878=2,VLOOKUP(B2878,balance!$AU:$AZ,3,FALSE),IF(C2878=3,VLOOKUP(B2878,balance!$AU:$AZ,4,FALSE),IF(C2878=4,VLOOKUP(B2878,balance!$AU:$AZ,5,FALSE),IF(C2878=5,VLOOKUP(B2878-1,balance!$AU:$AZ,6,FALSE),0)))))</f>
        <v>14500</v>
      </c>
      <c r="F2878">
        <v>53</v>
      </c>
      <c r="G2878">
        <f>IF(C2878=1,VLOOKUP(FoxFire!B2878,balance!$U:$Z,2,FALSE),IF(C2878=2,VLOOKUP(B2878,balance!$U:$Z,3,FALSE),IF(C2878=3,VLOOKUP(B2878,balance!$U:$Z,4,FALSE),IF(C2878=4,VLOOKUP(B2878,balance!$U:$Z,5,FALSE),IF(C2878=5,VLOOKUP(B2878-1,balance!$U:$Z,6,FALSE),0)))))/100</f>
        <v>6.7500000000000008E-3</v>
      </c>
      <c r="H2878">
        <v>2</v>
      </c>
      <c r="I2878" s="1">
        <f>IF(C2878=1,VLOOKUP(FoxFire!B2878,balance!$AF:$AJ,2,FALSE),IF(C2878=2,VLOOKUP(B2878,balance!$AF:$AJ,3,FALSE),IF(C2878=3,VLOOKUP(B2878,balance!$AF:$AJ,4,FALSE),IF(C2878=4,VLOOKUP(B2878,balance!$AF:$AJ,5,FALSE),IF(C2878=5,VLOOKUP(B2878,balance!$AF:$AK,6,FALSE),0)))))*1000000000000</f>
        <v>3408750000000</v>
      </c>
      <c r="J2878">
        <f>VLOOKUP(B2878,balance!AU:BD,10,FALSE)</f>
        <v>0</v>
      </c>
    </row>
    <row r="2879" spans="1:10" x14ac:dyDescent="0.3">
      <c r="A2879">
        <v>2877</v>
      </c>
      <c r="B2879">
        <f t="shared" si="89"/>
        <v>576</v>
      </c>
      <c r="C2879">
        <f t="shared" si="88"/>
        <v>3</v>
      </c>
      <c r="D2879">
        <v>9026</v>
      </c>
      <c r="E2879" s="1">
        <f>IF(C2879=1,VLOOKUP(B2879,balance!$AU:$AZ,2,FALSE),IF(C2879=2,VLOOKUP(B2879,balance!$AU:$AZ,3,FALSE),IF(C2879=3,VLOOKUP(B2879,balance!$AU:$AZ,4,FALSE),IF(C2879=4,VLOOKUP(B2879,balance!$AU:$AZ,5,FALSE),IF(C2879=5,VLOOKUP(B2879-1,balance!$AU:$AZ,6,FALSE),0)))))</f>
        <v>14500</v>
      </c>
      <c r="F2879">
        <v>53</v>
      </c>
      <c r="G2879">
        <f>IF(C2879=1,VLOOKUP(FoxFire!B2879,balance!$U:$Z,2,FALSE),IF(C2879=2,VLOOKUP(B2879,balance!$U:$Z,3,FALSE),IF(C2879=3,VLOOKUP(B2879,balance!$U:$Z,4,FALSE),IF(C2879=4,VLOOKUP(B2879,balance!$U:$Z,5,FALSE),IF(C2879=5,VLOOKUP(B2879-1,balance!$U:$Z,6,FALSE),0)))))/100</f>
        <v>6.7500000000000008E-3</v>
      </c>
      <c r="H2879">
        <v>2</v>
      </c>
      <c r="I2879" s="1">
        <f>IF(C2879=1,VLOOKUP(FoxFire!B2879,balance!$AF:$AJ,2,FALSE),IF(C2879=2,VLOOKUP(B2879,balance!$AF:$AJ,3,FALSE),IF(C2879=3,VLOOKUP(B2879,balance!$AF:$AJ,4,FALSE),IF(C2879=4,VLOOKUP(B2879,balance!$AF:$AJ,5,FALSE),IF(C2879=5,VLOOKUP(B2879,balance!$AF:$AK,6,FALSE),0)))))*1000000000000</f>
        <v>3408750000000</v>
      </c>
      <c r="J2879">
        <f>VLOOKUP(B2879,balance!AU:BD,10,FALSE)</f>
        <v>0</v>
      </c>
    </row>
    <row r="2880" spans="1:10" x14ac:dyDescent="0.3">
      <c r="A2880">
        <v>2878</v>
      </c>
      <c r="B2880">
        <f t="shared" si="89"/>
        <v>576</v>
      </c>
      <c r="C2880">
        <f t="shared" si="88"/>
        <v>4</v>
      </c>
      <c r="D2880">
        <v>9026</v>
      </c>
      <c r="E2880" s="1">
        <f>IF(C2880=1,VLOOKUP(B2880,balance!$AU:$AZ,2,FALSE),IF(C2880=2,VLOOKUP(B2880,balance!$AU:$AZ,3,FALSE),IF(C2880=3,VLOOKUP(B2880,balance!$AU:$AZ,4,FALSE),IF(C2880=4,VLOOKUP(B2880,balance!$AU:$AZ,5,FALSE),IF(C2880=5,VLOOKUP(B2880-1,balance!$AU:$AZ,6,FALSE),0)))))</f>
        <v>14500</v>
      </c>
      <c r="F2880">
        <v>53</v>
      </c>
      <c r="G2880">
        <f>IF(C2880=1,VLOOKUP(FoxFire!B2880,balance!$U:$Z,2,FALSE),IF(C2880=2,VLOOKUP(B2880,balance!$U:$Z,3,FALSE),IF(C2880=3,VLOOKUP(B2880,balance!$U:$Z,4,FALSE),IF(C2880=4,VLOOKUP(B2880,balance!$U:$Z,5,FALSE),IF(C2880=5,VLOOKUP(B2880-1,balance!$U:$Z,6,FALSE),0)))))/100</f>
        <v>6.7500000000000008E-3</v>
      </c>
      <c r="H2880">
        <v>2</v>
      </c>
      <c r="I2880" s="1">
        <f>IF(C2880=1,VLOOKUP(FoxFire!B2880,balance!$AF:$AJ,2,FALSE),IF(C2880=2,VLOOKUP(B2880,balance!$AF:$AJ,3,FALSE),IF(C2880=3,VLOOKUP(B2880,balance!$AF:$AJ,4,FALSE),IF(C2880=4,VLOOKUP(B2880,balance!$AF:$AJ,5,FALSE),IF(C2880=5,VLOOKUP(B2880,balance!$AF:$AK,6,FALSE),0)))))*1000000000000</f>
        <v>3408750000000</v>
      </c>
      <c r="J2880">
        <f>VLOOKUP(B2880,balance!AU:BD,10,FALSE)</f>
        <v>0</v>
      </c>
    </row>
    <row r="2881" spans="1:10" x14ac:dyDescent="0.3">
      <c r="A2881">
        <v>2879</v>
      </c>
      <c r="B2881">
        <f t="shared" si="89"/>
        <v>577</v>
      </c>
      <c r="C2881">
        <f t="shared" si="88"/>
        <v>5</v>
      </c>
      <c r="D2881">
        <v>9026</v>
      </c>
      <c r="E2881" s="1">
        <f>IF(C2881=1,VLOOKUP(B2881,balance!$AU:$AZ,2,FALSE),IF(C2881=2,VLOOKUP(B2881,balance!$AU:$AZ,3,FALSE),IF(C2881=3,VLOOKUP(B2881,balance!$AU:$AZ,4,FALSE),IF(C2881=4,VLOOKUP(B2881,balance!$AU:$AZ,5,FALSE),IF(C2881=5,VLOOKUP(B2881-1,balance!$AU:$AZ,6,FALSE),0)))))</f>
        <v>290000</v>
      </c>
      <c r="F2881">
        <v>53</v>
      </c>
      <c r="G2881">
        <f>IF(C2881=1,VLOOKUP(FoxFire!B2881,balance!$U:$Z,2,FALSE),IF(C2881=2,VLOOKUP(B2881,balance!$U:$Z,3,FALSE),IF(C2881=3,VLOOKUP(B2881,balance!$U:$Z,4,FALSE),IF(C2881=4,VLOOKUP(B2881,balance!$U:$Z,5,FALSE),IF(C2881=5,VLOOKUP(B2881-1,balance!$U:$Z,6,FALSE),0)))))/100</f>
        <v>3397.5708</v>
      </c>
      <c r="H2881">
        <v>2</v>
      </c>
      <c r="I2881" s="1">
        <f>IF(C2881=1,VLOOKUP(FoxFire!B2881,balance!$AF:$AJ,2,FALSE),IF(C2881=2,VLOOKUP(B2881,balance!$AF:$AJ,3,FALSE),IF(C2881=3,VLOOKUP(B2881,balance!$AF:$AJ,4,FALSE),IF(C2881=4,VLOOKUP(B2881,balance!$AF:$AJ,5,FALSE),IF(C2881=5,VLOOKUP(B2881,balance!$AF:$AK,6,FALSE),0)))))*1000000000000</f>
        <v>13640000000000</v>
      </c>
      <c r="J2881">
        <f>VLOOKUP(B2881,balance!AU:BD,10,FALSE)</f>
        <v>0</v>
      </c>
    </row>
    <row r="2882" spans="1:10" x14ac:dyDescent="0.3">
      <c r="A2882">
        <v>2880</v>
      </c>
      <c r="B2882">
        <f t="shared" si="89"/>
        <v>577</v>
      </c>
      <c r="C2882">
        <f t="shared" si="88"/>
        <v>1</v>
      </c>
      <c r="D2882">
        <v>9026</v>
      </c>
      <c r="E2882" s="1">
        <f>IF(C2882=1,VLOOKUP(B2882,balance!$AU:$AZ,2,FALSE),IF(C2882=2,VLOOKUP(B2882,balance!$AU:$AZ,3,FALSE),IF(C2882=3,VLOOKUP(B2882,balance!$AU:$AZ,4,FALSE),IF(C2882=4,VLOOKUP(B2882,balance!$AU:$AZ,5,FALSE),IF(C2882=5,VLOOKUP(B2882-1,balance!$AU:$AZ,6,FALSE),0)))))</f>
        <v>14500</v>
      </c>
      <c r="F2882">
        <v>53</v>
      </c>
      <c r="G2882">
        <f>IF(C2882=1,VLOOKUP(FoxFire!B2882,balance!$U:$Z,2,FALSE),IF(C2882=2,VLOOKUP(B2882,balance!$U:$Z,3,FALSE),IF(C2882=3,VLOOKUP(B2882,balance!$U:$Z,4,FALSE),IF(C2882=4,VLOOKUP(B2882,balance!$U:$Z,5,FALSE),IF(C2882=5,VLOOKUP(B2882-1,balance!$U:$Z,6,FALSE),0)))))/100</f>
        <v>6.7600000000000004E-3</v>
      </c>
      <c r="H2882">
        <v>2</v>
      </c>
      <c r="I2882" s="1">
        <f>IF(C2882=1,VLOOKUP(FoxFire!B2882,balance!$AF:$AJ,2,FALSE),IF(C2882=2,VLOOKUP(B2882,balance!$AF:$AJ,3,FALSE),IF(C2882=3,VLOOKUP(B2882,balance!$AF:$AJ,4,FALSE),IF(C2882=4,VLOOKUP(B2882,balance!$AF:$AJ,5,FALSE),IF(C2882=5,VLOOKUP(B2882,balance!$AF:$AK,6,FALSE),0)))))*1000000000000</f>
        <v>3410000000000</v>
      </c>
      <c r="J2882">
        <f>VLOOKUP(B2882,balance!AU:BD,10,FALSE)</f>
        <v>0</v>
      </c>
    </row>
    <row r="2883" spans="1:10" x14ac:dyDescent="0.3">
      <c r="A2883">
        <v>2881</v>
      </c>
      <c r="B2883">
        <f t="shared" si="89"/>
        <v>577</v>
      </c>
      <c r="C2883">
        <f t="shared" si="88"/>
        <v>2</v>
      </c>
      <c r="D2883">
        <v>9026</v>
      </c>
      <c r="E2883" s="1">
        <f>IF(C2883=1,VLOOKUP(B2883,balance!$AU:$AZ,2,FALSE),IF(C2883=2,VLOOKUP(B2883,balance!$AU:$AZ,3,FALSE),IF(C2883=3,VLOOKUP(B2883,balance!$AU:$AZ,4,FALSE),IF(C2883=4,VLOOKUP(B2883,balance!$AU:$AZ,5,FALSE),IF(C2883=5,VLOOKUP(B2883-1,balance!$AU:$AZ,6,FALSE),0)))))</f>
        <v>14500</v>
      </c>
      <c r="F2883">
        <v>53</v>
      </c>
      <c r="G2883">
        <f>IF(C2883=1,VLOOKUP(FoxFire!B2883,balance!$U:$Z,2,FALSE),IF(C2883=2,VLOOKUP(B2883,balance!$U:$Z,3,FALSE),IF(C2883=3,VLOOKUP(B2883,balance!$U:$Z,4,FALSE),IF(C2883=4,VLOOKUP(B2883,balance!$U:$Z,5,FALSE),IF(C2883=5,VLOOKUP(B2883-1,balance!$U:$Z,6,FALSE),0)))))/100</f>
        <v>6.7600000000000004E-3</v>
      </c>
      <c r="H2883">
        <v>2</v>
      </c>
      <c r="I2883" s="1">
        <f>IF(C2883=1,VLOOKUP(FoxFire!B2883,balance!$AF:$AJ,2,FALSE),IF(C2883=2,VLOOKUP(B2883,balance!$AF:$AJ,3,FALSE),IF(C2883=3,VLOOKUP(B2883,balance!$AF:$AJ,4,FALSE),IF(C2883=4,VLOOKUP(B2883,balance!$AF:$AJ,5,FALSE),IF(C2883=5,VLOOKUP(B2883,balance!$AF:$AK,6,FALSE),0)))))*1000000000000</f>
        <v>3410000000000</v>
      </c>
      <c r="J2883">
        <f>VLOOKUP(B2883,balance!AU:BD,10,FALSE)</f>
        <v>0</v>
      </c>
    </row>
    <row r="2884" spans="1:10" x14ac:dyDescent="0.3">
      <c r="A2884">
        <v>2882</v>
      </c>
      <c r="B2884">
        <f t="shared" si="89"/>
        <v>577</v>
      </c>
      <c r="C2884">
        <f t="shared" si="88"/>
        <v>3</v>
      </c>
      <c r="D2884">
        <v>9026</v>
      </c>
      <c r="E2884" s="1">
        <f>IF(C2884=1,VLOOKUP(B2884,balance!$AU:$AZ,2,FALSE),IF(C2884=2,VLOOKUP(B2884,balance!$AU:$AZ,3,FALSE),IF(C2884=3,VLOOKUP(B2884,balance!$AU:$AZ,4,FALSE),IF(C2884=4,VLOOKUP(B2884,balance!$AU:$AZ,5,FALSE),IF(C2884=5,VLOOKUP(B2884-1,balance!$AU:$AZ,6,FALSE),0)))))</f>
        <v>14500</v>
      </c>
      <c r="F2884">
        <v>53</v>
      </c>
      <c r="G2884">
        <f>IF(C2884=1,VLOOKUP(FoxFire!B2884,balance!$U:$Z,2,FALSE),IF(C2884=2,VLOOKUP(B2884,balance!$U:$Z,3,FALSE),IF(C2884=3,VLOOKUP(B2884,balance!$U:$Z,4,FALSE),IF(C2884=4,VLOOKUP(B2884,balance!$U:$Z,5,FALSE),IF(C2884=5,VLOOKUP(B2884-1,balance!$U:$Z,6,FALSE),0)))))/100</f>
        <v>6.7600000000000004E-3</v>
      </c>
      <c r="H2884">
        <v>2</v>
      </c>
      <c r="I2884" s="1">
        <f>IF(C2884=1,VLOOKUP(FoxFire!B2884,balance!$AF:$AJ,2,FALSE),IF(C2884=2,VLOOKUP(B2884,balance!$AF:$AJ,3,FALSE),IF(C2884=3,VLOOKUP(B2884,balance!$AF:$AJ,4,FALSE),IF(C2884=4,VLOOKUP(B2884,balance!$AF:$AJ,5,FALSE),IF(C2884=5,VLOOKUP(B2884,balance!$AF:$AK,6,FALSE),0)))))*1000000000000</f>
        <v>3410000000000</v>
      </c>
      <c r="J2884">
        <f>VLOOKUP(B2884,balance!AU:BD,10,FALSE)</f>
        <v>0</v>
      </c>
    </row>
    <row r="2885" spans="1:10" x14ac:dyDescent="0.3">
      <c r="A2885">
        <v>2883</v>
      </c>
      <c r="B2885">
        <f t="shared" si="89"/>
        <v>577</v>
      </c>
      <c r="C2885">
        <f t="shared" si="88"/>
        <v>4</v>
      </c>
      <c r="D2885">
        <v>9026</v>
      </c>
      <c r="E2885" s="1">
        <f>IF(C2885=1,VLOOKUP(B2885,balance!$AU:$AZ,2,FALSE),IF(C2885=2,VLOOKUP(B2885,balance!$AU:$AZ,3,FALSE),IF(C2885=3,VLOOKUP(B2885,balance!$AU:$AZ,4,FALSE),IF(C2885=4,VLOOKUP(B2885,balance!$AU:$AZ,5,FALSE),IF(C2885=5,VLOOKUP(B2885-1,balance!$AU:$AZ,6,FALSE),0)))))</f>
        <v>14500</v>
      </c>
      <c r="F2885">
        <v>53</v>
      </c>
      <c r="G2885">
        <f>IF(C2885=1,VLOOKUP(FoxFire!B2885,balance!$U:$Z,2,FALSE),IF(C2885=2,VLOOKUP(B2885,balance!$U:$Z,3,FALSE),IF(C2885=3,VLOOKUP(B2885,balance!$U:$Z,4,FALSE),IF(C2885=4,VLOOKUP(B2885,balance!$U:$Z,5,FALSE),IF(C2885=5,VLOOKUP(B2885-1,balance!$U:$Z,6,FALSE),0)))))/100</f>
        <v>6.7600000000000004E-3</v>
      </c>
      <c r="H2885">
        <v>2</v>
      </c>
      <c r="I2885" s="1">
        <f>IF(C2885=1,VLOOKUP(FoxFire!B2885,balance!$AF:$AJ,2,FALSE),IF(C2885=2,VLOOKUP(B2885,balance!$AF:$AJ,3,FALSE),IF(C2885=3,VLOOKUP(B2885,balance!$AF:$AJ,4,FALSE),IF(C2885=4,VLOOKUP(B2885,balance!$AF:$AJ,5,FALSE),IF(C2885=5,VLOOKUP(B2885,balance!$AF:$AK,6,FALSE),0)))))*1000000000000</f>
        <v>3410000000000</v>
      </c>
      <c r="J2885">
        <f>VLOOKUP(B2885,balance!AU:BD,10,FALSE)</f>
        <v>0</v>
      </c>
    </row>
    <row r="2886" spans="1:10" x14ac:dyDescent="0.3">
      <c r="A2886">
        <v>2884</v>
      </c>
      <c r="B2886">
        <f t="shared" si="89"/>
        <v>578</v>
      </c>
      <c r="C2886">
        <f t="shared" si="88"/>
        <v>5</v>
      </c>
      <c r="D2886">
        <v>9026</v>
      </c>
      <c r="E2886" s="1">
        <f>IF(C2886=1,VLOOKUP(B2886,balance!$AU:$AZ,2,FALSE),IF(C2886=2,VLOOKUP(B2886,balance!$AU:$AZ,3,FALSE),IF(C2886=3,VLOOKUP(B2886,balance!$AU:$AZ,4,FALSE),IF(C2886=4,VLOOKUP(B2886,balance!$AU:$AZ,5,FALSE),IF(C2886=5,VLOOKUP(B2886-1,balance!$AU:$AZ,6,FALSE),0)))))</f>
        <v>290000</v>
      </c>
      <c r="F2886">
        <v>53</v>
      </c>
      <c r="G2886">
        <f>IF(C2886=1,VLOOKUP(FoxFire!B2886,balance!$U:$Z,2,FALSE),IF(C2886=2,VLOOKUP(B2886,balance!$U:$Z,3,FALSE),IF(C2886=3,VLOOKUP(B2886,balance!$U:$Z,4,FALSE),IF(C2886=4,VLOOKUP(B2886,balance!$U:$Z,5,FALSE),IF(C2886=5,VLOOKUP(B2886-1,balance!$U:$Z,6,FALSE),0)))))/100</f>
        <v>3406.0068000000001</v>
      </c>
      <c r="H2886">
        <v>2</v>
      </c>
      <c r="I2886" s="1">
        <f>IF(C2886=1,VLOOKUP(FoxFire!B2886,balance!$AF:$AJ,2,FALSE),IF(C2886=2,VLOOKUP(B2886,balance!$AF:$AJ,3,FALSE),IF(C2886=3,VLOOKUP(B2886,balance!$AF:$AJ,4,FALSE),IF(C2886=4,VLOOKUP(B2886,balance!$AF:$AJ,5,FALSE),IF(C2886=5,VLOOKUP(B2886,balance!$AF:$AK,6,FALSE),0)))))*1000000000000</f>
        <v>13645000000000</v>
      </c>
      <c r="J2886">
        <f>VLOOKUP(B2886,balance!AU:BD,10,FALSE)</f>
        <v>0</v>
      </c>
    </row>
    <row r="2887" spans="1:10" x14ac:dyDescent="0.3">
      <c r="A2887">
        <v>2885</v>
      </c>
      <c r="B2887">
        <f t="shared" si="89"/>
        <v>578</v>
      </c>
      <c r="C2887">
        <f t="shared" si="88"/>
        <v>1</v>
      </c>
      <c r="D2887">
        <v>9026</v>
      </c>
      <c r="E2887" s="1">
        <f>IF(C2887=1,VLOOKUP(B2887,balance!$AU:$AZ,2,FALSE),IF(C2887=2,VLOOKUP(B2887,balance!$AU:$AZ,3,FALSE),IF(C2887=3,VLOOKUP(B2887,balance!$AU:$AZ,4,FALSE),IF(C2887=4,VLOOKUP(B2887,balance!$AU:$AZ,5,FALSE),IF(C2887=5,VLOOKUP(B2887-1,balance!$AU:$AZ,6,FALSE),0)))))</f>
        <v>14500</v>
      </c>
      <c r="F2887">
        <v>53</v>
      </c>
      <c r="G2887">
        <f>IF(C2887=1,VLOOKUP(FoxFire!B2887,balance!$U:$Z,2,FALSE),IF(C2887=2,VLOOKUP(B2887,balance!$U:$Z,3,FALSE),IF(C2887=3,VLOOKUP(B2887,balance!$U:$Z,4,FALSE),IF(C2887=4,VLOOKUP(B2887,balance!$U:$Z,5,FALSE),IF(C2887=5,VLOOKUP(B2887-1,balance!$U:$Z,6,FALSE),0)))))/100</f>
        <v>6.7700000000000008E-3</v>
      </c>
      <c r="H2887">
        <v>2</v>
      </c>
      <c r="I2887" s="1">
        <f>IF(C2887=1,VLOOKUP(FoxFire!B2887,balance!$AF:$AJ,2,FALSE),IF(C2887=2,VLOOKUP(B2887,balance!$AF:$AJ,3,FALSE),IF(C2887=3,VLOOKUP(B2887,balance!$AF:$AJ,4,FALSE),IF(C2887=4,VLOOKUP(B2887,balance!$AF:$AJ,5,FALSE),IF(C2887=5,VLOOKUP(B2887,balance!$AF:$AK,6,FALSE),0)))))*1000000000000</f>
        <v>3411250000000</v>
      </c>
      <c r="J2887">
        <f>VLOOKUP(B2887,balance!AU:BD,10,FALSE)</f>
        <v>0</v>
      </c>
    </row>
    <row r="2888" spans="1:10" x14ac:dyDescent="0.3">
      <c r="A2888">
        <v>2886</v>
      </c>
      <c r="B2888">
        <f t="shared" si="89"/>
        <v>578</v>
      </c>
      <c r="C2888">
        <f t="shared" ref="C2888:C2951" si="90">C2883</f>
        <v>2</v>
      </c>
      <c r="D2888">
        <v>9026</v>
      </c>
      <c r="E2888" s="1">
        <f>IF(C2888=1,VLOOKUP(B2888,balance!$AU:$AZ,2,FALSE),IF(C2888=2,VLOOKUP(B2888,balance!$AU:$AZ,3,FALSE),IF(C2888=3,VLOOKUP(B2888,balance!$AU:$AZ,4,FALSE),IF(C2888=4,VLOOKUP(B2888,balance!$AU:$AZ,5,FALSE),IF(C2888=5,VLOOKUP(B2888-1,balance!$AU:$AZ,6,FALSE),0)))))</f>
        <v>14500</v>
      </c>
      <c r="F2888">
        <v>53</v>
      </c>
      <c r="G2888">
        <f>IF(C2888=1,VLOOKUP(FoxFire!B2888,balance!$U:$Z,2,FALSE),IF(C2888=2,VLOOKUP(B2888,balance!$U:$Z,3,FALSE),IF(C2888=3,VLOOKUP(B2888,balance!$U:$Z,4,FALSE),IF(C2888=4,VLOOKUP(B2888,balance!$U:$Z,5,FALSE),IF(C2888=5,VLOOKUP(B2888-1,balance!$U:$Z,6,FALSE),0)))))/100</f>
        <v>6.7700000000000008E-3</v>
      </c>
      <c r="H2888">
        <v>2</v>
      </c>
      <c r="I2888" s="1">
        <f>IF(C2888=1,VLOOKUP(FoxFire!B2888,balance!$AF:$AJ,2,FALSE),IF(C2888=2,VLOOKUP(B2888,balance!$AF:$AJ,3,FALSE),IF(C2888=3,VLOOKUP(B2888,balance!$AF:$AJ,4,FALSE),IF(C2888=4,VLOOKUP(B2888,balance!$AF:$AJ,5,FALSE),IF(C2888=5,VLOOKUP(B2888,balance!$AF:$AK,6,FALSE),0)))))*1000000000000</f>
        <v>3411250000000</v>
      </c>
      <c r="J2888">
        <f>VLOOKUP(B2888,balance!AU:BD,10,FALSE)</f>
        <v>0</v>
      </c>
    </row>
    <row r="2889" spans="1:10" x14ac:dyDescent="0.3">
      <c r="A2889">
        <v>2887</v>
      </c>
      <c r="B2889">
        <f t="shared" si="89"/>
        <v>578</v>
      </c>
      <c r="C2889">
        <f t="shared" si="90"/>
        <v>3</v>
      </c>
      <c r="D2889">
        <v>9026</v>
      </c>
      <c r="E2889" s="1">
        <f>IF(C2889=1,VLOOKUP(B2889,balance!$AU:$AZ,2,FALSE),IF(C2889=2,VLOOKUP(B2889,balance!$AU:$AZ,3,FALSE),IF(C2889=3,VLOOKUP(B2889,balance!$AU:$AZ,4,FALSE),IF(C2889=4,VLOOKUP(B2889,balance!$AU:$AZ,5,FALSE),IF(C2889=5,VLOOKUP(B2889-1,balance!$AU:$AZ,6,FALSE),0)))))</f>
        <v>14500</v>
      </c>
      <c r="F2889">
        <v>53</v>
      </c>
      <c r="G2889">
        <f>IF(C2889=1,VLOOKUP(FoxFire!B2889,balance!$U:$Z,2,FALSE),IF(C2889=2,VLOOKUP(B2889,balance!$U:$Z,3,FALSE),IF(C2889=3,VLOOKUP(B2889,balance!$U:$Z,4,FALSE),IF(C2889=4,VLOOKUP(B2889,balance!$U:$Z,5,FALSE),IF(C2889=5,VLOOKUP(B2889-1,balance!$U:$Z,6,FALSE),0)))))/100</f>
        <v>6.7700000000000008E-3</v>
      </c>
      <c r="H2889">
        <v>2</v>
      </c>
      <c r="I2889" s="1">
        <f>IF(C2889=1,VLOOKUP(FoxFire!B2889,balance!$AF:$AJ,2,FALSE),IF(C2889=2,VLOOKUP(B2889,balance!$AF:$AJ,3,FALSE),IF(C2889=3,VLOOKUP(B2889,balance!$AF:$AJ,4,FALSE),IF(C2889=4,VLOOKUP(B2889,balance!$AF:$AJ,5,FALSE),IF(C2889=5,VLOOKUP(B2889,balance!$AF:$AK,6,FALSE),0)))))*1000000000000</f>
        <v>3411250000000</v>
      </c>
      <c r="J2889">
        <f>VLOOKUP(B2889,balance!AU:BD,10,FALSE)</f>
        <v>0</v>
      </c>
    </row>
    <row r="2890" spans="1:10" x14ac:dyDescent="0.3">
      <c r="A2890">
        <v>2888</v>
      </c>
      <c r="B2890">
        <f t="shared" si="89"/>
        <v>578</v>
      </c>
      <c r="C2890">
        <f t="shared" si="90"/>
        <v>4</v>
      </c>
      <c r="D2890">
        <v>9026</v>
      </c>
      <c r="E2890" s="1">
        <f>IF(C2890=1,VLOOKUP(B2890,balance!$AU:$AZ,2,FALSE),IF(C2890=2,VLOOKUP(B2890,balance!$AU:$AZ,3,FALSE),IF(C2890=3,VLOOKUP(B2890,balance!$AU:$AZ,4,FALSE),IF(C2890=4,VLOOKUP(B2890,balance!$AU:$AZ,5,FALSE),IF(C2890=5,VLOOKUP(B2890-1,balance!$AU:$AZ,6,FALSE),0)))))</f>
        <v>14500</v>
      </c>
      <c r="F2890">
        <v>53</v>
      </c>
      <c r="G2890">
        <f>IF(C2890=1,VLOOKUP(FoxFire!B2890,balance!$U:$Z,2,FALSE),IF(C2890=2,VLOOKUP(B2890,balance!$U:$Z,3,FALSE),IF(C2890=3,VLOOKUP(B2890,balance!$U:$Z,4,FALSE),IF(C2890=4,VLOOKUP(B2890,balance!$U:$Z,5,FALSE),IF(C2890=5,VLOOKUP(B2890-1,balance!$U:$Z,6,FALSE),0)))))/100</f>
        <v>6.7700000000000008E-3</v>
      </c>
      <c r="H2890">
        <v>2</v>
      </c>
      <c r="I2890" s="1">
        <f>IF(C2890=1,VLOOKUP(FoxFire!B2890,balance!$AF:$AJ,2,FALSE),IF(C2890=2,VLOOKUP(B2890,balance!$AF:$AJ,3,FALSE),IF(C2890=3,VLOOKUP(B2890,balance!$AF:$AJ,4,FALSE),IF(C2890=4,VLOOKUP(B2890,balance!$AF:$AJ,5,FALSE),IF(C2890=5,VLOOKUP(B2890,balance!$AF:$AK,6,FALSE),0)))))*1000000000000</f>
        <v>3411250000000</v>
      </c>
      <c r="J2890">
        <f>VLOOKUP(B2890,balance!AU:BD,10,FALSE)</f>
        <v>0</v>
      </c>
    </row>
    <row r="2891" spans="1:10" x14ac:dyDescent="0.3">
      <c r="A2891">
        <v>2889</v>
      </c>
      <c r="B2891">
        <f t="shared" si="89"/>
        <v>579</v>
      </c>
      <c r="C2891">
        <f t="shared" si="90"/>
        <v>5</v>
      </c>
      <c r="D2891">
        <v>9026</v>
      </c>
      <c r="E2891" s="1">
        <f>IF(C2891=1,VLOOKUP(B2891,balance!$AU:$AZ,2,FALSE),IF(C2891=2,VLOOKUP(B2891,balance!$AU:$AZ,3,FALSE),IF(C2891=3,VLOOKUP(B2891,balance!$AU:$AZ,4,FALSE),IF(C2891=4,VLOOKUP(B2891,balance!$AU:$AZ,5,FALSE),IF(C2891=5,VLOOKUP(B2891-1,balance!$AU:$AZ,6,FALSE),0)))))</f>
        <v>290000</v>
      </c>
      <c r="F2891">
        <v>53</v>
      </c>
      <c r="G2891">
        <f>IF(C2891=1,VLOOKUP(FoxFire!B2891,balance!$U:$Z,2,FALSE),IF(C2891=2,VLOOKUP(B2891,balance!$U:$Z,3,FALSE),IF(C2891=3,VLOOKUP(B2891,balance!$U:$Z,4,FALSE),IF(C2891=4,VLOOKUP(B2891,balance!$U:$Z,5,FALSE),IF(C2891=5,VLOOKUP(B2891-1,balance!$U:$Z,6,FALSE),0)))))/100</f>
        <v>3414.4562999999998</v>
      </c>
      <c r="H2891">
        <v>2</v>
      </c>
      <c r="I2891" s="1">
        <f>IF(C2891=1,VLOOKUP(FoxFire!B2891,balance!$AF:$AJ,2,FALSE),IF(C2891=2,VLOOKUP(B2891,balance!$AF:$AJ,3,FALSE),IF(C2891=3,VLOOKUP(B2891,balance!$AF:$AJ,4,FALSE),IF(C2891=4,VLOOKUP(B2891,balance!$AF:$AJ,5,FALSE),IF(C2891=5,VLOOKUP(B2891,balance!$AF:$AK,6,FALSE),0)))))*1000000000000</f>
        <v>13650000000000</v>
      </c>
      <c r="J2891">
        <f>VLOOKUP(B2891,balance!AU:BD,10,FALSE)</f>
        <v>0</v>
      </c>
    </row>
    <row r="2892" spans="1:10" x14ac:dyDescent="0.3">
      <c r="A2892">
        <v>2890</v>
      </c>
      <c r="B2892">
        <f t="shared" si="89"/>
        <v>579</v>
      </c>
      <c r="C2892">
        <f t="shared" si="90"/>
        <v>1</v>
      </c>
      <c r="D2892">
        <v>9026</v>
      </c>
      <c r="E2892" s="1">
        <f>IF(C2892=1,VLOOKUP(B2892,balance!$AU:$AZ,2,FALSE),IF(C2892=2,VLOOKUP(B2892,balance!$AU:$AZ,3,FALSE),IF(C2892=3,VLOOKUP(B2892,balance!$AU:$AZ,4,FALSE),IF(C2892=4,VLOOKUP(B2892,balance!$AU:$AZ,5,FALSE),IF(C2892=5,VLOOKUP(B2892-1,balance!$AU:$AZ,6,FALSE),0)))))</f>
        <v>14500</v>
      </c>
      <c r="F2892">
        <v>53</v>
      </c>
      <c r="G2892">
        <f>IF(C2892=1,VLOOKUP(FoxFire!B2892,balance!$U:$Z,2,FALSE),IF(C2892=2,VLOOKUP(B2892,balance!$U:$Z,3,FALSE),IF(C2892=3,VLOOKUP(B2892,balance!$U:$Z,4,FALSE),IF(C2892=4,VLOOKUP(B2892,balance!$U:$Z,5,FALSE),IF(C2892=5,VLOOKUP(B2892-1,balance!$U:$Z,6,FALSE),0)))))/100</f>
        <v>6.7800000000000004E-3</v>
      </c>
      <c r="H2892">
        <v>2</v>
      </c>
      <c r="I2892" s="1">
        <f>IF(C2892=1,VLOOKUP(FoxFire!B2892,balance!$AF:$AJ,2,FALSE),IF(C2892=2,VLOOKUP(B2892,balance!$AF:$AJ,3,FALSE),IF(C2892=3,VLOOKUP(B2892,balance!$AF:$AJ,4,FALSE),IF(C2892=4,VLOOKUP(B2892,balance!$AF:$AJ,5,FALSE),IF(C2892=5,VLOOKUP(B2892,balance!$AF:$AK,6,FALSE),0)))))*1000000000000</f>
        <v>3412500000000</v>
      </c>
      <c r="J2892">
        <f>VLOOKUP(B2892,balance!AU:BD,10,FALSE)</f>
        <v>0</v>
      </c>
    </row>
    <row r="2893" spans="1:10" x14ac:dyDescent="0.3">
      <c r="A2893">
        <v>2891</v>
      </c>
      <c r="B2893">
        <f t="shared" ref="B2893:B2956" si="91">B2888+1</f>
        <v>579</v>
      </c>
      <c r="C2893">
        <f t="shared" si="90"/>
        <v>2</v>
      </c>
      <c r="D2893">
        <v>9026</v>
      </c>
      <c r="E2893" s="1">
        <f>IF(C2893=1,VLOOKUP(B2893,balance!$AU:$AZ,2,FALSE),IF(C2893=2,VLOOKUP(B2893,balance!$AU:$AZ,3,FALSE),IF(C2893=3,VLOOKUP(B2893,balance!$AU:$AZ,4,FALSE),IF(C2893=4,VLOOKUP(B2893,balance!$AU:$AZ,5,FALSE),IF(C2893=5,VLOOKUP(B2893-1,balance!$AU:$AZ,6,FALSE),0)))))</f>
        <v>14500</v>
      </c>
      <c r="F2893">
        <v>53</v>
      </c>
      <c r="G2893">
        <f>IF(C2893=1,VLOOKUP(FoxFire!B2893,balance!$U:$Z,2,FALSE),IF(C2893=2,VLOOKUP(B2893,balance!$U:$Z,3,FALSE),IF(C2893=3,VLOOKUP(B2893,balance!$U:$Z,4,FALSE),IF(C2893=4,VLOOKUP(B2893,balance!$U:$Z,5,FALSE),IF(C2893=5,VLOOKUP(B2893-1,balance!$U:$Z,6,FALSE),0)))))/100</f>
        <v>6.7800000000000004E-3</v>
      </c>
      <c r="H2893">
        <v>2</v>
      </c>
      <c r="I2893" s="1">
        <f>IF(C2893=1,VLOOKUP(FoxFire!B2893,balance!$AF:$AJ,2,FALSE),IF(C2893=2,VLOOKUP(B2893,balance!$AF:$AJ,3,FALSE),IF(C2893=3,VLOOKUP(B2893,balance!$AF:$AJ,4,FALSE),IF(C2893=4,VLOOKUP(B2893,balance!$AF:$AJ,5,FALSE),IF(C2893=5,VLOOKUP(B2893,balance!$AF:$AK,6,FALSE),0)))))*1000000000000</f>
        <v>3412500000000</v>
      </c>
      <c r="J2893">
        <f>VLOOKUP(B2893,balance!AU:BD,10,FALSE)</f>
        <v>0</v>
      </c>
    </row>
    <row r="2894" spans="1:10" x14ac:dyDescent="0.3">
      <c r="A2894">
        <v>2892</v>
      </c>
      <c r="B2894">
        <f t="shared" si="91"/>
        <v>579</v>
      </c>
      <c r="C2894">
        <f t="shared" si="90"/>
        <v>3</v>
      </c>
      <c r="D2894">
        <v>9026</v>
      </c>
      <c r="E2894" s="1">
        <f>IF(C2894=1,VLOOKUP(B2894,balance!$AU:$AZ,2,FALSE),IF(C2894=2,VLOOKUP(B2894,balance!$AU:$AZ,3,FALSE),IF(C2894=3,VLOOKUP(B2894,balance!$AU:$AZ,4,FALSE),IF(C2894=4,VLOOKUP(B2894,balance!$AU:$AZ,5,FALSE),IF(C2894=5,VLOOKUP(B2894-1,balance!$AU:$AZ,6,FALSE),0)))))</f>
        <v>14500</v>
      </c>
      <c r="F2894">
        <v>53</v>
      </c>
      <c r="G2894">
        <f>IF(C2894=1,VLOOKUP(FoxFire!B2894,balance!$U:$Z,2,FALSE),IF(C2894=2,VLOOKUP(B2894,balance!$U:$Z,3,FALSE),IF(C2894=3,VLOOKUP(B2894,balance!$U:$Z,4,FALSE),IF(C2894=4,VLOOKUP(B2894,balance!$U:$Z,5,FALSE),IF(C2894=5,VLOOKUP(B2894-1,balance!$U:$Z,6,FALSE),0)))))/100</f>
        <v>6.7800000000000004E-3</v>
      </c>
      <c r="H2894">
        <v>2</v>
      </c>
      <c r="I2894" s="1">
        <f>IF(C2894=1,VLOOKUP(FoxFire!B2894,balance!$AF:$AJ,2,FALSE),IF(C2894=2,VLOOKUP(B2894,balance!$AF:$AJ,3,FALSE),IF(C2894=3,VLOOKUP(B2894,balance!$AF:$AJ,4,FALSE),IF(C2894=4,VLOOKUP(B2894,balance!$AF:$AJ,5,FALSE),IF(C2894=5,VLOOKUP(B2894,balance!$AF:$AK,6,FALSE),0)))))*1000000000000</f>
        <v>3412500000000</v>
      </c>
      <c r="J2894">
        <f>VLOOKUP(B2894,balance!AU:BD,10,FALSE)</f>
        <v>0</v>
      </c>
    </row>
    <row r="2895" spans="1:10" x14ac:dyDescent="0.3">
      <c r="A2895">
        <v>2893</v>
      </c>
      <c r="B2895">
        <f t="shared" si="91"/>
        <v>579</v>
      </c>
      <c r="C2895">
        <f t="shared" si="90"/>
        <v>4</v>
      </c>
      <c r="D2895">
        <v>9026</v>
      </c>
      <c r="E2895" s="1">
        <f>IF(C2895=1,VLOOKUP(B2895,balance!$AU:$AZ,2,FALSE),IF(C2895=2,VLOOKUP(B2895,balance!$AU:$AZ,3,FALSE),IF(C2895=3,VLOOKUP(B2895,balance!$AU:$AZ,4,FALSE),IF(C2895=4,VLOOKUP(B2895,balance!$AU:$AZ,5,FALSE),IF(C2895=5,VLOOKUP(B2895-1,balance!$AU:$AZ,6,FALSE),0)))))</f>
        <v>14500</v>
      </c>
      <c r="F2895">
        <v>53</v>
      </c>
      <c r="G2895">
        <f>IF(C2895=1,VLOOKUP(FoxFire!B2895,balance!$U:$Z,2,FALSE),IF(C2895=2,VLOOKUP(B2895,balance!$U:$Z,3,FALSE),IF(C2895=3,VLOOKUP(B2895,balance!$U:$Z,4,FALSE),IF(C2895=4,VLOOKUP(B2895,balance!$U:$Z,5,FALSE),IF(C2895=5,VLOOKUP(B2895-1,balance!$U:$Z,6,FALSE),0)))))/100</f>
        <v>6.7800000000000004E-3</v>
      </c>
      <c r="H2895">
        <v>2</v>
      </c>
      <c r="I2895" s="1">
        <f>IF(C2895=1,VLOOKUP(FoxFire!B2895,balance!$AF:$AJ,2,FALSE),IF(C2895=2,VLOOKUP(B2895,balance!$AF:$AJ,3,FALSE),IF(C2895=3,VLOOKUP(B2895,balance!$AF:$AJ,4,FALSE),IF(C2895=4,VLOOKUP(B2895,balance!$AF:$AJ,5,FALSE),IF(C2895=5,VLOOKUP(B2895,balance!$AF:$AK,6,FALSE),0)))))*1000000000000</f>
        <v>3412500000000</v>
      </c>
      <c r="J2895">
        <f>VLOOKUP(B2895,balance!AU:BD,10,FALSE)</f>
        <v>0</v>
      </c>
    </row>
    <row r="2896" spans="1:10" x14ac:dyDescent="0.3">
      <c r="A2896">
        <v>2894</v>
      </c>
      <c r="B2896">
        <f t="shared" si="91"/>
        <v>580</v>
      </c>
      <c r="C2896">
        <f t="shared" si="90"/>
        <v>5</v>
      </c>
      <c r="D2896">
        <v>9026</v>
      </c>
      <c r="E2896" s="1">
        <f>IF(C2896=1,VLOOKUP(B2896,balance!$AU:$AZ,2,FALSE),IF(C2896=2,VLOOKUP(B2896,balance!$AU:$AZ,3,FALSE),IF(C2896=3,VLOOKUP(B2896,balance!$AU:$AZ,4,FALSE),IF(C2896=4,VLOOKUP(B2896,balance!$AU:$AZ,5,FALSE),IF(C2896=5,VLOOKUP(B2896-1,balance!$AU:$AZ,6,FALSE),0)))))</f>
        <v>290000</v>
      </c>
      <c r="F2896">
        <v>53</v>
      </c>
      <c r="G2896">
        <f>IF(C2896=1,VLOOKUP(FoxFire!B2896,balance!$U:$Z,2,FALSE),IF(C2896=2,VLOOKUP(B2896,balance!$U:$Z,3,FALSE),IF(C2896=3,VLOOKUP(B2896,balance!$U:$Z,4,FALSE),IF(C2896=4,VLOOKUP(B2896,balance!$U:$Z,5,FALSE),IF(C2896=5,VLOOKUP(B2896-1,balance!$U:$Z,6,FALSE),0)))))/100</f>
        <v>3422.9194000000002</v>
      </c>
      <c r="H2896">
        <v>2</v>
      </c>
      <c r="I2896" s="1">
        <f>IF(C2896=1,VLOOKUP(FoxFire!B2896,balance!$AF:$AJ,2,FALSE),IF(C2896=2,VLOOKUP(B2896,balance!$AF:$AJ,3,FALSE),IF(C2896=3,VLOOKUP(B2896,balance!$AF:$AJ,4,FALSE),IF(C2896=4,VLOOKUP(B2896,balance!$AF:$AJ,5,FALSE),IF(C2896=5,VLOOKUP(B2896,balance!$AF:$AK,6,FALSE),0)))))*1000000000000</f>
        <v>13655000000000</v>
      </c>
      <c r="J2896">
        <f>VLOOKUP(B2896,balance!AU:BD,10,FALSE)</f>
        <v>0</v>
      </c>
    </row>
    <row r="2897" spans="1:10" x14ac:dyDescent="0.3">
      <c r="A2897">
        <v>2895</v>
      </c>
      <c r="B2897">
        <f t="shared" si="91"/>
        <v>580</v>
      </c>
      <c r="C2897">
        <f t="shared" si="90"/>
        <v>1</v>
      </c>
      <c r="D2897">
        <v>9026</v>
      </c>
      <c r="E2897" s="1">
        <f>IF(C2897=1,VLOOKUP(B2897,balance!$AU:$AZ,2,FALSE),IF(C2897=2,VLOOKUP(B2897,balance!$AU:$AZ,3,FALSE),IF(C2897=3,VLOOKUP(B2897,balance!$AU:$AZ,4,FALSE),IF(C2897=4,VLOOKUP(B2897,balance!$AU:$AZ,5,FALSE),IF(C2897=5,VLOOKUP(B2897-1,balance!$AU:$AZ,6,FALSE),0)))))</f>
        <v>14500</v>
      </c>
      <c r="F2897">
        <v>53</v>
      </c>
      <c r="G2897">
        <f>IF(C2897=1,VLOOKUP(FoxFire!B2897,balance!$U:$Z,2,FALSE),IF(C2897=2,VLOOKUP(B2897,balance!$U:$Z,3,FALSE),IF(C2897=3,VLOOKUP(B2897,balance!$U:$Z,4,FALSE),IF(C2897=4,VLOOKUP(B2897,balance!$U:$Z,5,FALSE),IF(C2897=5,VLOOKUP(B2897-1,balance!$U:$Z,6,FALSE),0)))))/100</f>
        <v>6.7900000000000009E-3</v>
      </c>
      <c r="H2897">
        <v>2</v>
      </c>
      <c r="I2897" s="1">
        <f>IF(C2897=1,VLOOKUP(FoxFire!B2897,balance!$AF:$AJ,2,FALSE),IF(C2897=2,VLOOKUP(B2897,balance!$AF:$AJ,3,FALSE),IF(C2897=3,VLOOKUP(B2897,balance!$AF:$AJ,4,FALSE),IF(C2897=4,VLOOKUP(B2897,balance!$AF:$AJ,5,FALSE),IF(C2897=5,VLOOKUP(B2897,balance!$AF:$AK,6,FALSE),0)))))*1000000000000</f>
        <v>3413750000000</v>
      </c>
      <c r="J2897">
        <f>VLOOKUP(B2897,balance!AU:BD,10,FALSE)</f>
        <v>0</v>
      </c>
    </row>
    <row r="2898" spans="1:10" x14ac:dyDescent="0.3">
      <c r="A2898">
        <v>2896</v>
      </c>
      <c r="B2898">
        <f t="shared" si="91"/>
        <v>580</v>
      </c>
      <c r="C2898">
        <f t="shared" si="90"/>
        <v>2</v>
      </c>
      <c r="D2898">
        <v>9026</v>
      </c>
      <c r="E2898" s="1">
        <f>IF(C2898=1,VLOOKUP(B2898,balance!$AU:$AZ,2,FALSE),IF(C2898=2,VLOOKUP(B2898,balance!$AU:$AZ,3,FALSE),IF(C2898=3,VLOOKUP(B2898,balance!$AU:$AZ,4,FALSE),IF(C2898=4,VLOOKUP(B2898,balance!$AU:$AZ,5,FALSE),IF(C2898=5,VLOOKUP(B2898-1,balance!$AU:$AZ,6,FALSE),0)))))</f>
        <v>14500</v>
      </c>
      <c r="F2898">
        <v>53</v>
      </c>
      <c r="G2898">
        <f>IF(C2898=1,VLOOKUP(FoxFire!B2898,balance!$U:$Z,2,FALSE),IF(C2898=2,VLOOKUP(B2898,balance!$U:$Z,3,FALSE),IF(C2898=3,VLOOKUP(B2898,balance!$U:$Z,4,FALSE),IF(C2898=4,VLOOKUP(B2898,balance!$U:$Z,5,FALSE),IF(C2898=5,VLOOKUP(B2898-1,balance!$U:$Z,6,FALSE),0)))))/100</f>
        <v>6.7900000000000009E-3</v>
      </c>
      <c r="H2898">
        <v>2</v>
      </c>
      <c r="I2898" s="1">
        <f>IF(C2898=1,VLOOKUP(FoxFire!B2898,balance!$AF:$AJ,2,FALSE),IF(C2898=2,VLOOKUP(B2898,balance!$AF:$AJ,3,FALSE),IF(C2898=3,VLOOKUP(B2898,balance!$AF:$AJ,4,FALSE),IF(C2898=4,VLOOKUP(B2898,balance!$AF:$AJ,5,FALSE),IF(C2898=5,VLOOKUP(B2898,balance!$AF:$AK,6,FALSE),0)))))*1000000000000</f>
        <v>3413750000000</v>
      </c>
      <c r="J2898">
        <f>VLOOKUP(B2898,balance!AU:BD,10,FALSE)</f>
        <v>0</v>
      </c>
    </row>
    <row r="2899" spans="1:10" x14ac:dyDescent="0.3">
      <c r="A2899">
        <v>2897</v>
      </c>
      <c r="B2899">
        <f t="shared" si="91"/>
        <v>580</v>
      </c>
      <c r="C2899">
        <f t="shared" si="90"/>
        <v>3</v>
      </c>
      <c r="D2899">
        <v>9026</v>
      </c>
      <c r="E2899" s="1">
        <f>IF(C2899=1,VLOOKUP(B2899,balance!$AU:$AZ,2,FALSE),IF(C2899=2,VLOOKUP(B2899,balance!$AU:$AZ,3,FALSE),IF(C2899=3,VLOOKUP(B2899,balance!$AU:$AZ,4,FALSE),IF(C2899=4,VLOOKUP(B2899,balance!$AU:$AZ,5,FALSE),IF(C2899=5,VLOOKUP(B2899-1,balance!$AU:$AZ,6,FALSE),0)))))</f>
        <v>14500</v>
      </c>
      <c r="F2899">
        <v>53</v>
      </c>
      <c r="G2899">
        <f>IF(C2899=1,VLOOKUP(FoxFire!B2899,balance!$U:$Z,2,FALSE),IF(C2899=2,VLOOKUP(B2899,balance!$U:$Z,3,FALSE),IF(C2899=3,VLOOKUP(B2899,balance!$U:$Z,4,FALSE),IF(C2899=4,VLOOKUP(B2899,balance!$U:$Z,5,FALSE),IF(C2899=5,VLOOKUP(B2899-1,balance!$U:$Z,6,FALSE),0)))))/100</f>
        <v>6.7900000000000009E-3</v>
      </c>
      <c r="H2899">
        <v>2</v>
      </c>
      <c r="I2899" s="1">
        <f>IF(C2899=1,VLOOKUP(FoxFire!B2899,balance!$AF:$AJ,2,FALSE),IF(C2899=2,VLOOKUP(B2899,balance!$AF:$AJ,3,FALSE),IF(C2899=3,VLOOKUP(B2899,balance!$AF:$AJ,4,FALSE),IF(C2899=4,VLOOKUP(B2899,balance!$AF:$AJ,5,FALSE),IF(C2899=5,VLOOKUP(B2899,balance!$AF:$AK,6,FALSE),0)))))*1000000000000</f>
        <v>3413750000000</v>
      </c>
      <c r="J2899">
        <f>VLOOKUP(B2899,balance!AU:BD,10,FALSE)</f>
        <v>0</v>
      </c>
    </row>
    <row r="2900" spans="1:10" x14ac:dyDescent="0.3">
      <c r="A2900">
        <v>2898</v>
      </c>
      <c r="B2900">
        <f t="shared" si="91"/>
        <v>580</v>
      </c>
      <c r="C2900">
        <f t="shared" si="90"/>
        <v>4</v>
      </c>
      <c r="D2900">
        <v>9026</v>
      </c>
      <c r="E2900" s="1">
        <f>IF(C2900=1,VLOOKUP(B2900,balance!$AU:$AZ,2,FALSE),IF(C2900=2,VLOOKUP(B2900,balance!$AU:$AZ,3,FALSE),IF(C2900=3,VLOOKUP(B2900,balance!$AU:$AZ,4,FALSE),IF(C2900=4,VLOOKUP(B2900,balance!$AU:$AZ,5,FALSE),IF(C2900=5,VLOOKUP(B2900-1,balance!$AU:$AZ,6,FALSE),0)))))</f>
        <v>14500</v>
      </c>
      <c r="F2900">
        <v>53</v>
      </c>
      <c r="G2900">
        <f>IF(C2900=1,VLOOKUP(FoxFire!B2900,balance!$U:$Z,2,FALSE),IF(C2900=2,VLOOKUP(B2900,balance!$U:$Z,3,FALSE),IF(C2900=3,VLOOKUP(B2900,balance!$U:$Z,4,FALSE),IF(C2900=4,VLOOKUP(B2900,balance!$U:$Z,5,FALSE),IF(C2900=5,VLOOKUP(B2900-1,balance!$U:$Z,6,FALSE),0)))))/100</f>
        <v>6.7900000000000009E-3</v>
      </c>
      <c r="H2900">
        <v>2</v>
      </c>
      <c r="I2900" s="1">
        <f>IF(C2900=1,VLOOKUP(FoxFire!B2900,balance!$AF:$AJ,2,FALSE),IF(C2900=2,VLOOKUP(B2900,balance!$AF:$AJ,3,FALSE),IF(C2900=3,VLOOKUP(B2900,balance!$AF:$AJ,4,FALSE),IF(C2900=4,VLOOKUP(B2900,balance!$AF:$AJ,5,FALSE),IF(C2900=5,VLOOKUP(B2900,balance!$AF:$AK,6,FALSE),0)))))*1000000000000</f>
        <v>3413750000000</v>
      </c>
      <c r="J2900">
        <f>VLOOKUP(B2900,balance!AU:BD,10,FALSE)</f>
        <v>0</v>
      </c>
    </row>
    <row r="2901" spans="1:10" x14ac:dyDescent="0.3">
      <c r="A2901">
        <v>2899</v>
      </c>
      <c r="B2901">
        <f t="shared" si="91"/>
        <v>581</v>
      </c>
      <c r="C2901">
        <f t="shared" si="90"/>
        <v>5</v>
      </c>
      <c r="D2901">
        <v>9026</v>
      </c>
      <c r="E2901" s="1">
        <f>IF(C2901=1,VLOOKUP(B2901,balance!$AU:$AZ,2,FALSE),IF(C2901=2,VLOOKUP(B2901,balance!$AU:$AZ,3,FALSE),IF(C2901=3,VLOOKUP(B2901,balance!$AU:$AZ,4,FALSE),IF(C2901=4,VLOOKUP(B2901,balance!$AU:$AZ,5,FALSE),IF(C2901=5,VLOOKUP(B2901-1,balance!$AU:$AZ,6,FALSE),0)))))</f>
        <v>290000</v>
      </c>
      <c r="F2901">
        <v>53</v>
      </c>
      <c r="G2901">
        <f>IF(C2901=1,VLOOKUP(FoxFire!B2901,balance!$U:$Z,2,FALSE),IF(C2901=2,VLOOKUP(B2901,balance!$U:$Z,3,FALSE),IF(C2901=3,VLOOKUP(B2901,balance!$U:$Z,4,FALSE),IF(C2901=4,VLOOKUP(B2901,balance!$U:$Z,5,FALSE),IF(C2901=5,VLOOKUP(B2901-1,balance!$U:$Z,6,FALSE),0)))))/100</f>
        <v>3431.3959000000004</v>
      </c>
      <c r="H2901">
        <v>2</v>
      </c>
      <c r="I2901" s="1">
        <f>IF(C2901=1,VLOOKUP(FoxFire!B2901,balance!$AF:$AJ,2,FALSE),IF(C2901=2,VLOOKUP(B2901,balance!$AF:$AJ,3,FALSE),IF(C2901=3,VLOOKUP(B2901,balance!$AF:$AJ,4,FALSE),IF(C2901=4,VLOOKUP(B2901,balance!$AF:$AJ,5,FALSE),IF(C2901=5,VLOOKUP(B2901,balance!$AF:$AK,6,FALSE),0)))))*1000000000000</f>
        <v>13660000000000</v>
      </c>
      <c r="J2901">
        <f>VLOOKUP(B2901,balance!AU:BD,10,FALSE)</f>
        <v>0</v>
      </c>
    </row>
    <row r="2902" spans="1:10" x14ac:dyDescent="0.3">
      <c r="A2902">
        <v>2900</v>
      </c>
      <c r="B2902">
        <f t="shared" si="91"/>
        <v>581</v>
      </c>
      <c r="C2902">
        <f t="shared" si="90"/>
        <v>1</v>
      </c>
      <c r="D2902">
        <v>9026</v>
      </c>
      <c r="E2902" s="1">
        <f>IF(C2902=1,VLOOKUP(B2902,balance!$AU:$AZ,2,FALSE),IF(C2902=2,VLOOKUP(B2902,balance!$AU:$AZ,3,FALSE),IF(C2902=3,VLOOKUP(B2902,balance!$AU:$AZ,4,FALSE),IF(C2902=4,VLOOKUP(B2902,balance!$AU:$AZ,5,FALSE),IF(C2902=5,VLOOKUP(B2902-1,balance!$AU:$AZ,6,FALSE),0)))))</f>
        <v>14500</v>
      </c>
      <c r="F2902">
        <v>53</v>
      </c>
      <c r="G2902">
        <f>IF(C2902=1,VLOOKUP(FoxFire!B2902,balance!$U:$Z,2,FALSE),IF(C2902=2,VLOOKUP(B2902,balance!$U:$Z,3,FALSE),IF(C2902=3,VLOOKUP(B2902,balance!$U:$Z,4,FALSE),IF(C2902=4,VLOOKUP(B2902,balance!$U:$Z,5,FALSE),IF(C2902=5,VLOOKUP(B2902-1,balance!$U:$Z,6,FALSE),0)))))/100</f>
        <v>6.8000000000000005E-3</v>
      </c>
      <c r="H2902">
        <v>2</v>
      </c>
      <c r="I2902" s="1">
        <f>IF(C2902=1,VLOOKUP(FoxFire!B2902,balance!$AF:$AJ,2,FALSE),IF(C2902=2,VLOOKUP(B2902,balance!$AF:$AJ,3,FALSE),IF(C2902=3,VLOOKUP(B2902,balance!$AF:$AJ,4,FALSE),IF(C2902=4,VLOOKUP(B2902,balance!$AF:$AJ,5,FALSE),IF(C2902=5,VLOOKUP(B2902,balance!$AF:$AK,6,FALSE),0)))))*1000000000000</f>
        <v>3415000000000</v>
      </c>
      <c r="J2902">
        <f>VLOOKUP(B2902,balance!AU:BD,10,FALSE)</f>
        <v>0</v>
      </c>
    </row>
    <row r="2903" spans="1:10" x14ac:dyDescent="0.3">
      <c r="A2903">
        <v>2901</v>
      </c>
      <c r="B2903">
        <f t="shared" si="91"/>
        <v>581</v>
      </c>
      <c r="C2903">
        <f t="shared" si="90"/>
        <v>2</v>
      </c>
      <c r="D2903">
        <v>9026</v>
      </c>
      <c r="E2903" s="1">
        <f>IF(C2903=1,VLOOKUP(B2903,balance!$AU:$AZ,2,FALSE),IF(C2903=2,VLOOKUP(B2903,balance!$AU:$AZ,3,FALSE),IF(C2903=3,VLOOKUP(B2903,balance!$AU:$AZ,4,FALSE),IF(C2903=4,VLOOKUP(B2903,balance!$AU:$AZ,5,FALSE),IF(C2903=5,VLOOKUP(B2903-1,balance!$AU:$AZ,6,FALSE),0)))))</f>
        <v>14500</v>
      </c>
      <c r="F2903">
        <v>53</v>
      </c>
      <c r="G2903">
        <f>IF(C2903=1,VLOOKUP(FoxFire!B2903,balance!$U:$Z,2,FALSE),IF(C2903=2,VLOOKUP(B2903,balance!$U:$Z,3,FALSE),IF(C2903=3,VLOOKUP(B2903,balance!$U:$Z,4,FALSE),IF(C2903=4,VLOOKUP(B2903,balance!$U:$Z,5,FALSE),IF(C2903=5,VLOOKUP(B2903-1,balance!$U:$Z,6,FALSE),0)))))/100</f>
        <v>6.8000000000000005E-3</v>
      </c>
      <c r="H2903">
        <v>2</v>
      </c>
      <c r="I2903" s="1">
        <f>IF(C2903=1,VLOOKUP(FoxFire!B2903,balance!$AF:$AJ,2,FALSE),IF(C2903=2,VLOOKUP(B2903,balance!$AF:$AJ,3,FALSE),IF(C2903=3,VLOOKUP(B2903,balance!$AF:$AJ,4,FALSE),IF(C2903=4,VLOOKUP(B2903,balance!$AF:$AJ,5,FALSE),IF(C2903=5,VLOOKUP(B2903,balance!$AF:$AK,6,FALSE),0)))))*1000000000000</f>
        <v>3415000000000</v>
      </c>
      <c r="J2903">
        <f>VLOOKUP(B2903,balance!AU:BD,10,FALSE)</f>
        <v>0</v>
      </c>
    </row>
    <row r="2904" spans="1:10" x14ac:dyDescent="0.3">
      <c r="A2904">
        <v>2902</v>
      </c>
      <c r="B2904">
        <f t="shared" si="91"/>
        <v>581</v>
      </c>
      <c r="C2904">
        <f t="shared" si="90"/>
        <v>3</v>
      </c>
      <c r="D2904">
        <v>9026</v>
      </c>
      <c r="E2904" s="1">
        <f>IF(C2904=1,VLOOKUP(B2904,balance!$AU:$AZ,2,FALSE),IF(C2904=2,VLOOKUP(B2904,balance!$AU:$AZ,3,FALSE),IF(C2904=3,VLOOKUP(B2904,balance!$AU:$AZ,4,FALSE),IF(C2904=4,VLOOKUP(B2904,balance!$AU:$AZ,5,FALSE),IF(C2904=5,VLOOKUP(B2904-1,balance!$AU:$AZ,6,FALSE),0)))))</f>
        <v>14500</v>
      </c>
      <c r="F2904">
        <v>53</v>
      </c>
      <c r="G2904">
        <f>IF(C2904=1,VLOOKUP(FoxFire!B2904,balance!$U:$Z,2,FALSE),IF(C2904=2,VLOOKUP(B2904,balance!$U:$Z,3,FALSE),IF(C2904=3,VLOOKUP(B2904,balance!$U:$Z,4,FALSE),IF(C2904=4,VLOOKUP(B2904,balance!$U:$Z,5,FALSE),IF(C2904=5,VLOOKUP(B2904-1,balance!$U:$Z,6,FALSE),0)))))/100</f>
        <v>6.8000000000000005E-3</v>
      </c>
      <c r="H2904">
        <v>2</v>
      </c>
      <c r="I2904" s="1">
        <f>IF(C2904=1,VLOOKUP(FoxFire!B2904,balance!$AF:$AJ,2,FALSE),IF(C2904=2,VLOOKUP(B2904,balance!$AF:$AJ,3,FALSE),IF(C2904=3,VLOOKUP(B2904,balance!$AF:$AJ,4,FALSE),IF(C2904=4,VLOOKUP(B2904,balance!$AF:$AJ,5,FALSE),IF(C2904=5,VLOOKUP(B2904,balance!$AF:$AK,6,FALSE),0)))))*1000000000000</f>
        <v>3415000000000</v>
      </c>
      <c r="J2904">
        <f>VLOOKUP(B2904,balance!AU:BD,10,FALSE)</f>
        <v>0</v>
      </c>
    </row>
    <row r="2905" spans="1:10" x14ac:dyDescent="0.3">
      <c r="A2905">
        <v>2903</v>
      </c>
      <c r="B2905">
        <f t="shared" si="91"/>
        <v>581</v>
      </c>
      <c r="C2905">
        <f t="shared" si="90"/>
        <v>4</v>
      </c>
      <c r="D2905">
        <v>9026</v>
      </c>
      <c r="E2905" s="1">
        <f>IF(C2905=1,VLOOKUP(B2905,balance!$AU:$AZ,2,FALSE),IF(C2905=2,VLOOKUP(B2905,balance!$AU:$AZ,3,FALSE),IF(C2905=3,VLOOKUP(B2905,balance!$AU:$AZ,4,FALSE),IF(C2905=4,VLOOKUP(B2905,balance!$AU:$AZ,5,FALSE),IF(C2905=5,VLOOKUP(B2905-1,balance!$AU:$AZ,6,FALSE),0)))))</f>
        <v>14500</v>
      </c>
      <c r="F2905">
        <v>53</v>
      </c>
      <c r="G2905">
        <f>IF(C2905=1,VLOOKUP(FoxFire!B2905,balance!$U:$Z,2,FALSE),IF(C2905=2,VLOOKUP(B2905,balance!$U:$Z,3,FALSE),IF(C2905=3,VLOOKUP(B2905,balance!$U:$Z,4,FALSE),IF(C2905=4,VLOOKUP(B2905,balance!$U:$Z,5,FALSE),IF(C2905=5,VLOOKUP(B2905-1,balance!$U:$Z,6,FALSE),0)))))/100</f>
        <v>6.8000000000000005E-3</v>
      </c>
      <c r="H2905">
        <v>2</v>
      </c>
      <c r="I2905" s="1">
        <f>IF(C2905=1,VLOOKUP(FoxFire!B2905,balance!$AF:$AJ,2,FALSE),IF(C2905=2,VLOOKUP(B2905,balance!$AF:$AJ,3,FALSE),IF(C2905=3,VLOOKUP(B2905,balance!$AF:$AJ,4,FALSE),IF(C2905=4,VLOOKUP(B2905,balance!$AF:$AJ,5,FALSE),IF(C2905=5,VLOOKUP(B2905,balance!$AF:$AK,6,FALSE),0)))))*1000000000000</f>
        <v>3415000000000</v>
      </c>
      <c r="J2905">
        <f>VLOOKUP(B2905,balance!AU:BD,10,FALSE)</f>
        <v>0</v>
      </c>
    </row>
    <row r="2906" spans="1:10" x14ac:dyDescent="0.3">
      <c r="A2906">
        <v>2904</v>
      </c>
      <c r="B2906">
        <f t="shared" si="91"/>
        <v>582</v>
      </c>
      <c r="C2906">
        <f t="shared" si="90"/>
        <v>5</v>
      </c>
      <c r="D2906">
        <v>9026</v>
      </c>
      <c r="E2906" s="1">
        <f>IF(C2906=1,VLOOKUP(B2906,balance!$AU:$AZ,2,FALSE),IF(C2906=2,VLOOKUP(B2906,balance!$AU:$AZ,3,FALSE),IF(C2906=3,VLOOKUP(B2906,balance!$AU:$AZ,4,FALSE),IF(C2906=4,VLOOKUP(B2906,balance!$AU:$AZ,5,FALSE),IF(C2906=5,VLOOKUP(B2906-1,balance!$AU:$AZ,6,FALSE),0)))))</f>
        <v>290000</v>
      </c>
      <c r="F2906">
        <v>53</v>
      </c>
      <c r="G2906">
        <f>IF(C2906=1,VLOOKUP(FoxFire!B2906,balance!$U:$Z,2,FALSE),IF(C2906=2,VLOOKUP(B2906,balance!$U:$Z,3,FALSE),IF(C2906=3,VLOOKUP(B2906,balance!$U:$Z,4,FALSE),IF(C2906=4,VLOOKUP(B2906,balance!$U:$Z,5,FALSE),IF(C2906=5,VLOOKUP(B2906-1,balance!$U:$Z,6,FALSE),0)))))/100</f>
        <v>3439.8859000000002</v>
      </c>
      <c r="H2906">
        <v>2</v>
      </c>
      <c r="I2906" s="1">
        <f>IF(C2906=1,VLOOKUP(FoxFire!B2906,balance!$AF:$AJ,2,FALSE),IF(C2906=2,VLOOKUP(B2906,balance!$AF:$AJ,3,FALSE),IF(C2906=3,VLOOKUP(B2906,balance!$AF:$AJ,4,FALSE),IF(C2906=4,VLOOKUP(B2906,balance!$AF:$AJ,5,FALSE),IF(C2906=5,VLOOKUP(B2906,balance!$AF:$AK,6,FALSE),0)))))*1000000000000</f>
        <v>13665000000000</v>
      </c>
      <c r="J2906">
        <f>VLOOKUP(B2906,balance!AU:BD,10,FALSE)</f>
        <v>0</v>
      </c>
    </row>
    <row r="2907" spans="1:10" x14ac:dyDescent="0.3">
      <c r="A2907">
        <v>2905</v>
      </c>
      <c r="B2907">
        <f t="shared" si="91"/>
        <v>582</v>
      </c>
      <c r="C2907">
        <f t="shared" si="90"/>
        <v>1</v>
      </c>
      <c r="D2907">
        <v>9026</v>
      </c>
      <c r="E2907" s="1">
        <f>IF(C2907=1,VLOOKUP(B2907,balance!$AU:$AZ,2,FALSE),IF(C2907=2,VLOOKUP(B2907,balance!$AU:$AZ,3,FALSE),IF(C2907=3,VLOOKUP(B2907,balance!$AU:$AZ,4,FALSE),IF(C2907=4,VLOOKUP(B2907,balance!$AU:$AZ,5,FALSE),IF(C2907=5,VLOOKUP(B2907-1,balance!$AU:$AZ,6,FALSE),0)))))</f>
        <v>14500</v>
      </c>
      <c r="F2907">
        <v>53</v>
      </c>
      <c r="G2907">
        <f>IF(C2907=1,VLOOKUP(FoxFire!B2907,balance!$U:$Z,2,FALSE),IF(C2907=2,VLOOKUP(B2907,balance!$U:$Z,3,FALSE),IF(C2907=3,VLOOKUP(B2907,balance!$U:$Z,4,FALSE),IF(C2907=4,VLOOKUP(B2907,balance!$U:$Z,5,FALSE),IF(C2907=5,VLOOKUP(B2907-1,balance!$U:$Z,6,FALSE),0)))))/100</f>
        <v>6.8100000000000001E-3</v>
      </c>
      <c r="H2907">
        <v>2</v>
      </c>
      <c r="I2907" s="1">
        <f>IF(C2907=1,VLOOKUP(FoxFire!B2907,balance!$AF:$AJ,2,FALSE),IF(C2907=2,VLOOKUP(B2907,balance!$AF:$AJ,3,FALSE),IF(C2907=3,VLOOKUP(B2907,balance!$AF:$AJ,4,FALSE),IF(C2907=4,VLOOKUP(B2907,balance!$AF:$AJ,5,FALSE),IF(C2907=5,VLOOKUP(B2907,balance!$AF:$AK,6,FALSE),0)))))*1000000000000</f>
        <v>3416250000000</v>
      </c>
      <c r="J2907">
        <f>VLOOKUP(B2907,balance!AU:BD,10,FALSE)</f>
        <v>0</v>
      </c>
    </row>
    <row r="2908" spans="1:10" x14ac:dyDescent="0.3">
      <c r="A2908">
        <v>2906</v>
      </c>
      <c r="B2908">
        <f t="shared" si="91"/>
        <v>582</v>
      </c>
      <c r="C2908">
        <f t="shared" si="90"/>
        <v>2</v>
      </c>
      <c r="D2908">
        <v>9026</v>
      </c>
      <c r="E2908" s="1">
        <f>IF(C2908=1,VLOOKUP(B2908,balance!$AU:$AZ,2,FALSE),IF(C2908=2,VLOOKUP(B2908,balance!$AU:$AZ,3,FALSE),IF(C2908=3,VLOOKUP(B2908,balance!$AU:$AZ,4,FALSE),IF(C2908=4,VLOOKUP(B2908,balance!$AU:$AZ,5,FALSE),IF(C2908=5,VLOOKUP(B2908-1,balance!$AU:$AZ,6,FALSE),0)))))</f>
        <v>14500</v>
      </c>
      <c r="F2908">
        <v>53</v>
      </c>
      <c r="G2908">
        <f>IF(C2908=1,VLOOKUP(FoxFire!B2908,balance!$U:$Z,2,FALSE),IF(C2908=2,VLOOKUP(B2908,balance!$U:$Z,3,FALSE),IF(C2908=3,VLOOKUP(B2908,balance!$U:$Z,4,FALSE),IF(C2908=4,VLOOKUP(B2908,balance!$U:$Z,5,FALSE),IF(C2908=5,VLOOKUP(B2908-1,balance!$U:$Z,6,FALSE),0)))))/100</f>
        <v>6.8100000000000001E-3</v>
      </c>
      <c r="H2908">
        <v>2</v>
      </c>
      <c r="I2908" s="1">
        <f>IF(C2908=1,VLOOKUP(FoxFire!B2908,balance!$AF:$AJ,2,FALSE),IF(C2908=2,VLOOKUP(B2908,balance!$AF:$AJ,3,FALSE),IF(C2908=3,VLOOKUP(B2908,balance!$AF:$AJ,4,FALSE),IF(C2908=4,VLOOKUP(B2908,balance!$AF:$AJ,5,FALSE),IF(C2908=5,VLOOKUP(B2908,balance!$AF:$AK,6,FALSE),0)))))*1000000000000</f>
        <v>3416250000000</v>
      </c>
      <c r="J2908">
        <f>VLOOKUP(B2908,balance!AU:BD,10,FALSE)</f>
        <v>0</v>
      </c>
    </row>
    <row r="2909" spans="1:10" x14ac:dyDescent="0.3">
      <c r="A2909">
        <v>2907</v>
      </c>
      <c r="B2909">
        <f t="shared" si="91"/>
        <v>582</v>
      </c>
      <c r="C2909">
        <f t="shared" si="90"/>
        <v>3</v>
      </c>
      <c r="D2909">
        <v>9026</v>
      </c>
      <c r="E2909" s="1">
        <f>IF(C2909=1,VLOOKUP(B2909,balance!$AU:$AZ,2,FALSE),IF(C2909=2,VLOOKUP(B2909,balance!$AU:$AZ,3,FALSE),IF(C2909=3,VLOOKUP(B2909,balance!$AU:$AZ,4,FALSE),IF(C2909=4,VLOOKUP(B2909,balance!$AU:$AZ,5,FALSE),IF(C2909=5,VLOOKUP(B2909-1,balance!$AU:$AZ,6,FALSE),0)))))</f>
        <v>14500</v>
      </c>
      <c r="F2909">
        <v>53</v>
      </c>
      <c r="G2909">
        <f>IF(C2909=1,VLOOKUP(FoxFire!B2909,balance!$U:$Z,2,FALSE),IF(C2909=2,VLOOKUP(B2909,balance!$U:$Z,3,FALSE),IF(C2909=3,VLOOKUP(B2909,balance!$U:$Z,4,FALSE),IF(C2909=4,VLOOKUP(B2909,balance!$U:$Z,5,FALSE),IF(C2909=5,VLOOKUP(B2909-1,balance!$U:$Z,6,FALSE),0)))))/100</f>
        <v>6.8100000000000001E-3</v>
      </c>
      <c r="H2909">
        <v>2</v>
      </c>
      <c r="I2909" s="1">
        <f>IF(C2909=1,VLOOKUP(FoxFire!B2909,balance!$AF:$AJ,2,FALSE),IF(C2909=2,VLOOKUP(B2909,balance!$AF:$AJ,3,FALSE),IF(C2909=3,VLOOKUP(B2909,balance!$AF:$AJ,4,FALSE),IF(C2909=4,VLOOKUP(B2909,balance!$AF:$AJ,5,FALSE),IF(C2909=5,VLOOKUP(B2909,balance!$AF:$AK,6,FALSE),0)))))*1000000000000</f>
        <v>3416250000000</v>
      </c>
      <c r="J2909">
        <f>VLOOKUP(B2909,balance!AU:BD,10,FALSE)</f>
        <v>0</v>
      </c>
    </row>
    <row r="2910" spans="1:10" x14ac:dyDescent="0.3">
      <c r="A2910">
        <v>2908</v>
      </c>
      <c r="B2910">
        <f t="shared" si="91"/>
        <v>582</v>
      </c>
      <c r="C2910">
        <f t="shared" si="90"/>
        <v>4</v>
      </c>
      <c r="D2910">
        <v>9026</v>
      </c>
      <c r="E2910" s="1">
        <f>IF(C2910=1,VLOOKUP(B2910,balance!$AU:$AZ,2,FALSE),IF(C2910=2,VLOOKUP(B2910,balance!$AU:$AZ,3,FALSE),IF(C2910=3,VLOOKUP(B2910,balance!$AU:$AZ,4,FALSE),IF(C2910=4,VLOOKUP(B2910,balance!$AU:$AZ,5,FALSE),IF(C2910=5,VLOOKUP(B2910-1,balance!$AU:$AZ,6,FALSE),0)))))</f>
        <v>14500</v>
      </c>
      <c r="F2910">
        <v>53</v>
      </c>
      <c r="G2910">
        <f>IF(C2910=1,VLOOKUP(FoxFire!B2910,balance!$U:$Z,2,FALSE),IF(C2910=2,VLOOKUP(B2910,balance!$U:$Z,3,FALSE),IF(C2910=3,VLOOKUP(B2910,balance!$U:$Z,4,FALSE),IF(C2910=4,VLOOKUP(B2910,balance!$U:$Z,5,FALSE),IF(C2910=5,VLOOKUP(B2910-1,balance!$U:$Z,6,FALSE),0)))))/100</f>
        <v>6.8100000000000001E-3</v>
      </c>
      <c r="H2910">
        <v>2</v>
      </c>
      <c r="I2910" s="1">
        <f>IF(C2910=1,VLOOKUP(FoxFire!B2910,balance!$AF:$AJ,2,FALSE),IF(C2910=2,VLOOKUP(B2910,balance!$AF:$AJ,3,FALSE),IF(C2910=3,VLOOKUP(B2910,balance!$AF:$AJ,4,FALSE),IF(C2910=4,VLOOKUP(B2910,balance!$AF:$AJ,5,FALSE),IF(C2910=5,VLOOKUP(B2910,balance!$AF:$AK,6,FALSE),0)))))*1000000000000</f>
        <v>3416250000000</v>
      </c>
      <c r="J2910">
        <f>VLOOKUP(B2910,balance!AU:BD,10,FALSE)</f>
        <v>0</v>
      </c>
    </row>
    <row r="2911" spans="1:10" x14ac:dyDescent="0.3">
      <c r="A2911">
        <v>2909</v>
      </c>
      <c r="B2911">
        <f t="shared" si="91"/>
        <v>583</v>
      </c>
      <c r="C2911">
        <f t="shared" si="90"/>
        <v>5</v>
      </c>
      <c r="D2911">
        <v>9026</v>
      </c>
      <c r="E2911" s="1">
        <f>IF(C2911=1,VLOOKUP(B2911,balance!$AU:$AZ,2,FALSE),IF(C2911=2,VLOOKUP(B2911,balance!$AU:$AZ,3,FALSE),IF(C2911=3,VLOOKUP(B2911,balance!$AU:$AZ,4,FALSE),IF(C2911=4,VLOOKUP(B2911,balance!$AU:$AZ,5,FALSE),IF(C2911=5,VLOOKUP(B2911-1,balance!$AU:$AZ,6,FALSE),0)))))</f>
        <v>290000</v>
      </c>
      <c r="F2911">
        <v>53</v>
      </c>
      <c r="G2911">
        <f>IF(C2911=1,VLOOKUP(FoxFire!B2911,balance!$U:$Z,2,FALSE),IF(C2911=2,VLOOKUP(B2911,balance!$U:$Z,3,FALSE),IF(C2911=3,VLOOKUP(B2911,balance!$U:$Z,4,FALSE),IF(C2911=4,VLOOKUP(B2911,balance!$U:$Z,5,FALSE),IF(C2911=5,VLOOKUP(B2911-1,balance!$U:$Z,6,FALSE),0)))))/100</f>
        <v>3448.3895000000002</v>
      </c>
      <c r="H2911">
        <v>2</v>
      </c>
      <c r="I2911" s="1">
        <f>IF(C2911=1,VLOOKUP(FoxFire!B2911,balance!$AF:$AJ,2,FALSE),IF(C2911=2,VLOOKUP(B2911,balance!$AF:$AJ,3,FALSE),IF(C2911=3,VLOOKUP(B2911,balance!$AF:$AJ,4,FALSE),IF(C2911=4,VLOOKUP(B2911,balance!$AF:$AJ,5,FALSE),IF(C2911=5,VLOOKUP(B2911,balance!$AF:$AK,6,FALSE),0)))))*1000000000000</f>
        <v>13670000000000</v>
      </c>
      <c r="J2911">
        <f>VLOOKUP(B2911,balance!AU:BD,10,FALSE)</f>
        <v>0</v>
      </c>
    </row>
    <row r="2912" spans="1:10" x14ac:dyDescent="0.3">
      <c r="A2912">
        <v>2910</v>
      </c>
      <c r="B2912">
        <f t="shared" si="91"/>
        <v>583</v>
      </c>
      <c r="C2912">
        <f t="shared" si="90"/>
        <v>1</v>
      </c>
      <c r="D2912">
        <v>9026</v>
      </c>
      <c r="E2912" s="1">
        <f>IF(C2912=1,VLOOKUP(B2912,balance!$AU:$AZ,2,FALSE),IF(C2912=2,VLOOKUP(B2912,balance!$AU:$AZ,3,FALSE),IF(C2912=3,VLOOKUP(B2912,balance!$AU:$AZ,4,FALSE),IF(C2912=4,VLOOKUP(B2912,balance!$AU:$AZ,5,FALSE),IF(C2912=5,VLOOKUP(B2912-1,balance!$AU:$AZ,6,FALSE),0)))))</f>
        <v>14500</v>
      </c>
      <c r="F2912">
        <v>53</v>
      </c>
      <c r="G2912">
        <f>IF(C2912=1,VLOOKUP(FoxFire!B2912,balance!$U:$Z,2,FALSE),IF(C2912=2,VLOOKUP(B2912,balance!$U:$Z,3,FALSE),IF(C2912=3,VLOOKUP(B2912,balance!$U:$Z,4,FALSE),IF(C2912=4,VLOOKUP(B2912,balance!$U:$Z,5,FALSE),IF(C2912=5,VLOOKUP(B2912-1,balance!$U:$Z,6,FALSE),0)))))/100</f>
        <v>6.8200000000000005E-3</v>
      </c>
      <c r="H2912">
        <v>2</v>
      </c>
      <c r="I2912" s="1">
        <f>IF(C2912=1,VLOOKUP(FoxFire!B2912,balance!$AF:$AJ,2,FALSE),IF(C2912=2,VLOOKUP(B2912,balance!$AF:$AJ,3,FALSE),IF(C2912=3,VLOOKUP(B2912,balance!$AF:$AJ,4,FALSE),IF(C2912=4,VLOOKUP(B2912,balance!$AF:$AJ,5,FALSE),IF(C2912=5,VLOOKUP(B2912,balance!$AF:$AK,6,FALSE),0)))))*1000000000000</f>
        <v>3417500000000</v>
      </c>
      <c r="J2912">
        <f>VLOOKUP(B2912,balance!AU:BD,10,FALSE)</f>
        <v>0</v>
      </c>
    </row>
    <row r="2913" spans="1:10" x14ac:dyDescent="0.3">
      <c r="A2913">
        <v>2911</v>
      </c>
      <c r="B2913">
        <f t="shared" si="91"/>
        <v>583</v>
      </c>
      <c r="C2913">
        <f t="shared" si="90"/>
        <v>2</v>
      </c>
      <c r="D2913">
        <v>9026</v>
      </c>
      <c r="E2913" s="1">
        <f>IF(C2913=1,VLOOKUP(B2913,balance!$AU:$AZ,2,FALSE),IF(C2913=2,VLOOKUP(B2913,balance!$AU:$AZ,3,FALSE),IF(C2913=3,VLOOKUP(B2913,balance!$AU:$AZ,4,FALSE),IF(C2913=4,VLOOKUP(B2913,balance!$AU:$AZ,5,FALSE),IF(C2913=5,VLOOKUP(B2913-1,balance!$AU:$AZ,6,FALSE),0)))))</f>
        <v>14500</v>
      </c>
      <c r="F2913">
        <v>53</v>
      </c>
      <c r="G2913">
        <f>IF(C2913=1,VLOOKUP(FoxFire!B2913,balance!$U:$Z,2,FALSE),IF(C2913=2,VLOOKUP(B2913,balance!$U:$Z,3,FALSE),IF(C2913=3,VLOOKUP(B2913,balance!$U:$Z,4,FALSE),IF(C2913=4,VLOOKUP(B2913,balance!$U:$Z,5,FALSE),IF(C2913=5,VLOOKUP(B2913-1,balance!$U:$Z,6,FALSE),0)))))/100</f>
        <v>6.8200000000000005E-3</v>
      </c>
      <c r="H2913">
        <v>2</v>
      </c>
      <c r="I2913" s="1">
        <f>IF(C2913=1,VLOOKUP(FoxFire!B2913,balance!$AF:$AJ,2,FALSE),IF(C2913=2,VLOOKUP(B2913,balance!$AF:$AJ,3,FALSE),IF(C2913=3,VLOOKUP(B2913,balance!$AF:$AJ,4,FALSE),IF(C2913=4,VLOOKUP(B2913,balance!$AF:$AJ,5,FALSE),IF(C2913=5,VLOOKUP(B2913,balance!$AF:$AK,6,FALSE),0)))))*1000000000000</f>
        <v>3417500000000</v>
      </c>
      <c r="J2913">
        <f>VLOOKUP(B2913,balance!AU:BD,10,FALSE)</f>
        <v>0</v>
      </c>
    </row>
    <row r="2914" spans="1:10" x14ac:dyDescent="0.3">
      <c r="A2914">
        <v>2912</v>
      </c>
      <c r="B2914">
        <f t="shared" si="91"/>
        <v>583</v>
      </c>
      <c r="C2914">
        <f t="shared" si="90"/>
        <v>3</v>
      </c>
      <c r="D2914">
        <v>9026</v>
      </c>
      <c r="E2914" s="1">
        <f>IF(C2914=1,VLOOKUP(B2914,balance!$AU:$AZ,2,FALSE),IF(C2914=2,VLOOKUP(B2914,balance!$AU:$AZ,3,FALSE),IF(C2914=3,VLOOKUP(B2914,balance!$AU:$AZ,4,FALSE),IF(C2914=4,VLOOKUP(B2914,balance!$AU:$AZ,5,FALSE),IF(C2914=5,VLOOKUP(B2914-1,balance!$AU:$AZ,6,FALSE),0)))))</f>
        <v>14500</v>
      </c>
      <c r="F2914">
        <v>53</v>
      </c>
      <c r="G2914">
        <f>IF(C2914=1,VLOOKUP(FoxFire!B2914,balance!$U:$Z,2,FALSE),IF(C2914=2,VLOOKUP(B2914,balance!$U:$Z,3,FALSE),IF(C2914=3,VLOOKUP(B2914,balance!$U:$Z,4,FALSE),IF(C2914=4,VLOOKUP(B2914,balance!$U:$Z,5,FALSE),IF(C2914=5,VLOOKUP(B2914-1,balance!$U:$Z,6,FALSE),0)))))/100</f>
        <v>6.8200000000000005E-3</v>
      </c>
      <c r="H2914">
        <v>2</v>
      </c>
      <c r="I2914" s="1">
        <f>IF(C2914=1,VLOOKUP(FoxFire!B2914,balance!$AF:$AJ,2,FALSE),IF(C2914=2,VLOOKUP(B2914,balance!$AF:$AJ,3,FALSE),IF(C2914=3,VLOOKUP(B2914,balance!$AF:$AJ,4,FALSE),IF(C2914=4,VLOOKUP(B2914,balance!$AF:$AJ,5,FALSE),IF(C2914=5,VLOOKUP(B2914,balance!$AF:$AK,6,FALSE),0)))))*1000000000000</f>
        <v>3417500000000</v>
      </c>
      <c r="J2914">
        <f>VLOOKUP(B2914,balance!AU:BD,10,FALSE)</f>
        <v>0</v>
      </c>
    </row>
    <row r="2915" spans="1:10" x14ac:dyDescent="0.3">
      <c r="A2915">
        <v>2913</v>
      </c>
      <c r="B2915">
        <f t="shared" si="91"/>
        <v>583</v>
      </c>
      <c r="C2915">
        <f t="shared" si="90"/>
        <v>4</v>
      </c>
      <c r="D2915">
        <v>9026</v>
      </c>
      <c r="E2915" s="1">
        <f>IF(C2915=1,VLOOKUP(B2915,balance!$AU:$AZ,2,FALSE),IF(C2915=2,VLOOKUP(B2915,balance!$AU:$AZ,3,FALSE),IF(C2915=3,VLOOKUP(B2915,balance!$AU:$AZ,4,FALSE),IF(C2915=4,VLOOKUP(B2915,balance!$AU:$AZ,5,FALSE),IF(C2915=5,VLOOKUP(B2915-1,balance!$AU:$AZ,6,FALSE),0)))))</f>
        <v>14500</v>
      </c>
      <c r="F2915">
        <v>53</v>
      </c>
      <c r="G2915">
        <f>IF(C2915=1,VLOOKUP(FoxFire!B2915,balance!$U:$Z,2,FALSE),IF(C2915=2,VLOOKUP(B2915,balance!$U:$Z,3,FALSE),IF(C2915=3,VLOOKUP(B2915,balance!$U:$Z,4,FALSE),IF(C2915=4,VLOOKUP(B2915,balance!$U:$Z,5,FALSE),IF(C2915=5,VLOOKUP(B2915-1,balance!$U:$Z,6,FALSE),0)))))/100</f>
        <v>6.8200000000000005E-3</v>
      </c>
      <c r="H2915">
        <v>2</v>
      </c>
      <c r="I2915" s="1">
        <f>IF(C2915=1,VLOOKUP(FoxFire!B2915,balance!$AF:$AJ,2,FALSE),IF(C2915=2,VLOOKUP(B2915,balance!$AF:$AJ,3,FALSE),IF(C2915=3,VLOOKUP(B2915,balance!$AF:$AJ,4,FALSE),IF(C2915=4,VLOOKUP(B2915,balance!$AF:$AJ,5,FALSE),IF(C2915=5,VLOOKUP(B2915,balance!$AF:$AK,6,FALSE),0)))))*1000000000000</f>
        <v>3417500000000</v>
      </c>
      <c r="J2915">
        <f>VLOOKUP(B2915,balance!AU:BD,10,FALSE)</f>
        <v>0</v>
      </c>
    </row>
    <row r="2916" spans="1:10" x14ac:dyDescent="0.3">
      <c r="A2916">
        <v>2914</v>
      </c>
      <c r="B2916">
        <f t="shared" si="91"/>
        <v>584</v>
      </c>
      <c r="C2916">
        <f t="shared" si="90"/>
        <v>5</v>
      </c>
      <c r="D2916">
        <v>9026</v>
      </c>
      <c r="E2916" s="1">
        <f>IF(C2916=1,VLOOKUP(B2916,balance!$AU:$AZ,2,FALSE),IF(C2916=2,VLOOKUP(B2916,balance!$AU:$AZ,3,FALSE),IF(C2916=3,VLOOKUP(B2916,balance!$AU:$AZ,4,FALSE),IF(C2916=4,VLOOKUP(B2916,balance!$AU:$AZ,5,FALSE),IF(C2916=5,VLOOKUP(B2916-1,balance!$AU:$AZ,6,FALSE),0)))))</f>
        <v>290000</v>
      </c>
      <c r="F2916">
        <v>53</v>
      </c>
      <c r="G2916">
        <f>IF(C2916=1,VLOOKUP(FoxFire!B2916,balance!$U:$Z,2,FALSE),IF(C2916=2,VLOOKUP(B2916,balance!$U:$Z,3,FALSE),IF(C2916=3,VLOOKUP(B2916,balance!$U:$Z,4,FALSE),IF(C2916=4,VLOOKUP(B2916,balance!$U:$Z,5,FALSE),IF(C2916=5,VLOOKUP(B2916-1,balance!$U:$Z,6,FALSE),0)))))/100</f>
        <v>3456.9067</v>
      </c>
      <c r="H2916">
        <v>2</v>
      </c>
      <c r="I2916" s="1">
        <f>IF(C2916=1,VLOOKUP(FoxFire!B2916,balance!$AF:$AJ,2,FALSE),IF(C2916=2,VLOOKUP(B2916,balance!$AF:$AJ,3,FALSE),IF(C2916=3,VLOOKUP(B2916,balance!$AF:$AJ,4,FALSE),IF(C2916=4,VLOOKUP(B2916,balance!$AF:$AJ,5,FALSE),IF(C2916=5,VLOOKUP(B2916,balance!$AF:$AK,6,FALSE),0)))))*1000000000000</f>
        <v>13675000000000</v>
      </c>
      <c r="J2916">
        <f>VLOOKUP(B2916,balance!AU:BD,10,FALSE)</f>
        <v>0</v>
      </c>
    </row>
    <row r="2917" spans="1:10" x14ac:dyDescent="0.3">
      <c r="A2917">
        <v>2915</v>
      </c>
      <c r="B2917">
        <f t="shared" si="91"/>
        <v>584</v>
      </c>
      <c r="C2917">
        <f t="shared" si="90"/>
        <v>1</v>
      </c>
      <c r="D2917">
        <v>9026</v>
      </c>
      <c r="E2917" s="1">
        <f>IF(C2917=1,VLOOKUP(B2917,balance!$AU:$AZ,2,FALSE),IF(C2917=2,VLOOKUP(B2917,balance!$AU:$AZ,3,FALSE),IF(C2917=3,VLOOKUP(B2917,balance!$AU:$AZ,4,FALSE),IF(C2917=4,VLOOKUP(B2917,balance!$AU:$AZ,5,FALSE),IF(C2917=5,VLOOKUP(B2917-1,balance!$AU:$AZ,6,FALSE),0)))))</f>
        <v>14500</v>
      </c>
      <c r="F2917">
        <v>53</v>
      </c>
      <c r="G2917">
        <f>IF(C2917=1,VLOOKUP(FoxFire!B2917,balance!$U:$Z,2,FALSE),IF(C2917=2,VLOOKUP(B2917,balance!$U:$Z,3,FALSE),IF(C2917=3,VLOOKUP(B2917,balance!$U:$Z,4,FALSE),IF(C2917=4,VLOOKUP(B2917,balance!$U:$Z,5,FALSE),IF(C2917=5,VLOOKUP(B2917-1,balance!$U:$Z,6,FALSE),0)))))/100</f>
        <v>6.8300000000000001E-3</v>
      </c>
      <c r="H2917">
        <v>2</v>
      </c>
      <c r="I2917" s="1">
        <f>IF(C2917=1,VLOOKUP(FoxFire!B2917,balance!$AF:$AJ,2,FALSE),IF(C2917=2,VLOOKUP(B2917,balance!$AF:$AJ,3,FALSE),IF(C2917=3,VLOOKUP(B2917,balance!$AF:$AJ,4,FALSE),IF(C2917=4,VLOOKUP(B2917,balance!$AF:$AJ,5,FALSE),IF(C2917=5,VLOOKUP(B2917,balance!$AF:$AK,6,FALSE),0)))))*1000000000000</f>
        <v>3418750000000</v>
      </c>
      <c r="J2917">
        <f>VLOOKUP(B2917,balance!AU:BD,10,FALSE)</f>
        <v>0</v>
      </c>
    </row>
    <row r="2918" spans="1:10" x14ac:dyDescent="0.3">
      <c r="A2918">
        <v>2916</v>
      </c>
      <c r="B2918">
        <f t="shared" si="91"/>
        <v>584</v>
      </c>
      <c r="C2918">
        <f t="shared" si="90"/>
        <v>2</v>
      </c>
      <c r="D2918">
        <v>9026</v>
      </c>
      <c r="E2918" s="1">
        <f>IF(C2918=1,VLOOKUP(B2918,balance!$AU:$AZ,2,FALSE),IF(C2918=2,VLOOKUP(B2918,balance!$AU:$AZ,3,FALSE),IF(C2918=3,VLOOKUP(B2918,balance!$AU:$AZ,4,FALSE),IF(C2918=4,VLOOKUP(B2918,balance!$AU:$AZ,5,FALSE),IF(C2918=5,VLOOKUP(B2918-1,balance!$AU:$AZ,6,FALSE),0)))))</f>
        <v>14500</v>
      </c>
      <c r="F2918">
        <v>53</v>
      </c>
      <c r="G2918">
        <f>IF(C2918=1,VLOOKUP(FoxFire!B2918,balance!$U:$Z,2,FALSE),IF(C2918=2,VLOOKUP(B2918,balance!$U:$Z,3,FALSE),IF(C2918=3,VLOOKUP(B2918,balance!$U:$Z,4,FALSE),IF(C2918=4,VLOOKUP(B2918,balance!$U:$Z,5,FALSE),IF(C2918=5,VLOOKUP(B2918-1,balance!$U:$Z,6,FALSE),0)))))/100</f>
        <v>6.8300000000000001E-3</v>
      </c>
      <c r="H2918">
        <v>2</v>
      </c>
      <c r="I2918" s="1">
        <f>IF(C2918=1,VLOOKUP(FoxFire!B2918,balance!$AF:$AJ,2,FALSE),IF(C2918=2,VLOOKUP(B2918,balance!$AF:$AJ,3,FALSE),IF(C2918=3,VLOOKUP(B2918,balance!$AF:$AJ,4,FALSE),IF(C2918=4,VLOOKUP(B2918,balance!$AF:$AJ,5,FALSE),IF(C2918=5,VLOOKUP(B2918,balance!$AF:$AK,6,FALSE),0)))))*1000000000000</f>
        <v>3418750000000</v>
      </c>
      <c r="J2918">
        <f>VLOOKUP(B2918,balance!AU:BD,10,FALSE)</f>
        <v>0</v>
      </c>
    </row>
    <row r="2919" spans="1:10" x14ac:dyDescent="0.3">
      <c r="A2919">
        <v>2917</v>
      </c>
      <c r="B2919">
        <f t="shared" si="91"/>
        <v>584</v>
      </c>
      <c r="C2919">
        <f t="shared" si="90"/>
        <v>3</v>
      </c>
      <c r="D2919">
        <v>9026</v>
      </c>
      <c r="E2919" s="1">
        <f>IF(C2919=1,VLOOKUP(B2919,balance!$AU:$AZ,2,FALSE),IF(C2919=2,VLOOKUP(B2919,balance!$AU:$AZ,3,FALSE),IF(C2919=3,VLOOKUP(B2919,balance!$AU:$AZ,4,FALSE),IF(C2919=4,VLOOKUP(B2919,balance!$AU:$AZ,5,FALSE),IF(C2919=5,VLOOKUP(B2919-1,balance!$AU:$AZ,6,FALSE),0)))))</f>
        <v>14500</v>
      </c>
      <c r="F2919">
        <v>53</v>
      </c>
      <c r="G2919">
        <f>IF(C2919=1,VLOOKUP(FoxFire!B2919,balance!$U:$Z,2,FALSE),IF(C2919=2,VLOOKUP(B2919,balance!$U:$Z,3,FALSE),IF(C2919=3,VLOOKUP(B2919,balance!$U:$Z,4,FALSE),IF(C2919=4,VLOOKUP(B2919,balance!$U:$Z,5,FALSE),IF(C2919=5,VLOOKUP(B2919-1,balance!$U:$Z,6,FALSE),0)))))/100</f>
        <v>6.8300000000000001E-3</v>
      </c>
      <c r="H2919">
        <v>2</v>
      </c>
      <c r="I2919" s="1">
        <f>IF(C2919=1,VLOOKUP(FoxFire!B2919,balance!$AF:$AJ,2,FALSE),IF(C2919=2,VLOOKUP(B2919,balance!$AF:$AJ,3,FALSE),IF(C2919=3,VLOOKUP(B2919,balance!$AF:$AJ,4,FALSE),IF(C2919=4,VLOOKUP(B2919,balance!$AF:$AJ,5,FALSE),IF(C2919=5,VLOOKUP(B2919,balance!$AF:$AK,6,FALSE),0)))))*1000000000000</f>
        <v>3418750000000</v>
      </c>
      <c r="J2919">
        <f>VLOOKUP(B2919,balance!AU:BD,10,FALSE)</f>
        <v>0</v>
      </c>
    </row>
    <row r="2920" spans="1:10" x14ac:dyDescent="0.3">
      <c r="A2920">
        <v>2918</v>
      </c>
      <c r="B2920">
        <f t="shared" si="91"/>
        <v>584</v>
      </c>
      <c r="C2920">
        <f t="shared" si="90"/>
        <v>4</v>
      </c>
      <c r="D2920">
        <v>9026</v>
      </c>
      <c r="E2920" s="1">
        <f>IF(C2920=1,VLOOKUP(B2920,balance!$AU:$AZ,2,FALSE),IF(C2920=2,VLOOKUP(B2920,balance!$AU:$AZ,3,FALSE),IF(C2920=3,VLOOKUP(B2920,balance!$AU:$AZ,4,FALSE),IF(C2920=4,VLOOKUP(B2920,balance!$AU:$AZ,5,FALSE),IF(C2920=5,VLOOKUP(B2920-1,balance!$AU:$AZ,6,FALSE),0)))))</f>
        <v>14500</v>
      </c>
      <c r="F2920">
        <v>53</v>
      </c>
      <c r="G2920">
        <f>IF(C2920=1,VLOOKUP(FoxFire!B2920,balance!$U:$Z,2,FALSE),IF(C2920=2,VLOOKUP(B2920,balance!$U:$Z,3,FALSE),IF(C2920=3,VLOOKUP(B2920,balance!$U:$Z,4,FALSE),IF(C2920=4,VLOOKUP(B2920,balance!$U:$Z,5,FALSE),IF(C2920=5,VLOOKUP(B2920-1,balance!$U:$Z,6,FALSE),0)))))/100</f>
        <v>6.8300000000000001E-3</v>
      </c>
      <c r="H2920">
        <v>2</v>
      </c>
      <c r="I2920" s="1">
        <f>IF(C2920=1,VLOOKUP(FoxFire!B2920,balance!$AF:$AJ,2,FALSE),IF(C2920=2,VLOOKUP(B2920,balance!$AF:$AJ,3,FALSE),IF(C2920=3,VLOOKUP(B2920,balance!$AF:$AJ,4,FALSE),IF(C2920=4,VLOOKUP(B2920,balance!$AF:$AJ,5,FALSE),IF(C2920=5,VLOOKUP(B2920,balance!$AF:$AK,6,FALSE),0)))))*1000000000000</f>
        <v>3418750000000</v>
      </c>
      <c r="J2920">
        <f>VLOOKUP(B2920,balance!AU:BD,10,FALSE)</f>
        <v>0</v>
      </c>
    </row>
    <row r="2921" spans="1:10" x14ac:dyDescent="0.3">
      <c r="A2921">
        <v>2919</v>
      </c>
      <c r="B2921">
        <f t="shared" si="91"/>
        <v>585</v>
      </c>
      <c r="C2921">
        <f t="shared" si="90"/>
        <v>5</v>
      </c>
      <c r="D2921">
        <v>9026</v>
      </c>
      <c r="E2921" s="1">
        <f>IF(C2921=1,VLOOKUP(B2921,balance!$AU:$AZ,2,FALSE),IF(C2921=2,VLOOKUP(B2921,balance!$AU:$AZ,3,FALSE),IF(C2921=3,VLOOKUP(B2921,balance!$AU:$AZ,4,FALSE),IF(C2921=4,VLOOKUP(B2921,balance!$AU:$AZ,5,FALSE),IF(C2921=5,VLOOKUP(B2921-1,balance!$AU:$AZ,6,FALSE),0)))))</f>
        <v>290000</v>
      </c>
      <c r="F2921">
        <v>53</v>
      </c>
      <c r="G2921">
        <f>IF(C2921=1,VLOOKUP(FoxFire!B2921,balance!$U:$Z,2,FALSE),IF(C2921=2,VLOOKUP(B2921,balance!$U:$Z,3,FALSE),IF(C2921=3,VLOOKUP(B2921,balance!$U:$Z,4,FALSE),IF(C2921=4,VLOOKUP(B2921,balance!$U:$Z,5,FALSE),IF(C2921=5,VLOOKUP(B2921-1,balance!$U:$Z,6,FALSE),0)))))/100</f>
        <v>3465.4375</v>
      </c>
      <c r="H2921">
        <v>2</v>
      </c>
      <c r="I2921" s="1">
        <f>IF(C2921=1,VLOOKUP(FoxFire!B2921,balance!$AF:$AJ,2,FALSE),IF(C2921=2,VLOOKUP(B2921,balance!$AF:$AJ,3,FALSE),IF(C2921=3,VLOOKUP(B2921,balance!$AF:$AJ,4,FALSE),IF(C2921=4,VLOOKUP(B2921,balance!$AF:$AJ,5,FALSE),IF(C2921=5,VLOOKUP(B2921,balance!$AF:$AK,6,FALSE),0)))))*1000000000000</f>
        <v>13680000000000</v>
      </c>
      <c r="J2921">
        <f>VLOOKUP(B2921,balance!AU:BD,10,FALSE)</f>
        <v>0</v>
      </c>
    </row>
    <row r="2922" spans="1:10" x14ac:dyDescent="0.3">
      <c r="A2922">
        <v>2920</v>
      </c>
      <c r="B2922">
        <f t="shared" si="91"/>
        <v>585</v>
      </c>
      <c r="C2922">
        <f t="shared" si="90"/>
        <v>1</v>
      </c>
      <c r="D2922">
        <v>9026</v>
      </c>
      <c r="E2922" s="1">
        <f>IF(C2922=1,VLOOKUP(B2922,balance!$AU:$AZ,2,FALSE),IF(C2922=2,VLOOKUP(B2922,balance!$AU:$AZ,3,FALSE),IF(C2922=3,VLOOKUP(B2922,balance!$AU:$AZ,4,FALSE),IF(C2922=4,VLOOKUP(B2922,balance!$AU:$AZ,5,FALSE),IF(C2922=5,VLOOKUP(B2922-1,balance!$AU:$AZ,6,FALSE),0)))))</f>
        <v>14500</v>
      </c>
      <c r="F2922">
        <v>53</v>
      </c>
      <c r="G2922">
        <f>IF(C2922=1,VLOOKUP(FoxFire!B2922,balance!$U:$Z,2,FALSE),IF(C2922=2,VLOOKUP(B2922,balance!$U:$Z,3,FALSE),IF(C2922=3,VLOOKUP(B2922,balance!$U:$Z,4,FALSE),IF(C2922=4,VLOOKUP(B2922,balance!$U:$Z,5,FALSE),IF(C2922=5,VLOOKUP(B2922-1,balance!$U:$Z,6,FALSE),0)))))/100</f>
        <v>6.8400000000000006E-3</v>
      </c>
      <c r="H2922">
        <v>2</v>
      </c>
      <c r="I2922" s="1">
        <f>IF(C2922=1,VLOOKUP(FoxFire!B2922,balance!$AF:$AJ,2,FALSE),IF(C2922=2,VLOOKUP(B2922,balance!$AF:$AJ,3,FALSE),IF(C2922=3,VLOOKUP(B2922,balance!$AF:$AJ,4,FALSE),IF(C2922=4,VLOOKUP(B2922,balance!$AF:$AJ,5,FALSE),IF(C2922=5,VLOOKUP(B2922,balance!$AF:$AK,6,FALSE),0)))))*1000000000000</f>
        <v>3420000000000</v>
      </c>
      <c r="J2922">
        <f>VLOOKUP(B2922,balance!AU:BD,10,FALSE)</f>
        <v>0</v>
      </c>
    </row>
    <row r="2923" spans="1:10" x14ac:dyDescent="0.3">
      <c r="A2923">
        <v>2921</v>
      </c>
      <c r="B2923">
        <f t="shared" si="91"/>
        <v>585</v>
      </c>
      <c r="C2923">
        <f t="shared" si="90"/>
        <v>2</v>
      </c>
      <c r="D2923">
        <v>9026</v>
      </c>
      <c r="E2923" s="1">
        <f>IF(C2923=1,VLOOKUP(B2923,balance!$AU:$AZ,2,FALSE),IF(C2923=2,VLOOKUP(B2923,balance!$AU:$AZ,3,FALSE),IF(C2923=3,VLOOKUP(B2923,balance!$AU:$AZ,4,FALSE),IF(C2923=4,VLOOKUP(B2923,balance!$AU:$AZ,5,FALSE),IF(C2923=5,VLOOKUP(B2923-1,balance!$AU:$AZ,6,FALSE),0)))))</f>
        <v>14500</v>
      </c>
      <c r="F2923">
        <v>53</v>
      </c>
      <c r="G2923">
        <f>IF(C2923=1,VLOOKUP(FoxFire!B2923,balance!$U:$Z,2,FALSE),IF(C2923=2,VLOOKUP(B2923,balance!$U:$Z,3,FALSE),IF(C2923=3,VLOOKUP(B2923,balance!$U:$Z,4,FALSE),IF(C2923=4,VLOOKUP(B2923,balance!$U:$Z,5,FALSE),IF(C2923=5,VLOOKUP(B2923-1,balance!$U:$Z,6,FALSE),0)))))/100</f>
        <v>6.8400000000000006E-3</v>
      </c>
      <c r="H2923">
        <v>2</v>
      </c>
      <c r="I2923" s="1">
        <f>IF(C2923=1,VLOOKUP(FoxFire!B2923,balance!$AF:$AJ,2,FALSE),IF(C2923=2,VLOOKUP(B2923,balance!$AF:$AJ,3,FALSE),IF(C2923=3,VLOOKUP(B2923,balance!$AF:$AJ,4,FALSE),IF(C2923=4,VLOOKUP(B2923,balance!$AF:$AJ,5,FALSE),IF(C2923=5,VLOOKUP(B2923,balance!$AF:$AK,6,FALSE),0)))))*1000000000000</f>
        <v>3420000000000</v>
      </c>
      <c r="J2923">
        <f>VLOOKUP(B2923,balance!AU:BD,10,FALSE)</f>
        <v>0</v>
      </c>
    </row>
    <row r="2924" spans="1:10" x14ac:dyDescent="0.3">
      <c r="A2924">
        <v>2922</v>
      </c>
      <c r="B2924">
        <f t="shared" si="91"/>
        <v>585</v>
      </c>
      <c r="C2924">
        <f t="shared" si="90"/>
        <v>3</v>
      </c>
      <c r="D2924">
        <v>9026</v>
      </c>
      <c r="E2924" s="1">
        <f>IF(C2924=1,VLOOKUP(B2924,balance!$AU:$AZ,2,FALSE),IF(C2924=2,VLOOKUP(B2924,balance!$AU:$AZ,3,FALSE),IF(C2924=3,VLOOKUP(B2924,balance!$AU:$AZ,4,FALSE),IF(C2924=4,VLOOKUP(B2924,balance!$AU:$AZ,5,FALSE),IF(C2924=5,VLOOKUP(B2924-1,balance!$AU:$AZ,6,FALSE),0)))))</f>
        <v>14500</v>
      </c>
      <c r="F2924">
        <v>53</v>
      </c>
      <c r="G2924">
        <f>IF(C2924=1,VLOOKUP(FoxFire!B2924,balance!$U:$Z,2,FALSE),IF(C2924=2,VLOOKUP(B2924,balance!$U:$Z,3,FALSE),IF(C2924=3,VLOOKUP(B2924,balance!$U:$Z,4,FALSE),IF(C2924=4,VLOOKUP(B2924,balance!$U:$Z,5,FALSE),IF(C2924=5,VLOOKUP(B2924-1,balance!$U:$Z,6,FALSE),0)))))/100</f>
        <v>6.8400000000000006E-3</v>
      </c>
      <c r="H2924">
        <v>2</v>
      </c>
      <c r="I2924" s="1">
        <f>IF(C2924=1,VLOOKUP(FoxFire!B2924,balance!$AF:$AJ,2,FALSE),IF(C2924=2,VLOOKUP(B2924,balance!$AF:$AJ,3,FALSE),IF(C2924=3,VLOOKUP(B2924,balance!$AF:$AJ,4,FALSE),IF(C2924=4,VLOOKUP(B2924,balance!$AF:$AJ,5,FALSE),IF(C2924=5,VLOOKUP(B2924,balance!$AF:$AK,6,FALSE),0)))))*1000000000000</f>
        <v>3420000000000</v>
      </c>
      <c r="J2924">
        <f>VLOOKUP(B2924,balance!AU:BD,10,FALSE)</f>
        <v>0</v>
      </c>
    </row>
    <row r="2925" spans="1:10" x14ac:dyDescent="0.3">
      <c r="A2925">
        <v>2923</v>
      </c>
      <c r="B2925">
        <f t="shared" si="91"/>
        <v>585</v>
      </c>
      <c r="C2925">
        <f t="shared" si="90"/>
        <v>4</v>
      </c>
      <c r="D2925">
        <v>9026</v>
      </c>
      <c r="E2925" s="1">
        <f>IF(C2925=1,VLOOKUP(B2925,balance!$AU:$AZ,2,FALSE),IF(C2925=2,VLOOKUP(B2925,balance!$AU:$AZ,3,FALSE),IF(C2925=3,VLOOKUP(B2925,balance!$AU:$AZ,4,FALSE),IF(C2925=4,VLOOKUP(B2925,balance!$AU:$AZ,5,FALSE),IF(C2925=5,VLOOKUP(B2925-1,balance!$AU:$AZ,6,FALSE),0)))))</f>
        <v>14500</v>
      </c>
      <c r="F2925">
        <v>53</v>
      </c>
      <c r="G2925">
        <f>IF(C2925=1,VLOOKUP(FoxFire!B2925,balance!$U:$Z,2,FALSE),IF(C2925=2,VLOOKUP(B2925,balance!$U:$Z,3,FALSE),IF(C2925=3,VLOOKUP(B2925,balance!$U:$Z,4,FALSE),IF(C2925=4,VLOOKUP(B2925,balance!$U:$Z,5,FALSE),IF(C2925=5,VLOOKUP(B2925-1,balance!$U:$Z,6,FALSE),0)))))/100</f>
        <v>6.8400000000000006E-3</v>
      </c>
      <c r="H2925">
        <v>2</v>
      </c>
      <c r="I2925" s="1">
        <f>IF(C2925=1,VLOOKUP(FoxFire!B2925,balance!$AF:$AJ,2,FALSE),IF(C2925=2,VLOOKUP(B2925,balance!$AF:$AJ,3,FALSE),IF(C2925=3,VLOOKUP(B2925,balance!$AF:$AJ,4,FALSE),IF(C2925=4,VLOOKUP(B2925,balance!$AF:$AJ,5,FALSE),IF(C2925=5,VLOOKUP(B2925,balance!$AF:$AK,6,FALSE),0)))))*1000000000000</f>
        <v>3420000000000</v>
      </c>
      <c r="J2925">
        <f>VLOOKUP(B2925,balance!AU:BD,10,FALSE)</f>
        <v>0</v>
      </c>
    </row>
    <row r="2926" spans="1:10" x14ac:dyDescent="0.3">
      <c r="A2926">
        <v>2924</v>
      </c>
      <c r="B2926">
        <f t="shared" si="91"/>
        <v>586</v>
      </c>
      <c r="C2926">
        <f t="shared" si="90"/>
        <v>5</v>
      </c>
      <c r="D2926">
        <v>9026</v>
      </c>
      <c r="E2926" s="1">
        <f>IF(C2926=1,VLOOKUP(B2926,balance!$AU:$AZ,2,FALSE),IF(C2926=2,VLOOKUP(B2926,balance!$AU:$AZ,3,FALSE),IF(C2926=3,VLOOKUP(B2926,balance!$AU:$AZ,4,FALSE),IF(C2926=4,VLOOKUP(B2926,balance!$AU:$AZ,5,FALSE),IF(C2926=5,VLOOKUP(B2926-1,balance!$AU:$AZ,6,FALSE),0)))))</f>
        <v>290000</v>
      </c>
      <c r="F2926">
        <v>53</v>
      </c>
      <c r="G2926">
        <f>IF(C2926=1,VLOOKUP(FoxFire!B2926,balance!$U:$Z,2,FALSE),IF(C2926=2,VLOOKUP(B2926,balance!$U:$Z,3,FALSE),IF(C2926=3,VLOOKUP(B2926,balance!$U:$Z,4,FALSE),IF(C2926=4,VLOOKUP(B2926,balance!$U:$Z,5,FALSE),IF(C2926=5,VLOOKUP(B2926-1,balance!$U:$Z,6,FALSE),0)))))/100</f>
        <v>3473.9818</v>
      </c>
      <c r="H2926">
        <v>2</v>
      </c>
      <c r="I2926" s="1">
        <f>IF(C2926=1,VLOOKUP(FoxFire!B2926,balance!$AF:$AJ,2,FALSE),IF(C2926=2,VLOOKUP(B2926,balance!$AF:$AJ,3,FALSE),IF(C2926=3,VLOOKUP(B2926,balance!$AF:$AJ,4,FALSE),IF(C2926=4,VLOOKUP(B2926,balance!$AF:$AJ,5,FALSE),IF(C2926=5,VLOOKUP(B2926,balance!$AF:$AK,6,FALSE),0)))))*1000000000000</f>
        <v>13685000000000</v>
      </c>
      <c r="J2926">
        <f>VLOOKUP(B2926,balance!AU:BD,10,FALSE)</f>
        <v>0</v>
      </c>
    </row>
    <row r="2927" spans="1:10" x14ac:dyDescent="0.3">
      <c r="A2927">
        <v>2925</v>
      </c>
      <c r="B2927">
        <f t="shared" si="91"/>
        <v>586</v>
      </c>
      <c r="C2927">
        <f t="shared" si="90"/>
        <v>1</v>
      </c>
      <c r="D2927">
        <v>9026</v>
      </c>
      <c r="E2927" s="1">
        <f>IF(C2927=1,VLOOKUP(B2927,balance!$AU:$AZ,2,FALSE),IF(C2927=2,VLOOKUP(B2927,balance!$AU:$AZ,3,FALSE),IF(C2927=3,VLOOKUP(B2927,balance!$AU:$AZ,4,FALSE),IF(C2927=4,VLOOKUP(B2927,balance!$AU:$AZ,5,FALSE),IF(C2927=5,VLOOKUP(B2927-1,balance!$AU:$AZ,6,FALSE),0)))))</f>
        <v>14500</v>
      </c>
      <c r="F2927">
        <v>53</v>
      </c>
      <c r="G2927">
        <f>IF(C2927=1,VLOOKUP(FoxFire!B2927,balance!$U:$Z,2,FALSE),IF(C2927=2,VLOOKUP(B2927,balance!$U:$Z,3,FALSE),IF(C2927=3,VLOOKUP(B2927,balance!$U:$Z,4,FALSE),IF(C2927=4,VLOOKUP(B2927,balance!$U:$Z,5,FALSE),IF(C2927=5,VLOOKUP(B2927-1,balance!$U:$Z,6,FALSE),0)))))/100</f>
        <v>6.8500000000000002E-3</v>
      </c>
      <c r="H2927">
        <v>2</v>
      </c>
      <c r="I2927" s="1">
        <f>IF(C2927=1,VLOOKUP(FoxFire!B2927,balance!$AF:$AJ,2,FALSE),IF(C2927=2,VLOOKUP(B2927,balance!$AF:$AJ,3,FALSE),IF(C2927=3,VLOOKUP(B2927,balance!$AF:$AJ,4,FALSE),IF(C2927=4,VLOOKUP(B2927,balance!$AF:$AJ,5,FALSE),IF(C2927=5,VLOOKUP(B2927,balance!$AF:$AK,6,FALSE),0)))))*1000000000000</f>
        <v>3421250000000</v>
      </c>
      <c r="J2927">
        <f>VLOOKUP(B2927,balance!AU:BD,10,FALSE)</f>
        <v>0</v>
      </c>
    </row>
    <row r="2928" spans="1:10" x14ac:dyDescent="0.3">
      <c r="A2928">
        <v>2926</v>
      </c>
      <c r="B2928">
        <f t="shared" si="91"/>
        <v>586</v>
      </c>
      <c r="C2928">
        <f t="shared" si="90"/>
        <v>2</v>
      </c>
      <c r="D2928">
        <v>9026</v>
      </c>
      <c r="E2928" s="1">
        <f>IF(C2928=1,VLOOKUP(B2928,balance!$AU:$AZ,2,FALSE),IF(C2928=2,VLOOKUP(B2928,balance!$AU:$AZ,3,FALSE),IF(C2928=3,VLOOKUP(B2928,balance!$AU:$AZ,4,FALSE),IF(C2928=4,VLOOKUP(B2928,balance!$AU:$AZ,5,FALSE),IF(C2928=5,VLOOKUP(B2928-1,balance!$AU:$AZ,6,FALSE),0)))))</f>
        <v>14500</v>
      </c>
      <c r="F2928">
        <v>53</v>
      </c>
      <c r="G2928">
        <f>IF(C2928=1,VLOOKUP(FoxFire!B2928,balance!$U:$Z,2,FALSE),IF(C2928=2,VLOOKUP(B2928,balance!$U:$Z,3,FALSE),IF(C2928=3,VLOOKUP(B2928,balance!$U:$Z,4,FALSE),IF(C2928=4,VLOOKUP(B2928,balance!$U:$Z,5,FALSE),IF(C2928=5,VLOOKUP(B2928-1,balance!$U:$Z,6,FALSE),0)))))/100</f>
        <v>6.8500000000000002E-3</v>
      </c>
      <c r="H2928">
        <v>2</v>
      </c>
      <c r="I2928" s="1">
        <f>IF(C2928=1,VLOOKUP(FoxFire!B2928,balance!$AF:$AJ,2,FALSE),IF(C2928=2,VLOOKUP(B2928,balance!$AF:$AJ,3,FALSE),IF(C2928=3,VLOOKUP(B2928,balance!$AF:$AJ,4,FALSE),IF(C2928=4,VLOOKUP(B2928,balance!$AF:$AJ,5,FALSE),IF(C2928=5,VLOOKUP(B2928,balance!$AF:$AK,6,FALSE),0)))))*1000000000000</f>
        <v>3421250000000</v>
      </c>
      <c r="J2928">
        <f>VLOOKUP(B2928,balance!AU:BD,10,FALSE)</f>
        <v>0</v>
      </c>
    </row>
    <row r="2929" spans="1:10" x14ac:dyDescent="0.3">
      <c r="A2929">
        <v>2927</v>
      </c>
      <c r="B2929">
        <f t="shared" si="91"/>
        <v>586</v>
      </c>
      <c r="C2929">
        <f t="shared" si="90"/>
        <v>3</v>
      </c>
      <c r="D2929">
        <v>9026</v>
      </c>
      <c r="E2929" s="1">
        <f>IF(C2929=1,VLOOKUP(B2929,balance!$AU:$AZ,2,FALSE),IF(C2929=2,VLOOKUP(B2929,balance!$AU:$AZ,3,FALSE),IF(C2929=3,VLOOKUP(B2929,balance!$AU:$AZ,4,FALSE),IF(C2929=4,VLOOKUP(B2929,balance!$AU:$AZ,5,FALSE),IF(C2929=5,VLOOKUP(B2929-1,balance!$AU:$AZ,6,FALSE),0)))))</f>
        <v>14500</v>
      </c>
      <c r="F2929">
        <v>53</v>
      </c>
      <c r="G2929">
        <f>IF(C2929=1,VLOOKUP(FoxFire!B2929,balance!$U:$Z,2,FALSE),IF(C2929=2,VLOOKUP(B2929,balance!$U:$Z,3,FALSE),IF(C2929=3,VLOOKUP(B2929,balance!$U:$Z,4,FALSE),IF(C2929=4,VLOOKUP(B2929,balance!$U:$Z,5,FALSE),IF(C2929=5,VLOOKUP(B2929-1,balance!$U:$Z,6,FALSE),0)))))/100</f>
        <v>6.8500000000000002E-3</v>
      </c>
      <c r="H2929">
        <v>2</v>
      </c>
      <c r="I2929" s="1">
        <f>IF(C2929=1,VLOOKUP(FoxFire!B2929,balance!$AF:$AJ,2,FALSE),IF(C2929=2,VLOOKUP(B2929,balance!$AF:$AJ,3,FALSE),IF(C2929=3,VLOOKUP(B2929,balance!$AF:$AJ,4,FALSE),IF(C2929=4,VLOOKUP(B2929,balance!$AF:$AJ,5,FALSE),IF(C2929=5,VLOOKUP(B2929,balance!$AF:$AK,6,FALSE),0)))))*1000000000000</f>
        <v>3421250000000</v>
      </c>
      <c r="J2929">
        <f>VLOOKUP(B2929,balance!AU:BD,10,FALSE)</f>
        <v>0</v>
      </c>
    </row>
    <row r="2930" spans="1:10" x14ac:dyDescent="0.3">
      <c r="A2930">
        <v>2928</v>
      </c>
      <c r="B2930">
        <f t="shared" si="91"/>
        <v>586</v>
      </c>
      <c r="C2930">
        <f t="shared" si="90"/>
        <v>4</v>
      </c>
      <c r="D2930">
        <v>9026</v>
      </c>
      <c r="E2930" s="1">
        <f>IF(C2930=1,VLOOKUP(B2930,balance!$AU:$AZ,2,FALSE),IF(C2930=2,VLOOKUP(B2930,balance!$AU:$AZ,3,FALSE),IF(C2930=3,VLOOKUP(B2930,balance!$AU:$AZ,4,FALSE),IF(C2930=4,VLOOKUP(B2930,balance!$AU:$AZ,5,FALSE),IF(C2930=5,VLOOKUP(B2930-1,balance!$AU:$AZ,6,FALSE),0)))))</f>
        <v>14500</v>
      </c>
      <c r="F2930">
        <v>53</v>
      </c>
      <c r="G2930">
        <f>IF(C2930=1,VLOOKUP(FoxFire!B2930,balance!$U:$Z,2,FALSE),IF(C2930=2,VLOOKUP(B2930,balance!$U:$Z,3,FALSE),IF(C2930=3,VLOOKUP(B2930,balance!$U:$Z,4,FALSE),IF(C2930=4,VLOOKUP(B2930,balance!$U:$Z,5,FALSE),IF(C2930=5,VLOOKUP(B2930-1,balance!$U:$Z,6,FALSE),0)))))/100</f>
        <v>6.8500000000000002E-3</v>
      </c>
      <c r="H2930">
        <v>2</v>
      </c>
      <c r="I2930" s="1">
        <f>IF(C2930=1,VLOOKUP(FoxFire!B2930,balance!$AF:$AJ,2,FALSE),IF(C2930=2,VLOOKUP(B2930,balance!$AF:$AJ,3,FALSE),IF(C2930=3,VLOOKUP(B2930,balance!$AF:$AJ,4,FALSE),IF(C2930=4,VLOOKUP(B2930,balance!$AF:$AJ,5,FALSE),IF(C2930=5,VLOOKUP(B2930,balance!$AF:$AK,6,FALSE),0)))))*1000000000000</f>
        <v>3421250000000</v>
      </c>
      <c r="J2930">
        <f>VLOOKUP(B2930,balance!AU:BD,10,FALSE)</f>
        <v>0</v>
      </c>
    </row>
    <row r="2931" spans="1:10" x14ac:dyDescent="0.3">
      <c r="A2931">
        <v>2929</v>
      </c>
      <c r="B2931">
        <f t="shared" si="91"/>
        <v>587</v>
      </c>
      <c r="C2931">
        <f t="shared" si="90"/>
        <v>5</v>
      </c>
      <c r="D2931">
        <v>9026</v>
      </c>
      <c r="E2931" s="1">
        <f>IF(C2931=1,VLOOKUP(B2931,balance!$AU:$AZ,2,FALSE),IF(C2931=2,VLOOKUP(B2931,balance!$AU:$AZ,3,FALSE),IF(C2931=3,VLOOKUP(B2931,balance!$AU:$AZ,4,FALSE),IF(C2931=4,VLOOKUP(B2931,balance!$AU:$AZ,5,FALSE),IF(C2931=5,VLOOKUP(B2931-1,balance!$AU:$AZ,6,FALSE),0)))))</f>
        <v>290000</v>
      </c>
      <c r="F2931">
        <v>53</v>
      </c>
      <c r="G2931">
        <f>IF(C2931=1,VLOOKUP(FoxFire!B2931,balance!$U:$Z,2,FALSE),IF(C2931=2,VLOOKUP(B2931,balance!$U:$Z,3,FALSE),IF(C2931=3,VLOOKUP(B2931,balance!$U:$Z,4,FALSE),IF(C2931=4,VLOOKUP(B2931,balance!$U:$Z,5,FALSE),IF(C2931=5,VLOOKUP(B2931-1,balance!$U:$Z,6,FALSE),0)))))/100</f>
        <v>3482.5398</v>
      </c>
      <c r="H2931">
        <v>2</v>
      </c>
      <c r="I2931" s="1">
        <f>IF(C2931=1,VLOOKUP(FoxFire!B2931,balance!$AF:$AJ,2,FALSE),IF(C2931=2,VLOOKUP(B2931,balance!$AF:$AJ,3,FALSE),IF(C2931=3,VLOOKUP(B2931,balance!$AF:$AJ,4,FALSE),IF(C2931=4,VLOOKUP(B2931,balance!$AF:$AJ,5,FALSE),IF(C2931=5,VLOOKUP(B2931,balance!$AF:$AK,6,FALSE),0)))))*1000000000000</f>
        <v>13690000000000</v>
      </c>
      <c r="J2931">
        <f>VLOOKUP(B2931,balance!AU:BD,10,FALSE)</f>
        <v>0</v>
      </c>
    </row>
    <row r="2932" spans="1:10" x14ac:dyDescent="0.3">
      <c r="A2932">
        <v>2930</v>
      </c>
      <c r="B2932">
        <f t="shared" si="91"/>
        <v>587</v>
      </c>
      <c r="C2932">
        <f t="shared" si="90"/>
        <v>1</v>
      </c>
      <c r="D2932">
        <v>9026</v>
      </c>
      <c r="E2932" s="1">
        <f>IF(C2932=1,VLOOKUP(B2932,balance!$AU:$AZ,2,FALSE),IF(C2932=2,VLOOKUP(B2932,balance!$AU:$AZ,3,FALSE),IF(C2932=3,VLOOKUP(B2932,balance!$AU:$AZ,4,FALSE),IF(C2932=4,VLOOKUP(B2932,balance!$AU:$AZ,5,FALSE),IF(C2932=5,VLOOKUP(B2932-1,balance!$AU:$AZ,6,FALSE),0)))))</f>
        <v>14500</v>
      </c>
      <c r="F2932">
        <v>53</v>
      </c>
      <c r="G2932">
        <f>IF(C2932=1,VLOOKUP(FoxFire!B2932,balance!$U:$Z,2,FALSE),IF(C2932=2,VLOOKUP(B2932,balance!$U:$Z,3,FALSE),IF(C2932=3,VLOOKUP(B2932,balance!$U:$Z,4,FALSE),IF(C2932=4,VLOOKUP(B2932,balance!$U:$Z,5,FALSE),IF(C2932=5,VLOOKUP(B2932-1,balance!$U:$Z,6,FALSE),0)))))/100</f>
        <v>6.8600000000000006E-3</v>
      </c>
      <c r="H2932">
        <v>2</v>
      </c>
      <c r="I2932" s="1">
        <f>IF(C2932=1,VLOOKUP(FoxFire!B2932,balance!$AF:$AJ,2,FALSE),IF(C2932=2,VLOOKUP(B2932,balance!$AF:$AJ,3,FALSE),IF(C2932=3,VLOOKUP(B2932,balance!$AF:$AJ,4,FALSE),IF(C2932=4,VLOOKUP(B2932,balance!$AF:$AJ,5,FALSE),IF(C2932=5,VLOOKUP(B2932,balance!$AF:$AK,6,FALSE),0)))))*1000000000000</f>
        <v>3422500000000</v>
      </c>
      <c r="J2932">
        <f>VLOOKUP(B2932,balance!AU:BD,10,FALSE)</f>
        <v>0</v>
      </c>
    </row>
    <row r="2933" spans="1:10" x14ac:dyDescent="0.3">
      <c r="A2933">
        <v>2931</v>
      </c>
      <c r="B2933">
        <f t="shared" si="91"/>
        <v>587</v>
      </c>
      <c r="C2933">
        <f t="shared" si="90"/>
        <v>2</v>
      </c>
      <c r="D2933">
        <v>9026</v>
      </c>
      <c r="E2933" s="1">
        <f>IF(C2933=1,VLOOKUP(B2933,balance!$AU:$AZ,2,FALSE),IF(C2933=2,VLOOKUP(B2933,balance!$AU:$AZ,3,FALSE),IF(C2933=3,VLOOKUP(B2933,balance!$AU:$AZ,4,FALSE),IF(C2933=4,VLOOKUP(B2933,balance!$AU:$AZ,5,FALSE),IF(C2933=5,VLOOKUP(B2933-1,balance!$AU:$AZ,6,FALSE),0)))))</f>
        <v>14500</v>
      </c>
      <c r="F2933">
        <v>53</v>
      </c>
      <c r="G2933">
        <f>IF(C2933=1,VLOOKUP(FoxFire!B2933,balance!$U:$Z,2,FALSE),IF(C2933=2,VLOOKUP(B2933,balance!$U:$Z,3,FALSE),IF(C2933=3,VLOOKUP(B2933,balance!$U:$Z,4,FALSE),IF(C2933=4,VLOOKUP(B2933,balance!$U:$Z,5,FALSE),IF(C2933=5,VLOOKUP(B2933-1,balance!$U:$Z,6,FALSE),0)))))/100</f>
        <v>6.8600000000000006E-3</v>
      </c>
      <c r="H2933">
        <v>2</v>
      </c>
      <c r="I2933" s="1">
        <f>IF(C2933=1,VLOOKUP(FoxFire!B2933,balance!$AF:$AJ,2,FALSE),IF(C2933=2,VLOOKUP(B2933,balance!$AF:$AJ,3,FALSE),IF(C2933=3,VLOOKUP(B2933,balance!$AF:$AJ,4,FALSE),IF(C2933=4,VLOOKUP(B2933,balance!$AF:$AJ,5,FALSE),IF(C2933=5,VLOOKUP(B2933,balance!$AF:$AK,6,FALSE),0)))))*1000000000000</f>
        <v>3422500000000</v>
      </c>
      <c r="J2933">
        <f>VLOOKUP(B2933,balance!AU:BD,10,FALSE)</f>
        <v>0</v>
      </c>
    </row>
    <row r="2934" spans="1:10" x14ac:dyDescent="0.3">
      <c r="A2934">
        <v>2932</v>
      </c>
      <c r="B2934">
        <f t="shared" si="91"/>
        <v>587</v>
      </c>
      <c r="C2934">
        <f t="shared" si="90"/>
        <v>3</v>
      </c>
      <c r="D2934">
        <v>9026</v>
      </c>
      <c r="E2934" s="1">
        <f>IF(C2934=1,VLOOKUP(B2934,balance!$AU:$AZ,2,FALSE),IF(C2934=2,VLOOKUP(B2934,balance!$AU:$AZ,3,FALSE),IF(C2934=3,VLOOKUP(B2934,balance!$AU:$AZ,4,FALSE),IF(C2934=4,VLOOKUP(B2934,balance!$AU:$AZ,5,FALSE),IF(C2934=5,VLOOKUP(B2934-1,balance!$AU:$AZ,6,FALSE),0)))))</f>
        <v>14500</v>
      </c>
      <c r="F2934">
        <v>53</v>
      </c>
      <c r="G2934">
        <f>IF(C2934=1,VLOOKUP(FoxFire!B2934,balance!$U:$Z,2,FALSE),IF(C2934=2,VLOOKUP(B2934,balance!$U:$Z,3,FALSE),IF(C2934=3,VLOOKUP(B2934,balance!$U:$Z,4,FALSE),IF(C2934=4,VLOOKUP(B2934,balance!$U:$Z,5,FALSE),IF(C2934=5,VLOOKUP(B2934-1,balance!$U:$Z,6,FALSE),0)))))/100</f>
        <v>6.8600000000000006E-3</v>
      </c>
      <c r="H2934">
        <v>2</v>
      </c>
      <c r="I2934" s="1">
        <f>IF(C2934=1,VLOOKUP(FoxFire!B2934,balance!$AF:$AJ,2,FALSE),IF(C2934=2,VLOOKUP(B2934,balance!$AF:$AJ,3,FALSE),IF(C2934=3,VLOOKUP(B2934,balance!$AF:$AJ,4,FALSE),IF(C2934=4,VLOOKUP(B2934,balance!$AF:$AJ,5,FALSE),IF(C2934=5,VLOOKUP(B2934,balance!$AF:$AK,6,FALSE),0)))))*1000000000000</f>
        <v>3422500000000</v>
      </c>
      <c r="J2934">
        <f>VLOOKUP(B2934,balance!AU:BD,10,FALSE)</f>
        <v>0</v>
      </c>
    </row>
    <row r="2935" spans="1:10" x14ac:dyDescent="0.3">
      <c r="A2935">
        <v>2933</v>
      </c>
      <c r="B2935">
        <f t="shared" si="91"/>
        <v>587</v>
      </c>
      <c r="C2935">
        <f t="shared" si="90"/>
        <v>4</v>
      </c>
      <c r="D2935">
        <v>9026</v>
      </c>
      <c r="E2935" s="1">
        <f>IF(C2935=1,VLOOKUP(B2935,balance!$AU:$AZ,2,FALSE),IF(C2935=2,VLOOKUP(B2935,balance!$AU:$AZ,3,FALSE),IF(C2935=3,VLOOKUP(B2935,balance!$AU:$AZ,4,FALSE),IF(C2935=4,VLOOKUP(B2935,balance!$AU:$AZ,5,FALSE),IF(C2935=5,VLOOKUP(B2935-1,balance!$AU:$AZ,6,FALSE),0)))))</f>
        <v>14500</v>
      </c>
      <c r="F2935">
        <v>53</v>
      </c>
      <c r="G2935">
        <f>IF(C2935=1,VLOOKUP(FoxFire!B2935,balance!$U:$Z,2,FALSE),IF(C2935=2,VLOOKUP(B2935,balance!$U:$Z,3,FALSE),IF(C2935=3,VLOOKUP(B2935,balance!$U:$Z,4,FALSE),IF(C2935=4,VLOOKUP(B2935,balance!$U:$Z,5,FALSE),IF(C2935=5,VLOOKUP(B2935-1,balance!$U:$Z,6,FALSE),0)))))/100</f>
        <v>6.8600000000000006E-3</v>
      </c>
      <c r="H2935">
        <v>2</v>
      </c>
      <c r="I2935" s="1">
        <f>IF(C2935=1,VLOOKUP(FoxFire!B2935,balance!$AF:$AJ,2,FALSE),IF(C2935=2,VLOOKUP(B2935,balance!$AF:$AJ,3,FALSE),IF(C2935=3,VLOOKUP(B2935,balance!$AF:$AJ,4,FALSE),IF(C2935=4,VLOOKUP(B2935,balance!$AF:$AJ,5,FALSE),IF(C2935=5,VLOOKUP(B2935,balance!$AF:$AK,6,FALSE),0)))))*1000000000000</f>
        <v>3422500000000</v>
      </c>
      <c r="J2935">
        <f>VLOOKUP(B2935,balance!AU:BD,10,FALSE)</f>
        <v>0</v>
      </c>
    </row>
    <row r="2936" spans="1:10" x14ac:dyDescent="0.3">
      <c r="A2936">
        <v>2934</v>
      </c>
      <c r="B2936">
        <f t="shared" si="91"/>
        <v>588</v>
      </c>
      <c r="C2936">
        <f t="shared" si="90"/>
        <v>5</v>
      </c>
      <c r="D2936">
        <v>9026</v>
      </c>
      <c r="E2936" s="1">
        <f>IF(C2936=1,VLOOKUP(B2936,balance!$AU:$AZ,2,FALSE),IF(C2936=2,VLOOKUP(B2936,balance!$AU:$AZ,3,FALSE),IF(C2936=3,VLOOKUP(B2936,balance!$AU:$AZ,4,FALSE),IF(C2936=4,VLOOKUP(B2936,balance!$AU:$AZ,5,FALSE),IF(C2936=5,VLOOKUP(B2936-1,balance!$AU:$AZ,6,FALSE),0)))))</f>
        <v>290000</v>
      </c>
      <c r="F2936">
        <v>53</v>
      </c>
      <c r="G2936">
        <f>IF(C2936=1,VLOOKUP(FoxFire!B2936,balance!$U:$Z,2,FALSE),IF(C2936=2,VLOOKUP(B2936,balance!$U:$Z,3,FALSE),IF(C2936=3,VLOOKUP(B2936,balance!$U:$Z,4,FALSE),IF(C2936=4,VLOOKUP(B2936,balance!$U:$Z,5,FALSE),IF(C2936=5,VLOOKUP(B2936-1,balance!$U:$Z,6,FALSE),0)))))/100</f>
        <v>3491.1114000000002</v>
      </c>
      <c r="H2936">
        <v>2</v>
      </c>
      <c r="I2936" s="1">
        <f>IF(C2936=1,VLOOKUP(FoxFire!B2936,balance!$AF:$AJ,2,FALSE),IF(C2936=2,VLOOKUP(B2936,balance!$AF:$AJ,3,FALSE),IF(C2936=3,VLOOKUP(B2936,balance!$AF:$AJ,4,FALSE),IF(C2936=4,VLOOKUP(B2936,balance!$AF:$AJ,5,FALSE),IF(C2936=5,VLOOKUP(B2936,balance!$AF:$AK,6,FALSE),0)))))*1000000000000</f>
        <v>13695000000000</v>
      </c>
      <c r="J2936">
        <f>VLOOKUP(B2936,balance!AU:BD,10,FALSE)</f>
        <v>0</v>
      </c>
    </row>
    <row r="2937" spans="1:10" x14ac:dyDescent="0.3">
      <c r="A2937">
        <v>2935</v>
      </c>
      <c r="B2937">
        <f t="shared" si="91"/>
        <v>588</v>
      </c>
      <c r="C2937">
        <f t="shared" si="90"/>
        <v>1</v>
      </c>
      <c r="D2937">
        <v>9026</v>
      </c>
      <c r="E2937" s="1">
        <f>IF(C2937=1,VLOOKUP(B2937,balance!$AU:$AZ,2,FALSE),IF(C2937=2,VLOOKUP(B2937,balance!$AU:$AZ,3,FALSE),IF(C2937=3,VLOOKUP(B2937,balance!$AU:$AZ,4,FALSE),IF(C2937=4,VLOOKUP(B2937,balance!$AU:$AZ,5,FALSE),IF(C2937=5,VLOOKUP(B2937-1,balance!$AU:$AZ,6,FALSE),0)))))</f>
        <v>14500</v>
      </c>
      <c r="F2937">
        <v>53</v>
      </c>
      <c r="G2937">
        <f>IF(C2937=1,VLOOKUP(FoxFire!B2937,balance!$U:$Z,2,FALSE),IF(C2937=2,VLOOKUP(B2937,balance!$U:$Z,3,FALSE),IF(C2937=3,VLOOKUP(B2937,balance!$U:$Z,4,FALSE),IF(C2937=4,VLOOKUP(B2937,balance!$U:$Z,5,FALSE),IF(C2937=5,VLOOKUP(B2937-1,balance!$U:$Z,6,FALSE),0)))))/100</f>
        <v>6.8700000000000002E-3</v>
      </c>
      <c r="H2937">
        <v>2</v>
      </c>
      <c r="I2937" s="1">
        <f>IF(C2937=1,VLOOKUP(FoxFire!B2937,balance!$AF:$AJ,2,FALSE),IF(C2937=2,VLOOKUP(B2937,balance!$AF:$AJ,3,FALSE),IF(C2937=3,VLOOKUP(B2937,balance!$AF:$AJ,4,FALSE),IF(C2937=4,VLOOKUP(B2937,balance!$AF:$AJ,5,FALSE),IF(C2937=5,VLOOKUP(B2937,balance!$AF:$AK,6,FALSE),0)))))*1000000000000</f>
        <v>3423750000000</v>
      </c>
      <c r="J2937">
        <f>VLOOKUP(B2937,balance!AU:BD,10,FALSE)</f>
        <v>0</v>
      </c>
    </row>
    <row r="2938" spans="1:10" x14ac:dyDescent="0.3">
      <c r="A2938">
        <v>2936</v>
      </c>
      <c r="B2938">
        <f t="shared" si="91"/>
        <v>588</v>
      </c>
      <c r="C2938">
        <f t="shared" si="90"/>
        <v>2</v>
      </c>
      <c r="D2938">
        <v>9026</v>
      </c>
      <c r="E2938" s="1">
        <f>IF(C2938=1,VLOOKUP(B2938,balance!$AU:$AZ,2,FALSE),IF(C2938=2,VLOOKUP(B2938,balance!$AU:$AZ,3,FALSE),IF(C2938=3,VLOOKUP(B2938,balance!$AU:$AZ,4,FALSE),IF(C2938=4,VLOOKUP(B2938,balance!$AU:$AZ,5,FALSE),IF(C2938=5,VLOOKUP(B2938-1,balance!$AU:$AZ,6,FALSE),0)))))</f>
        <v>14500</v>
      </c>
      <c r="F2938">
        <v>53</v>
      </c>
      <c r="G2938">
        <f>IF(C2938=1,VLOOKUP(FoxFire!B2938,balance!$U:$Z,2,FALSE),IF(C2938=2,VLOOKUP(B2938,balance!$U:$Z,3,FALSE),IF(C2938=3,VLOOKUP(B2938,balance!$U:$Z,4,FALSE),IF(C2938=4,VLOOKUP(B2938,balance!$U:$Z,5,FALSE),IF(C2938=5,VLOOKUP(B2938-1,balance!$U:$Z,6,FALSE),0)))))/100</f>
        <v>6.8700000000000002E-3</v>
      </c>
      <c r="H2938">
        <v>2</v>
      </c>
      <c r="I2938" s="1">
        <f>IF(C2938=1,VLOOKUP(FoxFire!B2938,balance!$AF:$AJ,2,FALSE),IF(C2938=2,VLOOKUP(B2938,balance!$AF:$AJ,3,FALSE),IF(C2938=3,VLOOKUP(B2938,balance!$AF:$AJ,4,FALSE),IF(C2938=4,VLOOKUP(B2938,balance!$AF:$AJ,5,FALSE),IF(C2938=5,VLOOKUP(B2938,balance!$AF:$AK,6,FALSE),0)))))*1000000000000</f>
        <v>3423750000000</v>
      </c>
      <c r="J2938">
        <f>VLOOKUP(B2938,balance!AU:BD,10,FALSE)</f>
        <v>0</v>
      </c>
    </row>
    <row r="2939" spans="1:10" x14ac:dyDescent="0.3">
      <c r="A2939">
        <v>2937</v>
      </c>
      <c r="B2939">
        <f t="shared" si="91"/>
        <v>588</v>
      </c>
      <c r="C2939">
        <f t="shared" si="90"/>
        <v>3</v>
      </c>
      <c r="D2939">
        <v>9026</v>
      </c>
      <c r="E2939" s="1">
        <f>IF(C2939=1,VLOOKUP(B2939,balance!$AU:$AZ,2,FALSE),IF(C2939=2,VLOOKUP(B2939,balance!$AU:$AZ,3,FALSE),IF(C2939=3,VLOOKUP(B2939,balance!$AU:$AZ,4,FALSE),IF(C2939=4,VLOOKUP(B2939,balance!$AU:$AZ,5,FALSE),IF(C2939=5,VLOOKUP(B2939-1,balance!$AU:$AZ,6,FALSE),0)))))</f>
        <v>14500</v>
      </c>
      <c r="F2939">
        <v>53</v>
      </c>
      <c r="G2939">
        <f>IF(C2939=1,VLOOKUP(FoxFire!B2939,balance!$U:$Z,2,FALSE),IF(C2939=2,VLOOKUP(B2939,balance!$U:$Z,3,FALSE),IF(C2939=3,VLOOKUP(B2939,balance!$U:$Z,4,FALSE),IF(C2939=4,VLOOKUP(B2939,balance!$U:$Z,5,FALSE),IF(C2939=5,VLOOKUP(B2939-1,balance!$U:$Z,6,FALSE),0)))))/100</f>
        <v>6.8700000000000002E-3</v>
      </c>
      <c r="H2939">
        <v>2</v>
      </c>
      <c r="I2939" s="1">
        <f>IF(C2939=1,VLOOKUP(FoxFire!B2939,balance!$AF:$AJ,2,FALSE),IF(C2939=2,VLOOKUP(B2939,balance!$AF:$AJ,3,FALSE),IF(C2939=3,VLOOKUP(B2939,balance!$AF:$AJ,4,FALSE),IF(C2939=4,VLOOKUP(B2939,balance!$AF:$AJ,5,FALSE),IF(C2939=5,VLOOKUP(B2939,balance!$AF:$AK,6,FALSE),0)))))*1000000000000</f>
        <v>3423750000000</v>
      </c>
      <c r="J2939">
        <f>VLOOKUP(B2939,balance!AU:BD,10,FALSE)</f>
        <v>0</v>
      </c>
    </row>
    <row r="2940" spans="1:10" x14ac:dyDescent="0.3">
      <c r="A2940">
        <v>2938</v>
      </c>
      <c r="B2940">
        <f t="shared" si="91"/>
        <v>588</v>
      </c>
      <c r="C2940">
        <f t="shared" si="90"/>
        <v>4</v>
      </c>
      <c r="D2940">
        <v>9026</v>
      </c>
      <c r="E2940" s="1">
        <f>IF(C2940=1,VLOOKUP(B2940,balance!$AU:$AZ,2,FALSE),IF(C2940=2,VLOOKUP(B2940,balance!$AU:$AZ,3,FALSE),IF(C2940=3,VLOOKUP(B2940,balance!$AU:$AZ,4,FALSE),IF(C2940=4,VLOOKUP(B2940,balance!$AU:$AZ,5,FALSE),IF(C2940=5,VLOOKUP(B2940-1,balance!$AU:$AZ,6,FALSE),0)))))</f>
        <v>14500</v>
      </c>
      <c r="F2940">
        <v>53</v>
      </c>
      <c r="G2940">
        <f>IF(C2940=1,VLOOKUP(FoxFire!B2940,balance!$U:$Z,2,FALSE),IF(C2940=2,VLOOKUP(B2940,balance!$U:$Z,3,FALSE),IF(C2940=3,VLOOKUP(B2940,balance!$U:$Z,4,FALSE),IF(C2940=4,VLOOKUP(B2940,balance!$U:$Z,5,FALSE),IF(C2940=5,VLOOKUP(B2940-1,balance!$U:$Z,6,FALSE),0)))))/100</f>
        <v>6.8700000000000002E-3</v>
      </c>
      <c r="H2940">
        <v>2</v>
      </c>
      <c r="I2940" s="1">
        <f>IF(C2940=1,VLOOKUP(FoxFire!B2940,balance!$AF:$AJ,2,FALSE),IF(C2940=2,VLOOKUP(B2940,balance!$AF:$AJ,3,FALSE),IF(C2940=3,VLOOKUP(B2940,balance!$AF:$AJ,4,FALSE),IF(C2940=4,VLOOKUP(B2940,balance!$AF:$AJ,5,FALSE),IF(C2940=5,VLOOKUP(B2940,balance!$AF:$AK,6,FALSE),0)))))*1000000000000</f>
        <v>3423750000000</v>
      </c>
      <c r="J2940">
        <f>VLOOKUP(B2940,balance!AU:BD,10,FALSE)</f>
        <v>0</v>
      </c>
    </row>
    <row r="2941" spans="1:10" x14ac:dyDescent="0.3">
      <c r="A2941">
        <v>2939</v>
      </c>
      <c r="B2941">
        <f t="shared" si="91"/>
        <v>589</v>
      </c>
      <c r="C2941">
        <f t="shared" si="90"/>
        <v>5</v>
      </c>
      <c r="D2941">
        <v>9026</v>
      </c>
      <c r="E2941" s="1">
        <f>IF(C2941=1,VLOOKUP(B2941,balance!$AU:$AZ,2,FALSE),IF(C2941=2,VLOOKUP(B2941,balance!$AU:$AZ,3,FALSE),IF(C2941=3,VLOOKUP(B2941,balance!$AU:$AZ,4,FALSE),IF(C2941=4,VLOOKUP(B2941,balance!$AU:$AZ,5,FALSE),IF(C2941=5,VLOOKUP(B2941-1,balance!$AU:$AZ,6,FALSE),0)))))</f>
        <v>290000</v>
      </c>
      <c r="F2941">
        <v>53</v>
      </c>
      <c r="G2941">
        <f>IF(C2941=1,VLOOKUP(FoxFire!B2941,balance!$U:$Z,2,FALSE),IF(C2941=2,VLOOKUP(B2941,balance!$U:$Z,3,FALSE),IF(C2941=3,VLOOKUP(B2941,balance!$U:$Z,4,FALSE),IF(C2941=4,VLOOKUP(B2941,balance!$U:$Z,5,FALSE),IF(C2941=5,VLOOKUP(B2941-1,balance!$U:$Z,6,FALSE),0)))))/100</f>
        <v>3499.6967</v>
      </c>
      <c r="H2941">
        <v>2</v>
      </c>
      <c r="I2941" s="1">
        <f>IF(C2941=1,VLOOKUP(FoxFire!B2941,balance!$AF:$AJ,2,FALSE),IF(C2941=2,VLOOKUP(B2941,balance!$AF:$AJ,3,FALSE),IF(C2941=3,VLOOKUP(B2941,balance!$AF:$AJ,4,FALSE),IF(C2941=4,VLOOKUP(B2941,balance!$AF:$AJ,5,FALSE),IF(C2941=5,VLOOKUP(B2941,balance!$AF:$AK,6,FALSE),0)))))*1000000000000</f>
        <v>13700000000000</v>
      </c>
      <c r="J2941">
        <f>VLOOKUP(B2941,balance!AU:BD,10,FALSE)</f>
        <v>0</v>
      </c>
    </row>
    <row r="2942" spans="1:10" x14ac:dyDescent="0.3">
      <c r="A2942">
        <v>2940</v>
      </c>
      <c r="B2942">
        <f t="shared" si="91"/>
        <v>589</v>
      </c>
      <c r="C2942">
        <f t="shared" si="90"/>
        <v>1</v>
      </c>
      <c r="D2942">
        <v>9026</v>
      </c>
      <c r="E2942" s="1">
        <f>IF(C2942=1,VLOOKUP(B2942,balance!$AU:$AZ,2,FALSE),IF(C2942=2,VLOOKUP(B2942,balance!$AU:$AZ,3,FALSE),IF(C2942=3,VLOOKUP(B2942,balance!$AU:$AZ,4,FALSE),IF(C2942=4,VLOOKUP(B2942,balance!$AU:$AZ,5,FALSE),IF(C2942=5,VLOOKUP(B2942-1,balance!$AU:$AZ,6,FALSE),0)))))</f>
        <v>14500</v>
      </c>
      <c r="F2942">
        <v>53</v>
      </c>
      <c r="G2942">
        <f>IF(C2942=1,VLOOKUP(FoxFire!B2942,balance!$U:$Z,2,FALSE),IF(C2942=2,VLOOKUP(B2942,balance!$U:$Z,3,FALSE),IF(C2942=3,VLOOKUP(B2942,balance!$U:$Z,4,FALSE),IF(C2942=4,VLOOKUP(B2942,balance!$U:$Z,5,FALSE),IF(C2942=5,VLOOKUP(B2942-1,balance!$U:$Z,6,FALSE),0)))))/100</f>
        <v>6.8799999999999998E-3</v>
      </c>
      <c r="H2942">
        <v>2</v>
      </c>
      <c r="I2942" s="1">
        <f>IF(C2942=1,VLOOKUP(FoxFire!B2942,balance!$AF:$AJ,2,FALSE),IF(C2942=2,VLOOKUP(B2942,balance!$AF:$AJ,3,FALSE),IF(C2942=3,VLOOKUP(B2942,balance!$AF:$AJ,4,FALSE),IF(C2942=4,VLOOKUP(B2942,balance!$AF:$AJ,5,FALSE),IF(C2942=5,VLOOKUP(B2942,balance!$AF:$AK,6,FALSE),0)))))*1000000000000</f>
        <v>3425000000000</v>
      </c>
      <c r="J2942">
        <f>VLOOKUP(B2942,balance!AU:BD,10,FALSE)</f>
        <v>0</v>
      </c>
    </row>
    <row r="2943" spans="1:10" x14ac:dyDescent="0.3">
      <c r="A2943">
        <v>2941</v>
      </c>
      <c r="B2943">
        <f t="shared" si="91"/>
        <v>589</v>
      </c>
      <c r="C2943">
        <f t="shared" si="90"/>
        <v>2</v>
      </c>
      <c r="D2943">
        <v>9026</v>
      </c>
      <c r="E2943" s="1">
        <f>IF(C2943=1,VLOOKUP(B2943,balance!$AU:$AZ,2,FALSE),IF(C2943=2,VLOOKUP(B2943,balance!$AU:$AZ,3,FALSE),IF(C2943=3,VLOOKUP(B2943,balance!$AU:$AZ,4,FALSE),IF(C2943=4,VLOOKUP(B2943,balance!$AU:$AZ,5,FALSE),IF(C2943=5,VLOOKUP(B2943-1,balance!$AU:$AZ,6,FALSE),0)))))</f>
        <v>14500</v>
      </c>
      <c r="F2943">
        <v>53</v>
      </c>
      <c r="G2943">
        <f>IF(C2943=1,VLOOKUP(FoxFire!B2943,balance!$U:$Z,2,FALSE),IF(C2943=2,VLOOKUP(B2943,balance!$U:$Z,3,FALSE),IF(C2943=3,VLOOKUP(B2943,balance!$U:$Z,4,FALSE),IF(C2943=4,VLOOKUP(B2943,balance!$U:$Z,5,FALSE),IF(C2943=5,VLOOKUP(B2943-1,balance!$U:$Z,6,FALSE),0)))))/100</f>
        <v>6.8799999999999998E-3</v>
      </c>
      <c r="H2943">
        <v>2</v>
      </c>
      <c r="I2943" s="1">
        <f>IF(C2943=1,VLOOKUP(FoxFire!B2943,balance!$AF:$AJ,2,FALSE),IF(C2943=2,VLOOKUP(B2943,balance!$AF:$AJ,3,FALSE),IF(C2943=3,VLOOKUP(B2943,balance!$AF:$AJ,4,FALSE),IF(C2943=4,VLOOKUP(B2943,balance!$AF:$AJ,5,FALSE),IF(C2943=5,VLOOKUP(B2943,balance!$AF:$AK,6,FALSE),0)))))*1000000000000</f>
        <v>3425000000000</v>
      </c>
      <c r="J2943">
        <f>VLOOKUP(B2943,balance!AU:BD,10,FALSE)</f>
        <v>0</v>
      </c>
    </row>
    <row r="2944" spans="1:10" x14ac:dyDescent="0.3">
      <c r="A2944">
        <v>2942</v>
      </c>
      <c r="B2944">
        <f t="shared" si="91"/>
        <v>589</v>
      </c>
      <c r="C2944">
        <f t="shared" si="90"/>
        <v>3</v>
      </c>
      <c r="D2944">
        <v>9026</v>
      </c>
      <c r="E2944" s="1">
        <f>IF(C2944=1,VLOOKUP(B2944,balance!$AU:$AZ,2,FALSE),IF(C2944=2,VLOOKUP(B2944,balance!$AU:$AZ,3,FALSE),IF(C2944=3,VLOOKUP(B2944,balance!$AU:$AZ,4,FALSE),IF(C2944=4,VLOOKUP(B2944,balance!$AU:$AZ,5,FALSE),IF(C2944=5,VLOOKUP(B2944-1,balance!$AU:$AZ,6,FALSE),0)))))</f>
        <v>14500</v>
      </c>
      <c r="F2944">
        <v>53</v>
      </c>
      <c r="G2944">
        <f>IF(C2944=1,VLOOKUP(FoxFire!B2944,balance!$U:$Z,2,FALSE),IF(C2944=2,VLOOKUP(B2944,balance!$U:$Z,3,FALSE),IF(C2944=3,VLOOKUP(B2944,balance!$U:$Z,4,FALSE),IF(C2944=4,VLOOKUP(B2944,balance!$U:$Z,5,FALSE),IF(C2944=5,VLOOKUP(B2944-1,balance!$U:$Z,6,FALSE),0)))))/100</f>
        <v>6.8799999999999998E-3</v>
      </c>
      <c r="H2944">
        <v>2</v>
      </c>
      <c r="I2944" s="1">
        <f>IF(C2944=1,VLOOKUP(FoxFire!B2944,balance!$AF:$AJ,2,FALSE),IF(C2944=2,VLOOKUP(B2944,balance!$AF:$AJ,3,FALSE),IF(C2944=3,VLOOKUP(B2944,balance!$AF:$AJ,4,FALSE),IF(C2944=4,VLOOKUP(B2944,balance!$AF:$AJ,5,FALSE),IF(C2944=5,VLOOKUP(B2944,balance!$AF:$AK,6,FALSE),0)))))*1000000000000</f>
        <v>3425000000000</v>
      </c>
      <c r="J2944">
        <f>VLOOKUP(B2944,balance!AU:BD,10,FALSE)</f>
        <v>0</v>
      </c>
    </row>
    <row r="2945" spans="1:10" x14ac:dyDescent="0.3">
      <c r="A2945">
        <v>2943</v>
      </c>
      <c r="B2945">
        <f t="shared" si="91"/>
        <v>589</v>
      </c>
      <c r="C2945">
        <f t="shared" si="90"/>
        <v>4</v>
      </c>
      <c r="D2945">
        <v>9026</v>
      </c>
      <c r="E2945" s="1">
        <f>IF(C2945=1,VLOOKUP(B2945,balance!$AU:$AZ,2,FALSE),IF(C2945=2,VLOOKUP(B2945,balance!$AU:$AZ,3,FALSE),IF(C2945=3,VLOOKUP(B2945,balance!$AU:$AZ,4,FALSE),IF(C2945=4,VLOOKUP(B2945,balance!$AU:$AZ,5,FALSE),IF(C2945=5,VLOOKUP(B2945-1,balance!$AU:$AZ,6,FALSE),0)))))</f>
        <v>14500</v>
      </c>
      <c r="F2945">
        <v>53</v>
      </c>
      <c r="G2945">
        <f>IF(C2945=1,VLOOKUP(FoxFire!B2945,balance!$U:$Z,2,FALSE),IF(C2945=2,VLOOKUP(B2945,balance!$U:$Z,3,FALSE),IF(C2945=3,VLOOKUP(B2945,balance!$U:$Z,4,FALSE),IF(C2945=4,VLOOKUP(B2945,balance!$U:$Z,5,FALSE),IF(C2945=5,VLOOKUP(B2945-1,balance!$U:$Z,6,FALSE),0)))))/100</f>
        <v>6.8799999999999998E-3</v>
      </c>
      <c r="H2945">
        <v>2</v>
      </c>
      <c r="I2945" s="1">
        <f>IF(C2945=1,VLOOKUP(FoxFire!B2945,balance!$AF:$AJ,2,FALSE),IF(C2945=2,VLOOKUP(B2945,balance!$AF:$AJ,3,FALSE),IF(C2945=3,VLOOKUP(B2945,balance!$AF:$AJ,4,FALSE),IF(C2945=4,VLOOKUP(B2945,balance!$AF:$AJ,5,FALSE),IF(C2945=5,VLOOKUP(B2945,balance!$AF:$AK,6,FALSE),0)))))*1000000000000</f>
        <v>3425000000000</v>
      </c>
      <c r="J2945">
        <f>VLOOKUP(B2945,balance!AU:BD,10,FALSE)</f>
        <v>0</v>
      </c>
    </row>
    <row r="2946" spans="1:10" x14ac:dyDescent="0.3">
      <c r="A2946">
        <v>2944</v>
      </c>
      <c r="B2946">
        <f t="shared" si="91"/>
        <v>590</v>
      </c>
      <c r="C2946">
        <f t="shared" si="90"/>
        <v>5</v>
      </c>
      <c r="D2946">
        <v>9026</v>
      </c>
      <c r="E2946" s="1">
        <f>IF(C2946=1,VLOOKUP(B2946,balance!$AU:$AZ,2,FALSE),IF(C2946=2,VLOOKUP(B2946,balance!$AU:$AZ,3,FALSE),IF(C2946=3,VLOOKUP(B2946,balance!$AU:$AZ,4,FALSE),IF(C2946=4,VLOOKUP(B2946,balance!$AU:$AZ,5,FALSE),IF(C2946=5,VLOOKUP(B2946-1,balance!$AU:$AZ,6,FALSE),0)))))</f>
        <v>290000</v>
      </c>
      <c r="F2946">
        <v>53</v>
      </c>
      <c r="G2946">
        <f>IF(C2946=1,VLOOKUP(FoxFire!B2946,balance!$U:$Z,2,FALSE),IF(C2946=2,VLOOKUP(B2946,balance!$U:$Z,3,FALSE),IF(C2946=3,VLOOKUP(B2946,balance!$U:$Z,4,FALSE),IF(C2946=4,VLOOKUP(B2946,balance!$U:$Z,5,FALSE),IF(C2946=5,VLOOKUP(B2946-1,balance!$U:$Z,6,FALSE),0)))))/100</f>
        <v>3508.2957000000001</v>
      </c>
      <c r="H2946">
        <v>2</v>
      </c>
      <c r="I2946" s="1">
        <f>IF(C2946=1,VLOOKUP(FoxFire!B2946,balance!$AF:$AJ,2,FALSE),IF(C2946=2,VLOOKUP(B2946,balance!$AF:$AJ,3,FALSE),IF(C2946=3,VLOOKUP(B2946,balance!$AF:$AJ,4,FALSE),IF(C2946=4,VLOOKUP(B2946,balance!$AF:$AJ,5,FALSE),IF(C2946=5,VLOOKUP(B2946,balance!$AF:$AK,6,FALSE),0)))))*1000000000000</f>
        <v>13705000000000</v>
      </c>
      <c r="J2946">
        <f>VLOOKUP(B2946,balance!AU:BD,10,FALSE)</f>
        <v>0</v>
      </c>
    </row>
    <row r="2947" spans="1:10" x14ac:dyDescent="0.3">
      <c r="A2947">
        <v>2945</v>
      </c>
      <c r="B2947">
        <f t="shared" si="91"/>
        <v>590</v>
      </c>
      <c r="C2947">
        <f t="shared" si="90"/>
        <v>1</v>
      </c>
      <c r="D2947">
        <v>9026</v>
      </c>
      <c r="E2947" s="1">
        <f>IF(C2947=1,VLOOKUP(B2947,balance!$AU:$AZ,2,FALSE),IF(C2947=2,VLOOKUP(B2947,balance!$AU:$AZ,3,FALSE),IF(C2947=3,VLOOKUP(B2947,balance!$AU:$AZ,4,FALSE),IF(C2947=4,VLOOKUP(B2947,balance!$AU:$AZ,5,FALSE),IF(C2947=5,VLOOKUP(B2947-1,balance!$AU:$AZ,6,FALSE),0)))))</f>
        <v>14500</v>
      </c>
      <c r="F2947">
        <v>53</v>
      </c>
      <c r="G2947">
        <f>IF(C2947=1,VLOOKUP(FoxFire!B2947,balance!$U:$Z,2,FALSE),IF(C2947=2,VLOOKUP(B2947,balance!$U:$Z,3,FALSE),IF(C2947=3,VLOOKUP(B2947,balance!$U:$Z,4,FALSE),IF(C2947=4,VLOOKUP(B2947,balance!$U:$Z,5,FALSE),IF(C2947=5,VLOOKUP(B2947-1,balance!$U:$Z,6,FALSE),0)))))/100</f>
        <v>6.8899999999999994E-3</v>
      </c>
      <c r="H2947">
        <v>2</v>
      </c>
      <c r="I2947" s="1">
        <f>IF(C2947=1,VLOOKUP(FoxFire!B2947,balance!$AF:$AJ,2,FALSE),IF(C2947=2,VLOOKUP(B2947,balance!$AF:$AJ,3,FALSE),IF(C2947=3,VLOOKUP(B2947,balance!$AF:$AJ,4,FALSE),IF(C2947=4,VLOOKUP(B2947,balance!$AF:$AJ,5,FALSE),IF(C2947=5,VLOOKUP(B2947,balance!$AF:$AK,6,FALSE),0)))))*1000000000000</f>
        <v>3426250000000</v>
      </c>
      <c r="J2947">
        <f>VLOOKUP(B2947,balance!AU:BD,10,FALSE)</f>
        <v>0</v>
      </c>
    </row>
    <row r="2948" spans="1:10" x14ac:dyDescent="0.3">
      <c r="A2948">
        <v>2946</v>
      </c>
      <c r="B2948">
        <f t="shared" si="91"/>
        <v>590</v>
      </c>
      <c r="C2948">
        <f t="shared" si="90"/>
        <v>2</v>
      </c>
      <c r="D2948">
        <v>9026</v>
      </c>
      <c r="E2948" s="1">
        <f>IF(C2948=1,VLOOKUP(B2948,balance!$AU:$AZ,2,FALSE),IF(C2948=2,VLOOKUP(B2948,balance!$AU:$AZ,3,FALSE),IF(C2948=3,VLOOKUP(B2948,balance!$AU:$AZ,4,FALSE),IF(C2948=4,VLOOKUP(B2948,balance!$AU:$AZ,5,FALSE),IF(C2948=5,VLOOKUP(B2948-1,balance!$AU:$AZ,6,FALSE),0)))))</f>
        <v>14500</v>
      </c>
      <c r="F2948">
        <v>53</v>
      </c>
      <c r="G2948">
        <f>IF(C2948=1,VLOOKUP(FoxFire!B2948,balance!$U:$Z,2,FALSE),IF(C2948=2,VLOOKUP(B2948,balance!$U:$Z,3,FALSE),IF(C2948=3,VLOOKUP(B2948,balance!$U:$Z,4,FALSE),IF(C2948=4,VLOOKUP(B2948,balance!$U:$Z,5,FALSE),IF(C2948=5,VLOOKUP(B2948-1,balance!$U:$Z,6,FALSE),0)))))/100</f>
        <v>6.8899999999999994E-3</v>
      </c>
      <c r="H2948">
        <v>2</v>
      </c>
      <c r="I2948" s="1">
        <f>IF(C2948=1,VLOOKUP(FoxFire!B2948,balance!$AF:$AJ,2,FALSE),IF(C2948=2,VLOOKUP(B2948,balance!$AF:$AJ,3,FALSE),IF(C2948=3,VLOOKUP(B2948,balance!$AF:$AJ,4,FALSE),IF(C2948=4,VLOOKUP(B2948,balance!$AF:$AJ,5,FALSE),IF(C2948=5,VLOOKUP(B2948,balance!$AF:$AK,6,FALSE),0)))))*1000000000000</f>
        <v>3426250000000</v>
      </c>
      <c r="J2948">
        <f>VLOOKUP(B2948,balance!AU:BD,10,FALSE)</f>
        <v>0</v>
      </c>
    </row>
    <row r="2949" spans="1:10" x14ac:dyDescent="0.3">
      <c r="A2949">
        <v>2947</v>
      </c>
      <c r="B2949">
        <f t="shared" si="91"/>
        <v>590</v>
      </c>
      <c r="C2949">
        <f t="shared" si="90"/>
        <v>3</v>
      </c>
      <c r="D2949">
        <v>9026</v>
      </c>
      <c r="E2949" s="1">
        <f>IF(C2949=1,VLOOKUP(B2949,balance!$AU:$AZ,2,FALSE),IF(C2949=2,VLOOKUP(B2949,balance!$AU:$AZ,3,FALSE),IF(C2949=3,VLOOKUP(B2949,balance!$AU:$AZ,4,FALSE),IF(C2949=4,VLOOKUP(B2949,balance!$AU:$AZ,5,FALSE),IF(C2949=5,VLOOKUP(B2949-1,balance!$AU:$AZ,6,FALSE),0)))))</f>
        <v>14500</v>
      </c>
      <c r="F2949">
        <v>53</v>
      </c>
      <c r="G2949">
        <f>IF(C2949=1,VLOOKUP(FoxFire!B2949,balance!$U:$Z,2,FALSE),IF(C2949=2,VLOOKUP(B2949,balance!$U:$Z,3,FALSE),IF(C2949=3,VLOOKUP(B2949,balance!$U:$Z,4,FALSE),IF(C2949=4,VLOOKUP(B2949,balance!$U:$Z,5,FALSE),IF(C2949=5,VLOOKUP(B2949-1,balance!$U:$Z,6,FALSE),0)))))/100</f>
        <v>6.8899999999999994E-3</v>
      </c>
      <c r="H2949">
        <v>2</v>
      </c>
      <c r="I2949" s="1">
        <f>IF(C2949=1,VLOOKUP(FoxFire!B2949,balance!$AF:$AJ,2,FALSE),IF(C2949=2,VLOOKUP(B2949,balance!$AF:$AJ,3,FALSE),IF(C2949=3,VLOOKUP(B2949,balance!$AF:$AJ,4,FALSE),IF(C2949=4,VLOOKUP(B2949,balance!$AF:$AJ,5,FALSE),IF(C2949=5,VLOOKUP(B2949,balance!$AF:$AK,6,FALSE),0)))))*1000000000000</f>
        <v>3426250000000</v>
      </c>
      <c r="J2949">
        <f>VLOOKUP(B2949,balance!AU:BD,10,FALSE)</f>
        <v>0</v>
      </c>
    </row>
    <row r="2950" spans="1:10" x14ac:dyDescent="0.3">
      <c r="A2950">
        <v>2948</v>
      </c>
      <c r="B2950">
        <f t="shared" si="91"/>
        <v>590</v>
      </c>
      <c r="C2950">
        <f t="shared" si="90"/>
        <v>4</v>
      </c>
      <c r="D2950">
        <v>9026</v>
      </c>
      <c r="E2950" s="1">
        <f>IF(C2950=1,VLOOKUP(B2950,balance!$AU:$AZ,2,FALSE),IF(C2950=2,VLOOKUP(B2950,balance!$AU:$AZ,3,FALSE),IF(C2950=3,VLOOKUP(B2950,balance!$AU:$AZ,4,FALSE),IF(C2950=4,VLOOKUP(B2950,balance!$AU:$AZ,5,FALSE),IF(C2950=5,VLOOKUP(B2950-1,balance!$AU:$AZ,6,FALSE),0)))))</f>
        <v>14500</v>
      </c>
      <c r="F2950">
        <v>53</v>
      </c>
      <c r="G2950">
        <f>IF(C2950=1,VLOOKUP(FoxFire!B2950,balance!$U:$Z,2,FALSE),IF(C2950=2,VLOOKUP(B2950,balance!$U:$Z,3,FALSE),IF(C2950=3,VLOOKUP(B2950,balance!$U:$Z,4,FALSE),IF(C2950=4,VLOOKUP(B2950,balance!$U:$Z,5,FALSE),IF(C2950=5,VLOOKUP(B2950-1,balance!$U:$Z,6,FALSE),0)))))/100</f>
        <v>6.8899999999999994E-3</v>
      </c>
      <c r="H2950">
        <v>2</v>
      </c>
      <c r="I2950" s="1">
        <f>IF(C2950=1,VLOOKUP(FoxFire!B2950,balance!$AF:$AJ,2,FALSE),IF(C2950=2,VLOOKUP(B2950,balance!$AF:$AJ,3,FALSE),IF(C2950=3,VLOOKUP(B2950,balance!$AF:$AJ,4,FALSE),IF(C2950=4,VLOOKUP(B2950,balance!$AF:$AJ,5,FALSE),IF(C2950=5,VLOOKUP(B2950,balance!$AF:$AK,6,FALSE),0)))))*1000000000000</f>
        <v>3426250000000</v>
      </c>
      <c r="J2950">
        <f>VLOOKUP(B2950,balance!AU:BD,10,FALSE)</f>
        <v>0</v>
      </c>
    </row>
    <row r="2951" spans="1:10" x14ac:dyDescent="0.3">
      <c r="A2951">
        <v>2949</v>
      </c>
      <c r="B2951">
        <f t="shared" si="91"/>
        <v>591</v>
      </c>
      <c r="C2951">
        <f t="shared" si="90"/>
        <v>5</v>
      </c>
      <c r="D2951">
        <v>9026</v>
      </c>
      <c r="E2951" s="1">
        <f>IF(C2951=1,VLOOKUP(B2951,balance!$AU:$AZ,2,FALSE),IF(C2951=2,VLOOKUP(B2951,balance!$AU:$AZ,3,FALSE),IF(C2951=3,VLOOKUP(B2951,balance!$AU:$AZ,4,FALSE),IF(C2951=4,VLOOKUP(B2951,balance!$AU:$AZ,5,FALSE),IF(C2951=5,VLOOKUP(B2951-1,balance!$AU:$AZ,6,FALSE),0)))))</f>
        <v>290000</v>
      </c>
      <c r="F2951">
        <v>53</v>
      </c>
      <c r="G2951">
        <f>IF(C2951=1,VLOOKUP(FoxFire!B2951,balance!$U:$Z,2,FALSE),IF(C2951=2,VLOOKUP(B2951,balance!$U:$Z,3,FALSE),IF(C2951=3,VLOOKUP(B2951,balance!$U:$Z,4,FALSE),IF(C2951=4,VLOOKUP(B2951,balance!$U:$Z,5,FALSE),IF(C2951=5,VLOOKUP(B2951-1,balance!$U:$Z,6,FALSE),0)))))/100</f>
        <v>3516.9083000000001</v>
      </c>
      <c r="H2951">
        <v>2</v>
      </c>
      <c r="I2951" s="1">
        <f>IF(C2951=1,VLOOKUP(FoxFire!B2951,balance!$AF:$AJ,2,FALSE),IF(C2951=2,VLOOKUP(B2951,balance!$AF:$AJ,3,FALSE),IF(C2951=3,VLOOKUP(B2951,balance!$AF:$AJ,4,FALSE),IF(C2951=4,VLOOKUP(B2951,balance!$AF:$AJ,5,FALSE),IF(C2951=5,VLOOKUP(B2951,balance!$AF:$AK,6,FALSE),0)))))*1000000000000</f>
        <v>13710000000000</v>
      </c>
      <c r="J2951">
        <f>VLOOKUP(B2951,balance!AU:BD,10,FALSE)</f>
        <v>0</v>
      </c>
    </row>
    <row r="2952" spans="1:10" x14ac:dyDescent="0.3">
      <c r="A2952">
        <v>2950</v>
      </c>
      <c r="B2952">
        <f t="shared" si="91"/>
        <v>591</v>
      </c>
      <c r="C2952">
        <f t="shared" ref="C2952:C3015" si="92">C2947</f>
        <v>1</v>
      </c>
      <c r="D2952">
        <v>9026</v>
      </c>
      <c r="E2952" s="1">
        <f>IF(C2952=1,VLOOKUP(B2952,balance!$AU:$AZ,2,FALSE),IF(C2952=2,VLOOKUP(B2952,balance!$AU:$AZ,3,FALSE),IF(C2952=3,VLOOKUP(B2952,balance!$AU:$AZ,4,FALSE),IF(C2952=4,VLOOKUP(B2952,balance!$AU:$AZ,5,FALSE),IF(C2952=5,VLOOKUP(B2952-1,balance!$AU:$AZ,6,FALSE),0)))))</f>
        <v>15000</v>
      </c>
      <c r="F2952">
        <v>53</v>
      </c>
      <c r="G2952">
        <f>IF(C2952=1,VLOOKUP(FoxFire!B2952,balance!$U:$Z,2,FALSE),IF(C2952=2,VLOOKUP(B2952,balance!$U:$Z,3,FALSE),IF(C2952=3,VLOOKUP(B2952,balance!$U:$Z,4,FALSE),IF(C2952=4,VLOOKUP(B2952,balance!$U:$Z,5,FALSE),IF(C2952=5,VLOOKUP(B2952-1,balance!$U:$Z,6,FALSE),0)))))/100</f>
        <v>6.8999999999999999E-3</v>
      </c>
      <c r="H2952">
        <v>2</v>
      </c>
      <c r="I2952" s="1">
        <f>IF(C2952=1,VLOOKUP(FoxFire!B2952,balance!$AF:$AJ,2,FALSE),IF(C2952=2,VLOOKUP(B2952,balance!$AF:$AJ,3,FALSE),IF(C2952=3,VLOOKUP(B2952,balance!$AF:$AJ,4,FALSE),IF(C2952=4,VLOOKUP(B2952,balance!$AF:$AJ,5,FALSE),IF(C2952=5,VLOOKUP(B2952,balance!$AF:$AK,6,FALSE),0)))))*1000000000000</f>
        <v>3427500000000</v>
      </c>
      <c r="J2952">
        <f>VLOOKUP(B2952,balance!AU:BD,10,FALSE)</f>
        <v>0</v>
      </c>
    </row>
    <row r="2953" spans="1:10" x14ac:dyDescent="0.3">
      <c r="A2953">
        <v>2951</v>
      </c>
      <c r="B2953">
        <f t="shared" si="91"/>
        <v>591</v>
      </c>
      <c r="C2953">
        <f t="shared" si="92"/>
        <v>2</v>
      </c>
      <c r="D2953">
        <v>9026</v>
      </c>
      <c r="E2953" s="1">
        <f>IF(C2953=1,VLOOKUP(B2953,balance!$AU:$AZ,2,FALSE),IF(C2953=2,VLOOKUP(B2953,balance!$AU:$AZ,3,FALSE),IF(C2953=3,VLOOKUP(B2953,balance!$AU:$AZ,4,FALSE),IF(C2953=4,VLOOKUP(B2953,balance!$AU:$AZ,5,FALSE),IF(C2953=5,VLOOKUP(B2953-1,balance!$AU:$AZ,6,FALSE),0)))))</f>
        <v>15000</v>
      </c>
      <c r="F2953">
        <v>53</v>
      </c>
      <c r="G2953">
        <f>IF(C2953=1,VLOOKUP(FoxFire!B2953,balance!$U:$Z,2,FALSE),IF(C2953=2,VLOOKUP(B2953,balance!$U:$Z,3,FALSE),IF(C2953=3,VLOOKUP(B2953,balance!$U:$Z,4,FALSE),IF(C2953=4,VLOOKUP(B2953,balance!$U:$Z,5,FALSE),IF(C2953=5,VLOOKUP(B2953-1,balance!$U:$Z,6,FALSE),0)))))/100</f>
        <v>6.8999999999999999E-3</v>
      </c>
      <c r="H2953">
        <v>2</v>
      </c>
      <c r="I2953" s="1">
        <f>IF(C2953=1,VLOOKUP(FoxFire!B2953,balance!$AF:$AJ,2,FALSE),IF(C2953=2,VLOOKUP(B2953,balance!$AF:$AJ,3,FALSE),IF(C2953=3,VLOOKUP(B2953,balance!$AF:$AJ,4,FALSE),IF(C2953=4,VLOOKUP(B2953,balance!$AF:$AJ,5,FALSE),IF(C2953=5,VLOOKUP(B2953,balance!$AF:$AK,6,FALSE),0)))))*1000000000000</f>
        <v>3427500000000</v>
      </c>
      <c r="J2953">
        <f>VLOOKUP(B2953,balance!AU:BD,10,FALSE)</f>
        <v>0</v>
      </c>
    </row>
    <row r="2954" spans="1:10" x14ac:dyDescent="0.3">
      <c r="A2954">
        <v>2952</v>
      </c>
      <c r="B2954">
        <f t="shared" si="91"/>
        <v>591</v>
      </c>
      <c r="C2954">
        <f t="shared" si="92"/>
        <v>3</v>
      </c>
      <c r="D2954">
        <v>9026</v>
      </c>
      <c r="E2954" s="1">
        <f>IF(C2954=1,VLOOKUP(B2954,balance!$AU:$AZ,2,FALSE),IF(C2954=2,VLOOKUP(B2954,balance!$AU:$AZ,3,FALSE),IF(C2954=3,VLOOKUP(B2954,balance!$AU:$AZ,4,FALSE),IF(C2954=4,VLOOKUP(B2954,balance!$AU:$AZ,5,FALSE),IF(C2954=5,VLOOKUP(B2954-1,balance!$AU:$AZ,6,FALSE),0)))))</f>
        <v>15000</v>
      </c>
      <c r="F2954">
        <v>53</v>
      </c>
      <c r="G2954">
        <f>IF(C2954=1,VLOOKUP(FoxFire!B2954,balance!$U:$Z,2,FALSE),IF(C2954=2,VLOOKUP(B2954,balance!$U:$Z,3,FALSE),IF(C2954=3,VLOOKUP(B2954,balance!$U:$Z,4,FALSE),IF(C2954=4,VLOOKUP(B2954,balance!$U:$Z,5,FALSE),IF(C2954=5,VLOOKUP(B2954-1,balance!$U:$Z,6,FALSE),0)))))/100</f>
        <v>6.8999999999999999E-3</v>
      </c>
      <c r="H2954">
        <v>2</v>
      </c>
      <c r="I2954" s="1">
        <f>IF(C2954=1,VLOOKUP(FoxFire!B2954,balance!$AF:$AJ,2,FALSE),IF(C2954=2,VLOOKUP(B2954,balance!$AF:$AJ,3,FALSE),IF(C2954=3,VLOOKUP(B2954,balance!$AF:$AJ,4,FALSE),IF(C2954=4,VLOOKUP(B2954,balance!$AF:$AJ,5,FALSE),IF(C2954=5,VLOOKUP(B2954,balance!$AF:$AK,6,FALSE),0)))))*1000000000000</f>
        <v>3427500000000</v>
      </c>
      <c r="J2954">
        <f>VLOOKUP(B2954,balance!AU:BD,10,FALSE)</f>
        <v>0</v>
      </c>
    </row>
    <row r="2955" spans="1:10" x14ac:dyDescent="0.3">
      <c r="A2955">
        <v>2953</v>
      </c>
      <c r="B2955">
        <f t="shared" si="91"/>
        <v>591</v>
      </c>
      <c r="C2955">
        <f t="shared" si="92"/>
        <v>4</v>
      </c>
      <c r="D2955">
        <v>9026</v>
      </c>
      <c r="E2955" s="1">
        <f>IF(C2955=1,VLOOKUP(B2955,balance!$AU:$AZ,2,FALSE),IF(C2955=2,VLOOKUP(B2955,balance!$AU:$AZ,3,FALSE),IF(C2955=3,VLOOKUP(B2955,balance!$AU:$AZ,4,FALSE),IF(C2955=4,VLOOKUP(B2955,balance!$AU:$AZ,5,FALSE),IF(C2955=5,VLOOKUP(B2955-1,balance!$AU:$AZ,6,FALSE),0)))))</f>
        <v>15000</v>
      </c>
      <c r="F2955">
        <v>53</v>
      </c>
      <c r="G2955">
        <f>IF(C2955=1,VLOOKUP(FoxFire!B2955,balance!$U:$Z,2,FALSE),IF(C2955=2,VLOOKUP(B2955,balance!$U:$Z,3,FALSE),IF(C2955=3,VLOOKUP(B2955,balance!$U:$Z,4,FALSE),IF(C2955=4,VLOOKUP(B2955,balance!$U:$Z,5,FALSE),IF(C2955=5,VLOOKUP(B2955-1,balance!$U:$Z,6,FALSE),0)))))/100</f>
        <v>6.8999999999999999E-3</v>
      </c>
      <c r="H2955">
        <v>2</v>
      </c>
      <c r="I2955" s="1">
        <f>IF(C2955=1,VLOOKUP(FoxFire!B2955,balance!$AF:$AJ,2,FALSE),IF(C2955=2,VLOOKUP(B2955,balance!$AF:$AJ,3,FALSE),IF(C2955=3,VLOOKUP(B2955,balance!$AF:$AJ,4,FALSE),IF(C2955=4,VLOOKUP(B2955,balance!$AF:$AJ,5,FALSE),IF(C2955=5,VLOOKUP(B2955,balance!$AF:$AK,6,FALSE),0)))))*1000000000000</f>
        <v>3427500000000</v>
      </c>
      <c r="J2955">
        <f>VLOOKUP(B2955,balance!AU:BD,10,FALSE)</f>
        <v>0</v>
      </c>
    </row>
    <row r="2956" spans="1:10" x14ac:dyDescent="0.3">
      <c r="A2956">
        <v>2954</v>
      </c>
      <c r="B2956">
        <f t="shared" si="91"/>
        <v>592</v>
      </c>
      <c r="C2956">
        <f t="shared" si="92"/>
        <v>5</v>
      </c>
      <c r="D2956">
        <v>9026</v>
      </c>
      <c r="E2956" s="1">
        <f>IF(C2956=1,VLOOKUP(B2956,balance!$AU:$AZ,2,FALSE),IF(C2956=2,VLOOKUP(B2956,balance!$AU:$AZ,3,FALSE),IF(C2956=3,VLOOKUP(B2956,balance!$AU:$AZ,4,FALSE),IF(C2956=4,VLOOKUP(B2956,balance!$AU:$AZ,5,FALSE),IF(C2956=5,VLOOKUP(B2956-1,balance!$AU:$AZ,6,FALSE),0)))))</f>
        <v>300000</v>
      </c>
      <c r="F2956">
        <v>53</v>
      </c>
      <c r="G2956">
        <f>IF(C2956=1,VLOOKUP(FoxFire!B2956,balance!$U:$Z,2,FALSE),IF(C2956=2,VLOOKUP(B2956,balance!$U:$Z,3,FALSE),IF(C2956=3,VLOOKUP(B2956,balance!$U:$Z,4,FALSE),IF(C2956=4,VLOOKUP(B2956,balance!$U:$Z,5,FALSE),IF(C2956=5,VLOOKUP(B2956-1,balance!$U:$Z,6,FALSE),0)))))/100</f>
        <v>3525.5347000000002</v>
      </c>
      <c r="H2956">
        <v>2</v>
      </c>
      <c r="I2956" s="1">
        <f>IF(C2956=1,VLOOKUP(FoxFire!B2956,balance!$AF:$AJ,2,FALSE),IF(C2956=2,VLOOKUP(B2956,balance!$AF:$AJ,3,FALSE),IF(C2956=3,VLOOKUP(B2956,balance!$AF:$AJ,4,FALSE),IF(C2956=4,VLOOKUP(B2956,balance!$AF:$AJ,5,FALSE),IF(C2956=5,VLOOKUP(B2956,balance!$AF:$AK,6,FALSE),0)))))*1000000000000</f>
        <v>13715000000000</v>
      </c>
      <c r="J2956">
        <f>VLOOKUP(B2956,balance!AU:BD,10,FALSE)</f>
        <v>0</v>
      </c>
    </row>
    <row r="2957" spans="1:10" x14ac:dyDescent="0.3">
      <c r="A2957">
        <v>2955</v>
      </c>
      <c r="B2957">
        <f t="shared" ref="B2957:B3020" si="93">B2952+1</f>
        <v>592</v>
      </c>
      <c r="C2957">
        <f t="shared" si="92"/>
        <v>1</v>
      </c>
      <c r="D2957">
        <v>9026</v>
      </c>
      <c r="E2957" s="1">
        <f>IF(C2957=1,VLOOKUP(B2957,balance!$AU:$AZ,2,FALSE),IF(C2957=2,VLOOKUP(B2957,balance!$AU:$AZ,3,FALSE),IF(C2957=3,VLOOKUP(B2957,balance!$AU:$AZ,4,FALSE),IF(C2957=4,VLOOKUP(B2957,balance!$AU:$AZ,5,FALSE),IF(C2957=5,VLOOKUP(B2957-1,balance!$AU:$AZ,6,FALSE),0)))))</f>
        <v>15000</v>
      </c>
      <c r="F2957">
        <v>53</v>
      </c>
      <c r="G2957">
        <f>IF(C2957=1,VLOOKUP(FoxFire!B2957,balance!$U:$Z,2,FALSE),IF(C2957=2,VLOOKUP(B2957,balance!$U:$Z,3,FALSE),IF(C2957=3,VLOOKUP(B2957,balance!$U:$Z,4,FALSE),IF(C2957=4,VLOOKUP(B2957,balance!$U:$Z,5,FALSE),IF(C2957=5,VLOOKUP(B2957-1,balance!$U:$Z,6,FALSE),0)))))/100</f>
        <v>6.9099999999999995E-3</v>
      </c>
      <c r="H2957">
        <v>2</v>
      </c>
      <c r="I2957" s="1">
        <f>IF(C2957=1,VLOOKUP(FoxFire!B2957,balance!$AF:$AJ,2,FALSE),IF(C2957=2,VLOOKUP(B2957,balance!$AF:$AJ,3,FALSE),IF(C2957=3,VLOOKUP(B2957,balance!$AF:$AJ,4,FALSE),IF(C2957=4,VLOOKUP(B2957,balance!$AF:$AJ,5,FALSE),IF(C2957=5,VLOOKUP(B2957,balance!$AF:$AK,6,FALSE),0)))))*1000000000000</f>
        <v>3428750000000</v>
      </c>
      <c r="J2957">
        <f>VLOOKUP(B2957,balance!AU:BD,10,FALSE)</f>
        <v>0</v>
      </c>
    </row>
    <row r="2958" spans="1:10" x14ac:dyDescent="0.3">
      <c r="A2958">
        <v>2956</v>
      </c>
      <c r="B2958">
        <f t="shared" si="93"/>
        <v>592</v>
      </c>
      <c r="C2958">
        <f t="shared" si="92"/>
        <v>2</v>
      </c>
      <c r="D2958">
        <v>9026</v>
      </c>
      <c r="E2958" s="1">
        <f>IF(C2958=1,VLOOKUP(B2958,balance!$AU:$AZ,2,FALSE),IF(C2958=2,VLOOKUP(B2958,balance!$AU:$AZ,3,FALSE),IF(C2958=3,VLOOKUP(B2958,balance!$AU:$AZ,4,FALSE),IF(C2958=4,VLOOKUP(B2958,balance!$AU:$AZ,5,FALSE),IF(C2958=5,VLOOKUP(B2958-1,balance!$AU:$AZ,6,FALSE),0)))))</f>
        <v>15000</v>
      </c>
      <c r="F2958">
        <v>53</v>
      </c>
      <c r="G2958">
        <f>IF(C2958=1,VLOOKUP(FoxFire!B2958,balance!$U:$Z,2,FALSE),IF(C2958=2,VLOOKUP(B2958,balance!$U:$Z,3,FALSE),IF(C2958=3,VLOOKUP(B2958,balance!$U:$Z,4,FALSE),IF(C2958=4,VLOOKUP(B2958,balance!$U:$Z,5,FALSE),IF(C2958=5,VLOOKUP(B2958-1,balance!$U:$Z,6,FALSE),0)))))/100</f>
        <v>6.9099999999999995E-3</v>
      </c>
      <c r="H2958">
        <v>2</v>
      </c>
      <c r="I2958" s="1">
        <f>IF(C2958=1,VLOOKUP(FoxFire!B2958,balance!$AF:$AJ,2,FALSE),IF(C2958=2,VLOOKUP(B2958,balance!$AF:$AJ,3,FALSE),IF(C2958=3,VLOOKUP(B2958,balance!$AF:$AJ,4,FALSE),IF(C2958=4,VLOOKUP(B2958,balance!$AF:$AJ,5,FALSE),IF(C2958=5,VLOOKUP(B2958,balance!$AF:$AK,6,FALSE),0)))))*1000000000000</f>
        <v>3428750000000</v>
      </c>
      <c r="J2958">
        <f>VLOOKUP(B2958,balance!AU:BD,10,FALSE)</f>
        <v>0</v>
      </c>
    </row>
    <row r="2959" spans="1:10" x14ac:dyDescent="0.3">
      <c r="A2959">
        <v>2957</v>
      </c>
      <c r="B2959">
        <f t="shared" si="93"/>
        <v>592</v>
      </c>
      <c r="C2959">
        <f t="shared" si="92"/>
        <v>3</v>
      </c>
      <c r="D2959">
        <v>9026</v>
      </c>
      <c r="E2959" s="1">
        <f>IF(C2959=1,VLOOKUP(B2959,balance!$AU:$AZ,2,FALSE),IF(C2959=2,VLOOKUP(B2959,balance!$AU:$AZ,3,FALSE),IF(C2959=3,VLOOKUP(B2959,balance!$AU:$AZ,4,FALSE),IF(C2959=4,VLOOKUP(B2959,balance!$AU:$AZ,5,FALSE),IF(C2959=5,VLOOKUP(B2959-1,balance!$AU:$AZ,6,FALSE),0)))))</f>
        <v>15000</v>
      </c>
      <c r="F2959">
        <v>53</v>
      </c>
      <c r="G2959">
        <f>IF(C2959=1,VLOOKUP(FoxFire!B2959,balance!$U:$Z,2,FALSE),IF(C2959=2,VLOOKUP(B2959,balance!$U:$Z,3,FALSE),IF(C2959=3,VLOOKUP(B2959,balance!$U:$Z,4,FALSE),IF(C2959=4,VLOOKUP(B2959,balance!$U:$Z,5,FALSE),IF(C2959=5,VLOOKUP(B2959-1,balance!$U:$Z,6,FALSE),0)))))/100</f>
        <v>6.9099999999999995E-3</v>
      </c>
      <c r="H2959">
        <v>2</v>
      </c>
      <c r="I2959" s="1">
        <f>IF(C2959=1,VLOOKUP(FoxFire!B2959,balance!$AF:$AJ,2,FALSE),IF(C2959=2,VLOOKUP(B2959,balance!$AF:$AJ,3,FALSE),IF(C2959=3,VLOOKUP(B2959,balance!$AF:$AJ,4,FALSE),IF(C2959=4,VLOOKUP(B2959,balance!$AF:$AJ,5,FALSE),IF(C2959=5,VLOOKUP(B2959,balance!$AF:$AK,6,FALSE),0)))))*1000000000000</f>
        <v>3428750000000</v>
      </c>
      <c r="J2959">
        <f>VLOOKUP(B2959,balance!AU:BD,10,FALSE)</f>
        <v>0</v>
      </c>
    </row>
    <row r="2960" spans="1:10" x14ac:dyDescent="0.3">
      <c r="A2960">
        <v>2958</v>
      </c>
      <c r="B2960">
        <f t="shared" si="93"/>
        <v>592</v>
      </c>
      <c r="C2960">
        <f t="shared" si="92"/>
        <v>4</v>
      </c>
      <c r="D2960">
        <v>9026</v>
      </c>
      <c r="E2960" s="1">
        <f>IF(C2960=1,VLOOKUP(B2960,balance!$AU:$AZ,2,FALSE),IF(C2960=2,VLOOKUP(B2960,balance!$AU:$AZ,3,FALSE),IF(C2960=3,VLOOKUP(B2960,balance!$AU:$AZ,4,FALSE),IF(C2960=4,VLOOKUP(B2960,balance!$AU:$AZ,5,FALSE),IF(C2960=5,VLOOKUP(B2960-1,balance!$AU:$AZ,6,FALSE),0)))))</f>
        <v>15000</v>
      </c>
      <c r="F2960">
        <v>53</v>
      </c>
      <c r="G2960">
        <f>IF(C2960=1,VLOOKUP(FoxFire!B2960,balance!$U:$Z,2,FALSE),IF(C2960=2,VLOOKUP(B2960,balance!$U:$Z,3,FALSE),IF(C2960=3,VLOOKUP(B2960,balance!$U:$Z,4,FALSE),IF(C2960=4,VLOOKUP(B2960,balance!$U:$Z,5,FALSE),IF(C2960=5,VLOOKUP(B2960-1,balance!$U:$Z,6,FALSE),0)))))/100</f>
        <v>6.9099999999999995E-3</v>
      </c>
      <c r="H2960">
        <v>2</v>
      </c>
      <c r="I2960" s="1">
        <f>IF(C2960=1,VLOOKUP(FoxFire!B2960,balance!$AF:$AJ,2,FALSE),IF(C2960=2,VLOOKUP(B2960,balance!$AF:$AJ,3,FALSE),IF(C2960=3,VLOOKUP(B2960,balance!$AF:$AJ,4,FALSE),IF(C2960=4,VLOOKUP(B2960,balance!$AF:$AJ,5,FALSE),IF(C2960=5,VLOOKUP(B2960,balance!$AF:$AK,6,FALSE),0)))))*1000000000000</f>
        <v>3428750000000</v>
      </c>
      <c r="J2960">
        <f>VLOOKUP(B2960,balance!AU:BD,10,FALSE)</f>
        <v>0</v>
      </c>
    </row>
    <row r="2961" spans="1:10" x14ac:dyDescent="0.3">
      <c r="A2961">
        <v>2959</v>
      </c>
      <c r="B2961">
        <f t="shared" si="93"/>
        <v>593</v>
      </c>
      <c r="C2961">
        <f t="shared" si="92"/>
        <v>5</v>
      </c>
      <c r="D2961">
        <v>9026</v>
      </c>
      <c r="E2961" s="1">
        <f>IF(C2961=1,VLOOKUP(B2961,balance!$AU:$AZ,2,FALSE),IF(C2961=2,VLOOKUP(B2961,balance!$AU:$AZ,3,FALSE),IF(C2961=3,VLOOKUP(B2961,balance!$AU:$AZ,4,FALSE),IF(C2961=4,VLOOKUP(B2961,balance!$AU:$AZ,5,FALSE),IF(C2961=5,VLOOKUP(B2961-1,balance!$AU:$AZ,6,FALSE),0)))))</f>
        <v>300000</v>
      </c>
      <c r="F2961">
        <v>53</v>
      </c>
      <c r="G2961">
        <f>IF(C2961=1,VLOOKUP(FoxFire!B2961,balance!$U:$Z,2,FALSE),IF(C2961=2,VLOOKUP(B2961,balance!$U:$Z,3,FALSE),IF(C2961=3,VLOOKUP(B2961,balance!$U:$Z,4,FALSE),IF(C2961=4,VLOOKUP(B2961,balance!$U:$Z,5,FALSE),IF(C2961=5,VLOOKUP(B2961-1,balance!$U:$Z,6,FALSE),0)))))/100</f>
        <v>3534.1747999999998</v>
      </c>
      <c r="H2961">
        <v>2</v>
      </c>
      <c r="I2961" s="1">
        <f>IF(C2961=1,VLOOKUP(FoxFire!B2961,balance!$AF:$AJ,2,FALSE),IF(C2961=2,VLOOKUP(B2961,balance!$AF:$AJ,3,FALSE),IF(C2961=3,VLOOKUP(B2961,balance!$AF:$AJ,4,FALSE),IF(C2961=4,VLOOKUP(B2961,balance!$AF:$AJ,5,FALSE),IF(C2961=5,VLOOKUP(B2961,balance!$AF:$AK,6,FALSE),0)))))*1000000000000</f>
        <v>13720000000000</v>
      </c>
      <c r="J2961">
        <f>VLOOKUP(B2961,balance!AU:BD,10,FALSE)</f>
        <v>0</v>
      </c>
    </row>
    <row r="2962" spans="1:10" x14ac:dyDescent="0.3">
      <c r="A2962">
        <v>2960</v>
      </c>
      <c r="B2962">
        <f t="shared" si="93"/>
        <v>593</v>
      </c>
      <c r="C2962">
        <f t="shared" si="92"/>
        <v>1</v>
      </c>
      <c r="D2962">
        <v>9026</v>
      </c>
      <c r="E2962" s="1">
        <f>IF(C2962=1,VLOOKUP(B2962,balance!$AU:$AZ,2,FALSE),IF(C2962=2,VLOOKUP(B2962,balance!$AU:$AZ,3,FALSE),IF(C2962=3,VLOOKUP(B2962,balance!$AU:$AZ,4,FALSE),IF(C2962=4,VLOOKUP(B2962,balance!$AU:$AZ,5,FALSE),IF(C2962=5,VLOOKUP(B2962-1,balance!$AU:$AZ,6,FALSE),0)))))</f>
        <v>15000</v>
      </c>
      <c r="F2962">
        <v>53</v>
      </c>
      <c r="G2962">
        <f>IF(C2962=1,VLOOKUP(FoxFire!B2962,balance!$U:$Z,2,FALSE),IF(C2962=2,VLOOKUP(B2962,balance!$U:$Z,3,FALSE),IF(C2962=3,VLOOKUP(B2962,balance!$U:$Z,4,FALSE),IF(C2962=4,VLOOKUP(B2962,balance!$U:$Z,5,FALSE),IF(C2962=5,VLOOKUP(B2962-1,balance!$U:$Z,6,FALSE),0)))))/100</f>
        <v>6.9199999999999991E-3</v>
      </c>
      <c r="H2962">
        <v>2</v>
      </c>
      <c r="I2962" s="1">
        <f>IF(C2962=1,VLOOKUP(FoxFire!B2962,balance!$AF:$AJ,2,FALSE),IF(C2962=2,VLOOKUP(B2962,balance!$AF:$AJ,3,FALSE),IF(C2962=3,VLOOKUP(B2962,balance!$AF:$AJ,4,FALSE),IF(C2962=4,VLOOKUP(B2962,balance!$AF:$AJ,5,FALSE),IF(C2962=5,VLOOKUP(B2962,balance!$AF:$AK,6,FALSE),0)))))*1000000000000</f>
        <v>3430000000000</v>
      </c>
      <c r="J2962">
        <f>VLOOKUP(B2962,balance!AU:BD,10,FALSE)</f>
        <v>0</v>
      </c>
    </row>
    <row r="2963" spans="1:10" x14ac:dyDescent="0.3">
      <c r="A2963">
        <v>2961</v>
      </c>
      <c r="B2963">
        <f t="shared" si="93"/>
        <v>593</v>
      </c>
      <c r="C2963">
        <f t="shared" si="92"/>
        <v>2</v>
      </c>
      <c r="D2963">
        <v>9026</v>
      </c>
      <c r="E2963" s="1">
        <f>IF(C2963=1,VLOOKUP(B2963,balance!$AU:$AZ,2,FALSE),IF(C2963=2,VLOOKUP(B2963,balance!$AU:$AZ,3,FALSE),IF(C2963=3,VLOOKUP(B2963,balance!$AU:$AZ,4,FALSE),IF(C2963=4,VLOOKUP(B2963,balance!$AU:$AZ,5,FALSE),IF(C2963=5,VLOOKUP(B2963-1,balance!$AU:$AZ,6,FALSE),0)))))</f>
        <v>15000</v>
      </c>
      <c r="F2963">
        <v>53</v>
      </c>
      <c r="G2963">
        <f>IF(C2963=1,VLOOKUP(FoxFire!B2963,balance!$U:$Z,2,FALSE),IF(C2963=2,VLOOKUP(B2963,balance!$U:$Z,3,FALSE),IF(C2963=3,VLOOKUP(B2963,balance!$U:$Z,4,FALSE),IF(C2963=4,VLOOKUP(B2963,balance!$U:$Z,5,FALSE),IF(C2963=5,VLOOKUP(B2963-1,balance!$U:$Z,6,FALSE),0)))))/100</f>
        <v>6.9199999999999991E-3</v>
      </c>
      <c r="H2963">
        <v>2</v>
      </c>
      <c r="I2963" s="1">
        <f>IF(C2963=1,VLOOKUP(FoxFire!B2963,balance!$AF:$AJ,2,FALSE),IF(C2963=2,VLOOKUP(B2963,balance!$AF:$AJ,3,FALSE),IF(C2963=3,VLOOKUP(B2963,balance!$AF:$AJ,4,FALSE),IF(C2963=4,VLOOKUP(B2963,balance!$AF:$AJ,5,FALSE),IF(C2963=5,VLOOKUP(B2963,balance!$AF:$AK,6,FALSE),0)))))*1000000000000</f>
        <v>3430000000000</v>
      </c>
      <c r="J2963">
        <f>VLOOKUP(B2963,balance!AU:BD,10,FALSE)</f>
        <v>0</v>
      </c>
    </row>
    <row r="2964" spans="1:10" x14ac:dyDescent="0.3">
      <c r="A2964">
        <v>2962</v>
      </c>
      <c r="B2964">
        <f t="shared" si="93"/>
        <v>593</v>
      </c>
      <c r="C2964">
        <f t="shared" si="92"/>
        <v>3</v>
      </c>
      <c r="D2964">
        <v>9026</v>
      </c>
      <c r="E2964" s="1">
        <f>IF(C2964=1,VLOOKUP(B2964,balance!$AU:$AZ,2,FALSE),IF(C2964=2,VLOOKUP(B2964,balance!$AU:$AZ,3,FALSE),IF(C2964=3,VLOOKUP(B2964,balance!$AU:$AZ,4,FALSE),IF(C2964=4,VLOOKUP(B2964,balance!$AU:$AZ,5,FALSE),IF(C2964=5,VLOOKUP(B2964-1,balance!$AU:$AZ,6,FALSE),0)))))</f>
        <v>15000</v>
      </c>
      <c r="F2964">
        <v>53</v>
      </c>
      <c r="G2964">
        <f>IF(C2964=1,VLOOKUP(FoxFire!B2964,balance!$U:$Z,2,FALSE),IF(C2964=2,VLOOKUP(B2964,balance!$U:$Z,3,FALSE),IF(C2964=3,VLOOKUP(B2964,balance!$U:$Z,4,FALSE),IF(C2964=4,VLOOKUP(B2964,balance!$U:$Z,5,FALSE),IF(C2964=5,VLOOKUP(B2964-1,balance!$U:$Z,6,FALSE),0)))))/100</f>
        <v>6.9199999999999991E-3</v>
      </c>
      <c r="H2964">
        <v>2</v>
      </c>
      <c r="I2964" s="1">
        <f>IF(C2964=1,VLOOKUP(FoxFire!B2964,balance!$AF:$AJ,2,FALSE),IF(C2964=2,VLOOKUP(B2964,balance!$AF:$AJ,3,FALSE),IF(C2964=3,VLOOKUP(B2964,balance!$AF:$AJ,4,FALSE),IF(C2964=4,VLOOKUP(B2964,balance!$AF:$AJ,5,FALSE),IF(C2964=5,VLOOKUP(B2964,balance!$AF:$AK,6,FALSE),0)))))*1000000000000</f>
        <v>3430000000000</v>
      </c>
      <c r="J2964">
        <f>VLOOKUP(B2964,balance!AU:BD,10,FALSE)</f>
        <v>0</v>
      </c>
    </row>
    <row r="2965" spans="1:10" x14ac:dyDescent="0.3">
      <c r="A2965">
        <v>2963</v>
      </c>
      <c r="B2965">
        <f t="shared" si="93"/>
        <v>593</v>
      </c>
      <c r="C2965">
        <f t="shared" si="92"/>
        <v>4</v>
      </c>
      <c r="D2965">
        <v>9026</v>
      </c>
      <c r="E2965" s="1">
        <f>IF(C2965=1,VLOOKUP(B2965,balance!$AU:$AZ,2,FALSE),IF(C2965=2,VLOOKUP(B2965,balance!$AU:$AZ,3,FALSE),IF(C2965=3,VLOOKUP(B2965,balance!$AU:$AZ,4,FALSE),IF(C2965=4,VLOOKUP(B2965,balance!$AU:$AZ,5,FALSE),IF(C2965=5,VLOOKUP(B2965-1,balance!$AU:$AZ,6,FALSE),0)))))</f>
        <v>15000</v>
      </c>
      <c r="F2965">
        <v>53</v>
      </c>
      <c r="G2965">
        <f>IF(C2965=1,VLOOKUP(FoxFire!B2965,balance!$U:$Z,2,FALSE),IF(C2965=2,VLOOKUP(B2965,balance!$U:$Z,3,FALSE),IF(C2965=3,VLOOKUP(B2965,balance!$U:$Z,4,FALSE),IF(C2965=4,VLOOKUP(B2965,balance!$U:$Z,5,FALSE),IF(C2965=5,VLOOKUP(B2965-1,balance!$U:$Z,6,FALSE),0)))))/100</f>
        <v>6.9199999999999991E-3</v>
      </c>
      <c r="H2965">
        <v>2</v>
      </c>
      <c r="I2965" s="1">
        <f>IF(C2965=1,VLOOKUP(FoxFire!B2965,balance!$AF:$AJ,2,FALSE),IF(C2965=2,VLOOKUP(B2965,balance!$AF:$AJ,3,FALSE),IF(C2965=3,VLOOKUP(B2965,balance!$AF:$AJ,4,FALSE),IF(C2965=4,VLOOKUP(B2965,balance!$AF:$AJ,5,FALSE),IF(C2965=5,VLOOKUP(B2965,balance!$AF:$AK,6,FALSE),0)))))*1000000000000</f>
        <v>3430000000000</v>
      </c>
      <c r="J2965">
        <f>VLOOKUP(B2965,balance!AU:BD,10,FALSE)</f>
        <v>0</v>
      </c>
    </row>
    <row r="2966" spans="1:10" x14ac:dyDescent="0.3">
      <c r="A2966">
        <v>2964</v>
      </c>
      <c r="B2966">
        <f t="shared" si="93"/>
        <v>594</v>
      </c>
      <c r="C2966">
        <f t="shared" si="92"/>
        <v>5</v>
      </c>
      <c r="D2966">
        <v>9026</v>
      </c>
      <c r="E2966" s="1">
        <f>IF(C2966=1,VLOOKUP(B2966,balance!$AU:$AZ,2,FALSE),IF(C2966=2,VLOOKUP(B2966,balance!$AU:$AZ,3,FALSE),IF(C2966=3,VLOOKUP(B2966,balance!$AU:$AZ,4,FALSE),IF(C2966=4,VLOOKUP(B2966,balance!$AU:$AZ,5,FALSE),IF(C2966=5,VLOOKUP(B2966-1,balance!$AU:$AZ,6,FALSE),0)))))</f>
        <v>300000</v>
      </c>
      <c r="F2966">
        <v>53</v>
      </c>
      <c r="G2966">
        <f>IF(C2966=1,VLOOKUP(FoxFire!B2966,balance!$U:$Z,2,FALSE),IF(C2966=2,VLOOKUP(B2966,balance!$U:$Z,3,FALSE),IF(C2966=3,VLOOKUP(B2966,balance!$U:$Z,4,FALSE),IF(C2966=4,VLOOKUP(B2966,balance!$U:$Z,5,FALSE),IF(C2966=5,VLOOKUP(B2966-1,balance!$U:$Z,6,FALSE),0)))))/100</f>
        <v>3542.8287</v>
      </c>
      <c r="H2966">
        <v>2</v>
      </c>
      <c r="I2966" s="1">
        <f>IF(C2966=1,VLOOKUP(FoxFire!B2966,balance!$AF:$AJ,2,FALSE),IF(C2966=2,VLOOKUP(B2966,balance!$AF:$AJ,3,FALSE),IF(C2966=3,VLOOKUP(B2966,balance!$AF:$AJ,4,FALSE),IF(C2966=4,VLOOKUP(B2966,balance!$AF:$AJ,5,FALSE),IF(C2966=5,VLOOKUP(B2966,balance!$AF:$AK,6,FALSE),0)))))*1000000000000</f>
        <v>13725000000000</v>
      </c>
      <c r="J2966">
        <f>VLOOKUP(B2966,balance!AU:BD,10,FALSE)</f>
        <v>0</v>
      </c>
    </row>
    <row r="2967" spans="1:10" x14ac:dyDescent="0.3">
      <c r="A2967">
        <v>2965</v>
      </c>
      <c r="B2967">
        <f t="shared" si="93"/>
        <v>594</v>
      </c>
      <c r="C2967">
        <f t="shared" si="92"/>
        <v>1</v>
      </c>
      <c r="D2967">
        <v>9026</v>
      </c>
      <c r="E2967" s="1">
        <f>IF(C2967=1,VLOOKUP(B2967,balance!$AU:$AZ,2,FALSE),IF(C2967=2,VLOOKUP(B2967,balance!$AU:$AZ,3,FALSE),IF(C2967=3,VLOOKUP(B2967,balance!$AU:$AZ,4,FALSE),IF(C2967=4,VLOOKUP(B2967,balance!$AU:$AZ,5,FALSE),IF(C2967=5,VLOOKUP(B2967-1,balance!$AU:$AZ,6,FALSE),0)))))</f>
        <v>15000</v>
      </c>
      <c r="F2967">
        <v>53</v>
      </c>
      <c r="G2967">
        <f>IF(C2967=1,VLOOKUP(FoxFire!B2967,balance!$U:$Z,2,FALSE),IF(C2967=2,VLOOKUP(B2967,balance!$U:$Z,3,FALSE),IF(C2967=3,VLOOKUP(B2967,balance!$U:$Z,4,FALSE),IF(C2967=4,VLOOKUP(B2967,balance!$U:$Z,5,FALSE),IF(C2967=5,VLOOKUP(B2967-1,balance!$U:$Z,6,FALSE),0)))))/100</f>
        <v>6.9299999999999995E-3</v>
      </c>
      <c r="H2967">
        <v>2</v>
      </c>
      <c r="I2967" s="1">
        <f>IF(C2967=1,VLOOKUP(FoxFire!B2967,balance!$AF:$AJ,2,FALSE),IF(C2967=2,VLOOKUP(B2967,balance!$AF:$AJ,3,FALSE),IF(C2967=3,VLOOKUP(B2967,balance!$AF:$AJ,4,FALSE),IF(C2967=4,VLOOKUP(B2967,balance!$AF:$AJ,5,FALSE),IF(C2967=5,VLOOKUP(B2967,balance!$AF:$AK,6,FALSE),0)))))*1000000000000</f>
        <v>3431250000000</v>
      </c>
      <c r="J2967">
        <f>VLOOKUP(B2967,balance!AU:BD,10,FALSE)</f>
        <v>0</v>
      </c>
    </row>
    <row r="2968" spans="1:10" x14ac:dyDescent="0.3">
      <c r="A2968">
        <v>2966</v>
      </c>
      <c r="B2968">
        <f t="shared" si="93"/>
        <v>594</v>
      </c>
      <c r="C2968">
        <f t="shared" si="92"/>
        <v>2</v>
      </c>
      <c r="D2968">
        <v>9026</v>
      </c>
      <c r="E2968" s="1">
        <f>IF(C2968=1,VLOOKUP(B2968,balance!$AU:$AZ,2,FALSE),IF(C2968=2,VLOOKUP(B2968,balance!$AU:$AZ,3,FALSE),IF(C2968=3,VLOOKUP(B2968,balance!$AU:$AZ,4,FALSE),IF(C2968=4,VLOOKUP(B2968,balance!$AU:$AZ,5,FALSE),IF(C2968=5,VLOOKUP(B2968-1,balance!$AU:$AZ,6,FALSE),0)))))</f>
        <v>15000</v>
      </c>
      <c r="F2968">
        <v>53</v>
      </c>
      <c r="G2968">
        <f>IF(C2968=1,VLOOKUP(FoxFire!B2968,balance!$U:$Z,2,FALSE),IF(C2968=2,VLOOKUP(B2968,balance!$U:$Z,3,FALSE),IF(C2968=3,VLOOKUP(B2968,balance!$U:$Z,4,FALSE),IF(C2968=4,VLOOKUP(B2968,balance!$U:$Z,5,FALSE),IF(C2968=5,VLOOKUP(B2968-1,balance!$U:$Z,6,FALSE),0)))))/100</f>
        <v>6.9299999999999995E-3</v>
      </c>
      <c r="H2968">
        <v>2</v>
      </c>
      <c r="I2968" s="1">
        <f>IF(C2968=1,VLOOKUP(FoxFire!B2968,balance!$AF:$AJ,2,FALSE),IF(C2968=2,VLOOKUP(B2968,balance!$AF:$AJ,3,FALSE),IF(C2968=3,VLOOKUP(B2968,balance!$AF:$AJ,4,FALSE),IF(C2968=4,VLOOKUP(B2968,balance!$AF:$AJ,5,FALSE),IF(C2968=5,VLOOKUP(B2968,balance!$AF:$AK,6,FALSE),0)))))*1000000000000</f>
        <v>3431250000000</v>
      </c>
      <c r="J2968">
        <f>VLOOKUP(B2968,balance!AU:BD,10,FALSE)</f>
        <v>0</v>
      </c>
    </row>
    <row r="2969" spans="1:10" x14ac:dyDescent="0.3">
      <c r="A2969">
        <v>2967</v>
      </c>
      <c r="B2969">
        <f t="shared" si="93"/>
        <v>594</v>
      </c>
      <c r="C2969">
        <f t="shared" si="92"/>
        <v>3</v>
      </c>
      <c r="D2969">
        <v>9026</v>
      </c>
      <c r="E2969" s="1">
        <f>IF(C2969=1,VLOOKUP(B2969,balance!$AU:$AZ,2,FALSE),IF(C2969=2,VLOOKUP(B2969,balance!$AU:$AZ,3,FALSE),IF(C2969=3,VLOOKUP(B2969,balance!$AU:$AZ,4,FALSE),IF(C2969=4,VLOOKUP(B2969,balance!$AU:$AZ,5,FALSE),IF(C2969=5,VLOOKUP(B2969-1,balance!$AU:$AZ,6,FALSE),0)))))</f>
        <v>15000</v>
      </c>
      <c r="F2969">
        <v>53</v>
      </c>
      <c r="G2969">
        <f>IF(C2969=1,VLOOKUP(FoxFire!B2969,balance!$U:$Z,2,FALSE),IF(C2969=2,VLOOKUP(B2969,balance!$U:$Z,3,FALSE),IF(C2969=3,VLOOKUP(B2969,balance!$U:$Z,4,FALSE),IF(C2969=4,VLOOKUP(B2969,balance!$U:$Z,5,FALSE),IF(C2969=5,VLOOKUP(B2969-1,balance!$U:$Z,6,FALSE),0)))))/100</f>
        <v>6.9299999999999995E-3</v>
      </c>
      <c r="H2969">
        <v>2</v>
      </c>
      <c r="I2969" s="1">
        <f>IF(C2969=1,VLOOKUP(FoxFire!B2969,balance!$AF:$AJ,2,FALSE),IF(C2969=2,VLOOKUP(B2969,balance!$AF:$AJ,3,FALSE),IF(C2969=3,VLOOKUP(B2969,balance!$AF:$AJ,4,FALSE),IF(C2969=4,VLOOKUP(B2969,balance!$AF:$AJ,5,FALSE),IF(C2969=5,VLOOKUP(B2969,balance!$AF:$AK,6,FALSE),0)))))*1000000000000</f>
        <v>3431250000000</v>
      </c>
      <c r="J2969">
        <f>VLOOKUP(B2969,balance!AU:BD,10,FALSE)</f>
        <v>0</v>
      </c>
    </row>
    <row r="2970" spans="1:10" x14ac:dyDescent="0.3">
      <c r="A2970">
        <v>2968</v>
      </c>
      <c r="B2970">
        <f t="shared" si="93"/>
        <v>594</v>
      </c>
      <c r="C2970">
        <f t="shared" si="92"/>
        <v>4</v>
      </c>
      <c r="D2970">
        <v>9026</v>
      </c>
      <c r="E2970" s="1">
        <f>IF(C2970=1,VLOOKUP(B2970,balance!$AU:$AZ,2,FALSE),IF(C2970=2,VLOOKUP(B2970,balance!$AU:$AZ,3,FALSE),IF(C2970=3,VLOOKUP(B2970,balance!$AU:$AZ,4,FALSE),IF(C2970=4,VLOOKUP(B2970,balance!$AU:$AZ,5,FALSE),IF(C2970=5,VLOOKUP(B2970-1,balance!$AU:$AZ,6,FALSE),0)))))</f>
        <v>15000</v>
      </c>
      <c r="F2970">
        <v>53</v>
      </c>
      <c r="G2970">
        <f>IF(C2970=1,VLOOKUP(FoxFire!B2970,balance!$U:$Z,2,FALSE),IF(C2970=2,VLOOKUP(B2970,balance!$U:$Z,3,FALSE),IF(C2970=3,VLOOKUP(B2970,balance!$U:$Z,4,FALSE),IF(C2970=4,VLOOKUP(B2970,balance!$U:$Z,5,FALSE),IF(C2970=5,VLOOKUP(B2970-1,balance!$U:$Z,6,FALSE),0)))))/100</f>
        <v>6.9299999999999995E-3</v>
      </c>
      <c r="H2970">
        <v>2</v>
      </c>
      <c r="I2970" s="1">
        <f>IF(C2970=1,VLOOKUP(FoxFire!B2970,balance!$AF:$AJ,2,FALSE),IF(C2970=2,VLOOKUP(B2970,balance!$AF:$AJ,3,FALSE),IF(C2970=3,VLOOKUP(B2970,balance!$AF:$AJ,4,FALSE),IF(C2970=4,VLOOKUP(B2970,balance!$AF:$AJ,5,FALSE),IF(C2970=5,VLOOKUP(B2970,balance!$AF:$AK,6,FALSE),0)))))*1000000000000</f>
        <v>3431250000000</v>
      </c>
      <c r="J2970">
        <f>VLOOKUP(B2970,balance!AU:BD,10,FALSE)</f>
        <v>0</v>
      </c>
    </row>
    <row r="2971" spans="1:10" x14ac:dyDescent="0.3">
      <c r="A2971">
        <v>2969</v>
      </c>
      <c r="B2971">
        <f t="shared" si="93"/>
        <v>595</v>
      </c>
      <c r="C2971">
        <f t="shared" si="92"/>
        <v>5</v>
      </c>
      <c r="D2971">
        <v>9026</v>
      </c>
      <c r="E2971" s="1">
        <f>IF(C2971=1,VLOOKUP(B2971,balance!$AU:$AZ,2,FALSE),IF(C2971=2,VLOOKUP(B2971,balance!$AU:$AZ,3,FALSE),IF(C2971=3,VLOOKUP(B2971,balance!$AU:$AZ,4,FALSE),IF(C2971=4,VLOOKUP(B2971,balance!$AU:$AZ,5,FALSE),IF(C2971=5,VLOOKUP(B2971-1,balance!$AU:$AZ,6,FALSE),0)))))</f>
        <v>300000</v>
      </c>
      <c r="F2971">
        <v>53</v>
      </c>
      <c r="G2971">
        <f>IF(C2971=1,VLOOKUP(FoxFire!B2971,balance!$U:$Z,2,FALSE),IF(C2971=2,VLOOKUP(B2971,balance!$U:$Z,3,FALSE),IF(C2971=3,VLOOKUP(B2971,balance!$U:$Z,4,FALSE),IF(C2971=4,VLOOKUP(B2971,balance!$U:$Z,5,FALSE),IF(C2971=5,VLOOKUP(B2971-1,balance!$U:$Z,6,FALSE),0)))))/100</f>
        <v>3551.4963000000002</v>
      </c>
      <c r="H2971">
        <v>2</v>
      </c>
      <c r="I2971" s="1">
        <f>IF(C2971=1,VLOOKUP(FoxFire!B2971,balance!$AF:$AJ,2,FALSE),IF(C2971=2,VLOOKUP(B2971,balance!$AF:$AJ,3,FALSE),IF(C2971=3,VLOOKUP(B2971,balance!$AF:$AJ,4,FALSE),IF(C2971=4,VLOOKUP(B2971,balance!$AF:$AJ,5,FALSE),IF(C2971=5,VLOOKUP(B2971,balance!$AF:$AK,6,FALSE),0)))))*1000000000000</f>
        <v>13730000000000</v>
      </c>
      <c r="J2971">
        <f>VLOOKUP(B2971,balance!AU:BD,10,FALSE)</f>
        <v>0</v>
      </c>
    </row>
    <row r="2972" spans="1:10" x14ac:dyDescent="0.3">
      <c r="A2972">
        <v>2970</v>
      </c>
      <c r="B2972">
        <f t="shared" si="93"/>
        <v>595</v>
      </c>
      <c r="C2972">
        <f t="shared" si="92"/>
        <v>1</v>
      </c>
      <c r="D2972">
        <v>9026</v>
      </c>
      <c r="E2972" s="1">
        <f>IF(C2972=1,VLOOKUP(B2972,balance!$AU:$AZ,2,FALSE),IF(C2972=2,VLOOKUP(B2972,balance!$AU:$AZ,3,FALSE),IF(C2972=3,VLOOKUP(B2972,balance!$AU:$AZ,4,FALSE),IF(C2972=4,VLOOKUP(B2972,balance!$AU:$AZ,5,FALSE),IF(C2972=5,VLOOKUP(B2972-1,balance!$AU:$AZ,6,FALSE),0)))))</f>
        <v>15000</v>
      </c>
      <c r="F2972">
        <v>53</v>
      </c>
      <c r="G2972">
        <f>IF(C2972=1,VLOOKUP(FoxFire!B2972,balance!$U:$Z,2,FALSE),IF(C2972=2,VLOOKUP(B2972,balance!$U:$Z,3,FALSE),IF(C2972=3,VLOOKUP(B2972,balance!$U:$Z,4,FALSE),IF(C2972=4,VLOOKUP(B2972,balance!$U:$Z,5,FALSE),IF(C2972=5,VLOOKUP(B2972-1,balance!$U:$Z,6,FALSE),0)))))/100</f>
        <v>6.9399999999999991E-3</v>
      </c>
      <c r="H2972">
        <v>2</v>
      </c>
      <c r="I2972" s="1">
        <f>IF(C2972=1,VLOOKUP(FoxFire!B2972,balance!$AF:$AJ,2,FALSE),IF(C2972=2,VLOOKUP(B2972,balance!$AF:$AJ,3,FALSE),IF(C2972=3,VLOOKUP(B2972,balance!$AF:$AJ,4,FALSE),IF(C2972=4,VLOOKUP(B2972,balance!$AF:$AJ,5,FALSE),IF(C2972=5,VLOOKUP(B2972,balance!$AF:$AK,6,FALSE),0)))))*1000000000000</f>
        <v>3432500000000</v>
      </c>
      <c r="J2972">
        <f>VLOOKUP(B2972,balance!AU:BD,10,FALSE)</f>
        <v>0</v>
      </c>
    </row>
    <row r="2973" spans="1:10" x14ac:dyDescent="0.3">
      <c r="A2973">
        <v>2971</v>
      </c>
      <c r="B2973">
        <f t="shared" si="93"/>
        <v>595</v>
      </c>
      <c r="C2973">
        <f t="shared" si="92"/>
        <v>2</v>
      </c>
      <c r="D2973">
        <v>9026</v>
      </c>
      <c r="E2973" s="1">
        <f>IF(C2973=1,VLOOKUP(B2973,balance!$AU:$AZ,2,FALSE),IF(C2973=2,VLOOKUP(B2973,balance!$AU:$AZ,3,FALSE),IF(C2973=3,VLOOKUP(B2973,balance!$AU:$AZ,4,FALSE),IF(C2973=4,VLOOKUP(B2973,balance!$AU:$AZ,5,FALSE),IF(C2973=5,VLOOKUP(B2973-1,balance!$AU:$AZ,6,FALSE),0)))))</f>
        <v>15000</v>
      </c>
      <c r="F2973">
        <v>53</v>
      </c>
      <c r="G2973">
        <f>IF(C2973=1,VLOOKUP(FoxFire!B2973,balance!$U:$Z,2,FALSE),IF(C2973=2,VLOOKUP(B2973,balance!$U:$Z,3,FALSE),IF(C2973=3,VLOOKUP(B2973,balance!$U:$Z,4,FALSE),IF(C2973=4,VLOOKUP(B2973,balance!$U:$Z,5,FALSE),IF(C2973=5,VLOOKUP(B2973-1,balance!$U:$Z,6,FALSE),0)))))/100</f>
        <v>6.9399999999999991E-3</v>
      </c>
      <c r="H2973">
        <v>2</v>
      </c>
      <c r="I2973" s="1">
        <f>IF(C2973=1,VLOOKUP(FoxFire!B2973,balance!$AF:$AJ,2,FALSE),IF(C2973=2,VLOOKUP(B2973,balance!$AF:$AJ,3,FALSE),IF(C2973=3,VLOOKUP(B2973,balance!$AF:$AJ,4,FALSE),IF(C2973=4,VLOOKUP(B2973,balance!$AF:$AJ,5,FALSE),IF(C2973=5,VLOOKUP(B2973,balance!$AF:$AK,6,FALSE),0)))))*1000000000000</f>
        <v>3432500000000</v>
      </c>
      <c r="J2973">
        <f>VLOOKUP(B2973,balance!AU:BD,10,FALSE)</f>
        <v>0</v>
      </c>
    </row>
    <row r="2974" spans="1:10" x14ac:dyDescent="0.3">
      <c r="A2974">
        <v>2972</v>
      </c>
      <c r="B2974">
        <f t="shared" si="93"/>
        <v>595</v>
      </c>
      <c r="C2974">
        <f t="shared" si="92"/>
        <v>3</v>
      </c>
      <c r="D2974">
        <v>9026</v>
      </c>
      <c r="E2974" s="1">
        <f>IF(C2974=1,VLOOKUP(B2974,balance!$AU:$AZ,2,FALSE),IF(C2974=2,VLOOKUP(B2974,balance!$AU:$AZ,3,FALSE),IF(C2974=3,VLOOKUP(B2974,balance!$AU:$AZ,4,FALSE),IF(C2974=4,VLOOKUP(B2974,balance!$AU:$AZ,5,FALSE),IF(C2974=5,VLOOKUP(B2974-1,balance!$AU:$AZ,6,FALSE),0)))))</f>
        <v>15000</v>
      </c>
      <c r="F2974">
        <v>53</v>
      </c>
      <c r="G2974">
        <f>IF(C2974=1,VLOOKUP(FoxFire!B2974,balance!$U:$Z,2,FALSE),IF(C2974=2,VLOOKUP(B2974,balance!$U:$Z,3,FALSE),IF(C2974=3,VLOOKUP(B2974,balance!$U:$Z,4,FALSE),IF(C2974=4,VLOOKUP(B2974,balance!$U:$Z,5,FALSE),IF(C2974=5,VLOOKUP(B2974-1,balance!$U:$Z,6,FALSE),0)))))/100</f>
        <v>6.9399999999999991E-3</v>
      </c>
      <c r="H2974">
        <v>2</v>
      </c>
      <c r="I2974" s="1">
        <f>IF(C2974=1,VLOOKUP(FoxFire!B2974,balance!$AF:$AJ,2,FALSE),IF(C2974=2,VLOOKUP(B2974,balance!$AF:$AJ,3,FALSE),IF(C2974=3,VLOOKUP(B2974,balance!$AF:$AJ,4,FALSE),IF(C2974=4,VLOOKUP(B2974,balance!$AF:$AJ,5,FALSE),IF(C2974=5,VLOOKUP(B2974,balance!$AF:$AK,6,FALSE),0)))))*1000000000000</f>
        <v>3432500000000</v>
      </c>
      <c r="J2974">
        <f>VLOOKUP(B2974,balance!AU:BD,10,FALSE)</f>
        <v>0</v>
      </c>
    </row>
    <row r="2975" spans="1:10" x14ac:dyDescent="0.3">
      <c r="A2975">
        <v>2973</v>
      </c>
      <c r="B2975">
        <f t="shared" si="93"/>
        <v>595</v>
      </c>
      <c r="C2975">
        <f t="shared" si="92"/>
        <v>4</v>
      </c>
      <c r="D2975">
        <v>9026</v>
      </c>
      <c r="E2975" s="1">
        <f>IF(C2975=1,VLOOKUP(B2975,balance!$AU:$AZ,2,FALSE),IF(C2975=2,VLOOKUP(B2975,balance!$AU:$AZ,3,FALSE),IF(C2975=3,VLOOKUP(B2975,balance!$AU:$AZ,4,FALSE),IF(C2975=4,VLOOKUP(B2975,balance!$AU:$AZ,5,FALSE),IF(C2975=5,VLOOKUP(B2975-1,balance!$AU:$AZ,6,FALSE),0)))))</f>
        <v>15000</v>
      </c>
      <c r="F2975">
        <v>53</v>
      </c>
      <c r="G2975">
        <f>IF(C2975=1,VLOOKUP(FoxFire!B2975,balance!$U:$Z,2,FALSE),IF(C2975=2,VLOOKUP(B2975,balance!$U:$Z,3,FALSE),IF(C2975=3,VLOOKUP(B2975,balance!$U:$Z,4,FALSE),IF(C2975=4,VLOOKUP(B2975,balance!$U:$Z,5,FALSE),IF(C2975=5,VLOOKUP(B2975-1,balance!$U:$Z,6,FALSE),0)))))/100</f>
        <v>6.9399999999999991E-3</v>
      </c>
      <c r="H2975">
        <v>2</v>
      </c>
      <c r="I2975" s="1">
        <f>IF(C2975=1,VLOOKUP(FoxFire!B2975,balance!$AF:$AJ,2,FALSE),IF(C2975=2,VLOOKUP(B2975,balance!$AF:$AJ,3,FALSE),IF(C2975=3,VLOOKUP(B2975,balance!$AF:$AJ,4,FALSE),IF(C2975=4,VLOOKUP(B2975,balance!$AF:$AJ,5,FALSE),IF(C2975=5,VLOOKUP(B2975,balance!$AF:$AK,6,FALSE),0)))))*1000000000000</f>
        <v>3432500000000</v>
      </c>
      <c r="J2975">
        <f>VLOOKUP(B2975,balance!AU:BD,10,FALSE)</f>
        <v>0</v>
      </c>
    </row>
    <row r="2976" spans="1:10" x14ac:dyDescent="0.3">
      <c r="A2976">
        <v>2974</v>
      </c>
      <c r="B2976">
        <f t="shared" si="93"/>
        <v>596</v>
      </c>
      <c r="C2976">
        <f t="shared" si="92"/>
        <v>5</v>
      </c>
      <c r="D2976">
        <v>9026</v>
      </c>
      <c r="E2976" s="1">
        <f>IF(C2976=1,VLOOKUP(B2976,balance!$AU:$AZ,2,FALSE),IF(C2976=2,VLOOKUP(B2976,balance!$AU:$AZ,3,FALSE),IF(C2976=3,VLOOKUP(B2976,balance!$AU:$AZ,4,FALSE),IF(C2976=4,VLOOKUP(B2976,balance!$AU:$AZ,5,FALSE),IF(C2976=5,VLOOKUP(B2976-1,balance!$AU:$AZ,6,FALSE),0)))))</f>
        <v>300000</v>
      </c>
      <c r="F2976">
        <v>53</v>
      </c>
      <c r="G2976">
        <f>IF(C2976=1,VLOOKUP(FoxFire!B2976,balance!$U:$Z,2,FALSE),IF(C2976=2,VLOOKUP(B2976,balance!$U:$Z,3,FALSE),IF(C2976=3,VLOOKUP(B2976,balance!$U:$Z,4,FALSE),IF(C2976=4,VLOOKUP(B2976,balance!$U:$Z,5,FALSE),IF(C2976=5,VLOOKUP(B2976-1,balance!$U:$Z,6,FALSE),0)))))/100</f>
        <v>3560.1778000000004</v>
      </c>
      <c r="H2976">
        <v>2</v>
      </c>
      <c r="I2976" s="1">
        <f>IF(C2976=1,VLOOKUP(FoxFire!B2976,balance!$AF:$AJ,2,FALSE),IF(C2976=2,VLOOKUP(B2976,balance!$AF:$AJ,3,FALSE),IF(C2976=3,VLOOKUP(B2976,balance!$AF:$AJ,4,FALSE),IF(C2976=4,VLOOKUP(B2976,balance!$AF:$AJ,5,FALSE),IF(C2976=5,VLOOKUP(B2976,balance!$AF:$AK,6,FALSE),0)))))*1000000000000</f>
        <v>13735000000000</v>
      </c>
      <c r="J2976">
        <f>VLOOKUP(B2976,balance!AU:BD,10,FALSE)</f>
        <v>0</v>
      </c>
    </row>
    <row r="2977" spans="1:10" x14ac:dyDescent="0.3">
      <c r="A2977">
        <v>2975</v>
      </c>
      <c r="B2977">
        <f t="shared" si="93"/>
        <v>596</v>
      </c>
      <c r="C2977">
        <f t="shared" si="92"/>
        <v>1</v>
      </c>
      <c r="D2977">
        <v>9026</v>
      </c>
      <c r="E2977" s="1">
        <f>IF(C2977=1,VLOOKUP(B2977,balance!$AU:$AZ,2,FALSE),IF(C2977=2,VLOOKUP(B2977,balance!$AU:$AZ,3,FALSE),IF(C2977=3,VLOOKUP(B2977,balance!$AU:$AZ,4,FALSE),IF(C2977=4,VLOOKUP(B2977,balance!$AU:$AZ,5,FALSE),IF(C2977=5,VLOOKUP(B2977-1,balance!$AU:$AZ,6,FALSE),0)))))</f>
        <v>15000</v>
      </c>
      <c r="F2977">
        <v>53</v>
      </c>
      <c r="G2977">
        <f>IF(C2977=1,VLOOKUP(FoxFire!B2977,balance!$U:$Z,2,FALSE),IF(C2977=2,VLOOKUP(B2977,balance!$U:$Z,3,FALSE),IF(C2977=3,VLOOKUP(B2977,balance!$U:$Z,4,FALSE),IF(C2977=4,VLOOKUP(B2977,balance!$U:$Z,5,FALSE),IF(C2977=5,VLOOKUP(B2977-1,balance!$U:$Z,6,FALSE),0)))))/100</f>
        <v>6.9499999999999996E-3</v>
      </c>
      <c r="H2977">
        <v>2</v>
      </c>
      <c r="I2977" s="1">
        <f>IF(C2977=1,VLOOKUP(FoxFire!B2977,balance!$AF:$AJ,2,FALSE),IF(C2977=2,VLOOKUP(B2977,balance!$AF:$AJ,3,FALSE),IF(C2977=3,VLOOKUP(B2977,balance!$AF:$AJ,4,FALSE),IF(C2977=4,VLOOKUP(B2977,balance!$AF:$AJ,5,FALSE),IF(C2977=5,VLOOKUP(B2977,balance!$AF:$AK,6,FALSE),0)))))*1000000000000</f>
        <v>3433750000000</v>
      </c>
      <c r="J2977">
        <f>VLOOKUP(B2977,balance!AU:BD,10,FALSE)</f>
        <v>0</v>
      </c>
    </row>
    <row r="2978" spans="1:10" x14ac:dyDescent="0.3">
      <c r="A2978">
        <v>2976</v>
      </c>
      <c r="B2978">
        <f t="shared" si="93"/>
        <v>596</v>
      </c>
      <c r="C2978">
        <f t="shared" si="92"/>
        <v>2</v>
      </c>
      <c r="D2978">
        <v>9026</v>
      </c>
      <c r="E2978" s="1">
        <f>IF(C2978=1,VLOOKUP(B2978,balance!$AU:$AZ,2,FALSE),IF(C2978=2,VLOOKUP(B2978,balance!$AU:$AZ,3,FALSE),IF(C2978=3,VLOOKUP(B2978,balance!$AU:$AZ,4,FALSE),IF(C2978=4,VLOOKUP(B2978,balance!$AU:$AZ,5,FALSE),IF(C2978=5,VLOOKUP(B2978-1,balance!$AU:$AZ,6,FALSE),0)))))</f>
        <v>15000</v>
      </c>
      <c r="F2978">
        <v>53</v>
      </c>
      <c r="G2978">
        <f>IF(C2978=1,VLOOKUP(FoxFire!B2978,balance!$U:$Z,2,FALSE),IF(C2978=2,VLOOKUP(B2978,balance!$U:$Z,3,FALSE),IF(C2978=3,VLOOKUP(B2978,balance!$U:$Z,4,FALSE),IF(C2978=4,VLOOKUP(B2978,balance!$U:$Z,5,FALSE),IF(C2978=5,VLOOKUP(B2978-1,balance!$U:$Z,6,FALSE),0)))))/100</f>
        <v>6.9499999999999996E-3</v>
      </c>
      <c r="H2978">
        <v>2</v>
      </c>
      <c r="I2978" s="1">
        <f>IF(C2978=1,VLOOKUP(FoxFire!B2978,balance!$AF:$AJ,2,FALSE),IF(C2978=2,VLOOKUP(B2978,balance!$AF:$AJ,3,FALSE),IF(C2978=3,VLOOKUP(B2978,balance!$AF:$AJ,4,FALSE),IF(C2978=4,VLOOKUP(B2978,balance!$AF:$AJ,5,FALSE),IF(C2978=5,VLOOKUP(B2978,balance!$AF:$AK,6,FALSE),0)))))*1000000000000</f>
        <v>3433750000000</v>
      </c>
      <c r="J2978">
        <f>VLOOKUP(B2978,balance!AU:BD,10,FALSE)</f>
        <v>0</v>
      </c>
    </row>
    <row r="2979" spans="1:10" x14ac:dyDescent="0.3">
      <c r="A2979">
        <v>2977</v>
      </c>
      <c r="B2979">
        <f t="shared" si="93"/>
        <v>596</v>
      </c>
      <c r="C2979">
        <f t="shared" si="92"/>
        <v>3</v>
      </c>
      <c r="D2979">
        <v>9026</v>
      </c>
      <c r="E2979" s="1">
        <f>IF(C2979=1,VLOOKUP(B2979,balance!$AU:$AZ,2,FALSE),IF(C2979=2,VLOOKUP(B2979,balance!$AU:$AZ,3,FALSE),IF(C2979=3,VLOOKUP(B2979,balance!$AU:$AZ,4,FALSE),IF(C2979=4,VLOOKUP(B2979,balance!$AU:$AZ,5,FALSE),IF(C2979=5,VLOOKUP(B2979-1,balance!$AU:$AZ,6,FALSE),0)))))</f>
        <v>15000</v>
      </c>
      <c r="F2979">
        <v>53</v>
      </c>
      <c r="G2979">
        <f>IF(C2979=1,VLOOKUP(FoxFire!B2979,balance!$U:$Z,2,FALSE),IF(C2979=2,VLOOKUP(B2979,balance!$U:$Z,3,FALSE),IF(C2979=3,VLOOKUP(B2979,balance!$U:$Z,4,FALSE),IF(C2979=4,VLOOKUP(B2979,balance!$U:$Z,5,FALSE),IF(C2979=5,VLOOKUP(B2979-1,balance!$U:$Z,6,FALSE),0)))))/100</f>
        <v>6.9499999999999996E-3</v>
      </c>
      <c r="H2979">
        <v>2</v>
      </c>
      <c r="I2979" s="1">
        <f>IF(C2979=1,VLOOKUP(FoxFire!B2979,balance!$AF:$AJ,2,FALSE),IF(C2979=2,VLOOKUP(B2979,balance!$AF:$AJ,3,FALSE),IF(C2979=3,VLOOKUP(B2979,balance!$AF:$AJ,4,FALSE),IF(C2979=4,VLOOKUP(B2979,balance!$AF:$AJ,5,FALSE),IF(C2979=5,VLOOKUP(B2979,balance!$AF:$AK,6,FALSE),0)))))*1000000000000</f>
        <v>3433750000000</v>
      </c>
      <c r="J2979">
        <f>VLOOKUP(B2979,balance!AU:BD,10,FALSE)</f>
        <v>0</v>
      </c>
    </row>
    <row r="2980" spans="1:10" x14ac:dyDescent="0.3">
      <c r="A2980">
        <v>2978</v>
      </c>
      <c r="B2980">
        <f t="shared" si="93"/>
        <v>596</v>
      </c>
      <c r="C2980">
        <f t="shared" si="92"/>
        <v>4</v>
      </c>
      <c r="D2980">
        <v>9026</v>
      </c>
      <c r="E2980" s="1">
        <f>IF(C2980=1,VLOOKUP(B2980,balance!$AU:$AZ,2,FALSE),IF(C2980=2,VLOOKUP(B2980,balance!$AU:$AZ,3,FALSE),IF(C2980=3,VLOOKUP(B2980,balance!$AU:$AZ,4,FALSE),IF(C2980=4,VLOOKUP(B2980,balance!$AU:$AZ,5,FALSE),IF(C2980=5,VLOOKUP(B2980-1,balance!$AU:$AZ,6,FALSE),0)))))</f>
        <v>15000</v>
      </c>
      <c r="F2980">
        <v>53</v>
      </c>
      <c r="G2980">
        <f>IF(C2980=1,VLOOKUP(FoxFire!B2980,balance!$U:$Z,2,FALSE),IF(C2980=2,VLOOKUP(B2980,balance!$U:$Z,3,FALSE),IF(C2980=3,VLOOKUP(B2980,balance!$U:$Z,4,FALSE),IF(C2980=4,VLOOKUP(B2980,balance!$U:$Z,5,FALSE),IF(C2980=5,VLOOKUP(B2980-1,balance!$U:$Z,6,FALSE),0)))))/100</f>
        <v>6.9499999999999996E-3</v>
      </c>
      <c r="H2980">
        <v>2</v>
      </c>
      <c r="I2980" s="1">
        <f>IF(C2980=1,VLOOKUP(FoxFire!B2980,balance!$AF:$AJ,2,FALSE),IF(C2980=2,VLOOKUP(B2980,balance!$AF:$AJ,3,FALSE),IF(C2980=3,VLOOKUP(B2980,balance!$AF:$AJ,4,FALSE),IF(C2980=4,VLOOKUP(B2980,balance!$AF:$AJ,5,FALSE),IF(C2980=5,VLOOKUP(B2980,balance!$AF:$AK,6,FALSE),0)))))*1000000000000</f>
        <v>3433750000000</v>
      </c>
      <c r="J2980">
        <f>VLOOKUP(B2980,balance!AU:BD,10,FALSE)</f>
        <v>0</v>
      </c>
    </row>
    <row r="2981" spans="1:10" x14ac:dyDescent="0.3">
      <c r="A2981">
        <v>2979</v>
      </c>
      <c r="B2981">
        <f t="shared" si="93"/>
        <v>597</v>
      </c>
      <c r="C2981">
        <f t="shared" si="92"/>
        <v>5</v>
      </c>
      <c r="D2981">
        <v>9026</v>
      </c>
      <c r="E2981" s="1">
        <f>IF(C2981=1,VLOOKUP(B2981,balance!$AU:$AZ,2,FALSE),IF(C2981=2,VLOOKUP(B2981,balance!$AU:$AZ,3,FALSE),IF(C2981=3,VLOOKUP(B2981,balance!$AU:$AZ,4,FALSE),IF(C2981=4,VLOOKUP(B2981,balance!$AU:$AZ,5,FALSE),IF(C2981=5,VLOOKUP(B2981-1,balance!$AU:$AZ,6,FALSE),0)))))</f>
        <v>300000</v>
      </c>
      <c r="F2981">
        <v>53</v>
      </c>
      <c r="G2981">
        <f>IF(C2981=1,VLOOKUP(FoxFire!B2981,balance!$U:$Z,2,FALSE),IF(C2981=2,VLOOKUP(B2981,balance!$U:$Z,3,FALSE),IF(C2981=3,VLOOKUP(B2981,balance!$U:$Z,4,FALSE),IF(C2981=4,VLOOKUP(B2981,balance!$U:$Z,5,FALSE),IF(C2981=5,VLOOKUP(B2981-1,balance!$U:$Z,6,FALSE),0)))))/100</f>
        <v>3568.873</v>
      </c>
      <c r="H2981">
        <v>2</v>
      </c>
      <c r="I2981" s="1">
        <f>IF(C2981=1,VLOOKUP(FoxFire!B2981,balance!$AF:$AJ,2,FALSE),IF(C2981=2,VLOOKUP(B2981,balance!$AF:$AJ,3,FALSE),IF(C2981=3,VLOOKUP(B2981,balance!$AF:$AJ,4,FALSE),IF(C2981=4,VLOOKUP(B2981,balance!$AF:$AJ,5,FALSE),IF(C2981=5,VLOOKUP(B2981,balance!$AF:$AK,6,FALSE),0)))))*1000000000000</f>
        <v>13740000000000</v>
      </c>
      <c r="J2981">
        <f>VLOOKUP(B2981,balance!AU:BD,10,FALSE)</f>
        <v>0</v>
      </c>
    </row>
    <row r="2982" spans="1:10" x14ac:dyDescent="0.3">
      <c r="A2982">
        <v>2980</v>
      </c>
      <c r="B2982">
        <f t="shared" si="93"/>
        <v>597</v>
      </c>
      <c r="C2982">
        <f t="shared" si="92"/>
        <v>1</v>
      </c>
      <c r="D2982">
        <v>9026</v>
      </c>
      <c r="E2982" s="1">
        <f>IF(C2982=1,VLOOKUP(B2982,balance!$AU:$AZ,2,FALSE),IF(C2982=2,VLOOKUP(B2982,balance!$AU:$AZ,3,FALSE),IF(C2982=3,VLOOKUP(B2982,balance!$AU:$AZ,4,FALSE),IF(C2982=4,VLOOKUP(B2982,balance!$AU:$AZ,5,FALSE),IF(C2982=5,VLOOKUP(B2982-1,balance!$AU:$AZ,6,FALSE),0)))))</f>
        <v>15000</v>
      </c>
      <c r="F2982">
        <v>53</v>
      </c>
      <c r="G2982">
        <f>IF(C2982=1,VLOOKUP(FoxFire!B2982,balance!$U:$Z,2,FALSE),IF(C2982=2,VLOOKUP(B2982,balance!$U:$Z,3,FALSE),IF(C2982=3,VLOOKUP(B2982,balance!$U:$Z,4,FALSE),IF(C2982=4,VLOOKUP(B2982,balance!$U:$Z,5,FALSE),IF(C2982=5,VLOOKUP(B2982-1,balance!$U:$Z,6,FALSE),0)))))/100</f>
        <v>6.9599999999999992E-3</v>
      </c>
      <c r="H2982">
        <v>2</v>
      </c>
      <c r="I2982" s="1">
        <f>IF(C2982=1,VLOOKUP(FoxFire!B2982,balance!$AF:$AJ,2,FALSE),IF(C2982=2,VLOOKUP(B2982,balance!$AF:$AJ,3,FALSE),IF(C2982=3,VLOOKUP(B2982,balance!$AF:$AJ,4,FALSE),IF(C2982=4,VLOOKUP(B2982,balance!$AF:$AJ,5,FALSE),IF(C2982=5,VLOOKUP(B2982,balance!$AF:$AK,6,FALSE),0)))))*1000000000000</f>
        <v>3435000000000</v>
      </c>
      <c r="J2982">
        <f>VLOOKUP(B2982,balance!AU:BD,10,FALSE)</f>
        <v>0</v>
      </c>
    </row>
    <row r="2983" spans="1:10" x14ac:dyDescent="0.3">
      <c r="A2983">
        <v>2981</v>
      </c>
      <c r="B2983">
        <f t="shared" si="93"/>
        <v>597</v>
      </c>
      <c r="C2983">
        <f t="shared" si="92"/>
        <v>2</v>
      </c>
      <c r="D2983">
        <v>9026</v>
      </c>
      <c r="E2983" s="1">
        <f>IF(C2983=1,VLOOKUP(B2983,balance!$AU:$AZ,2,FALSE),IF(C2983=2,VLOOKUP(B2983,balance!$AU:$AZ,3,FALSE),IF(C2983=3,VLOOKUP(B2983,balance!$AU:$AZ,4,FALSE),IF(C2983=4,VLOOKUP(B2983,balance!$AU:$AZ,5,FALSE),IF(C2983=5,VLOOKUP(B2983-1,balance!$AU:$AZ,6,FALSE),0)))))</f>
        <v>15000</v>
      </c>
      <c r="F2983">
        <v>53</v>
      </c>
      <c r="G2983">
        <f>IF(C2983=1,VLOOKUP(FoxFire!B2983,balance!$U:$Z,2,FALSE),IF(C2983=2,VLOOKUP(B2983,balance!$U:$Z,3,FALSE),IF(C2983=3,VLOOKUP(B2983,balance!$U:$Z,4,FALSE),IF(C2983=4,VLOOKUP(B2983,balance!$U:$Z,5,FALSE),IF(C2983=5,VLOOKUP(B2983-1,balance!$U:$Z,6,FALSE),0)))))/100</f>
        <v>6.9599999999999992E-3</v>
      </c>
      <c r="H2983">
        <v>2</v>
      </c>
      <c r="I2983" s="1">
        <f>IF(C2983=1,VLOOKUP(FoxFire!B2983,balance!$AF:$AJ,2,FALSE),IF(C2983=2,VLOOKUP(B2983,balance!$AF:$AJ,3,FALSE),IF(C2983=3,VLOOKUP(B2983,balance!$AF:$AJ,4,FALSE),IF(C2983=4,VLOOKUP(B2983,balance!$AF:$AJ,5,FALSE),IF(C2983=5,VLOOKUP(B2983,balance!$AF:$AK,6,FALSE),0)))))*1000000000000</f>
        <v>3435000000000</v>
      </c>
      <c r="J2983">
        <f>VLOOKUP(B2983,balance!AU:BD,10,FALSE)</f>
        <v>0</v>
      </c>
    </row>
    <row r="2984" spans="1:10" x14ac:dyDescent="0.3">
      <c r="A2984">
        <v>2982</v>
      </c>
      <c r="B2984">
        <f t="shared" si="93"/>
        <v>597</v>
      </c>
      <c r="C2984">
        <f t="shared" si="92"/>
        <v>3</v>
      </c>
      <c r="D2984">
        <v>9026</v>
      </c>
      <c r="E2984" s="1">
        <f>IF(C2984=1,VLOOKUP(B2984,balance!$AU:$AZ,2,FALSE),IF(C2984=2,VLOOKUP(B2984,balance!$AU:$AZ,3,FALSE),IF(C2984=3,VLOOKUP(B2984,balance!$AU:$AZ,4,FALSE),IF(C2984=4,VLOOKUP(B2984,balance!$AU:$AZ,5,FALSE),IF(C2984=5,VLOOKUP(B2984-1,balance!$AU:$AZ,6,FALSE),0)))))</f>
        <v>15000</v>
      </c>
      <c r="F2984">
        <v>53</v>
      </c>
      <c r="G2984">
        <f>IF(C2984=1,VLOOKUP(FoxFire!B2984,balance!$U:$Z,2,FALSE),IF(C2984=2,VLOOKUP(B2984,balance!$U:$Z,3,FALSE),IF(C2984=3,VLOOKUP(B2984,balance!$U:$Z,4,FALSE),IF(C2984=4,VLOOKUP(B2984,balance!$U:$Z,5,FALSE),IF(C2984=5,VLOOKUP(B2984-1,balance!$U:$Z,6,FALSE),0)))))/100</f>
        <v>6.9599999999999992E-3</v>
      </c>
      <c r="H2984">
        <v>2</v>
      </c>
      <c r="I2984" s="1">
        <f>IF(C2984=1,VLOOKUP(FoxFire!B2984,balance!$AF:$AJ,2,FALSE),IF(C2984=2,VLOOKUP(B2984,balance!$AF:$AJ,3,FALSE),IF(C2984=3,VLOOKUP(B2984,balance!$AF:$AJ,4,FALSE),IF(C2984=4,VLOOKUP(B2984,balance!$AF:$AJ,5,FALSE),IF(C2984=5,VLOOKUP(B2984,balance!$AF:$AK,6,FALSE),0)))))*1000000000000</f>
        <v>3435000000000</v>
      </c>
      <c r="J2984">
        <f>VLOOKUP(B2984,balance!AU:BD,10,FALSE)</f>
        <v>0</v>
      </c>
    </row>
    <row r="2985" spans="1:10" x14ac:dyDescent="0.3">
      <c r="A2985">
        <v>2983</v>
      </c>
      <c r="B2985">
        <f t="shared" si="93"/>
        <v>597</v>
      </c>
      <c r="C2985">
        <f t="shared" si="92"/>
        <v>4</v>
      </c>
      <c r="D2985">
        <v>9026</v>
      </c>
      <c r="E2985" s="1">
        <f>IF(C2985=1,VLOOKUP(B2985,balance!$AU:$AZ,2,FALSE),IF(C2985=2,VLOOKUP(B2985,balance!$AU:$AZ,3,FALSE),IF(C2985=3,VLOOKUP(B2985,balance!$AU:$AZ,4,FALSE),IF(C2985=4,VLOOKUP(B2985,balance!$AU:$AZ,5,FALSE),IF(C2985=5,VLOOKUP(B2985-1,balance!$AU:$AZ,6,FALSE),0)))))</f>
        <v>15000</v>
      </c>
      <c r="F2985">
        <v>53</v>
      </c>
      <c r="G2985">
        <f>IF(C2985=1,VLOOKUP(FoxFire!B2985,balance!$U:$Z,2,FALSE),IF(C2985=2,VLOOKUP(B2985,balance!$U:$Z,3,FALSE),IF(C2985=3,VLOOKUP(B2985,balance!$U:$Z,4,FALSE),IF(C2985=4,VLOOKUP(B2985,balance!$U:$Z,5,FALSE),IF(C2985=5,VLOOKUP(B2985-1,balance!$U:$Z,6,FALSE),0)))))/100</f>
        <v>6.9599999999999992E-3</v>
      </c>
      <c r="H2985">
        <v>2</v>
      </c>
      <c r="I2985" s="1">
        <f>IF(C2985=1,VLOOKUP(FoxFire!B2985,balance!$AF:$AJ,2,FALSE),IF(C2985=2,VLOOKUP(B2985,balance!$AF:$AJ,3,FALSE),IF(C2985=3,VLOOKUP(B2985,balance!$AF:$AJ,4,FALSE),IF(C2985=4,VLOOKUP(B2985,balance!$AF:$AJ,5,FALSE),IF(C2985=5,VLOOKUP(B2985,balance!$AF:$AK,6,FALSE),0)))))*1000000000000</f>
        <v>3435000000000</v>
      </c>
      <c r="J2985">
        <f>VLOOKUP(B2985,balance!AU:BD,10,FALSE)</f>
        <v>0</v>
      </c>
    </row>
    <row r="2986" spans="1:10" x14ac:dyDescent="0.3">
      <c r="A2986">
        <v>2984</v>
      </c>
      <c r="B2986">
        <f t="shared" si="93"/>
        <v>598</v>
      </c>
      <c r="C2986">
        <f t="shared" si="92"/>
        <v>5</v>
      </c>
      <c r="D2986">
        <v>9026</v>
      </c>
      <c r="E2986" s="1">
        <f>IF(C2986=1,VLOOKUP(B2986,balance!$AU:$AZ,2,FALSE),IF(C2986=2,VLOOKUP(B2986,balance!$AU:$AZ,3,FALSE),IF(C2986=3,VLOOKUP(B2986,balance!$AU:$AZ,4,FALSE),IF(C2986=4,VLOOKUP(B2986,balance!$AU:$AZ,5,FALSE),IF(C2986=5,VLOOKUP(B2986-1,balance!$AU:$AZ,6,FALSE),0)))))</f>
        <v>300000</v>
      </c>
      <c r="F2986">
        <v>53</v>
      </c>
      <c r="G2986">
        <f>IF(C2986=1,VLOOKUP(FoxFire!B2986,balance!$U:$Z,2,FALSE),IF(C2986=2,VLOOKUP(B2986,balance!$U:$Z,3,FALSE),IF(C2986=3,VLOOKUP(B2986,balance!$U:$Z,4,FALSE),IF(C2986=4,VLOOKUP(B2986,balance!$U:$Z,5,FALSE),IF(C2986=5,VLOOKUP(B2986-1,balance!$U:$Z,6,FALSE),0)))))/100</f>
        <v>3577.5821000000001</v>
      </c>
      <c r="H2986">
        <v>2</v>
      </c>
      <c r="I2986" s="1">
        <f>IF(C2986=1,VLOOKUP(FoxFire!B2986,balance!$AF:$AJ,2,FALSE),IF(C2986=2,VLOOKUP(B2986,balance!$AF:$AJ,3,FALSE),IF(C2986=3,VLOOKUP(B2986,balance!$AF:$AJ,4,FALSE),IF(C2986=4,VLOOKUP(B2986,balance!$AF:$AJ,5,FALSE),IF(C2986=5,VLOOKUP(B2986,balance!$AF:$AK,6,FALSE),0)))))*1000000000000</f>
        <v>13745000000000</v>
      </c>
      <c r="J2986">
        <f>VLOOKUP(B2986,balance!AU:BD,10,FALSE)</f>
        <v>0</v>
      </c>
    </row>
    <row r="2987" spans="1:10" x14ac:dyDescent="0.3">
      <c r="A2987">
        <v>2985</v>
      </c>
      <c r="B2987">
        <f t="shared" si="93"/>
        <v>598</v>
      </c>
      <c r="C2987">
        <f t="shared" si="92"/>
        <v>1</v>
      </c>
      <c r="D2987">
        <v>9026</v>
      </c>
      <c r="E2987" s="1">
        <f>IF(C2987=1,VLOOKUP(B2987,balance!$AU:$AZ,2,FALSE),IF(C2987=2,VLOOKUP(B2987,balance!$AU:$AZ,3,FALSE),IF(C2987=3,VLOOKUP(B2987,balance!$AU:$AZ,4,FALSE),IF(C2987=4,VLOOKUP(B2987,balance!$AU:$AZ,5,FALSE),IF(C2987=5,VLOOKUP(B2987-1,balance!$AU:$AZ,6,FALSE),0)))))</f>
        <v>15000</v>
      </c>
      <c r="F2987">
        <v>53</v>
      </c>
      <c r="G2987">
        <f>IF(C2987=1,VLOOKUP(FoxFire!B2987,balance!$U:$Z,2,FALSE),IF(C2987=2,VLOOKUP(B2987,balance!$U:$Z,3,FALSE),IF(C2987=3,VLOOKUP(B2987,balance!$U:$Z,4,FALSE),IF(C2987=4,VLOOKUP(B2987,balance!$U:$Z,5,FALSE),IF(C2987=5,VLOOKUP(B2987-1,balance!$U:$Z,6,FALSE),0)))))/100</f>
        <v>6.9699999999999996E-3</v>
      </c>
      <c r="H2987">
        <v>2</v>
      </c>
      <c r="I2987" s="1">
        <f>IF(C2987=1,VLOOKUP(FoxFire!B2987,balance!$AF:$AJ,2,FALSE),IF(C2987=2,VLOOKUP(B2987,balance!$AF:$AJ,3,FALSE),IF(C2987=3,VLOOKUP(B2987,balance!$AF:$AJ,4,FALSE),IF(C2987=4,VLOOKUP(B2987,balance!$AF:$AJ,5,FALSE),IF(C2987=5,VLOOKUP(B2987,balance!$AF:$AK,6,FALSE),0)))))*1000000000000</f>
        <v>3436250000000</v>
      </c>
      <c r="J2987">
        <f>VLOOKUP(B2987,balance!AU:BD,10,FALSE)</f>
        <v>0</v>
      </c>
    </row>
    <row r="2988" spans="1:10" x14ac:dyDescent="0.3">
      <c r="A2988">
        <v>2986</v>
      </c>
      <c r="B2988">
        <f t="shared" si="93"/>
        <v>598</v>
      </c>
      <c r="C2988">
        <f t="shared" si="92"/>
        <v>2</v>
      </c>
      <c r="D2988">
        <v>9026</v>
      </c>
      <c r="E2988" s="1">
        <f>IF(C2988=1,VLOOKUP(B2988,balance!$AU:$AZ,2,FALSE),IF(C2988=2,VLOOKUP(B2988,balance!$AU:$AZ,3,FALSE),IF(C2988=3,VLOOKUP(B2988,balance!$AU:$AZ,4,FALSE),IF(C2988=4,VLOOKUP(B2988,balance!$AU:$AZ,5,FALSE),IF(C2988=5,VLOOKUP(B2988-1,balance!$AU:$AZ,6,FALSE),0)))))</f>
        <v>15000</v>
      </c>
      <c r="F2988">
        <v>53</v>
      </c>
      <c r="G2988">
        <f>IF(C2988=1,VLOOKUP(FoxFire!B2988,balance!$U:$Z,2,FALSE),IF(C2988=2,VLOOKUP(B2988,balance!$U:$Z,3,FALSE),IF(C2988=3,VLOOKUP(B2988,balance!$U:$Z,4,FALSE),IF(C2988=4,VLOOKUP(B2988,balance!$U:$Z,5,FALSE),IF(C2988=5,VLOOKUP(B2988-1,balance!$U:$Z,6,FALSE),0)))))/100</f>
        <v>6.9699999999999996E-3</v>
      </c>
      <c r="H2988">
        <v>2</v>
      </c>
      <c r="I2988" s="1">
        <f>IF(C2988=1,VLOOKUP(FoxFire!B2988,balance!$AF:$AJ,2,FALSE),IF(C2988=2,VLOOKUP(B2988,balance!$AF:$AJ,3,FALSE),IF(C2988=3,VLOOKUP(B2988,balance!$AF:$AJ,4,FALSE),IF(C2988=4,VLOOKUP(B2988,balance!$AF:$AJ,5,FALSE),IF(C2988=5,VLOOKUP(B2988,balance!$AF:$AK,6,FALSE),0)))))*1000000000000</f>
        <v>3436250000000</v>
      </c>
      <c r="J2988">
        <f>VLOOKUP(B2988,balance!AU:BD,10,FALSE)</f>
        <v>0</v>
      </c>
    </row>
    <row r="2989" spans="1:10" x14ac:dyDescent="0.3">
      <c r="A2989">
        <v>2987</v>
      </c>
      <c r="B2989">
        <f t="shared" si="93"/>
        <v>598</v>
      </c>
      <c r="C2989">
        <f t="shared" si="92"/>
        <v>3</v>
      </c>
      <c r="D2989">
        <v>9026</v>
      </c>
      <c r="E2989" s="1">
        <f>IF(C2989=1,VLOOKUP(B2989,balance!$AU:$AZ,2,FALSE),IF(C2989=2,VLOOKUP(B2989,balance!$AU:$AZ,3,FALSE),IF(C2989=3,VLOOKUP(B2989,balance!$AU:$AZ,4,FALSE),IF(C2989=4,VLOOKUP(B2989,balance!$AU:$AZ,5,FALSE),IF(C2989=5,VLOOKUP(B2989-1,balance!$AU:$AZ,6,FALSE),0)))))</f>
        <v>15000</v>
      </c>
      <c r="F2989">
        <v>53</v>
      </c>
      <c r="G2989">
        <f>IF(C2989=1,VLOOKUP(FoxFire!B2989,balance!$U:$Z,2,FALSE),IF(C2989=2,VLOOKUP(B2989,balance!$U:$Z,3,FALSE),IF(C2989=3,VLOOKUP(B2989,balance!$U:$Z,4,FALSE),IF(C2989=4,VLOOKUP(B2989,balance!$U:$Z,5,FALSE),IF(C2989=5,VLOOKUP(B2989-1,balance!$U:$Z,6,FALSE),0)))))/100</f>
        <v>6.9699999999999996E-3</v>
      </c>
      <c r="H2989">
        <v>2</v>
      </c>
      <c r="I2989" s="1">
        <f>IF(C2989=1,VLOOKUP(FoxFire!B2989,balance!$AF:$AJ,2,FALSE),IF(C2989=2,VLOOKUP(B2989,balance!$AF:$AJ,3,FALSE),IF(C2989=3,VLOOKUP(B2989,balance!$AF:$AJ,4,FALSE),IF(C2989=4,VLOOKUP(B2989,balance!$AF:$AJ,5,FALSE),IF(C2989=5,VLOOKUP(B2989,balance!$AF:$AK,6,FALSE),0)))))*1000000000000</f>
        <v>3436250000000</v>
      </c>
      <c r="J2989">
        <f>VLOOKUP(B2989,balance!AU:BD,10,FALSE)</f>
        <v>0</v>
      </c>
    </row>
    <row r="2990" spans="1:10" x14ac:dyDescent="0.3">
      <c r="A2990">
        <v>2988</v>
      </c>
      <c r="B2990">
        <f t="shared" si="93"/>
        <v>598</v>
      </c>
      <c r="C2990">
        <f t="shared" si="92"/>
        <v>4</v>
      </c>
      <c r="D2990">
        <v>9026</v>
      </c>
      <c r="E2990" s="1">
        <f>IF(C2990=1,VLOOKUP(B2990,balance!$AU:$AZ,2,FALSE),IF(C2990=2,VLOOKUP(B2990,balance!$AU:$AZ,3,FALSE),IF(C2990=3,VLOOKUP(B2990,balance!$AU:$AZ,4,FALSE),IF(C2990=4,VLOOKUP(B2990,balance!$AU:$AZ,5,FALSE),IF(C2990=5,VLOOKUP(B2990-1,balance!$AU:$AZ,6,FALSE),0)))))</f>
        <v>15000</v>
      </c>
      <c r="F2990">
        <v>53</v>
      </c>
      <c r="G2990">
        <f>IF(C2990=1,VLOOKUP(FoxFire!B2990,balance!$U:$Z,2,FALSE),IF(C2990=2,VLOOKUP(B2990,balance!$U:$Z,3,FALSE),IF(C2990=3,VLOOKUP(B2990,balance!$U:$Z,4,FALSE),IF(C2990=4,VLOOKUP(B2990,balance!$U:$Z,5,FALSE),IF(C2990=5,VLOOKUP(B2990-1,balance!$U:$Z,6,FALSE),0)))))/100</f>
        <v>6.9699999999999996E-3</v>
      </c>
      <c r="H2990">
        <v>2</v>
      </c>
      <c r="I2990" s="1">
        <f>IF(C2990=1,VLOOKUP(FoxFire!B2990,balance!$AF:$AJ,2,FALSE),IF(C2990=2,VLOOKUP(B2990,balance!$AF:$AJ,3,FALSE),IF(C2990=3,VLOOKUP(B2990,balance!$AF:$AJ,4,FALSE),IF(C2990=4,VLOOKUP(B2990,balance!$AF:$AJ,5,FALSE),IF(C2990=5,VLOOKUP(B2990,balance!$AF:$AK,6,FALSE),0)))))*1000000000000</f>
        <v>3436250000000</v>
      </c>
      <c r="J2990">
        <f>VLOOKUP(B2990,balance!AU:BD,10,FALSE)</f>
        <v>0</v>
      </c>
    </row>
    <row r="2991" spans="1:10" x14ac:dyDescent="0.3">
      <c r="A2991">
        <v>2989</v>
      </c>
      <c r="B2991">
        <f t="shared" si="93"/>
        <v>599</v>
      </c>
      <c r="C2991">
        <f t="shared" si="92"/>
        <v>5</v>
      </c>
      <c r="D2991">
        <v>9026</v>
      </c>
      <c r="E2991" s="1">
        <f>IF(C2991=1,VLOOKUP(B2991,balance!$AU:$AZ,2,FALSE),IF(C2991=2,VLOOKUP(B2991,balance!$AU:$AZ,3,FALSE),IF(C2991=3,VLOOKUP(B2991,balance!$AU:$AZ,4,FALSE),IF(C2991=4,VLOOKUP(B2991,balance!$AU:$AZ,5,FALSE),IF(C2991=5,VLOOKUP(B2991-1,balance!$AU:$AZ,6,FALSE),0)))))</f>
        <v>300000</v>
      </c>
      <c r="F2991">
        <v>53</v>
      </c>
      <c r="G2991">
        <f>IF(C2991=1,VLOOKUP(FoxFire!B2991,balance!$U:$Z,2,FALSE),IF(C2991=2,VLOOKUP(B2991,balance!$U:$Z,3,FALSE),IF(C2991=3,VLOOKUP(B2991,balance!$U:$Z,4,FALSE),IF(C2991=4,VLOOKUP(B2991,balance!$U:$Z,5,FALSE),IF(C2991=5,VLOOKUP(B2991-1,balance!$U:$Z,6,FALSE),0)))))/100</f>
        <v>3586.3049999999998</v>
      </c>
      <c r="H2991">
        <v>2</v>
      </c>
      <c r="I2991" s="1">
        <f>IF(C2991=1,VLOOKUP(FoxFire!B2991,balance!$AF:$AJ,2,FALSE),IF(C2991=2,VLOOKUP(B2991,balance!$AF:$AJ,3,FALSE),IF(C2991=3,VLOOKUP(B2991,balance!$AF:$AJ,4,FALSE),IF(C2991=4,VLOOKUP(B2991,balance!$AF:$AJ,5,FALSE),IF(C2991=5,VLOOKUP(B2991,balance!$AF:$AK,6,FALSE),0)))))*1000000000000</f>
        <v>13750000000000</v>
      </c>
      <c r="J2991">
        <f>VLOOKUP(B2991,balance!AU:BD,10,FALSE)</f>
        <v>0</v>
      </c>
    </row>
    <row r="2992" spans="1:10" x14ac:dyDescent="0.3">
      <c r="A2992">
        <v>2990</v>
      </c>
      <c r="B2992">
        <f t="shared" si="93"/>
        <v>599</v>
      </c>
      <c r="C2992">
        <f t="shared" si="92"/>
        <v>1</v>
      </c>
      <c r="D2992">
        <v>9026</v>
      </c>
      <c r="E2992" s="1">
        <f>IF(C2992=1,VLOOKUP(B2992,balance!$AU:$AZ,2,FALSE),IF(C2992=2,VLOOKUP(B2992,balance!$AU:$AZ,3,FALSE),IF(C2992=3,VLOOKUP(B2992,balance!$AU:$AZ,4,FALSE),IF(C2992=4,VLOOKUP(B2992,balance!$AU:$AZ,5,FALSE),IF(C2992=5,VLOOKUP(B2992-1,balance!$AU:$AZ,6,FALSE),0)))))</f>
        <v>15000</v>
      </c>
      <c r="F2992">
        <v>53</v>
      </c>
      <c r="G2992">
        <f>IF(C2992=1,VLOOKUP(FoxFire!B2992,balance!$U:$Z,2,FALSE),IF(C2992=2,VLOOKUP(B2992,balance!$U:$Z,3,FALSE),IF(C2992=3,VLOOKUP(B2992,balance!$U:$Z,4,FALSE),IF(C2992=4,VLOOKUP(B2992,balance!$U:$Z,5,FALSE),IF(C2992=5,VLOOKUP(B2992-1,balance!$U:$Z,6,FALSE),0)))))/100</f>
        <v>6.9799999999999992E-3</v>
      </c>
      <c r="H2992">
        <v>2</v>
      </c>
      <c r="I2992" s="1">
        <f>IF(C2992=1,VLOOKUP(FoxFire!B2992,balance!$AF:$AJ,2,FALSE),IF(C2992=2,VLOOKUP(B2992,balance!$AF:$AJ,3,FALSE),IF(C2992=3,VLOOKUP(B2992,balance!$AF:$AJ,4,FALSE),IF(C2992=4,VLOOKUP(B2992,balance!$AF:$AJ,5,FALSE),IF(C2992=5,VLOOKUP(B2992,balance!$AF:$AK,6,FALSE),0)))))*1000000000000</f>
        <v>3437500000000</v>
      </c>
      <c r="J2992">
        <f>VLOOKUP(B2992,balance!AU:BD,10,FALSE)</f>
        <v>0</v>
      </c>
    </row>
    <row r="2993" spans="1:10" x14ac:dyDescent="0.3">
      <c r="A2993">
        <v>2991</v>
      </c>
      <c r="B2993">
        <f t="shared" si="93"/>
        <v>599</v>
      </c>
      <c r="C2993">
        <f t="shared" si="92"/>
        <v>2</v>
      </c>
      <c r="D2993">
        <v>9026</v>
      </c>
      <c r="E2993" s="1">
        <f>IF(C2993=1,VLOOKUP(B2993,balance!$AU:$AZ,2,FALSE),IF(C2993=2,VLOOKUP(B2993,balance!$AU:$AZ,3,FALSE),IF(C2993=3,VLOOKUP(B2993,balance!$AU:$AZ,4,FALSE),IF(C2993=4,VLOOKUP(B2993,balance!$AU:$AZ,5,FALSE),IF(C2993=5,VLOOKUP(B2993-1,balance!$AU:$AZ,6,FALSE),0)))))</f>
        <v>15000</v>
      </c>
      <c r="F2993">
        <v>53</v>
      </c>
      <c r="G2993">
        <f>IF(C2993=1,VLOOKUP(FoxFire!B2993,balance!$U:$Z,2,FALSE),IF(C2993=2,VLOOKUP(B2993,balance!$U:$Z,3,FALSE),IF(C2993=3,VLOOKUP(B2993,balance!$U:$Z,4,FALSE),IF(C2993=4,VLOOKUP(B2993,balance!$U:$Z,5,FALSE),IF(C2993=5,VLOOKUP(B2993-1,balance!$U:$Z,6,FALSE),0)))))/100</f>
        <v>6.9799999999999992E-3</v>
      </c>
      <c r="H2993">
        <v>2</v>
      </c>
      <c r="I2993" s="1">
        <f>IF(C2993=1,VLOOKUP(FoxFire!B2993,balance!$AF:$AJ,2,FALSE),IF(C2993=2,VLOOKUP(B2993,balance!$AF:$AJ,3,FALSE),IF(C2993=3,VLOOKUP(B2993,balance!$AF:$AJ,4,FALSE),IF(C2993=4,VLOOKUP(B2993,balance!$AF:$AJ,5,FALSE),IF(C2993=5,VLOOKUP(B2993,balance!$AF:$AK,6,FALSE),0)))))*1000000000000</f>
        <v>3437500000000</v>
      </c>
      <c r="J2993">
        <f>VLOOKUP(B2993,balance!AU:BD,10,FALSE)</f>
        <v>0</v>
      </c>
    </row>
    <row r="2994" spans="1:10" x14ac:dyDescent="0.3">
      <c r="A2994">
        <v>2992</v>
      </c>
      <c r="B2994">
        <f t="shared" si="93"/>
        <v>599</v>
      </c>
      <c r="C2994">
        <f t="shared" si="92"/>
        <v>3</v>
      </c>
      <c r="D2994">
        <v>9026</v>
      </c>
      <c r="E2994" s="1">
        <f>IF(C2994=1,VLOOKUP(B2994,balance!$AU:$AZ,2,FALSE),IF(C2994=2,VLOOKUP(B2994,balance!$AU:$AZ,3,FALSE),IF(C2994=3,VLOOKUP(B2994,balance!$AU:$AZ,4,FALSE),IF(C2994=4,VLOOKUP(B2994,balance!$AU:$AZ,5,FALSE),IF(C2994=5,VLOOKUP(B2994-1,balance!$AU:$AZ,6,FALSE),0)))))</f>
        <v>15000</v>
      </c>
      <c r="F2994">
        <v>53</v>
      </c>
      <c r="G2994">
        <f>IF(C2994=1,VLOOKUP(FoxFire!B2994,balance!$U:$Z,2,FALSE),IF(C2994=2,VLOOKUP(B2994,balance!$U:$Z,3,FALSE),IF(C2994=3,VLOOKUP(B2994,balance!$U:$Z,4,FALSE),IF(C2994=4,VLOOKUP(B2994,balance!$U:$Z,5,FALSE),IF(C2994=5,VLOOKUP(B2994-1,balance!$U:$Z,6,FALSE),0)))))/100</f>
        <v>6.9799999999999992E-3</v>
      </c>
      <c r="H2994">
        <v>2</v>
      </c>
      <c r="I2994" s="1">
        <f>IF(C2994=1,VLOOKUP(FoxFire!B2994,balance!$AF:$AJ,2,FALSE),IF(C2994=2,VLOOKUP(B2994,balance!$AF:$AJ,3,FALSE),IF(C2994=3,VLOOKUP(B2994,balance!$AF:$AJ,4,FALSE),IF(C2994=4,VLOOKUP(B2994,balance!$AF:$AJ,5,FALSE),IF(C2994=5,VLOOKUP(B2994,balance!$AF:$AK,6,FALSE),0)))))*1000000000000</f>
        <v>3437500000000</v>
      </c>
      <c r="J2994">
        <f>VLOOKUP(B2994,balance!AU:BD,10,FALSE)</f>
        <v>0</v>
      </c>
    </row>
    <row r="2995" spans="1:10" x14ac:dyDescent="0.3">
      <c r="A2995">
        <v>2993</v>
      </c>
      <c r="B2995">
        <f t="shared" si="93"/>
        <v>599</v>
      </c>
      <c r="C2995">
        <f t="shared" si="92"/>
        <v>4</v>
      </c>
      <c r="D2995">
        <v>9026</v>
      </c>
      <c r="E2995" s="1">
        <f>IF(C2995=1,VLOOKUP(B2995,balance!$AU:$AZ,2,FALSE),IF(C2995=2,VLOOKUP(B2995,balance!$AU:$AZ,3,FALSE),IF(C2995=3,VLOOKUP(B2995,balance!$AU:$AZ,4,FALSE),IF(C2995=4,VLOOKUP(B2995,balance!$AU:$AZ,5,FALSE),IF(C2995=5,VLOOKUP(B2995-1,balance!$AU:$AZ,6,FALSE),0)))))</f>
        <v>15000</v>
      </c>
      <c r="F2995">
        <v>53</v>
      </c>
      <c r="G2995">
        <f>IF(C2995=1,VLOOKUP(FoxFire!B2995,balance!$U:$Z,2,FALSE),IF(C2995=2,VLOOKUP(B2995,balance!$U:$Z,3,FALSE),IF(C2995=3,VLOOKUP(B2995,balance!$U:$Z,4,FALSE),IF(C2995=4,VLOOKUP(B2995,balance!$U:$Z,5,FALSE),IF(C2995=5,VLOOKUP(B2995-1,balance!$U:$Z,6,FALSE),0)))))/100</f>
        <v>6.9799999999999992E-3</v>
      </c>
      <c r="H2995">
        <v>2</v>
      </c>
      <c r="I2995" s="1">
        <f>IF(C2995=1,VLOOKUP(FoxFire!B2995,balance!$AF:$AJ,2,FALSE),IF(C2995=2,VLOOKUP(B2995,balance!$AF:$AJ,3,FALSE),IF(C2995=3,VLOOKUP(B2995,balance!$AF:$AJ,4,FALSE),IF(C2995=4,VLOOKUP(B2995,balance!$AF:$AJ,5,FALSE),IF(C2995=5,VLOOKUP(B2995,balance!$AF:$AK,6,FALSE),0)))))*1000000000000</f>
        <v>3437500000000</v>
      </c>
      <c r="J2995">
        <f>VLOOKUP(B2995,balance!AU:BD,10,FALSE)</f>
        <v>0</v>
      </c>
    </row>
    <row r="2996" spans="1:10" x14ac:dyDescent="0.3">
      <c r="A2996">
        <v>2994</v>
      </c>
      <c r="B2996">
        <f t="shared" si="93"/>
        <v>600</v>
      </c>
      <c r="C2996">
        <f t="shared" si="92"/>
        <v>5</v>
      </c>
      <c r="D2996">
        <v>9026</v>
      </c>
      <c r="E2996" s="1">
        <f>IF(C2996=1,VLOOKUP(B2996,balance!$AU:$AZ,2,FALSE),IF(C2996=2,VLOOKUP(B2996,balance!$AU:$AZ,3,FALSE),IF(C2996=3,VLOOKUP(B2996,balance!$AU:$AZ,4,FALSE),IF(C2996=4,VLOOKUP(B2996,balance!$AU:$AZ,5,FALSE),IF(C2996=5,VLOOKUP(B2996-1,balance!$AU:$AZ,6,FALSE),0)))))</f>
        <v>300000</v>
      </c>
      <c r="F2996">
        <v>53</v>
      </c>
      <c r="G2996">
        <f>IF(C2996=1,VLOOKUP(FoxFire!B2996,balance!$U:$Z,2,FALSE),IF(C2996=2,VLOOKUP(B2996,balance!$U:$Z,3,FALSE),IF(C2996=3,VLOOKUP(B2996,balance!$U:$Z,4,FALSE),IF(C2996=4,VLOOKUP(B2996,balance!$U:$Z,5,FALSE),IF(C2996=5,VLOOKUP(B2996-1,balance!$U:$Z,6,FALSE),0)))))/100</f>
        <v>3595.0418</v>
      </c>
      <c r="H2996">
        <v>2</v>
      </c>
      <c r="I2996" s="1">
        <f>IF(C2996=1,VLOOKUP(FoxFire!B2996,balance!$AF:$AJ,2,FALSE),IF(C2996=2,VLOOKUP(B2996,balance!$AF:$AJ,3,FALSE),IF(C2996=3,VLOOKUP(B2996,balance!$AF:$AJ,4,FALSE),IF(C2996=4,VLOOKUP(B2996,balance!$AF:$AJ,5,FALSE),IF(C2996=5,VLOOKUP(B2996,balance!$AF:$AK,6,FALSE),0)))))*1000000000000</f>
        <v>13755000000000</v>
      </c>
      <c r="J2996">
        <f>VLOOKUP(B2996,balance!AU:BD,10,FALSE)</f>
        <v>0</v>
      </c>
    </row>
    <row r="2997" spans="1:10" x14ac:dyDescent="0.3">
      <c r="A2997">
        <v>2995</v>
      </c>
      <c r="B2997">
        <f t="shared" si="93"/>
        <v>600</v>
      </c>
      <c r="C2997">
        <f t="shared" si="92"/>
        <v>1</v>
      </c>
      <c r="D2997">
        <v>9026</v>
      </c>
      <c r="E2997" s="1">
        <f>IF(C2997=1,VLOOKUP(B2997,balance!$AU:$AZ,2,FALSE),IF(C2997=2,VLOOKUP(B2997,balance!$AU:$AZ,3,FALSE),IF(C2997=3,VLOOKUP(B2997,balance!$AU:$AZ,4,FALSE),IF(C2997=4,VLOOKUP(B2997,balance!$AU:$AZ,5,FALSE),IF(C2997=5,VLOOKUP(B2997-1,balance!$AU:$AZ,6,FALSE),0)))))</f>
        <v>15000</v>
      </c>
      <c r="F2997">
        <v>53</v>
      </c>
      <c r="G2997">
        <f>IF(C2997=1,VLOOKUP(FoxFire!B2997,balance!$U:$Z,2,FALSE),IF(C2997=2,VLOOKUP(B2997,balance!$U:$Z,3,FALSE),IF(C2997=3,VLOOKUP(B2997,balance!$U:$Z,4,FALSE),IF(C2997=4,VLOOKUP(B2997,balance!$U:$Z,5,FALSE),IF(C2997=5,VLOOKUP(B2997-1,balance!$U:$Z,6,FALSE),0)))))/100</f>
        <v>6.9899999999999997E-3</v>
      </c>
      <c r="H2997">
        <v>2</v>
      </c>
      <c r="I2997" s="1">
        <f>IF(C2997=1,VLOOKUP(FoxFire!B2997,balance!$AF:$AJ,2,FALSE),IF(C2997=2,VLOOKUP(B2997,balance!$AF:$AJ,3,FALSE),IF(C2997=3,VLOOKUP(B2997,balance!$AF:$AJ,4,FALSE),IF(C2997=4,VLOOKUP(B2997,balance!$AF:$AJ,5,FALSE),IF(C2997=5,VLOOKUP(B2997,balance!$AF:$AK,6,FALSE),0)))))*1000000000000</f>
        <v>3438750000000</v>
      </c>
      <c r="J2997">
        <f>VLOOKUP(B2997,balance!AU:BD,10,FALSE)</f>
        <v>0</v>
      </c>
    </row>
    <row r="2998" spans="1:10" x14ac:dyDescent="0.3">
      <c r="A2998">
        <v>2996</v>
      </c>
      <c r="B2998">
        <f t="shared" si="93"/>
        <v>600</v>
      </c>
      <c r="C2998">
        <f t="shared" si="92"/>
        <v>2</v>
      </c>
      <c r="D2998">
        <v>9026</v>
      </c>
      <c r="E2998" s="1">
        <f>IF(C2998=1,VLOOKUP(B2998,balance!$AU:$AZ,2,FALSE),IF(C2998=2,VLOOKUP(B2998,balance!$AU:$AZ,3,FALSE),IF(C2998=3,VLOOKUP(B2998,balance!$AU:$AZ,4,FALSE),IF(C2998=4,VLOOKUP(B2998,balance!$AU:$AZ,5,FALSE),IF(C2998=5,VLOOKUP(B2998-1,balance!$AU:$AZ,6,FALSE),0)))))</f>
        <v>15000</v>
      </c>
      <c r="F2998">
        <v>53</v>
      </c>
      <c r="G2998">
        <f>IF(C2998=1,VLOOKUP(FoxFire!B2998,balance!$U:$Z,2,FALSE),IF(C2998=2,VLOOKUP(B2998,balance!$U:$Z,3,FALSE),IF(C2998=3,VLOOKUP(B2998,balance!$U:$Z,4,FALSE),IF(C2998=4,VLOOKUP(B2998,balance!$U:$Z,5,FALSE),IF(C2998=5,VLOOKUP(B2998-1,balance!$U:$Z,6,FALSE),0)))))/100</f>
        <v>6.9899999999999997E-3</v>
      </c>
      <c r="H2998">
        <v>2</v>
      </c>
      <c r="I2998" s="1">
        <f>IF(C2998=1,VLOOKUP(FoxFire!B2998,balance!$AF:$AJ,2,FALSE),IF(C2998=2,VLOOKUP(B2998,balance!$AF:$AJ,3,FALSE),IF(C2998=3,VLOOKUP(B2998,balance!$AF:$AJ,4,FALSE),IF(C2998=4,VLOOKUP(B2998,balance!$AF:$AJ,5,FALSE),IF(C2998=5,VLOOKUP(B2998,balance!$AF:$AK,6,FALSE),0)))))*1000000000000</f>
        <v>3438750000000</v>
      </c>
      <c r="J2998">
        <f>VLOOKUP(B2998,balance!AU:BD,10,FALSE)</f>
        <v>0</v>
      </c>
    </row>
    <row r="2999" spans="1:10" x14ac:dyDescent="0.3">
      <c r="A2999">
        <v>2997</v>
      </c>
      <c r="B2999">
        <f t="shared" si="93"/>
        <v>600</v>
      </c>
      <c r="C2999">
        <f t="shared" si="92"/>
        <v>3</v>
      </c>
      <c r="D2999">
        <v>9026</v>
      </c>
      <c r="E2999" s="1">
        <f>IF(C2999=1,VLOOKUP(B2999,balance!$AU:$AZ,2,FALSE),IF(C2999=2,VLOOKUP(B2999,balance!$AU:$AZ,3,FALSE),IF(C2999=3,VLOOKUP(B2999,balance!$AU:$AZ,4,FALSE),IF(C2999=4,VLOOKUP(B2999,balance!$AU:$AZ,5,FALSE),IF(C2999=5,VLOOKUP(B2999-1,balance!$AU:$AZ,6,FALSE),0)))))</f>
        <v>15000</v>
      </c>
      <c r="F2999">
        <v>53</v>
      </c>
      <c r="G2999">
        <f>IF(C2999=1,VLOOKUP(FoxFire!B2999,balance!$U:$Z,2,FALSE),IF(C2999=2,VLOOKUP(B2999,balance!$U:$Z,3,FALSE),IF(C2999=3,VLOOKUP(B2999,balance!$U:$Z,4,FALSE),IF(C2999=4,VLOOKUP(B2999,balance!$U:$Z,5,FALSE),IF(C2999=5,VLOOKUP(B2999-1,balance!$U:$Z,6,FALSE),0)))))/100</f>
        <v>6.9899999999999997E-3</v>
      </c>
      <c r="H2999">
        <v>2</v>
      </c>
      <c r="I2999" s="1">
        <f>IF(C2999=1,VLOOKUP(FoxFire!B2999,balance!$AF:$AJ,2,FALSE),IF(C2999=2,VLOOKUP(B2999,balance!$AF:$AJ,3,FALSE),IF(C2999=3,VLOOKUP(B2999,balance!$AF:$AJ,4,FALSE),IF(C2999=4,VLOOKUP(B2999,balance!$AF:$AJ,5,FALSE),IF(C2999=5,VLOOKUP(B2999,balance!$AF:$AK,6,FALSE),0)))))*1000000000000</f>
        <v>3438750000000</v>
      </c>
      <c r="J2999">
        <f>VLOOKUP(B2999,balance!AU:BD,10,FALSE)</f>
        <v>0</v>
      </c>
    </row>
    <row r="3000" spans="1:10" x14ac:dyDescent="0.3">
      <c r="A3000">
        <v>2998</v>
      </c>
      <c r="B3000">
        <f t="shared" si="93"/>
        <v>600</v>
      </c>
      <c r="C3000">
        <f t="shared" si="92"/>
        <v>4</v>
      </c>
      <c r="D3000">
        <v>9026</v>
      </c>
      <c r="E3000" s="1">
        <f>IF(C3000=1,VLOOKUP(B3000,balance!$AU:$AZ,2,FALSE),IF(C3000=2,VLOOKUP(B3000,balance!$AU:$AZ,3,FALSE),IF(C3000=3,VLOOKUP(B3000,balance!$AU:$AZ,4,FALSE),IF(C3000=4,VLOOKUP(B3000,balance!$AU:$AZ,5,FALSE),IF(C3000=5,VLOOKUP(B3000-1,balance!$AU:$AZ,6,FALSE),0)))))</f>
        <v>15000</v>
      </c>
      <c r="F3000">
        <v>53</v>
      </c>
      <c r="G3000">
        <f>IF(C3000=1,VLOOKUP(FoxFire!B3000,balance!$U:$Z,2,FALSE),IF(C3000=2,VLOOKUP(B3000,balance!$U:$Z,3,FALSE),IF(C3000=3,VLOOKUP(B3000,balance!$U:$Z,4,FALSE),IF(C3000=4,VLOOKUP(B3000,balance!$U:$Z,5,FALSE),IF(C3000=5,VLOOKUP(B3000-1,balance!$U:$Z,6,FALSE),0)))))/100</f>
        <v>6.9899999999999997E-3</v>
      </c>
      <c r="H3000">
        <v>2</v>
      </c>
      <c r="I3000" s="1">
        <f>IF(C3000=1,VLOOKUP(FoxFire!B3000,balance!$AF:$AJ,2,FALSE),IF(C3000=2,VLOOKUP(B3000,balance!$AF:$AJ,3,FALSE),IF(C3000=3,VLOOKUP(B3000,balance!$AF:$AJ,4,FALSE),IF(C3000=4,VLOOKUP(B3000,balance!$AF:$AJ,5,FALSE),IF(C3000=5,VLOOKUP(B3000,balance!$AF:$AK,6,FALSE),0)))))*1000000000000</f>
        <v>3438750000000</v>
      </c>
      <c r="J3000">
        <f>VLOOKUP(B3000,balance!AU:BD,10,FALSE)</f>
        <v>0</v>
      </c>
    </row>
    <row r="3001" spans="1:10" x14ac:dyDescent="0.3">
      <c r="A3001">
        <v>2999</v>
      </c>
      <c r="B3001">
        <f t="shared" si="93"/>
        <v>601</v>
      </c>
      <c r="C3001">
        <f t="shared" si="92"/>
        <v>5</v>
      </c>
      <c r="D3001">
        <v>9026</v>
      </c>
      <c r="E3001" s="1">
        <f>IF(C3001=1,VLOOKUP(B3001,balance!$AU:$AZ,2,FALSE),IF(C3001=2,VLOOKUP(B3001,balance!$AU:$AZ,3,FALSE),IF(C3001=3,VLOOKUP(B3001,balance!$AU:$AZ,4,FALSE),IF(C3001=4,VLOOKUP(B3001,balance!$AU:$AZ,5,FALSE),IF(C3001=5,VLOOKUP(B3001-1,balance!$AU:$AZ,6,FALSE),0)))))</f>
        <v>300000</v>
      </c>
      <c r="F3001">
        <v>53</v>
      </c>
      <c r="G3001">
        <f>IF(C3001=1,VLOOKUP(FoxFire!B3001,balance!$U:$Z,2,FALSE),IF(C3001=2,VLOOKUP(B3001,balance!$U:$Z,3,FALSE),IF(C3001=3,VLOOKUP(B3001,balance!$U:$Z,4,FALSE),IF(C3001=4,VLOOKUP(B3001,balance!$U:$Z,5,FALSE),IF(C3001=5,VLOOKUP(B3001-1,balance!$U:$Z,6,FALSE),0)))))/100</f>
        <v>3603.7925</v>
      </c>
      <c r="H3001">
        <v>2</v>
      </c>
      <c r="I3001" s="1">
        <f>IF(C3001=1,VLOOKUP(FoxFire!B3001,balance!$AF:$AJ,2,FALSE),IF(C3001=2,VLOOKUP(B3001,balance!$AF:$AJ,3,FALSE),IF(C3001=3,VLOOKUP(B3001,balance!$AF:$AJ,4,FALSE),IF(C3001=4,VLOOKUP(B3001,balance!$AF:$AJ,5,FALSE),IF(C3001=5,VLOOKUP(B3001,balance!$AF:$AK,6,FALSE),0)))))*1000000000000</f>
        <v>13760000000000</v>
      </c>
      <c r="J3001">
        <f>VLOOKUP(B3001,balance!AU:BD,10,FALSE)</f>
        <v>0</v>
      </c>
    </row>
    <row r="3002" spans="1:10" x14ac:dyDescent="0.3">
      <c r="A3002">
        <v>3000</v>
      </c>
      <c r="B3002">
        <f t="shared" si="93"/>
        <v>601</v>
      </c>
      <c r="C3002">
        <f t="shared" si="92"/>
        <v>1</v>
      </c>
      <c r="D3002">
        <v>9026</v>
      </c>
      <c r="E3002" s="1">
        <f>IF(C3002=1,VLOOKUP(B3002,balance!$AU:$AZ,2,FALSE),IF(C3002=2,VLOOKUP(B3002,balance!$AU:$AZ,3,FALSE),IF(C3002=3,VLOOKUP(B3002,balance!$AU:$AZ,4,FALSE),IF(C3002=4,VLOOKUP(B3002,balance!$AU:$AZ,5,FALSE),IF(C3002=5,VLOOKUP(B3002-1,balance!$AU:$AZ,6,FALSE),0)))))</f>
        <v>15000</v>
      </c>
      <c r="F3002">
        <v>53</v>
      </c>
      <c r="G3002">
        <f>IF(C3002=1,VLOOKUP(FoxFire!B3002,balance!$U:$Z,2,FALSE),IF(C3002=2,VLOOKUP(B3002,balance!$U:$Z,3,FALSE),IF(C3002=3,VLOOKUP(B3002,balance!$U:$Z,4,FALSE),IF(C3002=4,VLOOKUP(B3002,balance!$U:$Z,5,FALSE),IF(C3002=5,VLOOKUP(B3002-1,balance!$U:$Z,6,FALSE),0)))))/100</f>
        <v>6.9999999999999993E-3</v>
      </c>
      <c r="H3002">
        <v>2</v>
      </c>
      <c r="I3002" s="1">
        <f>IF(C3002=1,VLOOKUP(FoxFire!B3002,balance!$AF:$AJ,2,FALSE),IF(C3002=2,VLOOKUP(B3002,balance!$AF:$AJ,3,FALSE),IF(C3002=3,VLOOKUP(B3002,balance!$AF:$AJ,4,FALSE),IF(C3002=4,VLOOKUP(B3002,balance!$AF:$AJ,5,FALSE),IF(C3002=5,VLOOKUP(B3002,balance!$AF:$AK,6,FALSE),0)))))*1000000000000</f>
        <v>3440000000000</v>
      </c>
      <c r="J3002">
        <f>VLOOKUP(B3002,balance!AU:BD,10,FALSE)</f>
        <v>0</v>
      </c>
    </row>
    <row r="3003" spans="1:10" x14ac:dyDescent="0.3">
      <c r="A3003">
        <v>3001</v>
      </c>
      <c r="B3003">
        <f t="shared" si="93"/>
        <v>601</v>
      </c>
      <c r="C3003">
        <f t="shared" si="92"/>
        <v>2</v>
      </c>
      <c r="D3003">
        <v>9026</v>
      </c>
      <c r="E3003" s="1">
        <f>IF(C3003=1,VLOOKUP(B3003,balance!$AU:$AZ,2,FALSE),IF(C3003=2,VLOOKUP(B3003,balance!$AU:$AZ,3,FALSE),IF(C3003=3,VLOOKUP(B3003,balance!$AU:$AZ,4,FALSE),IF(C3003=4,VLOOKUP(B3003,balance!$AU:$AZ,5,FALSE),IF(C3003=5,VLOOKUP(B3003-1,balance!$AU:$AZ,6,FALSE),0)))))</f>
        <v>15000</v>
      </c>
      <c r="F3003">
        <v>53</v>
      </c>
      <c r="G3003">
        <f>IF(C3003=1,VLOOKUP(FoxFire!B3003,balance!$U:$Z,2,FALSE),IF(C3003=2,VLOOKUP(B3003,balance!$U:$Z,3,FALSE),IF(C3003=3,VLOOKUP(B3003,balance!$U:$Z,4,FALSE),IF(C3003=4,VLOOKUP(B3003,balance!$U:$Z,5,FALSE),IF(C3003=5,VLOOKUP(B3003-1,balance!$U:$Z,6,FALSE),0)))))/100</f>
        <v>6.9999999999999993E-3</v>
      </c>
      <c r="H3003">
        <v>2</v>
      </c>
      <c r="I3003" s="1">
        <f>IF(C3003=1,VLOOKUP(FoxFire!B3003,balance!$AF:$AJ,2,FALSE),IF(C3003=2,VLOOKUP(B3003,balance!$AF:$AJ,3,FALSE),IF(C3003=3,VLOOKUP(B3003,balance!$AF:$AJ,4,FALSE),IF(C3003=4,VLOOKUP(B3003,balance!$AF:$AJ,5,FALSE),IF(C3003=5,VLOOKUP(B3003,balance!$AF:$AK,6,FALSE),0)))))*1000000000000</f>
        <v>3440000000000</v>
      </c>
      <c r="J3003">
        <f>VLOOKUP(B3003,balance!AU:BD,10,FALSE)</f>
        <v>0</v>
      </c>
    </row>
    <row r="3004" spans="1:10" x14ac:dyDescent="0.3">
      <c r="A3004">
        <v>3002</v>
      </c>
      <c r="B3004">
        <f t="shared" si="93"/>
        <v>601</v>
      </c>
      <c r="C3004">
        <f t="shared" si="92"/>
        <v>3</v>
      </c>
      <c r="D3004">
        <v>9026</v>
      </c>
      <c r="E3004" s="1">
        <f>IF(C3004=1,VLOOKUP(B3004,balance!$AU:$AZ,2,FALSE),IF(C3004=2,VLOOKUP(B3004,balance!$AU:$AZ,3,FALSE),IF(C3004=3,VLOOKUP(B3004,balance!$AU:$AZ,4,FALSE),IF(C3004=4,VLOOKUP(B3004,balance!$AU:$AZ,5,FALSE),IF(C3004=5,VLOOKUP(B3004-1,balance!$AU:$AZ,6,FALSE),0)))))</f>
        <v>15000</v>
      </c>
      <c r="F3004">
        <v>53</v>
      </c>
      <c r="G3004">
        <f>IF(C3004=1,VLOOKUP(FoxFire!B3004,balance!$U:$Z,2,FALSE),IF(C3004=2,VLOOKUP(B3004,balance!$U:$Z,3,FALSE),IF(C3004=3,VLOOKUP(B3004,balance!$U:$Z,4,FALSE),IF(C3004=4,VLOOKUP(B3004,balance!$U:$Z,5,FALSE),IF(C3004=5,VLOOKUP(B3004-1,balance!$U:$Z,6,FALSE),0)))))/100</f>
        <v>6.9999999999999993E-3</v>
      </c>
      <c r="H3004">
        <v>2</v>
      </c>
      <c r="I3004" s="1">
        <f>IF(C3004=1,VLOOKUP(FoxFire!B3004,balance!$AF:$AJ,2,FALSE),IF(C3004=2,VLOOKUP(B3004,balance!$AF:$AJ,3,FALSE),IF(C3004=3,VLOOKUP(B3004,balance!$AF:$AJ,4,FALSE),IF(C3004=4,VLOOKUP(B3004,balance!$AF:$AJ,5,FALSE),IF(C3004=5,VLOOKUP(B3004,balance!$AF:$AK,6,FALSE),0)))))*1000000000000</f>
        <v>3440000000000</v>
      </c>
      <c r="J3004">
        <f>VLOOKUP(B3004,balance!AU:BD,10,FALSE)</f>
        <v>0</v>
      </c>
    </row>
    <row r="3005" spans="1:10" x14ac:dyDescent="0.3">
      <c r="A3005">
        <v>3003</v>
      </c>
      <c r="B3005">
        <f t="shared" si="93"/>
        <v>601</v>
      </c>
      <c r="C3005">
        <f t="shared" si="92"/>
        <v>4</v>
      </c>
      <c r="D3005">
        <v>9026</v>
      </c>
      <c r="E3005" s="1">
        <f>IF(C3005=1,VLOOKUP(B3005,balance!$AU:$AZ,2,FALSE),IF(C3005=2,VLOOKUP(B3005,balance!$AU:$AZ,3,FALSE),IF(C3005=3,VLOOKUP(B3005,balance!$AU:$AZ,4,FALSE),IF(C3005=4,VLOOKUP(B3005,balance!$AU:$AZ,5,FALSE),IF(C3005=5,VLOOKUP(B3005-1,balance!$AU:$AZ,6,FALSE),0)))))</f>
        <v>15000</v>
      </c>
      <c r="F3005">
        <v>53</v>
      </c>
      <c r="G3005">
        <f>IF(C3005=1,VLOOKUP(FoxFire!B3005,balance!$U:$Z,2,FALSE),IF(C3005=2,VLOOKUP(B3005,balance!$U:$Z,3,FALSE),IF(C3005=3,VLOOKUP(B3005,balance!$U:$Z,4,FALSE),IF(C3005=4,VLOOKUP(B3005,balance!$U:$Z,5,FALSE),IF(C3005=5,VLOOKUP(B3005-1,balance!$U:$Z,6,FALSE),0)))))/100</f>
        <v>6.9999999999999993E-3</v>
      </c>
      <c r="H3005">
        <v>2</v>
      </c>
      <c r="I3005" s="1">
        <f>IF(C3005=1,VLOOKUP(FoxFire!B3005,balance!$AF:$AJ,2,FALSE),IF(C3005=2,VLOOKUP(B3005,balance!$AF:$AJ,3,FALSE),IF(C3005=3,VLOOKUP(B3005,balance!$AF:$AJ,4,FALSE),IF(C3005=4,VLOOKUP(B3005,balance!$AF:$AJ,5,FALSE),IF(C3005=5,VLOOKUP(B3005,balance!$AF:$AK,6,FALSE),0)))))*1000000000000</f>
        <v>3440000000000</v>
      </c>
      <c r="J3005">
        <f>VLOOKUP(B3005,balance!AU:BD,10,FALSE)</f>
        <v>0</v>
      </c>
    </row>
    <row r="3006" spans="1:10" x14ac:dyDescent="0.3">
      <c r="A3006">
        <v>3004</v>
      </c>
      <c r="B3006">
        <f t="shared" si="93"/>
        <v>602</v>
      </c>
      <c r="C3006">
        <f t="shared" si="92"/>
        <v>5</v>
      </c>
      <c r="D3006">
        <v>9026</v>
      </c>
      <c r="E3006" s="1">
        <f>IF(C3006=1,VLOOKUP(B3006,balance!$AU:$AZ,2,FALSE),IF(C3006=2,VLOOKUP(B3006,balance!$AU:$AZ,3,FALSE),IF(C3006=3,VLOOKUP(B3006,balance!$AU:$AZ,4,FALSE),IF(C3006=4,VLOOKUP(B3006,balance!$AU:$AZ,5,FALSE),IF(C3006=5,VLOOKUP(B3006-1,balance!$AU:$AZ,6,FALSE),0)))))</f>
        <v>300000</v>
      </c>
      <c r="F3006">
        <v>53</v>
      </c>
      <c r="G3006">
        <f>IF(C3006=1,VLOOKUP(FoxFire!B3006,balance!$U:$Z,2,FALSE),IF(C3006=2,VLOOKUP(B3006,balance!$U:$Z,3,FALSE),IF(C3006=3,VLOOKUP(B3006,balance!$U:$Z,4,FALSE),IF(C3006=4,VLOOKUP(B3006,balance!$U:$Z,5,FALSE),IF(C3006=5,VLOOKUP(B3006-1,balance!$U:$Z,6,FALSE),0)))))/100</f>
        <v>3612.5571</v>
      </c>
      <c r="H3006">
        <v>2</v>
      </c>
      <c r="I3006" s="1">
        <f>IF(C3006=1,VLOOKUP(FoxFire!B3006,balance!$AF:$AJ,2,FALSE),IF(C3006=2,VLOOKUP(B3006,balance!$AF:$AJ,3,FALSE),IF(C3006=3,VLOOKUP(B3006,balance!$AF:$AJ,4,FALSE),IF(C3006=4,VLOOKUP(B3006,balance!$AF:$AJ,5,FALSE),IF(C3006=5,VLOOKUP(B3006,balance!$AF:$AK,6,FALSE),0)))))*1000000000000</f>
        <v>13765000000000</v>
      </c>
      <c r="J3006">
        <f>VLOOKUP(B3006,balance!AU:BD,10,FALSE)</f>
        <v>0</v>
      </c>
    </row>
    <row r="3007" spans="1:10" x14ac:dyDescent="0.3">
      <c r="A3007">
        <v>3005</v>
      </c>
      <c r="B3007">
        <f t="shared" si="93"/>
        <v>602</v>
      </c>
      <c r="C3007">
        <f t="shared" si="92"/>
        <v>1</v>
      </c>
      <c r="D3007">
        <v>9026</v>
      </c>
      <c r="E3007" s="1">
        <f>IF(C3007=1,VLOOKUP(B3007,balance!$AU:$AZ,2,FALSE),IF(C3007=2,VLOOKUP(B3007,balance!$AU:$AZ,3,FALSE),IF(C3007=3,VLOOKUP(B3007,balance!$AU:$AZ,4,FALSE),IF(C3007=4,VLOOKUP(B3007,balance!$AU:$AZ,5,FALSE),IF(C3007=5,VLOOKUP(B3007-1,balance!$AU:$AZ,6,FALSE),0)))))</f>
        <v>15000</v>
      </c>
      <c r="F3007">
        <v>53</v>
      </c>
      <c r="G3007">
        <f>IF(C3007=1,VLOOKUP(FoxFire!B3007,balance!$U:$Z,2,FALSE),IF(C3007=2,VLOOKUP(B3007,balance!$U:$Z,3,FALSE),IF(C3007=3,VLOOKUP(B3007,balance!$U:$Z,4,FALSE),IF(C3007=4,VLOOKUP(B3007,balance!$U:$Z,5,FALSE),IF(C3007=5,VLOOKUP(B3007-1,balance!$U:$Z,6,FALSE),0)))))/100</f>
        <v>7.0099999999999997E-3</v>
      </c>
      <c r="H3007">
        <v>2</v>
      </c>
      <c r="I3007" s="1">
        <f>IF(C3007=1,VLOOKUP(FoxFire!B3007,balance!$AF:$AJ,2,FALSE),IF(C3007=2,VLOOKUP(B3007,balance!$AF:$AJ,3,FALSE),IF(C3007=3,VLOOKUP(B3007,balance!$AF:$AJ,4,FALSE),IF(C3007=4,VLOOKUP(B3007,balance!$AF:$AJ,5,FALSE),IF(C3007=5,VLOOKUP(B3007,balance!$AF:$AK,6,FALSE),0)))))*1000000000000</f>
        <v>3441250000000</v>
      </c>
      <c r="J3007">
        <f>VLOOKUP(B3007,balance!AU:BD,10,FALSE)</f>
        <v>0</v>
      </c>
    </row>
    <row r="3008" spans="1:10" x14ac:dyDescent="0.3">
      <c r="A3008">
        <v>3006</v>
      </c>
      <c r="B3008">
        <f t="shared" si="93"/>
        <v>602</v>
      </c>
      <c r="C3008">
        <f t="shared" si="92"/>
        <v>2</v>
      </c>
      <c r="D3008">
        <v>9026</v>
      </c>
      <c r="E3008" s="1">
        <f>IF(C3008=1,VLOOKUP(B3008,balance!$AU:$AZ,2,FALSE),IF(C3008=2,VLOOKUP(B3008,balance!$AU:$AZ,3,FALSE),IF(C3008=3,VLOOKUP(B3008,balance!$AU:$AZ,4,FALSE),IF(C3008=4,VLOOKUP(B3008,balance!$AU:$AZ,5,FALSE),IF(C3008=5,VLOOKUP(B3008-1,balance!$AU:$AZ,6,FALSE),0)))))</f>
        <v>15000</v>
      </c>
      <c r="F3008">
        <v>53</v>
      </c>
      <c r="G3008">
        <f>IF(C3008=1,VLOOKUP(FoxFire!B3008,balance!$U:$Z,2,FALSE),IF(C3008=2,VLOOKUP(B3008,balance!$U:$Z,3,FALSE),IF(C3008=3,VLOOKUP(B3008,balance!$U:$Z,4,FALSE),IF(C3008=4,VLOOKUP(B3008,balance!$U:$Z,5,FALSE),IF(C3008=5,VLOOKUP(B3008-1,balance!$U:$Z,6,FALSE),0)))))/100</f>
        <v>7.0099999999999997E-3</v>
      </c>
      <c r="H3008">
        <v>2</v>
      </c>
      <c r="I3008" s="1">
        <f>IF(C3008=1,VLOOKUP(FoxFire!B3008,balance!$AF:$AJ,2,FALSE),IF(C3008=2,VLOOKUP(B3008,balance!$AF:$AJ,3,FALSE),IF(C3008=3,VLOOKUP(B3008,balance!$AF:$AJ,4,FALSE),IF(C3008=4,VLOOKUP(B3008,balance!$AF:$AJ,5,FALSE),IF(C3008=5,VLOOKUP(B3008,balance!$AF:$AK,6,FALSE),0)))))*1000000000000</f>
        <v>3441250000000</v>
      </c>
      <c r="J3008">
        <f>VLOOKUP(B3008,balance!AU:BD,10,FALSE)</f>
        <v>0</v>
      </c>
    </row>
    <row r="3009" spans="1:10" x14ac:dyDescent="0.3">
      <c r="A3009">
        <v>3007</v>
      </c>
      <c r="B3009">
        <f t="shared" si="93"/>
        <v>602</v>
      </c>
      <c r="C3009">
        <f t="shared" si="92"/>
        <v>3</v>
      </c>
      <c r="D3009">
        <v>9026</v>
      </c>
      <c r="E3009" s="1">
        <f>IF(C3009=1,VLOOKUP(B3009,balance!$AU:$AZ,2,FALSE),IF(C3009=2,VLOOKUP(B3009,balance!$AU:$AZ,3,FALSE),IF(C3009=3,VLOOKUP(B3009,balance!$AU:$AZ,4,FALSE),IF(C3009=4,VLOOKUP(B3009,balance!$AU:$AZ,5,FALSE),IF(C3009=5,VLOOKUP(B3009-1,balance!$AU:$AZ,6,FALSE),0)))))</f>
        <v>15000</v>
      </c>
      <c r="F3009">
        <v>53</v>
      </c>
      <c r="G3009">
        <f>IF(C3009=1,VLOOKUP(FoxFire!B3009,balance!$U:$Z,2,FALSE),IF(C3009=2,VLOOKUP(B3009,balance!$U:$Z,3,FALSE),IF(C3009=3,VLOOKUP(B3009,balance!$U:$Z,4,FALSE),IF(C3009=4,VLOOKUP(B3009,balance!$U:$Z,5,FALSE),IF(C3009=5,VLOOKUP(B3009-1,balance!$U:$Z,6,FALSE),0)))))/100</f>
        <v>7.0099999999999997E-3</v>
      </c>
      <c r="H3009">
        <v>2</v>
      </c>
      <c r="I3009" s="1">
        <f>IF(C3009=1,VLOOKUP(FoxFire!B3009,balance!$AF:$AJ,2,FALSE),IF(C3009=2,VLOOKUP(B3009,balance!$AF:$AJ,3,FALSE),IF(C3009=3,VLOOKUP(B3009,balance!$AF:$AJ,4,FALSE),IF(C3009=4,VLOOKUP(B3009,balance!$AF:$AJ,5,FALSE),IF(C3009=5,VLOOKUP(B3009,balance!$AF:$AK,6,FALSE),0)))))*1000000000000</f>
        <v>3441250000000</v>
      </c>
      <c r="J3009">
        <f>VLOOKUP(B3009,balance!AU:BD,10,FALSE)</f>
        <v>0</v>
      </c>
    </row>
    <row r="3010" spans="1:10" x14ac:dyDescent="0.3">
      <c r="A3010">
        <v>3008</v>
      </c>
      <c r="B3010">
        <f t="shared" si="93"/>
        <v>602</v>
      </c>
      <c r="C3010">
        <f t="shared" si="92"/>
        <v>4</v>
      </c>
      <c r="D3010">
        <v>9026</v>
      </c>
      <c r="E3010" s="1">
        <f>IF(C3010=1,VLOOKUP(B3010,balance!$AU:$AZ,2,FALSE),IF(C3010=2,VLOOKUP(B3010,balance!$AU:$AZ,3,FALSE),IF(C3010=3,VLOOKUP(B3010,balance!$AU:$AZ,4,FALSE),IF(C3010=4,VLOOKUP(B3010,balance!$AU:$AZ,5,FALSE),IF(C3010=5,VLOOKUP(B3010-1,balance!$AU:$AZ,6,FALSE),0)))))</f>
        <v>15000</v>
      </c>
      <c r="F3010">
        <v>53</v>
      </c>
      <c r="G3010">
        <f>IF(C3010=1,VLOOKUP(FoxFire!B3010,balance!$U:$Z,2,FALSE),IF(C3010=2,VLOOKUP(B3010,balance!$U:$Z,3,FALSE),IF(C3010=3,VLOOKUP(B3010,balance!$U:$Z,4,FALSE),IF(C3010=4,VLOOKUP(B3010,balance!$U:$Z,5,FALSE),IF(C3010=5,VLOOKUP(B3010-1,balance!$U:$Z,6,FALSE),0)))))/100</f>
        <v>7.0099999999999997E-3</v>
      </c>
      <c r="H3010">
        <v>2</v>
      </c>
      <c r="I3010" s="1">
        <f>IF(C3010=1,VLOOKUP(FoxFire!B3010,balance!$AF:$AJ,2,FALSE),IF(C3010=2,VLOOKUP(B3010,balance!$AF:$AJ,3,FALSE),IF(C3010=3,VLOOKUP(B3010,balance!$AF:$AJ,4,FALSE),IF(C3010=4,VLOOKUP(B3010,balance!$AF:$AJ,5,FALSE),IF(C3010=5,VLOOKUP(B3010,balance!$AF:$AK,6,FALSE),0)))))*1000000000000</f>
        <v>3441250000000</v>
      </c>
      <c r="J3010">
        <f>VLOOKUP(B3010,balance!AU:BD,10,FALSE)</f>
        <v>0</v>
      </c>
    </row>
    <row r="3011" spans="1:10" x14ac:dyDescent="0.3">
      <c r="A3011">
        <v>3009</v>
      </c>
      <c r="B3011">
        <f t="shared" si="93"/>
        <v>603</v>
      </c>
      <c r="C3011">
        <f t="shared" si="92"/>
        <v>5</v>
      </c>
      <c r="D3011">
        <v>9026</v>
      </c>
      <c r="E3011" s="1">
        <f>IF(C3011=1,VLOOKUP(B3011,balance!$AU:$AZ,2,FALSE),IF(C3011=2,VLOOKUP(B3011,balance!$AU:$AZ,3,FALSE),IF(C3011=3,VLOOKUP(B3011,balance!$AU:$AZ,4,FALSE),IF(C3011=4,VLOOKUP(B3011,balance!$AU:$AZ,5,FALSE),IF(C3011=5,VLOOKUP(B3011-1,balance!$AU:$AZ,6,FALSE),0)))))</f>
        <v>300000</v>
      </c>
      <c r="F3011">
        <v>53</v>
      </c>
      <c r="G3011">
        <f>IF(C3011=1,VLOOKUP(FoxFire!B3011,balance!$U:$Z,2,FALSE),IF(C3011=2,VLOOKUP(B3011,balance!$U:$Z,3,FALSE),IF(C3011=3,VLOOKUP(B3011,balance!$U:$Z,4,FALSE),IF(C3011=4,VLOOKUP(B3011,balance!$U:$Z,5,FALSE),IF(C3011=5,VLOOKUP(B3011-1,balance!$U:$Z,6,FALSE),0)))))/100</f>
        <v>3621.3355999999999</v>
      </c>
      <c r="H3011">
        <v>2</v>
      </c>
      <c r="I3011" s="1">
        <f>IF(C3011=1,VLOOKUP(FoxFire!B3011,balance!$AF:$AJ,2,FALSE),IF(C3011=2,VLOOKUP(B3011,balance!$AF:$AJ,3,FALSE),IF(C3011=3,VLOOKUP(B3011,balance!$AF:$AJ,4,FALSE),IF(C3011=4,VLOOKUP(B3011,balance!$AF:$AJ,5,FALSE),IF(C3011=5,VLOOKUP(B3011,balance!$AF:$AK,6,FALSE),0)))))*1000000000000</f>
        <v>13770000000000</v>
      </c>
      <c r="J3011">
        <f>VLOOKUP(B3011,balance!AU:BD,10,FALSE)</f>
        <v>0</v>
      </c>
    </row>
    <row r="3012" spans="1:10" x14ac:dyDescent="0.3">
      <c r="A3012">
        <v>3010</v>
      </c>
      <c r="B3012">
        <f t="shared" si="93"/>
        <v>603</v>
      </c>
      <c r="C3012">
        <f t="shared" si="92"/>
        <v>1</v>
      </c>
      <c r="D3012">
        <v>9026</v>
      </c>
      <c r="E3012" s="1">
        <f>IF(C3012=1,VLOOKUP(B3012,balance!$AU:$AZ,2,FALSE),IF(C3012=2,VLOOKUP(B3012,balance!$AU:$AZ,3,FALSE),IF(C3012=3,VLOOKUP(B3012,balance!$AU:$AZ,4,FALSE),IF(C3012=4,VLOOKUP(B3012,balance!$AU:$AZ,5,FALSE),IF(C3012=5,VLOOKUP(B3012-1,balance!$AU:$AZ,6,FALSE),0)))))</f>
        <v>15000</v>
      </c>
      <c r="F3012">
        <v>53</v>
      </c>
      <c r="G3012">
        <f>IF(C3012=1,VLOOKUP(FoxFire!B3012,balance!$U:$Z,2,FALSE),IF(C3012=2,VLOOKUP(B3012,balance!$U:$Z,3,FALSE),IF(C3012=3,VLOOKUP(B3012,balance!$U:$Z,4,FALSE),IF(C3012=4,VLOOKUP(B3012,balance!$U:$Z,5,FALSE),IF(C3012=5,VLOOKUP(B3012-1,balance!$U:$Z,6,FALSE),0)))))/100</f>
        <v>7.0199999999999993E-3</v>
      </c>
      <c r="H3012">
        <v>2</v>
      </c>
      <c r="I3012" s="1">
        <f>IF(C3012=1,VLOOKUP(FoxFire!B3012,balance!$AF:$AJ,2,FALSE),IF(C3012=2,VLOOKUP(B3012,balance!$AF:$AJ,3,FALSE),IF(C3012=3,VLOOKUP(B3012,balance!$AF:$AJ,4,FALSE),IF(C3012=4,VLOOKUP(B3012,balance!$AF:$AJ,5,FALSE),IF(C3012=5,VLOOKUP(B3012,balance!$AF:$AK,6,FALSE),0)))))*1000000000000</f>
        <v>3442500000000</v>
      </c>
      <c r="J3012">
        <f>VLOOKUP(B3012,balance!AU:BD,10,FALSE)</f>
        <v>0</v>
      </c>
    </row>
    <row r="3013" spans="1:10" x14ac:dyDescent="0.3">
      <c r="A3013">
        <v>3011</v>
      </c>
      <c r="B3013">
        <f t="shared" si="93"/>
        <v>603</v>
      </c>
      <c r="C3013">
        <f t="shared" si="92"/>
        <v>2</v>
      </c>
      <c r="D3013">
        <v>9026</v>
      </c>
      <c r="E3013" s="1">
        <f>IF(C3013=1,VLOOKUP(B3013,balance!$AU:$AZ,2,FALSE),IF(C3013=2,VLOOKUP(B3013,balance!$AU:$AZ,3,FALSE),IF(C3013=3,VLOOKUP(B3013,balance!$AU:$AZ,4,FALSE),IF(C3013=4,VLOOKUP(B3013,balance!$AU:$AZ,5,FALSE),IF(C3013=5,VLOOKUP(B3013-1,balance!$AU:$AZ,6,FALSE),0)))))</f>
        <v>15000</v>
      </c>
      <c r="F3013">
        <v>53</v>
      </c>
      <c r="G3013">
        <f>IF(C3013=1,VLOOKUP(FoxFire!B3013,balance!$U:$Z,2,FALSE),IF(C3013=2,VLOOKUP(B3013,balance!$U:$Z,3,FALSE),IF(C3013=3,VLOOKUP(B3013,balance!$U:$Z,4,FALSE),IF(C3013=4,VLOOKUP(B3013,balance!$U:$Z,5,FALSE),IF(C3013=5,VLOOKUP(B3013-1,balance!$U:$Z,6,FALSE),0)))))/100</f>
        <v>7.0199999999999993E-3</v>
      </c>
      <c r="H3013">
        <v>2</v>
      </c>
      <c r="I3013" s="1">
        <f>IF(C3013=1,VLOOKUP(FoxFire!B3013,balance!$AF:$AJ,2,FALSE),IF(C3013=2,VLOOKUP(B3013,balance!$AF:$AJ,3,FALSE),IF(C3013=3,VLOOKUP(B3013,balance!$AF:$AJ,4,FALSE),IF(C3013=4,VLOOKUP(B3013,balance!$AF:$AJ,5,FALSE),IF(C3013=5,VLOOKUP(B3013,balance!$AF:$AK,6,FALSE),0)))))*1000000000000</f>
        <v>3442500000000</v>
      </c>
      <c r="J3013">
        <f>VLOOKUP(B3013,balance!AU:BD,10,FALSE)</f>
        <v>0</v>
      </c>
    </row>
    <row r="3014" spans="1:10" x14ac:dyDescent="0.3">
      <c r="A3014">
        <v>3012</v>
      </c>
      <c r="B3014">
        <f t="shared" si="93"/>
        <v>603</v>
      </c>
      <c r="C3014">
        <f t="shared" si="92"/>
        <v>3</v>
      </c>
      <c r="D3014">
        <v>9026</v>
      </c>
      <c r="E3014" s="1">
        <f>IF(C3014=1,VLOOKUP(B3014,balance!$AU:$AZ,2,FALSE),IF(C3014=2,VLOOKUP(B3014,balance!$AU:$AZ,3,FALSE),IF(C3014=3,VLOOKUP(B3014,balance!$AU:$AZ,4,FALSE),IF(C3014=4,VLOOKUP(B3014,balance!$AU:$AZ,5,FALSE),IF(C3014=5,VLOOKUP(B3014-1,balance!$AU:$AZ,6,FALSE),0)))))</f>
        <v>15000</v>
      </c>
      <c r="F3014">
        <v>53</v>
      </c>
      <c r="G3014">
        <f>IF(C3014=1,VLOOKUP(FoxFire!B3014,balance!$U:$Z,2,FALSE),IF(C3014=2,VLOOKUP(B3014,balance!$U:$Z,3,FALSE),IF(C3014=3,VLOOKUP(B3014,balance!$U:$Z,4,FALSE),IF(C3014=4,VLOOKUP(B3014,balance!$U:$Z,5,FALSE),IF(C3014=5,VLOOKUP(B3014-1,balance!$U:$Z,6,FALSE),0)))))/100</f>
        <v>7.0199999999999993E-3</v>
      </c>
      <c r="H3014">
        <v>2</v>
      </c>
      <c r="I3014" s="1">
        <f>IF(C3014=1,VLOOKUP(FoxFire!B3014,balance!$AF:$AJ,2,FALSE),IF(C3014=2,VLOOKUP(B3014,balance!$AF:$AJ,3,FALSE),IF(C3014=3,VLOOKUP(B3014,balance!$AF:$AJ,4,FALSE),IF(C3014=4,VLOOKUP(B3014,balance!$AF:$AJ,5,FALSE),IF(C3014=5,VLOOKUP(B3014,balance!$AF:$AK,6,FALSE),0)))))*1000000000000</f>
        <v>3442500000000</v>
      </c>
      <c r="J3014">
        <f>VLOOKUP(B3014,balance!AU:BD,10,FALSE)</f>
        <v>0</v>
      </c>
    </row>
    <row r="3015" spans="1:10" x14ac:dyDescent="0.3">
      <c r="A3015">
        <v>3013</v>
      </c>
      <c r="B3015">
        <f t="shared" si="93"/>
        <v>603</v>
      </c>
      <c r="C3015">
        <f t="shared" si="92"/>
        <v>4</v>
      </c>
      <c r="D3015">
        <v>9026</v>
      </c>
      <c r="E3015" s="1">
        <f>IF(C3015=1,VLOOKUP(B3015,balance!$AU:$AZ,2,FALSE),IF(C3015=2,VLOOKUP(B3015,balance!$AU:$AZ,3,FALSE),IF(C3015=3,VLOOKUP(B3015,balance!$AU:$AZ,4,FALSE),IF(C3015=4,VLOOKUP(B3015,balance!$AU:$AZ,5,FALSE),IF(C3015=5,VLOOKUP(B3015-1,balance!$AU:$AZ,6,FALSE),0)))))</f>
        <v>15000</v>
      </c>
      <c r="F3015">
        <v>53</v>
      </c>
      <c r="G3015">
        <f>IF(C3015=1,VLOOKUP(FoxFire!B3015,balance!$U:$Z,2,FALSE),IF(C3015=2,VLOOKUP(B3015,balance!$U:$Z,3,FALSE),IF(C3015=3,VLOOKUP(B3015,balance!$U:$Z,4,FALSE),IF(C3015=4,VLOOKUP(B3015,balance!$U:$Z,5,FALSE),IF(C3015=5,VLOOKUP(B3015-1,balance!$U:$Z,6,FALSE),0)))))/100</f>
        <v>7.0199999999999993E-3</v>
      </c>
      <c r="H3015">
        <v>2</v>
      </c>
      <c r="I3015" s="1">
        <f>IF(C3015=1,VLOOKUP(FoxFire!B3015,balance!$AF:$AJ,2,FALSE),IF(C3015=2,VLOOKUP(B3015,balance!$AF:$AJ,3,FALSE),IF(C3015=3,VLOOKUP(B3015,balance!$AF:$AJ,4,FALSE),IF(C3015=4,VLOOKUP(B3015,balance!$AF:$AJ,5,FALSE),IF(C3015=5,VLOOKUP(B3015,balance!$AF:$AK,6,FALSE),0)))))*1000000000000</f>
        <v>3442500000000</v>
      </c>
      <c r="J3015">
        <f>VLOOKUP(B3015,balance!AU:BD,10,FALSE)</f>
        <v>0</v>
      </c>
    </row>
    <row r="3016" spans="1:10" x14ac:dyDescent="0.3">
      <c r="A3016">
        <v>3014</v>
      </c>
      <c r="B3016">
        <f t="shared" si="93"/>
        <v>604</v>
      </c>
      <c r="C3016">
        <f t="shared" ref="C3016:C3079" si="94">C3011</f>
        <v>5</v>
      </c>
      <c r="D3016">
        <v>9026</v>
      </c>
      <c r="E3016" s="1">
        <f>IF(C3016=1,VLOOKUP(B3016,balance!$AU:$AZ,2,FALSE),IF(C3016=2,VLOOKUP(B3016,balance!$AU:$AZ,3,FALSE),IF(C3016=3,VLOOKUP(B3016,balance!$AU:$AZ,4,FALSE),IF(C3016=4,VLOOKUP(B3016,balance!$AU:$AZ,5,FALSE),IF(C3016=5,VLOOKUP(B3016-1,balance!$AU:$AZ,6,FALSE),0)))))</f>
        <v>300000</v>
      </c>
      <c r="F3016">
        <v>53</v>
      </c>
      <c r="G3016">
        <f>IF(C3016=1,VLOOKUP(FoxFire!B3016,balance!$U:$Z,2,FALSE),IF(C3016=2,VLOOKUP(B3016,balance!$U:$Z,3,FALSE),IF(C3016=3,VLOOKUP(B3016,balance!$U:$Z,4,FALSE),IF(C3016=4,VLOOKUP(B3016,balance!$U:$Z,5,FALSE),IF(C3016=5,VLOOKUP(B3016-1,balance!$U:$Z,6,FALSE),0)))))/100</f>
        <v>3630.1280999999999</v>
      </c>
      <c r="H3016">
        <v>2</v>
      </c>
      <c r="I3016" s="1">
        <f>IF(C3016=1,VLOOKUP(FoxFire!B3016,balance!$AF:$AJ,2,FALSE),IF(C3016=2,VLOOKUP(B3016,balance!$AF:$AJ,3,FALSE),IF(C3016=3,VLOOKUP(B3016,balance!$AF:$AJ,4,FALSE),IF(C3016=4,VLOOKUP(B3016,balance!$AF:$AJ,5,FALSE),IF(C3016=5,VLOOKUP(B3016,balance!$AF:$AK,6,FALSE),0)))))*1000000000000</f>
        <v>13775000000000</v>
      </c>
      <c r="J3016">
        <f>VLOOKUP(B3016,balance!AU:BD,10,FALSE)</f>
        <v>0</v>
      </c>
    </row>
    <row r="3017" spans="1:10" x14ac:dyDescent="0.3">
      <c r="A3017">
        <v>3015</v>
      </c>
      <c r="B3017">
        <f t="shared" si="93"/>
        <v>604</v>
      </c>
      <c r="C3017">
        <f t="shared" si="94"/>
        <v>1</v>
      </c>
      <c r="D3017">
        <v>9026</v>
      </c>
      <c r="E3017" s="1">
        <f>IF(C3017=1,VLOOKUP(B3017,balance!$AU:$AZ,2,FALSE),IF(C3017=2,VLOOKUP(B3017,balance!$AU:$AZ,3,FALSE),IF(C3017=3,VLOOKUP(B3017,balance!$AU:$AZ,4,FALSE),IF(C3017=4,VLOOKUP(B3017,balance!$AU:$AZ,5,FALSE),IF(C3017=5,VLOOKUP(B3017-1,balance!$AU:$AZ,6,FALSE),0)))))</f>
        <v>15000</v>
      </c>
      <c r="F3017">
        <v>53</v>
      </c>
      <c r="G3017">
        <f>IF(C3017=1,VLOOKUP(FoxFire!B3017,balance!$U:$Z,2,FALSE),IF(C3017=2,VLOOKUP(B3017,balance!$U:$Z,3,FALSE),IF(C3017=3,VLOOKUP(B3017,balance!$U:$Z,4,FALSE),IF(C3017=4,VLOOKUP(B3017,balance!$U:$Z,5,FALSE),IF(C3017=5,VLOOKUP(B3017-1,balance!$U:$Z,6,FALSE),0)))))/100</f>
        <v>7.0299999999999998E-3</v>
      </c>
      <c r="H3017">
        <v>2</v>
      </c>
      <c r="I3017" s="1">
        <f>IF(C3017=1,VLOOKUP(FoxFire!B3017,balance!$AF:$AJ,2,FALSE),IF(C3017=2,VLOOKUP(B3017,balance!$AF:$AJ,3,FALSE),IF(C3017=3,VLOOKUP(B3017,balance!$AF:$AJ,4,FALSE),IF(C3017=4,VLOOKUP(B3017,balance!$AF:$AJ,5,FALSE),IF(C3017=5,VLOOKUP(B3017,balance!$AF:$AK,6,FALSE),0)))))*1000000000000</f>
        <v>3443750000000</v>
      </c>
      <c r="J3017">
        <f>VLOOKUP(B3017,balance!AU:BD,10,FALSE)</f>
        <v>0</v>
      </c>
    </row>
    <row r="3018" spans="1:10" x14ac:dyDescent="0.3">
      <c r="A3018">
        <v>3016</v>
      </c>
      <c r="B3018">
        <f t="shared" si="93"/>
        <v>604</v>
      </c>
      <c r="C3018">
        <f t="shared" si="94"/>
        <v>2</v>
      </c>
      <c r="D3018">
        <v>9026</v>
      </c>
      <c r="E3018" s="1">
        <f>IF(C3018=1,VLOOKUP(B3018,balance!$AU:$AZ,2,FALSE),IF(C3018=2,VLOOKUP(B3018,balance!$AU:$AZ,3,FALSE),IF(C3018=3,VLOOKUP(B3018,balance!$AU:$AZ,4,FALSE),IF(C3018=4,VLOOKUP(B3018,balance!$AU:$AZ,5,FALSE),IF(C3018=5,VLOOKUP(B3018-1,balance!$AU:$AZ,6,FALSE),0)))))</f>
        <v>15000</v>
      </c>
      <c r="F3018">
        <v>53</v>
      </c>
      <c r="G3018">
        <f>IF(C3018=1,VLOOKUP(FoxFire!B3018,balance!$U:$Z,2,FALSE),IF(C3018=2,VLOOKUP(B3018,balance!$U:$Z,3,FALSE),IF(C3018=3,VLOOKUP(B3018,balance!$U:$Z,4,FALSE),IF(C3018=4,VLOOKUP(B3018,balance!$U:$Z,5,FALSE),IF(C3018=5,VLOOKUP(B3018-1,balance!$U:$Z,6,FALSE),0)))))/100</f>
        <v>7.0299999999999998E-3</v>
      </c>
      <c r="H3018">
        <v>2</v>
      </c>
      <c r="I3018" s="1">
        <f>IF(C3018=1,VLOOKUP(FoxFire!B3018,balance!$AF:$AJ,2,FALSE),IF(C3018=2,VLOOKUP(B3018,balance!$AF:$AJ,3,FALSE),IF(C3018=3,VLOOKUP(B3018,balance!$AF:$AJ,4,FALSE),IF(C3018=4,VLOOKUP(B3018,balance!$AF:$AJ,5,FALSE),IF(C3018=5,VLOOKUP(B3018,balance!$AF:$AK,6,FALSE),0)))))*1000000000000</f>
        <v>3443750000000</v>
      </c>
      <c r="J3018">
        <f>VLOOKUP(B3018,balance!AU:BD,10,FALSE)</f>
        <v>0</v>
      </c>
    </row>
    <row r="3019" spans="1:10" x14ac:dyDescent="0.3">
      <c r="A3019">
        <v>3017</v>
      </c>
      <c r="B3019">
        <f t="shared" si="93"/>
        <v>604</v>
      </c>
      <c r="C3019">
        <f t="shared" si="94"/>
        <v>3</v>
      </c>
      <c r="D3019">
        <v>9026</v>
      </c>
      <c r="E3019" s="1">
        <f>IF(C3019=1,VLOOKUP(B3019,balance!$AU:$AZ,2,FALSE),IF(C3019=2,VLOOKUP(B3019,balance!$AU:$AZ,3,FALSE),IF(C3019=3,VLOOKUP(B3019,balance!$AU:$AZ,4,FALSE),IF(C3019=4,VLOOKUP(B3019,balance!$AU:$AZ,5,FALSE),IF(C3019=5,VLOOKUP(B3019-1,balance!$AU:$AZ,6,FALSE),0)))))</f>
        <v>15000</v>
      </c>
      <c r="F3019">
        <v>53</v>
      </c>
      <c r="G3019">
        <f>IF(C3019=1,VLOOKUP(FoxFire!B3019,balance!$U:$Z,2,FALSE),IF(C3019=2,VLOOKUP(B3019,balance!$U:$Z,3,FALSE),IF(C3019=3,VLOOKUP(B3019,balance!$U:$Z,4,FALSE),IF(C3019=4,VLOOKUP(B3019,balance!$U:$Z,5,FALSE),IF(C3019=5,VLOOKUP(B3019-1,balance!$U:$Z,6,FALSE),0)))))/100</f>
        <v>7.0299999999999998E-3</v>
      </c>
      <c r="H3019">
        <v>2</v>
      </c>
      <c r="I3019" s="1">
        <f>IF(C3019=1,VLOOKUP(FoxFire!B3019,balance!$AF:$AJ,2,FALSE),IF(C3019=2,VLOOKUP(B3019,balance!$AF:$AJ,3,FALSE),IF(C3019=3,VLOOKUP(B3019,balance!$AF:$AJ,4,FALSE),IF(C3019=4,VLOOKUP(B3019,balance!$AF:$AJ,5,FALSE),IF(C3019=5,VLOOKUP(B3019,balance!$AF:$AK,6,FALSE),0)))))*1000000000000</f>
        <v>3443750000000</v>
      </c>
      <c r="J3019">
        <f>VLOOKUP(B3019,balance!AU:BD,10,FALSE)</f>
        <v>0</v>
      </c>
    </row>
    <row r="3020" spans="1:10" x14ac:dyDescent="0.3">
      <c r="A3020">
        <v>3018</v>
      </c>
      <c r="B3020">
        <f t="shared" si="93"/>
        <v>604</v>
      </c>
      <c r="C3020">
        <f t="shared" si="94"/>
        <v>4</v>
      </c>
      <c r="D3020">
        <v>9026</v>
      </c>
      <c r="E3020" s="1">
        <f>IF(C3020=1,VLOOKUP(B3020,balance!$AU:$AZ,2,FALSE),IF(C3020=2,VLOOKUP(B3020,balance!$AU:$AZ,3,FALSE),IF(C3020=3,VLOOKUP(B3020,balance!$AU:$AZ,4,FALSE),IF(C3020=4,VLOOKUP(B3020,balance!$AU:$AZ,5,FALSE),IF(C3020=5,VLOOKUP(B3020-1,balance!$AU:$AZ,6,FALSE),0)))))</f>
        <v>15000</v>
      </c>
      <c r="F3020">
        <v>53</v>
      </c>
      <c r="G3020">
        <f>IF(C3020=1,VLOOKUP(FoxFire!B3020,balance!$U:$Z,2,FALSE),IF(C3020=2,VLOOKUP(B3020,balance!$U:$Z,3,FALSE),IF(C3020=3,VLOOKUP(B3020,balance!$U:$Z,4,FALSE),IF(C3020=4,VLOOKUP(B3020,balance!$U:$Z,5,FALSE),IF(C3020=5,VLOOKUP(B3020-1,balance!$U:$Z,6,FALSE),0)))))/100</f>
        <v>7.0299999999999998E-3</v>
      </c>
      <c r="H3020">
        <v>2</v>
      </c>
      <c r="I3020" s="1">
        <f>IF(C3020=1,VLOOKUP(FoxFire!B3020,balance!$AF:$AJ,2,FALSE),IF(C3020=2,VLOOKUP(B3020,balance!$AF:$AJ,3,FALSE),IF(C3020=3,VLOOKUP(B3020,balance!$AF:$AJ,4,FALSE),IF(C3020=4,VLOOKUP(B3020,balance!$AF:$AJ,5,FALSE),IF(C3020=5,VLOOKUP(B3020,balance!$AF:$AK,6,FALSE),0)))))*1000000000000</f>
        <v>3443750000000</v>
      </c>
      <c r="J3020">
        <f>VLOOKUP(B3020,balance!AU:BD,10,FALSE)</f>
        <v>0</v>
      </c>
    </row>
    <row r="3021" spans="1:10" x14ac:dyDescent="0.3">
      <c r="A3021">
        <v>3019</v>
      </c>
      <c r="B3021">
        <f t="shared" ref="B3021:B3084" si="95">B3016+1</f>
        <v>605</v>
      </c>
      <c r="C3021">
        <f t="shared" si="94"/>
        <v>5</v>
      </c>
      <c r="D3021">
        <v>9026</v>
      </c>
      <c r="E3021" s="1">
        <f>IF(C3021=1,VLOOKUP(B3021,balance!$AU:$AZ,2,FALSE),IF(C3021=2,VLOOKUP(B3021,balance!$AU:$AZ,3,FALSE),IF(C3021=3,VLOOKUP(B3021,balance!$AU:$AZ,4,FALSE),IF(C3021=4,VLOOKUP(B3021,balance!$AU:$AZ,5,FALSE),IF(C3021=5,VLOOKUP(B3021-1,balance!$AU:$AZ,6,FALSE),0)))))</f>
        <v>300000</v>
      </c>
      <c r="F3021">
        <v>53</v>
      </c>
      <c r="G3021">
        <f>IF(C3021=1,VLOOKUP(FoxFire!B3021,balance!$U:$Z,2,FALSE),IF(C3021=2,VLOOKUP(B3021,balance!$U:$Z,3,FALSE),IF(C3021=3,VLOOKUP(B3021,balance!$U:$Z,4,FALSE),IF(C3021=4,VLOOKUP(B3021,balance!$U:$Z,5,FALSE),IF(C3021=5,VLOOKUP(B3021-1,balance!$U:$Z,6,FALSE),0)))))/100</f>
        <v>3638.9345000000003</v>
      </c>
      <c r="H3021">
        <v>2</v>
      </c>
      <c r="I3021" s="1">
        <f>IF(C3021=1,VLOOKUP(FoxFire!B3021,balance!$AF:$AJ,2,FALSE),IF(C3021=2,VLOOKUP(B3021,balance!$AF:$AJ,3,FALSE),IF(C3021=3,VLOOKUP(B3021,balance!$AF:$AJ,4,FALSE),IF(C3021=4,VLOOKUP(B3021,balance!$AF:$AJ,5,FALSE),IF(C3021=5,VLOOKUP(B3021,balance!$AF:$AK,6,FALSE),0)))))*1000000000000</f>
        <v>13780000000000</v>
      </c>
      <c r="J3021">
        <f>VLOOKUP(B3021,balance!AU:BD,10,FALSE)</f>
        <v>0</v>
      </c>
    </row>
    <row r="3022" spans="1:10" x14ac:dyDescent="0.3">
      <c r="A3022">
        <v>3020</v>
      </c>
      <c r="B3022">
        <f t="shared" si="95"/>
        <v>605</v>
      </c>
      <c r="C3022">
        <f t="shared" si="94"/>
        <v>1</v>
      </c>
      <c r="D3022">
        <v>9026</v>
      </c>
      <c r="E3022" s="1">
        <f>IF(C3022=1,VLOOKUP(B3022,balance!$AU:$AZ,2,FALSE),IF(C3022=2,VLOOKUP(B3022,balance!$AU:$AZ,3,FALSE),IF(C3022=3,VLOOKUP(B3022,balance!$AU:$AZ,4,FALSE),IF(C3022=4,VLOOKUP(B3022,balance!$AU:$AZ,5,FALSE),IF(C3022=5,VLOOKUP(B3022-1,balance!$AU:$AZ,6,FALSE),0)))))</f>
        <v>15000</v>
      </c>
      <c r="F3022">
        <v>53</v>
      </c>
      <c r="G3022">
        <f>IF(C3022=1,VLOOKUP(FoxFire!B3022,balance!$U:$Z,2,FALSE),IF(C3022=2,VLOOKUP(B3022,balance!$U:$Z,3,FALSE),IF(C3022=3,VLOOKUP(B3022,balance!$U:$Z,4,FALSE),IF(C3022=4,VLOOKUP(B3022,balance!$U:$Z,5,FALSE),IF(C3022=5,VLOOKUP(B3022-1,balance!$U:$Z,6,FALSE),0)))))/100</f>
        <v>7.0399999999999994E-3</v>
      </c>
      <c r="H3022">
        <v>2</v>
      </c>
      <c r="I3022" s="1">
        <f>IF(C3022=1,VLOOKUP(FoxFire!B3022,balance!$AF:$AJ,2,FALSE),IF(C3022=2,VLOOKUP(B3022,balance!$AF:$AJ,3,FALSE),IF(C3022=3,VLOOKUP(B3022,balance!$AF:$AJ,4,FALSE),IF(C3022=4,VLOOKUP(B3022,balance!$AF:$AJ,5,FALSE),IF(C3022=5,VLOOKUP(B3022,balance!$AF:$AK,6,FALSE),0)))))*1000000000000</f>
        <v>3445000000000</v>
      </c>
      <c r="J3022">
        <f>VLOOKUP(B3022,balance!AU:BD,10,FALSE)</f>
        <v>0</v>
      </c>
    </row>
    <row r="3023" spans="1:10" x14ac:dyDescent="0.3">
      <c r="A3023">
        <v>3021</v>
      </c>
      <c r="B3023">
        <f t="shared" si="95"/>
        <v>605</v>
      </c>
      <c r="C3023">
        <f t="shared" si="94"/>
        <v>2</v>
      </c>
      <c r="D3023">
        <v>9026</v>
      </c>
      <c r="E3023" s="1">
        <f>IF(C3023=1,VLOOKUP(B3023,balance!$AU:$AZ,2,FALSE),IF(C3023=2,VLOOKUP(B3023,balance!$AU:$AZ,3,FALSE),IF(C3023=3,VLOOKUP(B3023,balance!$AU:$AZ,4,FALSE),IF(C3023=4,VLOOKUP(B3023,balance!$AU:$AZ,5,FALSE),IF(C3023=5,VLOOKUP(B3023-1,balance!$AU:$AZ,6,FALSE),0)))))</f>
        <v>15000</v>
      </c>
      <c r="F3023">
        <v>53</v>
      </c>
      <c r="G3023">
        <f>IF(C3023=1,VLOOKUP(FoxFire!B3023,balance!$U:$Z,2,FALSE),IF(C3023=2,VLOOKUP(B3023,balance!$U:$Z,3,FALSE),IF(C3023=3,VLOOKUP(B3023,balance!$U:$Z,4,FALSE),IF(C3023=4,VLOOKUP(B3023,balance!$U:$Z,5,FALSE),IF(C3023=5,VLOOKUP(B3023-1,balance!$U:$Z,6,FALSE),0)))))/100</f>
        <v>7.0399999999999994E-3</v>
      </c>
      <c r="H3023">
        <v>2</v>
      </c>
      <c r="I3023" s="1">
        <f>IF(C3023=1,VLOOKUP(FoxFire!B3023,balance!$AF:$AJ,2,FALSE),IF(C3023=2,VLOOKUP(B3023,balance!$AF:$AJ,3,FALSE),IF(C3023=3,VLOOKUP(B3023,balance!$AF:$AJ,4,FALSE),IF(C3023=4,VLOOKUP(B3023,balance!$AF:$AJ,5,FALSE),IF(C3023=5,VLOOKUP(B3023,balance!$AF:$AK,6,FALSE),0)))))*1000000000000</f>
        <v>3445000000000</v>
      </c>
      <c r="J3023">
        <f>VLOOKUP(B3023,balance!AU:BD,10,FALSE)</f>
        <v>0</v>
      </c>
    </row>
    <row r="3024" spans="1:10" x14ac:dyDescent="0.3">
      <c r="A3024">
        <v>3022</v>
      </c>
      <c r="B3024">
        <f t="shared" si="95"/>
        <v>605</v>
      </c>
      <c r="C3024">
        <f t="shared" si="94"/>
        <v>3</v>
      </c>
      <c r="D3024">
        <v>9026</v>
      </c>
      <c r="E3024" s="1">
        <f>IF(C3024=1,VLOOKUP(B3024,balance!$AU:$AZ,2,FALSE),IF(C3024=2,VLOOKUP(B3024,balance!$AU:$AZ,3,FALSE),IF(C3024=3,VLOOKUP(B3024,balance!$AU:$AZ,4,FALSE),IF(C3024=4,VLOOKUP(B3024,balance!$AU:$AZ,5,FALSE),IF(C3024=5,VLOOKUP(B3024-1,balance!$AU:$AZ,6,FALSE),0)))))</f>
        <v>15000</v>
      </c>
      <c r="F3024">
        <v>53</v>
      </c>
      <c r="G3024">
        <f>IF(C3024=1,VLOOKUP(FoxFire!B3024,balance!$U:$Z,2,FALSE),IF(C3024=2,VLOOKUP(B3024,balance!$U:$Z,3,FALSE),IF(C3024=3,VLOOKUP(B3024,balance!$U:$Z,4,FALSE),IF(C3024=4,VLOOKUP(B3024,balance!$U:$Z,5,FALSE),IF(C3024=5,VLOOKUP(B3024-1,balance!$U:$Z,6,FALSE),0)))))/100</f>
        <v>7.0399999999999994E-3</v>
      </c>
      <c r="H3024">
        <v>2</v>
      </c>
      <c r="I3024" s="1">
        <f>IF(C3024=1,VLOOKUP(FoxFire!B3024,balance!$AF:$AJ,2,FALSE),IF(C3024=2,VLOOKUP(B3024,balance!$AF:$AJ,3,FALSE),IF(C3024=3,VLOOKUP(B3024,balance!$AF:$AJ,4,FALSE),IF(C3024=4,VLOOKUP(B3024,balance!$AF:$AJ,5,FALSE),IF(C3024=5,VLOOKUP(B3024,balance!$AF:$AK,6,FALSE),0)))))*1000000000000</f>
        <v>3445000000000</v>
      </c>
      <c r="J3024">
        <f>VLOOKUP(B3024,balance!AU:BD,10,FALSE)</f>
        <v>0</v>
      </c>
    </row>
    <row r="3025" spans="1:10" x14ac:dyDescent="0.3">
      <c r="A3025">
        <v>3023</v>
      </c>
      <c r="B3025">
        <f t="shared" si="95"/>
        <v>605</v>
      </c>
      <c r="C3025">
        <f t="shared" si="94"/>
        <v>4</v>
      </c>
      <c r="D3025">
        <v>9026</v>
      </c>
      <c r="E3025" s="1">
        <f>IF(C3025=1,VLOOKUP(B3025,balance!$AU:$AZ,2,FALSE),IF(C3025=2,VLOOKUP(B3025,balance!$AU:$AZ,3,FALSE),IF(C3025=3,VLOOKUP(B3025,balance!$AU:$AZ,4,FALSE),IF(C3025=4,VLOOKUP(B3025,balance!$AU:$AZ,5,FALSE),IF(C3025=5,VLOOKUP(B3025-1,balance!$AU:$AZ,6,FALSE),0)))))</f>
        <v>15000</v>
      </c>
      <c r="F3025">
        <v>53</v>
      </c>
      <c r="G3025">
        <f>IF(C3025=1,VLOOKUP(FoxFire!B3025,balance!$U:$Z,2,FALSE),IF(C3025=2,VLOOKUP(B3025,balance!$U:$Z,3,FALSE),IF(C3025=3,VLOOKUP(B3025,balance!$U:$Z,4,FALSE),IF(C3025=4,VLOOKUP(B3025,balance!$U:$Z,5,FALSE),IF(C3025=5,VLOOKUP(B3025-1,balance!$U:$Z,6,FALSE),0)))))/100</f>
        <v>7.0399999999999994E-3</v>
      </c>
      <c r="H3025">
        <v>2</v>
      </c>
      <c r="I3025" s="1">
        <f>IF(C3025=1,VLOOKUP(FoxFire!B3025,balance!$AF:$AJ,2,FALSE),IF(C3025=2,VLOOKUP(B3025,balance!$AF:$AJ,3,FALSE),IF(C3025=3,VLOOKUP(B3025,balance!$AF:$AJ,4,FALSE),IF(C3025=4,VLOOKUP(B3025,balance!$AF:$AJ,5,FALSE),IF(C3025=5,VLOOKUP(B3025,balance!$AF:$AK,6,FALSE),0)))))*1000000000000</f>
        <v>3445000000000</v>
      </c>
      <c r="J3025">
        <f>VLOOKUP(B3025,balance!AU:BD,10,FALSE)</f>
        <v>0</v>
      </c>
    </row>
    <row r="3026" spans="1:10" x14ac:dyDescent="0.3">
      <c r="A3026">
        <v>3024</v>
      </c>
      <c r="B3026">
        <f t="shared" si="95"/>
        <v>606</v>
      </c>
      <c r="C3026">
        <f t="shared" si="94"/>
        <v>5</v>
      </c>
      <c r="D3026">
        <v>9026</v>
      </c>
      <c r="E3026" s="1">
        <f>IF(C3026=1,VLOOKUP(B3026,balance!$AU:$AZ,2,FALSE),IF(C3026=2,VLOOKUP(B3026,balance!$AU:$AZ,3,FALSE),IF(C3026=3,VLOOKUP(B3026,balance!$AU:$AZ,4,FALSE),IF(C3026=4,VLOOKUP(B3026,balance!$AU:$AZ,5,FALSE),IF(C3026=5,VLOOKUP(B3026-1,balance!$AU:$AZ,6,FALSE),0)))))</f>
        <v>300000</v>
      </c>
      <c r="F3026">
        <v>53</v>
      </c>
      <c r="G3026">
        <f>IF(C3026=1,VLOOKUP(FoxFire!B3026,balance!$U:$Z,2,FALSE),IF(C3026=2,VLOOKUP(B3026,balance!$U:$Z,3,FALSE),IF(C3026=3,VLOOKUP(B3026,balance!$U:$Z,4,FALSE),IF(C3026=4,VLOOKUP(B3026,balance!$U:$Z,5,FALSE),IF(C3026=5,VLOOKUP(B3026-1,balance!$U:$Z,6,FALSE),0)))))/100</f>
        <v>3647.7548999999999</v>
      </c>
      <c r="H3026">
        <v>2</v>
      </c>
      <c r="I3026" s="1">
        <f>IF(C3026=1,VLOOKUP(FoxFire!B3026,balance!$AF:$AJ,2,FALSE),IF(C3026=2,VLOOKUP(B3026,balance!$AF:$AJ,3,FALSE),IF(C3026=3,VLOOKUP(B3026,balance!$AF:$AJ,4,FALSE),IF(C3026=4,VLOOKUP(B3026,balance!$AF:$AJ,5,FALSE),IF(C3026=5,VLOOKUP(B3026,balance!$AF:$AK,6,FALSE),0)))))*1000000000000</f>
        <v>13785000000000</v>
      </c>
      <c r="J3026">
        <f>VLOOKUP(B3026,balance!AU:BD,10,FALSE)</f>
        <v>0</v>
      </c>
    </row>
    <row r="3027" spans="1:10" x14ac:dyDescent="0.3">
      <c r="A3027">
        <v>3025</v>
      </c>
      <c r="B3027">
        <f t="shared" si="95"/>
        <v>606</v>
      </c>
      <c r="C3027">
        <f t="shared" si="94"/>
        <v>1</v>
      </c>
      <c r="D3027">
        <v>9026</v>
      </c>
      <c r="E3027" s="1">
        <f>IF(C3027=1,VLOOKUP(B3027,balance!$AU:$AZ,2,FALSE),IF(C3027=2,VLOOKUP(B3027,balance!$AU:$AZ,3,FALSE),IF(C3027=3,VLOOKUP(B3027,balance!$AU:$AZ,4,FALSE),IF(C3027=4,VLOOKUP(B3027,balance!$AU:$AZ,5,FALSE),IF(C3027=5,VLOOKUP(B3027-1,balance!$AU:$AZ,6,FALSE),0)))))</f>
        <v>15000</v>
      </c>
      <c r="F3027">
        <v>53</v>
      </c>
      <c r="G3027">
        <f>IF(C3027=1,VLOOKUP(FoxFire!B3027,balance!$U:$Z,2,FALSE),IF(C3027=2,VLOOKUP(B3027,balance!$U:$Z,3,FALSE),IF(C3027=3,VLOOKUP(B3027,balance!$U:$Z,4,FALSE),IF(C3027=4,VLOOKUP(B3027,balance!$U:$Z,5,FALSE),IF(C3027=5,VLOOKUP(B3027-1,balance!$U:$Z,6,FALSE),0)))))/100</f>
        <v>7.0499999999999998E-3</v>
      </c>
      <c r="H3027">
        <v>2</v>
      </c>
      <c r="I3027" s="1">
        <f>IF(C3027=1,VLOOKUP(FoxFire!B3027,balance!$AF:$AJ,2,FALSE),IF(C3027=2,VLOOKUP(B3027,balance!$AF:$AJ,3,FALSE),IF(C3027=3,VLOOKUP(B3027,balance!$AF:$AJ,4,FALSE),IF(C3027=4,VLOOKUP(B3027,balance!$AF:$AJ,5,FALSE),IF(C3027=5,VLOOKUP(B3027,balance!$AF:$AK,6,FALSE),0)))))*1000000000000</f>
        <v>3446250000000</v>
      </c>
      <c r="J3027">
        <f>VLOOKUP(B3027,balance!AU:BD,10,FALSE)</f>
        <v>0</v>
      </c>
    </row>
    <row r="3028" spans="1:10" x14ac:dyDescent="0.3">
      <c r="A3028">
        <v>3026</v>
      </c>
      <c r="B3028">
        <f t="shared" si="95"/>
        <v>606</v>
      </c>
      <c r="C3028">
        <f t="shared" si="94"/>
        <v>2</v>
      </c>
      <c r="D3028">
        <v>9026</v>
      </c>
      <c r="E3028" s="1">
        <f>IF(C3028=1,VLOOKUP(B3028,balance!$AU:$AZ,2,FALSE),IF(C3028=2,VLOOKUP(B3028,balance!$AU:$AZ,3,FALSE),IF(C3028=3,VLOOKUP(B3028,balance!$AU:$AZ,4,FALSE),IF(C3028=4,VLOOKUP(B3028,balance!$AU:$AZ,5,FALSE),IF(C3028=5,VLOOKUP(B3028-1,balance!$AU:$AZ,6,FALSE),0)))))</f>
        <v>15000</v>
      </c>
      <c r="F3028">
        <v>53</v>
      </c>
      <c r="G3028">
        <f>IF(C3028=1,VLOOKUP(FoxFire!B3028,balance!$U:$Z,2,FALSE),IF(C3028=2,VLOOKUP(B3028,balance!$U:$Z,3,FALSE),IF(C3028=3,VLOOKUP(B3028,balance!$U:$Z,4,FALSE),IF(C3028=4,VLOOKUP(B3028,balance!$U:$Z,5,FALSE),IF(C3028=5,VLOOKUP(B3028-1,balance!$U:$Z,6,FALSE),0)))))/100</f>
        <v>7.0499999999999998E-3</v>
      </c>
      <c r="H3028">
        <v>2</v>
      </c>
      <c r="I3028" s="1">
        <f>IF(C3028=1,VLOOKUP(FoxFire!B3028,balance!$AF:$AJ,2,FALSE),IF(C3028=2,VLOOKUP(B3028,balance!$AF:$AJ,3,FALSE),IF(C3028=3,VLOOKUP(B3028,balance!$AF:$AJ,4,FALSE),IF(C3028=4,VLOOKUP(B3028,balance!$AF:$AJ,5,FALSE),IF(C3028=5,VLOOKUP(B3028,balance!$AF:$AK,6,FALSE),0)))))*1000000000000</f>
        <v>3446250000000</v>
      </c>
      <c r="J3028">
        <f>VLOOKUP(B3028,balance!AU:BD,10,FALSE)</f>
        <v>0</v>
      </c>
    </row>
    <row r="3029" spans="1:10" x14ac:dyDescent="0.3">
      <c r="A3029">
        <v>3027</v>
      </c>
      <c r="B3029">
        <f t="shared" si="95"/>
        <v>606</v>
      </c>
      <c r="C3029">
        <f t="shared" si="94"/>
        <v>3</v>
      </c>
      <c r="D3029">
        <v>9026</v>
      </c>
      <c r="E3029" s="1">
        <f>IF(C3029=1,VLOOKUP(B3029,balance!$AU:$AZ,2,FALSE),IF(C3029=2,VLOOKUP(B3029,balance!$AU:$AZ,3,FALSE),IF(C3029=3,VLOOKUP(B3029,balance!$AU:$AZ,4,FALSE),IF(C3029=4,VLOOKUP(B3029,balance!$AU:$AZ,5,FALSE),IF(C3029=5,VLOOKUP(B3029-1,balance!$AU:$AZ,6,FALSE),0)))))</f>
        <v>15000</v>
      </c>
      <c r="F3029">
        <v>53</v>
      </c>
      <c r="G3029">
        <f>IF(C3029=1,VLOOKUP(FoxFire!B3029,balance!$U:$Z,2,FALSE),IF(C3029=2,VLOOKUP(B3029,balance!$U:$Z,3,FALSE),IF(C3029=3,VLOOKUP(B3029,balance!$U:$Z,4,FALSE),IF(C3029=4,VLOOKUP(B3029,balance!$U:$Z,5,FALSE),IF(C3029=5,VLOOKUP(B3029-1,balance!$U:$Z,6,FALSE),0)))))/100</f>
        <v>7.0499999999999998E-3</v>
      </c>
      <c r="H3029">
        <v>2</v>
      </c>
      <c r="I3029" s="1">
        <f>IF(C3029=1,VLOOKUP(FoxFire!B3029,balance!$AF:$AJ,2,FALSE),IF(C3029=2,VLOOKUP(B3029,balance!$AF:$AJ,3,FALSE),IF(C3029=3,VLOOKUP(B3029,balance!$AF:$AJ,4,FALSE),IF(C3029=4,VLOOKUP(B3029,balance!$AF:$AJ,5,FALSE),IF(C3029=5,VLOOKUP(B3029,balance!$AF:$AK,6,FALSE),0)))))*1000000000000</f>
        <v>3446250000000</v>
      </c>
      <c r="J3029">
        <f>VLOOKUP(B3029,balance!AU:BD,10,FALSE)</f>
        <v>0</v>
      </c>
    </row>
    <row r="3030" spans="1:10" x14ac:dyDescent="0.3">
      <c r="A3030">
        <v>3028</v>
      </c>
      <c r="B3030">
        <f t="shared" si="95"/>
        <v>606</v>
      </c>
      <c r="C3030">
        <f t="shared" si="94"/>
        <v>4</v>
      </c>
      <c r="D3030">
        <v>9026</v>
      </c>
      <c r="E3030" s="1">
        <f>IF(C3030=1,VLOOKUP(B3030,balance!$AU:$AZ,2,FALSE),IF(C3030=2,VLOOKUP(B3030,balance!$AU:$AZ,3,FALSE),IF(C3030=3,VLOOKUP(B3030,balance!$AU:$AZ,4,FALSE),IF(C3030=4,VLOOKUP(B3030,balance!$AU:$AZ,5,FALSE),IF(C3030=5,VLOOKUP(B3030-1,balance!$AU:$AZ,6,FALSE),0)))))</f>
        <v>15000</v>
      </c>
      <c r="F3030">
        <v>53</v>
      </c>
      <c r="G3030">
        <f>IF(C3030=1,VLOOKUP(FoxFire!B3030,balance!$U:$Z,2,FALSE),IF(C3030=2,VLOOKUP(B3030,balance!$U:$Z,3,FALSE),IF(C3030=3,VLOOKUP(B3030,balance!$U:$Z,4,FALSE),IF(C3030=4,VLOOKUP(B3030,balance!$U:$Z,5,FALSE),IF(C3030=5,VLOOKUP(B3030-1,balance!$U:$Z,6,FALSE),0)))))/100</f>
        <v>7.0499999999999998E-3</v>
      </c>
      <c r="H3030">
        <v>2</v>
      </c>
      <c r="I3030" s="1">
        <f>IF(C3030=1,VLOOKUP(FoxFire!B3030,balance!$AF:$AJ,2,FALSE),IF(C3030=2,VLOOKUP(B3030,balance!$AF:$AJ,3,FALSE),IF(C3030=3,VLOOKUP(B3030,balance!$AF:$AJ,4,FALSE),IF(C3030=4,VLOOKUP(B3030,balance!$AF:$AJ,5,FALSE),IF(C3030=5,VLOOKUP(B3030,balance!$AF:$AK,6,FALSE),0)))))*1000000000000</f>
        <v>3446250000000</v>
      </c>
      <c r="J3030">
        <f>VLOOKUP(B3030,balance!AU:BD,10,FALSE)</f>
        <v>0</v>
      </c>
    </row>
    <row r="3031" spans="1:10" x14ac:dyDescent="0.3">
      <c r="A3031">
        <v>3029</v>
      </c>
      <c r="B3031">
        <f t="shared" si="95"/>
        <v>607</v>
      </c>
      <c r="C3031">
        <f t="shared" si="94"/>
        <v>5</v>
      </c>
      <c r="D3031">
        <v>9026</v>
      </c>
      <c r="E3031" s="1">
        <f>IF(C3031=1,VLOOKUP(B3031,balance!$AU:$AZ,2,FALSE),IF(C3031=2,VLOOKUP(B3031,balance!$AU:$AZ,3,FALSE),IF(C3031=3,VLOOKUP(B3031,balance!$AU:$AZ,4,FALSE),IF(C3031=4,VLOOKUP(B3031,balance!$AU:$AZ,5,FALSE),IF(C3031=5,VLOOKUP(B3031-1,balance!$AU:$AZ,6,FALSE),0)))))</f>
        <v>300000</v>
      </c>
      <c r="F3031">
        <v>53</v>
      </c>
      <c r="G3031">
        <f>IF(C3031=1,VLOOKUP(FoxFire!B3031,balance!$U:$Z,2,FALSE),IF(C3031=2,VLOOKUP(B3031,balance!$U:$Z,3,FALSE),IF(C3031=3,VLOOKUP(B3031,balance!$U:$Z,4,FALSE),IF(C3031=4,VLOOKUP(B3031,balance!$U:$Z,5,FALSE),IF(C3031=5,VLOOKUP(B3031-1,balance!$U:$Z,6,FALSE),0)))))/100</f>
        <v>3656.5893000000001</v>
      </c>
      <c r="H3031">
        <v>2</v>
      </c>
      <c r="I3031" s="1">
        <f>IF(C3031=1,VLOOKUP(FoxFire!B3031,balance!$AF:$AJ,2,FALSE),IF(C3031=2,VLOOKUP(B3031,balance!$AF:$AJ,3,FALSE),IF(C3031=3,VLOOKUP(B3031,balance!$AF:$AJ,4,FALSE),IF(C3031=4,VLOOKUP(B3031,balance!$AF:$AJ,5,FALSE),IF(C3031=5,VLOOKUP(B3031,balance!$AF:$AK,6,FALSE),0)))))*1000000000000</f>
        <v>13790000000000</v>
      </c>
      <c r="J3031">
        <f>VLOOKUP(B3031,balance!AU:BD,10,FALSE)</f>
        <v>0</v>
      </c>
    </row>
    <row r="3032" spans="1:10" x14ac:dyDescent="0.3">
      <c r="A3032">
        <v>3030</v>
      </c>
      <c r="B3032">
        <f t="shared" si="95"/>
        <v>607</v>
      </c>
      <c r="C3032">
        <f t="shared" si="94"/>
        <v>1</v>
      </c>
      <c r="D3032">
        <v>9026</v>
      </c>
      <c r="E3032" s="1">
        <f>IF(C3032=1,VLOOKUP(B3032,balance!$AU:$AZ,2,FALSE),IF(C3032=2,VLOOKUP(B3032,balance!$AU:$AZ,3,FALSE),IF(C3032=3,VLOOKUP(B3032,balance!$AU:$AZ,4,FALSE),IF(C3032=4,VLOOKUP(B3032,balance!$AU:$AZ,5,FALSE),IF(C3032=5,VLOOKUP(B3032-1,balance!$AU:$AZ,6,FALSE),0)))))</f>
        <v>15000</v>
      </c>
      <c r="F3032">
        <v>53</v>
      </c>
      <c r="G3032">
        <f>IF(C3032=1,VLOOKUP(FoxFire!B3032,balance!$U:$Z,2,FALSE),IF(C3032=2,VLOOKUP(B3032,balance!$U:$Z,3,FALSE),IF(C3032=3,VLOOKUP(B3032,balance!$U:$Z,4,FALSE),IF(C3032=4,VLOOKUP(B3032,balance!$U:$Z,5,FALSE),IF(C3032=5,VLOOKUP(B3032-1,balance!$U:$Z,6,FALSE),0)))))/100</f>
        <v>7.0599999999999994E-3</v>
      </c>
      <c r="H3032">
        <v>2</v>
      </c>
      <c r="I3032" s="1">
        <f>IF(C3032=1,VLOOKUP(FoxFire!B3032,balance!$AF:$AJ,2,FALSE),IF(C3032=2,VLOOKUP(B3032,balance!$AF:$AJ,3,FALSE),IF(C3032=3,VLOOKUP(B3032,balance!$AF:$AJ,4,FALSE),IF(C3032=4,VLOOKUP(B3032,balance!$AF:$AJ,5,FALSE),IF(C3032=5,VLOOKUP(B3032,balance!$AF:$AK,6,FALSE),0)))))*1000000000000</f>
        <v>3447500000000</v>
      </c>
      <c r="J3032">
        <f>VLOOKUP(B3032,balance!AU:BD,10,FALSE)</f>
        <v>0</v>
      </c>
    </row>
    <row r="3033" spans="1:10" x14ac:dyDescent="0.3">
      <c r="A3033">
        <v>3031</v>
      </c>
      <c r="B3033">
        <f t="shared" si="95"/>
        <v>607</v>
      </c>
      <c r="C3033">
        <f t="shared" si="94"/>
        <v>2</v>
      </c>
      <c r="D3033">
        <v>9026</v>
      </c>
      <c r="E3033" s="1">
        <f>IF(C3033=1,VLOOKUP(B3033,balance!$AU:$AZ,2,FALSE),IF(C3033=2,VLOOKUP(B3033,balance!$AU:$AZ,3,FALSE),IF(C3033=3,VLOOKUP(B3033,balance!$AU:$AZ,4,FALSE),IF(C3033=4,VLOOKUP(B3033,balance!$AU:$AZ,5,FALSE),IF(C3033=5,VLOOKUP(B3033-1,balance!$AU:$AZ,6,FALSE),0)))))</f>
        <v>15000</v>
      </c>
      <c r="F3033">
        <v>53</v>
      </c>
      <c r="G3033">
        <f>IF(C3033=1,VLOOKUP(FoxFire!B3033,balance!$U:$Z,2,FALSE),IF(C3033=2,VLOOKUP(B3033,balance!$U:$Z,3,FALSE),IF(C3033=3,VLOOKUP(B3033,balance!$U:$Z,4,FALSE),IF(C3033=4,VLOOKUP(B3033,balance!$U:$Z,5,FALSE),IF(C3033=5,VLOOKUP(B3033-1,balance!$U:$Z,6,FALSE),0)))))/100</f>
        <v>7.0599999999999994E-3</v>
      </c>
      <c r="H3033">
        <v>2</v>
      </c>
      <c r="I3033" s="1">
        <f>IF(C3033=1,VLOOKUP(FoxFire!B3033,balance!$AF:$AJ,2,FALSE),IF(C3033=2,VLOOKUP(B3033,balance!$AF:$AJ,3,FALSE),IF(C3033=3,VLOOKUP(B3033,balance!$AF:$AJ,4,FALSE),IF(C3033=4,VLOOKUP(B3033,balance!$AF:$AJ,5,FALSE),IF(C3033=5,VLOOKUP(B3033,balance!$AF:$AK,6,FALSE),0)))))*1000000000000</f>
        <v>3447500000000</v>
      </c>
      <c r="J3033">
        <f>VLOOKUP(B3033,balance!AU:BD,10,FALSE)</f>
        <v>0</v>
      </c>
    </row>
    <row r="3034" spans="1:10" x14ac:dyDescent="0.3">
      <c r="A3034">
        <v>3032</v>
      </c>
      <c r="B3034">
        <f t="shared" si="95"/>
        <v>607</v>
      </c>
      <c r="C3034">
        <f t="shared" si="94"/>
        <v>3</v>
      </c>
      <c r="D3034">
        <v>9026</v>
      </c>
      <c r="E3034" s="1">
        <f>IF(C3034=1,VLOOKUP(B3034,balance!$AU:$AZ,2,FALSE),IF(C3034=2,VLOOKUP(B3034,balance!$AU:$AZ,3,FALSE),IF(C3034=3,VLOOKUP(B3034,balance!$AU:$AZ,4,FALSE),IF(C3034=4,VLOOKUP(B3034,balance!$AU:$AZ,5,FALSE),IF(C3034=5,VLOOKUP(B3034-1,balance!$AU:$AZ,6,FALSE),0)))))</f>
        <v>15000</v>
      </c>
      <c r="F3034">
        <v>53</v>
      </c>
      <c r="G3034">
        <f>IF(C3034=1,VLOOKUP(FoxFire!B3034,balance!$U:$Z,2,FALSE),IF(C3034=2,VLOOKUP(B3034,balance!$U:$Z,3,FALSE),IF(C3034=3,VLOOKUP(B3034,balance!$U:$Z,4,FALSE),IF(C3034=4,VLOOKUP(B3034,balance!$U:$Z,5,FALSE),IF(C3034=5,VLOOKUP(B3034-1,balance!$U:$Z,6,FALSE),0)))))/100</f>
        <v>7.0599999999999994E-3</v>
      </c>
      <c r="H3034">
        <v>2</v>
      </c>
      <c r="I3034" s="1">
        <f>IF(C3034=1,VLOOKUP(FoxFire!B3034,balance!$AF:$AJ,2,FALSE),IF(C3034=2,VLOOKUP(B3034,balance!$AF:$AJ,3,FALSE),IF(C3034=3,VLOOKUP(B3034,balance!$AF:$AJ,4,FALSE),IF(C3034=4,VLOOKUP(B3034,balance!$AF:$AJ,5,FALSE),IF(C3034=5,VLOOKUP(B3034,balance!$AF:$AK,6,FALSE),0)))))*1000000000000</f>
        <v>3447500000000</v>
      </c>
      <c r="J3034">
        <f>VLOOKUP(B3034,balance!AU:BD,10,FALSE)</f>
        <v>0</v>
      </c>
    </row>
    <row r="3035" spans="1:10" x14ac:dyDescent="0.3">
      <c r="A3035">
        <v>3033</v>
      </c>
      <c r="B3035">
        <f t="shared" si="95"/>
        <v>607</v>
      </c>
      <c r="C3035">
        <f t="shared" si="94"/>
        <v>4</v>
      </c>
      <c r="D3035">
        <v>9026</v>
      </c>
      <c r="E3035" s="1">
        <f>IF(C3035=1,VLOOKUP(B3035,balance!$AU:$AZ,2,FALSE),IF(C3035=2,VLOOKUP(B3035,balance!$AU:$AZ,3,FALSE),IF(C3035=3,VLOOKUP(B3035,balance!$AU:$AZ,4,FALSE),IF(C3035=4,VLOOKUP(B3035,balance!$AU:$AZ,5,FALSE),IF(C3035=5,VLOOKUP(B3035-1,balance!$AU:$AZ,6,FALSE),0)))))</f>
        <v>15000</v>
      </c>
      <c r="F3035">
        <v>53</v>
      </c>
      <c r="G3035">
        <f>IF(C3035=1,VLOOKUP(FoxFire!B3035,balance!$U:$Z,2,FALSE),IF(C3035=2,VLOOKUP(B3035,balance!$U:$Z,3,FALSE),IF(C3035=3,VLOOKUP(B3035,balance!$U:$Z,4,FALSE),IF(C3035=4,VLOOKUP(B3035,balance!$U:$Z,5,FALSE),IF(C3035=5,VLOOKUP(B3035-1,balance!$U:$Z,6,FALSE),0)))))/100</f>
        <v>7.0599999999999994E-3</v>
      </c>
      <c r="H3035">
        <v>2</v>
      </c>
      <c r="I3035" s="1">
        <f>IF(C3035=1,VLOOKUP(FoxFire!B3035,balance!$AF:$AJ,2,FALSE),IF(C3035=2,VLOOKUP(B3035,balance!$AF:$AJ,3,FALSE),IF(C3035=3,VLOOKUP(B3035,balance!$AF:$AJ,4,FALSE),IF(C3035=4,VLOOKUP(B3035,balance!$AF:$AJ,5,FALSE),IF(C3035=5,VLOOKUP(B3035,balance!$AF:$AK,6,FALSE),0)))))*1000000000000</f>
        <v>3447500000000</v>
      </c>
      <c r="J3035">
        <f>VLOOKUP(B3035,balance!AU:BD,10,FALSE)</f>
        <v>0</v>
      </c>
    </row>
    <row r="3036" spans="1:10" x14ac:dyDescent="0.3">
      <c r="A3036">
        <v>3034</v>
      </c>
      <c r="B3036">
        <f t="shared" si="95"/>
        <v>608</v>
      </c>
      <c r="C3036">
        <f t="shared" si="94"/>
        <v>5</v>
      </c>
      <c r="D3036">
        <v>9026</v>
      </c>
      <c r="E3036" s="1">
        <f>IF(C3036=1,VLOOKUP(B3036,balance!$AU:$AZ,2,FALSE),IF(C3036=2,VLOOKUP(B3036,balance!$AU:$AZ,3,FALSE),IF(C3036=3,VLOOKUP(B3036,balance!$AU:$AZ,4,FALSE),IF(C3036=4,VLOOKUP(B3036,balance!$AU:$AZ,5,FALSE),IF(C3036=5,VLOOKUP(B3036-1,balance!$AU:$AZ,6,FALSE),0)))))</f>
        <v>300000</v>
      </c>
      <c r="F3036">
        <v>53</v>
      </c>
      <c r="G3036">
        <f>IF(C3036=1,VLOOKUP(FoxFire!B3036,balance!$U:$Z,2,FALSE),IF(C3036=2,VLOOKUP(B3036,balance!$U:$Z,3,FALSE),IF(C3036=3,VLOOKUP(B3036,balance!$U:$Z,4,FALSE),IF(C3036=4,VLOOKUP(B3036,balance!$U:$Z,5,FALSE),IF(C3036=5,VLOOKUP(B3036-1,balance!$U:$Z,6,FALSE),0)))))/100</f>
        <v>3665.4377000000004</v>
      </c>
      <c r="H3036">
        <v>2</v>
      </c>
      <c r="I3036" s="1">
        <f>IF(C3036=1,VLOOKUP(FoxFire!B3036,balance!$AF:$AJ,2,FALSE),IF(C3036=2,VLOOKUP(B3036,balance!$AF:$AJ,3,FALSE),IF(C3036=3,VLOOKUP(B3036,balance!$AF:$AJ,4,FALSE),IF(C3036=4,VLOOKUP(B3036,balance!$AF:$AJ,5,FALSE),IF(C3036=5,VLOOKUP(B3036,balance!$AF:$AK,6,FALSE),0)))))*1000000000000</f>
        <v>13795000000000</v>
      </c>
      <c r="J3036">
        <f>VLOOKUP(B3036,balance!AU:BD,10,FALSE)</f>
        <v>0</v>
      </c>
    </row>
    <row r="3037" spans="1:10" x14ac:dyDescent="0.3">
      <c r="A3037">
        <v>3035</v>
      </c>
      <c r="B3037">
        <f t="shared" si="95"/>
        <v>608</v>
      </c>
      <c r="C3037">
        <f t="shared" si="94"/>
        <v>1</v>
      </c>
      <c r="D3037">
        <v>9026</v>
      </c>
      <c r="E3037" s="1">
        <f>IF(C3037=1,VLOOKUP(B3037,balance!$AU:$AZ,2,FALSE),IF(C3037=2,VLOOKUP(B3037,balance!$AU:$AZ,3,FALSE),IF(C3037=3,VLOOKUP(B3037,balance!$AU:$AZ,4,FALSE),IF(C3037=4,VLOOKUP(B3037,balance!$AU:$AZ,5,FALSE),IF(C3037=5,VLOOKUP(B3037-1,balance!$AU:$AZ,6,FALSE),0)))))</f>
        <v>15000</v>
      </c>
      <c r="F3037">
        <v>53</v>
      </c>
      <c r="G3037">
        <f>IF(C3037=1,VLOOKUP(FoxFire!B3037,balance!$U:$Z,2,FALSE),IF(C3037=2,VLOOKUP(B3037,balance!$U:$Z,3,FALSE),IF(C3037=3,VLOOKUP(B3037,balance!$U:$Z,4,FALSE),IF(C3037=4,VLOOKUP(B3037,balance!$U:$Z,5,FALSE),IF(C3037=5,VLOOKUP(B3037-1,balance!$U:$Z,6,FALSE),0)))))/100</f>
        <v>7.0699999999999999E-3</v>
      </c>
      <c r="H3037">
        <v>2</v>
      </c>
      <c r="I3037" s="1">
        <f>IF(C3037=1,VLOOKUP(FoxFire!B3037,balance!$AF:$AJ,2,FALSE),IF(C3037=2,VLOOKUP(B3037,balance!$AF:$AJ,3,FALSE),IF(C3037=3,VLOOKUP(B3037,balance!$AF:$AJ,4,FALSE),IF(C3037=4,VLOOKUP(B3037,balance!$AF:$AJ,5,FALSE),IF(C3037=5,VLOOKUP(B3037,balance!$AF:$AK,6,FALSE),0)))))*1000000000000</f>
        <v>3448750000000</v>
      </c>
      <c r="J3037">
        <f>VLOOKUP(B3037,balance!AU:BD,10,FALSE)</f>
        <v>0</v>
      </c>
    </row>
    <row r="3038" spans="1:10" x14ac:dyDescent="0.3">
      <c r="A3038">
        <v>3036</v>
      </c>
      <c r="B3038">
        <f t="shared" si="95"/>
        <v>608</v>
      </c>
      <c r="C3038">
        <f t="shared" si="94"/>
        <v>2</v>
      </c>
      <c r="D3038">
        <v>9026</v>
      </c>
      <c r="E3038" s="1">
        <f>IF(C3038=1,VLOOKUP(B3038,balance!$AU:$AZ,2,FALSE),IF(C3038=2,VLOOKUP(B3038,balance!$AU:$AZ,3,FALSE),IF(C3038=3,VLOOKUP(B3038,balance!$AU:$AZ,4,FALSE),IF(C3038=4,VLOOKUP(B3038,balance!$AU:$AZ,5,FALSE),IF(C3038=5,VLOOKUP(B3038-1,balance!$AU:$AZ,6,FALSE),0)))))</f>
        <v>15000</v>
      </c>
      <c r="F3038">
        <v>53</v>
      </c>
      <c r="G3038">
        <f>IF(C3038=1,VLOOKUP(FoxFire!B3038,balance!$U:$Z,2,FALSE),IF(C3038=2,VLOOKUP(B3038,balance!$U:$Z,3,FALSE),IF(C3038=3,VLOOKUP(B3038,balance!$U:$Z,4,FALSE),IF(C3038=4,VLOOKUP(B3038,balance!$U:$Z,5,FALSE),IF(C3038=5,VLOOKUP(B3038-1,balance!$U:$Z,6,FALSE),0)))))/100</f>
        <v>7.0699999999999999E-3</v>
      </c>
      <c r="H3038">
        <v>2</v>
      </c>
      <c r="I3038" s="1">
        <f>IF(C3038=1,VLOOKUP(FoxFire!B3038,balance!$AF:$AJ,2,FALSE),IF(C3038=2,VLOOKUP(B3038,balance!$AF:$AJ,3,FALSE),IF(C3038=3,VLOOKUP(B3038,balance!$AF:$AJ,4,FALSE),IF(C3038=4,VLOOKUP(B3038,balance!$AF:$AJ,5,FALSE),IF(C3038=5,VLOOKUP(B3038,balance!$AF:$AK,6,FALSE),0)))))*1000000000000</f>
        <v>3448750000000</v>
      </c>
      <c r="J3038">
        <f>VLOOKUP(B3038,balance!AU:BD,10,FALSE)</f>
        <v>0</v>
      </c>
    </row>
    <row r="3039" spans="1:10" x14ac:dyDescent="0.3">
      <c r="A3039">
        <v>3037</v>
      </c>
      <c r="B3039">
        <f t="shared" si="95"/>
        <v>608</v>
      </c>
      <c r="C3039">
        <f t="shared" si="94"/>
        <v>3</v>
      </c>
      <c r="D3039">
        <v>9026</v>
      </c>
      <c r="E3039" s="1">
        <f>IF(C3039=1,VLOOKUP(B3039,balance!$AU:$AZ,2,FALSE),IF(C3039=2,VLOOKUP(B3039,balance!$AU:$AZ,3,FALSE),IF(C3039=3,VLOOKUP(B3039,balance!$AU:$AZ,4,FALSE),IF(C3039=4,VLOOKUP(B3039,balance!$AU:$AZ,5,FALSE),IF(C3039=5,VLOOKUP(B3039-1,balance!$AU:$AZ,6,FALSE),0)))))</f>
        <v>15000</v>
      </c>
      <c r="F3039">
        <v>53</v>
      </c>
      <c r="G3039">
        <f>IF(C3039=1,VLOOKUP(FoxFire!B3039,balance!$U:$Z,2,FALSE),IF(C3039=2,VLOOKUP(B3039,balance!$U:$Z,3,FALSE),IF(C3039=3,VLOOKUP(B3039,balance!$U:$Z,4,FALSE),IF(C3039=4,VLOOKUP(B3039,balance!$U:$Z,5,FALSE),IF(C3039=5,VLOOKUP(B3039-1,balance!$U:$Z,6,FALSE),0)))))/100</f>
        <v>7.0699999999999999E-3</v>
      </c>
      <c r="H3039">
        <v>2</v>
      </c>
      <c r="I3039" s="1">
        <f>IF(C3039=1,VLOOKUP(FoxFire!B3039,balance!$AF:$AJ,2,FALSE),IF(C3039=2,VLOOKUP(B3039,balance!$AF:$AJ,3,FALSE),IF(C3039=3,VLOOKUP(B3039,balance!$AF:$AJ,4,FALSE),IF(C3039=4,VLOOKUP(B3039,balance!$AF:$AJ,5,FALSE),IF(C3039=5,VLOOKUP(B3039,balance!$AF:$AK,6,FALSE),0)))))*1000000000000</f>
        <v>3448750000000</v>
      </c>
      <c r="J3039">
        <f>VLOOKUP(B3039,balance!AU:BD,10,FALSE)</f>
        <v>0</v>
      </c>
    </row>
    <row r="3040" spans="1:10" x14ac:dyDescent="0.3">
      <c r="A3040">
        <v>3038</v>
      </c>
      <c r="B3040">
        <f t="shared" si="95"/>
        <v>608</v>
      </c>
      <c r="C3040">
        <f t="shared" si="94"/>
        <v>4</v>
      </c>
      <c r="D3040">
        <v>9026</v>
      </c>
      <c r="E3040" s="1">
        <f>IF(C3040=1,VLOOKUP(B3040,balance!$AU:$AZ,2,FALSE),IF(C3040=2,VLOOKUP(B3040,balance!$AU:$AZ,3,FALSE),IF(C3040=3,VLOOKUP(B3040,balance!$AU:$AZ,4,FALSE),IF(C3040=4,VLOOKUP(B3040,balance!$AU:$AZ,5,FALSE),IF(C3040=5,VLOOKUP(B3040-1,balance!$AU:$AZ,6,FALSE),0)))))</f>
        <v>15000</v>
      </c>
      <c r="F3040">
        <v>53</v>
      </c>
      <c r="G3040">
        <f>IF(C3040=1,VLOOKUP(FoxFire!B3040,balance!$U:$Z,2,FALSE),IF(C3040=2,VLOOKUP(B3040,balance!$U:$Z,3,FALSE),IF(C3040=3,VLOOKUP(B3040,balance!$U:$Z,4,FALSE),IF(C3040=4,VLOOKUP(B3040,balance!$U:$Z,5,FALSE),IF(C3040=5,VLOOKUP(B3040-1,balance!$U:$Z,6,FALSE),0)))))/100</f>
        <v>7.0699999999999999E-3</v>
      </c>
      <c r="H3040">
        <v>2</v>
      </c>
      <c r="I3040" s="1">
        <f>IF(C3040=1,VLOOKUP(FoxFire!B3040,balance!$AF:$AJ,2,FALSE),IF(C3040=2,VLOOKUP(B3040,balance!$AF:$AJ,3,FALSE),IF(C3040=3,VLOOKUP(B3040,balance!$AF:$AJ,4,FALSE),IF(C3040=4,VLOOKUP(B3040,balance!$AF:$AJ,5,FALSE),IF(C3040=5,VLOOKUP(B3040,balance!$AF:$AK,6,FALSE),0)))))*1000000000000</f>
        <v>3448750000000</v>
      </c>
      <c r="J3040">
        <f>VLOOKUP(B3040,balance!AU:BD,10,FALSE)</f>
        <v>0</v>
      </c>
    </row>
    <row r="3041" spans="1:10" x14ac:dyDescent="0.3">
      <c r="A3041">
        <v>3039</v>
      </c>
      <c r="B3041">
        <f t="shared" si="95"/>
        <v>609</v>
      </c>
      <c r="C3041">
        <f t="shared" si="94"/>
        <v>5</v>
      </c>
      <c r="D3041">
        <v>9026</v>
      </c>
      <c r="E3041" s="1">
        <f>IF(C3041=1,VLOOKUP(B3041,balance!$AU:$AZ,2,FALSE),IF(C3041=2,VLOOKUP(B3041,balance!$AU:$AZ,3,FALSE),IF(C3041=3,VLOOKUP(B3041,balance!$AU:$AZ,4,FALSE),IF(C3041=4,VLOOKUP(B3041,balance!$AU:$AZ,5,FALSE),IF(C3041=5,VLOOKUP(B3041-1,balance!$AU:$AZ,6,FALSE),0)))))</f>
        <v>300000</v>
      </c>
      <c r="F3041">
        <v>53</v>
      </c>
      <c r="G3041">
        <f>IF(C3041=1,VLOOKUP(FoxFire!B3041,balance!$U:$Z,2,FALSE),IF(C3041=2,VLOOKUP(B3041,balance!$U:$Z,3,FALSE),IF(C3041=3,VLOOKUP(B3041,balance!$U:$Z,4,FALSE),IF(C3041=4,VLOOKUP(B3041,balance!$U:$Z,5,FALSE),IF(C3041=5,VLOOKUP(B3041-1,balance!$U:$Z,6,FALSE),0)))))/100</f>
        <v>3674.3002000000001</v>
      </c>
      <c r="H3041">
        <v>2</v>
      </c>
      <c r="I3041" s="1">
        <f>IF(C3041=1,VLOOKUP(FoxFire!B3041,balance!$AF:$AJ,2,FALSE),IF(C3041=2,VLOOKUP(B3041,balance!$AF:$AJ,3,FALSE),IF(C3041=3,VLOOKUP(B3041,balance!$AF:$AJ,4,FALSE),IF(C3041=4,VLOOKUP(B3041,balance!$AF:$AJ,5,FALSE),IF(C3041=5,VLOOKUP(B3041,balance!$AF:$AK,6,FALSE),0)))))*1000000000000</f>
        <v>13800000000000</v>
      </c>
      <c r="J3041">
        <f>VLOOKUP(B3041,balance!AU:BD,10,FALSE)</f>
        <v>0</v>
      </c>
    </row>
    <row r="3042" spans="1:10" x14ac:dyDescent="0.3">
      <c r="A3042">
        <v>3040</v>
      </c>
      <c r="B3042">
        <f t="shared" si="95"/>
        <v>609</v>
      </c>
      <c r="C3042">
        <f t="shared" si="94"/>
        <v>1</v>
      </c>
      <c r="D3042">
        <v>9026</v>
      </c>
      <c r="E3042" s="1">
        <f>IF(C3042=1,VLOOKUP(B3042,balance!$AU:$AZ,2,FALSE),IF(C3042=2,VLOOKUP(B3042,balance!$AU:$AZ,3,FALSE),IF(C3042=3,VLOOKUP(B3042,balance!$AU:$AZ,4,FALSE),IF(C3042=4,VLOOKUP(B3042,balance!$AU:$AZ,5,FALSE),IF(C3042=5,VLOOKUP(B3042-1,balance!$AU:$AZ,6,FALSE),0)))))</f>
        <v>15000</v>
      </c>
      <c r="F3042">
        <v>53</v>
      </c>
      <c r="G3042">
        <f>IF(C3042=1,VLOOKUP(FoxFire!B3042,balance!$U:$Z,2,FALSE),IF(C3042=2,VLOOKUP(B3042,balance!$U:$Z,3,FALSE),IF(C3042=3,VLOOKUP(B3042,balance!$U:$Z,4,FALSE),IF(C3042=4,VLOOKUP(B3042,balance!$U:$Z,5,FALSE),IF(C3042=5,VLOOKUP(B3042-1,balance!$U:$Z,6,FALSE),0)))))/100</f>
        <v>7.0799999999999995E-3</v>
      </c>
      <c r="H3042">
        <v>2</v>
      </c>
      <c r="I3042" s="1">
        <f>IF(C3042=1,VLOOKUP(FoxFire!B3042,balance!$AF:$AJ,2,FALSE),IF(C3042=2,VLOOKUP(B3042,balance!$AF:$AJ,3,FALSE),IF(C3042=3,VLOOKUP(B3042,balance!$AF:$AJ,4,FALSE),IF(C3042=4,VLOOKUP(B3042,balance!$AF:$AJ,5,FALSE),IF(C3042=5,VLOOKUP(B3042,balance!$AF:$AK,6,FALSE),0)))))*1000000000000</f>
        <v>3450000000000</v>
      </c>
      <c r="J3042">
        <f>VLOOKUP(B3042,balance!AU:BD,10,FALSE)</f>
        <v>0</v>
      </c>
    </row>
    <row r="3043" spans="1:10" x14ac:dyDescent="0.3">
      <c r="A3043">
        <v>3041</v>
      </c>
      <c r="B3043">
        <f t="shared" si="95"/>
        <v>609</v>
      </c>
      <c r="C3043">
        <f t="shared" si="94"/>
        <v>2</v>
      </c>
      <c r="D3043">
        <v>9026</v>
      </c>
      <c r="E3043" s="1">
        <f>IF(C3043=1,VLOOKUP(B3043,balance!$AU:$AZ,2,FALSE),IF(C3043=2,VLOOKUP(B3043,balance!$AU:$AZ,3,FALSE),IF(C3043=3,VLOOKUP(B3043,balance!$AU:$AZ,4,FALSE),IF(C3043=4,VLOOKUP(B3043,balance!$AU:$AZ,5,FALSE),IF(C3043=5,VLOOKUP(B3043-1,balance!$AU:$AZ,6,FALSE),0)))))</f>
        <v>15000</v>
      </c>
      <c r="F3043">
        <v>53</v>
      </c>
      <c r="G3043">
        <f>IF(C3043=1,VLOOKUP(FoxFire!B3043,balance!$U:$Z,2,FALSE),IF(C3043=2,VLOOKUP(B3043,balance!$U:$Z,3,FALSE),IF(C3043=3,VLOOKUP(B3043,balance!$U:$Z,4,FALSE),IF(C3043=4,VLOOKUP(B3043,balance!$U:$Z,5,FALSE),IF(C3043=5,VLOOKUP(B3043-1,balance!$U:$Z,6,FALSE),0)))))/100</f>
        <v>7.0799999999999995E-3</v>
      </c>
      <c r="H3043">
        <v>2</v>
      </c>
      <c r="I3043" s="1">
        <f>IF(C3043=1,VLOOKUP(FoxFire!B3043,balance!$AF:$AJ,2,FALSE),IF(C3043=2,VLOOKUP(B3043,balance!$AF:$AJ,3,FALSE),IF(C3043=3,VLOOKUP(B3043,balance!$AF:$AJ,4,FALSE),IF(C3043=4,VLOOKUP(B3043,balance!$AF:$AJ,5,FALSE),IF(C3043=5,VLOOKUP(B3043,balance!$AF:$AK,6,FALSE),0)))))*1000000000000</f>
        <v>3450000000000</v>
      </c>
      <c r="J3043">
        <f>VLOOKUP(B3043,balance!AU:BD,10,FALSE)</f>
        <v>0</v>
      </c>
    </row>
    <row r="3044" spans="1:10" x14ac:dyDescent="0.3">
      <c r="A3044">
        <v>3042</v>
      </c>
      <c r="B3044">
        <f t="shared" si="95"/>
        <v>609</v>
      </c>
      <c r="C3044">
        <f t="shared" si="94"/>
        <v>3</v>
      </c>
      <c r="D3044">
        <v>9026</v>
      </c>
      <c r="E3044" s="1">
        <f>IF(C3044=1,VLOOKUP(B3044,balance!$AU:$AZ,2,FALSE),IF(C3044=2,VLOOKUP(B3044,balance!$AU:$AZ,3,FALSE),IF(C3044=3,VLOOKUP(B3044,balance!$AU:$AZ,4,FALSE),IF(C3044=4,VLOOKUP(B3044,balance!$AU:$AZ,5,FALSE),IF(C3044=5,VLOOKUP(B3044-1,balance!$AU:$AZ,6,FALSE),0)))))</f>
        <v>15000</v>
      </c>
      <c r="F3044">
        <v>53</v>
      </c>
      <c r="G3044">
        <f>IF(C3044=1,VLOOKUP(FoxFire!B3044,balance!$U:$Z,2,FALSE),IF(C3044=2,VLOOKUP(B3044,balance!$U:$Z,3,FALSE),IF(C3044=3,VLOOKUP(B3044,balance!$U:$Z,4,FALSE),IF(C3044=4,VLOOKUP(B3044,balance!$U:$Z,5,FALSE),IF(C3044=5,VLOOKUP(B3044-1,balance!$U:$Z,6,FALSE),0)))))/100</f>
        <v>7.0799999999999995E-3</v>
      </c>
      <c r="H3044">
        <v>2</v>
      </c>
      <c r="I3044" s="1">
        <f>IF(C3044=1,VLOOKUP(FoxFire!B3044,balance!$AF:$AJ,2,FALSE),IF(C3044=2,VLOOKUP(B3044,balance!$AF:$AJ,3,FALSE),IF(C3044=3,VLOOKUP(B3044,balance!$AF:$AJ,4,FALSE),IF(C3044=4,VLOOKUP(B3044,balance!$AF:$AJ,5,FALSE),IF(C3044=5,VLOOKUP(B3044,balance!$AF:$AK,6,FALSE),0)))))*1000000000000</f>
        <v>3450000000000</v>
      </c>
      <c r="J3044">
        <f>VLOOKUP(B3044,balance!AU:BD,10,FALSE)</f>
        <v>0</v>
      </c>
    </row>
    <row r="3045" spans="1:10" x14ac:dyDescent="0.3">
      <c r="A3045">
        <v>3043</v>
      </c>
      <c r="B3045">
        <f t="shared" si="95"/>
        <v>609</v>
      </c>
      <c r="C3045">
        <f t="shared" si="94"/>
        <v>4</v>
      </c>
      <c r="D3045">
        <v>9026</v>
      </c>
      <c r="E3045" s="1">
        <f>IF(C3045=1,VLOOKUP(B3045,balance!$AU:$AZ,2,FALSE),IF(C3045=2,VLOOKUP(B3045,balance!$AU:$AZ,3,FALSE),IF(C3045=3,VLOOKUP(B3045,balance!$AU:$AZ,4,FALSE),IF(C3045=4,VLOOKUP(B3045,balance!$AU:$AZ,5,FALSE),IF(C3045=5,VLOOKUP(B3045-1,balance!$AU:$AZ,6,FALSE),0)))))</f>
        <v>15000</v>
      </c>
      <c r="F3045">
        <v>53</v>
      </c>
      <c r="G3045">
        <f>IF(C3045=1,VLOOKUP(FoxFire!B3045,balance!$U:$Z,2,FALSE),IF(C3045=2,VLOOKUP(B3045,balance!$U:$Z,3,FALSE),IF(C3045=3,VLOOKUP(B3045,balance!$U:$Z,4,FALSE),IF(C3045=4,VLOOKUP(B3045,balance!$U:$Z,5,FALSE),IF(C3045=5,VLOOKUP(B3045-1,balance!$U:$Z,6,FALSE),0)))))/100</f>
        <v>7.0799999999999995E-3</v>
      </c>
      <c r="H3045">
        <v>2</v>
      </c>
      <c r="I3045" s="1">
        <f>IF(C3045=1,VLOOKUP(FoxFire!B3045,balance!$AF:$AJ,2,FALSE),IF(C3045=2,VLOOKUP(B3045,balance!$AF:$AJ,3,FALSE),IF(C3045=3,VLOOKUP(B3045,balance!$AF:$AJ,4,FALSE),IF(C3045=4,VLOOKUP(B3045,balance!$AF:$AJ,5,FALSE),IF(C3045=5,VLOOKUP(B3045,balance!$AF:$AK,6,FALSE),0)))))*1000000000000</f>
        <v>3450000000000</v>
      </c>
      <c r="J3045">
        <f>VLOOKUP(B3045,balance!AU:BD,10,FALSE)</f>
        <v>0</v>
      </c>
    </row>
    <row r="3046" spans="1:10" x14ac:dyDescent="0.3">
      <c r="A3046">
        <v>3044</v>
      </c>
      <c r="B3046">
        <f t="shared" si="95"/>
        <v>610</v>
      </c>
      <c r="C3046">
        <f t="shared" si="94"/>
        <v>5</v>
      </c>
      <c r="D3046">
        <v>9026</v>
      </c>
      <c r="E3046" s="1">
        <f>IF(C3046=1,VLOOKUP(B3046,balance!$AU:$AZ,2,FALSE),IF(C3046=2,VLOOKUP(B3046,balance!$AU:$AZ,3,FALSE),IF(C3046=3,VLOOKUP(B3046,balance!$AU:$AZ,4,FALSE),IF(C3046=4,VLOOKUP(B3046,balance!$AU:$AZ,5,FALSE),IF(C3046=5,VLOOKUP(B3046-1,balance!$AU:$AZ,6,FALSE),0)))))</f>
        <v>300000</v>
      </c>
      <c r="F3046">
        <v>53</v>
      </c>
      <c r="G3046">
        <f>IF(C3046=1,VLOOKUP(FoxFire!B3046,balance!$U:$Z,2,FALSE),IF(C3046=2,VLOOKUP(B3046,balance!$U:$Z,3,FALSE),IF(C3046=3,VLOOKUP(B3046,balance!$U:$Z,4,FALSE),IF(C3046=4,VLOOKUP(B3046,balance!$U:$Z,5,FALSE),IF(C3046=5,VLOOKUP(B3046-1,balance!$U:$Z,6,FALSE),0)))))/100</f>
        <v>3683.1767</v>
      </c>
      <c r="H3046">
        <v>2</v>
      </c>
      <c r="I3046" s="1">
        <f>IF(C3046=1,VLOOKUP(FoxFire!B3046,balance!$AF:$AJ,2,FALSE),IF(C3046=2,VLOOKUP(B3046,balance!$AF:$AJ,3,FALSE),IF(C3046=3,VLOOKUP(B3046,balance!$AF:$AJ,4,FALSE),IF(C3046=4,VLOOKUP(B3046,balance!$AF:$AJ,5,FALSE),IF(C3046=5,VLOOKUP(B3046,balance!$AF:$AK,6,FALSE),0)))))*1000000000000</f>
        <v>13804999999999.949</v>
      </c>
      <c r="J3046">
        <f>VLOOKUP(B3046,balance!AU:BD,10,FALSE)</f>
        <v>0</v>
      </c>
    </row>
    <row r="3047" spans="1:10" x14ac:dyDescent="0.3">
      <c r="A3047">
        <v>3045</v>
      </c>
      <c r="B3047">
        <f t="shared" si="95"/>
        <v>610</v>
      </c>
      <c r="C3047">
        <f t="shared" si="94"/>
        <v>1</v>
      </c>
      <c r="D3047">
        <v>9026</v>
      </c>
      <c r="E3047" s="1">
        <f>IF(C3047=1,VLOOKUP(B3047,balance!$AU:$AZ,2,FALSE),IF(C3047=2,VLOOKUP(B3047,balance!$AU:$AZ,3,FALSE),IF(C3047=3,VLOOKUP(B3047,balance!$AU:$AZ,4,FALSE),IF(C3047=4,VLOOKUP(B3047,balance!$AU:$AZ,5,FALSE),IF(C3047=5,VLOOKUP(B3047-1,balance!$AU:$AZ,6,FALSE),0)))))</f>
        <v>15000</v>
      </c>
      <c r="F3047">
        <v>53</v>
      </c>
      <c r="G3047">
        <f>IF(C3047=1,VLOOKUP(FoxFire!B3047,balance!$U:$Z,2,FALSE),IF(C3047=2,VLOOKUP(B3047,balance!$U:$Z,3,FALSE),IF(C3047=3,VLOOKUP(B3047,balance!$U:$Z,4,FALSE),IF(C3047=4,VLOOKUP(B3047,balance!$U:$Z,5,FALSE),IF(C3047=5,VLOOKUP(B3047-1,balance!$U:$Z,6,FALSE),0)))))/100</f>
        <v>7.0899999999999999E-3</v>
      </c>
      <c r="H3047">
        <v>2</v>
      </c>
      <c r="I3047" s="1">
        <f>IF(C3047=1,VLOOKUP(FoxFire!B3047,balance!$AF:$AJ,2,FALSE),IF(C3047=2,VLOOKUP(B3047,balance!$AF:$AJ,3,FALSE),IF(C3047=3,VLOOKUP(B3047,balance!$AF:$AJ,4,FALSE),IF(C3047=4,VLOOKUP(B3047,balance!$AF:$AJ,5,FALSE),IF(C3047=5,VLOOKUP(B3047,balance!$AF:$AK,6,FALSE),0)))))*1000000000000</f>
        <v>3451249999999.9873</v>
      </c>
      <c r="J3047">
        <f>VLOOKUP(B3047,balance!AU:BD,10,FALSE)</f>
        <v>0</v>
      </c>
    </row>
    <row r="3048" spans="1:10" x14ac:dyDescent="0.3">
      <c r="A3048">
        <v>3046</v>
      </c>
      <c r="B3048">
        <f t="shared" si="95"/>
        <v>610</v>
      </c>
      <c r="C3048">
        <f t="shared" si="94"/>
        <v>2</v>
      </c>
      <c r="D3048">
        <v>9026</v>
      </c>
      <c r="E3048" s="1">
        <f>IF(C3048=1,VLOOKUP(B3048,balance!$AU:$AZ,2,FALSE),IF(C3048=2,VLOOKUP(B3048,balance!$AU:$AZ,3,FALSE),IF(C3048=3,VLOOKUP(B3048,balance!$AU:$AZ,4,FALSE),IF(C3048=4,VLOOKUP(B3048,balance!$AU:$AZ,5,FALSE),IF(C3048=5,VLOOKUP(B3048-1,balance!$AU:$AZ,6,FALSE),0)))))</f>
        <v>15000</v>
      </c>
      <c r="F3048">
        <v>53</v>
      </c>
      <c r="G3048">
        <f>IF(C3048=1,VLOOKUP(FoxFire!B3048,balance!$U:$Z,2,FALSE),IF(C3048=2,VLOOKUP(B3048,balance!$U:$Z,3,FALSE),IF(C3048=3,VLOOKUP(B3048,balance!$U:$Z,4,FALSE),IF(C3048=4,VLOOKUP(B3048,balance!$U:$Z,5,FALSE),IF(C3048=5,VLOOKUP(B3048-1,balance!$U:$Z,6,FALSE),0)))))/100</f>
        <v>7.0899999999999999E-3</v>
      </c>
      <c r="H3048">
        <v>2</v>
      </c>
      <c r="I3048" s="1">
        <f>IF(C3048=1,VLOOKUP(FoxFire!B3048,balance!$AF:$AJ,2,FALSE),IF(C3048=2,VLOOKUP(B3048,balance!$AF:$AJ,3,FALSE),IF(C3048=3,VLOOKUP(B3048,balance!$AF:$AJ,4,FALSE),IF(C3048=4,VLOOKUP(B3048,balance!$AF:$AJ,5,FALSE),IF(C3048=5,VLOOKUP(B3048,balance!$AF:$AK,6,FALSE),0)))))*1000000000000</f>
        <v>3451249999999.9873</v>
      </c>
      <c r="J3048">
        <f>VLOOKUP(B3048,balance!AU:BD,10,FALSE)</f>
        <v>0</v>
      </c>
    </row>
    <row r="3049" spans="1:10" x14ac:dyDescent="0.3">
      <c r="A3049">
        <v>3047</v>
      </c>
      <c r="B3049">
        <f t="shared" si="95"/>
        <v>610</v>
      </c>
      <c r="C3049">
        <f t="shared" si="94"/>
        <v>3</v>
      </c>
      <c r="D3049">
        <v>9026</v>
      </c>
      <c r="E3049" s="1">
        <f>IF(C3049=1,VLOOKUP(B3049,balance!$AU:$AZ,2,FALSE),IF(C3049=2,VLOOKUP(B3049,balance!$AU:$AZ,3,FALSE),IF(C3049=3,VLOOKUP(B3049,balance!$AU:$AZ,4,FALSE),IF(C3049=4,VLOOKUP(B3049,balance!$AU:$AZ,5,FALSE),IF(C3049=5,VLOOKUP(B3049-1,balance!$AU:$AZ,6,FALSE),0)))))</f>
        <v>15000</v>
      </c>
      <c r="F3049">
        <v>53</v>
      </c>
      <c r="G3049">
        <f>IF(C3049=1,VLOOKUP(FoxFire!B3049,balance!$U:$Z,2,FALSE),IF(C3049=2,VLOOKUP(B3049,balance!$U:$Z,3,FALSE),IF(C3049=3,VLOOKUP(B3049,balance!$U:$Z,4,FALSE),IF(C3049=4,VLOOKUP(B3049,balance!$U:$Z,5,FALSE),IF(C3049=5,VLOOKUP(B3049-1,balance!$U:$Z,6,FALSE),0)))))/100</f>
        <v>7.0899999999999999E-3</v>
      </c>
      <c r="H3049">
        <v>2</v>
      </c>
      <c r="I3049" s="1">
        <f>IF(C3049=1,VLOOKUP(FoxFire!B3049,balance!$AF:$AJ,2,FALSE),IF(C3049=2,VLOOKUP(B3049,balance!$AF:$AJ,3,FALSE),IF(C3049=3,VLOOKUP(B3049,balance!$AF:$AJ,4,FALSE),IF(C3049=4,VLOOKUP(B3049,balance!$AF:$AJ,5,FALSE),IF(C3049=5,VLOOKUP(B3049,balance!$AF:$AK,6,FALSE),0)))))*1000000000000</f>
        <v>3451249999999.9873</v>
      </c>
      <c r="J3049">
        <f>VLOOKUP(B3049,balance!AU:BD,10,FALSE)</f>
        <v>0</v>
      </c>
    </row>
    <row r="3050" spans="1:10" x14ac:dyDescent="0.3">
      <c r="A3050">
        <v>3048</v>
      </c>
      <c r="B3050">
        <f t="shared" si="95"/>
        <v>610</v>
      </c>
      <c r="C3050">
        <f t="shared" si="94"/>
        <v>4</v>
      </c>
      <c r="D3050">
        <v>9026</v>
      </c>
      <c r="E3050" s="1">
        <f>IF(C3050=1,VLOOKUP(B3050,balance!$AU:$AZ,2,FALSE),IF(C3050=2,VLOOKUP(B3050,balance!$AU:$AZ,3,FALSE),IF(C3050=3,VLOOKUP(B3050,balance!$AU:$AZ,4,FALSE),IF(C3050=4,VLOOKUP(B3050,balance!$AU:$AZ,5,FALSE),IF(C3050=5,VLOOKUP(B3050-1,balance!$AU:$AZ,6,FALSE),0)))))</f>
        <v>15000</v>
      </c>
      <c r="F3050">
        <v>53</v>
      </c>
      <c r="G3050">
        <f>IF(C3050=1,VLOOKUP(FoxFire!B3050,balance!$U:$Z,2,FALSE),IF(C3050=2,VLOOKUP(B3050,balance!$U:$Z,3,FALSE),IF(C3050=3,VLOOKUP(B3050,balance!$U:$Z,4,FALSE),IF(C3050=4,VLOOKUP(B3050,balance!$U:$Z,5,FALSE),IF(C3050=5,VLOOKUP(B3050-1,balance!$U:$Z,6,FALSE),0)))))/100</f>
        <v>7.0899999999999999E-3</v>
      </c>
      <c r="H3050">
        <v>2</v>
      </c>
      <c r="I3050" s="1">
        <f>IF(C3050=1,VLOOKUP(FoxFire!B3050,balance!$AF:$AJ,2,FALSE),IF(C3050=2,VLOOKUP(B3050,balance!$AF:$AJ,3,FALSE),IF(C3050=3,VLOOKUP(B3050,balance!$AF:$AJ,4,FALSE),IF(C3050=4,VLOOKUP(B3050,balance!$AF:$AJ,5,FALSE),IF(C3050=5,VLOOKUP(B3050,balance!$AF:$AK,6,FALSE),0)))))*1000000000000</f>
        <v>3451249999999.9873</v>
      </c>
      <c r="J3050">
        <f>VLOOKUP(B3050,balance!AU:BD,10,FALSE)</f>
        <v>0</v>
      </c>
    </row>
    <row r="3051" spans="1:10" x14ac:dyDescent="0.3">
      <c r="A3051">
        <v>3049</v>
      </c>
      <c r="B3051">
        <f t="shared" si="95"/>
        <v>611</v>
      </c>
      <c r="C3051">
        <f t="shared" si="94"/>
        <v>5</v>
      </c>
      <c r="D3051">
        <v>9026</v>
      </c>
      <c r="E3051" s="1">
        <f>IF(C3051=1,VLOOKUP(B3051,balance!$AU:$AZ,2,FALSE),IF(C3051=2,VLOOKUP(B3051,balance!$AU:$AZ,3,FALSE),IF(C3051=3,VLOOKUP(B3051,balance!$AU:$AZ,4,FALSE),IF(C3051=4,VLOOKUP(B3051,balance!$AU:$AZ,5,FALSE),IF(C3051=5,VLOOKUP(B3051-1,balance!$AU:$AZ,6,FALSE),0)))))</f>
        <v>300000</v>
      </c>
      <c r="F3051">
        <v>53</v>
      </c>
      <c r="G3051">
        <f>IF(C3051=1,VLOOKUP(FoxFire!B3051,balance!$U:$Z,2,FALSE),IF(C3051=2,VLOOKUP(B3051,balance!$U:$Z,3,FALSE),IF(C3051=3,VLOOKUP(B3051,balance!$U:$Z,4,FALSE),IF(C3051=4,VLOOKUP(B3051,balance!$U:$Z,5,FALSE),IF(C3051=5,VLOOKUP(B3051-1,balance!$U:$Z,6,FALSE),0)))))/100</f>
        <v>3692.0672999999997</v>
      </c>
      <c r="H3051">
        <v>2</v>
      </c>
      <c r="I3051" s="1">
        <f>IF(C3051=1,VLOOKUP(FoxFire!B3051,balance!$AF:$AJ,2,FALSE),IF(C3051=2,VLOOKUP(B3051,balance!$AF:$AJ,3,FALSE),IF(C3051=3,VLOOKUP(B3051,balance!$AF:$AJ,4,FALSE),IF(C3051=4,VLOOKUP(B3051,balance!$AF:$AJ,5,FALSE),IF(C3051=5,VLOOKUP(B3051,balance!$AF:$AK,6,FALSE),0)))))*1000000000000</f>
        <v>13810000000000</v>
      </c>
      <c r="J3051">
        <f>VLOOKUP(B3051,balance!AU:BD,10,FALSE)</f>
        <v>0</v>
      </c>
    </row>
    <row r="3052" spans="1:10" x14ac:dyDescent="0.3">
      <c r="A3052">
        <v>3050</v>
      </c>
      <c r="B3052">
        <f t="shared" si="95"/>
        <v>611</v>
      </c>
      <c r="C3052">
        <f t="shared" si="94"/>
        <v>1</v>
      </c>
      <c r="D3052">
        <v>9026</v>
      </c>
      <c r="E3052" s="1">
        <f>IF(C3052=1,VLOOKUP(B3052,balance!$AU:$AZ,2,FALSE),IF(C3052=2,VLOOKUP(B3052,balance!$AU:$AZ,3,FALSE),IF(C3052=3,VLOOKUP(B3052,balance!$AU:$AZ,4,FALSE),IF(C3052=4,VLOOKUP(B3052,balance!$AU:$AZ,5,FALSE),IF(C3052=5,VLOOKUP(B3052-1,balance!$AU:$AZ,6,FALSE),0)))))</f>
        <v>15500</v>
      </c>
      <c r="F3052">
        <v>53</v>
      </c>
      <c r="G3052">
        <f>IF(C3052=1,VLOOKUP(FoxFire!B3052,balance!$U:$Z,2,FALSE),IF(C3052=2,VLOOKUP(B3052,balance!$U:$Z,3,FALSE),IF(C3052=3,VLOOKUP(B3052,balance!$U:$Z,4,FALSE),IF(C3052=4,VLOOKUP(B3052,balance!$U:$Z,5,FALSE),IF(C3052=5,VLOOKUP(B3052-1,balance!$U:$Z,6,FALSE),0)))))/100</f>
        <v>7.0999999999999995E-3</v>
      </c>
      <c r="H3052">
        <v>2</v>
      </c>
      <c r="I3052" s="1">
        <f>IF(C3052=1,VLOOKUP(FoxFire!B3052,balance!$AF:$AJ,2,FALSE),IF(C3052=2,VLOOKUP(B3052,balance!$AF:$AJ,3,FALSE),IF(C3052=3,VLOOKUP(B3052,balance!$AF:$AJ,4,FALSE),IF(C3052=4,VLOOKUP(B3052,balance!$AF:$AJ,5,FALSE),IF(C3052=5,VLOOKUP(B3052,balance!$AF:$AK,6,FALSE),0)))))*1000000000000</f>
        <v>3452500000000</v>
      </c>
      <c r="J3052">
        <f>VLOOKUP(B3052,balance!AU:BD,10,FALSE)</f>
        <v>0</v>
      </c>
    </row>
    <row r="3053" spans="1:10" x14ac:dyDescent="0.3">
      <c r="A3053">
        <v>3051</v>
      </c>
      <c r="B3053">
        <f t="shared" si="95"/>
        <v>611</v>
      </c>
      <c r="C3053">
        <f t="shared" si="94"/>
        <v>2</v>
      </c>
      <c r="D3053">
        <v>9026</v>
      </c>
      <c r="E3053" s="1">
        <f>IF(C3053=1,VLOOKUP(B3053,balance!$AU:$AZ,2,FALSE),IF(C3053=2,VLOOKUP(B3053,balance!$AU:$AZ,3,FALSE),IF(C3053=3,VLOOKUP(B3053,balance!$AU:$AZ,4,FALSE),IF(C3053=4,VLOOKUP(B3053,balance!$AU:$AZ,5,FALSE),IF(C3053=5,VLOOKUP(B3053-1,balance!$AU:$AZ,6,FALSE),0)))))</f>
        <v>15500</v>
      </c>
      <c r="F3053">
        <v>53</v>
      </c>
      <c r="G3053">
        <f>IF(C3053=1,VLOOKUP(FoxFire!B3053,balance!$U:$Z,2,FALSE),IF(C3053=2,VLOOKUP(B3053,balance!$U:$Z,3,FALSE),IF(C3053=3,VLOOKUP(B3053,balance!$U:$Z,4,FALSE),IF(C3053=4,VLOOKUP(B3053,balance!$U:$Z,5,FALSE),IF(C3053=5,VLOOKUP(B3053-1,balance!$U:$Z,6,FALSE),0)))))/100</f>
        <v>7.0999999999999995E-3</v>
      </c>
      <c r="H3053">
        <v>2</v>
      </c>
      <c r="I3053" s="1">
        <f>IF(C3053=1,VLOOKUP(FoxFire!B3053,balance!$AF:$AJ,2,FALSE),IF(C3053=2,VLOOKUP(B3053,balance!$AF:$AJ,3,FALSE),IF(C3053=3,VLOOKUP(B3053,balance!$AF:$AJ,4,FALSE),IF(C3053=4,VLOOKUP(B3053,balance!$AF:$AJ,5,FALSE),IF(C3053=5,VLOOKUP(B3053,balance!$AF:$AK,6,FALSE),0)))))*1000000000000</f>
        <v>3452500000000</v>
      </c>
      <c r="J3053">
        <f>VLOOKUP(B3053,balance!AU:BD,10,FALSE)</f>
        <v>0</v>
      </c>
    </row>
    <row r="3054" spans="1:10" x14ac:dyDescent="0.3">
      <c r="A3054">
        <v>3052</v>
      </c>
      <c r="B3054">
        <f t="shared" si="95"/>
        <v>611</v>
      </c>
      <c r="C3054">
        <f t="shared" si="94"/>
        <v>3</v>
      </c>
      <c r="D3054">
        <v>9026</v>
      </c>
      <c r="E3054" s="1">
        <f>IF(C3054=1,VLOOKUP(B3054,balance!$AU:$AZ,2,FALSE),IF(C3054=2,VLOOKUP(B3054,balance!$AU:$AZ,3,FALSE),IF(C3054=3,VLOOKUP(B3054,balance!$AU:$AZ,4,FALSE),IF(C3054=4,VLOOKUP(B3054,balance!$AU:$AZ,5,FALSE),IF(C3054=5,VLOOKUP(B3054-1,balance!$AU:$AZ,6,FALSE),0)))))</f>
        <v>15500</v>
      </c>
      <c r="F3054">
        <v>53</v>
      </c>
      <c r="G3054">
        <f>IF(C3054=1,VLOOKUP(FoxFire!B3054,balance!$U:$Z,2,FALSE),IF(C3054=2,VLOOKUP(B3054,balance!$U:$Z,3,FALSE),IF(C3054=3,VLOOKUP(B3054,balance!$U:$Z,4,FALSE),IF(C3054=4,VLOOKUP(B3054,balance!$U:$Z,5,FALSE),IF(C3054=5,VLOOKUP(B3054-1,balance!$U:$Z,6,FALSE),0)))))/100</f>
        <v>7.0999999999999995E-3</v>
      </c>
      <c r="H3054">
        <v>2</v>
      </c>
      <c r="I3054" s="1">
        <f>IF(C3054=1,VLOOKUP(FoxFire!B3054,balance!$AF:$AJ,2,FALSE),IF(C3054=2,VLOOKUP(B3054,balance!$AF:$AJ,3,FALSE),IF(C3054=3,VLOOKUP(B3054,balance!$AF:$AJ,4,FALSE),IF(C3054=4,VLOOKUP(B3054,balance!$AF:$AJ,5,FALSE),IF(C3054=5,VLOOKUP(B3054,balance!$AF:$AK,6,FALSE),0)))))*1000000000000</f>
        <v>3452500000000</v>
      </c>
      <c r="J3054">
        <f>VLOOKUP(B3054,balance!AU:BD,10,FALSE)</f>
        <v>0</v>
      </c>
    </row>
    <row r="3055" spans="1:10" x14ac:dyDescent="0.3">
      <c r="A3055">
        <v>3053</v>
      </c>
      <c r="B3055">
        <f t="shared" si="95"/>
        <v>611</v>
      </c>
      <c r="C3055">
        <f t="shared" si="94"/>
        <v>4</v>
      </c>
      <c r="D3055">
        <v>9026</v>
      </c>
      <c r="E3055" s="1">
        <f>IF(C3055=1,VLOOKUP(B3055,balance!$AU:$AZ,2,FALSE),IF(C3055=2,VLOOKUP(B3055,balance!$AU:$AZ,3,FALSE),IF(C3055=3,VLOOKUP(B3055,balance!$AU:$AZ,4,FALSE),IF(C3055=4,VLOOKUP(B3055,balance!$AU:$AZ,5,FALSE),IF(C3055=5,VLOOKUP(B3055-1,balance!$AU:$AZ,6,FALSE),0)))))</f>
        <v>15500</v>
      </c>
      <c r="F3055">
        <v>53</v>
      </c>
      <c r="G3055">
        <f>IF(C3055=1,VLOOKUP(FoxFire!B3055,balance!$U:$Z,2,FALSE),IF(C3055=2,VLOOKUP(B3055,balance!$U:$Z,3,FALSE),IF(C3055=3,VLOOKUP(B3055,balance!$U:$Z,4,FALSE),IF(C3055=4,VLOOKUP(B3055,balance!$U:$Z,5,FALSE),IF(C3055=5,VLOOKUP(B3055-1,balance!$U:$Z,6,FALSE),0)))))/100</f>
        <v>7.0999999999999995E-3</v>
      </c>
      <c r="H3055">
        <v>2</v>
      </c>
      <c r="I3055" s="1">
        <f>IF(C3055=1,VLOOKUP(FoxFire!B3055,balance!$AF:$AJ,2,FALSE),IF(C3055=2,VLOOKUP(B3055,balance!$AF:$AJ,3,FALSE),IF(C3055=3,VLOOKUP(B3055,balance!$AF:$AJ,4,FALSE),IF(C3055=4,VLOOKUP(B3055,balance!$AF:$AJ,5,FALSE),IF(C3055=5,VLOOKUP(B3055,balance!$AF:$AK,6,FALSE),0)))))*1000000000000</f>
        <v>3452500000000</v>
      </c>
      <c r="J3055">
        <f>VLOOKUP(B3055,balance!AU:BD,10,FALSE)</f>
        <v>0</v>
      </c>
    </row>
    <row r="3056" spans="1:10" x14ac:dyDescent="0.3">
      <c r="A3056">
        <v>3054</v>
      </c>
      <c r="B3056">
        <f t="shared" si="95"/>
        <v>612</v>
      </c>
      <c r="C3056">
        <f t="shared" si="94"/>
        <v>5</v>
      </c>
      <c r="D3056">
        <v>9026</v>
      </c>
      <c r="E3056" s="1">
        <f>IF(C3056=1,VLOOKUP(B3056,balance!$AU:$AZ,2,FALSE),IF(C3056=2,VLOOKUP(B3056,balance!$AU:$AZ,3,FALSE),IF(C3056=3,VLOOKUP(B3056,balance!$AU:$AZ,4,FALSE),IF(C3056=4,VLOOKUP(B3056,balance!$AU:$AZ,5,FALSE),IF(C3056=5,VLOOKUP(B3056-1,balance!$AU:$AZ,6,FALSE),0)))))</f>
        <v>310000</v>
      </c>
      <c r="F3056">
        <v>53</v>
      </c>
      <c r="G3056">
        <f>IF(C3056=1,VLOOKUP(FoxFire!B3056,balance!$U:$Z,2,FALSE),IF(C3056=2,VLOOKUP(B3056,balance!$U:$Z,3,FALSE),IF(C3056=3,VLOOKUP(B3056,balance!$U:$Z,4,FALSE),IF(C3056=4,VLOOKUP(B3056,balance!$U:$Z,5,FALSE),IF(C3056=5,VLOOKUP(B3056-1,balance!$U:$Z,6,FALSE),0)))))/100</f>
        <v>3700.9720000000002</v>
      </c>
      <c r="H3056">
        <v>2</v>
      </c>
      <c r="I3056" s="1">
        <f>IF(C3056=1,VLOOKUP(FoxFire!B3056,balance!$AF:$AJ,2,FALSE),IF(C3056=2,VLOOKUP(B3056,balance!$AF:$AJ,3,FALSE),IF(C3056=3,VLOOKUP(B3056,balance!$AF:$AJ,4,FALSE),IF(C3056=4,VLOOKUP(B3056,balance!$AF:$AJ,5,FALSE),IF(C3056=5,VLOOKUP(B3056,balance!$AF:$AK,6,FALSE),0)))))*1000000000000</f>
        <v>13815000000000</v>
      </c>
      <c r="J3056">
        <f>VLOOKUP(B3056,balance!AU:BD,10,FALSE)</f>
        <v>0</v>
      </c>
    </row>
    <row r="3057" spans="1:10" x14ac:dyDescent="0.3">
      <c r="A3057">
        <v>3055</v>
      </c>
      <c r="B3057">
        <f t="shared" si="95"/>
        <v>612</v>
      </c>
      <c r="C3057">
        <f t="shared" si="94"/>
        <v>1</v>
      </c>
      <c r="D3057">
        <v>9026</v>
      </c>
      <c r="E3057" s="1">
        <f>IF(C3057=1,VLOOKUP(B3057,balance!$AU:$AZ,2,FALSE),IF(C3057=2,VLOOKUP(B3057,balance!$AU:$AZ,3,FALSE),IF(C3057=3,VLOOKUP(B3057,balance!$AU:$AZ,4,FALSE),IF(C3057=4,VLOOKUP(B3057,balance!$AU:$AZ,5,FALSE),IF(C3057=5,VLOOKUP(B3057-1,balance!$AU:$AZ,6,FALSE),0)))))</f>
        <v>15500</v>
      </c>
      <c r="F3057">
        <v>53</v>
      </c>
      <c r="G3057">
        <f>IF(C3057=1,VLOOKUP(FoxFire!B3057,balance!$U:$Z,2,FALSE),IF(C3057=2,VLOOKUP(B3057,balance!$U:$Z,3,FALSE),IF(C3057=3,VLOOKUP(B3057,balance!$U:$Z,4,FALSE),IF(C3057=4,VLOOKUP(B3057,balance!$U:$Z,5,FALSE),IF(C3057=5,VLOOKUP(B3057-1,balance!$U:$Z,6,FALSE),0)))))/100</f>
        <v>7.11E-3</v>
      </c>
      <c r="H3057">
        <v>2</v>
      </c>
      <c r="I3057" s="1">
        <f>IF(C3057=1,VLOOKUP(FoxFire!B3057,balance!$AF:$AJ,2,FALSE),IF(C3057=2,VLOOKUP(B3057,balance!$AF:$AJ,3,FALSE),IF(C3057=3,VLOOKUP(B3057,balance!$AF:$AJ,4,FALSE),IF(C3057=4,VLOOKUP(B3057,balance!$AF:$AJ,5,FALSE),IF(C3057=5,VLOOKUP(B3057,balance!$AF:$AK,6,FALSE),0)))))*1000000000000</f>
        <v>3453750000000</v>
      </c>
      <c r="J3057">
        <f>VLOOKUP(B3057,balance!AU:BD,10,FALSE)</f>
        <v>0</v>
      </c>
    </row>
    <row r="3058" spans="1:10" x14ac:dyDescent="0.3">
      <c r="A3058">
        <v>3056</v>
      </c>
      <c r="B3058">
        <f t="shared" si="95"/>
        <v>612</v>
      </c>
      <c r="C3058">
        <f t="shared" si="94"/>
        <v>2</v>
      </c>
      <c r="D3058">
        <v>9026</v>
      </c>
      <c r="E3058" s="1">
        <f>IF(C3058=1,VLOOKUP(B3058,balance!$AU:$AZ,2,FALSE),IF(C3058=2,VLOOKUP(B3058,balance!$AU:$AZ,3,FALSE),IF(C3058=3,VLOOKUP(B3058,balance!$AU:$AZ,4,FALSE),IF(C3058=4,VLOOKUP(B3058,balance!$AU:$AZ,5,FALSE),IF(C3058=5,VLOOKUP(B3058-1,balance!$AU:$AZ,6,FALSE),0)))))</f>
        <v>15500</v>
      </c>
      <c r="F3058">
        <v>53</v>
      </c>
      <c r="G3058">
        <f>IF(C3058=1,VLOOKUP(FoxFire!B3058,balance!$U:$Z,2,FALSE),IF(C3058=2,VLOOKUP(B3058,balance!$U:$Z,3,FALSE),IF(C3058=3,VLOOKUP(B3058,balance!$U:$Z,4,FALSE),IF(C3058=4,VLOOKUP(B3058,balance!$U:$Z,5,FALSE),IF(C3058=5,VLOOKUP(B3058-1,balance!$U:$Z,6,FALSE),0)))))/100</f>
        <v>7.11E-3</v>
      </c>
      <c r="H3058">
        <v>2</v>
      </c>
      <c r="I3058" s="1">
        <f>IF(C3058=1,VLOOKUP(FoxFire!B3058,balance!$AF:$AJ,2,FALSE),IF(C3058=2,VLOOKUP(B3058,balance!$AF:$AJ,3,FALSE),IF(C3058=3,VLOOKUP(B3058,balance!$AF:$AJ,4,FALSE),IF(C3058=4,VLOOKUP(B3058,balance!$AF:$AJ,5,FALSE),IF(C3058=5,VLOOKUP(B3058,balance!$AF:$AK,6,FALSE),0)))))*1000000000000</f>
        <v>3453750000000</v>
      </c>
      <c r="J3058">
        <f>VLOOKUP(B3058,balance!AU:BD,10,FALSE)</f>
        <v>0</v>
      </c>
    </row>
    <row r="3059" spans="1:10" x14ac:dyDescent="0.3">
      <c r="A3059">
        <v>3057</v>
      </c>
      <c r="B3059">
        <f t="shared" si="95"/>
        <v>612</v>
      </c>
      <c r="C3059">
        <f t="shared" si="94"/>
        <v>3</v>
      </c>
      <c r="D3059">
        <v>9026</v>
      </c>
      <c r="E3059" s="1">
        <f>IF(C3059=1,VLOOKUP(B3059,balance!$AU:$AZ,2,FALSE),IF(C3059=2,VLOOKUP(B3059,balance!$AU:$AZ,3,FALSE),IF(C3059=3,VLOOKUP(B3059,balance!$AU:$AZ,4,FALSE),IF(C3059=4,VLOOKUP(B3059,balance!$AU:$AZ,5,FALSE),IF(C3059=5,VLOOKUP(B3059-1,balance!$AU:$AZ,6,FALSE),0)))))</f>
        <v>15500</v>
      </c>
      <c r="F3059">
        <v>53</v>
      </c>
      <c r="G3059">
        <f>IF(C3059=1,VLOOKUP(FoxFire!B3059,balance!$U:$Z,2,FALSE),IF(C3059=2,VLOOKUP(B3059,balance!$U:$Z,3,FALSE),IF(C3059=3,VLOOKUP(B3059,balance!$U:$Z,4,FALSE),IF(C3059=4,VLOOKUP(B3059,balance!$U:$Z,5,FALSE),IF(C3059=5,VLOOKUP(B3059-1,balance!$U:$Z,6,FALSE),0)))))/100</f>
        <v>7.11E-3</v>
      </c>
      <c r="H3059">
        <v>2</v>
      </c>
      <c r="I3059" s="1">
        <f>IF(C3059=1,VLOOKUP(FoxFire!B3059,balance!$AF:$AJ,2,FALSE),IF(C3059=2,VLOOKUP(B3059,balance!$AF:$AJ,3,FALSE),IF(C3059=3,VLOOKUP(B3059,balance!$AF:$AJ,4,FALSE),IF(C3059=4,VLOOKUP(B3059,balance!$AF:$AJ,5,FALSE),IF(C3059=5,VLOOKUP(B3059,balance!$AF:$AK,6,FALSE),0)))))*1000000000000</f>
        <v>3453750000000</v>
      </c>
      <c r="J3059">
        <f>VLOOKUP(B3059,balance!AU:BD,10,FALSE)</f>
        <v>0</v>
      </c>
    </row>
    <row r="3060" spans="1:10" x14ac:dyDescent="0.3">
      <c r="A3060">
        <v>3058</v>
      </c>
      <c r="B3060">
        <f t="shared" si="95"/>
        <v>612</v>
      </c>
      <c r="C3060">
        <f t="shared" si="94"/>
        <v>4</v>
      </c>
      <c r="D3060">
        <v>9026</v>
      </c>
      <c r="E3060" s="1">
        <f>IF(C3060=1,VLOOKUP(B3060,balance!$AU:$AZ,2,FALSE),IF(C3060=2,VLOOKUP(B3060,balance!$AU:$AZ,3,FALSE),IF(C3060=3,VLOOKUP(B3060,balance!$AU:$AZ,4,FALSE),IF(C3060=4,VLOOKUP(B3060,balance!$AU:$AZ,5,FALSE),IF(C3060=5,VLOOKUP(B3060-1,balance!$AU:$AZ,6,FALSE),0)))))</f>
        <v>15500</v>
      </c>
      <c r="F3060">
        <v>53</v>
      </c>
      <c r="G3060">
        <f>IF(C3060=1,VLOOKUP(FoxFire!B3060,balance!$U:$Z,2,FALSE),IF(C3060=2,VLOOKUP(B3060,balance!$U:$Z,3,FALSE),IF(C3060=3,VLOOKUP(B3060,balance!$U:$Z,4,FALSE),IF(C3060=4,VLOOKUP(B3060,balance!$U:$Z,5,FALSE),IF(C3060=5,VLOOKUP(B3060-1,balance!$U:$Z,6,FALSE),0)))))/100</f>
        <v>7.11E-3</v>
      </c>
      <c r="H3060">
        <v>2</v>
      </c>
      <c r="I3060" s="1">
        <f>IF(C3060=1,VLOOKUP(FoxFire!B3060,balance!$AF:$AJ,2,FALSE),IF(C3060=2,VLOOKUP(B3060,balance!$AF:$AJ,3,FALSE),IF(C3060=3,VLOOKUP(B3060,balance!$AF:$AJ,4,FALSE),IF(C3060=4,VLOOKUP(B3060,balance!$AF:$AJ,5,FALSE),IF(C3060=5,VLOOKUP(B3060,balance!$AF:$AK,6,FALSE),0)))))*1000000000000</f>
        <v>3453750000000</v>
      </c>
      <c r="J3060">
        <f>VLOOKUP(B3060,balance!AU:BD,10,FALSE)</f>
        <v>0</v>
      </c>
    </row>
    <row r="3061" spans="1:10" x14ac:dyDescent="0.3">
      <c r="A3061">
        <v>3059</v>
      </c>
      <c r="B3061">
        <f t="shared" si="95"/>
        <v>613</v>
      </c>
      <c r="C3061">
        <f t="shared" si="94"/>
        <v>5</v>
      </c>
      <c r="D3061">
        <v>9026</v>
      </c>
      <c r="E3061" s="1">
        <f>IF(C3061=1,VLOOKUP(B3061,balance!$AU:$AZ,2,FALSE),IF(C3061=2,VLOOKUP(B3061,balance!$AU:$AZ,3,FALSE),IF(C3061=3,VLOOKUP(B3061,balance!$AU:$AZ,4,FALSE),IF(C3061=4,VLOOKUP(B3061,balance!$AU:$AZ,5,FALSE),IF(C3061=5,VLOOKUP(B3061-1,balance!$AU:$AZ,6,FALSE),0)))))</f>
        <v>310000</v>
      </c>
      <c r="F3061">
        <v>53</v>
      </c>
      <c r="G3061">
        <f>IF(C3061=1,VLOOKUP(FoxFire!B3061,balance!$U:$Z,2,FALSE),IF(C3061=2,VLOOKUP(B3061,balance!$U:$Z,3,FALSE),IF(C3061=3,VLOOKUP(B3061,balance!$U:$Z,4,FALSE),IF(C3061=4,VLOOKUP(B3061,balance!$U:$Z,5,FALSE),IF(C3061=5,VLOOKUP(B3061-1,balance!$U:$Z,6,FALSE),0)))))/100</f>
        <v>3709.8908000000001</v>
      </c>
      <c r="H3061">
        <v>2</v>
      </c>
      <c r="I3061" s="1">
        <f>IF(C3061=1,VLOOKUP(FoxFire!B3061,balance!$AF:$AJ,2,FALSE),IF(C3061=2,VLOOKUP(B3061,balance!$AF:$AJ,3,FALSE),IF(C3061=3,VLOOKUP(B3061,balance!$AF:$AJ,4,FALSE),IF(C3061=4,VLOOKUP(B3061,balance!$AF:$AJ,5,FALSE),IF(C3061=5,VLOOKUP(B3061,balance!$AF:$AK,6,FALSE),0)))))*1000000000000</f>
        <v>13820000000000</v>
      </c>
      <c r="J3061">
        <f>VLOOKUP(B3061,balance!AU:BD,10,FALSE)</f>
        <v>0</v>
      </c>
    </row>
    <row r="3062" spans="1:10" x14ac:dyDescent="0.3">
      <c r="A3062">
        <v>3060</v>
      </c>
      <c r="B3062">
        <f t="shared" si="95"/>
        <v>613</v>
      </c>
      <c r="C3062">
        <f t="shared" si="94"/>
        <v>1</v>
      </c>
      <c r="D3062">
        <v>9026</v>
      </c>
      <c r="E3062" s="1">
        <f>IF(C3062=1,VLOOKUP(B3062,balance!$AU:$AZ,2,FALSE),IF(C3062=2,VLOOKUP(B3062,balance!$AU:$AZ,3,FALSE),IF(C3062=3,VLOOKUP(B3062,balance!$AU:$AZ,4,FALSE),IF(C3062=4,VLOOKUP(B3062,balance!$AU:$AZ,5,FALSE),IF(C3062=5,VLOOKUP(B3062-1,balance!$AU:$AZ,6,FALSE),0)))))</f>
        <v>15500</v>
      </c>
      <c r="F3062">
        <v>53</v>
      </c>
      <c r="G3062">
        <f>IF(C3062=1,VLOOKUP(FoxFire!B3062,balance!$U:$Z,2,FALSE),IF(C3062=2,VLOOKUP(B3062,balance!$U:$Z,3,FALSE),IF(C3062=3,VLOOKUP(B3062,balance!$U:$Z,4,FALSE),IF(C3062=4,VLOOKUP(B3062,balance!$U:$Z,5,FALSE),IF(C3062=5,VLOOKUP(B3062-1,balance!$U:$Z,6,FALSE),0)))))/100</f>
        <v>7.1199999999999996E-3</v>
      </c>
      <c r="H3062">
        <v>2</v>
      </c>
      <c r="I3062" s="1">
        <f>IF(C3062=1,VLOOKUP(FoxFire!B3062,balance!$AF:$AJ,2,FALSE),IF(C3062=2,VLOOKUP(B3062,balance!$AF:$AJ,3,FALSE),IF(C3062=3,VLOOKUP(B3062,balance!$AF:$AJ,4,FALSE),IF(C3062=4,VLOOKUP(B3062,balance!$AF:$AJ,5,FALSE),IF(C3062=5,VLOOKUP(B3062,balance!$AF:$AK,6,FALSE),0)))))*1000000000000</f>
        <v>3455000000000</v>
      </c>
      <c r="J3062">
        <f>VLOOKUP(B3062,balance!AU:BD,10,FALSE)</f>
        <v>0</v>
      </c>
    </row>
    <row r="3063" spans="1:10" x14ac:dyDescent="0.3">
      <c r="A3063">
        <v>3061</v>
      </c>
      <c r="B3063">
        <f t="shared" si="95"/>
        <v>613</v>
      </c>
      <c r="C3063">
        <f t="shared" si="94"/>
        <v>2</v>
      </c>
      <c r="D3063">
        <v>9026</v>
      </c>
      <c r="E3063" s="1">
        <f>IF(C3063=1,VLOOKUP(B3063,balance!$AU:$AZ,2,FALSE),IF(C3063=2,VLOOKUP(B3063,balance!$AU:$AZ,3,FALSE),IF(C3063=3,VLOOKUP(B3063,balance!$AU:$AZ,4,FALSE),IF(C3063=4,VLOOKUP(B3063,balance!$AU:$AZ,5,FALSE),IF(C3063=5,VLOOKUP(B3063-1,balance!$AU:$AZ,6,FALSE),0)))))</f>
        <v>15500</v>
      </c>
      <c r="F3063">
        <v>53</v>
      </c>
      <c r="G3063">
        <f>IF(C3063=1,VLOOKUP(FoxFire!B3063,balance!$U:$Z,2,FALSE),IF(C3063=2,VLOOKUP(B3063,balance!$U:$Z,3,FALSE),IF(C3063=3,VLOOKUP(B3063,balance!$U:$Z,4,FALSE),IF(C3063=4,VLOOKUP(B3063,balance!$U:$Z,5,FALSE),IF(C3063=5,VLOOKUP(B3063-1,balance!$U:$Z,6,FALSE),0)))))/100</f>
        <v>7.1199999999999996E-3</v>
      </c>
      <c r="H3063">
        <v>2</v>
      </c>
      <c r="I3063" s="1">
        <f>IF(C3063=1,VLOOKUP(FoxFire!B3063,balance!$AF:$AJ,2,FALSE),IF(C3063=2,VLOOKUP(B3063,balance!$AF:$AJ,3,FALSE),IF(C3063=3,VLOOKUP(B3063,balance!$AF:$AJ,4,FALSE),IF(C3063=4,VLOOKUP(B3063,balance!$AF:$AJ,5,FALSE),IF(C3063=5,VLOOKUP(B3063,balance!$AF:$AK,6,FALSE),0)))))*1000000000000</f>
        <v>3455000000000</v>
      </c>
      <c r="J3063">
        <f>VLOOKUP(B3063,balance!AU:BD,10,FALSE)</f>
        <v>0</v>
      </c>
    </row>
    <row r="3064" spans="1:10" x14ac:dyDescent="0.3">
      <c r="A3064">
        <v>3062</v>
      </c>
      <c r="B3064">
        <f t="shared" si="95"/>
        <v>613</v>
      </c>
      <c r="C3064">
        <f t="shared" si="94"/>
        <v>3</v>
      </c>
      <c r="D3064">
        <v>9026</v>
      </c>
      <c r="E3064" s="1">
        <f>IF(C3064=1,VLOOKUP(B3064,balance!$AU:$AZ,2,FALSE),IF(C3064=2,VLOOKUP(B3064,balance!$AU:$AZ,3,FALSE),IF(C3064=3,VLOOKUP(B3064,balance!$AU:$AZ,4,FALSE),IF(C3064=4,VLOOKUP(B3064,balance!$AU:$AZ,5,FALSE),IF(C3064=5,VLOOKUP(B3064-1,balance!$AU:$AZ,6,FALSE),0)))))</f>
        <v>15500</v>
      </c>
      <c r="F3064">
        <v>53</v>
      </c>
      <c r="G3064">
        <f>IF(C3064=1,VLOOKUP(FoxFire!B3064,balance!$U:$Z,2,FALSE),IF(C3064=2,VLOOKUP(B3064,balance!$U:$Z,3,FALSE),IF(C3064=3,VLOOKUP(B3064,balance!$U:$Z,4,FALSE),IF(C3064=4,VLOOKUP(B3064,balance!$U:$Z,5,FALSE),IF(C3064=5,VLOOKUP(B3064-1,balance!$U:$Z,6,FALSE),0)))))/100</f>
        <v>7.1199999999999996E-3</v>
      </c>
      <c r="H3064">
        <v>2</v>
      </c>
      <c r="I3064" s="1">
        <f>IF(C3064=1,VLOOKUP(FoxFire!B3064,balance!$AF:$AJ,2,FALSE),IF(C3064=2,VLOOKUP(B3064,balance!$AF:$AJ,3,FALSE),IF(C3064=3,VLOOKUP(B3064,balance!$AF:$AJ,4,FALSE),IF(C3064=4,VLOOKUP(B3064,balance!$AF:$AJ,5,FALSE),IF(C3064=5,VLOOKUP(B3064,balance!$AF:$AK,6,FALSE),0)))))*1000000000000</f>
        <v>3455000000000</v>
      </c>
      <c r="J3064">
        <f>VLOOKUP(B3064,balance!AU:BD,10,FALSE)</f>
        <v>0</v>
      </c>
    </row>
    <row r="3065" spans="1:10" x14ac:dyDescent="0.3">
      <c r="A3065">
        <v>3063</v>
      </c>
      <c r="B3065">
        <f t="shared" si="95"/>
        <v>613</v>
      </c>
      <c r="C3065">
        <f t="shared" si="94"/>
        <v>4</v>
      </c>
      <c r="D3065">
        <v>9026</v>
      </c>
      <c r="E3065" s="1">
        <f>IF(C3065=1,VLOOKUP(B3065,balance!$AU:$AZ,2,FALSE),IF(C3065=2,VLOOKUP(B3065,balance!$AU:$AZ,3,FALSE),IF(C3065=3,VLOOKUP(B3065,balance!$AU:$AZ,4,FALSE),IF(C3065=4,VLOOKUP(B3065,balance!$AU:$AZ,5,FALSE),IF(C3065=5,VLOOKUP(B3065-1,balance!$AU:$AZ,6,FALSE),0)))))</f>
        <v>15500</v>
      </c>
      <c r="F3065">
        <v>53</v>
      </c>
      <c r="G3065">
        <f>IF(C3065=1,VLOOKUP(FoxFire!B3065,balance!$U:$Z,2,FALSE),IF(C3065=2,VLOOKUP(B3065,balance!$U:$Z,3,FALSE),IF(C3065=3,VLOOKUP(B3065,balance!$U:$Z,4,FALSE),IF(C3065=4,VLOOKUP(B3065,balance!$U:$Z,5,FALSE),IF(C3065=5,VLOOKUP(B3065-1,balance!$U:$Z,6,FALSE),0)))))/100</f>
        <v>7.1199999999999996E-3</v>
      </c>
      <c r="H3065">
        <v>2</v>
      </c>
      <c r="I3065" s="1">
        <f>IF(C3065=1,VLOOKUP(FoxFire!B3065,balance!$AF:$AJ,2,FALSE),IF(C3065=2,VLOOKUP(B3065,balance!$AF:$AJ,3,FALSE),IF(C3065=3,VLOOKUP(B3065,balance!$AF:$AJ,4,FALSE),IF(C3065=4,VLOOKUP(B3065,balance!$AF:$AJ,5,FALSE),IF(C3065=5,VLOOKUP(B3065,balance!$AF:$AK,6,FALSE),0)))))*1000000000000</f>
        <v>3455000000000</v>
      </c>
      <c r="J3065">
        <f>VLOOKUP(B3065,balance!AU:BD,10,FALSE)</f>
        <v>0</v>
      </c>
    </row>
    <row r="3066" spans="1:10" x14ac:dyDescent="0.3">
      <c r="A3066">
        <v>3064</v>
      </c>
      <c r="B3066">
        <f t="shared" si="95"/>
        <v>614</v>
      </c>
      <c r="C3066">
        <f t="shared" si="94"/>
        <v>5</v>
      </c>
      <c r="D3066">
        <v>9026</v>
      </c>
      <c r="E3066" s="1">
        <f>IF(C3066=1,VLOOKUP(B3066,balance!$AU:$AZ,2,FALSE),IF(C3066=2,VLOOKUP(B3066,balance!$AU:$AZ,3,FALSE),IF(C3066=3,VLOOKUP(B3066,balance!$AU:$AZ,4,FALSE),IF(C3066=4,VLOOKUP(B3066,balance!$AU:$AZ,5,FALSE),IF(C3066=5,VLOOKUP(B3066-1,balance!$AU:$AZ,6,FALSE),0)))))</f>
        <v>310000</v>
      </c>
      <c r="F3066">
        <v>53</v>
      </c>
      <c r="G3066">
        <f>IF(C3066=1,VLOOKUP(FoxFire!B3066,balance!$U:$Z,2,FALSE),IF(C3066=2,VLOOKUP(B3066,balance!$U:$Z,3,FALSE),IF(C3066=3,VLOOKUP(B3066,balance!$U:$Z,4,FALSE),IF(C3066=4,VLOOKUP(B3066,balance!$U:$Z,5,FALSE),IF(C3066=5,VLOOKUP(B3066-1,balance!$U:$Z,6,FALSE),0)))))/100</f>
        <v>3718.8238000000001</v>
      </c>
      <c r="H3066">
        <v>2</v>
      </c>
      <c r="I3066" s="1">
        <f>IF(C3066=1,VLOOKUP(FoxFire!B3066,balance!$AF:$AJ,2,FALSE),IF(C3066=2,VLOOKUP(B3066,balance!$AF:$AJ,3,FALSE),IF(C3066=3,VLOOKUP(B3066,balance!$AF:$AJ,4,FALSE),IF(C3066=4,VLOOKUP(B3066,balance!$AF:$AJ,5,FALSE),IF(C3066=5,VLOOKUP(B3066,balance!$AF:$AK,6,FALSE),0)))))*1000000000000</f>
        <v>13824999999999.949</v>
      </c>
      <c r="J3066">
        <f>VLOOKUP(B3066,balance!AU:BD,10,FALSE)</f>
        <v>0</v>
      </c>
    </row>
    <row r="3067" spans="1:10" x14ac:dyDescent="0.3">
      <c r="A3067">
        <v>3065</v>
      </c>
      <c r="B3067">
        <f t="shared" si="95"/>
        <v>614</v>
      </c>
      <c r="C3067">
        <f t="shared" si="94"/>
        <v>1</v>
      </c>
      <c r="D3067">
        <v>9026</v>
      </c>
      <c r="E3067" s="1">
        <f>IF(C3067=1,VLOOKUP(B3067,balance!$AU:$AZ,2,FALSE),IF(C3067=2,VLOOKUP(B3067,balance!$AU:$AZ,3,FALSE),IF(C3067=3,VLOOKUP(B3067,balance!$AU:$AZ,4,FALSE),IF(C3067=4,VLOOKUP(B3067,balance!$AU:$AZ,5,FALSE),IF(C3067=5,VLOOKUP(B3067-1,balance!$AU:$AZ,6,FALSE),0)))))</f>
        <v>15500</v>
      </c>
      <c r="F3067">
        <v>53</v>
      </c>
      <c r="G3067">
        <f>IF(C3067=1,VLOOKUP(FoxFire!B3067,balance!$U:$Z,2,FALSE),IF(C3067=2,VLOOKUP(B3067,balance!$U:$Z,3,FALSE),IF(C3067=3,VLOOKUP(B3067,balance!$U:$Z,4,FALSE),IF(C3067=4,VLOOKUP(B3067,balance!$U:$Z,5,FALSE),IF(C3067=5,VLOOKUP(B3067-1,balance!$U:$Z,6,FALSE),0)))))/100</f>
        <v>7.1300000000000001E-3</v>
      </c>
      <c r="H3067">
        <v>2</v>
      </c>
      <c r="I3067" s="1">
        <f>IF(C3067=1,VLOOKUP(FoxFire!B3067,balance!$AF:$AJ,2,FALSE),IF(C3067=2,VLOOKUP(B3067,balance!$AF:$AJ,3,FALSE),IF(C3067=3,VLOOKUP(B3067,balance!$AF:$AJ,4,FALSE),IF(C3067=4,VLOOKUP(B3067,balance!$AF:$AJ,5,FALSE),IF(C3067=5,VLOOKUP(B3067,balance!$AF:$AK,6,FALSE),0)))))*1000000000000</f>
        <v>3456249999999.9873</v>
      </c>
      <c r="J3067">
        <f>VLOOKUP(B3067,balance!AU:BD,10,FALSE)</f>
        <v>0</v>
      </c>
    </row>
    <row r="3068" spans="1:10" x14ac:dyDescent="0.3">
      <c r="A3068">
        <v>3066</v>
      </c>
      <c r="B3068">
        <f t="shared" si="95"/>
        <v>614</v>
      </c>
      <c r="C3068">
        <f t="shared" si="94"/>
        <v>2</v>
      </c>
      <c r="D3068">
        <v>9026</v>
      </c>
      <c r="E3068" s="1">
        <f>IF(C3068=1,VLOOKUP(B3068,balance!$AU:$AZ,2,FALSE),IF(C3068=2,VLOOKUP(B3068,balance!$AU:$AZ,3,FALSE),IF(C3068=3,VLOOKUP(B3068,balance!$AU:$AZ,4,FALSE),IF(C3068=4,VLOOKUP(B3068,balance!$AU:$AZ,5,FALSE),IF(C3068=5,VLOOKUP(B3068-1,balance!$AU:$AZ,6,FALSE),0)))))</f>
        <v>15500</v>
      </c>
      <c r="F3068">
        <v>53</v>
      </c>
      <c r="G3068">
        <f>IF(C3068=1,VLOOKUP(FoxFire!B3068,balance!$U:$Z,2,FALSE),IF(C3068=2,VLOOKUP(B3068,balance!$U:$Z,3,FALSE),IF(C3068=3,VLOOKUP(B3068,balance!$U:$Z,4,FALSE),IF(C3068=4,VLOOKUP(B3068,balance!$U:$Z,5,FALSE),IF(C3068=5,VLOOKUP(B3068-1,balance!$U:$Z,6,FALSE),0)))))/100</f>
        <v>7.1300000000000001E-3</v>
      </c>
      <c r="H3068">
        <v>2</v>
      </c>
      <c r="I3068" s="1">
        <f>IF(C3068=1,VLOOKUP(FoxFire!B3068,balance!$AF:$AJ,2,FALSE),IF(C3068=2,VLOOKUP(B3068,balance!$AF:$AJ,3,FALSE),IF(C3068=3,VLOOKUP(B3068,balance!$AF:$AJ,4,FALSE),IF(C3068=4,VLOOKUP(B3068,balance!$AF:$AJ,5,FALSE),IF(C3068=5,VLOOKUP(B3068,balance!$AF:$AK,6,FALSE),0)))))*1000000000000</f>
        <v>3456249999999.9873</v>
      </c>
      <c r="J3068">
        <f>VLOOKUP(B3068,balance!AU:BD,10,FALSE)</f>
        <v>0</v>
      </c>
    </row>
    <row r="3069" spans="1:10" x14ac:dyDescent="0.3">
      <c r="A3069">
        <v>3067</v>
      </c>
      <c r="B3069">
        <f t="shared" si="95"/>
        <v>614</v>
      </c>
      <c r="C3069">
        <f t="shared" si="94"/>
        <v>3</v>
      </c>
      <c r="D3069">
        <v>9026</v>
      </c>
      <c r="E3069" s="1">
        <f>IF(C3069=1,VLOOKUP(B3069,balance!$AU:$AZ,2,FALSE),IF(C3069=2,VLOOKUP(B3069,balance!$AU:$AZ,3,FALSE),IF(C3069=3,VLOOKUP(B3069,balance!$AU:$AZ,4,FALSE),IF(C3069=4,VLOOKUP(B3069,balance!$AU:$AZ,5,FALSE),IF(C3069=5,VLOOKUP(B3069-1,balance!$AU:$AZ,6,FALSE),0)))))</f>
        <v>15500</v>
      </c>
      <c r="F3069">
        <v>53</v>
      </c>
      <c r="G3069">
        <f>IF(C3069=1,VLOOKUP(FoxFire!B3069,balance!$U:$Z,2,FALSE),IF(C3069=2,VLOOKUP(B3069,balance!$U:$Z,3,FALSE),IF(C3069=3,VLOOKUP(B3069,balance!$U:$Z,4,FALSE),IF(C3069=4,VLOOKUP(B3069,balance!$U:$Z,5,FALSE),IF(C3069=5,VLOOKUP(B3069-1,balance!$U:$Z,6,FALSE),0)))))/100</f>
        <v>7.1300000000000001E-3</v>
      </c>
      <c r="H3069">
        <v>2</v>
      </c>
      <c r="I3069" s="1">
        <f>IF(C3069=1,VLOOKUP(FoxFire!B3069,balance!$AF:$AJ,2,FALSE),IF(C3069=2,VLOOKUP(B3069,balance!$AF:$AJ,3,FALSE),IF(C3069=3,VLOOKUP(B3069,balance!$AF:$AJ,4,FALSE),IF(C3069=4,VLOOKUP(B3069,balance!$AF:$AJ,5,FALSE),IF(C3069=5,VLOOKUP(B3069,balance!$AF:$AK,6,FALSE),0)))))*1000000000000</f>
        <v>3456249999999.9873</v>
      </c>
      <c r="J3069">
        <f>VLOOKUP(B3069,balance!AU:BD,10,FALSE)</f>
        <v>0</v>
      </c>
    </row>
    <row r="3070" spans="1:10" x14ac:dyDescent="0.3">
      <c r="A3070">
        <v>3068</v>
      </c>
      <c r="B3070">
        <f t="shared" si="95"/>
        <v>614</v>
      </c>
      <c r="C3070">
        <f t="shared" si="94"/>
        <v>4</v>
      </c>
      <c r="D3070">
        <v>9026</v>
      </c>
      <c r="E3070" s="1">
        <f>IF(C3070=1,VLOOKUP(B3070,balance!$AU:$AZ,2,FALSE),IF(C3070=2,VLOOKUP(B3070,balance!$AU:$AZ,3,FALSE),IF(C3070=3,VLOOKUP(B3070,balance!$AU:$AZ,4,FALSE),IF(C3070=4,VLOOKUP(B3070,balance!$AU:$AZ,5,FALSE),IF(C3070=5,VLOOKUP(B3070-1,balance!$AU:$AZ,6,FALSE),0)))))</f>
        <v>15500</v>
      </c>
      <c r="F3070">
        <v>53</v>
      </c>
      <c r="G3070">
        <f>IF(C3070=1,VLOOKUP(FoxFire!B3070,balance!$U:$Z,2,FALSE),IF(C3070=2,VLOOKUP(B3070,balance!$U:$Z,3,FALSE),IF(C3070=3,VLOOKUP(B3070,balance!$U:$Z,4,FALSE),IF(C3070=4,VLOOKUP(B3070,balance!$U:$Z,5,FALSE),IF(C3070=5,VLOOKUP(B3070-1,balance!$U:$Z,6,FALSE),0)))))/100</f>
        <v>7.1300000000000001E-3</v>
      </c>
      <c r="H3070">
        <v>2</v>
      </c>
      <c r="I3070" s="1">
        <f>IF(C3070=1,VLOOKUP(FoxFire!B3070,balance!$AF:$AJ,2,FALSE),IF(C3070=2,VLOOKUP(B3070,balance!$AF:$AJ,3,FALSE),IF(C3070=3,VLOOKUP(B3070,balance!$AF:$AJ,4,FALSE),IF(C3070=4,VLOOKUP(B3070,balance!$AF:$AJ,5,FALSE),IF(C3070=5,VLOOKUP(B3070,balance!$AF:$AK,6,FALSE),0)))))*1000000000000</f>
        <v>3456249999999.9873</v>
      </c>
      <c r="J3070">
        <f>VLOOKUP(B3070,balance!AU:BD,10,FALSE)</f>
        <v>0</v>
      </c>
    </row>
    <row r="3071" spans="1:10" x14ac:dyDescent="0.3">
      <c r="A3071">
        <v>3069</v>
      </c>
      <c r="B3071">
        <f t="shared" si="95"/>
        <v>615</v>
      </c>
      <c r="C3071">
        <f t="shared" si="94"/>
        <v>5</v>
      </c>
      <c r="D3071">
        <v>9026</v>
      </c>
      <c r="E3071" s="1">
        <f>IF(C3071=1,VLOOKUP(B3071,balance!$AU:$AZ,2,FALSE),IF(C3071=2,VLOOKUP(B3071,balance!$AU:$AZ,3,FALSE),IF(C3071=3,VLOOKUP(B3071,balance!$AU:$AZ,4,FALSE),IF(C3071=4,VLOOKUP(B3071,balance!$AU:$AZ,5,FALSE),IF(C3071=5,VLOOKUP(B3071-1,balance!$AU:$AZ,6,FALSE),0)))))</f>
        <v>310000</v>
      </c>
      <c r="F3071">
        <v>53</v>
      </c>
      <c r="G3071">
        <f>IF(C3071=1,VLOOKUP(FoxFire!B3071,balance!$U:$Z,2,FALSE),IF(C3071=2,VLOOKUP(B3071,balance!$U:$Z,3,FALSE),IF(C3071=3,VLOOKUP(B3071,balance!$U:$Z,4,FALSE),IF(C3071=4,VLOOKUP(B3071,balance!$U:$Z,5,FALSE),IF(C3071=5,VLOOKUP(B3071-1,balance!$U:$Z,6,FALSE),0)))))/100</f>
        <v>3727.7709000000004</v>
      </c>
      <c r="H3071">
        <v>2</v>
      </c>
      <c r="I3071" s="1">
        <f>IF(C3071=1,VLOOKUP(FoxFire!B3071,balance!$AF:$AJ,2,FALSE),IF(C3071=2,VLOOKUP(B3071,balance!$AF:$AJ,3,FALSE),IF(C3071=3,VLOOKUP(B3071,balance!$AF:$AJ,4,FALSE),IF(C3071=4,VLOOKUP(B3071,balance!$AF:$AJ,5,FALSE),IF(C3071=5,VLOOKUP(B3071,balance!$AF:$AK,6,FALSE),0)))))*1000000000000</f>
        <v>13829999999999.951</v>
      </c>
      <c r="J3071">
        <f>VLOOKUP(B3071,balance!AU:BD,10,FALSE)</f>
        <v>0</v>
      </c>
    </row>
    <row r="3072" spans="1:10" x14ac:dyDescent="0.3">
      <c r="A3072">
        <v>3070</v>
      </c>
      <c r="B3072">
        <f t="shared" si="95"/>
        <v>615</v>
      </c>
      <c r="C3072">
        <f t="shared" si="94"/>
        <v>1</v>
      </c>
      <c r="D3072">
        <v>9026</v>
      </c>
      <c r="E3072" s="1">
        <f>IF(C3072=1,VLOOKUP(B3072,balance!$AU:$AZ,2,FALSE),IF(C3072=2,VLOOKUP(B3072,balance!$AU:$AZ,3,FALSE),IF(C3072=3,VLOOKUP(B3072,balance!$AU:$AZ,4,FALSE),IF(C3072=4,VLOOKUP(B3072,balance!$AU:$AZ,5,FALSE),IF(C3072=5,VLOOKUP(B3072-1,balance!$AU:$AZ,6,FALSE),0)))))</f>
        <v>15500</v>
      </c>
      <c r="F3072">
        <v>53</v>
      </c>
      <c r="G3072">
        <f>IF(C3072=1,VLOOKUP(FoxFire!B3072,balance!$U:$Z,2,FALSE),IF(C3072=2,VLOOKUP(B3072,balance!$U:$Z,3,FALSE),IF(C3072=3,VLOOKUP(B3072,balance!$U:$Z,4,FALSE),IF(C3072=4,VLOOKUP(B3072,balance!$U:$Z,5,FALSE),IF(C3072=5,VLOOKUP(B3072-1,balance!$U:$Z,6,FALSE),0)))))/100</f>
        <v>7.1399999999999996E-3</v>
      </c>
      <c r="H3072">
        <v>2</v>
      </c>
      <c r="I3072" s="1">
        <f>IF(C3072=1,VLOOKUP(FoxFire!B3072,balance!$AF:$AJ,2,FALSE),IF(C3072=2,VLOOKUP(B3072,balance!$AF:$AJ,3,FALSE),IF(C3072=3,VLOOKUP(B3072,balance!$AF:$AJ,4,FALSE),IF(C3072=4,VLOOKUP(B3072,balance!$AF:$AJ,5,FALSE),IF(C3072=5,VLOOKUP(B3072,balance!$AF:$AK,6,FALSE),0)))))*1000000000000</f>
        <v>3457499999999.9878</v>
      </c>
      <c r="J3072">
        <f>VLOOKUP(B3072,balance!AU:BD,10,FALSE)</f>
        <v>0</v>
      </c>
    </row>
    <row r="3073" spans="1:10" x14ac:dyDescent="0.3">
      <c r="A3073">
        <v>3071</v>
      </c>
      <c r="B3073">
        <f t="shared" si="95"/>
        <v>615</v>
      </c>
      <c r="C3073">
        <f t="shared" si="94"/>
        <v>2</v>
      </c>
      <c r="D3073">
        <v>9026</v>
      </c>
      <c r="E3073" s="1">
        <f>IF(C3073=1,VLOOKUP(B3073,balance!$AU:$AZ,2,FALSE),IF(C3073=2,VLOOKUP(B3073,balance!$AU:$AZ,3,FALSE),IF(C3073=3,VLOOKUP(B3073,balance!$AU:$AZ,4,FALSE),IF(C3073=4,VLOOKUP(B3073,balance!$AU:$AZ,5,FALSE),IF(C3073=5,VLOOKUP(B3073-1,balance!$AU:$AZ,6,FALSE),0)))))</f>
        <v>15500</v>
      </c>
      <c r="F3073">
        <v>53</v>
      </c>
      <c r="G3073">
        <f>IF(C3073=1,VLOOKUP(FoxFire!B3073,balance!$U:$Z,2,FALSE),IF(C3073=2,VLOOKUP(B3073,balance!$U:$Z,3,FALSE),IF(C3073=3,VLOOKUP(B3073,balance!$U:$Z,4,FALSE),IF(C3073=4,VLOOKUP(B3073,balance!$U:$Z,5,FALSE),IF(C3073=5,VLOOKUP(B3073-1,balance!$U:$Z,6,FALSE),0)))))/100</f>
        <v>7.1399999999999996E-3</v>
      </c>
      <c r="H3073">
        <v>2</v>
      </c>
      <c r="I3073" s="1">
        <f>IF(C3073=1,VLOOKUP(FoxFire!B3073,balance!$AF:$AJ,2,FALSE),IF(C3073=2,VLOOKUP(B3073,balance!$AF:$AJ,3,FALSE),IF(C3073=3,VLOOKUP(B3073,balance!$AF:$AJ,4,FALSE),IF(C3073=4,VLOOKUP(B3073,balance!$AF:$AJ,5,FALSE),IF(C3073=5,VLOOKUP(B3073,balance!$AF:$AK,6,FALSE),0)))))*1000000000000</f>
        <v>3457499999999.9878</v>
      </c>
      <c r="J3073">
        <f>VLOOKUP(B3073,balance!AU:BD,10,FALSE)</f>
        <v>0</v>
      </c>
    </row>
    <row r="3074" spans="1:10" x14ac:dyDescent="0.3">
      <c r="A3074">
        <v>3072</v>
      </c>
      <c r="B3074">
        <f t="shared" si="95"/>
        <v>615</v>
      </c>
      <c r="C3074">
        <f t="shared" si="94"/>
        <v>3</v>
      </c>
      <c r="D3074">
        <v>9026</v>
      </c>
      <c r="E3074" s="1">
        <f>IF(C3074=1,VLOOKUP(B3074,balance!$AU:$AZ,2,FALSE),IF(C3074=2,VLOOKUP(B3074,balance!$AU:$AZ,3,FALSE),IF(C3074=3,VLOOKUP(B3074,balance!$AU:$AZ,4,FALSE),IF(C3074=4,VLOOKUP(B3074,balance!$AU:$AZ,5,FALSE),IF(C3074=5,VLOOKUP(B3074-1,balance!$AU:$AZ,6,FALSE),0)))))</f>
        <v>15500</v>
      </c>
      <c r="F3074">
        <v>53</v>
      </c>
      <c r="G3074">
        <f>IF(C3074=1,VLOOKUP(FoxFire!B3074,balance!$U:$Z,2,FALSE),IF(C3074=2,VLOOKUP(B3074,balance!$U:$Z,3,FALSE),IF(C3074=3,VLOOKUP(B3074,balance!$U:$Z,4,FALSE),IF(C3074=4,VLOOKUP(B3074,balance!$U:$Z,5,FALSE),IF(C3074=5,VLOOKUP(B3074-1,balance!$U:$Z,6,FALSE),0)))))/100</f>
        <v>7.1399999999999996E-3</v>
      </c>
      <c r="H3074">
        <v>2</v>
      </c>
      <c r="I3074" s="1">
        <f>IF(C3074=1,VLOOKUP(FoxFire!B3074,balance!$AF:$AJ,2,FALSE),IF(C3074=2,VLOOKUP(B3074,balance!$AF:$AJ,3,FALSE),IF(C3074=3,VLOOKUP(B3074,balance!$AF:$AJ,4,FALSE),IF(C3074=4,VLOOKUP(B3074,balance!$AF:$AJ,5,FALSE),IF(C3074=5,VLOOKUP(B3074,balance!$AF:$AK,6,FALSE),0)))))*1000000000000</f>
        <v>3457499999999.9878</v>
      </c>
      <c r="J3074">
        <f>VLOOKUP(B3074,balance!AU:BD,10,FALSE)</f>
        <v>0</v>
      </c>
    </row>
    <row r="3075" spans="1:10" x14ac:dyDescent="0.3">
      <c r="A3075">
        <v>3073</v>
      </c>
      <c r="B3075">
        <f t="shared" si="95"/>
        <v>615</v>
      </c>
      <c r="C3075">
        <f t="shared" si="94"/>
        <v>4</v>
      </c>
      <c r="D3075">
        <v>9026</v>
      </c>
      <c r="E3075" s="1">
        <f>IF(C3075=1,VLOOKUP(B3075,balance!$AU:$AZ,2,FALSE),IF(C3075=2,VLOOKUP(B3075,balance!$AU:$AZ,3,FALSE),IF(C3075=3,VLOOKUP(B3075,balance!$AU:$AZ,4,FALSE),IF(C3075=4,VLOOKUP(B3075,balance!$AU:$AZ,5,FALSE),IF(C3075=5,VLOOKUP(B3075-1,balance!$AU:$AZ,6,FALSE),0)))))</f>
        <v>15500</v>
      </c>
      <c r="F3075">
        <v>53</v>
      </c>
      <c r="G3075">
        <f>IF(C3075=1,VLOOKUP(FoxFire!B3075,balance!$U:$Z,2,FALSE),IF(C3075=2,VLOOKUP(B3075,balance!$U:$Z,3,FALSE),IF(C3075=3,VLOOKUP(B3075,balance!$U:$Z,4,FALSE),IF(C3075=4,VLOOKUP(B3075,balance!$U:$Z,5,FALSE),IF(C3075=5,VLOOKUP(B3075-1,balance!$U:$Z,6,FALSE),0)))))/100</f>
        <v>7.1399999999999996E-3</v>
      </c>
      <c r="H3075">
        <v>2</v>
      </c>
      <c r="I3075" s="1">
        <f>IF(C3075=1,VLOOKUP(FoxFire!B3075,balance!$AF:$AJ,2,FALSE),IF(C3075=2,VLOOKUP(B3075,balance!$AF:$AJ,3,FALSE),IF(C3075=3,VLOOKUP(B3075,balance!$AF:$AJ,4,FALSE),IF(C3075=4,VLOOKUP(B3075,balance!$AF:$AJ,5,FALSE),IF(C3075=5,VLOOKUP(B3075,balance!$AF:$AK,6,FALSE),0)))))*1000000000000</f>
        <v>3457499999999.9878</v>
      </c>
      <c r="J3075">
        <f>VLOOKUP(B3075,balance!AU:BD,10,FALSE)</f>
        <v>0</v>
      </c>
    </row>
    <row r="3076" spans="1:10" x14ac:dyDescent="0.3">
      <c r="A3076">
        <v>3074</v>
      </c>
      <c r="B3076">
        <f t="shared" si="95"/>
        <v>616</v>
      </c>
      <c r="C3076">
        <f t="shared" si="94"/>
        <v>5</v>
      </c>
      <c r="D3076">
        <v>9026</v>
      </c>
      <c r="E3076" s="1">
        <f>IF(C3076=1,VLOOKUP(B3076,balance!$AU:$AZ,2,FALSE),IF(C3076=2,VLOOKUP(B3076,balance!$AU:$AZ,3,FALSE),IF(C3076=3,VLOOKUP(B3076,balance!$AU:$AZ,4,FALSE),IF(C3076=4,VLOOKUP(B3076,balance!$AU:$AZ,5,FALSE),IF(C3076=5,VLOOKUP(B3076-1,balance!$AU:$AZ,6,FALSE),0)))))</f>
        <v>310000</v>
      </c>
      <c r="F3076">
        <v>53</v>
      </c>
      <c r="G3076">
        <f>IF(C3076=1,VLOOKUP(FoxFire!B3076,balance!$U:$Z,2,FALSE),IF(C3076=2,VLOOKUP(B3076,balance!$U:$Z,3,FALSE),IF(C3076=3,VLOOKUP(B3076,balance!$U:$Z,4,FALSE),IF(C3076=4,VLOOKUP(B3076,balance!$U:$Z,5,FALSE),IF(C3076=5,VLOOKUP(B3076-1,balance!$U:$Z,6,FALSE),0)))))/100</f>
        <v>3736.7322000000004</v>
      </c>
      <c r="H3076">
        <v>2</v>
      </c>
      <c r="I3076" s="1">
        <f>IF(C3076=1,VLOOKUP(FoxFire!B3076,balance!$AF:$AJ,2,FALSE),IF(C3076=2,VLOOKUP(B3076,balance!$AF:$AJ,3,FALSE),IF(C3076=3,VLOOKUP(B3076,balance!$AF:$AJ,4,FALSE),IF(C3076=4,VLOOKUP(B3076,balance!$AF:$AJ,5,FALSE),IF(C3076=5,VLOOKUP(B3076,balance!$AF:$AK,6,FALSE),0)))))*1000000000000</f>
        <v>13834999999999.949</v>
      </c>
      <c r="J3076">
        <f>VLOOKUP(B3076,balance!AU:BD,10,FALSE)</f>
        <v>0</v>
      </c>
    </row>
    <row r="3077" spans="1:10" x14ac:dyDescent="0.3">
      <c r="A3077">
        <v>3075</v>
      </c>
      <c r="B3077">
        <f t="shared" si="95"/>
        <v>616</v>
      </c>
      <c r="C3077">
        <f t="shared" si="94"/>
        <v>1</v>
      </c>
      <c r="D3077">
        <v>9026</v>
      </c>
      <c r="E3077" s="1">
        <f>IF(C3077=1,VLOOKUP(B3077,balance!$AU:$AZ,2,FALSE),IF(C3077=2,VLOOKUP(B3077,balance!$AU:$AZ,3,FALSE),IF(C3077=3,VLOOKUP(B3077,balance!$AU:$AZ,4,FALSE),IF(C3077=4,VLOOKUP(B3077,balance!$AU:$AZ,5,FALSE),IF(C3077=5,VLOOKUP(B3077-1,balance!$AU:$AZ,6,FALSE),0)))))</f>
        <v>15500</v>
      </c>
      <c r="F3077">
        <v>53</v>
      </c>
      <c r="G3077">
        <f>IF(C3077=1,VLOOKUP(FoxFire!B3077,balance!$U:$Z,2,FALSE),IF(C3077=2,VLOOKUP(B3077,balance!$U:$Z,3,FALSE),IF(C3077=3,VLOOKUP(B3077,balance!$U:$Z,4,FALSE),IF(C3077=4,VLOOKUP(B3077,balance!$U:$Z,5,FALSE),IF(C3077=5,VLOOKUP(B3077-1,balance!$U:$Z,6,FALSE),0)))))/100</f>
        <v>7.1500000000000001E-3</v>
      </c>
      <c r="H3077">
        <v>2</v>
      </c>
      <c r="I3077" s="1">
        <f>IF(C3077=1,VLOOKUP(FoxFire!B3077,balance!$AF:$AJ,2,FALSE),IF(C3077=2,VLOOKUP(B3077,balance!$AF:$AJ,3,FALSE),IF(C3077=3,VLOOKUP(B3077,balance!$AF:$AJ,4,FALSE),IF(C3077=4,VLOOKUP(B3077,balance!$AF:$AJ,5,FALSE),IF(C3077=5,VLOOKUP(B3077,balance!$AF:$AK,6,FALSE),0)))))*1000000000000</f>
        <v>3458749999999.9873</v>
      </c>
      <c r="J3077">
        <f>VLOOKUP(B3077,balance!AU:BD,10,FALSE)</f>
        <v>0</v>
      </c>
    </row>
    <row r="3078" spans="1:10" x14ac:dyDescent="0.3">
      <c r="A3078">
        <v>3076</v>
      </c>
      <c r="B3078">
        <f t="shared" si="95"/>
        <v>616</v>
      </c>
      <c r="C3078">
        <f t="shared" si="94"/>
        <v>2</v>
      </c>
      <c r="D3078">
        <v>9026</v>
      </c>
      <c r="E3078" s="1">
        <f>IF(C3078=1,VLOOKUP(B3078,balance!$AU:$AZ,2,FALSE),IF(C3078=2,VLOOKUP(B3078,balance!$AU:$AZ,3,FALSE),IF(C3078=3,VLOOKUP(B3078,balance!$AU:$AZ,4,FALSE),IF(C3078=4,VLOOKUP(B3078,balance!$AU:$AZ,5,FALSE),IF(C3078=5,VLOOKUP(B3078-1,balance!$AU:$AZ,6,FALSE),0)))))</f>
        <v>15500</v>
      </c>
      <c r="F3078">
        <v>53</v>
      </c>
      <c r="G3078">
        <f>IF(C3078=1,VLOOKUP(FoxFire!B3078,balance!$U:$Z,2,FALSE),IF(C3078=2,VLOOKUP(B3078,balance!$U:$Z,3,FALSE),IF(C3078=3,VLOOKUP(B3078,balance!$U:$Z,4,FALSE),IF(C3078=4,VLOOKUP(B3078,balance!$U:$Z,5,FALSE),IF(C3078=5,VLOOKUP(B3078-1,balance!$U:$Z,6,FALSE),0)))))/100</f>
        <v>7.1500000000000001E-3</v>
      </c>
      <c r="H3078">
        <v>2</v>
      </c>
      <c r="I3078" s="1">
        <f>IF(C3078=1,VLOOKUP(FoxFire!B3078,balance!$AF:$AJ,2,FALSE),IF(C3078=2,VLOOKUP(B3078,balance!$AF:$AJ,3,FALSE),IF(C3078=3,VLOOKUP(B3078,balance!$AF:$AJ,4,FALSE),IF(C3078=4,VLOOKUP(B3078,balance!$AF:$AJ,5,FALSE),IF(C3078=5,VLOOKUP(B3078,balance!$AF:$AK,6,FALSE),0)))))*1000000000000</f>
        <v>3458749999999.9873</v>
      </c>
      <c r="J3078">
        <f>VLOOKUP(B3078,balance!AU:BD,10,FALSE)</f>
        <v>0</v>
      </c>
    </row>
    <row r="3079" spans="1:10" x14ac:dyDescent="0.3">
      <c r="A3079">
        <v>3077</v>
      </c>
      <c r="B3079">
        <f t="shared" si="95"/>
        <v>616</v>
      </c>
      <c r="C3079">
        <f t="shared" si="94"/>
        <v>3</v>
      </c>
      <c r="D3079">
        <v>9026</v>
      </c>
      <c r="E3079" s="1">
        <f>IF(C3079=1,VLOOKUP(B3079,balance!$AU:$AZ,2,FALSE),IF(C3079=2,VLOOKUP(B3079,balance!$AU:$AZ,3,FALSE),IF(C3079=3,VLOOKUP(B3079,balance!$AU:$AZ,4,FALSE),IF(C3079=4,VLOOKUP(B3079,balance!$AU:$AZ,5,FALSE),IF(C3079=5,VLOOKUP(B3079-1,balance!$AU:$AZ,6,FALSE),0)))))</f>
        <v>15500</v>
      </c>
      <c r="F3079">
        <v>53</v>
      </c>
      <c r="G3079">
        <f>IF(C3079=1,VLOOKUP(FoxFire!B3079,balance!$U:$Z,2,FALSE),IF(C3079=2,VLOOKUP(B3079,balance!$U:$Z,3,FALSE),IF(C3079=3,VLOOKUP(B3079,balance!$U:$Z,4,FALSE),IF(C3079=4,VLOOKUP(B3079,balance!$U:$Z,5,FALSE),IF(C3079=5,VLOOKUP(B3079-1,balance!$U:$Z,6,FALSE),0)))))/100</f>
        <v>7.1500000000000001E-3</v>
      </c>
      <c r="H3079">
        <v>2</v>
      </c>
      <c r="I3079" s="1">
        <f>IF(C3079=1,VLOOKUP(FoxFire!B3079,balance!$AF:$AJ,2,FALSE),IF(C3079=2,VLOOKUP(B3079,balance!$AF:$AJ,3,FALSE),IF(C3079=3,VLOOKUP(B3079,balance!$AF:$AJ,4,FALSE),IF(C3079=4,VLOOKUP(B3079,balance!$AF:$AJ,5,FALSE),IF(C3079=5,VLOOKUP(B3079,balance!$AF:$AK,6,FALSE),0)))))*1000000000000</f>
        <v>3458749999999.9873</v>
      </c>
      <c r="J3079">
        <f>VLOOKUP(B3079,balance!AU:BD,10,FALSE)</f>
        <v>0</v>
      </c>
    </row>
    <row r="3080" spans="1:10" x14ac:dyDescent="0.3">
      <c r="A3080">
        <v>3078</v>
      </c>
      <c r="B3080">
        <f t="shared" si="95"/>
        <v>616</v>
      </c>
      <c r="C3080">
        <f t="shared" ref="C3080:C3143" si="96">C3075</f>
        <v>4</v>
      </c>
      <c r="D3080">
        <v>9026</v>
      </c>
      <c r="E3080" s="1">
        <f>IF(C3080=1,VLOOKUP(B3080,balance!$AU:$AZ,2,FALSE),IF(C3080=2,VLOOKUP(B3080,balance!$AU:$AZ,3,FALSE),IF(C3080=3,VLOOKUP(B3080,balance!$AU:$AZ,4,FALSE),IF(C3080=4,VLOOKUP(B3080,balance!$AU:$AZ,5,FALSE),IF(C3080=5,VLOOKUP(B3080-1,balance!$AU:$AZ,6,FALSE),0)))))</f>
        <v>15500</v>
      </c>
      <c r="F3080">
        <v>53</v>
      </c>
      <c r="G3080">
        <f>IF(C3080=1,VLOOKUP(FoxFire!B3080,balance!$U:$Z,2,FALSE),IF(C3080=2,VLOOKUP(B3080,balance!$U:$Z,3,FALSE),IF(C3080=3,VLOOKUP(B3080,balance!$U:$Z,4,FALSE),IF(C3080=4,VLOOKUP(B3080,balance!$U:$Z,5,FALSE),IF(C3080=5,VLOOKUP(B3080-1,balance!$U:$Z,6,FALSE),0)))))/100</f>
        <v>7.1500000000000001E-3</v>
      </c>
      <c r="H3080">
        <v>2</v>
      </c>
      <c r="I3080" s="1">
        <f>IF(C3080=1,VLOOKUP(FoxFire!B3080,balance!$AF:$AJ,2,FALSE),IF(C3080=2,VLOOKUP(B3080,balance!$AF:$AJ,3,FALSE),IF(C3080=3,VLOOKUP(B3080,balance!$AF:$AJ,4,FALSE),IF(C3080=4,VLOOKUP(B3080,balance!$AF:$AJ,5,FALSE),IF(C3080=5,VLOOKUP(B3080,balance!$AF:$AK,6,FALSE),0)))))*1000000000000</f>
        <v>3458749999999.9873</v>
      </c>
      <c r="J3080">
        <f>VLOOKUP(B3080,balance!AU:BD,10,FALSE)</f>
        <v>0</v>
      </c>
    </row>
    <row r="3081" spans="1:10" x14ac:dyDescent="0.3">
      <c r="A3081">
        <v>3079</v>
      </c>
      <c r="B3081">
        <f t="shared" si="95"/>
        <v>617</v>
      </c>
      <c r="C3081">
        <f t="shared" si="96"/>
        <v>5</v>
      </c>
      <c r="D3081">
        <v>9026</v>
      </c>
      <c r="E3081" s="1">
        <f>IF(C3081=1,VLOOKUP(B3081,balance!$AU:$AZ,2,FALSE),IF(C3081=2,VLOOKUP(B3081,balance!$AU:$AZ,3,FALSE),IF(C3081=3,VLOOKUP(B3081,balance!$AU:$AZ,4,FALSE),IF(C3081=4,VLOOKUP(B3081,balance!$AU:$AZ,5,FALSE),IF(C3081=5,VLOOKUP(B3081-1,balance!$AU:$AZ,6,FALSE),0)))))</f>
        <v>310000</v>
      </c>
      <c r="F3081">
        <v>53</v>
      </c>
      <c r="G3081">
        <f>IF(C3081=1,VLOOKUP(FoxFire!B3081,balance!$U:$Z,2,FALSE),IF(C3081=2,VLOOKUP(B3081,balance!$U:$Z,3,FALSE),IF(C3081=3,VLOOKUP(B3081,balance!$U:$Z,4,FALSE),IF(C3081=4,VLOOKUP(B3081,balance!$U:$Z,5,FALSE),IF(C3081=5,VLOOKUP(B3081-1,balance!$U:$Z,6,FALSE),0)))))/100</f>
        <v>3745.7077000000004</v>
      </c>
      <c r="H3081">
        <v>2</v>
      </c>
      <c r="I3081" s="1">
        <f>IF(C3081=1,VLOOKUP(FoxFire!B3081,balance!$AF:$AJ,2,FALSE),IF(C3081=2,VLOOKUP(B3081,balance!$AF:$AJ,3,FALSE),IF(C3081=3,VLOOKUP(B3081,balance!$AF:$AJ,4,FALSE),IF(C3081=4,VLOOKUP(B3081,balance!$AF:$AJ,5,FALSE),IF(C3081=5,VLOOKUP(B3081,balance!$AF:$AK,6,FALSE),0)))))*1000000000000</f>
        <v>13839999999999.949</v>
      </c>
      <c r="J3081">
        <f>VLOOKUP(B3081,balance!AU:BD,10,FALSE)</f>
        <v>0</v>
      </c>
    </row>
    <row r="3082" spans="1:10" x14ac:dyDescent="0.3">
      <c r="A3082">
        <v>3080</v>
      </c>
      <c r="B3082">
        <f t="shared" si="95"/>
        <v>617</v>
      </c>
      <c r="C3082">
        <f t="shared" si="96"/>
        <v>1</v>
      </c>
      <c r="D3082">
        <v>9026</v>
      </c>
      <c r="E3082" s="1">
        <f>IF(C3082=1,VLOOKUP(B3082,balance!$AU:$AZ,2,FALSE),IF(C3082=2,VLOOKUP(B3082,balance!$AU:$AZ,3,FALSE),IF(C3082=3,VLOOKUP(B3082,balance!$AU:$AZ,4,FALSE),IF(C3082=4,VLOOKUP(B3082,balance!$AU:$AZ,5,FALSE),IF(C3082=5,VLOOKUP(B3082-1,balance!$AU:$AZ,6,FALSE),0)))))</f>
        <v>15500</v>
      </c>
      <c r="F3082">
        <v>53</v>
      </c>
      <c r="G3082">
        <f>IF(C3082=1,VLOOKUP(FoxFire!B3082,balance!$U:$Z,2,FALSE),IF(C3082=2,VLOOKUP(B3082,balance!$U:$Z,3,FALSE),IF(C3082=3,VLOOKUP(B3082,balance!$U:$Z,4,FALSE),IF(C3082=4,VLOOKUP(B3082,balance!$U:$Z,5,FALSE),IF(C3082=5,VLOOKUP(B3082-1,balance!$U:$Z,6,FALSE),0)))))/100</f>
        <v>7.1599999999999997E-3</v>
      </c>
      <c r="H3082">
        <v>2</v>
      </c>
      <c r="I3082" s="1">
        <f>IF(C3082=1,VLOOKUP(FoxFire!B3082,balance!$AF:$AJ,2,FALSE),IF(C3082=2,VLOOKUP(B3082,balance!$AF:$AJ,3,FALSE),IF(C3082=3,VLOOKUP(B3082,balance!$AF:$AJ,4,FALSE),IF(C3082=4,VLOOKUP(B3082,balance!$AF:$AJ,5,FALSE),IF(C3082=5,VLOOKUP(B3082,balance!$AF:$AK,6,FALSE),0)))))*1000000000000</f>
        <v>3459999999999.9873</v>
      </c>
      <c r="J3082">
        <f>VLOOKUP(B3082,balance!AU:BD,10,FALSE)</f>
        <v>0</v>
      </c>
    </row>
    <row r="3083" spans="1:10" x14ac:dyDescent="0.3">
      <c r="A3083">
        <v>3081</v>
      </c>
      <c r="B3083">
        <f t="shared" si="95"/>
        <v>617</v>
      </c>
      <c r="C3083">
        <f t="shared" si="96"/>
        <v>2</v>
      </c>
      <c r="D3083">
        <v>9026</v>
      </c>
      <c r="E3083" s="1">
        <f>IF(C3083=1,VLOOKUP(B3083,balance!$AU:$AZ,2,FALSE),IF(C3083=2,VLOOKUP(B3083,balance!$AU:$AZ,3,FALSE),IF(C3083=3,VLOOKUP(B3083,balance!$AU:$AZ,4,FALSE),IF(C3083=4,VLOOKUP(B3083,balance!$AU:$AZ,5,FALSE),IF(C3083=5,VLOOKUP(B3083-1,balance!$AU:$AZ,6,FALSE),0)))))</f>
        <v>15500</v>
      </c>
      <c r="F3083">
        <v>53</v>
      </c>
      <c r="G3083">
        <f>IF(C3083=1,VLOOKUP(FoxFire!B3083,balance!$U:$Z,2,FALSE),IF(C3083=2,VLOOKUP(B3083,balance!$U:$Z,3,FALSE),IF(C3083=3,VLOOKUP(B3083,balance!$U:$Z,4,FALSE),IF(C3083=4,VLOOKUP(B3083,balance!$U:$Z,5,FALSE),IF(C3083=5,VLOOKUP(B3083-1,balance!$U:$Z,6,FALSE),0)))))/100</f>
        <v>7.1599999999999997E-3</v>
      </c>
      <c r="H3083">
        <v>2</v>
      </c>
      <c r="I3083" s="1">
        <f>IF(C3083=1,VLOOKUP(FoxFire!B3083,balance!$AF:$AJ,2,FALSE),IF(C3083=2,VLOOKUP(B3083,balance!$AF:$AJ,3,FALSE),IF(C3083=3,VLOOKUP(B3083,balance!$AF:$AJ,4,FALSE),IF(C3083=4,VLOOKUP(B3083,balance!$AF:$AJ,5,FALSE),IF(C3083=5,VLOOKUP(B3083,balance!$AF:$AK,6,FALSE),0)))))*1000000000000</f>
        <v>3459999999999.9873</v>
      </c>
      <c r="J3083">
        <f>VLOOKUP(B3083,balance!AU:BD,10,FALSE)</f>
        <v>0</v>
      </c>
    </row>
    <row r="3084" spans="1:10" x14ac:dyDescent="0.3">
      <c r="A3084">
        <v>3082</v>
      </c>
      <c r="B3084">
        <f t="shared" si="95"/>
        <v>617</v>
      </c>
      <c r="C3084">
        <f t="shared" si="96"/>
        <v>3</v>
      </c>
      <c r="D3084">
        <v>9026</v>
      </c>
      <c r="E3084" s="1">
        <f>IF(C3084=1,VLOOKUP(B3084,balance!$AU:$AZ,2,FALSE),IF(C3084=2,VLOOKUP(B3084,balance!$AU:$AZ,3,FALSE),IF(C3084=3,VLOOKUP(B3084,balance!$AU:$AZ,4,FALSE),IF(C3084=4,VLOOKUP(B3084,balance!$AU:$AZ,5,FALSE),IF(C3084=5,VLOOKUP(B3084-1,balance!$AU:$AZ,6,FALSE),0)))))</f>
        <v>15500</v>
      </c>
      <c r="F3084">
        <v>53</v>
      </c>
      <c r="G3084">
        <f>IF(C3084=1,VLOOKUP(FoxFire!B3084,balance!$U:$Z,2,FALSE),IF(C3084=2,VLOOKUP(B3084,balance!$U:$Z,3,FALSE),IF(C3084=3,VLOOKUP(B3084,balance!$U:$Z,4,FALSE),IF(C3084=4,VLOOKUP(B3084,balance!$U:$Z,5,FALSE),IF(C3084=5,VLOOKUP(B3084-1,balance!$U:$Z,6,FALSE),0)))))/100</f>
        <v>7.1599999999999997E-3</v>
      </c>
      <c r="H3084">
        <v>2</v>
      </c>
      <c r="I3084" s="1">
        <f>IF(C3084=1,VLOOKUP(FoxFire!B3084,balance!$AF:$AJ,2,FALSE),IF(C3084=2,VLOOKUP(B3084,balance!$AF:$AJ,3,FALSE),IF(C3084=3,VLOOKUP(B3084,balance!$AF:$AJ,4,FALSE),IF(C3084=4,VLOOKUP(B3084,balance!$AF:$AJ,5,FALSE),IF(C3084=5,VLOOKUP(B3084,balance!$AF:$AK,6,FALSE),0)))))*1000000000000</f>
        <v>3459999999999.9873</v>
      </c>
      <c r="J3084">
        <f>VLOOKUP(B3084,balance!AU:BD,10,FALSE)</f>
        <v>0</v>
      </c>
    </row>
    <row r="3085" spans="1:10" x14ac:dyDescent="0.3">
      <c r="A3085">
        <v>3083</v>
      </c>
      <c r="B3085">
        <f t="shared" ref="B3085:B3148" si="97">B3080+1</f>
        <v>617</v>
      </c>
      <c r="C3085">
        <f t="shared" si="96"/>
        <v>4</v>
      </c>
      <c r="D3085">
        <v>9026</v>
      </c>
      <c r="E3085" s="1">
        <f>IF(C3085=1,VLOOKUP(B3085,balance!$AU:$AZ,2,FALSE),IF(C3085=2,VLOOKUP(B3085,balance!$AU:$AZ,3,FALSE),IF(C3085=3,VLOOKUP(B3085,balance!$AU:$AZ,4,FALSE),IF(C3085=4,VLOOKUP(B3085,balance!$AU:$AZ,5,FALSE),IF(C3085=5,VLOOKUP(B3085-1,balance!$AU:$AZ,6,FALSE),0)))))</f>
        <v>15500</v>
      </c>
      <c r="F3085">
        <v>53</v>
      </c>
      <c r="G3085">
        <f>IF(C3085=1,VLOOKUP(FoxFire!B3085,balance!$U:$Z,2,FALSE),IF(C3085=2,VLOOKUP(B3085,balance!$U:$Z,3,FALSE),IF(C3085=3,VLOOKUP(B3085,balance!$U:$Z,4,FALSE),IF(C3085=4,VLOOKUP(B3085,balance!$U:$Z,5,FALSE),IF(C3085=5,VLOOKUP(B3085-1,balance!$U:$Z,6,FALSE),0)))))/100</f>
        <v>7.1599999999999997E-3</v>
      </c>
      <c r="H3085">
        <v>2</v>
      </c>
      <c r="I3085" s="1">
        <f>IF(C3085=1,VLOOKUP(FoxFire!B3085,balance!$AF:$AJ,2,FALSE),IF(C3085=2,VLOOKUP(B3085,balance!$AF:$AJ,3,FALSE),IF(C3085=3,VLOOKUP(B3085,balance!$AF:$AJ,4,FALSE),IF(C3085=4,VLOOKUP(B3085,balance!$AF:$AJ,5,FALSE),IF(C3085=5,VLOOKUP(B3085,balance!$AF:$AK,6,FALSE),0)))))*1000000000000</f>
        <v>3459999999999.9873</v>
      </c>
      <c r="J3085">
        <f>VLOOKUP(B3085,balance!AU:BD,10,FALSE)</f>
        <v>0</v>
      </c>
    </row>
    <row r="3086" spans="1:10" x14ac:dyDescent="0.3">
      <c r="A3086">
        <v>3084</v>
      </c>
      <c r="B3086">
        <f t="shared" si="97"/>
        <v>618</v>
      </c>
      <c r="C3086">
        <f t="shared" si="96"/>
        <v>5</v>
      </c>
      <c r="D3086">
        <v>9026</v>
      </c>
      <c r="E3086" s="1">
        <f>IF(C3086=1,VLOOKUP(B3086,balance!$AU:$AZ,2,FALSE),IF(C3086=2,VLOOKUP(B3086,balance!$AU:$AZ,3,FALSE),IF(C3086=3,VLOOKUP(B3086,balance!$AU:$AZ,4,FALSE),IF(C3086=4,VLOOKUP(B3086,balance!$AU:$AZ,5,FALSE),IF(C3086=5,VLOOKUP(B3086-1,balance!$AU:$AZ,6,FALSE),0)))))</f>
        <v>310000</v>
      </c>
      <c r="F3086">
        <v>53</v>
      </c>
      <c r="G3086">
        <f>IF(C3086=1,VLOOKUP(FoxFire!B3086,balance!$U:$Z,2,FALSE),IF(C3086=2,VLOOKUP(B3086,balance!$U:$Z,3,FALSE),IF(C3086=3,VLOOKUP(B3086,balance!$U:$Z,4,FALSE),IF(C3086=4,VLOOKUP(B3086,balance!$U:$Z,5,FALSE),IF(C3086=5,VLOOKUP(B3086-1,balance!$U:$Z,6,FALSE),0)))))/100</f>
        <v>3754.6974</v>
      </c>
      <c r="H3086">
        <v>2</v>
      </c>
      <c r="I3086" s="1">
        <f>IF(C3086=1,VLOOKUP(FoxFire!B3086,balance!$AF:$AJ,2,FALSE),IF(C3086=2,VLOOKUP(B3086,balance!$AF:$AJ,3,FALSE),IF(C3086=3,VLOOKUP(B3086,balance!$AF:$AJ,4,FALSE),IF(C3086=4,VLOOKUP(B3086,balance!$AF:$AJ,5,FALSE),IF(C3086=5,VLOOKUP(B3086,balance!$AF:$AK,6,FALSE),0)))))*1000000000000</f>
        <v>13844999999999.949</v>
      </c>
      <c r="J3086">
        <f>VLOOKUP(B3086,balance!AU:BD,10,FALSE)</f>
        <v>0</v>
      </c>
    </row>
    <row r="3087" spans="1:10" x14ac:dyDescent="0.3">
      <c r="A3087">
        <v>3085</v>
      </c>
      <c r="B3087">
        <f t="shared" si="97"/>
        <v>618</v>
      </c>
      <c r="C3087">
        <f t="shared" si="96"/>
        <v>1</v>
      </c>
      <c r="D3087">
        <v>9026</v>
      </c>
      <c r="E3087" s="1">
        <f>IF(C3087=1,VLOOKUP(B3087,balance!$AU:$AZ,2,FALSE),IF(C3087=2,VLOOKUP(B3087,balance!$AU:$AZ,3,FALSE),IF(C3087=3,VLOOKUP(B3087,balance!$AU:$AZ,4,FALSE),IF(C3087=4,VLOOKUP(B3087,balance!$AU:$AZ,5,FALSE),IF(C3087=5,VLOOKUP(B3087-1,balance!$AU:$AZ,6,FALSE),0)))))</f>
        <v>15500</v>
      </c>
      <c r="F3087">
        <v>53</v>
      </c>
      <c r="G3087">
        <f>IF(C3087=1,VLOOKUP(FoxFire!B3087,balance!$U:$Z,2,FALSE),IF(C3087=2,VLOOKUP(B3087,balance!$U:$Z,3,FALSE),IF(C3087=3,VLOOKUP(B3087,balance!$U:$Z,4,FALSE),IF(C3087=4,VLOOKUP(B3087,balance!$U:$Z,5,FALSE),IF(C3087=5,VLOOKUP(B3087-1,balance!$U:$Z,6,FALSE),0)))))/100</f>
        <v>7.1699999999999993E-3</v>
      </c>
      <c r="H3087">
        <v>2</v>
      </c>
      <c r="I3087" s="1">
        <f>IF(C3087=1,VLOOKUP(FoxFire!B3087,balance!$AF:$AJ,2,FALSE),IF(C3087=2,VLOOKUP(B3087,balance!$AF:$AJ,3,FALSE),IF(C3087=3,VLOOKUP(B3087,balance!$AF:$AJ,4,FALSE),IF(C3087=4,VLOOKUP(B3087,balance!$AF:$AJ,5,FALSE),IF(C3087=5,VLOOKUP(B3087,balance!$AF:$AK,6,FALSE),0)))))*1000000000000</f>
        <v>3461249999999.9873</v>
      </c>
      <c r="J3087">
        <f>VLOOKUP(B3087,balance!AU:BD,10,FALSE)</f>
        <v>0</v>
      </c>
    </row>
    <row r="3088" spans="1:10" x14ac:dyDescent="0.3">
      <c r="A3088">
        <v>3086</v>
      </c>
      <c r="B3088">
        <f t="shared" si="97"/>
        <v>618</v>
      </c>
      <c r="C3088">
        <f t="shared" si="96"/>
        <v>2</v>
      </c>
      <c r="D3088">
        <v>9026</v>
      </c>
      <c r="E3088" s="1">
        <f>IF(C3088=1,VLOOKUP(B3088,balance!$AU:$AZ,2,FALSE),IF(C3088=2,VLOOKUP(B3088,balance!$AU:$AZ,3,FALSE),IF(C3088=3,VLOOKUP(B3088,balance!$AU:$AZ,4,FALSE),IF(C3088=4,VLOOKUP(B3088,balance!$AU:$AZ,5,FALSE),IF(C3088=5,VLOOKUP(B3088-1,balance!$AU:$AZ,6,FALSE),0)))))</f>
        <v>15500</v>
      </c>
      <c r="F3088">
        <v>53</v>
      </c>
      <c r="G3088">
        <f>IF(C3088=1,VLOOKUP(FoxFire!B3088,balance!$U:$Z,2,FALSE),IF(C3088=2,VLOOKUP(B3088,balance!$U:$Z,3,FALSE),IF(C3088=3,VLOOKUP(B3088,balance!$U:$Z,4,FALSE),IF(C3088=4,VLOOKUP(B3088,balance!$U:$Z,5,FALSE),IF(C3088=5,VLOOKUP(B3088-1,balance!$U:$Z,6,FALSE),0)))))/100</f>
        <v>7.1699999999999993E-3</v>
      </c>
      <c r="H3088">
        <v>2</v>
      </c>
      <c r="I3088" s="1">
        <f>IF(C3088=1,VLOOKUP(FoxFire!B3088,balance!$AF:$AJ,2,FALSE),IF(C3088=2,VLOOKUP(B3088,balance!$AF:$AJ,3,FALSE),IF(C3088=3,VLOOKUP(B3088,balance!$AF:$AJ,4,FALSE),IF(C3088=4,VLOOKUP(B3088,balance!$AF:$AJ,5,FALSE),IF(C3088=5,VLOOKUP(B3088,balance!$AF:$AK,6,FALSE),0)))))*1000000000000</f>
        <v>3461249999999.9873</v>
      </c>
      <c r="J3088">
        <f>VLOOKUP(B3088,balance!AU:BD,10,FALSE)</f>
        <v>0</v>
      </c>
    </row>
    <row r="3089" spans="1:10" x14ac:dyDescent="0.3">
      <c r="A3089">
        <v>3087</v>
      </c>
      <c r="B3089">
        <f t="shared" si="97"/>
        <v>618</v>
      </c>
      <c r="C3089">
        <f t="shared" si="96"/>
        <v>3</v>
      </c>
      <c r="D3089">
        <v>9026</v>
      </c>
      <c r="E3089" s="1">
        <f>IF(C3089=1,VLOOKUP(B3089,balance!$AU:$AZ,2,FALSE),IF(C3089=2,VLOOKUP(B3089,balance!$AU:$AZ,3,FALSE),IF(C3089=3,VLOOKUP(B3089,balance!$AU:$AZ,4,FALSE),IF(C3089=4,VLOOKUP(B3089,balance!$AU:$AZ,5,FALSE),IF(C3089=5,VLOOKUP(B3089-1,balance!$AU:$AZ,6,FALSE),0)))))</f>
        <v>15500</v>
      </c>
      <c r="F3089">
        <v>53</v>
      </c>
      <c r="G3089">
        <f>IF(C3089=1,VLOOKUP(FoxFire!B3089,balance!$U:$Z,2,FALSE),IF(C3089=2,VLOOKUP(B3089,balance!$U:$Z,3,FALSE),IF(C3089=3,VLOOKUP(B3089,balance!$U:$Z,4,FALSE),IF(C3089=4,VLOOKUP(B3089,balance!$U:$Z,5,FALSE),IF(C3089=5,VLOOKUP(B3089-1,balance!$U:$Z,6,FALSE),0)))))/100</f>
        <v>7.1699999999999993E-3</v>
      </c>
      <c r="H3089">
        <v>2</v>
      </c>
      <c r="I3089" s="1">
        <f>IF(C3089=1,VLOOKUP(FoxFire!B3089,balance!$AF:$AJ,2,FALSE),IF(C3089=2,VLOOKUP(B3089,balance!$AF:$AJ,3,FALSE),IF(C3089=3,VLOOKUP(B3089,balance!$AF:$AJ,4,FALSE),IF(C3089=4,VLOOKUP(B3089,balance!$AF:$AJ,5,FALSE),IF(C3089=5,VLOOKUP(B3089,balance!$AF:$AK,6,FALSE),0)))))*1000000000000</f>
        <v>3461249999999.9873</v>
      </c>
      <c r="J3089">
        <f>VLOOKUP(B3089,balance!AU:BD,10,FALSE)</f>
        <v>0</v>
      </c>
    </row>
    <row r="3090" spans="1:10" x14ac:dyDescent="0.3">
      <c r="A3090">
        <v>3088</v>
      </c>
      <c r="B3090">
        <f t="shared" si="97"/>
        <v>618</v>
      </c>
      <c r="C3090">
        <f t="shared" si="96"/>
        <v>4</v>
      </c>
      <c r="D3090">
        <v>9026</v>
      </c>
      <c r="E3090" s="1">
        <f>IF(C3090=1,VLOOKUP(B3090,balance!$AU:$AZ,2,FALSE),IF(C3090=2,VLOOKUP(B3090,balance!$AU:$AZ,3,FALSE),IF(C3090=3,VLOOKUP(B3090,balance!$AU:$AZ,4,FALSE),IF(C3090=4,VLOOKUP(B3090,balance!$AU:$AZ,5,FALSE),IF(C3090=5,VLOOKUP(B3090-1,balance!$AU:$AZ,6,FALSE),0)))))</f>
        <v>15500</v>
      </c>
      <c r="F3090">
        <v>53</v>
      </c>
      <c r="G3090">
        <f>IF(C3090=1,VLOOKUP(FoxFire!B3090,balance!$U:$Z,2,FALSE),IF(C3090=2,VLOOKUP(B3090,balance!$U:$Z,3,FALSE),IF(C3090=3,VLOOKUP(B3090,balance!$U:$Z,4,FALSE),IF(C3090=4,VLOOKUP(B3090,balance!$U:$Z,5,FALSE),IF(C3090=5,VLOOKUP(B3090-1,balance!$U:$Z,6,FALSE),0)))))/100</f>
        <v>7.1699999999999993E-3</v>
      </c>
      <c r="H3090">
        <v>2</v>
      </c>
      <c r="I3090" s="1">
        <f>IF(C3090=1,VLOOKUP(FoxFire!B3090,balance!$AF:$AJ,2,FALSE),IF(C3090=2,VLOOKUP(B3090,balance!$AF:$AJ,3,FALSE),IF(C3090=3,VLOOKUP(B3090,balance!$AF:$AJ,4,FALSE),IF(C3090=4,VLOOKUP(B3090,balance!$AF:$AJ,5,FALSE),IF(C3090=5,VLOOKUP(B3090,balance!$AF:$AK,6,FALSE),0)))))*1000000000000</f>
        <v>3461249999999.9873</v>
      </c>
      <c r="J3090">
        <f>VLOOKUP(B3090,balance!AU:BD,10,FALSE)</f>
        <v>0</v>
      </c>
    </row>
    <row r="3091" spans="1:10" x14ac:dyDescent="0.3">
      <c r="A3091">
        <v>3089</v>
      </c>
      <c r="B3091">
        <f t="shared" si="97"/>
        <v>619</v>
      </c>
      <c r="C3091">
        <f t="shared" si="96"/>
        <v>5</v>
      </c>
      <c r="D3091">
        <v>9026</v>
      </c>
      <c r="E3091" s="1">
        <f>IF(C3091=1,VLOOKUP(B3091,balance!$AU:$AZ,2,FALSE),IF(C3091=2,VLOOKUP(B3091,balance!$AU:$AZ,3,FALSE),IF(C3091=3,VLOOKUP(B3091,balance!$AU:$AZ,4,FALSE),IF(C3091=4,VLOOKUP(B3091,balance!$AU:$AZ,5,FALSE),IF(C3091=5,VLOOKUP(B3091-1,balance!$AU:$AZ,6,FALSE),0)))))</f>
        <v>310000</v>
      </c>
      <c r="F3091">
        <v>53</v>
      </c>
      <c r="G3091">
        <f>IF(C3091=1,VLOOKUP(FoxFire!B3091,balance!$U:$Z,2,FALSE),IF(C3091=2,VLOOKUP(B3091,balance!$U:$Z,3,FALSE),IF(C3091=3,VLOOKUP(B3091,balance!$U:$Z,4,FALSE),IF(C3091=4,VLOOKUP(B3091,balance!$U:$Z,5,FALSE),IF(C3091=5,VLOOKUP(B3091-1,balance!$U:$Z,6,FALSE),0)))))/100</f>
        <v>3763.7013000000002</v>
      </c>
      <c r="H3091">
        <v>2</v>
      </c>
      <c r="I3091" s="1">
        <f>IF(C3091=1,VLOOKUP(FoxFire!B3091,balance!$AF:$AJ,2,FALSE),IF(C3091=2,VLOOKUP(B3091,balance!$AF:$AJ,3,FALSE),IF(C3091=3,VLOOKUP(B3091,balance!$AF:$AJ,4,FALSE),IF(C3091=4,VLOOKUP(B3091,balance!$AF:$AJ,5,FALSE),IF(C3091=5,VLOOKUP(B3091,balance!$AF:$AK,6,FALSE),0)))))*1000000000000</f>
        <v>13849999999999.949</v>
      </c>
      <c r="J3091">
        <f>VLOOKUP(B3091,balance!AU:BD,10,FALSE)</f>
        <v>0</v>
      </c>
    </row>
    <row r="3092" spans="1:10" x14ac:dyDescent="0.3">
      <c r="A3092">
        <v>3090</v>
      </c>
      <c r="B3092">
        <f t="shared" si="97"/>
        <v>619</v>
      </c>
      <c r="C3092">
        <f t="shared" si="96"/>
        <v>1</v>
      </c>
      <c r="D3092">
        <v>9026</v>
      </c>
      <c r="E3092" s="1">
        <f>IF(C3092=1,VLOOKUP(B3092,balance!$AU:$AZ,2,FALSE),IF(C3092=2,VLOOKUP(B3092,balance!$AU:$AZ,3,FALSE),IF(C3092=3,VLOOKUP(B3092,balance!$AU:$AZ,4,FALSE),IF(C3092=4,VLOOKUP(B3092,balance!$AU:$AZ,5,FALSE),IF(C3092=5,VLOOKUP(B3092-1,balance!$AU:$AZ,6,FALSE),0)))))</f>
        <v>15500</v>
      </c>
      <c r="F3092">
        <v>53</v>
      </c>
      <c r="G3092">
        <f>IF(C3092=1,VLOOKUP(FoxFire!B3092,balance!$U:$Z,2,FALSE),IF(C3092=2,VLOOKUP(B3092,balance!$U:$Z,3,FALSE),IF(C3092=3,VLOOKUP(B3092,balance!$U:$Z,4,FALSE),IF(C3092=4,VLOOKUP(B3092,balance!$U:$Z,5,FALSE),IF(C3092=5,VLOOKUP(B3092-1,balance!$U:$Z,6,FALSE),0)))))/100</f>
        <v>7.1799999999999998E-3</v>
      </c>
      <c r="H3092">
        <v>2</v>
      </c>
      <c r="I3092" s="1">
        <f>IF(C3092=1,VLOOKUP(FoxFire!B3092,balance!$AF:$AJ,2,FALSE),IF(C3092=2,VLOOKUP(B3092,balance!$AF:$AJ,3,FALSE),IF(C3092=3,VLOOKUP(B3092,balance!$AF:$AJ,4,FALSE),IF(C3092=4,VLOOKUP(B3092,balance!$AF:$AJ,5,FALSE),IF(C3092=5,VLOOKUP(B3092,balance!$AF:$AK,6,FALSE),0)))))*1000000000000</f>
        <v>3462499999999.9873</v>
      </c>
      <c r="J3092">
        <f>VLOOKUP(B3092,balance!AU:BD,10,FALSE)</f>
        <v>0</v>
      </c>
    </row>
    <row r="3093" spans="1:10" x14ac:dyDescent="0.3">
      <c r="A3093">
        <v>3091</v>
      </c>
      <c r="B3093">
        <f t="shared" si="97"/>
        <v>619</v>
      </c>
      <c r="C3093">
        <f t="shared" si="96"/>
        <v>2</v>
      </c>
      <c r="D3093">
        <v>9026</v>
      </c>
      <c r="E3093" s="1">
        <f>IF(C3093=1,VLOOKUP(B3093,balance!$AU:$AZ,2,FALSE),IF(C3093=2,VLOOKUP(B3093,balance!$AU:$AZ,3,FALSE),IF(C3093=3,VLOOKUP(B3093,balance!$AU:$AZ,4,FALSE),IF(C3093=4,VLOOKUP(B3093,balance!$AU:$AZ,5,FALSE),IF(C3093=5,VLOOKUP(B3093-1,balance!$AU:$AZ,6,FALSE),0)))))</f>
        <v>15500</v>
      </c>
      <c r="F3093">
        <v>53</v>
      </c>
      <c r="G3093">
        <f>IF(C3093=1,VLOOKUP(FoxFire!B3093,balance!$U:$Z,2,FALSE),IF(C3093=2,VLOOKUP(B3093,balance!$U:$Z,3,FALSE),IF(C3093=3,VLOOKUP(B3093,balance!$U:$Z,4,FALSE),IF(C3093=4,VLOOKUP(B3093,balance!$U:$Z,5,FALSE),IF(C3093=5,VLOOKUP(B3093-1,balance!$U:$Z,6,FALSE),0)))))/100</f>
        <v>7.1799999999999998E-3</v>
      </c>
      <c r="H3093">
        <v>2</v>
      </c>
      <c r="I3093" s="1">
        <f>IF(C3093=1,VLOOKUP(FoxFire!B3093,balance!$AF:$AJ,2,FALSE),IF(C3093=2,VLOOKUP(B3093,balance!$AF:$AJ,3,FALSE),IF(C3093=3,VLOOKUP(B3093,balance!$AF:$AJ,4,FALSE),IF(C3093=4,VLOOKUP(B3093,balance!$AF:$AJ,5,FALSE),IF(C3093=5,VLOOKUP(B3093,balance!$AF:$AK,6,FALSE),0)))))*1000000000000</f>
        <v>3462499999999.9873</v>
      </c>
      <c r="J3093">
        <f>VLOOKUP(B3093,balance!AU:BD,10,FALSE)</f>
        <v>0</v>
      </c>
    </row>
    <row r="3094" spans="1:10" x14ac:dyDescent="0.3">
      <c r="A3094">
        <v>3092</v>
      </c>
      <c r="B3094">
        <f t="shared" si="97"/>
        <v>619</v>
      </c>
      <c r="C3094">
        <f t="shared" si="96"/>
        <v>3</v>
      </c>
      <c r="D3094">
        <v>9026</v>
      </c>
      <c r="E3094" s="1">
        <f>IF(C3094=1,VLOOKUP(B3094,balance!$AU:$AZ,2,FALSE),IF(C3094=2,VLOOKUP(B3094,balance!$AU:$AZ,3,FALSE),IF(C3094=3,VLOOKUP(B3094,balance!$AU:$AZ,4,FALSE),IF(C3094=4,VLOOKUP(B3094,balance!$AU:$AZ,5,FALSE),IF(C3094=5,VLOOKUP(B3094-1,balance!$AU:$AZ,6,FALSE),0)))))</f>
        <v>15500</v>
      </c>
      <c r="F3094">
        <v>53</v>
      </c>
      <c r="G3094">
        <f>IF(C3094=1,VLOOKUP(FoxFire!B3094,balance!$U:$Z,2,FALSE),IF(C3094=2,VLOOKUP(B3094,balance!$U:$Z,3,FALSE),IF(C3094=3,VLOOKUP(B3094,balance!$U:$Z,4,FALSE),IF(C3094=4,VLOOKUP(B3094,balance!$U:$Z,5,FALSE),IF(C3094=5,VLOOKUP(B3094-1,balance!$U:$Z,6,FALSE),0)))))/100</f>
        <v>7.1799999999999998E-3</v>
      </c>
      <c r="H3094">
        <v>2</v>
      </c>
      <c r="I3094" s="1">
        <f>IF(C3094=1,VLOOKUP(FoxFire!B3094,balance!$AF:$AJ,2,FALSE),IF(C3094=2,VLOOKUP(B3094,balance!$AF:$AJ,3,FALSE),IF(C3094=3,VLOOKUP(B3094,balance!$AF:$AJ,4,FALSE),IF(C3094=4,VLOOKUP(B3094,balance!$AF:$AJ,5,FALSE),IF(C3094=5,VLOOKUP(B3094,balance!$AF:$AK,6,FALSE),0)))))*1000000000000</f>
        <v>3462499999999.9873</v>
      </c>
      <c r="J3094">
        <f>VLOOKUP(B3094,balance!AU:BD,10,FALSE)</f>
        <v>0</v>
      </c>
    </row>
    <row r="3095" spans="1:10" x14ac:dyDescent="0.3">
      <c r="A3095">
        <v>3093</v>
      </c>
      <c r="B3095">
        <f t="shared" si="97"/>
        <v>619</v>
      </c>
      <c r="C3095">
        <f t="shared" si="96"/>
        <v>4</v>
      </c>
      <c r="D3095">
        <v>9026</v>
      </c>
      <c r="E3095" s="1">
        <f>IF(C3095=1,VLOOKUP(B3095,balance!$AU:$AZ,2,FALSE),IF(C3095=2,VLOOKUP(B3095,balance!$AU:$AZ,3,FALSE),IF(C3095=3,VLOOKUP(B3095,balance!$AU:$AZ,4,FALSE),IF(C3095=4,VLOOKUP(B3095,balance!$AU:$AZ,5,FALSE),IF(C3095=5,VLOOKUP(B3095-1,balance!$AU:$AZ,6,FALSE),0)))))</f>
        <v>15500</v>
      </c>
      <c r="F3095">
        <v>53</v>
      </c>
      <c r="G3095">
        <f>IF(C3095=1,VLOOKUP(FoxFire!B3095,balance!$U:$Z,2,FALSE),IF(C3095=2,VLOOKUP(B3095,balance!$U:$Z,3,FALSE),IF(C3095=3,VLOOKUP(B3095,balance!$U:$Z,4,FALSE),IF(C3095=4,VLOOKUP(B3095,balance!$U:$Z,5,FALSE),IF(C3095=5,VLOOKUP(B3095-1,balance!$U:$Z,6,FALSE),0)))))/100</f>
        <v>7.1799999999999998E-3</v>
      </c>
      <c r="H3095">
        <v>2</v>
      </c>
      <c r="I3095" s="1">
        <f>IF(C3095=1,VLOOKUP(FoxFire!B3095,balance!$AF:$AJ,2,FALSE),IF(C3095=2,VLOOKUP(B3095,balance!$AF:$AJ,3,FALSE),IF(C3095=3,VLOOKUP(B3095,balance!$AF:$AJ,4,FALSE),IF(C3095=4,VLOOKUP(B3095,balance!$AF:$AJ,5,FALSE),IF(C3095=5,VLOOKUP(B3095,balance!$AF:$AK,6,FALSE),0)))))*1000000000000</f>
        <v>3462499999999.9873</v>
      </c>
      <c r="J3095">
        <f>VLOOKUP(B3095,balance!AU:BD,10,FALSE)</f>
        <v>0</v>
      </c>
    </row>
    <row r="3096" spans="1:10" x14ac:dyDescent="0.3">
      <c r="A3096">
        <v>3094</v>
      </c>
      <c r="B3096">
        <f t="shared" si="97"/>
        <v>620</v>
      </c>
      <c r="C3096">
        <f t="shared" si="96"/>
        <v>5</v>
      </c>
      <c r="D3096">
        <v>9026</v>
      </c>
      <c r="E3096" s="1">
        <f>IF(C3096=1,VLOOKUP(B3096,balance!$AU:$AZ,2,FALSE),IF(C3096=2,VLOOKUP(B3096,balance!$AU:$AZ,3,FALSE),IF(C3096=3,VLOOKUP(B3096,balance!$AU:$AZ,4,FALSE),IF(C3096=4,VLOOKUP(B3096,balance!$AU:$AZ,5,FALSE),IF(C3096=5,VLOOKUP(B3096-1,balance!$AU:$AZ,6,FALSE),0)))))</f>
        <v>310000</v>
      </c>
      <c r="F3096">
        <v>53</v>
      </c>
      <c r="G3096">
        <f>IF(C3096=1,VLOOKUP(FoxFire!B3096,balance!$U:$Z,2,FALSE),IF(C3096=2,VLOOKUP(B3096,balance!$U:$Z,3,FALSE),IF(C3096=3,VLOOKUP(B3096,balance!$U:$Z,4,FALSE),IF(C3096=4,VLOOKUP(B3096,balance!$U:$Z,5,FALSE),IF(C3096=5,VLOOKUP(B3096-1,balance!$U:$Z,6,FALSE),0)))))/100</f>
        <v>3772.7195000000002</v>
      </c>
      <c r="H3096">
        <v>2</v>
      </c>
      <c r="I3096" s="1">
        <f>IF(C3096=1,VLOOKUP(FoxFire!B3096,balance!$AF:$AJ,2,FALSE),IF(C3096=2,VLOOKUP(B3096,balance!$AF:$AJ,3,FALSE),IF(C3096=3,VLOOKUP(B3096,balance!$AF:$AJ,4,FALSE),IF(C3096=4,VLOOKUP(B3096,balance!$AF:$AJ,5,FALSE),IF(C3096=5,VLOOKUP(B3096,balance!$AF:$AK,6,FALSE),0)))))*1000000000000</f>
        <v>13854999999999.951</v>
      </c>
      <c r="J3096">
        <f>VLOOKUP(B3096,balance!AU:BD,10,FALSE)</f>
        <v>0</v>
      </c>
    </row>
    <row r="3097" spans="1:10" x14ac:dyDescent="0.3">
      <c r="A3097">
        <v>3095</v>
      </c>
      <c r="B3097">
        <f t="shared" si="97"/>
        <v>620</v>
      </c>
      <c r="C3097">
        <f t="shared" si="96"/>
        <v>1</v>
      </c>
      <c r="D3097">
        <v>9026</v>
      </c>
      <c r="E3097" s="1">
        <f>IF(C3097=1,VLOOKUP(B3097,balance!$AU:$AZ,2,FALSE),IF(C3097=2,VLOOKUP(B3097,balance!$AU:$AZ,3,FALSE),IF(C3097=3,VLOOKUP(B3097,balance!$AU:$AZ,4,FALSE),IF(C3097=4,VLOOKUP(B3097,balance!$AU:$AZ,5,FALSE),IF(C3097=5,VLOOKUP(B3097-1,balance!$AU:$AZ,6,FALSE),0)))))</f>
        <v>15500</v>
      </c>
      <c r="F3097">
        <v>53</v>
      </c>
      <c r="G3097">
        <f>IF(C3097=1,VLOOKUP(FoxFire!B3097,balance!$U:$Z,2,FALSE),IF(C3097=2,VLOOKUP(B3097,balance!$U:$Z,3,FALSE),IF(C3097=3,VLOOKUP(B3097,balance!$U:$Z,4,FALSE),IF(C3097=4,VLOOKUP(B3097,balance!$U:$Z,5,FALSE),IF(C3097=5,VLOOKUP(B3097-1,balance!$U:$Z,6,FALSE),0)))))/100</f>
        <v>7.1899999999999993E-3</v>
      </c>
      <c r="H3097">
        <v>2</v>
      </c>
      <c r="I3097" s="1">
        <f>IF(C3097=1,VLOOKUP(FoxFire!B3097,balance!$AF:$AJ,2,FALSE),IF(C3097=2,VLOOKUP(B3097,balance!$AF:$AJ,3,FALSE),IF(C3097=3,VLOOKUP(B3097,balance!$AF:$AJ,4,FALSE),IF(C3097=4,VLOOKUP(B3097,balance!$AF:$AJ,5,FALSE),IF(C3097=5,VLOOKUP(B3097,balance!$AF:$AK,6,FALSE),0)))))*1000000000000</f>
        <v>3463749999999.9878</v>
      </c>
      <c r="J3097">
        <f>VLOOKUP(B3097,balance!AU:BD,10,FALSE)</f>
        <v>0</v>
      </c>
    </row>
    <row r="3098" spans="1:10" x14ac:dyDescent="0.3">
      <c r="A3098">
        <v>3096</v>
      </c>
      <c r="B3098">
        <f t="shared" si="97"/>
        <v>620</v>
      </c>
      <c r="C3098">
        <f t="shared" si="96"/>
        <v>2</v>
      </c>
      <c r="D3098">
        <v>9026</v>
      </c>
      <c r="E3098" s="1">
        <f>IF(C3098=1,VLOOKUP(B3098,balance!$AU:$AZ,2,FALSE),IF(C3098=2,VLOOKUP(B3098,balance!$AU:$AZ,3,FALSE),IF(C3098=3,VLOOKUP(B3098,balance!$AU:$AZ,4,FALSE),IF(C3098=4,VLOOKUP(B3098,balance!$AU:$AZ,5,FALSE),IF(C3098=5,VLOOKUP(B3098-1,balance!$AU:$AZ,6,FALSE),0)))))</f>
        <v>15500</v>
      </c>
      <c r="F3098">
        <v>53</v>
      </c>
      <c r="G3098">
        <f>IF(C3098=1,VLOOKUP(FoxFire!B3098,balance!$U:$Z,2,FALSE),IF(C3098=2,VLOOKUP(B3098,balance!$U:$Z,3,FALSE),IF(C3098=3,VLOOKUP(B3098,balance!$U:$Z,4,FALSE),IF(C3098=4,VLOOKUP(B3098,balance!$U:$Z,5,FALSE),IF(C3098=5,VLOOKUP(B3098-1,balance!$U:$Z,6,FALSE),0)))))/100</f>
        <v>7.1899999999999993E-3</v>
      </c>
      <c r="H3098">
        <v>2</v>
      </c>
      <c r="I3098" s="1">
        <f>IF(C3098=1,VLOOKUP(FoxFire!B3098,balance!$AF:$AJ,2,FALSE),IF(C3098=2,VLOOKUP(B3098,balance!$AF:$AJ,3,FALSE),IF(C3098=3,VLOOKUP(B3098,balance!$AF:$AJ,4,FALSE),IF(C3098=4,VLOOKUP(B3098,balance!$AF:$AJ,5,FALSE),IF(C3098=5,VLOOKUP(B3098,balance!$AF:$AK,6,FALSE),0)))))*1000000000000</f>
        <v>3463749999999.9878</v>
      </c>
      <c r="J3098">
        <f>VLOOKUP(B3098,balance!AU:BD,10,FALSE)</f>
        <v>0</v>
      </c>
    </row>
    <row r="3099" spans="1:10" x14ac:dyDescent="0.3">
      <c r="A3099">
        <v>3097</v>
      </c>
      <c r="B3099">
        <f t="shared" si="97"/>
        <v>620</v>
      </c>
      <c r="C3099">
        <f t="shared" si="96"/>
        <v>3</v>
      </c>
      <c r="D3099">
        <v>9026</v>
      </c>
      <c r="E3099" s="1">
        <f>IF(C3099=1,VLOOKUP(B3099,balance!$AU:$AZ,2,FALSE),IF(C3099=2,VLOOKUP(B3099,balance!$AU:$AZ,3,FALSE),IF(C3099=3,VLOOKUP(B3099,balance!$AU:$AZ,4,FALSE),IF(C3099=4,VLOOKUP(B3099,balance!$AU:$AZ,5,FALSE),IF(C3099=5,VLOOKUP(B3099-1,balance!$AU:$AZ,6,FALSE),0)))))</f>
        <v>15500</v>
      </c>
      <c r="F3099">
        <v>53</v>
      </c>
      <c r="G3099">
        <f>IF(C3099=1,VLOOKUP(FoxFire!B3099,balance!$U:$Z,2,FALSE),IF(C3099=2,VLOOKUP(B3099,balance!$U:$Z,3,FALSE),IF(C3099=3,VLOOKUP(B3099,balance!$U:$Z,4,FALSE),IF(C3099=4,VLOOKUP(B3099,balance!$U:$Z,5,FALSE),IF(C3099=5,VLOOKUP(B3099-1,balance!$U:$Z,6,FALSE),0)))))/100</f>
        <v>7.1899999999999993E-3</v>
      </c>
      <c r="H3099">
        <v>2</v>
      </c>
      <c r="I3099" s="1">
        <f>IF(C3099=1,VLOOKUP(FoxFire!B3099,balance!$AF:$AJ,2,FALSE),IF(C3099=2,VLOOKUP(B3099,balance!$AF:$AJ,3,FALSE),IF(C3099=3,VLOOKUP(B3099,balance!$AF:$AJ,4,FALSE),IF(C3099=4,VLOOKUP(B3099,balance!$AF:$AJ,5,FALSE),IF(C3099=5,VLOOKUP(B3099,balance!$AF:$AK,6,FALSE),0)))))*1000000000000</f>
        <v>3463749999999.9878</v>
      </c>
      <c r="J3099">
        <f>VLOOKUP(B3099,balance!AU:BD,10,FALSE)</f>
        <v>0</v>
      </c>
    </row>
    <row r="3100" spans="1:10" x14ac:dyDescent="0.3">
      <c r="A3100">
        <v>3098</v>
      </c>
      <c r="B3100">
        <f t="shared" si="97"/>
        <v>620</v>
      </c>
      <c r="C3100">
        <f t="shared" si="96"/>
        <v>4</v>
      </c>
      <c r="D3100">
        <v>9026</v>
      </c>
      <c r="E3100" s="1">
        <f>IF(C3100=1,VLOOKUP(B3100,balance!$AU:$AZ,2,FALSE),IF(C3100=2,VLOOKUP(B3100,balance!$AU:$AZ,3,FALSE),IF(C3100=3,VLOOKUP(B3100,balance!$AU:$AZ,4,FALSE),IF(C3100=4,VLOOKUP(B3100,balance!$AU:$AZ,5,FALSE),IF(C3100=5,VLOOKUP(B3100-1,balance!$AU:$AZ,6,FALSE),0)))))</f>
        <v>15500</v>
      </c>
      <c r="F3100">
        <v>53</v>
      </c>
      <c r="G3100">
        <f>IF(C3100=1,VLOOKUP(FoxFire!B3100,balance!$U:$Z,2,FALSE),IF(C3100=2,VLOOKUP(B3100,balance!$U:$Z,3,FALSE),IF(C3100=3,VLOOKUP(B3100,balance!$U:$Z,4,FALSE),IF(C3100=4,VLOOKUP(B3100,balance!$U:$Z,5,FALSE),IF(C3100=5,VLOOKUP(B3100-1,balance!$U:$Z,6,FALSE),0)))))/100</f>
        <v>7.1899999999999993E-3</v>
      </c>
      <c r="H3100">
        <v>2</v>
      </c>
      <c r="I3100" s="1">
        <f>IF(C3100=1,VLOOKUP(FoxFire!B3100,balance!$AF:$AJ,2,FALSE),IF(C3100=2,VLOOKUP(B3100,balance!$AF:$AJ,3,FALSE),IF(C3100=3,VLOOKUP(B3100,balance!$AF:$AJ,4,FALSE),IF(C3100=4,VLOOKUP(B3100,balance!$AF:$AJ,5,FALSE),IF(C3100=5,VLOOKUP(B3100,balance!$AF:$AK,6,FALSE),0)))))*1000000000000</f>
        <v>3463749999999.9878</v>
      </c>
      <c r="J3100">
        <f>VLOOKUP(B3100,balance!AU:BD,10,FALSE)</f>
        <v>0</v>
      </c>
    </row>
    <row r="3101" spans="1:10" x14ac:dyDescent="0.3">
      <c r="A3101">
        <v>3099</v>
      </c>
      <c r="B3101">
        <f t="shared" si="97"/>
        <v>621</v>
      </c>
      <c r="C3101">
        <f t="shared" si="96"/>
        <v>5</v>
      </c>
      <c r="D3101">
        <v>9026</v>
      </c>
      <c r="E3101" s="1">
        <f>IF(C3101=1,VLOOKUP(B3101,balance!$AU:$AZ,2,FALSE),IF(C3101=2,VLOOKUP(B3101,balance!$AU:$AZ,3,FALSE),IF(C3101=3,VLOOKUP(B3101,balance!$AU:$AZ,4,FALSE),IF(C3101=4,VLOOKUP(B3101,balance!$AU:$AZ,5,FALSE),IF(C3101=5,VLOOKUP(B3101-1,balance!$AU:$AZ,6,FALSE),0)))))</f>
        <v>310000</v>
      </c>
      <c r="F3101">
        <v>53</v>
      </c>
      <c r="G3101">
        <f>IF(C3101=1,VLOOKUP(FoxFire!B3101,balance!$U:$Z,2,FALSE),IF(C3101=2,VLOOKUP(B3101,balance!$U:$Z,3,FALSE),IF(C3101=3,VLOOKUP(B3101,balance!$U:$Z,4,FALSE),IF(C3101=4,VLOOKUP(B3101,balance!$U:$Z,5,FALSE),IF(C3101=5,VLOOKUP(B3101-1,balance!$U:$Z,6,FALSE),0)))))/100</f>
        <v>3781.752</v>
      </c>
      <c r="H3101">
        <v>2</v>
      </c>
      <c r="I3101" s="1">
        <f>IF(C3101=1,VLOOKUP(FoxFire!B3101,balance!$AF:$AJ,2,FALSE),IF(C3101=2,VLOOKUP(B3101,balance!$AF:$AJ,3,FALSE),IF(C3101=3,VLOOKUP(B3101,balance!$AF:$AJ,4,FALSE),IF(C3101=4,VLOOKUP(B3101,balance!$AF:$AJ,5,FALSE),IF(C3101=5,VLOOKUP(B3101,balance!$AF:$AK,6,FALSE),0)))))*1000000000000</f>
        <v>13859999999999.949</v>
      </c>
      <c r="J3101">
        <f>VLOOKUP(B3101,balance!AU:BD,10,FALSE)</f>
        <v>0</v>
      </c>
    </row>
    <row r="3102" spans="1:10" x14ac:dyDescent="0.3">
      <c r="A3102">
        <v>3100</v>
      </c>
      <c r="B3102">
        <f t="shared" si="97"/>
        <v>621</v>
      </c>
      <c r="C3102">
        <f t="shared" si="96"/>
        <v>1</v>
      </c>
      <c r="D3102">
        <v>9026</v>
      </c>
      <c r="E3102" s="1">
        <f>IF(C3102=1,VLOOKUP(B3102,balance!$AU:$AZ,2,FALSE),IF(C3102=2,VLOOKUP(B3102,balance!$AU:$AZ,3,FALSE),IF(C3102=3,VLOOKUP(B3102,balance!$AU:$AZ,4,FALSE),IF(C3102=4,VLOOKUP(B3102,balance!$AU:$AZ,5,FALSE),IF(C3102=5,VLOOKUP(B3102-1,balance!$AU:$AZ,6,FALSE),0)))))</f>
        <v>15500</v>
      </c>
      <c r="F3102">
        <v>53</v>
      </c>
      <c r="G3102">
        <f>IF(C3102=1,VLOOKUP(FoxFire!B3102,balance!$U:$Z,2,FALSE),IF(C3102=2,VLOOKUP(B3102,balance!$U:$Z,3,FALSE),IF(C3102=3,VLOOKUP(B3102,balance!$U:$Z,4,FALSE),IF(C3102=4,VLOOKUP(B3102,balance!$U:$Z,5,FALSE),IF(C3102=5,VLOOKUP(B3102-1,balance!$U:$Z,6,FALSE),0)))))/100</f>
        <v>7.1999999999999998E-3</v>
      </c>
      <c r="H3102">
        <v>2</v>
      </c>
      <c r="I3102" s="1">
        <f>IF(C3102=1,VLOOKUP(FoxFire!B3102,balance!$AF:$AJ,2,FALSE),IF(C3102=2,VLOOKUP(B3102,balance!$AF:$AJ,3,FALSE),IF(C3102=3,VLOOKUP(B3102,balance!$AF:$AJ,4,FALSE),IF(C3102=4,VLOOKUP(B3102,balance!$AF:$AJ,5,FALSE),IF(C3102=5,VLOOKUP(B3102,balance!$AF:$AK,6,FALSE),0)))))*1000000000000</f>
        <v>3464999999999.9873</v>
      </c>
      <c r="J3102">
        <f>VLOOKUP(B3102,balance!AU:BD,10,FALSE)</f>
        <v>0</v>
      </c>
    </row>
    <row r="3103" spans="1:10" x14ac:dyDescent="0.3">
      <c r="A3103">
        <v>3101</v>
      </c>
      <c r="B3103">
        <f t="shared" si="97"/>
        <v>621</v>
      </c>
      <c r="C3103">
        <f t="shared" si="96"/>
        <v>2</v>
      </c>
      <c r="D3103">
        <v>9026</v>
      </c>
      <c r="E3103" s="1">
        <f>IF(C3103=1,VLOOKUP(B3103,balance!$AU:$AZ,2,FALSE),IF(C3103=2,VLOOKUP(B3103,balance!$AU:$AZ,3,FALSE),IF(C3103=3,VLOOKUP(B3103,balance!$AU:$AZ,4,FALSE),IF(C3103=4,VLOOKUP(B3103,balance!$AU:$AZ,5,FALSE),IF(C3103=5,VLOOKUP(B3103-1,balance!$AU:$AZ,6,FALSE),0)))))</f>
        <v>15500</v>
      </c>
      <c r="F3103">
        <v>53</v>
      </c>
      <c r="G3103">
        <f>IF(C3103=1,VLOOKUP(FoxFire!B3103,balance!$U:$Z,2,FALSE),IF(C3103=2,VLOOKUP(B3103,balance!$U:$Z,3,FALSE),IF(C3103=3,VLOOKUP(B3103,balance!$U:$Z,4,FALSE),IF(C3103=4,VLOOKUP(B3103,balance!$U:$Z,5,FALSE),IF(C3103=5,VLOOKUP(B3103-1,balance!$U:$Z,6,FALSE),0)))))/100</f>
        <v>7.1999999999999998E-3</v>
      </c>
      <c r="H3103">
        <v>2</v>
      </c>
      <c r="I3103" s="1">
        <f>IF(C3103=1,VLOOKUP(FoxFire!B3103,balance!$AF:$AJ,2,FALSE),IF(C3103=2,VLOOKUP(B3103,balance!$AF:$AJ,3,FALSE),IF(C3103=3,VLOOKUP(B3103,balance!$AF:$AJ,4,FALSE),IF(C3103=4,VLOOKUP(B3103,balance!$AF:$AJ,5,FALSE),IF(C3103=5,VLOOKUP(B3103,balance!$AF:$AK,6,FALSE),0)))))*1000000000000</f>
        <v>3464999999999.9873</v>
      </c>
      <c r="J3103">
        <f>VLOOKUP(B3103,balance!AU:BD,10,FALSE)</f>
        <v>0</v>
      </c>
    </row>
    <row r="3104" spans="1:10" x14ac:dyDescent="0.3">
      <c r="A3104">
        <v>3102</v>
      </c>
      <c r="B3104">
        <f t="shared" si="97"/>
        <v>621</v>
      </c>
      <c r="C3104">
        <f t="shared" si="96"/>
        <v>3</v>
      </c>
      <c r="D3104">
        <v>9026</v>
      </c>
      <c r="E3104" s="1">
        <f>IF(C3104=1,VLOOKUP(B3104,balance!$AU:$AZ,2,FALSE),IF(C3104=2,VLOOKUP(B3104,balance!$AU:$AZ,3,FALSE),IF(C3104=3,VLOOKUP(B3104,balance!$AU:$AZ,4,FALSE),IF(C3104=4,VLOOKUP(B3104,balance!$AU:$AZ,5,FALSE),IF(C3104=5,VLOOKUP(B3104-1,balance!$AU:$AZ,6,FALSE),0)))))</f>
        <v>15500</v>
      </c>
      <c r="F3104">
        <v>53</v>
      </c>
      <c r="G3104">
        <f>IF(C3104=1,VLOOKUP(FoxFire!B3104,balance!$U:$Z,2,FALSE),IF(C3104=2,VLOOKUP(B3104,balance!$U:$Z,3,FALSE),IF(C3104=3,VLOOKUP(B3104,balance!$U:$Z,4,FALSE),IF(C3104=4,VLOOKUP(B3104,balance!$U:$Z,5,FALSE),IF(C3104=5,VLOOKUP(B3104-1,balance!$U:$Z,6,FALSE),0)))))/100</f>
        <v>7.1999999999999998E-3</v>
      </c>
      <c r="H3104">
        <v>2</v>
      </c>
      <c r="I3104" s="1">
        <f>IF(C3104=1,VLOOKUP(FoxFire!B3104,balance!$AF:$AJ,2,FALSE),IF(C3104=2,VLOOKUP(B3104,balance!$AF:$AJ,3,FALSE),IF(C3104=3,VLOOKUP(B3104,balance!$AF:$AJ,4,FALSE),IF(C3104=4,VLOOKUP(B3104,balance!$AF:$AJ,5,FALSE),IF(C3104=5,VLOOKUP(B3104,balance!$AF:$AK,6,FALSE),0)))))*1000000000000</f>
        <v>3464999999999.9873</v>
      </c>
      <c r="J3104">
        <f>VLOOKUP(B3104,balance!AU:BD,10,FALSE)</f>
        <v>0</v>
      </c>
    </row>
    <row r="3105" spans="1:10" x14ac:dyDescent="0.3">
      <c r="A3105">
        <v>3103</v>
      </c>
      <c r="B3105">
        <f t="shared" si="97"/>
        <v>621</v>
      </c>
      <c r="C3105">
        <f t="shared" si="96"/>
        <v>4</v>
      </c>
      <c r="D3105">
        <v>9026</v>
      </c>
      <c r="E3105" s="1">
        <f>IF(C3105=1,VLOOKUP(B3105,balance!$AU:$AZ,2,FALSE),IF(C3105=2,VLOOKUP(B3105,balance!$AU:$AZ,3,FALSE),IF(C3105=3,VLOOKUP(B3105,balance!$AU:$AZ,4,FALSE),IF(C3105=4,VLOOKUP(B3105,balance!$AU:$AZ,5,FALSE),IF(C3105=5,VLOOKUP(B3105-1,balance!$AU:$AZ,6,FALSE),0)))))</f>
        <v>15500</v>
      </c>
      <c r="F3105">
        <v>53</v>
      </c>
      <c r="G3105">
        <f>IF(C3105=1,VLOOKUP(FoxFire!B3105,balance!$U:$Z,2,FALSE),IF(C3105=2,VLOOKUP(B3105,balance!$U:$Z,3,FALSE),IF(C3105=3,VLOOKUP(B3105,balance!$U:$Z,4,FALSE),IF(C3105=4,VLOOKUP(B3105,balance!$U:$Z,5,FALSE),IF(C3105=5,VLOOKUP(B3105-1,balance!$U:$Z,6,FALSE),0)))))/100</f>
        <v>7.1999999999999998E-3</v>
      </c>
      <c r="H3105">
        <v>2</v>
      </c>
      <c r="I3105" s="1">
        <f>IF(C3105=1,VLOOKUP(FoxFire!B3105,balance!$AF:$AJ,2,FALSE),IF(C3105=2,VLOOKUP(B3105,balance!$AF:$AJ,3,FALSE),IF(C3105=3,VLOOKUP(B3105,balance!$AF:$AJ,4,FALSE),IF(C3105=4,VLOOKUP(B3105,balance!$AF:$AJ,5,FALSE),IF(C3105=5,VLOOKUP(B3105,balance!$AF:$AK,6,FALSE),0)))))*1000000000000</f>
        <v>3464999999999.9873</v>
      </c>
      <c r="J3105">
        <f>VLOOKUP(B3105,balance!AU:BD,10,FALSE)</f>
        <v>0</v>
      </c>
    </row>
    <row r="3106" spans="1:10" x14ac:dyDescent="0.3">
      <c r="A3106">
        <v>3104</v>
      </c>
      <c r="B3106">
        <f t="shared" si="97"/>
        <v>622</v>
      </c>
      <c r="C3106">
        <f t="shared" si="96"/>
        <v>5</v>
      </c>
      <c r="D3106">
        <v>9026</v>
      </c>
      <c r="E3106" s="1">
        <f>IF(C3106=1,VLOOKUP(B3106,balance!$AU:$AZ,2,FALSE),IF(C3106=2,VLOOKUP(B3106,balance!$AU:$AZ,3,FALSE),IF(C3106=3,VLOOKUP(B3106,balance!$AU:$AZ,4,FALSE),IF(C3106=4,VLOOKUP(B3106,balance!$AU:$AZ,5,FALSE),IF(C3106=5,VLOOKUP(B3106-1,balance!$AU:$AZ,6,FALSE),0)))))</f>
        <v>310000</v>
      </c>
      <c r="F3106">
        <v>53</v>
      </c>
      <c r="G3106">
        <f>IF(C3106=1,VLOOKUP(FoxFire!B3106,balance!$U:$Z,2,FALSE),IF(C3106=2,VLOOKUP(B3106,balance!$U:$Z,3,FALSE),IF(C3106=3,VLOOKUP(B3106,balance!$U:$Z,4,FALSE),IF(C3106=4,VLOOKUP(B3106,balance!$U:$Z,5,FALSE),IF(C3106=5,VLOOKUP(B3106-1,balance!$U:$Z,6,FALSE),0)))))/100</f>
        <v>3790.7986999999998</v>
      </c>
      <c r="H3106">
        <v>2</v>
      </c>
      <c r="I3106" s="1">
        <f>IF(C3106=1,VLOOKUP(FoxFire!B3106,balance!$AF:$AJ,2,FALSE),IF(C3106=2,VLOOKUP(B3106,balance!$AF:$AJ,3,FALSE),IF(C3106=3,VLOOKUP(B3106,balance!$AF:$AJ,4,FALSE),IF(C3106=4,VLOOKUP(B3106,balance!$AF:$AJ,5,FALSE),IF(C3106=5,VLOOKUP(B3106,balance!$AF:$AK,6,FALSE),0)))))*1000000000000</f>
        <v>13864999999999.951</v>
      </c>
      <c r="J3106">
        <f>VLOOKUP(B3106,balance!AU:BD,10,FALSE)</f>
        <v>0</v>
      </c>
    </row>
    <row r="3107" spans="1:10" x14ac:dyDescent="0.3">
      <c r="A3107">
        <v>3105</v>
      </c>
      <c r="B3107">
        <f t="shared" si="97"/>
        <v>622</v>
      </c>
      <c r="C3107">
        <f t="shared" si="96"/>
        <v>1</v>
      </c>
      <c r="D3107">
        <v>9026</v>
      </c>
      <c r="E3107" s="1">
        <f>IF(C3107=1,VLOOKUP(B3107,balance!$AU:$AZ,2,FALSE),IF(C3107=2,VLOOKUP(B3107,balance!$AU:$AZ,3,FALSE),IF(C3107=3,VLOOKUP(B3107,balance!$AU:$AZ,4,FALSE),IF(C3107=4,VLOOKUP(B3107,balance!$AU:$AZ,5,FALSE),IF(C3107=5,VLOOKUP(B3107-1,balance!$AU:$AZ,6,FALSE),0)))))</f>
        <v>15500</v>
      </c>
      <c r="F3107">
        <v>53</v>
      </c>
      <c r="G3107">
        <f>IF(C3107=1,VLOOKUP(FoxFire!B3107,balance!$U:$Z,2,FALSE),IF(C3107=2,VLOOKUP(B3107,balance!$U:$Z,3,FALSE),IF(C3107=3,VLOOKUP(B3107,balance!$U:$Z,4,FALSE),IF(C3107=4,VLOOKUP(B3107,balance!$U:$Z,5,FALSE),IF(C3107=5,VLOOKUP(B3107-1,balance!$U:$Z,6,FALSE),0)))))/100</f>
        <v>7.2099999999999994E-3</v>
      </c>
      <c r="H3107">
        <v>2</v>
      </c>
      <c r="I3107" s="1">
        <f>IF(C3107=1,VLOOKUP(FoxFire!B3107,balance!$AF:$AJ,2,FALSE),IF(C3107=2,VLOOKUP(B3107,balance!$AF:$AJ,3,FALSE),IF(C3107=3,VLOOKUP(B3107,balance!$AF:$AJ,4,FALSE),IF(C3107=4,VLOOKUP(B3107,balance!$AF:$AJ,5,FALSE),IF(C3107=5,VLOOKUP(B3107,balance!$AF:$AK,6,FALSE),0)))))*1000000000000</f>
        <v>3466249999999.9878</v>
      </c>
      <c r="J3107">
        <f>VLOOKUP(B3107,balance!AU:BD,10,FALSE)</f>
        <v>0</v>
      </c>
    </row>
    <row r="3108" spans="1:10" x14ac:dyDescent="0.3">
      <c r="A3108">
        <v>3106</v>
      </c>
      <c r="B3108">
        <f t="shared" si="97"/>
        <v>622</v>
      </c>
      <c r="C3108">
        <f t="shared" si="96"/>
        <v>2</v>
      </c>
      <c r="D3108">
        <v>9026</v>
      </c>
      <c r="E3108" s="1">
        <f>IF(C3108=1,VLOOKUP(B3108,balance!$AU:$AZ,2,FALSE),IF(C3108=2,VLOOKUP(B3108,balance!$AU:$AZ,3,FALSE),IF(C3108=3,VLOOKUP(B3108,balance!$AU:$AZ,4,FALSE),IF(C3108=4,VLOOKUP(B3108,balance!$AU:$AZ,5,FALSE),IF(C3108=5,VLOOKUP(B3108-1,balance!$AU:$AZ,6,FALSE),0)))))</f>
        <v>15500</v>
      </c>
      <c r="F3108">
        <v>53</v>
      </c>
      <c r="G3108">
        <f>IF(C3108=1,VLOOKUP(FoxFire!B3108,balance!$U:$Z,2,FALSE),IF(C3108=2,VLOOKUP(B3108,balance!$U:$Z,3,FALSE),IF(C3108=3,VLOOKUP(B3108,balance!$U:$Z,4,FALSE),IF(C3108=4,VLOOKUP(B3108,balance!$U:$Z,5,FALSE),IF(C3108=5,VLOOKUP(B3108-1,balance!$U:$Z,6,FALSE),0)))))/100</f>
        <v>7.2099999999999994E-3</v>
      </c>
      <c r="H3108">
        <v>2</v>
      </c>
      <c r="I3108" s="1">
        <f>IF(C3108=1,VLOOKUP(FoxFire!B3108,balance!$AF:$AJ,2,FALSE),IF(C3108=2,VLOOKUP(B3108,balance!$AF:$AJ,3,FALSE),IF(C3108=3,VLOOKUP(B3108,balance!$AF:$AJ,4,FALSE),IF(C3108=4,VLOOKUP(B3108,balance!$AF:$AJ,5,FALSE),IF(C3108=5,VLOOKUP(B3108,balance!$AF:$AK,6,FALSE),0)))))*1000000000000</f>
        <v>3466249999999.9878</v>
      </c>
      <c r="J3108">
        <f>VLOOKUP(B3108,balance!AU:BD,10,FALSE)</f>
        <v>0</v>
      </c>
    </row>
    <row r="3109" spans="1:10" x14ac:dyDescent="0.3">
      <c r="A3109">
        <v>3107</v>
      </c>
      <c r="B3109">
        <f t="shared" si="97"/>
        <v>622</v>
      </c>
      <c r="C3109">
        <f t="shared" si="96"/>
        <v>3</v>
      </c>
      <c r="D3109">
        <v>9026</v>
      </c>
      <c r="E3109" s="1">
        <f>IF(C3109=1,VLOOKUP(B3109,balance!$AU:$AZ,2,FALSE),IF(C3109=2,VLOOKUP(B3109,balance!$AU:$AZ,3,FALSE),IF(C3109=3,VLOOKUP(B3109,balance!$AU:$AZ,4,FALSE),IF(C3109=4,VLOOKUP(B3109,balance!$AU:$AZ,5,FALSE),IF(C3109=5,VLOOKUP(B3109-1,balance!$AU:$AZ,6,FALSE),0)))))</f>
        <v>15500</v>
      </c>
      <c r="F3109">
        <v>53</v>
      </c>
      <c r="G3109">
        <f>IF(C3109=1,VLOOKUP(FoxFire!B3109,balance!$U:$Z,2,FALSE),IF(C3109=2,VLOOKUP(B3109,balance!$U:$Z,3,FALSE),IF(C3109=3,VLOOKUP(B3109,balance!$U:$Z,4,FALSE),IF(C3109=4,VLOOKUP(B3109,balance!$U:$Z,5,FALSE),IF(C3109=5,VLOOKUP(B3109-1,balance!$U:$Z,6,FALSE),0)))))/100</f>
        <v>7.2099999999999994E-3</v>
      </c>
      <c r="H3109">
        <v>2</v>
      </c>
      <c r="I3109" s="1">
        <f>IF(C3109=1,VLOOKUP(FoxFire!B3109,balance!$AF:$AJ,2,FALSE),IF(C3109=2,VLOOKUP(B3109,balance!$AF:$AJ,3,FALSE),IF(C3109=3,VLOOKUP(B3109,balance!$AF:$AJ,4,FALSE),IF(C3109=4,VLOOKUP(B3109,balance!$AF:$AJ,5,FALSE),IF(C3109=5,VLOOKUP(B3109,balance!$AF:$AK,6,FALSE),0)))))*1000000000000</f>
        <v>3466249999999.9878</v>
      </c>
      <c r="J3109">
        <f>VLOOKUP(B3109,balance!AU:BD,10,FALSE)</f>
        <v>0</v>
      </c>
    </row>
    <row r="3110" spans="1:10" x14ac:dyDescent="0.3">
      <c r="A3110">
        <v>3108</v>
      </c>
      <c r="B3110">
        <f t="shared" si="97"/>
        <v>622</v>
      </c>
      <c r="C3110">
        <f t="shared" si="96"/>
        <v>4</v>
      </c>
      <c r="D3110">
        <v>9026</v>
      </c>
      <c r="E3110" s="1">
        <f>IF(C3110=1,VLOOKUP(B3110,balance!$AU:$AZ,2,FALSE),IF(C3110=2,VLOOKUP(B3110,balance!$AU:$AZ,3,FALSE),IF(C3110=3,VLOOKUP(B3110,balance!$AU:$AZ,4,FALSE),IF(C3110=4,VLOOKUP(B3110,balance!$AU:$AZ,5,FALSE),IF(C3110=5,VLOOKUP(B3110-1,balance!$AU:$AZ,6,FALSE),0)))))</f>
        <v>15500</v>
      </c>
      <c r="F3110">
        <v>53</v>
      </c>
      <c r="G3110">
        <f>IF(C3110=1,VLOOKUP(FoxFire!B3110,balance!$U:$Z,2,FALSE),IF(C3110=2,VLOOKUP(B3110,balance!$U:$Z,3,FALSE),IF(C3110=3,VLOOKUP(B3110,balance!$U:$Z,4,FALSE),IF(C3110=4,VLOOKUP(B3110,balance!$U:$Z,5,FALSE),IF(C3110=5,VLOOKUP(B3110-1,balance!$U:$Z,6,FALSE),0)))))/100</f>
        <v>7.2099999999999994E-3</v>
      </c>
      <c r="H3110">
        <v>2</v>
      </c>
      <c r="I3110" s="1">
        <f>IF(C3110=1,VLOOKUP(FoxFire!B3110,balance!$AF:$AJ,2,FALSE),IF(C3110=2,VLOOKUP(B3110,balance!$AF:$AJ,3,FALSE),IF(C3110=3,VLOOKUP(B3110,balance!$AF:$AJ,4,FALSE),IF(C3110=4,VLOOKUP(B3110,balance!$AF:$AJ,5,FALSE),IF(C3110=5,VLOOKUP(B3110,balance!$AF:$AK,6,FALSE),0)))))*1000000000000</f>
        <v>3466249999999.9878</v>
      </c>
      <c r="J3110">
        <f>VLOOKUP(B3110,balance!AU:BD,10,FALSE)</f>
        <v>0</v>
      </c>
    </row>
    <row r="3111" spans="1:10" x14ac:dyDescent="0.3">
      <c r="A3111">
        <v>3109</v>
      </c>
      <c r="B3111">
        <f t="shared" si="97"/>
        <v>623</v>
      </c>
      <c r="C3111">
        <f t="shared" si="96"/>
        <v>5</v>
      </c>
      <c r="D3111">
        <v>9026</v>
      </c>
      <c r="E3111" s="1">
        <f>IF(C3111=1,VLOOKUP(B3111,balance!$AU:$AZ,2,FALSE),IF(C3111=2,VLOOKUP(B3111,balance!$AU:$AZ,3,FALSE),IF(C3111=3,VLOOKUP(B3111,balance!$AU:$AZ,4,FALSE),IF(C3111=4,VLOOKUP(B3111,balance!$AU:$AZ,5,FALSE),IF(C3111=5,VLOOKUP(B3111-1,balance!$AU:$AZ,6,FALSE),0)))))</f>
        <v>310000</v>
      </c>
      <c r="F3111">
        <v>53</v>
      </c>
      <c r="G3111">
        <f>IF(C3111=1,VLOOKUP(FoxFire!B3111,balance!$U:$Z,2,FALSE),IF(C3111=2,VLOOKUP(B3111,balance!$U:$Z,3,FALSE),IF(C3111=3,VLOOKUP(B3111,balance!$U:$Z,4,FALSE),IF(C3111=4,VLOOKUP(B3111,balance!$U:$Z,5,FALSE),IF(C3111=5,VLOOKUP(B3111-1,balance!$U:$Z,6,FALSE),0)))))/100</f>
        <v>3799.8597999999997</v>
      </c>
      <c r="H3111">
        <v>2</v>
      </c>
      <c r="I3111" s="1">
        <f>IF(C3111=1,VLOOKUP(FoxFire!B3111,balance!$AF:$AJ,2,FALSE),IF(C3111=2,VLOOKUP(B3111,balance!$AF:$AJ,3,FALSE),IF(C3111=3,VLOOKUP(B3111,balance!$AF:$AJ,4,FALSE),IF(C3111=4,VLOOKUP(B3111,balance!$AF:$AJ,5,FALSE),IF(C3111=5,VLOOKUP(B3111,balance!$AF:$AK,6,FALSE),0)))))*1000000000000</f>
        <v>13869999999999.949</v>
      </c>
      <c r="J3111">
        <f>VLOOKUP(B3111,balance!AU:BD,10,FALSE)</f>
        <v>0</v>
      </c>
    </row>
    <row r="3112" spans="1:10" x14ac:dyDescent="0.3">
      <c r="A3112">
        <v>3110</v>
      </c>
      <c r="B3112">
        <f t="shared" si="97"/>
        <v>623</v>
      </c>
      <c r="C3112">
        <f t="shared" si="96"/>
        <v>1</v>
      </c>
      <c r="D3112">
        <v>9026</v>
      </c>
      <c r="E3112" s="1">
        <f>IF(C3112=1,VLOOKUP(B3112,balance!$AU:$AZ,2,FALSE),IF(C3112=2,VLOOKUP(B3112,balance!$AU:$AZ,3,FALSE),IF(C3112=3,VLOOKUP(B3112,balance!$AU:$AZ,4,FALSE),IF(C3112=4,VLOOKUP(B3112,balance!$AU:$AZ,5,FALSE),IF(C3112=5,VLOOKUP(B3112-1,balance!$AU:$AZ,6,FALSE),0)))))</f>
        <v>15500</v>
      </c>
      <c r="F3112">
        <v>53</v>
      </c>
      <c r="G3112">
        <f>IF(C3112=1,VLOOKUP(FoxFire!B3112,balance!$U:$Z,2,FALSE),IF(C3112=2,VLOOKUP(B3112,balance!$U:$Z,3,FALSE),IF(C3112=3,VLOOKUP(B3112,balance!$U:$Z,4,FALSE),IF(C3112=4,VLOOKUP(B3112,balance!$U:$Z,5,FALSE),IF(C3112=5,VLOOKUP(B3112-1,balance!$U:$Z,6,FALSE),0)))))/100</f>
        <v>7.2199999999999999E-3</v>
      </c>
      <c r="H3112">
        <v>2</v>
      </c>
      <c r="I3112" s="1">
        <f>IF(C3112=1,VLOOKUP(FoxFire!B3112,balance!$AF:$AJ,2,FALSE),IF(C3112=2,VLOOKUP(B3112,balance!$AF:$AJ,3,FALSE),IF(C3112=3,VLOOKUP(B3112,balance!$AF:$AJ,4,FALSE),IF(C3112=4,VLOOKUP(B3112,balance!$AF:$AJ,5,FALSE),IF(C3112=5,VLOOKUP(B3112,balance!$AF:$AK,6,FALSE),0)))))*1000000000000</f>
        <v>3467499999999.9873</v>
      </c>
      <c r="J3112">
        <f>VLOOKUP(B3112,balance!AU:BD,10,FALSE)</f>
        <v>0</v>
      </c>
    </row>
    <row r="3113" spans="1:10" x14ac:dyDescent="0.3">
      <c r="A3113">
        <v>3111</v>
      </c>
      <c r="B3113">
        <f t="shared" si="97"/>
        <v>623</v>
      </c>
      <c r="C3113">
        <f t="shared" si="96"/>
        <v>2</v>
      </c>
      <c r="D3113">
        <v>9026</v>
      </c>
      <c r="E3113" s="1">
        <f>IF(C3113=1,VLOOKUP(B3113,balance!$AU:$AZ,2,FALSE),IF(C3113=2,VLOOKUP(B3113,balance!$AU:$AZ,3,FALSE),IF(C3113=3,VLOOKUP(B3113,balance!$AU:$AZ,4,FALSE),IF(C3113=4,VLOOKUP(B3113,balance!$AU:$AZ,5,FALSE),IF(C3113=5,VLOOKUP(B3113-1,balance!$AU:$AZ,6,FALSE),0)))))</f>
        <v>15500</v>
      </c>
      <c r="F3113">
        <v>53</v>
      </c>
      <c r="G3113">
        <f>IF(C3113=1,VLOOKUP(FoxFire!B3113,balance!$U:$Z,2,FALSE),IF(C3113=2,VLOOKUP(B3113,balance!$U:$Z,3,FALSE),IF(C3113=3,VLOOKUP(B3113,balance!$U:$Z,4,FALSE),IF(C3113=4,VLOOKUP(B3113,balance!$U:$Z,5,FALSE),IF(C3113=5,VLOOKUP(B3113-1,balance!$U:$Z,6,FALSE),0)))))/100</f>
        <v>7.2199999999999999E-3</v>
      </c>
      <c r="H3113">
        <v>2</v>
      </c>
      <c r="I3113" s="1">
        <f>IF(C3113=1,VLOOKUP(FoxFire!B3113,balance!$AF:$AJ,2,FALSE),IF(C3113=2,VLOOKUP(B3113,balance!$AF:$AJ,3,FALSE),IF(C3113=3,VLOOKUP(B3113,balance!$AF:$AJ,4,FALSE),IF(C3113=4,VLOOKUP(B3113,balance!$AF:$AJ,5,FALSE),IF(C3113=5,VLOOKUP(B3113,balance!$AF:$AK,6,FALSE),0)))))*1000000000000</f>
        <v>3467499999999.9873</v>
      </c>
      <c r="J3113">
        <f>VLOOKUP(B3113,balance!AU:BD,10,FALSE)</f>
        <v>0</v>
      </c>
    </row>
    <row r="3114" spans="1:10" x14ac:dyDescent="0.3">
      <c r="A3114">
        <v>3112</v>
      </c>
      <c r="B3114">
        <f t="shared" si="97"/>
        <v>623</v>
      </c>
      <c r="C3114">
        <f t="shared" si="96"/>
        <v>3</v>
      </c>
      <c r="D3114">
        <v>9026</v>
      </c>
      <c r="E3114" s="1">
        <f>IF(C3114=1,VLOOKUP(B3114,balance!$AU:$AZ,2,FALSE),IF(C3114=2,VLOOKUP(B3114,balance!$AU:$AZ,3,FALSE),IF(C3114=3,VLOOKUP(B3114,balance!$AU:$AZ,4,FALSE),IF(C3114=4,VLOOKUP(B3114,balance!$AU:$AZ,5,FALSE),IF(C3114=5,VLOOKUP(B3114-1,balance!$AU:$AZ,6,FALSE),0)))))</f>
        <v>15500</v>
      </c>
      <c r="F3114">
        <v>53</v>
      </c>
      <c r="G3114">
        <f>IF(C3114=1,VLOOKUP(FoxFire!B3114,balance!$U:$Z,2,FALSE),IF(C3114=2,VLOOKUP(B3114,balance!$U:$Z,3,FALSE),IF(C3114=3,VLOOKUP(B3114,balance!$U:$Z,4,FALSE),IF(C3114=4,VLOOKUP(B3114,balance!$U:$Z,5,FALSE),IF(C3114=5,VLOOKUP(B3114-1,balance!$U:$Z,6,FALSE),0)))))/100</f>
        <v>7.2199999999999999E-3</v>
      </c>
      <c r="H3114">
        <v>2</v>
      </c>
      <c r="I3114" s="1">
        <f>IF(C3114=1,VLOOKUP(FoxFire!B3114,balance!$AF:$AJ,2,FALSE),IF(C3114=2,VLOOKUP(B3114,balance!$AF:$AJ,3,FALSE),IF(C3114=3,VLOOKUP(B3114,balance!$AF:$AJ,4,FALSE),IF(C3114=4,VLOOKUP(B3114,balance!$AF:$AJ,5,FALSE),IF(C3114=5,VLOOKUP(B3114,balance!$AF:$AK,6,FALSE),0)))))*1000000000000</f>
        <v>3467499999999.9873</v>
      </c>
      <c r="J3114">
        <f>VLOOKUP(B3114,balance!AU:BD,10,FALSE)</f>
        <v>0</v>
      </c>
    </row>
    <row r="3115" spans="1:10" x14ac:dyDescent="0.3">
      <c r="A3115">
        <v>3113</v>
      </c>
      <c r="B3115">
        <f t="shared" si="97"/>
        <v>623</v>
      </c>
      <c r="C3115">
        <f t="shared" si="96"/>
        <v>4</v>
      </c>
      <c r="D3115">
        <v>9026</v>
      </c>
      <c r="E3115" s="1">
        <f>IF(C3115=1,VLOOKUP(B3115,balance!$AU:$AZ,2,FALSE),IF(C3115=2,VLOOKUP(B3115,balance!$AU:$AZ,3,FALSE),IF(C3115=3,VLOOKUP(B3115,balance!$AU:$AZ,4,FALSE),IF(C3115=4,VLOOKUP(B3115,balance!$AU:$AZ,5,FALSE),IF(C3115=5,VLOOKUP(B3115-1,balance!$AU:$AZ,6,FALSE),0)))))</f>
        <v>15500</v>
      </c>
      <c r="F3115">
        <v>53</v>
      </c>
      <c r="G3115">
        <f>IF(C3115=1,VLOOKUP(FoxFire!B3115,balance!$U:$Z,2,FALSE),IF(C3115=2,VLOOKUP(B3115,balance!$U:$Z,3,FALSE),IF(C3115=3,VLOOKUP(B3115,balance!$U:$Z,4,FALSE),IF(C3115=4,VLOOKUP(B3115,balance!$U:$Z,5,FALSE),IF(C3115=5,VLOOKUP(B3115-1,balance!$U:$Z,6,FALSE),0)))))/100</f>
        <v>7.2199999999999999E-3</v>
      </c>
      <c r="H3115">
        <v>2</v>
      </c>
      <c r="I3115" s="1">
        <f>IF(C3115=1,VLOOKUP(FoxFire!B3115,balance!$AF:$AJ,2,FALSE),IF(C3115=2,VLOOKUP(B3115,balance!$AF:$AJ,3,FALSE),IF(C3115=3,VLOOKUP(B3115,balance!$AF:$AJ,4,FALSE),IF(C3115=4,VLOOKUP(B3115,balance!$AF:$AJ,5,FALSE),IF(C3115=5,VLOOKUP(B3115,balance!$AF:$AK,6,FALSE),0)))))*1000000000000</f>
        <v>3467499999999.9873</v>
      </c>
      <c r="J3115">
        <f>VLOOKUP(B3115,balance!AU:BD,10,FALSE)</f>
        <v>0</v>
      </c>
    </row>
    <row r="3116" spans="1:10" x14ac:dyDescent="0.3">
      <c r="A3116">
        <v>3114</v>
      </c>
      <c r="B3116">
        <f t="shared" si="97"/>
        <v>624</v>
      </c>
      <c r="C3116">
        <f t="shared" si="96"/>
        <v>5</v>
      </c>
      <c r="D3116">
        <v>9026</v>
      </c>
      <c r="E3116" s="1">
        <f>IF(C3116=1,VLOOKUP(B3116,balance!$AU:$AZ,2,FALSE),IF(C3116=2,VLOOKUP(B3116,balance!$AU:$AZ,3,FALSE),IF(C3116=3,VLOOKUP(B3116,balance!$AU:$AZ,4,FALSE),IF(C3116=4,VLOOKUP(B3116,balance!$AU:$AZ,5,FALSE),IF(C3116=5,VLOOKUP(B3116-1,balance!$AU:$AZ,6,FALSE),0)))))</f>
        <v>310000</v>
      </c>
      <c r="F3116">
        <v>53</v>
      </c>
      <c r="G3116">
        <f>IF(C3116=1,VLOOKUP(FoxFire!B3116,balance!$U:$Z,2,FALSE),IF(C3116=2,VLOOKUP(B3116,balance!$U:$Z,3,FALSE),IF(C3116=3,VLOOKUP(B3116,balance!$U:$Z,4,FALSE),IF(C3116=4,VLOOKUP(B3116,balance!$U:$Z,5,FALSE),IF(C3116=5,VLOOKUP(B3116-1,balance!$U:$Z,6,FALSE),0)))))/100</f>
        <v>3808.9352000000003</v>
      </c>
      <c r="H3116">
        <v>2</v>
      </c>
      <c r="I3116" s="1">
        <f>IF(C3116=1,VLOOKUP(FoxFire!B3116,balance!$AF:$AJ,2,FALSE),IF(C3116=2,VLOOKUP(B3116,balance!$AF:$AJ,3,FALSE),IF(C3116=3,VLOOKUP(B3116,balance!$AF:$AJ,4,FALSE),IF(C3116=4,VLOOKUP(B3116,balance!$AF:$AJ,5,FALSE),IF(C3116=5,VLOOKUP(B3116,balance!$AF:$AK,6,FALSE),0)))))*1000000000000</f>
        <v>13874999999999.951</v>
      </c>
      <c r="J3116">
        <f>VLOOKUP(B3116,balance!AU:BD,10,FALSE)</f>
        <v>0</v>
      </c>
    </row>
    <row r="3117" spans="1:10" x14ac:dyDescent="0.3">
      <c r="A3117">
        <v>3115</v>
      </c>
      <c r="B3117">
        <f t="shared" si="97"/>
        <v>624</v>
      </c>
      <c r="C3117">
        <f t="shared" si="96"/>
        <v>1</v>
      </c>
      <c r="D3117">
        <v>9026</v>
      </c>
      <c r="E3117" s="1">
        <f>IF(C3117=1,VLOOKUP(B3117,balance!$AU:$AZ,2,FALSE),IF(C3117=2,VLOOKUP(B3117,balance!$AU:$AZ,3,FALSE),IF(C3117=3,VLOOKUP(B3117,balance!$AU:$AZ,4,FALSE),IF(C3117=4,VLOOKUP(B3117,balance!$AU:$AZ,5,FALSE),IF(C3117=5,VLOOKUP(B3117-1,balance!$AU:$AZ,6,FALSE),0)))))</f>
        <v>15500</v>
      </c>
      <c r="F3117">
        <v>53</v>
      </c>
      <c r="G3117">
        <f>IF(C3117=1,VLOOKUP(FoxFire!B3117,balance!$U:$Z,2,FALSE),IF(C3117=2,VLOOKUP(B3117,balance!$U:$Z,3,FALSE),IF(C3117=3,VLOOKUP(B3117,balance!$U:$Z,4,FALSE),IF(C3117=4,VLOOKUP(B3117,balance!$U:$Z,5,FALSE),IF(C3117=5,VLOOKUP(B3117-1,balance!$U:$Z,6,FALSE),0)))))/100</f>
        <v>7.2299999999999994E-3</v>
      </c>
      <c r="H3117">
        <v>2</v>
      </c>
      <c r="I3117" s="1">
        <f>IF(C3117=1,VLOOKUP(FoxFire!B3117,balance!$AF:$AJ,2,FALSE),IF(C3117=2,VLOOKUP(B3117,balance!$AF:$AJ,3,FALSE),IF(C3117=3,VLOOKUP(B3117,balance!$AF:$AJ,4,FALSE),IF(C3117=4,VLOOKUP(B3117,balance!$AF:$AJ,5,FALSE),IF(C3117=5,VLOOKUP(B3117,balance!$AF:$AK,6,FALSE),0)))))*1000000000000</f>
        <v>3468749999999.9878</v>
      </c>
      <c r="J3117">
        <f>VLOOKUP(B3117,balance!AU:BD,10,FALSE)</f>
        <v>0</v>
      </c>
    </row>
    <row r="3118" spans="1:10" x14ac:dyDescent="0.3">
      <c r="A3118">
        <v>3116</v>
      </c>
      <c r="B3118">
        <f t="shared" si="97"/>
        <v>624</v>
      </c>
      <c r="C3118">
        <f t="shared" si="96"/>
        <v>2</v>
      </c>
      <c r="D3118">
        <v>9026</v>
      </c>
      <c r="E3118" s="1">
        <f>IF(C3118=1,VLOOKUP(B3118,balance!$AU:$AZ,2,FALSE),IF(C3118=2,VLOOKUP(B3118,balance!$AU:$AZ,3,FALSE),IF(C3118=3,VLOOKUP(B3118,balance!$AU:$AZ,4,FALSE),IF(C3118=4,VLOOKUP(B3118,balance!$AU:$AZ,5,FALSE),IF(C3118=5,VLOOKUP(B3118-1,balance!$AU:$AZ,6,FALSE),0)))))</f>
        <v>15500</v>
      </c>
      <c r="F3118">
        <v>53</v>
      </c>
      <c r="G3118">
        <f>IF(C3118=1,VLOOKUP(FoxFire!B3118,balance!$U:$Z,2,FALSE),IF(C3118=2,VLOOKUP(B3118,balance!$U:$Z,3,FALSE),IF(C3118=3,VLOOKUP(B3118,balance!$U:$Z,4,FALSE),IF(C3118=4,VLOOKUP(B3118,balance!$U:$Z,5,FALSE),IF(C3118=5,VLOOKUP(B3118-1,balance!$U:$Z,6,FALSE),0)))))/100</f>
        <v>7.2299999999999994E-3</v>
      </c>
      <c r="H3118">
        <v>2</v>
      </c>
      <c r="I3118" s="1">
        <f>IF(C3118=1,VLOOKUP(FoxFire!B3118,balance!$AF:$AJ,2,FALSE),IF(C3118=2,VLOOKUP(B3118,balance!$AF:$AJ,3,FALSE),IF(C3118=3,VLOOKUP(B3118,balance!$AF:$AJ,4,FALSE),IF(C3118=4,VLOOKUP(B3118,balance!$AF:$AJ,5,FALSE),IF(C3118=5,VLOOKUP(B3118,balance!$AF:$AK,6,FALSE),0)))))*1000000000000</f>
        <v>3468749999999.9878</v>
      </c>
      <c r="J3118">
        <f>VLOOKUP(B3118,balance!AU:BD,10,FALSE)</f>
        <v>0</v>
      </c>
    </row>
    <row r="3119" spans="1:10" x14ac:dyDescent="0.3">
      <c r="A3119">
        <v>3117</v>
      </c>
      <c r="B3119">
        <f t="shared" si="97"/>
        <v>624</v>
      </c>
      <c r="C3119">
        <f t="shared" si="96"/>
        <v>3</v>
      </c>
      <c r="D3119">
        <v>9026</v>
      </c>
      <c r="E3119" s="1">
        <f>IF(C3119=1,VLOOKUP(B3119,balance!$AU:$AZ,2,FALSE),IF(C3119=2,VLOOKUP(B3119,balance!$AU:$AZ,3,FALSE),IF(C3119=3,VLOOKUP(B3119,balance!$AU:$AZ,4,FALSE),IF(C3119=4,VLOOKUP(B3119,balance!$AU:$AZ,5,FALSE),IF(C3119=5,VLOOKUP(B3119-1,balance!$AU:$AZ,6,FALSE),0)))))</f>
        <v>15500</v>
      </c>
      <c r="F3119">
        <v>53</v>
      </c>
      <c r="G3119">
        <f>IF(C3119=1,VLOOKUP(FoxFire!B3119,balance!$U:$Z,2,FALSE),IF(C3119=2,VLOOKUP(B3119,balance!$U:$Z,3,FALSE),IF(C3119=3,VLOOKUP(B3119,balance!$U:$Z,4,FALSE),IF(C3119=4,VLOOKUP(B3119,balance!$U:$Z,5,FALSE),IF(C3119=5,VLOOKUP(B3119-1,balance!$U:$Z,6,FALSE),0)))))/100</f>
        <v>7.2299999999999994E-3</v>
      </c>
      <c r="H3119">
        <v>2</v>
      </c>
      <c r="I3119" s="1">
        <f>IF(C3119=1,VLOOKUP(FoxFire!B3119,balance!$AF:$AJ,2,FALSE),IF(C3119=2,VLOOKUP(B3119,balance!$AF:$AJ,3,FALSE),IF(C3119=3,VLOOKUP(B3119,balance!$AF:$AJ,4,FALSE),IF(C3119=4,VLOOKUP(B3119,balance!$AF:$AJ,5,FALSE),IF(C3119=5,VLOOKUP(B3119,balance!$AF:$AK,6,FALSE),0)))))*1000000000000</f>
        <v>3468749999999.9878</v>
      </c>
      <c r="J3119">
        <f>VLOOKUP(B3119,balance!AU:BD,10,FALSE)</f>
        <v>0</v>
      </c>
    </row>
    <row r="3120" spans="1:10" x14ac:dyDescent="0.3">
      <c r="A3120">
        <v>3118</v>
      </c>
      <c r="B3120">
        <f t="shared" si="97"/>
        <v>624</v>
      </c>
      <c r="C3120">
        <f t="shared" si="96"/>
        <v>4</v>
      </c>
      <c r="D3120">
        <v>9026</v>
      </c>
      <c r="E3120" s="1">
        <f>IF(C3120=1,VLOOKUP(B3120,balance!$AU:$AZ,2,FALSE),IF(C3120=2,VLOOKUP(B3120,balance!$AU:$AZ,3,FALSE),IF(C3120=3,VLOOKUP(B3120,balance!$AU:$AZ,4,FALSE),IF(C3120=4,VLOOKUP(B3120,balance!$AU:$AZ,5,FALSE),IF(C3120=5,VLOOKUP(B3120-1,balance!$AU:$AZ,6,FALSE),0)))))</f>
        <v>15500</v>
      </c>
      <c r="F3120">
        <v>53</v>
      </c>
      <c r="G3120">
        <f>IF(C3120=1,VLOOKUP(FoxFire!B3120,balance!$U:$Z,2,FALSE),IF(C3120=2,VLOOKUP(B3120,balance!$U:$Z,3,FALSE),IF(C3120=3,VLOOKUP(B3120,balance!$U:$Z,4,FALSE),IF(C3120=4,VLOOKUP(B3120,balance!$U:$Z,5,FALSE),IF(C3120=5,VLOOKUP(B3120-1,balance!$U:$Z,6,FALSE),0)))))/100</f>
        <v>7.2299999999999994E-3</v>
      </c>
      <c r="H3120">
        <v>2</v>
      </c>
      <c r="I3120" s="1">
        <f>IF(C3120=1,VLOOKUP(FoxFire!B3120,balance!$AF:$AJ,2,FALSE),IF(C3120=2,VLOOKUP(B3120,balance!$AF:$AJ,3,FALSE),IF(C3120=3,VLOOKUP(B3120,balance!$AF:$AJ,4,FALSE),IF(C3120=4,VLOOKUP(B3120,balance!$AF:$AJ,5,FALSE),IF(C3120=5,VLOOKUP(B3120,balance!$AF:$AK,6,FALSE),0)))))*1000000000000</f>
        <v>3468749999999.9878</v>
      </c>
      <c r="J3120">
        <f>VLOOKUP(B3120,balance!AU:BD,10,FALSE)</f>
        <v>0</v>
      </c>
    </row>
    <row r="3121" spans="1:10" x14ac:dyDescent="0.3">
      <c r="A3121">
        <v>3119</v>
      </c>
      <c r="B3121">
        <f t="shared" si="97"/>
        <v>625</v>
      </c>
      <c r="C3121">
        <f t="shared" si="96"/>
        <v>5</v>
      </c>
      <c r="D3121">
        <v>9026</v>
      </c>
      <c r="E3121" s="1">
        <f>IF(C3121=1,VLOOKUP(B3121,balance!$AU:$AZ,2,FALSE),IF(C3121=2,VLOOKUP(B3121,balance!$AU:$AZ,3,FALSE),IF(C3121=3,VLOOKUP(B3121,balance!$AU:$AZ,4,FALSE),IF(C3121=4,VLOOKUP(B3121,balance!$AU:$AZ,5,FALSE),IF(C3121=5,VLOOKUP(B3121-1,balance!$AU:$AZ,6,FALSE),0)))))</f>
        <v>310000</v>
      </c>
      <c r="F3121">
        <v>53</v>
      </c>
      <c r="G3121">
        <f>IF(C3121=1,VLOOKUP(FoxFire!B3121,balance!$U:$Z,2,FALSE),IF(C3121=2,VLOOKUP(B3121,balance!$U:$Z,3,FALSE),IF(C3121=3,VLOOKUP(B3121,balance!$U:$Z,4,FALSE),IF(C3121=4,VLOOKUP(B3121,balance!$U:$Z,5,FALSE),IF(C3121=5,VLOOKUP(B3121-1,balance!$U:$Z,6,FALSE),0)))))/100</f>
        <v>3818.0248999999999</v>
      </c>
      <c r="H3121">
        <v>2</v>
      </c>
      <c r="I3121" s="1">
        <f>IF(C3121=1,VLOOKUP(FoxFire!B3121,balance!$AF:$AJ,2,FALSE),IF(C3121=2,VLOOKUP(B3121,balance!$AF:$AJ,3,FALSE),IF(C3121=3,VLOOKUP(B3121,balance!$AF:$AJ,4,FALSE),IF(C3121=4,VLOOKUP(B3121,balance!$AF:$AJ,5,FALSE),IF(C3121=5,VLOOKUP(B3121,balance!$AF:$AK,6,FALSE),0)))))*1000000000000</f>
        <v>13879999999999.949</v>
      </c>
      <c r="J3121">
        <f>VLOOKUP(B3121,balance!AU:BD,10,FALSE)</f>
        <v>0</v>
      </c>
    </row>
    <row r="3122" spans="1:10" x14ac:dyDescent="0.3">
      <c r="A3122">
        <v>3120</v>
      </c>
      <c r="B3122">
        <f t="shared" si="97"/>
        <v>625</v>
      </c>
      <c r="C3122">
        <f t="shared" si="96"/>
        <v>1</v>
      </c>
      <c r="D3122">
        <v>9026</v>
      </c>
      <c r="E3122" s="1">
        <f>IF(C3122=1,VLOOKUP(B3122,balance!$AU:$AZ,2,FALSE),IF(C3122=2,VLOOKUP(B3122,balance!$AU:$AZ,3,FALSE),IF(C3122=3,VLOOKUP(B3122,balance!$AU:$AZ,4,FALSE),IF(C3122=4,VLOOKUP(B3122,balance!$AU:$AZ,5,FALSE),IF(C3122=5,VLOOKUP(B3122-1,balance!$AU:$AZ,6,FALSE),0)))))</f>
        <v>15500</v>
      </c>
      <c r="F3122">
        <v>53</v>
      </c>
      <c r="G3122">
        <f>IF(C3122=1,VLOOKUP(FoxFire!B3122,balance!$U:$Z,2,FALSE),IF(C3122=2,VLOOKUP(B3122,balance!$U:$Z,3,FALSE),IF(C3122=3,VLOOKUP(B3122,balance!$U:$Z,4,FALSE),IF(C3122=4,VLOOKUP(B3122,balance!$U:$Z,5,FALSE),IF(C3122=5,VLOOKUP(B3122-1,balance!$U:$Z,6,FALSE),0)))))/100</f>
        <v>7.2399999999999999E-3</v>
      </c>
      <c r="H3122">
        <v>2</v>
      </c>
      <c r="I3122" s="1">
        <f>IF(C3122=1,VLOOKUP(FoxFire!B3122,balance!$AF:$AJ,2,FALSE),IF(C3122=2,VLOOKUP(B3122,balance!$AF:$AJ,3,FALSE),IF(C3122=3,VLOOKUP(B3122,balance!$AF:$AJ,4,FALSE),IF(C3122=4,VLOOKUP(B3122,balance!$AF:$AJ,5,FALSE),IF(C3122=5,VLOOKUP(B3122,balance!$AF:$AK,6,FALSE),0)))))*1000000000000</f>
        <v>3469999999999.9873</v>
      </c>
      <c r="J3122">
        <f>VLOOKUP(B3122,balance!AU:BD,10,FALSE)</f>
        <v>0</v>
      </c>
    </row>
    <row r="3123" spans="1:10" x14ac:dyDescent="0.3">
      <c r="A3123">
        <v>3121</v>
      </c>
      <c r="B3123">
        <f t="shared" si="97"/>
        <v>625</v>
      </c>
      <c r="C3123">
        <f t="shared" si="96"/>
        <v>2</v>
      </c>
      <c r="D3123">
        <v>9026</v>
      </c>
      <c r="E3123" s="1">
        <f>IF(C3123=1,VLOOKUP(B3123,balance!$AU:$AZ,2,FALSE),IF(C3123=2,VLOOKUP(B3123,balance!$AU:$AZ,3,FALSE),IF(C3123=3,VLOOKUP(B3123,balance!$AU:$AZ,4,FALSE),IF(C3123=4,VLOOKUP(B3123,balance!$AU:$AZ,5,FALSE),IF(C3123=5,VLOOKUP(B3123-1,balance!$AU:$AZ,6,FALSE),0)))))</f>
        <v>15500</v>
      </c>
      <c r="F3123">
        <v>53</v>
      </c>
      <c r="G3123">
        <f>IF(C3123=1,VLOOKUP(FoxFire!B3123,balance!$U:$Z,2,FALSE),IF(C3123=2,VLOOKUP(B3123,balance!$U:$Z,3,FALSE),IF(C3123=3,VLOOKUP(B3123,balance!$U:$Z,4,FALSE),IF(C3123=4,VLOOKUP(B3123,balance!$U:$Z,5,FALSE),IF(C3123=5,VLOOKUP(B3123-1,balance!$U:$Z,6,FALSE),0)))))/100</f>
        <v>7.2399999999999999E-3</v>
      </c>
      <c r="H3123">
        <v>2</v>
      </c>
      <c r="I3123" s="1">
        <f>IF(C3123=1,VLOOKUP(FoxFire!B3123,balance!$AF:$AJ,2,FALSE),IF(C3123=2,VLOOKUP(B3123,balance!$AF:$AJ,3,FALSE),IF(C3123=3,VLOOKUP(B3123,balance!$AF:$AJ,4,FALSE),IF(C3123=4,VLOOKUP(B3123,balance!$AF:$AJ,5,FALSE),IF(C3123=5,VLOOKUP(B3123,balance!$AF:$AK,6,FALSE),0)))))*1000000000000</f>
        <v>3469999999999.9873</v>
      </c>
      <c r="J3123">
        <f>VLOOKUP(B3123,balance!AU:BD,10,FALSE)</f>
        <v>0</v>
      </c>
    </row>
    <row r="3124" spans="1:10" x14ac:dyDescent="0.3">
      <c r="A3124">
        <v>3122</v>
      </c>
      <c r="B3124">
        <f t="shared" si="97"/>
        <v>625</v>
      </c>
      <c r="C3124">
        <f t="shared" si="96"/>
        <v>3</v>
      </c>
      <c r="D3124">
        <v>9026</v>
      </c>
      <c r="E3124" s="1">
        <f>IF(C3124=1,VLOOKUP(B3124,balance!$AU:$AZ,2,FALSE),IF(C3124=2,VLOOKUP(B3124,balance!$AU:$AZ,3,FALSE),IF(C3124=3,VLOOKUP(B3124,balance!$AU:$AZ,4,FALSE),IF(C3124=4,VLOOKUP(B3124,balance!$AU:$AZ,5,FALSE),IF(C3124=5,VLOOKUP(B3124-1,balance!$AU:$AZ,6,FALSE),0)))))</f>
        <v>15500</v>
      </c>
      <c r="F3124">
        <v>53</v>
      </c>
      <c r="G3124">
        <f>IF(C3124=1,VLOOKUP(FoxFire!B3124,balance!$U:$Z,2,FALSE),IF(C3124=2,VLOOKUP(B3124,balance!$U:$Z,3,FALSE),IF(C3124=3,VLOOKUP(B3124,balance!$U:$Z,4,FALSE),IF(C3124=4,VLOOKUP(B3124,balance!$U:$Z,5,FALSE),IF(C3124=5,VLOOKUP(B3124-1,balance!$U:$Z,6,FALSE),0)))))/100</f>
        <v>7.2399999999999999E-3</v>
      </c>
      <c r="H3124">
        <v>2</v>
      </c>
      <c r="I3124" s="1">
        <f>IF(C3124=1,VLOOKUP(FoxFire!B3124,balance!$AF:$AJ,2,FALSE),IF(C3124=2,VLOOKUP(B3124,balance!$AF:$AJ,3,FALSE),IF(C3124=3,VLOOKUP(B3124,balance!$AF:$AJ,4,FALSE),IF(C3124=4,VLOOKUP(B3124,balance!$AF:$AJ,5,FALSE),IF(C3124=5,VLOOKUP(B3124,balance!$AF:$AK,6,FALSE),0)))))*1000000000000</f>
        <v>3469999999999.9873</v>
      </c>
      <c r="J3124">
        <f>VLOOKUP(B3124,balance!AU:BD,10,FALSE)</f>
        <v>0</v>
      </c>
    </row>
    <row r="3125" spans="1:10" x14ac:dyDescent="0.3">
      <c r="A3125">
        <v>3123</v>
      </c>
      <c r="B3125">
        <f t="shared" si="97"/>
        <v>625</v>
      </c>
      <c r="C3125">
        <f t="shared" si="96"/>
        <v>4</v>
      </c>
      <c r="D3125">
        <v>9026</v>
      </c>
      <c r="E3125" s="1">
        <f>IF(C3125=1,VLOOKUP(B3125,balance!$AU:$AZ,2,FALSE),IF(C3125=2,VLOOKUP(B3125,balance!$AU:$AZ,3,FALSE),IF(C3125=3,VLOOKUP(B3125,balance!$AU:$AZ,4,FALSE),IF(C3125=4,VLOOKUP(B3125,balance!$AU:$AZ,5,FALSE),IF(C3125=5,VLOOKUP(B3125-1,balance!$AU:$AZ,6,FALSE),0)))))</f>
        <v>15500</v>
      </c>
      <c r="F3125">
        <v>53</v>
      </c>
      <c r="G3125">
        <f>IF(C3125=1,VLOOKUP(FoxFire!B3125,balance!$U:$Z,2,FALSE),IF(C3125=2,VLOOKUP(B3125,balance!$U:$Z,3,FALSE),IF(C3125=3,VLOOKUP(B3125,balance!$U:$Z,4,FALSE),IF(C3125=4,VLOOKUP(B3125,balance!$U:$Z,5,FALSE),IF(C3125=5,VLOOKUP(B3125-1,balance!$U:$Z,6,FALSE),0)))))/100</f>
        <v>7.2399999999999999E-3</v>
      </c>
      <c r="H3125">
        <v>2</v>
      </c>
      <c r="I3125" s="1">
        <f>IF(C3125=1,VLOOKUP(FoxFire!B3125,balance!$AF:$AJ,2,FALSE),IF(C3125=2,VLOOKUP(B3125,balance!$AF:$AJ,3,FALSE),IF(C3125=3,VLOOKUP(B3125,balance!$AF:$AJ,4,FALSE),IF(C3125=4,VLOOKUP(B3125,balance!$AF:$AJ,5,FALSE),IF(C3125=5,VLOOKUP(B3125,balance!$AF:$AK,6,FALSE),0)))))*1000000000000</f>
        <v>3469999999999.9873</v>
      </c>
      <c r="J3125">
        <f>VLOOKUP(B3125,balance!AU:BD,10,FALSE)</f>
        <v>0</v>
      </c>
    </row>
    <row r="3126" spans="1:10" x14ac:dyDescent="0.3">
      <c r="A3126">
        <v>3124</v>
      </c>
      <c r="B3126">
        <f t="shared" si="97"/>
        <v>626</v>
      </c>
      <c r="C3126">
        <f t="shared" si="96"/>
        <v>5</v>
      </c>
      <c r="D3126">
        <v>9026</v>
      </c>
      <c r="E3126" s="1">
        <f>IF(C3126=1,VLOOKUP(B3126,balance!$AU:$AZ,2,FALSE),IF(C3126=2,VLOOKUP(B3126,balance!$AU:$AZ,3,FALSE),IF(C3126=3,VLOOKUP(B3126,balance!$AU:$AZ,4,FALSE),IF(C3126=4,VLOOKUP(B3126,balance!$AU:$AZ,5,FALSE),IF(C3126=5,VLOOKUP(B3126-1,balance!$AU:$AZ,6,FALSE),0)))))</f>
        <v>310000</v>
      </c>
      <c r="F3126">
        <v>53</v>
      </c>
      <c r="G3126">
        <f>IF(C3126=1,VLOOKUP(FoxFire!B3126,balance!$U:$Z,2,FALSE),IF(C3126=2,VLOOKUP(B3126,balance!$U:$Z,3,FALSE),IF(C3126=3,VLOOKUP(B3126,balance!$U:$Z,4,FALSE),IF(C3126=4,VLOOKUP(B3126,balance!$U:$Z,5,FALSE),IF(C3126=5,VLOOKUP(B3126-1,balance!$U:$Z,6,FALSE),0)))))/100</f>
        <v>3827.1290000000004</v>
      </c>
      <c r="H3126">
        <v>2</v>
      </c>
      <c r="I3126" s="1">
        <f>IF(C3126=1,VLOOKUP(FoxFire!B3126,balance!$AF:$AJ,2,FALSE),IF(C3126=2,VLOOKUP(B3126,balance!$AF:$AJ,3,FALSE),IF(C3126=3,VLOOKUP(B3126,balance!$AF:$AJ,4,FALSE),IF(C3126=4,VLOOKUP(B3126,balance!$AF:$AJ,5,FALSE),IF(C3126=5,VLOOKUP(B3126,balance!$AF:$AK,6,FALSE),0)))))*1000000000000</f>
        <v>13884999999999.949</v>
      </c>
      <c r="J3126">
        <f>VLOOKUP(B3126,balance!AU:BD,10,FALSE)</f>
        <v>0</v>
      </c>
    </row>
    <row r="3127" spans="1:10" x14ac:dyDescent="0.3">
      <c r="A3127">
        <v>3125</v>
      </c>
      <c r="B3127">
        <f t="shared" si="97"/>
        <v>626</v>
      </c>
      <c r="C3127">
        <f t="shared" si="96"/>
        <v>1</v>
      </c>
      <c r="D3127">
        <v>9026</v>
      </c>
      <c r="E3127" s="1">
        <f>IF(C3127=1,VLOOKUP(B3127,balance!$AU:$AZ,2,FALSE),IF(C3127=2,VLOOKUP(B3127,balance!$AU:$AZ,3,FALSE),IF(C3127=3,VLOOKUP(B3127,balance!$AU:$AZ,4,FALSE),IF(C3127=4,VLOOKUP(B3127,balance!$AU:$AZ,5,FALSE),IF(C3127=5,VLOOKUP(B3127-1,balance!$AU:$AZ,6,FALSE),0)))))</f>
        <v>15500</v>
      </c>
      <c r="F3127">
        <v>53</v>
      </c>
      <c r="G3127">
        <f>IF(C3127=1,VLOOKUP(FoxFire!B3127,balance!$U:$Z,2,FALSE),IF(C3127=2,VLOOKUP(B3127,balance!$U:$Z,3,FALSE),IF(C3127=3,VLOOKUP(B3127,balance!$U:$Z,4,FALSE),IF(C3127=4,VLOOKUP(B3127,balance!$U:$Z,5,FALSE),IF(C3127=5,VLOOKUP(B3127-1,balance!$U:$Z,6,FALSE),0)))))/100</f>
        <v>7.2499999999999995E-3</v>
      </c>
      <c r="H3127">
        <v>2</v>
      </c>
      <c r="I3127" s="1">
        <f>IF(C3127=1,VLOOKUP(FoxFire!B3127,balance!$AF:$AJ,2,FALSE),IF(C3127=2,VLOOKUP(B3127,balance!$AF:$AJ,3,FALSE),IF(C3127=3,VLOOKUP(B3127,balance!$AF:$AJ,4,FALSE),IF(C3127=4,VLOOKUP(B3127,balance!$AF:$AJ,5,FALSE),IF(C3127=5,VLOOKUP(B3127,balance!$AF:$AK,6,FALSE),0)))))*1000000000000</f>
        <v>3471249999999.9873</v>
      </c>
      <c r="J3127">
        <f>VLOOKUP(B3127,balance!AU:BD,10,FALSE)</f>
        <v>0</v>
      </c>
    </row>
    <row r="3128" spans="1:10" x14ac:dyDescent="0.3">
      <c r="A3128">
        <v>3126</v>
      </c>
      <c r="B3128">
        <f t="shared" si="97"/>
        <v>626</v>
      </c>
      <c r="C3128">
        <f t="shared" si="96"/>
        <v>2</v>
      </c>
      <c r="D3128">
        <v>9026</v>
      </c>
      <c r="E3128" s="1">
        <f>IF(C3128=1,VLOOKUP(B3128,balance!$AU:$AZ,2,FALSE),IF(C3128=2,VLOOKUP(B3128,balance!$AU:$AZ,3,FALSE),IF(C3128=3,VLOOKUP(B3128,balance!$AU:$AZ,4,FALSE),IF(C3128=4,VLOOKUP(B3128,balance!$AU:$AZ,5,FALSE),IF(C3128=5,VLOOKUP(B3128-1,balance!$AU:$AZ,6,FALSE),0)))))</f>
        <v>15500</v>
      </c>
      <c r="F3128">
        <v>53</v>
      </c>
      <c r="G3128">
        <f>IF(C3128=1,VLOOKUP(FoxFire!B3128,balance!$U:$Z,2,FALSE),IF(C3128=2,VLOOKUP(B3128,balance!$U:$Z,3,FALSE),IF(C3128=3,VLOOKUP(B3128,balance!$U:$Z,4,FALSE),IF(C3128=4,VLOOKUP(B3128,balance!$U:$Z,5,FALSE),IF(C3128=5,VLOOKUP(B3128-1,balance!$U:$Z,6,FALSE),0)))))/100</f>
        <v>7.2499999999999995E-3</v>
      </c>
      <c r="H3128">
        <v>2</v>
      </c>
      <c r="I3128" s="1">
        <f>IF(C3128=1,VLOOKUP(FoxFire!B3128,balance!$AF:$AJ,2,FALSE),IF(C3128=2,VLOOKUP(B3128,balance!$AF:$AJ,3,FALSE),IF(C3128=3,VLOOKUP(B3128,balance!$AF:$AJ,4,FALSE),IF(C3128=4,VLOOKUP(B3128,balance!$AF:$AJ,5,FALSE),IF(C3128=5,VLOOKUP(B3128,balance!$AF:$AK,6,FALSE),0)))))*1000000000000</f>
        <v>3471249999999.9873</v>
      </c>
      <c r="J3128">
        <f>VLOOKUP(B3128,balance!AU:BD,10,FALSE)</f>
        <v>0</v>
      </c>
    </row>
    <row r="3129" spans="1:10" x14ac:dyDescent="0.3">
      <c r="A3129">
        <v>3127</v>
      </c>
      <c r="B3129">
        <f t="shared" si="97"/>
        <v>626</v>
      </c>
      <c r="C3129">
        <f t="shared" si="96"/>
        <v>3</v>
      </c>
      <c r="D3129">
        <v>9026</v>
      </c>
      <c r="E3129" s="1">
        <f>IF(C3129=1,VLOOKUP(B3129,balance!$AU:$AZ,2,FALSE),IF(C3129=2,VLOOKUP(B3129,balance!$AU:$AZ,3,FALSE),IF(C3129=3,VLOOKUP(B3129,balance!$AU:$AZ,4,FALSE),IF(C3129=4,VLOOKUP(B3129,balance!$AU:$AZ,5,FALSE),IF(C3129=5,VLOOKUP(B3129-1,balance!$AU:$AZ,6,FALSE),0)))))</f>
        <v>15500</v>
      </c>
      <c r="F3129">
        <v>53</v>
      </c>
      <c r="G3129">
        <f>IF(C3129=1,VLOOKUP(FoxFire!B3129,balance!$U:$Z,2,FALSE),IF(C3129=2,VLOOKUP(B3129,balance!$U:$Z,3,FALSE),IF(C3129=3,VLOOKUP(B3129,balance!$U:$Z,4,FALSE),IF(C3129=4,VLOOKUP(B3129,balance!$U:$Z,5,FALSE),IF(C3129=5,VLOOKUP(B3129-1,balance!$U:$Z,6,FALSE),0)))))/100</f>
        <v>7.2499999999999995E-3</v>
      </c>
      <c r="H3129">
        <v>2</v>
      </c>
      <c r="I3129" s="1">
        <f>IF(C3129=1,VLOOKUP(FoxFire!B3129,balance!$AF:$AJ,2,FALSE),IF(C3129=2,VLOOKUP(B3129,balance!$AF:$AJ,3,FALSE),IF(C3129=3,VLOOKUP(B3129,balance!$AF:$AJ,4,FALSE),IF(C3129=4,VLOOKUP(B3129,balance!$AF:$AJ,5,FALSE),IF(C3129=5,VLOOKUP(B3129,balance!$AF:$AK,6,FALSE),0)))))*1000000000000</f>
        <v>3471249999999.9873</v>
      </c>
      <c r="J3129">
        <f>VLOOKUP(B3129,balance!AU:BD,10,FALSE)</f>
        <v>0</v>
      </c>
    </row>
    <row r="3130" spans="1:10" x14ac:dyDescent="0.3">
      <c r="A3130">
        <v>3128</v>
      </c>
      <c r="B3130">
        <f t="shared" si="97"/>
        <v>626</v>
      </c>
      <c r="C3130">
        <f t="shared" si="96"/>
        <v>4</v>
      </c>
      <c r="D3130">
        <v>9026</v>
      </c>
      <c r="E3130" s="1">
        <f>IF(C3130=1,VLOOKUP(B3130,balance!$AU:$AZ,2,FALSE),IF(C3130=2,VLOOKUP(B3130,balance!$AU:$AZ,3,FALSE),IF(C3130=3,VLOOKUP(B3130,balance!$AU:$AZ,4,FALSE),IF(C3130=4,VLOOKUP(B3130,balance!$AU:$AZ,5,FALSE),IF(C3130=5,VLOOKUP(B3130-1,balance!$AU:$AZ,6,FALSE),0)))))</f>
        <v>15500</v>
      </c>
      <c r="F3130">
        <v>53</v>
      </c>
      <c r="G3130">
        <f>IF(C3130=1,VLOOKUP(FoxFire!B3130,balance!$U:$Z,2,FALSE),IF(C3130=2,VLOOKUP(B3130,balance!$U:$Z,3,FALSE),IF(C3130=3,VLOOKUP(B3130,balance!$U:$Z,4,FALSE),IF(C3130=4,VLOOKUP(B3130,balance!$U:$Z,5,FALSE),IF(C3130=5,VLOOKUP(B3130-1,balance!$U:$Z,6,FALSE),0)))))/100</f>
        <v>7.2499999999999995E-3</v>
      </c>
      <c r="H3130">
        <v>2</v>
      </c>
      <c r="I3130" s="1">
        <f>IF(C3130=1,VLOOKUP(FoxFire!B3130,balance!$AF:$AJ,2,FALSE),IF(C3130=2,VLOOKUP(B3130,balance!$AF:$AJ,3,FALSE),IF(C3130=3,VLOOKUP(B3130,balance!$AF:$AJ,4,FALSE),IF(C3130=4,VLOOKUP(B3130,balance!$AF:$AJ,5,FALSE),IF(C3130=5,VLOOKUP(B3130,balance!$AF:$AK,6,FALSE),0)))))*1000000000000</f>
        <v>3471249999999.9873</v>
      </c>
      <c r="J3130">
        <f>VLOOKUP(B3130,balance!AU:BD,10,FALSE)</f>
        <v>0</v>
      </c>
    </row>
    <row r="3131" spans="1:10" x14ac:dyDescent="0.3">
      <c r="A3131">
        <v>3129</v>
      </c>
      <c r="B3131">
        <f t="shared" si="97"/>
        <v>627</v>
      </c>
      <c r="C3131">
        <f t="shared" si="96"/>
        <v>5</v>
      </c>
      <c r="D3131">
        <v>9026</v>
      </c>
      <c r="E3131" s="1">
        <f>IF(C3131=1,VLOOKUP(B3131,balance!$AU:$AZ,2,FALSE),IF(C3131=2,VLOOKUP(B3131,balance!$AU:$AZ,3,FALSE),IF(C3131=3,VLOOKUP(B3131,balance!$AU:$AZ,4,FALSE),IF(C3131=4,VLOOKUP(B3131,balance!$AU:$AZ,5,FALSE),IF(C3131=5,VLOOKUP(B3131-1,balance!$AU:$AZ,6,FALSE),0)))))</f>
        <v>310000</v>
      </c>
      <c r="F3131">
        <v>53</v>
      </c>
      <c r="G3131">
        <f>IF(C3131=1,VLOOKUP(FoxFire!B3131,balance!$U:$Z,2,FALSE),IF(C3131=2,VLOOKUP(B3131,balance!$U:$Z,3,FALSE),IF(C3131=3,VLOOKUP(B3131,balance!$U:$Z,4,FALSE),IF(C3131=4,VLOOKUP(B3131,balance!$U:$Z,5,FALSE),IF(C3131=5,VLOOKUP(B3131-1,balance!$U:$Z,6,FALSE),0)))))/100</f>
        <v>3836.2474999999999</v>
      </c>
      <c r="H3131">
        <v>2</v>
      </c>
      <c r="I3131" s="1">
        <f>IF(C3131=1,VLOOKUP(FoxFire!B3131,balance!$AF:$AJ,2,FALSE),IF(C3131=2,VLOOKUP(B3131,balance!$AF:$AJ,3,FALSE),IF(C3131=3,VLOOKUP(B3131,balance!$AF:$AJ,4,FALSE),IF(C3131=4,VLOOKUP(B3131,balance!$AF:$AJ,5,FALSE),IF(C3131=5,VLOOKUP(B3131,balance!$AF:$AK,6,FALSE),0)))))*1000000000000</f>
        <v>13889999999999.951</v>
      </c>
      <c r="J3131">
        <f>VLOOKUP(B3131,balance!AU:BD,10,FALSE)</f>
        <v>0</v>
      </c>
    </row>
    <row r="3132" spans="1:10" x14ac:dyDescent="0.3">
      <c r="A3132">
        <v>3130</v>
      </c>
      <c r="B3132">
        <f t="shared" si="97"/>
        <v>627</v>
      </c>
      <c r="C3132">
        <f t="shared" si="96"/>
        <v>1</v>
      </c>
      <c r="D3132">
        <v>9026</v>
      </c>
      <c r="E3132" s="1">
        <f>IF(C3132=1,VLOOKUP(B3132,balance!$AU:$AZ,2,FALSE),IF(C3132=2,VLOOKUP(B3132,balance!$AU:$AZ,3,FALSE),IF(C3132=3,VLOOKUP(B3132,balance!$AU:$AZ,4,FALSE),IF(C3132=4,VLOOKUP(B3132,balance!$AU:$AZ,5,FALSE),IF(C3132=5,VLOOKUP(B3132-1,balance!$AU:$AZ,6,FALSE),0)))))</f>
        <v>15500</v>
      </c>
      <c r="F3132">
        <v>53</v>
      </c>
      <c r="G3132">
        <f>IF(C3132=1,VLOOKUP(FoxFire!B3132,balance!$U:$Z,2,FALSE),IF(C3132=2,VLOOKUP(B3132,balance!$U:$Z,3,FALSE),IF(C3132=3,VLOOKUP(B3132,balance!$U:$Z,4,FALSE),IF(C3132=4,VLOOKUP(B3132,balance!$U:$Z,5,FALSE),IF(C3132=5,VLOOKUP(B3132-1,balance!$U:$Z,6,FALSE),0)))))/100</f>
        <v>7.26E-3</v>
      </c>
      <c r="H3132">
        <v>2</v>
      </c>
      <c r="I3132" s="1">
        <f>IF(C3132=1,VLOOKUP(FoxFire!B3132,balance!$AF:$AJ,2,FALSE),IF(C3132=2,VLOOKUP(B3132,balance!$AF:$AJ,3,FALSE),IF(C3132=3,VLOOKUP(B3132,balance!$AF:$AJ,4,FALSE),IF(C3132=4,VLOOKUP(B3132,balance!$AF:$AJ,5,FALSE),IF(C3132=5,VLOOKUP(B3132,balance!$AF:$AK,6,FALSE),0)))))*1000000000000</f>
        <v>3472499999999.9878</v>
      </c>
      <c r="J3132">
        <f>VLOOKUP(B3132,balance!AU:BD,10,FALSE)</f>
        <v>0</v>
      </c>
    </row>
    <row r="3133" spans="1:10" x14ac:dyDescent="0.3">
      <c r="A3133">
        <v>3131</v>
      </c>
      <c r="B3133">
        <f t="shared" si="97"/>
        <v>627</v>
      </c>
      <c r="C3133">
        <f t="shared" si="96"/>
        <v>2</v>
      </c>
      <c r="D3133">
        <v>9026</v>
      </c>
      <c r="E3133" s="1">
        <f>IF(C3133=1,VLOOKUP(B3133,balance!$AU:$AZ,2,FALSE),IF(C3133=2,VLOOKUP(B3133,balance!$AU:$AZ,3,FALSE),IF(C3133=3,VLOOKUP(B3133,balance!$AU:$AZ,4,FALSE),IF(C3133=4,VLOOKUP(B3133,balance!$AU:$AZ,5,FALSE),IF(C3133=5,VLOOKUP(B3133-1,balance!$AU:$AZ,6,FALSE),0)))))</f>
        <v>15500</v>
      </c>
      <c r="F3133">
        <v>53</v>
      </c>
      <c r="G3133">
        <f>IF(C3133=1,VLOOKUP(FoxFire!B3133,balance!$U:$Z,2,FALSE),IF(C3133=2,VLOOKUP(B3133,balance!$U:$Z,3,FALSE),IF(C3133=3,VLOOKUP(B3133,balance!$U:$Z,4,FALSE),IF(C3133=4,VLOOKUP(B3133,balance!$U:$Z,5,FALSE),IF(C3133=5,VLOOKUP(B3133-1,balance!$U:$Z,6,FALSE),0)))))/100</f>
        <v>7.26E-3</v>
      </c>
      <c r="H3133">
        <v>2</v>
      </c>
      <c r="I3133" s="1">
        <f>IF(C3133=1,VLOOKUP(FoxFire!B3133,balance!$AF:$AJ,2,FALSE),IF(C3133=2,VLOOKUP(B3133,balance!$AF:$AJ,3,FALSE),IF(C3133=3,VLOOKUP(B3133,balance!$AF:$AJ,4,FALSE),IF(C3133=4,VLOOKUP(B3133,balance!$AF:$AJ,5,FALSE),IF(C3133=5,VLOOKUP(B3133,balance!$AF:$AK,6,FALSE),0)))))*1000000000000</f>
        <v>3472499999999.9878</v>
      </c>
      <c r="J3133">
        <f>VLOOKUP(B3133,balance!AU:BD,10,FALSE)</f>
        <v>0</v>
      </c>
    </row>
    <row r="3134" spans="1:10" x14ac:dyDescent="0.3">
      <c r="A3134">
        <v>3132</v>
      </c>
      <c r="B3134">
        <f t="shared" si="97"/>
        <v>627</v>
      </c>
      <c r="C3134">
        <f t="shared" si="96"/>
        <v>3</v>
      </c>
      <c r="D3134">
        <v>9026</v>
      </c>
      <c r="E3134" s="1">
        <f>IF(C3134=1,VLOOKUP(B3134,balance!$AU:$AZ,2,FALSE),IF(C3134=2,VLOOKUP(B3134,balance!$AU:$AZ,3,FALSE),IF(C3134=3,VLOOKUP(B3134,balance!$AU:$AZ,4,FALSE),IF(C3134=4,VLOOKUP(B3134,balance!$AU:$AZ,5,FALSE),IF(C3134=5,VLOOKUP(B3134-1,balance!$AU:$AZ,6,FALSE),0)))))</f>
        <v>15500</v>
      </c>
      <c r="F3134">
        <v>53</v>
      </c>
      <c r="G3134">
        <f>IF(C3134=1,VLOOKUP(FoxFire!B3134,balance!$U:$Z,2,FALSE),IF(C3134=2,VLOOKUP(B3134,balance!$U:$Z,3,FALSE),IF(C3134=3,VLOOKUP(B3134,balance!$U:$Z,4,FALSE),IF(C3134=4,VLOOKUP(B3134,balance!$U:$Z,5,FALSE),IF(C3134=5,VLOOKUP(B3134-1,balance!$U:$Z,6,FALSE),0)))))/100</f>
        <v>7.26E-3</v>
      </c>
      <c r="H3134">
        <v>2</v>
      </c>
      <c r="I3134" s="1">
        <f>IF(C3134=1,VLOOKUP(FoxFire!B3134,balance!$AF:$AJ,2,FALSE),IF(C3134=2,VLOOKUP(B3134,balance!$AF:$AJ,3,FALSE),IF(C3134=3,VLOOKUP(B3134,balance!$AF:$AJ,4,FALSE),IF(C3134=4,VLOOKUP(B3134,balance!$AF:$AJ,5,FALSE),IF(C3134=5,VLOOKUP(B3134,balance!$AF:$AK,6,FALSE),0)))))*1000000000000</f>
        <v>3472499999999.9878</v>
      </c>
      <c r="J3134">
        <f>VLOOKUP(B3134,balance!AU:BD,10,FALSE)</f>
        <v>0</v>
      </c>
    </row>
    <row r="3135" spans="1:10" x14ac:dyDescent="0.3">
      <c r="A3135">
        <v>3133</v>
      </c>
      <c r="B3135">
        <f t="shared" si="97"/>
        <v>627</v>
      </c>
      <c r="C3135">
        <f t="shared" si="96"/>
        <v>4</v>
      </c>
      <c r="D3135">
        <v>9026</v>
      </c>
      <c r="E3135" s="1">
        <f>IF(C3135=1,VLOOKUP(B3135,balance!$AU:$AZ,2,FALSE),IF(C3135=2,VLOOKUP(B3135,balance!$AU:$AZ,3,FALSE),IF(C3135=3,VLOOKUP(B3135,balance!$AU:$AZ,4,FALSE),IF(C3135=4,VLOOKUP(B3135,balance!$AU:$AZ,5,FALSE),IF(C3135=5,VLOOKUP(B3135-1,balance!$AU:$AZ,6,FALSE),0)))))</f>
        <v>15500</v>
      </c>
      <c r="F3135">
        <v>53</v>
      </c>
      <c r="G3135">
        <f>IF(C3135=1,VLOOKUP(FoxFire!B3135,balance!$U:$Z,2,FALSE),IF(C3135=2,VLOOKUP(B3135,balance!$U:$Z,3,FALSE),IF(C3135=3,VLOOKUP(B3135,balance!$U:$Z,4,FALSE),IF(C3135=4,VLOOKUP(B3135,balance!$U:$Z,5,FALSE),IF(C3135=5,VLOOKUP(B3135-1,balance!$U:$Z,6,FALSE),0)))))/100</f>
        <v>7.26E-3</v>
      </c>
      <c r="H3135">
        <v>2</v>
      </c>
      <c r="I3135" s="1">
        <f>IF(C3135=1,VLOOKUP(FoxFire!B3135,balance!$AF:$AJ,2,FALSE),IF(C3135=2,VLOOKUP(B3135,balance!$AF:$AJ,3,FALSE),IF(C3135=3,VLOOKUP(B3135,balance!$AF:$AJ,4,FALSE),IF(C3135=4,VLOOKUP(B3135,balance!$AF:$AJ,5,FALSE),IF(C3135=5,VLOOKUP(B3135,balance!$AF:$AK,6,FALSE),0)))))*1000000000000</f>
        <v>3472499999999.9878</v>
      </c>
      <c r="J3135">
        <f>VLOOKUP(B3135,balance!AU:BD,10,FALSE)</f>
        <v>0</v>
      </c>
    </row>
    <row r="3136" spans="1:10" x14ac:dyDescent="0.3">
      <c r="A3136">
        <v>3134</v>
      </c>
      <c r="B3136">
        <f t="shared" si="97"/>
        <v>628</v>
      </c>
      <c r="C3136">
        <f t="shared" si="96"/>
        <v>5</v>
      </c>
      <c r="D3136">
        <v>9026</v>
      </c>
      <c r="E3136" s="1">
        <f>IF(C3136=1,VLOOKUP(B3136,balance!$AU:$AZ,2,FALSE),IF(C3136=2,VLOOKUP(B3136,balance!$AU:$AZ,3,FALSE),IF(C3136=3,VLOOKUP(B3136,balance!$AU:$AZ,4,FALSE),IF(C3136=4,VLOOKUP(B3136,balance!$AU:$AZ,5,FALSE),IF(C3136=5,VLOOKUP(B3136-1,balance!$AU:$AZ,6,FALSE),0)))))</f>
        <v>310000</v>
      </c>
      <c r="F3136">
        <v>53</v>
      </c>
      <c r="G3136">
        <f>IF(C3136=1,VLOOKUP(FoxFire!B3136,balance!$U:$Z,2,FALSE),IF(C3136=2,VLOOKUP(B3136,balance!$U:$Z,3,FALSE),IF(C3136=3,VLOOKUP(B3136,balance!$U:$Z,4,FALSE),IF(C3136=4,VLOOKUP(B3136,balance!$U:$Z,5,FALSE),IF(C3136=5,VLOOKUP(B3136-1,balance!$U:$Z,6,FALSE),0)))))/100</f>
        <v>3845.3804000000005</v>
      </c>
      <c r="H3136">
        <v>2</v>
      </c>
      <c r="I3136" s="1">
        <f>IF(C3136=1,VLOOKUP(FoxFire!B3136,balance!$AF:$AJ,2,FALSE),IF(C3136=2,VLOOKUP(B3136,balance!$AF:$AJ,3,FALSE),IF(C3136=3,VLOOKUP(B3136,balance!$AF:$AJ,4,FALSE),IF(C3136=4,VLOOKUP(B3136,balance!$AF:$AJ,5,FALSE),IF(C3136=5,VLOOKUP(B3136,balance!$AF:$AK,6,FALSE),0)))))*1000000000000</f>
        <v>13894999999999.949</v>
      </c>
      <c r="J3136">
        <f>VLOOKUP(B3136,balance!AU:BD,10,FALSE)</f>
        <v>0</v>
      </c>
    </row>
    <row r="3137" spans="1:10" x14ac:dyDescent="0.3">
      <c r="A3137">
        <v>3135</v>
      </c>
      <c r="B3137">
        <f t="shared" si="97"/>
        <v>628</v>
      </c>
      <c r="C3137">
        <f t="shared" si="96"/>
        <v>1</v>
      </c>
      <c r="D3137">
        <v>9026</v>
      </c>
      <c r="E3137" s="1">
        <f>IF(C3137=1,VLOOKUP(B3137,balance!$AU:$AZ,2,FALSE),IF(C3137=2,VLOOKUP(B3137,balance!$AU:$AZ,3,FALSE),IF(C3137=3,VLOOKUP(B3137,balance!$AU:$AZ,4,FALSE),IF(C3137=4,VLOOKUP(B3137,balance!$AU:$AZ,5,FALSE),IF(C3137=5,VLOOKUP(B3137-1,balance!$AU:$AZ,6,FALSE),0)))))</f>
        <v>15500</v>
      </c>
      <c r="F3137">
        <v>53</v>
      </c>
      <c r="G3137">
        <f>IF(C3137=1,VLOOKUP(FoxFire!B3137,balance!$U:$Z,2,FALSE),IF(C3137=2,VLOOKUP(B3137,balance!$U:$Z,3,FALSE),IF(C3137=3,VLOOKUP(B3137,balance!$U:$Z,4,FALSE),IF(C3137=4,VLOOKUP(B3137,balance!$U:$Z,5,FALSE),IF(C3137=5,VLOOKUP(B3137-1,balance!$U:$Z,6,FALSE),0)))))/100</f>
        <v>7.2699999999999996E-3</v>
      </c>
      <c r="H3137">
        <v>2</v>
      </c>
      <c r="I3137" s="1">
        <f>IF(C3137=1,VLOOKUP(FoxFire!B3137,balance!$AF:$AJ,2,FALSE),IF(C3137=2,VLOOKUP(B3137,balance!$AF:$AJ,3,FALSE),IF(C3137=3,VLOOKUP(B3137,balance!$AF:$AJ,4,FALSE),IF(C3137=4,VLOOKUP(B3137,balance!$AF:$AJ,5,FALSE),IF(C3137=5,VLOOKUP(B3137,balance!$AF:$AK,6,FALSE),0)))))*1000000000000</f>
        <v>3473749999999.9873</v>
      </c>
      <c r="J3137">
        <f>VLOOKUP(B3137,balance!AU:BD,10,FALSE)</f>
        <v>0</v>
      </c>
    </row>
    <row r="3138" spans="1:10" x14ac:dyDescent="0.3">
      <c r="A3138">
        <v>3136</v>
      </c>
      <c r="B3138">
        <f t="shared" si="97"/>
        <v>628</v>
      </c>
      <c r="C3138">
        <f t="shared" si="96"/>
        <v>2</v>
      </c>
      <c r="D3138">
        <v>9026</v>
      </c>
      <c r="E3138" s="1">
        <f>IF(C3138=1,VLOOKUP(B3138,balance!$AU:$AZ,2,FALSE),IF(C3138=2,VLOOKUP(B3138,balance!$AU:$AZ,3,FALSE),IF(C3138=3,VLOOKUP(B3138,balance!$AU:$AZ,4,FALSE),IF(C3138=4,VLOOKUP(B3138,balance!$AU:$AZ,5,FALSE),IF(C3138=5,VLOOKUP(B3138-1,balance!$AU:$AZ,6,FALSE),0)))))</f>
        <v>15500</v>
      </c>
      <c r="F3138">
        <v>53</v>
      </c>
      <c r="G3138">
        <f>IF(C3138=1,VLOOKUP(FoxFire!B3138,balance!$U:$Z,2,FALSE),IF(C3138=2,VLOOKUP(B3138,balance!$U:$Z,3,FALSE),IF(C3138=3,VLOOKUP(B3138,balance!$U:$Z,4,FALSE),IF(C3138=4,VLOOKUP(B3138,balance!$U:$Z,5,FALSE),IF(C3138=5,VLOOKUP(B3138-1,balance!$U:$Z,6,FALSE),0)))))/100</f>
        <v>7.2699999999999996E-3</v>
      </c>
      <c r="H3138">
        <v>2</v>
      </c>
      <c r="I3138" s="1">
        <f>IF(C3138=1,VLOOKUP(FoxFire!B3138,balance!$AF:$AJ,2,FALSE),IF(C3138=2,VLOOKUP(B3138,balance!$AF:$AJ,3,FALSE),IF(C3138=3,VLOOKUP(B3138,balance!$AF:$AJ,4,FALSE),IF(C3138=4,VLOOKUP(B3138,balance!$AF:$AJ,5,FALSE),IF(C3138=5,VLOOKUP(B3138,balance!$AF:$AK,6,FALSE),0)))))*1000000000000</f>
        <v>3473749999999.9873</v>
      </c>
      <c r="J3138">
        <f>VLOOKUP(B3138,balance!AU:BD,10,FALSE)</f>
        <v>0</v>
      </c>
    </row>
    <row r="3139" spans="1:10" x14ac:dyDescent="0.3">
      <c r="A3139">
        <v>3137</v>
      </c>
      <c r="B3139">
        <f t="shared" si="97"/>
        <v>628</v>
      </c>
      <c r="C3139">
        <f t="shared" si="96"/>
        <v>3</v>
      </c>
      <c r="D3139">
        <v>9026</v>
      </c>
      <c r="E3139" s="1">
        <f>IF(C3139=1,VLOOKUP(B3139,balance!$AU:$AZ,2,FALSE),IF(C3139=2,VLOOKUP(B3139,balance!$AU:$AZ,3,FALSE),IF(C3139=3,VLOOKUP(B3139,balance!$AU:$AZ,4,FALSE),IF(C3139=4,VLOOKUP(B3139,balance!$AU:$AZ,5,FALSE),IF(C3139=5,VLOOKUP(B3139-1,balance!$AU:$AZ,6,FALSE),0)))))</f>
        <v>15500</v>
      </c>
      <c r="F3139">
        <v>53</v>
      </c>
      <c r="G3139">
        <f>IF(C3139=1,VLOOKUP(FoxFire!B3139,balance!$U:$Z,2,FALSE),IF(C3139=2,VLOOKUP(B3139,balance!$U:$Z,3,FALSE),IF(C3139=3,VLOOKUP(B3139,balance!$U:$Z,4,FALSE),IF(C3139=4,VLOOKUP(B3139,balance!$U:$Z,5,FALSE),IF(C3139=5,VLOOKUP(B3139-1,balance!$U:$Z,6,FALSE),0)))))/100</f>
        <v>7.2699999999999996E-3</v>
      </c>
      <c r="H3139">
        <v>2</v>
      </c>
      <c r="I3139" s="1">
        <f>IF(C3139=1,VLOOKUP(FoxFire!B3139,balance!$AF:$AJ,2,FALSE),IF(C3139=2,VLOOKUP(B3139,balance!$AF:$AJ,3,FALSE),IF(C3139=3,VLOOKUP(B3139,balance!$AF:$AJ,4,FALSE),IF(C3139=4,VLOOKUP(B3139,balance!$AF:$AJ,5,FALSE),IF(C3139=5,VLOOKUP(B3139,balance!$AF:$AK,6,FALSE),0)))))*1000000000000</f>
        <v>3473749999999.9873</v>
      </c>
      <c r="J3139">
        <f>VLOOKUP(B3139,balance!AU:BD,10,FALSE)</f>
        <v>0</v>
      </c>
    </row>
    <row r="3140" spans="1:10" x14ac:dyDescent="0.3">
      <c r="A3140">
        <v>3138</v>
      </c>
      <c r="B3140">
        <f t="shared" si="97"/>
        <v>628</v>
      </c>
      <c r="C3140">
        <f t="shared" si="96"/>
        <v>4</v>
      </c>
      <c r="D3140">
        <v>9026</v>
      </c>
      <c r="E3140" s="1">
        <f>IF(C3140=1,VLOOKUP(B3140,balance!$AU:$AZ,2,FALSE),IF(C3140=2,VLOOKUP(B3140,balance!$AU:$AZ,3,FALSE),IF(C3140=3,VLOOKUP(B3140,balance!$AU:$AZ,4,FALSE),IF(C3140=4,VLOOKUP(B3140,balance!$AU:$AZ,5,FALSE),IF(C3140=5,VLOOKUP(B3140-1,balance!$AU:$AZ,6,FALSE),0)))))</f>
        <v>15500</v>
      </c>
      <c r="F3140">
        <v>53</v>
      </c>
      <c r="G3140">
        <f>IF(C3140=1,VLOOKUP(FoxFire!B3140,balance!$U:$Z,2,FALSE),IF(C3140=2,VLOOKUP(B3140,balance!$U:$Z,3,FALSE),IF(C3140=3,VLOOKUP(B3140,balance!$U:$Z,4,FALSE),IF(C3140=4,VLOOKUP(B3140,balance!$U:$Z,5,FALSE),IF(C3140=5,VLOOKUP(B3140-1,balance!$U:$Z,6,FALSE),0)))))/100</f>
        <v>7.2699999999999996E-3</v>
      </c>
      <c r="H3140">
        <v>2</v>
      </c>
      <c r="I3140" s="1">
        <f>IF(C3140=1,VLOOKUP(FoxFire!B3140,balance!$AF:$AJ,2,FALSE),IF(C3140=2,VLOOKUP(B3140,balance!$AF:$AJ,3,FALSE),IF(C3140=3,VLOOKUP(B3140,balance!$AF:$AJ,4,FALSE),IF(C3140=4,VLOOKUP(B3140,balance!$AF:$AJ,5,FALSE),IF(C3140=5,VLOOKUP(B3140,balance!$AF:$AK,6,FALSE),0)))))*1000000000000</f>
        <v>3473749999999.9873</v>
      </c>
      <c r="J3140">
        <f>VLOOKUP(B3140,balance!AU:BD,10,FALSE)</f>
        <v>0</v>
      </c>
    </row>
    <row r="3141" spans="1:10" x14ac:dyDescent="0.3">
      <c r="A3141">
        <v>3139</v>
      </c>
      <c r="B3141">
        <f t="shared" si="97"/>
        <v>629</v>
      </c>
      <c r="C3141">
        <f t="shared" si="96"/>
        <v>5</v>
      </c>
      <c r="D3141">
        <v>9026</v>
      </c>
      <c r="E3141" s="1">
        <f>IF(C3141=1,VLOOKUP(B3141,balance!$AU:$AZ,2,FALSE),IF(C3141=2,VLOOKUP(B3141,balance!$AU:$AZ,3,FALSE),IF(C3141=3,VLOOKUP(B3141,balance!$AU:$AZ,4,FALSE),IF(C3141=4,VLOOKUP(B3141,balance!$AU:$AZ,5,FALSE),IF(C3141=5,VLOOKUP(B3141-1,balance!$AU:$AZ,6,FALSE),0)))))</f>
        <v>310000</v>
      </c>
      <c r="F3141">
        <v>53</v>
      </c>
      <c r="G3141">
        <f>IF(C3141=1,VLOOKUP(FoxFire!B3141,balance!$U:$Z,2,FALSE),IF(C3141=2,VLOOKUP(B3141,balance!$U:$Z,3,FALSE),IF(C3141=3,VLOOKUP(B3141,balance!$U:$Z,4,FALSE),IF(C3141=4,VLOOKUP(B3141,balance!$U:$Z,5,FALSE),IF(C3141=5,VLOOKUP(B3141-1,balance!$U:$Z,6,FALSE),0)))))/100</f>
        <v>3854.5278000000003</v>
      </c>
      <c r="H3141">
        <v>2</v>
      </c>
      <c r="I3141" s="1">
        <f>IF(C3141=1,VLOOKUP(FoxFire!B3141,balance!$AF:$AJ,2,FALSE),IF(C3141=2,VLOOKUP(B3141,balance!$AF:$AJ,3,FALSE),IF(C3141=3,VLOOKUP(B3141,balance!$AF:$AJ,4,FALSE),IF(C3141=4,VLOOKUP(B3141,balance!$AF:$AJ,5,FALSE),IF(C3141=5,VLOOKUP(B3141,balance!$AF:$AK,6,FALSE),0)))))*1000000000000</f>
        <v>13899999999999.951</v>
      </c>
      <c r="J3141">
        <f>VLOOKUP(B3141,balance!AU:BD,10,FALSE)</f>
        <v>0</v>
      </c>
    </row>
    <row r="3142" spans="1:10" x14ac:dyDescent="0.3">
      <c r="A3142">
        <v>3140</v>
      </c>
      <c r="B3142">
        <f t="shared" si="97"/>
        <v>629</v>
      </c>
      <c r="C3142">
        <f t="shared" si="96"/>
        <v>1</v>
      </c>
      <c r="D3142">
        <v>9026</v>
      </c>
      <c r="E3142" s="1">
        <f>IF(C3142=1,VLOOKUP(B3142,balance!$AU:$AZ,2,FALSE),IF(C3142=2,VLOOKUP(B3142,balance!$AU:$AZ,3,FALSE),IF(C3142=3,VLOOKUP(B3142,balance!$AU:$AZ,4,FALSE),IF(C3142=4,VLOOKUP(B3142,balance!$AU:$AZ,5,FALSE),IF(C3142=5,VLOOKUP(B3142-1,balance!$AU:$AZ,6,FALSE),0)))))</f>
        <v>15500</v>
      </c>
      <c r="F3142">
        <v>53</v>
      </c>
      <c r="G3142">
        <f>IF(C3142=1,VLOOKUP(FoxFire!B3142,balance!$U:$Z,2,FALSE),IF(C3142=2,VLOOKUP(B3142,balance!$U:$Z,3,FALSE),IF(C3142=3,VLOOKUP(B3142,balance!$U:$Z,4,FALSE),IF(C3142=4,VLOOKUP(B3142,balance!$U:$Z,5,FALSE),IF(C3142=5,VLOOKUP(B3142-1,balance!$U:$Z,6,FALSE),0)))))/100</f>
        <v>7.28E-3</v>
      </c>
      <c r="H3142">
        <v>2</v>
      </c>
      <c r="I3142" s="1">
        <f>IF(C3142=1,VLOOKUP(FoxFire!B3142,balance!$AF:$AJ,2,FALSE),IF(C3142=2,VLOOKUP(B3142,balance!$AF:$AJ,3,FALSE),IF(C3142=3,VLOOKUP(B3142,balance!$AF:$AJ,4,FALSE),IF(C3142=4,VLOOKUP(B3142,balance!$AF:$AJ,5,FALSE),IF(C3142=5,VLOOKUP(B3142,balance!$AF:$AK,6,FALSE),0)))))*1000000000000</f>
        <v>3474999999999.9878</v>
      </c>
      <c r="J3142">
        <f>VLOOKUP(B3142,balance!AU:BD,10,FALSE)</f>
        <v>0</v>
      </c>
    </row>
    <row r="3143" spans="1:10" x14ac:dyDescent="0.3">
      <c r="A3143">
        <v>3141</v>
      </c>
      <c r="B3143">
        <f t="shared" si="97"/>
        <v>629</v>
      </c>
      <c r="C3143">
        <f t="shared" si="96"/>
        <v>2</v>
      </c>
      <c r="D3143">
        <v>9026</v>
      </c>
      <c r="E3143" s="1">
        <f>IF(C3143=1,VLOOKUP(B3143,balance!$AU:$AZ,2,FALSE),IF(C3143=2,VLOOKUP(B3143,balance!$AU:$AZ,3,FALSE),IF(C3143=3,VLOOKUP(B3143,balance!$AU:$AZ,4,FALSE),IF(C3143=4,VLOOKUP(B3143,balance!$AU:$AZ,5,FALSE),IF(C3143=5,VLOOKUP(B3143-1,balance!$AU:$AZ,6,FALSE),0)))))</f>
        <v>15500</v>
      </c>
      <c r="F3143">
        <v>53</v>
      </c>
      <c r="G3143">
        <f>IF(C3143=1,VLOOKUP(FoxFire!B3143,balance!$U:$Z,2,FALSE),IF(C3143=2,VLOOKUP(B3143,balance!$U:$Z,3,FALSE),IF(C3143=3,VLOOKUP(B3143,balance!$U:$Z,4,FALSE),IF(C3143=4,VLOOKUP(B3143,balance!$U:$Z,5,FALSE),IF(C3143=5,VLOOKUP(B3143-1,balance!$U:$Z,6,FALSE),0)))))/100</f>
        <v>7.28E-3</v>
      </c>
      <c r="H3143">
        <v>2</v>
      </c>
      <c r="I3143" s="1">
        <f>IF(C3143=1,VLOOKUP(FoxFire!B3143,balance!$AF:$AJ,2,FALSE),IF(C3143=2,VLOOKUP(B3143,balance!$AF:$AJ,3,FALSE),IF(C3143=3,VLOOKUP(B3143,balance!$AF:$AJ,4,FALSE),IF(C3143=4,VLOOKUP(B3143,balance!$AF:$AJ,5,FALSE),IF(C3143=5,VLOOKUP(B3143,balance!$AF:$AK,6,FALSE),0)))))*1000000000000</f>
        <v>3474999999999.9878</v>
      </c>
      <c r="J3143">
        <f>VLOOKUP(B3143,balance!AU:BD,10,FALSE)</f>
        <v>0</v>
      </c>
    </row>
    <row r="3144" spans="1:10" x14ac:dyDescent="0.3">
      <c r="A3144">
        <v>3142</v>
      </c>
      <c r="B3144">
        <f t="shared" si="97"/>
        <v>629</v>
      </c>
      <c r="C3144">
        <f t="shared" ref="C3144:C3207" si="98">C3139</f>
        <v>3</v>
      </c>
      <c r="D3144">
        <v>9026</v>
      </c>
      <c r="E3144" s="1">
        <f>IF(C3144=1,VLOOKUP(B3144,balance!$AU:$AZ,2,FALSE),IF(C3144=2,VLOOKUP(B3144,balance!$AU:$AZ,3,FALSE),IF(C3144=3,VLOOKUP(B3144,balance!$AU:$AZ,4,FALSE),IF(C3144=4,VLOOKUP(B3144,balance!$AU:$AZ,5,FALSE),IF(C3144=5,VLOOKUP(B3144-1,balance!$AU:$AZ,6,FALSE),0)))))</f>
        <v>15500</v>
      </c>
      <c r="F3144">
        <v>53</v>
      </c>
      <c r="G3144">
        <f>IF(C3144=1,VLOOKUP(FoxFire!B3144,balance!$U:$Z,2,FALSE),IF(C3144=2,VLOOKUP(B3144,balance!$U:$Z,3,FALSE),IF(C3144=3,VLOOKUP(B3144,balance!$U:$Z,4,FALSE),IF(C3144=4,VLOOKUP(B3144,balance!$U:$Z,5,FALSE),IF(C3144=5,VLOOKUP(B3144-1,balance!$U:$Z,6,FALSE),0)))))/100</f>
        <v>7.28E-3</v>
      </c>
      <c r="H3144">
        <v>2</v>
      </c>
      <c r="I3144" s="1">
        <f>IF(C3144=1,VLOOKUP(FoxFire!B3144,balance!$AF:$AJ,2,FALSE),IF(C3144=2,VLOOKUP(B3144,balance!$AF:$AJ,3,FALSE),IF(C3144=3,VLOOKUP(B3144,balance!$AF:$AJ,4,FALSE),IF(C3144=4,VLOOKUP(B3144,balance!$AF:$AJ,5,FALSE),IF(C3144=5,VLOOKUP(B3144,balance!$AF:$AK,6,FALSE),0)))))*1000000000000</f>
        <v>3474999999999.9878</v>
      </c>
      <c r="J3144">
        <f>VLOOKUP(B3144,balance!AU:BD,10,FALSE)</f>
        <v>0</v>
      </c>
    </row>
    <row r="3145" spans="1:10" x14ac:dyDescent="0.3">
      <c r="A3145">
        <v>3143</v>
      </c>
      <c r="B3145">
        <f t="shared" si="97"/>
        <v>629</v>
      </c>
      <c r="C3145">
        <f t="shared" si="98"/>
        <v>4</v>
      </c>
      <c r="D3145">
        <v>9026</v>
      </c>
      <c r="E3145" s="1">
        <f>IF(C3145=1,VLOOKUP(B3145,balance!$AU:$AZ,2,FALSE),IF(C3145=2,VLOOKUP(B3145,balance!$AU:$AZ,3,FALSE),IF(C3145=3,VLOOKUP(B3145,balance!$AU:$AZ,4,FALSE),IF(C3145=4,VLOOKUP(B3145,balance!$AU:$AZ,5,FALSE),IF(C3145=5,VLOOKUP(B3145-1,balance!$AU:$AZ,6,FALSE),0)))))</f>
        <v>15500</v>
      </c>
      <c r="F3145">
        <v>53</v>
      </c>
      <c r="G3145">
        <f>IF(C3145=1,VLOOKUP(FoxFire!B3145,balance!$U:$Z,2,FALSE),IF(C3145=2,VLOOKUP(B3145,balance!$U:$Z,3,FALSE),IF(C3145=3,VLOOKUP(B3145,balance!$U:$Z,4,FALSE),IF(C3145=4,VLOOKUP(B3145,balance!$U:$Z,5,FALSE),IF(C3145=5,VLOOKUP(B3145-1,balance!$U:$Z,6,FALSE),0)))))/100</f>
        <v>7.28E-3</v>
      </c>
      <c r="H3145">
        <v>2</v>
      </c>
      <c r="I3145" s="1">
        <f>IF(C3145=1,VLOOKUP(FoxFire!B3145,balance!$AF:$AJ,2,FALSE),IF(C3145=2,VLOOKUP(B3145,balance!$AF:$AJ,3,FALSE),IF(C3145=3,VLOOKUP(B3145,balance!$AF:$AJ,4,FALSE),IF(C3145=4,VLOOKUP(B3145,balance!$AF:$AJ,5,FALSE),IF(C3145=5,VLOOKUP(B3145,balance!$AF:$AK,6,FALSE),0)))))*1000000000000</f>
        <v>3474999999999.9878</v>
      </c>
      <c r="J3145">
        <f>VLOOKUP(B3145,balance!AU:BD,10,FALSE)</f>
        <v>0</v>
      </c>
    </row>
    <row r="3146" spans="1:10" x14ac:dyDescent="0.3">
      <c r="A3146">
        <v>3144</v>
      </c>
      <c r="B3146">
        <f t="shared" si="97"/>
        <v>630</v>
      </c>
      <c r="C3146">
        <f t="shared" si="98"/>
        <v>5</v>
      </c>
      <c r="D3146">
        <v>9026</v>
      </c>
      <c r="E3146" s="1">
        <f>IF(C3146=1,VLOOKUP(B3146,balance!$AU:$AZ,2,FALSE),IF(C3146=2,VLOOKUP(B3146,balance!$AU:$AZ,3,FALSE),IF(C3146=3,VLOOKUP(B3146,balance!$AU:$AZ,4,FALSE),IF(C3146=4,VLOOKUP(B3146,balance!$AU:$AZ,5,FALSE),IF(C3146=5,VLOOKUP(B3146-1,balance!$AU:$AZ,6,FALSE),0)))))</f>
        <v>310000</v>
      </c>
      <c r="F3146">
        <v>53</v>
      </c>
      <c r="G3146">
        <f>IF(C3146=1,VLOOKUP(FoxFire!B3146,balance!$U:$Z,2,FALSE),IF(C3146=2,VLOOKUP(B3146,balance!$U:$Z,3,FALSE),IF(C3146=3,VLOOKUP(B3146,balance!$U:$Z,4,FALSE),IF(C3146=4,VLOOKUP(B3146,balance!$U:$Z,5,FALSE),IF(C3146=5,VLOOKUP(B3146-1,balance!$U:$Z,6,FALSE),0)))))/100</f>
        <v>3863.6896000000002</v>
      </c>
      <c r="H3146">
        <v>2</v>
      </c>
      <c r="I3146" s="1">
        <f>IF(C3146=1,VLOOKUP(FoxFire!B3146,balance!$AF:$AJ,2,FALSE),IF(C3146=2,VLOOKUP(B3146,balance!$AF:$AJ,3,FALSE),IF(C3146=3,VLOOKUP(B3146,balance!$AF:$AJ,4,FALSE),IF(C3146=4,VLOOKUP(B3146,balance!$AF:$AJ,5,FALSE),IF(C3146=5,VLOOKUP(B3146,balance!$AF:$AK,6,FALSE),0)))))*1000000000000</f>
        <v>13904999999999.949</v>
      </c>
      <c r="J3146">
        <f>VLOOKUP(B3146,balance!AU:BD,10,FALSE)</f>
        <v>0</v>
      </c>
    </row>
    <row r="3147" spans="1:10" x14ac:dyDescent="0.3">
      <c r="A3147">
        <v>3145</v>
      </c>
      <c r="B3147">
        <f t="shared" si="97"/>
        <v>630</v>
      </c>
      <c r="C3147">
        <f t="shared" si="98"/>
        <v>1</v>
      </c>
      <c r="D3147">
        <v>9026</v>
      </c>
      <c r="E3147" s="1">
        <f>IF(C3147=1,VLOOKUP(B3147,balance!$AU:$AZ,2,FALSE),IF(C3147=2,VLOOKUP(B3147,balance!$AU:$AZ,3,FALSE),IF(C3147=3,VLOOKUP(B3147,balance!$AU:$AZ,4,FALSE),IF(C3147=4,VLOOKUP(B3147,balance!$AU:$AZ,5,FALSE),IF(C3147=5,VLOOKUP(B3147-1,balance!$AU:$AZ,6,FALSE),0)))))</f>
        <v>15500</v>
      </c>
      <c r="F3147">
        <v>53</v>
      </c>
      <c r="G3147">
        <f>IF(C3147=1,VLOOKUP(FoxFire!B3147,balance!$U:$Z,2,FALSE),IF(C3147=2,VLOOKUP(B3147,balance!$U:$Z,3,FALSE),IF(C3147=3,VLOOKUP(B3147,balance!$U:$Z,4,FALSE),IF(C3147=4,VLOOKUP(B3147,balance!$U:$Z,5,FALSE),IF(C3147=5,VLOOKUP(B3147-1,balance!$U:$Z,6,FALSE),0)))))/100</f>
        <v>7.2899999999999996E-3</v>
      </c>
      <c r="H3147">
        <v>2</v>
      </c>
      <c r="I3147" s="1">
        <f>IF(C3147=1,VLOOKUP(FoxFire!B3147,balance!$AF:$AJ,2,FALSE),IF(C3147=2,VLOOKUP(B3147,balance!$AF:$AJ,3,FALSE),IF(C3147=3,VLOOKUP(B3147,balance!$AF:$AJ,4,FALSE),IF(C3147=4,VLOOKUP(B3147,balance!$AF:$AJ,5,FALSE),IF(C3147=5,VLOOKUP(B3147,balance!$AF:$AK,6,FALSE),0)))))*1000000000000</f>
        <v>3476249999999.9873</v>
      </c>
      <c r="J3147">
        <f>VLOOKUP(B3147,balance!AU:BD,10,FALSE)</f>
        <v>0</v>
      </c>
    </row>
    <row r="3148" spans="1:10" x14ac:dyDescent="0.3">
      <c r="A3148">
        <v>3146</v>
      </c>
      <c r="B3148">
        <f t="shared" si="97"/>
        <v>630</v>
      </c>
      <c r="C3148">
        <f t="shared" si="98"/>
        <v>2</v>
      </c>
      <c r="D3148">
        <v>9026</v>
      </c>
      <c r="E3148" s="1">
        <f>IF(C3148=1,VLOOKUP(B3148,balance!$AU:$AZ,2,FALSE),IF(C3148=2,VLOOKUP(B3148,balance!$AU:$AZ,3,FALSE),IF(C3148=3,VLOOKUP(B3148,balance!$AU:$AZ,4,FALSE),IF(C3148=4,VLOOKUP(B3148,balance!$AU:$AZ,5,FALSE),IF(C3148=5,VLOOKUP(B3148-1,balance!$AU:$AZ,6,FALSE),0)))))</f>
        <v>15500</v>
      </c>
      <c r="F3148">
        <v>53</v>
      </c>
      <c r="G3148">
        <f>IF(C3148=1,VLOOKUP(FoxFire!B3148,balance!$U:$Z,2,FALSE),IF(C3148=2,VLOOKUP(B3148,balance!$U:$Z,3,FALSE),IF(C3148=3,VLOOKUP(B3148,balance!$U:$Z,4,FALSE),IF(C3148=4,VLOOKUP(B3148,balance!$U:$Z,5,FALSE),IF(C3148=5,VLOOKUP(B3148-1,balance!$U:$Z,6,FALSE),0)))))/100</f>
        <v>7.2899999999999996E-3</v>
      </c>
      <c r="H3148">
        <v>2</v>
      </c>
      <c r="I3148" s="1">
        <f>IF(C3148=1,VLOOKUP(FoxFire!B3148,balance!$AF:$AJ,2,FALSE),IF(C3148=2,VLOOKUP(B3148,balance!$AF:$AJ,3,FALSE),IF(C3148=3,VLOOKUP(B3148,balance!$AF:$AJ,4,FALSE),IF(C3148=4,VLOOKUP(B3148,balance!$AF:$AJ,5,FALSE),IF(C3148=5,VLOOKUP(B3148,balance!$AF:$AK,6,FALSE),0)))))*1000000000000</f>
        <v>3476249999999.9873</v>
      </c>
      <c r="J3148">
        <f>VLOOKUP(B3148,balance!AU:BD,10,FALSE)</f>
        <v>0</v>
      </c>
    </row>
    <row r="3149" spans="1:10" x14ac:dyDescent="0.3">
      <c r="A3149">
        <v>3147</v>
      </c>
      <c r="B3149">
        <f t="shared" ref="B3149:B3212" si="99">B3144+1</f>
        <v>630</v>
      </c>
      <c r="C3149">
        <f t="shared" si="98"/>
        <v>3</v>
      </c>
      <c r="D3149">
        <v>9026</v>
      </c>
      <c r="E3149" s="1">
        <f>IF(C3149=1,VLOOKUP(B3149,balance!$AU:$AZ,2,FALSE),IF(C3149=2,VLOOKUP(B3149,balance!$AU:$AZ,3,FALSE),IF(C3149=3,VLOOKUP(B3149,balance!$AU:$AZ,4,FALSE),IF(C3149=4,VLOOKUP(B3149,balance!$AU:$AZ,5,FALSE),IF(C3149=5,VLOOKUP(B3149-1,balance!$AU:$AZ,6,FALSE),0)))))</f>
        <v>15500</v>
      </c>
      <c r="F3149">
        <v>53</v>
      </c>
      <c r="G3149">
        <f>IF(C3149=1,VLOOKUP(FoxFire!B3149,balance!$U:$Z,2,FALSE),IF(C3149=2,VLOOKUP(B3149,balance!$U:$Z,3,FALSE),IF(C3149=3,VLOOKUP(B3149,balance!$U:$Z,4,FALSE),IF(C3149=4,VLOOKUP(B3149,balance!$U:$Z,5,FALSE),IF(C3149=5,VLOOKUP(B3149-1,balance!$U:$Z,6,FALSE),0)))))/100</f>
        <v>7.2899999999999996E-3</v>
      </c>
      <c r="H3149">
        <v>2</v>
      </c>
      <c r="I3149" s="1">
        <f>IF(C3149=1,VLOOKUP(FoxFire!B3149,balance!$AF:$AJ,2,FALSE),IF(C3149=2,VLOOKUP(B3149,balance!$AF:$AJ,3,FALSE),IF(C3149=3,VLOOKUP(B3149,balance!$AF:$AJ,4,FALSE),IF(C3149=4,VLOOKUP(B3149,balance!$AF:$AJ,5,FALSE),IF(C3149=5,VLOOKUP(B3149,balance!$AF:$AK,6,FALSE),0)))))*1000000000000</f>
        <v>3476249999999.9873</v>
      </c>
      <c r="J3149">
        <f>VLOOKUP(B3149,balance!AU:BD,10,FALSE)</f>
        <v>0</v>
      </c>
    </row>
    <row r="3150" spans="1:10" x14ac:dyDescent="0.3">
      <c r="A3150">
        <v>3148</v>
      </c>
      <c r="B3150">
        <f t="shared" si="99"/>
        <v>630</v>
      </c>
      <c r="C3150">
        <f t="shared" si="98"/>
        <v>4</v>
      </c>
      <c r="D3150">
        <v>9026</v>
      </c>
      <c r="E3150" s="1">
        <f>IF(C3150=1,VLOOKUP(B3150,balance!$AU:$AZ,2,FALSE),IF(C3150=2,VLOOKUP(B3150,balance!$AU:$AZ,3,FALSE),IF(C3150=3,VLOOKUP(B3150,balance!$AU:$AZ,4,FALSE),IF(C3150=4,VLOOKUP(B3150,balance!$AU:$AZ,5,FALSE),IF(C3150=5,VLOOKUP(B3150-1,balance!$AU:$AZ,6,FALSE),0)))))</f>
        <v>15500</v>
      </c>
      <c r="F3150">
        <v>53</v>
      </c>
      <c r="G3150">
        <f>IF(C3150=1,VLOOKUP(FoxFire!B3150,balance!$U:$Z,2,FALSE),IF(C3150=2,VLOOKUP(B3150,balance!$U:$Z,3,FALSE),IF(C3150=3,VLOOKUP(B3150,balance!$U:$Z,4,FALSE),IF(C3150=4,VLOOKUP(B3150,balance!$U:$Z,5,FALSE),IF(C3150=5,VLOOKUP(B3150-1,balance!$U:$Z,6,FALSE),0)))))/100</f>
        <v>7.2899999999999996E-3</v>
      </c>
      <c r="H3150">
        <v>2</v>
      </c>
      <c r="I3150" s="1">
        <f>IF(C3150=1,VLOOKUP(FoxFire!B3150,balance!$AF:$AJ,2,FALSE),IF(C3150=2,VLOOKUP(B3150,balance!$AF:$AJ,3,FALSE),IF(C3150=3,VLOOKUP(B3150,balance!$AF:$AJ,4,FALSE),IF(C3150=4,VLOOKUP(B3150,balance!$AF:$AJ,5,FALSE),IF(C3150=5,VLOOKUP(B3150,balance!$AF:$AK,6,FALSE),0)))))*1000000000000</f>
        <v>3476249999999.9873</v>
      </c>
      <c r="J3150">
        <f>VLOOKUP(B3150,balance!AU:BD,10,FALSE)</f>
        <v>0</v>
      </c>
    </row>
    <row r="3151" spans="1:10" x14ac:dyDescent="0.3">
      <c r="A3151">
        <v>3149</v>
      </c>
      <c r="B3151">
        <f t="shared" si="99"/>
        <v>631</v>
      </c>
      <c r="C3151">
        <f t="shared" si="98"/>
        <v>5</v>
      </c>
      <c r="D3151">
        <v>9026</v>
      </c>
      <c r="E3151" s="1">
        <f>IF(C3151=1,VLOOKUP(B3151,balance!$AU:$AZ,2,FALSE),IF(C3151=2,VLOOKUP(B3151,balance!$AU:$AZ,3,FALSE),IF(C3151=3,VLOOKUP(B3151,balance!$AU:$AZ,4,FALSE),IF(C3151=4,VLOOKUP(B3151,balance!$AU:$AZ,5,FALSE),IF(C3151=5,VLOOKUP(B3151-1,balance!$AU:$AZ,6,FALSE),0)))))</f>
        <v>310000</v>
      </c>
      <c r="F3151">
        <v>53</v>
      </c>
      <c r="G3151">
        <f>IF(C3151=1,VLOOKUP(FoxFire!B3151,balance!$U:$Z,2,FALSE),IF(C3151=2,VLOOKUP(B3151,balance!$U:$Z,3,FALSE),IF(C3151=3,VLOOKUP(B3151,balance!$U:$Z,4,FALSE),IF(C3151=4,VLOOKUP(B3151,balance!$U:$Z,5,FALSE),IF(C3151=5,VLOOKUP(B3151-1,balance!$U:$Z,6,FALSE),0)))))/100</f>
        <v>3872.8658</v>
      </c>
      <c r="H3151">
        <v>2</v>
      </c>
      <c r="I3151" s="1">
        <f>IF(C3151=1,VLOOKUP(FoxFire!B3151,balance!$AF:$AJ,2,FALSE),IF(C3151=2,VLOOKUP(B3151,balance!$AF:$AJ,3,FALSE),IF(C3151=3,VLOOKUP(B3151,balance!$AF:$AJ,4,FALSE),IF(C3151=4,VLOOKUP(B3151,balance!$AF:$AJ,5,FALSE),IF(C3151=5,VLOOKUP(B3151,balance!$AF:$AK,6,FALSE),0)))))*1000000000000</f>
        <v>13909999999999.951</v>
      </c>
      <c r="J3151">
        <f>VLOOKUP(B3151,balance!AU:BD,10,FALSE)</f>
        <v>0</v>
      </c>
    </row>
    <row r="3152" spans="1:10" x14ac:dyDescent="0.3">
      <c r="A3152">
        <v>3150</v>
      </c>
      <c r="B3152">
        <f t="shared" si="99"/>
        <v>631</v>
      </c>
      <c r="C3152">
        <f t="shared" si="98"/>
        <v>1</v>
      </c>
      <c r="D3152">
        <v>9026</v>
      </c>
      <c r="E3152" s="1">
        <f>IF(C3152=1,VLOOKUP(B3152,balance!$AU:$AZ,2,FALSE),IF(C3152=2,VLOOKUP(B3152,balance!$AU:$AZ,3,FALSE),IF(C3152=3,VLOOKUP(B3152,balance!$AU:$AZ,4,FALSE),IF(C3152=4,VLOOKUP(B3152,balance!$AU:$AZ,5,FALSE),IF(C3152=5,VLOOKUP(B3152-1,balance!$AU:$AZ,6,FALSE),0)))))</f>
        <v>16000</v>
      </c>
      <c r="F3152">
        <v>53</v>
      </c>
      <c r="G3152">
        <f>IF(C3152=1,VLOOKUP(FoxFire!B3152,balance!$U:$Z,2,FALSE),IF(C3152=2,VLOOKUP(B3152,balance!$U:$Z,3,FALSE),IF(C3152=3,VLOOKUP(B3152,balance!$U:$Z,4,FALSE),IF(C3152=4,VLOOKUP(B3152,balance!$U:$Z,5,FALSE),IF(C3152=5,VLOOKUP(B3152-1,balance!$U:$Z,6,FALSE),0)))))/100</f>
        <v>7.3000000000000001E-3</v>
      </c>
      <c r="H3152">
        <v>2</v>
      </c>
      <c r="I3152" s="1">
        <f>IF(C3152=1,VLOOKUP(FoxFire!B3152,balance!$AF:$AJ,2,FALSE),IF(C3152=2,VLOOKUP(B3152,balance!$AF:$AJ,3,FALSE),IF(C3152=3,VLOOKUP(B3152,balance!$AF:$AJ,4,FALSE),IF(C3152=4,VLOOKUP(B3152,balance!$AF:$AJ,5,FALSE),IF(C3152=5,VLOOKUP(B3152,balance!$AF:$AK,6,FALSE),0)))))*1000000000000</f>
        <v>3477499999999.9878</v>
      </c>
      <c r="J3152">
        <f>VLOOKUP(B3152,balance!AU:BD,10,FALSE)</f>
        <v>0</v>
      </c>
    </row>
    <row r="3153" spans="1:10" x14ac:dyDescent="0.3">
      <c r="A3153">
        <v>3151</v>
      </c>
      <c r="B3153">
        <f t="shared" si="99"/>
        <v>631</v>
      </c>
      <c r="C3153">
        <f t="shared" si="98"/>
        <v>2</v>
      </c>
      <c r="D3153">
        <v>9026</v>
      </c>
      <c r="E3153" s="1">
        <f>IF(C3153=1,VLOOKUP(B3153,balance!$AU:$AZ,2,FALSE),IF(C3153=2,VLOOKUP(B3153,balance!$AU:$AZ,3,FALSE),IF(C3153=3,VLOOKUP(B3153,balance!$AU:$AZ,4,FALSE),IF(C3153=4,VLOOKUP(B3153,balance!$AU:$AZ,5,FALSE),IF(C3153=5,VLOOKUP(B3153-1,balance!$AU:$AZ,6,FALSE),0)))))</f>
        <v>16000</v>
      </c>
      <c r="F3153">
        <v>53</v>
      </c>
      <c r="G3153">
        <f>IF(C3153=1,VLOOKUP(FoxFire!B3153,balance!$U:$Z,2,FALSE),IF(C3153=2,VLOOKUP(B3153,balance!$U:$Z,3,FALSE),IF(C3153=3,VLOOKUP(B3153,balance!$U:$Z,4,FALSE),IF(C3153=4,VLOOKUP(B3153,balance!$U:$Z,5,FALSE),IF(C3153=5,VLOOKUP(B3153-1,balance!$U:$Z,6,FALSE),0)))))/100</f>
        <v>7.3000000000000001E-3</v>
      </c>
      <c r="H3153">
        <v>2</v>
      </c>
      <c r="I3153" s="1">
        <f>IF(C3153=1,VLOOKUP(FoxFire!B3153,balance!$AF:$AJ,2,FALSE),IF(C3153=2,VLOOKUP(B3153,balance!$AF:$AJ,3,FALSE),IF(C3153=3,VLOOKUP(B3153,balance!$AF:$AJ,4,FALSE),IF(C3153=4,VLOOKUP(B3153,balance!$AF:$AJ,5,FALSE),IF(C3153=5,VLOOKUP(B3153,balance!$AF:$AK,6,FALSE),0)))))*1000000000000</f>
        <v>3477499999999.9878</v>
      </c>
      <c r="J3153">
        <f>VLOOKUP(B3153,balance!AU:BD,10,FALSE)</f>
        <v>0</v>
      </c>
    </row>
    <row r="3154" spans="1:10" x14ac:dyDescent="0.3">
      <c r="A3154">
        <v>3152</v>
      </c>
      <c r="B3154">
        <f t="shared" si="99"/>
        <v>631</v>
      </c>
      <c r="C3154">
        <f t="shared" si="98"/>
        <v>3</v>
      </c>
      <c r="D3154">
        <v>9026</v>
      </c>
      <c r="E3154" s="1">
        <f>IF(C3154=1,VLOOKUP(B3154,balance!$AU:$AZ,2,FALSE),IF(C3154=2,VLOOKUP(B3154,balance!$AU:$AZ,3,FALSE),IF(C3154=3,VLOOKUP(B3154,balance!$AU:$AZ,4,FALSE),IF(C3154=4,VLOOKUP(B3154,balance!$AU:$AZ,5,FALSE),IF(C3154=5,VLOOKUP(B3154-1,balance!$AU:$AZ,6,FALSE),0)))))</f>
        <v>16000</v>
      </c>
      <c r="F3154">
        <v>53</v>
      </c>
      <c r="G3154">
        <f>IF(C3154=1,VLOOKUP(FoxFire!B3154,balance!$U:$Z,2,FALSE),IF(C3154=2,VLOOKUP(B3154,balance!$U:$Z,3,FALSE),IF(C3154=3,VLOOKUP(B3154,balance!$U:$Z,4,FALSE),IF(C3154=4,VLOOKUP(B3154,balance!$U:$Z,5,FALSE),IF(C3154=5,VLOOKUP(B3154-1,balance!$U:$Z,6,FALSE),0)))))/100</f>
        <v>7.3000000000000001E-3</v>
      </c>
      <c r="H3154">
        <v>2</v>
      </c>
      <c r="I3154" s="1">
        <f>IF(C3154=1,VLOOKUP(FoxFire!B3154,balance!$AF:$AJ,2,FALSE),IF(C3154=2,VLOOKUP(B3154,balance!$AF:$AJ,3,FALSE),IF(C3154=3,VLOOKUP(B3154,balance!$AF:$AJ,4,FALSE),IF(C3154=4,VLOOKUP(B3154,balance!$AF:$AJ,5,FALSE),IF(C3154=5,VLOOKUP(B3154,balance!$AF:$AK,6,FALSE),0)))))*1000000000000</f>
        <v>3477499999999.9878</v>
      </c>
      <c r="J3154">
        <f>VLOOKUP(B3154,balance!AU:BD,10,FALSE)</f>
        <v>0</v>
      </c>
    </row>
    <row r="3155" spans="1:10" x14ac:dyDescent="0.3">
      <c r="A3155">
        <v>3153</v>
      </c>
      <c r="B3155">
        <f t="shared" si="99"/>
        <v>631</v>
      </c>
      <c r="C3155">
        <f t="shared" si="98"/>
        <v>4</v>
      </c>
      <c r="D3155">
        <v>9026</v>
      </c>
      <c r="E3155" s="1">
        <f>IF(C3155=1,VLOOKUP(B3155,balance!$AU:$AZ,2,FALSE),IF(C3155=2,VLOOKUP(B3155,balance!$AU:$AZ,3,FALSE),IF(C3155=3,VLOOKUP(B3155,balance!$AU:$AZ,4,FALSE),IF(C3155=4,VLOOKUP(B3155,balance!$AU:$AZ,5,FALSE),IF(C3155=5,VLOOKUP(B3155-1,balance!$AU:$AZ,6,FALSE),0)))))</f>
        <v>16000</v>
      </c>
      <c r="F3155">
        <v>53</v>
      </c>
      <c r="G3155">
        <f>IF(C3155=1,VLOOKUP(FoxFire!B3155,balance!$U:$Z,2,FALSE),IF(C3155=2,VLOOKUP(B3155,balance!$U:$Z,3,FALSE),IF(C3155=3,VLOOKUP(B3155,balance!$U:$Z,4,FALSE),IF(C3155=4,VLOOKUP(B3155,balance!$U:$Z,5,FALSE),IF(C3155=5,VLOOKUP(B3155-1,balance!$U:$Z,6,FALSE),0)))))/100</f>
        <v>7.3000000000000001E-3</v>
      </c>
      <c r="H3155">
        <v>2</v>
      </c>
      <c r="I3155" s="1">
        <f>IF(C3155=1,VLOOKUP(FoxFire!B3155,balance!$AF:$AJ,2,FALSE),IF(C3155=2,VLOOKUP(B3155,balance!$AF:$AJ,3,FALSE),IF(C3155=3,VLOOKUP(B3155,balance!$AF:$AJ,4,FALSE),IF(C3155=4,VLOOKUP(B3155,balance!$AF:$AJ,5,FALSE),IF(C3155=5,VLOOKUP(B3155,balance!$AF:$AK,6,FALSE),0)))))*1000000000000</f>
        <v>3477499999999.9878</v>
      </c>
      <c r="J3155">
        <f>VLOOKUP(B3155,balance!AU:BD,10,FALSE)</f>
        <v>0</v>
      </c>
    </row>
    <row r="3156" spans="1:10" x14ac:dyDescent="0.3">
      <c r="A3156">
        <v>3154</v>
      </c>
      <c r="B3156">
        <f t="shared" si="99"/>
        <v>632</v>
      </c>
      <c r="C3156">
        <f t="shared" si="98"/>
        <v>5</v>
      </c>
      <c r="D3156">
        <v>9026</v>
      </c>
      <c r="E3156" s="1">
        <f>IF(C3156=1,VLOOKUP(B3156,balance!$AU:$AZ,2,FALSE),IF(C3156=2,VLOOKUP(B3156,balance!$AU:$AZ,3,FALSE),IF(C3156=3,VLOOKUP(B3156,balance!$AU:$AZ,4,FALSE),IF(C3156=4,VLOOKUP(B3156,balance!$AU:$AZ,5,FALSE),IF(C3156=5,VLOOKUP(B3156-1,balance!$AU:$AZ,6,FALSE),0)))))</f>
        <v>320000</v>
      </c>
      <c r="F3156">
        <v>53</v>
      </c>
      <c r="G3156">
        <f>IF(C3156=1,VLOOKUP(FoxFire!B3156,balance!$U:$Z,2,FALSE),IF(C3156=2,VLOOKUP(B3156,balance!$U:$Z,3,FALSE),IF(C3156=3,VLOOKUP(B3156,balance!$U:$Z,4,FALSE),IF(C3156=4,VLOOKUP(B3156,balance!$U:$Z,5,FALSE),IF(C3156=5,VLOOKUP(B3156-1,balance!$U:$Z,6,FALSE),0)))))/100</f>
        <v>3882.0566000000003</v>
      </c>
      <c r="H3156">
        <v>2</v>
      </c>
      <c r="I3156" s="1">
        <f>IF(C3156=1,VLOOKUP(FoxFire!B3156,balance!$AF:$AJ,2,FALSE),IF(C3156=2,VLOOKUP(B3156,balance!$AF:$AJ,3,FALSE),IF(C3156=3,VLOOKUP(B3156,balance!$AF:$AJ,4,FALSE),IF(C3156=4,VLOOKUP(B3156,balance!$AF:$AJ,5,FALSE),IF(C3156=5,VLOOKUP(B3156,balance!$AF:$AK,6,FALSE),0)))))*1000000000000</f>
        <v>13914999999999.949</v>
      </c>
      <c r="J3156">
        <f>VLOOKUP(B3156,balance!AU:BD,10,FALSE)</f>
        <v>0</v>
      </c>
    </row>
    <row r="3157" spans="1:10" x14ac:dyDescent="0.3">
      <c r="A3157">
        <v>3155</v>
      </c>
      <c r="B3157">
        <f t="shared" si="99"/>
        <v>632</v>
      </c>
      <c r="C3157">
        <f t="shared" si="98"/>
        <v>1</v>
      </c>
      <c r="D3157">
        <v>9026</v>
      </c>
      <c r="E3157" s="1">
        <f>IF(C3157=1,VLOOKUP(B3157,balance!$AU:$AZ,2,FALSE),IF(C3157=2,VLOOKUP(B3157,balance!$AU:$AZ,3,FALSE),IF(C3157=3,VLOOKUP(B3157,balance!$AU:$AZ,4,FALSE),IF(C3157=4,VLOOKUP(B3157,balance!$AU:$AZ,5,FALSE),IF(C3157=5,VLOOKUP(B3157-1,balance!$AU:$AZ,6,FALSE),0)))))</f>
        <v>16000</v>
      </c>
      <c r="F3157">
        <v>53</v>
      </c>
      <c r="G3157">
        <f>IF(C3157=1,VLOOKUP(FoxFire!B3157,balance!$U:$Z,2,FALSE),IF(C3157=2,VLOOKUP(B3157,balance!$U:$Z,3,FALSE),IF(C3157=3,VLOOKUP(B3157,balance!$U:$Z,4,FALSE),IF(C3157=4,VLOOKUP(B3157,balance!$U:$Z,5,FALSE),IF(C3157=5,VLOOKUP(B3157-1,balance!$U:$Z,6,FALSE),0)))))/100</f>
        <v>7.3099999999999997E-3</v>
      </c>
      <c r="H3157">
        <v>2</v>
      </c>
      <c r="I3157" s="1">
        <f>IF(C3157=1,VLOOKUP(FoxFire!B3157,balance!$AF:$AJ,2,FALSE),IF(C3157=2,VLOOKUP(B3157,balance!$AF:$AJ,3,FALSE),IF(C3157=3,VLOOKUP(B3157,balance!$AF:$AJ,4,FALSE),IF(C3157=4,VLOOKUP(B3157,balance!$AF:$AJ,5,FALSE),IF(C3157=5,VLOOKUP(B3157,balance!$AF:$AK,6,FALSE),0)))))*1000000000000</f>
        <v>3478749999999.9873</v>
      </c>
      <c r="J3157">
        <f>VLOOKUP(B3157,balance!AU:BD,10,FALSE)</f>
        <v>0</v>
      </c>
    </row>
    <row r="3158" spans="1:10" x14ac:dyDescent="0.3">
      <c r="A3158">
        <v>3156</v>
      </c>
      <c r="B3158">
        <f t="shared" si="99"/>
        <v>632</v>
      </c>
      <c r="C3158">
        <f t="shared" si="98"/>
        <v>2</v>
      </c>
      <c r="D3158">
        <v>9026</v>
      </c>
      <c r="E3158" s="1">
        <f>IF(C3158=1,VLOOKUP(B3158,balance!$AU:$AZ,2,FALSE),IF(C3158=2,VLOOKUP(B3158,balance!$AU:$AZ,3,FALSE),IF(C3158=3,VLOOKUP(B3158,balance!$AU:$AZ,4,FALSE),IF(C3158=4,VLOOKUP(B3158,balance!$AU:$AZ,5,FALSE),IF(C3158=5,VLOOKUP(B3158-1,balance!$AU:$AZ,6,FALSE),0)))))</f>
        <v>16000</v>
      </c>
      <c r="F3158">
        <v>53</v>
      </c>
      <c r="G3158">
        <f>IF(C3158=1,VLOOKUP(FoxFire!B3158,balance!$U:$Z,2,FALSE),IF(C3158=2,VLOOKUP(B3158,balance!$U:$Z,3,FALSE),IF(C3158=3,VLOOKUP(B3158,balance!$U:$Z,4,FALSE),IF(C3158=4,VLOOKUP(B3158,balance!$U:$Z,5,FALSE),IF(C3158=5,VLOOKUP(B3158-1,balance!$U:$Z,6,FALSE),0)))))/100</f>
        <v>7.3099999999999997E-3</v>
      </c>
      <c r="H3158">
        <v>2</v>
      </c>
      <c r="I3158" s="1">
        <f>IF(C3158=1,VLOOKUP(FoxFire!B3158,balance!$AF:$AJ,2,FALSE),IF(C3158=2,VLOOKUP(B3158,balance!$AF:$AJ,3,FALSE),IF(C3158=3,VLOOKUP(B3158,balance!$AF:$AJ,4,FALSE),IF(C3158=4,VLOOKUP(B3158,balance!$AF:$AJ,5,FALSE),IF(C3158=5,VLOOKUP(B3158,balance!$AF:$AK,6,FALSE),0)))))*1000000000000</f>
        <v>3478749999999.9873</v>
      </c>
      <c r="J3158">
        <f>VLOOKUP(B3158,balance!AU:BD,10,FALSE)</f>
        <v>0</v>
      </c>
    </row>
    <row r="3159" spans="1:10" x14ac:dyDescent="0.3">
      <c r="A3159">
        <v>3157</v>
      </c>
      <c r="B3159">
        <f t="shared" si="99"/>
        <v>632</v>
      </c>
      <c r="C3159">
        <f t="shared" si="98"/>
        <v>3</v>
      </c>
      <c r="D3159">
        <v>9026</v>
      </c>
      <c r="E3159" s="1">
        <f>IF(C3159=1,VLOOKUP(B3159,balance!$AU:$AZ,2,FALSE),IF(C3159=2,VLOOKUP(B3159,balance!$AU:$AZ,3,FALSE),IF(C3159=3,VLOOKUP(B3159,balance!$AU:$AZ,4,FALSE),IF(C3159=4,VLOOKUP(B3159,balance!$AU:$AZ,5,FALSE),IF(C3159=5,VLOOKUP(B3159-1,balance!$AU:$AZ,6,FALSE),0)))))</f>
        <v>16000</v>
      </c>
      <c r="F3159">
        <v>53</v>
      </c>
      <c r="G3159">
        <f>IF(C3159=1,VLOOKUP(FoxFire!B3159,balance!$U:$Z,2,FALSE),IF(C3159=2,VLOOKUP(B3159,balance!$U:$Z,3,FALSE),IF(C3159=3,VLOOKUP(B3159,balance!$U:$Z,4,FALSE),IF(C3159=4,VLOOKUP(B3159,balance!$U:$Z,5,FALSE),IF(C3159=5,VLOOKUP(B3159-1,balance!$U:$Z,6,FALSE),0)))))/100</f>
        <v>7.3099999999999997E-3</v>
      </c>
      <c r="H3159">
        <v>2</v>
      </c>
      <c r="I3159" s="1">
        <f>IF(C3159=1,VLOOKUP(FoxFire!B3159,balance!$AF:$AJ,2,FALSE),IF(C3159=2,VLOOKUP(B3159,balance!$AF:$AJ,3,FALSE),IF(C3159=3,VLOOKUP(B3159,balance!$AF:$AJ,4,FALSE),IF(C3159=4,VLOOKUP(B3159,balance!$AF:$AJ,5,FALSE),IF(C3159=5,VLOOKUP(B3159,balance!$AF:$AK,6,FALSE),0)))))*1000000000000</f>
        <v>3478749999999.9873</v>
      </c>
      <c r="J3159">
        <f>VLOOKUP(B3159,balance!AU:BD,10,FALSE)</f>
        <v>0</v>
      </c>
    </row>
    <row r="3160" spans="1:10" x14ac:dyDescent="0.3">
      <c r="A3160">
        <v>3158</v>
      </c>
      <c r="B3160">
        <f t="shared" si="99"/>
        <v>632</v>
      </c>
      <c r="C3160">
        <f t="shared" si="98"/>
        <v>4</v>
      </c>
      <c r="D3160">
        <v>9026</v>
      </c>
      <c r="E3160" s="1">
        <f>IF(C3160=1,VLOOKUP(B3160,balance!$AU:$AZ,2,FALSE),IF(C3160=2,VLOOKUP(B3160,balance!$AU:$AZ,3,FALSE),IF(C3160=3,VLOOKUP(B3160,balance!$AU:$AZ,4,FALSE),IF(C3160=4,VLOOKUP(B3160,balance!$AU:$AZ,5,FALSE),IF(C3160=5,VLOOKUP(B3160-1,balance!$AU:$AZ,6,FALSE),0)))))</f>
        <v>16000</v>
      </c>
      <c r="F3160">
        <v>53</v>
      </c>
      <c r="G3160">
        <f>IF(C3160=1,VLOOKUP(FoxFire!B3160,balance!$U:$Z,2,FALSE),IF(C3160=2,VLOOKUP(B3160,balance!$U:$Z,3,FALSE),IF(C3160=3,VLOOKUP(B3160,balance!$U:$Z,4,FALSE),IF(C3160=4,VLOOKUP(B3160,balance!$U:$Z,5,FALSE),IF(C3160=5,VLOOKUP(B3160-1,balance!$U:$Z,6,FALSE),0)))))/100</f>
        <v>7.3099999999999997E-3</v>
      </c>
      <c r="H3160">
        <v>2</v>
      </c>
      <c r="I3160" s="1">
        <f>IF(C3160=1,VLOOKUP(FoxFire!B3160,balance!$AF:$AJ,2,FALSE),IF(C3160=2,VLOOKUP(B3160,balance!$AF:$AJ,3,FALSE),IF(C3160=3,VLOOKUP(B3160,balance!$AF:$AJ,4,FALSE),IF(C3160=4,VLOOKUP(B3160,balance!$AF:$AJ,5,FALSE),IF(C3160=5,VLOOKUP(B3160,balance!$AF:$AK,6,FALSE),0)))))*1000000000000</f>
        <v>3478749999999.9873</v>
      </c>
      <c r="J3160">
        <f>VLOOKUP(B3160,balance!AU:BD,10,FALSE)</f>
        <v>0</v>
      </c>
    </row>
    <row r="3161" spans="1:10" x14ac:dyDescent="0.3">
      <c r="A3161">
        <v>3159</v>
      </c>
      <c r="B3161">
        <f t="shared" si="99"/>
        <v>633</v>
      </c>
      <c r="C3161">
        <f t="shared" si="98"/>
        <v>5</v>
      </c>
      <c r="D3161">
        <v>9026</v>
      </c>
      <c r="E3161" s="1">
        <f>IF(C3161=1,VLOOKUP(B3161,balance!$AU:$AZ,2,FALSE),IF(C3161=2,VLOOKUP(B3161,balance!$AU:$AZ,3,FALSE),IF(C3161=3,VLOOKUP(B3161,balance!$AU:$AZ,4,FALSE),IF(C3161=4,VLOOKUP(B3161,balance!$AU:$AZ,5,FALSE),IF(C3161=5,VLOOKUP(B3161-1,balance!$AU:$AZ,6,FALSE),0)))))</f>
        <v>320000</v>
      </c>
      <c r="F3161">
        <v>53</v>
      </c>
      <c r="G3161">
        <f>IF(C3161=1,VLOOKUP(FoxFire!B3161,balance!$U:$Z,2,FALSE),IF(C3161=2,VLOOKUP(B3161,balance!$U:$Z,3,FALSE),IF(C3161=3,VLOOKUP(B3161,balance!$U:$Z,4,FALSE),IF(C3161=4,VLOOKUP(B3161,balance!$U:$Z,5,FALSE),IF(C3161=5,VLOOKUP(B3161-1,balance!$U:$Z,6,FALSE),0)))))/100</f>
        <v>3891.2619</v>
      </c>
      <c r="H3161">
        <v>2</v>
      </c>
      <c r="I3161" s="1">
        <f>IF(C3161=1,VLOOKUP(FoxFire!B3161,balance!$AF:$AJ,2,FALSE),IF(C3161=2,VLOOKUP(B3161,balance!$AF:$AJ,3,FALSE),IF(C3161=3,VLOOKUP(B3161,balance!$AF:$AJ,4,FALSE),IF(C3161=4,VLOOKUP(B3161,balance!$AF:$AJ,5,FALSE),IF(C3161=5,VLOOKUP(B3161,balance!$AF:$AK,6,FALSE),0)))))*1000000000000</f>
        <v>13919999999999.949</v>
      </c>
      <c r="J3161">
        <f>VLOOKUP(B3161,balance!AU:BD,10,FALSE)</f>
        <v>0</v>
      </c>
    </row>
    <row r="3162" spans="1:10" x14ac:dyDescent="0.3">
      <c r="A3162">
        <v>3160</v>
      </c>
      <c r="B3162">
        <f t="shared" si="99"/>
        <v>633</v>
      </c>
      <c r="C3162">
        <f t="shared" si="98"/>
        <v>1</v>
      </c>
      <c r="D3162">
        <v>9026</v>
      </c>
      <c r="E3162" s="1">
        <f>IF(C3162=1,VLOOKUP(B3162,balance!$AU:$AZ,2,FALSE),IF(C3162=2,VLOOKUP(B3162,balance!$AU:$AZ,3,FALSE),IF(C3162=3,VLOOKUP(B3162,balance!$AU:$AZ,4,FALSE),IF(C3162=4,VLOOKUP(B3162,balance!$AU:$AZ,5,FALSE),IF(C3162=5,VLOOKUP(B3162-1,balance!$AU:$AZ,6,FALSE),0)))))</f>
        <v>16000</v>
      </c>
      <c r="F3162">
        <v>53</v>
      </c>
      <c r="G3162">
        <f>IF(C3162=1,VLOOKUP(FoxFire!B3162,balance!$U:$Z,2,FALSE),IF(C3162=2,VLOOKUP(B3162,balance!$U:$Z,3,FALSE),IF(C3162=3,VLOOKUP(B3162,balance!$U:$Z,4,FALSE),IF(C3162=4,VLOOKUP(B3162,balance!$U:$Z,5,FALSE),IF(C3162=5,VLOOKUP(B3162-1,balance!$U:$Z,6,FALSE),0)))))/100</f>
        <v>7.3200000000000001E-3</v>
      </c>
      <c r="H3162">
        <v>2</v>
      </c>
      <c r="I3162" s="1">
        <f>IF(C3162=1,VLOOKUP(FoxFire!B3162,balance!$AF:$AJ,2,FALSE),IF(C3162=2,VLOOKUP(B3162,balance!$AF:$AJ,3,FALSE),IF(C3162=3,VLOOKUP(B3162,balance!$AF:$AJ,4,FALSE),IF(C3162=4,VLOOKUP(B3162,balance!$AF:$AJ,5,FALSE),IF(C3162=5,VLOOKUP(B3162,balance!$AF:$AK,6,FALSE),0)))))*1000000000000</f>
        <v>3479999999999.9873</v>
      </c>
      <c r="J3162">
        <f>VLOOKUP(B3162,balance!AU:BD,10,FALSE)</f>
        <v>0</v>
      </c>
    </row>
    <row r="3163" spans="1:10" x14ac:dyDescent="0.3">
      <c r="A3163">
        <v>3161</v>
      </c>
      <c r="B3163">
        <f t="shared" si="99"/>
        <v>633</v>
      </c>
      <c r="C3163">
        <f t="shared" si="98"/>
        <v>2</v>
      </c>
      <c r="D3163">
        <v>9026</v>
      </c>
      <c r="E3163" s="1">
        <f>IF(C3163=1,VLOOKUP(B3163,balance!$AU:$AZ,2,FALSE),IF(C3163=2,VLOOKUP(B3163,balance!$AU:$AZ,3,FALSE),IF(C3163=3,VLOOKUP(B3163,balance!$AU:$AZ,4,FALSE),IF(C3163=4,VLOOKUP(B3163,balance!$AU:$AZ,5,FALSE),IF(C3163=5,VLOOKUP(B3163-1,balance!$AU:$AZ,6,FALSE),0)))))</f>
        <v>16000</v>
      </c>
      <c r="F3163">
        <v>53</v>
      </c>
      <c r="G3163">
        <f>IF(C3163=1,VLOOKUP(FoxFire!B3163,balance!$U:$Z,2,FALSE),IF(C3163=2,VLOOKUP(B3163,balance!$U:$Z,3,FALSE),IF(C3163=3,VLOOKUP(B3163,balance!$U:$Z,4,FALSE),IF(C3163=4,VLOOKUP(B3163,balance!$U:$Z,5,FALSE),IF(C3163=5,VLOOKUP(B3163-1,balance!$U:$Z,6,FALSE),0)))))/100</f>
        <v>7.3200000000000001E-3</v>
      </c>
      <c r="H3163">
        <v>2</v>
      </c>
      <c r="I3163" s="1">
        <f>IF(C3163=1,VLOOKUP(FoxFire!B3163,balance!$AF:$AJ,2,FALSE),IF(C3163=2,VLOOKUP(B3163,balance!$AF:$AJ,3,FALSE),IF(C3163=3,VLOOKUP(B3163,balance!$AF:$AJ,4,FALSE),IF(C3163=4,VLOOKUP(B3163,balance!$AF:$AJ,5,FALSE),IF(C3163=5,VLOOKUP(B3163,balance!$AF:$AK,6,FALSE),0)))))*1000000000000</f>
        <v>3479999999999.9873</v>
      </c>
      <c r="J3163">
        <f>VLOOKUP(B3163,balance!AU:BD,10,FALSE)</f>
        <v>0</v>
      </c>
    </row>
    <row r="3164" spans="1:10" x14ac:dyDescent="0.3">
      <c r="A3164">
        <v>3162</v>
      </c>
      <c r="B3164">
        <f t="shared" si="99"/>
        <v>633</v>
      </c>
      <c r="C3164">
        <f t="shared" si="98"/>
        <v>3</v>
      </c>
      <c r="D3164">
        <v>9026</v>
      </c>
      <c r="E3164" s="1">
        <f>IF(C3164=1,VLOOKUP(B3164,balance!$AU:$AZ,2,FALSE),IF(C3164=2,VLOOKUP(B3164,balance!$AU:$AZ,3,FALSE),IF(C3164=3,VLOOKUP(B3164,balance!$AU:$AZ,4,FALSE),IF(C3164=4,VLOOKUP(B3164,balance!$AU:$AZ,5,FALSE),IF(C3164=5,VLOOKUP(B3164-1,balance!$AU:$AZ,6,FALSE),0)))))</f>
        <v>16000</v>
      </c>
      <c r="F3164">
        <v>53</v>
      </c>
      <c r="G3164">
        <f>IF(C3164=1,VLOOKUP(FoxFire!B3164,balance!$U:$Z,2,FALSE),IF(C3164=2,VLOOKUP(B3164,balance!$U:$Z,3,FALSE),IF(C3164=3,VLOOKUP(B3164,balance!$U:$Z,4,FALSE),IF(C3164=4,VLOOKUP(B3164,balance!$U:$Z,5,FALSE),IF(C3164=5,VLOOKUP(B3164-1,balance!$U:$Z,6,FALSE),0)))))/100</f>
        <v>7.3200000000000001E-3</v>
      </c>
      <c r="H3164">
        <v>2</v>
      </c>
      <c r="I3164" s="1">
        <f>IF(C3164=1,VLOOKUP(FoxFire!B3164,balance!$AF:$AJ,2,FALSE),IF(C3164=2,VLOOKUP(B3164,balance!$AF:$AJ,3,FALSE),IF(C3164=3,VLOOKUP(B3164,balance!$AF:$AJ,4,FALSE),IF(C3164=4,VLOOKUP(B3164,balance!$AF:$AJ,5,FALSE),IF(C3164=5,VLOOKUP(B3164,balance!$AF:$AK,6,FALSE),0)))))*1000000000000</f>
        <v>3479999999999.9873</v>
      </c>
      <c r="J3164">
        <f>VLOOKUP(B3164,balance!AU:BD,10,FALSE)</f>
        <v>0</v>
      </c>
    </row>
    <row r="3165" spans="1:10" x14ac:dyDescent="0.3">
      <c r="A3165">
        <v>3163</v>
      </c>
      <c r="B3165">
        <f t="shared" si="99"/>
        <v>633</v>
      </c>
      <c r="C3165">
        <f t="shared" si="98"/>
        <v>4</v>
      </c>
      <c r="D3165">
        <v>9026</v>
      </c>
      <c r="E3165" s="1">
        <f>IF(C3165=1,VLOOKUP(B3165,balance!$AU:$AZ,2,FALSE),IF(C3165=2,VLOOKUP(B3165,balance!$AU:$AZ,3,FALSE),IF(C3165=3,VLOOKUP(B3165,balance!$AU:$AZ,4,FALSE),IF(C3165=4,VLOOKUP(B3165,balance!$AU:$AZ,5,FALSE),IF(C3165=5,VLOOKUP(B3165-1,balance!$AU:$AZ,6,FALSE),0)))))</f>
        <v>16000</v>
      </c>
      <c r="F3165">
        <v>53</v>
      </c>
      <c r="G3165">
        <f>IF(C3165=1,VLOOKUP(FoxFire!B3165,balance!$U:$Z,2,FALSE),IF(C3165=2,VLOOKUP(B3165,balance!$U:$Z,3,FALSE),IF(C3165=3,VLOOKUP(B3165,balance!$U:$Z,4,FALSE),IF(C3165=4,VLOOKUP(B3165,balance!$U:$Z,5,FALSE),IF(C3165=5,VLOOKUP(B3165-1,balance!$U:$Z,6,FALSE),0)))))/100</f>
        <v>7.3200000000000001E-3</v>
      </c>
      <c r="H3165">
        <v>2</v>
      </c>
      <c r="I3165" s="1">
        <f>IF(C3165=1,VLOOKUP(FoxFire!B3165,balance!$AF:$AJ,2,FALSE),IF(C3165=2,VLOOKUP(B3165,balance!$AF:$AJ,3,FALSE),IF(C3165=3,VLOOKUP(B3165,balance!$AF:$AJ,4,FALSE),IF(C3165=4,VLOOKUP(B3165,balance!$AF:$AJ,5,FALSE),IF(C3165=5,VLOOKUP(B3165,balance!$AF:$AK,6,FALSE),0)))))*1000000000000</f>
        <v>3479999999999.9873</v>
      </c>
      <c r="J3165">
        <f>VLOOKUP(B3165,balance!AU:BD,10,FALSE)</f>
        <v>0</v>
      </c>
    </row>
    <row r="3166" spans="1:10" x14ac:dyDescent="0.3">
      <c r="A3166">
        <v>3164</v>
      </c>
      <c r="B3166">
        <f t="shared" si="99"/>
        <v>634</v>
      </c>
      <c r="C3166">
        <f t="shared" si="98"/>
        <v>5</v>
      </c>
      <c r="D3166">
        <v>9026</v>
      </c>
      <c r="E3166" s="1">
        <f>IF(C3166=1,VLOOKUP(B3166,balance!$AU:$AZ,2,FALSE),IF(C3166=2,VLOOKUP(B3166,balance!$AU:$AZ,3,FALSE),IF(C3166=3,VLOOKUP(B3166,balance!$AU:$AZ,4,FALSE),IF(C3166=4,VLOOKUP(B3166,balance!$AU:$AZ,5,FALSE),IF(C3166=5,VLOOKUP(B3166-1,balance!$AU:$AZ,6,FALSE),0)))))</f>
        <v>320000</v>
      </c>
      <c r="F3166">
        <v>53</v>
      </c>
      <c r="G3166">
        <f>IF(C3166=1,VLOOKUP(FoxFire!B3166,balance!$U:$Z,2,FALSE),IF(C3166=2,VLOOKUP(B3166,balance!$U:$Z,3,FALSE),IF(C3166=3,VLOOKUP(B3166,balance!$U:$Z,4,FALSE),IF(C3166=4,VLOOKUP(B3166,balance!$U:$Z,5,FALSE),IF(C3166=5,VLOOKUP(B3166-1,balance!$U:$Z,6,FALSE),0)))))/100</f>
        <v>3900.4816000000005</v>
      </c>
      <c r="H3166">
        <v>2</v>
      </c>
      <c r="I3166" s="1">
        <f>IF(C3166=1,VLOOKUP(FoxFire!B3166,balance!$AF:$AJ,2,FALSE),IF(C3166=2,VLOOKUP(B3166,balance!$AF:$AJ,3,FALSE),IF(C3166=3,VLOOKUP(B3166,balance!$AF:$AJ,4,FALSE),IF(C3166=4,VLOOKUP(B3166,balance!$AF:$AJ,5,FALSE),IF(C3166=5,VLOOKUP(B3166,balance!$AF:$AK,6,FALSE),0)))))*1000000000000</f>
        <v>13924999999999.949</v>
      </c>
      <c r="J3166">
        <f>VLOOKUP(B3166,balance!AU:BD,10,FALSE)</f>
        <v>0</v>
      </c>
    </row>
    <row r="3167" spans="1:10" x14ac:dyDescent="0.3">
      <c r="A3167">
        <v>3165</v>
      </c>
      <c r="B3167">
        <f t="shared" si="99"/>
        <v>634</v>
      </c>
      <c r="C3167">
        <f t="shared" si="98"/>
        <v>1</v>
      </c>
      <c r="D3167">
        <v>9026</v>
      </c>
      <c r="E3167" s="1">
        <f>IF(C3167=1,VLOOKUP(B3167,balance!$AU:$AZ,2,FALSE),IF(C3167=2,VLOOKUP(B3167,balance!$AU:$AZ,3,FALSE),IF(C3167=3,VLOOKUP(B3167,balance!$AU:$AZ,4,FALSE),IF(C3167=4,VLOOKUP(B3167,balance!$AU:$AZ,5,FALSE),IF(C3167=5,VLOOKUP(B3167-1,balance!$AU:$AZ,6,FALSE),0)))))</f>
        <v>16000</v>
      </c>
      <c r="F3167">
        <v>53</v>
      </c>
      <c r="G3167">
        <f>IF(C3167=1,VLOOKUP(FoxFire!B3167,balance!$U:$Z,2,FALSE),IF(C3167=2,VLOOKUP(B3167,balance!$U:$Z,3,FALSE),IF(C3167=3,VLOOKUP(B3167,balance!$U:$Z,4,FALSE),IF(C3167=4,VLOOKUP(B3167,balance!$U:$Z,5,FALSE),IF(C3167=5,VLOOKUP(B3167-1,balance!$U:$Z,6,FALSE),0)))))/100</f>
        <v>7.3299999999999997E-3</v>
      </c>
      <c r="H3167">
        <v>2</v>
      </c>
      <c r="I3167" s="1">
        <f>IF(C3167=1,VLOOKUP(FoxFire!B3167,balance!$AF:$AJ,2,FALSE),IF(C3167=2,VLOOKUP(B3167,balance!$AF:$AJ,3,FALSE),IF(C3167=3,VLOOKUP(B3167,balance!$AF:$AJ,4,FALSE),IF(C3167=4,VLOOKUP(B3167,balance!$AF:$AJ,5,FALSE),IF(C3167=5,VLOOKUP(B3167,balance!$AF:$AK,6,FALSE),0)))))*1000000000000</f>
        <v>3481249999999.9873</v>
      </c>
      <c r="J3167">
        <f>VLOOKUP(B3167,balance!AU:BD,10,FALSE)</f>
        <v>0</v>
      </c>
    </row>
    <row r="3168" spans="1:10" x14ac:dyDescent="0.3">
      <c r="A3168">
        <v>3166</v>
      </c>
      <c r="B3168">
        <f t="shared" si="99"/>
        <v>634</v>
      </c>
      <c r="C3168">
        <f t="shared" si="98"/>
        <v>2</v>
      </c>
      <c r="D3168">
        <v>9026</v>
      </c>
      <c r="E3168" s="1">
        <f>IF(C3168=1,VLOOKUP(B3168,balance!$AU:$AZ,2,FALSE),IF(C3168=2,VLOOKUP(B3168,balance!$AU:$AZ,3,FALSE),IF(C3168=3,VLOOKUP(B3168,balance!$AU:$AZ,4,FALSE),IF(C3168=4,VLOOKUP(B3168,balance!$AU:$AZ,5,FALSE),IF(C3168=5,VLOOKUP(B3168-1,balance!$AU:$AZ,6,FALSE),0)))))</f>
        <v>16000</v>
      </c>
      <c r="F3168">
        <v>53</v>
      </c>
      <c r="G3168">
        <f>IF(C3168=1,VLOOKUP(FoxFire!B3168,balance!$U:$Z,2,FALSE),IF(C3168=2,VLOOKUP(B3168,balance!$U:$Z,3,FALSE),IF(C3168=3,VLOOKUP(B3168,balance!$U:$Z,4,FALSE),IF(C3168=4,VLOOKUP(B3168,balance!$U:$Z,5,FALSE),IF(C3168=5,VLOOKUP(B3168-1,balance!$U:$Z,6,FALSE),0)))))/100</f>
        <v>7.3299999999999997E-3</v>
      </c>
      <c r="H3168">
        <v>2</v>
      </c>
      <c r="I3168" s="1">
        <f>IF(C3168=1,VLOOKUP(FoxFire!B3168,balance!$AF:$AJ,2,FALSE),IF(C3168=2,VLOOKUP(B3168,balance!$AF:$AJ,3,FALSE),IF(C3168=3,VLOOKUP(B3168,balance!$AF:$AJ,4,FALSE),IF(C3168=4,VLOOKUP(B3168,balance!$AF:$AJ,5,FALSE),IF(C3168=5,VLOOKUP(B3168,balance!$AF:$AK,6,FALSE),0)))))*1000000000000</f>
        <v>3481249999999.9873</v>
      </c>
      <c r="J3168">
        <f>VLOOKUP(B3168,balance!AU:BD,10,FALSE)</f>
        <v>0</v>
      </c>
    </row>
    <row r="3169" spans="1:10" x14ac:dyDescent="0.3">
      <c r="A3169">
        <v>3167</v>
      </c>
      <c r="B3169">
        <f t="shared" si="99"/>
        <v>634</v>
      </c>
      <c r="C3169">
        <f t="shared" si="98"/>
        <v>3</v>
      </c>
      <c r="D3169">
        <v>9026</v>
      </c>
      <c r="E3169" s="1">
        <f>IF(C3169=1,VLOOKUP(B3169,balance!$AU:$AZ,2,FALSE),IF(C3169=2,VLOOKUP(B3169,balance!$AU:$AZ,3,FALSE),IF(C3169=3,VLOOKUP(B3169,balance!$AU:$AZ,4,FALSE),IF(C3169=4,VLOOKUP(B3169,balance!$AU:$AZ,5,FALSE),IF(C3169=5,VLOOKUP(B3169-1,balance!$AU:$AZ,6,FALSE),0)))))</f>
        <v>16000</v>
      </c>
      <c r="F3169">
        <v>53</v>
      </c>
      <c r="G3169">
        <f>IF(C3169=1,VLOOKUP(FoxFire!B3169,balance!$U:$Z,2,FALSE),IF(C3169=2,VLOOKUP(B3169,balance!$U:$Z,3,FALSE),IF(C3169=3,VLOOKUP(B3169,balance!$U:$Z,4,FALSE),IF(C3169=4,VLOOKUP(B3169,balance!$U:$Z,5,FALSE),IF(C3169=5,VLOOKUP(B3169-1,balance!$U:$Z,6,FALSE),0)))))/100</f>
        <v>7.3299999999999997E-3</v>
      </c>
      <c r="H3169">
        <v>2</v>
      </c>
      <c r="I3169" s="1">
        <f>IF(C3169=1,VLOOKUP(FoxFire!B3169,balance!$AF:$AJ,2,FALSE),IF(C3169=2,VLOOKUP(B3169,balance!$AF:$AJ,3,FALSE),IF(C3169=3,VLOOKUP(B3169,balance!$AF:$AJ,4,FALSE),IF(C3169=4,VLOOKUP(B3169,balance!$AF:$AJ,5,FALSE),IF(C3169=5,VLOOKUP(B3169,balance!$AF:$AK,6,FALSE),0)))))*1000000000000</f>
        <v>3481249999999.9873</v>
      </c>
      <c r="J3169">
        <f>VLOOKUP(B3169,balance!AU:BD,10,FALSE)</f>
        <v>0</v>
      </c>
    </row>
    <row r="3170" spans="1:10" x14ac:dyDescent="0.3">
      <c r="A3170">
        <v>3168</v>
      </c>
      <c r="B3170">
        <f t="shared" si="99"/>
        <v>634</v>
      </c>
      <c r="C3170">
        <f t="shared" si="98"/>
        <v>4</v>
      </c>
      <c r="D3170">
        <v>9026</v>
      </c>
      <c r="E3170" s="1">
        <f>IF(C3170=1,VLOOKUP(B3170,balance!$AU:$AZ,2,FALSE),IF(C3170=2,VLOOKUP(B3170,balance!$AU:$AZ,3,FALSE),IF(C3170=3,VLOOKUP(B3170,balance!$AU:$AZ,4,FALSE),IF(C3170=4,VLOOKUP(B3170,balance!$AU:$AZ,5,FALSE),IF(C3170=5,VLOOKUP(B3170-1,balance!$AU:$AZ,6,FALSE),0)))))</f>
        <v>16000</v>
      </c>
      <c r="F3170">
        <v>53</v>
      </c>
      <c r="G3170">
        <f>IF(C3170=1,VLOOKUP(FoxFire!B3170,balance!$U:$Z,2,FALSE),IF(C3170=2,VLOOKUP(B3170,balance!$U:$Z,3,FALSE),IF(C3170=3,VLOOKUP(B3170,balance!$U:$Z,4,FALSE),IF(C3170=4,VLOOKUP(B3170,balance!$U:$Z,5,FALSE),IF(C3170=5,VLOOKUP(B3170-1,balance!$U:$Z,6,FALSE),0)))))/100</f>
        <v>7.3299999999999997E-3</v>
      </c>
      <c r="H3170">
        <v>2</v>
      </c>
      <c r="I3170" s="1">
        <f>IF(C3170=1,VLOOKUP(FoxFire!B3170,balance!$AF:$AJ,2,FALSE),IF(C3170=2,VLOOKUP(B3170,balance!$AF:$AJ,3,FALSE),IF(C3170=3,VLOOKUP(B3170,balance!$AF:$AJ,4,FALSE),IF(C3170=4,VLOOKUP(B3170,balance!$AF:$AJ,5,FALSE),IF(C3170=5,VLOOKUP(B3170,balance!$AF:$AK,6,FALSE),0)))))*1000000000000</f>
        <v>3481249999999.9873</v>
      </c>
      <c r="J3170">
        <f>VLOOKUP(B3170,balance!AU:BD,10,FALSE)</f>
        <v>0</v>
      </c>
    </row>
    <row r="3171" spans="1:10" x14ac:dyDescent="0.3">
      <c r="A3171">
        <v>3169</v>
      </c>
      <c r="B3171">
        <f t="shared" si="99"/>
        <v>635</v>
      </c>
      <c r="C3171">
        <f t="shared" si="98"/>
        <v>5</v>
      </c>
      <c r="D3171">
        <v>9026</v>
      </c>
      <c r="E3171" s="1">
        <f>IF(C3171=1,VLOOKUP(B3171,balance!$AU:$AZ,2,FALSE),IF(C3171=2,VLOOKUP(B3171,balance!$AU:$AZ,3,FALSE),IF(C3171=3,VLOOKUP(B3171,balance!$AU:$AZ,4,FALSE),IF(C3171=4,VLOOKUP(B3171,balance!$AU:$AZ,5,FALSE),IF(C3171=5,VLOOKUP(B3171-1,balance!$AU:$AZ,6,FALSE),0)))))</f>
        <v>320000</v>
      </c>
      <c r="F3171">
        <v>53</v>
      </c>
      <c r="G3171">
        <f>IF(C3171=1,VLOOKUP(FoxFire!B3171,balance!$U:$Z,2,FALSE),IF(C3171=2,VLOOKUP(B3171,balance!$U:$Z,3,FALSE),IF(C3171=3,VLOOKUP(B3171,balance!$U:$Z,4,FALSE),IF(C3171=4,VLOOKUP(B3171,balance!$U:$Z,5,FALSE),IF(C3171=5,VLOOKUP(B3171-1,balance!$U:$Z,6,FALSE),0)))))/100</f>
        <v>3909.7160000000003</v>
      </c>
      <c r="H3171">
        <v>2</v>
      </c>
      <c r="I3171" s="1">
        <f>IF(C3171=1,VLOOKUP(FoxFire!B3171,balance!$AF:$AJ,2,FALSE),IF(C3171=2,VLOOKUP(B3171,balance!$AF:$AJ,3,FALSE),IF(C3171=3,VLOOKUP(B3171,balance!$AF:$AJ,4,FALSE),IF(C3171=4,VLOOKUP(B3171,balance!$AF:$AJ,5,FALSE),IF(C3171=5,VLOOKUP(B3171,balance!$AF:$AK,6,FALSE),0)))))*1000000000000</f>
        <v>13929999999999.949</v>
      </c>
      <c r="J3171">
        <f>VLOOKUP(B3171,balance!AU:BD,10,FALSE)</f>
        <v>0</v>
      </c>
    </row>
    <row r="3172" spans="1:10" x14ac:dyDescent="0.3">
      <c r="A3172">
        <v>3170</v>
      </c>
      <c r="B3172">
        <f t="shared" si="99"/>
        <v>635</v>
      </c>
      <c r="C3172">
        <f t="shared" si="98"/>
        <v>1</v>
      </c>
      <c r="D3172">
        <v>9026</v>
      </c>
      <c r="E3172" s="1">
        <f>IF(C3172=1,VLOOKUP(B3172,balance!$AU:$AZ,2,FALSE),IF(C3172=2,VLOOKUP(B3172,balance!$AU:$AZ,3,FALSE),IF(C3172=3,VLOOKUP(B3172,balance!$AU:$AZ,4,FALSE),IF(C3172=4,VLOOKUP(B3172,balance!$AU:$AZ,5,FALSE),IF(C3172=5,VLOOKUP(B3172-1,balance!$AU:$AZ,6,FALSE),0)))))</f>
        <v>16000</v>
      </c>
      <c r="F3172">
        <v>53</v>
      </c>
      <c r="G3172">
        <f>IF(C3172=1,VLOOKUP(FoxFire!B3172,balance!$U:$Z,2,FALSE),IF(C3172=2,VLOOKUP(B3172,balance!$U:$Z,3,FALSE),IF(C3172=3,VLOOKUP(B3172,balance!$U:$Z,4,FALSE),IF(C3172=4,VLOOKUP(B3172,balance!$U:$Z,5,FALSE),IF(C3172=5,VLOOKUP(B3172-1,balance!$U:$Z,6,FALSE),0)))))/100</f>
        <v>7.3400000000000002E-3</v>
      </c>
      <c r="H3172">
        <v>2</v>
      </c>
      <c r="I3172" s="1">
        <f>IF(C3172=1,VLOOKUP(FoxFire!B3172,balance!$AF:$AJ,2,FALSE),IF(C3172=2,VLOOKUP(B3172,balance!$AF:$AJ,3,FALSE),IF(C3172=3,VLOOKUP(B3172,balance!$AF:$AJ,4,FALSE),IF(C3172=4,VLOOKUP(B3172,balance!$AF:$AJ,5,FALSE),IF(C3172=5,VLOOKUP(B3172,balance!$AF:$AK,6,FALSE),0)))))*1000000000000</f>
        <v>3482499999999.9873</v>
      </c>
      <c r="J3172">
        <f>VLOOKUP(B3172,balance!AU:BD,10,FALSE)</f>
        <v>0</v>
      </c>
    </row>
    <row r="3173" spans="1:10" x14ac:dyDescent="0.3">
      <c r="A3173">
        <v>3171</v>
      </c>
      <c r="B3173">
        <f t="shared" si="99"/>
        <v>635</v>
      </c>
      <c r="C3173">
        <f t="shared" si="98"/>
        <v>2</v>
      </c>
      <c r="D3173">
        <v>9026</v>
      </c>
      <c r="E3173" s="1">
        <f>IF(C3173=1,VLOOKUP(B3173,balance!$AU:$AZ,2,FALSE),IF(C3173=2,VLOOKUP(B3173,balance!$AU:$AZ,3,FALSE),IF(C3173=3,VLOOKUP(B3173,balance!$AU:$AZ,4,FALSE),IF(C3173=4,VLOOKUP(B3173,balance!$AU:$AZ,5,FALSE),IF(C3173=5,VLOOKUP(B3173-1,balance!$AU:$AZ,6,FALSE),0)))))</f>
        <v>16000</v>
      </c>
      <c r="F3173">
        <v>53</v>
      </c>
      <c r="G3173">
        <f>IF(C3173=1,VLOOKUP(FoxFire!B3173,balance!$U:$Z,2,FALSE),IF(C3173=2,VLOOKUP(B3173,balance!$U:$Z,3,FALSE),IF(C3173=3,VLOOKUP(B3173,balance!$U:$Z,4,FALSE),IF(C3173=4,VLOOKUP(B3173,balance!$U:$Z,5,FALSE),IF(C3173=5,VLOOKUP(B3173-1,balance!$U:$Z,6,FALSE),0)))))/100</f>
        <v>7.3400000000000002E-3</v>
      </c>
      <c r="H3173">
        <v>2</v>
      </c>
      <c r="I3173" s="1">
        <f>IF(C3173=1,VLOOKUP(FoxFire!B3173,balance!$AF:$AJ,2,FALSE),IF(C3173=2,VLOOKUP(B3173,balance!$AF:$AJ,3,FALSE),IF(C3173=3,VLOOKUP(B3173,balance!$AF:$AJ,4,FALSE),IF(C3173=4,VLOOKUP(B3173,balance!$AF:$AJ,5,FALSE),IF(C3173=5,VLOOKUP(B3173,balance!$AF:$AK,6,FALSE),0)))))*1000000000000</f>
        <v>3482499999999.9873</v>
      </c>
      <c r="J3173">
        <f>VLOOKUP(B3173,balance!AU:BD,10,FALSE)</f>
        <v>0</v>
      </c>
    </row>
    <row r="3174" spans="1:10" x14ac:dyDescent="0.3">
      <c r="A3174">
        <v>3172</v>
      </c>
      <c r="B3174">
        <f t="shared" si="99"/>
        <v>635</v>
      </c>
      <c r="C3174">
        <f t="shared" si="98"/>
        <v>3</v>
      </c>
      <c r="D3174">
        <v>9026</v>
      </c>
      <c r="E3174" s="1">
        <f>IF(C3174=1,VLOOKUP(B3174,balance!$AU:$AZ,2,FALSE),IF(C3174=2,VLOOKUP(B3174,balance!$AU:$AZ,3,FALSE),IF(C3174=3,VLOOKUP(B3174,balance!$AU:$AZ,4,FALSE),IF(C3174=4,VLOOKUP(B3174,balance!$AU:$AZ,5,FALSE),IF(C3174=5,VLOOKUP(B3174-1,balance!$AU:$AZ,6,FALSE),0)))))</f>
        <v>16000</v>
      </c>
      <c r="F3174">
        <v>53</v>
      </c>
      <c r="G3174">
        <f>IF(C3174=1,VLOOKUP(FoxFire!B3174,balance!$U:$Z,2,FALSE),IF(C3174=2,VLOOKUP(B3174,balance!$U:$Z,3,FALSE),IF(C3174=3,VLOOKUP(B3174,balance!$U:$Z,4,FALSE),IF(C3174=4,VLOOKUP(B3174,balance!$U:$Z,5,FALSE),IF(C3174=5,VLOOKUP(B3174-1,balance!$U:$Z,6,FALSE),0)))))/100</f>
        <v>7.3400000000000002E-3</v>
      </c>
      <c r="H3174">
        <v>2</v>
      </c>
      <c r="I3174" s="1">
        <f>IF(C3174=1,VLOOKUP(FoxFire!B3174,balance!$AF:$AJ,2,FALSE),IF(C3174=2,VLOOKUP(B3174,balance!$AF:$AJ,3,FALSE),IF(C3174=3,VLOOKUP(B3174,balance!$AF:$AJ,4,FALSE),IF(C3174=4,VLOOKUP(B3174,balance!$AF:$AJ,5,FALSE),IF(C3174=5,VLOOKUP(B3174,balance!$AF:$AK,6,FALSE),0)))))*1000000000000</f>
        <v>3482499999999.9873</v>
      </c>
      <c r="J3174">
        <f>VLOOKUP(B3174,balance!AU:BD,10,FALSE)</f>
        <v>0</v>
      </c>
    </row>
    <row r="3175" spans="1:10" x14ac:dyDescent="0.3">
      <c r="A3175">
        <v>3173</v>
      </c>
      <c r="B3175">
        <f t="shared" si="99"/>
        <v>635</v>
      </c>
      <c r="C3175">
        <f t="shared" si="98"/>
        <v>4</v>
      </c>
      <c r="D3175">
        <v>9026</v>
      </c>
      <c r="E3175" s="1">
        <f>IF(C3175=1,VLOOKUP(B3175,balance!$AU:$AZ,2,FALSE),IF(C3175=2,VLOOKUP(B3175,balance!$AU:$AZ,3,FALSE),IF(C3175=3,VLOOKUP(B3175,balance!$AU:$AZ,4,FALSE),IF(C3175=4,VLOOKUP(B3175,balance!$AU:$AZ,5,FALSE),IF(C3175=5,VLOOKUP(B3175-1,balance!$AU:$AZ,6,FALSE),0)))))</f>
        <v>16000</v>
      </c>
      <c r="F3175">
        <v>53</v>
      </c>
      <c r="G3175">
        <f>IF(C3175=1,VLOOKUP(FoxFire!B3175,balance!$U:$Z,2,FALSE),IF(C3175=2,VLOOKUP(B3175,balance!$U:$Z,3,FALSE),IF(C3175=3,VLOOKUP(B3175,balance!$U:$Z,4,FALSE),IF(C3175=4,VLOOKUP(B3175,balance!$U:$Z,5,FALSE),IF(C3175=5,VLOOKUP(B3175-1,balance!$U:$Z,6,FALSE),0)))))/100</f>
        <v>7.3400000000000002E-3</v>
      </c>
      <c r="H3175">
        <v>2</v>
      </c>
      <c r="I3175" s="1">
        <f>IF(C3175=1,VLOOKUP(FoxFire!B3175,balance!$AF:$AJ,2,FALSE),IF(C3175=2,VLOOKUP(B3175,balance!$AF:$AJ,3,FALSE),IF(C3175=3,VLOOKUP(B3175,balance!$AF:$AJ,4,FALSE),IF(C3175=4,VLOOKUP(B3175,balance!$AF:$AJ,5,FALSE),IF(C3175=5,VLOOKUP(B3175,balance!$AF:$AK,6,FALSE),0)))))*1000000000000</f>
        <v>3482499999999.9873</v>
      </c>
      <c r="J3175">
        <f>VLOOKUP(B3175,balance!AU:BD,10,FALSE)</f>
        <v>0</v>
      </c>
    </row>
    <row r="3176" spans="1:10" x14ac:dyDescent="0.3">
      <c r="A3176">
        <v>3174</v>
      </c>
      <c r="B3176">
        <f t="shared" si="99"/>
        <v>636</v>
      </c>
      <c r="C3176">
        <f t="shared" si="98"/>
        <v>5</v>
      </c>
      <c r="D3176">
        <v>9026</v>
      </c>
      <c r="E3176" s="1">
        <f>IF(C3176=1,VLOOKUP(B3176,balance!$AU:$AZ,2,FALSE),IF(C3176=2,VLOOKUP(B3176,balance!$AU:$AZ,3,FALSE),IF(C3176=3,VLOOKUP(B3176,balance!$AU:$AZ,4,FALSE),IF(C3176=4,VLOOKUP(B3176,balance!$AU:$AZ,5,FALSE),IF(C3176=5,VLOOKUP(B3176-1,balance!$AU:$AZ,6,FALSE),0)))))</f>
        <v>320000</v>
      </c>
      <c r="F3176">
        <v>53</v>
      </c>
      <c r="G3176">
        <f>IF(C3176=1,VLOOKUP(FoxFire!B3176,balance!$U:$Z,2,FALSE),IF(C3176=2,VLOOKUP(B3176,balance!$U:$Z,3,FALSE),IF(C3176=3,VLOOKUP(B3176,balance!$U:$Z,4,FALSE),IF(C3176=4,VLOOKUP(B3176,balance!$U:$Z,5,FALSE),IF(C3176=5,VLOOKUP(B3176-1,balance!$U:$Z,6,FALSE),0)))))/100</f>
        <v>3918.9648999999999</v>
      </c>
      <c r="H3176">
        <v>2</v>
      </c>
      <c r="I3176" s="1">
        <f>IF(C3176=1,VLOOKUP(FoxFire!B3176,balance!$AF:$AJ,2,FALSE),IF(C3176=2,VLOOKUP(B3176,balance!$AF:$AJ,3,FALSE),IF(C3176=3,VLOOKUP(B3176,balance!$AF:$AJ,4,FALSE),IF(C3176=4,VLOOKUP(B3176,balance!$AF:$AJ,5,FALSE),IF(C3176=5,VLOOKUP(B3176,balance!$AF:$AK,6,FALSE),0)))))*1000000000000</f>
        <v>13934999999999.951</v>
      </c>
      <c r="J3176">
        <f>VLOOKUP(B3176,balance!AU:BD,10,FALSE)</f>
        <v>0</v>
      </c>
    </row>
    <row r="3177" spans="1:10" x14ac:dyDescent="0.3">
      <c r="A3177">
        <v>3175</v>
      </c>
      <c r="B3177">
        <f t="shared" si="99"/>
        <v>636</v>
      </c>
      <c r="C3177">
        <f t="shared" si="98"/>
        <v>1</v>
      </c>
      <c r="D3177">
        <v>9026</v>
      </c>
      <c r="E3177" s="1">
        <f>IF(C3177=1,VLOOKUP(B3177,balance!$AU:$AZ,2,FALSE),IF(C3177=2,VLOOKUP(B3177,balance!$AU:$AZ,3,FALSE),IF(C3177=3,VLOOKUP(B3177,balance!$AU:$AZ,4,FALSE),IF(C3177=4,VLOOKUP(B3177,balance!$AU:$AZ,5,FALSE),IF(C3177=5,VLOOKUP(B3177-1,balance!$AU:$AZ,6,FALSE),0)))))</f>
        <v>16000</v>
      </c>
      <c r="F3177">
        <v>53</v>
      </c>
      <c r="G3177">
        <f>IF(C3177=1,VLOOKUP(FoxFire!B3177,balance!$U:$Z,2,FALSE),IF(C3177=2,VLOOKUP(B3177,balance!$U:$Z,3,FALSE),IF(C3177=3,VLOOKUP(B3177,balance!$U:$Z,4,FALSE),IF(C3177=4,VLOOKUP(B3177,balance!$U:$Z,5,FALSE),IF(C3177=5,VLOOKUP(B3177-1,balance!$U:$Z,6,FALSE),0)))))/100</f>
        <v>7.3499999999999998E-3</v>
      </c>
      <c r="H3177">
        <v>2</v>
      </c>
      <c r="I3177" s="1">
        <f>IF(C3177=1,VLOOKUP(FoxFire!B3177,balance!$AF:$AJ,2,FALSE),IF(C3177=2,VLOOKUP(B3177,balance!$AF:$AJ,3,FALSE),IF(C3177=3,VLOOKUP(B3177,balance!$AF:$AJ,4,FALSE),IF(C3177=4,VLOOKUP(B3177,balance!$AF:$AJ,5,FALSE),IF(C3177=5,VLOOKUP(B3177,balance!$AF:$AK,6,FALSE),0)))))*1000000000000</f>
        <v>3483749999999.9878</v>
      </c>
      <c r="J3177">
        <f>VLOOKUP(B3177,balance!AU:BD,10,FALSE)</f>
        <v>0</v>
      </c>
    </row>
    <row r="3178" spans="1:10" x14ac:dyDescent="0.3">
      <c r="A3178">
        <v>3176</v>
      </c>
      <c r="B3178">
        <f t="shared" si="99"/>
        <v>636</v>
      </c>
      <c r="C3178">
        <f t="shared" si="98"/>
        <v>2</v>
      </c>
      <c r="D3178">
        <v>9026</v>
      </c>
      <c r="E3178" s="1">
        <f>IF(C3178=1,VLOOKUP(B3178,balance!$AU:$AZ,2,FALSE),IF(C3178=2,VLOOKUP(B3178,balance!$AU:$AZ,3,FALSE),IF(C3178=3,VLOOKUP(B3178,balance!$AU:$AZ,4,FALSE),IF(C3178=4,VLOOKUP(B3178,balance!$AU:$AZ,5,FALSE),IF(C3178=5,VLOOKUP(B3178-1,balance!$AU:$AZ,6,FALSE),0)))))</f>
        <v>16000</v>
      </c>
      <c r="F3178">
        <v>53</v>
      </c>
      <c r="G3178">
        <f>IF(C3178=1,VLOOKUP(FoxFire!B3178,balance!$U:$Z,2,FALSE),IF(C3178=2,VLOOKUP(B3178,balance!$U:$Z,3,FALSE),IF(C3178=3,VLOOKUP(B3178,balance!$U:$Z,4,FALSE),IF(C3178=4,VLOOKUP(B3178,balance!$U:$Z,5,FALSE),IF(C3178=5,VLOOKUP(B3178-1,balance!$U:$Z,6,FALSE),0)))))/100</f>
        <v>7.3499999999999998E-3</v>
      </c>
      <c r="H3178">
        <v>2</v>
      </c>
      <c r="I3178" s="1">
        <f>IF(C3178=1,VLOOKUP(FoxFire!B3178,balance!$AF:$AJ,2,FALSE),IF(C3178=2,VLOOKUP(B3178,balance!$AF:$AJ,3,FALSE),IF(C3178=3,VLOOKUP(B3178,balance!$AF:$AJ,4,FALSE),IF(C3178=4,VLOOKUP(B3178,balance!$AF:$AJ,5,FALSE),IF(C3178=5,VLOOKUP(B3178,balance!$AF:$AK,6,FALSE),0)))))*1000000000000</f>
        <v>3483749999999.9878</v>
      </c>
      <c r="J3178">
        <f>VLOOKUP(B3178,balance!AU:BD,10,FALSE)</f>
        <v>0</v>
      </c>
    </row>
    <row r="3179" spans="1:10" x14ac:dyDescent="0.3">
      <c r="A3179">
        <v>3177</v>
      </c>
      <c r="B3179">
        <f t="shared" si="99"/>
        <v>636</v>
      </c>
      <c r="C3179">
        <f t="shared" si="98"/>
        <v>3</v>
      </c>
      <c r="D3179">
        <v>9026</v>
      </c>
      <c r="E3179" s="1">
        <f>IF(C3179=1,VLOOKUP(B3179,balance!$AU:$AZ,2,FALSE),IF(C3179=2,VLOOKUP(B3179,balance!$AU:$AZ,3,FALSE),IF(C3179=3,VLOOKUP(B3179,balance!$AU:$AZ,4,FALSE),IF(C3179=4,VLOOKUP(B3179,balance!$AU:$AZ,5,FALSE),IF(C3179=5,VLOOKUP(B3179-1,balance!$AU:$AZ,6,FALSE),0)))))</f>
        <v>16000</v>
      </c>
      <c r="F3179">
        <v>53</v>
      </c>
      <c r="G3179">
        <f>IF(C3179=1,VLOOKUP(FoxFire!B3179,balance!$U:$Z,2,FALSE),IF(C3179=2,VLOOKUP(B3179,balance!$U:$Z,3,FALSE),IF(C3179=3,VLOOKUP(B3179,balance!$U:$Z,4,FALSE),IF(C3179=4,VLOOKUP(B3179,balance!$U:$Z,5,FALSE),IF(C3179=5,VLOOKUP(B3179-1,balance!$U:$Z,6,FALSE),0)))))/100</f>
        <v>7.3499999999999998E-3</v>
      </c>
      <c r="H3179">
        <v>2</v>
      </c>
      <c r="I3179" s="1">
        <f>IF(C3179=1,VLOOKUP(FoxFire!B3179,balance!$AF:$AJ,2,FALSE),IF(C3179=2,VLOOKUP(B3179,balance!$AF:$AJ,3,FALSE),IF(C3179=3,VLOOKUP(B3179,balance!$AF:$AJ,4,FALSE),IF(C3179=4,VLOOKUP(B3179,balance!$AF:$AJ,5,FALSE),IF(C3179=5,VLOOKUP(B3179,balance!$AF:$AK,6,FALSE),0)))))*1000000000000</f>
        <v>3483749999999.9878</v>
      </c>
      <c r="J3179">
        <f>VLOOKUP(B3179,balance!AU:BD,10,FALSE)</f>
        <v>0</v>
      </c>
    </row>
    <row r="3180" spans="1:10" x14ac:dyDescent="0.3">
      <c r="A3180">
        <v>3178</v>
      </c>
      <c r="B3180">
        <f t="shared" si="99"/>
        <v>636</v>
      </c>
      <c r="C3180">
        <f t="shared" si="98"/>
        <v>4</v>
      </c>
      <c r="D3180">
        <v>9026</v>
      </c>
      <c r="E3180" s="1">
        <f>IF(C3180=1,VLOOKUP(B3180,balance!$AU:$AZ,2,FALSE),IF(C3180=2,VLOOKUP(B3180,balance!$AU:$AZ,3,FALSE),IF(C3180=3,VLOOKUP(B3180,balance!$AU:$AZ,4,FALSE),IF(C3180=4,VLOOKUP(B3180,balance!$AU:$AZ,5,FALSE),IF(C3180=5,VLOOKUP(B3180-1,balance!$AU:$AZ,6,FALSE),0)))))</f>
        <v>16000</v>
      </c>
      <c r="F3180">
        <v>53</v>
      </c>
      <c r="G3180">
        <f>IF(C3180=1,VLOOKUP(FoxFire!B3180,balance!$U:$Z,2,FALSE),IF(C3180=2,VLOOKUP(B3180,balance!$U:$Z,3,FALSE),IF(C3180=3,VLOOKUP(B3180,balance!$U:$Z,4,FALSE),IF(C3180=4,VLOOKUP(B3180,balance!$U:$Z,5,FALSE),IF(C3180=5,VLOOKUP(B3180-1,balance!$U:$Z,6,FALSE),0)))))/100</f>
        <v>7.3499999999999998E-3</v>
      </c>
      <c r="H3180">
        <v>2</v>
      </c>
      <c r="I3180" s="1">
        <f>IF(C3180=1,VLOOKUP(FoxFire!B3180,balance!$AF:$AJ,2,FALSE),IF(C3180=2,VLOOKUP(B3180,balance!$AF:$AJ,3,FALSE),IF(C3180=3,VLOOKUP(B3180,balance!$AF:$AJ,4,FALSE),IF(C3180=4,VLOOKUP(B3180,balance!$AF:$AJ,5,FALSE),IF(C3180=5,VLOOKUP(B3180,balance!$AF:$AK,6,FALSE),0)))))*1000000000000</f>
        <v>3483749999999.9878</v>
      </c>
      <c r="J3180">
        <f>VLOOKUP(B3180,balance!AU:BD,10,FALSE)</f>
        <v>0</v>
      </c>
    </row>
    <row r="3181" spans="1:10" x14ac:dyDescent="0.3">
      <c r="A3181">
        <v>3179</v>
      </c>
      <c r="B3181">
        <f t="shared" si="99"/>
        <v>637</v>
      </c>
      <c r="C3181">
        <f t="shared" si="98"/>
        <v>5</v>
      </c>
      <c r="D3181">
        <v>9026</v>
      </c>
      <c r="E3181" s="1">
        <f>IF(C3181=1,VLOOKUP(B3181,balance!$AU:$AZ,2,FALSE),IF(C3181=2,VLOOKUP(B3181,balance!$AU:$AZ,3,FALSE),IF(C3181=3,VLOOKUP(B3181,balance!$AU:$AZ,4,FALSE),IF(C3181=4,VLOOKUP(B3181,balance!$AU:$AZ,5,FALSE),IF(C3181=5,VLOOKUP(B3181-1,balance!$AU:$AZ,6,FALSE),0)))))</f>
        <v>320000</v>
      </c>
      <c r="F3181">
        <v>53</v>
      </c>
      <c r="G3181">
        <f>IF(C3181=1,VLOOKUP(FoxFire!B3181,balance!$U:$Z,2,FALSE),IF(C3181=2,VLOOKUP(B3181,balance!$U:$Z,3,FALSE),IF(C3181=3,VLOOKUP(B3181,balance!$U:$Z,4,FALSE),IF(C3181=4,VLOOKUP(B3181,balance!$U:$Z,5,FALSE),IF(C3181=5,VLOOKUP(B3181-1,balance!$U:$Z,6,FALSE),0)))))/100</f>
        <v>3928.2284000000004</v>
      </c>
      <c r="H3181">
        <v>2</v>
      </c>
      <c r="I3181" s="1">
        <f>IF(C3181=1,VLOOKUP(FoxFire!B3181,balance!$AF:$AJ,2,FALSE),IF(C3181=2,VLOOKUP(B3181,balance!$AF:$AJ,3,FALSE),IF(C3181=3,VLOOKUP(B3181,balance!$AF:$AJ,4,FALSE),IF(C3181=4,VLOOKUP(B3181,balance!$AF:$AJ,5,FALSE),IF(C3181=5,VLOOKUP(B3181,balance!$AF:$AK,6,FALSE),0)))))*1000000000000</f>
        <v>13939999999999.949</v>
      </c>
      <c r="J3181">
        <f>VLOOKUP(B3181,balance!AU:BD,10,FALSE)</f>
        <v>0</v>
      </c>
    </row>
    <row r="3182" spans="1:10" x14ac:dyDescent="0.3">
      <c r="A3182">
        <v>3180</v>
      </c>
      <c r="B3182">
        <f t="shared" si="99"/>
        <v>637</v>
      </c>
      <c r="C3182">
        <f t="shared" si="98"/>
        <v>1</v>
      </c>
      <c r="D3182">
        <v>9026</v>
      </c>
      <c r="E3182" s="1">
        <f>IF(C3182=1,VLOOKUP(B3182,balance!$AU:$AZ,2,FALSE),IF(C3182=2,VLOOKUP(B3182,balance!$AU:$AZ,3,FALSE),IF(C3182=3,VLOOKUP(B3182,balance!$AU:$AZ,4,FALSE),IF(C3182=4,VLOOKUP(B3182,balance!$AU:$AZ,5,FALSE),IF(C3182=5,VLOOKUP(B3182-1,balance!$AU:$AZ,6,FALSE),0)))))</f>
        <v>16000</v>
      </c>
      <c r="F3182">
        <v>53</v>
      </c>
      <c r="G3182">
        <f>IF(C3182=1,VLOOKUP(FoxFire!B3182,balance!$U:$Z,2,FALSE),IF(C3182=2,VLOOKUP(B3182,balance!$U:$Z,3,FALSE),IF(C3182=3,VLOOKUP(B3182,balance!$U:$Z,4,FALSE),IF(C3182=4,VLOOKUP(B3182,balance!$U:$Z,5,FALSE),IF(C3182=5,VLOOKUP(B3182-1,balance!$U:$Z,6,FALSE),0)))))/100</f>
        <v>7.3600000000000002E-3</v>
      </c>
      <c r="H3182">
        <v>2</v>
      </c>
      <c r="I3182" s="1">
        <f>IF(C3182=1,VLOOKUP(FoxFire!B3182,balance!$AF:$AJ,2,FALSE),IF(C3182=2,VLOOKUP(B3182,balance!$AF:$AJ,3,FALSE),IF(C3182=3,VLOOKUP(B3182,balance!$AF:$AJ,4,FALSE),IF(C3182=4,VLOOKUP(B3182,balance!$AF:$AJ,5,FALSE),IF(C3182=5,VLOOKUP(B3182,balance!$AF:$AK,6,FALSE),0)))))*1000000000000</f>
        <v>3484999999999.9873</v>
      </c>
      <c r="J3182">
        <f>VLOOKUP(B3182,balance!AU:BD,10,FALSE)</f>
        <v>0</v>
      </c>
    </row>
    <row r="3183" spans="1:10" x14ac:dyDescent="0.3">
      <c r="A3183">
        <v>3181</v>
      </c>
      <c r="B3183">
        <f t="shared" si="99"/>
        <v>637</v>
      </c>
      <c r="C3183">
        <f t="shared" si="98"/>
        <v>2</v>
      </c>
      <c r="D3183">
        <v>9026</v>
      </c>
      <c r="E3183" s="1">
        <f>IF(C3183=1,VLOOKUP(B3183,balance!$AU:$AZ,2,FALSE),IF(C3183=2,VLOOKUP(B3183,balance!$AU:$AZ,3,FALSE),IF(C3183=3,VLOOKUP(B3183,balance!$AU:$AZ,4,FALSE),IF(C3183=4,VLOOKUP(B3183,balance!$AU:$AZ,5,FALSE),IF(C3183=5,VLOOKUP(B3183-1,balance!$AU:$AZ,6,FALSE),0)))))</f>
        <v>16000</v>
      </c>
      <c r="F3183">
        <v>53</v>
      </c>
      <c r="G3183">
        <f>IF(C3183=1,VLOOKUP(FoxFire!B3183,balance!$U:$Z,2,FALSE),IF(C3183=2,VLOOKUP(B3183,balance!$U:$Z,3,FALSE),IF(C3183=3,VLOOKUP(B3183,balance!$U:$Z,4,FALSE),IF(C3183=4,VLOOKUP(B3183,balance!$U:$Z,5,FALSE),IF(C3183=5,VLOOKUP(B3183-1,balance!$U:$Z,6,FALSE),0)))))/100</f>
        <v>7.3600000000000002E-3</v>
      </c>
      <c r="H3183">
        <v>2</v>
      </c>
      <c r="I3183" s="1">
        <f>IF(C3183=1,VLOOKUP(FoxFire!B3183,balance!$AF:$AJ,2,FALSE),IF(C3183=2,VLOOKUP(B3183,balance!$AF:$AJ,3,FALSE),IF(C3183=3,VLOOKUP(B3183,balance!$AF:$AJ,4,FALSE),IF(C3183=4,VLOOKUP(B3183,balance!$AF:$AJ,5,FALSE),IF(C3183=5,VLOOKUP(B3183,balance!$AF:$AK,6,FALSE),0)))))*1000000000000</f>
        <v>3484999999999.9873</v>
      </c>
      <c r="J3183">
        <f>VLOOKUP(B3183,balance!AU:BD,10,FALSE)</f>
        <v>0</v>
      </c>
    </row>
    <row r="3184" spans="1:10" x14ac:dyDescent="0.3">
      <c r="A3184">
        <v>3182</v>
      </c>
      <c r="B3184">
        <f t="shared" si="99"/>
        <v>637</v>
      </c>
      <c r="C3184">
        <f t="shared" si="98"/>
        <v>3</v>
      </c>
      <c r="D3184">
        <v>9026</v>
      </c>
      <c r="E3184" s="1">
        <f>IF(C3184=1,VLOOKUP(B3184,balance!$AU:$AZ,2,FALSE),IF(C3184=2,VLOOKUP(B3184,balance!$AU:$AZ,3,FALSE),IF(C3184=3,VLOOKUP(B3184,balance!$AU:$AZ,4,FALSE),IF(C3184=4,VLOOKUP(B3184,balance!$AU:$AZ,5,FALSE),IF(C3184=5,VLOOKUP(B3184-1,balance!$AU:$AZ,6,FALSE),0)))))</f>
        <v>16000</v>
      </c>
      <c r="F3184">
        <v>53</v>
      </c>
      <c r="G3184">
        <f>IF(C3184=1,VLOOKUP(FoxFire!B3184,balance!$U:$Z,2,FALSE),IF(C3184=2,VLOOKUP(B3184,balance!$U:$Z,3,FALSE),IF(C3184=3,VLOOKUP(B3184,balance!$U:$Z,4,FALSE),IF(C3184=4,VLOOKUP(B3184,balance!$U:$Z,5,FALSE),IF(C3184=5,VLOOKUP(B3184-1,balance!$U:$Z,6,FALSE),0)))))/100</f>
        <v>7.3600000000000002E-3</v>
      </c>
      <c r="H3184">
        <v>2</v>
      </c>
      <c r="I3184" s="1">
        <f>IF(C3184=1,VLOOKUP(FoxFire!B3184,balance!$AF:$AJ,2,FALSE),IF(C3184=2,VLOOKUP(B3184,balance!$AF:$AJ,3,FALSE),IF(C3184=3,VLOOKUP(B3184,balance!$AF:$AJ,4,FALSE),IF(C3184=4,VLOOKUP(B3184,balance!$AF:$AJ,5,FALSE),IF(C3184=5,VLOOKUP(B3184,balance!$AF:$AK,6,FALSE),0)))))*1000000000000</f>
        <v>3484999999999.9873</v>
      </c>
      <c r="J3184">
        <f>VLOOKUP(B3184,balance!AU:BD,10,FALSE)</f>
        <v>0</v>
      </c>
    </row>
    <row r="3185" spans="1:10" x14ac:dyDescent="0.3">
      <c r="A3185">
        <v>3183</v>
      </c>
      <c r="B3185">
        <f t="shared" si="99"/>
        <v>637</v>
      </c>
      <c r="C3185">
        <f t="shared" si="98"/>
        <v>4</v>
      </c>
      <c r="D3185">
        <v>9026</v>
      </c>
      <c r="E3185" s="1">
        <f>IF(C3185=1,VLOOKUP(B3185,balance!$AU:$AZ,2,FALSE),IF(C3185=2,VLOOKUP(B3185,balance!$AU:$AZ,3,FALSE),IF(C3185=3,VLOOKUP(B3185,balance!$AU:$AZ,4,FALSE),IF(C3185=4,VLOOKUP(B3185,balance!$AU:$AZ,5,FALSE),IF(C3185=5,VLOOKUP(B3185-1,balance!$AU:$AZ,6,FALSE),0)))))</f>
        <v>16000</v>
      </c>
      <c r="F3185">
        <v>53</v>
      </c>
      <c r="G3185">
        <f>IF(C3185=1,VLOOKUP(FoxFire!B3185,balance!$U:$Z,2,FALSE),IF(C3185=2,VLOOKUP(B3185,balance!$U:$Z,3,FALSE),IF(C3185=3,VLOOKUP(B3185,balance!$U:$Z,4,FALSE),IF(C3185=4,VLOOKUP(B3185,balance!$U:$Z,5,FALSE),IF(C3185=5,VLOOKUP(B3185-1,balance!$U:$Z,6,FALSE),0)))))/100</f>
        <v>7.3600000000000002E-3</v>
      </c>
      <c r="H3185">
        <v>2</v>
      </c>
      <c r="I3185" s="1">
        <f>IF(C3185=1,VLOOKUP(FoxFire!B3185,balance!$AF:$AJ,2,FALSE),IF(C3185=2,VLOOKUP(B3185,balance!$AF:$AJ,3,FALSE),IF(C3185=3,VLOOKUP(B3185,balance!$AF:$AJ,4,FALSE),IF(C3185=4,VLOOKUP(B3185,balance!$AF:$AJ,5,FALSE),IF(C3185=5,VLOOKUP(B3185,balance!$AF:$AK,6,FALSE),0)))))*1000000000000</f>
        <v>3484999999999.9873</v>
      </c>
      <c r="J3185">
        <f>VLOOKUP(B3185,balance!AU:BD,10,FALSE)</f>
        <v>0</v>
      </c>
    </row>
    <row r="3186" spans="1:10" x14ac:dyDescent="0.3">
      <c r="A3186">
        <v>3184</v>
      </c>
      <c r="B3186">
        <f t="shared" si="99"/>
        <v>638</v>
      </c>
      <c r="C3186">
        <f t="shared" si="98"/>
        <v>5</v>
      </c>
      <c r="D3186">
        <v>9026</v>
      </c>
      <c r="E3186" s="1">
        <f>IF(C3186=1,VLOOKUP(B3186,balance!$AU:$AZ,2,FALSE),IF(C3186=2,VLOOKUP(B3186,balance!$AU:$AZ,3,FALSE),IF(C3186=3,VLOOKUP(B3186,balance!$AU:$AZ,4,FALSE),IF(C3186=4,VLOOKUP(B3186,balance!$AU:$AZ,5,FALSE),IF(C3186=5,VLOOKUP(B3186-1,balance!$AU:$AZ,6,FALSE),0)))))</f>
        <v>320000</v>
      </c>
      <c r="F3186">
        <v>53</v>
      </c>
      <c r="G3186">
        <f>IF(C3186=1,VLOOKUP(FoxFire!B3186,balance!$U:$Z,2,FALSE),IF(C3186=2,VLOOKUP(B3186,balance!$U:$Z,3,FALSE),IF(C3186=3,VLOOKUP(B3186,balance!$U:$Z,4,FALSE),IF(C3186=4,VLOOKUP(B3186,balance!$U:$Z,5,FALSE),IF(C3186=5,VLOOKUP(B3186-1,balance!$U:$Z,6,FALSE),0)))))/100</f>
        <v>3937.5065000000004</v>
      </c>
      <c r="H3186">
        <v>2</v>
      </c>
      <c r="I3186" s="1">
        <f>IF(C3186=1,VLOOKUP(FoxFire!B3186,balance!$AF:$AJ,2,FALSE),IF(C3186=2,VLOOKUP(B3186,balance!$AF:$AJ,3,FALSE),IF(C3186=3,VLOOKUP(B3186,balance!$AF:$AJ,4,FALSE),IF(C3186=4,VLOOKUP(B3186,balance!$AF:$AJ,5,FALSE),IF(C3186=5,VLOOKUP(B3186,balance!$AF:$AK,6,FALSE),0)))))*1000000000000</f>
        <v>13944999999999.951</v>
      </c>
      <c r="J3186">
        <f>VLOOKUP(B3186,balance!AU:BD,10,FALSE)</f>
        <v>0</v>
      </c>
    </row>
    <row r="3187" spans="1:10" x14ac:dyDescent="0.3">
      <c r="A3187">
        <v>3185</v>
      </c>
      <c r="B3187">
        <f t="shared" si="99"/>
        <v>638</v>
      </c>
      <c r="C3187">
        <f t="shared" si="98"/>
        <v>1</v>
      </c>
      <c r="D3187">
        <v>9026</v>
      </c>
      <c r="E3187" s="1">
        <f>IF(C3187=1,VLOOKUP(B3187,balance!$AU:$AZ,2,FALSE),IF(C3187=2,VLOOKUP(B3187,balance!$AU:$AZ,3,FALSE),IF(C3187=3,VLOOKUP(B3187,balance!$AU:$AZ,4,FALSE),IF(C3187=4,VLOOKUP(B3187,balance!$AU:$AZ,5,FALSE),IF(C3187=5,VLOOKUP(B3187-1,balance!$AU:$AZ,6,FALSE),0)))))</f>
        <v>16000</v>
      </c>
      <c r="F3187">
        <v>53</v>
      </c>
      <c r="G3187">
        <f>IF(C3187=1,VLOOKUP(FoxFire!B3187,balance!$U:$Z,2,FALSE),IF(C3187=2,VLOOKUP(B3187,balance!$U:$Z,3,FALSE),IF(C3187=3,VLOOKUP(B3187,balance!$U:$Z,4,FALSE),IF(C3187=4,VLOOKUP(B3187,balance!$U:$Z,5,FALSE),IF(C3187=5,VLOOKUP(B3187-1,balance!$U:$Z,6,FALSE),0)))))/100</f>
        <v>7.3699999999999998E-3</v>
      </c>
      <c r="H3187">
        <v>2</v>
      </c>
      <c r="I3187" s="1">
        <f>IF(C3187=1,VLOOKUP(FoxFire!B3187,balance!$AF:$AJ,2,FALSE),IF(C3187=2,VLOOKUP(B3187,balance!$AF:$AJ,3,FALSE),IF(C3187=3,VLOOKUP(B3187,balance!$AF:$AJ,4,FALSE),IF(C3187=4,VLOOKUP(B3187,balance!$AF:$AJ,5,FALSE),IF(C3187=5,VLOOKUP(B3187,balance!$AF:$AK,6,FALSE),0)))))*1000000000000</f>
        <v>3486249999999.9878</v>
      </c>
      <c r="J3187">
        <f>VLOOKUP(B3187,balance!AU:BD,10,FALSE)</f>
        <v>0</v>
      </c>
    </row>
    <row r="3188" spans="1:10" x14ac:dyDescent="0.3">
      <c r="A3188">
        <v>3186</v>
      </c>
      <c r="B3188">
        <f t="shared" si="99"/>
        <v>638</v>
      </c>
      <c r="C3188">
        <f t="shared" si="98"/>
        <v>2</v>
      </c>
      <c r="D3188">
        <v>9026</v>
      </c>
      <c r="E3188" s="1">
        <f>IF(C3188=1,VLOOKUP(B3188,balance!$AU:$AZ,2,FALSE),IF(C3188=2,VLOOKUP(B3188,balance!$AU:$AZ,3,FALSE),IF(C3188=3,VLOOKUP(B3188,balance!$AU:$AZ,4,FALSE),IF(C3188=4,VLOOKUP(B3188,balance!$AU:$AZ,5,FALSE),IF(C3188=5,VLOOKUP(B3188-1,balance!$AU:$AZ,6,FALSE),0)))))</f>
        <v>16000</v>
      </c>
      <c r="F3188">
        <v>53</v>
      </c>
      <c r="G3188">
        <f>IF(C3188=1,VLOOKUP(FoxFire!B3188,balance!$U:$Z,2,FALSE),IF(C3188=2,VLOOKUP(B3188,balance!$U:$Z,3,FALSE),IF(C3188=3,VLOOKUP(B3188,balance!$U:$Z,4,FALSE),IF(C3188=4,VLOOKUP(B3188,balance!$U:$Z,5,FALSE),IF(C3188=5,VLOOKUP(B3188-1,balance!$U:$Z,6,FALSE),0)))))/100</f>
        <v>7.3699999999999998E-3</v>
      </c>
      <c r="H3188">
        <v>2</v>
      </c>
      <c r="I3188" s="1">
        <f>IF(C3188=1,VLOOKUP(FoxFire!B3188,balance!$AF:$AJ,2,FALSE),IF(C3188=2,VLOOKUP(B3188,balance!$AF:$AJ,3,FALSE),IF(C3188=3,VLOOKUP(B3188,balance!$AF:$AJ,4,FALSE),IF(C3188=4,VLOOKUP(B3188,balance!$AF:$AJ,5,FALSE),IF(C3188=5,VLOOKUP(B3188,balance!$AF:$AK,6,FALSE),0)))))*1000000000000</f>
        <v>3486249999999.9878</v>
      </c>
      <c r="J3188">
        <f>VLOOKUP(B3188,balance!AU:BD,10,FALSE)</f>
        <v>0</v>
      </c>
    </row>
    <row r="3189" spans="1:10" x14ac:dyDescent="0.3">
      <c r="A3189">
        <v>3187</v>
      </c>
      <c r="B3189">
        <f t="shared" si="99"/>
        <v>638</v>
      </c>
      <c r="C3189">
        <f t="shared" si="98"/>
        <v>3</v>
      </c>
      <c r="D3189">
        <v>9026</v>
      </c>
      <c r="E3189" s="1">
        <f>IF(C3189=1,VLOOKUP(B3189,balance!$AU:$AZ,2,FALSE),IF(C3189=2,VLOOKUP(B3189,balance!$AU:$AZ,3,FALSE),IF(C3189=3,VLOOKUP(B3189,balance!$AU:$AZ,4,FALSE),IF(C3189=4,VLOOKUP(B3189,balance!$AU:$AZ,5,FALSE),IF(C3189=5,VLOOKUP(B3189-1,balance!$AU:$AZ,6,FALSE),0)))))</f>
        <v>16000</v>
      </c>
      <c r="F3189">
        <v>53</v>
      </c>
      <c r="G3189">
        <f>IF(C3189=1,VLOOKUP(FoxFire!B3189,balance!$U:$Z,2,FALSE),IF(C3189=2,VLOOKUP(B3189,balance!$U:$Z,3,FALSE),IF(C3189=3,VLOOKUP(B3189,balance!$U:$Z,4,FALSE),IF(C3189=4,VLOOKUP(B3189,balance!$U:$Z,5,FALSE),IF(C3189=5,VLOOKUP(B3189-1,balance!$U:$Z,6,FALSE),0)))))/100</f>
        <v>7.3699999999999998E-3</v>
      </c>
      <c r="H3189">
        <v>2</v>
      </c>
      <c r="I3189" s="1">
        <f>IF(C3189=1,VLOOKUP(FoxFire!B3189,balance!$AF:$AJ,2,FALSE),IF(C3189=2,VLOOKUP(B3189,balance!$AF:$AJ,3,FALSE),IF(C3189=3,VLOOKUP(B3189,balance!$AF:$AJ,4,FALSE),IF(C3189=4,VLOOKUP(B3189,balance!$AF:$AJ,5,FALSE),IF(C3189=5,VLOOKUP(B3189,balance!$AF:$AK,6,FALSE),0)))))*1000000000000</f>
        <v>3486249999999.9878</v>
      </c>
      <c r="J3189">
        <f>VLOOKUP(B3189,balance!AU:BD,10,FALSE)</f>
        <v>0</v>
      </c>
    </row>
    <row r="3190" spans="1:10" x14ac:dyDescent="0.3">
      <c r="A3190">
        <v>3188</v>
      </c>
      <c r="B3190">
        <f t="shared" si="99"/>
        <v>638</v>
      </c>
      <c r="C3190">
        <f t="shared" si="98"/>
        <v>4</v>
      </c>
      <c r="D3190">
        <v>9026</v>
      </c>
      <c r="E3190" s="1">
        <f>IF(C3190=1,VLOOKUP(B3190,balance!$AU:$AZ,2,FALSE),IF(C3190=2,VLOOKUP(B3190,balance!$AU:$AZ,3,FALSE),IF(C3190=3,VLOOKUP(B3190,balance!$AU:$AZ,4,FALSE),IF(C3190=4,VLOOKUP(B3190,balance!$AU:$AZ,5,FALSE),IF(C3190=5,VLOOKUP(B3190-1,balance!$AU:$AZ,6,FALSE),0)))))</f>
        <v>16000</v>
      </c>
      <c r="F3190">
        <v>53</v>
      </c>
      <c r="G3190">
        <f>IF(C3190=1,VLOOKUP(FoxFire!B3190,balance!$U:$Z,2,FALSE),IF(C3190=2,VLOOKUP(B3190,balance!$U:$Z,3,FALSE),IF(C3190=3,VLOOKUP(B3190,balance!$U:$Z,4,FALSE),IF(C3190=4,VLOOKUP(B3190,balance!$U:$Z,5,FALSE),IF(C3190=5,VLOOKUP(B3190-1,balance!$U:$Z,6,FALSE),0)))))/100</f>
        <v>7.3699999999999998E-3</v>
      </c>
      <c r="H3190">
        <v>2</v>
      </c>
      <c r="I3190" s="1">
        <f>IF(C3190=1,VLOOKUP(FoxFire!B3190,balance!$AF:$AJ,2,FALSE),IF(C3190=2,VLOOKUP(B3190,balance!$AF:$AJ,3,FALSE),IF(C3190=3,VLOOKUP(B3190,balance!$AF:$AJ,4,FALSE),IF(C3190=4,VLOOKUP(B3190,balance!$AF:$AJ,5,FALSE),IF(C3190=5,VLOOKUP(B3190,balance!$AF:$AK,6,FALSE),0)))))*1000000000000</f>
        <v>3486249999999.9878</v>
      </c>
      <c r="J3190">
        <f>VLOOKUP(B3190,balance!AU:BD,10,FALSE)</f>
        <v>0</v>
      </c>
    </row>
    <row r="3191" spans="1:10" x14ac:dyDescent="0.3">
      <c r="A3191">
        <v>3189</v>
      </c>
      <c r="B3191">
        <f t="shared" si="99"/>
        <v>639</v>
      </c>
      <c r="C3191">
        <f t="shared" si="98"/>
        <v>5</v>
      </c>
      <c r="D3191">
        <v>9026</v>
      </c>
      <c r="E3191" s="1">
        <f>IF(C3191=1,VLOOKUP(B3191,balance!$AU:$AZ,2,FALSE),IF(C3191=2,VLOOKUP(B3191,balance!$AU:$AZ,3,FALSE),IF(C3191=3,VLOOKUP(B3191,balance!$AU:$AZ,4,FALSE),IF(C3191=4,VLOOKUP(B3191,balance!$AU:$AZ,5,FALSE),IF(C3191=5,VLOOKUP(B3191-1,balance!$AU:$AZ,6,FALSE),0)))))</f>
        <v>320000</v>
      </c>
      <c r="F3191">
        <v>53</v>
      </c>
      <c r="G3191">
        <f>IF(C3191=1,VLOOKUP(FoxFire!B3191,balance!$U:$Z,2,FALSE),IF(C3191=2,VLOOKUP(B3191,balance!$U:$Z,3,FALSE),IF(C3191=3,VLOOKUP(B3191,balance!$U:$Z,4,FALSE),IF(C3191=4,VLOOKUP(B3191,balance!$U:$Z,5,FALSE),IF(C3191=5,VLOOKUP(B3191-1,balance!$U:$Z,6,FALSE),0)))))/100</f>
        <v>3946.7991999999999</v>
      </c>
      <c r="H3191">
        <v>2</v>
      </c>
      <c r="I3191" s="1">
        <f>IF(C3191=1,VLOOKUP(FoxFire!B3191,balance!$AF:$AJ,2,FALSE),IF(C3191=2,VLOOKUP(B3191,balance!$AF:$AJ,3,FALSE),IF(C3191=3,VLOOKUP(B3191,balance!$AF:$AJ,4,FALSE),IF(C3191=4,VLOOKUP(B3191,balance!$AF:$AJ,5,FALSE),IF(C3191=5,VLOOKUP(B3191,balance!$AF:$AK,6,FALSE),0)))))*1000000000000</f>
        <v>13949999999999.949</v>
      </c>
      <c r="J3191">
        <f>VLOOKUP(B3191,balance!AU:BD,10,FALSE)</f>
        <v>0</v>
      </c>
    </row>
    <row r="3192" spans="1:10" x14ac:dyDescent="0.3">
      <c r="A3192">
        <v>3190</v>
      </c>
      <c r="B3192">
        <f t="shared" si="99"/>
        <v>639</v>
      </c>
      <c r="C3192">
        <f t="shared" si="98"/>
        <v>1</v>
      </c>
      <c r="D3192">
        <v>9026</v>
      </c>
      <c r="E3192" s="1">
        <f>IF(C3192=1,VLOOKUP(B3192,balance!$AU:$AZ,2,FALSE),IF(C3192=2,VLOOKUP(B3192,balance!$AU:$AZ,3,FALSE),IF(C3192=3,VLOOKUP(B3192,balance!$AU:$AZ,4,FALSE),IF(C3192=4,VLOOKUP(B3192,balance!$AU:$AZ,5,FALSE),IF(C3192=5,VLOOKUP(B3192-1,balance!$AU:$AZ,6,FALSE),0)))))</f>
        <v>16000</v>
      </c>
      <c r="F3192">
        <v>53</v>
      </c>
      <c r="G3192">
        <f>IF(C3192=1,VLOOKUP(FoxFire!B3192,balance!$U:$Z,2,FALSE),IF(C3192=2,VLOOKUP(B3192,balance!$U:$Z,3,FALSE),IF(C3192=3,VLOOKUP(B3192,balance!$U:$Z,4,FALSE),IF(C3192=4,VLOOKUP(B3192,balance!$U:$Z,5,FALSE),IF(C3192=5,VLOOKUP(B3192-1,balance!$U:$Z,6,FALSE),0)))))/100</f>
        <v>7.3800000000000003E-3</v>
      </c>
      <c r="H3192">
        <v>2</v>
      </c>
      <c r="I3192" s="1">
        <f>IF(C3192=1,VLOOKUP(FoxFire!B3192,balance!$AF:$AJ,2,FALSE),IF(C3192=2,VLOOKUP(B3192,balance!$AF:$AJ,3,FALSE),IF(C3192=3,VLOOKUP(B3192,balance!$AF:$AJ,4,FALSE),IF(C3192=4,VLOOKUP(B3192,balance!$AF:$AJ,5,FALSE),IF(C3192=5,VLOOKUP(B3192,balance!$AF:$AK,6,FALSE),0)))))*1000000000000</f>
        <v>3487499999999.9873</v>
      </c>
      <c r="J3192">
        <f>VLOOKUP(B3192,balance!AU:BD,10,FALSE)</f>
        <v>0</v>
      </c>
    </row>
    <row r="3193" spans="1:10" x14ac:dyDescent="0.3">
      <c r="A3193">
        <v>3191</v>
      </c>
      <c r="B3193">
        <f t="shared" si="99"/>
        <v>639</v>
      </c>
      <c r="C3193">
        <f t="shared" si="98"/>
        <v>2</v>
      </c>
      <c r="D3193">
        <v>9026</v>
      </c>
      <c r="E3193" s="1">
        <f>IF(C3193=1,VLOOKUP(B3193,balance!$AU:$AZ,2,FALSE),IF(C3193=2,VLOOKUP(B3193,balance!$AU:$AZ,3,FALSE),IF(C3193=3,VLOOKUP(B3193,balance!$AU:$AZ,4,FALSE),IF(C3193=4,VLOOKUP(B3193,balance!$AU:$AZ,5,FALSE),IF(C3193=5,VLOOKUP(B3193-1,balance!$AU:$AZ,6,FALSE),0)))))</f>
        <v>16000</v>
      </c>
      <c r="F3193">
        <v>53</v>
      </c>
      <c r="G3193">
        <f>IF(C3193=1,VLOOKUP(FoxFire!B3193,balance!$U:$Z,2,FALSE),IF(C3193=2,VLOOKUP(B3193,balance!$U:$Z,3,FALSE),IF(C3193=3,VLOOKUP(B3193,balance!$U:$Z,4,FALSE),IF(C3193=4,VLOOKUP(B3193,balance!$U:$Z,5,FALSE),IF(C3193=5,VLOOKUP(B3193-1,balance!$U:$Z,6,FALSE),0)))))/100</f>
        <v>7.3800000000000003E-3</v>
      </c>
      <c r="H3193">
        <v>2</v>
      </c>
      <c r="I3193" s="1">
        <f>IF(C3193=1,VLOOKUP(FoxFire!B3193,balance!$AF:$AJ,2,FALSE),IF(C3193=2,VLOOKUP(B3193,balance!$AF:$AJ,3,FALSE),IF(C3193=3,VLOOKUP(B3193,balance!$AF:$AJ,4,FALSE),IF(C3193=4,VLOOKUP(B3193,balance!$AF:$AJ,5,FALSE),IF(C3193=5,VLOOKUP(B3193,balance!$AF:$AK,6,FALSE),0)))))*1000000000000</f>
        <v>3487499999999.9873</v>
      </c>
      <c r="J3193">
        <f>VLOOKUP(B3193,balance!AU:BD,10,FALSE)</f>
        <v>0</v>
      </c>
    </row>
    <row r="3194" spans="1:10" x14ac:dyDescent="0.3">
      <c r="A3194">
        <v>3192</v>
      </c>
      <c r="B3194">
        <f t="shared" si="99"/>
        <v>639</v>
      </c>
      <c r="C3194">
        <f t="shared" si="98"/>
        <v>3</v>
      </c>
      <c r="D3194">
        <v>9026</v>
      </c>
      <c r="E3194" s="1">
        <f>IF(C3194=1,VLOOKUP(B3194,balance!$AU:$AZ,2,FALSE),IF(C3194=2,VLOOKUP(B3194,balance!$AU:$AZ,3,FALSE),IF(C3194=3,VLOOKUP(B3194,balance!$AU:$AZ,4,FALSE),IF(C3194=4,VLOOKUP(B3194,balance!$AU:$AZ,5,FALSE),IF(C3194=5,VLOOKUP(B3194-1,balance!$AU:$AZ,6,FALSE),0)))))</f>
        <v>16000</v>
      </c>
      <c r="F3194">
        <v>53</v>
      </c>
      <c r="G3194">
        <f>IF(C3194=1,VLOOKUP(FoxFire!B3194,balance!$U:$Z,2,FALSE),IF(C3194=2,VLOOKUP(B3194,balance!$U:$Z,3,FALSE),IF(C3194=3,VLOOKUP(B3194,balance!$U:$Z,4,FALSE),IF(C3194=4,VLOOKUP(B3194,balance!$U:$Z,5,FALSE),IF(C3194=5,VLOOKUP(B3194-1,balance!$U:$Z,6,FALSE),0)))))/100</f>
        <v>7.3800000000000003E-3</v>
      </c>
      <c r="H3194">
        <v>2</v>
      </c>
      <c r="I3194" s="1">
        <f>IF(C3194=1,VLOOKUP(FoxFire!B3194,balance!$AF:$AJ,2,FALSE),IF(C3194=2,VLOOKUP(B3194,balance!$AF:$AJ,3,FALSE),IF(C3194=3,VLOOKUP(B3194,balance!$AF:$AJ,4,FALSE),IF(C3194=4,VLOOKUP(B3194,balance!$AF:$AJ,5,FALSE),IF(C3194=5,VLOOKUP(B3194,balance!$AF:$AK,6,FALSE),0)))))*1000000000000</f>
        <v>3487499999999.9873</v>
      </c>
      <c r="J3194">
        <f>VLOOKUP(B3194,balance!AU:BD,10,FALSE)</f>
        <v>0</v>
      </c>
    </row>
    <row r="3195" spans="1:10" x14ac:dyDescent="0.3">
      <c r="A3195">
        <v>3193</v>
      </c>
      <c r="B3195">
        <f t="shared" si="99"/>
        <v>639</v>
      </c>
      <c r="C3195">
        <f t="shared" si="98"/>
        <v>4</v>
      </c>
      <c r="D3195">
        <v>9026</v>
      </c>
      <c r="E3195" s="1">
        <f>IF(C3195=1,VLOOKUP(B3195,balance!$AU:$AZ,2,FALSE),IF(C3195=2,VLOOKUP(B3195,balance!$AU:$AZ,3,FALSE),IF(C3195=3,VLOOKUP(B3195,balance!$AU:$AZ,4,FALSE),IF(C3195=4,VLOOKUP(B3195,balance!$AU:$AZ,5,FALSE),IF(C3195=5,VLOOKUP(B3195-1,balance!$AU:$AZ,6,FALSE),0)))))</f>
        <v>16000</v>
      </c>
      <c r="F3195">
        <v>53</v>
      </c>
      <c r="G3195">
        <f>IF(C3195=1,VLOOKUP(FoxFire!B3195,balance!$U:$Z,2,FALSE),IF(C3195=2,VLOOKUP(B3195,balance!$U:$Z,3,FALSE),IF(C3195=3,VLOOKUP(B3195,balance!$U:$Z,4,FALSE),IF(C3195=4,VLOOKUP(B3195,balance!$U:$Z,5,FALSE),IF(C3195=5,VLOOKUP(B3195-1,balance!$U:$Z,6,FALSE),0)))))/100</f>
        <v>7.3800000000000003E-3</v>
      </c>
      <c r="H3195">
        <v>2</v>
      </c>
      <c r="I3195" s="1">
        <f>IF(C3195=1,VLOOKUP(FoxFire!B3195,balance!$AF:$AJ,2,FALSE),IF(C3195=2,VLOOKUP(B3195,balance!$AF:$AJ,3,FALSE),IF(C3195=3,VLOOKUP(B3195,balance!$AF:$AJ,4,FALSE),IF(C3195=4,VLOOKUP(B3195,balance!$AF:$AJ,5,FALSE),IF(C3195=5,VLOOKUP(B3195,balance!$AF:$AK,6,FALSE),0)))))*1000000000000</f>
        <v>3487499999999.9873</v>
      </c>
      <c r="J3195">
        <f>VLOOKUP(B3195,balance!AU:BD,10,FALSE)</f>
        <v>0</v>
      </c>
    </row>
    <row r="3196" spans="1:10" x14ac:dyDescent="0.3">
      <c r="A3196">
        <v>3194</v>
      </c>
      <c r="B3196">
        <f t="shared" si="99"/>
        <v>640</v>
      </c>
      <c r="C3196">
        <f t="shared" si="98"/>
        <v>5</v>
      </c>
      <c r="D3196">
        <v>9026</v>
      </c>
      <c r="E3196" s="1">
        <f>IF(C3196=1,VLOOKUP(B3196,balance!$AU:$AZ,2,FALSE),IF(C3196=2,VLOOKUP(B3196,balance!$AU:$AZ,3,FALSE),IF(C3196=3,VLOOKUP(B3196,balance!$AU:$AZ,4,FALSE),IF(C3196=4,VLOOKUP(B3196,balance!$AU:$AZ,5,FALSE),IF(C3196=5,VLOOKUP(B3196-1,balance!$AU:$AZ,6,FALSE),0)))))</f>
        <v>320000</v>
      </c>
      <c r="F3196">
        <v>53</v>
      </c>
      <c r="G3196">
        <f>IF(C3196=1,VLOOKUP(FoxFire!B3196,balance!$U:$Z,2,FALSE),IF(C3196=2,VLOOKUP(B3196,balance!$U:$Z,3,FALSE),IF(C3196=3,VLOOKUP(B3196,balance!$U:$Z,4,FALSE),IF(C3196=4,VLOOKUP(B3196,balance!$U:$Z,5,FALSE),IF(C3196=5,VLOOKUP(B3196-1,balance!$U:$Z,6,FALSE),0)))))/100</f>
        <v>3956.1066000000005</v>
      </c>
      <c r="H3196">
        <v>2</v>
      </c>
      <c r="I3196" s="1">
        <f>IF(C3196=1,VLOOKUP(FoxFire!B3196,balance!$AF:$AJ,2,FALSE),IF(C3196=2,VLOOKUP(B3196,balance!$AF:$AJ,3,FALSE),IF(C3196=3,VLOOKUP(B3196,balance!$AF:$AJ,4,FALSE),IF(C3196=4,VLOOKUP(B3196,balance!$AF:$AJ,5,FALSE),IF(C3196=5,VLOOKUP(B3196,balance!$AF:$AK,6,FALSE),0)))))*1000000000000</f>
        <v>13954999999999.951</v>
      </c>
      <c r="J3196">
        <f>VLOOKUP(B3196,balance!AU:BD,10,FALSE)</f>
        <v>0</v>
      </c>
    </row>
    <row r="3197" spans="1:10" x14ac:dyDescent="0.3">
      <c r="A3197">
        <v>3195</v>
      </c>
      <c r="B3197">
        <f t="shared" si="99"/>
        <v>640</v>
      </c>
      <c r="C3197">
        <f t="shared" si="98"/>
        <v>1</v>
      </c>
      <c r="D3197">
        <v>9026</v>
      </c>
      <c r="E3197" s="1">
        <f>IF(C3197=1,VLOOKUP(B3197,balance!$AU:$AZ,2,FALSE),IF(C3197=2,VLOOKUP(B3197,balance!$AU:$AZ,3,FALSE),IF(C3197=3,VLOOKUP(B3197,balance!$AU:$AZ,4,FALSE),IF(C3197=4,VLOOKUP(B3197,balance!$AU:$AZ,5,FALSE),IF(C3197=5,VLOOKUP(B3197-1,balance!$AU:$AZ,6,FALSE),0)))))</f>
        <v>16000</v>
      </c>
      <c r="F3197">
        <v>53</v>
      </c>
      <c r="G3197">
        <f>IF(C3197=1,VLOOKUP(FoxFire!B3197,balance!$U:$Z,2,FALSE),IF(C3197=2,VLOOKUP(B3197,balance!$U:$Z,3,FALSE),IF(C3197=3,VLOOKUP(B3197,balance!$U:$Z,4,FALSE),IF(C3197=4,VLOOKUP(B3197,balance!$U:$Z,5,FALSE),IF(C3197=5,VLOOKUP(B3197-1,balance!$U:$Z,6,FALSE),0)))))/100</f>
        <v>7.3899999999999999E-3</v>
      </c>
      <c r="H3197">
        <v>2</v>
      </c>
      <c r="I3197" s="1">
        <f>IF(C3197=1,VLOOKUP(FoxFire!B3197,balance!$AF:$AJ,2,FALSE),IF(C3197=2,VLOOKUP(B3197,balance!$AF:$AJ,3,FALSE),IF(C3197=3,VLOOKUP(B3197,balance!$AF:$AJ,4,FALSE),IF(C3197=4,VLOOKUP(B3197,balance!$AF:$AJ,5,FALSE),IF(C3197=5,VLOOKUP(B3197,balance!$AF:$AK,6,FALSE),0)))))*1000000000000</f>
        <v>3488749999999.9878</v>
      </c>
      <c r="J3197">
        <f>VLOOKUP(B3197,balance!AU:BD,10,FALSE)</f>
        <v>0</v>
      </c>
    </row>
    <row r="3198" spans="1:10" x14ac:dyDescent="0.3">
      <c r="A3198">
        <v>3196</v>
      </c>
      <c r="B3198">
        <f t="shared" si="99"/>
        <v>640</v>
      </c>
      <c r="C3198">
        <f t="shared" si="98"/>
        <v>2</v>
      </c>
      <c r="D3198">
        <v>9026</v>
      </c>
      <c r="E3198" s="1">
        <f>IF(C3198=1,VLOOKUP(B3198,balance!$AU:$AZ,2,FALSE),IF(C3198=2,VLOOKUP(B3198,balance!$AU:$AZ,3,FALSE),IF(C3198=3,VLOOKUP(B3198,balance!$AU:$AZ,4,FALSE),IF(C3198=4,VLOOKUP(B3198,balance!$AU:$AZ,5,FALSE),IF(C3198=5,VLOOKUP(B3198-1,balance!$AU:$AZ,6,FALSE),0)))))</f>
        <v>16000</v>
      </c>
      <c r="F3198">
        <v>53</v>
      </c>
      <c r="G3198">
        <f>IF(C3198=1,VLOOKUP(FoxFire!B3198,balance!$U:$Z,2,FALSE),IF(C3198=2,VLOOKUP(B3198,balance!$U:$Z,3,FALSE),IF(C3198=3,VLOOKUP(B3198,balance!$U:$Z,4,FALSE),IF(C3198=4,VLOOKUP(B3198,balance!$U:$Z,5,FALSE),IF(C3198=5,VLOOKUP(B3198-1,balance!$U:$Z,6,FALSE),0)))))/100</f>
        <v>7.3899999999999999E-3</v>
      </c>
      <c r="H3198">
        <v>2</v>
      </c>
      <c r="I3198" s="1">
        <f>IF(C3198=1,VLOOKUP(FoxFire!B3198,balance!$AF:$AJ,2,FALSE),IF(C3198=2,VLOOKUP(B3198,balance!$AF:$AJ,3,FALSE),IF(C3198=3,VLOOKUP(B3198,balance!$AF:$AJ,4,FALSE),IF(C3198=4,VLOOKUP(B3198,balance!$AF:$AJ,5,FALSE),IF(C3198=5,VLOOKUP(B3198,balance!$AF:$AK,6,FALSE),0)))))*1000000000000</f>
        <v>3488749999999.9878</v>
      </c>
      <c r="J3198">
        <f>VLOOKUP(B3198,balance!AU:BD,10,FALSE)</f>
        <v>0</v>
      </c>
    </row>
    <row r="3199" spans="1:10" x14ac:dyDescent="0.3">
      <c r="A3199">
        <v>3197</v>
      </c>
      <c r="B3199">
        <f t="shared" si="99"/>
        <v>640</v>
      </c>
      <c r="C3199">
        <f t="shared" si="98"/>
        <v>3</v>
      </c>
      <c r="D3199">
        <v>9026</v>
      </c>
      <c r="E3199" s="1">
        <f>IF(C3199=1,VLOOKUP(B3199,balance!$AU:$AZ,2,FALSE),IF(C3199=2,VLOOKUP(B3199,balance!$AU:$AZ,3,FALSE),IF(C3199=3,VLOOKUP(B3199,balance!$AU:$AZ,4,FALSE),IF(C3199=4,VLOOKUP(B3199,balance!$AU:$AZ,5,FALSE),IF(C3199=5,VLOOKUP(B3199-1,balance!$AU:$AZ,6,FALSE),0)))))</f>
        <v>16000</v>
      </c>
      <c r="F3199">
        <v>53</v>
      </c>
      <c r="G3199">
        <f>IF(C3199=1,VLOOKUP(FoxFire!B3199,balance!$U:$Z,2,FALSE),IF(C3199=2,VLOOKUP(B3199,balance!$U:$Z,3,FALSE),IF(C3199=3,VLOOKUP(B3199,balance!$U:$Z,4,FALSE),IF(C3199=4,VLOOKUP(B3199,balance!$U:$Z,5,FALSE),IF(C3199=5,VLOOKUP(B3199-1,balance!$U:$Z,6,FALSE),0)))))/100</f>
        <v>7.3899999999999999E-3</v>
      </c>
      <c r="H3199">
        <v>2</v>
      </c>
      <c r="I3199" s="1">
        <f>IF(C3199=1,VLOOKUP(FoxFire!B3199,balance!$AF:$AJ,2,FALSE),IF(C3199=2,VLOOKUP(B3199,balance!$AF:$AJ,3,FALSE),IF(C3199=3,VLOOKUP(B3199,balance!$AF:$AJ,4,FALSE),IF(C3199=4,VLOOKUP(B3199,balance!$AF:$AJ,5,FALSE),IF(C3199=5,VLOOKUP(B3199,balance!$AF:$AK,6,FALSE),0)))))*1000000000000</f>
        <v>3488749999999.9878</v>
      </c>
      <c r="J3199">
        <f>VLOOKUP(B3199,balance!AU:BD,10,FALSE)</f>
        <v>0</v>
      </c>
    </row>
    <row r="3200" spans="1:10" x14ac:dyDescent="0.3">
      <c r="A3200">
        <v>3198</v>
      </c>
      <c r="B3200">
        <f t="shared" si="99"/>
        <v>640</v>
      </c>
      <c r="C3200">
        <f t="shared" si="98"/>
        <v>4</v>
      </c>
      <c r="D3200">
        <v>9026</v>
      </c>
      <c r="E3200" s="1">
        <f>IF(C3200=1,VLOOKUP(B3200,balance!$AU:$AZ,2,FALSE),IF(C3200=2,VLOOKUP(B3200,balance!$AU:$AZ,3,FALSE),IF(C3200=3,VLOOKUP(B3200,balance!$AU:$AZ,4,FALSE),IF(C3200=4,VLOOKUP(B3200,balance!$AU:$AZ,5,FALSE),IF(C3200=5,VLOOKUP(B3200-1,balance!$AU:$AZ,6,FALSE),0)))))</f>
        <v>16000</v>
      </c>
      <c r="F3200">
        <v>53</v>
      </c>
      <c r="G3200">
        <f>IF(C3200=1,VLOOKUP(FoxFire!B3200,balance!$U:$Z,2,FALSE),IF(C3200=2,VLOOKUP(B3200,balance!$U:$Z,3,FALSE),IF(C3200=3,VLOOKUP(B3200,balance!$U:$Z,4,FALSE),IF(C3200=4,VLOOKUP(B3200,balance!$U:$Z,5,FALSE),IF(C3200=5,VLOOKUP(B3200-1,balance!$U:$Z,6,FALSE),0)))))/100</f>
        <v>7.3899999999999999E-3</v>
      </c>
      <c r="H3200">
        <v>2</v>
      </c>
      <c r="I3200" s="1">
        <f>IF(C3200=1,VLOOKUP(FoxFire!B3200,balance!$AF:$AJ,2,FALSE),IF(C3200=2,VLOOKUP(B3200,balance!$AF:$AJ,3,FALSE),IF(C3200=3,VLOOKUP(B3200,balance!$AF:$AJ,4,FALSE),IF(C3200=4,VLOOKUP(B3200,balance!$AF:$AJ,5,FALSE),IF(C3200=5,VLOOKUP(B3200,balance!$AF:$AK,6,FALSE),0)))))*1000000000000</f>
        <v>3488749999999.9878</v>
      </c>
      <c r="J3200">
        <f>VLOOKUP(B3200,balance!AU:BD,10,FALSE)</f>
        <v>0</v>
      </c>
    </row>
    <row r="3201" spans="1:10" x14ac:dyDescent="0.3">
      <c r="A3201">
        <v>3199</v>
      </c>
      <c r="B3201">
        <f t="shared" si="99"/>
        <v>641</v>
      </c>
      <c r="C3201">
        <f t="shared" si="98"/>
        <v>5</v>
      </c>
      <c r="D3201">
        <v>9026</v>
      </c>
      <c r="E3201" s="1">
        <f>IF(C3201=1,VLOOKUP(B3201,balance!$AU:$AZ,2,FALSE),IF(C3201=2,VLOOKUP(B3201,balance!$AU:$AZ,3,FALSE),IF(C3201=3,VLOOKUP(B3201,balance!$AU:$AZ,4,FALSE),IF(C3201=4,VLOOKUP(B3201,balance!$AU:$AZ,5,FALSE),IF(C3201=5,VLOOKUP(B3201-1,balance!$AU:$AZ,6,FALSE),0)))))</f>
        <v>320000</v>
      </c>
      <c r="F3201">
        <v>53</v>
      </c>
      <c r="G3201">
        <f>IF(C3201=1,VLOOKUP(FoxFire!B3201,balance!$U:$Z,2,FALSE),IF(C3201=2,VLOOKUP(B3201,balance!$U:$Z,3,FALSE),IF(C3201=3,VLOOKUP(B3201,balance!$U:$Z,4,FALSE),IF(C3201=4,VLOOKUP(B3201,balance!$U:$Z,5,FALSE),IF(C3201=5,VLOOKUP(B3201-1,balance!$U:$Z,6,FALSE),0)))))/100</f>
        <v>3965.4285999999997</v>
      </c>
      <c r="H3201">
        <v>2</v>
      </c>
      <c r="I3201" s="1">
        <f>IF(C3201=1,VLOOKUP(FoxFire!B3201,balance!$AF:$AJ,2,FALSE),IF(C3201=2,VLOOKUP(B3201,balance!$AF:$AJ,3,FALSE),IF(C3201=3,VLOOKUP(B3201,balance!$AF:$AJ,4,FALSE),IF(C3201=4,VLOOKUP(B3201,balance!$AF:$AJ,5,FALSE),IF(C3201=5,VLOOKUP(B3201,balance!$AF:$AK,6,FALSE),0)))))*1000000000000</f>
        <v>13959999999999.949</v>
      </c>
      <c r="J3201">
        <f>VLOOKUP(B3201,balance!AU:BD,10,FALSE)</f>
        <v>0</v>
      </c>
    </row>
    <row r="3202" spans="1:10" x14ac:dyDescent="0.3">
      <c r="A3202">
        <v>3200</v>
      </c>
      <c r="B3202">
        <f t="shared" si="99"/>
        <v>641</v>
      </c>
      <c r="C3202">
        <f t="shared" si="98"/>
        <v>1</v>
      </c>
      <c r="D3202">
        <v>9026</v>
      </c>
      <c r="E3202" s="1">
        <f>IF(C3202=1,VLOOKUP(B3202,balance!$AU:$AZ,2,FALSE),IF(C3202=2,VLOOKUP(B3202,balance!$AU:$AZ,3,FALSE),IF(C3202=3,VLOOKUP(B3202,balance!$AU:$AZ,4,FALSE),IF(C3202=4,VLOOKUP(B3202,balance!$AU:$AZ,5,FALSE),IF(C3202=5,VLOOKUP(B3202-1,balance!$AU:$AZ,6,FALSE),0)))))</f>
        <v>16000</v>
      </c>
      <c r="F3202">
        <v>53</v>
      </c>
      <c r="G3202">
        <f>IF(C3202=1,VLOOKUP(FoxFire!B3202,balance!$U:$Z,2,FALSE),IF(C3202=2,VLOOKUP(B3202,balance!$U:$Z,3,FALSE),IF(C3202=3,VLOOKUP(B3202,balance!$U:$Z,4,FALSE),IF(C3202=4,VLOOKUP(B3202,balance!$U:$Z,5,FALSE),IF(C3202=5,VLOOKUP(B3202-1,balance!$U:$Z,6,FALSE),0)))))/100</f>
        <v>7.4000000000000003E-3</v>
      </c>
      <c r="H3202">
        <v>2</v>
      </c>
      <c r="I3202" s="1">
        <f>IF(C3202=1,VLOOKUP(FoxFire!B3202,balance!$AF:$AJ,2,FALSE),IF(C3202=2,VLOOKUP(B3202,balance!$AF:$AJ,3,FALSE),IF(C3202=3,VLOOKUP(B3202,balance!$AF:$AJ,4,FALSE),IF(C3202=4,VLOOKUP(B3202,balance!$AF:$AJ,5,FALSE),IF(C3202=5,VLOOKUP(B3202,balance!$AF:$AK,6,FALSE),0)))))*1000000000000</f>
        <v>3489999999999.9873</v>
      </c>
      <c r="J3202">
        <f>VLOOKUP(B3202,balance!AU:BD,10,FALSE)</f>
        <v>0</v>
      </c>
    </row>
    <row r="3203" spans="1:10" x14ac:dyDescent="0.3">
      <c r="A3203">
        <v>3201</v>
      </c>
      <c r="B3203">
        <f t="shared" si="99"/>
        <v>641</v>
      </c>
      <c r="C3203">
        <f t="shared" si="98"/>
        <v>2</v>
      </c>
      <c r="D3203">
        <v>9026</v>
      </c>
      <c r="E3203" s="1">
        <f>IF(C3203=1,VLOOKUP(B3203,balance!$AU:$AZ,2,FALSE),IF(C3203=2,VLOOKUP(B3203,balance!$AU:$AZ,3,FALSE),IF(C3203=3,VLOOKUP(B3203,balance!$AU:$AZ,4,FALSE),IF(C3203=4,VLOOKUP(B3203,balance!$AU:$AZ,5,FALSE),IF(C3203=5,VLOOKUP(B3203-1,balance!$AU:$AZ,6,FALSE),0)))))</f>
        <v>16000</v>
      </c>
      <c r="F3203">
        <v>53</v>
      </c>
      <c r="G3203">
        <f>IF(C3203=1,VLOOKUP(FoxFire!B3203,balance!$U:$Z,2,FALSE),IF(C3203=2,VLOOKUP(B3203,balance!$U:$Z,3,FALSE),IF(C3203=3,VLOOKUP(B3203,balance!$U:$Z,4,FALSE),IF(C3203=4,VLOOKUP(B3203,balance!$U:$Z,5,FALSE),IF(C3203=5,VLOOKUP(B3203-1,balance!$U:$Z,6,FALSE),0)))))/100</f>
        <v>7.4000000000000003E-3</v>
      </c>
      <c r="H3203">
        <v>2</v>
      </c>
      <c r="I3203" s="1">
        <f>IF(C3203=1,VLOOKUP(FoxFire!B3203,balance!$AF:$AJ,2,FALSE),IF(C3203=2,VLOOKUP(B3203,balance!$AF:$AJ,3,FALSE),IF(C3203=3,VLOOKUP(B3203,balance!$AF:$AJ,4,FALSE),IF(C3203=4,VLOOKUP(B3203,balance!$AF:$AJ,5,FALSE),IF(C3203=5,VLOOKUP(B3203,balance!$AF:$AK,6,FALSE),0)))))*1000000000000</f>
        <v>3489999999999.9873</v>
      </c>
      <c r="J3203">
        <f>VLOOKUP(B3203,balance!AU:BD,10,FALSE)</f>
        <v>0</v>
      </c>
    </row>
    <row r="3204" spans="1:10" x14ac:dyDescent="0.3">
      <c r="A3204">
        <v>3202</v>
      </c>
      <c r="B3204">
        <f t="shared" si="99"/>
        <v>641</v>
      </c>
      <c r="C3204">
        <f t="shared" si="98"/>
        <v>3</v>
      </c>
      <c r="D3204">
        <v>9026</v>
      </c>
      <c r="E3204" s="1">
        <f>IF(C3204=1,VLOOKUP(B3204,balance!$AU:$AZ,2,FALSE),IF(C3204=2,VLOOKUP(B3204,balance!$AU:$AZ,3,FALSE),IF(C3204=3,VLOOKUP(B3204,balance!$AU:$AZ,4,FALSE),IF(C3204=4,VLOOKUP(B3204,balance!$AU:$AZ,5,FALSE),IF(C3204=5,VLOOKUP(B3204-1,balance!$AU:$AZ,6,FALSE),0)))))</f>
        <v>16000</v>
      </c>
      <c r="F3204">
        <v>53</v>
      </c>
      <c r="G3204">
        <f>IF(C3204=1,VLOOKUP(FoxFire!B3204,balance!$U:$Z,2,FALSE),IF(C3204=2,VLOOKUP(B3204,balance!$U:$Z,3,FALSE),IF(C3204=3,VLOOKUP(B3204,balance!$U:$Z,4,FALSE),IF(C3204=4,VLOOKUP(B3204,balance!$U:$Z,5,FALSE),IF(C3204=5,VLOOKUP(B3204-1,balance!$U:$Z,6,FALSE),0)))))/100</f>
        <v>7.4000000000000003E-3</v>
      </c>
      <c r="H3204">
        <v>2</v>
      </c>
      <c r="I3204" s="1">
        <f>IF(C3204=1,VLOOKUP(FoxFire!B3204,balance!$AF:$AJ,2,FALSE),IF(C3204=2,VLOOKUP(B3204,balance!$AF:$AJ,3,FALSE),IF(C3204=3,VLOOKUP(B3204,balance!$AF:$AJ,4,FALSE),IF(C3204=4,VLOOKUP(B3204,balance!$AF:$AJ,5,FALSE),IF(C3204=5,VLOOKUP(B3204,balance!$AF:$AK,6,FALSE),0)))))*1000000000000</f>
        <v>3489999999999.9873</v>
      </c>
      <c r="J3204">
        <f>VLOOKUP(B3204,balance!AU:BD,10,FALSE)</f>
        <v>0</v>
      </c>
    </row>
    <row r="3205" spans="1:10" x14ac:dyDescent="0.3">
      <c r="A3205">
        <v>3203</v>
      </c>
      <c r="B3205">
        <f t="shared" si="99"/>
        <v>641</v>
      </c>
      <c r="C3205">
        <f t="shared" si="98"/>
        <v>4</v>
      </c>
      <c r="D3205">
        <v>9026</v>
      </c>
      <c r="E3205" s="1">
        <f>IF(C3205=1,VLOOKUP(B3205,balance!$AU:$AZ,2,FALSE),IF(C3205=2,VLOOKUP(B3205,balance!$AU:$AZ,3,FALSE),IF(C3205=3,VLOOKUP(B3205,balance!$AU:$AZ,4,FALSE),IF(C3205=4,VLOOKUP(B3205,balance!$AU:$AZ,5,FALSE),IF(C3205=5,VLOOKUP(B3205-1,balance!$AU:$AZ,6,FALSE),0)))))</f>
        <v>16000</v>
      </c>
      <c r="F3205">
        <v>53</v>
      </c>
      <c r="G3205">
        <f>IF(C3205=1,VLOOKUP(FoxFire!B3205,balance!$U:$Z,2,FALSE),IF(C3205=2,VLOOKUP(B3205,balance!$U:$Z,3,FALSE),IF(C3205=3,VLOOKUP(B3205,balance!$U:$Z,4,FALSE),IF(C3205=4,VLOOKUP(B3205,balance!$U:$Z,5,FALSE),IF(C3205=5,VLOOKUP(B3205-1,balance!$U:$Z,6,FALSE),0)))))/100</f>
        <v>7.4000000000000003E-3</v>
      </c>
      <c r="H3205">
        <v>2</v>
      </c>
      <c r="I3205" s="1">
        <f>IF(C3205=1,VLOOKUP(FoxFire!B3205,balance!$AF:$AJ,2,FALSE),IF(C3205=2,VLOOKUP(B3205,balance!$AF:$AJ,3,FALSE),IF(C3205=3,VLOOKUP(B3205,balance!$AF:$AJ,4,FALSE),IF(C3205=4,VLOOKUP(B3205,balance!$AF:$AJ,5,FALSE),IF(C3205=5,VLOOKUP(B3205,balance!$AF:$AK,6,FALSE),0)))))*1000000000000</f>
        <v>3489999999999.9873</v>
      </c>
      <c r="J3205">
        <f>VLOOKUP(B3205,balance!AU:BD,10,FALSE)</f>
        <v>0</v>
      </c>
    </row>
    <row r="3206" spans="1:10" x14ac:dyDescent="0.3">
      <c r="A3206">
        <v>3204</v>
      </c>
      <c r="B3206">
        <f t="shared" si="99"/>
        <v>642</v>
      </c>
      <c r="C3206">
        <f t="shared" si="98"/>
        <v>5</v>
      </c>
      <c r="D3206">
        <v>9026</v>
      </c>
      <c r="E3206" s="1">
        <f>IF(C3206=1,VLOOKUP(B3206,balance!$AU:$AZ,2,FALSE),IF(C3206=2,VLOOKUP(B3206,balance!$AU:$AZ,3,FALSE),IF(C3206=3,VLOOKUP(B3206,balance!$AU:$AZ,4,FALSE),IF(C3206=4,VLOOKUP(B3206,balance!$AU:$AZ,5,FALSE),IF(C3206=5,VLOOKUP(B3206-1,balance!$AU:$AZ,6,FALSE),0)))))</f>
        <v>320000</v>
      </c>
      <c r="F3206">
        <v>53</v>
      </c>
      <c r="G3206">
        <f>IF(C3206=1,VLOOKUP(FoxFire!B3206,balance!$U:$Z,2,FALSE),IF(C3206=2,VLOOKUP(B3206,balance!$U:$Z,3,FALSE),IF(C3206=3,VLOOKUP(B3206,balance!$U:$Z,4,FALSE),IF(C3206=4,VLOOKUP(B3206,balance!$U:$Z,5,FALSE),IF(C3206=5,VLOOKUP(B3206-1,balance!$U:$Z,6,FALSE),0)))))/100</f>
        <v>3974.7654000000002</v>
      </c>
      <c r="H3206">
        <v>2</v>
      </c>
      <c r="I3206" s="1">
        <f>IF(C3206=1,VLOOKUP(FoxFire!B3206,balance!$AF:$AJ,2,FALSE),IF(C3206=2,VLOOKUP(B3206,balance!$AF:$AJ,3,FALSE),IF(C3206=3,VLOOKUP(B3206,balance!$AF:$AJ,4,FALSE),IF(C3206=4,VLOOKUP(B3206,balance!$AF:$AJ,5,FALSE),IF(C3206=5,VLOOKUP(B3206,balance!$AF:$AK,6,FALSE),0)))))*1000000000000</f>
        <v>13964999999999.949</v>
      </c>
      <c r="J3206">
        <f>VLOOKUP(B3206,balance!AU:BD,10,FALSE)</f>
        <v>0</v>
      </c>
    </row>
    <row r="3207" spans="1:10" x14ac:dyDescent="0.3">
      <c r="A3207">
        <v>3205</v>
      </c>
      <c r="B3207">
        <f t="shared" si="99"/>
        <v>642</v>
      </c>
      <c r="C3207">
        <f t="shared" si="98"/>
        <v>1</v>
      </c>
      <c r="D3207">
        <v>9026</v>
      </c>
      <c r="E3207" s="1">
        <f>IF(C3207=1,VLOOKUP(B3207,balance!$AU:$AZ,2,FALSE),IF(C3207=2,VLOOKUP(B3207,balance!$AU:$AZ,3,FALSE),IF(C3207=3,VLOOKUP(B3207,balance!$AU:$AZ,4,FALSE),IF(C3207=4,VLOOKUP(B3207,balance!$AU:$AZ,5,FALSE),IF(C3207=5,VLOOKUP(B3207-1,balance!$AU:$AZ,6,FALSE),0)))))</f>
        <v>16000</v>
      </c>
      <c r="F3207">
        <v>53</v>
      </c>
      <c r="G3207">
        <f>IF(C3207=1,VLOOKUP(FoxFire!B3207,balance!$U:$Z,2,FALSE),IF(C3207=2,VLOOKUP(B3207,balance!$U:$Z,3,FALSE),IF(C3207=3,VLOOKUP(B3207,balance!$U:$Z,4,FALSE),IF(C3207=4,VLOOKUP(B3207,balance!$U:$Z,5,FALSE),IF(C3207=5,VLOOKUP(B3207-1,balance!$U:$Z,6,FALSE),0)))))/100</f>
        <v>7.4099999999999999E-3</v>
      </c>
      <c r="H3207">
        <v>2</v>
      </c>
      <c r="I3207" s="1">
        <f>IF(C3207=1,VLOOKUP(FoxFire!B3207,balance!$AF:$AJ,2,FALSE),IF(C3207=2,VLOOKUP(B3207,balance!$AF:$AJ,3,FALSE),IF(C3207=3,VLOOKUP(B3207,balance!$AF:$AJ,4,FALSE),IF(C3207=4,VLOOKUP(B3207,balance!$AF:$AJ,5,FALSE),IF(C3207=5,VLOOKUP(B3207,balance!$AF:$AK,6,FALSE),0)))))*1000000000000</f>
        <v>3491249999999.9873</v>
      </c>
      <c r="J3207">
        <f>VLOOKUP(B3207,balance!AU:BD,10,FALSE)</f>
        <v>0</v>
      </c>
    </row>
    <row r="3208" spans="1:10" x14ac:dyDescent="0.3">
      <c r="A3208">
        <v>3206</v>
      </c>
      <c r="B3208">
        <f t="shared" si="99"/>
        <v>642</v>
      </c>
      <c r="C3208">
        <f t="shared" ref="C3208:C3271" si="100">C3203</f>
        <v>2</v>
      </c>
      <c r="D3208">
        <v>9026</v>
      </c>
      <c r="E3208" s="1">
        <f>IF(C3208=1,VLOOKUP(B3208,balance!$AU:$AZ,2,FALSE),IF(C3208=2,VLOOKUP(B3208,balance!$AU:$AZ,3,FALSE),IF(C3208=3,VLOOKUP(B3208,balance!$AU:$AZ,4,FALSE),IF(C3208=4,VLOOKUP(B3208,balance!$AU:$AZ,5,FALSE),IF(C3208=5,VLOOKUP(B3208-1,balance!$AU:$AZ,6,FALSE),0)))))</f>
        <v>16000</v>
      </c>
      <c r="F3208">
        <v>53</v>
      </c>
      <c r="G3208">
        <f>IF(C3208=1,VLOOKUP(FoxFire!B3208,balance!$U:$Z,2,FALSE),IF(C3208=2,VLOOKUP(B3208,balance!$U:$Z,3,FALSE),IF(C3208=3,VLOOKUP(B3208,balance!$U:$Z,4,FALSE),IF(C3208=4,VLOOKUP(B3208,balance!$U:$Z,5,FALSE),IF(C3208=5,VLOOKUP(B3208-1,balance!$U:$Z,6,FALSE),0)))))/100</f>
        <v>7.4099999999999999E-3</v>
      </c>
      <c r="H3208">
        <v>2</v>
      </c>
      <c r="I3208" s="1">
        <f>IF(C3208=1,VLOOKUP(FoxFire!B3208,balance!$AF:$AJ,2,FALSE),IF(C3208=2,VLOOKUP(B3208,balance!$AF:$AJ,3,FALSE),IF(C3208=3,VLOOKUP(B3208,balance!$AF:$AJ,4,FALSE),IF(C3208=4,VLOOKUP(B3208,balance!$AF:$AJ,5,FALSE),IF(C3208=5,VLOOKUP(B3208,balance!$AF:$AK,6,FALSE),0)))))*1000000000000</f>
        <v>3491249999999.9873</v>
      </c>
      <c r="J3208">
        <f>VLOOKUP(B3208,balance!AU:BD,10,FALSE)</f>
        <v>0</v>
      </c>
    </row>
    <row r="3209" spans="1:10" x14ac:dyDescent="0.3">
      <c r="A3209">
        <v>3207</v>
      </c>
      <c r="B3209">
        <f t="shared" si="99"/>
        <v>642</v>
      </c>
      <c r="C3209">
        <f t="shared" si="100"/>
        <v>3</v>
      </c>
      <c r="D3209">
        <v>9026</v>
      </c>
      <c r="E3209" s="1">
        <f>IF(C3209=1,VLOOKUP(B3209,balance!$AU:$AZ,2,FALSE),IF(C3209=2,VLOOKUP(B3209,balance!$AU:$AZ,3,FALSE),IF(C3209=3,VLOOKUP(B3209,balance!$AU:$AZ,4,FALSE),IF(C3209=4,VLOOKUP(B3209,balance!$AU:$AZ,5,FALSE),IF(C3209=5,VLOOKUP(B3209-1,balance!$AU:$AZ,6,FALSE),0)))))</f>
        <v>16000</v>
      </c>
      <c r="F3209">
        <v>53</v>
      </c>
      <c r="G3209">
        <f>IF(C3209=1,VLOOKUP(FoxFire!B3209,balance!$U:$Z,2,FALSE),IF(C3209=2,VLOOKUP(B3209,balance!$U:$Z,3,FALSE),IF(C3209=3,VLOOKUP(B3209,balance!$U:$Z,4,FALSE),IF(C3209=4,VLOOKUP(B3209,balance!$U:$Z,5,FALSE),IF(C3209=5,VLOOKUP(B3209-1,balance!$U:$Z,6,FALSE),0)))))/100</f>
        <v>7.4099999999999999E-3</v>
      </c>
      <c r="H3209">
        <v>2</v>
      </c>
      <c r="I3209" s="1">
        <f>IF(C3209=1,VLOOKUP(FoxFire!B3209,balance!$AF:$AJ,2,FALSE),IF(C3209=2,VLOOKUP(B3209,balance!$AF:$AJ,3,FALSE),IF(C3209=3,VLOOKUP(B3209,balance!$AF:$AJ,4,FALSE),IF(C3209=4,VLOOKUP(B3209,balance!$AF:$AJ,5,FALSE),IF(C3209=5,VLOOKUP(B3209,balance!$AF:$AK,6,FALSE),0)))))*1000000000000</f>
        <v>3491249999999.9873</v>
      </c>
      <c r="J3209">
        <f>VLOOKUP(B3209,balance!AU:BD,10,FALSE)</f>
        <v>0</v>
      </c>
    </row>
    <row r="3210" spans="1:10" x14ac:dyDescent="0.3">
      <c r="A3210">
        <v>3208</v>
      </c>
      <c r="B3210">
        <f t="shared" si="99"/>
        <v>642</v>
      </c>
      <c r="C3210">
        <f t="shared" si="100"/>
        <v>4</v>
      </c>
      <c r="D3210">
        <v>9026</v>
      </c>
      <c r="E3210" s="1">
        <f>IF(C3210=1,VLOOKUP(B3210,balance!$AU:$AZ,2,FALSE),IF(C3210=2,VLOOKUP(B3210,balance!$AU:$AZ,3,FALSE),IF(C3210=3,VLOOKUP(B3210,balance!$AU:$AZ,4,FALSE),IF(C3210=4,VLOOKUP(B3210,balance!$AU:$AZ,5,FALSE),IF(C3210=5,VLOOKUP(B3210-1,balance!$AU:$AZ,6,FALSE),0)))))</f>
        <v>16000</v>
      </c>
      <c r="F3210">
        <v>53</v>
      </c>
      <c r="G3210">
        <f>IF(C3210=1,VLOOKUP(FoxFire!B3210,balance!$U:$Z,2,FALSE),IF(C3210=2,VLOOKUP(B3210,balance!$U:$Z,3,FALSE),IF(C3210=3,VLOOKUP(B3210,balance!$U:$Z,4,FALSE),IF(C3210=4,VLOOKUP(B3210,balance!$U:$Z,5,FALSE),IF(C3210=5,VLOOKUP(B3210-1,balance!$U:$Z,6,FALSE),0)))))/100</f>
        <v>7.4099999999999999E-3</v>
      </c>
      <c r="H3210">
        <v>2</v>
      </c>
      <c r="I3210" s="1">
        <f>IF(C3210=1,VLOOKUP(FoxFire!B3210,balance!$AF:$AJ,2,FALSE),IF(C3210=2,VLOOKUP(B3210,balance!$AF:$AJ,3,FALSE),IF(C3210=3,VLOOKUP(B3210,balance!$AF:$AJ,4,FALSE),IF(C3210=4,VLOOKUP(B3210,balance!$AF:$AJ,5,FALSE),IF(C3210=5,VLOOKUP(B3210,balance!$AF:$AK,6,FALSE),0)))))*1000000000000</f>
        <v>3491249999999.9873</v>
      </c>
      <c r="J3210">
        <f>VLOOKUP(B3210,balance!AU:BD,10,FALSE)</f>
        <v>0</v>
      </c>
    </row>
    <row r="3211" spans="1:10" x14ac:dyDescent="0.3">
      <c r="A3211">
        <v>3209</v>
      </c>
      <c r="B3211">
        <f t="shared" si="99"/>
        <v>643</v>
      </c>
      <c r="C3211">
        <f t="shared" si="100"/>
        <v>5</v>
      </c>
      <c r="D3211">
        <v>9026</v>
      </c>
      <c r="E3211" s="1">
        <f>IF(C3211=1,VLOOKUP(B3211,balance!$AU:$AZ,2,FALSE),IF(C3211=2,VLOOKUP(B3211,balance!$AU:$AZ,3,FALSE),IF(C3211=3,VLOOKUP(B3211,balance!$AU:$AZ,4,FALSE),IF(C3211=4,VLOOKUP(B3211,balance!$AU:$AZ,5,FALSE),IF(C3211=5,VLOOKUP(B3211-1,balance!$AU:$AZ,6,FALSE),0)))))</f>
        <v>320000</v>
      </c>
      <c r="F3211">
        <v>53</v>
      </c>
      <c r="G3211">
        <f>IF(C3211=1,VLOOKUP(FoxFire!B3211,balance!$U:$Z,2,FALSE),IF(C3211=2,VLOOKUP(B3211,balance!$U:$Z,3,FALSE),IF(C3211=3,VLOOKUP(B3211,balance!$U:$Z,4,FALSE),IF(C3211=4,VLOOKUP(B3211,balance!$U:$Z,5,FALSE),IF(C3211=5,VLOOKUP(B3211-1,balance!$U:$Z,6,FALSE),0)))))/100</f>
        <v>3984.1167999999998</v>
      </c>
      <c r="H3211">
        <v>2</v>
      </c>
      <c r="I3211" s="1">
        <f>IF(C3211=1,VLOOKUP(FoxFire!B3211,balance!$AF:$AJ,2,FALSE),IF(C3211=2,VLOOKUP(B3211,balance!$AF:$AJ,3,FALSE),IF(C3211=3,VLOOKUP(B3211,balance!$AF:$AJ,4,FALSE),IF(C3211=4,VLOOKUP(B3211,balance!$AF:$AJ,5,FALSE),IF(C3211=5,VLOOKUP(B3211,balance!$AF:$AK,6,FALSE),0)))))*1000000000000</f>
        <v>13969999999999.949</v>
      </c>
      <c r="J3211">
        <f>VLOOKUP(B3211,balance!AU:BD,10,FALSE)</f>
        <v>0</v>
      </c>
    </row>
    <row r="3212" spans="1:10" x14ac:dyDescent="0.3">
      <c r="A3212">
        <v>3210</v>
      </c>
      <c r="B3212">
        <f t="shared" si="99"/>
        <v>643</v>
      </c>
      <c r="C3212">
        <f t="shared" si="100"/>
        <v>1</v>
      </c>
      <c r="D3212">
        <v>9026</v>
      </c>
      <c r="E3212" s="1">
        <f>IF(C3212=1,VLOOKUP(B3212,balance!$AU:$AZ,2,FALSE),IF(C3212=2,VLOOKUP(B3212,balance!$AU:$AZ,3,FALSE),IF(C3212=3,VLOOKUP(B3212,balance!$AU:$AZ,4,FALSE),IF(C3212=4,VLOOKUP(B3212,balance!$AU:$AZ,5,FALSE),IF(C3212=5,VLOOKUP(B3212-1,balance!$AU:$AZ,6,FALSE),0)))))</f>
        <v>16000</v>
      </c>
      <c r="F3212">
        <v>53</v>
      </c>
      <c r="G3212">
        <f>IF(C3212=1,VLOOKUP(FoxFire!B3212,balance!$U:$Z,2,FALSE),IF(C3212=2,VLOOKUP(B3212,balance!$U:$Z,3,FALSE),IF(C3212=3,VLOOKUP(B3212,balance!$U:$Z,4,FALSE),IF(C3212=4,VLOOKUP(B3212,balance!$U:$Z,5,FALSE),IF(C3212=5,VLOOKUP(B3212-1,balance!$U:$Z,6,FALSE),0)))))/100</f>
        <v>7.4199999999999995E-3</v>
      </c>
      <c r="H3212">
        <v>2</v>
      </c>
      <c r="I3212" s="1">
        <f>IF(C3212=1,VLOOKUP(FoxFire!B3212,balance!$AF:$AJ,2,FALSE),IF(C3212=2,VLOOKUP(B3212,balance!$AF:$AJ,3,FALSE),IF(C3212=3,VLOOKUP(B3212,balance!$AF:$AJ,4,FALSE),IF(C3212=4,VLOOKUP(B3212,balance!$AF:$AJ,5,FALSE),IF(C3212=5,VLOOKUP(B3212,balance!$AF:$AK,6,FALSE),0)))))*1000000000000</f>
        <v>3492499999999.9873</v>
      </c>
      <c r="J3212">
        <f>VLOOKUP(B3212,balance!AU:BD,10,FALSE)</f>
        <v>0</v>
      </c>
    </row>
    <row r="3213" spans="1:10" x14ac:dyDescent="0.3">
      <c r="A3213">
        <v>3211</v>
      </c>
      <c r="B3213">
        <f t="shared" ref="B3213:B3276" si="101">B3208+1</f>
        <v>643</v>
      </c>
      <c r="C3213">
        <f t="shared" si="100"/>
        <v>2</v>
      </c>
      <c r="D3213">
        <v>9026</v>
      </c>
      <c r="E3213" s="1">
        <f>IF(C3213=1,VLOOKUP(B3213,balance!$AU:$AZ,2,FALSE),IF(C3213=2,VLOOKUP(B3213,balance!$AU:$AZ,3,FALSE),IF(C3213=3,VLOOKUP(B3213,balance!$AU:$AZ,4,FALSE),IF(C3213=4,VLOOKUP(B3213,balance!$AU:$AZ,5,FALSE),IF(C3213=5,VLOOKUP(B3213-1,balance!$AU:$AZ,6,FALSE),0)))))</f>
        <v>16000</v>
      </c>
      <c r="F3213">
        <v>53</v>
      </c>
      <c r="G3213">
        <f>IF(C3213=1,VLOOKUP(FoxFire!B3213,balance!$U:$Z,2,FALSE),IF(C3213=2,VLOOKUP(B3213,balance!$U:$Z,3,FALSE),IF(C3213=3,VLOOKUP(B3213,balance!$U:$Z,4,FALSE),IF(C3213=4,VLOOKUP(B3213,balance!$U:$Z,5,FALSE),IF(C3213=5,VLOOKUP(B3213-1,balance!$U:$Z,6,FALSE),0)))))/100</f>
        <v>7.4199999999999995E-3</v>
      </c>
      <c r="H3213">
        <v>2</v>
      </c>
      <c r="I3213" s="1">
        <f>IF(C3213=1,VLOOKUP(FoxFire!B3213,balance!$AF:$AJ,2,FALSE),IF(C3213=2,VLOOKUP(B3213,balance!$AF:$AJ,3,FALSE),IF(C3213=3,VLOOKUP(B3213,balance!$AF:$AJ,4,FALSE),IF(C3213=4,VLOOKUP(B3213,balance!$AF:$AJ,5,FALSE),IF(C3213=5,VLOOKUP(B3213,balance!$AF:$AK,6,FALSE),0)))))*1000000000000</f>
        <v>3492499999999.9873</v>
      </c>
      <c r="J3213">
        <f>VLOOKUP(B3213,balance!AU:BD,10,FALSE)</f>
        <v>0</v>
      </c>
    </row>
    <row r="3214" spans="1:10" x14ac:dyDescent="0.3">
      <c r="A3214">
        <v>3212</v>
      </c>
      <c r="B3214">
        <f t="shared" si="101"/>
        <v>643</v>
      </c>
      <c r="C3214">
        <f t="shared" si="100"/>
        <v>3</v>
      </c>
      <c r="D3214">
        <v>9026</v>
      </c>
      <c r="E3214" s="1">
        <f>IF(C3214=1,VLOOKUP(B3214,balance!$AU:$AZ,2,FALSE),IF(C3214=2,VLOOKUP(B3214,balance!$AU:$AZ,3,FALSE),IF(C3214=3,VLOOKUP(B3214,balance!$AU:$AZ,4,FALSE),IF(C3214=4,VLOOKUP(B3214,balance!$AU:$AZ,5,FALSE),IF(C3214=5,VLOOKUP(B3214-1,balance!$AU:$AZ,6,FALSE),0)))))</f>
        <v>16000</v>
      </c>
      <c r="F3214">
        <v>53</v>
      </c>
      <c r="G3214">
        <f>IF(C3214=1,VLOOKUP(FoxFire!B3214,balance!$U:$Z,2,FALSE),IF(C3214=2,VLOOKUP(B3214,balance!$U:$Z,3,FALSE),IF(C3214=3,VLOOKUP(B3214,balance!$U:$Z,4,FALSE),IF(C3214=4,VLOOKUP(B3214,balance!$U:$Z,5,FALSE),IF(C3214=5,VLOOKUP(B3214-1,balance!$U:$Z,6,FALSE),0)))))/100</f>
        <v>7.4199999999999995E-3</v>
      </c>
      <c r="H3214">
        <v>2</v>
      </c>
      <c r="I3214" s="1">
        <f>IF(C3214=1,VLOOKUP(FoxFire!B3214,balance!$AF:$AJ,2,FALSE),IF(C3214=2,VLOOKUP(B3214,balance!$AF:$AJ,3,FALSE),IF(C3214=3,VLOOKUP(B3214,balance!$AF:$AJ,4,FALSE),IF(C3214=4,VLOOKUP(B3214,balance!$AF:$AJ,5,FALSE),IF(C3214=5,VLOOKUP(B3214,balance!$AF:$AK,6,FALSE),0)))))*1000000000000</f>
        <v>3492499999999.9873</v>
      </c>
      <c r="J3214">
        <f>VLOOKUP(B3214,balance!AU:BD,10,FALSE)</f>
        <v>0</v>
      </c>
    </row>
    <row r="3215" spans="1:10" x14ac:dyDescent="0.3">
      <c r="A3215">
        <v>3213</v>
      </c>
      <c r="B3215">
        <f t="shared" si="101"/>
        <v>643</v>
      </c>
      <c r="C3215">
        <f t="shared" si="100"/>
        <v>4</v>
      </c>
      <c r="D3215">
        <v>9026</v>
      </c>
      <c r="E3215" s="1">
        <f>IF(C3215=1,VLOOKUP(B3215,balance!$AU:$AZ,2,FALSE),IF(C3215=2,VLOOKUP(B3215,balance!$AU:$AZ,3,FALSE),IF(C3215=3,VLOOKUP(B3215,balance!$AU:$AZ,4,FALSE),IF(C3215=4,VLOOKUP(B3215,balance!$AU:$AZ,5,FALSE),IF(C3215=5,VLOOKUP(B3215-1,balance!$AU:$AZ,6,FALSE),0)))))</f>
        <v>16000</v>
      </c>
      <c r="F3215">
        <v>53</v>
      </c>
      <c r="G3215">
        <f>IF(C3215=1,VLOOKUP(FoxFire!B3215,balance!$U:$Z,2,FALSE),IF(C3215=2,VLOOKUP(B3215,balance!$U:$Z,3,FALSE),IF(C3215=3,VLOOKUP(B3215,balance!$U:$Z,4,FALSE),IF(C3215=4,VLOOKUP(B3215,balance!$U:$Z,5,FALSE),IF(C3215=5,VLOOKUP(B3215-1,balance!$U:$Z,6,FALSE),0)))))/100</f>
        <v>7.4199999999999995E-3</v>
      </c>
      <c r="H3215">
        <v>2</v>
      </c>
      <c r="I3215" s="1">
        <f>IF(C3215=1,VLOOKUP(FoxFire!B3215,balance!$AF:$AJ,2,FALSE),IF(C3215=2,VLOOKUP(B3215,balance!$AF:$AJ,3,FALSE),IF(C3215=3,VLOOKUP(B3215,balance!$AF:$AJ,4,FALSE),IF(C3215=4,VLOOKUP(B3215,balance!$AF:$AJ,5,FALSE),IF(C3215=5,VLOOKUP(B3215,balance!$AF:$AK,6,FALSE),0)))))*1000000000000</f>
        <v>3492499999999.9873</v>
      </c>
      <c r="J3215">
        <f>VLOOKUP(B3215,balance!AU:BD,10,FALSE)</f>
        <v>0</v>
      </c>
    </row>
    <row r="3216" spans="1:10" x14ac:dyDescent="0.3">
      <c r="A3216">
        <v>3214</v>
      </c>
      <c r="B3216">
        <f t="shared" si="101"/>
        <v>644</v>
      </c>
      <c r="C3216">
        <f t="shared" si="100"/>
        <v>5</v>
      </c>
      <c r="D3216">
        <v>9026</v>
      </c>
      <c r="E3216" s="1">
        <f>IF(C3216=1,VLOOKUP(B3216,balance!$AU:$AZ,2,FALSE),IF(C3216=2,VLOOKUP(B3216,balance!$AU:$AZ,3,FALSE),IF(C3216=3,VLOOKUP(B3216,balance!$AU:$AZ,4,FALSE),IF(C3216=4,VLOOKUP(B3216,balance!$AU:$AZ,5,FALSE),IF(C3216=5,VLOOKUP(B3216-1,balance!$AU:$AZ,6,FALSE),0)))))</f>
        <v>320000</v>
      </c>
      <c r="F3216">
        <v>53</v>
      </c>
      <c r="G3216">
        <f>IF(C3216=1,VLOOKUP(FoxFire!B3216,balance!$U:$Z,2,FALSE),IF(C3216=2,VLOOKUP(B3216,balance!$U:$Z,3,FALSE),IF(C3216=3,VLOOKUP(B3216,balance!$U:$Z,4,FALSE),IF(C3216=4,VLOOKUP(B3216,balance!$U:$Z,5,FALSE),IF(C3216=5,VLOOKUP(B3216-1,balance!$U:$Z,6,FALSE),0)))))/100</f>
        <v>3993.4829999999997</v>
      </c>
      <c r="H3216">
        <v>2</v>
      </c>
      <c r="I3216" s="1">
        <f>IF(C3216=1,VLOOKUP(FoxFire!B3216,balance!$AF:$AJ,2,FALSE),IF(C3216=2,VLOOKUP(B3216,balance!$AF:$AJ,3,FALSE),IF(C3216=3,VLOOKUP(B3216,balance!$AF:$AJ,4,FALSE),IF(C3216=4,VLOOKUP(B3216,balance!$AF:$AJ,5,FALSE),IF(C3216=5,VLOOKUP(B3216,balance!$AF:$AK,6,FALSE),0)))))*1000000000000</f>
        <v>13974999999999.949</v>
      </c>
      <c r="J3216">
        <f>VLOOKUP(B3216,balance!AU:BD,10,FALSE)</f>
        <v>0</v>
      </c>
    </row>
    <row r="3217" spans="1:10" x14ac:dyDescent="0.3">
      <c r="A3217">
        <v>3215</v>
      </c>
      <c r="B3217">
        <f t="shared" si="101"/>
        <v>644</v>
      </c>
      <c r="C3217">
        <f t="shared" si="100"/>
        <v>1</v>
      </c>
      <c r="D3217">
        <v>9026</v>
      </c>
      <c r="E3217" s="1">
        <f>IF(C3217=1,VLOOKUP(B3217,balance!$AU:$AZ,2,FALSE),IF(C3217=2,VLOOKUP(B3217,balance!$AU:$AZ,3,FALSE),IF(C3217=3,VLOOKUP(B3217,balance!$AU:$AZ,4,FALSE),IF(C3217=4,VLOOKUP(B3217,balance!$AU:$AZ,5,FALSE),IF(C3217=5,VLOOKUP(B3217-1,balance!$AU:$AZ,6,FALSE),0)))))</f>
        <v>16000</v>
      </c>
      <c r="F3217">
        <v>53</v>
      </c>
      <c r="G3217">
        <f>IF(C3217=1,VLOOKUP(FoxFire!B3217,balance!$U:$Z,2,FALSE),IF(C3217=2,VLOOKUP(B3217,balance!$U:$Z,3,FALSE),IF(C3217=3,VLOOKUP(B3217,balance!$U:$Z,4,FALSE),IF(C3217=4,VLOOKUP(B3217,balance!$U:$Z,5,FALSE),IF(C3217=5,VLOOKUP(B3217-1,balance!$U:$Z,6,FALSE),0)))))/100</f>
        <v>7.43E-3</v>
      </c>
      <c r="H3217">
        <v>2</v>
      </c>
      <c r="I3217" s="1">
        <f>IF(C3217=1,VLOOKUP(FoxFire!B3217,balance!$AF:$AJ,2,FALSE),IF(C3217=2,VLOOKUP(B3217,balance!$AF:$AJ,3,FALSE),IF(C3217=3,VLOOKUP(B3217,balance!$AF:$AJ,4,FALSE),IF(C3217=4,VLOOKUP(B3217,balance!$AF:$AJ,5,FALSE),IF(C3217=5,VLOOKUP(B3217,balance!$AF:$AK,6,FALSE),0)))))*1000000000000</f>
        <v>3493749999999.9873</v>
      </c>
      <c r="J3217">
        <f>VLOOKUP(B3217,balance!AU:BD,10,FALSE)</f>
        <v>0</v>
      </c>
    </row>
    <row r="3218" spans="1:10" x14ac:dyDescent="0.3">
      <c r="A3218">
        <v>3216</v>
      </c>
      <c r="B3218">
        <f t="shared" si="101"/>
        <v>644</v>
      </c>
      <c r="C3218">
        <f t="shared" si="100"/>
        <v>2</v>
      </c>
      <c r="D3218">
        <v>9026</v>
      </c>
      <c r="E3218" s="1">
        <f>IF(C3218=1,VLOOKUP(B3218,balance!$AU:$AZ,2,FALSE),IF(C3218=2,VLOOKUP(B3218,balance!$AU:$AZ,3,FALSE),IF(C3218=3,VLOOKUP(B3218,balance!$AU:$AZ,4,FALSE),IF(C3218=4,VLOOKUP(B3218,balance!$AU:$AZ,5,FALSE),IF(C3218=5,VLOOKUP(B3218-1,balance!$AU:$AZ,6,FALSE),0)))))</f>
        <v>16000</v>
      </c>
      <c r="F3218">
        <v>53</v>
      </c>
      <c r="G3218">
        <f>IF(C3218=1,VLOOKUP(FoxFire!B3218,balance!$U:$Z,2,FALSE),IF(C3218=2,VLOOKUP(B3218,balance!$U:$Z,3,FALSE),IF(C3218=3,VLOOKUP(B3218,balance!$U:$Z,4,FALSE),IF(C3218=4,VLOOKUP(B3218,balance!$U:$Z,5,FALSE),IF(C3218=5,VLOOKUP(B3218-1,balance!$U:$Z,6,FALSE),0)))))/100</f>
        <v>7.43E-3</v>
      </c>
      <c r="H3218">
        <v>2</v>
      </c>
      <c r="I3218" s="1">
        <f>IF(C3218=1,VLOOKUP(FoxFire!B3218,balance!$AF:$AJ,2,FALSE),IF(C3218=2,VLOOKUP(B3218,balance!$AF:$AJ,3,FALSE),IF(C3218=3,VLOOKUP(B3218,balance!$AF:$AJ,4,FALSE),IF(C3218=4,VLOOKUP(B3218,balance!$AF:$AJ,5,FALSE),IF(C3218=5,VLOOKUP(B3218,balance!$AF:$AK,6,FALSE),0)))))*1000000000000</f>
        <v>3493749999999.9873</v>
      </c>
      <c r="J3218">
        <f>VLOOKUP(B3218,balance!AU:BD,10,FALSE)</f>
        <v>0</v>
      </c>
    </row>
    <row r="3219" spans="1:10" x14ac:dyDescent="0.3">
      <c r="A3219">
        <v>3217</v>
      </c>
      <c r="B3219">
        <f t="shared" si="101"/>
        <v>644</v>
      </c>
      <c r="C3219">
        <f t="shared" si="100"/>
        <v>3</v>
      </c>
      <c r="D3219">
        <v>9026</v>
      </c>
      <c r="E3219" s="1">
        <f>IF(C3219=1,VLOOKUP(B3219,balance!$AU:$AZ,2,FALSE),IF(C3219=2,VLOOKUP(B3219,balance!$AU:$AZ,3,FALSE),IF(C3219=3,VLOOKUP(B3219,balance!$AU:$AZ,4,FALSE),IF(C3219=4,VLOOKUP(B3219,balance!$AU:$AZ,5,FALSE),IF(C3219=5,VLOOKUP(B3219-1,balance!$AU:$AZ,6,FALSE),0)))))</f>
        <v>16000</v>
      </c>
      <c r="F3219">
        <v>53</v>
      </c>
      <c r="G3219">
        <f>IF(C3219=1,VLOOKUP(FoxFire!B3219,balance!$U:$Z,2,FALSE),IF(C3219=2,VLOOKUP(B3219,balance!$U:$Z,3,FALSE),IF(C3219=3,VLOOKUP(B3219,balance!$U:$Z,4,FALSE),IF(C3219=4,VLOOKUP(B3219,balance!$U:$Z,5,FALSE),IF(C3219=5,VLOOKUP(B3219-1,balance!$U:$Z,6,FALSE),0)))))/100</f>
        <v>7.43E-3</v>
      </c>
      <c r="H3219">
        <v>2</v>
      </c>
      <c r="I3219" s="1">
        <f>IF(C3219=1,VLOOKUP(FoxFire!B3219,balance!$AF:$AJ,2,FALSE),IF(C3219=2,VLOOKUP(B3219,balance!$AF:$AJ,3,FALSE),IF(C3219=3,VLOOKUP(B3219,balance!$AF:$AJ,4,FALSE),IF(C3219=4,VLOOKUP(B3219,balance!$AF:$AJ,5,FALSE),IF(C3219=5,VLOOKUP(B3219,balance!$AF:$AK,6,FALSE),0)))))*1000000000000</f>
        <v>3493749999999.9873</v>
      </c>
      <c r="J3219">
        <f>VLOOKUP(B3219,balance!AU:BD,10,FALSE)</f>
        <v>0</v>
      </c>
    </row>
    <row r="3220" spans="1:10" x14ac:dyDescent="0.3">
      <c r="A3220">
        <v>3218</v>
      </c>
      <c r="B3220">
        <f t="shared" si="101"/>
        <v>644</v>
      </c>
      <c r="C3220">
        <f t="shared" si="100"/>
        <v>4</v>
      </c>
      <c r="D3220">
        <v>9026</v>
      </c>
      <c r="E3220" s="1">
        <f>IF(C3220=1,VLOOKUP(B3220,balance!$AU:$AZ,2,FALSE),IF(C3220=2,VLOOKUP(B3220,balance!$AU:$AZ,3,FALSE),IF(C3220=3,VLOOKUP(B3220,balance!$AU:$AZ,4,FALSE),IF(C3220=4,VLOOKUP(B3220,balance!$AU:$AZ,5,FALSE),IF(C3220=5,VLOOKUP(B3220-1,balance!$AU:$AZ,6,FALSE),0)))))</f>
        <v>16000</v>
      </c>
      <c r="F3220">
        <v>53</v>
      </c>
      <c r="G3220">
        <f>IF(C3220=1,VLOOKUP(FoxFire!B3220,balance!$U:$Z,2,FALSE),IF(C3220=2,VLOOKUP(B3220,balance!$U:$Z,3,FALSE),IF(C3220=3,VLOOKUP(B3220,balance!$U:$Z,4,FALSE),IF(C3220=4,VLOOKUP(B3220,balance!$U:$Z,5,FALSE),IF(C3220=5,VLOOKUP(B3220-1,balance!$U:$Z,6,FALSE),0)))))/100</f>
        <v>7.43E-3</v>
      </c>
      <c r="H3220">
        <v>2</v>
      </c>
      <c r="I3220" s="1">
        <f>IF(C3220=1,VLOOKUP(FoxFire!B3220,balance!$AF:$AJ,2,FALSE),IF(C3220=2,VLOOKUP(B3220,balance!$AF:$AJ,3,FALSE),IF(C3220=3,VLOOKUP(B3220,balance!$AF:$AJ,4,FALSE),IF(C3220=4,VLOOKUP(B3220,balance!$AF:$AJ,5,FALSE),IF(C3220=5,VLOOKUP(B3220,balance!$AF:$AK,6,FALSE),0)))))*1000000000000</f>
        <v>3493749999999.9873</v>
      </c>
      <c r="J3220">
        <f>VLOOKUP(B3220,balance!AU:BD,10,FALSE)</f>
        <v>0</v>
      </c>
    </row>
    <row r="3221" spans="1:10" x14ac:dyDescent="0.3">
      <c r="A3221">
        <v>3219</v>
      </c>
      <c r="B3221">
        <f t="shared" si="101"/>
        <v>645</v>
      </c>
      <c r="C3221">
        <f t="shared" si="100"/>
        <v>5</v>
      </c>
      <c r="D3221">
        <v>9026</v>
      </c>
      <c r="E3221" s="1">
        <f>IF(C3221=1,VLOOKUP(B3221,balance!$AU:$AZ,2,FALSE),IF(C3221=2,VLOOKUP(B3221,balance!$AU:$AZ,3,FALSE),IF(C3221=3,VLOOKUP(B3221,balance!$AU:$AZ,4,FALSE),IF(C3221=4,VLOOKUP(B3221,balance!$AU:$AZ,5,FALSE),IF(C3221=5,VLOOKUP(B3221-1,balance!$AU:$AZ,6,FALSE),0)))))</f>
        <v>320000</v>
      </c>
      <c r="F3221">
        <v>53</v>
      </c>
      <c r="G3221">
        <f>IF(C3221=1,VLOOKUP(FoxFire!B3221,balance!$U:$Z,2,FALSE),IF(C3221=2,VLOOKUP(B3221,balance!$U:$Z,3,FALSE),IF(C3221=3,VLOOKUP(B3221,balance!$U:$Z,4,FALSE),IF(C3221=4,VLOOKUP(B3221,balance!$U:$Z,5,FALSE),IF(C3221=5,VLOOKUP(B3221-1,balance!$U:$Z,6,FALSE),0)))))/100</f>
        <v>4002.8639000000003</v>
      </c>
      <c r="H3221">
        <v>2</v>
      </c>
      <c r="I3221" s="1">
        <f>IF(C3221=1,VLOOKUP(FoxFire!B3221,balance!$AF:$AJ,2,FALSE),IF(C3221=2,VLOOKUP(B3221,balance!$AF:$AJ,3,FALSE),IF(C3221=3,VLOOKUP(B3221,balance!$AF:$AJ,4,FALSE),IF(C3221=4,VLOOKUP(B3221,balance!$AF:$AJ,5,FALSE),IF(C3221=5,VLOOKUP(B3221,balance!$AF:$AK,6,FALSE),0)))))*1000000000000</f>
        <v>13979999999999.951</v>
      </c>
      <c r="J3221">
        <f>VLOOKUP(B3221,balance!AU:BD,10,FALSE)</f>
        <v>0</v>
      </c>
    </row>
    <row r="3222" spans="1:10" x14ac:dyDescent="0.3">
      <c r="A3222">
        <v>3220</v>
      </c>
      <c r="B3222">
        <f t="shared" si="101"/>
        <v>645</v>
      </c>
      <c r="C3222">
        <f t="shared" si="100"/>
        <v>1</v>
      </c>
      <c r="D3222">
        <v>9026</v>
      </c>
      <c r="E3222" s="1">
        <f>IF(C3222=1,VLOOKUP(B3222,balance!$AU:$AZ,2,FALSE),IF(C3222=2,VLOOKUP(B3222,balance!$AU:$AZ,3,FALSE),IF(C3222=3,VLOOKUP(B3222,balance!$AU:$AZ,4,FALSE),IF(C3222=4,VLOOKUP(B3222,balance!$AU:$AZ,5,FALSE),IF(C3222=5,VLOOKUP(B3222-1,balance!$AU:$AZ,6,FALSE),0)))))</f>
        <v>16000</v>
      </c>
      <c r="F3222">
        <v>53</v>
      </c>
      <c r="G3222">
        <f>IF(C3222=1,VLOOKUP(FoxFire!B3222,balance!$U:$Z,2,FALSE),IF(C3222=2,VLOOKUP(B3222,balance!$U:$Z,3,FALSE),IF(C3222=3,VLOOKUP(B3222,balance!$U:$Z,4,FALSE),IF(C3222=4,VLOOKUP(B3222,balance!$U:$Z,5,FALSE),IF(C3222=5,VLOOKUP(B3222-1,balance!$U:$Z,6,FALSE),0)))))/100</f>
        <v>7.4399999999999996E-3</v>
      </c>
      <c r="H3222">
        <v>2</v>
      </c>
      <c r="I3222" s="1">
        <f>IF(C3222=1,VLOOKUP(FoxFire!B3222,balance!$AF:$AJ,2,FALSE),IF(C3222=2,VLOOKUP(B3222,balance!$AF:$AJ,3,FALSE),IF(C3222=3,VLOOKUP(B3222,balance!$AF:$AJ,4,FALSE),IF(C3222=4,VLOOKUP(B3222,balance!$AF:$AJ,5,FALSE),IF(C3222=5,VLOOKUP(B3222,balance!$AF:$AK,6,FALSE),0)))))*1000000000000</f>
        <v>3494999999999.9878</v>
      </c>
      <c r="J3222">
        <f>VLOOKUP(B3222,balance!AU:BD,10,FALSE)</f>
        <v>0</v>
      </c>
    </row>
    <row r="3223" spans="1:10" x14ac:dyDescent="0.3">
      <c r="A3223">
        <v>3221</v>
      </c>
      <c r="B3223">
        <f t="shared" si="101"/>
        <v>645</v>
      </c>
      <c r="C3223">
        <f t="shared" si="100"/>
        <v>2</v>
      </c>
      <c r="D3223">
        <v>9026</v>
      </c>
      <c r="E3223" s="1">
        <f>IF(C3223=1,VLOOKUP(B3223,balance!$AU:$AZ,2,FALSE),IF(C3223=2,VLOOKUP(B3223,balance!$AU:$AZ,3,FALSE),IF(C3223=3,VLOOKUP(B3223,balance!$AU:$AZ,4,FALSE),IF(C3223=4,VLOOKUP(B3223,balance!$AU:$AZ,5,FALSE),IF(C3223=5,VLOOKUP(B3223-1,balance!$AU:$AZ,6,FALSE),0)))))</f>
        <v>16000</v>
      </c>
      <c r="F3223">
        <v>53</v>
      </c>
      <c r="G3223">
        <f>IF(C3223=1,VLOOKUP(FoxFire!B3223,balance!$U:$Z,2,FALSE),IF(C3223=2,VLOOKUP(B3223,balance!$U:$Z,3,FALSE),IF(C3223=3,VLOOKUP(B3223,balance!$U:$Z,4,FALSE),IF(C3223=4,VLOOKUP(B3223,balance!$U:$Z,5,FALSE),IF(C3223=5,VLOOKUP(B3223-1,balance!$U:$Z,6,FALSE),0)))))/100</f>
        <v>7.4399999999999996E-3</v>
      </c>
      <c r="H3223">
        <v>2</v>
      </c>
      <c r="I3223" s="1">
        <f>IF(C3223=1,VLOOKUP(FoxFire!B3223,balance!$AF:$AJ,2,FALSE),IF(C3223=2,VLOOKUP(B3223,balance!$AF:$AJ,3,FALSE),IF(C3223=3,VLOOKUP(B3223,balance!$AF:$AJ,4,FALSE),IF(C3223=4,VLOOKUP(B3223,balance!$AF:$AJ,5,FALSE),IF(C3223=5,VLOOKUP(B3223,balance!$AF:$AK,6,FALSE),0)))))*1000000000000</f>
        <v>3494999999999.9878</v>
      </c>
      <c r="J3223">
        <f>VLOOKUP(B3223,balance!AU:BD,10,FALSE)</f>
        <v>0</v>
      </c>
    </row>
    <row r="3224" spans="1:10" x14ac:dyDescent="0.3">
      <c r="A3224">
        <v>3222</v>
      </c>
      <c r="B3224">
        <f t="shared" si="101"/>
        <v>645</v>
      </c>
      <c r="C3224">
        <f t="shared" si="100"/>
        <v>3</v>
      </c>
      <c r="D3224">
        <v>9026</v>
      </c>
      <c r="E3224" s="1">
        <f>IF(C3224=1,VLOOKUP(B3224,balance!$AU:$AZ,2,FALSE),IF(C3224=2,VLOOKUP(B3224,balance!$AU:$AZ,3,FALSE),IF(C3224=3,VLOOKUP(B3224,balance!$AU:$AZ,4,FALSE),IF(C3224=4,VLOOKUP(B3224,balance!$AU:$AZ,5,FALSE),IF(C3224=5,VLOOKUP(B3224-1,balance!$AU:$AZ,6,FALSE),0)))))</f>
        <v>16000</v>
      </c>
      <c r="F3224">
        <v>53</v>
      </c>
      <c r="G3224">
        <f>IF(C3224=1,VLOOKUP(FoxFire!B3224,balance!$U:$Z,2,FALSE),IF(C3224=2,VLOOKUP(B3224,balance!$U:$Z,3,FALSE),IF(C3224=3,VLOOKUP(B3224,balance!$U:$Z,4,FALSE),IF(C3224=4,VLOOKUP(B3224,balance!$U:$Z,5,FALSE),IF(C3224=5,VLOOKUP(B3224-1,balance!$U:$Z,6,FALSE),0)))))/100</f>
        <v>7.4399999999999996E-3</v>
      </c>
      <c r="H3224">
        <v>2</v>
      </c>
      <c r="I3224" s="1">
        <f>IF(C3224=1,VLOOKUP(FoxFire!B3224,balance!$AF:$AJ,2,FALSE),IF(C3224=2,VLOOKUP(B3224,balance!$AF:$AJ,3,FALSE),IF(C3224=3,VLOOKUP(B3224,balance!$AF:$AJ,4,FALSE),IF(C3224=4,VLOOKUP(B3224,balance!$AF:$AJ,5,FALSE),IF(C3224=5,VLOOKUP(B3224,balance!$AF:$AK,6,FALSE),0)))))*1000000000000</f>
        <v>3494999999999.9878</v>
      </c>
      <c r="J3224">
        <f>VLOOKUP(B3224,balance!AU:BD,10,FALSE)</f>
        <v>0</v>
      </c>
    </row>
    <row r="3225" spans="1:10" x14ac:dyDescent="0.3">
      <c r="A3225">
        <v>3223</v>
      </c>
      <c r="B3225">
        <f t="shared" si="101"/>
        <v>645</v>
      </c>
      <c r="C3225">
        <f t="shared" si="100"/>
        <v>4</v>
      </c>
      <c r="D3225">
        <v>9026</v>
      </c>
      <c r="E3225" s="1">
        <f>IF(C3225=1,VLOOKUP(B3225,balance!$AU:$AZ,2,FALSE),IF(C3225=2,VLOOKUP(B3225,balance!$AU:$AZ,3,FALSE),IF(C3225=3,VLOOKUP(B3225,balance!$AU:$AZ,4,FALSE),IF(C3225=4,VLOOKUP(B3225,balance!$AU:$AZ,5,FALSE),IF(C3225=5,VLOOKUP(B3225-1,balance!$AU:$AZ,6,FALSE),0)))))</f>
        <v>16000</v>
      </c>
      <c r="F3225">
        <v>53</v>
      </c>
      <c r="G3225">
        <f>IF(C3225=1,VLOOKUP(FoxFire!B3225,balance!$U:$Z,2,FALSE),IF(C3225=2,VLOOKUP(B3225,balance!$U:$Z,3,FALSE),IF(C3225=3,VLOOKUP(B3225,balance!$U:$Z,4,FALSE),IF(C3225=4,VLOOKUP(B3225,balance!$U:$Z,5,FALSE),IF(C3225=5,VLOOKUP(B3225-1,balance!$U:$Z,6,FALSE),0)))))/100</f>
        <v>7.4399999999999996E-3</v>
      </c>
      <c r="H3225">
        <v>2</v>
      </c>
      <c r="I3225" s="1">
        <f>IF(C3225=1,VLOOKUP(FoxFire!B3225,balance!$AF:$AJ,2,FALSE),IF(C3225=2,VLOOKUP(B3225,balance!$AF:$AJ,3,FALSE),IF(C3225=3,VLOOKUP(B3225,balance!$AF:$AJ,4,FALSE),IF(C3225=4,VLOOKUP(B3225,balance!$AF:$AJ,5,FALSE),IF(C3225=5,VLOOKUP(B3225,balance!$AF:$AK,6,FALSE),0)))))*1000000000000</f>
        <v>3494999999999.9878</v>
      </c>
      <c r="J3225">
        <f>VLOOKUP(B3225,balance!AU:BD,10,FALSE)</f>
        <v>0</v>
      </c>
    </row>
    <row r="3226" spans="1:10" x14ac:dyDescent="0.3">
      <c r="A3226">
        <v>3224</v>
      </c>
      <c r="B3226">
        <f t="shared" si="101"/>
        <v>646</v>
      </c>
      <c r="C3226">
        <f t="shared" si="100"/>
        <v>5</v>
      </c>
      <c r="D3226">
        <v>9026</v>
      </c>
      <c r="E3226" s="1">
        <f>IF(C3226=1,VLOOKUP(B3226,balance!$AU:$AZ,2,FALSE),IF(C3226=2,VLOOKUP(B3226,balance!$AU:$AZ,3,FALSE),IF(C3226=3,VLOOKUP(B3226,balance!$AU:$AZ,4,FALSE),IF(C3226=4,VLOOKUP(B3226,balance!$AU:$AZ,5,FALSE),IF(C3226=5,VLOOKUP(B3226-1,balance!$AU:$AZ,6,FALSE),0)))))</f>
        <v>320000</v>
      </c>
      <c r="F3226">
        <v>53</v>
      </c>
      <c r="G3226">
        <f>IF(C3226=1,VLOOKUP(FoxFire!B3226,balance!$U:$Z,2,FALSE),IF(C3226=2,VLOOKUP(B3226,balance!$U:$Z,3,FALSE),IF(C3226=3,VLOOKUP(B3226,balance!$U:$Z,4,FALSE),IF(C3226=4,VLOOKUP(B3226,balance!$U:$Z,5,FALSE),IF(C3226=5,VLOOKUP(B3226-1,balance!$U:$Z,6,FALSE),0)))))/100</f>
        <v>4012.2596000000003</v>
      </c>
      <c r="H3226">
        <v>2</v>
      </c>
      <c r="I3226" s="1">
        <f>IF(C3226=1,VLOOKUP(FoxFire!B3226,balance!$AF:$AJ,2,FALSE),IF(C3226=2,VLOOKUP(B3226,balance!$AF:$AJ,3,FALSE),IF(C3226=3,VLOOKUP(B3226,balance!$AF:$AJ,4,FALSE),IF(C3226=4,VLOOKUP(B3226,balance!$AF:$AJ,5,FALSE),IF(C3226=5,VLOOKUP(B3226,balance!$AF:$AK,6,FALSE),0)))))*1000000000000</f>
        <v>13984999999999.949</v>
      </c>
      <c r="J3226">
        <f>VLOOKUP(B3226,balance!AU:BD,10,FALSE)</f>
        <v>0</v>
      </c>
    </row>
    <row r="3227" spans="1:10" x14ac:dyDescent="0.3">
      <c r="A3227">
        <v>3225</v>
      </c>
      <c r="B3227">
        <f t="shared" si="101"/>
        <v>646</v>
      </c>
      <c r="C3227">
        <f t="shared" si="100"/>
        <v>1</v>
      </c>
      <c r="D3227">
        <v>9026</v>
      </c>
      <c r="E3227" s="1">
        <f>IF(C3227=1,VLOOKUP(B3227,balance!$AU:$AZ,2,FALSE),IF(C3227=2,VLOOKUP(B3227,balance!$AU:$AZ,3,FALSE),IF(C3227=3,VLOOKUP(B3227,balance!$AU:$AZ,4,FALSE),IF(C3227=4,VLOOKUP(B3227,balance!$AU:$AZ,5,FALSE),IF(C3227=5,VLOOKUP(B3227-1,balance!$AU:$AZ,6,FALSE),0)))))</f>
        <v>16000</v>
      </c>
      <c r="F3227">
        <v>53</v>
      </c>
      <c r="G3227">
        <f>IF(C3227=1,VLOOKUP(FoxFire!B3227,balance!$U:$Z,2,FALSE),IF(C3227=2,VLOOKUP(B3227,balance!$U:$Z,3,FALSE),IF(C3227=3,VLOOKUP(B3227,balance!$U:$Z,4,FALSE),IF(C3227=4,VLOOKUP(B3227,balance!$U:$Z,5,FALSE),IF(C3227=5,VLOOKUP(B3227-1,balance!$U:$Z,6,FALSE),0)))))/100</f>
        <v>7.45E-3</v>
      </c>
      <c r="H3227">
        <v>2</v>
      </c>
      <c r="I3227" s="1">
        <f>IF(C3227=1,VLOOKUP(FoxFire!B3227,balance!$AF:$AJ,2,FALSE),IF(C3227=2,VLOOKUP(B3227,balance!$AF:$AJ,3,FALSE),IF(C3227=3,VLOOKUP(B3227,balance!$AF:$AJ,4,FALSE),IF(C3227=4,VLOOKUP(B3227,balance!$AF:$AJ,5,FALSE),IF(C3227=5,VLOOKUP(B3227,balance!$AF:$AK,6,FALSE),0)))))*1000000000000</f>
        <v>3496249999999.9873</v>
      </c>
      <c r="J3227">
        <f>VLOOKUP(B3227,balance!AU:BD,10,FALSE)</f>
        <v>0</v>
      </c>
    </row>
    <row r="3228" spans="1:10" x14ac:dyDescent="0.3">
      <c r="A3228">
        <v>3226</v>
      </c>
      <c r="B3228">
        <f t="shared" si="101"/>
        <v>646</v>
      </c>
      <c r="C3228">
        <f t="shared" si="100"/>
        <v>2</v>
      </c>
      <c r="D3228">
        <v>9026</v>
      </c>
      <c r="E3228" s="1">
        <f>IF(C3228=1,VLOOKUP(B3228,balance!$AU:$AZ,2,FALSE),IF(C3228=2,VLOOKUP(B3228,balance!$AU:$AZ,3,FALSE),IF(C3228=3,VLOOKUP(B3228,balance!$AU:$AZ,4,FALSE),IF(C3228=4,VLOOKUP(B3228,balance!$AU:$AZ,5,FALSE),IF(C3228=5,VLOOKUP(B3228-1,balance!$AU:$AZ,6,FALSE),0)))))</f>
        <v>16000</v>
      </c>
      <c r="F3228">
        <v>53</v>
      </c>
      <c r="G3228">
        <f>IF(C3228=1,VLOOKUP(FoxFire!B3228,balance!$U:$Z,2,FALSE),IF(C3228=2,VLOOKUP(B3228,balance!$U:$Z,3,FALSE),IF(C3228=3,VLOOKUP(B3228,balance!$U:$Z,4,FALSE),IF(C3228=4,VLOOKUP(B3228,balance!$U:$Z,5,FALSE),IF(C3228=5,VLOOKUP(B3228-1,balance!$U:$Z,6,FALSE),0)))))/100</f>
        <v>7.45E-3</v>
      </c>
      <c r="H3228">
        <v>2</v>
      </c>
      <c r="I3228" s="1">
        <f>IF(C3228=1,VLOOKUP(FoxFire!B3228,balance!$AF:$AJ,2,FALSE),IF(C3228=2,VLOOKUP(B3228,balance!$AF:$AJ,3,FALSE),IF(C3228=3,VLOOKUP(B3228,balance!$AF:$AJ,4,FALSE),IF(C3228=4,VLOOKUP(B3228,balance!$AF:$AJ,5,FALSE),IF(C3228=5,VLOOKUP(B3228,balance!$AF:$AK,6,FALSE),0)))))*1000000000000</f>
        <v>3496249999999.9873</v>
      </c>
      <c r="J3228">
        <f>VLOOKUP(B3228,balance!AU:BD,10,FALSE)</f>
        <v>0</v>
      </c>
    </row>
    <row r="3229" spans="1:10" x14ac:dyDescent="0.3">
      <c r="A3229">
        <v>3227</v>
      </c>
      <c r="B3229">
        <f t="shared" si="101"/>
        <v>646</v>
      </c>
      <c r="C3229">
        <f t="shared" si="100"/>
        <v>3</v>
      </c>
      <c r="D3229">
        <v>9026</v>
      </c>
      <c r="E3229" s="1">
        <f>IF(C3229=1,VLOOKUP(B3229,balance!$AU:$AZ,2,FALSE),IF(C3229=2,VLOOKUP(B3229,balance!$AU:$AZ,3,FALSE),IF(C3229=3,VLOOKUP(B3229,balance!$AU:$AZ,4,FALSE),IF(C3229=4,VLOOKUP(B3229,balance!$AU:$AZ,5,FALSE),IF(C3229=5,VLOOKUP(B3229-1,balance!$AU:$AZ,6,FALSE),0)))))</f>
        <v>16000</v>
      </c>
      <c r="F3229">
        <v>53</v>
      </c>
      <c r="G3229">
        <f>IF(C3229=1,VLOOKUP(FoxFire!B3229,balance!$U:$Z,2,FALSE),IF(C3229=2,VLOOKUP(B3229,balance!$U:$Z,3,FALSE),IF(C3229=3,VLOOKUP(B3229,balance!$U:$Z,4,FALSE),IF(C3229=4,VLOOKUP(B3229,balance!$U:$Z,5,FALSE),IF(C3229=5,VLOOKUP(B3229-1,balance!$U:$Z,6,FALSE),0)))))/100</f>
        <v>7.45E-3</v>
      </c>
      <c r="H3229">
        <v>2</v>
      </c>
      <c r="I3229" s="1">
        <f>IF(C3229=1,VLOOKUP(FoxFire!B3229,balance!$AF:$AJ,2,FALSE),IF(C3229=2,VLOOKUP(B3229,balance!$AF:$AJ,3,FALSE),IF(C3229=3,VLOOKUP(B3229,balance!$AF:$AJ,4,FALSE),IF(C3229=4,VLOOKUP(B3229,balance!$AF:$AJ,5,FALSE),IF(C3229=5,VLOOKUP(B3229,balance!$AF:$AK,6,FALSE),0)))))*1000000000000</f>
        <v>3496249999999.9873</v>
      </c>
      <c r="J3229">
        <f>VLOOKUP(B3229,balance!AU:BD,10,FALSE)</f>
        <v>0</v>
      </c>
    </row>
    <row r="3230" spans="1:10" x14ac:dyDescent="0.3">
      <c r="A3230">
        <v>3228</v>
      </c>
      <c r="B3230">
        <f t="shared" si="101"/>
        <v>646</v>
      </c>
      <c r="C3230">
        <f t="shared" si="100"/>
        <v>4</v>
      </c>
      <c r="D3230">
        <v>9026</v>
      </c>
      <c r="E3230" s="1">
        <f>IF(C3230=1,VLOOKUP(B3230,balance!$AU:$AZ,2,FALSE),IF(C3230=2,VLOOKUP(B3230,balance!$AU:$AZ,3,FALSE),IF(C3230=3,VLOOKUP(B3230,balance!$AU:$AZ,4,FALSE),IF(C3230=4,VLOOKUP(B3230,balance!$AU:$AZ,5,FALSE),IF(C3230=5,VLOOKUP(B3230-1,balance!$AU:$AZ,6,FALSE),0)))))</f>
        <v>16000</v>
      </c>
      <c r="F3230">
        <v>53</v>
      </c>
      <c r="G3230">
        <f>IF(C3230=1,VLOOKUP(FoxFire!B3230,balance!$U:$Z,2,FALSE),IF(C3230=2,VLOOKUP(B3230,balance!$U:$Z,3,FALSE),IF(C3230=3,VLOOKUP(B3230,balance!$U:$Z,4,FALSE),IF(C3230=4,VLOOKUP(B3230,balance!$U:$Z,5,FALSE),IF(C3230=5,VLOOKUP(B3230-1,balance!$U:$Z,6,FALSE),0)))))/100</f>
        <v>7.45E-3</v>
      </c>
      <c r="H3230">
        <v>2</v>
      </c>
      <c r="I3230" s="1">
        <f>IF(C3230=1,VLOOKUP(FoxFire!B3230,balance!$AF:$AJ,2,FALSE),IF(C3230=2,VLOOKUP(B3230,balance!$AF:$AJ,3,FALSE),IF(C3230=3,VLOOKUP(B3230,balance!$AF:$AJ,4,FALSE),IF(C3230=4,VLOOKUP(B3230,balance!$AF:$AJ,5,FALSE),IF(C3230=5,VLOOKUP(B3230,balance!$AF:$AK,6,FALSE),0)))))*1000000000000</f>
        <v>3496249999999.9873</v>
      </c>
      <c r="J3230">
        <f>VLOOKUP(B3230,balance!AU:BD,10,FALSE)</f>
        <v>0</v>
      </c>
    </row>
    <row r="3231" spans="1:10" x14ac:dyDescent="0.3">
      <c r="A3231">
        <v>3229</v>
      </c>
      <c r="B3231">
        <f t="shared" si="101"/>
        <v>647</v>
      </c>
      <c r="C3231">
        <f t="shared" si="100"/>
        <v>5</v>
      </c>
      <c r="D3231">
        <v>9026</v>
      </c>
      <c r="E3231" s="1">
        <f>IF(C3231=1,VLOOKUP(B3231,balance!$AU:$AZ,2,FALSE),IF(C3231=2,VLOOKUP(B3231,balance!$AU:$AZ,3,FALSE),IF(C3231=3,VLOOKUP(B3231,balance!$AU:$AZ,4,FALSE),IF(C3231=4,VLOOKUP(B3231,balance!$AU:$AZ,5,FALSE),IF(C3231=5,VLOOKUP(B3231-1,balance!$AU:$AZ,6,FALSE),0)))))</f>
        <v>320000</v>
      </c>
      <c r="F3231">
        <v>53</v>
      </c>
      <c r="G3231">
        <f>IF(C3231=1,VLOOKUP(FoxFire!B3231,balance!$U:$Z,2,FALSE),IF(C3231=2,VLOOKUP(B3231,balance!$U:$Z,3,FALSE),IF(C3231=3,VLOOKUP(B3231,balance!$U:$Z,4,FALSE),IF(C3231=4,VLOOKUP(B3231,balance!$U:$Z,5,FALSE),IF(C3231=5,VLOOKUP(B3231-1,balance!$U:$Z,6,FALSE),0)))))/100</f>
        <v>4021.67</v>
      </c>
      <c r="H3231">
        <v>2</v>
      </c>
      <c r="I3231" s="1">
        <f>IF(C3231=1,VLOOKUP(FoxFire!B3231,balance!$AF:$AJ,2,FALSE),IF(C3231=2,VLOOKUP(B3231,balance!$AF:$AJ,3,FALSE),IF(C3231=3,VLOOKUP(B3231,balance!$AF:$AJ,4,FALSE),IF(C3231=4,VLOOKUP(B3231,balance!$AF:$AJ,5,FALSE),IF(C3231=5,VLOOKUP(B3231,balance!$AF:$AK,6,FALSE),0)))))*1000000000000</f>
        <v>13989999999999.951</v>
      </c>
      <c r="J3231">
        <f>VLOOKUP(B3231,balance!AU:BD,10,FALSE)</f>
        <v>0</v>
      </c>
    </row>
    <row r="3232" spans="1:10" x14ac:dyDescent="0.3">
      <c r="A3232">
        <v>3230</v>
      </c>
      <c r="B3232">
        <f t="shared" si="101"/>
        <v>647</v>
      </c>
      <c r="C3232">
        <f t="shared" si="100"/>
        <v>1</v>
      </c>
      <c r="D3232">
        <v>9026</v>
      </c>
      <c r="E3232" s="1">
        <f>IF(C3232=1,VLOOKUP(B3232,balance!$AU:$AZ,2,FALSE),IF(C3232=2,VLOOKUP(B3232,balance!$AU:$AZ,3,FALSE),IF(C3232=3,VLOOKUP(B3232,balance!$AU:$AZ,4,FALSE),IF(C3232=4,VLOOKUP(B3232,balance!$AU:$AZ,5,FALSE),IF(C3232=5,VLOOKUP(B3232-1,balance!$AU:$AZ,6,FALSE),0)))))</f>
        <v>16000</v>
      </c>
      <c r="F3232">
        <v>53</v>
      </c>
      <c r="G3232">
        <f>IF(C3232=1,VLOOKUP(FoxFire!B3232,balance!$U:$Z,2,FALSE),IF(C3232=2,VLOOKUP(B3232,balance!$U:$Z,3,FALSE),IF(C3232=3,VLOOKUP(B3232,balance!$U:$Z,4,FALSE),IF(C3232=4,VLOOKUP(B3232,balance!$U:$Z,5,FALSE),IF(C3232=5,VLOOKUP(B3232-1,balance!$U:$Z,6,FALSE),0)))))/100</f>
        <v>7.4599999999999996E-3</v>
      </c>
      <c r="H3232">
        <v>2</v>
      </c>
      <c r="I3232" s="1">
        <f>IF(C3232=1,VLOOKUP(FoxFire!B3232,balance!$AF:$AJ,2,FALSE),IF(C3232=2,VLOOKUP(B3232,balance!$AF:$AJ,3,FALSE),IF(C3232=3,VLOOKUP(B3232,balance!$AF:$AJ,4,FALSE),IF(C3232=4,VLOOKUP(B3232,balance!$AF:$AJ,5,FALSE),IF(C3232=5,VLOOKUP(B3232,balance!$AF:$AK,6,FALSE),0)))))*1000000000000</f>
        <v>3497499999999.9878</v>
      </c>
      <c r="J3232">
        <f>VLOOKUP(B3232,balance!AU:BD,10,FALSE)</f>
        <v>0</v>
      </c>
    </row>
    <row r="3233" spans="1:10" x14ac:dyDescent="0.3">
      <c r="A3233">
        <v>3231</v>
      </c>
      <c r="B3233">
        <f t="shared" si="101"/>
        <v>647</v>
      </c>
      <c r="C3233">
        <f t="shared" si="100"/>
        <v>2</v>
      </c>
      <c r="D3233">
        <v>9026</v>
      </c>
      <c r="E3233" s="1">
        <f>IF(C3233=1,VLOOKUP(B3233,balance!$AU:$AZ,2,FALSE),IF(C3233=2,VLOOKUP(B3233,balance!$AU:$AZ,3,FALSE),IF(C3233=3,VLOOKUP(B3233,balance!$AU:$AZ,4,FALSE),IF(C3233=4,VLOOKUP(B3233,balance!$AU:$AZ,5,FALSE),IF(C3233=5,VLOOKUP(B3233-1,balance!$AU:$AZ,6,FALSE),0)))))</f>
        <v>16000</v>
      </c>
      <c r="F3233">
        <v>53</v>
      </c>
      <c r="G3233">
        <f>IF(C3233=1,VLOOKUP(FoxFire!B3233,balance!$U:$Z,2,FALSE),IF(C3233=2,VLOOKUP(B3233,balance!$U:$Z,3,FALSE),IF(C3233=3,VLOOKUP(B3233,balance!$U:$Z,4,FALSE),IF(C3233=4,VLOOKUP(B3233,balance!$U:$Z,5,FALSE),IF(C3233=5,VLOOKUP(B3233-1,balance!$U:$Z,6,FALSE),0)))))/100</f>
        <v>7.4599999999999996E-3</v>
      </c>
      <c r="H3233">
        <v>2</v>
      </c>
      <c r="I3233" s="1">
        <f>IF(C3233=1,VLOOKUP(FoxFire!B3233,balance!$AF:$AJ,2,FALSE),IF(C3233=2,VLOOKUP(B3233,balance!$AF:$AJ,3,FALSE),IF(C3233=3,VLOOKUP(B3233,balance!$AF:$AJ,4,FALSE),IF(C3233=4,VLOOKUP(B3233,balance!$AF:$AJ,5,FALSE),IF(C3233=5,VLOOKUP(B3233,balance!$AF:$AK,6,FALSE),0)))))*1000000000000</f>
        <v>3497499999999.9878</v>
      </c>
      <c r="J3233">
        <f>VLOOKUP(B3233,balance!AU:BD,10,FALSE)</f>
        <v>0</v>
      </c>
    </row>
    <row r="3234" spans="1:10" x14ac:dyDescent="0.3">
      <c r="A3234">
        <v>3232</v>
      </c>
      <c r="B3234">
        <f t="shared" si="101"/>
        <v>647</v>
      </c>
      <c r="C3234">
        <f t="shared" si="100"/>
        <v>3</v>
      </c>
      <c r="D3234">
        <v>9026</v>
      </c>
      <c r="E3234" s="1">
        <f>IF(C3234=1,VLOOKUP(B3234,balance!$AU:$AZ,2,FALSE),IF(C3234=2,VLOOKUP(B3234,balance!$AU:$AZ,3,FALSE),IF(C3234=3,VLOOKUP(B3234,balance!$AU:$AZ,4,FALSE),IF(C3234=4,VLOOKUP(B3234,balance!$AU:$AZ,5,FALSE),IF(C3234=5,VLOOKUP(B3234-1,balance!$AU:$AZ,6,FALSE),0)))))</f>
        <v>16000</v>
      </c>
      <c r="F3234">
        <v>53</v>
      </c>
      <c r="G3234">
        <f>IF(C3234=1,VLOOKUP(FoxFire!B3234,balance!$U:$Z,2,FALSE),IF(C3234=2,VLOOKUP(B3234,balance!$U:$Z,3,FALSE),IF(C3234=3,VLOOKUP(B3234,balance!$U:$Z,4,FALSE),IF(C3234=4,VLOOKUP(B3234,balance!$U:$Z,5,FALSE),IF(C3234=5,VLOOKUP(B3234-1,balance!$U:$Z,6,FALSE),0)))))/100</f>
        <v>7.4599999999999996E-3</v>
      </c>
      <c r="H3234">
        <v>2</v>
      </c>
      <c r="I3234" s="1">
        <f>IF(C3234=1,VLOOKUP(FoxFire!B3234,balance!$AF:$AJ,2,FALSE),IF(C3234=2,VLOOKUP(B3234,balance!$AF:$AJ,3,FALSE),IF(C3234=3,VLOOKUP(B3234,balance!$AF:$AJ,4,FALSE),IF(C3234=4,VLOOKUP(B3234,balance!$AF:$AJ,5,FALSE),IF(C3234=5,VLOOKUP(B3234,balance!$AF:$AK,6,FALSE),0)))))*1000000000000</f>
        <v>3497499999999.9878</v>
      </c>
      <c r="J3234">
        <f>VLOOKUP(B3234,balance!AU:BD,10,FALSE)</f>
        <v>0</v>
      </c>
    </row>
    <row r="3235" spans="1:10" x14ac:dyDescent="0.3">
      <c r="A3235">
        <v>3233</v>
      </c>
      <c r="B3235">
        <f t="shared" si="101"/>
        <v>647</v>
      </c>
      <c r="C3235">
        <f t="shared" si="100"/>
        <v>4</v>
      </c>
      <c r="D3235">
        <v>9026</v>
      </c>
      <c r="E3235" s="1">
        <f>IF(C3235=1,VLOOKUP(B3235,balance!$AU:$AZ,2,FALSE),IF(C3235=2,VLOOKUP(B3235,balance!$AU:$AZ,3,FALSE),IF(C3235=3,VLOOKUP(B3235,balance!$AU:$AZ,4,FALSE),IF(C3235=4,VLOOKUP(B3235,balance!$AU:$AZ,5,FALSE),IF(C3235=5,VLOOKUP(B3235-1,balance!$AU:$AZ,6,FALSE),0)))))</f>
        <v>16000</v>
      </c>
      <c r="F3235">
        <v>53</v>
      </c>
      <c r="G3235">
        <f>IF(C3235=1,VLOOKUP(FoxFire!B3235,balance!$U:$Z,2,FALSE),IF(C3235=2,VLOOKUP(B3235,balance!$U:$Z,3,FALSE),IF(C3235=3,VLOOKUP(B3235,balance!$U:$Z,4,FALSE),IF(C3235=4,VLOOKUP(B3235,balance!$U:$Z,5,FALSE),IF(C3235=5,VLOOKUP(B3235-1,balance!$U:$Z,6,FALSE),0)))))/100</f>
        <v>7.4599999999999996E-3</v>
      </c>
      <c r="H3235">
        <v>2</v>
      </c>
      <c r="I3235" s="1">
        <f>IF(C3235=1,VLOOKUP(FoxFire!B3235,balance!$AF:$AJ,2,FALSE),IF(C3235=2,VLOOKUP(B3235,balance!$AF:$AJ,3,FALSE),IF(C3235=3,VLOOKUP(B3235,balance!$AF:$AJ,4,FALSE),IF(C3235=4,VLOOKUP(B3235,balance!$AF:$AJ,5,FALSE),IF(C3235=5,VLOOKUP(B3235,balance!$AF:$AK,6,FALSE),0)))))*1000000000000</f>
        <v>3497499999999.9878</v>
      </c>
      <c r="J3235">
        <f>VLOOKUP(B3235,balance!AU:BD,10,FALSE)</f>
        <v>0</v>
      </c>
    </row>
    <row r="3236" spans="1:10" x14ac:dyDescent="0.3">
      <c r="A3236">
        <v>3234</v>
      </c>
      <c r="B3236">
        <f t="shared" si="101"/>
        <v>648</v>
      </c>
      <c r="C3236">
        <f t="shared" si="100"/>
        <v>5</v>
      </c>
      <c r="D3236">
        <v>9026</v>
      </c>
      <c r="E3236" s="1">
        <f>IF(C3236=1,VLOOKUP(B3236,balance!$AU:$AZ,2,FALSE),IF(C3236=2,VLOOKUP(B3236,balance!$AU:$AZ,3,FALSE),IF(C3236=3,VLOOKUP(B3236,balance!$AU:$AZ,4,FALSE),IF(C3236=4,VLOOKUP(B3236,balance!$AU:$AZ,5,FALSE),IF(C3236=5,VLOOKUP(B3236-1,balance!$AU:$AZ,6,FALSE),0)))))</f>
        <v>320000</v>
      </c>
      <c r="F3236">
        <v>53</v>
      </c>
      <c r="G3236">
        <f>IF(C3236=1,VLOOKUP(FoxFire!B3236,balance!$U:$Z,2,FALSE),IF(C3236=2,VLOOKUP(B3236,balance!$U:$Z,3,FALSE),IF(C3236=3,VLOOKUP(B3236,balance!$U:$Z,4,FALSE),IF(C3236=4,VLOOKUP(B3236,balance!$U:$Z,5,FALSE),IF(C3236=5,VLOOKUP(B3236-1,balance!$U:$Z,6,FALSE),0)))))/100</f>
        <v>4031.0953000000004</v>
      </c>
      <c r="H3236">
        <v>2</v>
      </c>
      <c r="I3236" s="1">
        <f>IF(C3236=1,VLOOKUP(FoxFire!B3236,balance!$AF:$AJ,2,FALSE),IF(C3236=2,VLOOKUP(B3236,balance!$AF:$AJ,3,FALSE),IF(C3236=3,VLOOKUP(B3236,balance!$AF:$AJ,4,FALSE),IF(C3236=4,VLOOKUP(B3236,balance!$AF:$AJ,5,FALSE),IF(C3236=5,VLOOKUP(B3236,balance!$AF:$AK,6,FALSE),0)))))*1000000000000</f>
        <v>13994999999999.949</v>
      </c>
      <c r="J3236">
        <f>VLOOKUP(B3236,balance!AU:BD,10,FALSE)</f>
        <v>0</v>
      </c>
    </row>
    <row r="3237" spans="1:10" x14ac:dyDescent="0.3">
      <c r="A3237">
        <v>3235</v>
      </c>
      <c r="B3237">
        <f t="shared" si="101"/>
        <v>648</v>
      </c>
      <c r="C3237">
        <f t="shared" si="100"/>
        <v>1</v>
      </c>
      <c r="D3237">
        <v>9026</v>
      </c>
      <c r="E3237" s="1">
        <f>IF(C3237=1,VLOOKUP(B3237,balance!$AU:$AZ,2,FALSE),IF(C3237=2,VLOOKUP(B3237,balance!$AU:$AZ,3,FALSE),IF(C3237=3,VLOOKUP(B3237,balance!$AU:$AZ,4,FALSE),IF(C3237=4,VLOOKUP(B3237,balance!$AU:$AZ,5,FALSE),IF(C3237=5,VLOOKUP(B3237-1,balance!$AU:$AZ,6,FALSE),0)))))</f>
        <v>16000</v>
      </c>
      <c r="F3237">
        <v>53</v>
      </c>
      <c r="G3237">
        <f>IF(C3237=1,VLOOKUP(FoxFire!B3237,balance!$U:$Z,2,FALSE),IF(C3237=2,VLOOKUP(B3237,balance!$U:$Z,3,FALSE),IF(C3237=3,VLOOKUP(B3237,balance!$U:$Z,4,FALSE),IF(C3237=4,VLOOKUP(B3237,balance!$U:$Z,5,FALSE),IF(C3237=5,VLOOKUP(B3237-1,balance!$U:$Z,6,FALSE),0)))))/100</f>
        <v>7.4700000000000001E-3</v>
      </c>
      <c r="H3237">
        <v>2</v>
      </c>
      <c r="I3237" s="1">
        <f>IF(C3237=1,VLOOKUP(FoxFire!B3237,balance!$AF:$AJ,2,FALSE),IF(C3237=2,VLOOKUP(B3237,balance!$AF:$AJ,3,FALSE),IF(C3237=3,VLOOKUP(B3237,balance!$AF:$AJ,4,FALSE),IF(C3237=4,VLOOKUP(B3237,balance!$AF:$AJ,5,FALSE),IF(C3237=5,VLOOKUP(B3237,balance!$AF:$AK,6,FALSE),0)))))*1000000000000</f>
        <v>3498749999999.9873</v>
      </c>
      <c r="J3237">
        <f>VLOOKUP(B3237,balance!AU:BD,10,FALSE)</f>
        <v>0</v>
      </c>
    </row>
    <row r="3238" spans="1:10" x14ac:dyDescent="0.3">
      <c r="A3238">
        <v>3236</v>
      </c>
      <c r="B3238">
        <f t="shared" si="101"/>
        <v>648</v>
      </c>
      <c r="C3238">
        <f t="shared" si="100"/>
        <v>2</v>
      </c>
      <c r="D3238">
        <v>9026</v>
      </c>
      <c r="E3238" s="1">
        <f>IF(C3238=1,VLOOKUP(B3238,balance!$AU:$AZ,2,FALSE),IF(C3238=2,VLOOKUP(B3238,balance!$AU:$AZ,3,FALSE),IF(C3238=3,VLOOKUP(B3238,balance!$AU:$AZ,4,FALSE),IF(C3238=4,VLOOKUP(B3238,balance!$AU:$AZ,5,FALSE),IF(C3238=5,VLOOKUP(B3238-1,balance!$AU:$AZ,6,FALSE),0)))))</f>
        <v>16000</v>
      </c>
      <c r="F3238">
        <v>53</v>
      </c>
      <c r="G3238">
        <f>IF(C3238=1,VLOOKUP(FoxFire!B3238,balance!$U:$Z,2,FALSE),IF(C3238=2,VLOOKUP(B3238,balance!$U:$Z,3,FALSE),IF(C3238=3,VLOOKUP(B3238,balance!$U:$Z,4,FALSE),IF(C3238=4,VLOOKUP(B3238,balance!$U:$Z,5,FALSE),IF(C3238=5,VLOOKUP(B3238-1,balance!$U:$Z,6,FALSE),0)))))/100</f>
        <v>7.4700000000000001E-3</v>
      </c>
      <c r="H3238">
        <v>2</v>
      </c>
      <c r="I3238" s="1">
        <f>IF(C3238=1,VLOOKUP(FoxFire!B3238,balance!$AF:$AJ,2,FALSE),IF(C3238=2,VLOOKUP(B3238,balance!$AF:$AJ,3,FALSE),IF(C3238=3,VLOOKUP(B3238,balance!$AF:$AJ,4,FALSE),IF(C3238=4,VLOOKUP(B3238,balance!$AF:$AJ,5,FALSE),IF(C3238=5,VLOOKUP(B3238,balance!$AF:$AK,6,FALSE),0)))))*1000000000000</f>
        <v>3498749999999.9873</v>
      </c>
      <c r="J3238">
        <f>VLOOKUP(B3238,balance!AU:BD,10,FALSE)</f>
        <v>0</v>
      </c>
    </row>
    <row r="3239" spans="1:10" x14ac:dyDescent="0.3">
      <c r="A3239">
        <v>3237</v>
      </c>
      <c r="B3239">
        <f t="shared" si="101"/>
        <v>648</v>
      </c>
      <c r="C3239">
        <f t="shared" si="100"/>
        <v>3</v>
      </c>
      <c r="D3239">
        <v>9026</v>
      </c>
      <c r="E3239" s="1">
        <f>IF(C3239=1,VLOOKUP(B3239,balance!$AU:$AZ,2,FALSE),IF(C3239=2,VLOOKUP(B3239,balance!$AU:$AZ,3,FALSE),IF(C3239=3,VLOOKUP(B3239,balance!$AU:$AZ,4,FALSE),IF(C3239=4,VLOOKUP(B3239,balance!$AU:$AZ,5,FALSE),IF(C3239=5,VLOOKUP(B3239-1,balance!$AU:$AZ,6,FALSE),0)))))</f>
        <v>16000</v>
      </c>
      <c r="F3239">
        <v>53</v>
      </c>
      <c r="G3239">
        <f>IF(C3239=1,VLOOKUP(FoxFire!B3239,balance!$U:$Z,2,FALSE),IF(C3239=2,VLOOKUP(B3239,balance!$U:$Z,3,FALSE),IF(C3239=3,VLOOKUP(B3239,balance!$U:$Z,4,FALSE),IF(C3239=4,VLOOKUP(B3239,balance!$U:$Z,5,FALSE),IF(C3239=5,VLOOKUP(B3239-1,balance!$U:$Z,6,FALSE),0)))))/100</f>
        <v>7.4700000000000001E-3</v>
      </c>
      <c r="H3239">
        <v>2</v>
      </c>
      <c r="I3239" s="1">
        <f>IF(C3239=1,VLOOKUP(FoxFire!B3239,balance!$AF:$AJ,2,FALSE),IF(C3239=2,VLOOKUP(B3239,balance!$AF:$AJ,3,FALSE),IF(C3239=3,VLOOKUP(B3239,balance!$AF:$AJ,4,FALSE),IF(C3239=4,VLOOKUP(B3239,balance!$AF:$AJ,5,FALSE),IF(C3239=5,VLOOKUP(B3239,balance!$AF:$AK,6,FALSE),0)))))*1000000000000</f>
        <v>3498749999999.9873</v>
      </c>
      <c r="J3239">
        <f>VLOOKUP(B3239,balance!AU:BD,10,FALSE)</f>
        <v>0</v>
      </c>
    </row>
    <row r="3240" spans="1:10" x14ac:dyDescent="0.3">
      <c r="A3240">
        <v>3238</v>
      </c>
      <c r="B3240">
        <f t="shared" si="101"/>
        <v>648</v>
      </c>
      <c r="C3240">
        <f t="shared" si="100"/>
        <v>4</v>
      </c>
      <c r="D3240">
        <v>9026</v>
      </c>
      <c r="E3240" s="1">
        <f>IF(C3240=1,VLOOKUP(B3240,balance!$AU:$AZ,2,FALSE),IF(C3240=2,VLOOKUP(B3240,balance!$AU:$AZ,3,FALSE),IF(C3240=3,VLOOKUP(B3240,balance!$AU:$AZ,4,FALSE),IF(C3240=4,VLOOKUP(B3240,balance!$AU:$AZ,5,FALSE),IF(C3240=5,VLOOKUP(B3240-1,balance!$AU:$AZ,6,FALSE),0)))))</f>
        <v>16000</v>
      </c>
      <c r="F3240">
        <v>53</v>
      </c>
      <c r="G3240">
        <f>IF(C3240=1,VLOOKUP(FoxFire!B3240,balance!$U:$Z,2,FALSE),IF(C3240=2,VLOOKUP(B3240,balance!$U:$Z,3,FALSE),IF(C3240=3,VLOOKUP(B3240,balance!$U:$Z,4,FALSE),IF(C3240=4,VLOOKUP(B3240,balance!$U:$Z,5,FALSE),IF(C3240=5,VLOOKUP(B3240-1,balance!$U:$Z,6,FALSE),0)))))/100</f>
        <v>7.4700000000000001E-3</v>
      </c>
      <c r="H3240">
        <v>2</v>
      </c>
      <c r="I3240" s="1">
        <f>IF(C3240=1,VLOOKUP(FoxFire!B3240,balance!$AF:$AJ,2,FALSE),IF(C3240=2,VLOOKUP(B3240,balance!$AF:$AJ,3,FALSE),IF(C3240=3,VLOOKUP(B3240,balance!$AF:$AJ,4,FALSE),IF(C3240=4,VLOOKUP(B3240,balance!$AF:$AJ,5,FALSE),IF(C3240=5,VLOOKUP(B3240,balance!$AF:$AK,6,FALSE),0)))))*1000000000000</f>
        <v>3498749999999.9873</v>
      </c>
      <c r="J3240">
        <f>VLOOKUP(B3240,balance!AU:BD,10,FALSE)</f>
        <v>0</v>
      </c>
    </row>
    <row r="3241" spans="1:10" x14ac:dyDescent="0.3">
      <c r="A3241">
        <v>3239</v>
      </c>
      <c r="B3241">
        <f t="shared" si="101"/>
        <v>649</v>
      </c>
      <c r="C3241">
        <f t="shared" si="100"/>
        <v>5</v>
      </c>
      <c r="D3241">
        <v>9026</v>
      </c>
      <c r="E3241" s="1">
        <f>IF(C3241=1,VLOOKUP(B3241,balance!$AU:$AZ,2,FALSE),IF(C3241=2,VLOOKUP(B3241,balance!$AU:$AZ,3,FALSE),IF(C3241=3,VLOOKUP(B3241,balance!$AU:$AZ,4,FALSE),IF(C3241=4,VLOOKUP(B3241,balance!$AU:$AZ,5,FALSE),IF(C3241=5,VLOOKUP(B3241-1,balance!$AU:$AZ,6,FALSE),0)))))</f>
        <v>320000</v>
      </c>
      <c r="F3241">
        <v>53</v>
      </c>
      <c r="G3241">
        <f>IF(C3241=1,VLOOKUP(FoxFire!B3241,balance!$U:$Z,2,FALSE),IF(C3241=2,VLOOKUP(B3241,balance!$U:$Z,3,FALSE),IF(C3241=3,VLOOKUP(B3241,balance!$U:$Z,4,FALSE),IF(C3241=4,VLOOKUP(B3241,balance!$U:$Z,5,FALSE),IF(C3241=5,VLOOKUP(B3241-1,balance!$U:$Z,6,FALSE),0)))))/100</f>
        <v>4040.5354000000002</v>
      </c>
      <c r="H3241">
        <v>2</v>
      </c>
      <c r="I3241" s="1">
        <f>IF(C3241=1,VLOOKUP(FoxFire!B3241,balance!$AF:$AJ,2,FALSE),IF(C3241=2,VLOOKUP(B3241,balance!$AF:$AJ,3,FALSE),IF(C3241=3,VLOOKUP(B3241,balance!$AF:$AJ,4,FALSE),IF(C3241=4,VLOOKUP(B3241,balance!$AF:$AJ,5,FALSE),IF(C3241=5,VLOOKUP(B3241,balance!$AF:$AK,6,FALSE),0)))))*1000000000000</f>
        <v>13999999999999.951</v>
      </c>
      <c r="J3241">
        <f>VLOOKUP(B3241,balance!AU:BD,10,FALSE)</f>
        <v>0</v>
      </c>
    </row>
    <row r="3242" spans="1:10" x14ac:dyDescent="0.3">
      <c r="A3242">
        <v>3240</v>
      </c>
      <c r="B3242">
        <f t="shared" si="101"/>
        <v>649</v>
      </c>
      <c r="C3242">
        <f t="shared" si="100"/>
        <v>1</v>
      </c>
      <c r="D3242">
        <v>9026</v>
      </c>
      <c r="E3242" s="1">
        <f>IF(C3242=1,VLOOKUP(B3242,balance!$AU:$AZ,2,FALSE),IF(C3242=2,VLOOKUP(B3242,balance!$AU:$AZ,3,FALSE),IF(C3242=3,VLOOKUP(B3242,balance!$AU:$AZ,4,FALSE),IF(C3242=4,VLOOKUP(B3242,balance!$AU:$AZ,5,FALSE),IF(C3242=5,VLOOKUP(B3242-1,balance!$AU:$AZ,6,FALSE),0)))))</f>
        <v>16000</v>
      </c>
      <c r="F3242">
        <v>53</v>
      </c>
      <c r="G3242">
        <f>IF(C3242=1,VLOOKUP(FoxFire!B3242,balance!$U:$Z,2,FALSE),IF(C3242=2,VLOOKUP(B3242,balance!$U:$Z,3,FALSE),IF(C3242=3,VLOOKUP(B3242,balance!$U:$Z,4,FALSE),IF(C3242=4,VLOOKUP(B3242,balance!$U:$Z,5,FALSE),IF(C3242=5,VLOOKUP(B3242-1,balance!$U:$Z,6,FALSE),0)))))/100</f>
        <v>7.4799999999999997E-3</v>
      </c>
      <c r="H3242">
        <v>2</v>
      </c>
      <c r="I3242" s="1">
        <f>IF(C3242=1,VLOOKUP(FoxFire!B3242,balance!$AF:$AJ,2,FALSE),IF(C3242=2,VLOOKUP(B3242,balance!$AF:$AJ,3,FALSE),IF(C3242=3,VLOOKUP(B3242,balance!$AF:$AJ,4,FALSE),IF(C3242=4,VLOOKUP(B3242,balance!$AF:$AJ,5,FALSE),IF(C3242=5,VLOOKUP(B3242,balance!$AF:$AK,6,FALSE),0)))))*1000000000000</f>
        <v>3499999999999.9878</v>
      </c>
      <c r="J3242">
        <f>VLOOKUP(B3242,balance!AU:BD,10,FALSE)</f>
        <v>0</v>
      </c>
    </row>
    <row r="3243" spans="1:10" x14ac:dyDescent="0.3">
      <c r="A3243">
        <v>3241</v>
      </c>
      <c r="B3243">
        <f t="shared" si="101"/>
        <v>649</v>
      </c>
      <c r="C3243">
        <f t="shared" si="100"/>
        <v>2</v>
      </c>
      <c r="D3243">
        <v>9026</v>
      </c>
      <c r="E3243" s="1">
        <f>IF(C3243=1,VLOOKUP(B3243,balance!$AU:$AZ,2,FALSE),IF(C3243=2,VLOOKUP(B3243,balance!$AU:$AZ,3,FALSE),IF(C3243=3,VLOOKUP(B3243,balance!$AU:$AZ,4,FALSE),IF(C3243=4,VLOOKUP(B3243,balance!$AU:$AZ,5,FALSE),IF(C3243=5,VLOOKUP(B3243-1,balance!$AU:$AZ,6,FALSE),0)))))</f>
        <v>16000</v>
      </c>
      <c r="F3243">
        <v>53</v>
      </c>
      <c r="G3243">
        <f>IF(C3243=1,VLOOKUP(FoxFire!B3243,balance!$U:$Z,2,FALSE),IF(C3243=2,VLOOKUP(B3243,balance!$U:$Z,3,FALSE),IF(C3243=3,VLOOKUP(B3243,balance!$U:$Z,4,FALSE),IF(C3243=4,VLOOKUP(B3243,balance!$U:$Z,5,FALSE),IF(C3243=5,VLOOKUP(B3243-1,balance!$U:$Z,6,FALSE),0)))))/100</f>
        <v>7.4799999999999997E-3</v>
      </c>
      <c r="H3243">
        <v>2</v>
      </c>
      <c r="I3243" s="1">
        <f>IF(C3243=1,VLOOKUP(FoxFire!B3243,balance!$AF:$AJ,2,FALSE),IF(C3243=2,VLOOKUP(B3243,balance!$AF:$AJ,3,FALSE),IF(C3243=3,VLOOKUP(B3243,balance!$AF:$AJ,4,FALSE),IF(C3243=4,VLOOKUP(B3243,balance!$AF:$AJ,5,FALSE),IF(C3243=5,VLOOKUP(B3243,balance!$AF:$AK,6,FALSE),0)))))*1000000000000</f>
        <v>3499999999999.9878</v>
      </c>
      <c r="J3243">
        <f>VLOOKUP(B3243,balance!AU:BD,10,FALSE)</f>
        <v>0</v>
      </c>
    </row>
    <row r="3244" spans="1:10" x14ac:dyDescent="0.3">
      <c r="A3244">
        <v>3242</v>
      </c>
      <c r="B3244">
        <f t="shared" si="101"/>
        <v>649</v>
      </c>
      <c r="C3244">
        <f t="shared" si="100"/>
        <v>3</v>
      </c>
      <c r="D3244">
        <v>9026</v>
      </c>
      <c r="E3244" s="1">
        <f>IF(C3244=1,VLOOKUP(B3244,balance!$AU:$AZ,2,FALSE),IF(C3244=2,VLOOKUP(B3244,balance!$AU:$AZ,3,FALSE),IF(C3244=3,VLOOKUP(B3244,balance!$AU:$AZ,4,FALSE),IF(C3244=4,VLOOKUP(B3244,balance!$AU:$AZ,5,FALSE),IF(C3244=5,VLOOKUP(B3244-1,balance!$AU:$AZ,6,FALSE),0)))))</f>
        <v>16000</v>
      </c>
      <c r="F3244">
        <v>53</v>
      </c>
      <c r="G3244">
        <f>IF(C3244=1,VLOOKUP(FoxFire!B3244,balance!$U:$Z,2,FALSE),IF(C3244=2,VLOOKUP(B3244,balance!$U:$Z,3,FALSE),IF(C3244=3,VLOOKUP(B3244,balance!$U:$Z,4,FALSE),IF(C3244=4,VLOOKUP(B3244,balance!$U:$Z,5,FALSE),IF(C3244=5,VLOOKUP(B3244-1,balance!$U:$Z,6,FALSE),0)))))/100</f>
        <v>7.4799999999999997E-3</v>
      </c>
      <c r="H3244">
        <v>2</v>
      </c>
      <c r="I3244" s="1">
        <f>IF(C3244=1,VLOOKUP(FoxFire!B3244,balance!$AF:$AJ,2,FALSE),IF(C3244=2,VLOOKUP(B3244,balance!$AF:$AJ,3,FALSE),IF(C3244=3,VLOOKUP(B3244,balance!$AF:$AJ,4,FALSE),IF(C3244=4,VLOOKUP(B3244,balance!$AF:$AJ,5,FALSE),IF(C3244=5,VLOOKUP(B3244,balance!$AF:$AK,6,FALSE),0)))))*1000000000000</f>
        <v>3499999999999.9878</v>
      </c>
      <c r="J3244">
        <f>VLOOKUP(B3244,balance!AU:BD,10,FALSE)</f>
        <v>0</v>
      </c>
    </row>
    <row r="3245" spans="1:10" x14ac:dyDescent="0.3">
      <c r="A3245">
        <v>3243</v>
      </c>
      <c r="B3245">
        <f t="shared" si="101"/>
        <v>649</v>
      </c>
      <c r="C3245">
        <f t="shared" si="100"/>
        <v>4</v>
      </c>
      <c r="D3245">
        <v>9026</v>
      </c>
      <c r="E3245" s="1">
        <f>IF(C3245=1,VLOOKUP(B3245,balance!$AU:$AZ,2,FALSE),IF(C3245=2,VLOOKUP(B3245,balance!$AU:$AZ,3,FALSE),IF(C3245=3,VLOOKUP(B3245,balance!$AU:$AZ,4,FALSE),IF(C3245=4,VLOOKUP(B3245,balance!$AU:$AZ,5,FALSE),IF(C3245=5,VLOOKUP(B3245-1,balance!$AU:$AZ,6,FALSE),0)))))</f>
        <v>16000</v>
      </c>
      <c r="F3245">
        <v>53</v>
      </c>
      <c r="G3245">
        <f>IF(C3245=1,VLOOKUP(FoxFire!B3245,balance!$U:$Z,2,FALSE),IF(C3245=2,VLOOKUP(B3245,balance!$U:$Z,3,FALSE),IF(C3245=3,VLOOKUP(B3245,balance!$U:$Z,4,FALSE),IF(C3245=4,VLOOKUP(B3245,balance!$U:$Z,5,FALSE),IF(C3245=5,VLOOKUP(B3245-1,balance!$U:$Z,6,FALSE),0)))))/100</f>
        <v>7.4799999999999997E-3</v>
      </c>
      <c r="H3245">
        <v>2</v>
      </c>
      <c r="I3245" s="1">
        <f>IF(C3245=1,VLOOKUP(FoxFire!B3245,balance!$AF:$AJ,2,FALSE),IF(C3245=2,VLOOKUP(B3245,balance!$AF:$AJ,3,FALSE),IF(C3245=3,VLOOKUP(B3245,balance!$AF:$AJ,4,FALSE),IF(C3245=4,VLOOKUP(B3245,balance!$AF:$AJ,5,FALSE),IF(C3245=5,VLOOKUP(B3245,balance!$AF:$AK,6,FALSE),0)))))*1000000000000</f>
        <v>3499999999999.9878</v>
      </c>
      <c r="J3245">
        <f>VLOOKUP(B3245,balance!AU:BD,10,FALSE)</f>
        <v>0</v>
      </c>
    </row>
    <row r="3246" spans="1:10" x14ac:dyDescent="0.3">
      <c r="A3246">
        <v>3244</v>
      </c>
      <c r="B3246">
        <f t="shared" si="101"/>
        <v>650</v>
      </c>
      <c r="C3246">
        <f t="shared" si="100"/>
        <v>5</v>
      </c>
      <c r="D3246">
        <v>9026</v>
      </c>
      <c r="E3246" s="1">
        <f>IF(C3246=1,VLOOKUP(B3246,balance!$AU:$AZ,2,FALSE),IF(C3246=2,VLOOKUP(B3246,balance!$AU:$AZ,3,FALSE),IF(C3246=3,VLOOKUP(B3246,balance!$AU:$AZ,4,FALSE),IF(C3246=4,VLOOKUP(B3246,balance!$AU:$AZ,5,FALSE),IF(C3246=5,VLOOKUP(B3246-1,balance!$AU:$AZ,6,FALSE),0)))))</f>
        <v>320000</v>
      </c>
      <c r="F3246">
        <v>53</v>
      </c>
      <c r="G3246">
        <f>IF(C3246=1,VLOOKUP(FoxFire!B3246,balance!$U:$Z,2,FALSE),IF(C3246=2,VLOOKUP(B3246,balance!$U:$Z,3,FALSE),IF(C3246=3,VLOOKUP(B3246,balance!$U:$Z,4,FALSE),IF(C3246=4,VLOOKUP(B3246,balance!$U:$Z,5,FALSE),IF(C3246=5,VLOOKUP(B3246-1,balance!$U:$Z,6,FALSE),0)))))/100</f>
        <v>4049.9904000000006</v>
      </c>
      <c r="H3246">
        <v>2</v>
      </c>
      <c r="I3246" s="1">
        <f>IF(C3246=1,VLOOKUP(FoxFire!B3246,balance!$AF:$AJ,2,FALSE),IF(C3246=2,VLOOKUP(B3246,balance!$AF:$AJ,3,FALSE),IF(C3246=3,VLOOKUP(B3246,balance!$AF:$AJ,4,FALSE),IF(C3246=4,VLOOKUP(B3246,balance!$AF:$AJ,5,FALSE),IF(C3246=5,VLOOKUP(B3246,balance!$AF:$AK,6,FALSE),0)))))*1000000000000</f>
        <v>14004999999999.949</v>
      </c>
      <c r="J3246">
        <f>VLOOKUP(B3246,balance!AU:BD,10,FALSE)</f>
        <v>0</v>
      </c>
    </row>
    <row r="3247" spans="1:10" x14ac:dyDescent="0.3">
      <c r="A3247">
        <v>3245</v>
      </c>
      <c r="B3247">
        <f t="shared" si="101"/>
        <v>650</v>
      </c>
      <c r="C3247">
        <f t="shared" si="100"/>
        <v>1</v>
      </c>
      <c r="D3247">
        <v>9026</v>
      </c>
      <c r="E3247" s="1">
        <f>IF(C3247=1,VLOOKUP(B3247,balance!$AU:$AZ,2,FALSE),IF(C3247=2,VLOOKUP(B3247,balance!$AU:$AZ,3,FALSE),IF(C3247=3,VLOOKUP(B3247,balance!$AU:$AZ,4,FALSE),IF(C3247=4,VLOOKUP(B3247,balance!$AU:$AZ,5,FALSE),IF(C3247=5,VLOOKUP(B3247-1,balance!$AU:$AZ,6,FALSE),0)))))</f>
        <v>16000</v>
      </c>
      <c r="F3247">
        <v>53</v>
      </c>
      <c r="G3247">
        <f>IF(C3247=1,VLOOKUP(FoxFire!B3247,balance!$U:$Z,2,FALSE),IF(C3247=2,VLOOKUP(B3247,balance!$U:$Z,3,FALSE),IF(C3247=3,VLOOKUP(B3247,balance!$U:$Z,4,FALSE),IF(C3247=4,VLOOKUP(B3247,balance!$U:$Z,5,FALSE),IF(C3247=5,VLOOKUP(B3247-1,balance!$U:$Z,6,FALSE),0)))))/100</f>
        <v>7.4900000000000001E-3</v>
      </c>
      <c r="H3247">
        <v>2</v>
      </c>
      <c r="I3247" s="1">
        <f>IF(C3247=1,VLOOKUP(FoxFire!B3247,balance!$AF:$AJ,2,FALSE),IF(C3247=2,VLOOKUP(B3247,balance!$AF:$AJ,3,FALSE),IF(C3247=3,VLOOKUP(B3247,balance!$AF:$AJ,4,FALSE),IF(C3247=4,VLOOKUP(B3247,balance!$AF:$AJ,5,FALSE),IF(C3247=5,VLOOKUP(B3247,balance!$AF:$AK,6,FALSE),0)))))*1000000000000</f>
        <v>3501249999999.9873</v>
      </c>
      <c r="J3247">
        <f>VLOOKUP(B3247,balance!AU:BD,10,FALSE)</f>
        <v>0</v>
      </c>
    </row>
    <row r="3248" spans="1:10" x14ac:dyDescent="0.3">
      <c r="A3248">
        <v>3246</v>
      </c>
      <c r="B3248">
        <f t="shared" si="101"/>
        <v>650</v>
      </c>
      <c r="C3248">
        <f t="shared" si="100"/>
        <v>2</v>
      </c>
      <c r="D3248">
        <v>9026</v>
      </c>
      <c r="E3248" s="1">
        <f>IF(C3248=1,VLOOKUP(B3248,balance!$AU:$AZ,2,FALSE),IF(C3248=2,VLOOKUP(B3248,balance!$AU:$AZ,3,FALSE),IF(C3248=3,VLOOKUP(B3248,balance!$AU:$AZ,4,FALSE),IF(C3248=4,VLOOKUP(B3248,balance!$AU:$AZ,5,FALSE),IF(C3248=5,VLOOKUP(B3248-1,balance!$AU:$AZ,6,FALSE),0)))))</f>
        <v>16000</v>
      </c>
      <c r="F3248">
        <v>53</v>
      </c>
      <c r="G3248">
        <f>IF(C3248=1,VLOOKUP(FoxFire!B3248,balance!$U:$Z,2,FALSE),IF(C3248=2,VLOOKUP(B3248,balance!$U:$Z,3,FALSE),IF(C3248=3,VLOOKUP(B3248,balance!$U:$Z,4,FALSE),IF(C3248=4,VLOOKUP(B3248,balance!$U:$Z,5,FALSE),IF(C3248=5,VLOOKUP(B3248-1,balance!$U:$Z,6,FALSE),0)))))/100</f>
        <v>7.4900000000000001E-3</v>
      </c>
      <c r="H3248">
        <v>2</v>
      </c>
      <c r="I3248" s="1">
        <f>IF(C3248=1,VLOOKUP(FoxFire!B3248,balance!$AF:$AJ,2,FALSE),IF(C3248=2,VLOOKUP(B3248,balance!$AF:$AJ,3,FALSE),IF(C3248=3,VLOOKUP(B3248,balance!$AF:$AJ,4,FALSE),IF(C3248=4,VLOOKUP(B3248,balance!$AF:$AJ,5,FALSE),IF(C3248=5,VLOOKUP(B3248,balance!$AF:$AK,6,FALSE),0)))))*1000000000000</f>
        <v>3501249999999.9873</v>
      </c>
      <c r="J3248">
        <f>VLOOKUP(B3248,balance!AU:BD,10,FALSE)</f>
        <v>0</v>
      </c>
    </row>
    <row r="3249" spans="1:10" x14ac:dyDescent="0.3">
      <c r="A3249">
        <v>3247</v>
      </c>
      <c r="B3249">
        <f t="shared" si="101"/>
        <v>650</v>
      </c>
      <c r="C3249">
        <f t="shared" si="100"/>
        <v>3</v>
      </c>
      <c r="D3249">
        <v>9026</v>
      </c>
      <c r="E3249" s="1">
        <f>IF(C3249=1,VLOOKUP(B3249,balance!$AU:$AZ,2,FALSE),IF(C3249=2,VLOOKUP(B3249,balance!$AU:$AZ,3,FALSE),IF(C3249=3,VLOOKUP(B3249,balance!$AU:$AZ,4,FALSE),IF(C3249=4,VLOOKUP(B3249,balance!$AU:$AZ,5,FALSE),IF(C3249=5,VLOOKUP(B3249-1,balance!$AU:$AZ,6,FALSE),0)))))</f>
        <v>16000</v>
      </c>
      <c r="F3249">
        <v>53</v>
      </c>
      <c r="G3249">
        <f>IF(C3249=1,VLOOKUP(FoxFire!B3249,balance!$U:$Z,2,FALSE),IF(C3249=2,VLOOKUP(B3249,balance!$U:$Z,3,FALSE),IF(C3249=3,VLOOKUP(B3249,balance!$U:$Z,4,FALSE),IF(C3249=4,VLOOKUP(B3249,balance!$U:$Z,5,FALSE),IF(C3249=5,VLOOKUP(B3249-1,balance!$U:$Z,6,FALSE),0)))))/100</f>
        <v>7.4900000000000001E-3</v>
      </c>
      <c r="H3249">
        <v>2</v>
      </c>
      <c r="I3249" s="1">
        <f>IF(C3249=1,VLOOKUP(FoxFire!B3249,balance!$AF:$AJ,2,FALSE),IF(C3249=2,VLOOKUP(B3249,balance!$AF:$AJ,3,FALSE),IF(C3249=3,VLOOKUP(B3249,balance!$AF:$AJ,4,FALSE),IF(C3249=4,VLOOKUP(B3249,balance!$AF:$AJ,5,FALSE),IF(C3249=5,VLOOKUP(B3249,balance!$AF:$AK,6,FALSE),0)))))*1000000000000</f>
        <v>3501249999999.9873</v>
      </c>
      <c r="J3249">
        <f>VLOOKUP(B3249,balance!AU:BD,10,FALSE)</f>
        <v>0</v>
      </c>
    </row>
    <row r="3250" spans="1:10" x14ac:dyDescent="0.3">
      <c r="A3250">
        <v>3248</v>
      </c>
      <c r="B3250">
        <f t="shared" si="101"/>
        <v>650</v>
      </c>
      <c r="C3250">
        <f t="shared" si="100"/>
        <v>4</v>
      </c>
      <c r="D3250">
        <v>9026</v>
      </c>
      <c r="E3250" s="1">
        <f>IF(C3250=1,VLOOKUP(B3250,balance!$AU:$AZ,2,FALSE),IF(C3250=2,VLOOKUP(B3250,balance!$AU:$AZ,3,FALSE),IF(C3250=3,VLOOKUP(B3250,balance!$AU:$AZ,4,FALSE),IF(C3250=4,VLOOKUP(B3250,balance!$AU:$AZ,5,FALSE),IF(C3250=5,VLOOKUP(B3250-1,balance!$AU:$AZ,6,FALSE),0)))))</f>
        <v>16000</v>
      </c>
      <c r="F3250">
        <v>53</v>
      </c>
      <c r="G3250">
        <f>IF(C3250=1,VLOOKUP(FoxFire!B3250,balance!$U:$Z,2,FALSE),IF(C3250=2,VLOOKUP(B3250,balance!$U:$Z,3,FALSE),IF(C3250=3,VLOOKUP(B3250,balance!$U:$Z,4,FALSE),IF(C3250=4,VLOOKUP(B3250,balance!$U:$Z,5,FALSE),IF(C3250=5,VLOOKUP(B3250-1,balance!$U:$Z,6,FALSE),0)))))/100</f>
        <v>7.4900000000000001E-3</v>
      </c>
      <c r="H3250">
        <v>2</v>
      </c>
      <c r="I3250" s="1">
        <f>IF(C3250=1,VLOOKUP(FoxFire!B3250,balance!$AF:$AJ,2,FALSE),IF(C3250=2,VLOOKUP(B3250,balance!$AF:$AJ,3,FALSE),IF(C3250=3,VLOOKUP(B3250,balance!$AF:$AJ,4,FALSE),IF(C3250=4,VLOOKUP(B3250,balance!$AF:$AJ,5,FALSE),IF(C3250=5,VLOOKUP(B3250,balance!$AF:$AK,6,FALSE),0)))))*1000000000000</f>
        <v>3501249999999.9873</v>
      </c>
      <c r="J3250">
        <f>VLOOKUP(B3250,balance!AU:BD,10,FALSE)</f>
        <v>0</v>
      </c>
    </row>
    <row r="3251" spans="1:10" x14ac:dyDescent="0.3">
      <c r="A3251">
        <v>3249</v>
      </c>
      <c r="B3251">
        <f t="shared" si="101"/>
        <v>651</v>
      </c>
      <c r="C3251">
        <f t="shared" si="100"/>
        <v>5</v>
      </c>
      <c r="D3251">
        <v>9026</v>
      </c>
      <c r="E3251" s="1">
        <f>IF(C3251=1,VLOOKUP(B3251,balance!$AU:$AZ,2,FALSE),IF(C3251=2,VLOOKUP(B3251,balance!$AU:$AZ,3,FALSE),IF(C3251=3,VLOOKUP(B3251,balance!$AU:$AZ,4,FALSE),IF(C3251=4,VLOOKUP(B3251,balance!$AU:$AZ,5,FALSE),IF(C3251=5,VLOOKUP(B3251-1,balance!$AU:$AZ,6,FALSE),0)))))</f>
        <v>320000</v>
      </c>
      <c r="F3251">
        <v>53</v>
      </c>
      <c r="G3251">
        <f>IF(C3251=1,VLOOKUP(FoxFire!B3251,balance!$U:$Z,2,FALSE),IF(C3251=2,VLOOKUP(B3251,balance!$U:$Z,3,FALSE),IF(C3251=3,VLOOKUP(B3251,balance!$U:$Z,4,FALSE),IF(C3251=4,VLOOKUP(B3251,balance!$U:$Z,5,FALSE),IF(C3251=5,VLOOKUP(B3251-1,balance!$U:$Z,6,FALSE),0)))))/100</f>
        <v>4059.4602</v>
      </c>
      <c r="H3251">
        <v>2</v>
      </c>
      <c r="I3251" s="1">
        <f>IF(C3251=1,VLOOKUP(FoxFire!B3251,balance!$AF:$AJ,2,FALSE),IF(C3251=2,VLOOKUP(B3251,balance!$AF:$AJ,3,FALSE),IF(C3251=3,VLOOKUP(B3251,balance!$AF:$AJ,4,FALSE),IF(C3251=4,VLOOKUP(B3251,balance!$AF:$AJ,5,FALSE),IF(C3251=5,VLOOKUP(B3251,balance!$AF:$AK,6,FALSE),0)))))*1000000000000</f>
        <v>14009999999999.949</v>
      </c>
      <c r="J3251">
        <f>VLOOKUP(B3251,balance!AU:BD,10,FALSE)</f>
        <v>0</v>
      </c>
    </row>
    <row r="3252" spans="1:10" x14ac:dyDescent="0.3">
      <c r="A3252">
        <v>3250</v>
      </c>
      <c r="B3252">
        <f t="shared" si="101"/>
        <v>651</v>
      </c>
      <c r="C3252">
        <f t="shared" si="100"/>
        <v>1</v>
      </c>
      <c r="D3252">
        <v>9026</v>
      </c>
      <c r="E3252" s="1">
        <f>IF(C3252=1,VLOOKUP(B3252,balance!$AU:$AZ,2,FALSE),IF(C3252=2,VLOOKUP(B3252,balance!$AU:$AZ,3,FALSE),IF(C3252=3,VLOOKUP(B3252,balance!$AU:$AZ,4,FALSE),IF(C3252=4,VLOOKUP(B3252,balance!$AU:$AZ,5,FALSE),IF(C3252=5,VLOOKUP(B3252-1,balance!$AU:$AZ,6,FALSE),0)))))</f>
        <v>16500</v>
      </c>
      <c r="F3252">
        <v>53</v>
      </c>
      <c r="G3252">
        <f>IF(C3252=1,VLOOKUP(FoxFire!B3252,balance!$U:$Z,2,FALSE),IF(C3252=2,VLOOKUP(B3252,balance!$U:$Z,3,FALSE),IF(C3252=3,VLOOKUP(B3252,balance!$U:$Z,4,FALSE),IF(C3252=4,VLOOKUP(B3252,balance!$U:$Z,5,FALSE),IF(C3252=5,VLOOKUP(B3252-1,balance!$U:$Z,6,FALSE),0)))))/100</f>
        <v>7.4999999999999997E-3</v>
      </c>
      <c r="H3252">
        <v>2</v>
      </c>
      <c r="I3252" s="1">
        <f>IF(C3252=1,VLOOKUP(FoxFire!B3252,balance!$AF:$AJ,2,FALSE),IF(C3252=2,VLOOKUP(B3252,balance!$AF:$AJ,3,FALSE),IF(C3252=3,VLOOKUP(B3252,balance!$AF:$AJ,4,FALSE),IF(C3252=4,VLOOKUP(B3252,balance!$AF:$AJ,5,FALSE),IF(C3252=5,VLOOKUP(B3252,balance!$AF:$AK,6,FALSE),0)))))*1000000000000</f>
        <v>3502499999999.9873</v>
      </c>
      <c r="J3252">
        <f>VLOOKUP(B3252,balance!AU:BD,10,FALSE)</f>
        <v>0</v>
      </c>
    </row>
    <row r="3253" spans="1:10" x14ac:dyDescent="0.3">
      <c r="A3253">
        <v>3251</v>
      </c>
      <c r="B3253">
        <f t="shared" si="101"/>
        <v>651</v>
      </c>
      <c r="C3253">
        <f t="shared" si="100"/>
        <v>2</v>
      </c>
      <c r="D3253">
        <v>9026</v>
      </c>
      <c r="E3253" s="1">
        <f>IF(C3253=1,VLOOKUP(B3253,balance!$AU:$AZ,2,FALSE),IF(C3253=2,VLOOKUP(B3253,balance!$AU:$AZ,3,FALSE),IF(C3253=3,VLOOKUP(B3253,balance!$AU:$AZ,4,FALSE),IF(C3253=4,VLOOKUP(B3253,balance!$AU:$AZ,5,FALSE),IF(C3253=5,VLOOKUP(B3253-1,balance!$AU:$AZ,6,FALSE),0)))))</f>
        <v>16500</v>
      </c>
      <c r="F3253">
        <v>53</v>
      </c>
      <c r="G3253">
        <f>IF(C3253=1,VLOOKUP(FoxFire!B3253,balance!$U:$Z,2,FALSE),IF(C3253=2,VLOOKUP(B3253,balance!$U:$Z,3,FALSE),IF(C3253=3,VLOOKUP(B3253,balance!$U:$Z,4,FALSE),IF(C3253=4,VLOOKUP(B3253,balance!$U:$Z,5,FALSE),IF(C3253=5,VLOOKUP(B3253-1,balance!$U:$Z,6,FALSE),0)))))/100</f>
        <v>7.4999999999999997E-3</v>
      </c>
      <c r="H3253">
        <v>2</v>
      </c>
      <c r="I3253" s="1">
        <f>IF(C3253=1,VLOOKUP(FoxFire!B3253,balance!$AF:$AJ,2,FALSE),IF(C3253=2,VLOOKUP(B3253,balance!$AF:$AJ,3,FALSE),IF(C3253=3,VLOOKUP(B3253,balance!$AF:$AJ,4,FALSE),IF(C3253=4,VLOOKUP(B3253,balance!$AF:$AJ,5,FALSE),IF(C3253=5,VLOOKUP(B3253,balance!$AF:$AK,6,FALSE),0)))))*1000000000000</f>
        <v>3502499999999.9873</v>
      </c>
      <c r="J3253">
        <f>VLOOKUP(B3253,balance!AU:BD,10,FALSE)</f>
        <v>0</v>
      </c>
    </row>
    <row r="3254" spans="1:10" x14ac:dyDescent="0.3">
      <c r="A3254">
        <v>3252</v>
      </c>
      <c r="B3254">
        <f t="shared" si="101"/>
        <v>651</v>
      </c>
      <c r="C3254">
        <f t="shared" si="100"/>
        <v>3</v>
      </c>
      <c r="D3254">
        <v>9026</v>
      </c>
      <c r="E3254" s="1">
        <f>IF(C3254=1,VLOOKUP(B3254,balance!$AU:$AZ,2,FALSE),IF(C3254=2,VLOOKUP(B3254,balance!$AU:$AZ,3,FALSE),IF(C3254=3,VLOOKUP(B3254,balance!$AU:$AZ,4,FALSE),IF(C3254=4,VLOOKUP(B3254,balance!$AU:$AZ,5,FALSE),IF(C3254=5,VLOOKUP(B3254-1,balance!$AU:$AZ,6,FALSE),0)))))</f>
        <v>16500</v>
      </c>
      <c r="F3254">
        <v>53</v>
      </c>
      <c r="G3254">
        <f>IF(C3254=1,VLOOKUP(FoxFire!B3254,balance!$U:$Z,2,FALSE),IF(C3254=2,VLOOKUP(B3254,balance!$U:$Z,3,FALSE),IF(C3254=3,VLOOKUP(B3254,balance!$U:$Z,4,FALSE),IF(C3254=4,VLOOKUP(B3254,balance!$U:$Z,5,FALSE),IF(C3254=5,VLOOKUP(B3254-1,balance!$U:$Z,6,FALSE),0)))))/100</f>
        <v>7.4999999999999997E-3</v>
      </c>
      <c r="H3254">
        <v>2</v>
      </c>
      <c r="I3254" s="1">
        <f>IF(C3254=1,VLOOKUP(FoxFire!B3254,balance!$AF:$AJ,2,FALSE),IF(C3254=2,VLOOKUP(B3254,balance!$AF:$AJ,3,FALSE),IF(C3254=3,VLOOKUP(B3254,balance!$AF:$AJ,4,FALSE),IF(C3254=4,VLOOKUP(B3254,balance!$AF:$AJ,5,FALSE),IF(C3254=5,VLOOKUP(B3254,balance!$AF:$AK,6,FALSE),0)))))*1000000000000</f>
        <v>3502499999999.9873</v>
      </c>
      <c r="J3254">
        <f>VLOOKUP(B3254,balance!AU:BD,10,FALSE)</f>
        <v>0</v>
      </c>
    </row>
    <row r="3255" spans="1:10" x14ac:dyDescent="0.3">
      <c r="A3255">
        <v>3253</v>
      </c>
      <c r="B3255">
        <f t="shared" si="101"/>
        <v>651</v>
      </c>
      <c r="C3255">
        <f t="shared" si="100"/>
        <v>4</v>
      </c>
      <c r="D3255">
        <v>9026</v>
      </c>
      <c r="E3255" s="1">
        <f>IF(C3255=1,VLOOKUP(B3255,balance!$AU:$AZ,2,FALSE),IF(C3255=2,VLOOKUP(B3255,balance!$AU:$AZ,3,FALSE),IF(C3255=3,VLOOKUP(B3255,balance!$AU:$AZ,4,FALSE),IF(C3255=4,VLOOKUP(B3255,balance!$AU:$AZ,5,FALSE),IF(C3255=5,VLOOKUP(B3255-1,balance!$AU:$AZ,6,FALSE),0)))))</f>
        <v>16500</v>
      </c>
      <c r="F3255">
        <v>53</v>
      </c>
      <c r="G3255">
        <f>IF(C3255=1,VLOOKUP(FoxFire!B3255,balance!$U:$Z,2,FALSE),IF(C3255=2,VLOOKUP(B3255,balance!$U:$Z,3,FALSE),IF(C3255=3,VLOOKUP(B3255,balance!$U:$Z,4,FALSE),IF(C3255=4,VLOOKUP(B3255,balance!$U:$Z,5,FALSE),IF(C3255=5,VLOOKUP(B3255-1,balance!$U:$Z,6,FALSE),0)))))/100</f>
        <v>7.4999999999999997E-3</v>
      </c>
      <c r="H3255">
        <v>2</v>
      </c>
      <c r="I3255" s="1">
        <f>IF(C3255=1,VLOOKUP(FoxFire!B3255,balance!$AF:$AJ,2,FALSE),IF(C3255=2,VLOOKUP(B3255,balance!$AF:$AJ,3,FALSE),IF(C3255=3,VLOOKUP(B3255,balance!$AF:$AJ,4,FALSE),IF(C3255=4,VLOOKUP(B3255,balance!$AF:$AJ,5,FALSE),IF(C3255=5,VLOOKUP(B3255,balance!$AF:$AK,6,FALSE),0)))))*1000000000000</f>
        <v>3502499999999.9873</v>
      </c>
      <c r="J3255">
        <f>VLOOKUP(B3255,balance!AU:BD,10,FALSE)</f>
        <v>0</v>
      </c>
    </row>
    <row r="3256" spans="1:10" x14ac:dyDescent="0.3">
      <c r="A3256">
        <v>3254</v>
      </c>
      <c r="B3256">
        <f t="shared" si="101"/>
        <v>652</v>
      </c>
      <c r="C3256">
        <f t="shared" si="100"/>
        <v>5</v>
      </c>
      <c r="D3256">
        <v>9026</v>
      </c>
      <c r="E3256" s="1">
        <f>IF(C3256=1,VLOOKUP(B3256,balance!$AU:$AZ,2,FALSE),IF(C3256=2,VLOOKUP(B3256,balance!$AU:$AZ,3,FALSE),IF(C3256=3,VLOOKUP(B3256,balance!$AU:$AZ,4,FALSE),IF(C3256=4,VLOOKUP(B3256,balance!$AU:$AZ,5,FALSE),IF(C3256=5,VLOOKUP(B3256-1,balance!$AU:$AZ,6,FALSE),0)))))</f>
        <v>330000</v>
      </c>
      <c r="F3256">
        <v>53</v>
      </c>
      <c r="G3256">
        <f>IF(C3256=1,VLOOKUP(FoxFire!B3256,balance!$U:$Z,2,FALSE),IF(C3256=2,VLOOKUP(B3256,balance!$U:$Z,3,FALSE),IF(C3256=3,VLOOKUP(B3256,balance!$U:$Z,4,FALSE),IF(C3256=4,VLOOKUP(B3256,balance!$U:$Z,5,FALSE),IF(C3256=5,VLOOKUP(B3256-1,balance!$U:$Z,6,FALSE),0)))))/100</f>
        <v>4068.9450000000002</v>
      </c>
      <c r="H3256">
        <v>2</v>
      </c>
      <c r="I3256" s="1">
        <f>IF(C3256=1,VLOOKUP(FoxFire!B3256,balance!$AF:$AJ,2,FALSE),IF(C3256=2,VLOOKUP(B3256,balance!$AF:$AJ,3,FALSE),IF(C3256=3,VLOOKUP(B3256,balance!$AF:$AJ,4,FALSE),IF(C3256=4,VLOOKUP(B3256,balance!$AF:$AJ,5,FALSE),IF(C3256=5,VLOOKUP(B3256,balance!$AF:$AK,6,FALSE),0)))))*1000000000000</f>
        <v>14014999999999.951</v>
      </c>
      <c r="J3256">
        <f>VLOOKUP(B3256,balance!AU:BD,10,FALSE)</f>
        <v>0</v>
      </c>
    </row>
    <row r="3257" spans="1:10" x14ac:dyDescent="0.3">
      <c r="A3257">
        <v>3255</v>
      </c>
      <c r="B3257">
        <f t="shared" si="101"/>
        <v>652</v>
      </c>
      <c r="C3257">
        <f t="shared" si="100"/>
        <v>1</v>
      </c>
      <c r="D3257">
        <v>9026</v>
      </c>
      <c r="E3257" s="1">
        <f>IF(C3257=1,VLOOKUP(B3257,balance!$AU:$AZ,2,FALSE),IF(C3257=2,VLOOKUP(B3257,balance!$AU:$AZ,3,FALSE),IF(C3257=3,VLOOKUP(B3257,balance!$AU:$AZ,4,FALSE),IF(C3257=4,VLOOKUP(B3257,balance!$AU:$AZ,5,FALSE),IF(C3257=5,VLOOKUP(B3257-1,balance!$AU:$AZ,6,FALSE),0)))))</f>
        <v>16500</v>
      </c>
      <c r="F3257">
        <v>53</v>
      </c>
      <c r="G3257">
        <f>IF(C3257=1,VLOOKUP(FoxFire!B3257,balance!$U:$Z,2,FALSE),IF(C3257=2,VLOOKUP(B3257,balance!$U:$Z,3,FALSE),IF(C3257=3,VLOOKUP(B3257,balance!$U:$Z,4,FALSE),IF(C3257=4,VLOOKUP(B3257,balance!$U:$Z,5,FALSE),IF(C3257=5,VLOOKUP(B3257-1,balance!$U:$Z,6,FALSE),0)))))/100</f>
        <v>7.5100000000000002E-3</v>
      </c>
      <c r="H3257">
        <v>2</v>
      </c>
      <c r="I3257" s="1">
        <f>IF(C3257=1,VLOOKUP(FoxFire!B3257,balance!$AF:$AJ,2,FALSE),IF(C3257=2,VLOOKUP(B3257,balance!$AF:$AJ,3,FALSE),IF(C3257=3,VLOOKUP(B3257,balance!$AF:$AJ,4,FALSE),IF(C3257=4,VLOOKUP(B3257,balance!$AF:$AJ,5,FALSE),IF(C3257=5,VLOOKUP(B3257,balance!$AF:$AK,6,FALSE),0)))))*1000000000000</f>
        <v>3503749999999.9878</v>
      </c>
      <c r="J3257">
        <f>VLOOKUP(B3257,balance!AU:BD,10,FALSE)</f>
        <v>0</v>
      </c>
    </row>
    <row r="3258" spans="1:10" x14ac:dyDescent="0.3">
      <c r="A3258">
        <v>3256</v>
      </c>
      <c r="B3258">
        <f t="shared" si="101"/>
        <v>652</v>
      </c>
      <c r="C3258">
        <f t="shared" si="100"/>
        <v>2</v>
      </c>
      <c r="D3258">
        <v>9026</v>
      </c>
      <c r="E3258" s="1">
        <f>IF(C3258=1,VLOOKUP(B3258,balance!$AU:$AZ,2,FALSE),IF(C3258=2,VLOOKUP(B3258,balance!$AU:$AZ,3,FALSE),IF(C3258=3,VLOOKUP(B3258,balance!$AU:$AZ,4,FALSE),IF(C3258=4,VLOOKUP(B3258,balance!$AU:$AZ,5,FALSE),IF(C3258=5,VLOOKUP(B3258-1,balance!$AU:$AZ,6,FALSE),0)))))</f>
        <v>16500</v>
      </c>
      <c r="F3258">
        <v>53</v>
      </c>
      <c r="G3258">
        <f>IF(C3258=1,VLOOKUP(FoxFire!B3258,balance!$U:$Z,2,FALSE),IF(C3258=2,VLOOKUP(B3258,balance!$U:$Z,3,FALSE),IF(C3258=3,VLOOKUP(B3258,balance!$U:$Z,4,FALSE),IF(C3258=4,VLOOKUP(B3258,balance!$U:$Z,5,FALSE),IF(C3258=5,VLOOKUP(B3258-1,balance!$U:$Z,6,FALSE),0)))))/100</f>
        <v>7.5100000000000002E-3</v>
      </c>
      <c r="H3258">
        <v>2</v>
      </c>
      <c r="I3258" s="1">
        <f>IF(C3258=1,VLOOKUP(FoxFire!B3258,balance!$AF:$AJ,2,FALSE),IF(C3258=2,VLOOKUP(B3258,balance!$AF:$AJ,3,FALSE),IF(C3258=3,VLOOKUP(B3258,balance!$AF:$AJ,4,FALSE),IF(C3258=4,VLOOKUP(B3258,balance!$AF:$AJ,5,FALSE),IF(C3258=5,VLOOKUP(B3258,balance!$AF:$AK,6,FALSE),0)))))*1000000000000</f>
        <v>3503749999999.9878</v>
      </c>
      <c r="J3258">
        <f>VLOOKUP(B3258,balance!AU:BD,10,FALSE)</f>
        <v>0</v>
      </c>
    </row>
    <row r="3259" spans="1:10" x14ac:dyDescent="0.3">
      <c r="A3259">
        <v>3257</v>
      </c>
      <c r="B3259">
        <f t="shared" si="101"/>
        <v>652</v>
      </c>
      <c r="C3259">
        <f t="shared" si="100"/>
        <v>3</v>
      </c>
      <c r="D3259">
        <v>9026</v>
      </c>
      <c r="E3259" s="1">
        <f>IF(C3259=1,VLOOKUP(B3259,balance!$AU:$AZ,2,FALSE),IF(C3259=2,VLOOKUP(B3259,balance!$AU:$AZ,3,FALSE),IF(C3259=3,VLOOKUP(B3259,balance!$AU:$AZ,4,FALSE),IF(C3259=4,VLOOKUP(B3259,balance!$AU:$AZ,5,FALSE),IF(C3259=5,VLOOKUP(B3259-1,balance!$AU:$AZ,6,FALSE),0)))))</f>
        <v>16500</v>
      </c>
      <c r="F3259">
        <v>53</v>
      </c>
      <c r="G3259">
        <f>IF(C3259=1,VLOOKUP(FoxFire!B3259,balance!$U:$Z,2,FALSE),IF(C3259=2,VLOOKUP(B3259,balance!$U:$Z,3,FALSE),IF(C3259=3,VLOOKUP(B3259,balance!$U:$Z,4,FALSE),IF(C3259=4,VLOOKUP(B3259,balance!$U:$Z,5,FALSE),IF(C3259=5,VLOOKUP(B3259-1,balance!$U:$Z,6,FALSE),0)))))/100</f>
        <v>7.5100000000000002E-3</v>
      </c>
      <c r="H3259">
        <v>2</v>
      </c>
      <c r="I3259" s="1">
        <f>IF(C3259=1,VLOOKUP(FoxFire!B3259,balance!$AF:$AJ,2,FALSE),IF(C3259=2,VLOOKUP(B3259,balance!$AF:$AJ,3,FALSE),IF(C3259=3,VLOOKUP(B3259,balance!$AF:$AJ,4,FALSE),IF(C3259=4,VLOOKUP(B3259,balance!$AF:$AJ,5,FALSE),IF(C3259=5,VLOOKUP(B3259,balance!$AF:$AK,6,FALSE),0)))))*1000000000000</f>
        <v>3503749999999.9878</v>
      </c>
      <c r="J3259">
        <f>VLOOKUP(B3259,balance!AU:BD,10,FALSE)</f>
        <v>0</v>
      </c>
    </row>
    <row r="3260" spans="1:10" x14ac:dyDescent="0.3">
      <c r="A3260">
        <v>3258</v>
      </c>
      <c r="B3260">
        <f t="shared" si="101"/>
        <v>652</v>
      </c>
      <c r="C3260">
        <f t="shared" si="100"/>
        <v>4</v>
      </c>
      <c r="D3260">
        <v>9026</v>
      </c>
      <c r="E3260" s="1">
        <f>IF(C3260=1,VLOOKUP(B3260,balance!$AU:$AZ,2,FALSE),IF(C3260=2,VLOOKUP(B3260,balance!$AU:$AZ,3,FALSE),IF(C3260=3,VLOOKUP(B3260,balance!$AU:$AZ,4,FALSE),IF(C3260=4,VLOOKUP(B3260,balance!$AU:$AZ,5,FALSE),IF(C3260=5,VLOOKUP(B3260-1,balance!$AU:$AZ,6,FALSE),0)))))</f>
        <v>16500</v>
      </c>
      <c r="F3260">
        <v>53</v>
      </c>
      <c r="G3260">
        <f>IF(C3260=1,VLOOKUP(FoxFire!B3260,balance!$U:$Z,2,FALSE),IF(C3260=2,VLOOKUP(B3260,balance!$U:$Z,3,FALSE),IF(C3260=3,VLOOKUP(B3260,balance!$U:$Z,4,FALSE),IF(C3260=4,VLOOKUP(B3260,balance!$U:$Z,5,FALSE),IF(C3260=5,VLOOKUP(B3260-1,balance!$U:$Z,6,FALSE),0)))))/100</f>
        <v>7.5100000000000002E-3</v>
      </c>
      <c r="H3260">
        <v>2</v>
      </c>
      <c r="I3260" s="1">
        <f>IF(C3260=1,VLOOKUP(FoxFire!B3260,balance!$AF:$AJ,2,FALSE),IF(C3260=2,VLOOKUP(B3260,balance!$AF:$AJ,3,FALSE),IF(C3260=3,VLOOKUP(B3260,balance!$AF:$AJ,4,FALSE),IF(C3260=4,VLOOKUP(B3260,balance!$AF:$AJ,5,FALSE),IF(C3260=5,VLOOKUP(B3260,balance!$AF:$AK,6,FALSE),0)))))*1000000000000</f>
        <v>3503749999999.9878</v>
      </c>
      <c r="J3260">
        <f>VLOOKUP(B3260,balance!AU:BD,10,FALSE)</f>
        <v>0</v>
      </c>
    </row>
    <row r="3261" spans="1:10" x14ac:dyDescent="0.3">
      <c r="A3261">
        <v>3259</v>
      </c>
      <c r="B3261">
        <f t="shared" si="101"/>
        <v>653</v>
      </c>
      <c r="C3261">
        <f t="shared" si="100"/>
        <v>5</v>
      </c>
      <c r="D3261">
        <v>9026</v>
      </c>
      <c r="E3261" s="1">
        <f>IF(C3261=1,VLOOKUP(B3261,balance!$AU:$AZ,2,FALSE),IF(C3261=2,VLOOKUP(B3261,balance!$AU:$AZ,3,FALSE),IF(C3261=3,VLOOKUP(B3261,balance!$AU:$AZ,4,FALSE),IF(C3261=4,VLOOKUP(B3261,balance!$AU:$AZ,5,FALSE),IF(C3261=5,VLOOKUP(B3261-1,balance!$AU:$AZ,6,FALSE),0)))))</f>
        <v>330000</v>
      </c>
      <c r="F3261">
        <v>53</v>
      </c>
      <c r="G3261">
        <f>IF(C3261=1,VLOOKUP(FoxFire!B3261,balance!$U:$Z,2,FALSE),IF(C3261=2,VLOOKUP(B3261,balance!$U:$Z,3,FALSE),IF(C3261=3,VLOOKUP(B3261,balance!$U:$Z,4,FALSE),IF(C3261=4,VLOOKUP(B3261,balance!$U:$Z,5,FALSE),IF(C3261=5,VLOOKUP(B3261-1,balance!$U:$Z,6,FALSE),0)))))/100</f>
        <v>4078.4446000000003</v>
      </c>
      <c r="H3261">
        <v>2</v>
      </c>
      <c r="I3261" s="1">
        <f>IF(C3261=1,VLOOKUP(FoxFire!B3261,balance!$AF:$AJ,2,FALSE),IF(C3261=2,VLOOKUP(B3261,balance!$AF:$AJ,3,FALSE),IF(C3261=3,VLOOKUP(B3261,balance!$AF:$AJ,4,FALSE),IF(C3261=4,VLOOKUP(B3261,balance!$AF:$AJ,5,FALSE),IF(C3261=5,VLOOKUP(B3261,balance!$AF:$AK,6,FALSE),0)))))*1000000000000</f>
        <v>14019999999999.949</v>
      </c>
      <c r="J3261">
        <f>VLOOKUP(B3261,balance!AU:BD,10,FALSE)</f>
        <v>0</v>
      </c>
    </row>
    <row r="3262" spans="1:10" x14ac:dyDescent="0.3">
      <c r="A3262">
        <v>3260</v>
      </c>
      <c r="B3262">
        <f t="shared" si="101"/>
        <v>653</v>
      </c>
      <c r="C3262">
        <f t="shared" si="100"/>
        <v>1</v>
      </c>
      <c r="D3262">
        <v>9026</v>
      </c>
      <c r="E3262" s="1">
        <f>IF(C3262=1,VLOOKUP(B3262,balance!$AU:$AZ,2,FALSE),IF(C3262=2,VLOOKUP(B3262,balance!$AU:$AZ,3,FALSE),IF(C3262=3,VLOOKUP(B3262,balance!$AU:$AZ,4,FALSE),IF(C3262=4,VLOOKUP(B3262,balance!$AU:$AZ,5,FALSE),IF(C3262=5,VLOOKUP(B3262-1,balance!$AU:$AZ,6,FALSE),0)))))</f>
        <v>16500</v>
      </c>
      <c r="F3262">
        <v>53</v>
      </c>
      <c r="G3262">
        <f>IF(C3262=1,VLOOKUP(FoxFire!B3262,balance!$U:$Z,2,FALSE),IF(C3262=2,VLOOKUP(B3262,balance!$U:$Z,3,FALSE),IF(C3262=3,VLOOKUP(B3262,balance!$U:$Z,4,FALSE),IF(C3262=4,VLOOKUP(B3262,balance!$U:$Z,5,FALSE),IF(C3262=5,VLOOKUP(B3262-1,balance!$U:$Z,6,FALSE),0)))))/100</f>
        <v>7.5199999999999998E-3</v>
      </c>
      <c r="H3262">
        <v>2</v>
      </c>
      <c r="I3262" s="1">
        <f>IF(C3262=1,VLOOKUP(FoxFire!B3262,balance!$AF:$AJ,2,FALSE),IF(C3262=2,VLOOKUP(B3262,balance!$AF:$AJ,3,FALSE),IF(C3262=3,VLOOKUP(B3262,balance!$AF:$AJ,4,FALSE),IF(C3262=4,VLOOKUP(B3262,balance!$AF:$AJ,5,FALSE),IF(C3262=5,VLOOKUP(B3262,balance!$AF:$AK,6,FALSE),0)))))*1000000000000</f>
        <v>3504999999999.9873</v>
      </c>
      <c r="J3262">
        <f>VLOOKUP(B3262,balance!AU:BD,10,FALSE)</f>
        <v>0</v>
      </c>
    </row>
    <row r="3263" spans="1:10" x14ac:dyDescent="0.3">
      <c r="A3263">
        <v>3261</v>
      </c>
      <c r="B3263">
        <f t="shared" si="101"/>
        <v>653</v>
      </c>
      <c r="C3263">
        <f t="shared" si="100"/>
        <v>2</v>
      </c>
      <c r="D3263">
        <v>9026</v>
      </c>
      <c r="E3263" s="1">
        <f>IF(C3263=1,VLOOKUP(B3263,balance!$AU:$AZ,2,FALSE),IF(C3263=2,VLOOKUP(B3263,balance!$AU:$AZ,3,FALSE),IF(C3263=3,VLOOKUP(B3263,balance!$AU:$AZ,4,FALSE),IF(C3263=4,VLOOKUP(B3263,balance!$AU:$AZ,5,FALSE),IF(C3263=5,VLOOKUP(B3263-1,balance!$AU:$AZ,6,FALSE),0)))))</f>
        <v>16500</v>
      </c>
      <c r="F3263">
        <v>53</v>
      </c>
      <c r="G3263">
        <f>IF(C3263=1,VLOOKUP(FoxFire!B3263,balance!$U:$Z,2,FALSE),IF(C3263=2,VLOOKUP(B3263,balance!$U:$Z,3,FALSE),IF(C3263=3,VLOOKUP(B3263,balance!$U:$Z,4,FALSE),IF(C3263=4,VLOOKUP(B3263,balance!$U:$Z,5,FALSE),IF(C3263=5,VLOOKUP(B3263-1,balance!$U:$Z,6,FALSE),0)))))/100</f>
        <v>7.5199999999999998E-3</v>
      </c>
      <c r="H3263">
        <v>2</v>
      </c>
      <c r="I3263" s="1">
        <f>IF(C3263=1,VLOOKUP(FoxFire!B3263,balance!$AF:$AJ,2,FALSE),IF(C3263=2,VLOOKUP(B3263,balance!$AF:$AJ,3,FALSE),IF(C3263=3,VLOOKUP(B3263,balance!$AF:$AJ,4,FALSE),IF(C3263=4,VLOOKUP(B3263,balance!$AF:$AJ,5,FALSE),IF(C3263=5,VLOOKUP(B3263,balance!$AF:$AK,6,FALSE),0)))))*1000000000000</f>
        <v>3504999999999.9873</v>
      </c>
      <c r="J3263">
        <f>VLOOKUP(B3263,balance!AU:BD,10,FALSE)</f>
        <v>0</v>
      </c>
    </row>
    <row r="3264" spans="1:10" x14ac:dyDescent="0.3">
      <c r="A3264">
        <v>3262</v>
      </c>
      <c r="B3264">
        <f t="shared" si="101"/>
        <v>653</v>
      </c>
      <c r="C3264">
        <f t="shared" si="100"/>
        <v>3</v>
      </c>
      <c r="D3264">
        <v>9026</v>
      </c>
      <c r="E3264" s="1">
        <f>IF(C3264=1,VLOOKUP(B3264,balance!$AU:$AZ,2,FALSE),IF(C3264=2,VLOOKUP(B3264,balance!$AU:$AZ,3,FALSE),IF(C3264=3,VLOOKUP(B3264,balance!$AU:$AZ,4,FALSE),IF(C3264=4,VLOOKUP(B3264,balance!$AU:$AZ,5,FALSE),IF(C3264=5,VLOOKUP(B3264-1,balance!$AU:$AZ,6,FALSE),0)))))</f>
        <v>16500</v>
      </c>
      <c r="F3264">
        <v>53</v>
      </c>
      <c r="G3264">
        <f>IF(C3264=1,VLOOKUP(FoxFire!B3264,balance!$U:$Z,2,FALSE),IF(C3264=2,VLOOKUP(B3264,balance!$U:$Z,3,FALSE),IF(C3264=3,VLOOKUP(B3264,balance!$U:$Z,4,FALSE),IF(C3264=4,VLOOKUP(B3264,balance!$U:$Z,5,FALSE),IF(C3264=5,VLOOKUP(B3264-1,balance!$U:$Z,6,FALSE),0)))))/100</f>
        <v>7.5199999999999998E-3</v>
      </c>
      <c r="H3264">
        <v>2</v>
      </c>
      <c r="I3264" s="1">
        <f>IF(C3264=1,VLOOKUP(FoxFire!B3264,balance!$AF:$AJ,2,FALSE),IF(C3264=2,VLOOKUP(B3264,balance!$AF:$AJ,3,FALSE),IF(C3264=3,VLOOKUP(B3264,balance!$AF:$AJ,4,FALSE),IF(C3264=4,VLOOKUP(B3264,balance!$AF:$AJ,5,FALSE),IF(C3264=5,VLOOKUP(B3264,balance!$AF:$AK,6,FALSE),0)))))*1000000000000</f>
        <v>3504999999999.9873</v>
      </c>
      <c r="J3264">
        <f>VLOOKUP(B3264,balance!AU:BD,10,FALSE)</f>
        <v>0</v>
      </c>
    </row>
    <row r="3265" spans="1:10" x14ac:dyDescent="0.3">
      <c r="A3265">
        <v>3263</v>
      </c>
      <c r="B3265">
        <f t="shared" si="101"/>
        <v>653</v>
      </c>
      <c r="C3265">
        <f t="shared" si="100"/>
        <v>4</v>
      </c>
      <c r="D3265">
        <v>9026</v>
      </c>
      <c r="E3265" s="1">
        <f>IF(C3265=1,VLOOKUP(B3265,balance!$AU:$AZ,2,FALSE),IF(C3265=2,VLOOKUP(B3265,balance!$AU:$AZ,3,FALSE),IF(C3265=3,VLOOKUP(B3265,balance!$AU:$AZ,4,FALSE),IF(C3265=4,VLOOKUP(B3265,balance!$AU:$AZ,5,FALSE),IF(C3265=5,VLOOKUP(B3265-1,balance!$AU:$AZ,6,FALSE),0)))))</f>
        <v>16500</v>
      </c>
      <c r="F3265">
        <v>53</v>
      </c>
      <c r="G3265">
        <f>IF(C3265=1,VLOOKUP(FoxFire!B3265,balance!$U:$Z,2,FALSE),IF(C3265=2,VLOOKUP(B3265,balance!$U:$Z,3,FALSE),IF(C3265=3,VLOOKUP(B3265,balance!$U:$Z,4,FALSE),IF(C3265=4,VLOOKUP(B3265,balance!$U:$Z,5,FALSE),IF(C3265=5,VLOOKUP(B3265-1,balance!$U:$Z,6,FALSE),0)))))/100</f>
        <v>7.5199999999999998E-3</v>
      </c>
      <c r="H3265">
        <v>2</v>
      </c>
      <c r="I3265" s="1">
        <f>IF(C3265=1,VLOOKUP(FoxFire!B3265,balance!$AF:$AJ,2,FALSE),IF(C3265=2,VLOOKUP(B3265,balance!$AF:$AJ,3,FALSE),IF(C3265=3,VLOOKUP(B3265,balance!$AF:$AJ,4,FALSE),IF(C3265=4,VLOOKUP(B3265,balance!$AF:$AJ,5,FALSE),IF(C3265=5,VLOOKUP(B3265,balance!$AF:$AK,6,FALSE),0)))))*1000000000000</f>
        <v>3504999999999.9873</v>
      </c>
      <c r="J3265">
        <f>VLOOKUP(B3265,balance!AU:BD,10,FALSE)</f>
        <v>0</v>
      </c>
    </row>
    <row r="3266" spans="1:10" x14ac:dyDescent="0.3">
      <c r="A3266">
        <v>3264</v>
      </c>
      <c r="B3266">
        <f t="shared" si="101"/>
        <v>654</v>
      </c>
      <c r="C3266">
        <f t="shared" si="100"/>
        <v>5</v>
      </c>
      <c r="D3266">
        <v>9026</v>
      </c>
      <c r="E3266" s="1">
        <f>IF(C3266=1,VLOOKUP(B3266,balance!$AU:$AZ,2,FALSE),IF(C3266=2,VLOOKUP(B3266,balance!$AU:$AZ,3,FALSE),IF(C3266=3,VLOOKUP(B3266,balance!$AU:$AZ,4,FALSE),IF(C3266=4,VLOOKUP(B3266,balance!$AU:$AZ,5,FALSE),IF(C3266=5,VLOOKUP(B3266-1,balance!$AU:$AZ,6,FALSE),0)))))</f>
        <v>330000</v>
      </c>
      <c r="F3266">
        <v>53</v>
      </c>
      <c r="G3266">
        <f>IF(C3266=1,VLOOKUP(FoxFire!B3266,balance!$U:$Z,2,FALSE),IF(C3266=2,VLOOKUP(B3266,balance!$U:$Z,3,FALSE),IF(C3266=3,VLOOKUP(B3266,balance!$U:$Z,4,FALSE),IF(C3266=4,VLOOKUP(B3266,balance!$U:$Z,5,FALSE),IF(C3266=5,VLOOKUP(B3266-1,balance!$U:$Z,6,FALSE),0)))))/100</f>
        <v>4087.9591000000005</v>
      </c>
      <c r="H3266">
        <v>2</v>
      </c>
      <c r="I3266" s="1">
        <f>IF(C3266=1,VLOOKUP(FoxFire!B3266,balance!$AF:$AJ,2,FALSE),IF(C3266=2,VLOOKUP(B3266,balance!$AF:$AJ,3,FALSE),IF(C3266=3,VLOOKUP(B3266,balance!$AF:$AJ,4,FALSE),IF(C3266=4,VLOOKUP(B3266,balance!$AF:$AJ,5,FALSE),IF(C3266=5,VLOOKUP(B3266,balance!$AF:$AK,6,FALSE),0)))))*1000000000000</f>
        <v>14024999999999.951</v>
      </c>
      <c r="J3266">
        <f>VLOOKUP(B3266,balance!AU:BD,10,FALSE)</f>
        <v>0</v>
      </c>
    </row>
    <row r="3267" spans="1:10" x14ac:dyDescent="0.3">
      <c r="A3267">
        <v>3265</v>
      </c>
      <c r="B3267">
        <f t="shared" si="101"/>
        <v>654</v>
      </c>
      <c r="C3267">
        <f t="shared" si="100"/>
        <v>1</v>
      </c>
      <c r="D3267">
        <v>9026</v>
      </c>
      <c r="E3267" s="1">
        <f>IF(C3267=1,VLOOKUP(B3267,balance!$AU:$AZ,2,FALSE),IF(C3267=2,VLOOKUP(B3267,balance!$AU:$AZ,3,FALSE),IF(C3267=3,VLOOKUP(B3267,balance!$AU:$AZ,4,FALSE),IF(C3267=4,VLOOKUP(B3267,balance!$AU:$AZ,5,FALSE),IF(C3267=5,VLOOKUP(B3267-1,balance!$AU:$AZ,6,FALSE),0)))))</f>
        <v>16500</v>
      </c>
      <c r="F3267">
        <v>53</v>
      </c>
      <c r="G3267">
        <f>IF(C3267=1,VLOOKUP(FoxFire!B3267,balance!$U:$Z,2,FALSE),IF(C3267=2,VLOOKUP(B3267,balance!$U:$Z,3,FALSE),IF(C3267=3,VLOOKUP(B3267,balance!$U:$Z,4,FALSE),IF(C3267=4,VLOOKUP(B3267,balance!$U:$Z,5,FALSE),IF(C3267=5,VLOOKUP(B3267-1,balance!$U:$Z,6,FALSE),0)))))/100</f>
        <v>7.5300000000000002E-3</v>
      </c>
      <c r="H3267">
        <v>2</v>
      </c>
      <c r="I3267" s="1">
        <f>IF(C3267=1,VLOOKUP(FoxFire!B3267,balance!$AF:$AJ,2,FALSE),IF(C3267=2,VLOOKUP(B3267,balance!$AF:$AJ,3,FALSE),IF(C3267=3,VLOOKUP(B3267,balance!$AF:$AJ,4,FALSE),IF(C3267=4,VLOOKUP(B3267,balance!$AF:$AJ,5,FALSE),IF(C3267=5,VLOOKUP(B3267,balance!$AF:$AK,6,FALSE),0)))))*1000000000000</f>
        <v>3506249999999.9878</v>
      </c>
      <c r="J3267">
        <f>VLOOKUP(B3267,balance!AU:BD,10,FALSE)</f>
        <v>0</v>
      </c>
    </row>
    <row r="3268" spans="1:10" x14ac:dyDescent="0.3">
      <c r="A3268">
        <v>3266</v>
      </c>
      <c r="B3268">
        <f t="shared" si="101"/>
        <v>654</v>
      </c>
      <c r="C3268">
        <f t="shared" si="100"/>
        <v>2</v>
      </c>
      <c r="D3268">
        <v>9026</v>
      </c>
      <c r="E3268" s="1">
        <f>IF(C3268=1,VLOOKUP(B3268,balance!$AU:$AZ,2,FALSE),IF(C3268=2,VLOOKUP(B3268,balance!$AU:$AZ,3,FALSE),IF(C3268=3,VLOOKUP(B3268,balance!$AU:$AZ,4,FALSE),IF(C3268=4,VLOOKUP(B3268,balance!$AU:$AZ,5,FALSE),IF(C3268=5,VLOOKUP(B3268-1,balance!$AU:$AZ,6,FALSE),0)))))</f>
        <v>16500</v>
      </c>
      <c r="F3268">
        <v>53</v>
      </c>
      <c r="G3268">
        <f>IF(C3268=1,VLOOKUP(FoxFire!B3268,balance!$U:$Z,2,FALSE),IF(C3268=2,VLOOKUP(B3268,balance!$U:$Z,3,FALSE),IF(C3268=3,VLOOKUP(B3268,balance!$U:$Z,4,FALSE),IF(C3268=4,VLOOKUP(B3268,balance!$U:$Z,5,FALSE),IF(C3268=5,VLOOKUP(B3268-1,balance!$U:$Z,6,FALSE),0)))))/100</f>
        <v>7.5300000000000002E-3</v>
      </c>
      <c r="H3268">
        <v>2</v>
      </c>
      <c r="I3268" s="1">
        <f>IF(C3268=1,VLOOKUP(FoxFire!B3268,balance!$AF:$AJ,2,FALSE),IF(C3268=2,VLOOKUP(B3268,balance!$AF:$AJ,3,FALSE),IF(C3268=3,VLOOKUP(B3268,balance!$AF:$AJ,4,FALSE),IF(C3268=4,VLOOKUP(B3268,balance!$AF:$AJ,5,FALSE),IF(C3268=5,VLOOKUP(B3268,balance!$AF:$AK,6,FALSE),0)))))*1000000000000</f>
        <v>3506249999999.9878</v>
      </c>
      <c r="J3268">
        <f>VLOOKUP(B3268,balance!AU:BD,10,FALSE)</f>
        <v>0</v>
      </c>
    </row>
    <row r="3269" spans="1:10" x14ac:dyDescent="0.3">
      <c r="A3269">
        <v>3267</v>
      </c>
      <c r="B3269">
        <f t="shared" si="101"/>
        <v>654</v>
      </c>
      <c r="C3269">
        <f t="shared" si="100"/>
        <v>3</v>
      </c>
      <c r="D3269">
        <v>9026</v>
      </c>
      <c r="E3269" s="1">
        <f>IF(C3269=1,VLOOKUP(B3269,balance!$AU:$AZ,2,FALSE),IF(C3269=2,VLOOKUP(B3269,balance!$AU:$AZ,3,FALSE),IF(C3269=3,VLOOKUP(B3269,balance!$AU:$AZ,4,FALSE),IF(C3269=4,VLOOKUP(B3269,balance!$AU:$AZ,5,FALSE),IF(C3269=5,VLOOKUP(B3269-1,balance!$AU:$AZ,6,FALSE),0)))))</f>
        <v>16500</v>
      </c>
      <c r="F3269">
        <v>53</v>
      </c>
      <c r="G3269">
        <f>IF(C3269=1,VLOOKUP(FoxFire!B3269,balance!$U:$Z,2,FALSE),IF(C3269=2,VLOOKUP(B3269,balance!$U:$Z,3,FALSE),IF(C3269=3,VLOOKUP(B3269,balance!$U:$Z,4,FALSE),IF(C3269=4,VLOOKUP(B3269,balance!$U:$Z,5,FALSE),IF(C3269=5,VLOOKUP(B3269-1,balance!$U:$Z,6,FALSE),0)))))/100</f>
        <v>7.5300000000000002E-3</v>
      </c>
      <c r="H3269">
        <v>2</v>
      </c>
      <c r="I3269" s="1">
        <f>IF(C3269=1,VLOOKUP(FoxFire!B3269,balance!$AF:$AJ,2,FALSE),IF(C3269=2,VLOOKUP(B3269,balance!$AF:$AJ,3,FALSE),IF(C3269=3,VLOOKUP(B3269,balance!$AF:$AJ,4,FALSE),IF(C3269=4,VLOOKUP(B3269,balance!$AF:$AJ,5,FALSE),IF(C3269=5,VLOOKUP(B3269,balance!$AF:$AK,6,FALSE),0)))))*1000000000000</f>
        <v>3506249999999.9878</v>
      </c>
      <c r="J3269">
        <f>VLOOKUP(B3269,balance!AU:BD,10,FALSE)</f>
        <v>0</v>
      </c>
    </row>
    <row r="3270" spans="1:10" x14ac:dyDescent="0.3">
      <c r="A3270">
        <v>3268</v>
      </c>
      <c r="B3270">
        <f t="shared" si="101"/>
        <v>654</v>
      </c>
      <c r="C3270">
        <f t="shared" si="100"/>
        <v>4</v>
      </c>
      <c r="D3270">
        <v>9026</v>
      </c>
      <c r="E3270" s="1">
        <f>IF(C3270=1,VLOOKUP(B3270,balance!$AU:$AZ,2,FALSE),IF(C3270=2,VLOOKUP(B3270,balance!$AU:$AZ,3,FALSE),IF(C3270=3,VLOOKUP(B3270,balance!$AU:$AZ,4,FALSE),IF(C3270=4,VLOOKUP(B3270,balance!$AU:$AZ,5,FALSE),IF(C3270=5,VLOOKUP(B3270-1,balance!$AU:$AZ,6,FALSE),0)))))</f>
        <v>16500</v>
      </c>
      <c r="F3270">
        <v>53</v>
      </c>
      <c r="G3270">
        <f>IF(C3270=1,VLOOKUP(FoxFire!B3270,balance!$U:$Z,2,FALSE),IF(C3270=2,VLOOKUP(B3270,balance!$U:$Z,3,FALSE),IF(C3270=3,VLOOKUP(B3270,balance!$U:$Z,4,FALSE),IF(C3270=4,VLOOKUP(B3270,balance!$U:$Z,5,FALSE),IF(C3270=5,VLOOKUP(B3270-1,balance!$U:$Z,6,FALSE),0)))))/100</f>
        <v>7.5300000000000002E-3</v>
      </c>
      <c r="H3270">
        <v>2</v>
      </c>
      <c r="I3270" s="1">
        <f>IF(C3270=1,VLOOKUP(FoxFire!B3270,balance!$AF:$AJ,2,FALSE),IF(C3270=2,VLOOKUP(B3270,balance!$AF:$AJ,3,FALSE),IF(C3270=3,VLOOKUP(B3270,balance!$AF:$AJ,4,FALSE),IF(C3270=4,VLOOKUP(B3270,balance!$AF:$AJ,5,FALSE),IF(C3270=5,VLOOKUP(B3270,balance!$AF:$AK,6,FALSE),0)))))*1000000000000</f>
        <v>3506249999999.9878</v>
      </c>
      <c r="J3270">
        <f>VLOOKUP(B3270,balance!AU:BD,10,FALSE)</f>
        <v>0</v>
      </c>
    </row>
    <row r="3271" spans="1:10" x14ac:dyDescent="0.3">
      <c r="A3271">
        <v>3269</v>
      </c>
      <c r="B3271">
        <f t="shared" si="101"/>
        <v>655</v>
      </c>
      <c r="C3271">
        <f t="shared" si="100"/>
        <v>5</v>
      </c>
      <c r="D3271">
        <v>9026</v>
      </c>
      <c r="E3271" s="1">
        <f>IF(C3271=1,VLOOKUP(B3271,balance!$AU:$AZ,2,FALSE),IF(C3271=2,VLOOKUP(B3271,balance!$AU:$AZ,3,FALSE),IF(C3271=3,VLOOKUP(B3271,balance!$AU:$AZ,4,FALSE),IF(C3271=4,VLOOKUP(B3271,balance!$AU:$AZ,5,FALSE),IF(C3271=5,VLOOKUP(B3271-1,balance!$AU:$AZ,6,FALSE),0)))))</f>
        <v>330000</v>
      </c>
      <c r="F3271">
        <v>53</v>
      </c>
      <c r="G3271">
        <f>IF(C3271=1,VLOOKUP(FoxFire!B3271,balance!$U:$Z,2,FALSE),IF(C3271=2,VLOOKUP(B3271,balance!$U:$Z,3,FALSE),IF(C3271=3,VLOOKUP(B3271,balance!$U:$Z,4,FALSE),IF(C3271=4,VLOOKUP(B3271,balance!$U:$Z,5,FALSE),IF(C3271=5,VLOOKUP(B3271-1,balance!$U:$Z,6,FALSE),0)))))/100</f>
        <v>4097.4886999999999</v>
      </c>
      <c r="H3271">
        <v>2</v>
      </c>
      <c r="I3271" s="1">
        <f>IF(C3271=1,VLOOKUP(FoxFire!B3271,balance!$AF:$AJ,2,FALSE),IF(C3271=2,VLOOKUP(B3271,balance!$AF:$AJ,3,FALSE),IF(C3271=3,VLOOKUP(B3271,balance!$AF:$AJ,4,FALSE),IF(C3271=4,VLOOKUP(B3271,balance!$AF:$AJ,5,FALSE),IF(C3271=5,VLOOKUP(B3271,balance!$AF:$AK,6,FALSE),0)))))*1000000000000</f>
        <v>14029999999999.949</v>
      </c>
      <c r="J3271">
        <f>VLOOKUP(B3271,balance!AU:BD,10,FALSE)</f>
        <v>0</v>
      </c>
    </row>
    <row r="3272" spans="1:10" x14ac:dyDescent="0.3">
      <c r="A3272">
        <v>3270</v>
      </c>
      <c r="B3272">
        <f t="shared" si="101"/>
        <v>655</v>
      </c>
      <c r="C3272">
        <f t="shared" ref="C3272:C3335" si="102">C3267</f>
        <v>1</v>
      </c>
      <c r="D3272">
        <v>9026</v>
      </c>
      <c r="E3272" s="1">
        <f>IF(C3272=1,VLOOKUP(B3272,balance!$AU:$AZ,2,FALSE),IF(C3272=2,VLOOKUP(B3272,balance!$AU:$AZ,3,FALSE),IF(C3272=3,VLOOKUP(B3272,balance!$AU:$AZ,4,FALSE),IF(C3272=4,VLOOKUP(B3272,balance!$AU:$AZ,5,FALSE),IF(C3272=5,VLOOKUP(B3272-1,balance!$AU:$AZ,6,FALSE),0)))))</f>
        <v>16500</v>
      </c>
      <c r="F3272">
        <v>53</v>
      </c>
      <c r="G3272">
        <f>IF(C3272=1,VLOOKUP(FoxFire!B3272,balance!$U:$Z,2,FALSE),IF(C3272=2,VLOOKUP(B3272,balance!$U:$Z,3,FALSE),IF(C3272=3,VLOOKUP(B3272,balance!$U:$Z,4,FALSE),IF(C3272=4,VLOOKUP(B3272,balance!$U:$Z,5,FALSE),IF(C3272=5,VLOOKUP(B3272-1,balance!$U:$Z,6,FALSE),0)))))/100</f>
        <v>7.5399999999999998E-3</v>
      </c>
      <c r="H3272">
        <v>2</v>
      </c>
      <c r="I3272" s="1">
        <f>IF(C3272=1,VLOOKUP(FoxFire!B3272,balance!$AF:$AJ,2,FALSE),IF(C3272=2,VLOOKUP(B3272,balance!$AF:$AJ,3,FALSE),IF(C3272=3,VLOOKUP(B3272,balance!$AF:$AJ,4,FALSE),IF(C3272=4,VLOOKUP(B3272,balance!$AF:$AJ,5,FALSE),IF(C3272=5,VLOOKUP(B3272,balance!$AF:$AK,6,FALSE),0)))))*1000000000000</f>
        <v>3507499999999.9873</v>
      </c>
      <c r="J3272">
        <f>VLOOKUP(B3272,balance!AU:BD,10,FALSE)</f>
        <v>0</v>
      </c>
    </row>
    <row r="3273" spans="1:10" x14ac:dyDescent="0.3">
      <c r="A3273">
        <v>3271</v>
      </c>
      <c r="B3273">
        <f t="shared" si="101"/>
        <v>655</v>
      </c>
      <c r="C3273">
        <f t="shared" si="102"/>
        <v>2</v>
      </c>
      <c r="D3273">
        <v>9026</v>
      </c>
      <c r="E3273" s="1">
        <f>IF(C3273=1,VLOOKUP(B3273,balance!$AU:$AZ,2,FALSE),IF(C3273=2,VLOOKUP(B3273,balance!$AU:$AZ,3,FALSE),IF(C3273=3,VLOOKUP(B3273,balance!$AU:$AZ,4,FALSE),IF(C3273=4,VLOOKUP(B3273,balance!$AU:$AZ,5,FALSE),IF(C3273=5,VLOOKUP(B3273-1,balance!$AU:$AZ,6,FALSE),0)))))</f>
        <v>16500</v>
      </c>
      <c r="F3273">
        <v>53</v>
      </c>
      <c r="G3273">
        <f>IF(C3273=1,VLOOKUP(FoxFire!B3273,balance!$U:$Z,2,FALSE),IF(C3273=2,VLOOKUP(B3273,balance!$U:$Z,3,FALSE),IF(C3273=3,VLOOKUP(B3273,balance!$U:$Z,4,FALSE),IF(C3273=4,VLOOKUP(B3273,balance!$U:$Z,5,FALSE),IF(C3273=5,VLOOKUP(B3273-1,balance!$U:$Z,6,FALSE),0)))))/100</f>
        <v>7.5399999999999998E-3</v>
      </c>
      <c r="H3273">
        <v>2</v>
      </c>
      <c r="I3273" s="1">
        <f>IF(C3273=1,VLOOKUP(FoxFire!B3273,balance!$AF:$AJ,2,FALSE),IF(C3273=2,VLOOKUP(B3273,balance!$AF:$AJ,3,FALSE),IF(C3273=3,VLOOKUP(B3273,balance!$AF:$AJ,4,FALSE),IF(C3273=4,VLOOKUP(B3273,balance!$AF:$AJ,5,FALSE),IF(C3273=5,VLOOKUP(B3273,balance!$AF:$AK,6,FALSE),0)))))*1000000000000</f>
        <v>3507499999999.9873</v>
      </c>
      <c r="J3273">
        <f>VLOOKUP(B3273,balance!AU:BD,10,FALSE)</f>
        <v>0</v>
      </c>
    </row>
    <row r="3274" spans="1:10" x14ac:dyDescent="0.3">
      <c r="A3274">
        <v>3272</v>
      </c>
      <c r="B3274">
        <f t="shared" si="101"/>
        <v>655</v>
      </c>
      <c r="C3274">
        <f t="shared" si="102"/>
        <v>3</v>
      </c>
      <c r="D3274">
        <v>9026</v>
      </c>
      <c r="E3274" s="1">
        <f>IF(C3274=1,VLOOKUP(B3274,balance!$AU:$AZ,2,FALSE),IF(C3274=2,VLOOKUP(B3274,balance!$AU:$AZ,3,FALSE),IF(C3274=3,VLOOKUP(B3274,balance!$AU:$AZ,4,FALSE),IF(C3274=4,VLOOKUP(B3274,balance!$AU:$AZ,5,FALSE),IF(C3274=5,VLOOKUP(B3274-1,balance!$AU:$AZ,6,FALSE),0)))))</f>
        <v>16500</v>
      </c>
      <c r="F3274">
        <v>53</v>
      </c>
      <c r="G3274">
        <f>IF(C3274=1,VLOOKUP(FoxFire!B3274,balance!$U:$Z,2,FALSE),IF(C3274=2,VLOOKUP(B3274,balance!$U:$Z,3,FALSE),IF(C3274=3,VLOOKUP(B3274,balance!$U:$Z,4,FALSE),IF(C3274=4,VLOOKUP(B3274,balance!$U:$Z,5,FALSE),IF(C3274=5,VLOOKUP(B3274-1,balance!$U:$Z,6,FALSE),0)))))/100</f>
        <v>7.5399999999999998E-3</v>
      </c>
      <c r="H3274">
        <v>2</v>
      </c>
      <c r="I3274" s="1">
        <f>IF(C3274=1,VLOOKUP(FoxFire!B3274,balance!$AF:$AJ,2,FALSE),IF(C3274=2,VLOOKUP(B3274,balance!$AF:$AJ,3,FALSE),IF(C3274=3,VLOOKUP(B3274,balance!$AF:$AJ,4,FALSE),IF(C3274=4,VLOOKUP(B3274,balance!$AF:$AJ,5,FALSE),IF(C3274=5,VLOOKUP(B3274,balance!$AF:$AK,6,FALSE),0)))))*1000000000000</f>
        <v>3507499999999.9873</v>
      </c>
      <c r="J3274">
        <f>VLOOKUP(B3274,balance!AU:BD,10,FALSE)</f>
        <v>0</v>
      </c>
    </row>
    <row r="3275" spans="1:10" x14ac:dyDescent="0.3">
      <c r="A3275">
        <v>3273</v>
      </c>
      <c r="B3275">
        <f t="shared" si="101"/>
        <v>655</v>
      </c>
      <c r="C3275">
        <f t="shared" si="102"/>
        <v>4</v>
      </c>
      <c r="D3275">
        <v>9026</v>
      </c>
      <c r="E3275" s="1">
        <f>IF(C3275=1,VLOOKUP(B3275,balance!$AU:$AZ,2,FALSE),IF(C3275=2,VLOOKUP(B3275,balance!$AU:$AZ,3,FALSE),IF(C3275=3,VLOOKUP(B3275,balance!$AU:$AZ,4,FALSE),IF(C3275=4,VLOOKUP(B3275,balance!$AU:$AZ,5,FALSE),IF(C3275=5,VLOOKUP(B3275-1,balance!$AU:$AZ,6,FALSE),0)))))</f>
        <v>16500</v>
      </c>
      <c r="F3275">
        <v>53</v>
      </c>
      <c r="G3275">
        <f>IF(C3275=1,VLOOKUP(FoxFire!B3275,balance!$U:$Z,2,FALSE),IF(C3275=2,VLOOKUP(B3275,balance!$U:$Z,3,FALSE),IF(C3275=3,VLOOKUP(B3275,balance!$U:$Z,4,FALSE),IF(C3275=4,VLOOKUP(B3275,balance!$U:$Z,5,FALSE),IF(C3275=5,VLOOKUP(B3275-1,balance!$U:$Z,6,FALSE),0)))))/100</f>
        <v>7.5399999999999998E-3</v>
      </c>
      <c r="H3275">
        <v>2</v>
      </c>
      <c r="I3275" s="1">
        <f>IF(C3275=1,VLOOKUP(FoxFire!B3275,balance!$AF:$AJ,2,FALSE),IF(C3275=2,VLOOKUP(B3275,balance!$AF:$AJ,3,FALSE),IF(C3275=3,VLOOKUP(B3275,balance!$AF:$AJ,4,FALSE),IF(C3275=4,VLOOKUP(B3275,balance!$AF:$AJ,5,FALSE),IF(C3275=5,VLOOKUP(B3275,balance!$AF:$AK,6,FALSE),0)))))*1000000000000</f>
        <v>3507499999999.9873</v>
      </c>
      <c r="J3275">
        <f>VLOOKUP(B3275,balance!AU:BD,10,FALSE)</f>
        <v>0</v>
      </c>
    </row>
    <row r="3276" spans="1:10" x14ac:dyDescent="0.3">
      <c r="A3276">
        <v>3274</v>
      </c>
      <c r="B3276">
        <f t="shared" si="101"/>
        <v>656</v>
      </c>
      <c r="C3276">
        <f t="shared" si="102"/>
        <v>5</v>
      </c>
      <c r="D3276">
        <v>9026</v>
      </c>
      <c r="E3276" s="1">
        <f>IF(C3276=1,VLOOKUP(B3276,balance!$AU:$AZ,2,FALSE),IF(C3276=2,VLOOKUP(B3276,balance!$AU:$AZ,3,FALSE),IF(C3276=3,VLOOKUP(B3276,balance!$AU:$AZ,4,FALSE),IF(C3276=4,VLOOKUP(B3276,balance!$AU:$AZ,5,FALSE),IF(C3276=5,VLOOKUP(B3276-1,balance!$AU:$AZ,6,FALSE),0)))))</f>
        <v>330000</v>
      </c>
      <c r="F3276">
        <v>53</v>
      </c>
      <c r="G3276">
        <f>IF(C3276=1,VLOOKUP(FoxFire!B3276,balance!$U:$Z,2,FALSE),IF(C3276=2,VLOOKUP(B3276,balance!$U:$Z,3,FALSE),IF(C3276=3,VLOOKUP(B3276,balance!$U:$Z,4,FALSE),IF(C3276=4,VLOOKUP(B3276,balance!$U:$Z,5,FALSE),IF(C3276=5,VLOOKUP(B3276-1,balance!$U:$Z,6,FALSE),0)))))/100</f>
        <v>4107.0330999999996</v>
      </c>
      <c r="H3276">
        <v>2</v>
      </c>
      <c r="I3276" s="1">
        <f>IF(C3276=1,VLOOKUP(FoxFire!B3276,balance!$AF:$AJ,2,FALSE),IF(C3276=2,VLOOKUP(B3276,balance!$AF:$AJ,3,FALSE),IF(C3276=3,VLOOKUP(B3276,balance!$AF:$AJ,4,FALSE),IF(C3276=4,VLOOKUP(B3276,balance!$AF:$AJ,5,FALSE),IF(C3276=5,VLOOKUP(B3276,balance!$AF:$AK,6,FALSE),0)))))*1000000000000</f>
        <v>14034999999999.951</v>
      </c>
      <c r="J3276">
        <f>VLOOKUP(B3276,balance!AU:BD,10,FALSE)</f>
        <v>0</v>
      </c>
    </row>
    <row r="3277" spans="1:10" x14ac:dyDescent="0.3">
      <c r="A3277">
        <v>3275</v>
      </c>
      <c r="B3277">
        <f t="shared" ref="B3277:B3340" si="103">B3272+1</f>
        <v>656</v>
      </c>
      <c r="C3277">
        <f t="shared" si="102"/>
        <v>1</v>
      </c>
      <c r="D3277">
        <v>9026</v>
      </c>
      <c r="E3277" s="1">
        <f>IF(C3277=1,VLOOKUP(B3277,balance!$AU:$AZ,2,FALSE),IF(C3277=2,VLOOKUP(B3277,balance!$AU:$AZ,3,FALSE),IF(C3277=3,VLOOKUP(B3277,balance!$AU:$AZ,4,FALSE),IF(C3277=4,VLOOKUP(B3277,balance!$AU:$AZ,5,FALSE),IF(C3277=5,VLOOKUP(B3277-1,balance!$AU:$AZ,6,FALSE),0)))))</f>
        <v>16500</v>
      </c>
      <c r="F3277">
        <v>53</v>
      </c>
      <c r="G3277">
        <f>IF(C3277=1,VLOOKUP(FoxFire!B3277,balance!$U:$Z,2,FALSE),IF(C3277=2,VLOOKUP(B3277,balance!$U:$Z,3,FALSE),IF(C3277=3,VLOOKUP(B3277,balance!$U:$Z,4,FALSE),IF(C3277=4,VLOOKUP(B3277,balance!$U:$Z,5,FALSE),IF(C3277=5,VLOOKUP(B3277-1,balance!$U:$Z,6,FALSE),0)))))/100</f>
        <v>7.5500000000000003E-3</v>
      </c>
      <c r="H3277">
        <v>2</v>
      </c>
      <c r="I3277" s="1">
        <f>IF(C3277=1,VLOOKUP(FoxFire!B3277,balance!$AF:$AJ,2,FALSE),IF(C3277=2,VLOOKUP(B3277,balance!$AF:$AJ,3,FALSE),IF(C3277=3,VLOOKUP(B3277,balance!$AF:$AJ,4,FALSE),IF(C3277=4,VLOOKUP(B3277,balance!$AF:$AJ,5,FALSE),IF(C3277=5,VLOOKUP(B3277,balance!$AF:$AK,6,FALSE),0)))))*1000000000000</f>
        <v>3508749999999.9878</v>
      </c>
      <c r="J3277">
        <f>VLOOKUP(B3277,balance!AU:BD,10,FALSE)</f>
        <v>0</v>
      </c>
    </row>
    <row r="3278" spans="1:10" x14ac:dyDescent="0.3">
      <c r="A3278">
        <v>3276</v>
      </c>
      <c r="B3278">
        <f t="shared" si="103"/>
        <v>656</v>
      </c>
      <c r="C3278">
        <f t="shared" si="102"/>
        <v>2</v>
      </c>
      <c r="D3278">
        <v>9026</v>
      </c>
      <c r="E3278" s="1">
        <f>IF(C3278=1,VLOOKUP(B3278,balance!$AU:$AZ,2,FALSE),IF(C3278=2,VLOOKUP(B3278,balance!$AU:$AZ,3,FALSE),IF(C3278=3,VLOOKUP(B3278,balance!$AU:$AZ,4,FALSE),IF(C3278=4,VLOOKUP(B3278,balance!$AU:$AZ,5,FALSE),IF(C3278=5,VLOOKUP(B3278-1,balance!$AU:$AZ,6,FALSE),0)))))</f>
        <v>16500</v>
      </c>
      <c r="F3278">
        <v>53</v>
      </c>
      <c r="G3278">
        <f>IF(C3278=1,VLOOKUP(FoxFire!B3278,balance!$U:$Z,2,FALSE),IF(C3278=2,VLOOKUP(B3278,balance!$U:$Z,3,FALSE),IF(C3278=3,VLOOKUP(B3278,balance!$U:$Z,4,FALSE),IF(C3278=4,VLOOKUP(B3278,balance!$U:$Z,5,FALSE),IF(C3278=5,VLOOKUP(B3278-1,balance!$U:$Z,6,FALSE),0)))))/100</f>
        <v>7.5500000000000003E-3</v>
      </c>
      <c r="H3278">
        <v>2</v>
      </c>
      <c r="I3278" s="1">
        <f>IF(C3278=1,VLOOKUP(FoxFire!B3278,balance!$AF:$AJ,2,FALSE),IF(C3278=2,VLOOKUP(B3278,balance!$AF:$AJ,3,FALSE),IF(C3278=3,VLOOKUP(B3278,balance!$AF:$AJ,4,FALSE),IF(C3278=4,VLOOKUP(B3278,balance!$AF:$AJ,5,FALSE),IF(C3278=5,VLOOKUP(B3278,balance!$AF:$AK,6,FALSE),0)))))*1000000000000</f>
        <v>3508749999999.9878</v>
      </c>
      <c r="J3278">
        <f>VLOOKUP(B3278,balance!AU:BD,10,FALSE)</f>
        <v>0</v>
      </c>
    </row>
    <row r="3279" spans="1:10" x14ac:dyDescent="0.3">
      <c r="A3279">
        <v>3277</v>
      </c>
      <c r="B3279">
        <f t="shared" si="103"/>
        <v>656</v>
      </c>
      <c r="C3279">
        <f t="shared" si="102"/>
        <v>3</v>
      </c>
      <c r="D3279">
        <v>9026</v>
      </c>
      <c r="E3279" s="1">
        <f>IF(C3279=1,VLOOKUP(B3279,balance!$AU:$AZ,2,FALSE),IF(C3279=2,VLOOKUP(B3279,balance!$AU:$AZ,3,FALSE),IF(C3279=3,VLOOKUP(B3279,balance!$AU:$AZ,4,FALSE),IF(C3279=4,VLOOKUP(B3279,balance!$AU:$AZ,5,FALSE),IF(C3279=5,VLOOKUP(B3279-1,balance!$AU:$AZ,6,FALSE),0)))))</f>
        <v>16500</v>
      </c>
      <c r="F3279">
        <v>53</v>
      </c>
      <c r="G3279">
        <f>IF(C3279=1,VLOOKUP(FoxFire!B3279,balance!$U:$Z,2,FALSE),IF(C3279=2,VLOOKUP(B3279,balance!$U:$Z,3,FALSE),IF(C3279=3,VLOOKUP(B3279,balance!$U:$Z,4,FALSE),IF(C3279=4,VLOOKUP(B3279,balance!$U:$Z,5,FALSE),IF(C3279=5,VLOOKUP(B3279-1,balance!$U:$Z,6,FALSE),0)))))/100</f>
        <v>7.5500000000000003E-3</v>
      </c>
      <c r="H3279">
        <v>2</v>
      </c>
      <c r="I3279" s="1">
        <f>IF(C3279=1,VLOOKUP(FoxFire!B3279,balance!$AF:$AJ,2,FALSE),IF(C3279=2,VLOOKUP(B3279,balance!$AF:$AJ,3,FALSE),IF(C3279=3,VLOOKUP(B3279,balance!$AF:$AJ,4,FALSE),IF(C3279=4,VLOOKUP(B3279,balance!$AF:$AJ,5,FALSE),IF(C3279=5,VLOOKUP(B3279,balance!$AF:$AK,6,FALSE),0)))))*1000000000000</f>
        <v>3508749999999.9878</v>
      </c>
      <c r="J3279">
        <f>VLOOKUP(B3279,balance!AU:BD,10,FALSE)</f>
        <v>0</v>
      </c>
    </row>
    <row r="3280" spans="1:10" x14ac:dyDescent="0.3">
      <c r="A3280">
        <v>3278</v>
      </c>
      <c r="B3280">
        <f t="shared" si="103"/>
        <v>656</v>
      </c>
      <c r="C3280">
        <f t="shared" si="102"/>
        <v>4</v>
      </c>
      <c r="D3280">
        <v>9026</v>
      </c>
      <c r="E3280" s="1">
        <f>IF(C3280=1,VLOOKUP(B3280,balance!$AU:$AZ,2,FALSE),IF(C3280=2,VLOOKUP(B3280,balance!$AU:$AZ,3,FALSE),IF(C3280=3,VLOOKUP(B3280,balance!$AU:$AZ,4,FALSE),IF(C3280=4,VLOOKUP(B3280,balance!$AU:$AZ,5,FALSE),IF(C3280=5,VLOOKUP(B3280-1,balance!$AU:$AZ,6,FALSE),0)))))</f>
        <v>16500</v>
      </c>
      <c r="F3280">
        <v>53</v>
      </c>
      <c r="G3280">
        <f>IF(C3280=1,VLOOKUP(FoxFire!B3280,balance!$U:$Z,2,FALSE),IF(C3280=2,VLOOKUP(B3280,balance!$U:$Z,3,FALSE),IF(C3280=3,VLOOKUP(B3280,balance!$U:$Z,4,FALSE),IF(C3280=4,VLOOKUP(B3280,balance!$U:$Z,5,FALSE),IF(C3280=5,VLOOKUP(B3280-1,balance!$U:$Z,6,FALSE),0)))))/100</f>
        <v>7.5500000000000003E-3</v>
      </c>
      <c r="H3280">
        <v>2</v>
      </c>
      <c r="I3280" s="1">
        <f>IF(C3280=1,VLOOKUP(FoxFire!B3280,balance!$AF:$AJ,2,FALSE),IF(C3280=2,VLOOKUP(B3280,balance!$AF:$AJ,3,FALSE),IF(C3280=3,VLOOKUP(B3280,balance!$AF:$AJ,4,FALSE),IF(C3280=4,VLOOKUP(B3280,balance!$AF:$AJ,5,FALSE),IF(C3280=5,VLOOKUP(B3280,balance!$AF:$AK,6,FALSE),0)))))*1000000000000</f>
        <v>3508749999999.9878</v>
      </c>
      <c r="J3280">
        <f>VLOOKUP(B3280,balance!AU:BD,10,FALSE)</f>
        <v>0</v>
      </c>
    </row>
    <row r="3281" spans="1:10" x14ac:dyDescent="0.3">
      <c r="A3281">
        <v>3279</v>
      </c>
      <c r="B3281">
        <f t="shared" si="103"/>
        <v>657</v>
      </c>
      <c r="C3281">
        <f t="shared" si="102"/>
        <v>5</v>
      </c>
      <c r="D3281">
        <v>9026</v>
      </c>
      <c r="E3281" s="1">
        <f>IF(C3281=1,VLOOKUP(B3281,balance!$AU:$AZ,2,FALSE),IF(C3281=2,VLOOKUP(B3281,balance!$AU:$AZ,3,FALSE),IF(C3281=3,VLOOKUP(B3281,balance!$AU:$AZ,4,FALSE),IF(C3281=4,VLOOKUP(B3281,balance!$AU:$AZ,5,FALSE),IF(C3281=5,VLOOKUP(B3281-1,balance!$AU:$AZ,6,FALSE),0)))))</f>
        <v>330000</v>
      </c>
      <c r="F3281">
        <v>53</v>
      </c>
      <c r="G3281">
        <f>IF(C3281=1,VLOOKUP(FoxFire!B3281,balance!$U:$Z,2,FALSE),IF(C3281=2,VLOOKUP(B3281,balance!$U:$Z,3,FALSE),IF(C3281=3,VLOOKUP(B3281,balance!$U:$Z,4,FALSE),IF(C3281=4,VLOOKUP(B3281,balance!$U:$Z,5,FALSE),IF(C3281=5,VLOOKUP(B3281-1,balance!$U:$Z,6,FALSE),0)))))/100</f>
        <v>4116.5925999999999</v>
      </c>
      <c r="H3281">
        <v>2</v>
      </c>
      <c r="I3281" s="1">
        <f>IF(C3281=1,VLOOKUP(FoxFire!B3281,balance!$AF:$AJ,2,FALSE),IF(C3281=2,VLOOKUP(B3281,balance!$AF:$AJ,3,FALSE),IF(C3281=3,VLOOKUP(B3281,balance!$AF:$AJ,4,FALSE),IF(C3281=4,VLOOKUP(B3281,balance!$AF:$AJ,5,FALSE),IF(C3281=5,VLOOKUP(B3281,balance!$AF:$AK,6,FALSE),0)))))*1000000000000</f>
        <v>14039999999999.949</v>
      </c>
      <c r="J3281">
        <f>VLOOKUP(B3281,balance!AU:BD,10,FALSE)</f>
        <v>0</v>
      </c>
    </row>
    <row r="3282" spans="1:10" x14ac:dyDescent="0.3">
      <c r="A3282">
        <v>3280</v>
      </c>
      <c r="B3282">
        <f t="shared" si="103"/>
        <v>657</v>
      </c>
      <c r="C3282">
        <f t="shared" si="102"/>
        <v>1</v>
      </c>
      <c r="D3282">
        <v>9026</v>
      </c>
      <c r="E3282" s="1">
        <f>IF(C3282=1,VLOOKUP(B3282,balance!$AU:$AZ,2,FALSE),IF(C3282=2,VLOOKUP(B3282,balance!$AU:$AZ,3,FALSE),IF(C3282=3,VLOOKUP(B3282,balance!$AU:$AZ,4,FALSE),IF(C3282=4,VLOOKUP(B3282,balance!$AU:$AZ,5,FALSE),IF(C3282=5,VLOOKUP(B3282-1,balance!$AU:$AZ,6,FALSE),0)))))</f>
        <v>16500</v>
      </c>
      <c r="F3282">
        <v>53</v>
      </c>
      <c r="G3282">
        <f>IF(C3282=1,VLOOKUP(FoxFire!B3282,balance!$U:$Z,2,FALSE),IF(C3282=2,VLOOKUP(B3282,balance!$U:$Z,3,FALSE),IF(C3282=3,VLOOKUP(B3282,balance!$U:$Z,4,FALSE),IF(C3282=4,VLOOKUP(B3282,balance!$U:$Z,5,FALSE),IF(C3282=5,VLOOKUP(B3282-1,balance!$U:$Z,6,FALSE),0)))))/100</f>
        <v>7.5599999999999999E-3</v>
      </c>
      <c r="H3282">
        <v>2</v>
      </c>
      <c r="I3282" s="1">
        <f>IF(C3282=1,VLOOKUP(FoxFire!B3282,balance!$AF:$AJ,2,FALSE),IF(C3282=2,VLOOKUP(B3282,balance!$AF:$AJ,3,FALSE),IF(C3282=3,VLOOKUP(B3282,balance!$AF:$AJ,4,FALSE),IF(C3282=4,VLOOKUP(B3282,balance!$AF:$AJ,5,FALSE),IF(C3282=5,VLOOKUP(B3282,balance!$AF:$AK,6,FALSE),0)))))*1000000000000</f>
        <v>3509999999999.9873</v>
      </c>
      <c r="J3282">
        <f>VLOOKUP(B3282,balance!AU:BD,10,FALSE)</f>
        <v>0</v>
      </c>
    </row>
    <row r="3283" spans="1:10" x14ac:dyDescent="0.3">
      <c r="A3283">
        <v>3281</v>
      </c>
      <c r="B3283">
        <f t="shared" si="103"/>
        <v>657</v>
      </c>
      <c r="C3283">
        <f t="shared" si="102"/>
        <v>2</v>
      </c>
      <c r="D3283">
        <v>9026</v>
      </c>
      <c r="E3283" s="1">
        <f>IF(C3283=1,VLOOKUP(B3283,balance!$AU:$AZ,2,FALSE),IF(C3283=2,VLOOKUP(B3283,balance!$AU:$AZ,3,FALSE),IF(C3283=3,VLOOKUP(B3283,balance!$AU:$AZ,4,FALSE),IF(C3283=4,VLOOKUP(B3283,balance!$AU:$AZ,5,FALSE),IF(C3283=5,VLOOKUP(B3283-1,balance!$AU:$AZ,6,FALSE),0)))))</f>
        <v>16500</v>
      </c>
      <c r="F3283">
        <v>53</v>
      </c>
      <c r="G3283">
        <f>IF(C3283=1,VLOOKUP(FoxFire!B3283,balance!$U:$Z,2,FALSE),IF(C3283=2,VLOOKUP(B3283,balance!$U:$Z,3,FALSE),IF(C3283=3,VLOOKUP(B3283,balance!$U:$Z,4,FALSE),IF(C3283=4,VLOOKUP(B3283,balance!$U:$Z,5,FALSE),IF(C3283=5,VLOOKUP(B3283-1,balance!$U:$Z,6,FALSE),0)))))/100</f>
        <v>7.5599999999999999E-3</v>
      </c>
      <c r="H3283">
        <v>2</v>
      </c>
      <c r="I3283" s="1">
        <f>IF(C3283=1,VLOOKUP(FoxFire!B3283,balance!$AF:$AJ,2,FALSE),IF(C3283=2,VLOOKUP(B3283,balance!$AF:$AJ,3,FALSE),IF(C3283=3,VLOOKUP(B3283,balance!$AF:$AJ,4,FALSE),IF(C3283=4,VLOOKUP(B3283,balance!$AF:$AJ,5,FALSE),IF(C3283=5,VLOOKUP(B3283,balance!$AF:$AK,6,FALSE),0)))))*1000000000000</f>
        <v>3509999999999.9873</v>
      </c>
      <c r="J3283">
        <f>VLOOKUP(B3283,balance!AU:BD,10,FALSE)</f>
        <v>0</v>
      </c>
    </row>
    <row r="3284" spans="1:10" x14ac:dyDescent="0.3">
      <c r="A3284">
        <v>3282</v>
      </c>
      <c r="B3284">
        <f t="shared" si="103"/>
        <v>657</v>
      </c>
      <c r="C3284">
        <f t="shared" si="102"/>
        <v>3</v>
      </c>
      <c r="D3284">
        <v>9026</v>
      </c>
      <c r="E3284" s="1">
        <f>IF(C3284=1,VLOOKUP(B3284,balance!$AU:$AZ,2,FALSE),IF(C3284=2,VLOOKUP(B3284,balance!$AU:$AZ,3,FALSE),IF(C3284=3,VLOOKUP(B3284,balance!$AU:$AZ,4,FALSE),IF(C3284=4,VLOOKUP(B3284,balance!$AU:$AZ,5,FALSE),IF(C3284=5,VLOOKUP(B3284-1,balance!$AU:$AZ,6,FALSE),0)))))</f>
        <v>16500</v>
      </c>
      <c r="F3284">
        <v>53</v>
      </c>
      <c r="G3284">
        <f>IF(C3284=1,VLOOKUP(FoxFire!B3284,balance!$U:$Z,2,FALSE),IF(C3284=2,VLOOKUP(B3284,balance!$U:$Z,3,FALSE),IF(C3284=3,VLOOKUP(B3284,balance!$U:$Z,4,FALSE),IF(C3284=4,VLOOKUP(B3284,balance!$U:$Z,5,FALSE),IF(C3284=5,VLOOKUP(B3284-1,balance!$U:$Z,6,FALSE),0)))))/100</f>
        <v>7.5599999999999999E-3</v>
      </c>
      <c r="H3284">
        <v>2</v>
      </c>
      <c r="I3284" s="1">
        <f>IF(C3284=1,VLOOKUP(FoxFire!B3284,balance!$AF:$AJ,2,FALSE),IF(C3284=2,VLOOKUP(B3284,balance!$AF:$AJ,3,FALSE),IF(C3284=3,VLOOKUP(B3284,balance!$AF:$AJ,4,FALSE),IF(C3284=4,VLOOKUP(B3284,balance!$AF:$AJ,5,FALSE),IF(C3284=5,VLOOKUP(B3284,balance!$AF:$AK,6,FALSE),0)))))*1000000000000</f>
        <v>3509999999999.9873</v>
      </c>
      <c r="J3284">
        <f>VLOOKUP(B3284,balance!AU:BD,10,FALSE)</f>
        <v>0</v>
      </c>
    </row>
    <row r="3285" spans="1:10" x14ac:dyDescent="0.3">
      <c r="A3285">
        <v>3283</v>
      </c>
      <c r="B3285">
        <f t="shared" si="103"/>
        <v>657</v>
      </c>
      <c r="C3285">
        <f t="shared" si="102"/>
        <v>4</v>
      </c>
      <c r="D3285">
        <v>9026</v>
      </c>
      <c r="E3285" s="1">
        <f>IF(C3285=1,VLOOKUP(B3285,balance!$AU:$AZ,2,FALSE),IF(C3285=2,VLOOKUP(B3285,balance!$AU:$AZ,3,FALSE),IF(C3285=3,VLOOKUP(B3285,balance!$AU:$AZ,4,FALSE),IF(C3285=4,VLOOKUP(B3285,balance!$AU:$AZ,5,FALSE),IF(C3285=5,VLOOKUP(B3285-1,balance!$AU:$AZ,6,FALSE),0)))))</f>
        <v>16500</v>
      </c>
      <c r="F3285">
        <v>53</v>
      </c>
      <c r="G3285">
        <f>IF(C3285=1,VLOOKUP(FoxFire!B3285,balance!$U:$Z,2,FALSE),IF(C3285=2,VLOOKUP(B3285,balance!$U:$Z,3,FALSE),IF(C3285=3,VLOOKUP(B3285,balance!$U:$Z,4,FALSE),IF(C3285=4,VLOOKUP(B3285,balance!$U:$Z,5,FALSE),IF(C3285=5,VLOOKUP(B3285-1,balance!$U:$Z,6,FALSE),0)))))/100</f>
        <v>7.5599999999999999E-3</v>
      </c>
      <c r="H3285">
        <v>2</v>
      </c>
      <c r="I3285" s="1">
        <f>IF(C3285=1,VLOOKUP(FoxFire!B3285,balance!$AF:$AJ,2,FALSE),IF(C3285=2,VLOOKUP(B3285,balance!$AF:$AJ,3,FALSE),IF(C3285=3,VLOOKUP(B3285,balance!$AF:$AJ,4,FALSE),IF(C3285=4,VLOOKUP(B3285,balance!$AF:$AJ,5,FALSE),IF(C3285=5,VLOOKUP(B3285,balance!$AF:$AK,6,FALSE),0)))))*1000000000000</f>
        <v>3509999999999.9873</v>
      </c>
      <c r="J3285">
        <f>VLOOKUP(B3285,balance!AU:BD,10,FALSE)</f>
        <v>0</v>
      </c>
    </row>
    <row r="3286" spans="1:10" x14ac:dyDescent="0.3">
      <c r="A3286">
        <v>3284</v>
      </c>
      <c r="B3286">
        <f t="shared" si="103"/>
        <v>658</v>
      </c>
      <c r="C3286">
        <f t="shared" si="102"/>
        <v>5</v>
      </c>
      <c r="D3286">
        <v>9026</v>
      </c>
      <c r="E3286" s="1">
        <f>IF(C3286=1,VLOOKUP(B3286,balance!$AU:$AZ,2,FALSE),IF(C3286=2,VLOOKUP(B3286,balance!$AU:$AZ,3,FALSE),IF(C3286=3,VLOOKUP(B3286,balance!$AU:$AZ,4,FALSE),IF(C3286=4,VLOOKUP(B3286,balance!$AU:$AZ,5,FALSE),IF(C3286=5,VLOOKUP(B3286-1,balance!$AU:$AZ,6,FALSE),0)))))</f>
        <v>330000</v>
      </c>
      <c r="F3286">
        <v>53</v>
      </c>
      <c r="G3286">
        <f>IF(C3286=1,VLOOKUP(FoxFire!B3286,balance!$U:$Z,2,FALSE),IF(C3286=2,VLOOKUP(B3286,balance!$U:$Z,3,FALSE),IF(C3286=3,VLOOKUP(B3286,balance!$U:$Z,4,FALSE),IF(C3286=4,VLOOKUP(B3286,balance!$U:$Z,5,FALSE),IF(C3286=5,VLOOKUP(B3286-1,balance!$U:$Z,6,FALSE),0)))))/100</f>
        <v>4126.1671000000006</v>
      </c>
      <c r="H3286">
        <v>2</v>
      </c>
      <c r="I3286" s="1">
        <f>IF(C3286=1,VLOOKUP(FoxFire!B3286,balance!$AF:$AJ,2,FALSE),IF(C3286=2,VLOOKUP(B3286,balance!$AF:$AJ,3,FALSE),IF(C3286=3,VLOOKUP(B3286,balance!$AF:$AJ,4,FALSE),IF(C3286=4,VLOOKUP(B3286,balance!$AF:$AJ,5,FALSE),IF(C3286=5,VLOOKUP(B3286,balance!$AF:$AK,6,FALSE),0)))))*1000000000000</f>
        <v>14044999999999.949</v>
      </c>
      <c r="J3286">
        <f>VLOOKUP(B3286,balance!AU:BD,10,FALSE)</f>
        <v>0</v>
      </c>
    </row>
    <row r="3287" spans="1:10" x14ac:dyDescent="0.3">
      <c r="A3287">
        <v>3285</v>
      </c>
      <c r="B3287">
        <f t="shared" si="103"/>
        <v>658</v>
      </c>
      <c r="C3287">
        <f t="shared" si="102"/>
        <v>1</v>
      </c>
      <c r="D3287">
        <v>9026</v>
      </c>
      <c r="E3287" s="1">
        <f>IF(C3287=1,VLOOKUP(B3287,balance!$AU:$AZ,2,FALSE),IF(C3287=2,VLOOKUP(B3287,balance!$AU:$AZ,3,FALSE),IF(C3287=3,VLOOKUP(B3287,balance!$AU:$AZ,4,FALSE),IF(C3287=4,VLOOKUP(B3287,balance!$AU:$AZ,5,FALSE),IF(C3287=5,VLOOKUP(B3287-1,balance!$AU:$AZ,6,FALSE),0)))))</f>
        <v>16500</v>
      </c>
      <c r="F3287">
        <v>53</v>
      </c>
      <c r="G3287">
        <f>IF(C3287=1,VLOOKUP(FoxFire!B3287,balance!$U:$Z,2,FALSE),IF(C3287=2,VLOOKUP(B3287,balance!$U:$Z,3,FALSE),IF(C3287=3,VLOOKUP(B3287,balance!$U:$Z,4,FALSE),IF(C3287=4,VLOOKUP(B3287,balance!$U:$Z,5,FALSE),IF(C3287=5,VLOOKUP(B3287-1,balance!$U:$Z,6,FALSE),0)))))/100</f>
        <v>7.5700000000000003E-3</v>
      </c>
      <c r="H3287">
        <v>2</v>
      </c>
      <c r="I3287" s="1">
        <f>IF(C3287=1,VLOOKUP(FoxFire!B3287,balance!$AF:$AJ,2,FALSE),IF(C3287=2,VLOOKUP(B3287,balance!$AF:$AJ,3,FALSE),IF(C3287=3,VLOOKUP(B3287,balance!$AF:$AJ,4,FALSE),IF(C3287=4,VLOOKUP(B3287,balance!$AF:$AJ,5,FALSE),IF(C3287=5,VLOOKUP(B3287,balance!$AF:$AK,6,FALSE),0)))))*1000000000000</f>
        <v>3511249999999.9873</v>
      </c>
      <c r="J3287">
        <f>VLOOKUP(B3287,balance!AU:BD,10,FALSE)</f>
        <v>0</v>
      </c>
    </row>
    <row r="3288" spans="1:10" x14ac:dyDescent="0.3">
      <c r="A3288">
        <v>3286</v>
      </c>
      <c r="B3288">
        <f t="shared" si="103"/>
        <v>658</v>
      </c>
      <c r="C3288">
        <f t="shared" si="102"/>
        <v>2</v>
      </c>
      <c r="D3288">
        <v>9026</v>
      </c>
      <c r="E3288" s="1">
        <f>IF(C3288=1,VLOOKUP(B3288,balance!$AU:$AZ,2,FALSE),IF(C3288=2,VLOOKUP(B3288,balance!$AU:$AZ,3,FALSE),IF(C3288=3,VLOOKUP(B3288,balance!$AU:$AZ,4,FALSE),IF(C3288=4,VLOOKUP(B3288,balance!$AU:$AZ,5,FALSE),IF(C3288=5,VLOOKUP(B3288-1,balance!$AU:$AZ,6,FALSE),0)))))</f>
        <v>16500</v>
      </c>
      <c r="F3288">
        <v>53</v>
      </c>
      <c r="G3288">
        <f>IF(C3288=1,VLOOKUP(FoxFire!B3288,balance!$U:$Z,2,FALSE),IF(C3288=2,VLOOKUP(B3288,balance!$U:$Z,3,FALSE),IF(C3288=3,VLOOKUP(B3288,balance!$U:$Z,4,FALSE),IF(C3288=4,VLOOKUP(B3288,balance!$U:$Z,5,FALSE),IF(C3288=5,VLOOKUP(B3288-1,balance!$U:$Z,6,FALSE),0)))))/100</f>
        <v>7.5700000000000003E-3</v>
      </c>
      <c r="H3288">
        <v>2</v>
      </c>
      <c r="I3288" s="1">
        <f>IF(C3288=1,VLOOKUP(FoxFire!B3288,balance!$AF:$AJ,2,FALSE),IF(C3288=2,VLOOKUP(B3288,balance!$AF:$AJ,3,FALSE),IF(C3288=3,VLOOKUP(B3288,balance!$AF:$AJ,4,FALSE),IF(C3288=4,VLOOKUP(B3288,balance!$AF:$AJ,5,FALSE),IF(C3288=5,VLOOKUP(B3288,balance!$AF:$AK,6,FALSE),0)))))*1000000000000</f>
        <v>3511249999999.9873</v>
      </c>
      <c r="J3288">
        <f>VLOOKUP(B3288,balance!AU:BD,10,FALSE)</f>
        <v>0</v>
      </c>
    </row>
    <row r="3289" spans="1:10" x14ac:dyDescent="0.3">
      <c r="A3289">
        <v>3287</v>
      </c>
      <c r="B3289">
        <f t="shared" si="103"/>
        <v>658</v>
      </c>
      <c r="C3289">
        <f t="shared" si="102"/>
        <v>3</v>
      </c>
      <c r="D3289">
        <v>9026</v>
      </c>
      <c r="E3289" s="1">
        <f>IF(C3289=1,VLOOKUP(B3289,balance!$AU:$AZ,2,FALSE),IF(C3289=2,VLOOKUP(B3289,balance!$AU:$AZ,3,FALSE),IF(C3289=3,VLOOKUP(B3289,balance!$AU:$AZ,4,FALSE),IF(C3289=4,VLOOKUP(B3289,balance!$AU:$AZ,5,FALSE),IF(C3289=5,VLOOKUP(B3289-1,balance!$AU:$AZ,6,FALSE),0)))))</f>
        <v>16500</v>
      </c>
      <c r="F3289">
        <v>53</v>
      </c>
      <c r="G3289">
        <f>IF(C3289=1,VLOOKUP(FoxFire!B3289,balance!$U:$Z,2,FALSE),IF(C3289=2,VLOOKUP(B3289,balance!$U:$Z,3,FALSE),IF(C3289=3,VLOOKUP(B3289,balance!$U:$Z,4,FALSE),IF(C3289=4,VLOOKUP(B3289,balance!$U:$Z,5,FALSE),IF(C3289=5,VLOOKUP(B3289-1,balance!$U:$Z,6,FALSE),0)))))/100</f>
        <v>7.5700000000000003E-3</v>
      </c>
      <c r="H3289">
        <v>2</v>
      </c>
      <c r="I3289" s="1">
        <f>IF(C3289=1,VLOOKUP(FoxFire!B3289,balance!$AF:$AJ,2,FALSE),IF(C3289=2,VLOOKUP(B3289,balance!$AF:$AJ,3,FALSE),IF(C3289=3,VLOOKUP(B3289,balance!$AF:$AJ,4,FALSE),IF(C3289=4,VLOOKUP(B3289,balance!$AF:$AJ,5,FALSE),IF(C3289=5,VLOOKUP(B3289,balance!$AF:$AK,6,FALSE),0)))))*1000000000000</f>
        <v>3511249999999.9873</v>
      </c>
      <c r="J3289">
        <f>VLOOKUP(B3289,balance!AU:BD,10,FALSE)</f>
        <v>0</v>
      </c>
    </row>
    <row r="3290" spans="1:10" x14ac:dyDescent="0.3">
      <c r="A3290">
        <v>3288</v>
      </c>
      <c r="B3290">
        <f t="shared" si="103"/>
        <v>658</v>
      </c>
      <c r="C3290">
        <f t="shared" si="102"/>
        <v>4</v>
      </c>
      <c r="D3290">
        <v>9026</v>
      </c>
      <c r="E3290" s="1">
        <f>IF(C3290=1,VLOOKUP(B3290,balance!$AU:$AZ,2,FALSE),IF(C3290=2,VLOOKUP(B3290,balance!$AU:$AZ,3,FALSE),IF(C3290=3,VLOOKUP(B3290,balance!$AU:$AZ,4,FALSE),IF(C3290=4,VLOOKUP(B3290,balance!$AU:$AZ,5,FALSE),IF(C3290=5,VLOOKUP(B3290-1,balance!$AU:$AZ,6,FALSE),0)))))</f>
        <v>16500</v>
      </c>
      <c r="F3290">
        <v>53</v>
      </c>
      <c r="G3290">
        <f>IF(C3290=1,VLOOKUP(FoxFire!B3290,balance!$U:$Z,2,FALSE),IF(C3290=2,VLOOKUP(B3290,balance!$U:$Z,3,FALSE),IF(C3290=3,VLOOKUP(B3290,balance!$U:$Z,4,FALSE),IF(C3290=4,VLOOKUP(B3290,balance!$U:$Z,5,FALSE),IF(C3290=5,VLOOKUP(B3290-1,balance!$U:$Z,6,FALSE),0)))))/100</f>
        <v>7.5700000000000003E-3</v>
      </c>
      <c r="H3290">
        <v>2</v>
      </c>
      <c r="I3290" s="1">
        <f>IF(C3290=1,VLOOKUP(FoxFire!B3290,balance!$AF:$AJ,2,FALSE),IF(C3290=2,VLOOKUP(B3290,balance!$AF:$AJ,3,FALSE),IF(C3290=3,VLOOKUP(B3290,balance!$AF:$AJ,4,FALSE),IF(C3290=4,VLOOKUP(B3290,balance!$AF:$AJ,5,FALSE),IF(C3290=5,VLOOKUP(B3290,balance!$AF:$AK,6,FALSE),0)))))*1000000000000</f>
        <v>3511249999999.9873</v>
      </c>
      <c r="J3290">
        <f>VLOOKUP(B3290,balance!AU:BD,10,FALSE)</f>
        <v>0</v>
      </c>
    </row>
    <row r="3291" spans="1:10" x14ac:dyDescent="0.3">
      <c r="A3291">
        <v>3289</v>
      </c>
      <c r="B3291">
        <f t="shared" si="103"/>
        <v>659</v>
      </c>
      <c r="C3291">
        <f t="shared" si="102"/>
        <v>5</v>
      </c>
      <c r="D3291">
        <v>9026</v>
      </c>
      <c r="E3291" s="1">
        <f>IF(C3291=1,VLOOKUP(B3291,balance!$AU:$AZ,2,FALSE),IF(C3291=2,VLOOKUP(B3291,balance!$AU:$AZ,3,FALSE),IF(C3291=3,VLOOKUP(B3291,balance!$AU:$AZ,4,FALSE),IF(C3291=4,VLOOKUP(B3291,balance!$AU:$AZ,5,FALSE),IF(C3291=5,VLOOKUP(B3291-1,balance!$AU:$AZ,6,FALSE),0)))))</f>
        <v>330000</v>
      </c>
      <c r="F3291">
        <v>53</v>
      </c>
      <c r="G3291">
        <f>IF(C3291=1,VLOOKUP(FoxFire!B3291,balance!$U:$Z,2,FALSE),IF(C3291=2,VLOOKUP(B3291,balance!$U:$Z,3,FALSE),IF(C3291=3,VLOOKUP(B3291,balance!$U:$Z,4,FALSE),IF(C3291=4,VLOOKUP(B3291,balance!$U:$Z,5,FALSE),IF(C3291=5,VLOOKUP(B3291-1,balance!$U:$Z,6,FALSE),0)))))/100</f>
        <v>4135.7566000000006</v>
      </c>
      <c r="H3291">
        <v>2</v>
      </c>
      <c r="I3291" s="1">
        <f>IF(C3291=1,VLOOKUP(FoxFire!B3291,balance!$AF:$AJ,2,FALSE),IF(C3291=2,VLOOKUP(B3291,balance!$AF:$AJ,3,FALSE),IF(C3291=3,VLOOKUP(B3291,balance!$AF:$AJ,4,FALSE),IF(C3291=4,VLOOKUP(B3291,balance!$AF:$AJ,5,FALSE),IF(C3291=5,VLOOKUP(B3291,balance!$AF:$AK,6,FALSE),0)))))*1000000000000</f>
        <v>14049999999999.949</v>
      </c>
      <c r="J3291">
        <f>VLOOKUP(B3291,balance!AU:BD,10,FALSE)</f>
        <v>0</v>
      </c>
    </row>
    <row r="3292" spans="1:10" x14ac:dyDescent="0.3">
      <c r="A3292">
        <v>3290</v>
      </c>
      <c r="B3292">
        <f t="shared" si="103"/>
        <v>659</v>
      </c>
      <c r="C3292">
        <f t="shared" si="102"/>
        <v>1</v>
      </c>
      <c r="D3292">
        <v>9026</v>
      </c>
      <c r="E3292" s="1">
        <f>IF(C3292=1,VLOOKUP(B3292,balance!$AU:$AZ,2,FALSE),IF(C3292=2,VLOOKUP(B3292,balance!$AU:$AZ,3,FALSE),IF(C3292=3,VLOOKUP(B3292,balance!$AU:$AZ,4,FALSE),IF(C3292=4,VLOOKUP(B3292,balance!$AU:$AZ,5,FALSE),IF(C3292=5,VLOOKUP(B3292-1,balance!$AU:$AZ,6,FALSE),0)))))</f>
        <v>16500</v>
      </c>
      <c r="F3292">
        <v>53</v>
      </c>
      <c r="G3292">
        <f>IF(C3292=1,VLOOKUP(FoxFire!B3292,balance!$U:$Z,2,FALSE),IF(C3292=2,VLOOKUP(B3292,balance!$U:$Z,3,FALSE),IF(C3292=3,VLOOKUP(B3292,balance!$U:$Z,4,FALSE),IF(C3292=4,VLOOKUP(B3292,balance!$U:$Z,5,FALSE),IF(C3292=5,VLOOKUP(B3292-1,balance!$U:$Z,6,FALSE),0)))))/100</f>
        <v>7.5799999999999999E-3</v>
      </c>
      <c r="H3292">
        <v>2</v>
      </c>
      <c r="I3292" s="1">
        <f>IF(C3292=1,VLOOKUP(FoxFire!B3292,balance!$AF:$AJ,2,FALSE),IF(C3292=2,VLOOKUP(B3292,balance!$AF:$AJ,3,FALSE),IF(C3292=3,VLOOKUP(B3292,balance!$AF:$AJ,4,FALSE),IF(C3292=4,VLOOKUP(B3292,balance!$AF:$AJ,5,FALSE),IF(C3292=5,VLOOKUP(B3292,balance!$AF:$AK,6,FALSE),0)))))*1000000000000</f>
        <v>3512499999999.9873</v>
      </c>
      <c r="J3292">
        <f>VLOOKUP(B3292,balance!AU:BD,10,FALSE)</f>
        <v>0</v>
      </c>
    </row>
    <row r="3293" spans="1:10" x14ac:dyDescent="0.3">
      <c r="A3293">
        <v>3291</v>
      </c>
      <c r="B3293">
        <f t="shared" si="103"/>
        <v>659</v>
      </c>
      <c r="C3293">
        <f t="shared" si="102"/>
        <v>2</v>
      </c>
      <c r="D3293">
        <v>9026</v>
      </c>
      <c r="E3293" s="1">
        <f>IF(C3293=1,VLOOKUP(B3293,balance!$AU:$AZ,2,FALSE),IF(C3293=2,VLOOKUP(B3293,balance!$AU:$AZ,3,FALSE),IF(C3293=3,VLOOKUP(B3293,balance!$AU:$AZ,4,FALSE),IF(C3293=4,VLOOKUP(B3293,balance!$AU:$AZ,5,FALSE),IF(C3293=5,VLOOKUP(B3293-1,balance!$AU:$AZ,6,FALSE),0)))))</f>
        <v>16500</v>
      </c>
      <c r="F3293">
        <v>53</v>
      </c>
      <c r="G3293">
        <f>IF(C3293=1,VLOOKUP(FoxFire!B3293,balance!$U:$Z,2,FALSE),IF(C3293=2,VLOOKUP(B3293,balance!$U:$Z,3,FALSE),IF(C3293=3,VLOOKUP(B3293,balance!$U:$Z,4,FALSE),IF(C3293=4,VLOOKUP(B3293,balance!$U:$Z,5,FALSE),IF(C3293=5,VLOOKUP(B3293-1,balance!$U:$Z,6,FALSE),0)))))/100</f>
        <v>7.5799999999999999E-3</v>
      </c>
      <c r="H3293">
        <v>2</v>
      </c>
      <c r="I3293" s="1">
        <f>IF(C3293=1,VLOOKUP(FoxFire!B3293,balance!$AF:$AJ,2,FALSE),IF(C3293=2,VLOOKUP(B3293,balance!$AF:$AJ,3,FALSE),IF(C3293=3,VLOOKUP(B3293,balance!$AF:$AJ,4,FALSE),IF(C3293=4,VLOOKUP(B3293,balance!$AF:$AJ,5,FALSE),IF(C3293=5,VLOOKUP(B3293,balance!$AF:$AK,6,FALSE),0)))))*1000000000000</f>
        <v>3512499999999.9873</v>
      </c>
      <c r="J3293">
        <f>VLOOKUP(B3293,balance!AU:BD,10,FALSE)</f>
        <v>0</v>
      </c>
    </row>
    <row r="3294" spans="1:10" x14ac:dyDescent="0.3">
      <c r="A3294">
        <v>3292</v>
      </c>
      <c r="B3294">
        <f t="shared" si="103"/>
        <v>659</v>
      </c>
      <c r="C3294">
        <f t="shared" si="102"/>
        <v>3</v>
      </c>
      <c r="D3294">
        <v>9026</v>
      </c>
      <c r="E3294" s="1">
        <f>IF(C3294=1,VLOOKUP(B3294,balance!$AU:$AZ,2,FALSE),IF(C3294=2,VLOOKUP(B3294,balance!$AU:$AZ,3,FALSE),IF(C3294=3,VLOOKUP(B3294,balance!$AU:$AZ,4,FALSE),IF(C3294=4,VLOOKUP(B3294,balance!$AU:$AZ,5,FALSE),IF(C3294=5,VLOOKUP(B3294-1,balance!$AU:$AZ,6,FALSE),0)))))</f>
        <v>16500</v>
      </c>
      <c r="F3294">
        <v>53</v>
      </c>
      <c r="G3294">
        <f>IF(C3294=1,VLOOKUP(FoxFire!B3294,balance!$U:$Z,2,FALSE),IF(C3294=2,VLOOKUP(B3294,balance!$U:$Z,3,FALSE),IF(C3294=3,VLOOKUP(B3294,balance!$U:$Z,4,FALSE),IF(C3294=4,VLOOKUP(B3294,balance!$U:$Z,5,FALSE),IF(C3294=5,VLOOKUP(B3294-1,balance!$U:$Z,6,FALSE),0)))))/100</f>
        <v>7.5799999999999999E-3</v>
      </c>
      <c r="H3294">
        <v>2</v>
      </c>
      <c r="I3294" s="1">
        <f>IF(C3294=1,VLOOKUP(FoxFire!B3294,balance!$AF:$AJ,2,FALSE),IF(C3294=2,VLOOKUP(B3294,balance!$AF:$AJ,3,FALSE),IF(C3294=3,VLOOKUP(B3294,balance!$AF:$AJ,4,FALSE),IF(C3294=4,VLOOKUP(B3294,balance!$AF:$AJ,5,FALSE),IF(C3294=5,VLOOKUP(B3294,balance!$AF:$AK,6,FALSE),0)))))*1000000000000</f>
        <v>3512499999999.9873</v>
      </c>
      <c r="J3294">
        <f>VLOOKUP(B3294,balance!AU:BD,10,FALSE)</f>
        <v>0</v>
      </c>
    </row>
    <row r="3295" spans="1:10" x14ac:dyDescent="0.3">
      <c r="A3295">
        <v>3293</v>
      </c>
      <c r="B3295">
        <f t="shared" si="103"/>
        <v>659</v>
      </c>
      <c r="C3295">
        <f t="shared" si="102"/>
        <v>4</v>
      </c>
      <c r="D3295">
        <v>9026</v>
      </c>
      <c r="E3295" s="1">
        <f>IF(C3295=1,VLOOKUP(B3295,balance!$AU:$AZ,2,FALSE),IF(C3295=2,VLOOKUP(B3295,balance!$AU:$AZ,3,FALSE),IF(C3295=3,VLOOKUP(B3295,balance!$AU:$AZ,4,FALSE),IF(C3295=4,VLOOKUP(B3295,balance!$AU:$AZ,5,FALSE),IF(C3295=5,VLOOKUP(B3295-1,balance!$AU:$AZ,6,FALSE),0)))))</f>
        <v>16500</v>
      </c>
      <c r="F3295">
        <v>53</v>
      </c>
      <c r="G3295">
        <f>IF(C3295=1,VLOOKUP(FoxFire!B3295,balance!$U:$Z,2,FALSE),IF(C3295=2,VLOOKUP(B3295,balance!$U:$Z,3,FALSE),IF(C3295=3,VLOOKUP(B3295,balance!$U:$Z,4,FALSE),IF(C3295=4,VLOOKUP(B3295,balance!$U:$Z,5,FALSE),IF(C3295=5,VLOOKUP(B3295-1,balance!$U:$Z,6,FALSE),0)))))/100</f>
        <v>7.5799999999999999E-3</v>
      </c>
      <c r="H3295">
        <v>2</v>
      </c>
      <c r="I3295" s="1">
        <f>IF(C3295=1,VLOOKUP(FoxFire!B3295,balance!$AF:$AJ,2,FALSE),IF(C3295=2,VLOOKUP(B3295,balance!$AF:$AJ,3,FALSE),IF(C3295=3,VLOOKUP(B3295,balance!$AF:$AJ,4,FALSE),IF(C3295=4,VLOOKUP(B3295,balance!$AF:$AJ,5,FALSE),IF(C3295=5,VLOOKUP(B3295,balance!$AF:$AK,6,FALSE),0)))))*1000000000000</f>
        <v>3512499999999.9873</v>
      </c>
      <c r="J3295">
        <f>VLOOKUP(B3295,balance!AU:BD,10,FALSE)</f>
        <v>0</v>
      </c>
    </row>
    <row r="3296" spans="1:10" x14ac:dyDescent="0.3">
      <c r="A3296">
        <v>3294</v>
      </c>
      <c r="B3296">
        <f t="shared" si="103"/>
        <v>660</v>
      </c>
      <c r="C3296">
        <f t="shared" si="102"/>
        <v>5</v>
      </c>
      <c r="D3296">
        <v>9026</v>
      </c>
      <c r="E3296" s="1">
        <f>IF(C3296=1,VLOOKUP(B3296,balance!$AU:$AZ,2,FALSE),IF(C3296=2,VLOOKUP(B3296,balance!$AU:$AZ,3,FALSE),IF(C3296=3,VLOOKUP(B3296,balance!$AU:$AZ,4,FALSE),IF(C3296=4,VLOOKUP(B3296,balance!$AU:$AZ,5,FALSE),IF(C3296=5,VLOOKUP(B3296-1,balance!$AU:$AZ,6,FALSE),0)))))</f>
        <v>330000</v>
      </c>
      <c r="F3296">
        <v>53</v>
      </c>
      <c r="G3296">
        <f>IF(C3296=1,VLOOKUP(FoxFire!B3296,balance!$U:$Z,2,FALSE),IF(C3296=2,VLOOKUP(B3296,balance!$U:$Z,3,FALSE),IF(C3296=3,VLOOKUP(B3296,balance!$U:$Z,4,FALSE),IF(C3296=4,VLOOKUP(B3296,balance!$U:$Z,5,FALSE),IF(C3296=5,VLOOKUP(B3296-1,balance!$U:$Z,6,FALSE),0)))))/100</f>
        <v>4145.3612000000003</v>
      </c>
      <c r="H3296">
        <v>2</v>
      </c>
      <c r="I3296" s="1">
        <f>IF(C3296=1,VLOOKUP(FoxFire!B3296,balance!$AF:$AJ,2,FALSE),IF(C3296=2,VLOOKUP(B3296,balance!$AF:$AJ,3,FALSE),IF(C3296=3,VLOOKUP(B3296,balance!$AF:$AJ,4,FALSE),IF(C3296=4,VLOOKUP(B3296,balance!$AF:$AJ,5,FALSE),IF(C3296=5,VLOOKUP(B3296,balance!$AF:$AK,6,FALSE),0)))))*1000000000000</f>
        <v>14054999999999.949</v>
      </c>
      <c r="J3296">
        <f>VLOOKUP(B3296,balance!AU:BD,10,FALSE)</f>
        <v>0</v>
      </c>
    </row>
    <row r="3297" spans="1:10" x14ac:dyDescent="0.3">
      <c r="A3297">
        <v>3295</v>
      </c>
      <c r="B3297">
        <f t="shared" si="103"/>
        <v>660</v>
      </c>
      <c r="C3297">
        <f t="shared" si="102"/>
        <v>1</v>
      </c>
      <c r="D3297">
        <v>9026</v>
      </c>
      <c r="E3297" s="1">
        <f>IF(C3297=1,VLOOKUP(B3297,balance!$AU:$AZ,2,FALSE),IF(C3297=2,VLOOKUP(B3297,balance!$AU:$AZ,3,FALSE),IF(C3297=3,VLOOKUP(B3297,balance!$AU:$AZ,4,FALSE),IF(C3297=4,VLOOKUP(B3297,balance!$AU:$AZ,5,FALSE),IF(C3297=5,VLOOKUP(B3297-1,balance!$AU:$AZ,6,FALSE),0)))))</f>
        <v>16500</v>
      </c>
      <c r="F3297">
        <v>53</v>
      </c>
      <c r="G3297">
        <f>IF(C3297=1,VLOOKUP(FoxFire!B3297,balance!$U:$Z,2,FALSE),IF(C3297=2,VLOOKUP(B3297,balance!$U:$Z,3,FALSE),IF(C3297=3,VLOOKUP(B3297,balance!$U:$Z,4,FALSE),IF(C3297=4,VLOOKUP(B3297,balance!$U:$Z,5,FALSE),IF(C3297=5,VLOOKUP(B3297-1,balance!$U:$Z,6,FALSE),0)))))/100</f>
        <v>7.5900000000000004E-3</v>
      </c>
      <c r="H3297">
        <v>2</v>
      </c>
      <c r="I3297" s="1">
        <f>IF(C3297=1,VLOOKUP(FoxFire!B3297,balance!$AF:$AJ,2,FALSE),IF(C3297=2,VLOOKUP(B3297,balance!$AF:$AJ,3,FALSE),IF(C3297=3,VLOOKUP(B3297,balance!$AF:$AJ,4,FALSE),IF(C3297=4,VLOOKUP(B3297,balance!$AF:$AJ,5,FALSE),IF(C3297=5,VLOOKUP(B3297,balance!$AF:$AK,6,FALSE),0)))))*1000000000000</f>
        <v>3513749999999.9873</v>
      </c>
      <c r="J3297">
        <f>VLOOKUP(B3297,balance!AU:BD,10,FALSE)</f>
        <v>0</v>
      </c>
    </row>
    <row r="3298" spans="1:10" x14ac:dyDescent="0.3">
      <c r="A3298">
        <v>3296</v>
      </c>
      <c r="B3298">
        <f t="shared" si="103"/>
        <v>660</v>
      </c>
      <c r="C3298">
        <f t="shared" si="102"/>
        <v>2</v>
      </c>
      <c r="D3298">
        <v>9026</v>
      </c>
      <c r="E3298" s="1">
        <f>IF(C3298=1,VLOOKUP(B3298,balance!$AU:$AZ,2,FALSE),IF(C3298=2,VLOOKUP(B3298,balance!$AU:$AZ,3,FALSE),IF(C3298=3,VLOOKUP(B3298,balance!$AU:$AZ,4,FALSE),IF(C3298=4,VLOOKUP(B3298,balance!$AU:$AZ,5,FALSE),IF(C3298=5,VLOOKUP(B3298-1,balance!$AU:$AZ,6,FALSE),0)))))</f>
        <v>16500</v>
      </c>
      <c r="F3298">
        <v>53</v>
      </c>
      <c r="G3298">
        <f>IF(C3298=1,VLOOKUP(FoxFire!B3298,balance!$U:$Z,2,FALSE),IF(C3298=2,VLOOKUP(B3298,balance!$U:$Z,3,FALSE),IF(C3298=3,VLOOKUP(B3298,balance!$U:$Z,4,FALSE),IF(C3298=4,VLOOKUP(B3298,balance!$U:$Z,5,FALSE),IF(C3298=5,VLOOKUP(B3298-1,balance!$U:$Z,6,FALSE),0)))))/100</f>
        <v>7.5900000000000004E-3</v>
      </c>
      <c r="H3298">
        <v>2</v>
      </c>
      <c r="I3298" s="1">
        <f>IF(C3298=1,VLOOKUP(FoxFire!B3298,balance!$AF:$AJ,2,FALSE),IF(C3298=2,VLOOKUP(B3298,balance!$AF:$AJ,3,FALSE),IF(C3298=3,VLOOKUP(B3298,balance!$AF:$AJ,4,FALSE),IF(C3298=4,VLOOKUP(B3298,balance!$AF:$AJ,5,FALSE),IF(C3298=5,VLOOKUP(B3298,balance!$AF:$AK,6,FALSE),0)))))*1000000000000</f>
        <v>3513749999999.9873</v>
      </c>
      <c r="J3298">
        <f>VLOOKUP(B3298,balance!AU:BD,10,FALSE)</f>
        <v>0</v>
      </c>
    </row>
    <row r="3299" spans="1:10" x14ac:dyDescent="0.3">
      <c r="A3299">
        <v>3297</v>
      </c>
      <c r="B3299">
        <f t="shared" si="103"/>
        <v>660</v>
      </c>
      <c r="C3299">
        <f t="shared" si="102"/>
        <v>3</v>
      </c>
      <c r="D3299">
        <v>9026</v>
      </c>
      <c r="E3299" s="1">
        <f>IF(C3299=1,VLOOKUP(B3299,balance!$AU:$AZ,2,FALSE),IF(C3299=2,VLOOKUP(B3299,balance!$AU:$AZ,3,FALSE),IF(C3299=3,VLOOKUP(B3299,balance!$AU:$AZ,4,FALSE),IF(C3299=4,VLOOKUP(B3299,balance!$AU:$AZ,5,FALSE),IF(C3299=5,VLOOKUP(B3299-1,balance!$AU:$AZ,6,FALSE),0)))))</f>
        <v>16500</v>
      </c>
      <c r="F3299">
        <v>53</v>
      </c>
      <c r="G3299">
        <f>IF(C3299=1,VLOOKUP(FoxFire!B3299,balance!$U:$Z,2,FALSE),IF(C3299=2,VLOOKUP(B3299,balance!$U:$Z,3,FALSE),IF(C3299=3,VLOOKUP(B3299,balance!$U:$Z,4,FALSE),IF(C3299=4,VLOOKUP(B3299,balance!$U:$Z,5,FALSE),IF(C3299=5,VLOOKUP(B3299-1,balance!$U:$Z,6,FALSE),0)))))/100</f>
        <v>7.5900000000000004E-3</v>
      </c>
      <c r="H3299">
        <v>2</v>
      </c>
      <c r="I3299" s="1">
        <f>IF(C3299=1,VLOOKUP(FoxFire!B3299,balance!$AF:$AJ,2,FALSE),IF(C3299=2,VLOOKUP(B3299,balance!$AF:$AJ,3,FALSE),IF(C3299=3,VLOOKUP(B3299,balance!$AF:$AJ,4,FALSE),IF(C3299=4,VLOOKUP(B3299,balance!$AF:$AJ,5,FALSE),IF(C3299=5,VLOOKUP(B3299,balance!$AF:$AK,6,FALSE),0)))))*1000000000000</f>
        <v>3513749999999.9873</v>
      </c>
      <c r="J3299">
        <f>VLOOKUP(B3299,balance!AU:BD,10,FALSE)</f>
        <v>0</v>
      </c>
    </row>
    <row r="3300" spans="1:10" x14ac:dyDescent="0.3">
      <c r="A3300">
        <v>3298</v>
      </c>
      <c r="B3300">
        <f t="shared" si="103"/>
        <v>660</v>
      </c>
      <c r="C3300">
        <f t="shared" si="102"/>
        <v>4</v>
      </c>
      <c r="D3300">
        <v>9026</v>
      </c>
      <c r="E3300" s="1">
        <f>IF(C3300=1,VLOOKUP(B3300,balance!$AU:$AZ,2,FALSE),IF(C3300=2,VLOOKUP(B3300,balance!$AU:$AZ,3,FALSE),IF(C3300=3,VLOOKUP(B3300,balance!$AU:$AZ,4,FALSE),IF(C3300=4,VLOOKUP(B3300,balance!$AU:$AZ,5,FALSE),IF(C3300=5,VLOOKUP(B3300-1,balance!$AU:$AZ,6,FALSE),0)))))</f>
        <v>16500</v>
      </c>
      <c r="F3300">
        <v>53</v>
      </c>
      <c r="G3300">
        <f>IF(C3300=1,VLOOKUP(FoxFire!B3300,balance!$U:$Z,2,FALSE),IF(C3300=2,VLOOKUP(B3300,balance!$U:$Z,3,FALSE),IF(C3300=3,VLOOKUP(B3300,balance!$U:$Z,4,FALSE),IF(C3300=4,VLOOKUP(B3300,balance!$U:$Z,5,FALSE),IF(C3300=5,VLOOKUP(B3300-1,balance!$U:$Z,6,FALSE),0)))))/100</f>
        <v>7.5900000000000004E-3</v>
      </c>
      <c r="H3300">
        <v>2</v>
      </c>
      <c r="I3300" s="1">
        <f>IF(C3300=1,VLOOKUP(FoxFire!B3300,balance!$AF:$AJ,2,FALSE),IF(C3300=2,VLOOKUP(B3300,balance!$AF:$AJ,3,FALSE),IF(C3300=3,VLOOKUP(B3300,balance!$AF:$AJ,4,FALSE),IF(C3300=4,VLOOKUP(B3300,balance!$AF:$AJ,5,FALSE),IF(C3300=5,VLOOKUP(B3300,balance!$AF:$AK,6,FALSE),0)))))*1000000000000</f>
        <v>3513749999999.9873</v>
      </c>
      <c r="J3300">
        <f>VLOOKUP(B3300,balance!AU:BD,10,FALSE)</f>
        <v>0</v>
      </c>
    </row>
    <row r="3301" spans="1:10" x14ac:dyDescent="0.3">
      <c r="A3301">
        <v>3299</v>
      </c>
      <c r="B3301">
        <f t="shared" si="103"/>
        <v>661</v>
      </c>
      <c r="C3301">
        <f t="shared" si="102"/>
        <v>5</v>
      </c>
      <c r="D3301">
        <v>9026</v>
      </c>
      <c r="E3301" s="1">
        <f>IF(C3301=1,VLOOKUP(B3301,balance!$AU:$AZ,2,FALSE),IF(C3301=2,VLOOKUP(B3301,balance!$AU:$AZ,3,FALSE),IF(C3301=3,VLOOKUP(B3301,balance!$AU:$AZ,4,FALSE),IF(C3301=4,VLOOKUP(B3301,balance!$AU:$AZ,5,FALSE),IF(C3301=5,VLOOKUP(B3301-1,balance!$AU:$AZ,6,FALSE),0)))))</f>
        <v>330000</v>
      </c>
      <c r="F3301">
        <v>53</v>
      </c>
      <c r="G3301">
        <f>IF(C3301=1,VLOOKUP(FoxFire!B3301,balance!$U:$Z,2,FALSE),IF(C3301=2,VLOOKUP(B3301,balance!$U:$Z,3,FALSE),IF(C3301=3,VLOOKUP(B3301,balance!$U:$Z,4,FALSE),IF(C3301=4,VLOOKUP(B3301,balance!$U:$Z,5,FALSE),IF(C3301=5,VLOOKUP(B3301-1,balance!$U:$Z,6,FALSE),0)))))/100</f>
        <v>4154.9808000000003</v>
      </c>
      <c r="H3301">
        <v>2</v>
      </c>
      <c r="I3301" s="1">
        <f>IF(C3301=1,VLOOKUP(FoxFire!B3301,balance!$AF:$AJ,2,FALSE),IF(C3301=2,VLOOKUP(B3301,balance!$AF:$AJ,3,FALSE),IF(C3301=3,VLOOKUP(B3301,balance!$AF:$AJ,4,FALSE),IF(C3301=4,VLOOKUP(B3301,balance!$AF:$AJ,5,FALSE),IF(C3301=5,VLOOKUP(B3301,balance!$AF:$AK,6,FALSE),0)))))*1000000000000</f>
        <v>14059999999999.951</v>
      </c>
      <c r="J3301">
        <f>VLOOKUP(B3301,balance!AU:BD,10,FALSE)</f>
        <v>0</v>
      </c>
    </row>
    <row r="3302" spans="1:10" x14ac:dyDescent="0.3">
      <c r="A3302">
        <v>3300</v>
      </c>
      <c r="B3302">
        <f t="shared" si="103"/>
        <v>661</v>
      </c>
      <c r="C3302">
        <f t="shared" si="102"/>
        <v>1</v>
      </c>
      <c r="D3302">
        <v>9026</v>
      </c>
      <c r="E3302" s="1">
        <f>IF(C3302=1,VLOOKUP(B3302,balance!$AU:$AZ,2,FALSE),IF(C3302=2,VLOOKUP(B3302,balance!$AU:$AZ,3,FALSE),IF(C3302=3,VLOOKUP(B3302,balance!$AU:$AZ,4,FALSE),IF(C3302=4,VLOOKUP(B3302,balance!$AU:$AZ,5,FALSE),IF(C3302=5,VLOOKUP(B3302-1,balance!$AU:$AZ,6,FALSE),0)))))</f>
        <v>16500</v>
      </c>
      <c r="F3302">
        <v>53</v>
      </c>
      <c r="G3302">
        <f>IF(C3302=1,VLOOKUP(FoxFire!B3302,balance!$U:$Z,2,FALSE),IF(C3302=2,VLOOKUP(B3302,balance!$U:$Z,3,FALSE),IF(C3302=3,VLOOKUP(B3302,balance!$U:$Z,4,FALSE),IF(C3302=4,VLOOKUP(B3302,balance!$U:$Z,5,FALSE),IF(C3302=5,VLOOKUP(B3302-1,balance!$U:$Z,6,FALSE),0)))))/100</f>
        <v>7.6E-3</v>
      </c>
      <c r="H3302">
        <v>2</v>
      </c>
      <c r="I3302" s="1">
        <f>IF(C3302=1,VLOOKUP(FoxFire!B3302,balance!$AF:$AJ,2,FALSE),IF(C3302=2,VLOOKUP(B3302,balance!$AF:$AJ,3,FALSE),IF(C3302=3,VLOOKUP(B3302,balance!$AF:$AJ,4,FALSE),IF(C3302=4,VLOOKUP(B3302,balance!$AF:$AJ,5,FALSE),IF(C3302=5,VLOOKUP(B3302,balance!$AF:$AK,6,FALSE),0)))))*1000000000000</f>
        <v>3514999999999.9878</v>
      </c>
      <c r="J3302">
        <f>VLOOKUP(B3302,balance!AU:BD,10,FALSE)</f>
        <v>0</v>
      </c>
    </row>
    <row r="3303" spans="1:10" x14ac:dyDescent="0.3">
      <c r="A3303">
        <v>3301</v>
      </c>
      <c r="B3303">
        <f t="shared" si="103"/>
        <v>661</v>
      </c>
      <c r="C3303">
        <f t="shared" si="102"/>
        <v>2</v>
      </c>
      <c r="D3303">
        <v>9026</v>
      </c>
      <c r="E3303" s="1">
        <f>IF(C3303=1,VLOOKUP(B3303,balance!$AU:$AZ,2,FALSE),IF(C3303=2,VLOOKUP(B3303,balance!$AU:$AZ,3,FALSE),IF(C3303=3,VLOOKUP(B3303,balance!$AU:$AZ,4,FALSE),IF(C3303=4,VLOOKUP(B3303,balance!$AU:$AZ,5,FALSE),IF(C3303=5,VLOOKUP(B3303-1,balance!$AU:$AZ,6,FALSE),0)))))</f>
        <v>16500</v>
      </c>
      <c r="F3303">
        <v>53</v>
      </c>
      <c r="G3303">
        <f>IF(C3303=1,VLOOKUP(FoxFire!B3303,balance!$U:$Z,2,FALSE),IF(C3303=2,VLOOKUP(B3303,balance!$U:$Z,3,FALSE),IF(C3303=3,VLOOKUP(B3303,balance!$U:$Z,4,FALSE),IF(C3303=4,VLOOKUP(B3303,balance!$U:$Z,5,FALSE),IF(C3303=5,VLOOKUP(B3303-1,balance!$U:$Z,6,FALSE),0)))))/100</f>
        <v>7.6E-3</v>
      </c>
      <c r="H3303">
        <v>2</v>
      </c>
      <c r="I3303" s="1">
        <f>IF(C3303=1,VLOOKUP(FoxFire!B3303,balance!$AF:$AJ,2,FALSE),IF(C3303=2,VLOOKUP(B3303,balance!$AF:$AJ,3,FALSE),IF(C3303=3,VLOOKUP(B3303,balance!$AF:$AJ,4,FALSE),IF(C3303=4,VLOOKUP(B3303,balance!$AF:$AJ,5,FALSE),IF(C3303=5,VLOOKUP(B3303,balance!$AF:$AK,6,FALSE),0)))))*1000000000000</f>
        <v>3514999999999.9878</v>
      </c>
      <c r="J3303">
        <f>VLOOKUP(B3303,balance!AU:BD,10,FALSE)</f>
        <v>0</v>
      </c>
    </row>
    <row r="3304" spans="1:10" x14ac:dyDescent="0.3">
      <c r="A3304">
        <v>3302</v>
      </c>
      <c r="B3304">
        <f t="shared" si="103"/>
        <v>661</v>
      </c>
      <c r="C3304">
        <f t="shared" si="102"/>
        <v>3</v>
      </c>
      <c r="D3304">
        <v>9026</v>
      </c>
      <c r="E3304" s="1">
        <f>IF(C3304=1,VLOOKUP(B3304,balance!$AU:$AZ,2,FALSE),IF(C3304=2,VLOOKUP(B3304,balance!$AU:$AZ,3,FALSE),IF(C3304=3,VLOOKUP(B3304,balance!$AU:$AZ,4,FALSE),IF(C3304=4,VLOOKUP(B3304,balance!$AU:$AZ,5,FALSE),IF(C3304=5,VLOOKUP(B3304-1,balance!$AU:$AZ,6,FALSE),0)))))</f>
        <v>16500</v>
      </c>
      <c r="F3304">
        <v>53</v>
      </c>
      <c r="G3304">
        <f>IF(C3304=1,VLOOKUP(FoxFire!B3304,balance!$U:$Z,2,FALSE),IF(C3304=2,VLOOKUP(B3304,balance!$U:$Z,3,FALSE),IF(C3304=3,VLOOKUP(B3304,balance!$U:$Z,4,FALSE),IF(C3304=4,VLOOKUP(B3304,balance!$U:$Z,5,FALSE),IF(C3304=5,VLOOKUP(B3304-1,balance!$U:$Z,6,FALSE),0)))))/100</f>
        <v>7.6E-3</v>
      </c>
      <c r="H3304">
        <v>2</v>
      </c>
      <c r="I3304" s="1">
        <f>IF(C3304=1,VLOOKUP(FoxFire!B3304,balance!$AF:$AJ,2,FALSE),IF(C3304=2,VLOOKUP(B3304,balance!$AF:$AJ,3,FALSE),IF(C3304=3,VLOOKUP(B3304,balance!$AF:$AJ,4,FALSE),IF(C3304=4,VLOOKUP(B3304,balance!$AF:$AJ,5,FALSE),IF(C3304=5,VLOOKUP(B3304,balance!$AF:$AK,6,FALSE),0)))))*1000000000000</f>
        <v>3514999999999.9878</v>
      </c>
      <c r="J3304">
        <f>VLOOKUP(B3304,balance!AU:BD,10,FALSE)</f>
        <v>0</v>
      </c>
    </row>
    <row r="3305" spans="1:10" x14ac:dyDescent="0.3">
      <c r="A3305">
        <v>3303</v>
      </c>
      <c r="B3305">
        <f t="shared" si="103"/>
        <v>661</v>
      </c>
      <c r="C3305">
        <f t="shared" si="102"/>
        <v>4</v>
      </c>
      <c r="D3305">
        <v>9026</v>
      </c>
      <c r="E3305" s="1">
        <f>IF(C3305=1,VLOOKUP(B3305,balance!$AU:$AZ,2,FALSE),IF(C3305=2,VLOOKUP(B3305,balance!$AU:$AZ,3,FALSE),IF(C3305=3,VLOOKUP(B3305,balance!$AU:$AZ,4,FALSE),IF(C3305=4,VLOOKUP(B3305,balance!$AU:$AZ,5,FALSE),IF(C3305=5,VLOOKUP(B3305-1,balance!$AU:$AZ,6,FALSE),0)))))</f>
        <v>16500</v>
      </c>
      <c r="F3305">
        <v>53</v>
      </c>
      <c r="G3305">
        <f>IF(C3305=1,VLOOKUP(FoxFire!B3305,balance!$U:$Z,2,FALSE),IF(C3305=2,VLOOKUP(B3305,balance!$U:$Z,3,FALSE),IF(C3305=3,VLOOKUP(B3305,balance!$U:$Z,4,FALSE),IF(C3305=4,VLOOKUP(B3305,balance!$U:$Z,5,FALSE),IF(C3305=5,VLOOKUP(B3305-1,balance!$U:$Z,6,FALSE),0)))))/100</f>
        <v>7.6E-3</v>
      </c>
      <c r="H3305">
        <v>2</v>
      </c>
      <c r="I3305" s="1">
        <f>IF(C3305=1,VLOOKUP(FoxFire!B3305,balance!$AF:$AJ,2,FALSE),IF(C3305=2,VLOOKUP(B3305,balance!$AF:$AJ,3,FALSE),IF(C3305=3,VLOOKUP(B3305,balance!$AF:$AJ,4,FALSE),IF(C3305=4,VLOOKUP(B3305,balance!$AF:$AJ,5,FALSE),IF(C3305=5,VLOOKUP(B3305,balance!$AF:$AK,6,FALSE),0)))))*1000000000000</f>
        <v>3514999999999.9878</v>
      </c>
      <c r="J3305">
        <f>VLOOKUP(B3305,balance!AU:BD,10,FALSE)</f>
        <v>0</v>
      </c>
    </row>
    <row r="3306" spans="1:10" x14ac:dyDescent="0.3">
      <c r="A3306">
        <v>3304</v>
      </c>
      <c r="B3306">
        <f t="shared" si="103"/>
        <v>662</v>
      </c>
      <c r="C3306">
        <f t="shared" si="102"/>
        <v>5</v>
      </c>
      <c r="D3306">
        <v>9026</v>
      </c>
      <c r="E3306" s="1">
        <f>IF(C3306=1,VLOOKUP(B3306,balance!$AU:$AZ,2,FALSE),IF(C3306=2,VLOOKUP(B3306,balance!$AU:$AZ,3,FALSE),IF(C3306=3,VLOOKUP(B3306,balance!$AU:$AZ,4,FALSE),IF(C3306=4,VLOOKUP(B3306,balance!$AU:$AZ,5,FALSE),IF(C3306=5,VLOOKUP(B3306-1,balance!$AU:$AZ,6,FALSE),0)))))</f>
        <v>330000</v>
      </c>
      <c r="F3306">
        <v>53</v>
      </c>
      <c r="G3306">
        <f>IF(C3306=1,VLOOKUP(FoxFire!B3306,balance!$U:$Z,2,FALSE),IF(C3306=2,VLOOKUP(B3306,balance!$U:$Z,3,FALSE),IF(C3306=3,VLOOKUP(B3306,balance!$U:$Z,4,FALSE),IF(C3306=4,VLOOKUP(B3306,balance!$U:$Z,5,FALSE),IF(C3306=5,VLOOKUP(B3306-1,balance!$U:$Z,6,FALSE),0)))))/100</f>
        <v>4164.6156000000001</v>
      </c>
      <c r="H3306">
        <v>2</v>
      </c>
      <c r="I3306" s="1">
        <f>IF(C3306=1,VLOOKUP(FoxFire!B3306,balance!$AF:$AJ,2,FALSE),IF(C3306=2,VLOOKUP(B3306,balance!$AF:$AJ,3,FALSE),IF(C3306=3,VLOOKUP(B3306,balance!$AF:$AJ,4,FALSE),IF(C3306=4,VLOOKUP(B3306,balance!$AF:$AJ,5,FALSE),IF(C3306=5,VLOOKUP(B3306,balance!$AF:$AK,6,FALSE),0)))))*1000000000000</f>
        <v>14064999999999.949</v>
      </c>
      <c r="J3306">
        <f>VLOOKUP(B3306,balance!AU:BD,10,FALSE)</f>
        <v>0</v>
      </c>
    </row>
    <row r="3307" spans="1:10" x14ac:dyDescent="0.3">
      <c r="A3307">
        <v>3305</v>
      </c>
      <c r="B3307">
        <f t="shared" si="103"/>
        <v>662</v>
      </c>
      <c r="C3307">
        <f t="shared" si="102"/>
        <v>1</v>
      </c>
      <c r="D3307">
        <v>9026</v>
      </c>
      <c r="E3307" s="1">
        <f>IF(C3307=1,VLOOKUP(B3307,balance!$AU:$AZ,2,FALSE),IF(C3307=2,VLOOKUP(B3307,balance!$AU:$AZ,3,FALSE),IF(C3307=3,VLOOKUP(B3307,balance!$AU:$AZ,4,FALSE),IF(C3307=4,VLOOKUP(B3307,balance!$AU:$AZ,5,FALSE),IF(C3307=5,VLOOKUP(B3307-1,balance!$AU:$AZ,6,FALSE),0)))))</f>
        <v>16500</v>
      </c>
      <c r="F3307">
        <v>53</v>
      </c>
      <c r="G3307">
        <f>IF(C3307=1,VLOOKUP(FoxFire!B3307,balance!$U:$Z,2,FALSE),IF(C3307=2,VLOOKUP(B3307,balance!$U:$Z,3,FALSE),IF(C3307=3,VLOOKUP(B3307,balance!$U:$Z,4,FALSE),IF(C3307=4,VLOOKUP(B3307,balance!$U:$Z,5,FALSE),IF(C3307=5,VLOOKUP(B3307-1,balance!$U:$Z,6,FALSE),0)))))/100</f>
        <v>7.6100000000000004E-3</v>
      </c>
      <c r="H3307">
        <v>2</v>
      </c>
      <c r="I3307" s="1">
        <f>IF(C3307=1,VLOOKUP(FoxFire!B3307,balance!$AF:$AJ,2,FALSE),IF(C3307=2,VLOOKUP(B3307,balance!$AF:$AJ,3,FALSE),IF(C3307=3,VLOOKUP(B3307,balance!$AF:$AJ,4,FALSE),IF(C3307=4,VLOOKUP(B3307,balance!$AF:$AJ,5,FALSE),IF(C3307=5,VLOOKUP(B3307,balance!$AF:$AK,6,FALSE),0)))))*1000000000000</f>
        <v>3516249999999.9873</v>
      </c>
      <c r="J3307">
        <f>VLOOKUP(B3307,balance!AU:BD,10,FALSE)</f>
        <v>0</v>
      </c>
    </row>
    <row r="3308" spans="1:10" x14ac:dyDescent="0.3">
      <c r="A3308">
        <v>3306</v>
      </c>
      <c r="B3308">
        <f t="shared" si="103"/>
        <v>662</v>
      </c>
      <c r="C3308">
        <f t="shared" si="102"/>
        <v>2</v>
      </c>
      <c r="D3308">
        <v>9026</v>
      </c>
      <c r="E3308" s="1">
        <f>IF(C3308=1,VLOOKUP(B3308,balance!$AU:$AZ,2,FALSE),IF(C3308=2,VLOOKUP(B3308,balance!$AU:$AZ,3,FALSE),IF(C3308=3,VLOOKUP(B3308,balance!$AU:$AZ,4,FALSE),IF(C3308=4,VLOOKUP(B3308,balance!$AU:$AZ,5,FALSE),IF(C3308=5,VLOOKUP(B3308-1,balance!$AU:$AZ,6,FALSE),0)))))</f>
        <v>16500</v>
      </c>
      <c r="F3308">
        <v>53</v>
      </c>
      <c r="G3308">
        <f>IF(C3308=1,VLOOKUP(FoxFire!B3308,balance!$U:$Z,2,FALSE),IF(C3308=2,VLOOKUP(B3308,balance!$U:$Z,3,FALSE),IF(C3308=3,VLOOKUP(B3308,balance!$U:$Z,4,FALSE),IF(C3308=4,VLOOKUP(B3308,balance!$U:$Z,5,FALSE),IF(C3308=5,VLOOKUP(B3308-1,balance!$U:$Z,6,FALSE),0)))))/100</f>
        <v>7.6100000000000004E-3</v>
      </c>
      <c r="H3308">
        <v>2</v>
      </c>
      <c r="I3308" s="1">
        <f>IF(C3308=1,VLOOKUP(FoxFire!B3308,balance!$AF:$AJ,2,FALSE),IF(C3308=2,VLOOKUP(B3308,balance!$AF:$AJ,3,FALSE),IF(C3308=3,VLOOKUP(B3308,balance!$AF:$AJ,4,FALSE),IF(C3308=4,VLOOKUP(B3308,balance!$AF:$AJ,5,FALSE),IF(C3308=5,VLOOKUP(B3308,balance!$AF:$AK,6,FALSE),0)))))*1000000000000</f>
        <v>3516249999999.9873</v>
      </c>
      <c r="J3308">
        <f>VLOOKUP(B3308,balance!AU:BD,10,FALSE)</f>
        <v>0</v>
      </c>
    </row>
    <row r="3309" spans="1:10" x14ac:dyDescent="0.3">
      <c r="A3309">
        <v>3307</v>
      </c>
      <c r="B3309">
        <f t="shared" si="103"/>
        <v>662</v>
      </c>
      <c r="C3309">
        <f t="shared" si="102"/>
        <v>3</v>
      </c>
      <c r="D3309">
        <v>9026</v>
      </c>
      <c r="E3309" s="1">
        <f>IF(C3309=1,VLOOKUP(B3309,balance!$AU:$AZ,2,FALSE),IF(C3309=2,VLOOKUP(B3309,balance!$AU:$AZ,3,FALSE),IF(C3309=3,VLOOKUP(B3309,balance!$AU:$AZ,4,FALSE),IF(C3309=4,VLOOKUP(B3309,balance!$AU:$AZ,5,FALSE),IF(C3309=5,VLOOKUP(B3309-1,balance!$AU:$AZ,6,FALSE),0)))))</f>
        <v>16500</v>
      </c>
      <c r="F3309">
        <v>53</v>
      </c>
      <c r="G3309">
        <f>IF(C3309=1,VLOOKUP(FoxFire!B3309,balance!$U:$Z,2,FALSE),IF(C3309=2,VLOOKUP(B3309,balance!$U:$Z,3,FALSE),IF(C3309=3,VLOOKUP(B3309,balance!$U:$Z,4,FALSE),IF(C3309=4,VLOOKUP(B3309,balance!$U:$Z,5,FALSE),IF(C3309=5,VLOOKUP(B3309-1,balance!$U:$Z,6,FALSE),0)))))/100</f>
        <v>7.6100000000000004E-3</v>
      </c>
      <c r="H3309">
        <v>2</v>
      </c>
      <c r="I3309" s="1">
        <f>IF(C3309=1,VLOOKUP(FoxFire!B3309,balance!$AF:$AJ,2,FALSE),IF(C3309=2,VLOOKUP(B3309,balance!$AF:$AJ,3,FALSE),IF(C3309=3,VLOOKUP(B3309,balance!$AF:$AJ,4,FALSE),IF(C3309=4,VLOOKUP(B3309,balance!$AF:$AJ,5,FALSE),IF(C3309=5,VLOOKUP(B3309,balance!$AF:$AK,6,FALSE),0)))))*1000000000000</f>
        <v>3516249999999.9873</v>
      </c>
      <c r="J3309">
        <f>VLOOKUP(B3309,balance!AU:BD,10,FALSE)</f>
        <v>0</v>
      </c>
    </row>
    <row r="3310" spans="1:10" x14ac:dyDescent="0.3">
      <c r="A3310">
        <v>3308</v>
      </c>
      <c r="B3310">
        <f t="shared" si="103"/>
        <v>662</v>
      </c>
      <c r="C3310">
        <f t="shared" si="102"/>
        <v>4</v>
      </c>
      <c r="D3310">
        <v>9026</v>
      </c>
      <c r="E3310" s="1">
        <f>IF(C3310=1,VLOOKUP(B3310,balance!$AU:$AZ,2,FALSE),IF(C3310=2,VLOOKUP(B3310,balance!$AU:$AZ,3,FALSE),IF(C3310=3,VLOOKUP(B3310,balance!$AU:$AZ,4,FALSE),IF(C3310=4,VLOOKUP(B3310,balance!$AU:$AZ,5,FALSE),IF(C3310=5,VLOOKUP(B3310-1,balance!$AU:$AZ,6,FALSE),0)))))</f>
        <v>16500</v>
      </c>
      <c r="F3310">
        <v>53</v>
      </c>
      <c r="G3310">
        <f>IF(C3310=1,VLOOKUP(FoxFire!B3310,balance!$U:$Z,2,FALSE),IF(C3310=2,VLOOKUP(B3310,balance!$U:$Z,3,FALSE),IF(C3310=3,VLOOKUP(B3310,balance!$U:$Z,4,FALSE),IF(C3310=4,VLOOKUP(B3310,balance!$U:$Z,5,FALSE),IF(C3310=5,VLOOKUP(B3310-1,balance!$U:$Z,6,FALSE),0)))))/100</f>
        <v>7.6100000000000004E-3</v>
      </c>
      <c r="H3310">
        <v>2</v>
      </c>
      <c r="I3310" s="1">
        <f>IF(C3310=1,VLOOKUP(FoxFire!B3310,balance!$AF:$AJ,2,FALSE),IF(C3310=2,VLOOKUP(B3310,balance!$AF:$AJ,3,FALSE),IF(C3310=3,VLOOKUP(B3310,balance!$AF:$AJ,4,FALSE),IF(C3310=4,VLOOKUP(B3310,balance!$AF:$AJ,5,FALSE),IF(C3310=5,VLOOKUP(B3310,balance!$AF:$AK,6,FALSE),0)))))*1000000000000</f>
        <v>3516249999999.9873</v>
      </c>
      <c r="J3310">
        <f>VLOOKUP(B3310,balance!AU:BD,10,FALSE)</f>
        <v>0</v>
      </c>
    </row>
    <row r="3311" spans="1:10" x14ac:dyDescent="0.3">
      <c r="A3311">
        <v>3309</v>
      </c>
      <c r="B3311">
        <f t="shared" si="103"/>
        <v>663</v>
      </c>
      <c r="C3311">
        <f t="shared" si="102"/>
        <v>5</v>
      </c>
      <c r="D3311">
        <v>9026</v>
      </c>
      <c r="E3311" s="1">
        <f>IF(C3311=1,VLOOKUP(B3311,balance!$AU:$AZ,2,FALSE),IF(C3311=2,VLOOKUP(B3311,balance!$AU:$AZ,3,FALSE),IF(C3311=3,VLOOKUP(B3311,balance!$AU:$AZ,4,FALSE),IF(C3311=4,VLOOKUP(B3311,balance!$AU:$AZ,5,FALSE),IF(C3311=5,VLOOKUP(B3311-1,balance!$AU:$AZ,6,FALSE),0)))))</f>
        <v>330000</v>
      </c>
      <c r="F3311">
        <v>53</v>
      </c>
      <c r="G3311">
        <f>IF(C3311=1,VLOOKUP(FoxFire!B3311,balance!$U:$Z,2,FALSE),IF(C3311=2,VLOOKUP(B3311,balance!$U:$Z,3,FALSE),IF(C3311=3,VLOOKUP(B3311,balance!$U:$Z,4,FALSE),IF(C3311=4,VLOOKUP(B3311,balance!$U:$Z,5,FALSE),IF(C3311=5,VLOOKUP(B3311-1,balance!$U:$Z,6,FALSE),0)))))/100</f>
        <v>4174.2654000000002</v>
      </c>
      <c r="H3311">
        <v>2</v>
      </c>
      <c r="I3311" s="1">
        <f>IF(C3311=1,VLOOKUP(FoxFire!B3311,balance!$AF:$AJ,2,FALSE),IF(C3311=2,VLOOKUP(B3311,balance!$AF:$AJ,3,FALSE),IF(C3311=3,VLOOKUP(B3311,balance!$AF:$AJ,4,FALSE),IF(C3311=4,VLOOKUP(B3311,balance!$AF:$AJ,5,FALSE),IF(C3311=5,VLOOKUP(B3311,balance!$AF:$AK,6,FALSE),0)))))*1000000000000</f>
        <v>14069999999999.951</v>
      </c>
      <c r="J3311">
        <f>VLOOKUP(B3311,balance!AU:BD,10,FALSE)</f>
        <v>0</v>
      </c>
    </row>
    <row r="3312" spans="1:10" x14ac:dyDescent="0.3">
      <c r="A3312">
        <v>3310</v>
      </c>
      <c r="B3312">
        <f t="shared" si="103"/>
        <v>663</v>
      </c>
      <c r="C3312">
        <f t="shared" si="102"/>
        <v>1</v>
      </c>
      <c r="D3312">
        <v>9026</v>
      </c>
      <c r="E3312" s="1">
        <f>IF(C3312=1,VLOOKUP(B3312,balance!$AU:$AZ,2,FALSE),IF(C3312=2,VLOOKUP(B3312,balance!$AU:$AZ,3,FALSE),IF(C3312=3,VLOOKUP(B3312,balance!$AU:$AZ,4,FALSE),IF(C3312=4,VLOOKUP(B3312,balance!$AU:$AZ,5,FALSE),IF(C3312=5,VLOOKUP(B3312-1,balance!$AU:$AZ,6,FALSE),0)))))</f>
        <v>16500</v>
      </c>
      <c r="F3312">
        <v>53</v>
      </c>
      <c r="G3312">
        <f>IF(C3312=1,VLOOKUP(FoxFire!B3312,balance!$U:$Z,2,FALSE),IF(C3312=2,VLOOKUP(B3312,balance!$U:$Z,3,FALSE),IF(C3312=3,VLOOKUP(B3312,balance!$U:$Z,4,FALSE),IF(C3312=4,VLOOKUP(B3312,balance!$U:$Z,5,FALSE),IF(C3312=5,VLOOKUP(B3312-1,balance!$U:$Z,6,FALSE),0)))))/100</f>
        <v>7.62E-3</v>
      </c>
      <c r="H3312">
        <v>2</v>
      </c>
      <c r="I3312" s="1">
        <f>IF(C3312=1,VLOOKUP(FoxFire!B3312,balance!$AF:$AJ,2,FALSE),IF(C3312=2,VLOOKUP(B3312,balance!$AF:$AJ,3,FALSE),IF(C3312=3,VLOOKUP(B3312,balance!$AF:$AJ,4,FALSE),IF(C3312=4,VLOOKUP(B3312,balance!$AF:$AJ,5,FALSE),IF(C3312=5,VLOOKUP(B3312,balance!$AF:$AK,6,FALSE),0)))))*1000000000000</f>
        <v>3517499999999.9878</v>
      </c>
      <c r="J3312">
        <f>VLOOKUP(B3312,balance!AU:BD,10,FALSE)</f>
        <v>0</v>
      </c>
    </row>
    <row r="3313" spans="1:10" x14ac:dyDescent="0.3">
      <c r="A3313">
        <v>3311</v>
      </c>
      <c r="B3313">
        <f t="shared" si="103"/>
        <v>663</v>
      </c>
      <c r="C3313">
        <f t="shared" si="102"/>
        <v>2</v>
      </c>
      <c r="D3313">
        <v>9026</v>
      </c>
      <c r="E3313" s="1">
        <f>IF(C3313=1,VLOOKUP(B3313,balance!$AU:$AZ,2,FALSE),IF(C3313=2,VLOOKUP(B3313,balance!$AU:$AZ,3,FALSE),IF(C3313=3,VLOOKUP(B3313,balance!$AU:$AZ,4,FALSE),IF(C3313=4,VLOOKUP(B3313,balance!$AU:$AZ,5,FALSE),IF(C3313=5,VLOOKUP(B3313-1,balance!$AU:$AZ,6,FALSE),0)))))</f>
        <v>16500</v>
      </c>
      <c r="F3313">
        <v>53</v>
      </c>
      <c r="G3313">
        <f>IF(C3313=1,VLOOKUP(FoxFire!B3313,balance!$U:$Z,2,FALSE),IF(C3313=2,VLOOKUP(B3313,balance!$U:$Z,3,FALSE),IF(C3313=3,VLOOKUP(B3313,balance!$U:$Z,4,FALSE),IF(C3313=4,VLOOKUP(B3313,balance!$U:$Z,5,FALSE),IF(C3313=5,VLOOKUP(B3313-1,balance!$U:$Z,6,FALSE),0)))))/100</f>
        <v>7.62E-3</v>
      </c>
      <c r="H3313">
        <v>2</v>
      </c>
      <c r="I3313" s="1">
        <f>IF(C3313=1,VLOOKUP(FoxFire!B3313,balance!$AF:$AJ,2,FALSE),IF(C3313=2,VLOOKUP(B3313,balance!$AF:$AJ,3,FALSE),IF(C3313=3,VLOOKUP(B3313,balance!$AF:$AJ,4,FALSE),IF(C3313=4,VLOOKUP(B3313,balance!$AF:$AJ,5,FALSE),IF(C3313=5,VLOOKUP(B3313,balance!$AF:$AK,6,FALSE),0)))))*1000000000000</f>
        <v>3517499999999.9878</v>
      </c>
      <c r="J3313">
        <f>VLOOKUP(B3313,balance!AU:BD,10,FALSE)</f>
        <v>0</v>
      </c>
    </row>
    <row r="3314" spans="1:10" x14ac:dyDescent="0.3">
      <c r="A3314">
        <v>3312</v>
      </c>
      <c r="B3314">
        <f t="shared" si="103"/>
        <v>663</v>
      </c>
      <c r="C3314">
        <f t="shared" si="102"/>
        <v>3</v>
      </c>
      <c r="D3314">
        <v>9026</v>
      </c>
      <c r="E3314" s="1">
        <f>IF(C3314=1,VLOOKUP(B3314,balance!$AU:$AZ,2,FALSE),IF(C3314=2,VLOOKUP(B3314,balance!$AU:$AZ,3,FALSE),IF(C3314=3,VLOOKUP(B3314,balance!$AU:$AZ,4,FALSE),IF(C3314=4,VLOOKUP(B3314,balance!$AU:$AZ,5,FALSE),IF(C3314=5,VLOOKUP(B3314-1,balance!$AU:$AZ,6,FALSE),0)))))</f>
        <v>16500</v>
      </c>
      <c r="F3314">
        <v>53</v>
      </c>
      <c r="G3314">
        <f>IF(C3314=1,VLOOKUP(FoxFire!B3314,balance!$U:$Z,2,FALSE),IF(C3314=2,VLOOKUP(B3314,balance!$U:$Z,3,FALSE),IF(C3314=3,VLOOKUP(B3314,balance!$U:$Z,4,FALSE),IF(C3314=4,VLOOKUP(B3314,balance!$U:$Z,5,FALSE),IF(C3314=5,VLOOKUP(B3314-1,balance!$U:$Z,6,FALSE),0)))))/100</f>
        <v>7.62E-3</v>
      </c>
      <c r="H3314">
        <v>2</v>
      </c>
      <c r="I3314" s="1">
        <f>IF(C3314=1,VLOOKUP(FoxFire!B3314,balance!$AF:$AJ,2,FALSE),IF(C3314=2,VLOOKUP(B3314,balance!$AF:$AJ,3,FALSE),IF(C3314=3,VLOOKUP(B3314,balance!$AF:$AJ,4,FALSE),IF(C3314=4,VLOOKUP(B3314,balance!$AF:$AJ,5,FALSE),IF(C3314=5,VLOOKUP(B3314,balance!$AF:$AK,6,FALSE),0)))))*1000000000000</f>
        <v>3517499999999.9878</v>
      </c>
      <c r="J3314">
        <f>VLOOKUP(B3314,balance!AU:BD,10,FALSE)</f>
        <v>0</v>
      </c>
    </row>
    <row r="3315" spans="1:10" x14ac:dyDescent="0.3">
      <c r="A3315">
        <v>3313</v>
      </c>
      <c r="B3315">
        <f t="shared" si="103"/>
        <v>663</v>
      </c>
      <c r="C3315">
        <f t="shared" si="102"/>
        <v>4</v>
      </c>
      <c r="D3315">
        <v>9026</v>
      </c>
      <c r="E3315" s="1">
        <f>IF(C3315=1,VLOOKUP(B3315,balance!$AU:$AZ,2,FALSE),IF(C3315=2,VLOOKUP(B3315,balance!$AU:$AZ,3,FALSE),IF(C3315=3,VLOOKUP(B3315,balance!$AU:$AZ,4,FALSE),IF(C3315=4,VLOOKUP(B3315,balance!$AU:$AZ,5,FALSE),IF(C3315=5,VLOOKUP(B3315-1,balance!$AU:$AZ,6,FALSE),0)))))</f>
        <v>16500</v>
      </c>
      <c r="F3315">
        <v>53</v>
      </c>
      <c r="G3315">
        <f>IF(C3315=1,VLOOKUP(FoxFire!B3315,balance!$U:$Z,2,FALSE),IF(C3315=2,VLOOKUP(B3315,balance!$U:$Z,3,FALSE),IF(C3315=3,VLOOKUP(B3315,balance!$U:$Z,4,FALSE),IF(C3315=4,VLOOKUP(B3315,balance!$U:$Z,5,FALSE),IF(C3315=5,VLOOKUP(B3315-1,balance!$U:$Z,6,FALSE),0)))))/100</f>
        <v>7.62E-3</v>
      </c>
      <c r="H3315">
        <v>2</v>
      </c>
      <c r="I3315" s="1">
        <f>IF(C3315=1,VLOOKUP(FoxFire!B3315,balance!$AF:$AJ,2,FALSE),IF(C3315=2,VLOOKUP(B3315,balance!$AF:$AJ,3,FALSE),IF(C3315=3,VLOOKUP(B3315,balance!$AF:$AJ,4,FALSE),IF(C3315=4,VLOOKUP(B3315,balance!$AF:$AJ,5,FALSE),IF(C3315=5,VLOOKUP(B3315,balance!$AF:$AK,6,FALSE),0)))))*1000000000000</f>
        <v>3517499999999.9878</v>
      </c>
      <c r="J3315">
        <f>VLOOKUP(B3315,balance!AU:BD,10,FALSE)</f>
        <v>0</v>
      </c>
    </row>
    <row r="3316" spans="1:10" x14ac:dyDescent="0.3">
      <c r="A3316">
        <v>3314</v>
      </c>
      <c r="B3316">
        <f t="shared" si="103"/>
        <v>664</v>
      </c>
      <c r="C3316">
        <f t="shared" si="102"/>
        <v>5</v>
      </c>
      <c r="D3316">
        <v>9026</v>
      </c>
      <c r="E3316" s="1">
        <f>IF(C3316=1,VLOOKUP(B3316,balance!$AU:$AZ,2,FALSE),IF(C3316=2,VLOOKUP(B3316,balance!$AU:$AZ,3,FALSE),IF(C3316=3,VLOOKUP(B3316,balance!$AU:$AZ,4,FALSE),IF(C3316=4,VLOOKUP(B3316,balance!$AU:$AZ,5,FALSE),IF(C3316=5,VLOOKUP(B3316-1,balance!$AU:$AZ,6,FALSE),0)))))</f>
        <v>330000</v>
      </c>
      <c r="F3316">
        <v>53</v>
      </c>
      <c r="G3316">
        <f>IF(C3316=1,VLOOKUP(FoxFire!B3316,balance!$U:$Z,2,FALSE),IF(C3316=2,VLOOKUP(B3316,balance!$U:$Z,3,FALSE),IF(C3316=3,VLOOKUP(B3316,balance!$U:$Z,4,FALSE),IF(C3316=4,VLOOKUP(B3316,balance!$U:$Z,5,FALSE),IF(C3316=5,VLOOKUP(B3316-1,balance!$U:$Z,6,FALSE),0)))))/100</f>
        <v>4183.9304000000002</v>
      </c>
      <c r="H3316">
        <v>2</v>
      </c>
      <c r="I3316" s="1">
        <f>IF(C3316=1,VLOOKUP(FoxFire!B3316,balance!$AF:$AJ,2,FALSE),IF(C3316=2,VLOOKUP(B3316,balance!$AF:$AJ,3,FALSE),IF(C3316=3,VLOOKUP(B3316,balance!$AF:$AJ,4,FALSE),IF(C3316=4,VLOOKUP(B3316,balance!$AF:$AJ,5,FALSE),IF(C3316=5,VLOOKUP(B3316,balance!$AF:$AK,6,FALSE),0)))))*1000000000000</f>
        <v>14074999999999.9</v>
      </c>
      <c r="J3316">
        <f>VLOOKUP(B3316,balance!AU:BD,10,FALSE)</f>
        <v>0</v>
      </c>
    </row>
    <row r="3317" spans="1:10" x14ac:dyDescent="0.3">
      <c r="A3317">
        <v>3315</v>
      </c>
      <c r="B3317">
        <f t="shared" si="103"/>
        <v>664</v>
      </c>
      <c r="C3317">
        <f t="shared" si="102"/>
        <v>1</v>
      </c>
      <c r="D3317">
        <v>9026</v>
      </c>
      <c r="E3317" s="1">
        <f>IF(C3317=1,VLOOKUP(B3317,balance!$AU:$AZ,2,FALSE),IF(C3317=2,VLOOKUP(B3317,balance!$AU:$AZ,3,FALSE),IF(C3317=3,VLOOKUP(B3317,balance!$AU:$AZ,4,FALSE),IF(C3317=4,VLOOKUP(B3317,balance!$AU:$AZ,5,FALSE),IF(C3317=5,VLOOKUP(B3317-1,balance!$AU:$AZ,6,FALSE),0)))))</f>
        <v>16500</v>
      </c>
      <c r="F3317">
        <v>53</v>
      </c>
      <c r="G3317">
        <f>IF(C3317=1,VLOOKUP(FoxFire!B3317,balance!$U:$Z,2,FALSE),IF(C3317=2,VLOOKUP(B3317,balance!$U:$Z,3,FALSE),IF(C3317=3,VLOOKUP(B3317,balance!$U:$Z,4,FALSE),IF(C3317=4,VLOOKUP(B3317,balance!$U:$Z,5,FALSE),IF(C3317=5,VLOOKUP(B3317-1,balance!$U:$Z,6,FALSE),0)))))/100</f>
        <v>7.6300000000000005E-3</v>
      </c>
      <c r="H3317">
        <v>2</v>
      </c>
      <c r="I3317" s="1">
        <f>IF(C3317=1,VLOOKUP(FoxFire!B3317,balance!$AF:$AJ,2,FALSE),IF(C3317=2,VLOOKUP(B3317,balance!$AF:$AJ,3,FALSE),IF(C3317=3,VLOOKUP(B3317,balance!$AF:$AJ,4,FALSE),IF(C3317=4,VLOOKUP(B3317,balance!$AF:$AJ,5,FALSE),IF(C3317=5,VLOOKUP(B3317,balance!$AF:$AK,6,FALSE),0)))))*1000000000000</f>
        <v>3518749999999.9751</v>
      </c>
      <c r="J3317">
        <f>VLOOKUP(B3317,balance!AU:BD,10,FALSE)</f>
        <v>0</v>
      </c>
    </row>
    <row r="3318" spans="1:10" x14ac:dyDescent="0.3">
      <c r="A3318">
        <v>3316</v>
      </c>
      <c r="B3318">
        <f t="shared" si="103"/>
        <v>664</v>
      </c>
      <c r="C3318">
        <f t="shared" si="102"/>
        <v>2</v>
      </c>
      <c r="D3318">
        <v>9026</v>
      </c>
      <c r="E3318" s="1">
        <f>IF(C3318=1,VLOOKUP(B3318,balance!$AU:$AZ,2,FALSE),IF(C3318=2,VLOOKUP(B3318,balance!$AU:$AZ,3,FALSE),IF(C3318=3,VLOOKUP(B3318,balance!$AU:$AZ,4,FALSE),IF(C3318=4,VLOOKUP(B3318,balance!$AU:$AZ,5,FALSE),IF(C3318=5,VLOOKUP(B3318-1,balance!$AU:$AZ,6,FALSE),0)))))</f>
        <v>16500</v>
      </c>
      <c r="F3318">
        <v>53</v>
      </c>
      <c r="G3318">
        <f>IF(C3318=1,VLOOKUP(FoxFire!B3318,balance!$U:$Z,2,FALSE),IF(C3318=2,VLOOKUP(B3318,balance!$U:$Z,3,FALSE),IF(C3318=3,VLOOKUP(B3318,balance!$U:$Z,4,FALSE),IF(C3318=4,VLOOKUP(B3318,balance!$U:$Z,5,FALSE),IF(C3318=5,VLOOKUP(B3318-1,balance!$U:$Z,6,FALSE),0)))))/100</f>
        <v>7.6300000000000005E-3</v>
      </c>
      <c r="H3318">
        <v>2</v>
      </c>
      <c r="I3318" s="1">
        <f>IF(C3318=1,VLOOKUP(FoxFire!B3318,balance!$AF:$AJ,2,FALSE),IF(C3318=2,VLOOKUP(B3318,balance!$AF:$AJ,3,FALSE),IF(C3318=3,VLOOKUP(B3318,balance!$AF:$AJ,4,FALSE),IF(C3318=4,VLOOKUP(B3318,balance!$AF:$AJ,5,FALSE),IF(C3318=5,VLOOKUP(B3318,balance!$AF:$AK,6,FALSE),0)))))*1000000000000</f>
        <v>3518749999999.9751</v>
      </c>
      <c r="J3318">
        <f>VLOOKUP(B3318,balance!AU:BD,10,FALSE)</f>
        <v>0</v>
      </c>
    </row>
    <row r="3319" spans="1:10" x14ac:dyDescent="0.3">
      <c r="A3319">
        <v>3317</v>
      </c>
      <c r="B3319">
        <f t="shared" si="103"/>
        <v>664</v>
      </c>
      <c r="C3319">
        <f t="shared" si="102"/>
        <v>3</v>
      </c>
      <c r="D3319">
        <v>9026</v>
      </c>
      <c r="E3319" s="1">
        <f>IF(C3319=1,VLOOKUP(B3319,balance!$AU:$AZ,2,FALSE),IF(C3319=2,VLOOKUP(B3319,balance!$AU:$AZ,3,FALSE),IF(C3319=3,VLOOKUP(B3319,balance!$AU:$AZ,4,FALSE),IF(C3319=4,VLOOKUP(B3319,balance!$AU:$AZ,5,FALSE),IF(C3319=5,VLOOKUP(B3319-1,balance!$AU:$AZ,6,FALSE),0)))))</f>
        <v>16500</v>
      </c>
      <c r="F3319">
        <v>53</v>
      </c>
      <c r="G3319">
        <f>IF(C3319=1,VLOOKUP(FoxFire!B3319,balance!$U:$Z,2,FALSE),IF(C3319=2,VLOOKUP(B3319,balance!$U:$Z,3,FALSE),IF(C3319=3,VLOOKUP(B3319,balance!$U:$Z,4,FALSE),IF(C3319=4,VLOOKUP(B3319,balance!$U:$Z,5,FALSE),IF(C3319=5,VLOOKUP(B3319-1,balance!$U:$Z,6,FALSE),0)))))/100</f>
        <v>7.6300000000000005E-3</v>
      </c>
      <c r="H3319">
        <v>2</v>
      </c>
      <c r="I3319" s="1">
        <f>IF(C3319=1,VLOOKUP(FoxFire!B3319,balance!$AF:$AJ,2,FALSE),IF(C3319=2,VLOOKUP(B3319,balance!$AF:$AJ,3,FALSE),IF(C3319=3,VLOOKUP(B3319,balance!$AF:$AJ,4,FALSE),IF(C3319=4,VLOOKUP(B3319,balance!$AF:$AJ,5,FALSE),IF(C3319=5,VLOOKUP(B3319,balance!$AF:$AK,6,FALSE),0)))))*1000000000000</f>
        <v>3518749999999.9751</v>
      </c>
      <c r="J3319">
        <f>VLOOKUP(B3319,balance!AU:BD,10,FALSE)</f>
        <v>0</v>
      </c>
    </row>
    <row r="3320" spans="1:10" x14ac:dyDescent="0.3">
      <c r="A3320">
        <v>3318</v>
      </c>
      <c r="B3320">
        <f t="shared" si="103"/>
        <v>664</v>
      </c>
      <c r="C3320">
        <f t="shared" si="102"/>
        <v>4</v>
      </c>
      <c r="D3320">
        <v>9026</v>
      </c>
      <c r="E3320" s="1">
        <f>IF(C3320=1,VLOOKUP(B3320,balance!$AU:$AZ,2,FALSE),IF(C3320=2,VLOOKUP(B3320,balance!$AU:$AZ,3,FALSE),IF(C3320=3,VLOOKUP(B3320,balance!$AU:$AZ,4,FALSE),IF(C3320=4,VLOOKUP(B3320,balance!$AU:$AZ,5,FALSE),IF(C3320=5,VLOOKUP(B3320-1,balance!$AU:$AZ,6,FALSE),0)))))</f>
        <v>16500</v>
      </c>
      <c r="F3320">
        <v>53</v>
      </c>
      <c r="G3320">
        <f>IF(C3320=1,VLOOKUP(FoxFire!B3320,balance!$U:$Z,2,FALSE),IF(C3320=2,VLOOKUP(B3320,balance!$U:$Z,3,FALSE),IF(C3320=3,VLOOKUP(B3320,balance!$U:$Z,4,FALSE),IF(C3320=4,VLOOKUP(B3320,balance!$U:$Z,5,FALSE),IF(C3320=5,VLOOKUP(B3320-1,balance!$U:$Z,6,FALSE),0)))))/100</f>
        <v>7.6300000000000005E-3</v>
      </c>
      <c r="H3320">
        <v>2</v>
      </c>
      <c r="I3320" s="1">
        <f>IF(C3320=1,VLOOKUP(FoxFire!B3320,balance!$AF:$AJ,2,FALSE),IF(C3320=2,VLOOKUP(B3320,balance!$AF:$AJ,3,FALSE),IF(C3320=3,VLOOKUP(B3320,balance!$AF:$AJ,4,FALSE),IF(C3320=4,VLOOKUP(B3320,balance!$AF:$AJ,5,FALSE),IF(C3320=5,VLOOKUP(B3320,balance!$AF:$AK,6,FALSE),0)))))*1000000000000</f>
        <v>3518749999999.9751</v>
      </c>
      <c r="J3320">
        <f>VLOOKUP(B3320,balance!AU:BD,10,FALSE)</f>
        <v>0</v>
      </c>
    </row>
    <row r="3321" spans="1:10" x14ac:dyDescent="0.3">
      <c r="A3321">
        <v>3319</v>
      </c>
      <c r="B3321">
        <f t="shared" si="103"/>
        <v>665</v>
      </c>
      <c r="C3321">
        <f t="shared" si="102"/>
        <v>5</v>
      </c>
      <c r="D3321">
        <v>9026</v>
      </c>
      <c r="E3321" s="1">
        <f>IF(C3321=1,VLOOKUP(B3321,balance!$AU:$AZ,2,FALSE),IF(C3321=2,VLOOKUP(B3321,balance!$AU:$AZ,3,FALSE),IF(C3321=3,VLOOKUP(B3321,balance!$AU:$AZ,4,FALSE),IF(C3321=4,VLOOKUP(B3321,balance!$AU:$AZ,5,FALSE),IF(C3321=5,VLOOKUP(B3321-1,balance!$AU:$AZ,6,FALSE),0)))))</f>
        <v>330000</v>
      </c>
      <c r="F3321">
        <v>53</v>
      </c>
      <c r="G3321">
        <f>IF(C3321=1,VLOOKUP(FoxFire!B3321,balance!$U:$Z,2,FALSE),IF(C3321=2,VLOOKUP(B3321,balance!$U:$Z,3,FALSE),IF(C3321=3,VLOOKUP(B3321,balance!$U:$Z,4,FALSE),IF(C3321=4,VLOOKUP(B3321,balance!$U:$Z,5,FALSE),IF(C3321=5,VLOOKUP(B3321-1,balance!$U:$Z,6,FALSE),0)))))/100</f>
        <v>4193.6106</v>
      </c>
      <c r="H3321">
        <v>2</v>
      </c>
      <c r="I3321" s="1">
        <f>IF(C3321=1,VLOOKUP(FoxFire!B3321,balance!$AF:$AJ,2,FALSE),IF(C3321=2,VLOOKUP(B3321,balance!$AF:$AJ,3,FALSE),IF(C3321=3,VLOOKUP(B3321,balance!$AF:$AJ,4,FALSE),IF(C3321=4,VLOOKUP(B3321,balance!$AF:$AJ,5,FALSE),IF(C3321=5,VLOOKUP(B3321,balance!$AF:$AK,6,FALSE),0)))))*1000000000000</f>
        <v>14079999999999.9</v>
      </c>
      <c r="J3321">
        <f>VLOOKUP(B3321,balance!AU:BD,10,FALSE)</f>
        <v>0</v>
      </c>
    </row>
    <row r="3322" spans="1:10" x14ac:dyDescent="0.3">
      <c r="A3322">
        <v>3320</v>
      </c>
      <c r="B3322">
        <f t="shared" si="103"/>
        <v>665</v>
      </c>
      <c r="C3322">
        <f t="shared" si="102"/>
        <v>1</v>
      </c>
      <c r="D3322">
        <v>9026</v>
      </c>
      <c r="E3322" s="1">
        <f>IF(C3322=1,VLOOKUP(B3322,balance!$AU:$AZ,2,FALSE),IF(C3322=2,VLOOKUP(B3322,balance!$AU:$AZ,3,FALSE),IF(C3322=3,VLOOKUP(B3322,balance!$AU:$AZ,4,FALSE),IF(C3322=4,VLOOKUP(B3322,balance!$AU:$AZ,5,FALSE),IF(C3322=5,VLOOKUP(B3322-1,balance!$AU:$AZ,6,FALSE),0)))))</f>
        <v>16500</v>
      </c>
      <c r="F3322">
        <v>53</v>
      </c>
      <c r="G3322">
        <f>IF(C3322=1,VLOOKUP(FoxFire!B3322,balance!$U:$Z,2,FALSE),IF(C3322=2,VLOOKUP(B3322,balance!$U:$Z,3,FALSE),IF(C3322=3,VLOOKUP(B3322,balance!$U:$Z,4,FALSE),IF(C3322=4,VLOOKUP(B3322,balance!$U:$Z,5,FALSE),IF(C3322=5,VLOOKUP(B3322-1,balance!$U:$Z,6,FALSE),0)))))/100</f>
        <v>7.6400000000000001E-3</v>
      </c>
      <c r="H3322">
        <v>2</v>
      </c>
      <c r="I3322" s="1">
        <f>IF(C3322=1,VLOOKUP(FoxFire!B3322,balance!$AF:$AJ,2,FALSE),IF(C3322=2,VLOOKUP(B3322,balance!$AF:$AJ,3,FALSE),IF(C3322=3,VLOOKUP(B3322,balance!$AF:$AJ,4,FALSE),IF(C3322=4,VLOOKUP(B3322,balance!$AF:$AJ,5,FALSE),IF(C3322=5,VLOOKUP(B3322,balance!$AF:$AK,6,FALSE),0)))))*1000000000000</f>
        <v>3519999999999.9751</v>
      </c>
      <c r="J3322">
        <f>VLOOKUP(B3322,balance!AU:BD,10,FALSE)</f>
        <v>0</v>
      </c>
    </row>
    <row r="3323" spans="1:10" x14ac:dyDescent="0.3">
      <c r="A3323">
        <v>3321</v>
      </c>
      <c r="B3323">
        <f t="shared" si="103"/>
        <v>665</v>
      </c>
      <c r="C3323">
        <f t="shared" si="102"/>
        <v>2</v>
      </c>
      <c r="D3323">
        <v>9026</v>
      </c>
      <c r="E3323" s="1">
        <f>IF(C3323=1,VLOOKUP(B3323,balance!$AU:$AZ,2,FALSE),IF(C3323=2,VLOOKUP(B3323,balance!$AU:$AZ,3,FALSE),IF(C3323=3,VLOOKUP(B3323,balance!$AU:$AZ,4,FALSE),IF(C3323=4,VLOOKUP(B3323,balance!$AU:$AZ,5,FALSE),IF(C3323=5,VLOOKUP(B3323-1,balance!$AU:$AZ,6,FALSE),0)))))</f>
        <v>16500</v>
      </c>
      <c r="F3323">
        <v>53</v>
      </c>
      <c r="G3323">
        <f>IF(C3323=1,VLOOKUP(FoxFire!B3323,balance!$U:$Z,2,FALSE),IF(C3323=2,VLOOKUP(B3323,balance!$U:$Z,3,FALSE),IF(C3323=3,VLOOKUP(B3323,balance!$U:$Z,4,FALSE),IF(C3323=4,VLOOKUP(B3323,balance!$U:$Z,5,FALSE),IF(C3323=5,VLOOKUP(B3323-1,balance!$U:$Z,6,FALSE),0)))))/100</f>
        <v>7.6400000000000001E-3</v>
      </c>
      <c r="H3323">
        <v>2</v>
      </c>
      <c r="I3323" s="1">
        <f>IF(C3323=1,VLOOKUP(FoxFire!B3323,balance!$AF:$AJ,2,FALSE),IF(C3323=2,VLOOKUP(B3323,balance!$AF:$AJ,3,FALSE),IF(C3323=3,VLOOKUP(B3323,balance!$AF:$AJ,4,FALSE),IF(C3323=4,VLOOKUP(B3323,balance!$AF:$AJ,5,FALSE),IF(C3323=5,VLOOKUP(B3323,balance!$AF:$AK,6,FALSE),0)))))*1000000000000</f>
        <v>3519999999999.9751</v>
      </c>
      <c r="J3323">
        <f>VLOOKUP(B3323,balance!AU:BD,10,FALSE)</f>
        <v>0</v>
      </c>
    </row>
    <row r="3324" spans="1:10" x14ac:dyDescent="0.3">
      <c r="A3324">
        <v>3322</v>
      </c>
      <c r="B3324">
        <f t="shared" si="103"/>
        <v>665</v>
      </c>
      <c r="C3324">
        <f t="shared" si="102"/>
        <v>3</v>
      </c>
      <c r="D3324">
        <v>9026</v>
      </c>
      <c r="E3324" s="1">
        <f>IF(C3324=1,VLOOKUP(B3324,balance!$AU:$AZ,2,FALSE),IF(C3324=2,VLOOKUP(B3324,balance!$AU:$AZ,3,FALSE),IF(C3324=3,VLOOKUP(B3324,balance!$AU:$AZ,4,FALSE),IF(C3324=4,VLOOKUP(B3324,balance!$AU:$AZ,5,FALSE),IF(C3324=5,VLOOKUP(B3324-1,balance!$AU:$AZ,6,FALSE),0)))))</f>
        <v>16500</v>
      </c>
      <c r="F3324">
        <v>53</v>
      </c>
      <c r="G3324">
        <f>IF(C3324=1,VLOOKUP(FoxFire!B3324,balance!$U:$Z,2,FALSE),IF(C3324=2,VLOOKUP(B3324,balance!$U:$Z,3,FALSE),IF(C3324=3,VLOOKUP(B3324,balance!$U:$Z,4,FALSE),IF(C3324=4,VLOOKUP(B3324,balance!$U:$Z,5,FALSE),IF(C3324=5,VLOOKUP(B3324-1,balance!$U:$Z,6,FALSE),0)))))/100</f>
        <v>7.6400000000000001E-3</v>
      </c>
      <c r="H3324">
        <v>2</v>
      </c>
      <c r="I3324" s="1">
        <f>IF(C3324=1,VLOOKUP(FoxFire!B3324,balance!$AF:$AJ,2,FALSE),IF(C3324=2,VLOOKUP(B3324,balance!$AF:$AJ,3,FALSE),IF(C3324=3,VLOOKUP(B3324,balance!$AF:$AJ,4,FALSE),IF(C3324=4,VLOOKUP(B3324,balance!$AF:$AJ,5,FALSE),IF(C3324=5,VLOOKUP(B3324,balance!$AF:$AK,6,FALSE),0)))))*1000000000000</f>
        <v>3519999999999.9751</v>
      </c>
      <c r="J3324">
        <f>VLOOKUP(B3324,balance!AU:BD,10,FALSE)</f>
        <v>0</v>
      </c>
    </row>
    <row r="3325" spans="1:10" x14ac:dyDescent="0.3">
      <c r="A3325">
        <v>3323</v>
      </c>
      <c r="B3325">
        <f t="shared" si="103"/>
        <v>665</v>
      </c>
      <c r="C3325">
        <f t="shared" si="102"/>
        <v>4</v>
      </c>
      <c r="D3325">
        <v>9026</v>
      </c>
      <c r="E3325" s="1">
        <f>IF(C3325=1,VLOOKUP(B3325,balance!$AU:$AZ,2,FALSE),IF(C3325=2,VLOOKUP(B3325,balance!$AU:$AZ,3,FALSE),IF(C3325=3,VLOOKUP(B3325,balance!$AU:$AZ,4,FALSE),IF(C3325=4,VLOOKUP(B3325,balance!$AU:$AZ,5,FALSE),IF(C3325=5,VLOOKUP(B3325-1,balance!$AU:$AZ,6,FALSE),0)))))</f>
        <v>16500</v>
      </c>
      <c r="F3325">
        <v>53</v>
      </c>
      <c r="G3325">
        <f>IF(C3325=1,VLOOKUP(FoxFire!B3325,balance!$U:$Z,2,FALSE),IF(C3325=2,VLOOKUP(B3325,balance!$U:$Z,3,FALSE),IF(C3325=3,VLOOKUP(B3325,balance!$U:$Z,4,FALSE),IF(C3325=4,VLOOKUP(B3325,balance!$U:$Z,5,FALSE),IF(C3325=5,VLOOKUP(B3325-1,balance!$U:$Z,6,FALSE),0)))))/100</f>
        <v>7.6400000000000001E-3</v>
      </c>
      <c r="H3325">
        <v>2</v>
      </c>
      <c r="I3325" s="1">
        <f>IF(C3325=1,VLOOKUP(FoxFire!B3325,balance!$AF:$AJ,2,FALSE),IF(C3325=2,VLOOKUP(B3325,balance!$AF:$AJ,3,FALSE),IF(C3325=3,VLOOKUP(B3325,balance!$AF:$AJ,4,FALSE),IF(C3325=4,VLOOKUP(B3325,balance!$AF:$AJ,5,FALSE),IF(C3325=5,VLOOKUP(B3325,balance!$AF:$AK,6,FALSE),0)))))*1000000000000</f>
        <v>3519999999999.9751</v>
      </c>
      <c r="J3325">
        <f>VLOOKUP(B3325,balance!AU:BD,10,FALSE)</f>
        <v>0</v>
      </c>
    </row>
    <row r="3326" spans="1:10" x14ac:dyDescent="0.3">
      <c r="A3326">
        <v>3324</v>
      </c>
      <c r="B3326">
        <f t="shared" si="103"/>
        <v>666</v>
      </c>
      <c r="C3326">
        <f t="shared" si="102"/>
        <v>5</v>
      </c>
      <c r="D3326">
        <v>9026</v>
      </c>
      <c r="E3326" s="1">
        <f>IF(C3326=1,VLOOKUP(B3326,balance!$AU:$AZ,2,FALSE),IF(C3326=2,VLOOKUP(B3326,balance!$AU:$AZ,3,FALSE),IF(C3326=3,VLOOKUP(B3326,balance!$AU:$AZ,4,FALSE),IF(C3326=4,VLOOKUP(B3326,balance!$AU:$AZ,5,FALSE),IF(C3326=5,VLOOKUP(B3326-1,balance!$AU:$AZ,6,FALSE),0)))))</f>
        <v>330000</v>
      </c>
      <c r="F3326">
        <v>53</v>
      </c>
      <c r="G3326">
        <f>IF(C3326=1,VLOOKUP(FoxFire!B3326,balance!$U:$Z,2,FALSE),IF(C3326=2,VLOOKUP(B3326,balance!$U:$Z,3,FALSE),IF(C3326=3,VLOOKUP(B3326,balance!$U:$Z,4,FALSE),IF(C3326=4,VLOOKUP(B3326,balance!$U:$Z,5,FALSE),IF(C3326=5,VLOOKUP(B3326-1,balance!$U:$Z,6,FALSE),0)))))/100</f>
        <v>4203.3059000000003</v>
      </c>
      <c r="H3326">
        <v>2</v>
      </c>
      <c r="I3326" s="1">
        <f>IF(C3326=1,VLOOKUP(FoxFire!B3326,balance!$AF:$AJ,2,FALSE),IF(C3326=2,VLOOKUP(B3326,balance!$AF:$AJ,3,FALSE),IF(C3326=3,VLOOKUP(B3326,balance!$AF:$AJ,4,FALSE),IF(C3326=4,VLOOKUP(B3326,balance!$AF:$AJ,5,FALSE),IF(C3326=5,VLOOKUP(B3326,balance!$AF:$AK,6,FALSE),0)))))*1000000000000</f>
        <v>14084999999999.9</v>
      </c>
      <c r="J3326">
        <f>VLOOKUP(B3326,balance!AU:BD,10,FALSE)</f>
        <v>0</v>
      </c>
    </row>
    <row r="3327" spans="1:10" x14ac:dyDescent="0.3">
      <c r="A3327">
        <v>3325</v>
      </c>
      <c r="B3327">
        <f t="shared" si="103"/>
        <v>666</v>
      </c>
      <c r="C3327">
        <f t="shared" si="102"/>
        <v>1</v>
      </c>
      <c r="D3327">
        <v>9026</v>
      </c>
      <c r="E3327" s="1">
        <f>IF(C3327=1,VLOOKUP(B3327,balance!$AU:$AZ,2,FALSE),IF(C3327=2,VLOOKUP(B3327,balance!$AU:$AZ,3,FALSE),IF(C3327=3,VLOOKUP(B3327,balance!$AU:$AZ,4,FALSE),IF(C3327=4,VLOOKUP(B3327,balance!$AU:$AZ,5,FALSE),IF(C3327=5,VLOOKUP(B3327-1,balance!$AU:$AZ,6,FALSE),0)))))</f>
        <v>16500</v>
      </c>
      <c r="F3327">
        <v>53</v>
      </c>
      <c r="G3327">
        <f>IF(C3327=1,VLOOKUP(FoxFire!B3327,balance!$U:$Z,2,FALSE),IF(C3327=2,VLOOKUP(B3327,balance!$U:$Z,3,FALSE),IF(C3327=3,VLOOKUP(B3327,balance!$U:$Z,4,FALSE),IF(C3327=4,VLOOKUP(B3327,balance!$U:$Z,5,FALSE),IF(C3327=5,VLOOKUP(B3327-1,balance!$U:$Z,6,FALSE),0)))))/100</f>
        <v>7.6500000000000005E-3</v>
      </c>
      <c r="H3327">
        <v>2</v>
      </c>
      <c r="I3327" s="1">
        <f>IF(C3327=1,VLOOKUP(FoxFire!B3327,balance!$AF:$AJ,2,FALSE),IF(C3327=2,VLOOKUP(B3327,balance!$AF:$AJ,3,FALSE),IF(C3327=3,VLOOKUP(B3327,balance!$AF:$AJ,4,FALSE),IF(C3327=4,VLOOKUP(B3327,balance!$AF:$AJ,5,FALSE),IF(C3327=5,VLOOKUP(B3327,balance!$AF:$AK,6,FALSE),0)))))*1000000000000</f>
        <v>3521249999999.9751</v>
      </c>
      <c r="J3327">
        <f>VLOOKUP(B3327,balance!AU:BD,10,FALSE)</f>
        <v>0</v>
      </c>
    </row>
    <row r="3328" spans="1:10" x14ac:dyDescent="0.3">
      <c r="A3328">
        <v>3326</v>
      </c>
      <c r="B3328">
        <f t="shared" si="103"/>
        <v>666</v>
      </c>
      <c r="C3328">
        <f t="shared" si="102"/>
        <v>2</v>
      </c>
      <c r="D3328">
        <v>9026</v>
      </c>
      <c r="E3328" s="1">
        <f>IF(C3328=1,VLOOKUP(B3328,balance!$AU:$AZ,2,FALSE),IF(C3328=2,VLOOKUP(B3328,balance!$AU:$AZ,3,FALSE),IF(C3328=3,VLOOKUP(B3328,balance!$AU:$AZ,4,FALSE),IF(C3328=4,VLOOKUP(B3328,balance!$AU:$AZ,5,FALSE),IF(C3328=5,VLOOKUP(B3328-1,balance!$AU:$AZ,6,FALSE),0)))))</f>
        <v>16500</v>
      </c>
      <c r="F3328">
        <v>53</v>
      </c>
      <c r="G3328">
        <f>IF(C3328=1,VLOOKUP(FoxFire!B3328,balance!$U:$Z,2,FALSE),IF(C3328=2,VLOOKUP(B3328,balance!$U:$Z,3,FALSE),IF(C3328=3,VLOOKUP(B3328,balance!$U:$Z,4,FALSE),IF(C3328=4,VLOOKUP(B3328,balance!$U:$Z,5,FALSE),IF(C3328=5,VLOOKUP(B3328-1,balance!$U:$Z,6,FALSE),0)))))/100</f>
        <v>7.6500000000000005E-3</v>
      </c>
      <c r="H3328">
        <v>2</v>
      </c>
      <c r="I3328" s="1">
        <f>IF(C3328=1,VLOOKUP(FoxFire!B3328,balance!$AF:$AJ,2,FALSE),IF(C3328=2,VLOOKUP(B3328,balance!$AF:$AJ,3,FALSE),IF(C3328=3,VLOOKUP(B3328,balance!$AF:$AJ,4,FALSE),IF(C3328=4,VLOOKUP(B3328,balance!$AF:$AJ,5,FALSE),IF(C3328=5,VLOOKUP(B3328,balance!$AF:$AK,6,FALSE),0)))))*1000000000000</f>
        <v>3521249999999.9751</v>
      </c>
      <c r="J3328">
        <f>VLOOKUP(B3328,balance!AU:BD,10,FALSE)</f>
        <v>0</v>
      </c>
    </row>
    <row r="3329" spans="1:10" x14ac:dyDescent="0.3">
      <c r="A3329">
        <v>3327</v>
      </c>
      <c r="B3329">
        <f t="shared" si="103"/>
        <v>666</v>
      </c>
      <c r="C3329">
        <f t="shared" si="102"/>
        <v>3</v>
      </c>
      <c r="D3329">
        <v>9026</v>
      </c>
      <c r="E3329" s="1">
        <f>IF(C3329=1,VLOOKUP(B3329,balance!$AU:$AZ,2,FALSE),IF(C3329=2,VLOOKUP(B3329,balance!$AU:$AZ,3,FALSE),IF(C3329=3,VLOOKUP(B3329,balance!$AU:$AZ,4,FALSE),IF(C3329=4,VLOOKUP(B3329,balance!$AU:$AZ,5,FALSE),IF(C3329=5,VLOOKUP(B3329-1,balance!$AU:$AZ,6,FALSE),0)))))</f>
        <v>16500</v>
      </c>
      <c r="F3329">
        <v>53</v>
      </c>
      <c r="G3329">
        <f>IF(C3329=1,VLOOKUP(FoxFire!B3329,balance!$U:$Z,2,FALSE),IF(C3329=2,VLOOKUP(B3329,balance!$U:$Z,3,FALSE),IF(C3329=3,VLOOKUP(B3329,balance!$U:$Z,4,FALSE),IF(C3329=4,VLOOKUP(B3329,balance!$U:$Z,5,FALSE),IF(C3329=5,VLOOKUP(B3329-1,balance!$U:$Z,6,FALSE),0)))))/100</f>
        <v>7.6500000000000005E-3</v>
      </c>
      <c r="H3329">
        <v>2</v>
      </c>
      <c r="I3329" s="1">
        <f>IF(C3329=1,VLOOKUP(FoxFire!B3329,balance!$AF:$AJ,2,FALSE),IF(C3329=2,VLOOKUP(B3329,balance!$AF:$AJ,3,FALSE),IF(C3329=3,VLOOKUP(B3329,balance!$AF:$AJ,4,FALSE),IF(C3329=4,VLOOKUP(B3329,balance!$AF:$AJ,5,FALSE),IF(C3329=5,VLOOKUP(B3329,balance!$AF:$AK,6,FALSE),0)))))*1000000000000</f>
        <v>3521249999999.9751</v>
      </c>
      <c r="J3329">
        <f>VLOOKUP(B3329,balance!AU:BD,10,FALSE)</f>
        <v>0</v>
      </c>
    </row>
    <row r="3330" spans="1:10" x14ac:dyDescent="0.3">
      <c r="A3330">
        <v>3328</v>
      </c>
      <c r="B3330">
        <f t="shared" si="103"/>
        <v>666</v>
      </c>
      <c r="C3330">
        <f t="shared" si="102"/>
        <v>4</v>
      </c>
      <c r="D3330">
        <v>9026</v>
      </c>
      <c r="E3330" s="1">
        <f>IF(C3330=1,VLOOKUP(B3330,balance!$AU:$AZ,2,FALSE),IF(C3330=2,VLOOKUP(B3330,balance!$AU:$AZ,3,FALSE),IF(C3330=3,VLOOKUP(B3330,balance!$AU:$AZ,4,FALSE),IF(C3330=4,VLOOKUP(B3330,balance!$AU:$AZ,5,FALSE),IF(C3330=5,VLOOKUP(B3330-1,balance!$AU:$AZ,6,FALSE),0)))))</f>
        <v>16500</v>
      </c>
      <c r="F3330">
        <v>53</v>
      </c>
      <c r="G3330">
        <f>IF(C3330=1,VLOOKUP(FoxFire!B3330,balance!$U:$Z,2,FALSE),IF(C3330=2,VLOOKUP(B3330,balance!$U:$Z,3,FALSE),IF(C3330=3,VLOOKUP(B3330,balance!$U:$Z,4,FALSE),IF(C3330=4,VLOOKUP(B3330,balance!$U:$Z,5,FALSE),IF(C3330=5,VLOOKUP(B3330-1,balance!$U:$Z,6,FALSE),0)))))/100</f>
        <v>7.6500000000000005E-3</v>
      </c>
      <c r="H3330">
        <v>2</v>
      </c>
      <c r="I3330" s="1">
        <f>IF(C3330=1,VLOOKUP(FoxFire!B3330,balance!$AF:$AJ,2,FALSE),IF(C3330=2,VLOOKUP(B3330,balance!$AF:$AJ,3,FALSE),IF(C3330=3,VLOOKUP(B3330,balance!$AF:$AJ,4,FALSE),IF(C3330=4,VLOOKUP(B3330,balance!$AF:$AJ,5,FALSE),IF(C3330=5,VLOOKUP(B3330,balance!$AF:$AK,6,FALSE),0)))))*1000000000000</f>
        <v>3521249999999.9751</v>
      </c>
      <c r="J3330">
        <f>VLOOKUP(B3330,balance!AU:BD,10,FALSE)</f>
        <v>0</v>
      </c>
    </row>
    <row r="3331" spans="1:10" x14ac:dyDescent="0.3">
      <c r="A3331">
        <v>3329</v>
      </c>
      <c r="B3331">
        <f t="shared" si="103"/>
        <v>667</v>
      </c>
      <c r="C3331">
        <f t="shared" si="102"/>
        <v>5</v>
      </c>
      <c r="D3331">
        <v>9026</v>
      </c>
      <c r="E3331" s="1">
        <f>IF(C3331=1,VLOOKUP(B3331,balance!$AU:$AZ,2,FALSE),IF(C3331=2,VLOOKUP(B3331,balance!$AU:$AZ,3,FALSE),IF(C3331=3,VLOOKUP(B3331,balance!$AU:$AZ,4,FALSE),IF(C3331=4,VLOOKUP(B3331,balance!$AU:$AZ,5,FALSE),IF(C3331=5,VLOOKUP(B3331-1,balance!$AU:$AZ,6,FALSE),0)))))</f>
        <v>330000</v>
      </c>
      <c r="F3331">
        <v>53</v>
      </c>
      <c r="G3331">
        <f>IF(C3331=1,VLOOKUP(FoxFire!B3331,balance!$U:$Z,2,FALSE),IF(C3331=2,VLOOKUP(B3331,balance!$U:$Z,3,FALSE),IF(C3331=3,VLOOKUP(B3331,balance!$U:$Z,4,FALSE),IF(C3331=4,VLOOKUP(B3331,balance!$U:$Z,5,FALSE),IF(C3331=5,VLOOKUP(B3331-1,balance!$U:$Z,6,FALSE),0)))))/100</f>
        <v>4213.0164000000004</v>
      </c>
      <c r="H3331">
        <v>2</v>
      </c>
      <c r="I3331" s="1">
        <f>IF(C3331=1,VLOOKUP(FoxFire!B3331,balance!$AF:$AJ,2,FALSE),IF(C3331=2,VLOOKUP(B3331,balance!$AF:$AJ,3,FALSE),IF(C3331=3,VLOOKUP(B3331,balance!$AF:$AJ,4,FALSE),IF(C3331=4,VLOOKUP(B3331,balance!$AF:$AJ,5,FALSE),IF(C3331=5,VLOOKUP(B3331,balance!$AF:$AK,6,FALSE),0)))))*1000000000000</f>
        <v>14089999999999.9</v>
      </c>
      <c r="J3331">
        <f>VLOOKUP(B3331,balance!AU:BD,10,FALSE)</f>
        <v>0</v>
      </c>
    </row>
    <row r="3332" spans="1:10" x14ac:dyDescent="0.3">
      <c r="A3332">
        <v>3330</v>
      </c>
      <c r="B3332">
        <f t="shared" si="103"/>
        <v>667</v>
      </c>
      <c r="C3332">
        <f t="shared" si="102"/>
        <v>1</v>
      </c>
      <c r="D3332">
        <v>9026</v>
      </c>
      <c r="E3332" s="1">
        <f>IF(C3332=1,VLOOKUP(B3332,balance!$AU:$AZ,2,FALSE),IF(C3332=2,VLOOKUP(B3332,balance!$AU:$AZ,3,FALSE),IF(C3332=3,VLOOKUP(B3332,balance!$AU:$AZ,4,FALSE),IF(C3332=4,VLOOKUP(B3332,balance!$AU:$AZ,5,FALSE),IF(C3332=5,VLOOKUP(B3332-1,balance!$AU:$AZ,6,FALSE),0)))))</f>
        <v>16500</v>
      </c>
      <c r="F3332">
        <v>53</v>
      </c>
      <c r="G3332">
        <f>IF(C3332=1,VLOOKUP(FoxFire!B3332,balance!$U:$Z,2,FALSE),IF(C3332=2,VLOOKUP(B3332,balance!$U:$Z,3,FALSE),IF(C3332=3,VLOOKUP(B3332,balance!$U:$Z,4,FALSE),IF(C3332=4,VLOOKUP(B3332,balance!$U:$Z,5,FALSE),IF(C3332=5,VLOOKUP(B3332-1,balance!$U:$Z,6,FALSE),0)))))/100</f>
        <v>7.6600000000000001E-3</v>
      </c>
      <c r="H3332">
        <v>2</v>
      </c>
      <c r="I3332" s="1">
        <f>IF(C3332=1,VLOOKUP(FoxFire!B3332,balance!$AF:$AJ,2,FALSE),IF(C3332=2,VLOOKUP(B3332,balance!$AF:$AJ,3,FALSE),IF(C3332=3,VLOOKUP(B3332,balance!$AF:$AJ,4,FALSE),IF(C3332=4,VLOOKUP(B3332,balance!$AF:$AJ,5,FALSE),IF(C3332=5,VLOOKUP(B3332,balance!$AF:$AK,6,FALSE),0)))))*1000000000000</f>
        <v>3522499999999.9751</v>
      </c>
      <c r="J3332">
        <f>VLOOKUP(B3332,balance!AU:BD,10,FALSE)</f>
        <v>0</v>
      </c>
    </row>
    <row r="3333" spans="1:10" x14ac:dyDescent="0.3">
      <c r="A3333">
        <v>3331</v>
      </c>
      <c r="B3333">
        <f t="shared" si="103"/>
        <v>667</v>
      </c>
      <c r="C3333">
        <f t="shared" si="102"/>
        <v>2</v>
      </c>
      <c r="D3333">
        <v>9026</v>
      </c>
      <c r="E3333" s="1">
        <f>IF(C3333=1,VLOOKUP(B3333,balance!$AU:$AZ,2,FALSE),IF(C3333=2,VLOOKUP(B3333,balance!$AU:$AZ,3,FALSE),IF(C3333=3,VLOOKUP(B3333,balance!$AU:$AZ,4,FALSE),IF(C3333=4,VLOOKUP(B3333,balance!$AU:$AZ,5,FALSE),IF(C3333=5,VLOOKUP(B3333-1,balance!$AU:$AZ,6,FALSE),0)))))</f>
        <v>16500</v>
      </c>
      <c r="F3333">
        <v>53</v>
      </c>
      <c r="G3333">
        <f>IF(C3333=1,VLOOKUP(FoxFire!B3333,balance!$U:$Z,2,FALSE),IF(C3333=2,VLOOKUP(B3333,balance!$U:$Z,3,FALSE),IF(C3333=3,VLOOKUP(B3333,balance!$U:$Z,4,FALSE),IF(C3333=4,VLOOKUP(B3333,balance!$U:$Z,5,FALSE),IF(C3333=5,VLOOKUP(B3333-1,balance!$U:$Z,6,FALSE),0)))))/100</f>
        <v>7.6600000000000001E-3</v>
      </c>
      <c r="H3333">
        <v>2</v>
      </c>
      <c r="I3333" s="1">
        <f>IF(C3333=1,VLOOKUP(FoxFire!B3333,balance!$AF:$AJ,2,FALSE),IF(C3333=2,VLOOKUP(B3333,balance!$AF:$AJ,3,FALSE),IF(C3333=3,VLOOKUP(B3333,balance!$AF:$AJ,4,FALSE),IF(C3333=4,VLOOKUP(B3333,balance!$AF:$AJ,5,FALSE),IF(C3333=5,VLOOKUP(B3333,balance!$AF:$AK,6,FALSE),0)))))*1000000000000</f>
        <v>3522499999999.9751</v>
      </c>
      <c r="J3333">
        <f>VLOOKUP(B3333,balance!AU:BD,10,FALSE)</f>
        <v>0</v>
      </c>
    </row>
    <row r="3334" spans="1:10" x14ac:dyDescent="0.3">
      <c r="A3334">
        <v>3332</v>
      </c>
      <c r="B3334">
        <f t="shared" si="103"/>
        <v>667</v>
      </c>
      <c r="C3334">
        <f t="shared" si="102"/>
        <v>3</v>
      </c>
      <c r="D3334">
        <v>9026</v>
      </c>
      <c r="E3334" s="1">
        <f>IF(C3334=1,VLOOKUP(B3334,balance!$AU:$AZ,2,FALSE),IF(C3334=2,VLOOKUP(B3334,balance!$AU:$AZ,3,FALSE),IF(C3334=3,VLOOKUP(B3334,balance!$AU:$AZ,4,FALSE),IF(C3334=4,VLOOKUP(B3334,balance!$AU:$AZ,5,FALSE),IF(C3334=5,VLOOKUP(B3334-1,balance!$AU:$AZ,6,FALSE),0)))))</f>
        <v>16500</v>
      </c>
      <c r="F3334">
        <v>53</v>
      </c>
      <c r="G3334">
        <f>IF(C3334=1,VLOOKUP(FoxFire!B3334,balance!$U:$Z,2,FALSE),IF(C3334=2,VLOOKUP(B3334,balance!$U:$Z,3,FALSE),IF(C3334=3,VLOOKUP(B3334,balance!$U:$Z,4,FALSE),IF(C3334=4,VLOOKUP(B3334,balance!$U:$Z,5,FALSE),IF(C3334=5,VLOOKUP(B3334-1,balance!$U:$Z,6,FALSE),0)))))/100</f>
        <v>7.6600000000000001E-3</v>
      </c>
      <c r="H3334">
        <v>2</v>
      </c>
      <c r="I3334" s="1">
        <f>IF(C3334=1,VLOOKUP(FoxFire!B3334,balance!$AF:$AJ,2,FALSE),IF(C3334=2,VLOOKUP(B3334,balance!$AF:$AJ,3,FALSE),IF(C3334=3,VLOOKUP(B3334,balance!$AF:$AJ,4,FALSE),IF(C3334=4,VLOOKUP(B3334,balance!$AF:$AJ,5,FALSE),IF(C3334=5,VLOOKUP(B3334,balance!$AF:$AK,6,FALSE),0)))))*1000000000000</f>
        <v>3522499999999.9751</v>
      </c>
      <c r="J3334">
        <f>VLOOKUP(B3334,balance!AU:BD,10,FALSE)</f>
        <v>0</v>
      </c>
    </row>
    <row r="3335" spans="1:10" x14ac:dyDescent="0.3">
      <c r="A3335">
        <v>3333</v>
      </c>
      <c r="B3335">
        <f t="shared" si="103"/>
        <v>667</v>
      </c>
      <c r="C3335">
        <f t="shared" si="102"/>
        <v>4</v>
      </c>
      <c r="D3335">
        <v>9026</v>
      </c>
      <c r="E3335" s="1">
        <f>IF(C3335=1,VLOOKUP(B3335,balance!$AU:$AZ,2,FALSE),IF(C3335=2,VLOOKUP(B3335,balance!$AU:$AZ,3,FALSE),IF(C3335=3,VLOOKUP(B3335,balance!$AU:$AZ,4,FALSE),IF(C3335=4,VLOOKUP(B3335,balance!$AU:$AZ,5,FALSE),IF(C3335=5,VLOOKUP(B3335-1,balance!$AU:$AZ,6,FALSE),0)))))</f>
        <v>16500</v>
      </c>
      <c r="F3335">
        <v>53</v>
      </c>
      <c r="G3335">
        <f>IF(C3335=1,VLOOKUP(FoxFire!B3335,balance!$U:$Z,2,FALSE),IF(C3335=2,VLOOKUP(B3335,balance!$U:$Z,3,FALSE),IF(C3335=3,VLOOKUP(B3335,balance!$U:$Z,4,FALSE),IF(C3335=4,VLOOKUP(B3335,balance!$U:$Z,5,FALSE),IF(C3335=5,VLOOKUP(B3335-1,balance!$U:$Z,6,FALSE),0)))))/100</f>
        <v>7.6600000000000001E-3</v>
      </c>
      <c r="H3335">
        <v>2</v>
      </c>
      <c r="I3335" s="1">
        <f>IF(C3335=1,VLOOKUP(FoxFire!B3335,balance!$AF:$AJ,2,FALSE),IF(C3335=2,VLOOKUP(B3335,balance!$AF:$AJ,3,FALSE),IF(C3335=3,VLOOKUP(B3335,balance!$AF:$AJ,4,FALSE),IF(C3335=4,VLOOKUP(B3335,balance!$AF:$AJ,5,FALSE),IF(C3335=5,VLOOKUP(B3335,balance!$AF:$AK,6,FALSE),0)))))*1000000000000</f>
        <v>3522499999999.9751</v>
      </c>
      <c r="J3335">
        <f>VLOOKUP(B3335,balance!AU:BD,10,FALSE)</f>
        <v>0</v>
      </c>
    </row>
    <row r="3336" spans="1:10" x14ac:dyDescent="0.3">
      <c r="A3336">
        <v>3334</v>
      </c>
      <c r="B3336">
        <f t="shared" si="103"/>
        <v>668</v>
      </c>
      <c r="C3336">
        <f t="shared" ref="C3336:C3399" si="104">C3331</f>
        <v>5</v>
      </c>
      <c r="D3336">
        <v>9026</v>
      </c>
      <c r="E3336" s="1">
        <f>IF(C3336=1,VLOOKUP(B3336,balance!$AU:$AZ,2,FALSE),IF(C3336=2,VLOOKUP(B3336,balance!$AU:$AZ,3,FALSE),IF(C3336=3,VLOOKUP(B3336,balance!$AU:$AZ,4,FALSE),IF(C3336=4,VLOOKUP(B3336,balance!$AU:$AZ,5,FALSE),IF(C3336=5,VLOOKUP(B3336-1,balance!$AU:$AZ,6,FALSE),0)))))</f>
        <v>330000</v>
      </c>
      <c r="F3336">
        <v>53</v>
      </c>
      <c r="G3336">
        <f>IF(C3336=1,VLOOKUP(FoxFire!B3336,balance!$U:$Z,2,FALSE),IF(C3336=2,VLOOKUP(B3336,balance!$U:$Z,3,FALSE),IF(C3336=3,VLOOKUP(B3336,balance!$U:$Z,4,FALSE),IF(C3336=4,VLOOKUP(B3336,balance!$U:$Z,5,FALSE),IF(C3336=5,VLOOKUP(B3336-1,balance!$U:$Z,6,FALSE),0)))))/100</f>
        <v>4222.7421000000004</v>
      </c>
      <c r="H3336">
        <v>2</v>
      </c>
      <c r="I3336" s="1">
        <f>IF(C3336=1,VLOOKUP(FoxFire!B3336,balance!$AF:$AJ,2,FALSE),IF(C3336=2,VLOOKUP(B3336,balance!$AF:$AJ,3,FALSE),IF(C3336=3,VLOOKUP(B3336,balance!$AF:$AJ,4,FALSE),IF(C3336=4,VLOOKUP(B3336,balance!$AF:$AJ,5,FALSE),IF(C3336=5,VLOOKUP(B3336,balance!$AF:$AK,6,FALSE),0)))))*1000000000000</f>
        <v>14094999999999.898</v>
      </c>
      <c r="J3336">
        <f>VLOOKUP(B3336,balance!AU:BD,10,FALSE)</f>
        <v>0</v>
      </c>
    </row>
    <row r="3337" spans="1:10" x14ac:dyDescent="0.3">
      <c r="A3337">
        <v>3335</v>
      </c>
      <c r="B3337">
        <f t="shared" si="103"/>
        <v>668</v>
      </c>
      <c r="C3337">
        <f t="shared" si="104"/>
        <v>1</v>
      </c>
      <c r="D3337">
        <v>9026</v>
      </c>
      <c r="E3337" s="1">
        <f>IF(C3337=1,VLOOKUP(B3337,balance!$AU:$AZ,2,FALSE),IF(C3337=2,VLOOKUP(B3337,balance!$AU:$AZ,3,FALSE),IF(C3337=3,VLOOKUP(B3337,balance!$AU:$AZ,4,FALSE),IF(C3337=4,VLOOKUP(B3337,balance!$AU:$AZ,5,FALSE),IF(C3337=5,VLOOKUP(B3337-1,balance!$AU:$AZ,6,FALSE),0)))))</f>
        <v>16500</v>
      </c>
      <c r="F3337">
        <v>53</v>
      </c>
      <c r="G3337">
        <f>IF(C3337=1,VLOOKUP(FoxFire!B3337,balance!$U:$Z,2,FALSE),IF(C3337=2,VLOOKUP(B3337,balance!$U:$Z,3,FALSE),IF(C3337=3,VLOOKUP(B3337,balance!$U:$Z,4,FALSE),IF(C3337=4,VLOOKUP(B3337,balance!$U:$Z,5,FALSE),IF(C3337=5,VLOOKUP(B3337-1,balance!$U:$Z,6,FALSE),0)))))/100</f>
        <v>7.6699999999999997E-3</v>
      </c>
      <c r="H3337">
        <v>2</v>
      </c>
      <c r="I3337" s="1">
        <f>IF(C3337=1,VLOOKUP(FoxFire!B3337,balance!$AF:$AJ,2,FALSE),IF(C3337=2,VLOOKUP(B3337,balance!$AF:$AJ,3,FALSE),IF(C3337=3,VLOOKUP(B3337,balance!$AF:$AJ,4,FALSE),IF(C3337=4,VLOOKUP(B3337,balance!$AF:$AJ,5,FALSE),IF(C3337=5,VLOOKUP(B3337,balance!$AF:$AK,6,FALSE),0)))))*1000000000000</f>
        <v>3523749999999.9746</v>
      </c>
      <c r="J3337">
        <f>VLOOKUP(B3337,balance!AU:BD,10,FALSE)</f>
        <v>0</v>
      </c>
    </row>
    <row r="3338" spans="1:10" x14ac:dyDescent="0.3">
      <c r="A3338">
        <v>3336</v>
      </c>
      <c r="B3338">
        <f t="shared" si="103"/>
        <v>668</v>
      </c>
      <c r="C3338">
        <f t="shared" si="104"/>
        <v>2</v>
      </c>
      <c r="D3338">
        <v>9026</v>
      </c>
      <c r="E3338" s="1">
        <f>IF(C3338=1,VLOOKUP(B3338,balance!$AU:$AZ,2,FALSE),IF(C3338=2,VLOOKUP(B3338,balance!$AU:$AZ,3,FALSE),IF(C3338=3,VLOOKUP(B3338,balance!$AU:$AZ,4,FALSE),IF(C3338=4,VLOOKUP(B3338,balance!$AU:$AZ,5,FALSE),IF(C3338=5,VLOOKUP(B3338-1,balance!$AU:$AZ,6,FALSE),0)))))</f>
        <v>16500</v>
      </c>
      <c r="F3338">
        <v>53</v>
      </c>
      <c r="G3338">
        <f>IF(C3338=1,VLOOKUP(FoxFire!B3338,balance!$U:$Z,2,FALSE),IF(C3338=2,VLOOKUP(B3338,balance!$U:$Z,3,FALSE),IF(C3338=3,VLOOKUP(B3338,balance!$U:$Z,4,FALSE),IF(C3338=4,VLOOKUP(B3338,balance!$U:$Z,5,FALSE),IF(C3338=5,VLOOKUP(B3338-1,balance!$U:$Z,6,FALSE),0)))))/100</f>
        <v>7.6699999999999997E-3</v>
      </c>
      <c r="H3338">
        <v>2</v>
      </c>
      <c r="I3338" s="1">
        <f>IF(C3338=1,VLOOKUP(FoxFire!B3338,balance!$AF:$AJ,2,FALSE),IF(C3338=2,VLOOKUP(B3338,balance!$AF:$AJ,3,FALSE),IF(C3338=3,VLOOKUP(B3338,balance!$AF:$AJ,4,FALSE),IF(C3338=4,VLOOKUP(B3338,balance!$AF:$AJ,5,FALSE),IF(C3338=5,VLOOKUP(B3338,balance!$AF:$AK,6,FALSE),0)))))*1000000000000</f>
        <v>3523749999999.9746</v>
      </c>
      <c r="J3338">
        <f>VLOOKUP(B3338,balance!AU:BD,10,FALSE)</f>
        <v>0</v>
      </c>
    </row>
    <row r="3339" spans="1:10" x14ac:dyDescent="0.3">
      <c r="A3339">
        <v>3337</v>
      </c>
      <c r="B3339">
        <f t="shared" si="103"/>
        <v>668</v>
      </c>
      <c r="C3339">
        <f t="shared" si="104"/>
        <v>3</v>
      </c>
      <c r="D3339">
        <v>9026</v>
      </c>
      <c r="E3339" s="1">
        <f>IF(C3339=1,VLOOKUP(B3339,balance!$AU:$AZ,2,FALSE),IF(C3339=2,VLOOKUP(B3339,balance!$AU:$AZ,3,FALSE),IF(C3339=3,VLOOKUP(B3339,balance!$AU:$AZ,4,FALSE),IF(C3339=4,VLOOKUP(B3339,balance!$AU:$AZ,5,FALSE),IF(C3339=5,VLOOKUP(B3339-1,balance!$AU:$AZ,6,FALSE),0)))))</f>
        <v>16500</v>
      </c>
      <c r="F3339">
        <v>53</v>
      </c>
      <c r="G3339">
        <f>IF(C3339=1,VLOOKUP(FoxFire!B3339,balance!$U:$Z,2,FALSE),IF(C3339=2,VLOOKUP(B3339,balance!$U:$Z,3,FALSE),IF(C3339=3,VLOOKUP(B3339,balance!$U:$Z,4,FALSE),IF(C3339=4,VLOOKUP(B3339,balance!$U:$Z,5,FALSE),IF(C3339=5,VLOOKUP(B3339-1,balance!$U:$Z,6,FALSE),0)))))/100</f>
        <v>7.6699999999999997E-3</v>
      </c>
      <c r="H3339">
        <v>2</v>
      </c>
      <c r="I3339" s="1">
        <f>IF(C3339=1,VLOOKUP(FoxFire!B3339,balance!$AF:$AJ,2,FALSE),IF(C3339=2,VLOOKUP(B3339,balance!$AF:$AJ,3,FALSE),IF(C3339=3,VLOOKUP(B3339,balance!$AF:$AJ,4,FALSE),IF(C3339=4,VLOOKUP(B3339,balance!$AF:$AJ,5,FALSE),IF(C3339=5,VLOOKUP(B3339,balance!$AF:$AK,6,FALSE),0)))))*1000000000000</f>
        <v>3523749999999.9746</v>
      </c>
      <c r="J3339">
        <f>VLOOKUP(B3339,balance!AU:BD,10,FALSE)</f>
        <v>0</v>
      </c>
    </row>
    <row r="3340" spans="1:10" x14ac:dyDescent="0.3">
      <c r="A3340">
        <v>3338</v>
      </c>
      <c r="B3340">
        <f t="shared" si="103"/>
        <v>668</v>
      </c>
      <c r="C3340">
        <f t="shared" si="104"/>
        <v>4</v>
      </c>
      <c r="D3340">
        <v>9026</v>
      </c>
      <c r="E3340" s="1">
        <f>IF(C3340=1,VLOOKUP(B3340,balance!$AU:$AZ,2,FALSE),IF(C3340=2,VLOOKUP(B3340,balance!$AU:$AZ,3,FALSE),IF(C3340=3,VLOOKUP(B3340,balance!$AU:$AZ,4,FALSE),IF(C3340=4,VLOOKUP(B3340,balance!$AU:$AZ,5,FALSE),IF(C3340=5,VLOOKUP(B3340-1,balance!$AU:$AZ,6,FALSE),0)))))</f>
        <v>16500</v>
      </c>
      <c r="F3340">
        <v>53</v>
      </c>
      <c r="G3340">
        <f>IF(C3340=1,VLOOKUP(FoxFire!B3340,balance!$U:$Z,2,FALSE),IF(C3340=2,VLOOKUP(B3340,balance!$U:$Z,3,FALSE),IF(C3340=3,VLOOKUP(B3340,balance!$U:$Z,4,FALSE),IF(C3340=4,VLOOKUP(B3340,balance!$U:$Z,5,FALSE),IF(C3340=5,VLOOKUP(B3340-1,balance!$U:$Z,6,FALSE),0)))))/100</f>
        <v>7.6699999999999997E-3</v>
      </c>
      <c r="H3340">
        <v>2</v>
      </c>
      <c r="I3340" s="1">
        <f>IF(C3340=1,VLOOKUP(FoxFire!B3340,balance!$AF:$AJ,2,FALSE),IF(C3340=2,VLOOKUP(B3340,balance!$AF:$AJ,3,FALSE),IF(C3340=3,VLOOKUP(B3340,balance!$AF:$AJ,4,FALSE),IF(C3340=4,VLOOKUP(B3340,balance!$AF:$AJ,5,FALSE),IF(C3340=5,VLOOKUP(B3340,balance!$AF:$AK,6,FALSE),0)))))*1000000000000</f>
        <v>3523749999999.9746</v>
      </c>
      <c r="J3340">
        <f>VLOOKUP(B3340,balance!AU:BD,10,FALSE)</f>
        <v>0</v>
      </c>
    </row>
    <row r="3341" spans="1:10" x14ac:dyDescent="0.3">
      <c r="A3341">
        <v>3339</v>
      </c>
      <c r="B3341">
        <f t="shared" ref="B3341:B3404" si="105">B3336+1</f>
        <v>669</v>
      </c>
      <c r="C3341">
        <f t="shared" si="104"/>
        <v>5</v>
      </c>
      <c r="D3341">
        <v>9026</v>
      </c>
      <c r="E3341" s="1">
        <f>IF(C3341=1,VLOOKUP(B3341,balance!$AU:$AZ,2,FALSE),IF(C3341=2,VLOOKUP(B3341,balance!$AU:$AZ,3,FALSE),IF(C3341=3,VLOOKUP(B3341,balance!$AU:$AZ,4,FALSE),IF(C3341=4,VLOOKUP(B3341,balance!$AU:$AZ,5,FALSE),IF(C3341=5,VLOOKUP(B3341-1,balance!$AU:$AZ,6,FALSE),0)))))</f>
        <v>330000</v>
      </c>
      <c r="F3341">
        <v>53</v>
      </c>
      <c r="G3341">
        <f>IF(C3341=1,VLOOKUP(FoxFire!B3341,balance!$U:$Z,2,FALSE),IF(C3341=2,VLOOKUP(B3341,balance!$U:$Z,3,FALSE),IF(C3341=3,VLOOKUP(B3341,balance!$U:$Z,4,FALSE),IF(C3341=4,VLOOKUP(B3341,balance!$U:$Z,5,FALSE),IF(C3341=5,VLOOKUP(B3341-1,balance!$U:$Z,6,FALSE),0)))))/100</f>
        <v>4232.4831000000004</v>
      </c>
      <c r="H3341">
        <v>2</v>
      </c>
      <c r="I3341" s="1">
        <f>IF(C3341=1,VLOOKUP(FoxFire!B3341,balance!$AF:$AJ,2,FALSE),IF(C3341=2,VLOOKUP(B3341,balance!$AF:$AJ,3,FALSE),IF(C3341=3,VLOOKUP(B3341,balance!$AF:$AJ,4,FALSE),IF(C3341=4,VLOOKUP(B3341,balance!$AF:$AJ,5,FALSE),IF(C3341=5,VLOOKUP(B3341,balance!$AF:$AK,6,FALSE),0)))))*1000000000000</f>
        <v>14099999999999.9</v>
      </c>
      <c r="J3341">
        <f>VLOOKUP(B3341,balance!AU:BD,10,FALSE)</f>
        <v>0</v>
      </c>
    </row>
    <row r="3342" spans="1:10" x14ac:dyDescent="0.3">
      <c r="A3342">
        <v>3340</v>
      </c>
      <c r="B3342">
        <f t="shared" si="105"/>
        <v>669</v>
      </c>
      <c r="C3342">
        <f t="shared" si="104"/>
        <v>1</v>
      </c>
      <c r="D3342">
        <v>9026</v>
      </c>
      <c r="E3342" s="1">
        <f>IF(C3342=1,VLOOKUP(B3342,balance!$AU:$AZ,2,FALSE),IF(C3342=2,VLOOKUP(B3342,balance!$AU:$AZ,3,FALSE),IF(C3342=3,VLOOKUP(B3342,balance!$AU:$AZ,4,FALSE),IF(C3342=4,VLOOKUP(B3342,balance!$AU:$AZ,5,FALSE),IF(C3342=5,VLOOKUP(B3342-1,balance!$AU:$AZ,6,FALSE),0)))))</f>
        <v>16500</v>
      </c>
      <c r="F3342">
        <v>53</v>
      </c>
      <c r="G3342">
        <f>IF(C3342=1,VLOOKUP(FoxFire!B3342,balance!$U:$Z,2,FALSE),IF(C3342=2,VLOOKUP(B3342,balance!$U:$Z,3,FALSE),IF(C3342=3,VLOOKUP(B3342,balance!$U:$Z,4,FALSE),IF(C3342=4,VLOOKUP(B3342,balance!$U:$Z,5,FALSE),IF(C3342=5,VLOOKUP(B3342-1,balance!$U:$Z,6,FALSE),0)))))/100</f>
        <v>7.6800000000000002E-3</v>
      </c>
      <c r="H3342">
        <v>2</v>
      </c>
      <c r="I3342" s="1">
        <f>IF(C3342=1,VLOOKUP(FoxFire!B3342,balance!$AF:$AJ,2,FALSE),IF(C3342=2,VLOOKUP(B3342,balance!$AF:$AJ,3,FALSE),IF(C3342=3,VLOOKUP(B3342,balance!$AF:$AJ,4,FALSE),IF(C3342=4,VLOOKUP(B3342,balance!$AF:$AJ,5,FALSE),IF(C3342=5,VLOOKUP(B3342,balance!$AF:$AK,6,FALSE),0)))))*1000000000000</f>
        <v>3524999999999.9751</v>
      </c>
      <c r="J3342">
        <f>VLOOKUP(B3342,balance!AU:BD,10,FALSE)</f>
        <v>0</v>
      </c>
    </row>
    <row r="3343" spans="1:10" x14ac:dyDescent="0.3">
      <c r="A3343">
        <v>3341</v>
      </c>
      <c r="B3343">
        <f t="shared" si="105"/>
        <v>669</v>
      </c>
      <c r="C3343">
        <f t="shared" si="104"/>
        <v>2</v>
      </c>
      <c r="D3343">
        <v>9026</v>
      </c>
      <c r="E3343" s="1">
        <f>IF(C3343=1,VLOOKUP(B3343,balance!$AU:$AZ,2,FALSE),IF(C3343=2,VLOOKUP(B3343,balance!$AU:$AZ,3,FALSE),IF(C3343=3,VLOOKUP(B3343,balance!$AU:$AZ,4,FALSE),IF(C3343=4,VLOOKUP(B3343,balance!$AU:$AZ,5,FALSE),IF(C3343=5,VLOOKUP(B3343-1,balance!$AU:$AZ,6,FALSE),0)))))</f>
        <v>16500</v>
      </c>
      <c r="F3343">
        <v>53</v>
      </c>
      <c r="G3343">
        <f>IF(C3343=1,VLOOKUP(FoxFire!B3343,balance!$U:$Z,2,FALSE),IF(C3343=2,VLOOKUP(B3343,balance!$U:$Z,3,FALSE),IF(C3343=3,VLOOKUP(B3343,balance!$U:$Z,4,FALSE),IF(C3343=4,VLOOKUP(B3343,balance!$U:$Z,5,FALSE),IF(C3343=5,VLOOKUP(B3343-1,balance!$U:$Z,6,FALSE),0)))))/100</f>
        <v>7.6800000000000002E-3</v>
      </c>
      <c r="H3343">
        <v>2</v>
      </c>
      <c r="I3343" s="1">
        <f>IF(C3343=1,VLOOKUP(FoxFire!B3343,balance!$AF:$AJ,2,FALSE),IF(C3343=2,VLOOKUP(B3343,balance!$AF:$AJ,3,FALSE),IF(C3343=3,VLOOKUP(B3343,balance!$AF:$AJ,4,FALSE),IF(C3343=4,VLOOKUP(B3343,balance!$AF:$AJ,5,FALSE),IF(C3343=5,VLOOKUP(B3343,balance!$AF:$AK,6,FALSE),0)))))*1000000000000</f>
        <v>3524999999999.9751</v>
      </c>
      <c r="J3343">
        <f>VLOOKUP(B3343,balance!AU:BD,10,FALSE)</f>
        <v>0</v>
      </c>
    </row>
    <row r="3344" spans="1:10" x14ac:dyDescent="0.3">
      <c r="A3344">
        <v>3342</v>
      </c>
      <c r="B3344">
        <f t="shared" si="105"/>
        <v>669</v>
      </c>
      <c r="C3344">
        <f t="shared" si="104"/>
        <v>3</v>
      </c>
      <c r="D3344">
        <v>9026</v>
      </c>
      <c r="E3344" s="1">
        <f>IF(C3344=1,VLOOKUP(B3344,balance!$AU:$AZ,2,FALSE),IF(C3344=2,VLOOKUP(B3344,balance!$AU:$AZ,3,FALSE),IF(C3344=3,VLOOKUP(B3344,balance!$AU:$AZ,4,FALSE),IF(C3344=4,VLOOKUP(B3344,balance!$AU:$AZ,5,FALSE),IF(C3344=5,VLOOKUP(B3344-1,balance!$AU:$AZ,6,FALSE),0)))))</f>
        <v>16500</v>
      </c>
      <c r="F3344">
        <v>53</v>
      </c>
      <c r="G3344">
        <f>IF(C3344=1,VLOOKUP(FoxFire!B3344,balance!$U:$Z,2,FALSE),IF(C3344=2,VLOOKUP(B3344,balance!$U:$Z,3,FALSE),IF(C3344=3,VLOOKUP(B3344,balance!$U:$Z,4,FALSE),IF(C3344=4,VLOOKUP(B3344,balance!$U:$Z,5,FALSE),IF(C3344=5,VLOOKUP(B3344-1,balance!$U:$Z,6,FALSE),0)))))/100</f>
        <v>7.6800000000000002E-3</v>
      </c>
      <c r="H3344">
        <v>2</v>
      </c>
      <c r="I3344" s="1">
        <f>IF(C3344=1,VLOOKUP(FoxFire!B3344,balance!$AF:$AJ,2,FALSE),IF(C3344=2,VLOOKUP(B3344,balance!$AF:$AJ,3,FALSE),IF(C3344=3,VLOOKUP(B3344,balance!$AF:$AJ,4,FALSE),IF(C3344=4,VLOOKUP(B3344,balance!$AF:$AJ,5,FALSE),IF(C3344=5,VLOOKUP(B3344,balance!$AF:$AK,6,FALSE),0)))))*1000000000000</f>
        <v>3524999999999.9751</v>
      </c>
      <c r="J3344">
        <f>VLOOKUP(B3344,balance!AU:BD,10,FALSE)</f>
        <v>0</v>
      </c>
    </row>
    <row r="3345" spans="1:10" x14ac:dyDescent="0.3">
      <c r="A3345">
        <v>3343</v>
      </c>
      <c r="B3345">
        <f t="shared" si="105"/>
        <v>669</v>
      </c>
      <c r="C3345">
        <f t="shared" si="104"/>
        <v>4</v>
      </c>
      <c r="D3345">
        <v>9026</v>
      </c>
      <c r="E3345" s="1">
        <f>IF(C3345=1,VLOOKUP(B3345,balance!$AU:$AZ,2,FALSE),IF(C3345=2,VLOOKUP(B3345,balance!$AU:$AZ,3,FALSE),IF(C3345=3,VLOOKUP(B3345,balance!$AU:$AZ,4,FALSE),IF(C3345=4,VLOOKUP(B3345,balance!$AU:$AZ,5,FALSE),IF(C3345=5,VLOOKUP(B3345-1,balance!$AU:$AZ,6,FALSE),0)))))</f>
        <v>16500</v>
      </c>
      <c r="F3345">
        <v>53</v>
      </c>
      <c r="G3345">
        <f>IF(C3345=1,VLOOKUP(FoxFire!B3345,balance!$U:$Z,2,FALSE),IF(C3345=2,VLOOKUP(B3345,balance!$U:$Z,3,FALSE),IF(C3345=3,VLOOKUP(B3345,balance!$U:$Z,4,FALSE),IF(C3345=4,VLOOKUP(B3345,balance!$U:$Z,5,FALSE),IF(C3345=5,VLOOKUP(B3345-1,balance!$U:$Z,6,FALSE),0)))))/100</f>
        <v>7.6800000000000002E-3</v>
      </c>
      <c r="H3345">
        <v>2</v>
      </c>
      <c r="I3345" s="1">
        <f>IF(C3345=1,VLOOKUP(FoxFire!B3345,balance!$AF:$AJ,2,FALSE),IF(C3345=2,VLOOKUP(B3345,balance!$AF:$AJ,3,FALSE),IF(C3345=3,VLOOKUP(B3345,balance!$AF:$AJ,4,FALSE),IF(C3345=4,VLOOKUP(B3345,balance!$AF:$AJ,5,FALSE),IF(C3345=5,VLOOKUP(B3345,balance!$AF:$AK,6,FALSE),0)))))*1000000000000</f>
        <v>3524999999999.9751</v>
      </c>
      <c r="J3345">
        <f>VLOOKUP(B3345,balance!AU:BD,10,FALSE)</f>
        <v>0</v>
      </c>
    </row>
    <row r="3346" spans="1:10" x14ac:dyDescent="0.3">
      <c r="A3346">
        <v>3344</v>
      </c>
      <c r="B3346">
        <f t="shared" si="105"/>
        <v>670</v>
      </c>
      <c r="C3346">
        <f t="shared" si="104"/>
        <v>5</v>
      </c>
      <c r="D3346">
        <v>9026</v>
      </c>
      <c r="E3346" s="1">
        <f>IF(C3346=1,VLOOKUP(B3346,balance!$AU:$AZ,2,FALSE),IF(C3346=2,VLOOKUP(B3346,balance!$AU:$AZ,3,FALSE),IF(C3346=3,VLOOKUP(B3346,balance!$AU:$AZ,4,FALSE),IF(C3346=4,VLOOKUP(B3346,balance!$AU:$AZ,5,FALSE),IF(C3346=5,VLOOKUP(B3346-1,balance!$AU:$AZ,6,FALSE),0)))))</f>
        <v>330000</v>
      </c>
      <c r="F3346">
        <v>53</v>
      </c>
      <c r="G3346">
        <f>IF(C3346=1,VLOOKUP(FoxFire!B3346,balance!$U:$Z,2,FALSE),IF(C3346=2,VLOOKUP(B3346,balance!$U:$Z,3,FALSE),IF(C3346=3,VLOOKUP(B3346,balance!$U:$Z,4,FALSE),IF(C3346=4,VLOOKUP(B3346,balance!$U:$Z,5,FALSE),IF(C3346=5,VLOOKUP(B3346-1,balance!$U:$Z,6,FALSE),0)))))/100</f>
        <v>4242.2393000000002</v>
      </c>
      <c r="H3346">
        <v>2</v>
      </c>
      <c r="I3346" s="1">
        <f>IF(C3346=1,VLOOKUP(FoxFire!B3346,balance!$AF:$AJ,2,FALSE),IF(C3346=2,VLOOKUP(B3346,balance!$AF:$AJ,3,FALSE),IF(C3346=3,VLOOKUP(B3346,balance!$AF:$AJ,4,FALSE),IF(C3346=4,VLOOKUP(B3346,balance!$AF:$AJ,5,FALSE),IF(C3346=5,VLOOKUP(B3346,balance!$AF:$AK,6,FALSE),0)))))*1000000000000</f>
        <v>14104999999999.898</v>
      </c>
      <c r="J3346">
        <f>VLOOKUP(B3346,balance!AU:BD,10,FALSE)</f>
        <v>0</v>
      </c>
    </row>
    <row r="3347" spans="1:10" x14ac:dyDescent="0.3">
      <c r="A3347">
        <v>3345</v>
      </c>
      <c r="B3347">
        <f t="shared" si="105"/>
        <v>670</v>
      </c>
      <c r="C3347">
        <f t="shared" si="104"/>
        <v>1</v>
      </c>
      <c r="D3347">
        <v>9026</v>
      </c>
      <c r="E3347" s="1">
        <f>IF(C3347=1,VLOOKUP(B3347,balance!$AU:$AZ,2,FALSE),IF(C3347=2,VLOOKUP(B3347,balance!$AU:$AZ,3,FALSE),IF(C3347=3,VLOOKUP(B3347,balance!$AU:$AZ,4,FALSE),IF(C3347=4,VLOOKUP(B3347,balance!$AU:$AZ,5,FALSE),IF(C3347=5,VLOOKUP(B3347-1,balance!$AU:$AZ,6,FALSE),0)))))</f>
        <v>16500</v>
      </c>
      <c r="F3347">
        <v>53</v>
      </c>
      <c r="G3347">
        <f>IF(C3347=1,VLOOKUP(FoxFire!B3347,balance!$U:$Z,2,FALSE),IF(C3347=2,VLOOKUP(B3347,balance!$U:$Z,3,FALSE),IF(C3347=3,VLOOKUP(B3347,balance!$U:$Z,4,FALSE),IF(C3347=4,VLOOKUP(B3347,balance!$U:$Z,5,FALSE),IF(C3347=5,VLOOKUP(B3347-1,balance!$U:$Z,6,FALSE),0)))))/100</f>
        <v>7.6899999999999998E-3</v>
      </c>
      <c r="H3347">
        <v>2</v>
      </c>
      <c r="I3347" s="1">
        <f>IF(C3347=1,VLOOKUP(FoxFire!B3347,balance!$AF:$AJ,2,FALSE),IF(C3347=2,VLOOKUP(B3347,balance!$AF:$AJ,3,FALSE),IF(C3347=3,VLOOKUP(B3347,balance!$AF:$AJ,4,FALSE),IF(C3347=4,VLOOKUP(B3347,balance!$AF:$AJ,5,FALSE),IF(C3347=5,VLOOKUP(B3347,balance!$AF:$AK,6,FALSE),0)))))*1000000000000</f>
        <v>3526249999999.9746</v>
      </c>
      <c r="J3347">
        <f>VLOOKUP(B3347,balance!AU:BD,10,FALSE)</f>
        <v>0</v>
      </c>
    </row>
    <row r="3348" spans="1:10" x14ac:dyDescent="0.3">
      <c r="A3348">
        <v>3346</v>
      </c>
      <c r="B3348">
        <f t="shared" si="105"/>
        <v>670</v>
      </c>
      <c r="C3348">
        <f t="shared" si="104"/>
        <v>2</v>
      </c>
      <c r="D3348">
        <v>9026</v>
      </c>
      <c r="E3348" s="1">
        <f>IF(C3348=1,VLOOKUP(B3348,balance!$AU:$AZ,2,FALSE),IF(C3348=2,VLOOKUP(B3348,balance!$AU:$AZ,3,FALSE),IF(C3348=3,VLOOKUP(B3348,balance!$AU:$AZ,4,FALSE),IF(C3348=4,VLOOKUP(B3348,balance!$AU:$AZ,5,FALSE),IF(C3348=5,VLOOKUP(B3348-1,balance!$AU:$AZ,6,FALSE),0)))))</f>
        <v>16500</v>
      </c>
      <c r="F3348">
        <v>53</v>
      </c>
      <c r="G3348">
        <f>IF(C3348=1,VLOOKUP(FoxFire!B3348,balance!$U:$Z,2,FALSE),IF(C3348=2,VLOOKUP(B3348,balance!$U:$Z,3,FALSE),IF(C3348=3,VLOOKUP(B3348,balance!$U:$Z,4,FALSE),IF(C3348=4,VLOOKUP(B3348,balance!$U:$Z,5,FALSE),IF(C3348=5,VLOOKUP(B3348-1,balance!$U:$Z,6,FALSE),0)))))/100</f>
        <v>7.6899999999999998E-3</v>
      </c>
      <c r="H3348">
        <v>2</v>
      </c>
      <c r="I3348" s="1">
        <f>IF(C3348=1,VLOOKUP(FoxFire!B3348,balance!$AF:$AJ,2,FALSE),IF(C3348=2,VLOOKUP(B3348,balance!$AF:$AJ,3,FALSE),IF(C3348=3,VLOOKUP(B3348,balance!$AF:$AJ,4,FALSE),IF(C3348=4,VLOOKUP(B3348,balance!$AF:$AJ,5,FALSE),IF(C3348=5,VLOOKUP(B3348,balance!$AF:$AK,6,FALSE),0)))))*1000000000000</f>
        <v>3526249999999.9746</v>
      </c>
      <c r="J3348">
        <f>VLOOKUP(B3348,balance!AU:BD,10,FALSE)</f>
        <v>0</v>
      </c>
    </row>
    <row r="3349" spans="1:10" x14ac:dyDescent="0.3">
      <c r="A3349">
        <v>3347</v>
      </c>
      <c r="B3349">
        <f t="shared" si="105"/>
        <v>670</v>
      </c>
      <c r="C3349">
        <f t="shared" si="104"/>
        <v>3</v>
      </c>
      <c r="D3349">
        <v>9026</v>
      </c>
      <c r="E3349" s="1">
        <f>IF(C3349=1,VLOOKUP(B3349,balance!$AU:$AZ,2,FALSE),IF(C3349=2,VLOOKUP(B3349,balance!$AU:$AZ,3,FALSE),IF(C3349=3,VLOOKUP(B3349,balance!$AU:$AZ,4,FALSE),IF(C3349=4,VLOOKUP(B3349,balance!$AU:$AZ,5,FALSE),IF(C3349=5,VLOOKUP(B3349-1,balance!$AU:$AZ,6,FALSE),0)))))</f>
        <v>16500</v>
      </c>
      <c r="F3349">
        <v>53</v>
      </c>
      <c r="G3349">
        <f>IF(C3349=1,VLOOKUP(FoxFire!B3349,balance!$U:$Z,2,FALSE),IF(C3349=2,VLOOKUP(B3349,balance!$U:$Z,3,FALSE),IF(C3349=3,VLOOKUP(B3349,balance!$U:$Z,4,FALSE),IF(C3349=4,VLOOKUP(B3349,balance!$U:$Z,5,FALSE),IF(C3349=5,VLOOKUP(B3349-1,balance!$U:$Z,6,FALSE),0)))))/100</f>
        <v>7.6899999999999998E-3</v>
      </c>
      <c r="H3349">
        <v>2</v>
      </c>
      <c r="I3349" s="1">
        <f>IF(C3349=1,VLOOKUP(FoxFire!B3349,balance!$AF:$AJ,2,FALSE),IF(C3349=2,VLOOKUP(B3349,balance!$AF:$AJ,3,FALSE),IF(C3349=3,VLOOKUP(B3349,balance!$AF:$AJ,4,FALSE),IF(C3349=4,VLOOKUP(B3349,balance!$AF:$AJ,5,FALSE),IF(C3349=5,VLOOKUP(B3349,balance!$AF:$AK,6,FALSE),0)))))*1000000000000</f>
        <v>3526249999999.9746</v>
      </c>
      <c r="J3349">
        <f>VLOOKUP(B3349,balance!AU:BD,10,FALSE)</f>
        <v>0</v>
      </c>
    </row>
    <row r="3350" spans="1:10" x14ac:dyDescent="0.3">
      <c r="A3350">
        <v>3348</v>
      </c>
      <c r="B3350">
        <f t="shared" si="105"/>
        <v>670</v>
      </c>
      <c r="C3350">
        <f t="shared" si="104"/>
        <v>4</v>
      </c>
      <c r="D3350">
        <v>9026</v>
      </c>
      <c r="E3350" s="1">
        <f>IF(C3350=1,VLOOKUP(B3350,balance!$AU:$AZ,2,FALSE),IF(C3350=2,VLOOKUP(B3350,balance!$AU:$AZ,3,FALSE),IF(C3350=3,VLOOKUP(B3350,balance!$AU:$AZ,4,FALSE),IF(C3350=4,VLOOKUP(B3350,balance!$AU:$AZ,5,FALSE),IF(C3350=5,VLOOKUP(B3350-1,balance!$AU:$AZ,6,FALSE),0)))))</f>
        <v>16500</v>
      </c>
      <c r="F3350">
        <v>53</v>
      </c>
      <c r="G3350">
        <f>IF(C3350=1,VLOOKUP(FoxFire!B3350,balance!$U:$Z,2,FALSE),IF(C3350=2,VLOOKUP(B3350,balance!$U:$Z,3,FALSE),IF(C3350=3,VLOOKUP(B3350,balance!$U:$Z,4,FALSE),IF(C3350=4,VLOOKUP(B3350,balance!$U:$Z,5,FALSE),IF(C3350=5,VLOOKUP(B3350-1,balance!$U:$Z,6,FALSE),0)))))/100</f>
        <v>7.6899999999999998E-3</v>
      </c>
      <c r="H3350">
        <v>2</v>
      </c>
      <c r="I3350" s="1">
        <f>IF(C3350=1,VLOOKUP(FoxFire!B3350,balance!$AF:$AJ,2,FALSE),IF(C3350=2,VLOOKUP(B3350,balance!$AF:$AJ,3,FALSE),IF(C3350=3,VLOOKUP(B3350,balance!$AF:$AJ,4,FALSE),IF(C3350=4,VLOOKUP(B3350,balance!$AF:$AJ,5,FALSE),IF(C3350=5,VLOOKUP(B3350,balance!$AF:$AK,6,FALSE),0)))))*1000000000000</f>
        <v>3526249999999.9746</v>
      </c>
      <c r="J3350">
        <f>VLOOKUP(B3350,balance!AU:BD,10,FALSE)</f>
        <v>0</v>
      </c>
    </row>
    <row r="3351" spans="1:10" x14ac:dyDescent="0.3">
      <c r="A3351">
        <v>3349</v>
      </c>
      <c r="B3351">
        <f t="shared" si="105"/>
        <v>671</v>
      </c>
      <c r="C3351">
        <f t="shared" si="104"/>
        <v>5</v>
      </c>
      <c r="D3351">
        <v>9026</v>
      </c>
      <c r="E3351" s="1">
        <f>IF(C3351=1,VLOOKUP(B3351,balance!$AU:$AZ,2,FALSE),IF(C3351=2,VLOOKUP(B3351,balance!$AU:$AZ,3,FALSE),IF(C3351=3,VLOOKUP(B3351,balance!$AU:$AZ,4,FALSE),IF(C3351=4,VLOOKUP(B3351,balance!$AU:$AZ,5,FALSE),IF(C3351=5,VLOOKUP(B3351-1,balance!$AU:$AZ,6,FALSE),0)))))</f>
        <v>330000</v>
      </c>
      <c r="F3351">
        <v>53</v>
      </c>
      <c r="G3351">
        <f>IF(C3351=1,VLOOKUP(FoxFire!B3351,balance!$U:$Z,2,FALSE),IF(C3351=2,VLOOKUP(B3351,balance!$U:$Z,3,FALSE),IF(C3351=3,VLOOKUP(B3351,balance!$U:$Z,4,FALSE),IF(C3351=4,VLOOKUP(B3351,balance!$U:$Z,5,FALSE),IF(C3351=5,VLOOKUP(B3351-1,balance!$U:$Z,6,FALSE),0)))))/100</f>
        <v>4252.0108</v>
      </c>
      <c r="H3351">
        <v>2</v>
      </c>
      <c r="I3351" s="1">
        <f>IF(C3351=1,VLOOKUP(FoxFire!B3351,balance!$AF:$AJ,2,FALSE),IF(C3351=2,VLOOKUP(B3351,balance!$AF:$AJ,3,FALSE),IF(C3351=3,VLOOKUP(B3351,balance!$AF:$AJ,4,FALSE),IF(C3351=4,VLOOKUP(B3351,balance!$AF:$AJ,5,FALSE),IF(C3351=5,VLOOKUP(B3351,balance!$AF:$AK,6,FALSE),0)))))*1000000000000</f>
        <v>14109999999999.9</v>
      </c>
      <c r="J3351">
        <f>VLOOKUP(B3351,balance!AU:BD,10,FALSE)</f>
        <v>0</v>
      </c>
    </row>
    <row r="3352" spans="1:10" x14ac:dyDescent="0.3">
      <c r="A3352">
        <v>3350</v>
      </c>
      <c r="B3352">
        <f t="shared" si="105"/>
        <v>671</v>
      </c>
      <c r="C3352">
        <f t="shared" si="104"/>
        <v>1</v>
      </c>
      <c r="D3352">
        <v>9026</v>
      </c>
      <c r="E3352" s="1">
        <f>IF(C3352=1,VLOOKUP(B3352,balance!$AU:$AZ,2,FALSE),IF(C3352=2,VLOOKUP(B3352,balance!$AU:$AZ,3,FALSE),IF(C3352=3,VLOOKUP(B3352,balance!$AU:$AZ,4,FALSE),IF(C3352=4,VLOOKUP(B3352,balance!$AU:$AZ,5,FALSE),IF(C3352=5,VLOOKUP(B3352-1,balance!$AU:$AZ,6,FALSE),0)))))</f>
        <v>17000</v>
      </c>
      <c r="F3352">
        <v>53</v>
      </c>
      <c r="G3352">
        <f>IF(C3352=1,VLOOKUP(FoxFire!B3352,balance!$U:$Z,2,FALSE),IF(C3352=2,VLOOKUP(B3352,balance!$U:$Z,3,FALSE),IF(C3352=3,VLOOKUP(B3352,balance!$U:$Z,4,FALSE),IF(C3352=4,VLOOKUP(B3352,balance!$U:$Z,5,FALSE),IF(C3352=5,VLOOKUP(B3352-1,balance!$U:$Z,6,FALSE),0)))))/100</f>
        <v>7.7000000000000002E-3</v>
      </c>
      <c r="H3352">
        <v>2</v>
      </c>
      <c r="I3352" s="1">
        <f>IF(C3352=1,VLOOKUP(FoxFire!B3352,balance!$AF:$AJ,2,FALSE),IF(C3352=2,VLOOKUP(B3352,balance!$AF:$AJ,3,FALSE),IF(C3352=3,VLOOKUP(B3352,balance!$AF:$AJ,4,FALSE),IF(C3352=4,VLOOKUP(B3352,balance!$AF:$AJ,5,FALSE),IF(C3352=5,VLOOKUP(B3352,balance!$AF:$AK,6,FALSE),0)))))*1000000000000</f>
        <v>3527499999999.9751</v>
      </c>
      <c r="J3352">
        <f>VLOOKUP(B3352,balance!AU:BD,10,FALSE)</f>
        <v>0</v>
      </c>
    </row>
    <row r="3353" spans="1:10" x14ac:dyDescent="0.3">
      <c r="A3353">
        <v>3351</v>
      </c>
      <c r="B3353">
        <f t="shared" si="105"/>
        <v>671</v>
      </c>
      <c r="C3353">
        <f t="shared" si="104"/>
        <v>2</v>
      </c>
      <c r="D3353">
        <v>9026</v>
      </c>
      <c r="E3353" s="1">
        <f>IF(C3353=1,VLOOKUP(B3353,balance!$AU:$AZ,2,FALSE),IF(C3353=2,VLOOKUP(B3353,balance!$AU:$AZ,3,FALSE),IF(C3353=3,VLOOKUP(B3353,balance!$AU:$AZ,4,FALSE),IF(C3353=4,VLOOKUP(B3353,balance!$AU:$AZ,5,FALSE),IF(C3353=5,VLOOKUP(B3353-1,balance!$AU:$AZ,6,FALSE),0)))))</f>
        <v>17000</v>
      </c>
      <c r="F3353">
        <v>53</v>
      </c>
      <c r="G3353">
        <f>IF(C3353=1,VLOOKUP(FoxFire!B3353,balance!$U:$Z,2,FALSE),IF(C3353=2,VLOOKUP(B3353,balance!$U:$Z,3,FALSE),IF(C3353=3,VLOOKUP(B3353,balance!$U:$Z,4,FALSE),IF(C3353=4,VLOOKUP(B3353,balance!$U:$Z,5,FALSE),IF(C3353=5,VLOOKUP(B3353-1,balance!$U:$Z,6,FALSE),0)))))/100</f>
        <v>7.7000000000000002E-3</v>
      </c>
      <c r="H3353">
        <v>2</v>
      </c>
      <c r="I3353" s="1">
        <f>IF(C3353=1,VLOOKUP(FoxFire!B3353,balance!$AF:$AJ,2,FALSE),IF(C3353=2,VLOOKUP(B3353,balance!$AF:$AJ,3,FALSE),IF(C3353=3,VLOOKUP(B3353,balance!$AF:$AJ,4,FALSE),IF(C3353=4,VLOOKUP(B3353,balance!$AF:$AJ,5,FALSE),IF(C3353=5,VLOOKUP(B3353,balance!$AF:$AK,6,FALSE),0)))))*1000000000000</f>
        <v>3527499999999.9751</v>
      </c>
      <c r="J3353">
        <f>VLOOKUP(B3353,balance!AU:BD,10,FALSE)</f>
        <v>0</v>
      </c>
    </row>
    <row r="3354" spans="1:10" x14ac:dyDescent="0.3">
      <c r="A3354">
        <v>3352</v>
      </c>
      <c r="B3354">
        <f t="shared" si="105"/>
        <v>671</v>
      </c>
      <c r="C3354">
        <f t="shared" si="104"/>
        <v>3</v>
      </c>
      <c r="D3354">
        <v>9026</v>
      </c>
      <c r="E3354" s="1">
        <f>IF(C3354=1,VLOOKUP(B3354,balance!$AU:$AZ,2,FALSE),IF(C3354=2,VLOOKUP(B3354,balance!$AU:$AZ,3,FALSE),IF(C3354=3,VLOOKUP(B3354,balance!$AU:$AZ,4,FALSE),IF(C3354=4,VLOOKUP(B3354,balance!$AU:$AZ,5,FALSE),IF(C3354=5,VLOOKUP(B3354-1,balance!$AU:$AZ,6,FALSE),0)))))</f>
        <v>17000</v>
      </c>
      <c r="F3354">
        <v>53</v>
      </c>
      <c r="G3354">
        <f>IF(C3354=1,VLOOKUP(FoxFire!B3354,balance!$U:$Z,2,FALSE),IF(C3354=2,VLOOKUP(B3354,balance!$U:$Z,3,FALSE),IF(C3354=3,VLOOKUP(B3354,balance!$U:$Z,4,FALSE),IF(C3354=4,VLOOKUP(B3354,balance!$U:$Z,5,FALSE),IF(C3354=5,VLOOKUP(B3354-1,balance!$U:$Z,6,FALSE),0)))))/100</f>
        <v>7.7000000000000002E-3</v>
      </c>
      <c r="H3354">
        <v>2</v>
      </c>
      <c r="I3354" s="1">
        <f>IF(C3354=1,VLOOKUP(FoxFire!B3354,balance!$AF:$AJ,2,FALSE),IF(C3354=2,VLOOKUP(B3354,balance!$AF:$AJ,3,FALSE),IF(C3354=3,VLOOKUP(B3354,balance!$AF:$AJ,4,FALSE),IF(C3354=4,VLOOKUP(B3354,balance!$AF:$AJ,5,FALSE),IF(C3354=5,VLOOKUP(B3354,balance!$AF:$AK,6,FALSE),0)))))*1000000000000</f>
        <v>3527499999999.9751</v>
      </c>
      <c r="J3354">
        <f>VLOOKUP(B3354,balance!AU:BD,10,FALSE)</f>
        <v>0</v>
      </c>
    </row>
    <row r="3355" spans="1:10" x14ac:dyDescent="0.3">
      <c r="A3355">
        <v>3353</v>
      </c>
      <c r="B3355">
        <f t="shared" si="105"/>
        <v>671</v>
      </c>
      <c r="C3355">
        <f t="shared" si="104"/>
        <v>4</v>
      </c>
      <c r="D3355">
        <v>9026</v>
      </c>
      <c r="E3355" s="1">
        <f>IF(C3355=1,VLOOKUP(B3355,balance!$AU:$AZ,2,FALSE),IF(C3355=2,VLOOKUP(B3355,balance!$AU:$AZ,3,FALSE),IF(C3355=3,VLOOKUP(B3355,balance!$AU:$AZ,4,FALSE),IF(C3355=4,VLOOKUP(B3355,balance!$AU:$AZ,5,FALSE),IF(C3355=5,VLOOKUP(B3355-1,balance!$AU:$AZ,6,FALSE),0)))))</f>
        <v>17000</v>
      </c>
      <c r="F3355">
        <v>53</v>
      </c>
      <c r="G3355">
        <f>IF(C3355=1,VLOOKUP(FoxFire!B3355,balance!$U:$Z,2,FALSE),IF(C3355=2,VLOOKUP(B3355,balance!$U:$Z,3,FALSE),IF(C3355=3,VLOOKUP(B3355,balance!$U:$Z,4,FALSE),IF(C3355=4,VLOOKUP(B3355,balance!$U:$Z,5,FALSE),IF(C3355=5,VLOOKUP(B3355-1,balance!$U:$Z,6,FALSE),0)))))/100</f>
        <v>7.7000000000000002E-3</v>
      </c>
      <c r="H3355">
        <v>2</v>
      </c>
      <c r="I3355" s="1">
        <f>IF(C3355=1,VLOOKUP(FoxFire!B3355,balance!$AF:$AJ,2,FALSE),IF(C3355=2,VLOOKUP(B3355,balance!$AF:$AJ,3,FALSE),IF(C3355=3,VLOOKUP(B3355,balance!$AF:$AJ,4,FALSE),IF(C3355=4,VLOOKUP(B3355,balance!$AF:$AJ,5,FALSE),IF(C3355=5,VLOOKUP(B3355,balance!$AF:$AK,6,FALSE),0)))))*1000000000000</f>
        <v>3527499999999.9751</v>
      </c>
      <c r="J3355">
        <f>VLOOKUP(B3355,balance!AU:BD,10,FALSE)</f>
        <v>0</v>
      </c>
    </row>
    <row r="3356" spans="1:10" x14ac:dyDescent="0.3">
      <c r="A3356">
        <v>3354</v>
      </c>
      <c r="B3356">
        <f t="shared" si="105"/>
        <v>672</v>
      </c>
      <c r="C3356">
        <f t="shared" si="104"/>
        <v>5</v>
      </c>
      <c r="D3356">
        <v>9026</v>
      </c>
      <c r="E3356" s="1">
        <f>IF(C3356=1,VLOOKUP(B3356,balance!$AU:$AZ,2,FALSE),IF(C3356=2,VLOOKUP(B3356,balance!$AU:$AZ,3,FALSE),IF(C3356=3,VLOOKUP(B3356,balance!$AU:$AZ,4,FALSE),IF(C3356=4,VLOOKUP(B3356,balance!$AU:$AZ,5,FALSE),IF(C3356=5,VLOOKUP(B3356-1,balance!$AU:$AZ,6,FALSE),0)))))</f>
        <v>340000</v>
      </c>
      <c r="F3356">
        <v>53</v>
      </c>
      <c r="G3356">
        <f>IF(C3356=1,VLOOKUP(FoxFire!B3356,balance!$U:$Z,2,FALSE),IF(C3356=2,VLOOKUP(B3356,balance!$U:$Z,3,FALSE),IF(C3356=3,VLOOKUP(B3356,balance!$U:$Z,4,FALSE),IF(C3356=4,VLOOKUP(B3356,balance!$U:$Z,5,FALSE),IF(C3356=5,VLOOKUP(B3356-1,balance!$U:$Z,6,FALSE),0)))))/100</f>
        <v>4261.7977000000001</v>
      </c>
      <c r="H3356">
        <v>2</v>
      </c>
      <c r="I3356" s="1">
        <f>IF(C3356=1,VLOOKUP(FoxFire!B3356,balance!$AF:$AJ,2,FALSE),IF(C3356=2,VLOOKUP(B3356,balance!$AF:$AJ,3,FALSE),IF(C3356=3,VLOOKUP(B3356,balance!$AF:$AJ,4,FALSE),IF(C3356=4,VLOOKUP(B3356,balance!$AF:$AJ,5,FALSE),IF(C3356=5,VLOOKUP(B3356,balance!$AF:$AK,6,FALSE),0)))))*1000000000000</f>
        <v>14114999999999.9</v>
      </c>
      <c r="J3356">
        <f>VLOOKUP(B3356,balance!AU:BD,10,FALSE)</f>
        <v>0</v>
      </c>
    </row>
    <row r="3357" spans="1:10" x14ac:dyDescent="0.3">
      <c r="A3357">
        <v>3355</v>
      </c>
      <c r="B3357">
        <f t="shared" si="105"/>
        <v>672</v>
      </c>
      <c r="C3357">
        <f t="shared" si="104"/>
        <v>1</v>
      </c>
      <c r="D3357">
        <v>9026</v>
      </c>
      <c r="E3357" s="1">
        <f>IF(C3357=1,VLOOKUP(B3357,balance!$AU:$AZ,2,FALSE),IF(C3357=2,VLOOKUP(B3357,balance!$AU:$AZ,3,FALSE),IF(C3357=3,VLOOKUP(B3357,balance!$AU:$AZ,4,FALSE),IF(C3357=4,VLOOKUP(B3357,balance!$AU:$AZ,5,FALSE),IF(C3357=5,VLOOKUP(B3357-1,balance!$AU:$AZ,6,FALSE),0)))))</f>
        <v>17000</v>
      </c>
      <c r="F3357">
        <v>53</v>
      </c>
      <c r="G3357">
        <f>IF(C3357=1,VLOOKUP(FoxFire!B3357,balance!$U:$Z,2,FALSE),IF(C3357=2,VLOOKUP(B3357,balance!$U:$Z,3,FALSE),IF(C3357=3,VLOOKUP(B3357,balance!$U:$Z,4,FALSE),IF(C3357=4,VLOOKUP(B3357,balance!$U:$Z,5,FALSE),IF(C3357=5,VLOOKUP(B3357-1,balance!$U:$Z,6,FALSE),0)))))/100</f>
        <v>7.7099999999999998E-3</v>
      </c>
      <c r="H3357">
        <v>2</v>
      </c>
      <c r="I3357" s="1">
        <f>IF(C3357=1,VLOOKUP(FoxFire!B3357,balance!$AF:$AJ,2,FALSE),IF(C3357=2,VLOOKUP(B3357,balance!$AF:$AJ,3,FALSE),IF(C3357=3,VLOOKUP(B3357,balance!$AF:$AJ,4,FALSE),IF(C3357=4,VLOOKUP(B3357,balance!$AF:$AJ,5,FALSE),IF(C3357=5,VLOOKUP(B3357,balance!$AF:$AK,6,FALSE),0)))))*1000000000000</f>
        <v>3528749999999.9751</v>
      </c>
      <c r="J3357">
        <f>VLOOKUP(B3357,balance!AU:BD,10,FALSE)</f>
        <v>0</v>
      </c>
    </row>
    <row r="3358" spans="1:10" x14ac:dyDescent="0.3">
      <c r="A3358">
        <v>3356</v>
      </c>
      <c r="B3358">
        <f t="shared" si="105"/>
        <v>672</v>
      </c>
      <c r="C3358">
        <f t="shared" si="104"/>
        <v>2</v>
      </c>
      <c r="D3358">
        <v>9026</v>
      </c>
      <c r="E3358" s="1">
        <f>IF(C3358=1,VLOOKUP(B3358,balance!$AU:$AZ,2,FALSE),IF(C3358=2,VLOOKUP(B3358,balance!$AU:$AZ,3,FALSE),IF(C3358=3,VLOOKUP(B3358,balance!$AU:$AZ,4,FALSE),IF(C3358=4,VLOOKUP(B3358,balance!$AU:$AZ,5,FALSE),IF(C3358=5,VLOOKUP(B3358-1,balance!$AU:$AZ,6,FALSE),0)))))</f>
        <v>17000</v>
      </c>
      <c r="F3358">
        <v>53</v>
      </c>
      <c r="G3358">
        <f>IF(C3358=1,VLOOKUP(FoxFire!B3358,balance!$U:$Z,2,FALSE),IF(C3358=2,VLOOKUP(B3358,balance!$U:$Z,3,FALSE),IF(C3358=3,VLOOKUP(B3358,balance!$U:$Z,4,FALSE),IF(C3358=4,VLOOKUP(B3358,balance!$U:$Z,5,FALSE),IF(C3358=5,VLOOKUP(B3358-1,balance!$U:$Z,6,FALSE),0)))))/100</f>
        <v>7.7099999999999998E-3</v>
      </c>
      <c r="H3358">
        <v>2</v>
      </c>
      <c r="I3358" s="1">
        <f>IF(C3358=1,VLOOKUP(FoxFire!B3358,balance!$AF:$AJ,2,FALSE),IF(C3358=2,VLOOKUP(B3358,balance!$AF:$AJ,3,FALSE),IF(C3358=3,VLOOKUP(B3358,balance!$AF:$AJ,4,FALSE),IF(C3358=4,VLOOKUP(B3358,balance!$AF:$AJ,5,FALSE),IF(C3358=5,VLOOKUP(B3358,balance!$AF:$AK,6,FALSE),0)))))*1000000000000</f>
        <v>3528749999999.9751</v>
      </c>
      <c r="J3358">
        <f>VLOOKUP(B3358,balance!AU:BD,10,FALSE)</f>
        <v>0</v>
      </c>
    </row>
    <row r="3359" spans="1:10" x14ac:dyDescent="0.3">
      <c r="A3359">
        <v>3357</v>
      </c>
      <c r="B3359">
        <f t="shared" si="105"/>
        <v>672</v>
      </c>
      <c r="C3359">
        <f t="shared" si="104"/>
        <v>3</v>
      </c>
      <c r="D3359">
        <v>9026</v>
      </c>
      <c r="E3359" s="1">
        <f>IF(C3359=1,VLOOKUP(B3359,balance!$AU:$AZ,2,FALSE),IF(C3359=2,VLOOKUP(B3359,balance!$AU:$AZ,3,FALSE),IF(C3359=3,VLOOKUP(B3359,balance!$AU:$AZ,4,FALSE),IF(C3359=4,VLOOKUP(B3359,balance!$AU:$AZ,5,FALSE),IF(C3359=5,VLOOKUP(B3359-1,balance!$AU:$AZ,6,FALSE),0)))))</f>
        <v>17000</v>
      </c>
      <c r="F3359">
        <v>53</v>
      </c>
      <c r="G3359">
        <f>IF(C3359=1,VLOOKUP(FoxFire!B3359,balance!$U:$Z,2,FALSE),IF(C3359=2,VLOOKUP(B3359,balance!$U:$Z,3,FALSE),IF(C3359=3,VLOOKUP(B3359,balance!$U:$Z,4,FALSE),IF(C3359=4,VLOOKUP(B3359,balance!$U:$Z,5,FALSE),IF(C3359=5,VLOOKUP(B3359-1,balance!$U:$Z,6,FALSE),0)))))/100</f>
        <v>7.7099999999999998E-3</v>
      </c>
      <c r="H3359">
        <v>2</v>
      </c>
      <c r="I3359" s="1">
        <f>IF(C3359=1,VLOOKUP(FoxFire!B3359,balance!$AF:$AJ,2,FALSE),IF(C3359=2,VLOOKUP(B3359,balance!$AF:$AJ,3,FALSE),IF(C3359=3,VLOOKUP(B3359,balance!$AF:$AJ,4,FALSE),IF(C3359=4,VLOOKUP(B3359,balance!$AF:$AJ,5,FALSE),IF(C3359=5,VLOOKUP(B3359,balance!$AF:$AK,6,FALSE),0)))))*1000000000000</f>
        <v>3528749999999.9751</v>
      </c>
      <c r="J3359">
        <f>VLOOKUP(B3359,balance!AU:BD,10,FALSE)</f>
        <v>0</v>
      </c>
    </row>
    <row r="3360" spans="1:10" x14ac:dyDescent="0.3">
      <c r="A3360">
        <v>3358</v>
      </c>
      <c r="B3360">
        <f t="shared" si="105"/>
        <v>672</v>
      </c>
      <c r="C3360">
        <f t="shared" si="104"/>
        <v>4</v>
      </c>
      <c r="D3360">
        <v>9026</v>
      </c>
      <c r="E3360" s="1">
        <f>IF(C3360=1,VLOOKUP(B3360,balance!$AU:$AZ,2,FALSE),IF(C3360=2,VLOOKUP(B3360,balance!$AU:$AZ,3,FALSE),IF(C3360=3,VLOOKUP(B3360,balance!$AU:$AZ,4,FALSE),IF(C3360=4,VLOOKUP(B3360,balance!$AU:$AZ,5,FALSE),IF(C3360=5,VLOOKUP(B3360-1,balance!$AU:$AZ,6,FALSE),0)))))</f>
        <v>17000</v>
      </c>
      <c r="F3360">
        <v>53</v>
      </c>
      <c r="G3360">
        <f>IF(C3360=1,VLOOKUP(FoxFire!B3360,balance!$U:$Z,2,FALSE),IF(C3360=2,VLOOKUP(B3360,balance!$U:$Z,3,FALSE),IF(C3360=3,VLOOKUP(B3360,balance!$U:$Z,4,FALSE),IF(C3360=4,VLOOKUP(B3360,balance!$U:$Z,5,FALSE),IF(C3360=5,VLOOKUP(B3360-1,balance!$U:$Z,6,FALSE),0)))))/100</f>
        <v>7.7099999999999998E-3</v>
      </c>
      <c r="H3360">
        <v>2</v>
      </c>
      <c r="I3360" s="1">
        <f>IF(C3360=1,VLOOKUP(FoxFire!B3360,balance!$AF:$AJ,2,FALSE),IF(C3360=2,VLOOKUP(B3360,balance!$AF:$AJ,3,FALSE),IF(C3360=3,VLOOKUP(B3360,balance!$AF:$AJ,4,FALSE),IF(C3360=4,VLOOKUP(B3360,balance!$AF:$AJ,5,FALSE),IF(C3360=5,VLOOKUP(B3360,balance!$AF:$AK,6,FALSE),0)))))*1000000000000</f>
        <v>3528749999999.9751</v>
      </c>
      <c r="J3360">
        <f>VLOOKUP(B3360,balance!AU:BD,10,FALSE)</f>
        <v>0</v>
      </c>
    </row>
    <row r="3361" spans="1:10" x14ac:dyDescent="0.3">
      <c r="A3361">
        <v>3359</v>
      </c>
      <c r="B3361">
        <f t="shared" si="105"/>
        <v>673</v>
      </c>
      <c r="C3361">
        <f t="shared" si="104"/>
        <v>5</v>
      </c>
      <c r="D3361">
        <v>9026</v>
      </c>
      <c r="E3361" s="1">
        <f>IF(C3361=1,VLOOKUP(B3361,balance!$AU:$AZ,2,FALSE),IF(C3361=2,VLOOKUP(B3361,balance!$AU:$AZ,3,FALSE),IF(C3361=3,VLOOKUP(B3361,balance!$AU:$AZ,4,FALSE),IF(C3361=4,VLOOKUP(B3361,balance!$AU:$AZ,5,FALSE),IF(C3361=5,VLOOKUP(B3361-1,balance!$AU:$AZ,6,FALSE),0)))))</f>
        <v>340000</v>
      </c>
      <c r="F3361">
        <v>53</v>
      </c>
      <c r="G3361">
        <f>IF(C3361=1,VLOOKUP(FoxFire!B3361,balance!$U:$Z,2,FALSE),IF(C3361=2,VLOOKUP(B3361,balance!$U:$Z,3,FALSE),IF(C3361=3,VLOOKUP(B3361,balance!$U:$Z,4,FALSE),IF(C3361=4,VLOOKUP(B3361,balance!$U:$Z,5,FALSE),IF(C3361=5,VLOOKUP(B3361-1,balance!$U:$Z,6,FALSE),0)))))/100</f>
        <v>4271.5998</v>
      </c>
      <c r="H3361">
        <v>2</v>
      </c>
      <c r="I3361" s="1">
        <f>IF(C3361=1,VLOOKUP(FoxFire!B3361,balance!$AF:$AJ,2,FALSE),IF(C3361=2,VLOOKUP(B3361,balance!$AF:$AJ,3,FALSE),IF(C3361=3,VLOOKUP(B3361,balance!$AF:$AJ,4,FALSE),IF(C3361=4,VLOOKUP(B3361,balance!$AF:$AJ,5,FALSE),IF(C3361=5,VLOOKUP(B3361,balance!$AF:$AK,6,FALSE),0)))))*1000000000000</f>
        <v>14119999999999.9</v>
      </c>
      <c r="J3361">
        <f>VLOOKUP(B3361,balance!AU:BD,10,FALSE)</f>
        <v>0</v>
      </c>
    </row>
    <row r="3362" spans="1:10" x14ac:dyDescent="0.3">
      <c r="A3362">
        <v>3360</v>
      </c>
      <c r="B3362">
        <f t="shared" si="105"/>
        <v>673</v>
      </c>
      <c r="C3362">
        <f t="shared" si="104"/>
        <v>1</v>
      </c>
      <c r="D3362">
        <v>9026</v>
      </c>
      <c r="E3362" s="1">
        <f>IF(C3362=1,VLOOKUP(B3362,balance!$AU:$AZ,2,FALSE),IF(C3362=2,VLOOKUP(B3362,balance!$AU:$AZ,3,FALSE),IF(C3362=3,VLOOKUP(B3362,balance!$AU:$AZ,4,FALSE),IF(C3362=4,VLOOKUP(B3362,balance!$AU:$AZ,5,FALSE),IF(C3362=5,VLOOKUP(B3362-1,balance!$AU:$AZ,6,FALSE),0)))))</f>
        <v>17000</v>
      </c>
      <c r="F3362">
        <v>53</v>
      </c>
      <c r="G3362">
        <f>IF(C3362=1,VLOOKUP(FoxFire!B3362,balance!$U:$Z,2,FALSE),IF(C3362=2,VLOOKUP(B3362,balance!$U:$Z,3,FALSE),IF(C3362=3,VLOOKUP(B3362,balance!$U:$Z,4,FALSE),IF(C3362=4,VLOOKUP(B3362,balance!$U:$Z,5,FALSE),IF(C3362=5,VLOOKUP(B3362-1,balance!$U:$Z,6,FALSE),0)))))/100</f>
        <v>7.7200000000000003E-3</v>
      </c>
      <c r="H3362">
        <v>2</v>
      </c>
      <c r="I3362" s="1">
        <f>IF(C3362=1,VLOOKUP(FoxFire!B3362,balance!$AF:$AJ,2,FALSE),IF(C3362=2,VLOOKUP(B3362,balance!$AF:$AJ,3,FALSE),IF(C3362=3,VLOOKUP(B3362,balance!$AF:$AJ,4,FALSE),IF(C3362=4,VLOOKUP(B3362,balance!$AF:$AJ,5,FALSE),IF(C3362=5,VLOOKUP(B3362,balance!$AF:$AK,6,FALSE),0)))))*1000000000000</f>
        <v>3529999999999.9751</v>
      </c>
      <c r="J3362">
        <f>VLOOKUP(B3362,balance!AU:BD,10,FALSE)</f>
        <v>0</v>
      </c>
    </row>
    <row r="3363" spans="1:10" x14ac:dyDescent="0.3">
      <c r="A3363">
        <v>3361</v>
      </c>
      <c r="B3363">
        <f t="shared" si="105"/>
        <v>673</v>
      </c>
      <c r="C3363">
        <f t="shared" si="104"/>
        <v>2</v>
      </c>
      <c r="D3363">
        <v>9026</v>
      </c>
      <c r="E3363" s="1">
        <f>IF(C3363=1,VLOOKUP(B3363,balance!$AU:$AZ,2,FALSE),IF(C3363=2,VLOOKUP(B3363,balance!$AU:$AZ,3,FALSE),IF(C3363=3,VLOOKUP(B3363,balance!$AU:$AZ,4,FALSE),IF(C3363=4,VLOOKUP(B3363,balance!$AU:$AZ,5,FALSE),IF(C3363=5,VLOOKUP(B3363-1,balance!$AU:$AZ,6,FALSE),0)))))</f>
        <v>17000</v>
      </c>
      <c r="F3363">
        <v>53</v>
      </c>
      <c r="G3363">
        <f>IF(C3363=1,VLOOKUP(FoxFire!B3363,balance!$U:$Z,2,FALSE),IF(C3363=2,VLOOKUP(B3363,balance!$U:$Z,3,FALSE),IF(C3363=3,VLOOKUP(B3363,balance!$U:$Z,4,FALSE),IF(C3363=4,VLOOKUP(B3363,balance!$U:$Z,5,FALSE),IF(C3363=5,VLOOKUP(B3363-1,balance!$U:$Z,6,FALSE),0)))))/100</f>
        <v>7.7200000000000003E-3</v>
      </c>
      <c r="H3363">
        <v>2</v>
      </c>
      <c r="I3363" s="1">
        <f>IF(C3363=1,VLOOKUP(FoxFire!B3363,balance!$AF:$AJ,2,FALSE),IF(C3363=2,VLOOKUP(B3363,balance!$AF:$AJ,3,FALSE),IF(C3363=3,VLOOKUP(B3363,balance!$AF:$AJ,4,FALSE),IF(C3363=4,VLOOKUP(B3363,balance!$AF:$AJ,5,FALSE),IF(C3363=5,VLOOKUP(B3363,balance!$AF:$AK,6,FALSE),0)))))*1000000000000</f>
        <v>3529999999999.9751</v>
      </c>
      <c r="J3363">
        <f>VLOOKUP(B3363,balance!AU:BD,10,FALSE)</f>
        <v>0</v>
      </c>
    </row>
    <row r="3364" spans="1:10" x14ac:dyDescent="0.3">
      <c r="A3364">
        <v>3362</v>
      </c>
      <c r="B3364">
        <f t="shared" si="105"/>
        <v>673</v>
      </c>
      <c r="C3364">
        <f t="shared" si="104"/>
        <v>3</v>
      </c>
      <c r="D3364">
        <v>9026</v>
      </c>
      <c r="E3364" s="1">
        <f>IF(C3364=1,VLOOKUP(B3364,balance!$AU:$AZ,2,FALSE),IF(C3364=2,VLOOKUP(B3364,balance!$AU:$AZ,3,FALSE),IF(C3364=3,VLOOKUP(B3364,balance!$AU:$AZ,4,FALSE),IF(C3364=4,VLOOKUP(B3364,balance!$AU:$AZ,5,FALSE),IF(C3364=5,VLOOKUP(B3364-1,balance!$AU:$AZ,6,FALSE),0)))))</f>
        <v>17000</v>
      </c>
      <c r="F3364">
        <v>53</v>
      </c>
      <c r="G3364">
        <f>IF(C3364=1,VLOOKUP(FoxFire!B3364,balance!$U:$Z,2,FALSE),IF(C3364=2,VLOOKUP(B3364,balance!$U:$Z,3,FALSE),IF(C3364=3,VLOOKUP(B3364,balance!$U:$Z,4,FALSE),IF(C3364=4,VLOOKUP(B3364,balance!$U:$Z,5,FALSE),IF(C3364=5,VLOOKUP(B3364-1,balance!$U:$Z,6,FALSE),0)))))/100</f>
        <v>7.7200000000000003E-3</v>
      </c>
      <c r="H3364">
        <v>2</v>
      </c>
      <c r="I3364" s="1">
        <f>IF(C3364=1,VLOOKUP(FoxFire!B3364,balance!$AF:$AJ,2,FALSE),IF(C3364=2,VLOOKUP(B3364,balance!$AF:$AJ,3,FALSE),IF(C3364=3,VLOOKUP(B3364,balance!$AF:$AJ,4,FALSE),IF(C3364=4,VLOOKUP(B3364,balance!$AF:$AJ,5,FALSE),IF(C3364=5,VLOOKUP(B3364,balance!$AF:$AK,6,FALSE),0)))))*1000000000000</f>
        <v>3529999999999.9751</v>
      </c>
      <c r="J3364">
        <f>VLOOKUP(B3364,balance!AU:BD,10,FALSE)</f>
        <v>0</v>
      </c>
    </row>
    <row r="3365" spans="1:10" x14ac:dyDescent="0.3">
      <c r="A3365">
        <v>3363</v>
      </c>
      <c r="B3365">
        <f t="shared" si="105"/>
        <v>673</v>
      </c>
      <c r="C3365">
        <f t="shared" si="104"/>
        <v>4</v>
      </c>
      <c r="D3365">
        <v>9026</v>
      </c>
      <c r="E3365" s="1">
        <f>IF(C3365=1,VLOOKUP(B3365,balance!$AU:$AZ,2,FALSE),IF(C3365=2,VLOOKUP(B3365,balance!$AU:$AZ,3,FALSE),IF(C3365=3,VLOOKUP(B3365,balance!$AU:$AZ,4,FALSE),IF(C3365=4,VLOOKUP(B3365,balance!$AU:$AZ,5,FALSE),IF(C3365=5,VLOOKUP(B3365-1,balance!$AU:$AZ,6,FALSE),0)))))</f>
        <v>17000</v>
      </c>
      <c r="F3365">
        <v>53</v>
      </c>
      <c r="G3365">
        <f>IF(C3365=1,VLOOKUP(FoxFire!B3365,balance!$U:$Z,2,FALSE),IF(C3365=2,VLOOKUP(B3365,balance!$U:$Z,3,FALSE),IF(C3365=3,VLOOKUP(B3365,balance!$U:$Z,4,FALSE),IF(C3365=4,VLOOKUP(B3365,balance!$U:$Z,5,FALSE),IF(C3365=5,VLOOKUP(B3365-1,balance!$U:$Z,6,FALSE),0)))))/100</f>
        <v>7.7200000000000003E-3</v>
      </c>
      <c r="H3365">
        <v>2</v>
      </c>
      <c r="I3365" s="1">
        <f>IF(C3365=1,VLOOKUP(FoxFire!B3365,balance!$AF:$AJ,2,FALSE),IF(C3365=2,VLOOKUP(B3365,balance!$AF:$AJ,3,FALSE),IF(C3365=3,VLOOKUP(B3365,balance!$AF:$AJ,4,FALSE),IF(C3365=4,VLOOKUP(B3365,balance!$AF:$AJ,5,FALSE),IF(C3365=5,VLOOKUP(B3365,balance!$AF:$AK,6,FALSE),0)))))*1000000000000</f>
        <v>3529999999999.9751</v>
      </c>
      <c r="J3365">
        <f>VLOOKUP(B3365,balance!AU:BD,10,FALSE)</f>
        <v>0</v>
      </c>
    </row>
    <row r="3366" spans="1:10" x14ac:dyDescent="0.3">
      <c r="A3366">
        <v>3364</v>
      </c>
      <c r="B3366">
        <f t="shared" si="105"/>
        <v>674</v>
      </c>
      <c r="C3366">
        <f t="shared" si="104"/>
        <v>5</v>
      </c>
      <c r="D3366">
        <v>9026</v>
      </c>
      <c r="E3366" s="1">
        <f>IF(C3366=1,VLOOKUP(B3366,balance!$AU:$AZ,2,FALSE),IF(C3366=2,VLOOKUP(B3366,balance!$AU:$AZ,3,FALSE),IF(C3366=3,VLOOKUP(B3366,balance!$AU:$AZ,4,FALSE),IF(C3366=4,VLOOKUP(B3366,balance!$AU:$AZ,5,FALSE),IF(C3366=5,VLOOKUP(B3366-1,balance!$AU:$AZ,6,FALSE),0)))))</f>
        <v>340000</v>
      </c>
      <c r="F3366">
        <v>53</v>
      </c>
      <c r="G3366">
        <f>IF(C3366=1,VLOOKUP(FoxFire!B3366,balance!$U:$Z,2,FALSE),IF(C3366=2,VLOOKUP(B3366,balance!$U:$Z,3,FALSE),IF(C3366=3,VLOOKUP(B3366,balance!$U:$Z,4,FALSE),IF(C3366=4,VLOOKUP(B3366,balance!$U:$Z,5,FALSE),IF(C3366=5,VLOOKUP(B3366-1,balance!$U:$Z,6,FALSE),0)))))/100</f>
        <v>4281.4173000000001</v>
      </c>
      <c r="H3366">
        <v>2</v>
      </c>
      <c r="I3366" s="1">
        <f>IF(C3366=1,VLOOKUP(FoxFire!B3366,balance!$AF:$AJ,2,FALSE),IF(C3366=2,VLOOKUP(B3366,balance!$AF:$AJ,3,FALSE),IF(C3366=3,VLOOKUP(B3366,balance!$AF:$AJ,4,FALSE),IF(C3366=4,VLOOKUP(B3366,balance!$AF:$AJ,5,FALSE),IF(C3366=5,VLOOKUP(B3366,balance!$AF:$AK,6,FALSE),0)))))*1000000000000</f>
        <v>14124999999999.9</v>
      </c>
      <c r="J3366">
        <f>VLOOKUP(B3366,balance!AU:BD,10,FALSE)</f>
        <v>0</v>
      </c>
    </row>
    <row r="3367" spans="1:10" x14ac:dyDescent="0.3">
      <c r="A3367">
        <v>3365</v>
      </c>
      <c r="B3367">
        <f t="shared" si="105"/>
        <v>674</v>
      </c>
      <c r="C3367">
        <f t="shared" si="104"/>
        <v>1</v>
      </c>
      <c r="D3367">
        <v>9026</v>
      </c>
      <c r="E3367" s="1">
        <f>IF(C3367=1,VLOOKUP(B3367,balance!$AU:$AZ,2,FALSE),IF(C3367=2,VLOOKUP(B3367,balance!$AU:$AZ,3,FALSE),IF(C3367=3,VLOOKUP(B3367,balance!$AU:$AZ,4,FALSE),IF(C3367=4,VLOOKUP(B3367,balance!$AU:$AZ,5,FALSE),IF(C3367=5,VLOOKUP(B3367-1,balance!$AU:$AZ,6,FALSE),0)))))</f>
        <v>17000</v>
      </c>
      <c r="F3367">
        <v>53</v>
      </c>
      <c r="G3367">
        <f>IF(C3367=1,VLOOKUP(FoxFire!B3367,balance!$U:$Z,2,FALSE),IF(C3367=2,VLOOKUP(B3367,balance!$U:$Z,3,FALSE),IF(C3367=3,VLOOKUP(B3367,balance!$U:$Z,4,FALSE),IF(C3367=4,VLOOKUP(B3367,balance!$U:$Z,5,FALSE),IF(C3367=5,VLOOKUP(B3367-1,balance!$U:$Z,6,FALSE),0)))))/100</f>
        <v>7.7299999999999999E-3</v>
      </c>
      <c r="H3367">
        <v>2</v>
      </c>
      <c r="I3367" s="1">
        <f>IF(C3367=1,VLOOKUP(FoxFire!B3367,balance!$AF:$AJ,2,FALSE),IF(C3367=2,VLOOKUP(B3367,balance!$AF:$AJ,3,FALSE),IF(C3367=3,VLOOKUP(B3367,balance!$AF:$AJ,4,FALSE),IF(C3367=4,VLOOKUP(B3367,balance!$AF:$AJ,5,FALSE),IF(C3367=5,VLOOKUP(B3367,balance!$AF:$AK,6,FALSE),0)))))*1000000000000</f>
        <v>3531249999999.9751</v>
      </c>
      <c r="J3367">
        <f>VLOOKUP(B3367,balance!AU:BD,10,FALSE)</f>
        <v>0</v>
      </c>
    </row>
    <row r="3368" spans="1:10" x14ac:dyDescent="0.3">
      <c r="A3368">
        <v>3366</v>
      </c>
      <c r="B3368">
        <f t="shared" si="105"/>
        <v>674</v>
      </c>
      <c r="C3368">
        <f t="shared" si="104"/>
        <v>2</v>
      </c>
      <c r="D3368">
        <v>9026</v>
      </c>
      <c r="E3368" s="1">
        <f>IF(C3368=1,VLOOKUP(B3368,balance!$AU:$AZ,2,FALSE),IF(C3368=2,VLOOKUP(B3368,balance!$AU:$AZ,3,FALSE),IF(C3368=3,VLOOKUP(B3368,balance!$AU:$AZ,4,FALSE),IF(C3368=4,VLOOKUP(B3368,balance!$AU:$AZ,5,FALSE),IF(C3368=5,VLOOKUP(B3368-1,balance!$AU:$AZ,6,FALSE),0)))))</f>
        <v>17000</v>
      </c>
      <c r="F3368">
        <v>53</v>
      </c>
      <c r="G3368">
        <f>IF(C3368=1,VLOOKUP(FoxFire!B3368,balance!$U:$Z,2,FALSE),IF(C3368=2,VLOOKUP(B3368,balance!$U:$Z,3,FALSE),IF(C3368=3,VLOOKUP(B3368,balance!$U:$Z,4,FALSE),IF(C3368=4,VLOOKUP(B3368,balance!$U:$Z,5,FALSE),IF(C3368=5,VLOOKUP(B3368-1,balance!$U:$Z,6,FALSE),0)))))/100</f>
        <v>7.7299999999999999E-3</v>
      </c>
      <c r="H3368">
        <v>2</v>
      </c>
      <c r="I3368" s="1">
        <f>IF(C3368=1,VLOOKUP(FoxFire!B3368,balance!$AF:$AJ,2,FALSE),IF(C3368=2,VLOOKUP(B3368,balance!$AF:$AJ,3,FALSE),IF(C3368=3,VLOOKUP(B3368,balance!$AF:$AJ,4,FALSE),IF(C3368=4,VLOOKUP(B3368,balance!$AF:$AJ,5,FALSE),IF(C3368=5,VLOOKUP(B3368,balance!$AF:$AK,6,FALSE),0)))))*1000000000000</f>
        <v>3531249999999.9751</v>
      </c>
      <c r="J3368">
        <f>VLOOKUP(B3368,balance!AU:BD,10,FALSE)</f>
        <v>0</v>
      </c>
    </row>
    <row r="3369" spans="1:10" x14ac:dyDescent="0.3">
      <c r="A3369">
        <v>3367</v>
      </c>
      <c r="B3369">
        <f t="shared" si="105"/>
        <v>674</v>
      </c>
      <c r="C3369">
        <f t="shared" si="104"/>
        <v>3</v>
      </c>
      <c r="D3369">
        <v>9026</v>
      </c>
      <c r="E3369" s="1">
        <f>IF(C3369=1,VLOOKUP(B3369,balance!$AU:$AZ,2,FALSE),IF(C3369=2,VLOOKUP(B3369,balance!$AU:$AZ,3,FALSE),IF(C3369=3,VLOOKUP(B3369,balance!$AU:$AZ,4,FALSE),IF(C3369=4,VLOOKUP(B3369,balance!$AU:$AZ,5,FALSE),IF(C3369=5,VLOOKUP(B3369-1,balance!$AU:$AZ,6,FALSE),0)))))</f>
        <v>17000</v>
      </c>
      <c r="F3369">
        <v>53</v>
      </c>
      <c r="G3369">
        <f>IF(C3369=1,VLOOKUP(FoxFire!B3369,balance!$U:$Z,2,FALSE),IF(C3369=2,VLOOKUP(B3369,balance!$U:$Z,3,FALSE),IF(C3369=3,VLOOKUP(B3369,balance!$U:$Z,4,FALSE),IF(C3369=4,VLOOKUP(B3369,balance!$U:$Z,5,FALSE),IF(C3369=5,VLOOKUP(B3369-1,balance!$U:$Z,6,FALSE),0)))))/100</f>
        <v>7.7299999999999999E-3</v>
      </c>
      <c r="H3369">
        <v>2</v>
      </c>
      <c r="I3369" s="1">
        <f>IF(C3369=1,VLOOKUP(FoxFire!B3369,balance!$AF:$AJ,2,FALSE),IF(C3369=2,VLOOKUP(B3369,balance!$AF:$AJ,3,FALSE),IF(C3369=3,VLOOKUP(B3369,balance!$AF:$AJ,4,FALSE),IF(C3369=4,VLOOKUP(B3369,balance!$AF:$AJ,5,FALSE),IF(C3369=5,VLOOKUP(B3369,balance!$AF:$AK,6,FALSE),0)))))*1000000000000</f>
        <v>3531249999999.9751</v>
      </c>
      <c r="J3369">
        <f>VLOOKUP(B3369,balance!AU:BD,10,FALSE)</f>
        <v>0</v>
      </c>
    </row>
    <row r="3370" spans="1:10" x14ac:dyDescent="0.3">
      <c r="A3370">
        <v>3368</v>
      </c>
      <c r="B3370">
        <f t="shared" si="105"/>
        <v>674</v>
      </c>
      <c r="C3370">
        <f t="shared" si="104"/>
        <v>4</v>
      </c>
      <c r="D3370">
        <v>9026</v>
      </c>
      <c r="E3370" s="1">
        <f>IF(C3370=1,VLOOKUP(B3370,balance!$AU:$AZ,2,FALSE),IF(C3370=2,VLOOKUP(B3370,balance!$AU:$AZ,3,FALSE),IF(C3370=3,VLOOKUP(B3370,balance!$AU:$AZ,4,FALSE),IF(C3370=4,VLOOKUP(B3370,balance!$AU:$AZ,5,FALSE),IF(C3370=5,VLOOKUP(B3370-1,balance!$AU:$AZ,6,FALSE),0)))))</f>
        <v>17000</v>
      </c>
      <c r="F3370">
        <v>53</v>
      </c>
      <c r="G3370">
        <f>IF(C3370=1,VLOOKUP(FoxFire!B3370,balance!$U:$Z,2,FALSE),IF(C3370=2,VLOOKUP(B3370,balance!$U:$Z,3,FALSE),IF(C3370=3,VLOOKUP(B3370,balance!$U:$Z,4,FALSE),IF(C3370=4,VLOOKUP(B3370,balance!$U:$Z,5,FALSE),IF(C3370=5,VLOOKUP(B3370-1,balance!$U:$Z,6,FALSE),0)))))/100</f>
        <v>7.7299999999999999E-3</v>
      </c>
      <c r="H3370">
        <v>2</v>
      </c>
      <c r="I3370" s="1">
        <f>IF(C3370=1,VLOOKUP(FoxFire!B3370,balance!$AF:$AJ,2,FALSE),IF(C3370=2,VLOOKUP(B3370,balance!$AF:$AJ,3,FALSE),IF(C3370=3,VLOOKUP(B3370,balance!$AF:$AJ,4,FALSE),IF(C3370=4,VLOOKUP(B3370,balance!$AF:$AJ,5,FALSE),IF(C3370=5,VLOOKUP(B3370,balance!$AF:$AK,6,FALSE),0)))))*1000000000000</f>
        <v>3531249999999.9751</v>
      </c>
      <c r="J3370">
        <f>VLOOKUP(B3370,balance!AU:BD,10,FALSE)</f>
        <v>0</v>
      </c>
    </row>
    <row r="3371" spans="1:10" x14ac:dyDescent="0.3">
      <c r="A3371">
        <v>3369</v>
      </c>
      <c r="B3371">
        <f t="shared" si="105"/>
        <v>675</v>
      </c>
      <c r="C3371">
        <f t="shared" si="104"/>
        <v>5</v>
      </c>
      <c r="D3371">
        <v>9026</v>
      </c>
      <c r="E3371" s="1">
        <f>IF(C3371=1,VLOOKUP(B3371,balance!$AU:$AZ,2,FALSE),IF(C3371=2,VLOOKUP(B3371,balance!$AU:$AZ,3,FALSE),IF(C3371=3,VLOOKUP(B3371,balance!$AU:$AZ,4,FALSE),IF(C3371=4,VLOOKUP(B3371,balance!$AU:$AZ,5,FALSE),IF(C3371=5,VLOOKUP(B3371-1,balance!$AU:$AZ,6,FALSE),0)))))</f>
        <v>340000</v>
      </c>
      <c r="F3371">
        <v>53</v>
      </c>
      <c r="G3371">
        <f>IF(C3371=1,VLOOKUP(FoxFire!B3371,balance!$U:$Z,2,FALSE),IF(C3371=2,VLOOKUP(B3371,balance!$U:$Z,3,FALSE),IF(C3371=3,VLOOKUP(B3371,balance!$U:$Z,4,FALSE),IF(C3371=4,VLOOKUP(B3371,balance!$U:$Z,5,FALSE),IF(C3371=5,VLOOKUP(B3371-1,balance!$U:$Z,6,FALSE),0)))))/100</f>
        <v>4291.2501000000002</v>
      </c>
      <c r="H3371">
        <v>2</v>
      </c>
      <c r="I3371" s="1">
        <f>IF(C3371=1,VLOOKUP(FoxFire!B3371,balance!$AF:$AJ,2,FALSE),IF(C3371=2,VLOOKUP(B3371,balance!$AF:$AJ,3,FALSE),IF(C3371=3,VLOOKUP(B3371,balance!$AF:$AJ,4,FALSE),IF(C3371=4,VLOOKUP(B3371,balance!$AF:$AJ,5,FALSE),IF(C3371=5,VLOOKUP(B3371,balance!$AF:$AK,6,FALSE),0)))))*1000000000000</f>
        <v>14129999999999.9</v>
      </c>
      <c r="J3371">
        <f>VLOOKUP(B3371,balance!AU:BD,10,FALSE)</f>
        <v>0</v>
      </c>
    </row>
    <row r="3372" spans="1:10" x14ac:dyDescent="0.3">
      <c r="A3372">
        <v>3370</v>
      </c>
      <c r="B3372">
        <f t="shared" si="105"/>
        <v>675</v>
      </c>
      <c r="C3372">
        <f t="shared" si="104"/>
        <v>1</v>
      </c>
      <c r="D3372">
        <v>9026</v>
      </c>
      <c r="E3372" s="1">
        <f>IF(C3372=1,VLOOKUP(B3372,balance!$AU:$AZ,2,FALSE),IF(C3372=2,VLOOKUP(B3372,balance!$AU:$AZ,3,FALSE),IF(C3372=3,VLOOKUP(B3372,balance!$AU:$AZ,4,FALSE),IF(C3372=4,VLOOKUP(B3372,balance!$AU:$AZ,5,FALSE),IF(C3372=5,VLOOKUP(B3372-1,balance!$AU:$AZ,6,FALSE),0)))))</f>
        <v>17000</v>
      </c>
      <c r="F3372">
        <v>53</v>
      </c>
      <c r="G3372">
        <f>IF(C3372=1,VLOOKUP(FoxFire!B3372,balance!$U:$Z,2,FALSE),IF(C3372=2,VLOOKUP(B3372,balance!$U:$Z,3,FALSE),IF(C3372=3,VLOOKUP(B3372,balance!$U:$Z,4,FALSE),IF(C3372=4,VLOOKUP(B3372,balance!$U:$Z,5,FALSE),IF(C3372=5,VLOOKUP(B3372-1,balance!$U:$Z,6,FALSE),0)))))/100</f>
        <v>7.7400000000000004E-3</v>
      </c>
      <c r="H3372">
        <v>2</v>
      </c>
      <c r="I3372" s="1">
        <f>IF(C3372=1,VLOOKUP(FoxFire!B3372,balance!$AF:$AJ,2,FALSE),IF(C3372=2,VLOOKUP(B3372,balance!$AF:$AJ,3,FALSE),IF(C3372=3,VLOOKUP(B3372,balance!$AF:$AJ,4,FALSE),IF(C3372=4,VLOOKUP(B3372,balance!$AF:$AJ,5,FALSE),IF(C3372=5,VLOOKUP(B3372,balance!$AF:$AK,6,FALSE),0)))))*1000000000000</f>
        <v>3532499999999.9751</v>
      </c>
      <c r="J3372">
        <f>VLOOKUP(B3372,balance!AU:BD,10,FALSE)</f>
        <v>0</v>
      </c>
    </row>
    <row r="3373" spans="1:10" x14ac:dyDescent="0.3">
      <c r="A3373">
        <v>3371</v>
      </c>
      <c r="B3373">
        <f t="shared" si="105"/>
        <v>675</v>
      </c>
      <c r="C3373">
        <f t="shared" si="104"/>
        <v>2</v>
      </c>
      <c r="D3373">
        <v>9026</v>
      </c>
      <c r="E3373" s="1">
        <f>IF(C3373=1,VLOOKUP(B3373,balance!$AU:$AZ,2,FALSE),IF(C3373=2,VLOOKUP(B3373,balance!$AU:$AZ,3,FALSE),IF(C3373=3,VLOOKUP(B3373,balance!$AU:$AZ,4,FALSE),IF(C3373=4,VLOOKUP(B3373,balance!$AU:$AZ,5,FALSE),IF(C3373=5,VLOOKUP(B3373-1,balance!$AU:$AZ,6,FALSE),0)))))</f>
        <v>17000</v>
      </c>
      <c r="F3373">
        <v>53</v>
      </c>
      <c r="G3373">
        <f>IF(C3373=1,VLOOKUP(FoxFire!B3373,balance!$U:$Z,2,FALSE),IF(C3373=2,VLOOKUP(B3373,balance!$U:$Z,3,FALSE),IF(C3373=3,VLOOKUP(B3373,balance!$U:$Z,4,FALSE),IF(C3373=4,VLOOKUP(B3373,balance!$U:$Z,5,FALSE),IF(C3373=5,VLOOKUP(B3373-1,balance!$U:$Z,6,FALSE),0)))))/100</f>
        <v>7.7400000000000004E-3</v>
      </c>
      <c r="H3373">
        <v>2</v>
      </c>
      <c r="I3373" s="1">
        <f>IF(C3373=1,VLOOKUP(FoxFire!B3373,balance!$AF:$AJ,2,FALSE),IF(C3373=2,VLOOKUP(B3373,balance!$AF:$AJ,3,FALSE),IF(C3373=3,VLOOKUP(B3373,balance!$AF:$AJ,4,FALSE),IF(C3373=4,VLOOKUP(B3373,balance!$AF:$AJ,5,FALSE),IF(C3373=5,VLOOKUP(B3373,balance!$AF:$AK,6,FALSE),0)))))*1000000000000</f>
        <v>3532499999999.9751</v>
      </c>
      <c r="J3373">
        <f>VLOOKUP(B3373,balance!AU:BD,10,FALSE)</f>
        <v>0</v>
      </c>
    </row>
    <row r="3374" spans="1:10" x14ac:dyDescent="0.3">
      <c r="A3374">
        <v>3372</v>
      </c>
      <c r="B3374">
        <f t="shared" si="105"/>
        <v>675</v>
      </c>
      <c r="C3374">
        <f t="shared" si="104"/>
        <v>3</v>
      </c>
      <c r="D3374">
        <v>9026</v>
      </c>
      <c r="E3374" s="1">
        <f>IF(C3374=1,VLOOKUP(B3374,balance!$AU:$AZ,2,FALSE),IF(C3374=2,VLOOKUP(B3374,balance!$AU:$AZ,3,FALSE),IF(C3374=3,VLOOKUP(B3374,balance!$AU:$AZ,4,FALSE),IF(C3374=4,VLOOKUP(B3374,balance!$AU:$AZ,5,FALSE),IF(C3374=5,VLOOKUP(B3374-1,balance!$AU:$AZ,6,FALSE),0)))))</f>
        <v>17000</v>
      </c>
      <c r="F3374">
        <v>53</v>
      </c>
      <c r="G3374">
        <f>IF(C3374=1,VLOOKUP(FoxFire!B3374,balance!$U:$Z,2,FALSE),IF(C3374=2,VLOOKUP(B3374,balance!$U:$Z,3,FALSE),IF(C3374=3,VLOOKUP(B3374,balance!$U:$Z,4,FALSE),IF(C3374=4,VLOOKUP(B3374,balance!$U:$Z,5,FALSE),IF(C3374=5,VLOOKUP(B3374-1,balance!$U:$Z,6,FALSE),0)))))/100</f>
        <v>7.7400000000000004E-3</v>
      </c>
      <c r="H3374">
        <v>2</v>
      </c>
      <c r="I3374" s="1">
        <f>IF(C3374=1,VLOOKUP(FoxFire!B3374,balance!$AF:$AJ,2,FALSE),IF(C3374=2,VLOOKUP(B3374,balance!$AF:$AJ,3,FALSE),IF(C3374=3,VLOOKUP(B3374,balance!$AF:$AJ,4,FALSE),IF(C3374=4,VLOOKUP(B3374,balance!$AF:$AJ,5,FALSE),IF(C3374=5,VLOOKUP(B3374,balance!$AF:$AK,6,FALSE),0)))))*1000000000000</f>
        <v>3532499999999.9751</v>
      </c>
      <c r="J3374">
        <f>VLOOKUP(B3374,balance!AU:BD,10,FALSE)</f>
        <v>0</v>
      </c>
    </row>
    <row r="3375" spans="1:10" x14ac:dyDescent="0.3">
      <c r="A3375">
        <v>3373</v>
      </c>
      <c r="B3375">
        <f t="shared" si="105"/>
        <v>675</v>
      </c>
      <c r="C3375">
        <f t="shared" si="104"/>
        <v>4</v>
      </c>
      <c r="D3375">
        <v>9026</v>
      </c>
      <c r="E3375" s="1">
        <f>IF(C3375=1,VLOOKUP(B3375,balance!$AU:$AZ,2,FALSE),IF(C3375=2,VLOOKUP(B3375,balance!$AU:$AZ,3,FALSE),IF(C3375=3,VLOOKUP(B3375,balance!$AU:$AZ,4,FALSE),IF(C3375=4,VLOOKUP(B3375,balance!$AU:$AZ,5,FALSE),IF(C3375=5,VLOOKUP(B3375-1,balance!$AU:$AZ,6,FALSE),0)))))</f>
        <v>17000</v>
      </c>
      <c r="F3375">
        <v>53</v>
      </c>
      <c r="G3375">
        <f>IF(C3375=1,VLOOKUP(FoxFire!B3375,balance!$U:$Z,2,FALSE),IF(C3375=2,VLOOKUP(B3375,balance!$U:$Z,3,FALSE),IF(C3375=3,VLOOKUP(B3375,balance!$U:$Z,4,FALSE),IF(C3375=4,VLOOKUP(B3375,balance!$U:$Z,5,FALSE),IF(C3375=5,VLOOKUP(B3375-1,balance!$U:$Z,6,FALSE),0)))))/100</f>
        <v>7.7400000000000004E-3</v>
      </c>
      <c r="H3375">
        <v>2</v>
      </c>
      <c r="I3375" s="1">
        <f>IF(C3375=1,VLOOKUP(FoxFire!B3375,balance!$AF:$AJ,2,FALSE),IF(C3375=2,VLOOKUP(B3375,balance!$AF:$AJ,3,FALSE),IF(C3375=3,VLOOKUP(B3375,balance!$AF:$AJ,4,FALSE),IF(C3375=4,VLOOKUP(B3375,balance!$AF:$AJ,5,FALSE),IF(C3375=5,VLOOKUP(B3375,balance!$AF:$AK,6,FALSE),0)))))*1000000000000</f>
        <v>3532499999999.9751</v>
      </c>
      <c r="J3375">
        <f>VLOOKUP(B3375,balance!AU:BD,10,FALSE)</f>
        <v>0</v>
      </c>
    </row>
    <row r="3376" spans="1:10" x14ac:dyDescent="0.3">
      <c r="A3376">
        <v>3374</v>
      </c>
      <c r="B3376">
        <f t="shared" si="105"/>
        <v>676</v>
      </c>
      <c r="C3376">
        <f t="shared" si="104"/>
        <v>5</v>
      </c>
      <c r="D3376">
        <v>9026</v>
      </c>
      <c r="E3376" s="1">
        <f>IF(C3376=1,VLOOKUP(B3376,balance!$AU:$AZ,2,FALSE),IF(C3376=2,VLOOKUP(B3376,balance!$AU:$AZ,3,FALSE),IF(C3376=3,VLOOKUP(B3376,balance!$AU:$AZ,4,FALSE),IF(C3376=4,VLOOKUP(B3376,balance!$AU:$AZ,5,FALSE),IF(C3376=5,VLOOKUP(B3376-1,balance!$AU:$AZ,6,FALSE),0)))))</f>
        <v>340000</v>
      </c>
      <c r="F3376">
        <v>53</v>
      </c>
      <c r="G3376">
        <f>IF(C3376=1,VLOOKUP(FoxFire!B3376,balance!$U:$Z,2,FALSE),IF(C3376=2,VLOOKUP(B3376,balance!$U:$Z,3,FALSE),IF(C3376=3,VLOOKUP(B3376,balance!$U:$Z,4,FALSE),IF(C3376=4,VLOOKUP(B3376,balance!$U:$Z,5,FALSE),IF(C3376=5,VLOOKUP(B3376-1,balance!$U:$Z,6,FALSE),0)))))/100</f>
        <v>4301.0983000000006</v>
      </c>
      <c r="H3376">
        <v>2</v>
      </c>
      <c r="I3376" s="1">
        <f>IF(C3376=1,VLOOKUP(FoxFire!B3376,balance!$AF:$AJ,2,FALSE),IF(C3376=2,VLOOKUP(B3376,balance!$AF:$AJ,3,FALSE),IF(C3376=3,VLOOKUP(B3376,balance!$AF:$AJ,4,FALSE),IF(C3376=4,VLOOKUP(B3376,balance!$AF:$AJ,5,FALSE),IF(C3376=5,VLOOKUP(B3376,balance!$AF:$AK,6,FALSE),0)))))*1000000000000</f>
        <v>14134999999999.9</v>
      </c>
      <c r="J3376">
        <f>VLOOKUP(B3376,balance!AU:BD,10,FALSE)</f>
        <v>0</v>
      </c>
    </row>
    <row r="3377" spans="1:10" x14ac:dyDescent="0.3">
      <c r="A3377">
        <v>3375</v>
      </c>
      <c r="B3377">
        <f t="shared" si="105"/>
        <v>676</v>
      </c>
      <c r="C3377">
        <f t="shared" si="104"/>
        <v>1</v>
      </c>
      <c r="D3377">
        <v>9026</v>
      </c>
      <c r="E3377" s="1">
        <f>IF(C3377=1,VLOOKUP(B3377,balance!$AU:$AZ,2,FALSE),IF(C3377=2,VLOOKUP(B3377,balance!$AU:$AZ,3,FALSE),IF(C3377=3,VLOOKUP(B3377,balance!$AU:$AZ,4,FALSE),IF(C3377=4,VLOOKUP(B3377,balance!$AU:$AZ,5,FALSE),IF(C3377=5,VLOOKUP(B3377-1,balance!$AU:$AZ,6,FALSE),0)))))</f>
        <v>17000</v>
      </c>
      <c r="F3377">
        <v>53</v>
      </c>
      <c r="G3377">
        <f>IF(C3377=1,VLOOKUP(FoxFire!B3377,balance!$U:$Z,2,FALSE),IF(C3377=2,VLOOKUP(B3377,balance!$U:$Z,3,FALSE),IF(C3377=3,VLOOKUP(B3377,balance!$U:$Z,4,FALSE),IF(C3377=4,VLOOKUP(B3377,balance!$U:$Z,5,FALSE),IF(C3377=5,VLOOKUP(B3377-1,balance!$U:$Z,6,FALSE),0)))))/100</f>
        <v>7.7499999999999999E-3</v>
      </c>
      <c r="H3377">
        <v>2</v>
      </c>
      <c r="I3377" s="1">
        <f>IF(C3377=1,VLOOKUP(FoxFire!B3377,balance!$AF:$AJ,2,FALSE),IF(C3377=2,VLOOKUP(B3377,balance!$AF:$AJ,3,FALSE),IF(C3377=3,VLOOKUP(B3377,balance!$AF:$AJ,4,FALSE),IF(C3377=4,VLOOKUP(B3377,balance!$AF:$AJ,5,FALSE),IF(C3377=5,VLOOKUP(B3377,balance!$AF:$AK,6,FALSE),0)))))*1000000000000</f>
        <v>3533749999999.9751</v>
      </c>
      <c r="J3377">
        <f>VLOOKUP(B3377,balance!AU:BD,10,FALSE)</f>
        <v>0</v>
      </c>
    </row>
    <row r="3378" spans="1:10" x14ac:dyDescent="0.3">
      <c r="A3378">
        <v>3376</v>
      </c>
      <c r="B3378">
        <f t="shared" si="105"/>
        <v>676</v>
      </c>
      <c r="C3378">
        <f t="shared" si="104"/>
        <v>2</v>
      </c>
      <c r="D3378">
        <v>9026</v>
      </c>
      <c r="E3378" s="1">
        <f>IF(C3378=1,VLOOKUP(B3378,balance!$AU:$AZ,2,FALSE),IF(C3378=2,VLOOKUP(B3378,balance!$AU:$AZ,3,FALSE),IF(C3378=3,VLOOKUP(B3378,balance!$AU:$AZ,4,FALSE),IF(C3378=4,VLOOKUP(B3378,balance!$AU:$AZ,5,FALSE),IF(C3378=5,VLOOKUP(B3378-1,balance!$AU:$AZ,6,FALSE),0)))))</f>
        <v>17000</v>
      </c>
      <c r="F3378">
        <v>53</v>
      </c>
      <c r="G3378">
        <f>IF(C3378=1,VLOOKUP(FoxFire!B3378,balance!$U:$Z,2,FALSE),IF(C3378=2,VLOOKUP(B3378,balance!$U:$Z,3,FALSE),IF(C3378=3,VLOOKUP(B3378,balance!$U:$Z,4,FALSE),IF(C3378=4,VLOOKUP(B3378,balance!$U:$Z,5,FALSE),IF(C3378=5,VLOOKUP(B3378-1,balance!$U:$Z,6,FALSE),0)))))/100</f>
        <v>7.7499999999999999E-3</v>
      </c>
      <c r="H3378">
        <v>2</v>
      </c>
      <c r="I3378" s="1">
        <f>IF(C3378=1,VLOOKUP(FoxFire!B3378,balance!$AF:$AJ,2,FALSE),IF(C3378=2,VLOOKUP(B3378,balance!$AF:$AJ,3,FALSE),IF(C3378=3,VLOOKUP(B3378,balance!$AF:$AJ,4,FALSE),IF(C3378=4,VLOOKUP(B3378,balance!$AF:$AJ,5,FALSE),IF(C3378=5,VLOOKUP(B3378,balance!$AF:$AK,6,FALSE),0)))))*1000000000000</f>
        <v>3533749999999.9751</v>
      </c>
      <c r="J3378">
        <f>VLOOKUP(B3378,balance!AU:BD,10,FALSE)</f>
        <v>0</v>
      </c>
    </row>
    <row r="3379" spans="1:10" x14ac:dyDescent="0.3">
      <c r="A3379">
        <v>3377</v>
      </c>
      <c r="B3379">
        <f t="shared" si="105"/>
        <v>676</v>
      </c>
      <c r="C3379">
        <f t="shared" si="104"/>
        <v>3</v>
      </c>
      <c r="D3379">
        <v>9026</v>
      </c>
      <c r="E3379" s="1">
        <f>IF(C3379=1,VLOOKUP(B3379,balance!$AU:$AZ,2,FALSE),IF(C3379=2,VLOOKUP(B3379,balance!$AU:$AZ,3,FALSE),IF(C3379=3,VLOOKUP(B3379,balance!$AU:$AZ,4,FALSE),IF(C3379=4,VLOOKUP(B3379,balance!$AU:$AZ,5,FALSE),IF(C3379=5,VLOOKUP(B3379-1,balance!$AU:$AZ,6,FALSE),0)))))</f>
        <v>17000</v>
      </c>
      <c r="F3379">
        <v>53</v>
      </c>
      <c r="G3379">
        <f>IF(C3379=1,VLOOKUP(FoxFire!B3379,balance!$U:$Z,2,FALSE),IF(C3379=2,VLOOKUP(B3379,balance!$U:$Z,3,FALSE),IF(C3379=3,VLOOKUP(B3379,balance!$U:$Z,4,FALSE),IF(C3379=4,VLOOKUP(B3379,balance!$U:$Z,5,FALSE),IF(C3379=5,VLOOKUP(B3379-1,balance!$U:$Z,6,FALSE),0)))))/100</f>
        <v>7.7499999999999999E-3</v>
      </c>
      <c r="H3379">
        <v>2</v>
      </c>
      <c r="I3379" s="1">
        <f>IF(C3379=1,VLOOKUP(FoxFire!B3379,balance!$AF:$AJ,2,FALSE),IF(C3379=2,VLOOKUP(B3379,balance!$AF:$AJ,3,FALSE),IF(C3379=3,VLOOKUP(B3379,balance!$AF:$AJ,4,FALSE),IF(C3379=4,VLOOKUP(B3379,balance!$AF:$AJ,5,FALSE),IF(C3379=5,VLOOKUP(B3379,balance!$AF:$AK,6,FALSE),0)))))*1000000000000</f>
        <v>3533749999999.9751</v>
      </c>
      <c r="J3379">
        <f>VLOOKUP(B3379,balance!AU:BD,10,FALSE)</f>
        <v>0</v>
      </c>
    </row>
    <row r="3380" spans="1:10" x14ac:dyDescent="0.3">
      <c r="A3380">
        <v>3378</v>
      </c>
      <c r="B3380">
        <f t="shared" si="105"/>
        <v>676</v>
      </c>
      <c r="C3380">
        <f t="shared" si="104"/>
        <v>4</v>
      </c>
      <c r="D3380">
        <v>9026</v>
      </c>
      <c r="E3380" s="1">
        <f>IF(C3380=1,VLOOKUP(B3380,balance!$AU:$AZ,2,FALSE),IF(C3380=2,VLOOKUP(B3380,balance!$AU:$AZ,3,FALSE),IF(C3380=3,VLOOKUP(B3380,balance!$AU:$AZ,4,FALSE),IF(C3380=4,VLOOKUP(B3380,balance!$AU:$AZ,5,FALSE),IF(C3380=5,VLOOKUP(B3380-1,balance!$AU:$AZ,6,FALSE),0)))))</f>
        <v>17000</v>
      </c>
      <c r="F3380">
        <v>53</v>
      </c>
      <c r="G3380">
        <f>IF(C3380=1,VLOOKUP(FoxFire!B3380,balance!$U:$Z,2,FALSE),IF(C3380=2,VLOOKUP(B3380,balance!$U:$Z,3,FALSE),IF(C3380=3,VLOOKUP(B3380,balance!$U:$Z,4,FALSE),IF(C3380=4,VLOOKUP(B3380,balance!$U:$Z,5,FALSE),IF(C3380=5,VLOOKUP(B3380-1,balance!$U:$Z,6,FALSE),0)))))/100</f>
        <v>7.7499999999999999E-3</v>
      </c>
      <c r="H3380">
        <v>2</v>
      </c>
      <c r="I3380" s="1">
        <f>IF(C3380=1,VLOOKUP(FoxFire!B3380,balance!$AF:$AJ,2,FALSE),IF(C3380=2,VLOOKUP(B3380,balance!$AF:$AJ,3,FALSE),IF(C3380=3,VLOOKUP(B3380,balance!$AF:$AJ,4,FALSE),IF(C3380=4,VLOOKUP(B3380,balance!$AF:$AJ,5,FALSE),IF(C3380=5,VLOOKUP(B3380,balance!$AF:$AK,6,FALSE),0)))))*1000000000000</f>
        <v>3533749999999.9751</v>
      </c>
      <c r="J3380">
        <f>VLOOKUP(B3380,balance!AU:BD,10,FALSE)</f>
        <v>0</v>
      </c>
    </row>
    <row r="3381" spans="1:10" x14ac:dyDescent="0.3">
      <c r="A3381">
        <v>3379</v>
      </c>
      <c r="B3381">
        <f t="shared" si="105"/>
        <v>677</v>
      </c>
      <c r="C3381">
        <f t="shared" si="104"/>
        <v>5</v>
      </c>
      <c r="D3381">
        <v>9026</v>
      </c>
      <c r="E3381" s="1">
        <f>IF(C3381=1,VLOOKUP(B3381,balance!$AU:$AZ,2,FALSE),IF(C3381=2,VLOOKUP(B3381,balance!$AU:$AZ,3,FALSE),IF(C3381=3,VLOOKUP(B3381,balance!$AU:$AZ,4,FALSE),IF(C3381=4,VLOOKUP(B3381,balance!$AU:$AZ,5,FALSE),IF(C3381=5,VLOOKUP(B3381-1,balance!$AU:$AZ,6,FALSE),0)))))</f>
        <v>340000</v>
      </c>
      <c r="F3381">
        <v>53</v>
      </c>
      <c r="G3381">
        <f>IF(C3381=1,VLOOKUP(FoxFire!B3381,balance!$U:$Z,2,FALSE),IF(C3381=2,VLOOKUP(B3381,balance!$U:$Z,3,FALSE),IF(C3381=3,VLOOKUP(B3381,balance!$U:$Z,4,FALSE),IF(C3381=4,VLOOKUP(B3381,balance!$U:$Z,5,FALSE),IF(C3381=5,VLOOKUP(B3381-1,balance!$U:$Z,6,FALSE),0)))))/100</f>
        <v>4310.9620000000004</v>
      </c>
      <c r="H3381">
        <v>2</v>
      </c>
      <c r="I3381" s="1">
        <f>IF(C3381=1,VLOOKUP(FoxFire!B3381,balance!$AF:$AJ,2,FALSE),IF(C3381=2,VLOOKUP(B3381,balance!$AF:$AJ,3,FALSE),IF(C3381=3,VLOOKUP(B3381,balance!$AF:$AJ,4,FALSE),IF(C3381=4,VLOOKUP(B3381,balance!$AF:$AJ,5,FALSE),IF(C3381=5,VLOOKUP(B3381,balance!$AF:$AK,6,FALSE),0)))))*1000000000000</f>
        <v>14139999999999.898</v>
      </c>
      <c r="J3381">
        <f>VLOOKUP(B3381,balance!AU:BD,10,FALSE)</f>
        <v>0</v>
      </c>
    </row>
    <row r="3382" spans="1:10" x14ac:dyDescent="0.3">
      <c r="A3382">
        <v>3380</v>
      </c>
      <c r="B3382">
        <f t="shared" si="105"/>
        <v>677</v>
      </c>
      <c r="C3382">
        <f t="shared" si="104"/>
        <v>1</v>
      </c>
      <c r="D3382">
        <v>9026</v>
      </c>
      <c r="E3382" s="1">
        <f>IF(C3382=1,VLOOKUP(B3382,balance!$AU:$AZ,2,FALSE),IF(C3382=2,VLOOKUP(B3382,balance!$AU:$AZ,3,FALSE),IF(C3382=3,VLOOKUP(B3382,balance!$AU:$AZ,4,FALSE),IF(C3382=4,VLOOKUP(B3382,balance!$AU:$AZ,5,FALSE),IF(C3382=5,VLOOKUP(B3382-1,balance!$AU:$AZ,6,FALSE),0)))))</f>
        <v>17000</v>
      </c>
      <c r="F3382">
        <v>53</v>
      </c>
      <c r="G3382">
        <f>IF(C3382=1,VLOOKUP(FoxFire!B3382,balance!$U:$Z,2,FALSE),IF(C3382=2,VLOOKUP(B3382,balance!$U:$Z,3,FALSE),IF(C3382=3,VLOOKUP(B3382,balance!$U:$Z,4,FALSE),IF(C3382=4,VLOOKUP(B3382,balance!$U:$Z,5,FALSE),IF(C3382=5,VLOOKUP(B3382-1,balance!$U:$Z,6,FALSE),0)))))/100</f>
        <v>7.7600000000000004E-3</v>
      </c>
      <c r="H3382">
        <v>2</v>
      </c>
      <c r="I3382" s="1">
        <f>IF(C3382=1,VLOOKUP(FoxFire!B3382,balance!$AF:$AJ,2,FALSE),IF(C3382=2,VLOOKUP(B3382,balance!$AF:$AJ,3,FALSE),IF(C3382=3,VLOOKUP(B3382,balance!$AF:$AJ,4,FALSE),IF(C3382=4,VLOOKUP(B3382,balance!$AF:$AJ,5,FALSE),IF(C3382=5,VLOOKUP(B3382,balance!$AF:$AK,6,FALSE),0)))))*1000000000000</f>
        <v>3534999999999.9746</v>
      </c>
      <c r="J3382">
        <f>VLOOKUP(B3382,balance!AU:BD,10,FALSE)</f>
        <v>0</v>
      </c>
    </row>
    <row r="3383" spans="1:10" x14ac:dyDescent="0.3">
      <c r="A3383">
        <v>3381</v>
      </c>
      <c r="B3383">
        <f t="shared" si="105"/>
        <v>677</v>
      </c>
      <c r="C3383">
        <f t="shared" si="104"/>
        <v>2</v>
      </c>
      <c r="D3383">
        <v>9026</v>
      </c>
      <c r="E3383" s="1">
        <f>IF(C3383=1,VLOOKUP(B3383,balance!$AU:$AZ,2,FALSE),IF(C3383=2,VLOOKUP(B3383,balance!$AU:$AZ,3,FALSE),IF(C3383=3,VLOOKUP(B3383,balance!$AU:$AZ,4,FALSE),IF(C3383=4,VLOOKUP(B3383,balance!$AU:$AZ,5,FALSE),IF(C3383=5,VLOOKUP(B3383-1,balance!$AU:$AZ,6,FALSE),0)))))</f>
        <v>17000</v>
      </c>
      <c r="F3383">
        <v>53</v>
      </c>
      <c r="G3383">
        <f>IF(C3383=1,VLOOKUP(FoxFire!B3383,balance!$U:$Z,2,FALSE),IF(C3383=2,VLOOKUP(B3383,balance!$U:$Z,3,FALSE),IF(C3383=3,VLOOKUP(B3383,balance!$U:$Z,4,FALSE),IF(C3383=4,VLOOKUP(B3383,balance!$U:$Z,5,FALSE),IF(C3383=5,VLOOKUP(B3383-1,balance!$U:$Z,6,FALSE),0)))))/100</f>
        <v>7.7600000000000004E-3</v>
      </c>
      <c r="H3383">
        <v>2</v>
      </c>
      <c r="I3383" s="1">
        <f>IF(C3383=1,VLOOKUP(FoxFire!B3383,balance!$AF:$AJ,2,FALSE),IF(C3383=2,VLOOKUP(B3383,balance!$AF:$AJ,3,FALSE),IF(C3383=3,VLOOKUP(B3383,balance!$AF:$AJ,4,FALSE),IF(C3383=4,VLOOKUP(B3383,balance!$AF:$AJ,5,FALSE),IF(C3383=5,VLOOKUP(B3383,balance!$AF:$AK,6,FALSE),0)))))*1000000000000</f>
        <v>3534999999999.9746</v>
      </c>
      <c r="J3383">
        <f>VLOOKUP(B3383,balance!AU:BD,10,FALSE)</f>
        <v>0</v>
      </c>
    </row>
    <row r="3384" spans="1:10" x14ac:dyDescent="0.3">
      <c r="A3384">
        <v>3382</v>
      </c>
      <c r="B3384">
        <f t="shared" si="105"/>
        <v>677</v>
      </c>
      <c r="C3384">
        <f t="shared" si="104"/>
        <v>3</v>
      </c>
      <c r="D3384">
        <v>9026</v>
      </c>
      <c r="E3384" s="1">
        <f>IF(C3384=1,VLOOKUP(B3384,balance!$AU:$AZ,2,FALSE),IF(C3384=2,VLOOKUP(B3384,balance!$AU:$AZ,3,FALSE),IF(C3384=3,VLOOKUP(B3384,balance!$AU:$AZ,4,FALSE),IF(C3384=4,VLOOKUP(B3384,balance!$AU:$AZ,5,FALSE),IF(C3384=5,VLOOKUP(B3384-1,balance!$AU:$AZ,6,FALSE),0)))))</f>
        <v>17000</v>
      </c>
      <c r="F3384">
        <v>53</v>
      </c>
      <c r="G3384">
        <f>IF(C3384=1,VLOOKUP(FoxFire!B3384,balance!$U:$Z,2,FALSE),IF(C3384=2,VLOOKUP(B3384,balance!$U:$Z,3,FALSE),IF(C3384=3,VLOOKUP(B3384,balance!$U:$Z,4,FALSE),IF(C3384=4,VLOOKUP(B3384,balance!$U:$Z,5,FALSE),IF(C3384=5,VLOOKUP(B3384-1,balance!$U:$Z,6,FALSE),0)))))/100</f>
        <v>7.7600000000000004E-3</v>
      </c>
      <c r="H3384">
        <v>2</v>
      </c>
      <c r="I3384" s="1">
        <f>IF(C3384=1,VLOOKUP(FoxFire!B3384,balance!$AF:$AJ,2,FALSE),IF(C3384=2,VLOOKUP(B3384,balance!$AF:$AJ,3,FALSE),IF(C3384=3,VLOOKUP(B3384,balance!$AF:$AJ,4,FALSE),IF(C3384=4,VLOOKUP(B3384,balance!$AF:$AJ,5,FALSE),IF(C3384=5,VLOOKUP(B3384,balance!$AF:$AK,6,FALSE),0)))))*1000000000000</f>
        <v>3534999999999.9746</v>
      </c>
      <c r="J3384">
        <f>VLOOKUP(B3384,balance!AU:BD,10,FALSE)</f>
        <v>0</v>
      </c>
    </row>
    <row r="3385" spans="1:10" x14ac:dyDescent="0.3">
      <c r="A3385">
        <v>3383</v>
      </c>
      <c r="B3385">
        <f t="shared" si="105"/>
        <v>677</v>
      </c>
      <c r="C3385">
        <f t="shared" si="104"/>
        <v>4</v>
      </c>
      <c r="D3385">
        <v>9026</v>
      </c>
      <c r="E3385" s="1">
        <f>IF(C3385=1,VLOOKUP(B3385,balance!$AU:$AZ,2,FALSE),IF(C3385=2,VLOOKUP(B3385,balance!$AU:$AZ,3,FALSE),IF(C3385=3,VLOOKUP(B3385,balance!$AU:$AZ,4,FALSE),IF(C3385=4,VLOOKUP(B3385,balance!$AU:$AZ,5,FALSE),IF(C3385=5,VLOOKUP(B3385-1,balance!$AU:$AZ,6,FALSE),0)))))</f>
        <v>17000</v>
      </c>
      <c r="F3385">
        <v>53</v>
      </c>
      <c r="G3385">
        <f>IF(C3385=1,VLOOKUP(FoxFire!B3385,balance!$U:$Z,2,FALSE),IF(C3385=2,VLOOKUP(B3385,balance!$U:$Z,3,FALSE),IF(C3385=3,VLOOKUP(B3385,balance!$U:$Z,4,FALSE),IF(C3385=4,VLOOKUP(B3385,balance!$U:$Z,5,FALSE),IF(C3385=5,VLOOKUP(B3385-1,balance!$U:$Z,6,FALSE),0)))))/100</f>
        <v>7.7600000000000004E-3</v>
      </c>
      <c r="H3385">
        <v>2</v>
      </c>
      <c r="I3385" s="1">
        <f>IF(C3385=1,VLOOKUP(FoxFire!B3385,balance!$AF:$AJ,2,FALSE),IF(C3385=2,VLOOKUP(B3385,balance!$AF:$AJ,3,FALSE),IF(C3385=3,VLOOKUP(B3385,balance!$AF:$AJ,4,FALSE),IF(C3385=4,VLOOKUP(B3385,balance!$AF:$AJ,5,FALSE),IF(C3385=5,VLOOKUP(B3385,balance!$AF:$AK,6,FALSE),0)))))*1000000000000</f>
        <v>3534999999999.9746</v>
      </c>
      <c r="J3385">
        <f>VLOOKUP(B3385,balance!AU:BD,10,FALSE)</f>
        <v>0</v>
      </c>
    </row>
    <row r="3386" spans="1:10" x14ac:dyDescent="0.3">
      <c r="A3386">
        <v>3384</v>
      </c>
      <c r="B3386">
        <f t="shared" si="105"/>
        <v>678</v>
      </c>
      <c r="C3386">
        <f t="shared" si="104"/>
        <v>5</v>
      </c>
      <c r="D3386">
        <v>9026</v>
      </c>
      <c r="E3386" s="1">
        <f>IF(C3386=1,VLOOKUP(B3386,balance!$AU:$AZ,2,FALSE),IF(C3386=2,VLOOKUP(B3386,balance!$AU:$AZ,3,FALSE),IF(C3386=3,VLOOKUP(B3386,balance!$AU:$AZ,4,FALSE),IF(C3386=4,VLOOKUP(B3386,balance!$AU:$AZ,5,FALSE),IF(C3386=5,VLOOKUP(B3386-1,balance!$AU:$AZ,6,FALSE),0)))))</f>
        <v>340000</v>
      </c>
      <c r="F3386">
        <v>53</v>
      </c>
      <c r="G3386">
        <f>IF(C3386=1,VLOOKUP(FoxFire!B3386,balance!$U:$Z,2,FALSE),IF(C3386=2,VLOOKUP(B3386,balance!$U:$Z,3,FALSE),IF(C3386=3,VLOOKUP(B3386,balance!$U:$Z,4,FALSE),IF(C3386=4,VLOOKUP(B3386,balance!$U:$Z,5,FALSE),IF(C3386=5,VLOOKUP(B3386-1,balance!$U:$Z,6,FALSE),0)))))/100</f>
        <v>4320.8410000000003</v>
      </c>
      <c r="H3386">
        <v>2</v>
      </c>
      <c r="I3386" s="1">
        <f>IF(C3386=1,VLOOKUP(FoxFire!B3386,balance!$AF:$AJ,2,FALSE),IF(C3386=2,VLOOKUP(B3386,balance!$AF:$AJ,3,FALSE),IF(C3386=3,VLOOKUP(B3386,balance!$AF:$AJ,4,FALSE),IF(C3386=4,VLOOKUP(B3386,balance!$AF:$AJ,5,FALSE),IF(C3386=5,VLOOKUP(B3386,balance!$AF:$AK,6,FALSE),0)))))*1000000000000</f>
        <v>14144999999999.9</v>
      </c>
      <c r="J3386">
        <f>VLOOKUP(B3386,balance!AU:BD,10,FALSE)</f>
        <v>0</v>
      </c>
    </row>
    <row r="3387" spans="1:10" x14ac:dyDescent="0.3">
      <c r="A3387">
        <v>3385</v>
      </c>
      <c r="B3387">
        <f t="shared" si="105"/>
        <v>678</v>
      </c>
      <c r="C3387">
        <f t="shared" si="104"/>
        <v>1</v>
      </c>
      <c r="D3387">
        <v>9026</v>
      </c>
      <c r="E3387" s="1">
        <f>IF(C3387=1,VLOOKUP(B3387,balance!$AU:$AZ,2,FALSE),IF(C3387=2,VLOOKUP(B3387,balance!$AU:$AZ,3,FALSE),IF(C3387=3,VLOOKUP(B3387,balance!$AU:$AZ,4,FALSE),IF(C3387=4,VLOOKUP(B3387,balance!$AU:$AZ,5,FALSE),IF(C3387=5,VLOOKUP(B3387-1,balance!$AU:$AZ,6,FALSE),0)))))</f>
        <v>17000</v>
      </c>
      <c r="F3387">
        <v>53</v>
      </c>
      <c r="G3387">
        <f>IF(C3387=1,VLOOKUP(FoxFire!B3387,balance!$U:$Z,2,FALSE),IF(C3387=2,VLOOKUP(B3387,balance!$U:$Z,3,FALSE),IF(C3387=3,VLOOKUP(B3387,balance!$U:$Z,4,FALSE),IF(C3387=4,VLOOKUP(B3387,balance!$U:$Z,5,FALSE),IF(C3387=5,VLOOKUP(B3387-1,balance!$U:$Z,6,FALSE),0)))))/100</f>
        <v>7.77E-3</v>
      </c>
      <c r="H3387">
        <v>2</v>
      </c>
      <c r="I3387" s="1">
        <f>IF(C3387=1,VLOOKUP(FoxFire!B3387,balance!$AF:$AJ,2,FALSE),IF(C3387=2,VLOOKUP(B3387,balance!$AF:$AJ,3,FALSE),IF(C3387=3,VLOOKUP(B3387,balance!$AF:$AJ,4,FALSE),IF(C3387=4,VLOOKUP(B3387,balance!$AF:$AJ,5,FALSE),IF(C3387=5,VLOOKUP(B3387,balance!$AF:$AK,6,FALSE),0)))))*1000000000000</f>
        <v>3536249999999.9751</v>
      </c>
      <c r="J3387">
        <f>VLOOKUP(B3387,balance!AU:BD,10,FALSE)</f>
        <v>0</v>
      </c>
    </row>
    <row r="3388" spans="1:10" x14ac:dyDescent="0.3">
      <c r="A3388">
        <v>3386</v>
      </c>
      <c r="B3388">
        <f t="shared" si="105"/>
        <v>678</v>
      </c>
      <c r="C3388">
        <f t="shared" si="104"/>
        <v>2</v>
      </c>
      <c r="D3388">
        <v>9026</v>
      </c>
      <c r="E3388" s="1">
        <f>IF(C3388=1,VLOOKUP(B3388,balance!$AU:$AZ,2,FALSE),IF(C3388=2,VLOOKUP(B3388,balance!$AU:$AZ,3,FALSE),IF(C3388=3,VLOOKUP(B3388,balance!$AU:$AZ,4,FALSE),IF(C3388=4,VLOOKUP(B3388,balance!$AU:$AZ,5,FALSE),IF(C3388=5,VLOOKUP(B3388-1,balance!$AU:$AZ,6,FALSE),0)))))</f>
        <v>17000</v>
      </c>
      <c r="F3388">
        <v>53</v>
      </c>
      <c r="G3388">
        <f>IF(C3388=1,VLOOKUP(FoxFire!B3388,balance!$U:$Z,2,FALSE),IF(C3388=2,VLOOKUP(B3388,balance!$U:$Z,3,FALSE),IF(C3388=3,VLOOKUP(B3388,balance!$U:$Z,4,FALSE),IF(C3388=4,VLOOKUP(B3388,balance!$U:$Z,5,FALSE),IF(C3388=5,VLOOKUP(B3388-1,balance!$U:$Z,6,FALSE),0)))))/100</f>
        <v>7.77E-3</v>
      </c>
      <c r="H3388">
        <v>2</v>
      </c>
      <c r="I3388" s="1">
        <f>IF(C3388=1,VLOOKUP(FoxFire!B3388,balance!$AF:$AJ,2,FALSE),IF(C3388=2,VLOOKUP(B3388,balance!$AF:$AJ,3,FALSE),IF(C3388=3,VLOOKUP(B3388,balance!$AF:$AJ,4,FALSE),IF(C3388=4,VLOOKUP(B3388,balance!$AF:$AJ,5,FALSE),IF(C3388=5,VLOOKUP(B3388,balance!$AF:$AK,6,FALSE),0)))))*1000000000000</f>
        <v>3536249999999.9751</v>
      </c>
      <c r="J3388">
        <f>VLOOKUP(B3388,balance!AU:BD,10,FALSE)</f>
        <v>0</v>
      </c>
    </row>
    <row r="3389" spans="1:10" x14ac:dyDescent="0.3">
      <c r="A3389">
        <v>3387</v>
      </c>
      <c r="B3389">
        <f t="shared" si="105"/>
        <v>678</v>
      </c>
      <c r="C3389">
        <f t="shared" si="104"/>
        <v>3</v>
      </c>
      <c r="D3389">
        <v>9026</v>
      </c>
      <c r="E3389" s="1">
        <f>IF(C3389=1,VLOOKUP(B3389,balance!$AU:$AZ,2,FALSE),IF(C3389=2,VLOOKUP(B3389,balance!$AU:$AZ,3,FALSE),IF(C3389=3,VLOOKUP(B3389,balance!$AU:$AZ,4,FALSE),IF(C3389=4,VLOOKUP(B3389,balance!$AU:$AZ,5,FALSE),IF(C3389=5,VLOOKUP(B3389-1,balance!$AU:$AZ,6,FALSE),0)))))</f>
        <v>17000</v>
      </c>
      <c r="F3389">
        <v>53</v>
      </c>
      <c r="G3389">
        <f>IF(C3389=1,VLOOKUP(FoxFire!B3389,balance!$U:$Z,2,FALSE),IF(C3389=2,VLOOKUP(B3389,balance!$U:$Z,3,FALSE),IF(C3389=3,VLOOKUP(B3389,balance!$U:$Z,4,FALSE),IF(C3389=4,VLOOKUP(B3389,balance!$U:$Z,5,FALSE),IF(C3389=5,VLOOKUP(B3389-1,balance!$U:$Z,6,FALSE),0)))))/100</f>
        <v>7.77E-3</v>
      </c>
      <c r="H3389">
        <v>2</v>
      </c>
      <c r="I3389" s="1">
        <f>IF(C3389=1,VLOOKUP(FoxFire!B3389,balance!$AF:$AJ,2,FALSE),IF(C3389=2,VLOOKUP(B3389,balance!$AF:$AJ,3,FALSE),IF(C3389=3,VLOOKUP(B3389,balance!$AF:$AJ,4,FALSE),IF(C3389=4,VLOOKUP(B3389,balance!$AF:$AJ,5,FALSE),IF(C3389=5,VLOOKUP(B3389,balance!$AF:$AK,6,FALSE),0)))))*1000000000000</f>
        <v>3536249999999.9751</v>
      </c>
      <c r="J3389">
        <f>VLOOKUP(B3389,balance!AU:BD,10,FALSE)</f>
        <v>0</v>
      </c>
    </row>
    <row r="3390" spans="1:10" x14ac:dyDescent="0.3">
      <c r="A3390">
        <v>3388</v>
      </c>
      <c r="B3390">
        <f t="shared" si="105"/>
        <v>678</v>
      </c>
      <c r="C3390">
        <f t="shared" si="104"/>
        <v>4</v>
      </c>
      <c r="D3390">
        <v>9026</v>
      </c>
      <c r="E3390" s="1">
        <f>IF(C3390=1,VLOOKUP(B3390,balance!$AU:$AZ,2,FALSE),IF(C3390=2,VLOOKUP(B3390,balance!$AU:$AZ,3,FALSE),IF(C3390=3,VLOOKUP(B3390,balance!$AU:$AZ,4,FALSE),IF(C3390=4,VLOOKUP(B3390,balance!$AU:$AZ,5,FALSE),IF(C3390=5,VLOOKUP(B3390-1,balance!$AU:$AZ,6,FALSE),0)))))</f>
        <v>17000</v>
      </c>
      <c r="F3390">
        <v>53</v>
      </c>
      <c r="G3390">
        <f>IF(C3390=1,VLOOKUP(FoxFire!B3390,balance!$U:$Z,2,FALSE),IF(C3390=2,VLOOKUP(B3390,balance!$U:$Z,3,FALSE),IF(C3390=3,VLOOKUP(B3390,balance!$U:$Z,4,FALSE),IF(C3390=4,VLOOKUP(B3390,balance!$U:$Z,5,FALSE),IF(C3390=5,VLOOKUP(B3390-1,balance!$U:$Z,6,FALSE),0)))))/100</f>
        <v>7.77E-3</v>
      </c>
      <c r="H3390">
        <v>2</v>
      </c>
      <c r="I3390" s="1">
        <f>IF(C3390=1,VLOOKUP(FoxFire!B3390,balance!$AF:$AJ,2,FALSE),IF(C3390=2,VLOOKUP(B3390,balance!$AF:$AJ,3,FALSE),IF(C3390=3,VLOOKUP(B3390,balance!$AF:$AJ,4,FALSE),IF(C3390=4,VLOOKUP(B3390,balance!$AF:$AJ,5,FALSE),IF(C3390=5,VLOOKUP(B3390,balance!$AF:$AK,6,FALSE),0)))))*1000000000000</f>
        <v>3536249999999.9751</v>
      </c>
      <c r="J3390">
        <f>VLOOKUP(B3390,balance!AU:BD,10,FALSE)</f>
        <v>0</v>
      </c>
    </row>
    <row r="3391" spans="1:10" x14ac:dyDescent="0.3">
      <c r="A3391">
        <v>3389</v>
      </c>
      <c r="B3391">
        <f t="shared" si="105"/>
        <v>679</v>
      </c>
      <c r="C3391">
        <f t="shared" si="104"/>
        <v>5</v>
      </c>
      <c r="D3391">
        <v>9026</v>
      </c>
      <c r="E3391" s="1">
        <f>IF(C3391=1,VLOOKUP(B3391,balance!$AU:$AZ,2,FALSE),IF(C3391=2,VLOOKUP(B3391,balance!$AU:$AZ,3,FALSE),IF(C3391=3,VLOOKUP(B3391,balance!$AU:$AZ,4,FALSE),IF(C3391=4,VLOOKUP(B3391,balance!$AU:$AZ,5,FALSE),IF(C3391=5,VLOOKUP(B3391-1,balance!$AU:$AZ,6,FALSE),0)))))</f>
        <v>340000</v>
      </c>
      <c r="F3391">
        <v>53</v>
      </c>
      <c r="G3391">
        <f>IF(C3391=1,VLOOKUP(FoxFire!B3391,balance!$U:$Z,2,FALSE),IF(C3391=2,VLOOKUP(B3391,balance!$U:$Z,3,FALSE),IF(C3391=3,VLOOKUP(B3391,balance!$U:$Z,4,FALSE),IF(C3391=4,VLOOKUP(B3391,balance!$U:$Z,5,FALSE),IF(C3391=5,VLOOKUP(B3391-1,balance!$U:$Z,6,FALSE),0)))))/100</f>
        <v>4330.7354999999998</v>
      </c>
      <c r="H3391">
        <v>2</v>
      </c>
      <c r="I3391" s="1">
        <f>IF(C3391=1,VLOOKUP(FoxFire!B3391,balance!$AF:$AJ,2,FALSE),IF(C3391=2,VLOOKUP(B3391,balance!$AF:$AJ,3,FALSE),IF(C3391=3,VLOOKUP(B3391,balance!$AF:$AJ,4,FALSE),IF(C3391=4,VLOOKUP(B3391,balance!$AF:$AJ,5,FALSE),IF(C3391=5,VLOOKUP(B3391,balance!$AF:$AK,6,FALSE),0)))))*1000000000000</f>
        <v>14149999999999.9</v>
      </c>
      <c r="J3391">
        <f>VLOOKUP(B3391,balance!AU:BD,10,FALSE)</f>
        <v>0</v>
      </c>
    </row>
    <row r="3392" spans="1:10" x14ac:dyDescent="0.3">
      <c r="A3392">
        <v>3390</v>
      </c>
      <c r="B3392">
        <f t="shared" si="105"/>
        <v>679</v>
      </c>
      <c r="C3392">
        <f t="shared" si="104"/>
        <v>1</v>
      </c>
      <c r="D3392">
        <v>9026</v>
      </c>
      <c r="E3392" s="1">
        <f>IF(C3392=1,VLOOKUP(B3392,balance!$AU:$AZ,2,FALSE),IF(C3392=2,VLOOKUP(B3392,balance!$AU:$AZ,3,FALSE),IF(C3392=3,VLOOKUP(B3392,balance!$AU:$AZ,4,FALSE),IF(C3392=4,VLOOKUP(B3392,balance!$AU:$AZ,5,FALSE),IF(C3392=5,VLOOKUP(B3392-1,balance!$AU:$AZ,6,FALSE),0)))))</f>
        <v>17000</v>
      </c>
      <c r="F3392">
        <v>53</v>
      </c>
      <c r="G3392">
        <f>IF(C3392=1,VLOOKUP(FoxFire!B3392,balance!$U:$Z,2,FALSE),IF(C3392=2,VLOOKUP(B3392,balance!$U:$Z,3,FALSE),IF(C3392=3,VLOOKUP(B3392,balance!$U:$Z,4,FALSE),IF(C3392=4,VLOOKUP(B3392,balance!$U:$Z,5,FALSE),IF(C3392=5,VLOOKUP(B3392-1,balance!$U:$Z,6,FALSE),0)))))/100</f>
        <v>7.7800000000000005E-3</v>
      </c>
      <c r="H3392">
        <v>2</v>
      </c>
      <c r="I3392" s="1">
        <f>IF(C3392=1,VLOOKUP(FoxFire!B3392,balance!$AF:$AJ,2,FALSE),IF(C3392=2,VLOOKUP(B3392,balance!$AF:$AJ,3,FALSE),IF(C3392=3,VLOOKUP(B3392,balance!$AF:$AJ,4,FALSE),IF(C3392=4,VLOOKUP(B3392,balance!$AF:$AJ,5,FALSE),IF(C3392=5,VLOOKUP(B3392,balance!$AF:$AK,6,FALSE),0)))))*1000000000000</f>
        <v>3537499999999.9751</v>
      </c>
      <c r="J3392">
        <f>VLOOKUP(B3392,balance!AU:BD,10,FALSE)</f>
        <v>0</v>
      </c>
    </row>
    <row r="3393" spans="1:10" x14ac:dyDescent="0.3">
      <c r="A3393">
        <v>3391</v>
      </c>
      <c r="B3393">
        <f t="shared" si="105"/>
        <v>679</v>
      </c>
      <c r="C3393">
        <f t="shared" si="104"/>
        <v>2</v>
      </c>
      <c r="D3393">
        <v>9026</v>
      </c>
      <c r="E3393" s="1">
        <f>IF(C3393=1,VLOOKUP(B3393,balance!$AU:$AZ,2,FALSE),IF(C3393=2,VLOOKUP(B3393,balance!$AU:$AZ,3,FALSE),IF(C3393=3,VLOOKUP(B3393,balance!$AU:$AZ,4,FALSE),IF(C3393=4,VLOOKUP(B3393,balance!$AU:$AZ,5,FALSE),IF(C3393=5,VLOOKUP(B3393-1,balance!$AU:$AZ,6,FALSE),0)))))</f>
        <v>17000</v>
      </c>
      <c r="F3393">
        <v>53</v>
      </c>
      <c r="G3393">
        <f>IF(C3393=1,VLOOKUP(FoxFire!B3393,balance!$U:$Z,2,FALSE),IF(C3393=2,VLOOKUP(B3393,balance!$U:$Z,3,FALSE),IF(C3393=3,VLOOKUP(B3393,balance!$U:$Z,4,FALSE),IF(C3393=4,VLOOKUP(B3393,balance!$U:$Z,5,FALSE),IF(C3393=5,VLOOKUP(B3393-1,balance!$U:$Z,6,FALSE),0)))))/100</f>
        <v>7.7800000000000005E-3</v>
      </c>
      <c r="H3393">
        <v>2</v>
      </c>
      <c r="I3393" s="1">
        <f>IF(C3393=1,VLOOKUP(FoxFire!B3393,balance!$AF:$AJ,2,FALSE),IF(C3393=2,VLOOKUP(B3393,balance!$AF:$AJ,3,FALSE),IF(C3393=3,VLOOKUP(B3393,balance!$AF:$AJ,4,FALSE),IF(C3393=4,VLOOKUP(B3393,balance!$AF:$AJ,5,FALSE),IF(C3393=5,VLOOKUP(B3393,balance!$AF:$AK,6,FALSE),0)))))*1000000000000</f>
        <v>3537499999999.9751</v>
      </c>
      <c r="J3393">
        <f>VLOOKUP(B3393,balance!AU:BD,10,FALSE)</f>
        <v>0</v>
      </c>
    </row>
    <row r="3394" spans="1:10" x14ac:dyDescent="0.3">
      <c r="A3394">
        <v>3392</v>
      </c>
      <c r="B3394">
        <f t="shared" si="105"/>
        <v>679</v>
      </c>
      <c r="C3394">
        <f t="shared" si="104"/>
        <v>3</v>
      </c>
      <c r="D3394">
        <v>9026</v>
      </c>
      <c r="E3394" s="1">
        <f>IF(C3394=1,VLOOKUP(B3394,balance!$AU:$AZ,2,FALSE),IF(C3394=2,VLOOKUP(B3394,balance!$AU:$AZ,3,FALSE),IF(C3394=3,VLOOKUP(B3394,balance!$AU:$AZ,4,FALSE),IF(C3394=4,VLOOKUP(B3394,balance!$AU:$AZ,5,FALSE),IF(C3394=5,VLOOKUP(B3394-1,balance!$AU:$AZ,6,FALSE),0)))))</f>
        <v>17000</v>
      </c>
      <c r="F3394">
        <v>53</v>
      </c>
      <c r="G3394">
        <f>IF(C3394=1,VLOOKUP(FoxFire!B3394,balance!$U:$Z,2,FALSE),IF(C3394=2,VLOOKUP(B3394,balance!$U:$Z,3,FALSE),IF(C3394=3,VLOOKUP(B3394,balance!$U:$Z,4,FALSE),IF(C3394=4,VLOOKUP(B3394,balance!$U:$Z,5,FALSE),IF(C3394=5,VLOOKUP(B3394-1,balance!$U:$Z,6,FALSE),0)))))/100</f>
        <v>7.7800000000000005E-3</v>
      </c>
      <c r="H3394">
        <v>2</v>
      </c>
      <c r="I3394" s="1">
        <f>IF(C3394=1,VLOOKUP(FoxFire!B3394,balance!$AF:$AJ,2,FALSE),IF(C3394=2,VLOOKUP(B3394,balance!$AF:$AJ,3,FALSE),IF(C3394=3,VLOOKUP(B3394,balance!$AF:$AJ,4,FALSE),IF(C3394=4,VLOOKUP(B3394,balance!$AF:$AJ,5,FALSE),IF(C3394=5,VLOOKUP(B3394,balance!$AF:$AK,6,FALSE),0)))))*1000000000000</f>
        <v>3537499999999.9751</v>
      </c>
      <c r="J3394">
        <f>VLOOKUP(B3394,balance!AU:BD,10,FALSE)</f>
        <v>0</v>
      </c>
    </row>
    <row r="3395" spans="1:10" x14ac:dyDescent="0.3">
      <c r="A3395">
        <v>3393</v>
      </c>
      <c r="B3395">
        <f t="shared" si="105"/>
        <v>679</v>
      </c>
      <c r="C3395">
        <f t="shared" si="104"/>
        <v>4</v>
      </c>
      <c r="D3395">
        <v>9026</v>
      </c>
      <c r="E3395" s="1">
        <f>IF(C3395=1,VLOOKUP(B3395,balance!$AU:$AZ,2,FALSE),IF(C3395=2,VLOOKUP(B3395,balance!$AU:$AZ,3,FALSE),IF(C3395=3,VLOOKUP(B3395,balance!$AU:$AZ,4,FALSE),IF(C3395=4,VLOOKUP(B3395,balance!$AU:$AZ,5,FALSE),IF(C3395=5,VLOOKUP(B3395-1,balance!$AU:$AZ,6,FALSE),0)))))</f>
        <v>17000</v>
      </c>
      <c r="F3395">
        <v>53</v>
      </c>
      <c r="G3395">
        <f>IF(C3395=1,VLOOKUP(FoxFire!B3395,balance!$U:$Z,2,FALSE),IF(C3395=2,VLOOKUP(B3395,balance!$U:$Z,3,FALSE),IF(C3395=3,VLOOKUP(B3395,balance!$U:$Z,4,FALSE),IF(C3395=4,VLOOKUP(B3395,balance!$U:$Z,5,FALSE),IF(C3395=5,VLOOKUP(B3395-1,balance!$U:$Z,6,FALSE),0)))))/100</f>
        <v>7.7800000000000005E-3</v>
      </c>
      <c r="H3395">
        <v>2</v>
      </c>
      <c r="I3395" s="1">
        <f>IF(C3395=1,VLOOKUP(FoxFire!B3395,balance!$AF:$AJ,2,FALSE),IF(C3395=2,VLOOKUP(B3395,balance!$AF:$AJ,3,FALSE),IF(C3395=3,VLOOKUP(B3395,balance!$AF:$AJ,4,FALSE),IF(C3395=4,VLOOKUP(B3395,balance!$AF:$AJ,5,FALSE),IF(C3395=5,VLOOKUP(B3395,balance!$AF:$AK,6,FALSE),0)))))*1000000000000</f>
        <v>3537499999999.9751</v>
      </c>
      <c r="J3395">
        <f>VLOOKUP(B3395,balance!AU:BD,10,FALSE)</f>
        <v>0</v>
      </c>
    </row>
    <row r="3396" spans="1:10" x14ac:dyDescent="0.3">
      <c r="A3396">
        <v>3394</v>
      </c>
      <c r="B3396">
        <f t="shared" si="105"/>
        <v>680</v>
      </c>
      <c r="C3396">
        <f t="shared" si="104"/>
        <v>5</v>
      </c>
      <c r="D3396">
        <v>9026</v>
      </c>
      <c r="E3396" s="1">
        <f>IF(C3396=1,VLOOKUP(B3396,balance!$AU:$AZ,2,FALSE),IF(C3396=2,VLOOKUP(B3396,balance!$AU:$AZ,3,FALSE),IF(C3396=3,VLOOKUP(B3396,balance!$AU:$AZ,4,FALSE),IF(C3396=4,VLOOKUP(B3396,balance!$AU:$AZ,5,FALSE),IF(C3396=5,VLOOKUP(B3396-1,balance!$AU:$AZ,6,FALSE),0)))))</f>
        <v>340000</v>
      </c>
      <c r="F3396">
        <v>53</v>
      </c>
      <c r="G3396">
        <f>IF(C3396=1,VLOOKUP(FoxFire!B3396,balance!$U:$Z,2,FALSE),IF(C3396=2,VLOOKUP(B3396,balance!$U:$Z,3,FALSE),IF(C3396=3,VLOOKUP(B3396,balance!$U:$Z,4,FALSE),IF(C3396=4,VLOOKUP(B3396,balance!$U:$Z,5,FALSE),IF(C3396=5,VLOOKUP(B3396-1,balance!$U:$Z,6,FALSE),0)))))/100</f>
        <v>4340.6454999999996</v>
      </c>
      <c r="H3396">
        <v>2</v>
      </c>
      <c r="I3396" s="1">
        <f>IF(C3396=1,VLOOKUP(FoxFire!B3396,balance!$AF:$AJ,2,FALSE),IF(C3396=2,VLOOKUP(B3396,balance!$AF:$AJ,3,FALSE),IF(C3396=3,VLOOKUP(B3396,balance!$AF:$AJ,4,FALSE),IF(C3396=4,VLOOKUP(B3396,balance!$AF:$AJ,5,FALSE),IF(C3396=5,VLOOKUP(B3396,balance!$AF:$AK,6,FALSE),0)))))*1000000000000</f>
        <v>14154999999999.9</v>
      </c>
      <c r="J3396">
        <f>VLOOKUP(B3396,balance!AU:BD,10,FALSE)</f>
        <v>0</v>
      </c>
    </row>
    <row r="3397" spans="1:10" x14ac:dyDescent="0.3">
      <c r="A3397">
        <v>3395</v>
      </c>
      <c r="B3397">
        <f t="shared" si="105"/>
        <v>680</v>
      </c>
      <c r="C3397">
        <f t="shared" si="104"/>
        <v>1</v>
      </c>
      <c r="D3397">
        <v>9026</v>
      </c>
      <c r="E3397" s="1">
        <f>IF(C3397=1,VLOOKUP(B3397,balance!$AU:$AZ,2,FALSE),IF(C3397=2,VLOOKUP(B3397,balance!$AU:$AZ,3,FALSE),IF(C3397=3,VLOOKUP(B3397,balance!$AU:$AZ,4,FALSE),IF(C3397=4,VLOOKUP(B3397,balance!$AU:$AZ,5,FALSE),IF(C3397=5,VLOOKUP(B3397-1,balance!$AU:$AZ,6,FALSE),0)))))</f>
        <v>17000</v>
      </c>
      <c r="F3397">
        <v>53</v>
      </c>
      <c r="G3397">
        <f>IF(C3397=1,VLOOKUP(FoxFire!B3397,balance!$U:$Z,2,FALSE),IF(C3397=2,VLOOKUP(B3397,balance!$U:$Z,3,FALSE),IF(C3397=3,VLOOKUP(B3397,balance!$U:$Z,4,FALSE),IF(C3397=4,VLOOKUP(B3397,balance!$U:$Z,5,FALSE),IF(C3397=5,VLOOKUP(B3397-1,balance!$U:$Z,6,FALSE),0)))))/100</f>
        <v>7.79E-3</v>
      </c>
      <c r="H3397">
        <v>2</v>
      </c>
      <c r="I3397" s="1">
        <f>IF(C3397=1,VLOOKUP(FoxFire!B3397,balance!$AF:$AJ,2,FALSE),IF(C3397=2,VLOOKUP(B3397,balance!$AF:$AJ,3,FALSE),IF(C3397=3,VLOOKUP(B3397,balance!$AF:$AJ,4,FALSE),IF(C3397=4,VLOOKUP(B3397,balance!$AF:$AJ,5,FALSE),IF(C3397=5,VLOOKUP(B3397,balance!$AF:$AK,6,FALSE),0)))))*1000000000000</f>
        <v>3538749999999.9751</v>
      </c>
      <c r="J3397">
        <f>VLOOKUP(B3397,balance!AU:BD,10,FALSE)</f>
        <v>0</v>
      </c>
    </row>
    <row r="3398" spans="1:10" x14ac:dyDescent="0.3">
      <c r="A3398">
        <v>3396</v>
      </c>
      <c r="B3398">
        <f t="shared" si="105"/>
        <v>680</v>
      </c>
      <c r="C3398">
        <f t="shared" si="104"/>
        <v>2</v>
      </c>
      <c r="D3398">
        <v>9026</v>
      </c>
      <c r="E3398" s="1">
        <f>IF(C3398=1,VLOOKUP(B3398,balance!$AU:$AZ,2,FALSE),IF(C3398=2,VLOOKUP(B3398,balance!$AU:$AZ,3,FALSE),IF(C3398=3,VLOOKUP(B3398,balance!$AU:$AZ,4,FALSE),IF(C3398=4,VLOOKUP(B3398,balance!$AU:$AZ,5,FALSE),IF(C3398=5,VLOOKUP(B3398-1,balance!$AU:$AZ,6,FALSE),0)))))</f>
        <v>17000</v>
      </c>
      <c r="F3398">
        <v>53</v>
      </c>
      <c r="G3398">
        <f>IF(C3398=1,VLOOKUP(FoxFire!B3398,balance!$U:$Z,2,FALSE),IF(C3398=2,VLOOKUP(B3398,balance!$U:$Z,3,FALSE),IF(C3398=3,VLOOKUP(B3398,balance!$U:$Z,4,FALSE),IF(C3398=4,VLOOKUP(B3398,balance!$U:$Z,5,FALSE),IF(C3398=5,VLOOKUP(B3398-1,balance!$U:$Z,6,FALSE),0)))))/100</f>
        <v>7.79E-3</v>
      </c>
      <c r="H3398">
        <v>2</v>
      </c>
      <c r="I3398" s="1">
        <f>IF(C3398=1,VLOOKUP(FoxFire!B3398,balance!$AF:$AJ,2,FALSE),IF(C3398=2,VLOOKUP(B3398,balance!$AF:$AJ,3,FALSE),IF(C3398=3,VLOOKUP(B3398,balance!$AF:$AJ,4,FALSE),IF(C3398=4,VLOOKUP(B3398,balance!$AF:$AJ,5,FALSE),IF(C3398=5,VLOOKUP(B3398,balance!$AF:$AK,6,FALSE),0)))))*1000000000000</f>
        <v>3538749999999.9751</v>
      </c>
      <c r="J3398">
        <f>VLOOKUP(B3398,balance!AU:BD,10,FALSE)</f>
        <v>0</v>
      </c>
    </row>
    <row r="3399" spans="1:10" x14ac:dyDescent="0.3">
      <c r="A3399">
        <v>3397</v>
      </c>
      <c r="B3399">
        <f t="shared" si="105"/>
        <v>680</v>
      </c>
      <c r="C3399">
        <f t="shared" si="104"/>
        <v>3</v>
      </c>
      <c r="D3399">
        <v>9026</v>
      </c>
      <c r="E3399" s="1">
        <f>IF(C3399=1,VLOOKUP(B3399,balance!$AU:$AZ,2,FALSE),IF(C3399=2,VLOOKUP(B3399,balance!$AU:$AZ,3,FALSE),IF(C3399=3,VLOOKUP(B3399,balance!$AU:$AZ,4,FALSE),IF(C3399=4,VLOOKUP(B3399,balance!$AU:$AZ,5,FALSE),IF(C3399=5,VLOOKUP(B3399-1,balance!$AU:$AZ,6,FALSE),0)))))</f>
        <v>17000</v>
      </c>
      <c r="F3399">
        <v>53</v>
      </c>
      <c r="G3399">
        <f>IF(C3399=1,VLOOKUP(FoxFire!B3399,balance!$U:$Z,2,FALSE),IF(C3399=2,VLOOKUP(B3399,balance!$U:$Z,3,FALSE),IF(C3399=3,VLOOKUP(B3399,balance!$U:$Z,4,FALSE),IF(C3399=4,VLOOKUP(B3399,balance!$U:$Z,5,FALSE),IF(C3399=5,VLOOKUP(B3399-1,balance!$U:$Z,6,FALSE),0)))))/100</f>
        <v>7.79E-3</v>
      </c>
      <c r="H3399">
        <v>2</v>
      </c>
      <c r="I3399" s="1">
        <f>IF(C3399=1,VLOOKUP(FoxFire!B3399,balance!$AF:$AJ,2,FALSE),IF(C3399=2,VLOOKUP(B3399,balance!$AF:$AJ,3,FALSE),IF(C3399=3,VLOOKUP(B3399,balance!$AF:$AJ,4,FALSE),IF(C3399=4,VLOOKUP(B3399,balance!$AF:$AJ,5,FALSE),IF(C3399=5,VLOOKUP(B3399,balance!$AF:$AK,6,FALSE),0)))))*1000000000000</f>
        <v>3538749999999.9751</v>
      </c>
      <c r="J3399">
        <f>VLOOKUP(B3399,balance!AU:BD,10,FALSE)</f>
        <v>0</v>
      </c>
    </row>
    <row r="3400" spans="1:10" x14ac:dyDescent="0.3">
      <c r="A3400">
        <v>3398</v>
      </c>
      <c r="B3400">
        <f t="shared" si="105"/>
        <v>680</v>
      </c>
      <c r="C3400">
        <f t="shared" ref="C3400:C3463" si="106">C3395</f>
        <v>4</v>
      </c>
      <c r="D3400">
        <v>9026</v>
      </c>
      <c r="E3400" s="1">
        <f>IF(C3400=1,VLOOKUP(B3400,balance!$AU:$AZ,2,FALSE),IF(C3400=2,VLOOKUP(B3400,balance!$AU:$AZ,3,FALSE),IF(C3400=3,VLOOKUP(B3400,balance!$AU:$AZ,4,FALSE),IF(C3400=4,VLOOKUP(B3400,balance!$AU:$AZ,5,FALSE),IF(C3400=5,VLOOKUP(B3400-1,balance!$AU:$AZ,6,FALSE),0)))))</f>
        <v>17000</v>
      </c>
      <c r="F3400">
        <v>53</v>
      </c>
      <c r="G3400">
        <f>IF(C3400=1,VLOOKUP(FoxFire!B3400,balance!$U:$Z,2,FALSE),IF(C3400=2,VLOOKUP(B3400,balance!$U:$Z,3,FALSE),IF(C3400=3,VLOOKUP(B3400,balance!$U:$Z,4,FALSE),IF(C3400=4,VLOOKUP(B3400,balance!$U:$Z,5,FALSE),IF(C3400=5,VLOOKUP(B3400-1,balance!$U:$Z,6,FALSE),0)))))/100</f>
        <v>7.79E-3</v>
      </c>
      <c r="H3400">
        <v>2</v>
      </c>
      <c r="I3400" s="1">
        <f>IF(C3400=1,VLOOKUP(FoxFire!B3400,balance!$AF:$AJ,2,FALSE),IF(C3400=2,VLOOKUP(B3400,balance!$AF:$AJ,3,FALSE),IF(C3400=3,VLOOKUP(B3400,balance!$AF:$AJ,4,FALSE),IF(C3400=4,VLOOKUP(B3400,balance!$AF:$AJ,5,FALSE),IF(C3400=5,VLOOKUP(B3400,balance!$AF:$AK,6,FALSE),0)))))*1000000000000</f>
        <v>3538749999999.9751</v>
      </c>
      <c r="J3400">
        <f>VLOOKUP(B3400,balance!AU:BD,10,FALSE)</f>
        <v>0</v>
      </c>
    </row>
    <row r="3401" spans="1:10" x14ac:dyDescent="0.3">
      <c r="A3401">
        <v>3399</v>
      </c>
      <c r="B3401">
        <f t="shared" si="105"/>
        <v>681</v>
      </c>
      <c r="C3401">
        <f t="shared" si="106"/>
        <v>5</v>
      </c>
      <c r="D3401">
        <v>9026</v>
      </c>
      <c r="E3401" s="1">
        <f>IF(C3401=1,VLOOKUP(B3401,balance!$AU:$AZ,2,FALSE),IF(C3401=2,VLOOKUP(B3401,balance!$AU:$AZ,3,FALSE),IF(C3401=3,VLOOKUP(B3401,balance!$AU:$AZ,4,FALSE),IF(C3401=4,VLOOKUP(B3401,balance!$AU:$AZ,5,FALSE),IF(C3401=5,VLOOKUP(B3401-1,balance!$AU:$AZ,6,FALSE),0)))))</f>
        <v>340000</v>
      </c>
      <c r="F3401">
        <v>53</v>
      </c>
      <c r="G3401">
        <f>IF(C3401=1,VLOOKUP(FoxFire!B3401,balance!$U:$Z,2,FALSE),IF(C3401=2,VLOOKUP(B3401,balance!$U:$Z,3,FALSE),IF(C3401=3,VLOOKUP(B3401,balance!$U:$Z,4,FALSE),IF(C3401=4,VLOOKUP(B3401,balance!$U:$Z,5,FALSE),IF(C3401=5,VLOOKUP(B3401-1,balance!$U:$Z,6,FALSE),0)))))/100</f>
        <v>4350.5709000000006</v>
      </c>
      <c r="H3401">
        <v>2</v>
      </c>
      <c r="I3401" s="1">
        <f>IF(C3401=1,VLOOKUP(FoxFire!B3401,balance!$AF:$AJ,2,FALSE),IF(C3401=2,VLOOKUP(B3401,balance!$AF:$AJ,3,FALSE),IF(C3401=3,VLOOKUP(B3401,balance!$AF:$AJ,4,FALSE),IF(C3401=4,VLOOKUP(B3401,balance!$AF:$AJ,5,FALSE),IF(C3401=5,VLOOKUP(B3401,balance!$AF:$AK,6,FALSE),0)))))*1000000000000</f>
        <v>14159999999999.9</v>
      </c>
      <c r="J3401">
        <f>VLOOKUP(B3401,balance!AU:BD,10,FALSE)</f>
        <v>0</v>
      </c>
    </row>
    <row r="3402" spans="1:10" x14ac:dyDescent="0.3">
      <c r="A3402">
        <v>3400</v>
      </c>
      <c r="B3402">
        <f t="shared" si="105"/>
        <v>681</v>
      </c>
      <c r="C3402">
        <f t="shared" si="106"/>
        <v>1</v>
      </c>
      <c r="D3402">
        <v>9026</v>
      </c>
      <c r="E3402" s="1">
        <f>IF(C3402=1,VLOOKUP(B3402,balance!$AU:$AZ,2,FALSE),IF(C3402=2,VLOOKUP(B3402,balance!$AU:$AZ,3,FALSE),IF(C3402=3,VLOOKUP(B3402,balance!$AU:$AZ,4,FALSE),IF(C3402=4,VLOOKUP(B3402,balance!$AU:$AZ,5,FALSE),IF(C3402=5,VLOOKUP(B3402-1,balance!$AU:$AZ,6,FALSE),0)))))</f>
        <v>17000</v>
      </c>
      <c r="F3402">
        <v>53</v>
      </c>
      <c r="G3402">
        <f>IF(C3402=1,VLOOKUP(FoxFire!B3402,balance!$U:$Z,2,FALSE),IF(C3402=2,VLOOKUP(B3402,balance!$U:$Z,3,FALSE),IF(C3402=3,VLOOKUP(B3402,balance!$U:$Z,4,FALSE),IF(C3402=4,VLOOKUP(B3402,balance!$U:$Z,5,FALSE),IF(C3402=5,VLOOKUP(B3402-1,balance!$U:$Z,6,FALSE),0)))))/100</f>
        <v>7.8000000000000005E-3</v>
      </c>
      <c r="H3402">
        <v>2</v>
      </c>
      <c r="I3402" s="1">
        <f>IF(C3402=1,VLOOKUP(FoxFire!B3402,balance!$AF:$AJ,2,FALSE),IF(C3402=2,VLOOKUP(B3402,balance!$AF:$AJ,3,FALSE),IF(C3402=3,VLOOKUP(B3402,balance!$AF:$AJ,4,FALSE),IF(C3402=4,VLOOKUP(B3402,balance!$AF:$AJ,5,FALSE),IF(C3402=5,VLOOKUP(B3402,balance!$AF:$AK,6,FALSE),0)))))*1000000000000</f>
        <v>3539999999999.9751</v>
      </c>
      <c r="J3402">
        <f>VLOOKUP(B3402,balance!AU:BD,10,FALSE)</f>
        <v>0</v>
      </c>
    </row>
    <row r="3403" spans="1:10" x14ac:dyDescent="0.3">
      <c r="A3403">
        <v>3401</v>
      </c>
      <c r="B3403">
        <f t="shared" si="105"/>
        <v>681</v>
      </c>
      <c r="C3403">
        <f t="shared" si="106"/>
        <v>2</v>
      </c>
      <c r="D3403">
        <v>9026</v>
      </c>
      <c r="E3403" s="1">
        <f>IF(C3403=1,VLOOKUP(B3403,balance!$AU:$AZ,2,FALSE),IF(C3403=2,VLOOKUP(B3403,balance!$AU:$AZ,3,FALSE),IF(C3403=3,VLOOKUP(B3403,balance!$AU:$AZ,4,FALSE),IF(C3403=4,VLOOKUP(B3403,balance!$AU:$AZ,5,FALSE),IF(C3403=5,VLOOKUP(B3403-1,balance!$AU:$AZ,6,FALSE),0)))))</f>
        <v>17000</v>
      </c>
      <c r="F3403">
        <v>53</v>
      </c>
      <c r="G3403">
        <f>IF(C3403=1,VLOOKUP(FoxFire!B3403,balance!$U:$Z,2,FALSE),IF(C3403=2,VLOOKUP(B3403,balance!$U:$Z,3,FALSE),IF(C3403=3,VLOOKUP(B3403,balance!$U:$Z,4,FALSE),IF(C3403=4,VLOOKUP(B3403,balance!$U:$Z,5,FALSE),IF(C3403=5,VLOOKUP(B3403-1,balance!$U:$Z,6,FALSE),0)))))/100</f>
        <v>7.8000000000000005E-3</v>
      </c>
      <c r="H3403">
        <v>2</v>
      </c>
      <c r="I3403" s="1">
        <f>IF(C3403=1,VLOOKUP(FoxFire!B3403,balance!$AF:$AJ,2,FALSE),IF(C3403=2,VLOOKUP(B3403,balance!$AF:$AJ,3,FALSE),IF(C3403=3,VLOOKUP(B3403,balance!$AF:$AJ,4,FALSE),IF(C3403=4,VLOOKUP(B3403,balance!$AF:$AJ,5,FALSE),IF(C3403=5,VLOOKUP(B3403,balance!$AF:$AK,6,FALSE),0)))))*1000000000000</f>
        <v>3539999999999.9751</v>
      </c>
      <c r="J3403">
        <f>VLOOKUP(B3403,balance!AU:BD,10,FALSE)</f>
        <v>0</v>
      </c>
    </row>
    <row r="3404" spans="1:10" x14ac:dyDescent="0.3">
      <c r="A3404">
        <v>3402</v>
      </c>
      <c r="B3404">
        <f t="shared" si="105"/>
        <v>681</v>
      </c>
      <c r="C3404">
        <f t="shared" si="106"/>
        <v>3</v>
      </c>
      <c r="D3404">
        <v>9026</v>
      </c>
      <c r="E3404" s="1">
        <f>IF(C3404=1,VLOOKUP(B3404,balance!$AU:$AZ,2,FALSE),IF(C3404=2,VLOOKUP(B3404,balance!$AU:$AZ,3,FALSE),IF(C3404=3,VLOOKUP(B3404,balance!$AU:$AZ,4,FALSE),IF(C3404=4,VLOOKUP(B3404,balance!$AU:$AZ,5,FALSE),IF(C3404=5,VLOOKUP(B3404-1,balance!$AU:$AZ,6,FALSE),0)))))</f>
        <v>17000</v>
      </c>
      <c r="F3404">
        <v>53</v>
      </c>
      <c r="G3404">
        <f>IF(C3404=1,VLOOKUP(FoxFire!B3404,balance!$U:$Z,2,FALSE),IF(C3404=2,VLOOKUP(B3404,balance!$U:$Z,3,FALSE),IF(C3404=3,VLOOKUP(B3404,balance!$U:$Z,4,FALSE),IF(C3404=4,VLOOKUP(B3404,balance!$U:$Z,5,FALSE),IF(C3404=5,VLOOKUP(B3404-1,balance!$U:$Z,6,FALSE),0)))))/100</f>
        <v>7.8000000000000005E-3</v>
      </c>
      <c r="H3404">
        <v>2</v>
      </c>
      <c r="I3404" s="1">
        <f>IF(C3404=1,VLOOKUP(FoxFire!B3404,balance!$AF:$AJ,2,FALSE),IF(C3404=2,VLOOKUP(B3404,balance!$AF:$AJ,3,FALSE),IF(C3404=3,VLOOKUP(B3404,balance!$AF:$AJ,4,FALSE),IF(C3404=4,VLOOKUP(B3404,balance!$AF:$AJ,5,FALSE),IF(C3404=5,VLOOKUP(B3404,balance!$AF:$AK,6,FALSE),0)))))*1000000000000</f>
        <v>3539999999999.9751</v>
      </c>
      <c r="J3404">
        <f>VLOOKUP(B3404,balance!AU:BD,10,FALSE)</f>
        <v>0</v>
      </c>
    </row>
    <row r="3405" spans="1:10" x14ac:dyDescent="0.3">
      <c r="A3405">
        <v>3403</v>
      </c>
      <c r="B3405">
        <f t="shared" ref="B3405:B3468" si="107">B3400+1</f>
        <v>681</v>
      </c>
      <c r="C3405">
        <f t="shared" si="106"/>
        <v>4</v>
      </c>
      <c r="D3405">
        <v>9026</v>
      </c>
      <c r="E3405" s="1">
        <f>IF(C3405=1,VLOOKUP(B3405,balance!$AU:$AZ,2,FALSE),IF(C3405=2,VLOOKUP(B3405,balance!$AU:$AZ,3,FALSE),IF(C3405=3,VLOOKUP(B3405,balance!$AU:$AZ,4,FALSE),IF(C3405=4,VLOOKUP(B3405,balance!$AU:$AZ,5,FALSE),IF(C3405=5,VLOOKUP(B3405-1,balance!$AU:$AZ,6,FALSE),0)))))</f>
        <v>17000</v>
      </c>
      <c r="F3405">
        <v>53</v>
      </c>
      <c r="G3405">
        <f>IF(C3405=1,VLOOKUP(FoxFire!B3405,balance!$U:$Z,2,FALSE),IF(C3405=2,VLOOKUP(B3405,balance!$U:$Z,3,FALSE),IF(C3405=3,VLOOKUP(B3405,balance!$U:$Z,4,FALSE),IF(C3405=4,VLOOKUP(B3405,balance!$U:$Z,5,FALSE),IF(C3405=5,VLOOKUP(B3405-1,balance!$U:$Z,6,FALSE),0)))))/100</f>
        <v>7.8000000000000005E-3</v>
      </c>
      <c r="H3405">
        <v>2</v>
      </c>
      <c r="I3405" s="1">
        <f>IF(C3405=1,VLOOKUP(FoxFire!B3405,balance!$AF:$AJ,2,FALSE),IF(C3405=2,VLOOKUP(B3405,balance!$AF:$AJ,3,FALSE),IF(C3405=3,VLOOKUP(B3405,balance!$AF:$AJ,4,FALSE),IF(C3405=4,VLOOKUP(B3405,balance!$AF:$AJ,5,FALSE),IF(C3405=5,VLOOKUP(B3405,balance!$AF:$AK,6,FALSE),0)))))*1000000000000</f>
        <v>3539999999999.9751</v>
      </c>
      <c r="J3405">
        <f>VLOOKUP(B3405,balance!AU:BD,10,FALSE)</f>
        <v>0</v>
      </c>
    </row>
    <row r="3406" spans="1:10" x14ac:dyDescent="0.3">
      <c r="A3406">
        <v>3404</v>
      </c>
      <c r="B3406">
        <f t="shared" si="107"/>
        <v>682</v>
      </c>
      <c r="C3406">
        <f t="shared" si="106"/>
        <v>5</v>
      </c>
      <c r="D3406">
        <v>9026</v>
      </c>
      <c r="E3406" s="1">
        <f>IF(C3406=1,VLOOKUP(B3406,balance!$AU:$AZ,2,FALSE),IF(C3406=2,VLOOKUP(B3406,balance!$AU:$AZ,3,FALSE),IF(C3406=3,VLOOKUP(B3406,balance!$AU:$AZ,4,FALSE),IF(C3406=4,VLOOKUP(B3406,balance!$AU:$AZ,5,FALSE),IF(C3406=5,VLOOKUP(B3406-1,balance!$AU:$AZ,6,FALSE),0)))))</f>
        <v>340000</v>
      </c>
      <c r="F3406">
        <v>53</v>
      </c>
      <c r="G3406">
        <f>IF(C3406=1,VLOOKUP(FoxFire!B3406,balance!$U:$Z,2,FALSE),IF(C3406=2,VLOOKUP(B3406,balance!$U:$Z,3,FALSE),IF(C3406=3,VLOOKUP(B3406,balance!$U:$Z,4,FALSE),IF(C3406=4,VLOOKUP(B3406,balance!$U:$Z,5,FALSE),IF(C3406=5,VLOOKUP(B3406-1,balance!$U:$Z,6,FALSE),0)))))/100</f>
        <v>4360.5119000000004</v>
      </c>
      <c r="H3406">
        <v>2</v>
      </c>
      <c r="I3406" s="1">
        <f>IF(C3406=1,VLOOKUP(FoxFire!B3406,balance!$AF:$AJ,2,FALSE),IF(C3406=2,VLOOKUP(B3406,balance!$AF:$AJ,3,FALSE),IF(C3406=3,VLOOKUP(B3406,balance!$AF:$AJ,4,FALSE),IF(C3406=4,VLOOKUP(B3406,balance!$AF:$AJ,5,FALSE),IF(C3406=5,VLOOKUP(B3406,balance!$AF:$AK,6,FALSE),0)))))*1000000000000</f>
        <v>14164999999999.9</v>
      </c>
      <c r="J3406">
        <f>VLOOKUP(B3406,balance!AU:BD,10,FALSE)</f>
        <v>0</v>
      </c>
    </row>
    <row r="3407" spans="1:10" x14ac:dyDescent="0.3">
      <c r="A3407">
        <v>3405</v>
      </c>
      <c r="B3407">
        <f t="shared" si="107"/>
        <v>682</v>
      </c>
      <c r="C3407">
        <f t="shared" si="106"/>
        <v>1</v>
      </c>
      <c r="D3407">
        <v>9026</v>
      </c>
      <c r="E3407" s="1">
        <f>IF(C3407=1,VLOOKUP(B3407,balance!$AU:$AZ,2,FALSE),IF(C3407=2,VLOOKUP(B3407,balance!$AU:$AZ,3,FALSE),IF(C3407=3,VLOOKUP(B3407,balance!$AU:$AZ,4,FALSE),IF(C3407=4,VLOOKUP(B3407,balance!$AU:$AZ,5,FALSE),IF(C3407=5,VLOOKUP(B3407-1,balance!$AU:$AZ,6,FALSE),0)))))</f>
        <v>17000</v>
      </c>
      <c r="F3407">
        <v>53</v>
      </c>
      <c r="G3407">
        <f>IF(C3407=1,VLOOKUP(FoxFire!B3407,balance!$U:$Z,2,FALSE),IF(C3407=2,VLOOKUP(B3407,balance!$U:$Z,3,FALSE),IF(C3407=3,VLOOKUP(B3407,balance!$U:$Z,4,FALSE),IF(C3407=4,VLOOKUP(B3407,balance!$U:$Z,5,FALSE),IF(C3407=5,VLOOKUP(B3407-1,balance!$U:$Z,6,FALSE),0)))))/100</f>
        <v>7.8100000000000001E-3</v>
      </c>
      <c r="H3407">
        <v>2</v>
      </c>
      <c r="I3407" s="1">
        <f>IF(C3407=1,VLOOKUP(FoxFire!B3407,balance!$AF:$AJ,2,FALSE),IF(C3407=2,VLOOKUP(B3407,balance!$AF:$AJ,3,FALSE),IF(C3407=3,VLOOKUP(B3407,balance!$AF:$AJ,4,FALSE),IF(C3407=4,VLOOKUP(B3407,balance!$AF:$AJ,5,FALSE),IF(C3407=5,VLOOKUP(B3407,balance!$AF:$AK,6,FALSE),0)))))*1000000000000</f>
        <v>3541249999999.9751</v>
      </c>
      <c r="J3407">
        <f>VLOOKUP(B3407,balance!AU:BD,10,FALSE)</f>
        <v>0</v>
      </c>
    </row>
    <row r="3408" spans="1:10" x14ac:dyDescent="0.3">
      <c r="A3408">
        <v>3406</v>
      </c>
      <c r="B3408">
        <f t="shared" si="107"/>
        <v>682</v>
      </c>
      <c r="C3408">
        <f t="shared" si="106"/>
        <v>2</v>
      </c>
      <c r="D3408">
        <v>9026</v>
      </c>
      <c r="E3408" s="1">
        <f>IF(C3408=1,VLOOKUP(B3408,balance!$AU:$AZ,2,FALSE),IF(C3408=2,VLOOKUP(B3408,balance!$AU:$AZ,3,FALSE),IF(C3408=3,VLOOKUP(B3408,balance!$AU:$AZ,4,FALSE),IF(C3408=4,VLOOKUP(B3408,balance!$AU:$AZ,5,FALSE),IF(C3408=5,VLOOKUP(B3408-1,balance!$AU:$AZ,6,FALSE),0)))))</f>
        <v>17000</v>
      </c>
      <c r="F3408">
        <v>53</v>
      </c>
      <c r="G3408">
        <f>IF(C3408=1,VLOOKUP(FoxFire!B3408,balance!$U:$Z,2,FALSE),IF(C3408=2,VLOOKUP(B3408,balance!$U:$Z,3,FALSE),IF(C3408=3,VLOOKUP(B3408,balance!$U:$Z,4,FALSE),IF(C3408=4,VLOOKUP(B3408,balance!$U:$Z,5,FALSE),IF(C3408=5,VLOOKUP(B3408-1,balance!$U:$Z,6,FALSE),0)))))/100</f>
        <v>7.8100000000000001E-3</v>
      </c>
      <c r="H3408">
        <v>2</v>
      </c>
      <c r="I3408" s="1">
        <f>IF(C3408=1,VLOOKUP(FoxFire!B3408,balance!$AF:$AJ,2,FALSE),IF(C3408=2,VLOOKUP(B3408,balance!$AF:$AJ,3,FALSE),IF(C3408=3,VLOOKUP(B3408,balance!$AF:$AJ,4,FALSE),IF(C3408=4,VLOOKUP(B3408,balance!$AF:$AJ,5,FALSE),IF(C3408=5,VLOOKUP(B3408,balance!$AF:$AK,6,FALSE),0)))))*1000000000000</f>
        <v>3541249999999.9751</v>
      </c>
      <c r="J3408">
        <f>VLOOKUP(B3408,balance!AU:BD,10,FALSE)</f>
        <v>0</v>
      </c>
    </row>
    <row r="3409" spans="1:10" x14ac:dyDescent="0.3">
      <c r="A3409">
        <v>3407</v>
      </c>
      <c r="B3409">
        <f t="shared" si="107"/>
        <v>682</v>
      </c>
      <c r="C3409">
        <f t="shared" si="106"/>
        <v>3</v>
      </c>
      <c r="D3409">
        <v>9026</v>
      </c>
      <c r="E3409" s="1">
        <f>IF(C3409=1,VLOOKUP(B3409,balance!$AU:$AZ,2,FALSE),IF(C3409=2,VLOOKUP(B3409,balance!$AU:$AZ,3,FALSE),IF(C3409=3,VLOOKUP(B3409,balance!$AU:$AZ,4,FALSE),IF(C3409=4,VLOOKUP(B3409,balance!$AU:$AZ,5,FALSE),IF(C3409=5,VLOOKUP(B3409-1,balance!$AU:$AZ,6,FALSE),0)))))</f>
        <v>17000</v>
      </c>
      <c r="F3409">
        <v>53</v>
      </c>
      <c r="G3409">
        <f>IF(C3409=1,VLOOKUP(FoxFire!B3409,balance!$U:$Z,2,FALSE),IF(C3409=2,VLOOKUP(B3409,balance!$U:$Z,3,FALSE),IF(C3409=3,VLOOKUP(B3409,balance!$U:$Z,4,FALSE),IF(C3409=4,VLOOKUP(B3409,balance!$U:$Z,5,FALSE),IF(C3409=5,VLOOKUP(B3409-1,balance!$U:$Z,6,FALSE),0)))))/100</f>
        <v>7.8100000000000001E-3</v>
      </c>
      <c r="H3409">
        <v>2</v>
      </c>
      <c r="I3409" s="1">
        <f>IF(C3409=1,VLOOKUP(FoxFire!B3409,balance!$AF:$AJ,2,FALSE),IF(C3409=2,VLOOKUP(B3409,balance!$AF:$AJ,3,FALSE),IF(C3409=3,VLOOKUP(B3409,balance!$AF:$AJ,4,FALSE),IF(C3409=4,VLOOKUP(B3409,balance!$AF:$AJ,5,FALSE),IF(C3409=5,VLOOKUP(B3409,balance!$AF:$AK,6,FALSE),0)))))*1000000000000</f>
        <v>3541249999999.9751</v>
      </c>
      <c r="J3409">
        <f>VLOOKUP(B3409,balance!AU:BD,10,FALSE)</f>
        <v>0</v>
      </c>
    </row>
    <row r="3410" spans="1:10" x14ac:dyDescent="0.3">
      <c r="A3410">
        <v>3408</v>
      </c>
      <c r="B3410">
        <f t="shared" si="107"/>
        <v>682</v>
      </c>
      <c r="C3410">
        <f t="shared" si="106"/>
        <v>4</v>
      </c>
      <c r="D3410">
        <v>9026</v>
      </c>
      <c r="E3410" s="1">
        <f>IF(C3410=1,VLOOKUP(B3410,balance!$AU:$AZ,2,FALSE),IF(C3410=2,VLOOKUP(B3410,balance!$AU:$AZ,3,FALSE),IF(C3410=3,VLOOKUP(B3410,balance!$AU:$AZ,4,FALSE),IF(C3410=4,VLOOKUP(B3410,balance!$AU:$AZ,5,FALSE),IF(C3410=5,VLOOKUP(B3410-1,balance!$AU:$AZ,6,FALSE),0)))))</f>
        <v>17000</v>
      </c>
      <c r="F3410">
        <v>53</v>
      </c>
      <c r="G3410">
        <f>IF(C3410=1,VLOOKUP(FoxFire!B3410,balance!$U:$Z,2,FALSE),IF(C3410=2,VLOOKUP(B3410,balance!$U:$Z,3,FALSE),IF(C3410=3,VLOOKUP(B3410,balance!$U:$Z,4,FALSE),IF(C3410=4,VLOOKUP(B3410,balance!$U:$Z,5,FALSE),IF(C3410=5,VLOOKUP(B3410-1,balance!$U:$Z,6,FALSE),0)))))/100</f>
        <v>7.8100000000000001E-3</v>
      </c>
      <c r="H3410">
        <v>2</v>
      </c>
      <c r="I3410" s="1">
        <f>IF(C3410=1,VLOOKUP(FoxFire!B3410,balance!$AF:$AJ,2,FALSE),IF(C3410=2,VLOOKUP(B3410,balance!$AF:$AJ,3,FALSE),IF(C3410=3,VLOOKUP(B3410,balance!$AF:$AJ,4,FALSE),IF(C3410=4,VLOOKUP(B3410,balance!$AF:$AJ,5,FALSE),IF(C3410=5,VLOOKUP(B3410,balance!$AF:$AK,6,FALSE),0)))))*1000000000000</f>
        <v>3541249999999.9751</v>
      </c>
      <c r="J3410">
        <f>VLOOKUP(B3410,balance!AU:BD,10,FALSE)</f>
        <v>0</v>
      </c>
    </row>
    <row r="3411" spans="1:10" x14ac:dyDescent="0.3">
      <c r="A3411">
        <v>3409</v>
      </c>
      <c r="B3411">
        <f t="shared" si="107"/>
        <v>683</v>
      </c>
      <c r="C3411">
        <f t="shared" si="106"/>
        <v>5</v>
      </c>
      <c r="D3411">
        <v>9026</v>
      </c>
      <c r="E3411" s="1">
        <f>IF(C3411=1,VLOOKUP(B3411,balance!$AU:$AZ,2,FALSE),IF(C3411=2,VLOOKUP(B3411,balance!$AU:$AZ,3,FALSE),IF(C3411=3,VLOOKUP(B3411,balance!$AU:$AZ,4,FALSE),IF(C3411=4,VLOOKUP(B3411,balance!$AU:$AZ,5,FALSE),IF(C3411=5,VLOOKUP(B3411-1,balance!$AU:$AZ,6,FALSE),0)))))</f>
        <v>340000</v>
      </c>
      <c r="F3411">
        <v>53</v>
      </c>
      <c r="G3411">
        <f>IF(C3411=1,VLOOKUP(FoxFire!B3411,balance!$U:$Z,2,FALSE),IF(C3411=2,VLOOKUP(B3411,balance!$U:$Z,3,FALSE),IF(C3411=3,VLOOKUP(B3411,balance!$U:$Z,4,FALSE),IF(C3411=4,VLOOKUP(B3411,balance!$U:$Z,5,FALSE),IF(C3411=5,VLOOKUP(B3411-1,balance!$U:$Z,6,FALSE),0)))))/100</f>
        <v>4370.4684000000007</v>
      </c>
      <c r="H3411">
        <v>2</v>
      </c>
      <c r="I3411" s="1">
        <f>IF(C3411=1,VLOOKUP(FoxFire!B3411,balance!$AF:$AJ,2,FALSE),IF(C3411=2,VLOOKUP(B3411,balance!$AF:$AJ,3,FALSE),IF(C3411=3,VLOOKUP(B3411,balance!$AF:$AJ,4,FALSE),IF(C3411=4,VLOOKUP(B3411,balance!$AF:$AJ,5,FALSE),IF(C3411=5,VLOOKUP(B3411,balance!$AF:$AK,6,FALSE),0)))))*1000000000000</f>
        <v>14169999999999.9</v>
      </c>
      <c r="J3411">
        <f>VLOOKUP(B3411,balance!AU:BD,10,FALSE)</f>
        <v>0</v>
      </c>
    </row>
    <row r="3412" spans="1:10" x14ac:dyDescent="0.3">
      <c r="A3412">
        <v>3410</v>
      </c>
      <c r="B3412">
        <f t="shared" si="107"/>
        <v>683</v>
      </c>
      <c r="C3412">
        <f t="shared" si="106"/>
        <v>1</v>
      </c>
      <c r="D3412">
        <v>9026</v>
      </c>
      <c r="E3412" s="1">
        <f>IF(C3412=1,VLOOKUP(B3412,balance!$AU:$AZ,2,FALSE),IF(C3412=2,VLOOKUP(B3412,balance!$AU:$AZ,3,FALSE),IF(C3412=3,VLOOKUP(B3412,balance!$AU:$AZ,4,FALSE),IF(C3412=4,VLOOKUP(B3412,balance!$AU:$AZ,5,FALSE),IF(C3412=5,VLOOKUP(B3412-1,balance!$AU:$AZ,6,FALSE),0)))))</f>
        <v>17000</v>
      </c>
      <c r="F3412">
        <v>53</v>
      </c>
      <c r="G3412">
        <f>IF(C3412=1,VLOOKUP(FoxFire!B3412,balance!$U:$Z,2,FALSE),IF(C3412=2,VLOOKUP(B3412,balance!$U:$Z,3,FALSE),IF(C3412=3,VLOOKUP(B3412,balance!$U:$Z,4,FALSE),IF(C3412=4,VLOOKUP(B3412,balance!$U:$Z,5,FALSE),IF(C3412=5,VLOOKUP(B3412-1,balance!$U:$Z,6,FALSE),0)))))/100</f>
        <v>7.8200000000000006E-3</v>
      </c>
      <c r="H3412">
        <v>2</v>
      </c>
      <c r="I3412" s="1">
        <f>IF(C3412=1,VLOOKUP(FoxFire!B3412,balance!$AF:$AJ,2,FALSE),IF(C3412=2,VLOOKUP(B3412,balance!$AF:$AJ,3,FALSE),IF(C3412=3,VLOOKUP(B3412,balance!$AF:$AJ,4,FALSE),IF(C3412=4,VLOOKUP(B3412,balance!$AF:$AJ,5,FALSE),IF(C3412=5,VLOOKUP(B3412,balance!$AF:$AK,6,FALSE),0)))))*1000000000000</f>
        <v>3542499999999.9751</v>
      </c>
      <c r="J3412">
        <f>VLOOKUP(B3412,balance!AU:BD,10,FALSE)</f>
        <v>0</v>
      </c>
    </row>
    <row r="3413" spans="1:10" x14ac:dyDescent="0.3">
      <c r="A3413">
        <v>3411</v>
      </c>
      <c r="B3413">
        <f t="shared" si="107"/>
        <v>683</v>
      </c>
      <c r="C3413">
        <f t="shared" si="106"/>
        <v>2</v>
      </c>
      <c r="D3413">
        <v>9026</v>
      </c>
      <c r="E3413" s="1">
        <f>IF(C3413=1,VLOOKUP(B3413,balance!$AU:$AZ,2,FALSE),IF(C3413=2,VLOOKUP(B3413,balance!$AU:$AZ,3,FALSE),IF(C3413=3,VLOOKUP(B3413,balance!$AU:$AZ,4,FALSE),IF(C3413=4,VLOOKUP(B3413,balance!$AU:$AZ,5,FALSE),IF(C3413=5,VLOOKUP(B3413-1,balance!$AU:$AZ,6,FALSE),0)))))</f>
        <v>17000</v>
      </c>
      <c r="F3413">
        <v>53</v>
      </c>
      <c r="G3413">
        <f>IF(C3413=1,VLOOKUP(FoxFire!B3413,balance!$U:$Z,2,FALSE),IF(C3413=2,VLOOKUP(B3413,balance!$U:$Z,3,FALSE),IF(C3413=3,VLOOKUP(B3413,balance!$U:$Z,4,FALSE),IF(C3413=4,VLOOKUP(B3413,balance!$U:$Z,5,FALSE),IF(C3413=5,VLOOKUP(B3413-1,balance!$U:$Z,6,FALSE),0)))))/100</f>
        <v>7.8200000000000006E-3</v>
      </c>
      <c r="H3413">
        <v>2</v>
      </c>
      <c r="I3413" s="1">
        <f>IF(C3413=1,VLOOKUP(FoxFire!B3413,balance!$AF:$AJ,2,FALSE),IF(C3413=2,VLOOKUP(B3413,balance!$AF:$AJ,3,FALSE),IF(C3413=3,VLOOKUP(B3413,balance!$AF:$AJ,4,FALSE),IF(C3413=4,VLOOKUP(B3413,balance!$AF:$AJ,5,FALSE),IF(C3413=5,VLOOKUP(B3413,balance!$AF:$AK,6,FALSE),0)))))*1000000000000</f>
        <v>3542499999999.9751</v>
      </c>
      <c r="J3413">
        <f>VLOOKUP(B3413,balance!AU:BD,10,FALSE)</f>
        <v>0</v>
      </c>
    </row>
    <row r="3414" spans="1:10" x14ac:dyDescent="0.3">
      <c r="A3414">
        <v>3412</v>
      </c>
      <c r="B3414">
        <f t="shared" si="107"/>
        <v>683</v>
      </c>
      <c r="C3414">
        <f t="shared" si="106"/>
        <v>3</v>
      </c>
      <c r="D3414">
        <v>9026</v>
      </c>
      <c r="E3414" s="1">
        <f>IF(C3414=1,VLOOKUP(B3414,balance!$AU:$AZ,2,FALSE),IF(C3414=2,VLOOKUP(B3414,balance!$AU:$AZ,3,FALSE),IF(C3414=3,VLOOKUP(B3414,balance!$AU:$AZ,4,FALSE),IF(C3414=4,VLOOKUP(B3414,balance!$AU:$AZ,5,FALSE),IF(C3414=5,VLOOKUP(B3414-1,balance!$AU:$AZ,6,FALSE),0)))))</f>
        <v>17000</v>
      </c>
      <c r="F3414">
        <v>53</v>
      </c>
      <c r="G3414">
        <f>IF(C3414=1,VLOOKUP(FoxFire!B3414,balance!$U:$Z,2,FALSE),IF(C3414=2,VLOOKUP(B3414,balance!$U:$Z,3,FALSE),IF(C3414=3,VLOOKUP(B3414,balance!$U:$Z,4,FALSE),IF(C3414=4,VLOOKUP(B3414,balance!$U:$Z,5,FALSE),IF(C3414=5,VLOOKUP(B3414-1,balance!$U:$Z,6,FALSE),0)))))/100</f>
        <v>7.8200000000000006E-3</v>
      </c>
      <c r="H3414">
        <v>2</v>
      </c>
      <c r="I3414" s="1">
        <f>IF(C3414=1,VLOOKUP(FoxFire!B3414,balance!$AF:$AJ,2,FALSE),IF(C3414=2,VLOOKUP(B3414,balance!$AF:$AJ,3,FALSE),IF(C3414=3,VLOOKUP(B3414,balance!$AF:$AJ,4,FALSE),IF(C3414=4,VLOOKUP(B3414,balance!$AF:$AJ,5,FALSE),IF(C3414=5,VLOOKUP(B3414,balance!$AF:$AK,6,FALSE),0)))))*1000000000000</f>
        <v>3542499999999.9751</v>
      </c>
      <c r="J3414">
        <f>VLOOKUP(B3414,balance!AU:BD,10,FALSE)</f>
        <v>0</v>
      </c>
    </row>
    <row r="3415" spans="1:10" x14ac:dyDescent="0.3">
      <c r="A3415">
        <v>3413</v>
      </c>
      <c r="B3415">
        <f t="shared" si="107"/>
        <v>683</v>
      </c>
      <c r="C3415">
        <f t="shared" si="106"/>
        <v>4</v>
      </c>
      <c r="D3415">
        <v>9026</v>
      </c>
      <c r="E3415" s="1">
        <f>IF(C3415=1,VLOOKUP(B3415,balance!$AU:$AZ,2,FALSE),IF(C3415=2,VLOOKUP(B3415,balance!$AU:$AZ,3,FALSE),IF(C3415=3,VLOOKUP(B3415,balance!$AU:$AZ,4,FALSE),IF(C3415=4,VLOOKUP(B3415,balance!$AU:$AZ,5,FALSE),IF(C3415=5,VLOOKUP(B3415-1,balance!$AU:$AZ,6,FALSE),0)))))</f>
        <v>17000</v>
      </c>
      <c r="F3415">
        <v>53</v>
      </c>
      <c r="G3415">
        <f>IF(C3415=1,VLOOKUP(FoxFire!B3415,balance!$U:$Z,2,FALSE),IF(C3415=2,VLOOKUP(B3415,balance!$U:$Z,3,FALSE),IF(C3415=3,VLOOKUP(B3415,balance!$U:$Z,4,FALSE),IF(C3415=4,VLOOKUP(B3415,balance!$U:$Z,5,FALSE),IF(C3415=5,VLOOKUP(B3415-1,balance!$U:$Z,6,FALSE),0)))))/100</f>
        <v>7.8200000000000006E-3</v>
      </c>
      <c r="H3415">
        <v>2</v>
      </c>
      <c r="I3415" s="1">
        <f>IF(C3415=1,VLOOKUP(FoxFire!B3415,balance!$AF:$AJ,2,FALSE),IF(C3415=2,VLOOKUP(B3415,balance!$AF:$AJ,3,FALSE),IF(C3415=3,VLOOKUP(B3415,balance!$AF:$AJ,4,FALSE),IF(C3415=4,VLOOKUP(B3415,balance!$AF:$AJ,5,FALSE),IF(C3415=5,VLOOKUP(B3415,balance!$AF:$AK,6,FALSE),0)))))*1000000000000</f>
        <v>3542499999999.9751</v>
      </c>
      <c r="J3415">
        <f>VLOOKUP(B3415,balance!AU:BD,10,FALSE)</f>
        <v>0</v>
      </c>
    </row>
    <row r="3416" spans="1:10" x14ac:dyDescent="0.3">
      <c r="A3416">
        <v>3414</v>
      </c>
      <c r="B3416">
        <f t="shared" si="107"/>
        <v>684</v>
      </c>
      <c r="C3416">
        <f t="shared" si="106"/>
        <v>5</v>
      </c>
      <c r="D3416">
        <v>9026</v>
      </c>
      <c r="E3416" s="1">
        <f>IF(C3416=1,VLOOKUP(B3416,balance!$AU:$AZ,2,FALSE),IF(C3416=2,VLOOKUP(B3416,balance!$AU:$AZ,3,FALSE),IF(C3416=3,VLOOKUP(B3416,balance!$AU:$AZ,4,FALSE),IF(C3416=4,VLOOKUP(B3416,balance!$AU:$AZ,5,FALSE),IF(C3416=5,VLOOKUP(B3416-1,balance!$AU:$AZ,6,FALSE),0)))))</f>
        <v>340000</v>
      </c>
      <c r="F3416">
        <v>53</v>
      </c>
      <c r="G3416">
        <f>IF(C3416=1,VLOOKUP(FoxFire!B3416,balance!$U:$Z,2,FALSE),IF(C3416=2,VLOOKUP(B3416,balance!$U:$Z,3,FALSE),IF(C3416=3,VLOOKUP(B3416,balance!$U:$Z,4,FALSE),IF(C3416=4,VLOOKUP(B3416,balance!$U:$Z,5,FALSE),IF(C3416=5,VLOOKUP(B3416-1,balance!$U:$Z,6,FALSE),0)))))/100</f>
        <v>4380.4404999999997</v>
      </c>
      <c r="H3416">
        <v>2</v>
      </c>
      <c r="I3416" s="1">
        <f>IF(C3416=1,VLOOKUP(FoxFire!B3416,balance!$AF:$AJ,2,FALSE),IF(C3416=2,VLOOKUP(B3416,balance!$AF:$AJ,3,FALSE),IF(C3416=3,VLOOKUP(B3416,balance!$AF:$AJ,4,FALSE),IF(C3416=4,VLOOKUP(B3416,balance!$AF:$AJ,5,FALSE),IF(C3416=5,VLOOKUP(B3416,balance!$AF:$AK,6,FALSE),0)))))*1000000000000</f>
        <v>14174999999999.9</v>
      </c>
      <c r="J3416">
        <f>VLOOKUP(B3416,balance!AU:BD,10,FALSE)</f>
        <v>0</v>
      </c>
    </row>
    <row r="3417" spans="1:10" x14ac:dyDescent="0.3">
      <c r="A3417">
        <v>3415</v>
      </c>
      <c r="B3417">
        <f t="shared" si="107"/>
        <v>684</v>
      </c>
      <c r="C3417">
        <f t="shared" si="106"/>
        <v>1</v>
      </c>
      <c r="D3417">
        <v>9026</v>
      </c>
      <c r="E3417" s="1">
        <f>IF(C3417=1,VLOOKUP(B3417,balance!$AU:$AZ,2,FALSE),IF(C3417=2,VLOOKUP(B3417,balance!$AU:$AZ,3,FALSE),IF(C3417=3,VLOOKUP(B3417,balance!$AU:$AZ,4,FALSE),IF(C3417=4,VLOOKUP(B3417,balance!$AU:$AZ,5,FALSE),IF(C3417=5,VLOOKUP(B3417-1,balance!$AU:$AZ,6,FALSE),0)))))</f>
        <v>17000</v>
      </c>
      <c r="F3417">
        <v>53</v>
      </c>
      <c r="G3417">
        <f>IF(C3417=1,VLOOKUP(FoxFire!B3417,balance!$U:$Z,2,FALSE),IF(C3417=2,VLOOKUP(B3417,balance!$U:$Z,3,FALSE),IF(C3417=3,VLOOKUP(B3417,balance!$U:$Z,4,FALSE),IF(C3417=4,VLOOKUP(B3417,balance!$U:$Z,5,FALSE),IF(C3417=5,VLOOKUP(B3417-1,balance!$U:$Z,6,FALSE),0)))))/100</f>
        <v>7.8300000000000002E-3</v>
      </c>
      <c r="H3417">
        <v>2</v>
      </c>
      <c r="I3417" s="1">
        <f>IF(C3417=1,VLOOKUP(FoxFire!B3417,balance!$AF:$AJ,2,FALSE),IF(C3417=2,VLOOKUP(B3417,balance!$AF:$AJ,3,FALSE),IF(C3417=3,VLOOKUP(B3417,balance!$AF:$AJ,4,FALSE),IF(C3417=4,VLOOKUP(B3417,balance!$AF:$AJ,5,FALSE),IF(C3417=5,VLOOKUP(B3417,balance!$AF:$AK,6,FALSE),0)))))*1000000000000</f>
        <v>3543749999999.9751</v>
      </c>
      <c r="J3417">
        <f>VLOOKUP(B3417,balance!AU:BD,10,FALSE)</f>
        <v>0</v>
      </c>
    </row>
    <row r="3418" spans="1:10" x14ac:dyDescent="0.3">
      <c r="A3418">
        <v>3416</v>
      </c>
      <c r="B3418">
        <f t="shared" si="107"/>
        <v>684</v>
      </c>
      <c r="C3418">
        <f t="shared" si="106"/>
        <v>2</v>
      </c>
      <c r="D3418">
        <v>9026</v>
      </c>
      <c r="E3418" s="1">
        <f>IF(C3418=1,VLOOKUP(B3418,balance!$AU:$AZ,2,FALSE),IF(C3418=2,VLOOKUP(B3418,balance!$AU:$AZ,3,FALSE),IF(C3418=3,VLOOKUP(B3418,balance!$AU:$AZ,4,FALSE),IF(C3418=4,VLOOKUP(B3418,balance!$AU:$AZ,5,FALSE),IF(C3418=5,VLOOKUP(B3418-1,balance!$AU:$AZ,6,FALSE),0)))))</f>
        <v>17000</v>
      </c>
      <c r="F3418">
        <v>53</v>
      </c>
      <c r="G3418">
        <f>IF(C3418=1,VLOOKUP(FoxFire!B3418,balance!$U:$Z,2,FALSE),IF(C3418=2,VLOOKUP(B3418,balance!$U:$Z,3,FALSE),IF(C3418=3,VLOOKUP(B3418,balance!$U:$Z,4,FALSE),IF(C3418=4,VLOOKUP(B3418,balance!$U:$Z,5,FALSE),IF(C3418=5,VLOOKUP(B3418-1,balance!$U:$Z,6,FALSE),0)))))/100</f>
        <v>7.8300000000000002E-3</v>
      </c>
      <c r="H3418">
        <v>2</v>
      </c>
      <c r="I3418" s="1">
        <f>IF(C3418=1,VLOOKUP(FoxFire!B3418,balance!$AF:$AJ,2,FALSE),IF(C3418=2,VLOOKUP(B3418,balance!$AF:$AJ,3,FALSE),IF(C3418=3,VLOOKUP(B3418,balance!$AF:$AJ,4,FALSE),IF(C3418=4,VLOOKUP(B3418,balance!$AF:$AJ,5,FALSE),IF(C3418=5,VLOOKUP(B3418,balance!$AF:$AK,6,FALSE),0)))))*1000000000000</f>
        <v>3543749999999.9751</v>
      </c>
      <c r="J3418">
        <f>VLOOKUP(B3418,balance!AU:BD,10,FALSE)</f>
        <v>0</v>
      </c>
    </row>
    <row r="3419" spans="1:10" x14ac:dyDescent="0.3">
      <c r="A3419">
        <v>3417</v>
      </c>
      <c r="B3419">
        <f t="shared" si="107"/>
        <v>684</v>
      </c>
      <c r="C3419">
        <f t="shared" si="106"/>
        <v>3</v>
      </c>
      <c r="D3419">
        <v>9026</v>
      </c>
      <c r="E3419" s="1">
        <f>IF(C3419=1,VLOOKUP(B3419,balance!$AU:$AZ,2,FALSE),IF(C3419=2,VLOOKUP(B3419,balance!$AU:$AZ,3,FALSE),IF(C3419=3,VLOOKUP(B3419,balance!$AU:$AZ,4,FALSE),IF(C3419=4,VLOOKUP(B3419,balance!$AU:$AZ,5,FALSE),IF(C3419=5,VLOOKUP(B3419-1,balance!$AU:$AZ,6,FALSE),0)))))</f>
        <v>17000</v>
      </c>
      <c r="F3419">
        <v>53</v>
      </c>
      <c r="G3419">
        <f>IF(C3419=1,VLOOKUP(FoxFire!B3419,balance!$U:$Z,2,FALSE),IF(C3419=2,VLOOKUP(B3419,balance!$U:$Z,3,FALSE),IF(C3419=3,VLOOKUP(B3419,balance!$U:$Z,4,FALSE),IF(C3419=4,VLOOKUP(B3419,balance!$U:$Z,5,FALSE),IF(C3419=5,VLOOKUP(B3419-1,balance!$U:$Z,6,FALSE),0)))))/100</f>
        <v>7.8300000000000002E-3</v>
      </c>
      <c r="H3419">
        <v>2</v>
      </c>
      <c r="I3419" s="1">
        <f>IF(C3419=1,VLOOKUP(FoxFire!B3419,balance!$AF:$AJ,2,FALSE),IF(C3419=2,VLOOKUP(B3419,balance!$AF:$AJ,3,FALSE),IF(C3419=3,VLOOKUP(B3419,balance!$AF:$AJ,4,FALSE),IF(C3419=4,VLOOKUP(B3419,balance!$AF:$AJ,5,FALSE),IF(C3419=5,VLOOKUP(B3419,balance!$AF:$AK,6,FALSE),0)))))*1000000000000</f>
        <v>3543749999999.9751</v>
      </c>
      <c r="J3419">
        <f>VLOOKUP(B3419,balance!AU:BD,10,FALSE)</f>
        <v>0</v>
      </c>
    </row>
    <row r="3420" spans="1:10" x14ac:dyDescent="0.3">
      <c r="A3420">
        <v>3418</v>
      </c>
      <c r="B3420">
        <f t="shared" si="107"/>
        <v>684</v>
      </c>
      <c r="C3420">
        <f t="shared" si="106"/>
        <v>4</v>
      </c>
      <c r="D3420">
        <v>9026</v>
      </c>
      <c r="E3420" s="1">
        <f>IF(C3420=1,VLOOKUP(B3420,balance!$AU:$AZ,2,FALSE),IF(C3420=2,VLOOKUP(B3420,balance!$AU:$AZ,3,FALSE),IF(C3420=3,VLOOKUP(B3420,balance!$AU:$AZ,4,FALSE),IF(C3420=4,VLOOKUP(B3420,balance!$AU:$AZ,5,FALSE),IF(C3420=5,VLOOKUP(B3420-1,balance!$AU:$AZ,6,FALSE),0)))))</f>
        <v>17000</v>
      </c>
      <c r="F3420">
        <v>53</v>
      </c>
      <c r="G3420">
        <f>IF(C3420=1,VLOOKUP(FoxFire!B3420,balance!$U:$Z,2,FALSE),IF(C3420=2,VLOOKUP(B3420,balance!$U:$Z,3,FALSE),IF(C3420=3,VLOOKUP(B3420,balance!$U:$Z,4,FALSE),IF(C3420=4,VLOOKUP(B3420,balance!$U:$Z,5,FALSE),IF(C3420=5,VLOOKUP(B3420-1,balance!$U:$Z,6,FALSE),0)))))/100</f>
        <v>7.8300000000000002E-3</v>
      </c>
      <c r="H3420">
        <v>2</v>
      </c>
      <c r="I3420" s="1">
        <f>IF(C3420=1,VLOOKUP(FoxFire!B3420,balance!$AF:$AJ,2,FALSE),IF(C3420=2,VLOOKUP(B3420,balance!$AF:$AJ,3,FALSE),IF(C3420=3,VLOOKUP(B3420,balance!$AF:$AJ,4,FALSE),IF(C3420=4,VLOOKUP(B3420,balance!$AF:$AJ,5,FALSE),IF(C3420=5,VLOOKUP(B3420,balance!$AF:$AK,6,FALSE),0)))))*1000000000000</f>
        <v>3543749999999.9751</v>
      </c>
      <c r="J3420">
        <f>VLOOKUP(B3420,balance!AU:BD,10,FALSE)</f>
        <v>0</v>
      </c>
    </row>
    <row r="3421" spans="1:10" x14ac:dyDescent="0.3">
      <c r="A3421">
        <v>3419</v>
      </c>
      <c r="B3421">
        <f t="shared" si="107"/>
        <v>685</v>
      </c>
      <c r="C3421">
        <f t="shared" si="106"/>
        <v>5</v>
      </c>
      <c r="D3421">
        <v>9026</v>
      </c>
      <c r="E3421" s="1">
        <f>IF(C3421=1,VLOOKUP(B3421,balance!$AU:$AZ,2,FALSE),IF(C3421=2,VLOOKUP(B3421,balance!$AU:$AZ,3,FALSE),IF(C3421=3,VLOOKUP(B3421,balance!$AU:$AZ,4,FALSE),IF(C3421=4,VLOOKUP(B3421,balance!$AU:$AZ,5,FALSE),IF(C3421=5,VLOOKUP(B3421-1,balance!$AU:$AZ,6,FALSE),0)))))</f>
        <v>340000</v>
      </c>
      <c r="F3421">
        <v>53</v>
      </c>
      <c r="G3421">
        <f>IF(C3421=1,VLOOKUP(FoxFire!B3421,balance!$U:$Z,2,FALSE),IF(C3421=2,VLOOKUP(B3421,balance!$U:$Z,3,FALSE),IF(C3421=3,VLOOKUP(B3421,balance!$U:$Z,4,FALSE),IF(C3421=4,VLOOKUP(B3421,balance!$U:$Z,5,FALSE),IF(C3421=5,VLOOKUP(B3421-1,balance!$U:$Z,6,FALSE),0)))))/100</f>
        <v>4390.4281000000001</v>
      </c>
      <c r="H3421">
        <v>2</v>
      </c>
      <c r="I3421" s="1">
        <f>IF(C3421=1,VLOOKUP(FoxFire!B3421,balance!$AF:$AJ,2,FALSE),IF(C3421=2,VLOOKUP(B3421,balance!$AF:$AJ,3,FALSE),IF(C3421=3,VLOOKUP(B3421,balance!$AF:$AJ,4,FALSE),IF(C3421=4,VLOOKUP(B3421,balance!$AF:$AJ,5,FALSE),IF(C3421=5,VLOOKUP(B3421,balance!$AF:$AK,6,FALSE),0)))))*1000000000000</f>
        <v>14179999999999.9</v>
      </c>
      <c r="J3421">
        <f>VLOOKUP(B3421,balance!AU:BD,10,FALSE)</f>
        <v>0</v>
      </c>
    </row>
    <row r="3422" spans="1:10" x14ac:dyDescent="0.3">
      <c r="A3422">
        <v>3420</v>
      </c>
      <c r="B3422">
        <f t="shared" si="107"/>
        <v>685</v>
      </c>
      <c r="C3422">
        <f t="shared" si="106"/>
        <v>1</v>
      </c>
      <c r="D3422">
        <v>9026</v>
      </c>
      <c r="E3422" s="1">
        <f>IF(C3422=1,VLOOKUP(B3422,balance!$AU:$AZ,2,FALSE),IF(C3422=2,VLOOKUP(B3422,balance!$AU:$AZ,3,FALSE),IF(C3422=3,VLOOKUP(B3422,balance!$AU:$AZ,4,FALSE),IF(C3422=4,VLOOKUP(B3422,balance!$AU:$AZ,5,FALSE),IF(C3422=5,VLOOKUP(B3422-1,balance!$AU:$AZ,6,FALSE),0)))))</f>
        <v>17000</v>
      </c>
      <c r="F3422">
        <v>53</v>
      </c>
      <c r="G3422">
        <f>IF(C3422=1,VLOOKUP(FoxFire!B3422,balance!$U:$Z,2,FALSE),IF(C3422=2,VLOOKUP(B3422,balance!$U:$Z,3,FALSE),IF(C3422=3,VLOOKUP(B3422,balance!$U:$Z,4,FALSE),IF(C3422=4,VLOOKUP(B3422,balance!$U:$Z,5,FALSE),IF(C3422=5,VLOOKUP(B3422-1,balance!$U:$Z,6,FALSE),0)))))/100</f>
        <v>7.8399999999999997E-3</v>
      </c>
      <c r="H3422">
        <v>2</v>
      </c>
      <c r="I3422" s="1">
        <f>IF(C3422=1,VLOOKUP(FoxFire!B3422,balance!$AF:$AJ,2,FALSE),IF(C3422=2,VLOOKUP(B3422,balance!$AF:$AJ,3,FALSE),IF(C3422=3,VLOOKUP(B3422,balance!$AF:$AJ,4,FALSE),IF(C3422=4,VLOOKUP(B3422,balance!$AF:$AJ,5,FALSE),IF(C3422=5,VLOOKUP(B3422,balance!$AF:$AK,6,FALSE),0)))))*1000000000000</f>
        <v>3544999999999.9751</v>
      </c>
      <c r="J3422">
        <f>VLOOKUP(B3422,balance!AU:BD,10,FALSE)</f>
        <v>0</v>
      </c>
    </row>
    <row r="3423" spans="1:10" x14ac:dyDescent="0.3">
      <c r="A3423">
        <v>3421</v>
      </c>
      <c r="B3423">
        <f t="shared" si="107"/>
        <v>685</v>
      </c>
      <c r="C3423">
        <f t="shared" si="106"/>
        <v>2</v>
      </c>
      <c r="D3423">
        <v>9026</v>
      </c>
      <c r="E3423" s="1">
        <f>IF(C3423=1,VLOOKUP(B3423,balance!$AU:$AZ,2,FALSE),IF(C3423=2,VLOOKUP(B3423,balance!$AU:$AZ,3,FALSE),IF(C3423=3,VLOOKUP(B3423,balance!$AU:$AZ,4,FALSE),IF(C3423=4,VLOOKUP(B3423,balance!$AU:$AZ,5,FALSE),IF(C3423=5,VLOOKUP(B3423-1,balance!$AU:$AZ,6,FALSE),0)))))</f>
        <v>17000</v>
      </c>
      <c r="F3423">
        <v>53</v>
      </c>
      <c r="G3423">
        <f>IF(C3423=1,VLOOKUP(FoxFire!B3423,balance!$U:$Z,2,FALSE),IF(C3423=2,VLOOKUP(B3423,balance!$U:$Z,3,FALSE),IF(C3423=3,VLOOKUP(B3423,balance!$U:$Z,4,FALSE),IF(C3423=4,VLOOKUP(B3423,balance!$U:$Z,5,FALSE),IF(C3423=5,VLOOKUP(B3423-1,balance!$U:$Z,6,FALSE),0)))))/100</f>
        <v>7.8399999999999997E-3</v>
      </c>
      <c r="H3423">
        <v>2</v>
      </c>
      <c r="I3423" s="1">
        <f>IF(C3423=1,VLOOKUP(FoxFire!B3423,balance!$AF:$AJ,2,FALSE),IF(C3423=2,VLOOKUP(B3423,balance!$AF:$AJ,3,FALSE),IF(C3423=3,VLOOKUP(B3423,balance!$AF:$AJ,4,FALSE),IF(C3423=4,VLOOKUP(B3423,balance!$AF:$AJ,5,FALSE),IF(C3423=5,VLOOKUP(B3423,balance!$AF:$AK,6,FALSE),0)))))*1000000000000</f>
        <v>3544999999999.9751</v>
      </c>
      <c r="J3423">
        <f>VLOOKUP(B3423,balance!AU:BD,10,FALSE)</f>
        <v>0</v>
      </c>
    </row>
    <row r="3424" spans="1:10" x14ac:dyDescent="0.3">
      <c r="A3424">
        <v>3422</v>
      </c>
      <c r="B3424">
        <f t="shared" si="107"/>
        <v>685</v>
      </c>
      <c r="C3424">
        <f t="shared" si="106"/>
        <v>3</v>
      </c>
      <c r="D3424">
        <v>9026</v>
      </c>
      <c r="E3424" s="1">
        <f>IF(C3424=1,VLOOKUP(B3424,balance!$AU:$AZ,2,FALSE),IF(C3424=2,VLOOKUP(B3424,balance!$AU:$AZ,3,FALSE),IF(C3424=3,VLOOKUP(B3424,balance!$AU:$AZ,4,FALSE),IF(C3424=4,VLOOKUP(B3424,balance!$AU:$AZ,5,FALSE),IF(C3424=5,VLOOKUP(B3424-1,balance!$AU:$AZ,6,FALSE),0)))))</f>
        <v>17000</v>
      </c>
      <c r="F3424">
        <v>53</v>
      </c>
      <c r="G3424">
        <f>IF(C3424=1,VLOOKUP(FoxFire!B3424,balance!$U:$Z,2,FALSE),IF(C3424=2,VLOOKUP(B3424,balance!$U:$Z,3,FALSE),IF(C3424=3,VLOOKUP(B3424,balance!$U:$Z,4,FALSE),IF(C3424=4,VLOOKUP(B3424,balance!$U:$Z,5,FALSE),IF(C3424=5,VLOOKUP(B3424-1,balance!$U:$Z,6,FALSE),0)))))/100</f>
        <v>7.8399999999999997E-3</v>
      </c>
      <c r="H3424">
        <v>2</v>
      </c>
      <c r="I3424" s="1">
        <f>IF(C3424=1,VLOOKUP(FoxFire!B3424,balance!$AF:$AJ,2,FALSE),IF(C3424=2,VLOOKUP(B3424,balance!$AF:$AJ,3,FALSE),IF(C3424=3,VLOOKUP(B3424,balance!$AF:$AJ,4,FALSE),IF(C3424=4,VLOOKUP(B3424,balance!$AF:$AJ,5,FALSE),IF(C3424=5,VLOOKUP(B3424,balance!$AF:$AK,6,FALSE),0)))))*1000000000000</f>
        <v>3544999999999.9751</v>
      </c>
      <c r="J3424">
        <f>VLOOKUP(B3424,balance!AU:BD,10,FALSE)</f>
        <v>0</v>
      </c>
    </row>
    <row r="3425" spans="1:10" x14ac:dyDescent="0.3">
      <c r="A3425">
        <v>3423</v>
      </c>
      <c r="B3425">
        <f t="shared" si="107"/>
        <v>685</v>
      </c>
      <c r="C3425">
        <f t="shared" si="106"/>
        <v>4</v>
      </c>
      <c r="D3425">
        <v>9026</v>
      </c>
      <c r="E3425" s="1">
        <f>IF(C3425=1,VLOOKUP(B3425,balance!$AU:$AZ,2,FALSE),IF(C3425=2,VLOOKUP(B3425,balance!$AU:$AZ,3,FALSE),IF(C3425=3,VLOOKUP(B3425,balance!$AU:$AZ,4,FALSE),IF(C3425=4,VLOOKUP(B3425,balance!$AU:$AZ,5,FALSE),IF(C3425=5,VLOOKUP(B3425-1,balance!$AU:$AZ,6,FALSE),0)))))</f>
        <v>17000</v>
      </c>
      <c r="F3425">
        <v>53</v>
      </c>
      <c r="G3425">
        <f>IF(C3425=1,VLOOKUP(FoxFire!B3425,balance!$U:$Z,2,FALSE),IF(C3425=2,VLOOKUP(B3425,balance!$U:$Z,3,FALSE),IF(C3425=3,VLOOKUP(B3425,balance!$U:$Z,4,FALSE),IF(C3425=4,VLOOKUP(B3425,balance!$U:$Z,5,FALSE),IF(C3425=5,VLOOKUP(B3425-1,balance!$U:$Z,6,FALSE),0)))))/100</f>
        <v>7.8399999999999997E-3</v>
      </c>
      <c r="H3425">
        <v>2</v>
      </c>
      <c r="I3425" s="1">
        <f>IF(C3425=1,VLOOKUP(FoxFire!B3425,balance!$AF:$AJ,2,FALSE),IF(C3425=2,VLOOKUP(B3425,balance!$AF:$AJ,3,FALSE),IF(C3425=3,VLOOKUP(B3425,balance!$AF:$AJ,4,FALSE),IF(C3425=4,VLOOKUP(B3425,balance!$AF:$AJ,5,FALSE),IF(C3425=5,VLOOKUP(B3425,balance!$AF:$AK,6,FALSE),0)))))*1000000000000</f>
        <v>3544999999999.9751</v>
      </c>
      <c r="J3425">
        <f>VLOOKUP(B3425,balance!AU:BD,10,FALSE)</f>
        <v>0</v>
      </c>
    </row>
    <row r="3426" spans="1:10" x14ac:dyDescent="0.3">
      <c r="A3426">
        <v>3424</v>
      </c>
      <c r="B3426">
        <f t="shared" si="107"/>
        <v>686</v>
      </c>
      <c r="C3426">
        <f t="shared" si="106"/>
        <v>5</v>
      </c>
      <c r="D3426">
        <v>9026</v>
      </c>
      <c r="E3426" s="1">
        <f>IF(C3426=1,VLOOKUP(B3426,balance!$AU:$AZ,2,FALSE),IF(C3426=2,VLOOKUP(B3426,balance!$AU:$AZ,3,FALSE),IF(C3426=3,VLOOKUP(B3426,balance!$AU:$AZ,4,FALSE),IF(C3426=4,VLOOKUP(B3426,balance!$AU:$AZ,5,FALSE),IF(C3426=5,VLOOKUP(B3426-1,balance!$AU:$AZ,6,FALSE),0)))))</f>
        <v>340000</v>
      </c>
      <c r="F3426">
        <v>53</v>
      </c>
      <c r="G3426">
        <f>IF(C3426=1,VLOOKUP(FoxFire!B3426,balance!$U:$Z,2,FALSE),IF(C3426=2,VLOOKUP(B3426,balance!$U:$Z,3,FALSE),IF(C3426=3,VLOOKUP(B3426,balance!$U:$Z,4,FALSE),IF(C3426=4,VLOOKUP(B3426,balance!$U:$Z,5,FALSE),IF(C3426=5,VLOOKUP(B3426-1,balance!$U:$Z,6,FALSE),0)))))/100</f>
        <v>4400.4313000000002</v>
      </c>
      <c r="H3426">
        <v>2</v>
      </c>
      <c r="I3426" s="1">
        <f>IF(C3426=1,VLOOKUP(FoxFire!B3426,balance!$AF:$AJ,2,FALSE),IF(C3426=2,VLOOKUP(B3426,balance!$AF:$AJ,3,FALSE),IF(C3426=3,VLOOKUP(B3426,balance!$AF:$AJ,4,FALSE),IF(C3426=4,VLOOKUP(B3426,balance!$AF:$AJ,5,FALSE),IF(C3426=5,VLOOKUP(B3426,balance!$AF:$AK,6,FALSE),0)))))*1000000000000</f>
        <v>14184999999999.898</v>
      </c>
      <c r="J3426">
        <f>VLOOKUP(B3426,balance!AU:BD,10,FALSE)</f>
        <v>0</v>
      </c>
    </row>
    <row r="3427" spans="1:10" x14ac:dyDescent="0.3">
      <c r="A3427">
        <v>3425</v>
      </c>
      <c r="B3427">
        <f t="shared" si="107"/>
        <v>686</v>
      </c>
      <c r="C3427">
        <f t="shared" si="106"/>
        <v>1</v>
      </c>
      <c r="D3427">
        <v>9026</v>
      </c>
      <c r="E3427" s="1">
        <f>IF(C3427=1,VLOOKUP(B3427,balance!$AU:$AZ,2,FALSE),IF(C3427=2,VLOOKUP(B3427,balance!$AU:$AZ,3,FALSE),IF(C3427=3,VLOOKUP(B3427,balance!$AU:$AZ,4,FALSE),IF(C3427=4,VLOOKUP(B3427,balance!$AU:$AZ,5,FALSE),IF(C3427=5,VLOOKUP(B3427-1,balance!$AU:$AZ,6,FALSE),0)))))</f>
        <v>17000</v>
      </c>
      <c r="F3427">
        <v>53</v>
      </c>
      <c r="G3427">
        <f>IF(C3427=1,VLOOKUP(FoxFire!B3427,balance!$U:$Z,2,FALSE),IF(C3427=2,VLOOKUP(B3427,balance!$U:$Z,3,FALSE),IF(C3427=3,VLOOKUP(B3427,balance!$U:$Z,4,FALSE),IF(C3427=4,VLOOKUP(B3427,balance!$U:$Z,5,FALSE),IF(C3427=5,VLOOKUP(B3427-1,balance!$U:$Z,6,FALSE),0)))))/100</f>
        <v>7.8500000000000011E-3</v>
      </c>
      <c r="H3427">
        <v>2</v>
      </c>
      <c r="I3427" s="1">
        <f>IF(C3427=1,VLOOKUP(FoxFire!B3427,balance!$AF:$AJ,2,FALSE),IF(C3427=2,VLOOKUP(B3427,balance!$AF:$AJ,3,FALSE),IF(C3427=3,VLOOKUP(B3427,balance!$AF:$AJ,4,FALSE),IF(C3427=4,VLOOKUP(B3427,balance!$AF:$AJ,5,FALSE),IF(C3427=5,VLOOKUP(B3427,balance!$AF:$AK,6,FALSE),0)))))*1000000000000</f>
        <v>3546249999999.9746</v>
      </c>
      <c r="J3427">
        <f>VLOOKUP(B3427,balance!AU:BD,10,FALSE)</f>
        <v>0</v>
      </c>
    </row>
    <row r="3428" spans="1:10" x14ac:dyDescent="0.3">
      <c r="A3428">
        <v>3426</v>
      </c>
      <c r="B3428">
        <f t="shared" si="107"/>
        <v>686</v>
      </c>
      <c r="C3428">
        <f t="shared" si="106"/>
        <v>2</v>
      </c>
      <c r="D3428">
        <v>9026</v>
      </c>
      <c r="E3428" s="1">
        <f>IF(C3428=1,VLOOKUP(B3428,balance!$AU:$AZ,2,FALSE),IF(C3428=2,VLOOKUP(B3428,balance!$AU:$AZ,3,FALSE),IF(C3428=3,VLOOKUP(B3428,balance!$AU:$AZ,4,FALSE),IF(C3428=4,VLOOKUP(B3428,balance!$AU:$AZ,5,FALSE),IF(C3428=5,VLOOKUP(B3428-1,balance!$AU:$AZ,6,FALSE),0)))))</f>
        <v>17000</v>
      </c>
      <c r="F3428">
        <v>53</v>
      </c>
      <c r="G3428">
        <f>IF(C3428=1,VLOOKUP(FoxFire!B3428,balance!$U:$Z,2,FALSE),IF(C3428=2,VLOOKUP(B3428,balance!$U:$Z,3,FALSE),IF(C3428=3,VLOOKUP(B3428,balance!$U:$Z,4,FALSE),IF(C3428=4,VLOOKUP(B3428,balance!$U:$Z,5,FALSE),IF(C3428=5,VLOOKUP(B3428-1,balance!$U:$Z,6,FALSE),0)))))/100</f>
        <v>7.8500000000000011E-3</v>
      </c>
      <c r="H3428">
        <v>2</v>
      </c>
      <c r="I3428" s="1">
        <f>IF(C3428=1,VLOOKUP(FoxFire!B3428,balance!$AF:$AJ,2,FALSE),IF(C3428=2,VLOOKUP(B3428,balance!$AF:$AJ,3,FALSE),IF(C3428=3,VLOOKUP(B3428,balance!$AF:$AJ,4,FALSE),IF(C3428=4,VLOOKUP(B3428,balance!$AF:$AJ,5,FALSE),IF(C3428=5,VLOOKUP(B3428,balance!$AF:$AK,6,FALSE),0)))))*1000000000000</f>
        <v>3546249999999.9746</v>
      </c>
      <c r="J3428">
        <f>VLOOKUP(B3428,balance!AU:BD,10,FALSE)</f>
        <v>0</v>
      </c>
    </row>
    <row r="3429" spans="1:10" x14ac:dyDescent="0.3">
      <c r="A3429">
        <v>3427</v>
      </c>
      <c r="B3429">
        <f t="shared" si="107"/>
        <v>686</v>
      </c>
      <c r="C3429">
        <f t="shared" si="106"/>
        <v>3</v>
      </c>
      <c r="D3429">
        <v>9026</v>
      </c>
      <c r="E3429" s="1">
        <f>IF(C3429=1,VLOOKUP(B3429,balance!$AU:$AZ,2,FALSE),IF(C3429=2,VLOOKUP(B3429,balance!$AU:$AZ,3,FALSE),IF(C3429=3,VLOOKUP(B3429,balance!$AU:$AZ,4,FALSE),IF(C3429=4,VLOOKUP(B3429,balance!$AU:$AZ,5,FALSE),IF(C3429=5,VLOOKUP(B3429-1,balance!$AU:$AZ,6,FALSE),0)))))</f>
        <v>17000</v>
      </c>
      <c r="F3429">
        <v>53</v>
      </c>
      <c r="G3429">
        <f>IF(C3429=1,VLOOKUP(FoxFire!B3429,balance!$U:$Z,2,FALSE),IF(C3429=2,VLOOKUP(B3429,balance!$U:$Z,3,FALSE),IF(C3429=3,VLOOKUP(B3429,balance!$U:$Z,4,FALSE),IF(C3429=4,VLOOKUP(B3429,balance!$U:$Z,5,FALSE),IF(C3429=5,VLOOKUP(B3429-1,balance!$U:$Z,6,FALSE),0)))))/100</f>
        <v>7.8500000000000011E-3</v>
      </c>
      <c r="H3429">
        <v>2</v>
      </c>
      <c r="I3429" s="1">
        <f>IF(C3429=1,VLOOKUP(FoxFire!B3429,balance!$AF:$AJ,2,FALSE),IF(C3429=2,VLOOKUP(B3429,balance!$AF:$AJ,3,FALSE),IF(C3429=3,VLOOKUP(B3429,balance!$AF:$AJ,4,FALSE),IF(C3429=4,VLOOKUP(B3429,balance!$AF:$AJ,5,FALSE),IF(C3429=5,VLOOKUP(B3429,balance!$AF:$AK,6,FALSE),0)))))*1000000000000</f>
        <v>3546249999999.9746</v>
      </c>
      <c r="J3429">
        <f>VLOOKUP(B3429,balance!AU:BD,10,FALSE)</f>
        <v>0</v>
      </c>
    </row>
    <row r="3430" spans="1:10" x14ac:dyDescent="0.3">
      <c r="A3430">
        <v>3428</v>
      </c>
      <c r="B3430">
        <f t="shared" si="107"/>
        <v>686</v>
      </c>
      <c r="C3430">
        <f t="shared" si="106"/>
        <v>4</v>
      </c>
      <c r="D3430">
        <v>9026</v>
      </c>
      <c r="E3430" s="1">
        <f>IF(C3430=1,VLOOKUP(B3430,balance!$AU:$AZ,2,FALSE),IF(C3430=2,VLOOKUP(B3430,balance!$AU:$AZ,3,FALSE),IF(C3430=3,VLOOKUP(B3430,balance!$AU:$AZ,4,FALSE),IF(C3430=4,VLOOKUP(B3430,balance!$AU:$AZ,5,FALSE),IF(C3430=5,VLOOKUP(B3430-1,balance!$AU:$AZ,6,FALSE),0)))))</f>
        <v>17000</v>
      </c>
      <c r="F3430">
        <v>53</v>
      </c>
      <c r="G3430">
        <f>IF(C3430=1,VLOOKUP(FoxFire!B3430,balance!$U:$Z,2,FALSE),IF(C3430=2,VLOOKUP(B3430,balance!$U:$Z,3,FALSE),IF(C3430=3,VLOOKUP(B3430,balance!$U:$Z,4,FALSE),IF(C3430=4,VLOOKUP(B3430,balance!$U:$Z,5,FALSE),IF(C3430=5,VLOOKUP(B3430-1,balance!$U:$Z,6,FALSE),0)))))/100</f>
        <v>7.8500000000000011E-3</v>
      </c>
      <c r="H3430">
        <v>2</v>
      </c>
      <c r="I3430" s="1">
        <f>IF(C3430=1,VLOOKUP(FoxFire!B3430,balance!$AF:$AJ,2,FALSE),IF(C3430=2,VLOOKUP(B3430,balance!$AF:$AJ,3,FALSE),IF(C3430=3,VLOOKUP(B3430,balance!$AF:$AJ,4,FALSE),IF(C3430=4,VLOOKUP(B3430,balance!$AF:$AJ,5,FALSE),IF(C3430=5,VLOOKUP(B3430,balance!$AF:$AK,6,FALSE),0)))))*1000000000000</f>
        <v>3546249999999.9746</v>
      </c>
      <c r="J3430">
        <f>VLOOKUP(B3430,balance!AU:BD,10,FALSE)</f>
        <v>0</v>
      </c>
    </row>
    <row r="3431" spans="1:10" x14ac:dyDescent="0.3">
      <c r="A3431">
        <v>3429</v>
      </c>
      <c r="B3431">
        <f t="shared" si="107"/>
        <v>687</v>
      </c>
      <c r="C3431">
        <f t="shared" si="106"/>
        <v>5</v>
      </c>
      <c r="D3431">
        <v>9026</v>
      </c>
      <c r="E3431" s="1">
        <f>IF(C3431=1,VLOOKUP(B3431,balance!$AU:$AZ,2,FALSE),IF(C3431=2,VLOOKUP(B3431,balance!$AU:$AZ,3,FALSE),IF(C3431=3,VLOOKUP(B3431,balance!$AU:$AZ,4,FALSE),IF(C3431=4,VLOOKUP(B3431,balance!$AU:$AZ,5,FALSE),IF(C3431=5,VLOOKUP(B3431-1,balance!$AU:$AZ,6,FALSE),0)))))</f>
        <v>340000</v>
      </c>
      <c r="F3431">
        <v>53</v>
      </c>
      <c r="G3431">
        <f>IF(C3431=1,VLOOKUP(FoxFire!B3431,balance!$U:$Z,2,FALSE),IF(C3431=2,VLOOKUP(B3431,balance!$U:$Z,3,FALSE),IF(C3431=3,VLOOKUP(B3431,balance!$U:$Z,4,FALSE),IF(C3431=4,VLOOKUP(B3431,balance!$U:$Z,5,FALSE),IF(C3431=5,VLOOKUP(B3431-1,balance!$U:$Z,6,FALSE),0)))))/100</f>
        <v>4410.4502000000002</v>
      </c>
      <c r="H3431">
        <v>2</v>
      </c>
      <c r="I3431" s="1">
        <f>IF(C3431=1,VLOOKUP(FoxFire!B3431,balance!$AF:$AJ,2,FALSE),IF(C3431=2,VLOOKUP(B3431,balance!$AF:$AJ,3,FALSE),IF(C3431=3,VLOOKUP(B3431,balance!$AF:$AJ,4,FALSE),IF(C3431=4,VLOOKUP(B3431,balance!$AF:$AJ,5,FALSE),IF(C3431=5,VLOOKUP(B3431,balance!$AF:$AK,6,FALSE),0)))))*1000000000000</f>
        <v>14189999999999.9</v>
      </c>
      <c r="J3431">
        <f>VLOOKUP(B3431,balance!AU:BD,10,FALSE)</f>
        <v>0</v>
      </c>
    </row>
    <row r="3432" spans="1:10" x14ac:dyDescent="0.3">
      <c r="A3432">
        <v>3430</v>
      </c>
      <c r="B3432">
        <f t="shared" si="107"/>
        <v>687</v>
      </c>
      <c r="C3432">
        <f t="shared" si="106"/>
        <v>1</v>
      </c>
      <c r="D3432">
        <v>9026</v>
      </c>
      <c r="E3432" s="1">
        <f>IF(C3432=1,VLOOKUP(B3432,balance!$AU:$AZ,2,FALSE),IF(C3432=2,VLOOKUP(B3432,balance!$AU:$AZ,3,FALSE),IF(C3432=3,VLOOKUP(B3432,balance!$AU:$AZ,4,FALSE),IF(C3432=4,VLOOKUP(B3432,balance!$AU:$AZ,5,FALSE),IF(C3432=5,VLOOKUP(B3432-1,balance!$AU:$AZ,6,FALSE),0)))))</f>
        <v>17000</v>
      </c>
      <c r="F3432">
        <v>53</v>
      </c>
      <c r="G3432">
        <f>IF(C3432=1,VLOOKUP(FoxFire!B3432,balance!$U:$Z,2,FALSE),IF(C3432=2,VLOOKUP(B3432,balance!$U:$Z,3,FALSE),IF(C3432=3,VLOOKUP(B3432,balance!$U:$Z,4,FALSE),IF(C3432=4,VLOOKUP(B3432,balance!$U:$Z,5,FALSE),IF(C3432=5,VLOOKUP(B3432-1,balance!$U:$Z,6,FALSE),0)))))/100</f>
        <v>7.8600000000000007E-3</v>
      </c>
      <c r="H3432">
        <v>2</v>
      </c>
      <c r="I3432" s="1">
        <f>IF(C3432=1,VLOOKUP(FoxFire!B3432,balance!$AF:$AJ,2,FALSE),IF(C3432=2,VLOOKUP(B3432,balance!$AF:$AJ,3,FALSE),IF(C3432=3,VLOOKUP(B3432,balance!$AF:$AJ,4,FALSE),IF(C3432=4,VLOOKUP(B3432,balance!$AF:$AJ,5,FALSE),IF(C3432=5,VLOOKUP(B3432,balance!$AF:$AK,6,FALSE),0)))))*1000000000000</f>
        <v>3547499999999.9751</v>
      </c>
      <c r="J3432">
        <f>VLOOKUP(B3432,balance!AU:BD,10,FALSE)</f>
        <v>0</v>
      </c>
    </row>
    <row r="3433" spans="1:10" x14ac:dyDescent="0.3">
      <c r="A3433">
        <v>3431</v>
      </c>
      <c r="B3433">
        <f t="shared" si="107"/>
        <v>687</v>
      </c>
      <c r="C3433">
        <f t="shared" si="106"/>
        <v>2</v>
      </c>
      <c r="D3433">
        <v>9026</v>
      </c>
      <c r="E3433" s="1">
        <f>IF(C3433=1,VLOOKUP(B3433,balance!$AU:$AZ,2,FALSE),IF(C3433=2,VLOOKUP(B3433,balance!$AU:$AZ,3,FALSE),IF(C3433=3,VLOOKUP(B3433,balance!$AU:$AZ,4,FALSE),IF(C3433=4,VLOOKUP(B3433,balance!$AU:$AZ,5,FALSE),IF(C3433=5,VLOOKUP(B3433-1,balance!$AU:$AZ,6,FALSE),0)))))</f>
        <v>17000</v>
      </c>
      <c r="F3433">
        <v>53</v>
      </c>
      <c r="G3433">
        <f>IF(C3433=1,VLOOKUP(FoxFire!B3433,balance!$U:$Z,2,FALSE),IF(C3433=2,VLOOKUP(B3433,balance!$U:$Z,3,FALSE),IF(C3433=3,VLOOKUP(B3433,balance!$U:$Z,4,FALSE),IF(C3433=4,VLOOKUP(B3433,balance!$U:$Z,5,FALSE),IF(C3433=5,VLOOKUP(B3433-1,balance!$U:$Z,6,FALSE),0)))))/100</f>
        <v>7.8600000000000007E-3</v>
      </c>
      <c r="H3433">
        <v>2</v>
      </c>
      <c r="I3433" s="1">
        <f>IF(C3433=1,VLOOKUP(FoxFire!B3433,balance!$AF:$AJ,2,FALSE),IF(C3433=2,VLOOKUP(B3433,balance!$AF:$AJ,3,FALSE),IF(C3433=3,VLOOKUP(B3433,balance!$AF:$AJ,4,FALSE),IF(C3433=4,VLOOKUP(B3433,balance!$AF:$AJ,5,FALSE),IF(C3433=5,VLOOKUP(B3433,balance!$AF:$AK,6,FALSE),0)))))*1000000000000</f>
        <v>3547499999999.9751</v>
      </c>
      <c r="J3433">
        <f>VLOOKUP(B3433,balance!AU:BD,10,FALSE)</f>
        <v>0</v>
      </c>
    </row>
    <row r="3434" spans="1:10" x14ac:dyDescent="0.3">
      <c r="A3434">
        <v>3432</v>
      </c>
      <c r="B3434">
        <f t="shared" si="107"/>
        <v>687</v>
      </c>
      <c r="C3434">
        <f t="shared" si="106"/>
        <v>3</v>
      </c>
      <c r="D3434">
        <v>9026</v>
      </c>
      <c r="E3434" s="1">
        <f>IF(C3434=1,VLOOKUP(B3434,balance!$AU:$AZ,2,FALSE),IF(C3434=2,VLOOKUP(B3434,balance!$AU:$AZ,3,FALSE),IF(C3434=3,VLOOKUP(B3434,balance!$AU:$AZ,4,FALSE),IF(C3434=4,VLOOKUP(B3434,balance!$AU:$AZ,5,FALSE),IF(C3434=5,VLOOKUP(B3434-1,balance!$AU:$AZ,6,FALSE),0)))))</f>
        <v>17000</v>
      </c>
      <c r="F3434">
        <v>53</v>
      </c>
      <c r="G3434">
        <f>IF(C3434=1,VLOOKUP(FoxFire!B3434,balance!$U:$Z,2,FALSE),IF(C3434=2,VLOOKUP(B3434,balance!$U:$Z,3,FALSE),IF(C3434=3,VLOOKUP(B3434,balance!$U:$Z,4,FALSE),IF(C3434=4,VLOOKUP(B3434,balance!$U:$Z,5,FALSE),IF(C3434=5,VLOOKUP(B3434-1,balance!$U:$Z,6,FALSE),0)))))/100</f>
        <v>7.8600000000000007E-3</v>
      </c>
      <c r="H3434">
        <v>2</v>
      </c>
      <c r="I3434" s="1">
        <f>IF(C3434=1,VLOOKUP(FoxFire!B3434,balance!$AF:$AJ,2,FALSE),IF(C3434=2,VLOOKUP(B3434,balance!$AF:$AJ,3,FALSE),IF(C3434=3,VLOOKUP(B3434,balance!$AF:$AJ,4,FALSE),IF(C3434=4,VLOOKUP(B3434,balance!$AF:$AJ,5,FALSE),IF(C3434=5,VLOOKUP(B3434,balance!$AF:$AK,6,FALSE),0)))))*1000000000000</f>
        <v>3547499999999.9751</v>
      </c>
      <c r="J3434">
        <f>VLOOKUP(B3434,balance!AU:BD,10,FALSE)</f>
        <v>0</v>
      </c>
    </row>
    <row r="3435" spans="1:10" x14ac:dyDescent="0.3">
      <c r="A3435">
        <v>3433</v>
      </c>
      <c r="B3435">
        <f t="shared" si="107"/>
        <v>687</v>
      </c>
      <c r="C3435">
        <f t="shared" si="106"/>
        <v>4</v>
      </c>
      <c r="D3435">
        <v>9026</v>
      </c>
      <c r="E3435" s="1">
        <f>IF(C3435=1,VLOOKUP(B3435,balance!$AU:$AZ,2,FALSE),IF(C3435=2,VLOOKUP(B3435,balance!$AU:$AZ,3,FALSE),IF(C3435=3,VLOOKUP(B3435,balance!$AU:$AZ,4,FALSE),IF(C3435=4,VLOOKUP(B3435,balance!$AU:$AZ,5,FALSE),IF(C3435=5,VLOOKUP(B3435-1,balance!$AU:$AZ,6,FALSE),0)))))</f>
        <v>17000</v>
      </c>
      <c r="F3435">
        <v>53</v>
      </c>
      <c r="G3435">
        <f>IF(C3435=1,VLOOKUP(FoxFire!B3435,balance!$U:$Z,2,FALSE),IF(C3435=2,VLOOKUP(B3435,balance!$U:$Z,3,FALSE),IF(C3435=3,VLOOKUP(B3435,balance!$U:$Z,4,FALSE),IF(C3435=4,VLOOKUP(B3435,balance!$U:$Z,5,FALSE),IF(C3435=5,VLOOKUP(B3435-1,balance!$U:$Z,6,FALSE),0)))))/100</f>
        <v>7.8600000000000007E-3</v>
      </c>
      <c r="H3435">
        <v>2</v>
      </c>
      <c r="I3435" s="1">
        <f>IF(C3435=1,VLOOKUP(FoxFire!B3435,balance!$AF:$AJ,2,FALSE),IF(C3435=2,VLOOKUP(B3435,balance!$AF:$AJ,3,FALSE),IF(C3435=3,VLOOKUP(B3435,balance!$AF:$AJ,4,FALSE),IF(C3435=4,VLOOKUP(B3435,balance!$AF:$AJ,5,FALSE),IF(C3435=5,VLOOKUP(B3435,balance!$AF:$AK,6,FALSE),0)))))*1000000000000</f>
        <v>3547499999999.9751</v>
      </c>
      <c r="J3435">
        <f>VLOOKUP(B3435,balance!AU:BD,10,FALSE)</f>
        <v>0</v>
      </c>
    </row>
    <row r="3436" spans="1:10" x14ac:dyDescent="0.3">
      <c r="A3436">
        <v>3434</v>
      </c>
      <c r="B3436">
        <f t="shared" si="107"/>
        <v>688</v>
      </c>
      <c r="C3436">
        <f t="shared" si="106"/>
        <v>5</v>
      </c>
      <c r="D3436">
        <v>9026</v>
      </c>
      <c r="E3436" s="1">
        <f>IF(C3436=1,VLOOKUP(B3436,balance!$AU:$AZ,2,FALSE),IF(C3436=2,VLOOKUP(B3436,balance!$AU:$AZ,3,FALSE),IF(C3436=3,VLOOKUP(B3436,balance!$AU:$AZ,4,FALSE),IF(C3436=4,VLOOKUP(B3436,balance!$AU:$AZ,5,FALSE),IF(C3436=5,VLOOKUP(B3436-1,balance!$AU:$AZ,6,FALSE),0)))))</f>
        <v>340000</v>
      </c>
      <c r="F3436">
        <v>53</v>
      </c>
      <c r="G3436">
        <f>IF(C3436=1,VLOOKUP(FoxFire!B3436,balance!$U:$Z,2,FALSE),IF(C3436=2,VLOOKUP(B3436,balance!$U:$Z,3,FALSE),IF(C3436=3,VLOOKUP(B3436,balance!$U:$Z,4,FALSE),IF(C3436=4,VLOOKUP(B3436,balance!$U:$Z,5,FALSE),IF(C3436=5,VLOOKUP(B3436-1,balance!$U:$Z,6,FALSE),0)))))/100</f>
        <v>4420.4845999999998</v>
      </c>
      <c r="H3436">
        <v>2</v>
      </c>
      <c r="I3436" s="1">
        <f>IF(C3436=1,VLOOKUP(FoxFire!B3436,balance!$AF:$AJ,2,FALSE),IF(C3436=2,VLOOKUP(B3436,balance!$AF:$AJ,3,FALSE),IF(C3436=3,VLOOKUP(B3436,balance!$AF:$AJ,4,FALSE),IF(C3436=4,VLOOKUP(B3436,balance!$AF:$AJ,5,FALSE),IF(C3436=5,VLOOKUP(B3436,balance!$AF:$AK,6,FALSE),0)))))*1000000000000</f>
        <v>14194999999999.9</v>
      </c>
      <c r="J3436">
        <f>VLOOKUP(B3436,balance!AU:BD,10,FALSE)</f>
        <v>0</v>
      </c>
    </row>
    <row r="3437" spans="1:10" x14ac:dyDescent="0.3">
      <c r="A3437">
        <v>3435</v>
      </c>
      <c r="B3437">
        <f t="shared" si="107"/>
        <v>688</v>
      </c>
      <c r="C3437">
        <f t="shared" si="106"/>
        <v>1</v>
      </c>
      <c r="D3437">
        <v>9026</v>
      </c>
      <c r="E3437" s="1">
        <f>IF(C3437=1,VLOOKUP(B3437,balance!$AU:$AZ,2,FALSE),IF(C3437=2,VLOOKUP(B3437,balance!$AU:$AZ,3,FALSE),IF(C3437=3,VLOOKUP(B3437,balance!$AU:$AZ,4,FALSE),IF(C3437=4,VLOOKUP(B3437,balance!$AU:$AZ,5,FALSE),IF(C3437=5,VLOOKUP(B3437-1,balance!$AU:$AZ,6,FALSE),0)))))</f>
        <v>17000</v>
      </c>
      <c r="F3437">
        <v>53</v>
      </c>
      <c r="G3437">
        <f>IF(C3437=1,VLOOKUP(FoxFire!B3437,balance!$U:$Z,2,FALSE),IF(C3437=2,VLOOKUP(B3437,balance!$U:$Z,3,FALSE),IF(C3437=3,VLOOKUP(B3437,balance!$U:$Z,4,FALSE),IF(C3437=4,VLOOKUP(B3437,balance!$U:$Z,5,FALSE),IF(C3437=5,VLOOKUP(B3437-1,balance!$U:$Z,6,FALSE),0)))))/100</f>
        <v>7.8700000000000003E-3</v>
      </c>
      <c r="H3437">
        <v>2</v>
      </c>
      <c r="I3437" s="1">
        <f>IF(C3437=1,VLOOKUP(FoxFire!B3437,balance!$AF:$AJ,2,FALSE),IF(C3437=2,VLOOKUP(B3437,balance!$AF:$AJ,3,FALSE),IF(C3437=3,VLOOKUP(B3437,balance!$AF:$AJ,4,FALSE),IF(C3437=4,VLOOKUP(B3437,balance!$AF:$AJ,5,FALSE),IF(C3437=5,VLOOKUP(B3437,balance!$AF:$AK,6,FALSE),0)))))*1000000000000</f>
        <v>3548749999999.9751</v>
      </c>
      <c r="J3437">
        <f>VLOOKUP(B3437,balance!AU:BD,10,FALSE)</f>
        <v>0</v>
      </c>
    </row>
    <row r="3438" spans="1:10" x14ac:dyDescent="0.3">
      <c r="A3438">
        <v>3436</v>
      </c>
      <c r="B3438">
        <f t="shared" si="107"/>
        <v>688</v>
      </c>
      <c r="C3438">
        <f t="shared" si="106"/>
        <v>2</v>
      </c>
      <c r="D3438">
        <v>9026</v>
      </c>
      <c r="E3438" s="1">
        <f>IF(C3438=1,VLOOKUP(B3438,balance!$AU:$AZ,2,FALSE),IF(C3438=2,VLOOKUP(B3438,balance!$AU:$AZ,3,FALSE),IF(C3438=3,VLOOKUP(B3438,balance!$AU:$AZ,4,FALSE),IF(C3438=4,VLOOKUP(B3438,balance!$AU:$AZ,5,FALSE),IF(C3438=5,VLOOKUP(B3438-1,balance!$AU:$AZ,6,FALSE),0)))))</f>
        <v>17000</v>
      </c>
      <c r="F3438">
        <v>53</v>
      </c>
      <c r="G3438">
        <f>IF(C3438=1,VLOOKUP(FoxFire!B3438,balance!$U:$Z,2,FALSE),IF(C3438=2,VLOOKUP(B3438,balance!$U:$Z,3,FALSE),IF(C3438=3,VLOOKUP(B3438,balance!$U:$Z,4,FALSE),IF(C3438=4,VLOOKUP(B3438,balance!$U:$Z,5,FALSE),IF(C3438=5,VLOOKUP(B3438-1,balance!$U:$Z,6,FALSE),0)))))/100</f>
        <v>7.8700000000000003E-3</v>
      </c>
      <c r="H3438">
        <v>2</v>
      </c>
      <c r="I3438" s="1">
        <f>IF(C3438=1,VLOOKUP(FoxFire!B3438,balance!$AF:$AJ,2,FALSE),IF(C3438=2,VLOOKUP(B3438,balance!$AF:$AJ,3,FALSE),IF(C3438=3,VLOOKUP(B3438,balance!$AF:$AJ,4,FALSE),IF(C3438=4,VLOOKUP(B3438,balance!$AF:$AJ,5,FALSE),IF(C3438=5,VLOOKUP(B3438,balance!$AF:$AK,6,FALSE),0)))))*1000000000000</f>
        <v>3548749999999.9751</v>
      </c>
      <c r="J3438">
        <f>VLOOKUP(B3438,balance!AU:BD,10,FALSE)</f>
        <v>0</v>
      </c>
    </row>
    <row r="3439" spans="1:10" x14ac:dyDescent="0.3">
      <c r="A3439">
        <v>3437</v>
      </c>
      <c r="B3439">
        <f t="shared" si="107"/>
        <v>688</v>
      </c>
      <c r="C3439">
        <f t="shared" si="106"/>
        <v>3</v>
      </c>
      <c r="D3439">
        <v>9026</v>
      </c>
      <c r="E3439" s="1">
        <f>IF(C3439=1,VLOOKUP(B3439,balance!$AU:$AZ,2,FALSE),IF(C3439=2,VLOOKUP(B3439,balance!$AU:$AZ,3,FALSE),IF(C3439=3,VLOOKUP(B3439,balance!$AU:$AZ,4,FALSE),IF(C3439=4,VLOOKUP(B3439,balance!$AU:$AZ,5,FALSE),IF(C3439=5,VLOOKUP(B3439-1,balance!$AU:$AZ,6,FALSE),0)))))</f>
        <v>17000</v>
      </c>
      <c r="F3439">
        <v>53</v>
      </c>
      <c r="G3439">
        <f>IF(C3439=1,VLOOKUP(FoxFire!B3439,balance!$U:$Z,2,FALSE),IF(C3439=2,VLOOKUP(B3439,balance!$U:$Z,3,FALSE),IF(C3439=3,VLOOKUP(B3439,balance!$U:$Z,4,FALSE),IF(C3439=4,VLOOKUP(B3439,balance!$U:$Z,5,FALSE),IF(C3439=5,VLOOKUP(B3439-1,balance!$U:$Z,6,FALSE),0)))))/100</f>
        <v>7.8700000000000003E-3</v>
      </c>
      <c r="H3439">
        <v>2</v>
      </c>
      <c r="I3439" s="1">
        <f>IF(C3439=1,VLOOKUP(FoxFire!B3439,balance!$AF:$AJ,2,FALSE),IF(C3439=2,VLOOKUP(B3439,balance!$AF:$AJ,3,FALSE),IF(C3439=3,VLOOKUP(B3439,balance!$AF:$AJ,4,FALSE),IF(C3439=4,VLOOKUP(B3439,balance!$AF:$AJ,5,FALSE),IF(C3439=5,VLOOKUP(B3439,balance!$AF:$AK,6,FALSE),0)))))*1000000000000</f>
        <v>3548749999999.9751</v>
      </c>
      <c r="J3439">
        <f>VLOOKUP(B3439,balance!AU:BD,10,FALSE)</f>
        <v>0</v>
      </c>
    </row>
    <row r="3440" spans="1:10" x14ac:dyDescent="0.3">
      <c r="A3440">
        <v>3438</v>
      </c>
      <c r="B3440">
        <f t="shared" si="107"/>
        <v>688</v>
      </c>
      <c r="C3440">
        <f t="shared" si="106"/>
        <v>4</v>
      </c>
      <c r="D3440">
        <v>9026</v>
      </c>
      <c r="E3440" s="1">
        <f>IF(C3440=1,VLOOKUP(B3440,balance!$AU:$AZ,2,FALSE),IF(C3440=2,VLOOKUP(B3440,balance!$AU:$AZ,3,FALSE),IF(C3440=3,VLOOKUP(B3440,balance!$AU:$AZ,4,FALSE),IF(C3440=4,VLOOKUP(B3440,balance!$AU:$AZ,5,FALSE),IF(C3440=5,VLOOKUP(B3440-1,balance!$AU:$AZ,6,FALSE),0)))))</f>
        <v>17000</v>
      </c>
      <c r="F3440">
        <v>53</v>
      </c>
      <c r="G3440">
        <f>IF(C3440=1,VLOOKUP(FoxFire!B3440,balance!$U:$Z,2,FALSE),IF(C3440=2,VLOOKUP(B3440,balance!$U:$Z,3,FALSE),IF(C3440=3,VLOOKUP(B3440,balance!$U:$Z,4,FALSE),IF(C3440=4,VLOOKUP(B3440,balance!$U:$Z,5,FALSE),IF(C3440=5,VLOOKUP(B3440-1,balance!$U:$Z,6,FALSE),0)))))/100</f>
        <v>7.8700000000000003E-3</v>
      </c>
      <c r="H3440">
        <v>2</v>
      </c>
      <c r="I3440" s="1">
        <f>IF(C3440=1,VLOOKUP(FoxFire!B3440,balance!$AF:$AJ,2,FALSE),IF(C3440=2,VLOOKUP(B3440,balance!$AF:$AJ,3,FALSE),IF(C3440=3,VLOOKUP(B3440,balance!$AF:$AJ,4,FALSE),IF(C3440=4,VLOOKUP(B3440,balance!$AF:$AJ,5,FALSE),IF(C3440=5,VLOOKUP(B3440,balance!$AF:$AK,6,FALSE),0)))))*1000000000000</f>
        <v>3548749999999.9751</v>
      </c>
      <c r="J3440">
        <f>VLOOKUP(B3440,balance!AU:BD,10,FALSE)</f>
        <v>0</v>
      </c>
    </row>
    <row r="3441" spans="1:10" x14ac:dyDescent="0.3">
      <c r="A3441">
        <v>3439</v>
      </c>
      <c r="B3441">
        <f t="shared" si="107"/>
        <v>689</v>
      </c>
      <c r="C3441">
        <f t="shared" si="106"/>
        <v>5</v>
      </c>
      <c r="D3441">
        <v>9026</v>
      </c>
      <c r="E3441" s="1">
        <f>IF(C3441=1,VLOOKUP(B3441,balance!$AU:$AZ,2,FALSE),IF(C3441=2,VLOOKUP(B3441,balance!$AU:$AZ,3,FALSE),IF(C3441=3,VLOOKUP(B3441,balance!$AU:$AZ,4,FALSE),IF(C3441=4,VLOOKUP(B3441,balance!$AU:$AZ,5,FALSE),IF(C3441=5,VLOOKUP(B3441-1,balance!$AU:$AZ,6,FALSE),0)))))</f>
        <v>340000</v>
      </c>
      <c r="F3441">
        <v>53</v>
      </c>
      <c r="G3441">
        <f>IF(C3441=1,VLOOKUP(FoxFire!B3441,balance!$U:$Z,2,FALSE),IF(C3441=2,VLOOKUP(B3441,balance!$U:$Z,3,FALSE),IF(C3441=3,VLOOKUP(B3441,balance!$U:$Z,4,FALSE),IF(C3441=4,VLOOKUP(B3441,balance!$U:$Z,5,FALSE),IF(C3441=5,VLOOKUP(B3441-1,balance!$U:$Z,6,FALSE),0)))))/100</f>
        <v>4430.5347999999994</v>
      </c>
      <c r="H3441">
        <v>2</v>
      </c>
      <c r="I3441" s="1">
        <f>IF(C3441=1,VLOOKUP(FoxFire!B3441,balance!$AF:$AJ,2,FALSE),IF(C3441=2,VLOOKUP(B3441,balance!$AF:$AJ,3,FALSE),IF(C3441=3,VLOOKUP(B3441,balance!$AF:$AJ,4,FALSE),IF(C3441=4,VLOOKUP(B3441,balance!$AF:$AJ,5,FALSE),IF(C3441=5,VLOOKUP(B3441,balance!$AF:$AK,6,FALSE),0)))))*1000000000000</f>
        <v>14199999999999.9</v>
      </c>
      <c r="J3441">
        <f>VLOOKUP(B3441,balance!AU:BD,10,FALSE)</f>
        <v>0</v>
      </c>
    </row>
    <row r="3442" spans="1:10" x14ac:dyDescent="0.3">
      <c r="A3442">
        <v>3440</v>
      </c>
      <c r="B3442">
        <f t="shared" si="107"/>
        <v>689</v>
      </c>
      <c r="C3442">
        <f t="shared" si="106"/>
        <v>1</v>
      </c>
      <c r="D3442">
        <v>9026</v>
      </c>
      <c r="E3442" s="1">
        <f>IF(C3442=1,VLOOKUP(B3442,balance!$AU:$AZ,2,FALSE),IF(C3442=2,VLOOKUP(B3442,balance!$AU:$AZ,3,FALSE),IF(C3442=3,VLOOKUP(B3442,balance!$AU:$AZ,4,FALSE),IF(C3442=4,VLOOKUP(B3442,balance!$AU:$AZ,5,FALSE),IF(C3442=5,VLOOKUP(B3442-1,balance!$AU:$AZ,6,FALSE),0)))))</f>
        <v>17000</v>
      </c>
      <c r="F3442">
        <v>53</v>
      </c>
      <c r="G3442">
        <f>IF(C3442=1,VLOOKUP(FoxFire!B3442,balance!$U:$Z,2,FALSE),IF(C3442=2,VLOOKUP(B3442,balance!$U:$Z,3,FALSE),IF(C3442=3,VLOOKUP(B3442,balance!$U:$Z,4,FALSE),IF(C3442=4,VLOOKUP(B3442,balance!$U:$Z,5,FALSE),IF(C3442=5,VLOOKUP(B3442-1,balance!$U:$Z,6,FALSE),0)))))/100</f>
        <v>7.8799999999999999E-3</v>
      </c>
      <c r="H3442">
        <v>2</v>
      </c>
      <c r="I3442" s="1">
        <f>IF(C3442=1,VLOOKUP(FoxFire!B3442,balance!$AF:$AJ,2,FALSE),IF(C3442=2,VLOOKUP(B3442,balance!$AF:$AJ,3,FALSE),IF(C3442=3,VLOOKUP(B3442,balance!$AF:$AJ,4,FALSE),IF(C3442=4,VLOOKUP(B3442,balance!$AF:$AJ,5,FALSE),IF(C3442=5,VLOOKUP(B3442,balance!$AF:$AK,6,FALSE),0)))))*1000000000000</f>
        <v>3549999999999.9751</v>
      </c>
      <c r="J3442">
        <f>VLOOKUP(B3442,balance!AU:BD,10,FALSE)</f>
        <v>0</v>
      </c>
    </row>
    <row r="3443" spans="1:10" x14ac:dyDescent="0.3">
      <c r="A3443">
        <v>3441</v>
      </c>
      <c r="B3443">
        <f t="shared" si="107"/>
        <v>689</v>
      </c>
      <c r="C3443">
        <f t="shared" si="106"/>
        <v>2</v>
      </c>
      <c r="D3443">
        <v>9026</v>
      </c>
      <c r="E3443" s="1">
        <f>IF(C3443=1,VLOOKUP(B3443,balance!$AU:$AZ,2,FALSE),IF(C3443=2,VLOOKUP(B3443,balance!$AU:$AZ,3,FALSE),IF(C3443=3,VLOOKUP(B3443,balance!$AU:$AZ,4,FALSE),IF(C3443=4,VLOOKUP(B3443,balance!$AU:$AZ,5,FALSE),IF(C3443=5,VLOOKUP(B3443-1,balance!$AU:$AZ,6,FALSE),0)))))</f>
        <v>17000</v>
      </c>
      <c r="F3443">
        <v>53</v>
      </c>
      <c r="G3443">
        <f>IF(C3443=1,VLOOKUP(FoxFire!B3443,balance!$U:$Z,2,FALSE),IF(C3443=2,VLOOKUP(B3443,balance!$U:$Z,3,FALSE),IF(C3443=3,VLOOKUP(B3443,balance!$U:$Z,4,FALSE),IF(C3443=4,VLOOKUP(B3443,balance!$U:$Z,5,FALSE),IF(C3443=5,VLOOKUP(B3443-1,balance!$U:$Z,6,FALSE),0)))))/100</f>
        <v>7.8799999999999999E-3</v>
      </c>
      <c r="H3443">
        <v>2</v>
      </c>
      <c r="I3443" s="1">
        <f>IF(C3443=1,VLOOKUP(FoxFire!B3443,balance!$AF:$AJ,2,FALSE),IF(C3443=2,VLOOKUP(B3443,balance!$AF:$AJ,3,FALSE),IF(C3443=3,VLOOKUP(B3443,balance!$AF:$AJ,4,FALSE),IF(C3443=4,VLOOKUP(B3443,balance!$AF:$AJ,5,FALSE),IF(C3443=5,VLOOKUP(B3443,balance!$AF:$AK,6,FALSE),0)))))*1000000000000</f>
        <v>3549999999999.9751</v>
      </c>
      <c r="J3443">
        <f>VLOOKUP(B3443,balance!AU:BD,10,FALSE)</f>
        <v>0</v>
      </c>
    </row>
    <row r="3444" spans="1:10" x14ac:dyDescent="0.3">
      <c r="A3444">
        <v>3442</v>
      </c>
      <c r="B3444">
        <f t="shared" si="107"/>
        <v>689</v>
      </c>
      <c r="C3444">
        <f t="shared" si="106"/>
        <v>3</v>
      </c>
      <c r="D3444">
        <v>9026</v>
      </c>
      <c r="E3444" s="1">
        <f>IF(C3444=1,VLOOKUP(B3444,balance!$AU:$AZ,2,FALSE),IF(C3444=2,VLOOKUP(B3444,balance!$AU:$AZ,3,FALSE),IF(C3444=3,VLOOKUP(B3444,balance!$AU:$AZ,4,FALSE),IF(C3444=4,VLOOKUP(B3444,balance!$AU:$AZ,5,FALSE),IF(C3444=5,VLOOKUP(B3444-1,balance!$AU:$AZ,6,FALSE),0)))))</f>
        <v>17000</v>
      </c>
      <c r="F3444">
        <v>53</v>
      </c>
      <c r="G3444">
        <f>IF(C3444=1,VLOOKUP(FoxFire!B3444,balance!$U:$Z,2,FALSE),IF(C3444=2,VLOOKUP(B3444,balance!$U:$Z,3,FALSE),IF(C3444=3,VLOOKUP(B3444,balance!$U:$Z,4,FALSE),IF(C3444=4,VLOOKUP(B3444,balance!$U:$Z,5,FALSE),IF(C3444=5,VLOOKUP(B3444-1,balance!$U:$Z,6,FALSE),0)))))/100</f>
        <v>7.8799999999999999E-3</v>
      </c>
      <c r="H3444">
        <v>2</v>
      </c>
      <c r="I3444" s="1">
        <f>IF(C3444=1,VLOOKUP(FoxFire!B3444,balance!$AF:$AJ,2,FALSE),IF(C3444=2,VLOOKUP(B3444,balance!$AF:$AJ,3,FALSE),IF(C3444=3,VLOOKUP(B3444,balance!$AF:$AJ,4,FALSE),IF(C3444=4,VLOOKUP(B3444,balance!$AF:$AJ,5,FALSE),IF(C3444=5,VLOOKUP(B3444,balance!$AF:$AK,6,FALSE),0)))))*1000000000000</f>
        <v>3549999999999.9751</v>
      </c>
      <c r="J3444">
        <f>VLOOKUP(B3444,balance!AU:BD,10,FALSE)</f>
        <v>0</v>
      </c>
    </row>
    <row r="3445" spans="1:10" x14ac:dyDescent="0.3">
      <c r="A3445">
        <v>3443</v>
      </c>
      <c r="B3445">
        <f t="shared" si="107"/>
        <v>689</v>
      </c>
      <c r="C3445">
        <f t="shared" si="106"/>
        <v>4</v>
      </c>
      <c r="D3445">
        <v>9026</v>
      </c>
      <c r="E3445" s="1">
        <f>IF(C3445=1,VLOOKUP(B3445,balance!$AU:$AZ,2,FALSE),IF(C3445=2,VLOOKUP(B3445,balance!$AU:$AZ,3,FALSE),IF(C3445=3,VLOOKUP(B3445,balance!$AU:$AZ,4,FALSE),IF(C3445=4,VLOOKUP(B3445,balance!$AU:$AZ,5,FALSE),IF(C3445=5,VLOOKUP(B3445-1,balance!$AU:$AZ,6,FALSE),0)))))</f>
        <v>17000</v>
      </c>
      <c r="F3445">
        <v>53</v>
      </c>
      <c r="G3445">
        <f>IF(C3445=1,VLOOKUP(FoxFire!B3445,balance!$U:$Z,2,FALSE),IF(C3445=2,VLOOKUP(B3445,balance!$U:$Z,3,FALSE),IF(C3445=3,VLOOKUP(B3445,balance!$U:$Z,4,FALSE),IF(C3445=4,VLOOKUP(B3445,balance!$U:$Z,5,FALSE),IF(C3445=5,VLOOKUP(B3445-1,balance!$U:$Z,6,FALSE),0)))))/100</f>
        <v>7.8799999999999999E-3</v>
      </c>
      <c r="H3445">
        <v>2</v>
      </c>
      <c r="I3445" s="1">
        <f>IF(C3445=1,VLOOKUP(FoxFire!B3445,balance!$AF:$AJ,2,FALSE),IF(C3445=2,VLOOKUP(B3445,balance!$AF:$AJ,3,FALSE),IF(C3445=3,VLOOKUP(B3445,balance!$AF:$AJ,4,FALSE),IF(C3445=4,VLOOKUP(B3445,balance!$AF:$AJ,5,FALSE),IF(C3445=5,VLOOKUP(B3445,balance!$AF:$AK,6,FALSE),0)))))*1000000000000</f>
        <v>3549999999999.9751</v>
      </c>
      <c r="J3445">
        <f>VLOOKUP(B3445,balance!AU:BD,10,FALSE)</f>
        <v>0</v>
      </c>
    </row>
    <row r="3446" spans="1:10" x14ac:dyDescent="0.3">
      <c r="A3446">
        <v>3444</v>
      </c>
      <c r="B3446">
        <f t="shared" si="107"/>
        <v>690</v>
      </c>
      <c r="C3446">
        <f t="shared" si="106"/>
        <v>5</v>
      </c>
      <c r="D3446">
        <v>9026</v>
      </c>
      <c r="E3446" s="1">
        <f>IF(C3446=1,VLOOKUP(B3446,balance!$AU:$AZ,2,FALSE),IF(C3446=2,VLOOKUP(B3446,balance!$AU:$AZ,3,FALSE),IF(C3446=3,VLOOKUP(B3446,balance!$AU:$AZ,4,FALSE),IF(C3446=4,VLOOKUP(B3446,balance!$AU:$AZ,5,FALSE),IF(C3446=5,VLOOKUP(B3446-1,balance!$AU:$AZ,6,FALSE),0)))))</f>
        <v>340000</v>
      </c>
      <c r="F3446">
        <v>53</v>
      </c>
      <c r="G3446">
        <f>IF(C3446=1,VLOOKUP(FoxFire!B3446,balance!$U:$Z,2,FALSE),IF(C3446=2,VLOOKUP(B3446,balance!$U:$Z,3,FALSE),IF(C3446=3,VLOOKUP(B3446,balance!$U:$Z,4,FALSE),IF(C3446=4,VLOOKUP(B3446,balance!$U:$Z,5,FALSE),IF(C3446=5,VLOOKUP(B3446-1,balance!$U:$Z,6,FALSE),0)))))/100</f>
        <v>4440.6005999999998</v>
      </c>
      <c r="H3446">
        <v>2</v>
      </c>
      <c r="I3446" s="1">
        <f>IF(C3446=1,VLOOKUP(FoxFire!B3446,balance!$AF:$AJ,2,FALSE),IF(C3446=2,VLOOKUP(B3446,balance!$AF:$AJ,3,FALSE),IF(C3446=3,VLOOKUP(B3446,balance!$AF:$AJ,4,FALSE),IF(C3446=4,VLOOKUP(B3446,balance!$AF:$AJ,5,FALSE),IF(C3446=5,VLOOKUP(B3446,balance!$AF:$AK,6,FALSE),0)))))*1000000000000</f>
        <v>14204999999999.9</v>
      </c>
      <c r="J3446">
        <f>VLOOKUP(B3446,balance!AU:BD,10,FALSE)</f>
        <v>0</v>
      </c>
    </row>
    <row r="3447" spans="1:10" x14ac:dyDescent="0.3">
      <c r="A3447">
        <v>3445</v>
      </c>
      <c r="B3447">
        <f t="shared" si="107"/>
        <v>690</v>
      </c>
      <c r="C3447">
        <f t="shared" si="106"/>
        <v>1</v>
      </c>
      <c r="D3447">
        <v>9026</v>
      </c>
      <c r="E3447" s="1">
        <f>IF(C3447=1,VLOOKUP(B3447,balance!$AU:$AZ,2,FALSE),IF(C3447=2,VLOOKUP(B3447,balance!$AU:$AZ,3,FALSE),IF(C3447=3,VLOOKUP(B3447,balance!$AU:$AZ,4,FALSE),IF(C3447=4,VLOOKUP(B3447,balance!$AU:$AZ,5,FALSE),IF(C3447=5,VLOOKUP(B3447-1,balance!$AU:$AZ,6,FALSE),0)))))</f>
        <v>17000</v>
      </c>
      <c r="F3447">
        <v>53</v>
      </c>
      <c r="G3447">
        <f>IF(C3447=1,VLOOKUP(FoxFire!B3447,balance!$U:$Z,2,FALSE),IF(C3447=2,VLOOKUP(B3447,balance!$U:$Z,3,FALSE),IF(C3447=3,VLOOKUP(B3447,balance!$U:$Z,4,FALSE),IF(C3447=4,VLOOKUP(B3447,balance!$U:$Z,5,FALSE),IF(C3447=5,VLOOKUP(B3447-1,balance!$U:$Z,6,FALSE),0)))))/100</f>
        <v>7.8900000000000012E-3</v>
      </c>
      <c r="H3447">
        <v>2</v>
      </c>
      <c r="I3447" s="1">
        <f>IF(C3447=1,VLOOKUP(FoxFire!B3447,balance!$AF:$AJ,2,FALSE),IF(C3447=2,VLOOKUP(B3447,balance!$AF:$AJ,3,FALSE),IF(C3447=3,VLOOKUP(B3447,balance!$AF:$AJ,4,FALSE),IF(C3447=4,VLOOKUP(B3447,balance!$AF:$AJ,5,FALSE),IF(C3447=5,VLOOKUP(B3447,balance!$AF:$AK,6,FALSE),0)))))*1000000000000</f>
        <v>3551249999999.9751</v>
      </c>
      <c r="J3447">
        <f>VLOOKUP(B3447,balance!AU:BD,10,FALSE)</f>
        <v>0</v>
      </c>
    </row>
    <row r="3448" spans="1:10" x14ac:dyDescent="0.3">
      <c r="A3448">
        <v>3446</v>
      </c>
      <c r="B3448">
        <f t="shared" si="107"/>
        <v>690</v>
      </c>
      <c r="C3448">
        <f t="shared" si="106"/>
        <v>2</v>
      </c>
      <c r="D3448">
        <v>9026</v>
      </c>
      <c r="E3448" s="1">
        <f>IF(C3448=1,VLOOKUP(B3448,balance!$AU:$AZ,2,FALSE),IF(C3448=2,VLOOKUP(B3448,balance!$AU:$AZ,3,FALSE),IF(C3448=3,VLOOKUP(B3448,balance!$AU:$AZ,4,FALSE),IF(C3448=4,VLOOKUP(B3448,balance!$AU:$AZ,5,FALSE),IF(C3448=5,VLOOKUP(B3448-1,balance!$AU:$AZ,6,FALSE),0)))))</f>
        <v>17000</v>
      </c>
      <c r="F3448">
        <v>53</v>
      </c>
      <c r="G3448">
        <f>IF(C3448=1,VLOOKUP(FoxFire!B3448,balance!$U:$Z,2,FALSE),IF(C3448=2,VLOOKUP(B3448,balance!$U:$Z,3,FALSE),IF(C3448=3,VLOOKUP(B3448,balance!$U:$Z,4,FALSE),IF(C3448=4,VLOOKUP(B3448,balance!$U:$Z,5,FALSE),IF(C3448=5,VLOOKUP(B3448-1,balance!$U:$Z,6,FALSE),0)))))/100</f>
        <v>7.8900000000000012E-3</v>
      </c>
      <c r="H3448">
        <v>2</v>
      </c>
      <c r="I3448" s="1">
        <f>IF(C3448=1,VLOOKUP(FoxFire!B3448,balance!$AF:$AJ,2,FALSE),IF(C3448=2,VLOOKUP(B3448,balance!$AF:$AJ,3,FALSE),IF(C3448=3,VLOOKUP(B3448,balance!$AF:$AJ,4,FALSE),IF(C3448=4,VLOOKUP(B3448,balance!$AF:$AJ,5,FALSE),IF(C3448=5,VLOOKUP(B3448,balance!$AF:$AK,6,FALSE),0)))))*1000000000000</f>
        <v>3551249999999.9751</v>
      </c>
      <c r="J3448">
        <f>VLOOKUP(B3448,balance!AU:BD,10,FALSE)</f>
        <v>0</v>
      </c>
    </row>
    <row r="3449" spans="1:10" x14ac:dyDescent="0.3">
      <c r="A3449">
        <v>3447</v>
      </c>
      <c r="B3449">
        <f t="shared" si="107"/>
        <v>690</v>
      </c>
      <c r="C3449">
        <f t="shared" si="106"/>
        <v>3</v>
      </c>
      <c r="D3449">
        <v>9026</v>
      </c>
      <c r="E3449" s="1">
        <f>IF(C3449=1,VLOOKUP(B3449,balance!$AU:$AZ,2,FALSE),IF(C3449=2,VLOOKUP(B3449,balance!$AU:$AZ,3,FALSE),IF(C3449=3,VLOOKUP(B3449,balance!$AU:$AZ,4,FALSE),IF(C3449=4,VLOOKUP(B3449,balance!$AU:$AZ,5,FALSE),IF(C3449=5,VLOOKUP(B3449-1,balance!$AU:$AZ,6,FALSE),0)))))</f>
        <v>17000</v>
      </c>
      <c r="F3449">
        <v>53</v>
      </c>
      <c r="G3449">
        <f>IF(C3449=1,VLOOKUP(FoxFire!B3449,balance!$U:$Z,2,FALSE),IF(C3449=2,VLOOKUP(B3449,balance!$U:$Z,3,FALSE),IF(C3449=3,VLOOKUP(B3449,balance!$U:$Z,4,FALSE),IF(C3449=4,VLOOKUP(B3449,balance!$U:$Z,5,FALSE),IF(C3449=5,VLOOKUP(B3449-1,balance!$U:$Z,6,FALSE),0)))))/100</f>
        <v>7.8900000000000012E-3</v>
      </c>
      <c r="H3449">
        <v>2</v>
      </c>
      <c r="I3449" s="1">
        <f>IF(C3449=1,VLOOKUP(FoxFire!B3449,balance!$AF:$AJ,2,FALSE),IF(C3449=2,VLOOKUP(B3449,balance!$AF:$AJ,3,FALSE),IF(C3449=3,VLOOKUP(B3449,balance!$AF:$AJ,4,FALSE),IF(C3449=4,VLOOKUP(B3449,balance!$AF:$AJ,5,FALSE),IF(C3449=5,VLOOKUP(B3449,balance!$AF:$AK,6,FALSE),0)))))*1000000000000</f>
        <v>3551249999999.9751</v>
      </c>
      <c r="J3449">
        <f>VLOOKUP(B3449,balance!AU:BD,10,FALSE)</f>
        <v>0</v>
      </c>
    </row>
    <row r="3450" spans="1:10" x14ac:dyDescent="0.3">
      <c r="A3450">
        <v>3448</v>
      </c>
      <c r="B3450">
        <f t="shared" si="107"/>
        <v>690</v>
      </c>
      <c r="C3450">
        <f t="shared" si="106"/>
        <v>4</v>
      </c>
      <c r="D3450">
        <v>9026</v>
      </c>
      <c r="E3450" s="1">
        <f>IF(C3450=1,VLOOKUP(B3450,balance!$AU:$AZ,2,FALSE),IF(C3450=2,VLOOKUP(B3450,balance!$AU:$AZ,3,FALSE),IF(C3450=3,VLOOKUP(B3450,balance!$AU:$AZ,4,FALSE),IF(C3450=4,VLOOKUP(B3450,balance!$AU:$AZ,5,FALSE),IF(C3450=5,VLOOKUP(B3450-1,balance!$AU:$AZ,6,FALSE),0)))))</f>
        <v>17000</v>
      </c>
      <c r="F3450">
        <v>53</v>
      </c>
      <c r="G3450">
        <f>IF(C3450=1,VLOOKUP(FoxFire!B3450,balance!$U:$Z,2,FALSE),IF(C3450=2,VLOOKUP(B3450,balance!$U:$Z,3,FALSE),IF(C3450=3,VLOOKUP(B3450,balance!$U:$Z,4,FALSE),IF(C3450=4,VLOOKUP(B3450,balance!$U:$Z,5,FALSE),IF(C3450=5,VLOOKUP(B3450-1,balance!$U:$Z,6,FALSE),0)))))/100</f>
        <v>7.8900000000000012E-3</v>
      </c>
      <c r="H3450">
        <v>2</v>
      </c>
      <c r="I3450" s="1">
        <f>IF(C3450=1,VLOOKUP(FoxFire!B3450,balance!$AF:$AJ,2,FALSE),IF(C3450=2,VLOOKUP(B3450,balance!$AF:$AJ,3,FALSE),IF(C3450=3,VLOOKUP(B3450,balance!$AF:$AJ,4,FALSE),IF(C3450=4,VLOOKUP(B3450,balance!$AF:$AJ,5,FALSE),IF(C3450=5,VLOOKUP(B3450,balance!$AF:$AK,6,FALSE),0)))))*1000000000000</f>
        <v>3551249999999.9751</v>
      </c>
      <c r="J3450">
        <f>VLOOKUP(B3450,balance!AU:BD,10,FALSE)</f>
        <v>0</v>
      </c>
    </row>
    <row r="3451" spans="1:10" x14ac:dyDescent="0.3">
      <c r="A3451">
        <v>3449</v>
      </c>
      <c r="B3451">
        <f t="shared" si="107"/>
        <v>691</v>
      </c>
      <c r="C3451">
        <f t="shared" si="106"/>
        <v>5</v>
      </c>
      <c r="D3451">
        <v>9026</v>
      </c>
      <c r="E3451" s="1">
        <f>IF(C3451=1,VLOOKUP(B3451,balance!$AU:$AZ,2,FALSE),IF(C3451=2,VLOOKUP(B3451,balance!$AU:$AZ,3,FALSE),IF(C3451=3,VLOOKUP(B3451,balance!$AU:$AZ,4,FALSE),IF(C3451=4,VLOOKUP(B3451,balance!$AU:$AZ,5,FALSE),IF(C3451=5,VLOOKUP(B3451-1,balance!$AU:$AZ,6,FALSE),0)))))</f>
        <v>340000</v>
      </c>
      <c r="F3451">
        <v>53</v>
      </c>
      <c r="G3451">
        <f>IF(C3451=1,VLOOKUP(FoxFire!B3451,balance!$U:$Z,2,FALSE),IF(C3451=2,VLOOKUP(B3451,balance!$U:$Z,3,FALSE),IF(C3451=3,VLOOKUP(B3451,balance!$U:$Z,4,FALSE),IF(C3451=4,VLOOKUP(B3451,balance!$U:$Z,5,FALSE),IF(C3451=5,VLOOKUP(B3451-1,balance!$U:$Z,6,FALSE),0)))))/100</f>
        <v>4450.6821</v>
      </c>
      <c r="H3451">
        <v>2</v>
      </c>
      <c r="I3451" s="1">
        <f>IF(C3451=1,VLOOKUP(FoxFire!B3451,balance!$AF:$AJ,2,FALSE),IF(C3451=2,VLOOKUP(B3451,balance!$AF:$AJ,3,FALSE),IF(C3451=3,VLOOKUP(B3451,balance!$AF:$AJ,4,FALSE),IF(C3451=4,VLOOKUP(B3451,balance!$AF:$AJ,5,FALSE),IF(C3451=5,VLOOKUP(B3451,balance!$AF:$AK,6,FALSE),0)))))*1000000000000</f>
        <v>14209999999999.9</v>
      </c>
      <c r="J3451">
        <f>VLOOKUP(B3451,balance!AU:BD,10,FALSE)</f>
        <v>0</v>
      </c>
    </row>
    <row r="3452" spans="1:10" x14ac:dyDescent="0.3">
      <c r="A3452">
        <v>3450</v>
      </c>
      <c r="B3452">
        <f t="shared" si="107"/>
        <v>691</v>
      </c>
      <c r="C3452">
        <f t="shared" si="106"/>
        <v>1</v>
      </c>
      <c r="D3452">
        <v>9026</v>
      </c>
      <c r="E3452" s="1">
        <f>IF(C3452=1,VLOOKUP(B3452,balance!$AU:$AZ,2,FALSE),IF(C3452=2,VLOOKUP(B3452,balance!$AU:$AZ,3,FALSE),IF(C3452=3,VLOOKUP(B3452,balance!$AU:$AZ,4,FALSE),IF(C3452=4,VLOOKUP(B3452,balance!$AU:$AZ,5,FALSE),IF(C3452=5,VLOOKUP(B3452-1,balance!$AU:$AZ,6,FALSE),0)))))</f>
        <v>17500</v>
      </c>
      <c r="F3452">
        <v>53</v>
      </c>
      <c r="G3452">
        <f>IF(C3452=1,VLOOKUP(FoxFire!B3452,balance!$U:$Z,2,FALSE),IF(C3452=2,VLOOKUP(B3452,balance!$U:$Z,3,FALSE),IF(C3452=3,VLOOKUP(B3452,balance!$U:$Z,4,FALSE),IF(C3452=4,VLOOKUP(B3452,balance!$U:$Z,5,FALSE),IF(C3452=5,VLOOKUP(B3452-1,balance!$U:$Z,6,FALSE),0)))))/100</f>
        <v>7.9000000000000008E-3</v>
      </c>
      <c r="H3452">
        <v>2</v>
      </c>
      <c r="I3452" s="1">
        <f>IF(C3452=1,VLOOKUP(FoxFire!B3452,balance!$AF:$AJ,2,FALSE),IF(C3452=2,VLOOKUP(B3452,balance!$AF:$AJ,3,FALSE),IF(C3452=3,VLOOKUP(B3452,balance!$AF:$AJ,4,FALSE),IF(C3452=4,VLOOKUP(B3452,balance!$AF:$AJ,5,FALSE),IF(C3452=5,VLOOKUP(B3452,balance!$AF:$AK,6,FALSE),0)))))*1000000000000</f>
        <v>3552499999999.9751</v>
      </c>
      <c r="J3452">
        <f>VLOOKUP(B3452,balance!AU:BD,10,FALSE)</f>
        <v>0</v>
      </c>
    </row>
    <row r="3453" spans="1:10" x14ac:dyDescent="0.3">
      <c r="A3453">
        <v>3451</v>
      </c>
      <c r="B3453">
        <f t="shared" si="107"/>
        <v>691</v>
      </c>
      <c r="C3453">
        <f t="shared" si="106"/>
        <v>2</v>
      </c>
      <c r="D3453">
        <v>9026</v>
      </c>
      <c r="E3453" s="1">
        <f>IF(C3453=1,VLOOKUP(B3453,balance!$AU:$AZ,2,FALSE),IF(C3453=2,VLOOKUP(B3453,balance!$AU:$AZ,3,FALSE),IF(C3453=3,VLOOKUP(B3453,balance!$AU:$AZ,4,FALSE),IF(C3453=4,VLOOKUP(B3453,balance!$AU:$AZ,5,FALSE),IF(C3453=5,VLOOKUP(B3453-1,balance!$AU:$AZ,6,FALSE),0)))))</f>
        <v>17500</v>
      </c>
      <c r="F3453">
        <v>53</v>
      </c>
      <c r="G3453">
        <f>IF(C3453=1,VLOOKUP(FoxFire!B3453,balance!$U:$Z,2,FALSE),IF(C3453=2,VLOOKUP(B3453,balance!$U:$Z,3,FALSE),IF(C3453=3,VLOOKUP(B3453,balance!$U:$Z,4,FALSE),IF(C3453=4,VLOOKUP(B3453,balance!$U:$Z,5,FALSE),IF(C3453=5,VLOOKUP(B3453-1,balance!$U:$Z,6,FALSE),0)))))/100</f>
        <v>7.9000000000000008E-3</v>
      </c>
      <c r="H3453">
        <v>2</v>
      </c>
      <c r="I3453" s="1">
        <f>IF(C3453=1,VLOOKUP(FoxFire!B3453,balance!$AF:$AJ,2,FALSE),IF(C3453=2,VLOOKUP(B3453,balance!$AF:$AJ,3,FALSE),IF(C3453=3,VLOOKUP(B3453,balance!$AF:$AJ,4,FALSE),IF(C3453=4,VLOOKUP(B3453,balance!$AF:$AJ,5,FALSE),IF(C3453=5,VLOOKUP(B3453,balance!$AF:$AK,6,FALSE),0)))))*1000000000000</f>
        <v>3552499999999.9751</v>
      </c>
      <c r="J3453">
        <f>VLOOKUP(B3453,balance!AU:BD,10,FALSE)</f>
        <v>0</v>
      </c>
    </row>
    <row r="3454" spans="1:10" x14ac:dyDescent="0.3">
      <c r="A3454">
        <v>3452</v>
      </c>
      <c r="B3454">
        <f t="shared" si="107"/>
        <v>691</v>
      </c>
      <c r="C3454">
        <f t="shared" si="106"/>
        <v>3</v>
      </c>
      <c r="D3454">
        <v>9026</v>
      </c>
      <c r="E3454" s="1">
        <f>IF(C3454=1,VLOOKUP(B3454,balance!$AU:$AZ,2,FALSE),IF(C3454=2,VLOOKUP(B3454,balance!$AU:$AZ,3,FALSE),IF(C3454=3,VLOOKUP(B3454,balance!$AU:$AZ,4,FALSE),IF(C3454=4,VLOOKUP(B3454,balance!$AU:$AZ,5,FALSE),IF(C3454=5,VLOOKUP(B3454-1,balance!$AU:$AZ,6,FALSE),0)))))</f>
        <v>17500</v>
      </c>
      <c r="F3454">
        <v>53</v>
      </c>
      <c r="G3454">
        <f>IF(C3454=1,VLOOKUP(FoxFire!B3454,balance!$U:$Z,2,FALSE),IF(C3454=2,VLOOKUP(B3454,balance!$U:$Z,3,FALSE),IF(C3454=3,VLOOKUP(B3454,balance!$U:$Z,4,FALSE),IF(C3454=4,VLOOKUP(B3454,balance!$U:$Z,5,FALSE),IF(C3454=5,VLOOKUP(B3454-1,balance!$U:$Z,6,FALSE),0)))))/100</f>
        <v>7.9000000000000008E-3</v>
      </c>
      <c r="H3454">
        <v>2</v>
      </c>
      <c r="I3454" s="1">
        <f>IF(C3454=1,VLOOKUP(FoxFire!B3454,balance!$AF:$AJ,2,FALSE),IF(C3454=2,VLOOKUP(B3454,balance!$AF:$AJ,3,FALSE),IF(C3454=3,VLOOKUP(B3454,balance!$AF:$AJ,4,FALSE),IF(C3454=4,VLOOKUP(B3454,balance!$AF:$AJ,5,FALSE),IF(C3454=5,VLOOKUP(B3454,balance!$AF:$AK,6,FALSE),0)))))*1000000000000</f>
        <v>3552499999999.9751</v>
      </c>
      <c r="J3454">
        <f>VLOOKUP(B3454,balance!AU:BD,10,FALSE)</f>
        <v>0</v>
      </c>
    </row>
    <row r="3455" spans="1:10" x14ac:dyDescent="0.3">
      <c r="A3455">
        <v>3453</v>
      </c>
      <c r="B3455">
        <f t="shared" si="107"/>
        <v>691</v>
      </c>
      <c r="C3455">
        <f t="shared" si="106"/>
        <v>4</v>
      </c>
      <c r="D3455">
        <v>9026</v>
      </c>
      <c r="E3455" s="1">
        <f>IF(C3455=1,VLOOKUP(B3455,balance!$AU:$AZ,2,FALSE),IF(C3455=2,VLOOKUP(B3455,balance!$AU:$AZ,3,FALSE),IF(C3455=3,VLOOKUP(B3455,balance!$AU:$AZ,4,FALSE),IF(C3455=4,VLOOKUP(B3455,balance!$AU:$AZ,5,FALSE),IF(C3455=5,VLOOKUP(B3455-1,balance!$AU:$AZ,6,FALSE),0)))))</f>
        <v>17500</v>
      </c>
      <c r="F3455">
        <v>53</v>
      </c>
      <c r="G3455">
        <f>IF(C3455=1,VLOOKUP(FoxFire!B3455,balance!$U:$Z,2,FALSE),IF(C3455=2,VLOOKUP(B3455,balance!$U:$Z,3,FALSE),IF(C3455=3,VLOOKUP(B3455,balance!$U:$Z,4,FALSE),IF(C3455=4,VLOOKUP(B3455,balance!$U:$Z,5,FALSE),IF(C3455=5,VLOOKUP(B3455-1,balance!$U:$Z,6,FALSE),0)))))/100</f>
        <v>7.9000000000000008E-3</v>
      </c>
      <c r="H3455">
        <v>2</v>
      </c>
      <c r="I3455" s="1">
        <f>IF(C3455=1,VLOOKUP(FoxFire!B3455,balance!$AF:$AJ,2,FALSE),IF(C3455=2,VLOOKUP(B3455,balance!$AF:$AJ,3,FALSE),IF(C3455=3,VLOOKUP(B3455,balance!$AF:$AJ,4,FALSE),IF(C3455=4,VLOOKUP(B3455,balance!$AF:$AJ,5,FALSE),IF(C3455=5,VLOOKUP(B3455,balance!$AF:$AK,6,FALSE),0)))))*1000000000000</f>
        <v>3552499999999.9751</v>
      </c>
      <c r="J3455">
        <f>VLOOKUP(B3455,balance!AU:BD,10,FALSE)</f>
        <v>0</v>
      </c>
    </row>
    <row r="3456" spans="1:10" x14ac:dyDescent="0.3">
      <c r="A3456">
        <v>3454</v>
      </c>
      <c r="B3456">
        <f t="shared" si="107"/>
        <v>692</v>
      </c>
      <c r="C3456">
        <f t="shared" si="106"/>
        <v>5</v>
      </c>
      <c r="D3456">
        <v>9026</v>
      </c>
      <c r="E3456" s="1">
        <f>IF(C3456=1,VLOOKUP(B3456,balance!$AU:$AZ,2,FALSE),IF(C3456=2,VLOOKUP(B3456,balance!$AU:$AZ,3,FALSE),IF(C3456=3,VLOOKUP(B3456,balance!$AU:$AZ,4,FALSE),IF(C3456=4,VLOOKUP(B3456,balance!$AU:$AZ,5,FALSE),IF(C3456=5,VLOOKUP(B3456-1,balance!$AU:$AZ,6,FALSE),0)))))</f>
        <v>350000</v>
      </c>
      <c r="F3456">
        <v>53</v>
      </c>
      <c r="G3456">
        <f>IF(C3456=1,VLOOKUP(FoxFire!B3456,balance!$U:$Z,2,FALSE),IF(C3456=2,VLOOKUP(B3456,balance!$U:$Z,3,FALSE),IF(C3456=3,VLOOKUP(B3456,balance!$U:$Z,4,FALSE),IF(C3456=4,VLOOKUP(B3456,balance!$U:$Z,5,FALSE),IF(C3456=5,VLOOKUP(B3456-1,balance!$U:$Z,6,FALSE),0)))))/100</f>
        <v>4460.7793000000001</v>
      </c>
      <c r="H3456">
        <v>2</v>
      </c>
      <c r="I3456" s="1">
        <f>IF(C3456=1,VLOOKUP(FoxFire!B3456,balance!$AF:$AJ,2,FALSE),IF(C3456=2,VLOOKUP(B3456,balance!$AF:$AJ,3,FALSE),IF(C3456=3,VLOOKUP(B3456,balance!$AF:$AJ,4,FALSE),IF(C3456=4,VLOOKUP(B3456,balance!$AF:$AJ,5,FALSE),IF(C3456=5,VLOOKUP(B3456,balance!$AF:$AK,6,FALSE),0)))))*1000000000000</f>
        <v>14214999999999.9</v>
      </c>
      <c r="J3456">
        <f>VLOOKUP(B3456,balance!AU:BD,10,FALSE)</f>
        <v>0</v>
      </c>
    </row>
    <row r="3457" spans="1:10" x14ac:dyDescent="0.3">
      <c r="A3457">
        <v>3455</v>
      </c>
      <c r="B3457">
        <f t="shared" si="107"/>
        <v>692</v>
      </c>
      <c r="C3457">
        <f t="shared" si="106"/>
        <v>1</v>
      </c>
      <c r="D3457">
        <v>9026</v>
      </c>
      <c r="E3457" s="1">
        <f>IF(C3457=1,VLOOKUP(B3457,balance!$AU:$AZ,2,FALSE),IF(C3457=2,VLOOKUP(B3457,balance!$AU:$AZ,3,FALSE),IF(C3457=3,VLOOKUP(B3457,balance!$AU:$AZ,4,FALSE),IF(C3457=4,VLOOKUP(B3457,balance!$AU:$AZ,5,FALSE),IF(C3457=5,VLOOKUP(B3457-1,balance!$AU:$AZ,6,FALSE),0)))))</f>
        <v>17500</v>
      </c>
      <c r="F3457">
        <v>53</v>
      </c>
      <c r="G3457">
        <f>IF(C3457=1,VLOOKUP(FoxFire!B3457,balance!$U:$Z,2,FALSE),IF(C3457=2,VLOOKUP(B3457,balance!$U:$Z,3,FALSE),IF(C3457=3,VLOOKUP(B3457,balance!$U:$Z,4,FALSE),IF(C3457=4,VLOOKUP(B3457,balance!$U:$Z,5,FALSE),IF(C3457=5,VLOOKUP(B3457-1,balance!$U:$Z,6,FALSE),0)))))/100</f>
        <v>7.9100000000000004E-3</v>
      </c>
      <c r="H3457">
        <v>2</v>
      </c>
      <c r="I3457" s="1">
        <f>IF(C3457=1,VLOOKUP(FoxFire!B3457,balance!$AF:$AJ,2,FALSE),IF(C3457=2,VLOOKUP(B3457,balance!$AF:$AJ,3,FALSE),IF(C3457=3,VLOOKUP(B3457,balance!$AF:$AJ,4,FALSE),IF(C3457=4,VLOOKUP(B3457,balance!$AF:$AJ,5,FALSE),IF(C3457=5,VLOOKUP(B3457,balance!$AF:$AK,6,FALSE),0)))))*1000000000000</f>
        <v>3553749999999.9751</v>
      </c>
      <c r="J3457">
        <f>VLOOKUP(B3457,balance!AU:BD,10,FALSE)</f>
        <v>0</v>
      </c>
    </row>
    <row r="3458" spans="1:10" x14ac:dyDescent="0.3">
      <c r="A3458">
        <v>3456</v>
      </c>
      <c r="B3458">
        <f t="shared" si="107"/>
        <v>692</v>
      </c>
      <c r="C3458">
        <f t="shared" si="106"/>
        <v>2</v>
      </c>
      <c r="D3458">
        <v>9026</v>
      </c>
      <c r="E3458" s="1">
        <f>IF(C3458=1,VLOOKUP(B3458,balance!$AU:$AZ,2,FALSE),IF(C3458=2,VLOOKUP(B3458,balance!$AU:$AZ,3,FALSE),IF(C3458=3,VLOOKUP(B3458,balance!$AU:$AZ,4,FALSE),IF(C3458=4,VLOOKUP(B3458,balance!$AU:$AZ,5,FALSE),IF(C3458=5,VLOOKUP(B3458-1,balance!$AU:$AZ,6,FALSE),0)))))</f>
        <v>17500</v>
      </c>
      <c r="F3458">
        <v>53</v>
      </c>
      <c r="G3458">
        <f>IF(C3458=1,VLOOKUP(FoxFire!B3458,balance!$U:$Z,2,FALSE),IF(C3458=2,VLOOKUP(B3458,balance!$U:$Z,3,FALSE),IF(C3458=3,VLOOKUP(B3458,balance!$U:$Z,4,FALSE),IF(C3458=4,VLOOKUP(B3458,balance!$U:$Z,5,FALSE),IF(C3458=5,VLOOKUP(B3458-1,balance!$U:$Z,6,FALSE),0)))))/100</f>
        <v>7.9100000000000004E-3</v>
      </c>
      <c r="H3458">
        <v>2</v>
      </c>
      <c r="I3458" s="1">
        <f>IF(C3458=1,VLOOKUP(FoxFire!B3458,balance!$AF:$AJ,2,FALSE),IF(C3458=2,VLOOKUP(B3458,balance!$AF:$AJ,3,FALSE),IF(C3458=3,VLOOKUP(B3458,balance!$AF:$AJ,4,FALSE),IF(C3458=4,VLOOKUP(B3458,balance!$AF:$AJ,5,FALSE),IF(C3458=5,VLOOKUP(B3458,balance!$AF:$AK,6,FALSE),0)))))*1000000000000</f>
        <v>3553749999999.9751</v>
      </c>
      <c r="J3458">
        <f>VLOOKUP(B3458,balance!AU:BD,10,FALSE)</f>
        <v>0</v>
      </c>
    </row>
    <row r="3459" spans="1:10" x14ac:dyDescent="0.3">
      <c r="A3459">
        <v>3457</v>
      </c>
      <c r="B3459">
        <f t="shared" si="107"/>
        <v>692</v>
      </c>
      <c r="C3459">
        <f t="shared" si="106"/>
        <v>3</v>
      </c>
      <c r="D3459">
        <v>9026</v>
      </c>
      <c r="E3459" s="1">
        <f>IF(C3459=1,VLOOKUP(B3459,balance!$AU:$AZ,2,FALSE),IF(C3459=2,VLOOKUP(B3459,balance!$AU:$AZ,3,FALSE),IF(C3459=3,VLOOKUP(B3459,balance!$AU:$AZ,4,FALSE),IF(C3459=4,VLOOKUP(B3459,balance!$AU:$AZ,5,FALSE),IF(C3459=5,VLOOKUP(B3459-1,balance!$AU:$AZ,6,FALSE),0)))))</f>
        <v>17500</v>
      </c>
      <c r="F3459">
        <v>53</v>
      </c>
      <c r="G3459">
        <f>IF(C3459=1,VLOOKUP(FoxFire!B3459,balance!$U:$Z,2,FALSE),IF(C3459=2,VLOOKUP(B3459,balance!$U:$Z,3,FALSE),IF(C3459=3,VLOOKUP(B3459,balance!$U:$Z,4,FALSE),IF(C3459=4,VLOOKUP(B3459,balance!$U:$Z,5,FALSE),IF(C3459=5,VLOOKUP(B3459-1,balance!$U:$Z,6,FALSE),0)))))/100</f>
        <v>7.9100000000000004E-3</v>
      </c>
      <c r="H3459">
        <v>2</v>
      </c>
      <c r="I3459" s="1">
        <f>IF(C3459=1,VLOOKUP(FoxFire!B3459,balance!$AF:$AJ,2,FALSE),IF(C3459=2,VLOOKUP(B3459,balance!$AF:$AJ,3,FALSE),IF(C3459=3,VLOOKUP(B3459,balance!$AF:$AJ,4,FALSE),IF(C3459=4,VLOOKUP(B3459,balance!$AF:$AJ,5,FALSE),IF(C3459=5,VLOOKUP(B3459,balance!$AF:$AK,6,FALSE),0)))))*1000000000000</f>
        <v>3553749999999.9751</v>
      </c>
      <c r="J3459">
        <f>VLOOKUP(B3459,balance!AU:BD,10,FALSE)</f>
        <v>0</v>
      </c>
    </row>
    <row r="3460" spans="1:10" x14ac:dyDescent="0.3">
      <c r="A3460">
        <v>3458</v>
      </c>
      <c r="B3460">
        <f t="shared" si="107"/>
        <v>692</v>
      </c>
      <c r="C3460">
        <f t="shared" si="106"/>
        <v>4</v>
      </c>
      <c r="D3460">
        <v>9026</v>
      </c>
      <c r="E3460" s="1">
        <f>IF(C3460=1,VLOOKUP(B3460,balance!$AU:$AZ,2,FALSE),IF(C3460=2,VLOOKUP(B3460,balance!$AU:$AZ,3,FALSE),IF(C3460=3,VLOOKUP(B3460,balance!$AU:$AZ,4,FALSE),IF(C3460=4,VLOOKUP(B3460,balance!$AU:$AZ,5,FALSE),IF(C3460=5,VLOOKUP(B3460-1,balance!$AU:$AZ,6,FALSE),0)))))</f>
        <v>17500</v>
      </c>
      <c r="F3460">
        <v>53</v>
      </c>
      <c r="G3460">
        <f>IF(C3460=1,VLOOKUP(FoxFire!B3460,balance!$U:$Z,2,FALSE),IF(C3460=2,VLOOKUP(B3460,balance!$U:$Z,3,FALSE),IF(C3460=3,VLOOKUP(B3460,balance!$U:$Z,4,FALSE),IF(C3460=4,VLOOKUP(B3460,balance!$U:$Z,5,FALSE),IF(C3460=5,VLOOKUP(B3460-1,balance!$U:$Z,6,FALSE),0)))))/100</f>
        <v>7.9100000000000004E-3</v>
      </c>
      <c r="H3460">
        <v>2</v>
      </c>
      <c r="I3460" s="1">
        <f>IF(C3460=1,VLOOKUP(FoxFire!B3460,balance!$AF:$AJ,2,FALSE),IF(C3460=2,VLOOKUP(B3460,balance!$AF:$AJ,3,FALSE),IF(C3460=3,VLOOKUP(B3460,balance!$AF:$AJ,4,FALSE),IF(C3460=4,VLOOKUP(B3460,balance!$AF:$AJ,5,FALSE),IF(C3460=5,VLOOKUP(B3460,balance!$AF:$AK,6,FALSE),0)))))*1000000000000</f>
        <v>3553749999999.9751</v>
      </c>
      <c r="J3460">
        <f>VLOOKUP(B3460,balance!AU:BD,10,FALSE)</f>
        <v>0</v>
      </c>
    </row>
    <row r="3461" spans="1:10" x14ac:dyDescent="0.3">
      <c r="A3461">
        <v>3459</v>
      </c>
      <c r="B3461">
        <f t="shared" si="107"/>
        <v>693</v>
      </c>
      <c r="C3461">
        <f t="shared" si="106"/>
        <v>5</v>
      </c>
      <c r="D3461">
        <v>9026</v>
      </c>
      <c r="E3461" s="1">
        <f>IF(C3461=1,VLOOKUP(B3461,balance!$AU:$AZ,2,FALSE),IF(C3461=2,VLOOKUP(B3461,balance!$AU:$AZ,3,FALSE),IF(C3461=3,VLOOKUP(B3461,balance!$AU:$AZ,4,FALSE),IF(C3461=4,VLOOKUP(B3461,balance!$AU:$AZ,5,FALSE),IF(C3461=5,VLOOKUP(B3461-1,balance!$AU:$AZ,6,FALSE),0)))))</f>
        <v>350000</v>
      </c>
      <c r="F3461">
        <v>53</v>
      </c>
      <c r="G3461">
        <f>IF(C3461=1,VLOOKUP(FoxFire!B3461,balance!$U:$Z,2,FALSE),IF(C3461=2,VLOOKUP(B3461,balance!$U:$Z,3,FALSE),IF(C3461=3,VLOOKUP(B3461,balance!$U:$Z,4,FALSE),IF(C3461=4,VLOOKUP(B3461,balance!$U:$Z,5,FALSE),IF(C3461=5,VLOOKUP(B3461-1,balance!$U:$Z,6,FALSE),0)))))/100</f>
        <v>4470.8922999999995</v>
      </c>
      <c r="H3461">
        <v>2</v>
      </c>
      <c r="I3461" s="1">
        <f>IF(C3461=1,VLOOKUP(FoxFire!B3461,balance!$AF:$AJ,2,FALSE),IF(C3461=2,VLOOKUP(B3461,balance!$AF:$AJ,3,FALSE),IF(C3461=3,VLOOKUP(B3461,balance!$AF:$AJ,4,FALSE),IF(C3461=4,VLOOKUP(B3461,balance!$AF:$AJ,5,FALSE),IF(C3461=5,VLOOKUP(B3461,balance!$AF:$AK,6,FALSE),0)))))*1000000000000</f>
        <v>14219999999999.898</v>
      </c>
      <c r="J3461">
        <f>VLOOKUP(B3461,balance!AU:BD,10,FALSE)</f>
        <v>0</v>
      </c>
    </row>
    <row r="3462" spans="1:10" x14ac:dyDescent="0.3">
      <c r="A3462">
        <v>3460</v>
      </c>
      <c r="B3462">
        <f t="shared" si="107"/>
        <v>693</v>
      </c>
      <c r="C3462">
        <f t="shared" si="106"/>
        <v>1</v>
      </c>
      <c r="D3462">
        <v>9026</v>
      </c>
      <c r="E3462" s="1">
        <f>IF(C3462=1,VLOOKUP(B3462,balance!$AU:$AZ,2,FALSE),IF(C3462=2,VLOOKUP(B3462,balance!$AU:$AZ,3,FALSE),IF(C3462=3,VLOOKUP(B3462,balance!$AU:$AZ,4,FALSE),IF(C3462=4,VLOOKUP(B3462,balance!$AU:$AZ,5,FALSE),IF(C3462=5,VLOOKUP(B3462-1,balance!$AU:$AZ,6,FALSE),0)))))</f>
        <v>17500</v>
      </c>
      <c r="F3462">
        <v>53</v>
      </c>
      <c r="G3462">
        <f>IF(C3462=1,VLOOKUP(FoxFire!B3462,balance!$U:$Z,2,FALSE),IF(C3462=2,VLOOKUP(B3462,balance!$U:$Z,3,FALSE),IF(C3462=3,VLOOKUP(B3462,balance!$U:$Z,4,FALSE),IF(C3462=4,VLOOKUP(B3462,balance!$U:$Z,5,FALSE),IF(C3462=5,VLOOKUP(B3462-1,balance!$U:$Z,6,FALSE),0)))))/100</f>
        <v>7.92E-3</v>
      </c>
      <c r="H3462">
        <v>2</v>
      </c>
      <c r="I3462" s="1">
        <f>IF(C3462=1,VLOOKUP(FoxFire!B3462,balance!$AF:$AJ,2,FALSE),IF(C3462=2,VLOOKUP(B3462,balance!$AF:$AJ,3,FALSE),IF(C3462=3,VLOOKUP(B3462,balance!$AF:$AJ,4,FALSE),IF(C3462=4,VLOOKUP(B3462,balance!$AF:$AJ,5,FALSE),IF(C3462=5,VLOOKUP(B3462,balance!$AF:$AK,6,FALSE),0)))))*1000000000000</f>
        <v>3554999999999.9746</v>
      </c>
      <c r="J3462">
        <f>VLOOKUP(B3462,balance!AU:BD,10,FALSE)</f>
        <v>0</v>
      </c>
    </row>
    <row r="3463" spans="1:10" x14ac:dyDescent="0.3">
      <c r="A3463">
        <v>3461</v>
      </c>
      <c r="B3463">
        <f t="shared" si="107"/>
        <v>693</v>
      </c>
      <c r="C3463">
        <f t="shared" si="106"/>
        <v>2</v>
      </c>
      <c r="D3463">
        <v>9026</v>
      </c>
      <c r="E3463" s="1">
        <f>IF(C3463=1,VLOOKUP(B3463,balance!$AU:$AZ,2,FALSE),IF(C3463=2,VLOOKUP(B3463,balance!$AU:$AZ,3,FALSE),IF(C3463=3,VLOOKUP(B3463,balance!$AU:$AZ,4,FALSE),IF(C3463=4,VLOOKUP(B3463,balance!$AU:$AZ,5,FALSE),IF(C3463=5,VLOOKUP(B3463-1,balance!$AU:$AZ,6,FALSE),0)))))</f>
        <v>17500</v>
      </c>
      <c r="F3463">
        <v>53</v>
      </c>
      <c r="G3463">
        <f>IF(C3463=1,VLOOKUP(FoxFire!B3463,balance!$U:$Z,2,FALSE),IF(C3463=2,VLOOKUP(B3463,balance!$U:$Z,3,FALSE),IF(C3463=3,VLOOKUP(B3463,balance!$U:$Z,4,FALSE),IF(C3463=4,VLOOKUP(B3463,balance!$U:$Z,5,FALSE),IF(C3463=5,VLOOKUP(B3463-1,balance!$U:$Z,6,FALSE),0)))))/100</f>
        <v>7.92E-3</v>
      </c>
      <c r="H3463">
        <v>2</v>
      </c>
      <c r="I3463" s="1">
        <f>IF(C3463=1,VLOOKUP(FoxFire!B3463,balance!$AF:$AJ,2,FALSE),IF(C3463=2,VLOOKUP(B3463,balance!$AF:$AJ,3,FALSE),IF(C3463=3,VLOOKUP(B3463,balance!$AF:$AJ,4,FALSE),IF(C3463=4,VLOOKUP(B3463,balance!$AF:$AJ,5,FALSE),IF(C3463=5,VLOOKUP(B3463,balance!$AF:$AK,6,FALSE),0)))))*1000000000000</f>
        <v>3554999999999.9746</v>
      </c>
      <c r="J3463">
        <f>VLOOKUP(B3463,balance!AU:BD,10,FALSE)</f>
        <v>0</v>
      </c>
    </row>
    <row r="3464" spans="1:10" x14ac:dyDescent="0.3">
      <c r="A3464">
        <v>3462</v>
      </c>
      <c r="B3464">
        <f t="shared" si="107"/>
        <v>693</v>
      </c>
      <c r="C3464">
        <f t="shared" ref="C3464:C3527" si="108">C3459</f>
        <v>3</v>
      </c>
      <c r="D3464">
        <v>9026</v>
      </c>
      <c r="E3464" s="1">
        <f>IF(C3464=1,VLOOKUP(B3464,balance!$AU:$AZ,2,FALSE),IF(C3464=2,VLOOKUP(B3464,balance!$AU:$AZ,3,FALSE),IF(C3464=3,VLOOKUP(B3464,balance!$AU:$AZ,4,FALSE),IF(C3464=4,VLOOKUP(B3464,balance!$AU:$AZ,5,FALSE),IF(C3464=5,VLOOKUP(B3464-1,balance!$AU:$AZ,6,FALSE),0)))))</f>
        <v>17500</v>
      </c>
      <c r="F3464">
        <v>53</v>
      </c>
      <c r="G3464">
        <f>IF(C3464=1,VLOOKUP(FoxFire!B3464,balance!$U:$Z,2,FALSE),IF(C3464=2,VLOOKUP(B3464,balance!$U:$Z,3,FALSE),IF(C3464=3,VLOOKUP(B3464,balance!$U:$Z,4,FALSE),IF(C3464=4,VLOOKUP(B3464,balance!$U:$Z,5,FALSE),IF(C3464=5,VLOOKUP(B3464-1,balance!$U:$Z,6,FALSE),0)))))/100</f>
        <v>7.92E-3</v>
      </c>
      <c r="H3464">
        <v>2</v>
      </c>
      <c r="I3464" s="1">
        <f>IF(C3464=1,VLOOKUP(FoxFire!B3464,balance!$AF:$AJ,2,FALSE),IF(C3464=2,VLOOKUP(B3464,balance!$AF:$AJ,3,FALSE),IF(C3464=3,VLOOKUP(B3464,balance!$AF:$AJ,4,FALSE),IF(C3464=4,VLOOKUP(B3464,balance!$AF:$AJ,5,FALSE),IF(C3464=5,VLOOKUP(B3464,balance!$AF:$AK,6,FALSE),0)))))*1000000000000</f>
        <v>3554999999999.9746</v>
      </c>
      <c r="J3464">
        <f>VLOOKUP(B3464,balance!AU:BD,10,FALSE)</f>
        <v>0</v>
      </c>
    </row>
    <row r="3465" spans="1:10" x14ac:dyDescent="0.3">
      <c r="A3465">
        <v>3463</v>
      </c>
      <c r="B3465">
        <f t="shared" si="107"/>
        <v>693</v>
      </c>
      <c r="C3465">
        <f t="shared" si="108"/>
        <v>4</v>
      </c>
      <c r="D3465">
        <v>9026</v>
      </c>
      <c r="E3465" s="1">
        <f>IF(C3465=1,VLOOKUP(B3465,balance!$AU:$AZ,2,FALSE),IF(C3465=2,VLOOKUP(B3465,balance!$AU:$AZ,3,FALSE),IF(C3465=3,VLOOKUP(B3465,balance!$AU:$AZ,4,FALSE),IF(C3465=4,VLOOKUP(B3465,balance!$AU:$AZ,5,FALSE),IF(C3465=5,VLOOKUP(B3465-1,balance!$AU:$AZ,6,FALSE),0)))))</f>
        <v>17500</v>
      </c>
      <c r="F3465">
        <v>53</v>
      </c>
      <c r="G3465">
        <f>IF(C3465=1,VLOOKUP(FoxFire!B3465,balance!$U:$Z,2,FALSE),IF(C3465=2,VLOOKUP(B3465,balance!$U:$Z,3,FALSE),IF(C3465=3,VLOOKUP(B3465,balance!$U:$Z,4,FALSE),IF(C3465=4,VLOOKUP(B3465,balance!$U:$Z,5,FALSE),IF(C3465=5,VLOOKUP(B3465-1,balance!$U:$Z,6,FALSE),0)))))/100</f>
        <v>7.92E-3</v>
      </c>
      <c r="H3465">
        <v>2</v>
      </c>
      <c r="I3465" s="1">
        <f>IF(C3465=1,VLOOKUP(FoxFire!B3465,balance!$AF:$AJ,2,FALSE),IF(C3465=2,VLOOKUP(B3465,balance!$AF:$AJ,3,FALSE),IF(C3465=3,VLOOKUP(B3465,balance!$AF:$AJ,4,FALSE),IF(C3465=4,VLOOKUP(B3465,balance!$AF:$AJ,5,FALSE),IF(C3465=5,VLOOKUP(B3465,balance!$AF:$AK,6,FALSE),0)))))*1000000000000</f>
        <v>3554999999999.9746</v>
      </c>
      <c r="J3465">
        <f>VLOOKUP(B3465,balance!AU:BD,10,FALSE)</f>
        <v>0</v>
      </c>
    </row>
    <row r="3466" spans="1:10" x14ac:dyDescent="0.3">
      <c r="A3466">
        <v>3464</v>
      </c>
      <c r="B3466">
        <f t="shared" si="107"/>
        <v>694</v>
      </c>
      <c r="C3466">
        <f t="shared" si="108"/>
        <v>5</v>
      </c>
      <c r="D3466">
        <v>9026</v>
      </c>
      <c r="E3466" s="1">
        <f>IF(C3466=1,VLOOKUP(B3466,balance!$AU:$AZ,2,FALSE),IF(C3466=2,VLOOKUP(B3466,balance!$AU:$AZ,3,FALSE),IF(C3466=3,VLOOKUP(B3466,balance!$AU:$AZ,4,FALSE),IF(C3466=4,VLOOKUP(B3466,balance!$AU:$AZ,5,FALSE),IF(C3466=5,VLOOKUP(B3466-1,balance!$AU:$AZ,6,FALSE),0)))))</f>
        <v>350000</v>
      </c>
      <c r="F3466">
        <v>53</v>
      </c>
      <c r="G3466">
        <f>IF(C3466=1,VLOOKUP(FoxFire!B3466,balance!$U:$Z,2,FALSE),IF(C3466=2,VLOOKUP(B3466,balance!$U:$Z,3,FALSE),IF(C3466=3,VLOOKUP(B3466,balance!$U:$Z,4,FALSE),IF(C3466=4,VLOOKUP(B3466,balance!$U:$Z,5,FALSE),IF(C3466=5,VLOOKUP(B3466-1,balance!$U:$Z,6,FALSE),0)))))/100</f>
        <v>4481.0210999999999</v>
      </c>
      <c r="H3466">
        <v>2</v>
      </c>
      <c r="I3466" s="1">
        <f>IF(C3466=1,VLOOKUP(FoxFire!B3466,balance!$AF:$AJ,2,FALSE),IF(C3466=2,VLOOKUP(B3466,balance!$AF:$AJ,3,FALSE),IF(C3466=3,VLOOKUP(B3466,balance!$AF:$AJ,4,FALSE),IF(C3466=4,VLOOKUP(B3466,balance!$AF:$AJ,5,FALSE),IF(C3466=5,VLOOKUP(B3466,balance!$AF:$AK,6,FALSE),0)))))*1000000000000</f>
        <v>14224999999999.9</v>
      </c>
      <c r="J3466">
        <f>VLOOKUP(B3466,balance!AU:BD,10,FALSE)</f>
        <v>0</v>
      </c>
    </row>
    <row r="3467" spans="1:10" x14ac:dyDescent="0.3">
      <c r="A3467">
        <v>3465</v>
      </c>
      <c r="B3467">
        <f t="shared" si="107"/>
        <v>694</v>
      </c>
      <c r="C3467">
        <f t="shared" si="108"/>
        <v>1</v>
      </c>
      <c r="D3467">
        <v>9026</v>
      </c>
      <c r="E3467" s="1">
        <f>IF(C3467=1,VLOOKUP(B3467,balance!$AU:$AZ,2,FALSE),IF(C3467=2,VLOOKUP(B3467,balance!$AU:$AZ,3,FALSE),IF(C3467=3,VLOOKUP(B3467,balance!$AU:$AZ,4,FALSE),IF(C3467=4,VLOOKUP(B3467,balance!$AU:$AZ,5,FALSE),IF(C3467=5,VLOOKUP(B3467-1,balance!$AU:$AZ,6,FALSE),0)))))</f>
        <v>17500</v>
      </c>
      <c r="F3467">
        <v>53</v>
      </c>
      <c r="G3467">
        <f>IF(C3467=1,VLOOKUP(FoxFire!B3467,balance!$U:$Z,2,FALSE),IF(C3467=2,VLOOKUP(B3467,balance!$U:$Z,3,FALSE),IF(C3467=3,VLOOKUP(B3467,balance!$U:$Z,4,FALSE),IF(C3467=4,VLOOKUP(B3467,balance!$U:$Z,5,FALSE),IF(C3467=5,VLOOKUP(B3467-1,balance!$U:$Z,6,FALSE),0)))))/100</f>
        <v>7.9299999999999995E-3</v>
      </c>
      <c r="H3467">
        <v>2</v>
      </c>
      <c r="I3467" s="1">
        <f>IF(C3467=1,VLOOKUP(FoxFire!B3467,balance!$AF:$AJ,2,FALSE),IF(C3467=2,VLOOKUP(B3467,balance!$AF:$AJ,3,FALSE),IF(C3467=3,VLOOKUP(B3467,balance!$AF:$AJ,4,FALSE),IF(C3467=4,VLOOKUP(B3467,balance!$AF:$AJ,5,FALSE),IF(C3467=5,VLOOKUP(B3467,balance!$AF:$AK,6,FALSE),0)))))*1000000000000</f>
        <v>3556249999999.9751</v>
      </c>
      <c r="J3467">
        <f>VLOOKUP(B3467,balance!AU:BD,10,FALSE)</f>
        <v>0</v>
      </c>
    </row>
    <row r="3468" spans="1:10" x14ac:dyDescent="0.3">
      <c r="A3468">
        <v>3466</v>
      </c>
      <c r="B3468">
        <f t="shared" si="107"/>
        <v>694</v>
      </c>
      <c r="C3468">
        <f t="shared" si="108"/>
        <v>2</v>
      </c>
      <c r="D3468">
        <v>9026</v>
      </c>
      <c r="E3468" s="1">
        <f>IF(C3468=1,VLOOKUP(B3468,balance!$AU:$AZ,2,FALSE),IF(C3468=2,VLOOKUP(B3468,balance!$AU:$AZ,3,FALSE),IF(C3468=3,VLOOKUP(B3468,balance!$AU:$AZ,4,FALSE),IF(C3468=4,VLOOKUP(B3468,balance!$AU:$AZ,5,FALSE),IF(C3468=5,VLOOKUP(B3468-1,balance!$AU:$AZ,6,FALSE),0)))))</f>
        <v>17500</v>
      </c>
      <c r="F3468">
        <v>53</v>
      </c>
      <c r="G3468">
        <f>IF(C3468=1,VLOOKUP(FoxFire!B3468,balance!$U:$Z,2,FALSE),IF(C3468=2,VLOOKUP(B3468,balance!$U:$Z,3,FALSE),IF(C3468=3,VLOOKUP(B3468,balance!$U:$Z,4,FALSE),IF(C3468=4,VLOOKUP(B3468,balance!$U:$Z,5,FALSE),IF(C3468=5,VLOOKUP(B3468-1,balance!$U:$Z,6,FALSE),0)))))/100</f>
        <v>7.9299999999999995E-3</v>
      </c>
      <c r="H3468">
        <v>2</v>
      </c>
      <c r="I3468" s="1">
        <f>IF(C3468=1,VLOOKUP(FoxFire!B3468,balance!$AF:$AJ,2,FALSE),IF(C3468=2,VLOOKUP(B3468,balance!$AF:$AJ,3,FALSE),IF(C3468=3,VLOOKUP(B3468,balance!$AF:$AJ,4,FALSE),IF(C3468=4,VLOOKUP(B3468,balance!$AF:$AJ,5,FALSE),IF(C3468=5,VLOOKUP(B3468,balance!$AF:$AK,6,FALSE),0)))))*1000000000000</f>
        <v>3556249999999.9751</v>
      </c>
      <c r="J3468">
        <f>VLOOKUP(B3468,balance!AU:BD,10,FALSE)</f>
        <v>0</v>
      </c>
    </row>
    <row r="3469" spans="1:10" x14ac:dyDescent="0.3">
      <c r="A3469">
        <v>3467</v>
      </c>
      <c r="B3469">
        <f t="shared" ref="B3469:B3532" si="109">B3464+1</f>
        <v>694</v>
      </c>
      <c r="C3469">
        <f t="shared" si="108"/>
        <v>3</v>
      </c>
      <c r="D3469">
        <v>9026</v>
      </c>
      <c r="E3469" s="1">
        <f>IF(C3469=1,VLOOKUP(B3469,balance!$AU:$AZ,2,FALSE),IF(C3469=2,VLOOKUP(B3469,balance!$AU:$AZ,3,FALSE),IF(C3469=3,VLOOKUP(B3469,balance!$AU:$AZ,4,FALSE),IF(C3469=4,VLOOKUP(B3469,balance!$AU:$AZ,5,FALSE),IF(C3469=5,VLOOKUP(B3469-1,balance!$AU:$AZ,6,FALSE),0)))))</f>
        <v>17500</v>
      </c>
      <c r="F3469">
        <v>53</v>
      </c>
      <c r="G3469">
        <f>IF(C3469=1,VLOOKUP(FoxFire!B3469,balance!$U:$Z,2,FALSE),IF(C3469=2,VLOOKUP(B3469,balance!$U:$Z,3,FALSE),IF(C3469=3,VLOOKUP(B3469,balance!$U:$Z,4,FALSE),IF(C3469=4,VLOOKUP(B3469,balance!$U:$Z,5,FALSE),IF(C3469=5,VLOOKUP(B3469-1,balance!$U:$Z,6,FALSE),0)))))/100</f>
        <v>7.9299999999999995E-3</v>
      </c>
      <c r="H3469">
        <v>2</v>
      </c>
      <c r="I3469" s="1">
        <f>IF(C3469=1,VLOOKUP(FoxFire!B3469,balance!$AF:$AJ,2,FALSE),IF(C3469=2,VLOOKUP(B3469,balance!$AF:$AJ,3,FALSE),IF(C3469=3,VLOOKUP(B3469,balance!$AF:$AJ,4,FALSE),IF(C3469=4,VLOOKUP(B3469,balance!$AF:$AJ,5,FALSE),IF(C3469=5,VLOOKUP(B3469,balance!$AF:$AK,6,FALSE),0)))))*1000000000000</f>
        <v>3556249999999.9751</v>
      </c>
      <c r="J3469">
        <f>VLOOKUP(B3469,balance!AU:BD,10,FALSE)</f>
        <v>0</v>
      </c>
    </row>
    <row r="3470" spans="1:10" x14ac:dyDescent="0.3">
      <c r="A3470">
        <v>3468</v>
      </c>
      <c r="B3470">
        <f t="shared" si="109"/>
        <v>694</v>
      </c>
      <c r="C3470">
        <f t="shared" si="108"/>
        <v>4</v>
      </c>
      <c r="D3470">
        <v>9026</v>
      </c>
      <c r="E3470" s="1">
        <f>IF(C3470=1,VLOOKUP(B3470,balance!$AU:$AZ,2,FALSE),IF(C3470=2,VLOOKUP(B3470,balance!$AU:$AZ,3,FALSE),IF(C3470=3,VLOOKUP(B3470,balance!$AU:$AZ,4,FALSE),IF(C3470=4,VLOOKUP(B3470,balance!$AU:$AZ,5,FALSE),IF(C3470=5,VLOOKUP(B3470-1,balance!$AU:$AZ,6,FALSE),0)))))</f>
        <v>17500</v>
      </c>
      <c r="F3470">
        <v>53</v>
      </c>
      <c r="G3470">
        <f>IF(C3470=1,VLOOKUP(FoxFire!B3470,balance!$U:$Z,2,FALSE),IF(C3470=2,VLOOKUP(B3470,balance!$U:$Z,3,FALSE),IF(C3470=3,VLOOKUP(B3470,balance!$U:$Z,4,FALSE),IF(C3470=4,VLOOKUP(B3470,balance!$U:$Z,5,FALSE),IF(C3470=5,VLOOKUP(B3470-1,balance!$U:$Z,6,FALSE),0)))))/100</f>
        <v>7.9299999999999995E-3</v>
      </c>
      <c r="H3470">
        <v>2</v>
      </c>
      <c r="I3470" s="1">
        <f>IF(C3470=1,VLOOKUP(FoxFire!B3470,balance!$AF:$AJ,2,FALSE),IF(C3470=2,VLOOKUP(B3470,balance!$AF:$AJ,3,FALSE),IF(C3470=3,VLOOKUP(B3470,balance!$AF:$AJ,4,FALSE),IF(C3470=4,VLOOKUP(B3470,balance!$AF:$AJ,5,FALSE),IF(C3470=5,VLOOKUP(B3470,balance!$AF:$AK,6,FALSE),0)))))*1000000000000</f>
        <v>3556249999999.9751</v>
      </c>
      <c r="J3470">
        <f>VLOOKUP(B3470,balance!AU:BD,10,FALSE)</f>
        <v>0</v>
      </c>
    </row>
    <row r="3471" spans="1:10" x14ac:dyDescent="0.3">
      <c r="A3471">
        <v>3469</v>
      </c>
      <c r="B3471">
        <f t="shared" si="109"/>
        <v>695</v>
      </c>
      <c r="C3471">
        <f t="shared" si="108"/>
        <v>5</v>
      </c>
      <c r="D3471">
        <v>9026</v>
      </c>
      <c r="E3471" s="1">
        <f>IF(C3471=1,VLOOKUP(B3471,balance!$AU:$AZ,2,FALSE),IF(C3471=2,VLOOKUP(B3471,balance!$AU:$AZ,3,FALSE),IF(C3471=3,VLOOKUP(B3471,balance!$AU:$AZ,4,FALSE),IF(C3471=4,VLOOKUP(B3471,balance!$AU:$AZ,5,FALSE),IF(C3471=5,VLOOKUP(B3471-1,balance!$AU:$AZ,6,FALSE),0)))))</f>
        <v>350000</v>
      </c>
      <c r="F3471">
        <v>53</v>
      </c>
      <c r="G3471">
        <f>IF(C3471=1,VLOOKUP(FoxFire!B3471,balance!$U:$Z,2,FALSE),IF(C3471=2,VLOOKUP(B3471,balance!$U:$Z,3,FALSE),IF(C3471=3,VLOOKUP(B3471,balance!$U:$Z,4,FALSE),IF(C3471=4,VLOOKUP(B3471,balance!$U:$Z,5,FALSE),IF(C3471=5,VLOOKUP(B3471-1,balance!$U:$Z,6,FALSE),0)))))/100</f>
        <v>4491.1656000000003</v>
      </c>
      <c r="H3471">
        <v>2</v>
      </c>
      <c r="I3471" s="1">
        <f>IF(C3471=1,VLOOKUP(FoxFire!B3471,balance!$AF:$AJ,2,FALSE),IF(C3471=2,VLOOKUP(B3471,balance!$AF:$AJ,3,FALSE),IF(C3471=3,VLOOKUP(B3471,balance!$AF:$AJ,4,FALSE),IF(C3471=4,VLOOKUP(B3471,balance!$AF:$AJ,5,FALSE),IF(C3471=5,VLOOKUP(B3471,balance!$AF:$AK,6,FALSE),0)))))*1000000000000</f>
        <v>14229999999999.898</v>
      </c>
      <c r="J3471">
        <f>VLOOKUP(B3471,balance!AU:BD,10,FALSE)</f>
        <v>0</v>
      </c>
    </row>
    <row r="3472" spans="1:10" x14ac:dyDescent="0.3">
      <c r="A3472">
        <v>3470</v>
      </c>
      <c r="B3472">
        <f t="shared" si="109"/>
        <v>695</v>
      </c>
      <c r="C3472">
        <f t="shared" si="108"/>
        <v>1</v>
      </c>
      <c r="D3472">
        <v>9026</v>
      </c>
      <c r="E3472" s="1">
        <f>IF(C3472=1,VLOOKUP(B3472,balance!$AU:$AZ,2,FALSE),IF(C3472=2,VLOOKUP(B3472,balance!$AU:$AZ,3,FALSE),IF(C3472=3,VLOOKUP(B3472,balance!$AU:$AZ,4,FALSE),IF(C3472=4,VLOOKUP(B3472,balance!$AU:$AZ,5,FALSE),IF(C3472=5,VLOOKUP(B3472-1,balance!$AU:$AZ,6,FALSE),0)))))</f>
        <v>17500</v>
      </c>
      <c r="F3472">
        <v>53</v>
      </c>
      <c r="G3472">
        <f>IF(C3472=1,VLOOKUP(FoxFire!B3472,balance!$U:$Z,2,FALSE),IF(C3472=2,VLOOKUP(B3472,balance!$U:$Z,3,FALSE),IF(C3472=3,VLOOKUP(B3472,balance!$U:$Z,4,FALSE),IF(C3472=4,VLOOKUP(B3472,balance!$U:$Z,5,FALSE),IF(C3472=5,VLOOKUP(B3472-1,balance!$U:$Z,6,FALSE),0)))))/100</f>
        <v>7.9400000000000009E-3</v>
      </c>
      <c r="H3472">
        <v>2</v>
      </c>
      <c r="I3472" s="1">
        <f>IF(C3472=1,VLOOKUP(FoxFire!B3472,balance!$AF:$AJ,2,FALSE),IF(C3472=2,VLOOKUP(B3472,balance!$AF:$AJ,3,FALSE),IF(C3472=3,VLOOKUP(B3472,balance!$AF:$AJ,4,FALSE),IF(C3472=4,VLOOKUP(B3472,balance!$AF:$AJ,5,FALSE),IF(C3472=5,VLOOKUP(B3472,balance!$AF:$AK,6,FALSE),0)))))*1000000000000</f>
        <v>3557499999999.9746</v>
      </c>
      <c r="J3472">
        <f>VLOOKUP(B3472,balance!AU:BD,10,FALSE)</f>
        <v>0</v>
      </c>
    </row>
    <row r="3473" spans="1:10" x14ac:dyDescent="0.3">
      <c r="A3473">
        <v>3471</v>
      </c>
      <c r="B3473">
        <f t="shared" si="109"/>
        <v>695</v>
      </c>
      <c r="C3473">
        <f t="shared" si="108"/>
        <v>2</v>
      </c>
      <c r="D3473">
        <v>9026</v>
      </c>
      <c r="E3473" s="1">
        <f>IF(C3473=1,VLOOKUP(B3473,balance!$AU:$AZ,2,FALSE),IF(C3473=2,VLOOKUP(B3473,balance!$AU:$AZ,3,FALSE),IF(C3473=3,VLOOKUP(B3473,balance!$AU:$AZ,4,FALSE),IF(C3473=4,VLOOKUP(B3473,balance!$AU:$AZ,5,FALSE),IF(C3473=5,VLOOKUP(B3473-1,balance!$AU:$AZ,6,FALSE),0)))))</f>
        <v>17500</v>
      </c>
      <c r="F3473">
        <v>53</v>
      </c>
      <c r="G3473">
        <f>IF(C3473=1,VLOOKUP(FoxFire!B3473,balance!$U:$Z,2,FALSE),IF(C3473=2,VLOOKUP(B3473,balance!$U:$Z,3,FALSE),IF(C3473=3,VLOOKUP(B3473,balance!$U:$Z,4,FALSE),IF(C3473=4,VLOOKUP(B3473,balance!$U:$Z,5,FALSE),IF(C3473=5,VLOOKUP(B3473-1,balance!$U:$Z,6,FALSE),0)))))/100</f>
        <v>7.9400000000000009E-3</v>
      </c>
      <c r="H3473">
        <v>2</v>
      </c>
      <c r="I3473" s="1">
        <f>IF(C3473=1,VLOOKUP(FoxFire!B3473,balance!$AF:$AJ,2,FALSE),IF(C3473=2,VLOOKUP(B3473,balance!$AF:$AJ,3,FALSE),IF(C3473=3,VLOOKUP(B3473,balance!$AF:$AJ,4,FALSE),IF(C3473=4,VLOOKUP(B3473,balance!$AF:$AJ,5,FALSE),IF(C3473=5,VLOOKUP(B3473,balance!$AF:$AK,6,FALSE),0)))))*1000000000000</f>
        <v>3557499999999.9746</v>
      </c>
      <c r="J3473">
        <f>VLOOKUP(B3473,balance!AU:BD,10,FALSE)</f>
        <v>0</v>
      </c>
    </row>
    <row r="3474" spans="1:10" x14ac:dyDescent="0.3">
      <c r="A3474">
        <v>3472</v>
      </c>
      <c r="B3474">
        <f t="shared" si="109"/>
        <v>695</v>
      </c>
      <c r="C3474">
        <f t="shared" si="108"/>
        <v>3</v>
      </c>
      <c r="D3474">
        <v>9026</v>
      </c>
      <c r="E3474" s="1">
        <f>IF(C3474=1,VLOOKUP(B3474,balance!$AU:$AZ,2,FALSE),IF(C3474=2,VLOOKUP(B3474,balance!$AU:$AZ,3,FALSE),IF(C3474=3,VLOOKUP(B3474,balance!$AU:$AZ,4,FALSE),IF(C3474=4,VLOOKUP(B3474,balance!$AU:$AZ,5,FALSE),IF(C3474=5,VLOOKUP(B3474-1,balance!$AU:$AZ,6,FALSE),0)))))</f>
        <v>17500</v>
      </c>
      <c r="F3474">
        <v>53</v>
      </c>
      <c r="G3474">
        <f>IF(C3474=1,VLOOKUP(FoxFire!B3474,balance!$U:$Z,2,FALSE),IF(C3474=2,VLOOKUP(B3474,balance!$U:$Z,3,FALSE),IF(C3474=3,VLOOKUP(B3474,balance!$U:$Z,4,FALSE),IF(C3474=4,VLOOKUP(B3474,balance!$U:$Z,5,FALSE),IF(C3474=5,VLOOKUP(B3474-1,balance!$U:$Z,6,FALSE),0)))))/100</f>
        <v>7.9400000000000009E-3</v>
      </c>
      <c r="H3474">
        <v>2</v>
      </c>
      <c r="I3474" s="1">
        <f>IF(C3474=1,VLOOKUP(FoxFire!B3474,balance!$AF:$AJ,2,FALSE),IF(C3474=2,VLOOKUP(B3474,balance!$AF:$AJ,3,FALSE),IF(C3474=3,VLOOKUP(B3474,balance!$AF:$AJ,4,FALSE),IF(C3474=4,VLOOKUP(B3474,balance!$AF:$AJ,5,FALSE),IF(C3474=5,VLOOKUP(B3474,balance!$AF:$AK,6,FALSE),0)))))*1000000000000</f>
        <v>3557499999999.9746</v>
      </c>
      <c r="J3474">
        <f>VLOOKUP(B3474,balance!AU:BD,10,FALSE)</f>
        <v>0</v>
      </c>
    </row>
    <row r="3475" spans="1:10" x14ac:dyDescent="0.3">
      <c r="A3475">
        <v>3473</v>
      </c>
      <c r="B3475">
        <f t="shared" si="109"/>
        <v>695</v>
      </c>
      <c r="C3475">
        <f t="shared" si="108"/>
        <v>4</v>
      </c>
      <c r="D3475">
        <v>9026</v>
      </c>
      <c r="E3475" s="1">
        <f>IF(C3475=1,VLOOKUP(B3475,balance!$AU:$AZ,2,FALSE),IF(C3475=2,VLOOKUP(B3475,balance!$AU:$AZ,3,FALSE),IF(C3475=3,VLOOKUP(B3475,balance!$AU:$AZ,4,FALSE),IF(C3475=4,VLOOKUP(B3475,balance!$AU:$AZ,5,FALSE),IF(C3475=5,VLOOKUP(B3475-1,balance!$AU:$AZ,6,FALSE),0)))))</f>
        <v>17500</v>
      </c>
      <c r="F3475">
        <v>53</v>
      </c>
      <c r="G3475">
        <f>IF(C3475=1,VLOOKUP(FoxFire!B3475,balance!$U:$Z,2,FALSE),IF(C3475=2,VLOOKUP(B3475,balance!$U:$Z,3,FALSE),IF(C3475=3,VLOOKUP(B3475,balance!$U:$Z,4,FALSE),IF(C3475=4,VLOOKUP(B3475,balance!$U:$Z,5,FALSE),IF(C3475=5,VLOOKUP(B3475-1,balance!$U:$Z,6,FALSE),0)))))/100</f>
        <v>7.9400000000000009E-3</v>
      </c>
      <c r="H3475">
        <v>2</v>
      </c>
      <c r="I3475" s="1">
        <f>IF(C3475=1,VLOOKUP(FoxFire!B3475,balance!$AF:$AJ,2,FALSE),IF(C3475=2,VLOOKUP(B3475,balance!$AF:$AJ,3,FALSE),IF(C3475=3,VLOOKUP(B3475,balance!$AF:$AJ,4,FALSE),IF(C3475=4,VLOOKUP(B3475,balance!$AF:$AJ,5,FALSE),IF(C3475=5,VLOOKUP(B3475,balance!$AF:$AK,6,FALSE),0)))))*1000000000000</f>
        <v>3557499999999.9746</v>
      </c>
      <c r="J3475">
        <f>VLOOKUP(B3475,balance!AU:BD,10,FALSE)</f>
        <v>0</v>
      </c>
    </row>
    <row r="3476" spans="1:10" x14ac:dyDescent="0.3">
      <c r="A3476">
        <v>3474</v>
      </c>
      <c r="B3476">
        <f t="shared" si="109"/>
        <v>696</v>
      </c>
      <c r="C3476">
        <f t="shared" si="108"/>
        <v>5</v>
      </c>
      <c r="D3476">
        <v>9026</v>
      </c>
      <c r="E3476" s="1">
        <f>IF(C3476=1,VLOOKUP(B3476,balance!$AU:$AZ,2,FALSE),IF(C3476=2,VLOOKUP(B3476,balance!$AU:$AZ,3,FALSE),IF(C3476=3,VLOOKUP(B3476,balance!$AU:$AZ,4,FALSE),IF(C3476=4,VLOOKUP(B3476,balance!$AU:$AZ,5,FALSE),IF(C3476=5,VLOOKUP(B3476-1,balance!$AU:$AZ,6,FALSE),0)))))</f>
        <v>350000</v>
      </c>
      <c r="F3476">
        <v>53</v>
      </c>
      <c r="G3476">
        <f>IF(C3476=1,VLOOKUP(FoxFire!B3476,balance!$U:$Z,2,FALSE),IF(C3476=2,VLOOKUP(B3476,balance!$U:$Z,3,FALSE),IF(C3476=3,VLOOKUP(B3476,balance!$U:$Z,4,FALSE),IF(C3476=4,VLOOKUP(B3476,balance!$U:$Z,5,FALSE),IF(C3476=5,VLOOKUP(B3476-1,balance!$U:$Z,6,FALSE),0)))))/100</f>
        <v>4501.326</v>
      </c>
      <c r="H3476">
        <v>2</v>
      </c>
      <c r="I3476" s="1">
        <f>IF(C3476=1,VLOOKUP(FoxFire!B3476,balance!$AF:$AJ,2,FALSE),IF(C3476=2,VLOOKUP(B3476,balance!$AF:$AJ,3,FALSE),IF(C3476=3,VLOOKUP(B3476,balance!$AF:$AJ,4,FALSE),IF(C3476=4,VLOOKUP(B3476,balance!$AF:$AJ,5,FALSE),IF(C3476=5,VLOOKUP(B3476,balance!$AF:$AK,6,FALSE),0)))))*1000000000000</f>
        <v>14234999999999.9</v>
      </c>
      <c r="J3476">
        <f>VLOOKUP(B3476,balance!AU:BD,10,FALSE)</f>
        <v>0</v>
      </c>
    </row>
    <row r="3477" spans="1:10" x14ac:dyDescent="0.3">
      <c r="A3477">
        <v>3475</v>
      </c>
      <c r="B3477">
        <f t="shared" si="109"/>
        <v>696</v>
      </c>
      <c r="C3477">
        <f t="shared" si="108"/>
        <v>1</v>
      </c>
      <c r="D3477">
        <v>9026</v>
      </c>
      <c r="E3477" s="1">
        <f>IF(C3477=1,VLOOKUP(B3477,balance!$AU:$AZ,2,FALSE),IF(C3477=2,VLOOKUP(B3477,balance!$AU:$AZ,3,FALSE),IF(C3477=3,VLOOKUP(B3477,balance!$AU:$AZ,4,FALSE),IF(C3477=4,VLOOKUP(B3477,balance!$AU:$AZ,5,FALSE),IF(C3477=5,VLOOKUP(B3477-1,balance!$AU:$AZ,6,FALSE),0)))))</f>
        <v>17500</v>
      </c>
      <c r="F3477">
        <v>53</v>
      </c>
      <c r="G3477">
        <f>IF(C3477=1,VLOOKUP(FoxFire!B3477,balance!$U:$Z,2,FALSE),IF(C3477=2,VLOOKUP(B3477,balance!$U:$Z,3,FALSE),IF(C3477=3,VLOOKUP(B3477,balance!$U:$Z,4,FALSE),IF(C3477=4,VLOOKUP(B3477,balance!$U:$Z,5,FALSE),IF(C3477=5,VLOOKUP(B3477-1,balance!$U:$Z,6,FALSE),0)))))/100</f>
        <v>7.9500000000000005E-3</v>
      </c>
      <c r="H3477">
        <v>2</v>
      </c>
      <c r="I3477" s="1">
        <f>IF(C3477=1,VLOOKUP(FoxFire!B3477,balance!$AF:$AJ,2,FALSE),IF(C3477=2,VLOOKUP(B3477,balance!$AF:$AJ,3,FALSE),IF(C3477=3,VLOOKUP(B3477,balance!$AF:$AJ,4,FALSE),IF(C3477=4,VLOOKUP(B3477,balance!$AF:$AJ,5,FALSE),IF(C3477=5,VLOOKUP(B3477,balance!$AF:$AK,6,FALSE),0)))))*1000000000000</f>
        <v>3558749999999.9751</v>
      </c>
      <c r="J3477">
        <f>VLOOKUP(B3477,balance!AU:BD,10,FALSE)</f>
        <v>0</v>
      </c>
    </row>
    <row r="3478" spans="1:10" x14ac:dyDescent="0.3">
      <c r="A3478">
        <v>3476</v>
      </c>
      <c r="B3478">
        <f t="shared" si="109"/>
        <v>696</v>
      </c>
      <c r="C3478">
        <f t="shared" si="108"/>
        <v>2</v>
      </c>
      <c r="D3478">
        <v>9026</v>
      </c>
      <c r="E3478" s="1">
        <f>IF(C3478=1,VLOOKUP(B3478,balance!$AU:$AZ,2,FALSE),IF(C3478=2,VLOOKUP(B3478,balance!$AU:$AZ,3,FALSE),IF(C3478=3,VLOOKUP(B3478,balance!$AU:$AZ,4,FALSE),IF(C3478=4,VLOOKUP(B3478,balance!$AU:$AZ,5,FALSE),IF(C3478=5,VLOOKUP(B3478-1,balance!$AU:$AZ,6,FALSE),0)))))</f>
        <v>17500</v>
      </c>
      <c r="F3478">
        <v>53</v>
      </c>
      <c r="G3478">
        <f>IF(C3478=1,VLOOKUP(FoxFire!B3478,balance!$U:$Z,2,FALSE),IF(C3478=2,VLOOKUP(B3478,balance!$U:$Z,3,FALSE),IF(C3478=3,VLOOKUP(B3478,balance!$U:$Z,4,FALSE),IF(C3478=4,VLOOKUP(B3478,balance!$U:$Z,5,FALSE),IF(C3478=5,VLOOKUP(B3478-1,balance!$U:$Z,6,FALSE),0)))))/100</f>
        <v>7.9500000000000005E-3</v>
      </c>
      <c r="H3478">
        <v>2</v>
      </c>
      <c r="I3478" s="1">
        <f>IF(C3478=1,VLOOKUP(FoxFire!B3478,balance!$AF:$AJ,2,FALSE),IF(C3478=2,VLOOKUP(B3478,balance!$AF:$AJ,3,FALSE),IF(C3478=3,VLOOKUP(B3478,balance!$AF:$AJ,4,FALSE),IF(C3478=4,VLOOKUP(B3478,balance!$AF:$AJ,5,FALSE),IF(C3478=5,VLOOKUP(B3478,balance!$AF:$AK,6,FALSE),0)))))*1000000000000</f>
        <v>3558749999999.9751</v>
      </c>
      <c r="J3478">
        <f>VLOOKUP(B3478,balance!AU:BD,10,FALSE)</f>
        <v>0</v>
      </c>
    </row>
    <row r="3479" spans="1:10" x14ac:dyDescent="0.3">
      <c r="A3479">
        <v>3477</v>
      </c>
      <c r="B3479">
        <f t="shared" si="109"/>
        <v>696</v>
      </c>
      <c r="C3479">
        <f t="shared" si="108"/>
        <v>3</v>
      </c>
      <c r="D3479">
        <v>9026</v>
      </c>
      <c r="E3479" s="1">
        <f>IF(C3479=1,VLOOKUP(B3479,balance!$AU:$AZ,2,FALSE),IF(C3479=2,VLOOKUP(B3479,balance!$AU:$AZ,3,FALSE),IF(C3479=3,VLOOKUP(B3479,balance!$AU:$AZ,4,FALSE),IF(C3479=4,VLOOKUP(B3479,balance!$AU:$AZ,5,FALSE),IF(C3479=5,VLOOKUP(B3479-1,balance!$AU:$AZ,6,FALSE),0)))))</f>
        <v>17500</v>
      </c>
      <c r="F3479">
        <v>53</v>
      </c>
      <c r="G3479">
        <f>IF(C3479=1,VLOOKUP(FoxFire!B3479,balance!$U:$Z,2,FALSE),IF(C3479=2,VLOOKUP(B3479,balance!$U:$Z,3,FALSE),IF(C3479=3,VLOOKUP(B3479,balance!$U:$Z,4,FALSE),IF(C3479=4,VLOOKUP(B3479,balance!$U:$Z,5,FALSE),IF(C3479=5,VLOOKUP(B3479-1,balance!$U:$Z,6,FALSE),0)))))/100</f>
        <v>7.9500000000000005E-3</v>
      </c>
      <c r="H3479">
        <v>2</v>
      </c>
      <c r="I3479" s="1">
        <f>IF(C3479=1,VLOOKUP(FoxFire!B3479,balance!$AF:$AJ,2,FALSE),IF(C3479=2,VLOOKUP(B3479,balance!$AF:$AJ,3,FALSE),IF(C3479=3,VLOOKUP(B3479,balance!$AF:$AJ,4,FALSE),IF(C3479=4,VLOOKUP(B3479,balance!$AF:$AJ,5,FALSE),IF(C3479=5,VLOOKUP(B3479,balance!$AF:$AK,6,FALSE),0)))))*1000000000000</f>
        <v>3558749999999.9751</v>
      </c>
      <c r="J3479">
        <f>VLOOKUP(B3479,balance!AU:BD,10,FALSE)</f>
        <v>0</v>
      </c>
    </row>
    <row r="3480" spans="1:10" x14ac:dyDescent="0.3">
      <c r="A3480">
        <v>3478</v>
      </c>
      <c r="B3480">
        <f t="shared" si="109"/>
        <v>696</v>
      </c>
      <c r="C3480">
        <f t="shared" si="108"/>
        <v>4</v>
      </c>
      <c r="D3480">
        <v>9026</v>
      </c>
      <c r="E3480" s="1">
        <f>IF(C3480=1,VLOOKUP(B3480,balance!$AU:$AZ,2,FALSE),IF(C3480=2,VLOOKUP(B3480,balance!$AU:$AZ,3,FALSE),IF(C3480=3,VLOOKUP(B3480,balance!$AU:$AZ,4,FALSE),IF(C3480=4,VLOOKUP(B3480,balance!$AU:$AZ,5,FALSE),IF(C3480=5,VLOOKUP(B3480-1,balance!$AU:$AZ,6,FALSE),0)))))</f>
        <v>17500</v>
      </c>
      <c r="F3480">
        <v>53</v>
      </c>
      <c r="G3480">
        <f>IF(C3480=1,VLOOKUP(FoxFire!B3480,balance!$U:$Z,2,FALSE),IF(C3480=2,VLOOKUP(B3480,balance!$U:$Z,3,FALSE),IF(C3480=3,VLOOKUP(B3480,balance!$U:$Z,4,FALSE),IF(C3480=4,VLOOKUP(B3480,balance!$U:$Z,5,FALSE),IF(C3480=5,VLOOKUP(B3480-1,balance!$U:$Z,6,FALSE),0)))))/100</f>
        <v>7.9500000000000005E-3</v>
      </c>
      <c r="H3480">
        <v>2</v>
      </c>
      <c r="I3480" s="1">
        <f>IF(C3480=1,VLOOKUP(FoxFire!B3480,balance!$AF:$AJ,2,FALSE),IF(C3480=2,VLOOKUP(B3480,balance!$AF:$AJ,3,FALSE),IF(C3480=3,VLOOKUP(B3480,balance!$AF:$AJ,4,FALSE),IF(C3480=4,VLOOKUP(B3480,balance!$AF:$AJ,5,FALSE),IF(C3480=5,VLOOKUP(B3480,balance!$AF:$AK,6,FALSE),0)))))*1000000000000</f>
        <v>3558749999999.9751</v>
      </c>
      <c r="J3480">
        <f>VLOOKUP(B3480,balance!AU:BD,10,FALSE)</f>
        <v>0</v>
      </c>
    </row>
    <row r="3481" spans="1:10" x14ac:dyDescent="0.3">
      <c r="A3481">
        <v>3479</v>
      </c>
      <c r="B3481">
        <f t="shared" si="109"/>
        <v>697</v>
      </c>
      <c r="C3481">
        <f t="shared" si="108"/>
        <v>5</v>
      </c>
      <c r="D3481">
        <v>9026</v>
      </c>
      <c r="E3481" s="1">
        <f>IF(C3481=1,VLOOKUP(B3481,balance!$AU:$AZ,2,FALSE),IF(C3481=2,VLOOKUP(B3481,balance!$AU:$AZ,3,FALSE),IF(C3481=3,VLOOKUP(B3481,balance!$AU:$AZ,4,FALSE),IF(C3481=4,VLOOKUP(B3481,balance!$AU:$AZ,5,FALSE),IF(C3481=5,VLOOKUP(B3481-1,balance!$AU:$AZ,6,FALSE),0)))))</f>
        <v>350000</v>
      </c>
      <c r="F3481">
        <v>53</v>
      </c>
      <c r="G3481">
        <f>IF(C3481=1,VLOOKUP(FoxFire!B3481,balance!$U:$Z,2,FALSE),IF(C3481=2,VLOOKUP(B3481,balance!$U:$Z,3,FALSE),IF(C3481=3,VLOOKUP(B3481,balance!$U:$Z,4,FALSE),IF(C3481=4,VLOOKUP(B3481,balance!$U:$Z,5,FALSE),IF(C3481=5,VLOOKUP(B3481-1,balance!$U:$Z,6,FALSE),0)))))/100</f>
        <v>4511.5021000000006</v>
      </c>
      <c r="H3481">
        <v>2</v>
      </c>
      <c r="I3481" s="1">
        <f>IF(C3481=1,VLOOKUP(FoxFire!B3481,balance!$AF:$AJ,2,FALSE),IF(C3481=2,VLOOKUP(B3481,balance!$AF:$AJ,3,FALSE),IF(C3481=3,VLOOKUP(B3481,balance!$AF:$AJ,4,FALSE),IF(C3481=4,VLOOKUP(B3481,balance!$AF:$AJ,5,FALSE),IF(C3481=5,VLOOKUP(B3481,balance!$AF:$AK,6,FALSE),0)))))*1000000000000</f>
        <v>14239999999999.9</v>
      </c>
      <c r="J3481">
        <f>VLOOKUP(B3481,balance!AU:BD,10,FALSE)</f>
        <v>0</v>
      </c>
    </row>
    <row r="3482" spans="1:10" x14ac:dyDescent="0.3">
      <c r="A3482">
        <v>3480</v>
      </c>
      <c r="B3482">
        <f t="shared" si="109"/>
        <v>697</v>
      </c>
      <c r="C3482">
        <f t="shared" si="108"/>
        <v>1</v>
      </c>
      <c r="D3482">
        <v>9026</v>
      </c>
      <c r="E3482" s="1">
        <f>IF(C3482=1,VLOOKUP(B3482,balance!$AU:$AZ,2,FALSE),IF(C3482=2,VLOOKUP(B3482,balance!$AU:$AZ,3,FALSE),IF(C3482=3,VLOOKUP(B3482,balance!$AU:$AZ,4,FALSE),IF(C3482=4,VLOOKUP(B3482,balance!$AU:$AZ,5,FALSE),IF(C3482=5,VLOOKUP(B3482-1,balance!$AU:$AZ,6,FALSE),0)))))</f>
        <v>17500</v>
      </c>
      <c r="F3482">
        <v>53</v>
      </c>
      <c r="G3482">
        <f>IF(C3482=1,VLOOKUP(FoxFire!B3482,balance!$U:$Z,2,FALSE),IF(C3482=2,VLOOKUP(B3482,balance!$U:$Z,3,FALSE),IF(C3482=3,VLOOKUP(B3482,balance!$U:$Z,4,FALSE),IF(C3482=4,VLOOKUP(B3482,balance!$U:$Z,5,FALSE),IF(C3482=5,VLOOKUP(B3482-1,balance!$U:$Z,6,FALSE),0)))))/100</f>
        <v>7.9600000000000001E-3</v>
      </c>
      <c r="H3482">
        <v>2</v>
      </c>
      <c r="I3482" s="1">
        <f>IF(C3482=1,VLOOKUP(FoxFire!B3482,balance!$AF:$AJ,2,FALSE),IF(C3482=2,VLOOKUP(B3482,balance!$AF:$AJ,3,FALSE),IF(C3482=3,VLOOKUP(B3482,balance!$AF:$AJ,4,FALSE),IF(C3482=4,VLOOKUP(B3482,balance!$AF:$AJ,5,FALSE),IF(C3482=5,VLOOKUP(B3482,balance!$AF:$AK,6,FALSE),0)))))*1000000000000</f>
        <v>3559999999999.9751</v>
      </c>
      <c r="J3482">
        <f>VLOOKUP(B3482,balance!AU:BD,10,FALSE)</f>
        <v>0</v>
      </c>
    </row>
    <row r="3483" spans="1:10" x14ac:dyDescent="0.3">
      <c r="A3483">
        <v>3481</v>
      </c>
      <c r="B3483">
        <f t="shared" si="109"/>
        <v>697</v>
      </c>
      <c r="C3483">
        <f t="shared" si="108"/>
        <v>2</v>
      </c>
      <c r="D3483">
        <v>9026</v>
      </c>
      <c r="E3483" s="1">
        <f>IF(C3483=1,VLOOKUP(B3483,balance!$AU:$AZ,2,FALSE),IF(C3483=2,VLOOKUP(B3483,balance!$AU:$AZ,3,FALSE),IF(C3483=3,VLOOKUP(B3483,balance!$AU:$AZ,4,FALSE),IF(C3483=4,VLOOKUP(B3483,balance!$AU:$AZ,5,FALSE),IF(C3483=5,VLOOKUP(B3483-1,balance!$AU:$AZ,6,FALSE),0)))))</f>
        <v>17500</v>
      </c>
      <c r="F3483">
        <v>53</v>
      </c>
      <c r="G3483">
        <f>IF(C3483=1,VLOOKUP(FoxFire!B3483,balance!$U:$Z,2,FALSE),IF(C3483=2,VLOOKUP(B3483,balance!$U:$Z,3,FALSE),IF(C3483=3,VLOOKUP(B3483,balance!$U:$Z,4,FALSE),IF(C3483=4,VLOOKUP(B3483,balance!$U:$Z,5,FALSE),IF(C3483=5,VLOOKUP(B3483-1,balance!$U:$Z,6,FALSE),0)))))/100</f>
        <v>7.9600000000000001E-3</v>
      </c>
      <c r="H3483">
        <v>2</v>
      </c>
      <c r="I3483" s="1">
        <f>IF(C3483=1,VLOOKUP(FoxFire!B3483,balance!$AF:$AJ,2,FALSE),IF(C3483=2,VLOOKUP(B3483,balance!$AF:$AJ,3,FALSE),IF(C3483=3,VLOOKUP(B3483,balance!$AF:$AJ,4,FALSE),IF(C3483=4,VLOOKUP(B3483,balance!$AF:$AJ,5,FALSE),IF(C3483=5,VLOOKUP(B3483,balance!$AF:$AK,6,FALSE),0)))))*1000000000000</f>
        <v>3559999999999.9751</v>
      </c>
      <c r="J3483">
        <f>VLOOKUP(B3483,balance!AU:BD,10,FALSE)</f>
        <v>0</v>
      </c>
    </row>
    <row r="3484" spans="1:10" x14ac:dyDescent="0.3">
      <c r="A3484">
        <v>3482</v>
      </c>
      <c r="B3484">
        <f t="shared" si="109"/>
        <v>697</v>
      </c>
      <c r="C3484">
        <f t="shared" si="108"/>
        <v>3</v>
      </c>
      <c r="D3484">
        <v>9026</v>
      </c>
      <c r="E3484" s="1">
        <f>IF(C3484=1,VLOOKUP(B3484,balance!$AU:$AZ,2,FALSE),IF(C3484=2,VLOOKUP(B3484,balance!$AU:$AZ,3,FALSE),IF(C3484=3,VLOOKUP(B3484,balance!$AU:$AZ,4,FALSE),IF(C3484=4,VLOOKUP(B3484,balance!$AU:$AZ,5,FALSE),IF(C3484=5,VLOOKUP(B3484-1,balance!$AU:$AZ,6,FALSE),0)))))</f>
        <v>17500</v>
      </c>
      <c r="F3484">
        <v>53</v>
      </c>
      <c r="G3484">
        <f>IF(C3484=1,VLOOKUP(FoxFire!B3484,balance!$U:$Z,2,FALSE),IF(C3484=2,VLOOKUP(B3484,balance!$U:$Z,3,FALSE),IF(C3484=3,VLOOKUP(B3484,balance!$U:$Z,4,FALSE),IF(C3484=4,VLOOKUP(B3484,balance!$U:$Z,5,FALSE),IF(C3484=5,VLOOKUP(B3484-1,balance!$U:$Z,6,FALSE),0)))))/100</f>
        <v>7.9600000000000001E-3</v>
      </c>
      <c r="H3484">
        <v>2</v>
      </c>
      <c r="I3484" s="1">
        <f>IF(C3484=1,VLOOKUP(FoxFire!B3484,balance!$AF:$AJ,2,FALSE),IF(C3484=2,VLOOKUP(B3484,balance!$AF:$AJ,3,FALSE),IF(C3484=3,VLOOKUP(B3484,balance!$AF:$AJ,4,FALSE),IF(C3484=4,VLOOKUP(B3484,balance!$AF:$AJ,5,FALSE),IF(C3484=5,VLOOKUP(B3484,balance!$AF:$AK,6,FALSE),0)))))*1000000000000</f>
        <v>3559999999999.9751</v>
      </c>
      <c r="J3484">
        <f>VLOOKUP(B3484,balance!AU:BD,10,FALSE)</f>
        <v>0</v>
      </c>
    </row>
    <row r="3485" spans="1:10" x14ac:dyDescent="0.3">
      <c r="A3485">
        <v>3483</v>
      </c>
      <c r="B3485">
        <f t="shared" si="109"/>
        <v>697</v>
      </c>
      <c r="C3485">
        <f t="shared" si="108"/>
        <v>4</v>
      </c>
      <c r="D3485">
        <v>9026</v>
      </c>
      <c r="E3485" s="1">
        <f>IF(C3485=1,VLOOKUP(B3485,balance!$AU:$AZ,2,FALSE),IF(C3485=2,VLOOKUP(B3485,balance!$AU:$AZ,3,FALSE),IF(C3485=3,VLOOKUP(B3485,balance!$AU:$AZ,4,FALSE),IF(C3485=4,VLOOKUP(B3485,balance!$AU:$AZ,5,FALSE),IF(C3485=5,VLOOKUP(B3485-1,balance!$AU:$AZ,6,FALSE),0)))))</f>
        <v>17500</v>
      </c>
      <c r="F3485">
        <v>53</v>
      </c>
      <c r="G3485">
        <f>IF(C3485=1,VLOOKUP(FoxFire!B3485,balance!$U:$Z,2,FALSE),IF(C3485=2,VLOOKUP(B3485,balance!$U:$Z,3,FALSE),IF(C3485=3,VLOOKUP(B3485,balance!$U:$Z,4,FALSE),IF(C3485=4,VLOOKUP(B3485,balance!$U:$Z,5,FALSE),IF(C3485=5,VLOOKUP(B3485-1,balance!$U:$Z,6,FALSE),0)))))/100</f>
        <v>7.9600000000000001E-3</v>
      </c>
      <c r="H3485">
        <v>2</v>
      </c>
      <c r="I3485" s="1">
        <f>IF(C3485=1,VLOOKUP(FoxFire!B3485,balance!$AF:$AJ,2,FALSE),IF(C3485=2,VLOOKUP(B3485,balance!$AF:$AJ,3,FALSE),IF(C3485=3,VLOOKUP(B3485,balance!$AF:$AJ,4,FALSE),IF(C3485=4,VLOOKUP(B3485,balance!$AF:$AJ,5,FALSE),IF(C3485=5,VLOOKUP(B3485,balance!$AF:$AK,6,FALSE),0)))))*1000000000000</f>
        <v>3559999999999.9751</v>
      </c>
      <c r="J3485">
        <f>VLOOKUP(B3485,balance!AU:BD,10,FALSE)</f>
        <v>0</v>
      </c>
    </row>
    <row r="3486" spans="1:10" x14ac:dyDescent="0.3">
      <c r="A3486">
        <v>3484</v>
      </c>
      <c r="B3486">
        <f t="shared" si="109"/>
        <v>698</v>
      </c>
      <c r="C3486">
        <f t="shared" si="108"/>
        <v>5</v>
      </c>
      <c r="D3486">
        <v>9026</v>
      </c>
      <c r="E3486" s="1">
        <f>IF(C3486=1,VLOOKUP(B3486,balance!$AU:$AZ,2,FALSE),IF(C3486=2,VLOOKUP(B3486,balance!$AU:$AZ,3,FALSE),IF(C3486=3,VLOOKUP(B3486,balance!$AU:$AZ,4,FALSE),IF(C3486=4,VLOOKUP(B3486,balance!$AU:$AZ,5,FALSE),IF(C3486=5,VLOOKUP(B3486-1,balance!$AU:$AZ,6,FALSE),0)))))</f>
        <v>350000</v>
      </c>
      <c r="F3486">
        <v>53</v>
      </c>
      <c r="G3486">
        <f>IF(C3486=1,VLOOKUP(FoxFire!B3486,balance!$U:$Z,2,FALSE),IF(C3486=2,VLOOKUP(B3486,balance!$U:$Z,3,FALSE),IF(C3486=3,VLOOKUP(B3486,balance!$U:$Z,4,FALSE),IF(C3486=4,VLOOKUP(B3486,balance!$U:$Z,5,FALSE),IF(C3486=5,VLOOKUP(B3486-1,balance!$U:$Z,6,FALSE),0)))))/100</f>
        <v>4521.6941000000006</v>
      </c>
      <c r="H3486">
        <v>2</v>
      </c>
      <c r="I3486" s="1">
        <f>IF(C3486=1,VLOOKUP(FoxFire!B3486,balance!$AF:$AJ,2,FALSE),IF(C3486=2,VLOOKUP(B3486,balance!$AF:$AJ,3,FALSE),IF(C3486=3,VLOOKUP(B3486,balance!$AF:$AJ,4,FALSE),IF(C3486=4,VLOOKUP(B3486,balance!$AF:$AJ,5,FALSE),IF(C3486=5,VLOOKUP(B3486,balance!$AF:$AK,6,FALSE),0)))))*1000000000000</f>
        <v>14244999999999.9</v>
      </c>
      <c r="J3486">
        <f>VLOOKUP(B3486,balance!AU:BD,10,FALSE)</f>
        <v>0</v>
      </c>
    </row>
    <row r="3487" spans="1:10" x14ac:dyDescent="0.3">
      <c r="A3487">
        <v>3485</v>
      </c>
      <c r="B3487">
        <f t="shared" si="109"/>
        <v>698</v>
      </c>
      <c r="C3487">
        <f t="shared" si="108"/>
        <v>1</v>
      </c>
      <c r="D3487">
        <v>9026</v>
      </c>
      <c r="E3487" s="1">
        <f>IF(C3487=1,VLOOKUP(B3487,balance!$AU:$AZ,2,FALSE),IF(C3487=2,VLOOKUP(B3487,balance!$AU:$AZ,3,FALSE),IF(C3487=3,VLOOKUP(B3487,balance!$AU:$AZ,4,FALSE),IF(C3487=4,VLOOKUP(B3487,balance!$AU:$AZ,5,FALSE),IF(C3487=5,VLOOKUP(B3487-1,balance!$AU:$AZ,6,FALSE),0)))))</f>
        <v>17500</v>
      </c>
      <c r="F3487">
        <v>53</v>
      </c>
      <c r="G3487">
        <f>IF(C3487=1,VLOOKUP(FoxFire!B3487,balance!$U:$Z,2,FALSE),IF(C3487=2,VLOOKUP(B3487,balance!$U:$Z,3,FALSE),IF(C3487=3,VLOOKUP(B3487,balance!$U:$Z,4,FALSE),IF(C3487=4,VLOOKUP(B3487,balance!$U:$Z,5,FALSE),IF(C3487=5,VLOOKUP(B3487-1,balance!$U:$Z,6,FALSE),0)))))/100</f>
        <v>7.9699999999999997E-3</v>
      </c>
      <c r="H3487">
        <v>2</v>
      </c>
      <c r="I3487" s="1">
        <f>IF(C3487=1,VLOOKUP(FoxFire!B3487,balance!$AF:$AJ,2,FALSE),IF(C3487=2,VLOOKUP(B3487,balance!$AF:$AJ,3,FALSE),IF(C3487=3,VLOOKUP(B3487,balance!$AF:$AJ,4,FALSE),IF(C3487=4,VLOOKUP(B3487,balance!$AF:$AJ,5,FALSE),IF(C3487=5,VLOOKUP(B3487,balance!$AF:$AK,6,FALSE),0)))))*1000000000000</f>
        <v>3561249999999.9751</v>
      </c>
      <c r="J3487">
        <f>VLOOKUP(B3487,balance!AU:BD,10,FALSE)</f>
        <v>0</v>
      </c>
    </row>
    <row r="3488" spans="1:10" x14ac:dyDescent="0.3">
      <c r="A3488">
        <v>3486</v>
      </c>
      <c r="B3488">
        <f t="shared" si="109"/>
        <v>698</v>
      </c>
      <c r="C3488">
        <f t="shared" si="108"/>
        <v>2</v>
      </c>
      <c r="D3488">
        <v>9026</v>
      </c>
      <c r="E3488" s="1">
        <f>IF(C3488=1,VLOOKUP(B3488,balance!$AU:$AZ,2,FALSE),IF(C3488=2,VLOOKUP(B3488,balance!$AU:$AZ,3,FALSE),IF(C3488=3,VLOOKUP(B3488,balance!$AU:$AZ,4,FALSE),IF(C3488=4,VLOOKUP(B3488,balance!$AU:$AZ,5,FALSE),IF(C3488=5,VLOOKUP(B3488-1,balance!$AU:$AZ,6,FALSE),0)))))</f>
        <v>17500</v>
      </c>
      <c r="F3488">
        <v>53</v>
      </c>
      <c r="G3488">
        <f>IF(C3488=1,VLOOKUP(FoxFire!B3488,balance!$U:$Z,2,FALSE),IF(C3488=2,VLOOKUP(B3488,balance!$U:$Z,3,FALSE),IF(C3488=3,VLOOKUP(B3488,balance!$U:$Z,4,FALSE),IF(C3488=4,VLOOKUP(B3488,balance!$U:$Z,5,FALSE),IF(C3488=5,VLOOKUP(B3488-1,balance!$U:$Z,6,FALSE),0)))))/100</f>
        <v>7.9699999999999997E-3</v>
      </c>
      <c r="H3488">
        <v>2</v>
      </c>
      <c r="I3488" s="1">
        <f>IF(C3488=1,VLOOKUP(FoxFire!B3488,balance!$AF:$AJ,2,FALSE),IF(C3488=2,VLOOKUP(B3488,balance!$AF:$AJ,3,FALSE),IF(C3488=3,VLOOKUP(B3488,balance!$AF:$AJ,4,FALSE),IF(C3488=4,VLOOKUP(B3488,balance!$AF:$AJ,5,FALSE),IF(C3488=5,VLOOKUP(B3488,balance!$AF:$AK,6,FALSE),0)))))*1000000000000</f>
        <v>3561249999999.9751</v>
      </c>
      <c r="J3488">
        <f>VLOOKUP(B3488,balance!AU:BD,10,FALSE)</f>
        <v>0</v>
      </c>
    </row>
    <row r="3489" spans="1:10" x14ac:dyDescent="0.3">
      <c r="A3489">
        <v>3487</v>
      </c>
      <c r="B3489">
        <f t="shared" si="109"/>
        <v>698</v>
      </c>
      <c r="C3489">
        <f t="shared" si="108"/>
        <v>3</v>
      </c>
      <c r="D3489">
        <v>9026</v>
      </c>
      <c r="E3489" s="1">
        <f>IF(C3489=1,VLOOKUP(B3489,balance!$AU:$AZ,2,FALSE),IF(C3489=2,VLOOKUP(B3489,balance!$AU:$AZ,3,FALSE),IF(C3489=3,VLOOKUP(B3489,balance!$AU:$AZ,4,FALSE),IF(C3489=4,VLOOKUP(B3489,balance!$AU:$AZ,5,FALSE),IF(C3489=5,VLOOKUP(B3489-1,balance!$AU:$AZ,6,FALSE),0)))))</f>
        <v>17500</v>
      </c>
      <c r="F3489">
        <v>53</v>
      </c>
      <c r="G3489">
        <f>IF(C3489=1,VLOOKUP(FoxFire!B3489,balance!$U:$Z,2,FALSE),IF(C3489=2,VLOOKUP(B3489,balance!$U:$Z,3,FALSE),IF(C3489=3,VLOOKUP(B3489,balance!$U:$Z,4,FALSE),IF(C3489=4,VLOOKUP(B3489,balance!$U:$Z,5,FALSE),IF(C3489=5,VLOOKUP(B3489-1,balance!$U:$Z,6,FALSE),0)))))/100</f>
        <v>7.9699999999999997E-3</v>
      </c>
      <c r="H3489">
        <v>2</v>
      </c>
      <c r="I3489" s="1">
        <f>IF(C3489=1,VLOOKUP(FoxFire!B3489,balance!$AF:$AJ,2,FALSE),IF(C3489=2,VLOOKUP(B3489,balance!$AF:$AJ,3,FALSE),IF(C3489=3,VLOOKUP(B3489,balance!$AF:$AJ,4,FALSE),IF(C3489=4,VLOOKUP(B3489,balance!$AF:$AJ,5,FALSE),IF(C3489=5,VLOOKUP(B3489,balance!$AF:$AK,6,FALSE),0)))))*1000000000000</f>
        <v>3561249999999.9751</v>
      </c>
      <c r="J3489">
        <f>VLOOKUP(B3489,balance!AU:BD,10,FALSE)</f>
        <v>0</v>
      </c>
    </row>
    <row r="3490" spans="1:10" x14ac:dyDescent="0.3">
      <c r="A3490">
        <v>3488</v>
      </c>
      <c r="B3490">
        <f t="shared" si="109"/>
        <v>698</v>
      </c>
      <c r="C3490">
        <f t="shared" si="108"/>
        <v>4</v>
      </c>
      <c r="D3490">
        <v>9026</v>
      </c>
      <c r="E3490" s="1">
        <f>IF(C3490=1,VLOOKUP(B3490,balance!$AU:$AZ,2,FALSE),IF(C3490=2,VLOOKUP(B3490,balance!$AU:$AZ,3,FALSE),IF(C3490=3,VLOOKUP(B3490,balance!$AU:$AZ,4,FALSE),IF(C3490=4,VLOOKUP(B3490,balance!$AU:$AZ,5,FALSE),IF(C3490=5,VLOOKUP(B3490-1,balance!$AU:$AZ,6,FALSE),0)))))</f>
        <v>17500</v>
      </c>
      <c r="F3490">
        <v>53</v>
      </c>
      <c r="G3490">
        <f>IF(C3490=1,VLOOKUP(FoxFire!B3490,balance!$U:$Z,2,FALSE),IF(C3490=2,VLOOKUP(B3490,balance!$U:$Z,3,FALSE),IF(C3490=3,VLOOKUP(B3490,balance!$U:$Z,4,FALSE),IF(C3490=4,VLOOKUP(B3490,balance!$U:$Z,5,FALSE),IF(C3490=5,VLOOKUP(B3490-1,balance!$U:$Z,6,FALSE),0)))))/100</f>
        <v>7.9699999999999997E-3</v>
      </c>
      <c r="H3490">
        <v>2</v>
      </c>
      <c r="I3490" s="1">
        <f>IF(C3490=1,VLOOKUP(FoxFire!B3490,balance!$AF:$AJ,2,FALSE),IF(C3490=2,VLOOKUP(B3490,balance!$AF:$AJ,3,FALSE),IF(C3490=3,VLOOKUP(B3490,balance!$AF:$AJ,4,FALSE),IF(C3490=4,VLOOKUP(B3490,balance!$AF:$AJ,5,FALSE),IF(C3490=5,VLOOKUP(B3490,balance!$AF:$AK,6,FALSE),0)))))*1000000000000</f>
        <v>3561249999999.9751</v>
      </c>
      <c r="J3490">
        <f>VLOOKUP(B3490,balance!AU:BD,10,FALSE)</f>
        <v>0</v>
      </c>
    </row>
    <row r="3491" spans="1:10" x14ac:dyDescent="0.3">
      <c r="A3491">
        <v>3489</v>
      </c>
      <c r="B3491">
        <f t="shared" si="109"/>
        <v>699</v>
      </c>
      <c r="C3491">
        <f t="shared" si="108"/>
        <v>5</v>
      </c>
      <c r="D3491">
        <v>9026</v>
      </c>
      <c r="E3491" s="1">
        <f>IF(C3491=1,VLOOKUP(B3491,balance!$AU:$AZ,2,FALSE),IF(C3491=2,VLOOKUP(B3491,balance!$AU:$AZ,3,FALSE),IF(C3491=3,VLOOKUP(B3491,balance!$AU:$AZ,4,FALSE),IF(C3491=4,VLOOKUP(B3491,balance!$AU:$AZ,5,FALSE),IF(C3491=5,VLOOKUP(B3491-1,balance!$AU:$AZ,6,FALSE),0)))))</f>
        <v>350000</v>
      </c>
      <c r="F3491">
        <v>53</v>
      </c>
      <c r="G3491">
        <f>IF(C3491=1,VLOOKUP(FoxFire!B3491,balance!$U:$Z,2,FALSE),IF(C3491=2,VLOOKUP(B3491,balance!$U:$Z,3,FALSE),IF(C3491=3,VLOOKUP(B3491,balance!$U:$Z,4,FALSE),IF(C3491=4,VLOOKUP(B3491,balance!$U:$Z,5,FALSE),IF(C3491=5,VLOOKUP(B3491-1,balance!$U:$Z,6,FALSE),0)))))/100</f>
        <v>4531.902</v>
      </c>
      <c r="H3491">
        <v>2</v>
      </c>
      <c r="I3491" s="1">
        <f>IF(C3491=1,VLOOKUP(FoxFire!B3491,balance!$AF:$AJ,2,FALSE),IF(C3491=2,VLOOKUP(B3491,balance!$AF:$AJ,3,FALSE),IF(C3491=3,VLOOKUP(B3491,balance!$AF:$AJ,4,FALSE),IF(C3491=4,VLOOKUP(B3491,balance!$AF:$AJ,5,FALSE),IF(C3491=5,VLOOKUP(B3491,balance!$AF:$AK,6,FALSE),0)))))*1000000000000</f>
        <v>14249999999999.9</v>
      </c>
      <c r="J3491">
        <f>VLOOKUP(B3491,balance!AU:BD,10,FALSE)</f>
        <v>0</v>
      </c>
    </row>
    <row r="3492" spans="1:10" x14ac:dyDescent="0.3">
      <c r="A3492">
        <v>3490</v>
      </c>
      <c r="B3492">
        <f t="shared" si="109"/>
        <v>699</v>
      </c>
      <c r="C3492">
        <f t="shared" si="108"/>
        <v>1</v>
      </c>
      <c r="D3492">
        <v>9026</v>
      </c>
      <c r="E3492" s="1">
        <f>IF(C3492=1,VLOOKUP(B3492,balance!$AU:$AZ,2,FALSE),IF(C3492=2,VLOOKUP(B3492,balance!$AU:$AZ,3,FALSE),IF(C3492=3,VLOOKUP(B3492,balance!$AU:$AZ,4,FALSE),IF(C3492=4,VLOOKUP(B3492,balance!$AU:$AZ,5,FALSE),IF(C3492=5,VLOOKUP(B3492-1,balance!$AU:$AZ,6,FALSE),0)))))</f>
        <v>17500</v>
      </c>
      <c r="F3492">
        <v>53</v>
      </c>
      <c r="G3492">
        <f>IF(C3492=1,VLOOKUP(FoxFire!B3492,balance!$U:$Z,2,FALSE),IF(C3492=2,VLOOKUP(B3492,balance!$U:$Z,3,FALSE),IF(C3492=3,VLOOKUP(B3492,balance!$U:$Z,4,FALSE),IF(C3492=4,VLOOKUP(B3492,balance!$U:$Z,5,FALSE),IF(C3492=5,VLOOKUP(B3492-1,balance!$U:$Z,6,FALSE),0)))))/100</f>
        <v>7.980000000000001E-3</v>
      </c>
      <c r="H3492">
        <v>2</v>
      </c>
      <c r="I3492" s="1">
        <f>IF(C3492=1,VLOOKUP(FoxFire!B3492,balance!$AF:$AJ,2,FALSE),IF(C3492=2,VLOOKUP(B3492,balance!$AF:$AJ,3,FALSE),IF(C3492=3,VLOOKUP(B3492,balance!$AF:$AJ,4,FALSE),IF(C3492=4,VLOOKUP(B3492,balance!$AF:$AJ,5,FALSE),IF(C3492=5,VLOOKUP(B3492,balance!$AF:$AK,6,FALSE),0)))))*1000000000000</f>
        <v>3562499999999.9751</v>
      </c>
      <c r="J3492">
        <f>VLOOKUP(B3492,balance!AU:BD,10,FALSE)</f>
        <v>0</v>
      </c>
    </row>
    <row r="3493" spans="1:10" x14ac:dyDescent="0.3">
      <c r="A3493">
        <v>3491</v>
      </c>
      <c r="B3493">
        <f t="shared" si="109"/>
        <v>699</v>
      </c>
      <c r="C3493">
        <f t="shared" si="108"/>
        <v>2</v>
      </c>
      <c r="D3493">
        <v>9026</v>
      </c>
      <c r="E3493" s="1">
        <f>IF(C3493=1,VLOOKUP(B3493,balance!$AU:$AZ,2,FALSE),IF(C3493=2,VLOOKUP(B3493,balance!$AU:$AZ,3,FALSE),IF(C3493=3,VLOOKUP(B3493,balance!$AU:$AZ,4,FALSE),IF(C3493=4,VLOOKUP(B3493,balance!$AU:$AZ,5,FALSE),IF(C3493=5,VLOOKUP(B3493-1,balance!$AU:$AZ,6,FALSE),0)))))</f>
        <v>17500</v>
      </c>
      <c r="F3493">
        <v>53</v>
      </c>
      <c r="G3493">
        <f>IF(C3493=1,VLOOKUP(FoxFire!B3493,balance!$U:$Z,2,FALSE),IF(C3493=2,VLOOKUP(B3493,balance!$U:$Z,3,FALSE),IF(C3493=3,VLOOKUP(B3493,balance!$U:$Z,4,FALSE),IF(C3493=4,VLOOKUP(B3493,balance!$U:$Z,5,FALSE),IF(C3493=5,VLOOKUP(B3493-1,balance!$U:$Z,6,FALSE),0)))))/100</f>
        <v>7.980000000000001E-3</v>
      </c>
      <c r="H3493">
        <v>2</v>
      </c>
      <c r="I3493" s="1">
        <f>IF(C3493=1,VLOOKUP(FoxFire!B3493,balance!$AF:$AJ,2,FALSE),IF(C3493=2,VLOOKUP(B3493,balance!$AF:$AJ,3,FALSE),IF(C3493=3,VLOOKUP(B3493,balance!$AF:$AJ,4,FALSE),IF(C3493=4,VLOOKUP(B3493,balance!$AF:$AJ,5,FALSE),IF(C3493=5,VLOOKUP(B3493,balance!$AF:$AK,6,FALSE),0)))))*1000000000000</f>
        <v>3562499999999.9751</v>
      </c>
      <c r="J3493">
        <f>VLOOKUP(B3493,balance!AU:BD,10,FALSE)</f>
        <v>0</v>
      </c>
    </row>
    <row r="3494" spans="1:10" x14ac:dyDescent="0.3">
      <c r="A3494">
        <v>3492</v>
      </c>
      <c r="B3494">
        <f t="shared" si="109"/>
        <v>699</v>
      </c>
      <c r="C3494">
        <f t="shared" si="108"/>
        <v>3</v>
      </c>
      <c r="D3494">
        <v>9026</v>
      </c>
      <c r="E3494" s="1">
        <f>IF(C3494=1,VLOOKUP(B3494,balance!$AU:$AZ,2,FALSE),IF(C3494=2,VLOOKUP(B3494,balance!$AU:$AZ,3,FALSE),IF(C3494=3,VLOOKUP(B3494,balance!$AU:$AZ,4,FALSE),IF(C3494=4,VLOOKUP(B3494,balance!$AU:$AZ,5,FALSE),IF(C3494=5,VLOOKUP(B3494-1,balance!$AU:$AZ,6,FALSE),0)))))</f>
        <v>17500</v>
      </c>
      <c r="F3494">
        <v>53</v>
      </c>
      <c r="G3494">
        <f>IF(C3494=1,VLOOKUP(FoxFire!B3494,balance!$U:$Z,2,FALSE),IF(C3494=2,VLOOKUP(B3494,balance!$U:$Z,3,FALSE),IF(C3494=3,VLOOKUP(B3494,balance!$U:$Z,4,FALSE),IF(C3494=4,VLOOKUP(B3494,balance!$U:$Z,5,FALSE),IF(C3494=5,VLOOKUP(B3494-1,balance!$U:$Z,6,FALSE),0)))))/100</f>
        <v>7.980000000000001E-3</v>
      </c>
      <c r="H3494">
        <v>2</v>
      </c>
      <c r="I3494" s="1">
        <f>IF(C3494=1,VLOOKUP(FoxFire!B3494,balance!$AF:$AJ,2,FALSE),IF(C3494=2,VLOOKUP(B3494,balance!$AF:$AJ,3,FALSE),IF(C3494=3,VLOOKUP(B3494,balance!$AF:$AJ,4,FALSE),IF(C3494=4,VLOOKUP(B3494,balance!$AF:$AJ,5,FALSE),IF(C3494=5,VLOOKUP(B3494,balance!$AF:$AK,6,FALSE),0)))))*1000000000000</f>
        <v>3562499999999.9751</v>
      </c>
      <c r="J3494">
        <f>VLOOKUP(B3494,balance!AU:BD,10,FALSE)</f>
        <v>0</v>
      </c>
    </row>
    <row r="3495" spans="1:10" x14ac:dyDescent="0.3">
      <c r="A3495">
        <v>3493</v>
      </c>
      <c r="B3495">
        <f t="shared" si="109"/>
        <v>699</v>
      </c>
      <c r="C3495">
        <f t="shared" si="108"/>
        <v>4</v>
      </c>
      <c r="D3495">
        <v>9026</v>
      </c>
      <c r="E3495" s="1">
        <f>IF(C3495=1,VLOOKUP(B3495,balance!$AU:$AZ,2,FALSE),IF(C3495=2,VLOOKUP(B3495,balance!$AU:$AZ,3,FALSE),IF(C3495=3,VLOOKUP(B3495,balance!$AU:$AZ,4,FALSE),IF(C3495=4,VLOOKUP(B3495,balance!$AU:$AZ,5,FALSE),IF(C3495=5,VLOOKUP(B3495-1,balance!$AU:$AZ,6,FALSE),0)))))</f>
        <v>17500</v>
      </c>
      <c r="F3495">
        <v>53</v>
      </c>
      <c r="G3495">
        <f>IF(C3495=1,VLOOKUP(FoxFire!B3495,balance!$U:$Z,2,FALSE),IF(C3495=2,VLOOKUP(B3495,balance!$U:$Z,3,FALSE),IF(C3495=3,VLOOKUP(B3495,balance!$U:$Z,4,FALSE),IF(C3495=4,VLOOKUP(B3495,balance!$U:$Z,5,FALSE),IF(C3495=5,VLOOKUP(B3495-1,balance!$U:$Z,6,FALSE),0)))))/100</f>
        <v>7.980000000000001E-3</v>
      </c>
      <c r="H3495">
        <v>2</v>
      </c>
      <c r="I3495" s="1">
        <f>IF(C3495=1,VLOOKUP(FoxFire!B3495,balance!$AF:$AJ,2,FALSE),IF(C3495=2,VLOOKUP(B3495,balance!$AF:$AJ,3,FALSE),IF(C3495=3,VLOOKUP(B3495,balance!$AF:$AJ,4,FALSE),IF(C3495=4,VLOOKUP(B3495,balance!$AF:$AJ,5,FALSE),IF(C3495=5,VLOOKUP(B3495,balance!$AF:$AK,6,FALSE),0)))))*1000000000000</f>
        <v>3562499999999.9751</v>
      </c>
      <c r="J3495">
        <f>VLOOKUP(B3495,balance!AU:BD,10,FALSE)</f>
        <v>0</v>
      </c>
    </row>
    <row r="3496" spans="1:10" x14ac:dyDescent="0.3">
      <c r="A3496">
        <v>3494</v>
      </c>
      <c r="B3496">
        <f t="shared" si="109"/>
        <v>700</v>
      </c>
      <c r="C3496">
        <f t="shared" si="108"/>
        <v>5</v>
      </c>
      <c r="D3496">
        <v>9026</v>
      </c>
      <c r="E3496" s="1">
        <f>IF(C3496=1,VLOOKUP(B3496,balance!$AU:$AZ,2,FALSE),IF(C3496=2,VLOOKUP(B3496,balance!$AU:$AZ,3,FALSE),IF(C3496=3,VLOOKUP(B3496,balance!$AU:$AZ,4,FALSE),IF(C3496=4,VLOOKUP(B3496,balance!$AU:$AZ,5,FALSE),IF(C3496=5,VLOOKUP(B3496-1,balance!$AU:$AZ,6,FALSE),0)))))</f>
        <v>350000</v>
      </c>
      <c r="F3496">
        <v>53</v>
      </c>
      <c r="G3496">
        <f>IF(C3496=1,VLOOKUP(FoxFire!B3496,balance!$U:$Z,2,FALSE),IF(C3496=2,VLOOKUP(B3496,balance!$U:$Z,3,FALSE),IF(C3496=3,VLOOKUP(B3496,balance!$U:$Z,4,FALSE),IF(C3496=4,VLOOKUP(B3496,balance!$U:$Z,5,FALSE),IF(C3496=5,VLOOKUP(B3496-1,balance!$U:$Z,6,FALSE),0)))))/100</f>
        <v>4542.1257999999998</v>
      </c>
      <c r="H3496">
        <v>2</v>
      </c>
      <c r="I3496" s="1">
        <f>IF(C3496=1,VLOOKUP(FoxFire!B3496,balance!$AF:$AJ,2,FALSE),IF(C3496=2,VLOOKUP(B3496,balance!$AF:$AJ,3,FALSE),IF(C3496=3,VLOOKUP(B3496,balance!$AF:$AJ,4,FALSE),IF(C3496=4,VLOOKUP(B3496,balance!$AF:$AJ,5,FALSE),IF(C3496=5,VLOOKUP(B3496,balance!$AF:$AK,6,FALSE),0)))))*1000000000000</f>
        <v>14254999999999.9</v>
      </c>
      <c r="J3496">
        <f>VLOOKUP(B3496,balance!AU:BD,10,FALSE)</f>
        <v>0</v>
      </c>
    </row>
    <row r="3497" spans="1:10" x14ac:dyDescent="0.3">
      <c r="A3497">
        <v>3495</v>
      </c>
      <c r="B3497">
        <f t="shared" si="109"/>
        <v>700</v>
      </c>
      <c r="C3497">
        <f t="shared" si="108"/>
        <v>1</v>
      </c>
      <c r="D3497">
        <v>9026</v>
      </c>
      <c r="E3497" s="1">
        <f>IF(C3497=1,VLOOKUP(B3497,balance!$AU:$AZ,2,FALSE),IF(C3497=2,VLOOKUP(B3497,balance!$AU:$AZ,3,FALSE),IF(C3497=3,VLOOKUP(B3497,balance!$AU:$AZ,4,FALSE),IF(C3497=4,VLOOKUP(B3497,balance!$AU:$AZ,5,FALSE),IF(C3497=5,VLOOKUP(B3497-1,balance!$AU:$AZ,6,FALSE),0)))))</f>
        <v>17500</v>
      </c>
      <c r="F3497">
        <v>53</v>
      </c>
      <c r="G3497">
        <f>IF(C3497=1,VLOOKUP(FoxFire!B3497,balance!$U:$Z,2,FALSE),IF(C3497=2,VLOOKUP(B3497,balance!$U:$Z,3,FALSE),IF(C3497=3,VLOOKUP(B3497,balance!$U:$Z,4,FALSE),IF(C3497=4,VLOOKUP(B3497,balance!$U:$Z,5,FALSE),IF(C3497=5,VLOOKUP(B3497-1,balance!$U:$Z,6,FALSE),0)))))/100</f>
        <v>7.9900000000000006E-3</v>
      </c>
      <c r="H3497">
        <v>2</v>
      </c>
      <c r="I3497" s="1">
        <f>IF(C3497=1,VLOOKUP(FoxFire!B3497,balance!$AF:$AJ,2,FALSE),IF(C3497=2,VLOOKUP(B3497,balance!$AF:$AJ,3,FALSE),IF(C3497=3,VLOOKUP(B3497,balance!$AF:$AJ,4,FALSE),IF(C3497=4,VLOOKUP(B3497,balance!$AF:$AJ,5,FALSE),IF(C3497=5,VLOOKUP(B3497,balance!$AF:$AK,6,FALSE),0)))))*1000000000000</f>
        <v>3563749999999.9751</v>
      </c>
      <c r="J3497">
        <f>VLOOKUP(B3497,balance!AU:BD,10,FALSE)</f>
        <v>0</v>
      </c>
    </row>
    <row r="3498" spans="1:10" x14ac:dyDescent="0.3">
      <c r="A3498">
        <v>3496</v>
      </c>
      <c r="B3498">
        <f t="shared" si="109"/>
        <v>700</v>
      </c>
      <c r="C3498">
        <f t="shared" si="108"/>
        <v>2</v>
      </c>
      <c r="D3498">
        <v>9026</v>
      </c>
      <c r="E3498" s="1">
        <f>IF(C3498=1,VLOOKUP(B3498,balance!$AU:$AZ,2,FALSE),IF(C3498=2,VLOOKUP(B3498,balance!$AU:$AZ,3,FALSE),IF(C3498=3,VLOOKUP(B3498,balance!$AU:$AZ,4,FALSE),IF(C3498=4,VLOOKUP(B3498,balance!$AU:$AZ,5,FALSE),IF(C3498=5,VLOOKUP(B3498-1,balance!$AU:$AZ,6,FALSE),0)))))</f>
        <v>17500</v>
      </c>
      <c r="F3498">
        <v>53</v>
      </c>
      <c r="G3498">
        <f>IF(C3498=1,VLOOKUP(FoxFire!B3498,balance!$U:$Z,2,FALSE),IF(C3498=2,VLOOKUP(B3498,balance!$U:$Z,3,FALSE),IF(C3498=3,VLOOKUP(B3498,balance!$U:$Z,4,FALSE),IF(C3498=4,VLOOKUP(B3498,balance!$U:$Z,5,FALSE),IF(C3498=5,VLOOKUP(B3498-1,balance!$U:$Z,6,FALSE),0)))))/100</f>
        <v>7.9900000000000006E-3</v>
      </c>
      <c r="H3498">
        <v>2</v>
      </c>
      <c r="I3498" s="1">
        <f>IF(C3498=1,VLOOKUP(FoxFire!B3498,balance!$AF:$AJ,2,FALSE),IF(C3498=2,VLOOKUP(B3498,balance!$AF:$AJ,3,FALSE),IF(C3498=3,VLOOKUP(B3498,balance!$AF:$AJ,4,FALSE),IF(C3498=4,VLOOKUP(B3498,balance!$AF:$AJ,5,FALSE),IF(C3498=5,VLOOKUP(B3498,balance!$AF:$AK,6,FALSE),0)))))*1000000000000</f>
        <v>3563749999999.9751</v>
      </c>
      <c r="J3498">
        <f>VLOOKUP(B3498,balance!AU:BD,10,FALSE)</f>
        <v>0</v>
      </c>
    </row>
    <row r="3499" spans="1:10" x14ac:dyDescent="0.3">
      <c r="A3499">
        <v>3497</v>
      </c>
      <c r="B3499">
        <f t="shared" si="109"/>
        <v>700</v>
      </c>
      <c r="C3499">
        <f t="shared" si="108"/>
        <v>3</v>
      </c>
      <c r="D3499">
        <v>9026</v>
      </c>
      <c r="E3499" s="1">
        <f>IF(C3499=1,VLOOKUP(B3499,balance!$AU:$AZ,2,FALSE),IF(C3499=2,VLOOKUP(B3499,balance!$AU:$AZ,3,FALSE),IF(C3499=3,VLOOKUP(B3499,balance!$AU:$AZ,4,FALSE),IF(C3499=4,VLOOKUP(B3499,balance!$AU:$AZ,5,FALSE),IF(C3499=5,VLOOKUP(B3499-1,balance!$AU:$AZ,6,FALSE),0)))))</f>
        <v>17500</v>
      </c>
      <c r="F3499">
        <v>53</v>
      </c>
      <c r="G3499">
        <f>IF(C3499=1,VLOOKUP(FoxFire!B3499,balance!$U:$Z,2,FALSE),IF(C3499=2,VLOOKUP(B3499,balance!$U:$Z,3,FALSE),IF(C3499=3,VLOOKUP(B3499,balance!$U:$Z,4,FALSE),IF(C3499=4,VLOOKUP(B3499,balance!$U:$Z,5,FALSE),IF(C3499=5,VLOOKUP(B3499-1,balance!$U:$Z,6,FALSE),0)))))/100</f>
        <v>7.9900000000000006E-3</v>
      </c>
      <c r="H3499">
        <v>2</v>
      </c>
      <c r="I3499" s="1">
        <f>IF(C3499=1,VLOOKUP(FoxFire!B3499,balance!$AF:$AJ,2,FALSE),IF(C3499=2,VLOOKUP(B3499,balance!$AF:$AJ,3,FALSE),IF(C3499=3,VLOOKUP(B3499,balance!$AF:$AJ,4,FALSE),IF(C3499=4,VLOOKUP(B3499,balance!$AF:$AJ,5,FALSE),IF(C3499=5,VLOOKUP(B3499,balance!$AF:$AK,6,FALSE),0)))))*1000000000000</f>
        <v>3563749999999.9751</v>
      </c>
      <c r="J3499">
        <f>VLOOKUP(B3499,balance!AU:BD,10,FALSE)</f>
        <v>0</v>
      </c>
    </row>
    <row r="3500" spans="1:10" x14ac:dyDescent="0.3">
      <c r="A3500">
        <v>3498</v>
      </c>
      <c r="B3500">
        <f t="shared" si="109"/>
        <v>700</v>
      </c>
      <c r="C3500">
        <f t="shared" si="108"/>
        <v>4</v>
      </c>
      <c r="D3500">
        <v>9026</v>
      </c>
      <c r="E3500" s="1">
        <f>IF(C3500=1,VLOOKUP(B3500,balance!$AU:$AZ,2,FALSE),IF(C3500=2,VLOOKUP(B3500,balance!$AU:$AZ,3,FALSE),IF(C3500=3,VLOOKUP(B3500,balance!$AU:$AZ,4,FALSE),IF(C3500=4,VLOOKUP(B3500,balance!$AU:$AZ,5,FALSE),IF(C3500=5,VLOOKUP(B3500-1,balance!$AU:$AZ,6,FALSE),0)))))</f>
        <v>17500</v>
      </c>
      <c r="F3500">
        <v>53</v>
      </c>
      <c r="G3500">
        <f>IF(C3500=1,VLOOKUP(FoxFire!B3500,balance!$U:$Z,2,FALSE),IF(C3500=2,VLOOKUP(B3500,balance!$U:$Z,3,FALSE),IF(C3500=3,VLOOKUP(B3500,balance!$U:$Z,4,FALSE),IF(C3500=4,VLOOKUP(B3500,balance!$U:$Z,5,FALSE),IF(C3500=5,VLOOKUP(B3500-1,balance!$U:$Z,6,FALSE),0)))))/100</f>
        <v>7.9900000000000006E-3</v>
      </c>
      <c r="H3500">
        <v>2</v>
      </c>
      <c r="I3500" s="1">
        <f>IF(C3500=1,VLOOKUP(FoxFire!B3500,balance!$AF:$AJ,2,FALSE),IF(C3500=2,VLOOKUP(B3500,balance!$AF:$AJ,3,FALSE),IF(C3500=3,VLOOKUP(B3500,balance!$AF:$AJ,4,FALSE),IF(C3500=4,VLOOKUP(B3500,balance!$AF:$AJ,5,FALSE),IF(C3500=5,VLOOKUP(B3500,balance!$AF:$AK,6,FALSE),0)))))*1000000000000</f>
        <v>3563749999999.9751</v>
      </c>
      <c r="J3500">
        <f>VLOOKUP(B3500,balance!AU:BD,10,FALSE)</f>
        <v>0</v>
      </c>
    </row>
    <row r="3501" spans="1:10" x14ac:dyDescent="0.3">
      <c r="A3501">
        <v>3499</v>
      </c>
      <c r="B3501">
        <f t="shared" si="109"/>
        <v>701</v>
      </c>
      <c r="C3501">
        <f t="shared" si="108"/>
        <v>5</v>
      </c>
      <c r="D3501">
        <v>9026</v>
      </c>
      <c r="E3501" s="1">
        <f>IF(C3501=1,VLOOKUP(B3501,balance!$AU:$AZ,2,FALSE),IF(C3501=2,VLOOKUP(B3501,balance!$AU:$AZ,3,FALSE),IF(C3501=3,VLOOKUP(B3501,balance!$AU:$AZ,4,FALSE),IF(C3501=4,VLOOKUP(B3501,balance!$AU:$AZ,5,FALSE),IF(C3501=5,VLOOKUP(B3501-1,balance!$AU:$AZ,6,FALSE),0)))))</f>
        <v>350000</v>
      </c>
      <c r="F3501">
        <v>53</v>
      </c>
      <c r="G3501">
        <f>IF(C3501=1,VLOOKUP(FoxFire!B3501,balance!$U:$Z,2,FALSE),IF(C3501=2,VLOOKUP(B3501,balance!$U:$Z,3,FALSE),IF(C3501=3,VLOOKUP(B3501,balance!$U:$Z,4,FALSE),IF(C3501=4,VLOOKUP(B3501,balance!$U:$Z,5,FALSE),IF(C3501=5,VLOOKUP(B3501-1,balance!$U:$Z,6,FALSE),0)))))/100</f>
        <v>4552.3654999999999</v>
      </c>
      <c r="H3501">
        <v>2</v>
      </c>
      <c r="I3501" s="1">
        <f>IF(C3501=1,VLOOKUP(FoxFire!B3501,balance!$AF:$AJ,2,FALSE),IF(C3501=2,VLOOKUP(B3501,balance!$AF:$AJ,3,FALSE),IF(C3501=3,VLOOKUP(B3501,balance!$AF:$AJ,4,FALSE),IF(C3501=4,VLOOKUP(B3501,balance!$AF:$AJ,5,FALSE),IF(C3501=5,VLOOKUP(B3501,balance!$AF:$AK,6,FALSE),0)))))*1000000000000</f>
        <v>14259999999999.9</v>
      </c>
      <c r="J3501">
        <f>VLOOKUP(B3501,balance!AU:BD,10,FALSE)</f>
        <v>0</v>
      </c>
    </row>
    <row r="3502" spans="1:10" x14ac:dyDescent="0.3">
      <c r="A3502">
        <v>3500</v>
      </c>
      <c r="B3502">
        <f t="shared" si="109"/>
        <v>701</v>
      </c>
      <c r="C3502">
        <f t="shared" si="108"/>
        <v>1</v>
      </c>
      <c r="D3502">
        <v>9026</v>
      </c>
      <c r="E3502" s="1">
        <f>IF(C3502=1,VLOOKUP(B3502,balance!$AU:$AZ,2,FALSE),IF(C3502=2,VLOOKUP(B3502,balance!$AU:$AZ,3,FALSE),IF(C3502=3,VLOOKUP(B3502,balance!$AU:$AZ,4,FALSE),IF(C3502=4,VLOOKUP(B3502,balance!$AU:$AZ,5,FALSE),IF(C3502=5,VLOOKUP(B3502-1,balance!$AU:$AZ,6,FALSE),0)))))</f>
        <v>17500</v>
      </c>
      <c r="F3502">
        <v>53</v>
      </c>
      <c r="G3502">
        <f>IF(C3502=1,VLOOKUP(FoxFire!B3502,balance!$U:$Z,2,FALSE),IF(C3502=2,VLOOKUP(B3502,balance!$U:$Z,3,FALSE),IF(C3502=3,VLOOKUP(B3502,balance!$U:$Z,4,FALSE),IF(C3502=4,VLOOKUP(B3502,balance!$U:$Z,5,FALSE),IF(C3502=5,VLOOKUP(B3502-1,balance!$U:$Z,6,FALSE),0)))))/100</f>
        <v>8.0000000000000002E-3</v>
      </c>
      <c r="H3502">
        <v>2</v>
      </c>
      <c r="I3502" s="1">
        <f>IF(C3502=1,VLOOKUP(FoxFire!B3502,balance!$AF:$AJ,2,FALSE),IF(C3502=2,VLOOKUP(B3502,balance!$AF:$AJ,3,FALSE),IF(C3502=3,VLOOKUP(B3502,balance!$AF:$AJ,4,FALSE),IF(C3502=4,VLOOKUP(B3502,balance!$AF:$AJ,5,FALSE),IF(C3502=5,VLOOKUP(B3502,balance!$AF:$AK,6,FALSE),0)))))*1000000000000</f>
        <v>3564999999999.9751</v>
      </c>
      <c r="J3502">
        <f>VLOOKUP(B3502,balance!AU:BD,10,FALSE)</f>
        <v>0</v>
      </c>
    </row>
    <row r="3503" spans="1:10" x14ac:dyDescent="0.3">
      <c r="A3503">
        <v>3501</v>
      </c>
      <c r="B3503">
        <f t="shared" si="109"/>
        <v>701</v>
      </c>
      <c r="C3503">
        <f t="shared" si="108"/>
        <v>2</v>
      </c>
      <c r="D3503">
        <v>9026</v>
      </c>
      <c r="E3503" s="1">
        <f>IF(C3503=1,VLOOKUP(B3503,balance!$AU:$AZ,2,FALSE),IF(C3503=2,VLOOKUP(B3503,balance!$AU:$AZ,3,FALSE),IF(C3503=3,VLOOKUP(B3503,balance!$AU:$AZ,4,FALSE),IF(C3503=4,VLOOKUP(B3503,balance!$AU:$AZ,5,FALSE),IF(C3503=5,VLOOKUP(B3503-1,balance!$AU:$AZ,6,FALSE),0)))))</f>
        <v>17500</v>
      </c>
      <c r="F3503">
        <v>53</v>
      </c>
      <c r="G3503">
        <f>IF(C3503=1,VLOOKUP(FoxFire!B3503,balance!$U:$Z,2,FALSE),IF(C3503=2,VLOOKUP(B3503,balance!$U:$Z,3,FALSE),IF(C3503=3,VLOOKUP(B3503,balance!$U:$Z,4,FALSE),IF(C3503=4,VLOOKUP(B3503,balance!$U:$Z,5,FALSE),IF(C3503=5,VLOOKUP(B3503-1,balance!$U:$Z,6,FALSE),0)))))/100</f>
        <v>8.0000000000000002E-3</v>
      </c>
      <c r="H3503">
        <v>2</v>
      </c>
      <c r="I3503" s="1">
        <f>IF(C3503=1,VLOOKUP(FoxFire!B3503,balance!$AF:$AJ,2,FALSE),IF(C3503=2,VLOOKUP(B3503,balance!$AF:$AJ,3,FALSE),IF(C3503=3,VLOOKUP(B3503,balance!$AF:$AJ,4,FALSE),IF(C3503=4,VLOOKUP(B3503,balance!$AF:$AJ,5,FALSE),IF(C3503=5,VLOOKUP(B3503,balance!$AF:$AK,6,FALSE),0)))))*1000000000000</f>
        <v>3564999999999.9751</v>
      </c>
      <c r="J3503">
        <f>VLOOKUP(B3503,balance!AU:BD,10,FALSE)</f>
        <v>0</v>
      </c>
    </row>
    <row r="3504" spans="1:10" x14ac:dyDescent="0.3">
      <c r="A3504">
        <v>3502</v>
      </c>
      <c r="B3504">
        <f t="shared" si="109"/>
        <v>701</v>
      </c>
      <c r="C3504">
        <f t="shared" si="108"/>
        <v>3</v>
      </c>
      <c r="D3504">
        <v>9026</v>
      </c>
      <c r="E3504" s="1">
        <f>IF(C3504=1,VLOOKUP(B3504,balance!$AU:$AZ,2,FALSE),IF(C3504=2,VLOOKUP(B3504,balance!$AU:$AZ,3,FALSE),IF(C3504=3,VLOOKUP(B3504,balance!$AU:$AZ,4,FALSE),IF(C3504=4,VLOOKUP(B3504,balance!$AU:$AZ,5,FALSE),IF(C3504=5,VLOOKUP(B3504-1,balance!$AU:$AZ,6,FALSE),0)))))</f>
        <v>17500</v>
      </c>
      <c r="F3504">
        <v>53</v>
      </c>
      <c r="G3504">
        <f>IF(C3504=1,VLOOKUP(FoxFire!B3504,balance!$U:$Z,2,FALSE),IF(C3504=2,VLOOKUP(B3504,balance!$U:$Z,3,FALSE),IF(C3504=3,VLOOKUP(B3504,balance!$U:$Z,4,FALSE),IF(C3504=4,VLOOKUP(B3504,balance!$U:$Z,5,FALSE),IF(C3504=5,VLOOKUP(B3504-1,balance!$U:$Z,6,FALSE),0)))))/100</f>
        <v>8.0000000000000002E-3</v>
      </c>
      <c r="H3504">
        <v>2</v>
      </c>
      <c r="I3504" s="1">
        <f>IF(C3504=1,VLOOKUP(FoxFire!B3504,balance!$AF:$AJ,2,FALSE),IF(C3504=2,VLOOKUP(B3504,balance!$AF:$AJ,3,FALSE),IF(C3504=3,VLOOKUP(B3504,balance!$AF:$AJ,4,FALSE),IF(C3504=4,VLOOKUP(B3504,balance!$AF:$AJ,5,FALSE),IF(C3504=5,VLOOKUP(B3504,balance!$AF:$AK,6,FALSE),0)))))*1000000000000</f>
        <v>3564999999999.9751</v>
      </c>
      <c r="J3504">
        <f>VLOOKUP(B3504,balance!AU:BD,10,FALSE)</f>
        <v>0</v>
      </c>
    </row>
    <row r="3505" spans="1:10" x14ac:dyDescent="0.3">
      <c r="A3505">
        <v>3503</v>
      </c>
      <c r="B3505">
        <f t="shared" si="109"/>
        <v>701</v>
      </c>
      <c r="C3505">
        <f t="shared" si="108"/>
        <v>4</v>
      </c>
      <c r="D3505">
        <v>9026</v>
      </c>
      <c r="E3505" s="1">
        <f>IF(C3505=1,VLOOKUP(B3505,balance!$AU:$AZ,2,FALSE),IF(C3505=2,VLOOKUP(B3505,balance!$AU:$AZ,3,FALSE),IF(C3505=3,VLOOKUP(B3505,balance!$AU:$AZ,4,FALSE),IF(C3505=4,VLOOKUP(B3505,balance!$AU:$AZ,5,FALSE),IF(C3505=5,VLOOKUP(B3505-1,balance!$AU:$AZ,6,FALSE),0)))))</f>
        <v>17500</v>
      </c>
      <c r="F3505">
        <v>53</v>
      </c>
      <c r="G3505">
        <f>IF(C3505=1,VLOOKUP(FoxFire!B3505,balance!$U:$Z,2,FALSE),IF(C3505=2,VLOOKUP(B3505,balance!$U:$Z,3,FALSE),IF(C3505=3,VLOOKUP(B3505,balance!$U:$Z,4,FALSE),IF(C3505=4,VLOOKUP(B3505,balance!$U:$Z,5,FALSE),IF(C3505=5,VLOOKUP(B3505-1,balance!$U:$Z,6,FALSE),0)))))/100</f>
        <v>8.0000000000000002E-3</v>
      </c>
      <c r="H3505">
        <v>2</v>
      </c>
      <c r="I3505" s="1">
        <f>IF(C3505=1,VLOOKUP(FoxFire!B3505,balance!$AF:$AJ,2,FALSE),IF(C3505=2,VLOOKUP(B3505,balance!$AF:$AJ,3,FALSE),IF(C3505=3,VLOOKUP(B3505,balance!$AF:$AJ,4,FALSE),IF(C3505=4,VLOOKUP(B3505,balance!$AF:$AJ,5,FALSE),IF(C3505=5,VLOOKUP(B3505,balance!$AF:$AK,6,FALSE),0)))))*1000000000000</f>
        <v>3564999999999.9751</v>
      </c>
      <c r="J3505">
        <f>VLOOKUP(B3505,balance!AU:BD,10,FALSE)</f>
        <v>0</v>
      </c>
    </row>
    <row r="3506" spans="1:10" x14ac:dyDescent="0.3">
      <c r="A3506">
        <v>3504</v>
      </c>
      <c r="B3506">
        <f t="shared" si="109"/>
        <v>702</v>
      </c>
      <c r="C3506">
        <f t="shared" si="108"/>
        <v>5</v>
      </c>
      <c r="D3506">
        <v>9026</v>
      </c>
      <c r="E3506" s="1">
        <f>IF(C3506=1,VLOOKUP(B3506,balance!$AU:$AZ,2,FALSE),IF(C3506=2,VLOOKUP(B3506,balance!$AU:$AZ,3,FALSE),IF(C3506=3,VLOOKUP(B3506,balance!$AU:$AZ,4,FALSE),IF(C3506=4,VLOOKUP(B3506,balance!$AU:$AZ,5,FALSE),IF(C3506=5,VLOOKUP(B3506-1,balance!$AU:$AZ,6,FALSE),0)))))</f>
        <v>350000</v>
      </c>
      <c r="F3506">
        <v>53</v>
      </c>
      <c r="G3506">
        <f>IF(C3506=1,VLOOKUP(FoxFire!B3506,balance!$U:$Z,2,FALSE),IF(C3506=2,VLOOKUP(B3506,balance!$U:$Z,3,FALSE),IF(C3506=3,VLOOKUP(B3506,balance!$U:$Z,4,FALSE),IF(C3506=4,VLOOKUP(B3506,balance!$U:$Z,5,FALSE),IF(C3506=5,VLOOKUP(B3506-1,balance!$U:$Z,6,FALSE),0)))))/100</f>
        <v>4562.6211999999996</v>
      </c>
      <c r="H3506">
        <v>2</v>
      </c>
      <c r="I3506" s="1">
        <f>IF(C3506=1,VLOOKUP(FoxFire!B3506,balance!$AF:$AJ,2,FALSE),IF(C3506=2,VLOOKUP(B3506,balance!$AF:$AJ,3,FALSE),IF(C3506=3,VLOOKUP(B3506,balance!$AF:$AJ,4,FALSE),IF(C3506=4,VLOOKUP(B3506,balance!$AF:$AJ,5,FALSE),IF(C3506=5,VLOOKUP(B3506,balance!$AF:$AK,6,FALSE),0)))))*1000000000000</f>
        <v>14264999999999.898</v>
      </c>
      <c r="J3506">
        <f>VLOOKUP(B3506,balance!AU:BD,10,FALSE)</f>
        <v>0</v>
      </c>
    </row>
    <row r="3507" spans="1:10" x14ac:dyDescent="0.3">
      <c r="A3507">
        <v>3505</v>
      </c>
      <c r="B3507">
        <f t="shared" si="109"/>
        <v>702</v>
      </c>
      <c r="C3507">
        <f t="shared" si="108"/>
        <v>1</v>
      </c>
      <c r="D3507">
        <v>9026</v>
      </c>
      <c r="E3507" s="1">
        <f>IF(C3507=1,VLOOKUP(B3507,balance!$AU:$AZ,2,FALSE),IF(C3507=2,VLOOKUP(B3507,balance!$AU:$AZ,3,FALSE),IF(C3507=3,VLOOKUP(B3507,balance!$AU:$AZ,4,FALSE),IF(C3507=4,VLOOKUP(B3507,balance!$AU:$AZ,5,FALSE),IF(C3507=5,VLOOKUP(B3507-1,balance!$AU:$AZ,6,FALSE),0)))))</f>
        <v>17500</v>
      </c>
      <c r="F3507">
        <v>53</v>
      </c>
      <c r="G3507">
        <f>IF(C3507=1,VLOOKUP(FoxFire!B3507,balance!$U:$Z,2,FALSE),IF(C3507=2,VLOOKUP(B3507,balance!$U:$Z,3,FALSE),IF(C3507=3,VLOOKUP(B3507,balance!$U:$Z,4,FALSE),IF(C3507=4,VLOOKUP(B3507,balance!$U:$Z,5,FALSE),IF(C3507=5,VLOOKUP(B3507-1,balance!$U:$Z,6,FALSE),0)))))/100</f>
        <v>8.0099999999999998E-3</v>
      </c>
      <c r="H3507">
        <v>2</v>
      </c>
      <c r="I3507" s="1">
        <f>IF(C3507=1,VLOOKUP(FoxFire!B3507,balance!$AF:$AJ,2,FALSE),IF(C3507=2,VLOOKUP(B3507,balance!$AF:$AJ,3,FALSE),IF(C3507=3,VLOOKUP(B3507,balance!$AF:$AJ,4,FALSE),IF(C3507=4,VLOOKUP(B3507,balance!$AF:$AJ,5,FALSE),IF(C3507=5,VLOOKUP(B3507,balance!$AF:$AK,6,FALSE),0)))))*1000000000000</f>
        <v>3566249999999.9746</v>
      </c>
      <c r="J3507">
        <f>VLOOKUP(B3507,balance!AU:BD,10,FALSE)</f>
        <v>0</v>
      </c>
    </row>
    <row r="3508" spans="1:10" x14ac:dyDescent="0.3">
      <c r="A3508">
        <v>3506</v>
      </c>
      <c r="B3508">
        <f t="shared" si="109"/>
        <v>702</v>
      </c>
      <c r="C3508">
        <f t="shared" si="108"/>
        <v>2</v>
      </c>
      <c r="D3508">
        <v>9026</v>
      </c>
      <c r="E3508" s="1">
        <f>IF(C3508=1,VLOOKUP(B3508,balance!$AU:$AZ,2,FALSE),IF(C3508=2,VLOOKUP(B3508,balance!$AU:$AZ,3,FALSE),IF(C3508=3,VLOOKUP(B3508,balance!$AU:$AZ,4,FALSE),IF(C3508=4,VLOOKUP(B3508,balance!$AU:$AZ,5,FALSE),IF(C3508=5,VLOOKUP(B3508-1,balance!$AU:$AZ,6,FALSE),0)))))</f>
        <v>17500</v>
      </c>
      <c r="F3508">
        <v>53</v>
      </c>
      <c r="G3508">
        <f>IF(C3508=1,VLOOKUP(FoxFire!B3508,balance!$U:$Z,2,FALSE),IF(C3508=2,VLOOKUP(B3508,balance!$U:$Z,3,FALSE),IF(C3508=3,VLOOKUP(B3508,balance!$U:$Z,4,FALSE),IF(C3508=4,VLOOKUP(B3508,balance!$U:$Z,5,FALSE),IF(C3508=5,VLOOKUP(B3508-1,balance!$U:$Z,6,FALSE),0)))))/100</f>
        <v>8.0099999999999998E-3</v>
      </c>
      <c r="H3508">
        <v>2</v>
      </c>
      <c r="I3508" s="1">
        <f>IF(C3508=1,VLOOKUP(FoxFire!B3508,balance!$AF:$AJ,2,FALSE),IF(C3508=2,VLOOKUP(B3508,balance!$AF:$AJ,3,FALSE),IF(C3508=3,VLOOKUP(B3508,balance!$AF:$AJ,4,FALSE),IF(C3508=4,VLOOKUP(B3508,balance!$AF:$AJ,5,FALSE),IF(C3508=5,VLOOKUP(B3508,balance!$AF:$AK,6,FALSE),0)))))*1000000000000</f>
        <v>3566249999999.9746</v>
      </c>
      <c r="J3508">
        <f>VLOOKUP(B3508,balance!AU:BD,10,FALSE)</f>
        <v>0</v>
      </c>
    </row>
    <row r="3509" spans="1:10" x14ac:dyDescent="0.3">
      <c r="A3509">
        <v>3507</v>
      </c>
      <c r="B3509">
        <f t="shared" si="109"/>
        <v>702</v>
      </c>
      <c r="C3509">
        <f t="shared" si="108"/>
        <v>3</v>
      </c>
      <c r="D3509">
        <v>9026</v>
      </c>
      <c r="E3509" s="1">
        <f>IF(C3509=1,VLOOKUP(B3509,balance!$AU:$AZ,2,FALSE),IF(C3509=2,VLOOKUP(B3509,balance!$AU:$AZ,3,FALSE),IF(C3509=3,VLOOKUP(B3509,balance!$AU:$AZ,4,FALSE),IF(C3509=4,VLOOKUP(B3509,balance!$AU:$AZ,5,FALSE),IF(C3509=5,VLOOKUP(B3509-1,balance!$AU:$AZ,6,FALSE),0)))))</f>
        <v>17500</v>
      </c>
      <c r="F3509">
        <v>53</v>
      </c>
      <c r="G3509">
        <f>IF(C3509=1,VLOOKUP(FoxFire!B3509,balance!$U:$Z,2,FALSE),IF(C3509=2,VLOOKUP(B3509,balance!$U:$Z,3,FALSE),IF(C3509=3,VLOOKUP(B3509,balance!$U:$Z,4,FALSE),IF(C3509=4,VLOOKUP(B3509,balance!$U:$Z,5,FALSE),IF(C3509=5,VLOOKUP(B3509-1,balance!$U:$Z,6,FALSE),0)))))/100</f>
        <v>8.0099999999999998E-3</v>
      </c>
      <c r="H3509">
        <v>2</v>
      </c>
      <c r="I3509" s="1">
        <f>IF(C3509=1,VLOOKUP(FoxFire!B3509,balance!$AF:$AJ,2,FALSE),IF(C3509=2,VLOOKUP(B3509,balance!$AF:$AJ,3,FALSE),IF(C3509=3,VLOOKUP(B3509,balance!$AF:$AJ,4,FALSE),IF(C3509=4,VLOOKUP(B3509,balance!$AF:$AJ,5,FALSE),IF(C3509=5,VLOOKUP(B3509,balance!$AF:$AK,6,FALSE),0)))))*1000000000000</f>
        <v>3566249999999.9746</v>
      </c>
      <c r="J3509">
        <f>VLOOKUP(B3509,balance!AU:BD,10,FALSE)</f>
        <v>0</v>
      </c>
    </row>
    <row r="3510" spans="1:10" x14ac:dyDescent="0.3">
      <c r="A3510">
        <v>3508</v>
      </c>
      <c r="B3510">
        <f t="shared" si="109"/>
        <v>702</v>
      </c>
      <c r="C3510">
        <f t="shared" si="108"/>
        <v>4</v>
      </c>
      <c r="D3510">
        <v>9026</v>
      </c>
      <c r="E3510" s="1">
        <f>IF(C3510=1,VLOOKUP(B3510,balance!$AU:$AZ,2,FALSE),IF(C3510=2,VLOOKUP(B3510,balance!$AU:$AZ,3,FALSE),IF(C3510=3,VLOOKUP(B3510,balance!$AU:$AZ,4,FALSE),IF(C3510=4,VLOOKUP(B3510,balance!$AU:$AZ,5,FALSE),IF(C3510=5,VLOOKUP(B3510-1,balance!$AU:$AZ,6,FALSE),0)))))</f>
        <v>17500</v>
      </c>
      <c r="F3510">
        <v>53</v>
      </c>
      <c r="G3510">
        <f>IF(C3510=1,VLOOKUP(FoxFire!B3510,balance!$U:$Z,2,FALSE),IF(C3510=2,VLOOKUP(B3510,balance!$U:$Z,3,FALSE),IF(C3510=3,VLOOKUP(B3510,balance!$U:$Z,4,FALSE),IF(C3510=4,VLOOKUP(B3510,balance!$U:$Z,5,FALSE),IF(C3510=5,VLOOKUP(B3510-1,balance!$U:$Z,6,FALSE),0)))))/100</f>
        <v>8.0099999999999998E-3</v>
      </c>
      <c r="H3510">
        <v>2</v>
      </c>
      <c r="I3510" s="1">
        <f>IF(C3510=1,VLOOKUP(FoxFire!B3510,balance!$AF:$AJ,2,FALSE),IF(C3510=2,VLOOKUP(B3510,balance!$AF:$AJ,3,FALSE),IF(C3510=3,VLOOKUP(B3510,balance!$AF:$AJ,4,FALSE),IF(C3510=4,VLOOKUP(B3510,balance!$AF:$AJ,5,FALSE),IF(C3510=5,VLOOKUP(B3510,balance!$AF:$AK,6,FALSE),0)))))*1000000000000</f>
        <v>3566249999999.9746</v>
      </c>
      <c r="J3510">
        <f>VLOOKUP(B3510,balance!AU:BD,10,FALSE)</f>
        <v>0</v>
      </c>
    </row>
    <row r="3511" spans="1:10" x14ac:dyDescent="0.3">
      <c r="A3511">
        <v>3509</v>
      </c>
      <c r="B3511">
        <f t="shared" si="109"/>
        <v>703</v>
      </c>
      <c r="C3511">
        <f t="shared" si="108"/>
        <v>5</v>
      </c>
      <c r="D3511">
        <v>9026</v>
      </c>
      <c r="E3511" s="1">
        <f>IF(C3511=1,VLOOKUP(B3511,balance!$AU:$AZ,2,FALSE),IF(C3511=2,VLOOKUP(B3511,balance!$AU:$AZ,3,FALSE),IF(C3511=3,VLOOKUP(B3511,balance!$AU:$AZ,4,FALSE),IF(C3511=4,VLOOKUP(B3511,balance!$AU:$AZ,5,FALSE),IF(C3511=5,VLOOKUP(B3511-1,balance!$AU:$AZ,6,FALSE),0)))))</f>
        <v>350000</v>
      </c>
      <c r="F3511">
        <v>53</v>
      </c>
      <c r="G3511">
        <f>IF(C3511=1,VLOOKUP(FoxFire!B3511,balance!$U:$Z,2,FALSE),IF(C3511=2,VLOOKUP(B3511,balance!$U:$Z,3,FALSE),IF(C3511=3,VLOOKUP(B3511,balance!$U:$Z,4,FALSE),IF(C3511=4,VLOOKUP(B3511,balance!$U:$Z,5,FALSE),IF(C3511=5,VLOOKUP(B3511-1,balance!$U:$Z,6,FALSE),0)))))/100</f>
        <v>4572.8928000000005</v>
      </c>
      <c r="H3511">
        <v>2</v>
      </c>
      <c r="I3511" s="1">
        <f>IF(C3511=1,VLOOKUP(FoxFire!B3511,balance!$AF:$AJ,2,FALSE),IF(C3511=2,VLOOKUP(B3511,balance!$AF:$AJ,3,FALSE),IF(C3511=3,VLOOKUP(B3511,balance!$AF:$AJ,4,FALSE),IF(C3511=4,VLOOKUP(B3511,balance!$AF:$AJ,5,FALSE),IF(C3511=5,VLOOKUP(B3511,balance!$AF:$AK,6,FALSE),0)))))*1000000000000</f>
        <v>14269999999999.9</v>
      </c>
      <c r="J3511">
        <f>VLOOKUP(B3511,balance!AU:BD,10,FALSE)</f>
        <v>0</v>
      </c>
    </row>
    <row r="3512" spans="1:10" x14ac:dyDescent="0.3">
      <c r="A3512">
        <v>3510</v>
      </c>
      <c r="B3512">
        <f t="shared" si="109"/>
        <v>703</v>
      </c>
      <c r="C3512">
        <f t="shared" si="108"/>
        <v>1</v>
      </c>
      <c r="D3512">
        <v>9026</v>
      </c>
      <c r="E3512" s="1">
        <f>IF(C3512=1,VLOOKUP(B3512,balance!$AU:$AZ,2,FALSE),IF(C3512=2,VLOOKUP(B3512,balance!$AU:$AZ,3,FALSE),IF(C3512=3,VLOOKUP(B3512,balance!$AU:$AZ,4,FALSE),IF(C3512=4,VLOOKUP(B3512,balance!$AU:$AZ,5,FALSE),IF(C3512=5,VLOOKUP(B3512-1,balance!$AU:$AZ,6,FALSE),0)))))</f>
        <v>17500</v>
      </c>
      <c r="F3512">
        <v>53</v>
      </c>
      <c r="G3512">
        <f>IF(C3512=1,VLOOKUP(FoxFire!B3512,balance!$U:$Z,2,FALSE),IF(C3512=2,VLOOKUP(B3512,balance!$U:$Z,3,FALSE),IF(C3512=3,VLOOKUP(B3512,balance!$U:$Z,4,FALSE),IF(C3512=4,VLOOKUP(B3512,balance!$U:$Z,5,FALSE),IF(C3512=5,VLOOKUP(B3512-1,balance!$U:$Z,6,FALSE),0)))))/100</f>
        <v>8.0200000000000011E-3</v>
      </c>
      <c r="H3512">
        <v>2</v>
      </c>
      <c r="I3512" s="1">
        <f>IF(C3512=1,VLOOKUP(FoxFire!B3512,balance!$AF:$AJ,2,FALSE),IF(C3512=2,VLOOKUP(B3512,balance!$AF:$AJ,3,FALSE),IF(C3512=3,VLOOKUP(B3512,balance!$AF:$AJ,4,FALSE),IF(C3512=4,VLOOKUP(B3512,balance!$AF:$AJ,5,FALSE),IF(C3512=5,VLOOKUP(B3512,balance!$AF:$AK,6,FALSE),0)))))*1000000000000</f>
        <v>3567499999999.9751</v>
      </c>
      <c r="J3512">
        <f>VLOOKUP(B3512,balance!AU:BD,10,FALSE)</f>
        <v>0</v>
      </c>
    </row>
    <row r="3513" spans="1:10" x14ac:dyDescent="0.3">
      <c r="A3513">
        <v>3511</v>
      </c>
      <c r="B3513">
        <f t="shared" si="109"/>
        <v>703</v>
      </c>
      <c r="C3513">
        <f t="shared" si="108"/>
        <v>2</v>
      </c>
      <c r="D3513">
        <v>9026</v>
      </c>
      <c r="E3513" s="1">
        <f>IF(C3513=1,VLOOKUP(B3513,balance!$AU:$AZ,2,FALSE),IF(C3513=2,VLOOKUP(B3513,balance!$AU:$AZ,3,FALSE),IF(C3513=3,VLOOKUP(B3513,balance!$AU:$AZ,4,FALSE),IF(C3513=4,VLOOKUP(B3513,balance!$AU:$AZ,5,FALSE),IF(C3513=5,VLOOKUP(B3513-1,balance!$AU:$AZ,6,FALSE),0)))))</f>
        <v>17500</v>
      </c>
      <c r="F3513">
        <v>53</v>
      </c>
      <c r="G3513">
        <f>IF(C3513=1,VLOOKUP(FoxFire!B3513,balance!$U:$Z,2,FALSE),IF(C3513=2,VLOOKUP(B3513,balance!$U:$Z,3,FALSE),IF(C3513=3,VLOOKUP(B3513,balance!$U:$Z,4,FALSE),IF(C3513=4,VLOOKUP(B3513,balance!$U:$Z,5,FALSE),IF(C3513=5,VLOOKUP(B3513-1,balance!$U:$Z,6,FALSE),0)))))/100</f>
        <v>8.0200000000000011E-3</v>
      </c>
      <c r="H3513">
        <v>2</v>
      </c>
      <c r="I3513" s="1">
        <f>IF(C3513=1,VLOOKUP(FoxFire!B3513,balance!$AF:$AJ,2,FALSE),IF(C3513=2,VLOOKUP(B3513,balance!$AF:$AJ,3,FALSE),IF(C3513=3,VLOOKUP(B3513,balance!$AF:$AJ,4,FALSE),IF(C3513=4,VLOOKUP(B3513,balance!$AF:$AJ,5,FALSE),IF(C3513=5,VLOOKUP(B3513,balance!$AF:$AK,6,FALSE),0)))))*1000000000000</f>
        <v>3567499999999.9751</v>
      </c>
      <c r="J3513">
        <f>VLOOKUP(B3513,balance!AU:BD,10,FALSE)</f>
        <v>0</v>
      </c>
    </row>
    <row r="3514" spans="1:10" x14ac:dyDescent="0.3">
      <c r="A3514">
        <v>3512</v>
      </c>
      <c r="B3514">
        <f t="shared" si="109"/>
        <v>703</v>
      </c>
      <c r="C3514">
        <f t="shared" si="108"/>
        <v>3</v>
      </c>
      <c r="D3514">
        <v>9026</v>
      </c>
      <c r="E3514" s="1">
        <f>IF(C3514=1,VLOOKUP(B3514,balance!$AU:$AZ,2,FALSE),IF(C3514=2,VLOOKUP(B3514,balance!$AU:$AZ,3,FALSE),IF(C3514=3,VLOOKUP(B3514,balance!$AU:$AZ,4,FALSE),IF(C3514=4,VLOOKUP(B3514,balance!$AU:$AZ,5,FALSE),IF(C3514=5,VLOOKUP(B3514-1,balance!$AU:$AZ,6,FALSE),0)))))</f>
        <v>17500</v>
      </c>
      <c r="F3514">
        <v>53</v>
      </c>
      <c r="G3514">
        <f>IF(C3514=1,VLOOKUP(FoxFire!B3514,balance!$U:$Z,2,FALSE),IF(C3514=2,VLOOKUP(B3514,balance!$U:$Z,3,FALSE),IF(C3514=3,VLOOKUP(B3514,balance!$U:$Z,4,FALSE),IF(C3514=4,VLOOKUP(B3514,balance!$U:$Z,5,FALSE),IF(C3514=5,VLOOKUP(B3514-1,balance!$U:$Z,6,FALSE),0)))))/100</f>
        <v>8.0200000000000011E-3</v>
      </c>
      <c r="H3514">
        <v>2</v>
      </c>
      <c r="I3514" s="1">
        <f>IF(C3514=1,VLOOKUP(FoxFire!B3514,balance!$AF:$AJ,2,FALSE),IF(C3514=2,VLOOKUP(B3514,balance!$AF:$AJ,3,FALSE),IF(C3514=3,VLOOKUP(B3514,balance!$AF:$AJ,4,FALSE),IF(C3514=4,VLOOKUP(B3514,balance!$AF:$AJ,5,FALSE),IF(C3514=5,VLOOKUP(B3514,balance!$AF:$AK,6,FALSE),0)))))*1000000000000</f>
        <v>3567499999999.9751</v>
      </c>
      <c r="J3514">
        <f>VLOOKUP(B3514,balance!AU:BD,10,FALSE)</f>
        <v>0</v>
      </c>
    </row>
    <row r="3515" spans="1:10" x14ac:dyDescent="0.3">
      <c r="A3515">
        <v>3513</v>
      </c>
      <c r="B3515">
        <f t="shared" si="109"/>
        <v>703</v>
      </c>
      <c r="C3515">
        <f t="shared" si="108"/>
        <v>4</v>
      </c>
      <c r="D3515">
        <v>9026</v>
      </c>
      <c r="E3515" s="1">
        <f>IF(C3515=1,VLOOKUP(B3515,balance!$AU:$AZ,2,FALSE),IF(C3515=2,VLOOKUP(B3515,balance!$AU:$AZ,3,FALSE),IF(C3515=3,VLOOKUP(B3515,balance!$AU:$AZ,4,FALSE),IF(C3515=4,VLOOKUP(B3515,balance!$AU:$AZ,5,FALSE),IF(C3515=5,VLOOKUP(B3515-1,balance!$AU:$AZ,6,FALSE),0)))))</f>
        <v>17500</v>
      </c>
      <c r="F3515">
        <v>53</v>
      </c>
      <c r="G3515">
        <f>IF(C3515=1,VLOOKUP(FoxFire!B3515,balance!$U:$Z,2,FALSE),IF(C3515=2,VLOOKUP(B3515,balance!$U:$Z,3,FALSE),IF(C3515=3,VLOOKUP(B3515,balance!$U:$Z,4,FALSE),IF(C3515=4,VLOOKUP(B3515,balance!$U:$Z,5,FALSE),IF(C3515=5,VLOOKUP(B3515-1,balance!$U:$Z,6,FALSE),0)))))/100</f>
        <v>8.0200000000000011E-3</v>
      </c>
      <c r="H3515">
        <v>2</v>
      </c>
      <c r="I3515" s="1">
        <f>IF(C3515=1,VLOOKUP(FoxFire!B3515,balance!$AF:$AJ,2,FALSE),IF(C3515=2,VLOOKUP(B3515,balance!$AF:$AJ,3,FALSE),IF(C3515=3,VLOOKUP(B3515,balance!$AF:$AJ,4,FALSE),IF(C3515=4,VLOOKUP(B3515,balance!$AF:$AJ,5,FALSE),IF(C3515=5,VLOOKUP(B3515,balance!$AF:$AK,6,FALSE),0)))))*1000000000000</f>
        <v>3567499999999.9751</v>
      </c>
      <c r="J3515">
        <f>VLOOKUP(B3515,balance!AU:BD,10,FALSE)</f>
        <v>0</v>
      </c>
    </row>
    <row r="3516" spans="1:10" x14ac:dyDescent="0.3">
      <c r="A3516">
        <v>3514</v>
      </c>
      <c r="B3516">
        <f t="shared" si="109"/>
        <v>704</v>
      </c>
      <c r="C3516">
        <f t="shared" si="108"/>
        <v>5</v>
      </c>
      <c r="D3516">
        <v>9026</v>
      </c>
      <c r="E3516" s="1">
        <f>IF(C3516=1,VLOOKUP(B3516,balance!$AU:$AZ,2,FALSE),IF(C3516=2,VLOOKUP(B3516,balance!$AU:$AZ,3,FALSE),IF(C3516=3,VLOOKUP(B3516,balance!$AU:$AZ,4,FALSE),IF(C3516=4,VLOOKUP(B3516,balance!$AU:$AZ,5,FALSE),IF(C3516=5,VLOOKUP(B3516-1,balance!$AU:$AZ,6,FALSE),0)))))</f>
        <v>350000</v>
      </c>
      <c r="F3516">
        <v>53</v>
      </c>
      <c r="G3516">
        <f>IF(C3516=1,VLOOKUP(FoxFire!B3516,balance!$U:$Z,2,FALSE),IF(C3516=2,VLOOKUP(B3516,balance!$U:$Z,3,FALSE),IF(C3516=3,VLOOKUP(B3516,balance!$U:$Z,4,FALSE),IF(C3516=4,VLOOKUP(B3516,balance!$U:$Z,5,FALSE),IF(C3516=5,VLOOKUP(B3516-1,balance!$U:$Z,6,FALSE),0)))))/100</f>
        <v>4583.1804000000002</v>
      </c>
      <c r="H3516">
        <v>2</v>
      </c>
      <c r="I3516" s="1">
        <f>IF(C3516=1,VLOOKUP(FoxFire!B3516,balance!$AF:$AJ,2,FALSE),IF(C3516=2,VLOOKUP(B3516,balance!$AF:$AJ,3,FALSE),IF(C3516=3,VLOOKUP(B3516,balance!$AF:$AJ,4,FALSE),IF(C3516=4,VLOOKUP(B3516,balance!$AF:$AJ,5,FALSE),IF(C3516=5,VLOOKUP(B3516,balance!$AF:$AK,6,FALSE),0)))))*1000000000000</f>
        <v>14274999999999.9</v>
      </c>
      <c r="J3516">
        <f>VLOOKUP(B3516,balance!AU:BD,10,FALSE)</f>
        <v>0</v>
      </c>
    </row>
    <row r="3517" spans="1:10" x14ac:dyDescent="0.3">
      <c r="A3517">
        <v>3515</v>
      </c>
      <c r="B3517">
        <f t="shared" si="109"/>
        <v>704</v>
      </c>
      <c r="C3517">
        <f t="shared" si="108"/>
        <v>1</v>
      </c>
      <c r="D3517">
        <v>9026</v>
      </c>
      <c r="E3517" s="1">
        <f>IF(C3517=1,VLOOKUP(B3517,balance!$AU:$AZ,2,FALSE),IF(C3517=2,VLOOKUP(B3517,balance!$AU:$AZ,3,FALSE),IF(C3517=3,VLOOKUP(B3517,balance!$AU:$AZ,4,FALSE),IF(C3517=4,VLOOKUP(B3517,balance!$AU:$AZ,5,FALSE),IF(C3517=5,VLOOKUP(B3517-1,balance!$AU:$AZ,6,FALSE),0)))))</f>
        <v>17500</v>
      </c>
      <c r="F3517">
        <v>53</v>
      </c>
      <c r="G3517">
        <f>IF(C3517=1,VLOOKUP(FoxFire!B3517,balance!$U:$Z,2,FALSE),IF(C3517=2,VLOOKUP(B3517,balance!$U:$Z,3,FALSE),IF(C3517=3,VLOOKUP(B3517,balance!$U:$Z,4,FALSE),IF(C3517=4,VLOOKUP(B3517,balance!$U:$Z,5,FALSE),IF(C3517=5,VLOOKUP(B3517-1,balance!$U:$Z,6,FALSE),0)))))/100</f>
        <v>8.0300000000000007E-3</v>
      </c>
      <c r="H3517">
        <v>2</v>
      </c>
      <c r="I3517" s="1">
        <f>IF(C3517=1,VLOOKUP(FoxFire!B3517,balance!$AF:$AJ,2,FALSE),IF(C3517=2,VLOOKUP(B3517,balance!$AF:$AJ,3,FALSE),IF(C3517=3,VLOOKUP(B3517,balance!$AF:$AJ,4,FALSE),IF(C3517=4,VLOOKUP(B3517,balance!$AF:$AJ,5,FALSE),IF(C3517=5,VLOOKUP(B3517,balance!$AF:$AK,6,FALSE),0)))))*1000000000000</f>
        <v>3568749999999.9751</v>
      </c>
      <c r="J3517">
        <f>VLOOKUP(B3517,balance!AU:BD,10,FALSE)</f>
        <v>0</v>
      </c>
    </row>
    <row r="3518" spans="1:10" x14ac:dyDescent="0.3">
      <c r="A3518">
        <v>3516</v>
      </c>
      <c r="B3518">
        <f t="shared" si="109"/>
        <v>704</v>
      </c>
      <c r="C3518">
        <f t="shared" si="108"/>
        <v>2</v>
      </c>
      <c r="D3518">
        <v>9026</v>
      </c>
      <c r="E3518" s="1">
        <f>IF(C3518=1,VLOOKUP(B3518,balance!$AU:$AZ,2,FALSE),IF(C3518=2,VLOOKUP(B3518,balance!$AU:$AZ,3,FALSE),IF(C3518=3,VLOOKUP(B3518,balance!$AU:$AZ,4,FALSE),IF(C3518=4,VLOOKUP(B3518,balance!$AU:$AZ,5,FALSE),IF(C3518=5,VLOOKUP(B3518-1,balance!$AU:$AZ,6,FALSE),0)))))</f>
        <v>17500</v>
      </c>
      <c r="F3518">
        <v>53</v>
      </c>
      <c r="G3518">
        <f>IF(C3518=1,VLOOKUP(FoxFire!B3518,balance!$U:$Z,2,FALSE),IF(C3518=2,VLOOKUP(B3518,balance!$U:$Z,3,FALSE),IF(C3518=3,VLOOKUP(B3518,balance!$U:$Z,4,FALSE),IF(C3518=4,VLOOKUP(B3518,balance!$U:$Z,5,FALSE),IF(C3518=5,VLOOKUP(B3518-1,balance!$U:$Z,6,FALSE),0)))))/100</f>
        <v>8.0300000000000007E-3</v>
      </c>
      <c r="H3518">
        <v>2</v>
      </c>
      <c r="I3518" s="1">
        <f>IF(C3518=1,VLOOKUP(FoxFire!B3518,balance!$AF:$AJ,2,FALSE),IF(C3518=2,VLOOKUP(B3518,balance!$AF:$AJ,3,FALSE),IF(C3518=3,VLOOKUP(B3518,balance!$AF:$AJ,4,FALSE),IF(C3518=4,VLOOKUP(B3518,balance!$AF:$AJ,5,FALSE),IF(C3518=5,VLOOKUP(B3518,balance!$AF:$AK,6,FALSE),0)))))*1000000000000</f>
        <v>3568749999999.9751</v>
      </c>
      <c r="J3518">
        <f>VLOOKUP(B3518,balance!AU:BD,10,FALSE)</f>
        <v>0</v>
      </c>
    </row>
    <row r="3519" spans="1:10" x14ac:dyDescent="0.3">
      <c r="A3519">
        <v>3517</v>
      </c>
      <c r="B3519">
        <f t="shared" si="109"/>
        <v>704</v>
      </c>
      <c r="C3519">
        <f t="shared" si="108"/>
        <v>3</v>
      </c>
      <c r="D3519">
        <v>9026</v>
      </c>
      <c r="E3519" s="1">
        <f>IF(C3519=1,VLOOKUP(B3519,balance!$AU:$AZ,2,FALSE),IF(C3519=2,VLOOKUP(B3519,balance!$AU:$AZ,3,FALSE),IF(C3519=3,VLOOKUP(B3519,balance!$AU:$AZ,4,FALSE),IF(C3519=4,VLOOKUP(B3519,balance!$AU:$AZ,5,FALSE),IF(C3519=5,VLOOKUP(B3519-1,balance!$AU:$AZ,6,FALSE),0)))))</f>
        <v>17500</v>
      </c>
      <c r="F3519">
        <v>53</v>
      </c>
      <c r="G3519">
        <f>IF(C3519=1,VLOOKUP(FoxFire!B3519,balance!$U:$Z,2,FALSE),IF(C3519=2,VLOOKUP(B3519,balance!$U:$Z,3,FALSE),IF(C3519=3,VLOOKUP(B3519,balance!$U:$Z,4,FALSE),IF(C3519=4,VLOOKUP(B3519,balance!$U:$Z,5,FALSE),IF(C3519=5,VLOOKUP(B3519-1,balance!$U:$Z,6,FALSE),0)))))/100</f>
        <v>8.0300000000000007E-3</v>
      </c>
      <c r="H3519">
        <v>2</v>
      </c>
      <c r="I3519" s="1">
        <f>IF(C3519=1,VLOOKUP(FoxFire!B3519,balance!$AF:$AJ,2,FALSE),IF(C3519=2,VLOOKUP(B3519,balance!$AF:$AJ,3,FALSE),IF(C3519=3,VLOOKUP(B3519,balance!$AF:$AJ,4,FALSE),IF(C3519=4,VLOOKUP(B3519,balance!$AF:$AJ,5,FALSE),IF(C3519=5,VLOOKUP(B3519,balance!$AF:$AK,6,FALSE),0)))))*1000000000000</f>
        <v>3568749999999.9751</v>
      </c>
      <c r="J3519">
        <f>VLOOKUP(B3519,balance!AU:BD,10,FALSE)</f>
        <v>0</v>
      </c>
    </row>
    <row r="3520" spans="1:10" x14ac:dyDescent="0.3">
      <c r="A3520">
        <v>3518</v>
      </c>
      <c r="B3520">
        <f t="shared" si="109"/>
        <v>704</v>
      </c>
      <c r="C3520">
        <f t="shared" si="108"/>
        <v>4</v>
      </c>
      <c r="D3520">
        <v>9026</v>
      </c>
      <c r="E3520" s="1">
        <f>IF(C3520=1,VLOOKUP(B3520,balance!$AU:$AZ,2,FALSE),IF(C3520=2,VLOOKUP(B3520,balance!$AU:$AZ,3,FALSE),IF(C3520=3,VLOOKUP(B3520,balance!$AU:$AZ,4,FALSE),IF(C3520=4,VLOOKUP(B3520,balance!$AU:$AZ,5,FALSE),IF(C3520=5,VLOOKUP(B3520-1,balance!$AU:$AZ,6,FALSE),0)))))</f>
        <v>17500</v>
      </c>
      <c r="F3520">
        <v>53</v>
      </c>
      <c r="G3520">
        <f>IF(C3520=1,VLOOKUP(FoxFire!B3520,balance!$U:$Z,2,FALSE),IF(C3520=2,VLOOKUP(B3520,balance!$U:$Z,3,FALSE),IF(C3520=3,VLOOKUP(B3520,balance!$U:$Z,4,FALSE),IF(C3520=4,VLOOKUP(B3520,balance!$U:$Z,5,FALSE),IF(C3520=5,VLOOKUP(B3520-1,balance!$U:$Z,6,FALSE),0)))))/100</f>
        <v>8.0300000000000007E-3</v>
      </c>
      <c r="H3520">
        <v>2</v>
      </c>
      <c r="I3520" s="1">
        <f>IF(C3520=1,VLOOKUP(FoxFire!B3520,balance!$AF:$AJ,2,FALSE),IF(C3520=2,VLOOKUP(B3520,balance!$AF:$AJ,3,FALSE),IF(C3520=3,VLOOKUP(B3520,balance!$AF:$AJ,4,FALSE),IF(C3520=4,VLOOKUP(B3520,balance!$AF:$AJ,5,FALSE),IF(C3520=5,VLOOKUP(B3520,balance!$AF:$AK,6,FALSE),0)))))*1000000000000</f>
        <v>3568749999999.9751</v>
      </c>
      <c r="J3520">
        <f>VLOOKUP(B3520,balance!AU:BD,10,FALSE)</f>
        <v>0</v>
      </c>
    </row>
    <row r="3521" spans="1:10" x14ac:dyDescent="0.3">
      <c r="A3521">
        <v>3519</v>
      </c>
      <c r="B3521">
        <f t="shared" si="109"/>
        <v>705</v>
      </c>
      <c r="C3521">
        <f t="shared" si="108"/>
        <v>5</v>
      </c>
      <c r="D3521">
        <v>9026</v>
      </c>
      <c r="E3521" s="1">
        <f>IF(C3521=1,VLOOKUP(B3521,balance!$AU:$AZ,2,FALSE),IF(C3521=2,VLOOKUP(B3521,balance!$AU:$AZ,3,FALSE),IF(C3521=3,VLOOKUP(B3521,balance!$AU:$AZ,4,FALSE),IF(C3521=4,VLOOKUP(B3521,balance!$AU:$AZ,5,FALSE),IF(C3521=5,VLOOKUP(B3521-1,balance!$AU:$AZ,6,FALSE),0)))))</f>
        <v>350000</v>
      </c>
      <c r="F3521">
        <v>53</v>
      </c>
      <c r="G3521">
        <f>IF(C3521=1,VLOOKUP(FoxFire!B3521,balance!$U:$Z,2,FALSE),IF(C3521=2,VLOOKUP(B3521,balance!$U:$Z,3,FALSE),IF(C3521=3,VLOOKUP(B3521,balance!$U:$Z,4,FALSE),IF(C3521=4,VLOOKUP(B3521,balance!$U:$Z,5,FALSE),IF(C3521=5,VLOOKUP(B3521-1,balance!$U:$Z,6,FALSE),0)))))/100</f>
        <v>4593.4839000000002</v>
      </c>
      <c r="H3521">
        <v>2</v>
      </c>
      <c r="I3521" s="1">
        <f>IF(C3521=1,VLOOKUP(FoxFire!B3521,balance!$AF:$AJ,2,FALSE),IF(C3521=2,VLOOKUP(B3521,balance!$AF:$AJ,3,FALSE),IF(C3521=3,VLOOKUP(B3521,balance!$AF:$AJ,4,FALSE),IF(C3521=4,VLOOKUP(B3521,balance!$AF:$AJ,5,FALSE),IF(C3521=5,VLOOKUP(B3521,balance!$AF:$AK,6,FALSE),0)))))*1000000000000</f>
        <v>14279999999999.9</v>
      </c>
      <c r="J3521">
        <f>VLOOKUP(B3521,balance!AU:BD,10,FALSE)</f>
        <v>0</v>
      </c>
    </row>
    <row r="3522" spans="1:10" x14ac:dyDescent="0.3">
      <c r="A3522">
        <v>3520</v>
      </c>
      <c r="B3522">
        <f t="shared" si="109"/>
        <v>705</v>
      </c>
      <c r="C3522">
        <f t="shared" si="108"/>
        <v>1</v>
      </c>
      <c r="D3522">
        <v>9026</v>
      </c>
      <c r="E3522" s="1">
        <f>IF(C3522=1,VLOOKUP(B3522,balance!$AU:$AZ,2,FALSE),IF(C3522=2,VLOOKUP(B3522,balance!$AU:$AZ,3,FALSE),IF(C3522=3,VLOOKUP(B3522,balance!$AU:$AZ,4,FALSE),IF(C3522=4,VLOOKUP(B3522,balance!$AU:$AZ,5,FALSE),IF(C3522=5,VLOOKUP(B3522-1,balance!$AU:$AZ,6,FALSE),0)))))</f>
        <v>17500</v>
      </c>
      <c r="F3522">
        <v>53</v>
      </c>
      <c r="G3522">
        <f>IF(C3522=1,VLOOKUP(FoxFire!B3522,balance!$U:$Z,2,FALSE),IF(C3522=2,VLOOKUP(B3522,balance!$U:$Z,3,FALSE),IF(C3522=3,VLOOKUP(B3522,balance!$U:$Z,4,FALSE),IF(C3522=4,VLOOKUP(B3522,balance!$U:$Z,5,FALSE),IF(C3522=5,VLOOKUP(B3522-1,balance!$U:$Z,6,FALSE),0)))))/100</f>
        <v>8.0400000000000003E-3</v>
      </c>
      <c r="H3522">
        <v>2</v>
      </c>
      <c r="I3522" s="1">
        <f>IF(C3522=1,VLOOKUP(FoxFire!B3522,balance!$AF:$AJ,2,FALSE),IF(C3522=2,VLOOKUP(B3522,balance!$AF:$AJ,3,FALSE),IF(C3522=3,VLOOKUP(B3522,balance!$AF:$AJ,4,FALSE),IF(C3522=4,VLOOKUP(B3522,balance!$AF:$AJ,5,FALSE),IF(C3522=5,VLOOKUP(B3522,balance!$AF:$AK,6,FALSE),0)))))*1000000000000</f>
        <v>3569999999999.9751</v>
      </c>
      <c r="J3522">
        <f>VLOOKUP(B3522,balance!AU:BD,10,FALSE)</f>
        <v>0</v>
      </c>
    </row>
    <row r="3523" spans="1:10" x14ac:dyDescent="0.3">
      <c r="A3523">
        <v>3521</v>
      </c>
      <c r="B3523">
        <f t="shared" si="109"/>
        <v>705</v>
      </c>
      <c r="C3523">
        <f t="shared" si="108"/>
        <v>2</v>
      </c>
      <c r="D3523">
        <v>9026</v>
      </c>
      <c r="E3523" s="1">
        <f>IF(C3523=1,VLOOKUP(B3523,balance!$AU:$AZ,2,FALSE),IF(C3523=2,VLOOKUP(B3523,balance!$AU:$AZ,3,FALSE),IF(C3523=3,VLOOKUP(B3523,balance!$AU:$AZ,4,FALSE),IF(C3523=4,VLOOKUP(B3523,balance!$AU:$AZ,5,FALSE),IF(C3523=5,VLOOKUP(B3523-1,balance!$AU:$AZ,6,FALSE),0)))))</f>
        <v>17500</v>
      </c>
      <c r="F3523">
        <v>53</v>
      </c>
      <c r="G3523">
        <f>IF(C3523=1,VLOOKUP(FoxFire!B3523,balance!$U:$Z,2,FALSE),IF(C3523=2,VLOOKUP(B3523,balance!$U:$Z,3,FALSE),IF(C3523=3,VLOOKUP(B3523,balance!$U:$Z,4,FALSE),IF(C3523=4,VLOOKUP(B3523,balance!$U:$Z,5,FALSE),IF(C3523=5,VLOOKUP(B3523-1,balance!$U:$Z,6,FALSE),0)))))/100</f>
        <v>8.0400000000000003E-3</v>
      </c>
      <c r="H3523">
        <v>2</v>
      </c>
      <c r="I3523" s="1">
        <f>IF(C3523=1,VLOOKUP(FoxFire!B3523,balance!$AF:$AJ,2,FALSE),IF(C3523=2,VLOOKUP(B3523,balance!$AF:$AJ,3,FALSE),IF(C3523=3,VLOOKUP(B3523,balance!$AF:$AJ,4,FALSE),IF(C3523=4,VLOOKUP(B3523,balance!$AF:$AJ,5,FALSE),IF(C3523=5,VLOOKUP(B3523,balance!$AF:$AK,6,FALSE),0)))))*1000000000000</f>
        <v>3569999999999.9751</v>
      </c>
      <c r="J3523">
        <f>VLOOKUP(B3523,balance!AU:BD,10,FALSE)</f>
        <v>0</v>
      </c>
    </row>
    <row r="3524" spans="1:10" x14ac:dyDescent="0.3">
      <c r="A3524">
        <v>3522</v>
      </c>
      <c r="B3524">
        <f t="shared" si="109"/>
        <v>705</v>
      </c>
      <c r="C3524">
        <f t="shared" si="108"/>
        <v>3</v>
      </c>
      <c r="D3524">
        <v>9026</v>
      </c>
      <c r="E3524" s="1">
        <f>IF(C3524=1,VLOOKUP(B3524,balance!$AU:$AZ,2,FALSE),IF(C3524=2,VLOOKUP(B3524,balance!$AU:$AZ,3,FALSE),IF(C3524=3,VLOOKUP(B3524,balance!$AU:$AZ,4,FALSE),IF(C3524=4,VLOOKUP(B3524,balance!$AU:$AZ,5,FALSE),IF(C3524=5,VLOOKUP(B3524-1,balance!$AU:$AZ,6,FALSE),0)))))</f>
        <v>17500</v>
      </c>
      <c r="F3524">
        <v>53</v>
      </c>
      <c r="G3524">
        <f>IF(C3524=1,VLOOKUP(FoxFire!B3524,balance!$U:$Z,2,FALSE),IF(C3524=2,VLOOKUP(B3524,balance!$U:$Z,3,FALSE),IF(C3524=3,VLOOKUP(B3524,balance!$U:$Z,4,FALSE),IF(C3524=4,VLOOKUP(B3524,balance!$U:$Z,5,FALSE),IF(C3524=5,VLOOKUP(B3524-1,balance!$U:$Z,6,FALSE),0)))))/100</f>
        <v>8.0400000000000003E-3</v>
      </c>
      <c r="H3524">
        <v>2</v>
      </c>
      <c r="I3524" s="1">
        <f>IF(C3524=1,VLOOKUP(FoxFire!B3524,balance!$AF:$AJ,2,FALSE),IF(C3524=2,VLOOKUP(B3524,balance!$AF:$AJ,3,FALSE),IF(C3524=3,VLOOKUP(B3524,balance!$AF:$AJ,4,FALSE),IF(C3524=4,VLOOKUP(B3524,balance!$AF:$AJ,5,FALSE),IF(C3524=5,VLOOKUP(B3524,balance!$AF:$AK,6,FALSE),0)))))*1000000000000</f>
        <v>3569999999999.9751</v>
      </c>
      <c r="J3524">
        <f>VLOOKUP(B3524,balance!AU:BD,10,FALSE)</f>
        <v>0</v>
      </c>
    </row>
    <row r="3525" spans="1:10" x14ac:dyDescent="0.3">
      <c r="A3525">
        <v>3523</v>
      </c>
      <c r="B3525">
        <f t="shared" si="109"/>
        <v>705</v>
      </c>
      <c r="C3525">
        <f t="shared" si="108"/>
        <v>4</v>
      </c>
      <c r="D3525">
        <v>9026</v>
      </c>
      <c r="E3525" s="1">
        <f>IF(C3525=1,VLOOKUP(B3525,balance!$AU:$AZ,2,FALSE),IF(C3525=2,VLOOKUP(B3525,balance!$AU:$AZ,3,FALSE),IF(C3525=3,VLOOKUP(B3525,balance!$AU:$AZ,4,FALSE),IF(C3525=4,VLOOKUP(B3525,balance!$AU:$AZ,5,FALSE),IF(C3525=5,VLOOKUP(B3525-1,balance!$AU:$AZ,6,FALSE),0)))))</f>
        <v>17500</v>
      </c>
      <c r="F3525">
        <v>53</v>
      </c>
      <c r="G3525">
        <f>IF(C3525=1,VLOOKUP(FoxFire!B3525,balance!$U:$Z,2,FALSE),IF(C3525=2,VLOOKUP(B3525,balance!$U:$Z,3,FALSE),IF(C3525=3,VLOOKUP(B3525,balance!$U:$Z,4,FALSE),IF(C3525=4,VLOOKUP(B3525,balance!$U:$Z,5,FALSE),IF(C3525=5,VLOOKUP(B3525-1,balance!$U:$Z,6,FALSE),0)))))/100</f>
        <v>8.0400000000000003E-3</v>
      </c>
      <c r="H3525">
        <v>2</v>
      </c>
      <c r="I3525" s="1">
        <f>IF(C3525=1,VLOOKUP(FoxFire!B3525,balance!$AF:$AJ,2,FALSE),IF(C3525=2,VLOOKUP(B3525,balance!$AF:$AJ,3,FALSE),IF(C3525=3,VLOOKUP(B3525,balance!$AF:$AJ,4,FALSE),IF(C3525=4,VLOOKUP(B3525,balance!$AF:$AJ,5,FALSE),IF(C3525=5,VLOOKUP(B3525,balance!$AF:$AK,6,FALSE),0)))))*1000000000000</f>
        <v>3569999999999.9751</v>
      </c>
      <c r="J3525">
        <f>VLOOKUP(B3525,balance!AU:BD,10,FALSE)</f>
        <v>0</v>
      </c>
    </row>
    <row r="3526" spans="1:10" x14ac:dyDescent="0.3">
      <c r="A3526">
        <v>3524</v>
      </c>
      <c r="B3526">
        <f t="shared" si="109"/>
        <v>706</v>
      </c>
      <c r="C3526">
        <f t="shared" si="108"/>
        <v>5</v>
      </c>
      <c r="D3526">
        <v>9026</v>
      </c>
      <c r="E3526" s="1">
        <f>IF(C3526=1,VLOOKUP(B3526,balance!$AU:$AZ,2,FALSE),IF(C3526=2,VLOOKUP(B3526,balance!$AU:$AZ,3,FALSE),IF(C3526=3,VLOOKUP(B3526,balance!$AU:$AZ,4,FALSE),IF(C3526=4,VLOOKUP(B3526,balance!$AU:$AZ,5,FALSE),IF(C3526=5,VLOOKUP(B3526-1,balance!$AU:$AZ,6,FALSE),0)))))</f>
        <v>350000</v>
      </c>
      <c r="F3526">
        <v>53</v>
      </c>
      <c r="G3526">
        <f>IF(C3526=1,VLOOKUP(FoxFire!B3526,balance!$U:$Z,2,FALSE),IF(C3526=2,VLOOKUP(B3526,balance!$U:$Z,3,FALSE),IF(C3526=3,VLOOKUP(B3526,balance!$U:$Z,4,FALSE),IF(C3526=4,VLOOKUP(B3526,balance!$U:$Z,5,FALSE),IF(C3526=5,VLOOKUP(B3526-1,balance!$U:$Z,6,FALSE),0)))))/100</f>
        <v>4603.8035</v>
      </c>
      <c r="H3526">
        <v>2</v>
      </c>
      <c r="I3526" s="1">
        <f>IF(C3526=1,VLOOKUP(FoxFire!B3526,balance!$AF:$AJ,2,FALSE),IF(C3526=2,VLOOKUP(B3526,balance!$AF:$AJ,3,FALSE),IF(C3526=3,VLOOKUP(B3526,balance!$AF:$AJ,4,FALSE),IF(C3526=4,VLOOKUP(B3526,balance!$AF:$AJ,5,FALSE),IF(C3526=5,VLOOKUP(B3526,balance!$AF:$AK,6,FALSE),0)))))*1000000000000</f>
        <v>14284999999999.9</v>
      </c>
      <c r="J3526">
        <f>VLOOKUP(B3526,balance!AU:BD,10,FALSE)</f>
        <v>0</v>
      </c>
    </row>
    <row r="3527" spans="1:10" x14ac:dyDescent="0.3">
      <c r="A3527">
        <v>3525</v>
      </c>
      <c r="B3527">
        <f t="shared" si="109"/>
        <v>706</v>
      </c>
      <c r="C3527">
        <f t="shared" si="108"/>
        <v>1</v>
      </c>
      <c r="D3527">
        <v>9026</v>
      </c>
      <c r="E3527" s="1">
        <f>IF(C3527=1,VLOOKUP(B3527,balance!$AU:$AZ,2,FALSE),IF(C3527=2,VLOOKUP(B3527,balance!$AU:$AZ,3,FALSE),IF(C3527=3,VLOOKUP(B3527,balance!$AU:$AZ,4,FALSE),IF(C3527=4,VLOOKUP(B3527,balance!$AU:$AZ,5,FALSE),IF(C3527=5,VLOOKUP(B3527-1,balance!$AU:$AZ,6,FALSE),0)))))</f>
        <v>17500</v>
      </c>
      <c r="F3527">
        <v>53</v>
      </c>
      <c r="G3527">
        <f>IF(C3527=1,VLOOKUP(FoxFire!B3527,balance!$U:$Z,2,FALSE),IF(C3527=2,VLOOKUP(B3527,balance!$U:$Z,3,FALSE),IF(C3527=3,VLOOKUP(B3527,balance!$U:$Z,4,FALSE),IF(C3527=4,VLOOKUP(B3527,balance!$U:$Z,5,FALSE),IF(C3527=5,VLOOKUP(B3527-1,balance!$U:$Z,6,FALSE),0)))))/100</f>
        <v>8.0499999999999999E-3</v>
      </c>
      <c r="H3527">
        <v>2</v>
      </c>
      <c r="I3527" s="1">
        <f>IF(C3527=1,VLOOKUP(FoxFire!B3527,balance!$AF:$AJ,2,FALSE),IF(C3527=2,VLOOKUP(B3527,balance!$AF:$AJ,3,FALSE),IF(C3527=3,VLOOKUP(B3527,balance!$AF:$AJ,4,FALSE),IF(C3527=4,VLOOKUP(B3527,balance!$AF:$AJ,5,FALSE),IF(C3527=5,VLOOKUP(B3527,balance!$AF:$AK,6,FALSE),0)))))*1000000000000</f>
        <v>3571249999999.9751</v>
      </c>
      <c r="J3527">
        <f>VLOOKUP(B3527,balance!AU:BD,10,FALSE)</f>
        <v>0</v>
      </c>
    </row>
    <row r="3528" spans="1:10" x14ac:dyDescent="0.3">
      <c r="A3528">
        <v>3526</v>
      </c>
      <c r="B3528">
        <f t="shared" si="109"/>
        <v>706</v>
      </c>
      <c r="C3528">
        <f t="shared" ref="C3528:C3591" si="110">C3523</f>
        <v>2</v>
      </c>
      <c r="D3528">
        <v>9026</v>
      </c>
      <c r="E3528" s="1">
        <f>IF(C3528=1,VLOOKUP(B3528,balance!$AU:$AZ,2,FALSE),IF(C3528=2,VLOOKUP(B3528,balance!$AU:$AZ,3,FALSE),IF(C3528=3,VLOOKUP(B3528,balance!$AU:$AZ,4,FALSE),IF(C3528=4,VLOOKUP(B3528,balance!$AU:$AZ,5,FALSE),IF(C3528=5,VLOOKUP(B3528-1,balance!$AU:$AZ,6,FALSE),0)))))</f>
        <v>17500</v>
      </c>
      <c r="F3528">
        <v>53</v>
      </c>
      <c r="G3528">
        <f>IF(C3528=1,VLOOKUP(FoxFire!B3528,balance!$U:$Z,2,FALSE),IF(C3528=2,VLOOKUP(B3528,balance!$U:$Z,3,FALSE),IF(C3528=3,VLOOKUP(B3528,balance!$U:$Z,4,FALSE),IF(C3528=4,VLOOKUP(B3528,balance!$U:$Z,5,FALSE),IF(C3528=5,VLOOKUP(B3528-1,balance!$U:$Z,6,FALSE),0)))))/100</f>
        <v>8.0499999999999999E-3</v>
      </c>
      <c r="H3528">
        <v>2</v>
      </c>
      <c r="I3528" s="1">
        <f>IF(C3528=1,VLOOKUP(FoxFire!B3528,balance!$AF:$AJ,2,FALSE),IF(C3528=2,VLOOKUP(B3528,balance!$AF:$AJ,3,FALSE),IF(C3528=3,VLOOKUP(B3528,balance!$AF:$AJ,4,FALSE),IF(C3528=4,VLOOKUP(B3528,balance!$AF:$AJ,5,FALSE),IF(C3528=5,VLOOKUP(B3528,balance!$AF:$AK,6,FALSE),0)))))*1000000000000</f>
        <v>3571249999999.9751</v>
      </c>
      <c r="J3528">
        <f>VLOOKUP(B3528,balance!AU:BD,10,FALSE)</f>
        <v>0</v>
      </c>
    </row>
    <row r="3529" spans="1:10" x14ac:dyDescent="0.3">
      <c r="A3529">
        <v>3527</v>
      </c>
      <c r="B3529">
        <f t="shared" si="109"/>
        <v>706</v>
      </c>
      <c r="C3529">
        <f t="shared" si="110"/>
        <v>3</v>
      </c>
      <c r="D3529">
        <v>9026</v>
      </c>
      <c r="E3529" s="1">
        <f>IF(C3529=1,VLOOKUP(B3529,balance!$AU:$AZ,2,FALSE),IF(C3529=2,VLOOKUP(B3529,balance!$AU:$AZ,3,FALSE),IF(C3529=3,VLOOKUP(B3529,balance!$AU:$AZ,4,FALSE),IF(C3529=4,VLOOKUP(B3529,balance!$AU:$AZ,5,FALSE),IF(C3529=5,VLOOKUP(B3529-1,balance!$AU:$AZ,6,FALSE),0)))))</f>
        <v>17500</v>
      </c>
      <c r="F3529">
        <v>53</v>
      </c>
      <c r="G3529">
        <f>IF(C3529=1,VLOOKUP(FoxFire!B3529,balance!$U:$Z,2,FALSE),IF(C3529=2,VLOOKUP(B3529,balance!$U:$Z,3,FALSE),IF(C3529=3,VLOOKUP(B3529,balance!$U:$Z,4,FALSE),IF(C3529=4,VLOOKUP(B3529,balance!$U:$Z,5,FALSE),IF(C3529=5,VLOOKUP(B3529-1,balance!$U:$Z,6,FALSE),0)))))/100</f>
        <v>8.0499999999999999E-3</v>
      </c>
      <c r="H3529">
        <v>2</v>
      </c>
      <c r="I3529" s="1">
        <f>IF(C3529=1,VLOOKUP(FoxFire!B3529,balance!$AF:$AJ,2,FALSE),IF(C3529=2,VLOOKUP(B3529,balance!$AF:$AJ,3,FALSE),IF(C3529=3,VLOOKUP(B3529,balance!$AF:$AJ,4,FALSE),IF(C3529=4,VLOOKUP(B3529,balance!$AF:$AJ,5,FALSE),IF(C3529=5,VLOOKUP(B3529,balance!$AF:$AK,6,FALSE),0)))))*1000000000000</f>
        <v>3571249999999.9751</v>
      </c>
      <c r="J3529">
        <f>VLOOKUP(B3529,balance!AU:BD,10,FALSE)</f>
        <v>0</v>
      </c>
    </row>
    <row r="3530" spans="1:10" x14ac:dyDescent="0.3">
      <c r="A3530">
        <v>3528</v>
      </c>
      <c r="B3530">
        <f t="shared" si="109"/>
        <v>706</v>
      </c>
      <c r="C3530">
        <f t="shared" si="110"/>
        <v>4</v>
      </c>
      <c r="D3530">
        <v>9026</v>
      </c>
      <c r="E3530" s="1">
        <f>IF(C3530=1,VLOOKUP(B3530,balance!$AU:$AZ,2,FALSE),IF(C3530=2,VLOOKUP(B3530,balance!$AU:$AZ,3,FALSE),IF(C3530=3,VLOOKUP(B3530,balance!$AU:$AZ,4,FALSE),IF(C3530=4,VLOOKUP(B3530,balance!$AU:$AZ,5,FALSE),IF(C3530=5,VLOOKUP(B3530-1,balance!$AU:$AZ,6,FALSE),0)))))</f>
        <v>17500</v>
      </c>
      <c r="F3530">
        <v>53</v>
      </c>
      <c r="G3530">
        <f>IF(C3530=1,VLOOKUP(FoxFire!B3530,balance!$U:$Z,2,FALSE),IF(C3530=2,VLOOKUP(B3530,balance!$U:$Z,3,FALSE),IF(C3530=3,VLOOKUP(B3530,balance!$U:$Z,4,FALSE),IF(C3530=4,VLOOKUP(B3530,balance!$U:$Z,5,FALSE),IF(C3530=5,VLOOKUP(B3530-1,balance!$U:$Z,6,FALSE),0)))))/100</f>
        <v>8.0499999999999999E-3</v>
      </c>
      <c r="H3530">
        <v>2</v>
      </c>
      <c r="I3530" s="1">
        <f>IF(C3530=1,VLOOKUP(FoxFire!B3530,balance!$AF:$AJ,2,FALSE),IF(C3530=2,VLOOKUP(B3530,balance!$AF:$AJ,3,FALSE),IF(C3530=3,VLOOKUP(B3530,balance!$AF:$AJ,4,FALSE),IF(C3530=4,VLOOKUP(B3530,balance!$AF:$AJ,5,FALSE),IF(C3530=5,VLOOKUP(B3530,balance!$AF:$AK,6,FALSE),0)))))*1000000000000</f>
        <v>3571249999999.9751</v>
      </c>
      <c r="J3530">
        <f>VLOOKUP(B3530,balance!AU:BD,10,FALSE)</f>
        <v>0</v>
      </c>
    </row>
    <row r="3531" spans="1:10" x14ac:dyDescent="0.3">
      <c r="A3531">
        <v>3529</v>
      </c>
      <c r="B3531">
        <f t="shared" si="109"/>
        <v>707</v>
      </c>
      <c r="C3531">
        <f t="shared" si="110"/>
        <v>5</v>
      </c>
      <c r="D3531">
        <v>9026</v>
      </c>
      <c r="E3531" s="1">
        <f>IF(C3531=1,VLOOKUP(B3531,balance!$AU:$AZ,2,FALSE),IF(C3531=2,VLOOKUP(B3531,balance!$AU:$AZ,3,FALSE),IF(C3531=3,VLOOKUP(B3531,balance!$AU:$AZ,4,FALSE),IF(C3531=4,VLOOKUP(B3531,balance!$AU:$AZ,5,FALSE),IF(C3531=5,VLOOKUP(B3531-1,balance!$AU:$AZ,6,FALSE),0)))))</f>
        <v>350000</v>
      </c>
      <c r="F3531">
        <v>53</v>
      </c>
      <c r="G3531">
        <f>IF(C3531=1,VLOOKUP(FoxFire!B3531,balance!$U:$Z,2,FALSE),IF(C3531=2,VLOOKUP(B3531,balance!$U:$Z,3,FALSE),IF(C3531=3,VLOOKUP(B3531,balance!$U:$Z,4,FALSE),IF(C3531=4,VLOOKUP(B3531,balance!$U:$Z,5,FALSE),IF(C3531=5,VLOOKUP(B3531-1,balance!$U:$Z,6,FALSE),0)))))/100</f>
        <v>4614.1391999999996</v>
      </c>
      <c r="H3531">
        <v>2</v>
      </c>
      <c r="I3531" s="1">
        <f>IF(C3531=1,VLOOKUP(FoxFire!B3531,balance!$AF:$AJ,2,FALSE),IF(C3531=2,VLOOKUP(B3531,balance!$AF:$AJ,3,FALSE),IF(C3531=3,VLOOKUP(B3531,balance!$AF:$AJ,4,FALSE),IF(C3531=4,VLOOKUP(B3531,balance!$AF:$AJ,5,FALSE),IF(C3531=5,VLOOKUP(B3531,balance!$AF:$AK,6,FALSE),0)))))*1000000000000</f>
        <v>14289999999999.9</v>
      </c>
      <c r="J3531">
        <f>VLOOKUP(B3531,balance!AU:BD,10,FALSE)</f>
        <v>0</v>
      </c>
    </row>
    <row r="3532" spans="1:10" x14ac:dyDescent="0.3">
      <c r="A3532">
        <v>3530</v>
      </c>
      <c r="B3532">
        <f t="shared" si="109"/>
        <v>707</v>
      </c>
      <c r="C3532">
        <f t="shared" si="110"/>
        <v>1</v>
      </c>
      <c r="D3532">
        <v>9026</v>
      </c>
      <c r="E3532" s="1">
        <f>IF(C3532=1,VLOOKUP(B3532,balance!$AU:$AZ,2,FALSE),IF(C3532=2,VLOOKUP(B3532,balance!$AU:$AZ,3,FALSE),IF(C3532=3,VLOOKUP(B3532,balance!$AU:$AZ,4,FALSE),IF(C3532=4,VLOOKUP(B3532,balance!$AU:$AZ,5,FALSE),IF(C3532=5,VLOOKUP(B3532-1,balance!$AU:$AZ,6,FALSE),0)))))</f>
        <v>17500</v>
      </c>
      <c r="F3532">
        <v>53</v>
      </c>
      <c r="G3532">
        <f>IF(C3532=1,VLOOKUP(FoxFire!B3532,balance!$U:$Z,2,FALSE),IF(C3532=2,VLOOKUP(B3532,balance!$U:$Z,3,FALSE),IF(C3532=3,VLOOKUP(B3532,balance!$U:$Z,4,FALSE),IF(C3532=4,VLOOKUP(B3532,balance!$U:$Z,5,FALSE),IF(C3532=5,VLOOKUP(B3532-1,balance!$U:$Z,6,FALSE),0)))))/100</f>
        <v>8.0600000000000012E-3</v>
      </c>
      <c r="H3532">
        <v>2</v>
      </c>
      <c r="I3532" s="1">
        <f>IF(C3532=1,VLOOKUP(FoxFire!B3532,balance!$AF:$AJ,2,FALSE),IF(C3532=2,VLOOKUP(B3532,balance!$AF:$AJ,3,FALSE),IF(C3532=3,VLOOKUP(B3532,balance!$AF:$AJ,4,FALSE),IF(C3532=4,VLOOKUP(B3532,balance!$AF:$AJ,5,FALSE),IF(C3532=5,VLOOKUP(B3532,balance!$AF:$AK,6,FALSE),0)))))*1000000000000</f>
        <v>3572499999999.9751</v>
      </c>
      <c r="J3532">
        <f>VLOOKUP(B3532,balance!AU:BD,10,FALSE)</f>
        <v>0</v>
      </c>
    </row>
    <row r="3533" spans="1:10" x14ac:dyDescent="0.3">
      <c r="A3533">
        <v>3531</v>
      </c>
      <c r="B3533">
        <f t="shared" ref="B3533:B3596" si="111">B3528+1</f>
        <v>707</v>
      </c>
      <c r="C3533">
        <f t="shared" si="110"/>
        <v>2</v>
      </c>
      <c r="D3533">
        <v>9026</v>
      </c>
      <c r="E3533" s="1">
        <f>IF(C3533=1,VLOOKUP(B3533,balance!$AU:$AZ,2,FALSE),IF(C3533=2,VLOOKUP(B3533,balance!$AU:$AZ,3,FALSE),IF(C3533=3,VLOOKUP(B3533,balance!$AU:$AZ,4,FALSE),IF(C3533=4,VLOOKUP(B3533,balance!$AU:$AZ,5,FALSE),IF(C3533=5,VLOOKUP(B3533-1,balance!$AU:$AZ,6,FALSE),0)))))</f>
        <v>17500</v>
      </c>
      <c r="F3533">
        <v>53</v>
      </c>
      <c r="G3533">
        <f>IF(C3533=1,VLOOKUP(FoxFire!B3533,balance!$U:$Z,2,FALSE),IF(C3533=2,VLOOKUP(B3533,balance!$U:$Z,3,FALSE),IF(C3533=3,VLOOKUP(B3533,balance!$U:$Z,4,FALSE),IF(C3533=4,VLOOKUP(B3533,balance!$U:$Z,5,FALSE),IF(C3533=5,VLOOKUP(B3533-1,balance!$U:$Z,6,FALSE),0)))))/100</f>
        <v>8.0600000000000012E-3</v>
      </c>
      <c r="H3533">
        <v>2</v>
      </c>
      <c r="I3533" s="1">
        <f>IF(C3533=1,VLOOKUP(FoxFire!B3533,balance!$AF:$AJ,2,FALSE),IF(C3533=2,VLOOKUP(B3533,balance!$AF:$AJ,3,FALSE),IF(C3533=3,VLOOKUP(B3533,balance!$AF:$AJ,4,FALSE),IF(C3533=4,VLOOKUP(B3533,balance!$AF:$AJ,5,FALSE),IF(C3533=5,VLOOKUP(B3533,balance!$AF:$AK,6,FALSE),0)))))*1000000000000</f>
        <v>3572499999999.9751</v>
      </c>
      <c r="J3533">
        <f>VLOOKUP(B3533,balance!AU:BD,10,FALSE)</f>
        <v>0</v>
      </c>
    </row>
    <row r="3534" spans="1:10" x14ac:dyDescent="0.3">
      <c r="A3534">
        <v>3532</v>
      </c>
      <c r="B3534">
        <f t="shared" si="111"/>
        <v>707</v>
      </c>
      <c r="C3534">
        <f t="shared" si="110"/>
        <v>3</v>
      </c>
      <c r="D3534">
        <v>9026</v>
      </c>
      <c r="E3534" s="1">
        <f>IF(C3534=1,VLOOKUP(B3534,balance!$AU:$AZ,2,FALSE),IF(C3534=2,VLOOKUP(B3534,balance!$AU:$AZ,3,FALSE),IF(C3534=3,VLOOKUP(B3534,balance!$AU:$AZ,4,FALSE),IF(C3534=4,VLOOKUP(B3534,balance!$AU:$AZ,5,FALSE),IF(C3534=5,VLOOKUP(B3534-1,balance!$AU:$AZ,6,FALSE),0)))))</f>
        <v>17500</v>
      </c>
      <c r="F3534">
        <v>53</v>
      </c>
      <c r="G3534">
        <f>IF(C3534=1,VLOOKUP(FoxFire!B3534,balance!$U:$Z,2,FALSE),IF(C3534=2,VLOOKUP(B3534,balance!$U:$Z,3,FALSE),IF(C3534=3,VLOOKUP(B3534,balance!$U:$Z,4,FALSE),IF(C3534=4,VLOOKUP(B3534,balance!$U:$Z,5,FALSE),IF(C3534=5,VLOOKUP(B3534-1,balance!$U:$Z,6,FALSE),0)))))/100</f>
        <v>8.0600000000000012E-3</v>
      </c>
      <c r="H3534">
        <v>2</v>
      </c>
      <c r="I3534" s="1">
        <f>IF(C3534=1,VLOOKUP(FoxFire!B3534,balance!$AF:$AJ,2,FALSE),IF(C3534=2,VLOOKUP(B3534,balance!$AF:$AJ,3,FALSE),IF(C3534=3,VLOOKUP(B3534,balance!$AF:$AJ,4,FALSE),IF(C3534=4,VLOOKUP(B3534,balance!$AF:$AJ,5,FALSE),IF(C3534=5,VLOOKUP(B3534,balance!$AF:$AK,6,FALSE),0)))))*1000000000000</f>
        <v>3572499999999.9751</v>
      </c>
      <c r="J3534">
        <f>VLOOKUP(B3534,balance!AU:BD,10,FALSE)</f>
        <v>0</v>
      </c>
    </row>
    <row r="3535" spans="1:10" x14ac:dyDescent="0.3">
      <c r="A3535">
        <v>3533</v>
      </c>
      <c r="B3535">
        <f t="shared" si="111"/>
        <v>707</v>
      </c>
      <c r="C3535">
        <f t="shared" si="110"/>
        <v>4</v>
      </c>
      <c r="D3535">
        <v>9026</v>
      </c>
      <c r="E3535" s="1">
        <f>IF(C3535=1,VLOOKUP(B3535,balance!$AU:$AZ,2,FALSE),IF(C3535=2,VLOOKUP(B3535,balance!$AU:$AZ,3,FALSE),IF(C3535=3,VLOOKUP(B3535,balance!$AU:$AZ,4,FALSE),IF(C3535=4,VLOOKUP(B3535,balance!$AU:$AZ,5,FALSE),IF(C3535=5,VLOOKUP(B3535-1,balance!$AU:$AZ,6,FALSE),0)))))</f>
        <v>17500</v>
      </c>
      <c r="F3535">
        <v>53</v>
      </c>
      <c r="G3535">
        <f>IF(C3535=1,VLOOKUP(FoxFire!B3535,balance!$U:$Z,2,FALSE),IF(C3535=2,VLOOKUP(B3535,balance!$U:$Z,3,FALSE),IF(C3535=3,VLOOKUP(B3535,balance!$U:$Z,4,FALSE),IF(C3535=4,VLOOKUP(B3535,balance!$U:$Z,5,FALSE),IF(C3535=5,VLOOKUP(B3535-1,balance!$U:$Z,6,FALSE),0)))))/100</f>
        <v>8.0600000000000012E-3</v>
      </c>
      <c r="H3535">
        <v>2</v>
      </c>
      <c r="I3535" s="1">
        <f>IF(C3535=1,VLOOKUP(FoxFire!B3535,balance!$AF:$AJ,2,FALSE),IF(C3535=2,VLOOKUP(B3535,balance!$AF:$AJ,3,FALSE),IF(C3535=3,VLOOKUP(B3535,balance!$AF:$AJ,4,FALSE),IF(C3535=4,VLOOKUP(B3535,balance!$AF:$AJ,5,FALSE),IF(C3535=5,VLOOKUP(B3535,balance!$AF:$AK,6,FALSE),0)))))*1000000000000</f>
        <v>3572499999999.9751</v>
      </c>
      <c r="J3535">
        <f>VLOOKUP(B3535,balance!AU:BD,10,FALSE)</f>
        <v>0</v>
      </c>
    </row>
    <row r="3536" spans="1:10" x14ac:dyDescent="0.3">
      <c r="A3536">
        <v>3534</v>
      </c>
      <c r="B3536">
        <f t="shared" si="111"/>
        <v>708</v>
      </c>
      <c r="C3536">
        <f t="shared" si="110"/>
        <v>5</v>
      </c>
      <c r="D3536">
        <v>9026</v>
      </c>
      <c r="E3536" s="1">
        <f>IF(C3536=1,VLOOKUP(B3536,balance!$AU:$AZ,2,FALSE),IF(C3536=2,VLOOKUP(B3536,balance!$AU:$AZ,3,FALSE),IF(C3536=3,VLOOKUP(B3536,balance!$AU:$AZ,4,FALSE),IF(C3536=4,VLOOKUP(B3536,balance!$AU:$AZ,5,FALSE),IF(C3536=5,VLOOKUP(B3536-1,balance!$AU:$AZ,6,FALSE),0)))))</f>
        <v>350000</v>
      </c>
      <c r="F3536">
        <v>53</v>
      </c>
      <c r="G3536">
        <f>IF(C3536=1,VLOOKUP(FoxFire!B3536,balance!$U:$Z,2,FALSE),IF(C3536=2,VLOOKUP(B3536,balance!$U:$Z,3,FALSE),IF(C3536=3,VLOOKUP(B3536,balance!$U:$Z,4,FALSE),IF(C3536=4,VLOOKUP(B3536,balance!$U:$Z,5,FALSE),IF(C3536=5,VLOOKUP(B3536-1,balance!$U:$Z,6,FALSE),0)))))/100</f>
        <v>4624.4909000000007</v>
      </c>
      <c r="H3536">
        <v>2</v>
      </c>
      <c r="I3536" s="1">
        <f>IF(C3536=1,VLOOKUP(FoxFire!B3536,balance!$AF:$AJ,2,FALSE),IF(C3536=2,VLOOKUP(B3536,balance!$AF:$AJ,3,FALSE),IF(C3536=3,VLOOKUP(B3536,balance!$AF:$AJ,4,FALSE),IF(C3536=4,VLOOKUP(B3536,balance!$AF:$AJ,5,FALSE),IF(C3536=5,VLOOKUP(B3536,balance!$AF:$AK,6,FALSE),0)))))*1000000000000</f>
        <v>14294999999999.9</v>
      </c>
      <c r="J3536">
        <f>VLOOKUP(B3536,balance!AU:BD,10,FALSE)</f>
        <v>0</v>
      </c>
    </row>
    <row r="3537" spans="1:10" x14ac:dyDescent="0.3">
      <c r="A3537">
        <v>3535</v>
      </c>
      <c r="B3537">
        <f t="shared" si="111"/>
        <v>708</v>
      </c>
      <c r="C3537">
        <f t="shared" si="110"/>
        <v>1</v>
      </c>
      <c r="D3537">
        <v>9026</v>
      </c>
      <c r="E3537" s="1">
        <f>IF(C3537=1,VLOOKUP(B3537,balance!$AU:$AZ,2,FALSE),IF(C3537=2,VLOOKUP(B3537,balance!$AU:$AZ,3,FALSE),IF(C3537=3,VLOOKUP(B3537,balance!$AU:$AZ,4,FALSE),IF(C3537=4,VLOOKUP(B3537,balance!$AU:$AZ,5,FALSE),IF(C3537=5,VLOOKUP(B3537-1,balance!$AU:$AZ,6,FALSE),0)))))</f>
        <v>17500</v>
      </c>
      <c r="F3537">
        <v>53</v>
      </c>
      <c r="G3537">
        <f>IF(C3537=1,VLOOKUP(FoxFire!B3537,balance!$U:$Z,2,FALSE),IF(C3537=2,VLOOKUP(B3537,balance!$U:$Z,3,FALSE),IF(C3537=3,VLOOKUP(B3537,balance!$U:$Z,4,FALSE),IF(C3537=4,VLOOKUP(B3537,balance!$U:$Z,5,FALSE),IF(C3537=5,VLOOKUP(B3537-1,balance!$U:$Z,6,FALSE),0)))))/100</f>
        <v>8.0700000000000008E-3</v>
      </c>
      <c r="H3537">
        <v>2</v>
      </c>
      <c r="I3537" s="1">
        <f>IF(C3537=1,VLOOKUP(FoxFire!B3537,balance!$AF:$AJ,2,FALSE),IF(C3537=2,VLOOKUP(B3537,balance!$AF:$AJ,3,FALSE),IF(C3537=3,VLOOKUP(B3537,balance!$AF:$AJ,4,FALSE),IF(C3537=4,VLOOKUP(B3537,balance!$AF:$AJ,5,FALSE),IF(C3537=5,VLOOKUP(B3537,balance!$AF:$AK,6,FALSE),0)))))*1000000000000</f>
        <v>3573749999999.9751</v>
      </c>
      <c r="J3537">
        <f>VLOOKUP(B3537,balance!AU:BD,10,FALSE)</f>
        <v>0</v>
      </c>
    </row>
    <row r="3538" spans="1:10" x14ac:dyDescent="0.3">
      <c r="A3538">
        <v>3536</v>
      </c>
      <c r="B3538">
        <f t="shared" si="111"/>
        <v>708</v>
      </c>
      <c r="C3538">
        <f t="shared" si="110"/>
        <v>2</v>
      </c>
      <c r="D3538">
        <v>9026</v>
      </c>
      <c r="E3538" s="1">
        <f>IF(C3538=1,VLOOKUP(B3538,balance!$AU:$AZ,2,FALSE),IF(C3538=2,VLOOKUP(B3538,balance!$AU:$AZ,3,FALSE),IF(C3538=3,VLOOKUP(B3538,balance!$AU:$AZ,4,FALSE),IF(C3538=4,VLOOKUP(B3538,balance!$AU:$AZ,5,FALSE),IF(C3538=5,VLOOKUP(B3538-1,balance!$AU:$AZ,6,FALSE),0)))))</f>
        <v>17500</v>
      </c>
      <c r="F3538">
        <v>53</v>
      </c>
      <c r="G3538">
        <f>IF(C3538=1,VLOOKUP(FoxFire!B3538,balance!$U:$Z,2,FALSE),IF(C3538=2,VLOOKUP(B3538,balance!$U:$Z,3,FALSE),IF(C3538=3,VLOOKUP(B3538,balance!$U:$Z,4,FALSE),IF(C3538=4,VLOOKUP(B3538,balance!$U:$Z,5,FALSE),IF(C3538=5,VLOOKUP(B3538-1,balance!$U:$Z,6,FALSE),0)))))/100</f>
        <v>8.0700000000000008E-3</v>
      </c>
      <c r="H3538">
        <v>2</v>
      </c>
      <c r="I3538" s="1">
        <f>IF(C3538=1,VLOOKUP(FoxFire!B3538,balance!$AF:$AJ,2,FALSE),IF(C3538=2,VLOOKUP(B3538,balance!$AF:$AJ,3,FALSE),IF(C3538=3,VLOOKUP(B3538,balance!$AF:$AJ,4,FALSE),IF(C3538=4,VLOOKUP(B3538,balance!$AF:$AJ,5,FALSE),IF(C3538=5,VLOOKUP(B3538,balance!$AF:$AK,6,FALSE),0)))))*1000000000000</f>
        <v>3573749999999.9751</v>
      </c>
      <c r="J3538">
        <f>VLOOKUP(B3538,balance!AU:BD,10,FALSE)</f>
        <v>0</v>
      </c>
    </row>
    <row r="3539" spans="1:10" x14ac:dyDescent="0.3">
      <c r="A3539">
        <v>3537</v>
      </c>
      <c r="B3539">
        <f t="shared" si="111"/>
        <v>708</v>
      </c>
      <c r="C3539">
        <f t="shared" si="110"/>
        <v>3</v>
      </c>
      <c r="D3539">
        <v>9026</v>
      </c>
      <c r="E3539" s="1">
        <f>IF(C3539=1,VLOOKUP(B3539,balance!$AU:$AZ,2,FALSE),IF(C3539=2,VLOOKUP(B3539,balance!$AU:$AZ,3,FALSE),IF(C3539=3,VLOOKUP(B3539,balance!$AU:$AZ,4,FALSE),IF(C3539=4,VLOOKUP(B3539,balance!$AU:$AZ,5,FALSE),IF(C3539=5,VLOOKUP(B3539-1,balance!$AU:$AZ,6,FALSE),0)))))</f>
        <v>17500</v>
      </c>
      <c r="F3539">
        <v>53</v>
      </c>
      <c r="G3539">
        <f>IF(C3539=1,VLOOKUP(FoxFire!B3539,balance!$U:$Z,2,FALSE),IF(C3539=2,VLOOKUP(B3539,balance!$U:$Z,3,FALSE),IF(C3539=3,VLOOKUP(B3539,balance!$U:$Z,4,FALSE),IF(C3539=4,VLOOKUP(B3539,balance!$U:$Z,5,FALSE),IF(C3539=5,VLOOKUP(B3539-1,balance!$U:$Z,6,FALSE),0)))))/100</f>
        <v>8.0700000000000008E-3</v>
      </c>
      <c r="H3539">
        <v>2</v>
      </c>
      <c r="I3539" s="1">
        <f>IF(C3539=1,VLOOKUP(FoxFire!B3539,balance!$AF:$AJ,2,FALSE),IF(C3539=2,VLOOKUP(B3539,balance!$AF:$AJ,3,FALSE),IF(C3539=3,VLOOKUP(B3539,balance!$AF:$AJ,4,FALSE),IF(C3539=4,VLOOKUP(B3539,balance!$AF:$AJ,5,FALSE),IF(C3539=5,VLOOKUP(B3539,balance!$AF:$AK,6,FALSE),0)))))*1000000000000</f>
        <v>3573749999999.9751</v>
      </c>
      <c r="J3539">
        <f>VLOOKUP(B3539,balance!AU:BD,10,FALSE)</f>
        <v>0</v>
      </c>
    </row>
    <row r="3540" spans="1:10" x14ac:dyDescent="0.3">
      <c r="A3540">
        <v>3538</v>
      </c>
      <c r="B3540">
        <f t="shared" si="111"/>
        <v>708</v>
      </c>
      <c r="C3540">
        <f t="shared" si="110"/>
        <v>4</v>
      </c>
      <c r="D3540">
        <v>9026</v>
      </c>
      <c r="E3540" s="1">
        <f>IF(C3540=1,VLOOKUP(B3540,balance!$AU:$AZ,2,FALSE),IF(C3540=2,VLOOKUP(B3540,balance!$AU:$AZ,3,FALSE),IF(C3540=3,VLOOKUP(B3540,balance!$AU:$AZ,4,FALSE),IF(C3540=4,VLOOKUP(B3540,balance!$AU:$AZ,5,FALSE),IF(C3540=5,VLOOKUP(B3540-1,balance!$AU:$AZ,6,FALSE),0)))))</f>
        <v>17500</v>
      </c>
      <c r="F3540">
        <v>53</v>
      </c>
      <c r="G3540">
        <f>IF(C3540=1,VLOOKUP(FoxFire!B3540,balance!$U:$Z,2,FALSE),IF(C3540=2,VLOOKUP(B3540,balance!$U:$Z,3,FALSE),IF(C3540=3,VLOOKUP(B3540,balance!$U:$Z,4,FALSE),IF(C3540=4,VLOOKUP(B3540,balance!$U:$Z,5,FALSE),IF(C3540=5,VLOOKUP(B3540-1,balance!$U:$Z,6,FALSE),0)))))/100</f>
        <v>8.0700000000000008E-3</v>
      </c>
      <c r="H3540">
        <v>2</v>
      </c>
      <c r="I3540" s="1">
        <f>IF(C3540=1,VLOOKUP(FoxFire!B3540,balance!$AF:$AJ,2,FALSE),IF(C3540=2,VLOOKUP(B3540,balance!$AF:$AJ,3,FALSE),IF(C3540=3,VLOOKUP(B3540,balance!$AF:$AJ,4,FALSE),IF(C3540=4,VLOOKUP(B3540,balance!$AF:$AJ,5,FALSE),IF(C3540=5,VLOOKUP(B3540,balance!$AF:$AK,6,FALSE),0)))))*1000000000000</f>
        <v>3573749999999.9751</v>
      </c>
      <c r="J3540">
        <f>VLOOKUP(B3540,balance!AU:BD,10,FALSE)</f>
        <v>0</v>
      </c>
    </row>
    <row r="3541" spans="1:10" x14ac:dyDescent="0.3">
      <c r="A3541">
        <v>3539</v>
      </c>
      <c r="B3541">
        <f t="shared" si="111"/>
        <v>709</v>
      </c>
      <c r="C3541">
        <f t="shared" si="110"/>
        <v>5</v>
      </c>
      <c r="D3541">
        <v>9026</v>
      </c>
      <c r="E3541" s="1">
        <f>IF(C3541=1,VLOOKUP(B3541,balance!$AU:$AZ,2,FALSE),IF(C3541=2,VLOOKUP(B3541,balance!$AU:$AZ,3,FALSE),IF(C3541=3,VLOOKUP(B3541,balance!$AU:$AZ,4,FALSE),IF(C3541=4,VLOOKUP(B3541,balance!$AU:$AZ,5,FALSE),IF(C3541=5,VLOOKUP(B3541-1,balance!$AU:$AZ,6,FALSE),0)))))</f>
        <v>350000</v>
      </c>
      <c r="F3541">
        <v>53</v>
      </c>
      <c r="G3541">
        <f>IF(C3541=1,VLOOKUP(FoxFire!B3541,balance!$U:$Z,2,FALSE),IF(C3541=2,VLOOKUP(B3541,balance!$U:$Z,3,FALSE),IF(C3541=3,VLOOKUP(B3541,balance!$U:$Z,4,FALSE),IF(C3541=4,VLOOKUP(B3541,balance!$U:$Z,5,FALSE),IF(C3541=5,VLOOKUP(B3541-1,balance!$U:$Z,6,FALSE),0)))))/100</f>
        <v>4634.8586999999998</v>
      </c>
      <c r="H3541">
        <v>2</v>
      </c>
      <c r="I3541" s="1">
        <f>IF(C3541=1,VLOOKUP(FoxFire!B3541,balance!$AF:$AJ,2,FALSE),IF(C3541=2,VLOOKUP(B3541,balance!$AF:$AJ,3,FALSE),IF(C3541=3,VLOOKUP(B3541,balance!$AF:$AJ,4,FALSE),IF(C3541=4,VLOOKUP(B3541,balance!$AF:$AJ,5,FALSE),IF(C3541=5,VLOOKUP(B3541,balance!$AF:$AK,6,FALSE),0)))))*1000000000000</f>
        <v>14299999999999.9</v>
      </c>
      <c r="J3541">
        <f>VLOOKUP(B3541,balance!AU:BD,10,FALSE)</f>
        <v>0</v>
      </c>
    </row>
    <row r="3542" spans="1:10" x14ac:dyDescent="0.3">
      <c r="A3542">
        <v>3540</v>
      </c>
      <c r="B3542">
        <f t="shared" si="111"/>
        <v>709</v>
      </c>
      <c r="C3542">
        <f t="shared" si="110"/>
        <v>1</v>
      </c>
      <c r="D3542">
        <v>9026</v>
      </c>
      <c r="E3542" s="1">
        <f>IF(C3542=1,VLOOKUP(B3542,balance!$AU:$AZ,2,FALSE),IF(C3542=2,VLOOKUP(B3542,balance!$AU:$AZ,3,FALSE),IF(C3542=3,VLOOKUP(B3542,balance!$AU:$AZ,4,FALSE),IF(C3542=4,VLOOKUP(B3542,balance!$AU:$AZ,5,FALSE),IF(C3542=5,VLOOKUP(B3542-1,balance!$AU:$AZ,6,FALSE),0)))))</f>
        <v>17500</v>
      </c>
      <c r="F3542">
        <v>53</v>
      </c>
      <c r="G3542">
        <f>IF(C3542=1,VLOOKUP(FoxFire!B3542,balance!$U:$Z,2,FALSE),IF(C3542=2,VLOOKUP(B3542,balance!$U:$Z,3,FALSE),IF(C3542=3,VLOOKUP(B3542,balance!$U:$Z,4,FALSE),IF(C3542=4,VLOOKUP(B3542,balance!$U:$Z,5,FALSE),IF(C3542=5,VLOOKUP(B3542-1,balance!$U:$Z,6,FALSE),0)))))/100</f>
        <v>8.0800000000000004E-3</v>
      </c>
      <c r="H3542">
        <v>2</v>
      </c>
      <c r="I3542" s="1">
        <f>IF(C3542=1,VLOOKUP(FoxFire!B3542,balance!$AF:$AJ,2,FALSE),IF(C3542=2,VLOOKUP(B3542,balance!$AF:$AJ,3,FALSE),IF(C3542=3,VLOOKUP(B3542,balance!$AF:$AJ,4,FALSE),IF(C3542=4,VLOOKUP(B3542,balance!$AF:$AJ,5,FALSE),IF(C3542=5,VLOOKUP(B3542,balance!$AF:$AK,6,FALSE),0)))))*1000000000000</f>
        <v>3574999999999.9751</v>
      </c>
      <c r="J3542">
        <f>VLOOKUP(B3542,balance!AU:BD,10,FALSE)</f>
        <v>0</v>
      </c>
    </row>
    <row r="3543" spans="1:10" x14ac:dyDescent="0.3">
      <c r="A3543">
        <v>3541</v>
      </c>
      <c r="B3543">
        <f t="shared" si="111"/>
        <v>709</v>
      </c>
      <c r="C3543">
        <f t="shared" si="110"/>
        <v>2</v>
      </c>
      <c r="D3543">
        <v>9026</v>
      </c>
      <c r="E3543" s="1">
        <f>IF(C3543=1,VLOOKUP(B3543,balance!$AU:$AZ,2,FALSE),IF(C3543=2,VLOOKUP(B3543,balance!$AU:$AZ,3,FALSE),IF(C3543=3,VLOOKUP(B3543,balance!$AU:$AZ,4,FALSE),IF(C3543=4,VLOOKUP(B3543,balance!$AU:$AZ,5,FALSE),IF(C3543=5,VLOOKUP(B3543-1,balance!$AU:$AZ,6,FALSE),0)))))</f>
        <v>17500</v>
      </c>
      <c r="F3543">
        <v>53</v>
      </c>
      <c r="G3543">
        <f>IF(C3543=1,VLOOKUP(FoxFire!B3543,balance!$U:$Z,2,FALSE),IF(C3543=2,VLOOKUP(B3543,balance!$U:$Z,3,FALSE),IF(C3543=3,VLOOKUP(B3543,balance!$U:$Z,4,FALSE),IF(C3543=4,VLOOKUP(B3543,balance!$U:$Z,5,FALSE),IF(C3543=5,VLOOKUP(B3543-1,balance!$U:$Z,6,FALSE),0)))))/100</f>
        <v>8.0800000000000004E-3</v>
      </c>
      <c r="H3543">
        <v>2</v>
      </c>
      <c r="I3543" s="1">
        <f>IF(C3543=1,VLOOKUP(FoxFire!B3543,balance!$AF:$AJ,2,FALSE),IF(C3543=2,VLOOKUP(B3543,balance!$AF:$AJ,3,FALSE),IF(C3543=3,VLOOKUP(B3543,balance!$AF:$AJ,4,FALSE),IF(C3543=4,VLOOKUP(B3543,balance!$AF:$AJ,5,FALSE),IF(C3543=5,VLOOKUP(B3543,balance!$AF:$AK,6,FALSE),0)))))*1000000000000</f>
        <v>3574999999999.9751</v>
      </c>
      <c r="J3543">
        <f>VLOOKUP(B3543,balance!AU:BD,10,FALSE)</f>
        <v>0</v>
      </c>
    </row>
    <row r="3544" spans="1:10" x14ac:dyDescent="0.3">
      <c r="A3544">
        <v>3542</v>
      </c>
      <c r="B3544">
        <f t="shared" si="111"/>
        <v>709</v>
      </c>
      <c r="C3544">
        <f t="shared" si="110"/>
        <v>3</v>
      </c>
      <c r="D3544">
        <v>9026</v>
      </c>
      <c r="E3544" s="1">
        <f>IF(C3544=1,VLOOKUP(B3544,balance!$AU:$AZ,2,FALSE),IF(C3544=2,VLOOKUP(B3544,balance!$AU:$AZ,3,FALSE),IF(C3544=3,VLOOKUP(B3544,balance!$AU:$AZ,4,FALSE),IF(C3544=4,VLOOKUP(B3544,balance!$AU:$AZ,5,FALSE),IF(C3544=5,VLOOKUP(B3544-1,balance!$AU:$AZ,6,FALSE),0)))))</f>
        <v>17500</v>
      </c>
      <c r="F3544">
        <v>53</v>
      </c>
      <c r="G3544">
        <f>IF(C3544=1,VLOOKUP(FoxFire!B3544,balance!$U:$Z,2,FALSE),IF(C3544=2,VLOOKUP(B3544,balance!$U:$Z,3,FALSE),IF(C3544=3,VLOOKUP(B3544,balance!$U:$Z,4,FALSE),IF(C3544=4,VLOOKUP(B3544,balance!$U:$Z,5,FALSE),IF(C3544=5,VLOOKUP(B3544-1,balance!$U:$Z,6,FALSE),0)))))/100</f>
        <v>8.0800000000000004E-3</v>
      </c>
      <c r="H3544">
        <v>2</v>
      </c>
      <c r="I3544" s="1">
        <f>IF(C3544=1,VLOOKUP(FoxFire!B3544,balance!$AF:$AJ,2,FALSE),IF(C3544=2,VLOOKUP(B3544,balance!$AF:$AJ,3,FALSE),IF(C3544=3,VLOOKUP(B3544,balance!$AF:$AJ,4,FALSE),IF(C3544=4,VLOOKUP(B3544,balance!$AF:$AJ,5,FALSE),IF(C3544=5,VLOOKUP(B3544,balance!$AF:$AK,6,FALSE),0)))))*1000000000000</f>
        <v>3574999999999.9751</v>
      </c>
      <c r="J3544">
        <f>VLOOKUP(B3544,balance!AU:BD,10,FALSE)</f>
        <v>0</v>
      </c>
    </row>
    <row r="3545" spans="1:10" x14ac:dyDescent="0.3">
      <c r="A3545">
        <v>3543</v>
      </c>
      <c r="B3545">
        <f t="shared" si="111"/>
        <v>709</v>
      </c>
      <c r="C3545">
        <f t="shared" si="110"/>
        <v>4</v>
      </c>
      <c r="D3545">
        <v>9026</v>
      </c>
      <c r="E3545" s="1">
        <f>IF(C3545=1,VLOOKUP(B3545,balance!$AU:$AZ,2,FALSE),IF(C3545=2,VLOOKUP(B3545,balance!$AU:$AZ,3,FALSE),IF(C3545=3,VLOOKUP(B3545,balance!$AU:$AZ,4,FALSE),IF(C3545=4,VLOOKUP(B3545,balance!$AU:$AZ,5,FALSE),IF(C3545=5,VLOOKUP(B3545-1,balance!$AU:$AZ,6,FALSE),0)))))</f>
        <v>17500</v>
      </c>
      <c r="F3545">
        <v>53</v>
      </c>
      <c r="G3545">
        <f>IF(C3545=1,VLOOKUP(FoxFire!B3545,balance!$U:$Z,2,FALSE),IF(C3545=2,VLOOKUP(B3545,balance!$U:$Z,3,FALSE),IF(C3545=3,VLOOKUP(B3545,balance!$U:$Z,4,FALSE),IF(C3545=4,VLOOKUP(B3545,balance!$U:$Z,5,FALSE),IF(C3545=5,VLOOKUP(B3545-1,balance!$U:$Z,6,FALSE),0)))))/100</f>
        <v>8.0800000000000004E-3</v>
      </c>
      <c r="H3545">
        <v>2</v>
      </c>
      <c r="I3545" s="1">
        <f>IF(C3545=1,VLOOKUP(FoxFire!B3545,balance!$AF:$AJ,2,FALSE),IF(C3545=2,VLOOKUP(B3545,balance!$AF:$AJ,3,FALSE),IF(C3545=3,VLOOKUP(B3545,balance!$AF:$AJ,4,FALSE),IF(C3545=4,VLOOKUP(B3545,balance!$AF:$AJ,5,FALSE),IF(C3545=5,VLOOKUP(B3545,balance!$AF:$AK,6,FALSE),0)))))*1000000000000</f>
        <v>3574999999999.9751</v>
      </c>
      <c r="J3545">
        <f>VLOOKUP(B3545,balance!AU:BD,10,FALSE)</f>
        <v>0</v>
      </c>
    </row>
    <row r="3546" spans="1:10" x14ac:dyDescent="0.3">
      <c r="A3546">
        <v>3544</v>
      </c>
      <c r="B3546">
        <f t="shared" si="111"/>
        <v>710</v>
      </c>
      <c r="C3546">
        <f t="shared" si="110"/>
        <v>5</v>
      </c>
      <c r="D3546">
        <v>9026</v>
      </c>
      <c r="E3546" s="1">
        <f>IF(C3546=1,VLOOKUP(B3546,balance!$AU:$AZ,2,FALSE),IF(C3546=2,VLOOKUP(B3546,balance!$AU:$AZ,3,FALSE),IF(C3546=3,VLOOKUP(B3546,balance!$AU:$AZ,4,FALSE),IF(C3546=4,VLOOKUP(B3546,balance!$AU:$AZ,5,FALSE),IF(C3546=5,VLOOKUP(B3546-1,balance!$AU:$AZ,6,FALSE),0)))))</f>
        <v>350000</v>
      </c>
      <c r="F3546">
        <v>53</v>
      </c>
      <c r="G3546">
        <f>IF(C3546=1,VLOOKUP(FoxFire!B3546,balance!$U:$Z,2,FALSE),IF(C3546=2,VLOOKUP(B3546,balance!$U:$Z,3,FALSE),IF(C3546=3,VLOOKUP(B3546,balance!$U:$Z,4,FALSE),IF(C3546=4,VLOOKUP(B3546,balance!$U:$Z,5,FALSE),IF(C3546=5,VLOOKUP(B3546-1,balance!$U:$Z,6,FALSE),0)))))/100</f>
        <v>4645.2426999999998</v>
      </c>
      <c r="H3546">
        <v>2</v>
      </c>
      <c r="I3546" s="1">
        <f>IF(C3546=1,VLOOKUP(FoxFire!B3546,balance!$AF:$AJ,2,FALSE),IF(C3546=2,VLOOKUP(B3546,balance!$AF:$AJ,3,FALSE),IF(C3546=3,VLOOKUP(B3546,balance!$AF:$AJ,4,FALSE),IF(C3546=4,VLOOKUP(B3546,balance!$AF:$AJ,5,FALSE),IF(C3546=5,VLOOKUP(B3546,balance!$AF:$AK,6,FALSE),0)))))*1000000000000</f>
        <v>14304999999999.9</v>
      </c>
      <c r="J3546">
        <f>VLOOKUP(B3546,balance!AU:BD,10,FALSE)</f>
        <v>0</v>
      </c>
    </row>
    <row r="3547" spans="1:10" x14ac:dyDescent="0.3">
      <c r="A3547">
        <v>3545</v>
      </c>
      <c r="B3547">
        <f t="shared" si="111"/>
        <v>710</v>
      </c>
      <c r="C3547">
        <f t="shared" si="110"/>
        <v>1</v>
      </c>
      <c r="D3547">
        <v>9026</v>
      </c>
      <c r="E3547" s="1">
        <f>IF(C3547=1,VLOOKUP(B3547,balance!$AU:$AZ,2,FALSE),IF(C3547=2,VLOOKUP(B3547,balance!$AU:$AZ,3,FALSE),IF(C3547=3,VLOOKUP(B3547,balance!$AU:$AZ,4,FALSE),IF(C3547=4,VLOOKUP(B3547,balance!$AU:$AZ,5,FALSE),IF(C3547=5,VLOOKUP(B3547-1,balance!$AU:$AZ,6,FALSE),0)))))</f>
        <v>17500</v>
      </c>
      <c r="F3547">
        <v>53</v>
      </c>
      <c r="G3547">
        <f>IF(C3547=1,VLOOKUP(FoxFire!B3547,balance!$U:$Z,2,FALSE),IF(C3547=2,VLOOKUP(B3547,balance!$U:$Z,3,FALSE),IF(C3547=3,VLOOKUP(B3547,balance!$U:$Z,4,FALSE),IF(C3547=4,VLOOKUP(B3547,balance!$U:$Z,5,FALSE),IF(C3547=5,VLOOKUP(B3547-1,balance!$U:$Z,6,FALSE),0)))))/100</f>
        <v>8.09E-3</v>
      </c>
      <c r="H3547">
        <v>2</v>
      </c>
      <c r="I3547" s="1">
        <f>IF(C3547=1,VLOOKUP(FoxFire!B3547,balance!$AF:$AJ,2,FALSE),IF(C3547=2,VLOOKUP(B3547,balance!$AF:$AJ,3,FALSE),IF(C3547=3,VLOOKUP(B3547,balance!$AF:$AJ,4,FALSE),IF(C3547=4,VLOOKUP(B3547,balance!$AF:$AJ,5,FALSE),IF(C3547=5,VLOOKUP(B3547,balance!$AF:$AK,6,FALSE),0)))))*1000000000000</f>
        <v>3576249999999.9751</v>
      </c>
      <c r="J3547">
        <f>VLOOKUP(B3547,balance!AU:BD,10,FALSE)</f>
        <v>0</v>
      </c>
    </row>
    <row r="3548" spans="1:10" x14ac:dyDescent="0.3">
      <c r="A3548">
        <v>3546</v>
      </c>
      <c r="B3548">
        <f t="shared" si="111"/>
        <v>710</v>
      </c>
      <c r="C3548">
        <f t="shared" si="110"/>
        <v>2</v>
      </c>
      <c r="D3548">
        <v>9026</v>
      </c>
      <c r="E3548" s="1">
        <f>IF(C3548=1,VLOOKUP(B3548,balance!$AU:$AZ,2,FALSE),IF(C3548=2,VLOOKUP(B3548,balance!$AU:$AZ,3,FALSE),IF(C3548=3,VLOOKUP(B3548,balance!$AU:$AZ,4,FALSE),IF(C3548=4,VLOOKUP(B3548,balance!$AU:$AZ,5,FALSE),IF(C3548=5,VLOOKUP(B3548-1,balance!$AU:$AZ,6,FALSE),0)))))</f>
        <v>17500</v>
      </c>
      <c r="F3548">
        <v>53</v>
      </c>
      <c r="G3548">
        <f>IF(C3548=1,VLOOKUP(FoxFire!B3548,balance!$U:$Z,2,FALSE),IF(C3548=2,VLOOKUP(B3548,balance!$U:$Z,3,FALSE),IF(C3548=3,VLOOKUP(B3548,balance!$U:$Z,4,FALSE),IF(C3548=4,VLOOKUP(B3548,balance!$U:$Z,5,FALSE),IF(C3548=5,VLOOKUP(B3548-1,balance!$U:$Z,6,FALSE),0)))))/100</f>
        <v>8.09E-3</v>
      </c>
      <c r="H3548">
        <v>2</v>
      </c>
      <c r="I3548" s="1">
        <f>IF(C3548=1,VLOOKUP(FoxFire!B3548,balance!$AF:$AJ,2,FALSE),IF(C3548=2,VLOOKUP(B3548,balance!$AF:$AJ,3,FALSE),IF(C3548=3,VLOOKUP(B3548,balance!$AF:$AJ,4,FALSE),IF(C3548=4,VLOOKUP(B3548,balance!$AF:$AJ,5,FALSE),IF(C3548=5,VLOOKUP(B3548,balance!$AF:$AK,6,FALSE),0)))))*1000000000000</f>
        <v>3576249999999.9751</v>
      </c>
      <c r="J3548">
        <f>VLOOKUP(B3548,balance!AU:BD,10,FALSE)</f>
        <v>0</v>
      </c>
    </row>
    <row r="3549" spans="1:10" x14ac:dyDescent="0.3">
      <c r="A3549">
        <v>3547</v>
      </c>
      <c r="B3549">
        <f t="shared" si="111"/>
        <v>710</v>
      </c>
      <c r="C3549">
        <f t="shared" si="110"/>
        <v>3</v>
      </c>
      <c r="D3549">
        <v>9026</v>
      </c>
      <c r="E3549" s="1">
        <f>IF(C3549=1,VLOOKUP(B3549,balance!$AU:$AZ,2,FALSE),IF(C3549=2,VLOOKUP(B3549,balance!$AU:$AZ,3,FALSE),IF(C3549=3,VLOOKUP(B3549,balance!$AU:$AZ,4,FALSE),IF(C3549=4,VLOOKUP(B3549,balance!$AU:$AZ,5,FALSE),IF(C3549=5,VLOOKUP(B3549-1,balance!$AU:$AZ,6,FALSE),0)))))</f>
        <v>17500</v>
      </c>
      <c r="F3549">
        <v>53</v>
      </c>
      <c r="G3549">
        <f>IF(C3549=1,VLOOKUP(FoxFire!B3549,balance!$U:$Z,2,FALSE),IF(C3549=2,VLOOKUP(B3549,balance!$U:$Z,3,FALSE),IF(C3549=3,VLOOKUP(B3549,balance!$U:$Z,4,FALSE),IF(C3549=4,VLOOKUP(B3549,balance!$U:$Z,5,FALSE),IF(C3549=5,VLOOKUP(B3549-1,balance!$U:$Z,6,FALSE),0)))))/100</f>
        <v>8.09E-3</v>
      </c>
      <c r="H3549">
        <v>2</v>
      </c>
      <c r="I3549" s="1">
        <f>IF(C3549=1,VLOOKUP(FoxFire!B3549,balance!$AF:$AJ,2,FALSE),IF(C3549=2,VLOOKUP(B3549,balance!$AF:$AJ,3,FALSE),IF(C3549=3,VLOOKUP(B3549,balance!$AF:$AJ,4,FALSE),IF(C3549=4,VLOOKUP(B3549,balance!$AF:$AJ,5,FALSE),IF(C3549=5,VLOOKUP(B3549,balance!$AF:$AK,6,FALSE),0)))))*1000000000000</f>
        <v>3576249999999.9751</v>
      </c>
      <c r="J3549">
        <f>VLOOKUP(B3549,balance!AU:BD,10,FALSE)</f>
        <v>0</v>
      </c>
    </row>
    <row r="3550" spans="1:10" x14ac:dyDescent="0.3">
      <c r="A3550">
        <v>3548</v>
      </c>
      <c r="B3550">
        <f t="shared" si="111"/>
        <v>710</v>
      </c>
      <c r="C3550">
        <f t="shared" si="110"/>
        <v>4</v>
      </c>
      <c r="D3550">
        <v>9026</v>
      </c>
      <c r="E3550" s="1">
        <f>IF(C3550=1,VLOOKUP(B3550,balance!$AU:$AZ,2,FALSE),IF(C3550=2,VLOOKUP(B3550,balance!$AU:$AZ,3,FALSE),IF(C3550=3,VLOOKUP(B3550,balance!$AU:$AZ,4,FALSE),IF(C3550=4,VLOOKUP(B3550,balance!$AU:$AZ,5,FALSE),IF(C3550=5,VLOOKUP(B3550-1,balance!$AU:$AZ,6,FALSE),0)))))</f>
        <v>17500</v>
      </c>
      <c r="F3550">
        <v>53</v>
      </c>
      <c r="G3550">
        <f>IF(C3550=1,VLOOKUP(FoxFire!B3550,balance!$U:$Z,2,FALSE),IF(C3550=2,VLOOKUP(B3550,balance!$U:$Z,3,FALSE),IF(C3550=3,VLOOKUP(B3550,balance!$U:$Z,4,FALSE),IF(C3550=4,VLOOKUP(B3550,balance!$U:$Z,5,FALSE),IF(C3550=5,VLOOKUP(B3550-1,balance!$U:$Z,6,FALSE),0)))))/100</f>
        <v>8.09E-3</v>
      </c>
      <c r="H3550">
        <v>2</v>
      </c>
      <c r="I3550" s="1">
        <f>IF(C3550=1,VLOOKUP(FoxFire!B3550,balance!$AF:$AJ,2,FALSE),IF(C3550=2,VLOOKUP(B3550,balance!$AF:$AJ,3,FALSE),IF(C3550=3,VLOOKUP(B3550,balance!$AF:$AJ,4,FALSE),IF(C3550=4,VLOOKUP(B3550,balance!$AF:$AJ,5,FALSE),IF(C3550=5,VLOOKUP(B3550,balance!$AF:$AK,6,FALSE),0)))))*1000000000000</f>
        <v>3576249999999.9751</v>
      </c>
      <c r="J3550">
        <f>VLOOKUP(B3550,balance!AU:BD,10,FALSE)</f>
        <v>0</v>
      </c>
    </row>
    <row r="3551" spans="1:10" x14ac:dyDescent="0.3">
      <c r="A3551">
        <v>3549</v>
      </c>
      <c r="B3551">
        <f t="shared" si="111"/>
        <v>711</v>
      </c>
      <c r="C3551">
        <f t="shared" si="110"/>
        <v>5</v>
      </c>
      <c r="D3551">
        <v>9026</v>
      </c>
      <c r="E3551" s="1">
        <f>IF(C3551=1,VLOOKUP(B3551,balance!$AU:$AZ,2,FALSE),IF(C3551=2,VLOOKUP(B3551,balance!$AU:$AZ,3,FALSE),IF(C3551=3,VLOOKUP(B3551,balance!$AU:$AZ,4,FALSE),IF(C3551=4,VLOOKUP(B3551,balance!$AU:$AZ,5,FALSE),IF(C3551=5,VLOOKUP(B3551-1,balance!$AU:$AZ,6,FALSE),0)))))</f>
        <v>350000</v>
      </c>
      <c r="F3551">
        <v>53</v>
      </c>
      <c r="G3551">
        <f>IF(C3551=1,VLOOKUP(FoxFire!B3551,balance!$U:$Z,2,FALSE),IF(C3551=2,VLOOKUP(B3551,balance!$U:$Z,3,FALSE),IF(C3551=3,VLOOKUP(B3551,balance!$U:$Z,4,FALSE),IF(C3551=4,VLOOKUP(B3551,balance!$U:$Z,5,FALSE),IF(C3551=5,VLOOKUP(B3551-1,balance!$U:$Z,6,FALSE),0)))))/100</f>
        <v>4655.6427000000003</v>
      </c>
      <c r="H3551">
        <v>2</v>
      </c>
      <c r="I3551" s="1">
        <f>IF(C3551=1,VLOOKUP(FoxFire!B3551,balance!$AF:$AJ,2,FALSE),IF(C3551=2,VLOOKUP(B3551,balance!$AF:$AJ,3,FALSE),IF(C3551=3,VLOOKUP(B3551,balance!$AF:$AJ,4,FALSE),IF(C3551=4,VLOOKUP(B3551,balance!$AF:$AJ,5,FALSE),IF(C3551=5,VLOOKUP(B3551,balance!$AF:$AK,6,FALSE),0)))))*1000000000000</f>
        <v>14309999999999.898</v>
      </c>
      <c r="J3551">
        <f>VLOOKUP(B3551,balance!AU:BD,10,FALSE)</f>
        <v>0</v>
      </c>
    </row>
    <row r="3552" spans="1:10" x14ac:dyDescent="0.3">
      <c r="A3552">
        <v>3550</v>
      </c>
      <c r="B3552">
        <f t="shared" si="111"/>
        <v>711</v>
      </c>
      <c r="C3552">
        <f t="shared" si="110"/>
        <v>1</v>
      </c>
      <c r="D3552">
        <v>9026</v>
      </c>
      <c r="E3552" s="1">
        <f>IF(C3552=1,VLOOKUP(B3552,balance!$AU:$AZ,2,FALSE),IF(C3552=2,VLOOKUP(B3552,balance!$AU:$AZ,3,FALSE),IF(C3552=3,VLOOKUP(B3552,balance!$AU:$AZ,4,FALSE),IF(C3552=4,VLOOKUP(B3552,balance!$AU:$AZ,5,FALSE),IF(C3552=5,VLOOKUP(B3552-1,balance!$AU:$AZ,6,FALSE),0)))))</f>
        <v>18000</v>
      </c>
      <c r="F3552">
        <v>53</v>
      </c>
      <c r="G3552">
        <f>IF(C3552=1,VLOOKUP(FoxFire!B3552,balance!$U:$Z,2,FALSE),IF(C3552=2,VLOOKUP(B3552,balance!$U:$Z,3,FALSE),IF(C3552=3,VLOOKUP(B3552,balance!$U:$Z,4,FALSE),IF(C3552=4,VLOOKUP(B3552,balance!$U:$Z,5,FALSE),IF(C3552=5,VLOOKUP(B3552-1,balance!$U:$Z,6,FALSE),0)))))/100</f>
        <v>8.1000000000000013E-3</v>
      </c>
      <c r="H3552">
        <v>2</v>
      </c>
      <c r="I3552" s="1">
        <f>IF(C3552=1,VLOOKUP(FoxFire!B3552,balance!$AF:$AJ,2,FALSE),IF(C3552=2,VLOOKUP(B3552,balance!$AF:$AJ,3,FALSE),IF(C3552=3,VLOOKUP(B3552,balance!$AF:$AJ,4,FALSE),IF(C3552=4,VLOOKUP(B3552,balance!$AF:$AJ,5,FALSE),IF(C3552=5,VLOOKUP(B3552,balance!$AF:$AK,6,FALSE),0)))))*1000000000000</f>
        <v>3577499999999.9746</v>
      </c>
      <c r="J3552">
        <f>VLOOKUP(B3552,balance!AU:BD,10,FALSE)</f>
        <v>0</v>
      </c>
    </row>
    <row r="3553" spans="1:10" x14ac:dyDescent="0.3">
      <c r="A3553">
        <v>3551</v>
      </c>
      <c r="B3553">
        <f t="shared" si="111"/>
        <v>711</v>
      </c>
      <c r="C3553">
        <f t="shared" si="110"/>
        <v>2</v>
      </c>
      <c r="D3553">
        <v>9026</v>
      </c>
      <c r="E3553" s="1">
        <f>IF(C3553=1,VLOOKUP(B3553,balance!$AU:$AZ,2,FALSE),IF(C3553=2,VLOOKUP(B3553,balance!$AU:$AZ,3,FALSE),IF(C3553=3,VLOOKUP(B3553,balance!$AU:$AZ,4,FALSE),IF(C3553=4,VLOOKUP(B3553,balance!$AU:$AZ,5,FALSE),IF(C3553=5,VLOOKUP(B3553-1,balance!$AU:$AZ,6,FALSE),0)))))</f>
        <v>18000</v>
      </c>
      <c r="F3553">
        <v>53</v>
      </c>
      <c r="G3553">
        <f>IF(C3553=1,VLOOKUP(FoxFire!B3553,balance!$U:$Z,2,FALSE),IF(C3553=2,VLOOKUP(B3553,balance!$U:$Z,3,FALSE),IF(C3553=3,VLOOKUP(B3553,balance!$U:$Z,4,FALSE),IF(C3553=4,VLOOKUP(B3553,balance!$U:$Z,5,FALSE),IF(C3553=5,VLOOKUP(B3553-1,balance!$U:$Z,6,FALSE),0)))))/100</f>
        <v>8.1000000000000013E-3</v>
      </c>
      <c r="H3553">
        <v>2</v>
      </c>
      <c r="I3553" s="1">
        <f>IF(C3553=1,VLOOKUP(FoxFire!B3553,balance!$AF:$AJ,2,FALSE),IF(C3553=2,VLOOKUP(B3553,balance!$AF:$AJ,3,FALSE),IF(C3553=3,VLOOKUP(B3553,balance!$AF:$AJ,4,FALSE),IF(C3553=4,VLOOKUP(B3553,balance!$AF:$AJ,5,FALSE),IF(C3553=5,VLOOKUP(B3553,balance!$AF:$AK,6,FALSE),0)))))*1000000000000</f>
        <v>3577499999999.9746</v>
      </c>
      <c r="J3553">
        <f>VLOOKUP(B3553,balance!AU:BD,10,FALSE)</f>
        <v>0</v>
      </c>
    </row>
    <row r="3554" spans="1:10" x14ac:dyDescent="0.3">
      <c r="A3554">
        <v>3552</v>
      </c>
      <c r="B3554">
        <f t="shared" si="111"/>
        <v>711</v>
      </c>
      <c r="C3554">
        <f t="shared" si="110"/>
        <v>3</v>
      </c>
      <c r="D3554">
        <v>9026</v>
      </c>
      <c r="E3554" s="1">
        <f>IF(C3554=1,VLOOKUP(B3554,balance!$AU:$AZ,2,FALSE),IF(C3554=2,VLOOKUP(B3554,balance!$AU:$AZ,3,FALSE),IF(C3554=3,VLOOKUP(B3554,balance!$AU:$AZ,4,FALSE),IF(C3554=4,VLOOKUP(B3554,balance!$AU:$AZ,5,FALSE),IF(C3554=5,VLOOKUP(B3554-1,balance!$AU:$AZ,6,FALSE),0)))))</f>
        <v>18000</v>
      </c>
      <c r="F3554">
        <v>53</v>
      </c>
      <c r="G3554">
        <f>IF(C3554=1,VLOOKUP(FoxFire!B3554,balance!$U:$Z,2,FALSE),IF(C3554=2,VLOOKUP(B3554,balance!$U:$Z,3,FALSE),IF(C3554=3,VLOOKUP(B3554,balance!$U:$Z,4,FALSE),IF(C3554=4,VLOOKUP(B3554,balance!$U:$Z,5,FALSE),IF(C3554=5,VLOOKUP(B3554-1,balance!$U:$Z,6,FALSE),0)))))/100</f>
        <v>8.1000000000000013E-3</v>
      </c>
      <c r="H3554">
        <v>2</v>
      </c>
      <c r="I3554" s="1">
        <f>IF(C3554=1,VLOOKUP(FoxFire!B3554,balance!$AF:$AJ,2,FALSE),IF(C3554=2,VLOOKUP(B3554,balance!$AF:$AJ,3,FALSE),IF(C3554=3,VLOOKUP(B3554,balance!$AF:$AJ,4,FALSE),IF(C3554=4,VLOOKUP(B3554,balance!$AF:$AJ,5,FALSE),IF(C3554=5,VLOOKUP(B3554,balance!$AF:$AK,6,FALSE),0)))))*1000000000000</f>
        <v>3577499999999.9746</v>
      </c>
      <c r="J3554">
        <f>VLOOKUP(B3554,balance!AU:BD,10,FALSE)</f>
        <v>0</v>
      </c>
    </row>
    <row r="3555" spans="1:10" x14ac:dyDescent="0.3">
      <c r="A3555">
        <v>3553</v>
      </c>
      <c r="B3555">
        <f t="shared" si="111"/>
        <v>711</v>
      </c>
      <c r="C3555">
        <f t="shared" si="110"/>
        <v>4</v>
      </c>
      <c r="D3555">
        <v>9026</v>
      </c>
      <c r="E3555" s="1">
        <f>IF(C3555=1,VLOOKUP(B3555,balance!$AU:$AZ,2,FALSE),IF(C3555=2,VLOOKUP(B3555,balance!$AU:$AZ,3,FALSE),IF(C3555=3,VLOOKUP(B3555,balance!$AU:$AZ,4,FALSE),IF(C3555=4,VLOOKUP(B3555,balance!$AU:$AZ,5,FALSE),IF(C3555=5,VLOOKUP(B3555-1,balance!$AU:$AZ,6,FALSE),0)))))</f>
        <v>18000</v>
      </c>
      <c r="F3555">
        <v>53</v>
      </c>
      <c r="G3555">
        <f>IF(C3555=1,VLOOKUP(FoxFire!B3555,balance!$U:$Z,2,FALSE),IF(C3555=2,VLOOKUP(B3555,balance!$U:$Z,3,FALSE),IF(C3555=3,VLOOKUP(B3555,balance!$U:$Z,4,FALSE),IF(C3555=4,VLOOKUP(B3555,balance!$U:$Z,5,FALSE),IF(C3555=5,VLOOKUP(B3555-1,balance!$U:$Z,6,FALSE),0)))))/100</f>
        <v>8.1000000000000013E-3</v>
      </c>
      <c r="H3555">
        <v>2</v>
      </c>
      <c r="I3555" s="1">
        <f>IF(C3555=1,VLOOKUP(FoxFire!B3555,balance!$AF:$AJ,2,FALSE),IF(C3555=2,VLOOKUP(B3555,balance!$AF:$AJ,3,FALSE),IF(C3555=3,VLOOKUP(B3555,balance!$AF:$AJ,4,FALSE),IF(C3555=4,VLOOKUP(B3555,balance!$AF:$AJ,5,FALSE),IF(C3555=5,VLOOKUP(B3555,balance!$AF:$AK,6,FALSE),0)))))*1000000000000</f>
        <v>3577499999999.9746</v>
      </c>
      <c r="J3555">
        <f>VLOOKUP(B3555,balance!AU:BD,10,FALSE)</f>
        <v>0</v>
      </c>
    </row>
    <row r="3556" spans="1:10" x14ac:dyDescent="0.3">
      <c r="A3556">
        <v>3554</v>
      </c>
      <c r="B3556">
        <f t="shared" si="111"/>
        <v>712</v>
      </c>
      <c r="C3556">
        <f t="shared" si="110"/>
        <v>5</v>
      </c>
      <c r="D3556">
        <v>9026</v>
      </c>
      <c r="E3556" s="1">
        <f>IF(C3556=1,VLOOKUP(B3556,balance!$AU:$AZ,2,FALSE),IF(C3556=2,VLOOKUP(B3556,balance!$AU:$AZ,3,FALSE),IF(C3556=3,VLOOKUP(B3556,balance!$AU:$AZ,4,FALSE),IF(C3556=4,VLOOKUP(B3556,balance!$AU:$AZ,5,FALSE),IF(C3556=5,VLOOKUP(B3556-1,balance!$AU:$AZ,6,FALSE),0)))))</f>
        <v>360000</v>
      </c>
      <c r="F3556">
        <v>53</v>
      </c>
      <c r="G3556">
        <f>IF(C3556=1,VLOOKUP(FoxFire!B3556,balance!$U:$Z,2,FALSE),IF(C3556=2,VLOOKUP(B3556,balance!$U:$Z,3,FALSE),IF(C3556=3,VLOOKUP(B3556,balance!$U:$Z,4,FALSE),IF(C3556=4,VLOOKUP(B3556,balance!$U:$Z,5,FALSE),IF(C3556=5,VLOOKUP(B3556-1,balance!$U:$Z,6,FALSE),0)))))/100</f>
        <v>4666.0589</v>
      </c>
      <c r="H3556">
        <v>2</v>
      </c>
      <c r="I3556" s="1">
        <f>IF(C3556=1,VLOOKUP(FoxFire!B3556,balance!$AF:$AJ,2,FALSE),IF(C3556=2,VLOOKUP(B3556,balance!$AF:$AJ,3,FALSE),IF(C3556=3,VLOOKUP(B3556,balance!$AF:$AJ,4,FALSE),IF(C3556=4,VLOOKUP(B3556,balance!$AF:$AJ,5,FALSE),IF(C3556=5,VLOOKUP(B3556,balance!$AF:$AK,6,FALSE),0)))))*1000000000000</f>
        <v>14314999999999.9</v>
      </c>
      <c r="J3556">
        <f>VLOOKUP(B3556,balance!AU:BD,10,FALSE)</f>
        <v>0</v>
      </c>
    </row>
    <row r="3557" spans="1:10" x14ac:dyDescent="0.3">
      <c r="A3557">
        <v>3555</v>
      </c>
      <c r="B3557">
        <f t="shared" si="111"/>
        <v>712</v>
      </c>
      <c r="C3557">
        <f t="shared" si="110"/>
        <v>1</v>
      </c>
      <c r="D3557">
        <v>9026</v>
      </c>
      <c r="E3557" s="1">
        <f>IF(C3557=1,VLOOKUP(B3557,balance!$AU:$AZ,2,FALSE),IF(C3557=2,VLOOKUP(B3557,balance!$AU:$AZ,3,FALSE),IF(C3557=3,VLOOKUP(B3557,balance!$AU:$AZ,4,FALSE),IF(C3557=4,VLOOKUP(B3557,balance!$AU:$AZ,5,FALSE),IF(C3557=5,VLOOKUP(B3557-1,balance!$AU:$AZ,6,FALSE),0)))))</f>
        <v>18000</v>
      </c>
      <c r="F3557">
        <v>53</v>
      </c>
      <c r="G3557">
        <f>IF(C3557=1,VLOOKUP(FoxFire!B3557,balance!$U:$Z,2,FALSE),IF(C3557=2,VLOOKUP(B3557,balance!$U:$Z,3,FALSE),IF(C3557=3,VLOOKUP(B3557,balance!$U:$Z,4,FALSE),IF(C3557=4,VLOOKUP(B3557,balance!$U:$Z,5,FALSE),IF(C3557=5,VLOOKUP(B3557-1,balance!$U:$Z,6,FALSE),0)))))/100</f>
        <v>8.1100000000000009E-3</v>
      </c>
      <c r="H3557">
        <v>2</v>
      </c>
      <c r="I3557" s="1">
        <f>IF(C3557=1,VLOOKUP(FoxFire!B3557,balance!$AF:$AJ,2,FALSE),IF(C3557=2,VLOOKUP(B3557,balance!$AF:$AJ,3,FALSE),IF(C3557=3,VLOOKUP(B3557,balance!$AF:$AJ,4,FALSE),IF(C3557=4,VLOOKUP(B3557,balance!$AF:$AJ,5,FALSE),IF(C3557=5,VLOOKUP(B3557,balance!$AF:$AK,6,FALSE),0)))))*1000000000000</f>
        <v>3578749999999.9751</v>
      </c>
      <c r="J3557">
        <f>VLOOKUP(B3557,balance!AU:BD,10,FALSE)</f>
        <v>0</v>
      </c>
    </row>
    <row r="3558" spans="1:10" x14ac:dyDescent="0.3">
      <c r="A3558">
        <v>3556</v>
      </c>
      <c r="B3558">
        <f t="shared" si="111"/>
        <v>712</v>
      </c>
      <c r="C3558">
        <f t="shared" si="110"/>
        <v>2</v>
      </c>
      <c r="D3558">
        <v>9026</v>
      </c>
      <c r="E3558" s="1">
        <f>IF(C3558=1,VLOOKUP(B3558,balance!$AU:$AZ,2,FALSE),IF(C3558=2,VLOOKUP(B3558,balance!$AU:$AZ,3,FALSE),IF(C3558=3,VLOOKUP(B3558,balance!$AU:$AZ,4,FALSE),IF(C3558=4,VLOOKUP(B3558,balance!$AU:$AZ,5,FALSE),IF(C3558=5,VLOOKUP(B3558-1,balance!$AU:$AZ,6,FALSE),0)))))</f>
        <v>18000</v>
      </c>
      <c r="F3558">
        <v>53</v>
      </c>
      <c r="G3558">
        <f>IF(C3558=1,VLOOKUP(FoxFire!B3558,balance!$U:$Z,2,FALSE),IF(C3558=2,VLOOKUP(B3558,balance!$U:$Z,3,FALSE),IF(C3558=3,VLOOKUP(B3558,balance!$U:$Z,4,FALSE),IF(C3558=4,VLOOKUP(B3558,balance!$U:$Z,5,FALSE),IF(C3558=5,VLOOKUP(B3558-1,balance!$U:$Z,6,FALSE),0)))))/100</f>
        <v>8.1100000000000009E-3</v>
      </c>
      <c r="H3558">
        <v>2</v>
      </c>
      <c r="I3558" s="1">
        <f>IF(C3558=1,VLOOKUP(FoxFire!B3558,balance!$AF:$AJ,2,FALSE),IF(C3558=2,VLOOKUP(B3558,balance!$AF:$AJ,3,FALSE),IF(C3558=3,VLOOKUP(B3558,balance!$AF:$AJ,4,FALSE),IF(C3558=4,VLOOKUP(B3558,balance!$AF:$AJ,5,FALSE),IF(C3558=5,VLOOKUP(B3558,balance!$AF:$AK,6,FALSE),0)))))*1000000000000</f>
        <v>3578749999999.9751</v>
      </c>
      <c r="J3558">
        <f>VLOOKUP(B3558,balance!AU:BD,10,FALSE)</f>
        <v>0</v>
      </c>
    </row>
    <row r="3559" spans="1:10" x14ac:dyDescent="0.3">
      <c r="A3559">
        <v>3557</v>
      </c>
      <c r="B3559">
        <f t="shared" si="111"/>
        <v>712</v>
      </c>
      <c r="C3559">
        <f t="shared" si="110"/>
        <v>3</v>
      </c>
      <c r="D3559">
        <v>9026</v>
      </c>
      <c r="E3559" s="1">
        <f>IF(C3559=1,VLOOKUP(B3559,balance!$AU:$AZ,2,FALSE),IF(C3559=2,VLOOKUP(B3559,balance!$AU:$AZ,3,FALSE),IF(C3559=3,VLOOKUP(B3559,balance!$AU:$AZ,4,FALSE),IF(C3559=4,VLOOKUP(B3559,balance!$AU:$AZ,5,FALSE),IF(C3559=5,VLOOKUP(B3559-1,balance!$AU:$AZ,6,FALSE),0)))))</f>
        <v>18000</v>
      </c>
      <c r="F3559">
        <v>53</v>
      </c>
      <c r="G3559">
        <f>IF(C3559=1,VLOOKUP(FoxFire!B3559,balance!$U:$Z,2,FALSE),IF(C3559=2,VLOOKUP(B3559,balance!$U:$Z,3,FALSE),IF(C3559=3,VLOOKUP(B3559,balance!$U:$Z,4,FALSE),IF(C3559=4,VLOOKUP(B3559,balance!$U:$Z,5,FALSE),IF(C3559=5,VLOOKUP(B3559-1,balance!$U:$Z,6,FALSE),0)))))/100</f>
        <v>8.1100000000000009E-3</v>
      </c>
      <c r="H3559">
        <v>2</v>
      </c>
      <c r="I3559" s="1">
        <f>IF(C3559=1,VLOOKUP(FoxFire!B3559,balance!$AF:$AJ,2,FALSE),IF(C3559=2,VLOOKUP(B3559,balance!$AF:$AJ,3,FALSE),IF(C3559=3,VLOOKUP(B3559,balance!$AF:$AJ,4,FALSE),IF(C3559=4,VLOOKUP(B3559,balance!$AF:$AJ,5,FALSE),IF(C3559=5,VLOOKUP(B3559,balance!$AF:$AK,6,FALSE),0)))))*1000000000000</f>
        <v>3578749999999.9751</v>
      </c>
      <c r="J3559">
        <f>VLOOKUP(B3559,balance!AU:BD,10,FALSE)</f>
        <v>0</v>
      </c>
    </row>
    <row r="3560" spans="1:10" x14ac:dyDescent="0.3">
      <c r="A3560">
        <v>3558</v>
      </c>
      <c r="B3560">
        <f t="shared" si="111"/>
        <v>712</v>
      </c>
      <c r="C3560">
        <f t="shared" si="110"/>
        <v>4</v>
      </c>
      <c r="D3560">
        <v>9026</v>
      </c>
      <c r="E3560" s="1">
        <f>IF(C3560=1,VLOOKUP(B3560,balance!$AU:$AZ,2,FALSE),IF(C3560=2,VLOOKUP(B3560,balance!$AU:$AZ,3,FALSE),IF(C3560=3,VLOOKUP(B3560,balance!$AU:$AZ,4,FALSE),IF(C3560=4,VLOOKUP(B3560,balance!$AU:$AZ,5,FALSE),IF(C3560=5,VLOOKUP(B3560-1,balance!$AU:$AZ,6,FALSE),0)))))</f>
        <v>18000</v>
      </c>
      <c r="F3560">
        <v>53</v>
      </c>
      <c r="G3560">
        <f>IF(C3560=1,VLOOKUP(FoxFire!B3560,balance!$U:$Z,2,FALSE),IF(C3560=2,VLOOKUP(B3560,balance!$U:$Z,3,FALSE),IF(C3560=3,VLOOKUP(B3560,balance!$U:$Z,4,FALSE),IF(C3560=4,VLOOKUP(B3560,balance!$U:$Z,5,FALSE),IF(C3560=5,VLOOKUP(B3560-1,balance!$U:$Z,6,FALSE),0)))))/100</f>
        <v>8.1100000000000009E-3</v>
      </c>
      <c r="H3560">
        <v>2</v>
      </c>
      <c r="I3560" s="1">
        <f>IF(C3560=1,VLOOKUP(FoxFire!B3560,balance!$AF:$AJ,2,FALSE),IF(C3560=2,VLOOKUP(B3560,balance!$AF:$AJ,3,FALSE),IF(C3560=3,VLOOKUP(B3560,balance!$AF:$AJ,4,FALSE),IF(C3560=4,VLOOKUP(B3560,balance!$AF:$AJ,5,FALSE),IF(C3560=5,VLOOKUP(B3560,balance!$AF:$AK,6,FALSE),0)))))*1000000000000</f>
        <v>3578749999999.9751</v>
      </c>
      <c r="J3560">
        <f>VLOOKUP(B3560,balance!AU:BD,10,FALSE)</f>
        <v>0</v>
      </c>
    </row>
    <row r="3561" spans="1:10" x14ac:dyDescent="0.3">
      <c r="A3561">
        <v>3559</v>
      </c>
      <c r="B3561">
        <f t="shared" si="111"/>
        <v>713</v>
      </c>
      <c r="C3561">
        <f t="shared" si="110"/>
        <v>5</v>
      </c>
      <c r="D3561">
        <v>9026</v>
      </c>
      <c r="E3561" s="1">
        <f>IF(C3561=1,VLOOKUP(B3561,balance!$AU:$AZ,2,FALSE),IF(C3561=2,VLOOKUP(B3561,balance!$AU:$AZ,3,FALSE),IF(C3561=3,VLOOKUP(B3561,balance!$AU:$AZ,4,FALSE),IF(C3561=4,VLOOKUP(B3561,balance!$AU:$AZ,5,FALSE),IF(C3561=5,VLOOKUP(B3561-1,balance!$AU:$AZ,6,FALSE),0)))))</f>
        <v>360000</v>
      </c>
      <c r="F3561">
        <v>53</v>
      </c>
      <c r="G3561">
        <f>IF(C3561=1,VLOOKUP(FoxFire!B3561,balance!$U:$Z,2,FALSE),IF(C3561=2,VLOOKUP(B3561,balance!$U:$Z,3,FALSE),IF(C3561=3,VLOOKUP(B3561,balance!$U:$Z,4,FALSE),IF(C3561=4,VLOOKUP(B3561,balance!$U:$Z,5,FALSE),IF(C3561=5,VLOOKUP(B3561-1,balance!$U:$Z,6,FALSE),0)))))/100</f>
        <v>4676.4912999999997</v>
      </c>
      <c r="H3561">
        <v>2</v>
      </c>
      <c r="I3561" s="1">
        <f>IF(C3561=1,VLOOKUP(FoxFire!B3561,balance!$AF:$AJ,2,FALSE),IF(C3561=2,VLOOKUP(B3561,balance!$AF:$AJ,3,FALSE),IF(C3561=3,VLOOKUP(B3561,balance!$AF:$AJ,4,FALSE),IF(C3561=4,VLOOKUP(B3561,balance!$AF:$AJ,5,FALSE),IF(C3561=5,VLOOKUP(B3561,balance!$AF:$AK,6,FALSE),0)))))*1000000000000</f>
        <v>14319999999999.9</v>
      </c>
      <c r="J3561">
        <f>VLOOKUP(B3561,balance!AU:BD,10,FALSE)</f>
        <v>0</v>
      </c>
    </row>
    <row r="3562" spans="1:10" x14ac:dyDescent="0.3">
      <c r="A3562">
        <v>3560</v>
      </c>
      <c r="B3562">
        <f t="shared" si="111"/>
        <v>713</v>
      </c>
      <c r="C3562">
        <f t="shared" si="110"/>
        <v>1</v>
      </c>
      <c r="D3562">
        <v>9026</v>
      </c>
      <c r="E3562" s="1">
        <f>IF(C3562=1,VLOOKUP(B3562,balance!$AU:$AZ,2,FALSE),IF(C3562=2,VLOOKUP(B3562,balance!$AU:$AZ,3,FALSE),IF(C3562=3,VLOOKUP(B3562,balance!$AU:$AZ,4,FALSE),IF(C3562=4,VLOOKUP(B3562,balance!$AU:$AZ,5,FALSE),IF(C3562=5,VLOOKUP(B3562-1,balance!$AU:$AZ,6,FALSE),0)))))</f>
        <v>18000</v>
      </c>
      <c r="F3562">
        <v>53</v>
      </c>
      <c r="G3562">
        <f>IF(C3562=1,VLOOKUP(FoxFire!B3562,balance!$U:$Z,2,FALSE),IF(C3562=2,VLOOKUP(B3562,balance!$U:$Z,3,FALSE),IF(C3562=3,VLOOKUP(B3562,balance!$U:$Z,4,FALSE),IF(C3562=4,VLOOKUP(B3562,balance!$U:$Z,5,FALSE),IF(C3562=5,VLOOKUP(B3562-1,balance!$U:$Z,6,FALSE),0)))))/100</f>
        <v>8.1200000000000005E-3</v>
      </c>
      <c r="H3562">
        <v>2</v>
      </c>
      <c r="I3562" s="1">
        <f>IF(C3562=1,VLOOKUP(FoxFire!B3562,balance!$AF:$AJ,2,FALSE),IF(C3562=2,VLOOKUP(B3562,balance!$AF:$AJ,3,FALSE),IF(C3562=3,VLOOKUP(B3562,balance!$AF:$AJ,4,FALSE),IF(C3562=4,VLOOKUP(B3562,balance!$AF:$AJ,5,FALSE),IF(C3562=5,VLOOKUP(B3562,balance!$AF:$AK,6,FALSE),0)))))*1000000000000</f>
        <v>3579999999999.9751</v>
      </c>
      <c r="J3562">
        <f>VLOOKUP(B3562,balance!AU:BD,10,FALSE)</f>
        <v>0</v>
      </c>
    </row>
    <row r="3563" spans="1:10" x14ac:dyDescent="0.3">
      <c r="A3563">
        <v>3561</v>
      </c>
      <c r="B3563">
        <f t="shared" si="111"/>
        <v>713</v>
      </c>
      <c r="C3563">
        <f t="shared" si="110"/>
        <v>2</v>
      </c>
      <c r="D3563">
        <v>9026</v>
      </c>
      <c r="E3563" s="1">
        <f>IF(C3563=1,VLOOKUP(B3563,balance!$AU:$AZ,2,FALSE),IF(C3563=2,VLOOKUP(B3563,balance!$AU:$AZ,3,FALSE),IF(C3563=3,VLOOKUP(B3563,balance!$AU:$AZ,4,FALSE),IF(C3563=4,VLOOKUP(B3563,balance!$AU:$AZ,5,FALSE),IF(C3563=5,VLOOKUP(B3563-1,balance!$AU:$AZ,6,FALSE),0)))))</f>
        <v>18000</v>
      </c>
      <c r="F3563">
        <v>53</v>
      </c>
      <c r="G3563">
        <f>IF(C3563=1,VLOOKUP(FoxFire!B3563,balance!$U:$Z,2,FALSE),IF(C3563=2,VLOOKUP(B3563,balance!$U:$Z,3,FALSE),IF(C3563=3,VLOOKUP(B3563,balance!$U:$Z,4,FALSE),IF(C3563=4,VLOOKUP(B3563,balance!$U:$Z,5,FALSE),IF(C3563=5,VLOOKUP(B3563-1,balance!$U:$Z,6,FALSE),0)))))/100</f>
        <v>8.1200000000000005E-3</v>
      </c>
      <c r="H3563">
        <v>2</v>
      </c>
      <c r="I3563" s="1">
        <f>IF(C3563=1,VLOOKUP(FoxFire!B3563,balance!$AF:$AJ,2,FALSE),IF(C3563=2,VLOOKUP(B3563,balance!$AF:$AJ,3,FALSE),IF(C3563=3,VLOOKUP(B3563,balance!$AF:$AJ,4,FALSE),IF(C3563=4,VLOOKUP(B3563,balance!$AF:$AJ,5,FALSE),IF(C3563=5,VLOOKUP(B3563,balance!$AF:$AK,6,FALSE),0)))))*1000000000000</f>
        <v>3579999999999.9751</v>
      </c>
      <c r="J3563">
        <f>VLOOKUP(B3563,balance!AU:BD,10,FALSE)</f>
        <v>0</v>
      </c>
    </row>
    <row r="3564" spans="1:10" x14ac:dyDescent="0.3">
      <c r="A3564">
        <v>3562</v>
      </c>
      <c r="B3564">
        <f t="shared" si="111"/>
        <v>713</v>
      </c>
      <c r="C3564">
        <f t="shared" si="110"/>
        <v>3</v>
      </c>
      <c r="D3564">
        <v>9026</v>
      </c>
      <c r="E3564" s="1">
        <f>IF(C3564=1,VLOOKUP(B3564,balance!$AU:$AZ,2,FALSE),IF(C3564=2,VLOOKUP(B3564,balance!$AU:$AZ,3,FALSE),IF(C3564=3,VLOOKUP(B3564,balance!$AU:$AZ,4,FALSE),IF(C3564=4,VLOOKUP(B3564,balance!$AU:$AZ,5,FALSE),IF(C3564=5,VLOOKUP(B3564-1,balance!$AU:$AZ,6,FALSE),0)))))</f>
        <v>18000</v>
      </c>
      <c r="F3564">
        <v>53</v>
      </c>
      <c r="G3564">
        <f>IF(C3564=1,VLOOKUP(FoxFire!B3564,balance!$U:$Z,2,FALSE),IF(C3564=2,VLOOKUP(B3564,balance!$U:$Z,3,FALSE),IF(C3564=3,VLOOKUP(B3564,balance!$U:$Z,4,FALSE),IF(C3564=4,VLOOKUP(B3564,balance!$U:$Z,5,FALSE),IF(C3564=5,VLOOKUP(B3564-1,balance!$U:$Z,6,FALSE),0)))))/100</f>
        <v>8.1200000000000005E-3</v>
      </c>
      <c r="H3564">
        <v>2</v>
      </c>
      <c r="I3564" s="1">
        <f>IF(C3564=1,VLOOKUP(FoxFire!B3564,balance!$AF:$AJ,2,FALSE),IF(C3564=2,VLOOKUP(B3564,balance!$AF:$AJ,3,FALSE),IF(C3564=3,VLOOKUP(B3564,balance!$AF:$AJ,4,FALSE),IF(C3564=4,VLOOKUP(B3564,balance!$AF:$AJ,5,FALSE),IF(C3564=5,VLOOKUP(B3564,balance!$AF:$AK,6,FALSE),0)))))*1000000000000</f>
        <v>3579999999999.9751</v>
      </c>
      <c r="J3564">
        <f>VLOOKUP(B3564,balance!AU:BD,10,FALSE)</f>
        <v>0</v>
      </c>
    </row>
    <row r="3565" spans="1:10" x14ac:dyDescent="0.3">
      <c r="A3565">
        <v>3563</v>
      </c>
      <c r="B3565">
        <f t="shared" si="111"/>
        <v>713</v>
      </c>
      <c r="C3565">
        <f t="shared" si="110"/>
        <v>4</v>
      </c>
      <c r="D3565">
        <v>9026</v>
      </c>
      <c r="E3565" s="1">
        <f>IF(C3565=1,VLOOKUP(B3565,balance!$AU:$AZ,2,FALSE),IF(C3565=2,VLOOKUP(B3565,balance!$AU:$AZ,3,FALSE),IF(C3565=3,VLOOKUP(B3565,balance!$AU:$AZ,4,FALSE),IF(C3565=4,VLOOKUP(B3565,balance!$AU:$AZ,5,FALSE),IF(C3565=5,VLOOKUP(B3565-1,balance!$AU:$AZ,6,FALSE),0)))))</f>
        <v>18000</v>
      </c>
      <c r="F3565">
        <v>53</v>
      </c>
      <c r="G3565">
        <f>IF(C3565=1,VLOOKUP(FoxFire!B3565,balance!$U:$Z,2,FALSE),IF(C3565=2,VLOOKUP(B3565,balance!$U:$Z,3,FALSE),IF(C3565=3,VLOOKUP(B3565,balance!$U:$Z,4,FALSE),IF(C3565=4,VLOOKUP(B3565,balance!$U:$Z,5,FALSE),IF(C3565=5,VLOOKUP(B3565-1,balance!$U:$Z,6,FALSE),0)))))/100</f>
        <v>8.1200000000000005E-3</v>
      </c>
      <c r="H3565">
        <v>2</v>
      </c>
      <c r="I3565" s="1">
        <f>IF(C3565=1,VLOOKUP(FoxFire!B3565,balance!$AF:$AJ,2,FALSE),IF(C3565=2,VLOOKUP(B3565,balance!$AF:$AJ,3,FALSE),IF(C3565=3,VLOOKUP(B3565,balance!$AF:$AJ,4,FALSE),IF(C3565=4,VLOOKUP(B3565,balance!$AF:$AJ,5,FALSE),IF(C3565=5,VLOOKUP(B3565,balance!$AF:$AK,6,FALSE),0)))))*1000000000000</f>
        <v>3579999999999.9751</v>
      </c>
      <c r="J3565">
        <f>VLOOKUP(B3565,balance!AU:BD,10,FALSE)</f>
        <v>0</v>
      </c>
    </row>
    <row r="3566" spans="1:10" x14ac:dyDescent="0.3">
      <c r="A3566">
        <v>3564</v>
      </c>
      <c r="B3566">
        <f t="shared" si="111"/>
        <v>714</v>
      </c>
      <c r="C3566">
        <f t="shared" si="110"/>
        <v>5</v>
      </c>
      <c r="D3566">
        <v>9026</v>
      </c>
      <c r="E3566" s="1">
        <f>IF(C3566=1,VLOOKUP(B3566,balance!$AU:$AZ,2,FALSE),IF(C3566=2,VLOOKUP(B3566,balance!$AU:$AZ,3,FALSE),IF(C3566=3,VLOOKUP(B3566,balance!$AU:$AZ,4,FALSE),IF(C3566=4,VLOOKUP(B3566,balance!$AU:$AZ,5,FALSE),IF(C3566=5,VLOOKUP(B3566-1,balance!$AU:$AZ,6,FALSE),0)))))</f>
        <v>360000</v>
      </c>
      <c r="F3566">
        <v>53</v>
      </c>
      <c r="G3566">
        <f>IF(C3566=1,VLOOKUP(FoxFire!B3566,balance!$U:$Z,2,FALSE),IF(C3566=2,VLOOKUP(B3566,balance!$U:$Z,3,FALSE),IF(C3566=3,VLOOKUP(B3566,balance!$U:$Z,4,FALSE),IF(C3566=4,VLOOKUP(B3566,balance!$U:$Z,5,FALSE),IF(C3566=5,VLOOKUP(B3566-1,balance!$U:$Z,6,FALSE),0)))))/100</f>
        <v>4686.9399000000003</v>
      </c>
      <c r="H3566">
        <v>2</v>
      </c>
      <c r="I3566" s="1">
        <f>IF(C3566=1,VLOOKUP(FoxFire!B3566,balance!$AF:$AJ,2,FALSE),IF(C3566=2,VLOOKUP(B3566,balance!$AF:$AJ,3,FALSE),IF(C3566=3,VLOOKUP(B3566,balance!$AF:$AJ,4,FALSE),IF(C3566=4,VLOOKUP(B3566,balance!$AF:$AJ,5,FALSE),IF(C3566=5,VLOOKUP(B3566,balance!$AF:$AK,6,FALSE),0)))))*1000000000000</f>
        <v>14324999999999.85</v>
      </c>
      <c r="J3566">
        <f>VLOOKUP(B3566,balance!AU:BD,10,FALSE)</f>
        <v>0</v>
      </c>
    </row>
    <row r="3567" spans="1:10" x14ac:dyDescent="0.3">
      <c r="A3567">
        <v>3565</v>
      </c>
      <c r="B3567">
        <f t="shared" si="111"/>
        <v>714</v>
      </c>
      <c r="C3567">
        <f t="shared" si="110"/>
        <v>1</v>
      </c>
      <c r="D3567">
        <v>9026</v>
      </c>
      <c r="E3567" s="1">
        <f>IF(C3567=1,VLOOKUP(B3567,balance!$AU:$AZ,2,FALSE),IF(C3567=2,VLOOKUP(B3567,balance!$AU:$AZ,3,FALSE),IF(C3567=3,VLOOKUP(B3567,balance!$AU:$AZ,4,FALSE),IF(C3567=4,VLOOKUP(B3567,balance!$AU:$AZ,5,FALSE),IF(C3567=5,VLOOKUP(B3567-1,balance!$AU:$AZ,6,FALSE),0)))))</f>
        <v>18000</v>
      </c>
      <c r="F3567">
        <v>53</v>
      </c>
      <c r="G3567">
        <f>IF(C3567=1,VLOOKUP(FoxFire!B3567,balance!$U:$Z,2,FALSE),IF(C3567=2,VLOOKUP(B3567,balance!$U:$Z,3,FALSE),IF(C3567=3,VLOOKUP(B3567,balance!$U:$Z,4,FALSE),IF(C3567=4,VLOOKUP(B3567,balance!$U:$Z,5,FALSE),IF(C3567=5,VLOOKUP(B3567-1,balance!$U:$Z,6,FALSE),0)))))/100</f>
        <v>8.1300000000000001E-3</v>
      </c>
      <c r="H3567">
        <v>2</v>
      </c>
      <c r="I3567" s="1">
        <f>IF(C3567=1,VLOOKUP(FoxFire!B3567,balance!$AF:$AJ,2,FALSE),IF(C3567=2,VLOOKUP(B3567,balance!$AF:$AJ,3,FALSE),IF(C3567=3,VLOOKUP(B3567,balance!$AF:$AJ,4,FALSE),IF(C3567=4,VLOOKUP(B3567,balance!$AF:$AJ,5,FALSE),IF(C3567=5,VLOOKUP(B3567,balance!$AF:$AK,6,FALSE),0)))))*1000000000000</f>
        <v>3581249999999.9624</v>
      </c>
      <c r="J3567">
        <f>VLOOKUP(B3567,balance!AU:BD,10,FALSE)</f>
        <v>0</v>
      </c>
    </row>
    <row r="3568" spans="1:10" x14ac:dyDescent="0.3">
      <c r="A3568">
        <v>3566</v>
      </c>
      <c r="B3568">
        <f t="shared" si="111"/>
        <v>714</v>
      </c>
      <c r="C3568">
        <f t="shared" si="110"/>
        <v>2</v>
      </c>
      <c r="D3568">
        <v>9026</v>
      </c>
      <c r="E3568" s="1">
        <f>IF(C3568=1,VLOOKUP(B3568,balance!$AU:$AZ,2,FALSE),IF(C3568=2,VLOOKUP(B3568,balance!$AU:$AZ,3,FALSE),IF(C3568=3,VLOOKUP(B3568,balance!$AU:$AZ,4,FALSE),IF(C3568=4,VLOOKUP(B3568,balance!$AU:$AZ,5,FALSE),IF(C3568=5,VLOOKUP(B3568-1,balance!$AU:$AZ,6,FALSE),0)))))</f>
        <v>18000</v>
      </c>
      <c r="F3568">
        <v>53</v>
      </c>
      <c r="G3568">
        <f>IF(C3568=1,VLOOKUP(FoxFire!B3568,balance!$U:$Z,2,FALSE),IF(C3568=2,VLOOKUP(B3568,balance!$U:$Z,3,FALSE),IF(C3568=3,VLOOKUP(B3568,balance!$U:$Z,4,FALSE),IF(C3568=4,VLOOKUP(B3568,balance!$U:$Z,5,FALSE),IF(C3568=5,VLOOKUP(B3568-1,balance!$U:$Z,6,FALSE),0)))))/100</f>
        <v>8.1300000000000001E-3</v>
      </c>
      <c r="H3568">
        <v>2</v>
      </c>
      <c r="I3568" s="1">
        <f>IF(C3568=1,VLOOKUP(FoxFire!B3568,balance!$AF:$AJ,2,FALSE),IF(C3568=2,VLOOKUP(B3568,balance!$AF:$AJ,3,FALSE),IF(C3568=3,VLOOKUP(B3568,balance!$AF:$AJ,4,FALSE),IF(C3568=4,VLOOKUP(B3568,balance!$AF:$AJ,5,FALSE),IF(C3568=5,VLOOKUP(B3568,balance!$AF:$AK,6,FALSE),0)))))*1000000000000</f>
        <v>3581249999999.9624</v>
      </c>
      <c r="J3568">
        <f>VLOOKUP(B3568,balance!AU:BD,10,FALSE)</f>
        <v>0</v>
      </c>
    </row>
    <row r="3569" spans="1:10" x14ac:dyDescent="0.3">
      <c r="A3569">
        <v>3567</v>
      </c>
      <c r="B3569">
        <f t="shared" si="111"/>
        <v>714</v>
      </c>
      <c r="C3569">
        <f t="shared" si="110"/>
        <v>3</v>
      </c>
      <c r="D3569">
        <v>9026</v>
      </c>
      <c r="E3569" s="1">
        <f>IF(C3569=1,VLOOKUP(B3569,balance!$AU:$AZ,2,FALSE),IF(C3569=2,VLOOKUP(B3569,balance!$AU:$AZ,3,FALSE),IF(C3569=3,VLOOKUP(B3569,balance!$AU:$AZ,4,FALSE),IF(C3569=4,VLOOKUP(B3569,balance!$AU:$AZ,5,FALSE),IF(C3569=5,VLOOKUP(B3569-1,balance!$AU:$AZ,6,FALSE),0)))))</f>
        <v>18000</v>
      </c>
      <c r="F3569">
        <v>53</v>
      </c>
      <c r="G3569">
        <f>IF(C3569=1,VLOOKUP(FoxFire!B3569,balance!$U:$Z,2,FALSE),IF(C3569=2,VLOOKUP(B3569,balance!$U:$Z,3,FALSE),IF(C3569=3,VLOOKUP(B3569,balance!$U:$Z,4,FALSE),IF(C3569=4,VLOOKUP(B3569,balance!$U:$Z,5,FALSE),IF(C3569=5,VLOOKUP(B3569-1,balance!$U:$Z,6,FALSE),0)))))/100</f>
        <v>8.1300000000000001E-3</v>
      </c>
      <c r="H3569">
        <v>2</v>
      </c>
      <c r="I3569" s="1">
        <f>IF(C3569=1,VLOOKUP(FoxFire!B3569,balance!$AF:$AJ,2,FALSE),IF(C3569=2,VLOOKUP(B3569,balance!$AF:$AJ,3,FALSE),IF(C3569=3,VLOOKUP(B3569,balance!$AF:$AJ,4,FALSE),IF(C3569=4,VLOOKUP(B3569,balance!$AF:$AJ,5,FALSE),IF(C3569=5,VLOOKUP(B3569,balance!$AF:$AK,6,FALSE),0)))))*1000000000000</f>
        <v>3581249999999.9624</v>
      </c>
      <c r="J3569">
        <f>VLOOKUP(B3569,balance!AU:BD,10,FALSE)</f>
        <v>0</v>
      </c>
    </row>
    <row r="3570" spans="1:10" x14ac:dyDescent="0.3">
      <c r="A3570">
        <v>3568</v>
      </c>
      <c r="B3570">
        <f t="shared" si="111"/>
        <v>714</v>
      </c>
      <c r="C3570">
        <f t="shared" si="110"/>
        <v>4</v>
      </c>
      <c r="D3570">
        <v>9026</v>
      </c>
      <c r="E3570" s="1">
        <f>IF(C3570=1,VLOOKUP(B3570,balance!$AU:$AZ,2,FALSE),IF(C3570=2,VLOOKUP(B3570,balance!$AU:$AZ,3,FALSE),IF(C3570=3,VLOOKUP(B3570,balance!$AU:$AZ,4,FALSE),IF(C3570=4,VLOOKUP(B3570,balance!$AU:$AZ,5,FALSE),IF(C3570=5,VLOOKUP(B3570-1,balance!$AU:$AZ,6,FALSE),0)))))</f>
        <v>18000</v>
      </c>
      <c r="F3570">
        <v>53</v>
      </c>
      <c r="G3570">
        <f>IF(C3570=1,VLOOKUP(FoxFire!B3570,balance!$U:$Z,2,FALSE),IF(C3570=2,VLOOKUP(B3570,balance!$U:$Z,3,FALSE),IF(C3570=3,VLOOKUP(B3570,balance!$U:$Z,4,FALSE),IF(C3570=4,VLOOKUP(B3570,balance!$U:$Z,5,FALSE),IF(C3570=5,VLOOKUP(B3570-1,balance!$U:$Z,6,FALSE),0)))))/100</f>
        <v>8.1300000000000001E-3</v>
      </c>
      <c r="H3570">
        <v>2</v>
      </c>
      <c r="I3570" s="1">
        <f>IF(C3570=1,VLOOKUP(FoxFire!B3570,balance!$AF:$AJ,2,FALSE),IF(C3570=2,VLOOKUP(B3570,balance!$AF:$AJ,3,FALSE),IF(C3570=3,VLOOKUP(B3570,balance!$AF:$AJ,4,FALSE),IF(C3570=4,VLOOKUP(B3570,balance!$AF:$AJ,5,FALSE),IF(C3570=5,VLOOKUP(B3570,balance!$AF:$AK,6,FALSE),0)))))*1000000000000</f>
        <v>3581249999999.9624</v>
      </c>
      <c r="J3570">
        <f>VLOOKUP(B3570,balance!AU:BD,10,FALSE)</f>
        <v>0</v>
      </c>
    </row>
    <row r="3571" spans="1:10" x14ac:dyDescent="0.3">
      <c r="A3571">
        <v>3569</v>
      </c>
      <c r="B3571">
        <f t="shared" si="111"/>
        <v>715</v>
      </c>
      <c r="C3571">
        <f t="shared" si="110"/>
        <v>5</v>
      </c>
      <c r="D3571">
        <v>9026</v>
      </c>
      <c r="E3571" s="1">
        <f>IF(C3571=1,VLOOKUP(B3571,balance!$AU:$AZ,2,FALSE),IF(C3571=2,VLOOKUP(B3571,balance!$AU:$AZ,3,FALSE),IF(C3571=3,VLOOKUP(B3571,balance!$AU:$AZ,4,FALSE),IF(C3571=4,VLOOKUP(B3571,balance!$AU:$AZ,5,FALSE),IF(C3571=5,VLOOKUP(B3571-1,balance!$AU:$AZ,6,FALSE),0)))))</f>
        <v>360000</v>
      </c>
      <c r="F3571">
        <v>53</v>
      </c>
      <c r="G3571">
        <f>IF(C3571=1,VLOOKUP(FoxFire!B3571,balance!$U:$Z,2,FALSE),IF(C3571=2,VLOOKUP(B3571,balance!$U:$Z,3,FALSE),IF(C3571=3,VLOOKUP(B3571,balance!$U:$Z,4,FALSE),IF(C3571=4,VLOOKUP(B3571,balance!$U:$Z,5,FALSE),IF(C3571=5,VLOOKUP(B3571-1,balance!$U:$Z,6,FALSE),0)))))/100</f>
        <v>4697.4047</v>
      </c>
      <c r="H3571">
        <v>2</v>
      </c>
      <c r="I3571" s="1">
        <f>IF(C3571=1,VLOOKUP(FoxFire!B3571,balance!$AF:$AJ,2,FALSE),IF(C3571=2,VLOOKUP(B3571,balance!$AF:$AJ,3,FALSE),IF(C3571=3,VLOOKUP(B3571,balance!$AF:$AJ,4,FALSE),IF(C3571=4,VLOOKUP(B3571,balance!$AF:$AJ,5,FALSE),IF(C3571=5,VLOOKUP(B3571,balance!$AF:$AK,6,FALSE),0)))))*1000000000000</f>
        <v>14329999999999.852</v>
      </c>
      <c r="J3571">
        <f>VLOOKUP(B3571,balance!AU:BD,10,FALSE)</f>
        <v>0</v>
      </c>
    </row>
    <row r="3572" spans="1:10" x14ac:dyDescent="0.3">
      <c r="A3572">
        <v>3570</v>
      </c>
      <c r="B3572">
        <f t="shared" si="111"/>
        <v>715</v>
      </c>
      <c r="C3572">
        <f t="shared" si="110"/>
        <v>1</v>
      </c>
      <c r="D3572">
        <v>9026</v>
      </c>
      <c r="E3572" s="1">
        <f>IF(C3572=1,VLOOKUP(B3572,balance!$AU:$AZ,2,FALSE),IF(C3572=2,VLOOKUP(B3572,balance!$AU:$AZ,3,FALSE),IF(C3572=3,VLOOKUP(B3572,balance!$AU:$AZ,4,FALSE),IF(C3572=4,VLOOKUP(B3572,balance!$AU:$AZ,5,FALSE),IF(C3572=5,VLOOKUP(B3572-1,balance!$AU:$AZ,6,FALSE),0)))))</f>
        <v>18000</v>
      </c>
      <c r="F3572">
        <v>53</v>
      </c>
      <c r="G3572">
        <f>IF(C3572=1,VLOOKUP(FoxFire!B3572,balance!$U:$Z,2,FALSE),IF(C3572=2,VLOOKUP(B3572,balance!$U:$Z,3,FALSE),IF(C3572=3,VLOOKUP(B3572,balance!$U:$Z,4,FALSE),IF(C3572=4,VLOOKUP(B3572,balance!$U:$Z,5,FALSE),IF(C3572=5,VLOOKUP(B3572-1,balance!$U:$Z,6,FALSE),0)))))/100</f>
        <v>8.1399999999999997E-3</v>
      </c>
      <c r="H3572">
        <v>2</v>
      </c>
      <c r="I3572" s="1">
        <f>IF(C3572=1,VLOOKUP(FoxFire!B3572,balance!$AF:$AJ,2,FALSE),IF(C3572=2,VLOOKUP(B3572,balance!$AF:$AJ,3,FALSE),IF(C3572=3,VLOOKUP(B3572,balance!$AF:$AJ,4,FALSE),IF(C3572=4,VLOOKUP(B3572,balance!$AF:$AJ,5,FALSE),IF(C3572=5,VLOOKUP(B3572,balance!$AF:$AK,6,FALSE),0)))))*1000000000000</f>
        <v>3582499999999.9629</v>
      </c>
      <c r="J3572">
        <f>VLOOKUP(B3572,balance!AU:BD,10,FALSE)</f>
        <v>0</v>
      </c>
    </row>
    <row r="3573" spans="1:10" x14ac:dyDescent="0.3">
      <c r="A3573">
        <v>3571</v>
      </c>
      <c r="B3573">
        <f t="shared" si="111"/>
        <v>715</v>
      </c>
      <c r="C3573">
        <f t="shared" si="110"/>
        <v>2</v>
      </c>
      <c r="D3573">
        <v>9026</v>
      </c>
      <c r="E3573" s="1">
        <f>IF(C3573=1,VLOOKUP(B3573,balance!$AU:$AZ,2,FALSE),IF(C3573=2,VLOOKUP(B3573,balance!$AU:$AZ,3,FALSE),IF(C3573=3,VLOOKUP(B3573,balance!$AU:$AZ,4,FALSE),IF(C3573=4,VLOOKUP(B3573,balance!$AU:$AZ,5,FALSE),IF(C3573=5,VLOOKUP(B3573-1,balance!$AU:$AZ,6,FALSE),0)))))</f>
        <v>18000</v>
      </c>
      <c r="F3573">
        <v>53</v>
      </c>
      <c r="G3573">
        <f>IF(C3573=1,VLOOKUP(FoxFire!B3573,balance!$U:$Z,2,FALSE),IF(C3573=2,VLOOKUP(B3573,balance!$U:$Z,3,FALSE),IF(C3573=3,VLOOKUP(B3573,balance!$U:$Z,4,FALSE),IF(C3573=4,VLOOKUP(B3573,balance!$U:$Z,5,FALSE),IF(C3573=5,VLOOKUP(B3573-1,balance!$U:$Z,6,FALSE),0)))))/100</f>
        <v>8.1399999999999997E-3</v>
      </c>
      <c r="H3573">
        <v>2</v>
      </c>
      <c r="I3573" s="1">
        <f>IF(C3573=1,VLOOKUP(FoxFire!B3573,balance!$AF:$AJ,2,FALSE),IF(C3573=2,VLOOKUP(B3573,balance!$AF:$AJ,3,FALSE),IF(C3573=3,VLOOKUP(B3573,balance!$AF:$AJ,4,FALSE),IF(C3573=4,VLOOKUP(B3573,balance!$AF:$AJ,5,FALSE),IF(C3573=5,VLOOKUP(B3573,balance!$AF:$AK,6,FALSE),0)))))*1000000000000</f>
        <v>3582499999999.9629</v>
      </c>
      <c r="J3573">
        <f>VLOOKUP(B3573,balance!AU:BD,10,FALSE)</f>
        <v>0</v>
      </c>
    </row>
    <row r="3574" spans="1:10" x14ac:dyDescent="0.3">
      <c r="A3574">
        <v>3572</v>
      </c>
      <c r="B3574">
        <f t="shared" si="111"/>
        <v>715</v>
      </c>
      <c r="C3574">
        <f t="shared" si="110"/>
        <v>3</v>
      </c>
      <c r="D3574">
        <v>9026</v>
      </c>
      <c r="E3574" s="1">
        <f>IF(C3574=1,VLOOKUP(B3574,balance!$AU:$AZ,2,FALSE),IF(C3574=2,VLOOKUP(B3574,balance!$AU:$AZ,3,FALSE),IF(C3574=3,VLOOKUP(B3574,balance!$AU:$AZ,4,FALSE),IF(C3574=4,VLOOKUP(B3574,balance!$AU:$AZ,5,FALSE),IF(C3574=5,VLOOKUP(B3574-1,balance!$AU:$AZ,6,FALSE),0)))))</f>
        <v>18000</v>
      </c>
      <c r="F3574">
        <v>53</v>
      </c>
      <c r="G3574">
        <f>IF(C3574=1,VLOOKUP(FoxFire!B3574,balance!$U:$Z,2,FALSE),IF(C3574=2,VLOOKUP(B3574,balance!$U:$Z,3,FALSE),IF(C3574=3,VLOOKUP(B3574,balance!$U:$Z,4,FALSE),IF(C3574=4,VLOOKUP(B3574,balance!$U:$Z,5,FALSE),IF(C3574=5,VLOOKUP(B3574-1,balance!$U:$Z,6,FALSE),0)))))/100</f>
        <v>8.1399999999999997E-3</v>
      </c>
      <c r="H3574">
        <v>2</v>
      </c>
      <c r="I3574" s="1">
        <f>IF(C3574=1,VLOOKUP(FoxFire!B3574,balance!$AF:$AJ,2,FALSE),IF(C3574=2,VLOOKUP(B3574,balance!$AF:$AJ,3,FALSE),IF(C3574=3,VLOOKUP(B3574,balance!$AF:$AJ,4,FALSE),IF(C3574=4,VLOOKUP(B3574,balance!$AF:$AJ,5,FALSE),IF(C3574=5,VLOOKUP(B3574,balance!$AF:$AK,6,FALSE),0)))))*1000000000000</f>
        <v>3582499999999.9629</v>
      </c>
      <c r="J3574">
        <f>VLOOKUP(B3574,balance!AU:BD,10,FALSE)</f>
        <v>0</v>
      </c>
    </row>
    <row r="3575" spans="1:10" x14ac:dyDescent="0.3">
      <c r="A3575">
        <v>3573</v>
      </c>
      <c r="B3575">
        <f t="shared" si="111"/>
        <v>715</v>
      </c>
      <c r="C3575">
        <f t="shared" si="110"/>
        <v>4</v>
      </c>
      <c r="D3575">
        <v>9026</v>
      </c>
      <c r="E3575" s="1">
        <f>IF(C3575=1,VLOOKUP(B3575,balance!$AU:$AZ,2,FALSE),IF(C3575=2,VLOOKUP(B3575,balance!$AU:$AZ,3,FALSE),IF(C3575=3,VLOOKUP(B3575,balance!$AU:$AZ,4,FALSE),IF(C3575=4,VLOOKUP(B3575,balance!$AU:$AZ,5,FALSE),IF(C3575=5,VLOOKUP(B3575-1,balance!$AU:$AZ,6,FALSE),0)))))</f>
        <v>18000</v>
      </c>
      <c r="F3575">
        <v>53</v>
      </c>
      <c r="G3575">
        <f>IF(C3575=1,VLOOKUP(FoxFire!B3575,balance!$U:$Z,2,FALSE),IF(C3575=2,VLOOKUP(B3575,balance!$U:$Z,3,FALSE),IF(C3575=3,VLOOKUP(B3575,balance!$U:$Z,4,FALSE),IF(C3575=4,VLOOKUP(B3575,balance!$U:$Z,5,FALSE),IF(C3575=5,VLOOKUP(B3575-1,balance!$U:$Z,6,FALSE),0)))))/100</f>
        <v>8.1399999999999997E-3</v>
      </c>
      <c r="H3575">
        <v>2</v>
      </c>
      <c r="I3575" s="1">
        <f>IF(C3575=1,VLOOKUP(FoxFire!B3575,balance!$AF:$AJ,2,FALSE),IF(C3575=2,VLOOKUP(B3575,balance!$AF:$AJ,3,FALSE),IF(C3575=3,VLOOKUP(B3575,balance!$AF:$AJ,4,FALSE),IF(C3575=4,VLOOKUP(B3575,balance!$AF:$AJ,5,FALSE),IF(C3575=5,VLOOKUP(B3575,balance!$AF:$AK,6,FALSE),0)))))*1000000000000</f>
        <v>3582499999999.9629</v>
      </c>
      <c r="J3575">
        <f>VLOOKUP(B3575,balance!AU:BD,10,FALSE)</f>
        <v>0</v>
      </c>
    </row>
    <row r="3576" spans="1:10" x14ac:dyDescent="0.3">
      <c r="A3576">
        <v>3574</v>
      </c>
      <c r="B3576">
        <f t="shared" si="111"/>
        <v>716</v>
      </c>
      <c r="C3576">
        <f t="shared" si="110"/>
        <v>5</v>
      </c>
      <c r="D3576">
        <v>9026</v>
      </c>
      <c r="E3576" s="1">
        <f>IF(C3576=1,VLOOKUP(B3576,balance!$AU:$AZ,2,FALSE),IF(C3576=2,VLOOKUP(B3576,balance!$AU:$AZ,3,FALSE),IF(C3576=3,VLOOKUP(B3576,balance!$AU:$AZ,4,FALSE),IF(C3576=4,VLOOKUP(B3576,balance!$AU:$AZ,5,FALSE),IF(C3576=5,VLOOKUP(B3576-1,balance!$AU:$AZ,6,FALSE),0)))))</f>
        <v>360000</v>
      </c>
      <c r="F3576">
        <v>53</v>
      </c>
      <c r="G3576">
        <f>IF(C3576=1,VLOOKUP(FoxFire!B3576,balance!$U:$Z,2,FALSE),IF(C3576=2,VLOOKUP(B3576,balance!$U:$Z,3,FALSE),IF(C3576=3,VLOOKUP(B3576,balance!$U:$Z,4,FALSE),IF(C3576=4,VLOOKUP(B3576,balance!$U:$Z,5,FALSE),IF(C3576=5,VLOOKUP(B3576-1,balance!$U:$Z,6,FALSE),0)))))/100</f>
        <v>4707.8856999999998</v>
      </c>
      <c r="H3576">
        <v>2</v>
      </c>
      <c r="I3576" s="1">
        <f>IF(C3576=1,VLOOKUP(FoxFire!B3576,balance!$AF:$AJ,2,FALSE),IF(C3576=2,VLOOKUP(B3576,balance!$AF:$AJ,3,FALSE),IF(C3576=3,VLOOKUP(B3576,balance!$AF:$AJ,4,FALSE),IF(C3576=4,VLOOKUP(B3576,balance!$AF:$AJ,5,FALSE),IF(C3576=5,VLOOKUP(B3576,balance!$AF:$AK,6,FALSE),0)))))*1000000000000</f>
        <v>14334999999999.9</v>
      </c>
      <c r="J3576">
        <f>VLOOKUP(B3576,balance!AU:BD,10,FALSE)</f>
        <v>0</v>
      </c>
    </row>
    <row r="3577" spans="1:10" x14ac:dyDescent="0.3">
      <c r="A3577">
        <v>3575</v>
      </c>
      <c r="B3577">
        <f t="shared" si="111"/>
        <v>716</v>
      </c>
      <c r="C3577">
        <f t="shared" si="110"/>
        <v>1</v>
      </c>
      <c r="D3577">
        <v>9026</v>
      </c>
      <c r="E3577" s="1">
        <f>IF(C3577=1,VLOOKUP(B3577,balance!$AU:$AZ,2,FALSE),IF(C3577=2,VLOOKUP(B3577,balance!$AU:$AZ,3,FALSE),IF(C3577=3,VLOOKUP(B3577,balance!$AU:$AZ,4,FALSE),IF(C3577=4,VLOOKUP(B3577,balance!$AU:$AZ,5,FALSE),IF(C3577=5,VLOOKUP(B3577-1,balance!$AU:$AZ,6,FALSE),0)))))</f>
        <v>18000</v>
      </c>
      <c r="F3577">
        <v>53</v>
      </c>
      <c r="G3577">
        <f>IF(C3577=1,VLOOKUP(FoxFire!B3577,balance!$U:$Z,2,FALSE),IF(C3577=2,VLOOKUP(B3577,balance!$U:$Z,3,FALSE),IF(C3577=3,VLOOKUP(B3577,balance!$U:$Z,4,FALSE),IF(C3577=4,VLOOKUP(B3577,balance!$U:$Z,5,FALSE),IF(C3577=5,VLOOKUP(B3577-1,balance!$U:$Z,6,FALSE),0)))))/100</f>
        <v>8.1499999999999993E-3</v>
      </c>
      <c r="H3577">
        <v>2</v>
      </c>
      <c r="I3577" s="1">
        <f>IF(C3577=1,VLOOKUP(FoxFire!B3577,balance!$AF:$AJ,2,FALSE),IF(C3577=2,VLOOKUP(B3577,balance!$AF:$AJ,3,FALSE),IF(C3577=3,VLOOKUP(B3577,balance!$AF:$AJ,4,FALSE),IF(C3577=4,VLOOKUP(B3577,balance!$AF:$AJ,5,FALSE),IF(C3577=5,VLOOKUP(B3577,balance!$AF:$AK,6,FALSE),0)))))*1000000000000</f>
        <v>3583749999999.9751</v>
      </c>
      <c r="J3577">
        <f>VLOOKUP(B3577,balance!AU:BD,10,FALSE)</f>
        <v>0</v>
      </c>
    </row>
    <row r="3578" spans="1:10" x14ac:dyDescent="0.3">
      <c r="A3578">
        <v>3576</v>
      </c>
      <c r="B3578">
        <f t="shared" si="111"/>
        <v>716</v>
      </c>
      <c r="C3578">
        <f t="shared" si="110"/>
        <v>2</v>
      </c>
      <c r="D3578">
        <v>9026</v>
      </c>
      <c r="E3578" s="1">
        <f>IF(C3578=1,VLOOKUP(B3578,balance!$AU:$AZ,2,FALSE),IF(C3578=2,VLOOKUP(B3578,balance!$AU:$AZ,3,FALSE),IF(C3578=3,VLOOKUP(B3578,balance!$AU:$AZ,4,FALSE),IF(C3578=4,VLOOKUP(B3578,balance!$AU:$AZ,5,FALSE),IF(C3578=5,VLOOKUP(B3578-1,balance!$AU:$AZ,6,FALSE),0)))))</f>
        <v>18000</v>
      </c>
      <c r="F3578">
        <v>53</v>
      </c>
      <c r="G3578">
        <f>IF(C3578=1,VLOOKUP(FoxFire!B3578,balance!$U:$Z,2,FALSE),IF(C3578=2,VLOOKUP(B3578,balance!$U:$Z,3,FALSE),IF(C3578=3,VLOOKUP(B3578,balance!$U:$Z,4,FALSE),IF(C3578=4,VLOOKUP(B3578,balance!$U:$Z,5,FALSE),IF(C3578=5,VLOOKUP(B3578-1,balance!$U:$Z,6,FALSE),0)))))/100</f>
        <v>8.1499999999999993E-3</v>
      </c>
      <c r="H3578">
        <v>2</v>
      </c>
      <c r="I3578" s="1">
        <f>IF(C3578=1,VLOOKUP(FoxFire!B3578,balance!$AF:$AJ,2,FALSE),IF(C3578=2,VLOOKUP(B3578,balance!$AF:$AJ,3,FALSE),IF(C3578=3,VLOOKUP(B3578,balance!$AF:$AJ,4,FALSE),IF(C3578=4,VLOOKUP(B3578,balance!$AF:$AJ,5,FALSE),IF(C3578=5,VLOOKUP(B3578,balance!$AF:$AK,6,FALSE),0)))))*1000000000000</f>
        <v>3583749999999.9751</v>
      </c>
      <c r="J3578">
        <f>VLOOKUP(B3578,balance!AU:BD,10,FALSE)</f>
        <v>0</v>
      </c>
    </row>
    <row r="3579" spans="1:10" x14ac:dyDescent="0.3">
      <c r="A3579">
        <v>3577</v>
      </c>
      <c r="B3579">
        <f t="shared" si="111"/>
        <v>716</v>
      </c>
      <c r="C3579">
        <f t="shared" si="110"/>
        <v>3</v>
      </c>
      <c r="D3579">
        <v>9026</v>
      </c>
      <c r="E3579" s="1">
        <f>IF(C3579=1,VLOOKUP(B3579,balance!$AU:$AZ,2,FALSE),IF(C3579=2,VLOOKUP(B3579,balance!$AU:$AZ,3,FALSE),IF(C3579=3,VLOOKUP(B3579,balance!$AU:$AZ,4,FALSE),IF(C3579=4,VLOOKUP(B3579,balance!$AU:$AZ,5,FALSE),IF(C3579=5,VLOOKUP(B3579-1,balance!$AU:$AZ,6,FALSE),0)))))</f>
        <v>18000</v>
      </c>
      <c r="F3579">
        <v>53</v>
      </c>
      <c r="G3579">
        <f>IF(C3579=1,VLOOKUP(FoxFire!B3579,balance!$U:$Z,2,FALSE),IF(C3579=2,VLOOKUP(B3579,balance!$U:$Z,3,FALSE),IF(C3579=3,VLOOKUP(B3579,balance!$U:$Z,4,FALSE),IF(C3579=4,VLOOKUP(B3579,balance!$U:$Z,5,FALSE),IF(C3579=5,VLOOKUP(B3579-1,balance!$U:$Z,6,FALSE),0)))))/100</f>
        <v>8.1499999999999993E-3</v>
      </c>
      <c r="H3579">
        <v>2</v>
      </c>
      <c r="I3579" s="1">
        <f>IF(C3579=1,VLOOKUP(FoxFire!B3579,balance!$AF:$AJ,2,FALSE),IF(C3579=2,VLOOKUP(B3579,balance!$AF:$AJ,3,FALSE),IF(C3579=3,VLOOKUP(B3579,balance!$AF:$AJ,4,FALSE),IF(C3579=4,VLOOKUP(B3579,balance!$AF:$AJ,5,FALSE),IF(C3579=5,VLOOKUP(B3579,balance!$AF:$AK,6,FALSE),0)))))*1000000000000</f>
        <v>3583749999999.9751</v>
      </c>
      <c r="J3579">
        <f>VLOOKUP(B3579,balance!AU:BD,10,FALSE)</f>
        <v>0</v>
      </c>
    </row>
    <row r="3580" spans="1:10" x14ac:dyDescent="0.3">
      <c r="A3580">
        <v>3578</v>
      </c>
      <c r="B3580">
        <f t="shared" si="111"/>
        <v>716</v>
      </c>
      <c r="C3580">
        <f t="shared" si="110"/>
        <v>4</v>
      </c>
      <c r="D3580">
        <v>9026</v>
      </c>
      <c r="E3580" s="1">
        <f>IF(C3580=1,VLOOKUP(B3580,balance!$AU:$AZ,2,FALSE),IF(C3580=2,VLOOKUP(B3580,balance!$AU:$AZ,3,FALSE),IF(C3580=3,VLOOKUP(B3580,balance!$AU:$AZ,4,FALSE),IF(C3580=4,VLOOKUP(B3580,balance!$AU:$AZ,5,FALSE),IF(C3580=5,VLOOKUP(B3580-1,balance!$AU:$AZ,6,FALSE),0)))))</f>
        <v>18000</v>
      </c>
      <c r="F3580">
        <v>53</v>
      </c>
      <c r="G3580">
        <f>IF(C3580=1,VLOOKUP(FoxFire!B3580,balance!$U:$Z,2,FALSE),IF(C3580=2,VLOOKUP(B3580,balance!$U:$Z,3,FALSE),IF(C3580=3,VLOOKUP(B3580,balance!$U:$Z,4,FALSE),IF(C3580=4,VLOOKUP(B3580,balance!$U:$Z,5,FALSE),IF(C3580=5,VLOOKUP(B3580-1,balance!$U:$Z,6,FALSE),0)))))/100</f>
        <v>8.1499999999999993E-3</v>
      </c>
      <c r="H3580">
        <v>2</v>
      </c>
      <c r="I3580" s="1">
        <f>IF(C3580=1,VLOOKUP(FoxFire!B3580,balance!$AF:$AJ,2,FALSE),IF(C3580=2,VLOOKUP(B3580,balance!$AF:$AJ,3,FALSE),IF(C3580=3,VLOOKUP(B3580,balance!$AF:$AJ,4,FALSE),IF(C3580=4,VLOOKUP(B3580,balance!$AF:$AJ,5,FALSE),IF(C3580=5,VLOOKUP(B3580,balance!$AF:$AK,6,FALSE),0)))))*1000000000000</f>
        <v>3583749999999.9751</v>
      </c>
      <c r="J3580">
        <f>VLOOKUP(B3580,balance!AU:BD,10,FALSE)</f>
        <v>0</v>
      </c>
    </row>
    <row r="3581" spans="1:10" x14ac:dyDescent="0.3">
      <c r="A3581">
        <v>3579</v>
      </c>
      <c r="B3581">
        <f t="shared" si="111"/>
        <v>717</v>
      </c>
      <c r="C3581">
        <f t="shared" si="110"/>
        <v>5</v>
      </c>
      <c r="D3581">
        <v>9026</v>
      </c>
      <c r="E3581" s="1">
        <f>IF(C3581=1,VLOOKUP(B3581,balance!$AU:$AZ,2,FALSE),IF(C3581=2,VLOOKUP(B3581,balance!$AU:$AZ,3,FALSE),IF(C3581=3,VLOOKUP(B3581,balance!$AU:$AZ,4,FALSE),IF(C3581=4,VLOOKUP(B3581,balance!$AU:$AZ,5,FALSE),IF(C3581=5,VLOOKUP(B3581-1,balance!$AU:$AZ,6,FALSE),0)))))</f>
        <v>360000</v>
      </c>
      <c r="F3581">
        <v>53</v>
      </c>
      <c r="G3581">
        <f>IF(C3581=1,VLOOKUP(FoxFire!B3581,balance!$U:$Z,2,FALSE),IF(C3581=2,VLOOKUP(B3581,balance!$U:$Z,3,FALSE),IF(C3581=3,VLOOKUP(B3581,balance!$U:$Z,4,FALSE),IF(C3581=4,VLOOKUP(B3581,balance!$U:$Z,5,FALSE),IF(C3581=5,VLOOKUP(B3581-1,balance!$U:$Z,6,FALSE),0)))))/100</f>
        <v>4718.3831</v>
      </c>
      <c r="H3581">
        <v>2</v>
      </c>
      <c r="I3581" s="1">
        <f>IF(C3581=1,VLOOKUP(FoxFire!B3581,balance!$AF:$AJ,2,FALSE),IF(C3581=2,VLOOKUP(B3581,balance!$AF:$AJ,3,FALSE),IF(C3581=3,VLOOKUP(B3581,balance!$AF:$AJ,4,FALSE),IF(C3581=4,VLOOKUP(B3581,balance!$AF:$AJ,5,FALSE),IF(C3581=5,VLOOKUP(B3581,balance!$AF:$AK,6,FALSE),0)))))*1000000000000</f>
        <v>14339999999999.9</v>
      </c>
      <c r="J3581">
        <f>VLOOKUP(B3581,balance!AU:BD,10,FALSE)</f>
        <v>0</v>
      </c>
    </row>
    <row r="3582" spans="1:10" x14ac:dyDescent="0.3">
      <c r="A3582">
        <v>3580</v>
      </c>
      <c r="B3582">
        <f t="shared" si="111"/>
        <v>717</v>
      </c>
      <c r="C3582">
        <f t="shared" si="110"/>
        <v>1</v>
      </c>
      <c r="D3582">
        <v>9026</v>
      </c>
      <c r="E3582" s="1">
        <f>IF(C3582=1,VLOOKUP(B3582,balance!$AU:$AZ,2,FALSE),IF(C3582=2,VLOOKUP(B3582,balance!$AU:$AZ,3,FALSE),IF(C3582=3,VLOOKUP(B3582,balance!$AU:$AZ,4,FALSE),IF(C3582=4,VLOOKUP(B3582,balance!$AU:$AZ,5,FALSE),IF(C3582=5,VLOOKUP(B3582-1,balance!$AU:$AZ,6,FALSE),0)))))</f>
        <v>18000</v>
      </c>
      <c r="F3582">
        <v>53</v>
      </c>
      <c r="G3582">
        <f>IF(C3582=1,VLOOKUP(FoxFire!B3582,balance!$U:$Z,2,FALSE),IF(C3582=2,VLOOKUP(B3582,balance!$U:$Z,3,FALSE),IF(C3582=3,VLOOKUP(B3582,balance!$U:$Z,4,FALSE),IF(C3582=4,VLOOKUP(B3582,balance!$U:$Z,5,FALSE),IF(C3582=5,VLOOKUP(B3582-1,balance!$U:$Z,6,FALSE),0)))))/100</f>
        <v>8.1599999999999989E-3</v>
      </c>
      <c r="H3582">
        <v>2</v>
      </c>
      <c r="I3582" s="1">
        <f>IF(C3582=1,VLOOKUP(FoxFire!B3582,balance!$AF:$AJ,2,FALSE),IF(C3582=2,VLOOKUP(B3582,balance!$AF:$AJ,3,FALSE),IF(C3582=3,VLOOKUP(B3582,balance!$AF:$AJ,4,FALSE),IF(C3582=4,VLOOKUP(B3582,balance!$AF:$AJ,5,FALSE),IF(C3582=5,VLOOKUP(B3582,balance!$AF:$AK,6,FALSE),0)))))*1000000000000</f>
        <v>3584999999999.9751</v>
      </c>
      <c r="J3582">
        <f>VLOOKUP(B3582,balance!AU:BD,10,FALSE)</f>
        <v>0</v>
      </c>
    </row>
    <row r="3583" spans="1:10" x14ac:dyDescent="0.3">
      <c r="A3583">
        <v>3581</v>
      </c>
      <c r="B3583">
        <f t="shared" si="111"/>
        <v>717</v>
      </c>
      <c r="C3583">
        <f t="shared" si="110"/>
        <v>2</v>
      </c>
      <c r="D3583">
        <v>9026</v>
      </c>
      <c r="E3583" s="1">
        <f>IF(C3583=1,VLOOKUP(B3583,balance!$AU:$AZ,2,FALSE),IF(C3583=2,VLOOKUP(B3583,balance!$AU:$AZ,3,FALSE),IF(C3583=3,VLOOKUP(B3583,balance!$AU:$AZ,4,FALSE),IF(C3583=4,VLOOKUP(B3583,balance!$AU:$AZ,5,FALSE),IF(C3583=5,VLOOKUP(B3583-1,balance!$AU:$AZ,6,FALSE),0)))))</f>
        <v>18000</v>
      </c>
      <c r="F3583">
        <v>53</v>
      </c>
      <c r="G3583">
        <f>IF(C3583=1,VLOOKUP(FoxFire!B3583,balance!$U:$Z,2,FALSE),IF(C3583=2,VLOOKUP(B3583,balance!$U:$Z,3,FALSE),IF(C3583=3,VLOOKUP(B3583,balance!$U:$Z,4,FALSE),IF(C3583=4,VLOOKUP(B3583,balance!$U:$Z,5,FALSE),IF(C3583=5,VLOOKUP(B3583-1,balance!$U:$Z,6,FALSE),0)))))/100</f>
        <v>8.1599999999999989E-3</v>
      </c>
      <c r="H3583">
        <v>2</v>
      </c>
      <c r="I3583" s="1">
        <f>IF(C3583=1,VLOOKUP(FoxFire!B3583,balance!$AF:$AJ,2,FALSE),IF(C3583=2,VLOOKUP(B3583,balance!$AF:$AJ,3,FALSE),IF(C3583=3,VLOOKUP(B3583,balance!$AF:$AJ,4,FALSE),IF(C3583=4,VLOOKUP(B3583,balance!$AF:$AJ,5,FALSE),IF(C3583=5,VLOOKUP(B3583,balance!$AF:$AK,6,FALSE),0)))))*1000000000000</f>
        <v>3584999999999.9751</v>
      </c>
      <c r="J3583">
        <f>VLOOKUP(B3583,balance!AU:BD,10,FALSE)</f>
        <v>0</v>
      </c>
    </row>
    <row r="3584" spans="1:10" x14ac:dyDescent="0.3">
      <c r="A3584">
        <v>3582</v>
      </c>
      <c r="B3584">
        <f t="shared" si="111"/>
        <v>717</v>
      </c>
      <c r="C3584">
        <f t="shared" si="110"/>
        <v>3</v>
      </c>
      <c r="D3584">
        <v>9026</v>
      </c>
      <c r="E3584" s="1">
        <f>IF(C3584=1,VLOOKUP(B3584,balance!$AU:$AZ,2,FALSE),IF(C3584=2,VLOOKUP(B3584,balance!$AU:$AZ,3,FALSE),IF(C3584=3,VLOOKUP(B3584,balance!$AU:$AZ,4,FALSE),IF(C3584=4,VLOOKUP(B3584,balance!$AU:$AZ,5,FALSE),IF(C3584=5,VLOOKUP(B3584-1,balance!$AU:$AZ,6,FALSE),0)))))</f>
        <v>18000</v>
      </c>
      <c r="F3584">
        <v>53</v>
      </c>
      <c r="G3584">
        <f>IF(C3584=1,VLOOKUP(FoxFire!B3584,balance!$U:$Z,2,FALSE),IF(C3584=2,VLOOKUP(B3584,balance!$U:$Z,3,FALSE),IF(C3584=3,VLOOKUP(B3584,balance!$U:$Z,4,FALSE),IF(C3584=4,VLOOKUP(B3584,balance!$U:$Z,5,FALSE),IF(C3584=5,VLOOKUP(B3584-1,balance!$U:$Z,6,FALSE),0)))))/100</f>
        <v>8.1599999999999989E-3</v>
      </c>
      <c r="H3584">
        <v>2</v>
      </c>
      <c r="I3584" s="1">
        <f>IF(C3584=1,VLOOKUP(FoxFire!B3584,balance!$AF:$AJ,2,FALSE),IF(C3584=2,VLOOKUP(B3584,balance!$AF:$AJ,3,FALSE),IF(C3584=3,VLOOKUP(B3584,balance!$AF:$AJ,4,FALSE),IF(C3584=4,VLOOKUP(B3584,balance!$AF:$AJ,5,FALSE),IF(C3584=5,VLOOKUP(B3584,balance!$AF:$AK,6,FALSE),0)))))*1000000000000</f>
        <v>3584999999999.9751</v>
      </c>
      <c r="J3584">
        <f>VLOOKUP(B3584,balance!AU:BD,10,FALSE)</f>
        <v>0</v>
      </c>
    </row>
    <row r="3585" spans="1:10" x14ac:dyDescent="0.3">
      <c r="A3585">
        <v>3583</v>
      </c>
      <c r="B3585">
        <f t="shared" si="111"/>
        <v>717</v>
      </c>
      <c r="C3585">
        <f t="shared" si="110"/>
        <v>4</v>
      </c>
      <c r="D3585">
        <v>9026</v>
      </c>
      <c r="E3585" s="1">
        <f>IF(C3585=1,VLOOKUP(B3585,balance!$AU:$AZ,2,FALSE),IF(C3585=2,VLOOKUP(B3585,balance!$AU:$AZ,3,FALSE),IF(C3585=3,VLOOKUP(B3585,balance!$AU:$AZ,4,FALSE),IF(C3585=4,VLOOKUP(B3585,balance!$AU:$AZ,5,FALSE),IF(C3585=5,VLOOKUP(B3585-1,balance!$AU:$AZ,6,FALSE),0)))))</f>
        <v>18000</v>
      </c>
      <c r="F3585">
        <v>53</v>
      </c>
      <c r="G3585">
        <f>IF(C3585=1,VLOOKUP(FoxFire!B3585,balance!$U:$Z,2,FALSE),IF(C3585=2,VLOOKUP(B3585,balance!$U:$Z,3,FALSE),IF(C3585=3,VLOOKUP(B3585,balance!$U:$Z,4,FALSE),IF(C3585=4,VLOOKUP(B3585,balance!$U:$Z,5,FALSE),IF(C3585=5,VLOOKUP(B3585-1,balance!$U:$Z,6,FALSE),0)))))/100</f>
        <v>8.1599999999999989E-3</v>
      </c>
      <c r="H3585">
        <v>2</v>
      </c>
      <c r="I3585" s="1">
        <f>IF(C3585=1,VLOOKUP(FoxFire!B3585,balance!$AF:$AJ,2,FALSE),IF(C3585=2,VLOOKUP(B3585,balance!$AF:$AJ,3,FALSE),IF(C3585=3,VLOOKUP(B3585,balance!$AF:$AJ,4,FALSE),IF(C3585=4,VLOOKUP(B3585,balance!$AF:$AJ,5,FALSE),IF(C3585=5,VLOOKUP(B3585,balance!$AF:$AK,6,FALSE),0)))))*1000000000000</f>
        <v>3584999999999.9751</v>
      </c>
      <c r="J3585">
        <f>VLOOKUP(B3585,balance!AU:BD,10,FALSE)</f>
        <v>0</v>
      </c>
    </row>
    <row r="3586" spans="1:10" x14ac:dyDescent="0.3">
      <c r="A3586">
        <v>3584</v>
      </c>
      <c r="B3586">
        <f t="shared" si="111"/>
        <v>718</v>
      </c>
      <c r="C3586">
        <f t="shared" si="110"/>
        <v>5</v>
      </c>
      <c r="D3586">
        <v>9026</v>
      </c>
      <c r="E3586" s="1">
        <f>IF(C3586=1,VLOOKUP(B3586,balance!$AU:$AZ,2,FALSE),IF(C3586=2,VLOOKUP(B3586,balance!$AU:$AZ,3,FALSE),IF(C3586=3,VLOOKUP(B3586,balance!$AU:$AZ,4,FALSE),IF(C3586=4,VLOOKUP(B3586,balance!$AU:$AZ,5,FALSE),IF(C3586=5,VLOOKUP(B3586-1,balance!$AU:$AZ,6,FALSE),0)))))</f>
        <v>360000</v>
      </c>
      <c r="F3586">
        <v>53</v>
      </c>
      <c r="G3586">
        <f>IF(C3586=1,VLOOKUP(FoxFire!B3586,balance!$U:$Z,2,FALSE),IF(C3586=2,VLOOKUP(B3586,balance!$U:$Z,3,FALSE),IF(C3586=3,VLOOKUP(B3586,balance!$U:$Z,4,FALSE),IF(C3586=4,VLOOKUP(B3586,balance!$U:$Z,5,FALSE),IF(C3586=5,VLOOKUP(B3586-1,balance!$U:$Z,6,FALSE),0)))))/100</f>
        <v>4728.8967000000002</v>
      </c>
      <c r="H3586">
        <v>2</v>
      </c>
      <c r="I3586" s="1">
        <f>IF(C3586=1,VLOOKUP(FoxFire!B3586,balance!$AF:$AJ,2,FALSE),IF(C3586=2,VLOOKUP(B3586,balance!$AF:$AJ,3,FALSE),IF(C3586=3,VLOOKUP(B3586,balance!$AF:$AJ,4,FALSE),IF(C3586=4,VLOOKUP(B3586,balance!$AF:$AJ,5,FALSE),IF(C3586=5,VLOOKUP(B3586,balance!$AF:$AK,6,FALSE),0)))))*1000000000000</f>
        <v>14344999999999.898</v>
      </c>
      <c r="J3586">
        <f>VLOOKUP(B3586,balance!AU:BD,10,FALSE)</f>
        <v>0</v>
      </c>
    </row>
    <row r="3587" spans="1:10" x14ac:dyDescent="0.3">
      <c r="A3587">
        <v>3585</v>
      </c>
      <c r="B3587">
        <f t="shared" si="111"/>
        <v>718</v>
      </c>
      <c r="C3587">
        <f t="shared" si="110"/>
        <v>1</v>
      </c>
      <c r="D3587">
        <v>9026</v>
      </c>
      <c r="E3587" s="1">
        <f>IF(C3587=1,VLOOKUP(B3587,balance!$AU:$AZ,2,FALSE),IF(C3587=2,VLOOKUP(B3587,balance!$AU:$AZ,3,FALSE),IF(C3587=3,VLOOKUP(B3587,balance!$AU:$AZ,4,FALSE),IF(C3587=4,VLOOKUP(B3587,balance!$AU:$AZ,5,FALSE),IF(C3587=5,VLOOKUP(B3587-1,balance!$AU:$AZ,6,FALSE),0)))))</f>
        <v>18000</v>
      </c>
      <c r="F3587">
        <v>53</v>
      </c>
      <c r="G3587">
        <f>IF(C3587=1,VLOOKUP(FoxFire!B3587,balance!$U:$Z,2,FALSE),IF(C3587=2,VLOOKUP(B3587,balance!$U:$Z,3,FALSE),IF(C3587=3,VLOOKUP(B3587,balance!$U:$Z,4,FALSE),IF(C3587=4,VLOOKUP(B3587,balance!$U:$Z,5,FALSE),IF(C3587=5,VLOOKUP(B3587-1,balance!$U:$Z,6,FALSE),0)))))/100</f>
        <v>8.1700000000000002E-3</v>
      </c>
      <c r="H3587">
        <v>2</v>
      </c>
      <c r="I3587" s="1">
        <f>IF(C3587=1,VLOOKUP(FoxFire!B3587,balance!$AF:$AJ,2,FALSE),IF(C3587=2,VLOOKUP(B3587,balance!$AF:$AJ,3,FALSE),IF(C3587=3,VLOOKUP(B3587,balance!$AF:$AJ,4,FALSE),IF(C3587=4,VLOOKUP(B3587,balance!$AF:$AJ,5,FALSE),IF(C3587=5,VLOOKUP(B3587,balance!$AF:$AK,6,FALSE),0)))))*1000000000000</f>
        <v>3586249999999.9746</v>
      </c>
      <c r="J3587">
        <f>VLOOKUP(B3587,balance!AU:BD,10,FALSE)</f>
        <v>0</v>
      </c>
    </row>
    <row r="3588" spans="1:10" x14ac:dyDescent="0.3">
      <c r="A3588">
        <v>3586</v>
      </c>
      <c r="B3588">
        <f t="shared" si="111"/>
        <v>718</v>
      </c>
      <c r="C3588">
        <f t="shared" si="110"/>
        <v>2</v>
      </c>
      <c r="D3588">
        <v>9026</v>
      </c>
      <c r="E3588" s="1">
        <f>IF(C3588=1,VLOOKUP(B3588,balance!$AU:$AZ,2,FALSE),IF(C3588=2,VLOOKUP(B3588,balance!$AU:$AZ,3,FALSE),IF(C3588=3,VLOOKUP(B3588,balance!$AU:$AZ,4,FALSE),IF(C3588=4,VLOOKUP(B3588,balance!$AU:$AZ,5,FALSE),IF(C3588=5,VLOOKUP(B3588-1,balance!$AU:$AZ,6,FALSE),0)))))</f>
        <v>18000</v>
      </c>
      <c r="F3588">
        <v>53</v>
      </c>
      <c r="G3588">
        <f>IF(C3588=1,VLOOKUP(FoxFire!B3588,balance!$U:$Z,2,FALSE),IF(C3588=2,VLOOKUP(B3588,balance!$U:$Z,3,FALSE),IF(C3588=3,VLOOKUP(B3588,balance!$U:$Z,4,FALSE),IF(C3588=4,VLOOKUP(B3588,balance!$U:$Z,5,FALSE),IF(C3588=5,VLOOKUP(B3588-1,balance!$U:$Z,6,FALSE),0)))))/100</f>
        <v>8.1700000000000002E-3</v>
      </c>
      <c r="H3588">
        <v>2</v>
      </c>
      <c r="I3588" s="1">
        <f>IF(C3588=1,VLOOKUP(FoxFire!B3588,balance!$AF:$AJ,2,FALSE),IF(C3588=2,VLOOKUP(B3588,balance!$AF:$AJ,3,FALSE),IF(C3588=3,VLOOKUP(B3588,balance!$AF:$AJ,4,FALSE),IF(C3588=4,VLOOKUP(B3588,balance!$AF:$AJ,5,FALSE),IF(C3588=5,VLOOKUP(B3588,balance!$AF:$AK,6,FALSE),0)))))*1000000000000</f>
        <v>3586249999999.9746</v>
      </c>
      <c r="J3588">
        <f>VLOOKUP(B3588,balance!AU:BD,10,FALSE)</f>
        <v>0</v>
      </c>
    </row>
    <row r="3589" spans="1:10" x14ac:dyDescent="0.3">
      <c r="A3589">
        <v>3587</v>
      </c>
      <c r="B3589">
        <f t="shared" si="111"/>
        <v>718</v>
      </c>
      <c r="C3589">
        <f t="shared" si="110"/>
        <v>3</v>
      </c>
      <c r="D3589">
        <v>9026</v>
      </c>
      <c r="E3589" s="1">
        <f>IF(C3589=1,VLOOKUP(B3589,balance!$AU:$AZ,2,FALSE),IF(C3589=2,VLOOKUP(B3589,balance!$AU:$AZ,3,FALSE),IF(C3589=3,VLOOKUP(B3589,balance!$AU:$AZ,4,FALSE),IF(C3589=4,VLOOKUP(B3589,balance!$AU:$AZ,5,FALSE),IF(C3589=5,VLOOKUP(B3589-1,balance!$AU:$AZ,6,FALSE),0)))))</f>
        <v>18000</v>
      </c>
      <c r="F3589">
        <v>53</v>
      </c>
      <c r="G3589">
        <f>IF(C3589=1,VLOOKUP(FoxFire!B3589,balance!$U:$Z,2,FALSE),IF(C3589=2,VLOOKUP(B3589,balance!$U:$Z,3,FALSE),IF(C3589=3,VLOOKUP(B3589,balance!$U:$Z,4,FALSE),IF(C3589=4,VLOOKUP(B3589,balance!$U:$Z,5,FALSE),IF(C3589=5,VLOOKUP(B3589-1,balance!$U:$Z,6,FALSE),0)))))/100</f>
        <v>8.1700000000000002E-3</v>
      </c>
      <c r="H3589">
        <v>2</v>
      </c>
      <c r="I3589" s="1">
        <f>IF(C3589=1,VLOOKUP(FoxFire!B3589,balance!$AF:$AJ,2,FALSE),IF(C3589=2,VLOOKUP(B3589,balance!$AF:$AJ,3,FALSE),IF(C3589=3,VLOOKUP(B3589,balance!$AF:$AJ,4,FALSE),IF(C3589=4,VLOOKUP(B3589,balance!$AF:$AJ,5,FALSE),IF(C3589=5,VLOOKUP(B3589,balance!$AF:$AK,6,FALSE),0)))))*1000000000000</f>
        <v>3586249999999.9746</v>
      </c>
      <c r="J3589">
        <f>VLOOKUP(B3589,balance!AU:BD,10,FALSE)</f>
        <v>0</v>
      </c>
    </row>
    <row r="3590" spans="1:10" x14ac:dyDescent="0.3">
      <c r="A3590">
        <v>3588</v>
      </c>
      <c r="B3590">
        <f t="shared" si="111"/>
        <v>718</v>
      </c>
      <c r="C3590">
        <f t="shared" si="110"/>
        <v>4</v>
      </c>
      <c r="D3590">
        <v>9026</v>
      </c>
      <c r="E3590" s="1">
        <f>IF(C3590=1,VLOOKUP(B3590,balance!$AU:$AZ,2,FALSE),IF(C3590=2,VLOOKUP(B3590,balance!$AU:$AZ,3,FALSE),IF(C3590=3,VLOOKUP(B3590,balance!$AU:$AZ,4,FALSE),IF(C3590=4,VLOOKUP(B3590,balance!$AU:$AZ,5,FALSE),IF(C3590=5,VLOOKUP(B3590-1,balance!$AU:$AZ,6,FALSE),0)))))</f>
        <v>18000</v>
      </c>
      <c r="F3590">
        <v>53</v>
      </c>
      <c r="G3590">
        <f>IF(C3590=1,VLOOKUP(FoxFire!B3590,balance!$U:$Z,2,FALSE),IF(C3590=2,VLOOKUP(B3590,balance!$U:$Z,3,FALSE),IF(C3590=3,VLOOKUP(B3590,balance!$U:$Z,4,FALSE),IF(C3590=4,VLOOKUP(B3590,balance!$U:$Z,5,FALSE),IF(C3590=5,VLOOKUP(B3590-1,balance!$U:$Z,6,FALSE),0)))))/100</f>
        <v>8.1700000000000002E-3</v>
      </c>
      <c r="H3590">
        <v>2</v>
      </c>
      <c r="I3590" s="1">
        <f>IF(C3590=1,VLOOKUP(FoxFire!B3590,balance!$AF:$AJ,2,FALSE),IF(C3590=2,VLOOKUP(B3590,balance!$AF:$AJ,3,FALSE),IF(C3590=3,VLOOKUP(B3590,balance!$AF:$AJ,4,FALSE),IF(C3590=4,VLOOKUP(B3590,balance!$AF:$AJ,5,FALSE),IF(C3590=5,VLOOKUP(B3590,balance!$AF:$AK,6,FALSE),0)))))*1000000000000</f>
        <v>3586249999999.9746</v>
      </c>
      <c r="J3590">
        <f>VLOOKUP(B3590,balance!AU:BD,10,FALSE)</f>
        <v>0</v>
      </c>
    </row>
    <row r="3591" spans="1:10" x14ac:dyDescent="0.3">
      <c r="A3591">
        <v>3589</v>
      </c>
      <c r="B3591">
        <f t="shared" si="111"/>
        <v>719</v>
      </c>
      <c r="C3591">
        <f t="shared" si="110"/>
        <v>5</v>
      </c>
      <c r="D3591">
        <v>9026</v>
      </c>
      <c r="E3591" s="1">
        <f>IF(C3591=1,VLOOKUP(B3591,balance!$AU:$AZ,2,FALSE),IF(C3591=2,VLOOKUP(B3591,balance!$AU:$AZ,3,FALSE),IF(C3591=3,VLOOKUP(B3591,balance!$AU:$AZ,4,FALSE),IF(C3591=4,VLOOKUP(B3591,balance!$AU:$AZ,5,FALSE),IF(C3591=5,VLOOKUP(B3591-1,balance!$AU:$AZ,6,FALSE),0)))))</f>
        <v>360000</v>
      </c>
      <c r="F3591">
        <v>53</v>
      </c>
      <c r="G3591">
        <f>IF(C3591=1,VLOOKUP(FoxFire!B3591,balance!$U:$Z,2,FALSE),IF(C3591=2,VLOOKUP(B3591,balance!$U:$Z,3,FALSE),IF(C3591=3,VLOOKUP(B3591,balance!$U:$Z,4,FALSE),IF(C3591=4,VLOOKUP(B3591,balance!$U:$Z,5,FALSE),IF(C3591=5,VLOOKUP(B3591-1,balance!$U:$Z,6,FALSE),0)))))/100</f>
        <v>4739.4266000000007</v>
      </c>
      <c r="H3591">
        <v>2</v>
      </c>
      <c r="I3591" s="1">
        <f>IF(C3591=1,VLOOKUP(FoxFire!B3591,balance!$AF:$AJ,2,FALSE),IF(C3591=2,VLOOKUP(B3591,balance!$AF:$AJ,3,FALSE),IF(C3591=3,VLOOKUP(B3591,balance!$AF:$AJ,4,FALSE),IF(C3591=4,VLOOKUP(B3591,balance!$AF:$AJ,5,FALSE),IF(C3591=5,VLOOKUP(B3591,balance!$AF:$AK,6,FALSE),0)))))*1000000000000</f>
        <v>14349999999999.9</v>
      </c>
      <c r="J3591">
        <f>VLOOKUP(B3591,balance!AU:BD,10,FALSE)</f>
        <v>0</v>
      </c>
    </row>
    <row r="3592" spans="1:10" x14ac:dyDescent="0.3">
      <c r="A3592">
        <v>3590</v>
      </c>
      <c r="B3592">
        <f t="shared" si="111"/>
        <v>719</v>
      </c>
      <c r="C3592">
        <f t="shared" ref="C3592:C3655" si="112">C3587</f>
        <v>1</v>
      </c>
      <c r="D3592">
        <v>9026</v>
      </c>
      <c r="E3592" s="1">
        <f>IF(C3592=1,VLOOKUP(B3592,balance!$AU:$AZ,2,FALSE),IF(C3592=2,VLOOKUP(B3592,balance!$AU:$AZ,3,FALSE),IF(C3592=3,VLOOKUP(B3592,balance!$AU:$AZ,4,FALSE),IF(C3592=4,VLOOKUP(B3592,balance!$AU:$AZ,5,FALSE),IF(C3592=5,VLOOKUP(B3592-1,balance!$AU:$AZ,6,FALSE),0)))))</f>
        <v>18000</v>
      </c>
      <c r="F3592">
        <v>53</v>
      </c>
      <c r="G3592">
        <f>IF(C3592=1,VLOOKUP(FoxFire!B3592,balance!$U:$Z,2,FALSE),IF(C3592=2,VLOOKUP(B3592,balance!$U:$Z,3,FALSE),IF(C3592=3,VLOOKUP(B3592,balance!$U:$Z,4,FALSE),IF(C3592=4,VLOOKUP(B3592,balance!$U:$Z,5,FALSE),IF(C3592=5,VLOOKUP(B3592-1,balance!$U:$Z,6,FALSE),0)))))/100</f>
        <v>8.1799999999999998E-3</v>
      </c>
      <c r="H3592">
        <v>2</v>
      </c>
      <c r="I3592" s="1">
        <f>IF(C3592=1,VLOOKUP(FoxFire!B3592,balance!$AF:$AJ,2,FALSE),IF(C3592=2,VLOOKUP(B3592,balance!$AF:$AJ,3,FALSE),IF(C3592=3,VLOOKUP(B3592,balance!$AF:$AJ,4,FALSE),IF(C3592=4,VLOOKUP(B3592,balance!$AF:$AJ,5,FALSE),IF(C3592=5,VLOOKUP(B3592,balance!$AF:$AK,6,FALSE),0)))))*1000000000000</f>
        <v>3587499999999.9751</v>
      </c>
      <c r="J3592">
        <f>VLOOKUP(B3592,balance!AU:BD,10,FALSE)</f>
        <v>0</v>
      </c>
    </row>
    <row r="3593" spans="1:10" x14ac:dyDescent="0.3">
      <c r="A3593">
        <v>3591</v>
      </c>
      <c r="B3593">
        <f t="shared" si="111"/>
        <v>719</v>
      </c>
      <c r="C3593">
        <f t="shared" si="112"/>
        <v>2</v>
      </c>
      <c r="D3593">
        <v>9026</v>
      </c>
      <c r="E3593" s="1">
        <f>IF(C3593=1,VLOOKUP(B3593,balance!$AU:$AZ,2,FALSE),IF(C3593=2,VLOOKUP(B3593,balance!$AU:$AZ,3,FALSE),IF(C3593=3,VLOOKUP(B3593,balance!$AU:$AZ,4,FALSE),IF(C3593=4,VLOOKUP(B3593,balance!$AU:$AZ,5,FALSE),IF(C3593=5,VLOOKUP(B3593-1,balance!$AU:$AZ,6,FALSE),0)))))</f>
        <v>18000</v>
      </c>
      <c r="F3593">
        <v>53</v>
      </c>
      <c r="G3593">
        <f>IF(C3593=1,VLOOKUP(FoxFire!B3593,balance!$U:$Z,2,FALSE),IF(C3593=2,VLOOKUP(B3593,balance!$U:$Z,3,FALSE),IF(C3593=3,VLOOKUP(B3593,balance!$U:$Z,4,FALSE),IF(C3593=4,VLOOKUP(B3593,balance!$U:$Z,5,FALSE),IF(C3593=5,VLOOKUP(B3593-1,balance!$U:$Z,6,FALSE),0)))))/100</f>
        <v>8.1799999999999998E-3</v>
      </c>
      <c r="H3593">
        <v>2</v>
      </c>
      <c r="I3593" s="1">
        <f>IF(C3593=1,VLOOKUP(FoxFire!B3593,balance!$AF:$AJ,2,FALSE),IF(C3593=2,VLOOKUP(B3593,balance!$AF:$AJ,3,FALSE),IF(C3593=3,VLOOKUP(B3593,balance!$AF:$AJ,4,FALSE),IF(C3593=4,VLOOKUP(B3593,balance!$AF:$AJ,5,FALSE),IF(C3593=5,VLOOKUP(B3593,balance!$AF:$AK,6,FALSE),0)))))*1000000000000</f>
        <v>3587499999999.9751</v>
      </c>
      <c r="J3593">
        <f>VLOOKUP(B3593,balance!AU:BD,10,FALSE)</f>
        <v>0</v>
      </c>
    </row>
    <row r="3594" spans="1:10" x14ac:dyDescent="0.3">
      <c r="A3594">
        <v>3592</v>
      </c>
      <c r="B3594">
        <f t="shared" si="111"/>
        <v>719</v>
      </c>
      <c r="C3594">
        <f t="shared" si="112"/>
        <v>3</v>
      </c>
      <c r="D3594">
        <v>9026</v>
      </c>
      <c r="E3594" s="1">
        <f>IF(C3594=1,VLOOKUP(B3594,balance!$AU:$AZ,2,FALSE),IF(C3594=2,VLOOKUP(B3594,balance!$AU:$AZ,3,FALSE),IF(C3594=3,VLOOKUP(B3594,balance!$AU:$AZ,4,FALSE),IF(C3594=4,VLOOKUP(B3594,balance!$AU:$AZ,5,FALSE),IF(C3594=5,VLOOKUP(B3594-1,balance!$AU:$AZ,6,FALSE),0)))))</f>
        <v>18000</v>
      </c>
      <c r="F3594">
        <v>53</v>
      </c>
      <c r="G3594">
        <f>IF(C3594=1,VLOOKUP(FoxFire!B3594,balance!$U:$Z,2,FALSE),IF(C3594=2,VLOOKUP(B3594,balance!$U:$Z,3,FALSE),IF(C3594=3,VLOOKUP(B3594,balance!$U:$Z,4,FALSE),IF(C3594=4,VLOOKUP(B3594,balance!$U:$Z,5,FALSE),IF(C3594=5,VLOOKUP(B3594-1,balance!$U:$Z,6,FALSE),0)))))/100</f>
        <v>8.1799999999999998E-3</v>
      </c>
      <c r="H3594">
        <v>2</v>
      </c>
      <c r="I3594" s="1">
        <f>IF(C3594=1,VLOOKUP(FoxFire!B3594,balance!$AF:$AJ,2,FALSE),IF(C3594=2,VLOOKUP(B3594,balance!$AF:$AJ,3,FALSE),IF(C3594=3,VLOOKUP(B3594,balance!$AF:$AJ,4,FALSE),IF(C3594=4,VLOOKUP(B3594,balance!$AF:$AJ,5,FALSE),IF(C3594=5,VLOOKUP(B3594,balance!$AF:$AK,6,FALSE),0)))))*1000000000000</f>
        <v>3587499999999.9751</v>
      </c>
      <c r="J3594">
        <f>VLOOKUP(B3594,balance!AU:BD,10,FALSE)</f>
        <v>0</v>
      </c>
    </row>
    <row r="3595" spans="1:10" x14ac:dyDescent="0.3">
      <c r="A3595">
        <v>3593</v>
      </c>
      <c r="B3595">
        <f t="shared" si="111"/>
        <v>719</v>
      </c>
      <c r="C3595">
        <f t="shared" si="112"/>
        <v>4</v>
      </c>
      <c r="D3595">
        <v>9026</v>
      </c>
      <c r="E3595" s="1">
        <f>IF(C3595=1,VLOOKUP(B3595,balance!$AU:$AZ,2,FALSE),IF(C3595=2,VLOOKUP(B3595,balance!$AU:$AZ,3,FALSE),IF(C3595=3,VLOOKUP(B3595,balance!$AU:$AZ,4,FALSE),IF(C3595=4,VLOOKUP(B3595,balance!$AU:$AZ,5,FALSE),IF(C3595=5,VLOOKUP(B3595-1,balance!$AU:$AZ,6,FALSE),0)))))</f>
        <v>18000</v>
      </c>
      <c r="F3595">
        <v>53</v>
      </c>
      <c r="G3595">
        <f>IF(C3595=1,VLOOKUP(FoxFire!B3595,balance!$U:$Z,2,FALSE),IF(C3595=2,VLOOKUP(B3595,balance!$U:$Z,3,FALSE),IF(C3595=3,VLOOKUP(B3595,balance!$U:$Z,4,FALSE),IF(C3595=4,VLOOKUP(B3595,balance!$U:$Z,5,FALSE),IF(C3595=5,VLOOKUP(B3595-1,balance!$U:$Z,6,FALSE),0)))))/100</f>
        <v>8.1799999999999998E-3</v>
      </c>
      <c r="H3595">
        <v>2</v>
      </c>
      <c r="I3595" s="1">
        <f>IF(C3595=1,VLOOKUP(FoxFire!B3595,balance!$AF:$AJ,2,FALSE),IF(C3595=2,VLOOKUP(B3595,balance!$AF:$AJ,3,FALSE),IF(C3595=3,VLOOKUP(B3595,balance!$AF:$AJ,4,FALSE),IF(C3595=4,VLOOKUP(B3595,balance!$AF:$AJ,5,FALSE),IF(C3595=5,VLOOKUP(B3595,balance!$AF:$AK,6,FALSE),0)))))*1000000000000</f>
        <v>3587499999999.9751</v>
      </c>
      <c r="J3595">
        <f>VLOOKUP(B3595,balance!AU:BD,10,FALSE)</f>
        <v>0</v>
      </c>
    </row>
    <row r="3596" spans="1:10" x14ac:dyDescent="0.3">
      <c r="A3596">
        <v>3594</v>
      </c>
      <c r="B3596">
        <f t="shared" si="111"/>
        <v>720</v>
      </c>
      <c r="C3596">
        <f t="shared" si="112"/>
        <v>5</v>
      </c>
      <c r="D3596">
        <v>9026</v>
      </c>
      <c r="E3596" s="1">
        <f>IF(C3596=1,VLOOKUP(B3596,balance!$AU:$AZ,2,FALSE),IF(C3596=2,VLOOKUP(B3596,balance!$AU:$AZ,3,FALSE),IF(C3596=3,VLOOKUP(B3596,balance!$AU:$AZ,4,FALSE),IF(C3596=4,VLOOKUP(B3596,balance!$AU:$AZ,5,FALSE),IF(C3596=5,VLOOKUP(B3596-1,balance!$AU:$AZ,6,FALSE),0)))))</f>
        <v>360000</v>
      </c>
      <c r="F3596">
        <v>53</v>
      </c>
      <c r="G3596">
        <f>IF(C3596=1,VLOOKUP(FoxFire!B3596,balance!$U:$Z,2,FALSE),IF(C3596=2,VLOOKUP(B3596,balance!$U:$Z,3,FALSE),IF(C3596=3,VLOOKUP(B3596,balance!$U:$Z,4,FALSE),IF(C3596=4,VLOOKUP(B3596,balance!$U:$Z,5,FALSE),IF(C3596=5,VLOOKUP(B3596-1,balance!$U:$Z,6,FALSE),0)))))/100</f>
        <v>4749.9728000000005</v>
      </c>
      <c r="H3596">
        <v>2</v>
      </c>
      <c r="I3596" s="1">
        <f>IF(C3596=1,VLOOKUP(FoxFire!B3596,balance!$AF:$AJ,2,FALSE),IF(C3596=2,VLOOKUP(B3596,balance!$AF:$AJ,3,FALSE),IF(C3596=3,VLOOKUP(B3596,balance!$AF:$AJ,4,FALSE),IF(C3596=4,VLOOKUP(B3596,balance!$AF:$AJ,5,FALSE),IF(C3596=5,VLOOKUP(B3596,balance!$AF:$AK,6,FALSE),0)))))*1000000000000</f>
        <v>14354999999999.898</v>
      </c>
      <c r="J3596">
        <f>VLOOKUP(B3596,balance!AU:BD,10,FALSE)</f>
        <v>0</v>
      </c>
    </row>
    <row r="3597" spans="1:10" x14ac:dyDescent="0.3">
      <c r="A3597">
        <v>3595</v>
      </c>
      <c r="B3597">
        <f t="shared" ref="B3597:B3660" si="113">B3592+1</f>
        <v>720</v>
      </c>
      <c r="C3597">
        <f t="shared" si="112"/>
        <v>1</v>
      </c>
      <c r="D3597">
        <v>9026</v>
      </c>
      <c r="E3597" s="1">
        <f>IF(C3597=1,VLOOKUP(B3597,balance!$AU:$AZ,2,FALSE),IF(C3597=2,VLOOKUP(B3597,balance!$AU:$AZ,3,FALSE),IF(C3597=3,VLOOKUP(B3597,balance!$AU:$AZ,4,FALSE),IF(C3597=4,VLOOKUP(B3597,balance!$AU:$AZ,5,FALSE),IF(C3597=5,VLOOKUP(B3597-1,balance!$AU:$AZ,6,FALSE),0)))))</f>
        <v>18000</v>
      </c>
      <c r="F3597">
        <v>53</v>
      </c>
      <c r="G3597">
        <f>IF(C3597=1,VLOOKUP(FoxFire!B3597,balance!$U:$Z,2,FALSE),IF(C3597=2,VLOOKUP(B3597,balance!$U:$Z,3,FALSE),IF(C3597=3,VLOOKUP(B3597,balance!$U:$Z,4,FALSE),IF(C3597=4,VLOOKUP(B3597,balance!$U:$Z,5,FALSE),IF(C3597=5,VLOOKUP(B3597-1,balance!$U:$Z,6,FALSE),0)))))/100</f>
        <v>8.1899999999999994E-3</v>
      </c>
      <c r="H3597">
        <v>2</v>
      </c>
      <c r="I3597" s="1">
        <f>IF(C3597=1,VLOOKUP(FoxFire!B3597,balance!$AF:$AJ,2,FALSE),IF(C3597=2,VLOOKUP(B3597,balance!$AF:$AJ,3,FALSE),IF(C3597=3,VLOOKUP(B3597,balance!$AF:$AJ,4,FALSE),IF(C3597=4,VLOOKUP(B3597,balance!$AF:$AJ,5,FALSE),IF(C3597=5,VLOOKUP(B3597,balance!$AF:$AK,6,FALSE),0)))))*1000000000000</f>
        <v>3588749999999.9746</v>
      </c>
      <c r="J3597">
        <f>VLOOKUP(B3597,balance!AU:BD,10,FALSE)</f>
        <v>0</v>
      </c>
    </row>
    <row r="3598" spans="1:10" x14ac:dyDescent="0.3">
      <c r="A3598">
        <v>3596</v>
      </c>
      <c r="B3598">
        <f t="shared" si="113"/>
        <v>720</v>
      </c>
      <c r="C3598">
        <f t="shared" si="112"/>
        <v>2</v>
      </c>
      <c r="D3598">
        <v>9026</v>
      </c>
      <c r="E3598" s="1">
        <f>IF(C3598=1,VLOOKUP(B3598,balance!$AU:$AZ,2,FALSE),IF(C3598=2,VLOOKUP(B3598,balance!$AU:$AZ,3,FALSE),IF(C3598=3,VLOOKUP(B3598,balance!$AU:$AZ,4,FALSE),IF(C3598=4,VLOOKUP(B3598,balance!$AU:$AZ,5,FALSE),IF(C3598=5,VLOOKUP(B3598-1,balance!$AU:$AZ,6,FALSE),0)))))</f>
        <v>18000</v>
      </c>
      <c r="F3598">
        <v>53</v>
      </c>
      <c r="G3598">
        <f>IF(C3598=1,VLOOKUP(FoxFire!B3598,balance!$U:$Z,2,FALSE),IF(C3598=2,VLOOKUP(B3598,balance!$U:$Z,3,FALSE),IF(C3598=3,VLOOKUP(B3598,balance!$U:$Z,4,FALSE),IF(C3598=4,VLOOKUP(B3598,balance!$U:$Z,5,FALSE),IF(C3598=5,VLOOKUP(B3598-1,balance!$U:$Z,6,FALSE),0)))))/100</f>
        <v>8.1899999999999994E-3</v>
      </c>
      <c r="H3598">
        <v>2</v>
      </c>
      <c r="I3598" s="1">
        <f>IF(C3598=1,VLOOKUP(FoxFire!B3598,balance!$AF:$AJ,2,FALSE),IF(C3598=2,VLOOKUP(B3598,balance!$AF:$AJ,3,FALSE),IF(C3598=3,VLOOKUP(B3598,balance!$AF:$AJ,4,FALSE),IF(C3598=4,VLOOKUP(B3598,balance!$AF:$AJ,5,FALSE),IF(C3598=5,VLOOKUP(B3598,balance!$AF:$AK,6,FALSE),0)))))*1000000000000</f>
        <v>3588749999999.9746</v>
      </c>
      <c r="J3598">
        <f>VLOOKUP(B3598,balance!AU:BD,10,FALSE)</f>
        <v>0</v>
      </c>
    </row>
    <row r="3599" spans="1:10" x14ac:dyDescent="0.3">
      <c r="A3599">
        <v>3597</v>
      </c>
      <c r="B3599">
        <f t="shared" si="113"/>
        <v>720</v>
      </c>
      <c r="C3599">
        <f t="shared" si="112"/>
        <v>3</v>
      </c>
      <c r="D3599">
        <v>9026</v>
      </c>
      <c r="E3599" s="1">
        <f>IF(C3599=1,VLOOKUP(B3599,balance!$AU:$AZ,2,FALSE),IF(C3599=2,VLOOKUP(B3599,balance!$AU:$AZ,3,FALSE),IF(C3599=3,VLOOKUP(B3599,balance!$AU:$AZ,4,FALSE),IF(C3599=4,VLOOKUP(B3599,balance!$AU:$AZ,5,FALSE),IF(C3599=5,VLOOKUP(B3599-1,balance!$AU:$AZ,6,FALSE),0)))))</f>
        <v>18000</v>
      </c>
      <c r="F3599">
        <v>53</v>
      </c>
      <c r="G3599">
        <f>IF(C3599=1,VLOOKUP(FoxFire!B3599,balance!$U:$Z,2,FALSE),IF(C3599=2,VLOOKUP(B3599,balance!$U:$Z,3,FALSE),IF(C3599=3,VLOOKUP(B3599,balance!$U:$Z,4,FALSE),IF(C3599=4,VLOOKUP(B3599,balance!$U:$Z,5,FALSE),IF(C3599=5,VLOOKUP(B3599-1,balance!$U:$Z,6,FALSE),0)))))/100</f>
        <v>8.1899999999999994E-3</v>
      </c>
      <c r="H3599">
        <v>2</v>
      </c>
      <c r="I3599" s="1">
        <f>IF(C3599=1,VLOOKUP(FoxFire!B3599,balance!$AF:$AJ,2,FALSE),IF(C3599=2,VLOOKUP(B3599,balance!$AF:$AJ,3,FALSE),IF(C3599=3,VLOOKUP(B3599,balance!$AF:$AJ,4,FALSE),IF(C3599=4,VLOOKUP(B3599,balance!$AF:$AJ,5,FALSE),IF(C3599=5,VLOOKUP(B3599,balance!$AF:$AK,6,FALSE),0)))))*1000000000000</f>
        <v>3588749999999.9746</v>
      </c>
      <c r="J3599">
        <f>VLOOKUP(B3599,balance!AU:BD,10,FALSE)</f>
        <v>0</v>
      </c>
    </row>
    <row r="3600" spans="1:10" x14ac:dyDescent="0.3">
      <c r="A3600">
        <v>3598</v>
      </c>
      <c r="B3600">
        <f t="shared" si="113"/>
        <v>720</v>
      </c>
      <c r="C3600">
        <f t="shared" si="112"/>
        <v>4</v>
      </c>
      <c r="D3600">
        <v>9026</v>
      </c>
      <c r="E3600" s="1">
        <f>IF(C3600=1,VLOOKUP(B3600,balance!$AU:$AZ,2,FALSE),IF(C3600=2,VLOOKUP(B3600,balance!$AU:$AZ,3,FALSE),IF(C3600=3,VLOOKUP(B3600,balance!$AU:$AZ,4,FALSE),IF(C3600=4,VLOOKUP(B3600,balance!$AU:$AZ,5,FALSE),IF(C3600=5,VLOOKUP(B3600-1,balance!$AU:$AZ,6,FALSE),0)))))</f>
        <v>18000</v>
      </c>
      <c r="F3600">
        <v>53</v>
      </c>
      <c r="G3600">
        <f>IF(C3600=1,VLOOKUP(FoxFire!B3600,balance!$U:$Z,2,FALSE),IF(C3600=2,VLOOKUP(B3600,balance!$U:$Z,3,FALSE),IF(C3600=3,VLOOKUP(B3600,balance!$U:$Z,4,FALSE),IF(C3600=4,VLOOKUP(B3600,balance!$U:$Z,5,FALSE),IF(C3600=5,VLOOKUP(B3600-1,balance!$U:$Z,6,FALSE),0)))))/100</f>
        <v>8.1899999999999994E-3</v>
      </c>
      <c r="H3600">
        <v>2</v>
      </c>
      <c r="I3600" s="1">
        <f>IF(C3600=1,VLOOKUP(FoxFire!B3600,balance!$AF:$AJ,2,FALSE),IF(C3600=2,VLOOKUP(B3600,balance!$AF:$AJ,3,FALSE),IF(C3600=3,VLOOKUP(B3600,balance!$AF:$AJ,4,FALSE),IF(C3600=4,VLOOKUP(B3600,balance!$AF:$AJ,5,FALSE),IF(C3600=5,VLOOKUP(B3600,balance!$AF:$AK,6,FALSE),0)))))*1000000000000</f>
        <v>3588749999999.9746</v>
      </c>
      <c r="J3600">
        <f>VLOOKUP(B3600,balance!AU:BD,10,FALSE)</f>
        <v>0</v>
      </c>
    </row>
    <row r="3601" spans="1:10" x14ac:dyDescent="0.3">
      <c r="A3601">
        <v>3599</v>
      </c>
      <c r="B3601">
        <f t="shared" si="113"/>
        <v>721</v>
      </c>
      <c r="C3601">
        <f t="shared" si="112"/>
        <v>5</v>
      </c>
      <c r="D3601">
        <v>9026</v>
      </c>
      <c r="E3601" s="1">
        <f>IF(C3601=1,VLOOKUP(B3601,balance!$AU:$AZ,2,FALSE),IF(C3601=2,VLOOKUP(B3601,balance!$AU:$AZ,3,FALSE),IF(C3601=3,VLOOKUP(B3601,balance!$AU:$AZ,4,FALSE),IF(C3601=4,VLOOKUP(B3601,balance!$AU:$AZ,5,FALSE),IF(C3601=5,VLOOKUP(B3601-1,balance!$AU:$AZ,6,FALSE),0)))))</f>
        <v>360000</v>
      </c>
      <c r="F3601">
        <v>53</v>
      </c>
      <c r="G3601">
        <f>IF(C3601=1,VLOOKUP(FoxFire!B3601,balance!$U:$Z,2,FALSE),IF(C3601=2,VLOOKUP(B3601,balance!$U:$Z,3,FALSE),IF(C3601=3,VLOOKUP(B3601,balance!$U:$Z,4,FALSE),IF(C3601=4,VLOOKUP(B3601,balance!$U:$Z,5,FALSE),IF(C3601=5,VLOOKUP(B3601-1,balance!$U:$Z,6,FALSE),0)))))/100</f>
        <v>4760.5354000000007</v>
      </c>
      <c r="H3601">
        <v>2</v>
      </c>
      <c r="I3601" s="1">
        <f>IF(C3601=1,VLOOKUP(FoxFire!B3601,balance!$AF:$AJ,2,FALSE),IF(C3601=2,VLOOKUP(B3601,balance!$AF:$AJ,3,FALSE),IF(C3601=3,VLOOKUP(B3601,balance!$AF:$AJ,4,FALSE),IF(C3601=4,VLOOKUP(B3601,balance!$AF:$AJ,5,FALSE),IF(C3601=5,VLOOKUP(B3601,balance!$AF:$AK,6,FALSE),0)))))*1000000000000</f>
        <v>14359999999999.9</v>
      </c>
      <c r="J3601">
        <f>VLOOKUP(B3601,balance!AU:BD,10,FALSE)</f>
        <v>0</v>
      </c>
    </row>
    <row r="3602" spans="1:10" x14ac:dyDescent="0.3">
      <c r="A3602">
        <v>3600</v>
      </c>
      <c r="B3602">
        <f t="shared" si="113"/>
        <v>721</v>
      </c>
      <c r="C3602">
        <f t="shared" si="112"/>
        <v>1</v>
      </c>
      <c r="D3602">
        <v>9026</v>
      </c>
      <c r="E3602" s="1">
        <f>IF(C3602=1,VLOOKUP(B3602,balance!$AU:$AZ,2,FALSE),IF(C3602=2,VLOOKUP(B3602,balance!$AU:$AZ,3,FALSE),IF(C3602=3,VLOOKUP(B3602,balance!$AU:$AZ,4,FALSE),IF(C3602=4,VLOOKUP(B3602,balance!$AU:$AZ,5,FALSE),IF(C3602=5,VLOOKUP(B3602-1,balance!$AU:$AZ,6,FALSE),0)))))</f>
        <v>18000</v>
      </c>
      <c r="F3602">
        <v>53</v>
      </c>
      <c r="G3602">
        <f>IF(C3602=1,VLOOKUP(FoxFire!B3602,balance!$U:$Z,2,FALSE),IF(C3602=2,VLOOKUP(B3602,balance!$U:$Z,3,FALSE),IF(C3602=3,VLOOKUP(B3602,balance!$U:$Z,4,FALSE),IF(C3602=4,VLOOKUP(B3602,balance!$U:$Z,5,FALSE),IF(C3602=5,VLOOKUP(B3602-1,balance!$U:$Z,6,FALSE),0)))))/100</f>
        <v>8.199999999999999E-3</v>
      </c>
      <c r="H3602">
        <v>2</v>
      </c>
      <c r="I3602" s="1">
        <f>IF(C3602=1,VLOOKUP(FoxFire!B3602,balance!$AF:$AJ,2,FALSE),IF(C3602=2,VLOOKUP(B3602,balance!$AF:$AJ,3,FALSE),IF(C3602=3,VLOOKUP(B3602,balance!$AF:$AJ,4,FALSE),IF(C3602=4,VLOOKUP(B3602,balance!$AF:$AJ,5,FALSE),IF(C3602=5,VLOOKUP(B3602,balance!$AF:$AK,6,FALSE),0)))))*1000000000000</f>
        <v>3589999999999.9751</v>
      </c>
      <c r="J3602">
        <f>VLOOKUP(B3602,balance!AU:BD,10,FALSE)</f>
        <v>0</v>
      </c>
    </row>
    <row r="3603" spans="1:10" x14ac:dyDescent="0.3">
      <c r="A3603">
        <v>3601</v>
      </c>
      <c r="B3603">
        <f t="shared" si="113"/>
        <v>721</v>
      </c>
      <c r="C3603">
        <f t="shared" si="112"/>
        <v>2</v>
      </c>
      <c r="D3603">
        <v>9026</v>
      </c>
      <c r="E3603" s="1">
        <f>IF(C3603=1,VLOOKUP(B3603,balance!$AU:$AZ,2,FALSE),IF(C3603=2,VLOOKUP(B3603,balance!$AU:$AZ,3,FALSE),IF(C3603=3,VLOOKUP(B3603,balance!$AU:$AZ,4,FALSE),IF(C3603=4,VLOOKUP(B3603,balance!$AU:$AZ,5,FALSE),IF(C3603=5,VLOOKUP(B3603-1,balance!$AU:$AZ,6,FALSE),0)))))</f>
        <v>18000</v>
      </c>
      <c r="F3603">
        <v>53</v>
      </c>
      <c r="G3603">
        <f>IF(C3603=1,VLOOKUP(FoxFire!B3603,balance!$U:$Z,2,FALSE),IF(C3603=2,VLOOKUP(B3603,balance!$U:$Z,3,FALSE),IF(C3603=3,VLOOKUP(B3603,balance!$U:$Z,4,FALSE),IF(C3603=4,VLOOKUP(B3603,balance!$U:$Z,5,FALSE),IF(C3603=5,VLOOKUP(B3603-1,balance!$U:$Z,6,FALSE),0)))))/100</f>
        <v>8.199999999999999E-3</v>
      </c>
      <c r="H3603">
        <v>2</v>
      </c>
      <c r="I3603" s="1">
        <f>IF(C3603=1,VLOOKUP(FoxFire!B3603,balance!$AF:$AJ,2,FALSE),IF(C3603=2,VLOOKUP(B3603,balance!$AF:$AJ,3,FALSE),IF(C3603=3,VLOOKUP(B3603,balance!$AF:$AJ,4,FALSE),IF(C3603=4,VLOOKUP(B3603,balance!$AF:$AJ,5,FALSE),IF(C3603=5,VLOOKUP(B3603,balance!$AF:$AK,6,FALSE),0)))))*1000000000000</f>
        <v>3589999999999.9751</v>
      </c>
      <c r="J3603">
        <f>VLOOKUP(B3603,balance!AU:BD,10,FALSE)</f>
        <v>0</v>
      </c>
    </row>
    <row r="3604" spans="1:10" x14ac:dyDescent="0.3">
      <c r="A3604">
        <v>3602</v>
      </c>
      <c r="B3604">
        <f t="shared" si="113"/>
        <v>721</v>
      </c>
      <c r="C3604">
        <f t="shared" si="112"/>
        <v>3</v>
      </c>
      <c r="D3604">
        <v>9026</v>
      </c>
      <c r="E3604" s="1">
        <f>IF(C3604=1,VLOOKUP(B3604,balance!$AU:$AZ,2,FALSE),IF(C3604=2,VLOOKUP(B3604,balance!$AU:$AZ,3,FALSE),IF(C3604=3,VLOOKUP(B3604,balance!$AU:$AZ,4,FALSE),IF(C3604=4,VLOOKUP(B3604,balance!$AU:$AZ,5,FALSE),IF(C3604=5,VLOOKUP(B3604-1,balance!$AU:$AZ,6,FALSE),0)))))</f>
        <v>18000</v>
      </c>
      <c r="F3604">
        <v>53</v>
      </c>
      <c r="G3604">
        <f>IF(C3604=1,VLOOKUP(FoxFire!B3604,balance!$U:$Z,2,FALSE),IF(C3604=2,VLOOKUP(B3604,balance!$U:$Z,3,FALSE),IF(C3604=3,VLOOKUP(B3604,balance!$U:$Z,4,FALSE),IF(C3604=4,VLOOKUP(B3604,balance!$U:$Z,5,FALSE),IF(C3604=5,VLOOKUP(B3604-1,balance!$U:$Z,6,FALSE),0)))))/100</f>
        <v>8.199999999999999E-3</v>
      </c>
      <c r="H3604">
        <v>2</v>
      </c>
      <c r="I3604" s="1">
        <f>IF(C3604=1,VLOOKUP(FoxFire!B3604,balance!$AF:$AJ,2,FALSE),IF(C3604=2,VLOOKUP(B3604,balance!$AF:$AJ,3,FALSE),IF(C3604=3,VLOOKUP(B3604,balance!$AF:$AJ,4,FALSE),IF(C3604=4,VLOOKUP(B3604,balance!$AF:$AJ,5,FALSE),IF(C3604=5,VLOOKUP(B3604,balance!$AF:$AK,6,FALSE),0)))))*1000000000000</f>
        <v>3589999999999.9751</v>
      </c>
      <c r="J3604">
        <f>VLOOKUP(B3604,balance!AU:BD,10,FALSE)</f>
        <v>0</v>
      </c>
    </row>
    <row r="3605" spans="1:10" x14ac:dyDescent="0.3">
      <c r="A3605">
        <v>3603</v>
      </c>
      <c r="B3605">
        <f t="shared" si="113"/>
        <v>721</v>
      </c>
      <c r="C3605">
        <f t="shared" si="112"/>
        <v>4</v>
      </c>
      <c r="D3605">
        <v>9026</v>
      </c>
      <c r="E3605" s="1">
        <f>IF(C3605=1,VLOOKUP(B3605,balance!$AU:$AZ,2,FALSE),IF(C3605=2,VLOOKUP(B3605,balance!$AU:$AZ,3,FALSE),IF(C3605=3,VLOOKUP(B3605,balance!$AU:$AZ,4,FALSE),IF(C3605=4,VLOOKUP(B3605,balance!$AU:$AZ,5,FALSE),IF(C3605=5,VLOOKUP(B3605-1,balance!$AU:$AZ,6,FALSE),0)))))</f>
        <v>18000</v>
      </c>
      <c r="F3605">
        <v>53</v>
      </c>
      <c r="G3605">
        <f>IF(C3605=1,VLOOKUP(FoxFire!B3605,balance!$U:$Z,2,FALSE),IF(C3605=2,VLOOKUP(B3605,balance!$U:$Z,3,FALSE),IF(C3605=3,VLOOKUP(B3605,balance!$U:$Z,4,FALSE),IF(C3605=4,VLOOKUP(B3605,balance!$U:$Z,5,FALSE),IF(C3605=5,VLOOKUP(B3605-1,balance!$U:$Z,6,FALSE),0)))))/100</f>
        <v>8.199999999999999E-3</v>
      </c>
      <c r="H3605">
        <v>2</v>
      </c>
      <c r="I3605" s="1">
        <f>IF(C3605=1,VLOOKUP(FoxFire!B3605,balance!$AF:$AJ,2,FALSE),IF(C3605=2,VLOOKUP(B3605,balance!$AF:$AJ,3,FALSE),IF(C3605=3,VLOOKUP(B3605,balance!$AF:$AJ,4,FALSE),IF(C3605=4,VLOOKUP(B3605,balance!$AF:$AJ,5,FALSE),IF(C3605=5,VLOOKUP(B3605,balance!$AF:$AK,6,FALSE),0)))))*1000000000000</f>
        <v>3589999999999.9751</v>
      </c>
      <c r="J3605">
        <f>VLOOKUP(B3605,balance!AU:BD,10,FALSE)</f>
        <v>0</v>
      </c>
    </row>
    <row r="3606" spans="1:10" x14ac:dyDescent="0.3">
      <c r="A3606">
        <v>3604</v>
      </c>
      <c r="B3606">
        <f t="shared" si="113"/>
        <v>722</v>
      </c>
      <c r="C3606">
        <f t="shared" si="112"/>
        <v>5</v>
      </c>
      <c r="D3606">
        <v>9026</v>
      </c>
      <c r="E3606" s="1">
        <f>IF(C3606=1,VLOOKUP(B3606,balance!$AU:$AZ,2,FALSE),IF(C3606=2,VLOOKUP(B3606,balance!$AU:$AZ,3,FALSE),IF(C3606=3,VLOOKUP(B3606,balance!$AU:$AZ,4,FALSE),IF(C3606=4,VLOOKUP(B3606,balance!$AU:$AZ,5,FALSE),IF(C3606=5,VLOOKUP(B3606-1,balance!$AU:$AZ,6,FALSE),0)))))</f>
        <v>360000</v>
      </c>
      <c r="F3606">
        <v>53</v>
      </c>
      <c r="G3606">
        <f>IF(C3606=1,VLOOKUP(FoxFire!B3606,balance!$U:$Z,2,FALSE),IF(C3606=2,VLOOKUP(B3606,balance!$U:$Z,3,FALSE),IF(C3606=3,VLOOKUP(B3606,balance!$U:$Z,4,FALSE),IF(C3606=4,VLOOKUP(B3606,balance!$U:$Z,5,FALSE),IF(C3606=5,VLOOKUP(B3606-1,balance!$U:$Z,6,FALSE),0)))))/100</f>
        <v>4771.1144000000004</v>
      </c>
      <c r="H3606">
        <v>2</v>
      </c>
      <c r="I3606" s="1">
        <f>IF(C3606=1,VLOOKUP(FoxFire!B3606,balance!$AF:$AJ,2,FALSE),IF(C3606=2,VLOOKUP(B3606,balance!$AF:$AJ,3,FALSE),IF(C3606=3,VLOOKUP(B3606,balance!$AF:$AJ,4,FALSE),IF(C3606=4,VLOOKUP(B3606,balance!$AF:$AJ,5,FALSE),IF(C3606=5,VLOOKUP(B3606,balance!$AF:$AK,6,FALSE),0)))))*1000000000000</f>
        <v>14364999999999.9</v>
      </c>
      <c r="J3606">
        <f>VLOOKUP(B3606,balance!AU:BD,10,FALSE)</f>
        <v>0</v>
      </c>
    </row>
    <row r="3607" spans="1:10" x14ac:dyDescent="0.3">
      <c r="A3607">
        <v>3605</v>
      </c>
      <c r="B3607">
        <f t="shared" si="113"/>
        <v>722</v>
      </c>
      <c r="C3607">
        <f t="shared" si="112"/>
        <v>1</v>
      </c>
      <c r="D3607">
        <v>9026</v>
      </c>
      <c r="E3607" s="1">
        <f>IF(C3607=1,VLOOKUP(B3607,balance!$AU:$AZ,2,FALSE),IF(C3607=2,VLOOKUP(B3607,balance!$AU:$AZ,3,FALSE),IF(C3607=3,VLOOKUP(B3607,balance!$AU:$AZ,4,FALSE),IF(C3607=4,VLOOKUP(B3607,balance!$AU:$AZ,5,FALSE),IF(C3607=5,VLOOKUP(B3607-1,balance!$AU:$AZ,6,FALSE),0)))))</f>
        <v>18000</v>
      </c>
      <c r="F3607">
        <v>53</v>
      </c>
      <c r="G3607">
        <f>IF(C3607=1,VLOOKUP(FoxFire!B3607,balance!$U:$Z,2,FALSE),IF(C3607=2,VLOOKUP(B3607,balance!$U:$Z,3,FALSE),IF(C3607=3,VLOOKUP(B3607,balance!$U:$Z,4,FALSE),IF(C3607=4,VLOOKUP(B3607,balance!$U:$Z,5,FALSE),IF(C3607=5,VLOOKUP(B3607-1,balance!$U:$Z,6,FALSE),0)))))/100</f>
        <v>8.2100000000000003E-3</v>
      </c>
      <c r="H3607">
        <v>2</v>
      </c>
      <c r="I3607" s="1">
        <f>IF(C3607=1,VLOOKUP(FoxFire!B3607,balance!$AF:$AJ,2,FALSE),IF(C3607=2,VLOOKUP(B3607,balance!$AF:$AJ,3,FALSE),IF(C3607=3,VLOOKUP(B3607,balance!$AF:$AJ,4,FALSE),IF(C3607=4,VLOOKUP(B3607,balance!$AF:$AJ,5,FALSE),IF(C3607=5,VLOOKUP(B3607,balance!$AF:$AK,6,FALSE),0)))))*1000000000000</f>
        <v>3591249999999.9751</v>
      </c>
      <c r="J3607">
        <f>VLOOKUP(B3607,balance!AU:BD,10,FALSE)</f>
        <v>0</v>
      </c>
    </row>
    <row r="3608" spans="1:10" x14ac:dyDescent="0.3">
      <c r="A3608">
        <v>3606</v>
      </c>
      <c r="B3608">
        <f t="shared" si="113"/>
        <v>722</v>
      </c>
      <c r="C3608">
        <f t="shared" si="112"/>
        <v>2</v>
      </c>
      <c r="D3608">
        <v>9026</v>
      </c>
      <c r="E3608" s="1">
        <f>IF(C3608=1,VLOOKUP(B3608,balance!$AU:$AZ,2,FALSE),IF(C3608=2,VLOOKUP(B3608,balance!$AU:$AZ,3,FALSE),IF(C3608=3,VLOOKUP(B3608,balance!$AU:$AZ,4,FALSE),IF(C3608=4,VLOOKUP(B3608,balance!$AU:$AZ,5,FALSE),IF(C3608=5,VLOOKUP(B3608-1,balance!$AU:$AZ,6,FALSE),0)))))</f>
        <v>18000</v>
      </c>
      <c r="F3608">
        <v>53</v>
      </c>
      <c r="G3608">
        <f>IF(C3608=1,VLOOKUP(FoxFire!B3608,balance!$U:$Z,2,FALSE),IF(C3608=2,VLOOKUP(B3608,balance!$U:$Z,3,FALSE),IF(C3608=3,VLOOKUP(B3608,balance!$U:$Z,4,FALSE),IF(C3608=4,VLOOKUP(B3608,balance!$U:$Z,5,FALSE),IF(C3608=5,VLOOKUP(B3608-1,balance!$U:$Z,6,FALSE),0)))))/100</f>
        <v>8.2100000000000003E-3</v>
      </c>
      <c r="H3608">
        <v>2</v>
      </c>
      <c r="I3608" s="1">
        <f>IF(C3608=1,VLOOKUP(FoxFire!B3608,balance!$AF:$AJ,2,FALSE),IF(C3608=2,VLOOKUP(B3608,balance!$AF:$AJ,3,FALSE),IF(C3608=3,VLOOKUP(B3608,balance!$AF:$AJ,4,FALSE),IF(C3608=4,VLOOKUP(B3608,balance!$AF:$AJ,5,FALSE),IF(C3608=5,VLOOKUP(B3608,balance!$AF:$AK,6,FALSE),0)))))*1000000000000</f>
        <v>3591249999999.9751</v>
      </c>
      <c r="J3608">
        <f>VLOOKUP(B3608,balance!AU:BD,10,FALSE)</f>
        <v>0</v>
      </c>
    </row>
    <row r="3609" spans="1:10" x14ac:dyDescent="0.3">
      <c r="A3609">
        <v>3607</v>
      </c>
      <c r="B3609">
        <f t="shared" si="113"/>
        <v>722</v>
      </c>
      <c r="C3609">
        <f t="shared" si="112"/>
        <v>3</v>
      </c>
      <c r="D3609">
        <v>9026</v>
      </c>
      <c r="E3609" s="1">
        <f>IF(C3609=1,VLOOKUP(B3609,balance!$AU:$AZ,2,FALSE),IF(C3609=2,VLOOKUP(B3609,balance!$AU:$AZ,3,FALSE),IF(C3609=3,VLOOKUP(B3609,balance!$AU:$AZ,4,FALSE),IF(C3609=4,VLOOKUP(B3609,balance!$AU:$AZ,5,FALSE),IF(C3609=5,VLOOKUP(B3609-1,balance!$AU:$AZ,6,FALSE),0)))))</f>
        <v>18000</v>
      </c>
      <c r="F3609">
        <v>53</v>
      </c>
      <c r="G3609">
        <f>IF(C3609=1,VLOOKUP(FoxFire!B3609,balance!$U:$Z,2,FALSE),IF(C3609=2,VLOOKUP(B3609,balance!$U:$Z,3,FALSE),IF(C3609=3,VLOOKUP(B3609,balance!$U:$Z,4,FALSE),IF(C3609=4,VLOOKUP(B3609,balance!$U:$Z,5,FALSE),IF(C3609=5,VLOOKUP(B3609-1,balance!$U:$Z,6,FALSE),0)))))/100</f>
        <v>8.2100000000000003E-3</v>
      </c>
      <c r="H3609">
        <v>2</v>
      </c>
      <c r="I3609" s="1">
        <f>IF(C3609=1,VLOOKUP(FoxFire!B3609,balance!$AF:$AJ,2,FALSE),IF(C3609=2,VLOOKUP(B3609,balance!$AF:$AJ,3,FALSE),IF(C3609=3,VLOOKUP(B3609,balance!$AF:$AJ,4,FALSE),IF(C3609=4,VLOOKUP(B3609,balance!$AF:$AJ,5,FALSE),IF(C3609=5,VLOOKUP(B3609,balance!$AF:$AK,6,FALSE),0)))))*1000000000000</f>
        <v>3591249999999.9751</v>
      </c>
      <c r="J3609">
        <f>VLOOKUP(B3609,balance!AU:BD,10,FALSE)</f>
        <v>0</v>
      </c>
    </row>
    <row r="3610" spans="1:10" x14ac:dyDescent="0.3">
      <c r="A3610">
        <v>3608</v>
      </c>
      <c r="B3610">
        <f t="shared" si="113"/>
        <v>722</v>
      </c>
      <c r="C3610">
        <f t="shared" si="112"/>
        <v>4</v>
      </c>
      <c r="D3610">
        <v>9026</v>
      </c>
      <c r="E3610" s="1">
        <f>IF(C3610=1,VLOOKUP(B3610,balance!$AU:$AZ,2,FALSE),IF(C3610=2,VLOOKUP(B3610,balance!$AU:$AZ,3,FALSE),IF(C3610=3,VLOOKUP(B3610,balance!$AU:$AZ,4,FALSE),IF(C3610=4,VLOOKUP(B3610,balance!$AU:$AZ,5,FALSE),IF(C3610=5,VLOOKUP(B3610-1,balance!$AU:$AZ,6,FALSE),0)))))</f>
        <v>18000</v>
      </c>
      <c r="F3610">
        <v>53</v>
      </c>
      <c r="G3610">
        <f>IF(C3610=1,VLOOKUP(FoxFire!B3610,balance!$U:$Z,2,FALSE),IF(C3610=2,VLOOKUP(B3610,balance!$U:$Z,3,FALSE),IF(C3610=3,VLOOKUP(B3610,balance!$U:$Z,4,FALSE),IF(C3610=4,VLOOKUP(B3610,balance!$U:$Z,5,FALSE),IF(C3610=5,VLOOKUP(B3610-1,balance!$U:$Z,6,FALSE),0)))))/100</f>
        <v>8.2100000000000003E-3</v>
      </c>
      <c r="H3610">
        <v>2</v>
      </c>
      <c r="I3610" s="1">
        <f>IF(C3610=1,VLOOKUP(FoxFire!B3610,balance!$AF:$AJ,2,FALSE),IF(C3610=2,VLOOKUP(B3610,balance!$AF:$AJ,3,FALSE),IF(C3610=3,VLOOKUP(B3610,balance!$AF:$AJ,4,FALSE),IF(C3610=4,VLOOKUP(B3610,balance!$AF:$AJ,5,FALSE),IF(C3610=5,VLOOKUP(B3610,balance!$AF:$AK,6,FALSE),0)))))*1000000000000</f>
        <v>3591249999999.9751</v>
      </c>
      <c r="J3610">
        <f>VLOOKUP(B3610,balance!AU:BD,10,FALSE)</f>
        <v>0</v>
      </c>
    </row>
    <row r="3611" spans="1:10" x14ac:dyDescent="0.3">
      <c r="A3611">
        <v>3609</v>
      </c>
      <c r="B3611">
        <f t="shared" si="113"/>
        <v>723</v>
      </c>
      <c r="C3611">
        <f t="shared" si="112"/>
        <v>5</v>
      </c>
      <c r="D3611">
        <v>9026</v>
      </c>
      <c r="E3611" s="1">
        <f>IF(C3611=1,VLOOKUP(B3611,balance!$AU:$AZ,2,FALSE),IF(C3611=2,VLOOKUP(B3611,balance!$AU:$AZ,3,FALSE),IF(C3611=3,VLOOKUP(B3611,balance!$AU:$AZ,4,FALSE),IF(C3611=4,VLOOKUP(B3611,balance!$AU:$AZ,5,FALSE),IF(C3611=5,VLOOKUP(B3611-1,balance!$AU:$AZ,6,FALSE),0)))))</f>
        <v>360000</v>
      </c>
      <c r="F3611">
        <v>53</v>
      </c>
      <c r="G3611">
        <f>IF(C3611=1,VLOOKUP(FoxFire!B3611,balance!$U:$Z,2,FALSE),IF(C3611=2,VLOOKUP(B3611,balance!$U:$Z,3,FALSE),IF(C3611=3,VLOOKUP(B3611,balance!$U:$Z,4,FALSE),IF(C3611=4,VLOOKUP(B3611,balance!$U:$Z,5,FALSE),IF(C3611=5,VLOOKUP(B3611-1,balance!$U:$Z,6,FALSE),0)))))/100</f>
        <v>4781.7097000000003</v>
      </c>
      <c r="H3611">
        <v>2</v>
      </c>
      <c r="I3611" s="1">
        <f>IF(C3611=1,VLOOKUP(FoxFire!B3611,balance!$AF:$AJ,2,FALSE),IF(C3611=2,VLOOKUP(B3611,balance!$AF:$AJ,3,FALSE),IF(C3611=3,VLOOKUP(B3611,balance!$AF:$AJ,4,FALSE),IF(C3611=4,VLOOKUP(B3611,balance!$AF:$AJ,5,FALSE),IF(C3611=5,VLOOKUP(B3611,balance!$AF:$AK,6,FALSE),0)))))*1000000000000</f>
        <v>14369999999999.85</v>
      </c>
      <c r="J3611">
        <f>VLOOKUP(B3611,balance!AU:BD,10,FALSE)</f>
        <v>0</v>
      </c>
    </row>
    <row r="3612" spans="1:10" x14ac:dyDescent="0.3">
      <c r="A3612">
        <v>3610</v>
      </c>
      <c r="B3612">
        <f t="shared" si="113"/>
        <v>723</v>
      </c>
      <c r="C3612">
        <f t="shared" si="112"/>
        <v>1</v>
      </c>
      <c r="D3612">
        <v>9026</v>
      </c>
      <c r="E3612" s="1">
        <f>IF(C3612=1,VLOOKUP(B3612,balance!$AU:$AZ,2,FALSE),IF(C3612=2,VLOOKUP(B3612,balance!$AU:$AZ,3,FALSE),IF(C3612=3,VLOOKUP(B3612,balance!$AU:$AZ,4,FALSE),IF(C3612=4,VLOOKUP(B3612,balance!$AU:$AZ,5,FALSE),IF(C3612=5,VLOOKUP(B3612-1,balance!$AU:$AZ,6,FALSE),0)))))</f>
        <v>18000</v>
      </c>
      <c r="F3612">
        <v>53</v>
      </c>
      <c r="G3612">
        <f>IF(C3612=1,VLOOKUP(FoxFire!B3612,balance!$U:$Z,2,FALSE),IF(C3612=2,VLOOKUP(B3612,balance!$U:$Z,3,FALSE),IF(C3612=3,VLOOKUP(B3612,balance!$U:$Z,4,FALSE),IF(C3612=4,VLOOKUP(B3612,balance!$U:$Z,5,FALSE),IF(C3612=5,VLOOKUP(B3612-1,balance!$U:$Z,6,FALSE),0)))))/100</f>
        <v>8.2199999999999999E-3</v>
      </c>
      <c r="H3612">
        <v>2</v>
      </c>
      <c r="I3612" s="1">
        <f>IF(C3612=1,VLOOKUP(FoxFire!B3612,balance!$AF:$AJ,2,FALSE),IF(C3612=2,VLOOKUP(B3612,balance!$AF:$AJ,3,FALSE),IF(C3612=3,VLOOKUP(B3612,balance!$AF:$AJ,4,FALSE),IF(C3612=4,VLOOKUP(B3612,balance!$AF:$AJ,5,FALSE),IF(C3612=5,VLOOKUP(B3612,balance!$AF:$AK,6,FALSE),0)))))*1000000000000</f>
        <v>3592499999999.9624</v>
      </c>
      <c r="J3612">
        <f>VLOOKUP(B3612,balance!AU:BD,10,FALSE)</f>
        <v>0</v>
      </c>
    </row>
    <row r="3613" spans="1:10" x14ac:dyDescent="0.3">
      <c r="A3613">
        <v>3611</v>
      </c>
      <c r="B3613">
        <f t="shared" si="113"/>
        <v>723</v>
      </c>
      <c r="C3613">
        <f t="shared" si="112"/>
        <v>2</v>
      </c>
      <c r="D3613">
        <v>9026</v>
      </c>
      <c r="E3613" s="1">
        <f>IF(C3613=1,VLOOKUP(B3613,balance!$AU:$AZ,2,FALSE),IF(C3613=2,VLOOKUP(B3613,balance!$AU:$AZ,3,FALSE),IF(C3613=3,VLOOKUP(B3613,balance!$AU:$AZ,4,FALSE),IF(C3613=4,VLOOKUP(B3613,balance!$AU:$AZ,5,FALSE),IF(C3613=5,VLOOKUP(B3613-1,balance!$AU:$AZ,6,FALSE),0)))))</f>
        <v>18000</v>
      </c>
      <c r="F3613">
        <v>53</v>
      </c>
      <c r="G3613">
        <f>IF(C3613=1,VLOOKUP(FoxFire!B3613,balance!$U:$Z,2,FALSE),IF(C3613=2,VLOOKUP(B3613,balance!$U:$Z,3,FALSE),IF(C3613=3,VLOOKUP(B3613,balance!$U:$Z,4,FALSE),IF(C3613=4,VLOOKUP(B3613,balance!$U:$Z,5,FALSE),IF(C3613=5,VLOOKUP(B3613-1,balance!$U:$Z,6,FALSE),0)))))/100</f>
        <v>8.2199999999999999E-3</v>
      </c>
      <c r="H3613">
        <v>2</v>
      </c>
      <c r="I3613" s="1">
        <f>IF(C3613=1,VLOOKUP(FoxFire!B3613,balance!$AF:$AJ,2,FALSE),IF(C3613=2,VLOOKUP(B3613,balance!$AF:$AJ,3,FALSE),IF(C3613=3,VLOOKUP(B3613,balance!$AF:$AJ,4,FALSE),IF(C3613=4,VLOOKUP(B3613,balance!$AF:$AJ,5,FALSE),IF(C3613=5,VLOOKUP(B3613,balance!$AF:$AK,6,FALSE),0)))))*1000000000000</f>
        <v>3592499999999.9624</v>
      </c>
      <c r="J3613">
        <f>VLOOKUP(B3613,balance!AU:BD,10,FALSE)</f>
        <v>0</v>
      </c>
    </row>
    <row r="3614" spans="1:10" x14ac:dyDescent="0.3">
      <c r="A3614">
        <v>3612</v>
      </c>
      <c r="B3614">
        <f t="shared" si="113"/>
        <v>723</v>
      </c>
      <c r="C3614">
        <f t="shared" si="112"/>
        <v>3</v>
      </c>
      <c r="D3614">
        <v>9026</v>
      </c>
      <c r="E3614" s="1">
        <f>IF(C3614=1,VLOOKUP(B3614,balance!$AU:$AZ,2,FALSE),IF(C3614=2,VLOOKUP(B3614,balance!$AU:$AZ,3,FALSE),IF(C3614=3,VLOOKUP(B3614,balance!$AU:$AZ,4,FALSE),IF(C3614=4,VLOOKUP(B3614,balance!$AU:$AZ,5,FALSE),IF(C3614=5,VLOOKUP(B3614-1,balance!$AU:$AZ,6,FALSE),0)))))</f>
        <v>18000</v>
      </c>
      <c r="F3614">
        <v>53</v>
      </c>
      <c r="G3614">
        <f>IF(C3614=1,VLOOKUP(FoxFire!B3614,balance!$U:$Z,2,FALSE),IF(C3614=2,VLOOKUP(B3614,balance!$U:$Z,3,FALSE),IF(C3614=3,VLOOKUP(B3614,balance!$U:$Z,4,FALSE),IF(C3614=4,VLOOKUP(B3614,balance!$U:$Z,5,FALSE),IF(C3614=5,VLOOKUP(B3614-1,balance!$U:$Z,6,FALSE),0)))))/100</f>
        <v>8.2199999999999999E-3</v>
      </c>
      <c r="H3614">
        <v>2</v>
      </c>
      <c r="I3614" s="1">
        <f>IF(C3614=1,VLOOKUP(FoxFire!B3614,balance!$AF:$AJ,2,FALSE),IF(C3614=2,VLOOKUP(B3614,balance!$AF:$AJ,3,FALSE),IF(C3614=3,VLOOKUP(B3614,balance!$AF:$AJ,4,FALSE),IF(C3614=4,VLOOKUP(B3614,balance!$AF:$AJ,5,FALSE),IF(C3614=5,VLOOKUP(B3614,balance!$AF:$AK,6,FALSE),0)))))*1000000000000</f>
        <v>3592499999999.9624</v>
      </c>
      <c r="J3614">
        <f>VLOOKUP(B3614,balance!AU:BD,10,FALSE)</f>
        <v>0</v>
      </c>
    </row>
    <row r="3615" spans="1:10" x14ac:dyDescent="0.3">
      <c r="A3615">
        <v>3613</v>
      </c>
      <c r="B3615">
        <f t="shared" si="113"/>
        <v>723</v>
      </c>
      <c r="C3615">
        <f t="shared" si="112"/>
        <v>4</v>
      </c>
      <c r="D3615">
        <v>9026</v>
      </c>
      <c r="E3615" s="1">
        <f>IF(C3615=1,VLOOKUP(B3615,balance!$AU:$AZ,2,FALSE),IF(C3615=2,VLOOKUP(B3615,balance!$AU:$AZ,3,FALSE),IF(C3615=3,VLOOKUP(B3615,balance!$AU:$AZ,4,FALSE),IF(C3615=4,VLOOKUP(B3615,balance!$AU:$AZ,5,FALSE),IF(C3615=5,VLOOKUP(B3615-1,balance!$AU:$AZ,6,FALSE),0)))))</f>
        <v>18000</v>
      </c>
      <c r="F3615">
        <v>53</v>
      </c>
      <c r="G3615">
        <f>IF(C3615=1,VLOOKUP(FoxFire!B3615,balance!$U:$Z,2,FALSE),IF(C3615=2,VLOOKUP(B3615,balance!$U:$Z,3,FALSE),IF(C3615=3,VLOOKUP(B3615,balance!$U:$Z,4,FALSE),IF(C3615=4,VLOOKUP(B3615,balance!$U:$Z,5,FALSE),IF(C3615=5,VLOOKUP(B3615-1,balance!$U:$Z,6,FALSE),0)))))/100</f>
        <v>8.2199999999999999E-3</v>
      </c>
      <c r="H3615">
        <v>2</v>
      </c>
      <c r="I3615" s="1">
        <f>IF(C3615=1,VLOOKUP(FoxFire!B3615,balance!$AF:$AJ,2,FALSE),IF(C3615=2,VLOOKUP(B3615,balance!$AF:$AJ,3,FALSE),IF(C3615=3,VLOOKUP(B3615,balance!$AF:$AJ,4,FALSE),IF(C3615=4,VLOOKUP(B3615,balance!$AF:$AJ,5,FALSE),IF(C3615=5,VLOOKUP(B3615,balance!$AF:$AK,6,FALSE),0)))))*1000000000000</f>
        <v>3592499999999.9624</v>
      </c>
      <c r="J3615">
        <f>VLOOKUP(B3615,balance!AU:BD,10,FALSE)</f>
        <v>0</v>
      </c>
    </row>
    <row r="3616" spans="1:10" x14ac:dyDescent="0.3">
      <c r="A3616">
        <v>3614</v>
      </c>
      <c r="B3616">
        <f t="shared" si="113"/>
        <v>724</v>
      </c>
      <c r="C3616">
        <f t="shared" si="112"/>
        <v>5</v>
      </c>
      <c r="D3616">
        <v>9026</v>
      </c>
      <c r="E3616" s="1">
        <f>IF(C3616=1,VLOOKUP(B3616,balance!$AU:$AZ,2,FALSE),IF(C3616=2,VLOOKUP(B3616,balance!$AU:$AZ,3,FALSE),IF(C3616=3,VLOOKUP(B3616,balance!$AU:$AZ,4,FALSE),IF(C3616=4,VLOOKUP(B3616,balance!$AU:$AZ,5,FALSE),IF(C3616=5,VLOOKUP(B3616-1,balance!$AU:$AZ,6,FALSE),0)))))</f>
        <v>360000</v>
      </c>
      <c r="F3616">
        <v>53</v>
      </c>
      <c r="G3616">
        <f>IF(C3616=1,VLOOKUP(FoxFire!B3616,balance!$U:$Z,2,FALSE),IF(C3616=2,VLOOKUP(B3616,balance!$U:$Z,3,FALSE),IF(C3616=3,VLOOKUP(B3616,balance!$U:$Z,4,FALSE),IF(C3616=4,VLOOKUP(B3616,balance!$U:$Z,5,FALSE),IF(C3616=5,VLOOKUP(B3616-1,balance!$U:$Z,6,FALSE),0)))))/100</f>
        <v>4792.3215</v>
      </c>
      <c r="H3616">
        <v>2</v>
      </c>
      <c r="I3616" s="1">
        <f>IF(C3616=1,VLOOKUP(FoxFire!B3616,balance!$AF:$AJ,2,FALSE),IF(C3616=2,VLOOKUP(B3616,balance!$AF:$AJ,3,FALSE),IF(C3616=3,VLOOKUP(B3616,balance!$AF:$AJ,4,FALSE),IF(C3616=4,VLOOKUP(B3616,balance!$AF:$AJ,5,FALSE),IF(C3616=5,VLOOKUP(B3616,balance!$AF:$AK,6,FALSE),0)))))*1000000000000</f>
        <v>14374999999999.852</v>
      </c>
      <c r="J3616">
        <f>VLOOKUP(B3616,balance!AU:BD,10,FALSE)</f>
        <v>0</v>
      </c>
    </row>
    <row r="3617" spans="1:10" x14ac:dyDescent="0.3">
      <c r="A3617">
        <v>3615</v>
      </c>
      <c r="B3617">
        <f t="shared" si="113"/>
        <v>724</v>
      </c>
      <c r="C3617">
        <f t="shared" si="112"/>
        <v>1</v>
      </c>
      <c r="D3617">
        <v>9026</v>
      </c>
      <c r="E3617" s="1">
        <f>IF(C3617=1,VLOOKUP(B3617,balance!$AU:$AZ,2,FALSE),IF(C3617=2,VLOOKUP(B3617,balance!$AU:$AZ,3,FALSE),IF(C3617=3,VLOOKUP(B3617,balance!$AU:$AZ,4,FALSE),IF(C3617=4,VLOOKUP(B3617,balance!$AU:$AZ,5,FALSE),IF(C3617=5,VLOOKUP(B3617-1,balance!$AU:$AZ,6,FALSE),0)))))</f>
        <v>18000</v>
      </c>
      <c r="F3617">
        <v>53</v>
      </c>
      <c r="G3617">
        <f>IF(C3617=1,VLOOKUP(FoxFire!B3617,balance!$U:$Z,2,FALSE),IF(C3617=2,VLOOKUP(B3617,balance!$U:$Z,3,FALSE),IF(C3617=3,VLOOKUP(B3617,balance!$U:$Z,4,FALSE),IF(C3617=4,VLOOKUP(B3617,balance!$U:$Z,5,FALSE),IF(C3617=5,VLOOKUP(B3617-1,balance!$U:$Z,6,FALSE),0)))))/100</f>
        <v>8.2299999999999995E-3</v>
      </c>
      <c r="H3617">
        <v>2</v>
      </c>
      <c r="I3617" s="1">
        <f>IF(C3617=1,VLOOKUP(FoxFire!B3617,balance!$AF:$AJ,2,FALSE),IF(C3617=2,VLOOKUP(B3617,balance!$AF:$AJ,3,FALSE),IF(C3617=3,VLOOKUP(B3617,balance!$AF:$AJ,4,FALSE),IF(C3617=4,VLOOKUP(B3617,balance!$AF:$AJ,5,FALSE),IF(C3617=5,VLOOKUP(B3617,balance!$AF:$AK,6,FALSE),0)))))*1000000000000</f>
        <v>3593749999999.9629</v>
      </c>
      <c r="J3617">
        <f>VLOOKUP(B3617,balance!AU:BD,10,FALSE)</f>
        <v>0</v>
      </c>
    </row>
    <row r="3618" spans="1:10" x14ac:dyDescent="0.3">
      <c r="A3618">
        <v>3616</v>
      </c>
      <c r="B3618">
        <f t="shared" si="113"/>
        <v>724</v>
      </c>
      <c r="C3618">
        <f t="shared" si="112"/>
        <v>2</v>
      </c>
      <c r="D3618">
        <v>9026</v>
      </c>
      <c r="E3618" s="1">
        <f>IF(C3618=1,VLOOKUP(B3618,balance!$AU:$AZ,2,FALSE),IF(C3618=2,VLOOKUP(B3618,balance!$AU:$AZ,3,FALSE),IF(C3618=3,VLOOKUP(B3618,balance!$AU:$AZ,4,FALSE),IF(C3618=4,VLOOKUP(B3618,balance!$AU:$AZ,5,FALSE),IF(C3618=5,VLOOKUP(B3618-1,balance!$AU:$AZ,6,FALSE),0)))))</f>
        <v>18000</v>
      </c>
      <c r="F3618">
        <v>53</v>
      </c>
      <c r="G3618">
        <f>IF(C3618=1,VLOOKUP(FoxFire!B3618,balance!$U:$Z,2,FALSE),IF(C3618=2,VLOOKUP(B3618,balance!$U:$Z,3,FALSE),IF(C3618=3,VLOOKUP(B3618,balance!$U:$Z,4,FALSE),IF(C3618=4,VLOOKUP(B3618,balance!$U:$Z,5,FALSE),IF(C3618=5,VLOOKUP(B3618-1,balance!$U:$Z,6,FALSE),0)))))/100</f>
        <v>8.2299999999999995E-3</v>
      </c>
      <c r="H3618">
        <v>2</v>
      </c>
      <c r="I3618" s="1">
        <f>IF(C3618=1,VLOOKUP(FoxFire!B3618,balance!$AF:$AJ,2,FALSE),IF(C3618=2,VLOOKUP(B3618,balance!$AF:$AJ,3,FALSE),IF(C3618=3,VLOOKUP(B3618,balance!$AF:$AJ,4,FALSE),IF(C3618=4,VLOOKUP(B3618,balance!$AF:$AJ,5,FALSE),IF(C3618=5,VLOOKUP(B3618,balance!$AF:$AK,6,FALSE),0)))))*1000000000000</f>
        <v>3593749999999.9629</v>
      </c>
      <c r="J3618">
        <f>VLOOKUP(B3618,balance!AU:BD,10,FALSE)</f>
        <v>0</v>
      </c>
    </row>
    <row r="3619" spans="1:10" x14ac:dyDescent="0.3">
      <c r="A3619">
        <v>3617</v>
      </c>
      <c r="B3619">
        <f t="shared" si="113"/>
        <v>724</v>
      </c>
      <c r="C3619">
        <f t="shared" si="112"/>
        <v>3</v>
      </c>
      <c r="D3619">
        <v>9026</v>
      </c>
      <c r="E3619" s="1">
        <f>IF(C3619=1,VLOOKUP(B3619,balance!$AU:$AZ,2,FALSE),IF(C3619=2,VLOOKUP(B3619,balance!$AU:$AZ,3,FALSE),IF(C3619=3,VLOOKUP(B3619,balance!$AU:$AZ,4,FALSE),IF(C3619=4,VLOOKUP(B3619,balance!$AU:$AZ,5,FALSE),IF(C3619=5,VLOOKUP(B3619-1,balance!$AU:$AZ,6,FALSE),0)))))</f>
        <v>18000</v>
      </c>
      <c r="F3619">
        <v>53</v>
      </c>
      <c r="G3619">
        <f>IF(C3619=1,VLOOKUP(FoxFire!B3619,balance!$U:$Z,2,FALSE),IF(C3619=2,VLOOKUP(B3619,balance!$U:$Z,3,FALSE),IF(C3619=3,VLOOKUP(B3619,balance!$U:$Z,4,FALSE),IF(C3619=4,VLOOKUP(B3619,balance!$U:$Z,5,FALSE),IF(C3619=5,VLOOKUP(B3619-1,balance!$U:$Z,6,FALSE),0)))))/100</f>
        <v>8.2299999999999995E-3</v>
      </c>
      <c r="H3619">
        <v>2</v>
      </c>
      <c r="I3619" s="1">
        <f>IF(C3619=1,VLOOKUP(FoxFire!B3619,balance!$AF:$AJ,2,FALSE),IF(C3619=2,VLOOKUP(B3619,balance!$AF:$AJ,3,FALSE),IF(C3619=3,VLOOKUP(B3619,balance!$AF:$AJ,4,FALSE),IF(C3619=4,VLOOKUP(B3619,balance!$AF:$AJ,5,FALSE),IF(C3619=5,VLOOKUP(B3619,balance!$AF:$AK,6,FALSE),0)))))*1000000000000</f>
        <v>3593749999999.9629</v>
      </c>
      <c r="J3619">
        <f>VLOOKUP(B3619,balance!AU:BD,10,FALSE)</f>
        <v>0</v>
      </c>
    </row>
    <row r="3620" spans="1:10" x14ac:dyDescent="0.3">
      <c r="A3620">
        <v>3618</v>
      </c>
      <c r="B3620">
        <f t="shared" si="113"/>
        <v>724</v>
      </c>
      <c r="C3620">
        <f t="shared" si="112"/>
        <v>4</v>
      </c>
      <c r="D3620">
        <v>9026</v>
      </c>
      <c r="E3620" s="1">
        <f>IF(C3620=1,VLOOKUP(B3620,balance!$AU:$AZ,2,FALSE),IF(C3620=2,VLOOKUP(B3620,balance!$AU:$AZ,3,FALSE),IF(C3620=3,VLOOKUP(B3620,balance!$AU:$AZ,4,FALSE),IF(C3620=4,VLOOKUP(B3620,balance!$AU:$AZ,5,FALSE),IF(C3620=5,VLOOKUP(B3620-1,balance!$AU:$AZ,6,FALSE),0)))))</f>
        <v>18000</v>
      </c>
      <c r="F3620">
        <v>53</v>
      </c>
      <c r="G3620">
        <f>IF(C3620=1,VLOOKUP(FoxFire!B3620,balance!$U:$Z,2,FALSE),IF(C3620=2,VLOOKUP(B3620,balance!$U:$Z,3,FALSE),IF(C3620=3,VLOOKUP(B3620,balance!$U:$Z,4,FALSE),IF(C3620=4,VLOOKUP(B3620,balance!$U:$Z,5,FALSE),IF(C3620=5,VLOOKUP(B3620-1,balance!$U:$Z,6,FALSE),0)))))/100</f>
        <v>8.2299999999999995E-3</v>
      </c>
      <c r="H3620">
        <v>2</v>
      </c>
      <c r="I3620" s="1">
        <f>IF(C3620=1,VLOOKUP(FoxFire!B3620,balance!$AF:$AJ,2,FALSE),IF(C3620=2,VLOOKUP(B3620,balance!$AF:$AJ,3,FALSE),IF(C3620=3,VLOOKUP(B3620,balance!$AF:$AJ,4,FALSE),IF(C3620=4,VLOOKUP(B3620,balance!$AF:$AJ,5,FALSE),IF(C3620=5,VLOOKUP(B3620,balance!$AF:$AK,6,FALSE),0)))))*1000000000000</f>
        <v>3593749999999.9629</v>
      </c>
      <c r="J3620">
        <f>VLOOKUP(B3620,balance!AU:BD,10,FALSE)</f>
        <v>0</v>
      </c>
    </row>
    <row r="3621" spans="1:10" x14ac:dyDescent="0.3">
      <c r="A3621">
        <v>3619</v>
      </c>
      <c r="B3621">
        <f t="shared" si="113"/>
        <v>725</v>
      </c>
      <c r="C3621">
        <f t="shared" si="112"/>
        <v>5</v>
      </c>
      <c r="D3621">
        <v>9026</v>
      </c>
      <c r="E3621" s="1">
        <f>IF(C3621=1,VLOOKUP(B3621,balance!$AU:$AZ,2,FALSE),IF(C3621=2,VLOOKUP(B3621,balance!$AU:$AZ,3,FALSE),IF(C3621=3,VLOOKUP(B3621,balance!$AU:$AZ,4,FALSE),IF(C3621=4,VLOOKUP(B3621,balance!$AU:$AZ,5,FALSE),IF(C3621=5,VLOOKUP(B3621-1,balance!$AU:$AZ,6,FALSE),0)))))</f>
        <v>360000</v>
      </c>
      <c r="F3621">
        <v>53</v>
      </c>
      <c r="G3621">
        <f>IF(C3621=1,VLOOKUP(FoxFire!B3621,balance!$U:$Z,2,FALSE),IF(C3621=2,VLOOKUP(B3621,balance!$U:$Z,3,FALSE),IF(C3621=3,VLOOKUP(B3621,balance!$U:$Z,4,FALSE),IF(C3621=4,VLOOKUP(B3621,balance!$U:$Z,5,FALSE),IF(C3621=5,VLOOKUP(B3621-1,balance!$U:$Z,6,FALSE),0)))))/100</f>
        <v>4802.9497000000001</v>
      </c>
      <c r="H3621">
        <v>2</v>
      </c>
      <c r="I3621" s="1">
        <f>IF(C3621=1,VLOOKUP(FoxFire!B3621,balance!$AF:$AJ,2,FALSE),IF(C3621=2,VLOOKUP(B3621,balance!$AF:$AJ,3,FALSE),IF(C3621=3,VLOOKUP(B3621,balance!$AF:$AJ,4,FALSE),IF(C3621=4,VLOOKUP(B3621,balance!$AF:$AJ,5,FALSE),IF(C3621=5,VLOOKUP(B3621,balance!$AF:$AK,6,FALSE),0)))))*1000000000000</f>
        <v>14379999999999.85</v>
      </c>
      <c r="J3621">
        <f>VLOOKUP(B3621,balance!AU:BD,10,FALSE)</f>
        <v>0</v>
      </c>
    </row>
    <row r="3622" spans="1:10" x14ac:dyDescent="0.3">
      <c r="A3622">
        <v>3620</v>
      </c>
      <c r="B3622">
        <f t="shared" si="113"/>
        <v>725</v>
      </c>
      <c r="C3622">
        <f t="shared" si="112"/>
        <v>1</v>
      </c>
      <c r="D3622">
        <v>9026</v>
      </c>
      <c r="E3622" s="1">
        <f>IF(C3622=1,VLOOKUP(B3622,balance!$AU:$AZ,2,FALSE),IF(C3622=2,VLOOKUP(B3622,balance!$AU:$AZ,3,FALSE),IF(C3622=3,VLOOKUP(B3622,balance!$AU:$AZ,4,FALSE),IF(C3622=4,VLOOKUP(B3622,balance!$AU:$AZ,5,FALSE),IF(C3622=5,VLOOKUP(B3622-1,balance!$AU:$AZ,6,FALSE),0)))))</f>
        <v>18000</v>
      </c>
      <c r="F3622">
        <v>53</v>
      </c>
      <c r="G3622">
        <f>IF(C3622=1,VLOOKUP(FoxFire!B3622,balance!$U:$Z,2,FALSE),IF(C3622=2,VLOOKUP(B3622,balance!$U:$Z,3,FALSE),IF(C3622=3,VLOOKUP(B3622,balance!$U:$Z,4,FALSE),IF(C3622=4,VLOOKUP(B3622,balance!$U:$Z,5,FALSE),IF(C3622=5,VLOOKUP(B3622-1,balance!$U:$Z,6,FALSE),0)))))/100</f>
        <v>8.2399999999999991E-3</v>
      </c>
      <c r="H3622">
        <v>2</v>
      </c>
      <c r="I3622" s="1">
        <f>IF(C3622=1,VLOOKUP(FoxFire!B3622,balance!$AF:$AJ,2,FALSE),IF(C3622=2,VLOOKUP(B3622,balance!$AF:$AJ,3,FALSE),IF(C3622=3,VLOOKUP(B3622,balance!$AF:$AJ,4,FALSE),IF(C3622=4,VLOOKUP(B3622,balance!$AF:$AJ,5,FALSE),IF(C3622=5,VLOOKUP(B3622,balance!$AF:$AK,6,FALSE),0)))))*1000000000000</f>
        <v>3594999999999.9624</v>
      </c>
      <c r="J3622">
        <f>VLOOKUP(B3622,balance!AU:BD,10,FALSE)</f>
        <v>0</v>
      </c>
    </row>
    <row r="3623" spans="1:10" x14ac:dyDescent="0.3">
      <c r="A3623">
        <v>3621</v>
      </c>
      <c r="B3623">
        <f t="shared" si="113"/>
        <v>725</v>
      </c>
      <c r="C3623">
        <f t="shared" si="112"/>
        <v>2</v>
      </c>
      <c r="D3623">
        <v>9026</v>
      </c>
      <c r="E3623" s="1">
        <f>IF(C3623=1,VLOOKUP(B3623,balance!$AU:$AZ,2,FALSE),IF(C3623=2,VLOOKUP(B3623,balance!$AU:$AZ,3,FALSE),IF(C3623=3,VLOOKUP(B3623,balance!$AU:$AZ,4,FALSE),IF(C3623=4,VLOOKUP(B3623,balance!$AU:$AZ,5,FALSE),IF(C3623=5,VLOOKUP(B3623-1,balance!$AU:$AZ,6,FALSE),0)))))</f>
        <v>18000</v>
      </c>
      <c r="F3623">
        <v>53</v>
      </c>
      <c r="G3623">
        <f>IF(C3623=1,VLOOKUP(FoxFire!B3623,balance!$U:$Z,2,FALSE),IF(C3623=2,VLOOKUP(B3623,balance!$U:$Z,3,FALSE),IF(C3623=3,VLOOKUP(B3623,balance!$U:$Z,4,FALSE),IF(C3623=4,VLOOKUP(B3623,balance!$U:$Z,5,FALSE),IF(C3623=5,VLOOKUP(B3623-1,balance!$U:$Z,6,FALSE),0)))))/100</f>
        <v>8.2399999999999991E-3</v>
      </c>
      <c r="H3623">
        <v>2</v>
      </c>
      <c r="I3623" s="1">
        <f>IF(C3623=1,VLOOKUP(FoxFire!B3623,balance!$AF:$AJ,2,FALSE),IF(C3623=2,VLOOKUP(B3623,balance!$AF:$AJ,3,FALSE),IF(C3623=3,VLOOKUP(B3623,balance!$AF:$AJ,4,FALSE),IF(C3623=4,VLOOKUP(B3623,balance!$AF:$AJ,5,FALSE),IF(C3623=5,VLOOKUP(B3623,balance!$AF:$AK,6,FALSE),0)))))*1000000000000</f>
        <v>3594999999999.9624</v>
      </c>
      <c r="J3623">
        <f>VLOOKUP(B3623,balance!AU:BD,10,FALSE)</f>
        <v>0</v>
      </c>
    </row>
    <row r="3624" spans="1:10" x14ac:dyDescent="0.3">
      <c r="A3624">
        <v>3622</v>
      </c>
      <c r="B3624">
        <f t="shared" si="113"/>
        <v>725</v>
      </c>
      <c r="C3624">
        <f t="shared" si="112"/>
        <v>3</v>
      </c>
      <c r="D3624">
        <v>9026</v>
      </c>
      <c r="E3624" s="1">
        <f>IF(C3624=1,VLOOKUP(B3624,balance!$AU:$AZ,2,FALSE),IF(C3624=2,VLOOKUP(B3624,balance!$AU:$AZ,3,FALSE),IF(C3624=3,VLOOKUP(B3624,balance!$AU:$AZ,4,FALSE),IF(C3624=4,VLOOKUP(B3624,balance!$AU:$AZ,5,FALSE),IF(C3624=5,VLOOKUP(B3624-1,balance!$AU:$AZ,6,FALSE),0)))))</f>
        <v>18000</v>
      </c>
      <c r="F3624">
        <v>53</v>
      </c>
      <c r="G3624">
        <f>IF(C3624=1,VLOOKUP(FoxFire!B3624,balance!$U:$Z,2,FALSE),IF(C3624=2,VLOOKUP(B3624,balance!$U:$Z,3,FALSE),IF(C3624=3,VLOOKUP(B3624,balance!$U:$Z,4,FALSE),IF(C3624=4,VLOOKUP(B3624,balance!$U:$Z,5,FALSE),IF(C3624=5,VLOOKUP(B3624-1,balance!$U:$Z,6,FALSE),0)))))/100</f>
        <v>8.2399999999999991E-3</v>
      </c>
      <c r="H3624">
        <v>2</v>
      </c>
      <c r="I3624" s="1">
        <f>IF(C3624=1,VLOOKUP(FoxFire!B3624,balance!$AF:$AJ,2,FALSE),IF(C3624=2,VLOOKUP(B3624,balance!$AF:$AJ,3,FALSE),IF(C3624=3,VLOOKUP(B3624,balance!$AF:$AJ,4,FALSE),IF(C3624=4,VLOOKUP(B3624,balance!$AF:$AJ,5,FALSE),IF(C3624=5,VLOOKUP(B3624,balance!$AF:$AK,6,FALSE),0)))))*1000000000000</f>
        <v>3594999999999.9624</v>
      </c>
      <c r="J3624">
        <f>VLOOKUP(B3624,balance!AU:BD,10,FALSE)</f>
        <v>0</v>
      </c>
    </row>
    <row r="3625" spans="1:10" x14ac:dyDescent="0.3">
      <c r="A3625">
        <v>3623</v>
      </c>
      <c r="B3625">
        <f t="shared" si="113"/>
        <v>725</v>
      </c>
      <c r="C3625">
        <f t="shared" si="112"/>
        <v>4</v>
      </c>
      <c r="D3625">
        <v>9026</v>
      </c>
      <c r="E3625" s="1">
        <f>IF(C3625=1,VLOOKUP(B3625,balance!$AU:$AZ,2,FALSE),IF(C3625=2,VLOOKUP(B3625,balance!$AU:$AZ,3,FALSE),IF(C3625=3,VLOOKUP(B3625,balance!$AU:$AZ,4,FALSE),IF(C3625=4,VLOOKUP(B3625,balance!$AU:$AZ,5,FALSE),IF(C3625=5,VLOOKUP(B3625-1,balance!$AU:$AZ,6,FALSE),0)))))</f>
        <v>18000</v>
      </c>
      <c r="F3625">
        <v>53</v>
      </c>
      <c r="G3625">
        <f>IF(C3625=1,VLOOKUP(FoxFire!B3625,balance!$U:$Z,2,FALSE),IF(C3625=2,VLOOKUP(B3625,balance!$U:$Z,3,FALSE),IF(C3625=3,VLOOKUP(B3625,balance!$U:$Z,4,FALSE),IF(C3625=4,VLOOKUP(B3625,balance!$U:$Z,5,FALSE),IF(C3625=5,VLOOKUP(B3625-1,balance!$U:$Z,6,FALSE),0)))))/100</f>
        <v>8.2399999999999991E-3</v>
      </c>
      <c r="H3625">
        <v>2</v>
      </c>
      <c r="I3625" s="1">
        <f>IF(C3625=1,VLOOKUP(FoxFire!B3625,balance!$AF:$AJ,2,FALSE),IF(C3625=2,VLOOKUP(B3625,balance!$AF:$AJ,3,FALSE),IF(C3625=3,VLOOKUP(B3625,balance!$AF:$AJ,4,FALSE),IF(C3625=4,VLOOKUP(B3625,balance!$AF:$AJ,5,FALSE),IF(C3625=5,VLOOKUP(B3625,balance!$AF:$AK,6,FALSE),0)))))*1000000000000</f>
        <v>3594999999999.9624</v>
      </c>
      <c r="J3625">
        <f>VLOOKUP(B3625,balance!AU:BD,10,FALSE)</f>
        <v>0</v>
      </c>
    </row>
    <row r="3626" spans="1:10" x14ac:dyDescent="0.3">
      <c r="A3626">
        <v>3624</v>
      </c>
      <c r="B3626">
        <f t="shared" si="113"/>
        <v>726</v>
      </c>
      <c r="C3626">
        <f t="shared" si="112"/>
        <v>5</v>
      </c>
      <c r="D3626">
        <v>9026</v>
      </c>
      <c r="E3626" s="1">
        <f>IF(C3626=1,VLOOKUP(B3626,balance!$AU:$AZ,2,FALSE),IF(C3626=2,VLOOKUP(B3626,balance!$AU:$AZ,3,FALSE),IF(C3626=3,VLOOKUP(B3626,balance!$AU:$AZ,4,FALSE),IF(C3626=4,VLOOKUP(B3626,balance!$AU:$AZ,5,FALSE),IF(C3626=5,VLOOKUP(B3626-1,balance!$AU:$AZ,6,FALSE),0)))))</f>
        <v>360000</v>
      </c>
      <c r="F3626">
        <v>53</v>
      </c>
      <c r="G3626">
        <f>IF(C3626=1,VLOOKUP(FoxFire!B3626,balance!$U:$Z,2,FALSE),IF(C3626=2,VLOOKUP(B3626,balance!$U:$Z,3,FALSE),IF(C3626=3,VLOOKUP(B3626,balance!$U:$Z,4,FALSE),IF(C3626=4,VLOOKUP(B3626,balance!$U:$Z,5,FALSE),IF(C3626=5,VLOOKUP(B3626-1,balance!$U:$Z,6,FALSE),0)))))/100</f>
        <v>4813.5944</v>
      </c>
      <c r="H3626">
        <v>2</v>
      </c>
      <c r="I3626" s="1">
        <f>IF(C3626=1,VLOOKUP(FoxFire!B3626,balance!$AF:$AJ,2,FALSE),IF(C3626=2,VLOOKUP(B3626,balance!$AF:$AJ,3,FALSE),IF(C3626=3,VLOOKUP(B3626,balance!$AF:$AJ,4,FALSE),IF(C3626=4,VLOOKUP(B3626,balance!$AF:$AJ,5,FALSE),IF(C3626=5,VLOOKUP(B3626,balance!$AF:$AK,6,FALSE),0)))))*1000000000000</f>
        <v>14384999999999.85</v>
      </c>
      <c r="J3626">
        <f>VLOOKUP(B3626,balance!AU:BD,10,FALSE)</f>
        <v>0</v>
      </c>
    </row>
    <row r="3627" spans="1:10" x14ac:dyDescent="0.3">
      <c r="A3627">
        <v>3625</v>
      </c>
      <c r="B3627">
        <f t="shared" si="113"/>
        <v>726</v>
      </c>
      <c r="C3627">
        <f t="shared" si="112"/>
        <v>1</v>
      </c>
      <c r="D3627">
        <v>9026</v>
      </c>
      <c r="E3627" s="1">
        <f>IF(C3627=1,VLOOKUP(B3627,balance!$AU:$AZ,2,FALSE),IF(C3627=2,VLOOKUP(B3627,balance!$AU:$AZ,3,FALSE),IF(C3627=3,VLOOKUP(B3627,balance!$AU:$AZ,4,FALSE),IF(C3627=4,VLOOKUP(B3627,balance!$AU:$AZ,5,FALSE),IF(C3627=5,VLOOKUP(B3627-1,balance!$AU:$AZ,6,FALSE),0)))))</f>
        <v>18000</v>
      </c>
      <c r="F3627">
        <v>53</v>
      </c>
      <c r="G3627">
        <f>IF(C3627=1,VLOOKUP(FoxFire!B3627,balance!$U:$Z,2,FALSE),IF(C3627=2,VLOOKUP(B3627,balance!$U:$Z,3,FALSE),IF(C3627=3,VLOOKUP(B3627,balance!$U:$Z,4,FALSE),IF(C3627=4,VLOOKUP(B3627,balance!$U:$Z,5,FALSE),IF(C3627=5,VLOOKUP(B3627-1,balance!$U:$Z,6,FALSE),0)))))/100</f>
        <v>8.2500000000000004E-3</v>
      </c>
      <c r="H3627">
        <v>2</v>
      </c>
      <c r="I3627" s="1">
        <f>IF(C3627=1,VLOOKUP(FoxFire!B3627,balance!$AF:$AJ,2,FALSE),IF(C3627=2,VLOOKUP(B3627,balance!$AF:$AJ,3,FALSE),IF(C3627=3,VLOOKUP(B3627,balance!$AF:$AJ,4,FALSE),IF(C3627=4,VLOOKUP(B3627,balance!$AF:$AJ,5,FALSE),IF(C3627=5,VLOOKUP(B3627,balance!$AF:$AK,6,FALSE),0)))))*1000000000000</f>
        <v>3596249999999.9624</v>
      </c>
      <c r="J3627">
        <f>VLOOKUP(B3627,balance!AU:BD,10,FALSE)</f>
        <v>0</v>
      </c>
    </row>
    <row r="3628" spans="1:10" x14ac:dyDescent="0.3">
      <c r="A3628">
        <v>3626</v>
      </c>
      <c r="B3628">
        <f t="shared" si="113"/>
        <v>726</v>
      </c>
      <c r="C3628">
        <f t="shared" si="112"/>
        <v>2</v>
      </c>
      <c r="D3628">
        <v>9026</v>
      </c>
      <c r="E3628" s="1">
        <f>IF(C3628=1,VLOOKUP(B3628,balance!$AU:$AZ,2,FALSE),IF(C3628=2,VLOOKUP(B3628,balance!$AU:$AZ,3,FALSE),IF(C3628=3,VLOOKUP(B3628,balance!$AU:$AZ,4,FALSE),IF(C3628=4,VLOOKUP(B3628,balance!$AU:$AZ,5,FALSE),IF(C3628=5,VLOOKUP(B3628-1,balance!$AU:$AZ,6,FALSE),0)))))</f>
        <v>18000</v>
      </c>
      <c r="F3628">
        <v>53</v>
      </c>
      <c r="G3628">
        <f>IF(C3628=1,VLOOKUP(FoxFire!B3628,balance!$U:$Z,2,FALSE),IF(C3628=2,VLOOKUP(B3628,balance!$U:$Z,3,FALSE),IF(C3628=3,VLOOKUP(B3628,balance!$U:$Z,4,FALSE),IF(C3628=4,VLOOKUP(B3628,balance!$U:$Z,5,FALSE),IF(C3628=5,VLOOKUP(B3628-1,balance!$U:$Z,6,FALSE),0)))))/100</f>
        <v>8.2500000000000004E-3</v>
      </c>
      <c r="H3628">
        <v>2</v>
      </c>
      <c r="I3628" s="1">
        <f>IF(C3628=1,VLOOKUP(FoxFire!B3628,balance!$AF:$AJ,2,FALSE),IF(C3628=2,VLOOKUP(B3628,balance!$AF:$AJ,3,FALSE),IF(C3628=3,VLOOKUP(B3628,balance!$AF:$AJ,4,FALSE),IF(C3628=4,VLOOKUP(B3628,balance!$AF:$AJ,5,FALSE),IF(C3628=5,VLOOKUP(B3628,balance!$AF:$AK,6,FALSE),0)))))*1000000000000</f>
        <v>3596249999999.9624</v>
      </c>
      <c r="J3628">
        <f>VLOOKUP(B3628,balance!AU:BD,10,FALSE)</f>
        <v>0</v>
      </c>
    </row>
    <row r="3629" spans="1:10" x14ac:dyDescent="0.3">
      <c r="A3629">
        <v>3627</v>
      </c>
      <c r="B3629">
        <f t="shared" si="113"/>
        <v>726</v>
      </c>
      <c r="C3629">
        <f t="shared" si="112"/>
        <v>3</v>
      </c>
      <c r="D3629">
        <v>9026</v>
      </c>
      <c r="E3629" s="1">
        <f>IF(C3629=1,VLOOKUP(B3629,balance!$AU:$AZ,2,FALSE),IF(C3629=2,VLOOKUP(B3629,balance!$AU:$AZ,3,FALSE),IF(C3629=3,VLOOKUP(B3629,balance!$AU:$AZ,4,FALSE),IF(C3629=4,VLOOKUP(B3629,balance!$AU:$AZ,5,FALSE),IF(C3629=5,VLOOKUP(B3629-1,balance!$AU:$AZ,6,FALSE),0)))))</f>
        <v>18000</v>
      </c>
      <c r="F3629">
        <v>53</v>
      </c>
      <c r="G3629">
        <f>IF(C3629=1,VLOOKUP(FoxFire!B3629,balance!$U:$Z,2,FALSE),IF(C3629=2,VLOOKUP(B3629,balance!$U:$Z,3,FALSE),IF(C3629=3,VLOOKUP(B3629,balance!$U:$Z,4,FALSE),IF(C3629=4,VLOOKUP(B3629,balance!$U:$Z,5,FALSE),IF(C3629=5,VLOOKUP(B3629-1,balance!$U:$Z,6,FALSE),0)))))/100</f>
        <v>8.2500000000000004E-3</v>
      </c>
      <c r="H3629">
        <v>2</v>
      </c>
      <c r="I3629" s="1">
        <f>IF(C3629=1,VLOOKUP(FoxFire!B3629,balance!$AF:$AJ,2,FALSE),IF(C3629=2,VLOOKUP(B3629,balance!$AF:$AJ,3,FALSE),IF(C3629=3,VLOOKUP(B3629,balance!$AF:$AJ,4,FALSE),IF(C3629=4,VLOOKUP(B3629,balance!$AF:$AJ,5,FALSE),IF(C3629=5,VLOOKUP(B3629,balance!$AF:$AK,6,FALSE),0)))))*1000000000000</f>
        <v>3596249999999.9624</v>
      </c>
      <c r="J3629">
        <f>VLOOKUP(B3629,balance!AU:BD,10,FALSE)</f>
        <v>0</v>
      </c>
    </row>
    <row r="3630" spans="1:10" x14ac:dyDescent="0.3">
      <c r="A3630">
        <v>3628</v>
      </c>
      <c r="B3630">
        <f t="shared" si="113"/>
        <v>726</v>
      </c>
      <c r="C3630">
        <f t="shared" si="112"/>
        <v>4</v>
      </c>
      <c r="D3630">
        <v>9026</v>
      </c>
      <c r="E3630" s="1">
        <f>IF(C3630=1,VLOOKUP(B3630,balance!$AU:$AZ,2,FALSE),IF(C3630=2,VLOOKUP(B3630,balance!$AU:$AZ,3,FALSE),IF(C3630=3,VLOOKUP(B3630,balance!$AU:$AZ,4,FALSE),IF(C3630=4,VLOOKUP(B3630,balance!$AU:$AZ,5,FALSE),IF(C3630=5,VLOOKUP(B3630-1,balance!$AU:$AZ,6,FALSE),0)))))</f>
        <v>18000</v>
      </c>
      <c r="F3630">
        <v>53</v>
      </c>
      <c r="G3630">
        <f>IF(C3630=1,VLOOKUP(FoxFire!B3630,balance!$U:$Z,2,FALSE),IF(C3630=2,VLOOKUP(B3630,balance!$U:$Z,3,FALSE),IF(C3630=3,VLOOKUP(B3630,balance!$U:$Z,4,FALSE),IF(C3630=4,VLOOKUP(B3630,balance!$U:$Z,5,FALSE),IF(C3630=5,VLOOKUP(B3630-1,balance!$U:$Z,6,FALSE),0)))))/100</f>
        <v>8.2500000000000004E-3</v>
      </c>
      <c r="H3630">
        <v>2</v>
      </c>
      <c r="I3630" s="1">
        <f>IF(C3630=1,VLOOKUP(FoxFire!B3630,balance!$AF:$AJ,2,FALSE),IF(C3630=2,VLOOKUP(B3630,balance!$AF:$AJ,3,FALSE),IF(C3630=3,VLOOKUP(B3630,balance!$AF:$AJ,4,FALSE),IF(C3630=4,VLOOKUP(B3630,balance!$AF:$AJ,5,FALSE),IF(C3630=5,VLOOKUP(B3630,balance!$AF:$AK,6,FALSE),0)))))*1000000000000</f>
        <v>3596249999999.9624</v>
      </c>
      <c r="J3630">
        <f>VLOOKUP(B3630,balance!AU:BD,10,FALSE)</f>
        <v>0</v>
      </c>
    </row>
    <row r="3631" spans="1:10" x14ac:dyDescent="0.3">
      <c r="A3631">
        <v>3629</v>
      </c>
      <c r="B3631">
        <f t="shared" si="113"/>
        <v>727</v>
      </c>
      <c r="C3631">
        <f t="shared" si="112"/>
        <v>5</v>
      </c>
      <c r="D3631">
        <v>9026</v>
      </c>
      <c r="E3631" s="1">
        <f>IF(C3631=1,VLOOKUP(B3631,balance!$AU:$AZ,2,FALSE),IF(C3631=2,VLOOKUP(B3631,balance!$AU:$AZ,3,FALSE),IF(C3631=3,VLOOKUP(B3631,balance!$AU:$AZ,4,FALSE),IF(C3631=4,VLOOKUP(B3631,balance!$AU:$AZ,5,FALSE),IF(C3631=5,VLOOKUP(B3631-1,balance!$AU:$AZ,6,FALSE),0)))))</f>
        <v>360000</v>
      </c>
      <c r="F3631">
        <v>53</v>
      </c>
      <c r="G3631">
        <f>IF(C3631=1,VLOOKUP(FoxFire!B3631,balance!$U:$Z,2,FALSE),IF(C3631=2,VLOOKUP(B3631,balance!$U:$Z,3,FALSE),IF(C3631=3,VLOOKUP(B3631,balance!$U:$Z,4,FALSE),IF(C3631=4,VLOOKUP(B3631,balance!$U:$Z,5,FALSE),IF(C3631=5,VLOOKUP(B3631-1,balance!$U:$Z,6,FALSE),0)))))/100</f>
        <v>4824.2556000000004</v>
      </c>
      <c r="H3631">
        <v>2</v>
      </c>
      <c r="I3631" s="1">
        <f>IF(C3631=1,VLOOKUP(FoxFire!B3631,balance!$AF:$AJ,2,FALSE),IF(C3631=2,VLOOKUP(B3631,balance!$AF:$AJ,3,FALSE),IF(C3631=3,VLOOKUP(B3631,balance!$AF:$AJ,4,FALSE),IF(C3631=4,VLOOKUP(B3631,balance!$AF:$AJ,5,FALSE),IF(C3631=5,VLOOKUP(B3631,balance!$AF:$AK,6,FALSE),0)))))*1000000000000</f>
        <v>14389999999999.85</v>
      </c>
      <c r="J3631">
        <f>VLOOKUP(B3631,balance!AU:BD,10,FALSE)</f>
        <v>0</v>
      </c>
    </row>
    <row r="3632" spans="1:10" x14ac:dyDescent="0.3">
      <c r="A3632">
        <v>3630</v>
      </c>
      <c r="B3632">
        <f t="shared" si="113"/>
        <v>727</v>
      </c>
      <c r="C3632">
        <f t="shared" si="112"/>
        <v>1</v>
      </c>
      <c r="D3632">
        <v>9026</v>
      </c>
      <c r="E3632" s="1">
        <f>IF(C3632=1,VLOOKUP(B3632,balance!$AU:$AZ,2,FALSE),IF(C3632=2,VLOOKUP(B3632,balance!$AU:$AZ,3,FALSE),IF(C3632=3,VLOOKUP(B3632,balance!$AU:$AZ,4,FALSE),IF(C3632=4,VLOOKUP(B3632,balance!$AU:$AZ,5,FALSE),IF(C3632=5,VLOOKUP(B3632-1,balance!$AU:$AZ,6,FALSE),0)))))</f>
        <v>18000</v>
      </c>
      <c r="F3632">
        <v>53</v>
      </c>
      <c r="G3632">
        <f>IF(C3632=1,VLOOKUP(FoxFire!B3632,balance!$U:$Z,2,FALSE),IF(C3632=2,VLOOKUP(B3632,balance!$U:$Z,3,FALSE),IF(C3632=3,VLOOKUP(B3632,balance!$U:$Z,4,FALSE),IF(C3632=4,VLOOKUP(B3632,balance!$U:$Z,5,FALSE),IF(C3632=5,VLOOKUP(B3632-1,balance!$U:$Z,6,FALSE),0)))))/100</f>
        <v>8.26E-3</v>
      </c>
      <c r="H3632">
        <v>2</v>
      </c>
      <c r="I3632" s="1">
        <f>IF(C3632=1,VLOOKUP(FoxFire!B3632,balance!$AF:$AJ,2,FALSE),IF(C3632=2,VLOOKUP(B3632,balance!$AF:$AJ,3,FALSE),IF(C3632=3,VLOOKUP(B3632,balance!$AF:$AJ,4,FALSE),IF(C3632=4,VLOOKUP(B3632,balance!$AF:$AJ,5,FALSE),IF(C3632=5,VLOOKUP(B3632,balance!$AF:$AK,6,FALSE),0)))))*1000000000000</f>
        <v>3597499999999.9624</v>
      </c>
      <c r="J3632">
        <f>VLOOKUP(B3632,balance!AU:BD,10,FALSE)</f>
        <v>0</v>
      </c>
    </row>
    <row r="3633" spans="1:10" x14ac:dyDescent="0.3">
      <c r="A3633">
        <v>3631</v>
      </c>
      <c r="B3633">
        <f t="shared" si="113"/>
        <v>727</v>
      </c>
      <c r="C3633">
        <f t="shared" si="112"/>
        <v>2</v>
      </c>
      <c r="D3633">
        <v>9026</v>
      </c>
      <c r="E3633" s="1">
        <f>IF(C3633=1,VLOOKUP(B3633,balance!$AU:$AZ,2,FALSE),IF(C3633=2,VLOOKUP(B3633,balance!$AU:$AZ,3,FALSE),IF(C3633=3,VLOOKUP(B3633,balance!$AU:$AZ,4,FALSE),IF(C3633=4,VLOOKUP(B3633,balance!$AU:$AZ,5,FALSE),IF(C3633=5,VLOOKUP(B3633-1,balance!$AU:$AZ,6,FALSE),0)))))</f>
        <v>18000</v>
      </c>
      <c r="F3633">
        <v>53</v>
      </c>
      <c r="G3633">
        <f>IF(C3633=1,VLOOKUP(FoxFire!B3633,balance!$U:$Z,2,FALSE),IF(C3633=2,VLOOKUP(B3633,balance!$U:$Z,3,FALSE),IF(C3633=3,VLOOKUP(B3633,balance!$U:$Z,4,FALSE),IF(C3633=4,VLOOKUP(B3633,balance!$U:$Z,5,FALSE),IF(C3633=5,VLOOKUP(B3633-1,balance!$U:$Z,6,FALSE),0)))))/100</f>
        <v>8.26E-3</v>
      </c>
      <c r="H3633">
        <v>2</v>
      </c>
      <c r="I3633" s="1">
        <f>IF(C3633=1,VLOOKUP(FoxFire!B3633,balance!$AF:$AJ,2,FALSE),IF(C3633=2,VLOOKUP(B3633,balance!$AF:$AJ,3,FALSE),IF(C3633=3,VLOOKUP(B3633,balance!$AF:$AJ,4,FALSE),IF(C3633=4,VLOOKUP(B3633,balance!$AF:$AJ,5,FALSE),IF(C3633=5,VLOOKUP(B3633,balance!$AF:$AK,6,FALSE),0)))))*1000000000000</f>
        <v>3597499999999.9624</v>
      </c>
      <c r="J3633">
        <f>VLOOKUP(B3633,balance!AU:BD,10,FALSE)</f>
        <v>0</v>
      </c>
    </row>
    <row r="3634" spans="1:10" x14ac:dyDescent="0.3">
      <c r="A3634">
        <v>3632</v>
      </c>
      <c r="B3634">
        <f t="shared" si="113"/>
        <v>727</v>
      </c>
      <c r="C3634">
        <f t="shared" si="112"/>
        <v>3</v>
      </c>
      <c r="D3634">
        <v>9026</v>
      </c>
      <c r="E3634" s="1">
        <f>IF(C3634=1,VLOOKUP(B3634,balance!$AU:$AZ,2,FALSE),IF(C3634=2,VLOOKUP(B3634,balance!$AU:$AZ,3,FALSE),IF(C3634=3,VLOOKUP(B3634,balance!$AU:$AZ,4,FALSE),IF(C3634=4,VLOOKUP(B3634,balance!$AU:$AZ,5,FALSE),IF(C3634=5,VLOOKUP(B3634-1,balance!$AU:$AZ,6,FALSE),0)))))</f>
        <v>18000</v>
      </c>
      <c r="F3634">
        <v>53</v>
      </c>
      <c r="G3634">
        <f>IF(C3634=1,VLOOKUP(FoxFire!B3634,balance!$U:$Z,2,FALSE),IF(C3634=2,VLOOKUP(B3634,balance!$U:$Z,3,FALSE),IF(C3634=3,VLOOKUP(B3634,balance!$U:$Z,4,FALSE),IF(C3634=4,VLOOKUP(B3634,balance!$U:$Z,5,FALSE),IF(C3634=5,VLOOKUP(B3634-1,balance!$U:$Z,6,FALSE),0)))))/100</f>
        <v>8.26E-3</v>
      </c>
      <c r="H3634">
        <v>2</v>
      </c>
      <c r="I3634" s="1">
        <f>IF(C3634=1,VLOOKUP(FoxFire!B3634,balance!$AF:$AJ,2,FALSE),IF(C3634=2,VLOOKUP(B3634,balance!$AF:$AJ,3,FALSE),IF(C3634=3,VLOOKUP(B3634,balance!$AF:$AJ,4,FALSE),IF(C3634=4,VLOOKUP(B3634,balance!$AF:$AJ,5,FALSE),IF(C3634=5,VLOOKUP(B3634,balance!$AF:$AK,6,FALSE),0)))))*1000000000000</f>
        <v>3597499999999.9624</v>
      </c>
      <c r="J3634">
        <f>VLOOKUP(B3634,balance!AU:BD,10,FALSE)</f>
        <v>0</v>
      </c>
    </row>
    <row r="3635" spans="1:10" x14ac:dyDescent="0.3">
      <c r="A3635">
        <v>3633</v>
      </c>
      <c r="B3635">
        <f t="shared" si="113"/>
        <v>727</v>
      </c>
      <c r="C3635">
        <f t="shared" si="112"/>
        <v>4</v>
      </c>
      <c r="D3635">
        <v>9026</v>
      </c>
      <c r="E3635" s="1">
        <f>IF(C3635=1,VLOOKUP(B3635,balance!$AU:$AZ,2,FALSE),IF(C3635=2,VLOOKUP(B3635,balance!$AU:$AZ,3,FALSE),IF(C3635=3,VLOOKUP(B3635,balance!$AU:$AZ,4,FALSE),IF(C3635=4,VLOOKUP(B3635,balance!$AU:$AZ,5,FALSE),IF(C3635=5,VLOOKUP(B3635-1,balance!$AU:$AZ,6,FALSE),0)))))</f>
        <v>18000</v>
      </c>
      <c r="F3635">
        <v>53</v>
      </c>
      <c r="G3635">
        <f>IF(C3635=1,VLOOKUP(FoxFire!B3635,balance!$U:$Z,2,FALSE),IF(C3635=2,VLOOKUP(B3635,balance!$U:$Z,3,FALSE),IF(C3635=3,VLOOKUP(B3635,balance!$U:$Z,4,FALSE),IF(C3635=4,VLOOKUP(B3635,balance!$U:$Z,5,FALSE),IF(C3635=5,VLOOKUP(B3635-1,balance!$U:$Z,6,FALSE),0)))))/100</f>
        <v>8.26E-3</v>
      </c>
      <c r="H3635">
        <v>2</v>
      </c>
      <c r="I3635" s="1">
        <f>IF(C3635=1,VLOOKUP(FoxFire!B3635,balance!$AF:$AJ,2,FALSE),IF(C3635=2,VLOOKUP(B3635,balance!$AF:$AJ,3,FALSE),IF(C3635=3,VLOOKUP(B3635,balance!$AF:$AJ,4,FALSE),IF(C3635=4,VLOOKUP(B3635,balance!$AF:$AJ,5,FALSE),IF(C3635=5,VLOOKUP(B3635,balance!$AF:$AK,6,FALSE),0)))))*1000000000000</f>
        <v>3597499999999.9624</v>
      </c>
      <c r="J3635">
        <f>VLOOKUP(B3635,balance!AU:BD,10,FALSE)</f>
        <v>0</v>
      </c>
    </row>
    <row r="3636" spans="1:10" x14ac:dyDescent="0.3">
      <c r="A3636">
        <v>3634</v>
      </c>
      <c r="B3636">
        <f t="shared" si="113"/>
        <v>728</v>
      </c>
      <c r="C3636">
        <f t="shared" si="112"/>
        <v>5</v>
      </c>
      <c r="D3636">
        <v>9026</v>
      </c>
      <c r="E3636" s="1">
        <f>IF(C3636=1,VLOOKUP(B3636,balance!$AU:$AZ,2,FALSE),IF(C3636=2,VLOOKUP(B3636,balance!$AU:$AZ,3,FALSE),IF(C3636=3,VLOOKUP(B3636,balance!$AU:$AZ,4,FALSE),IF(C3636=4,VLOOKUP(B3636,balance!$AU:$AZ,5,FALSE),IF(C3636=5,VLOOKUP(B3636-1,balance!$AU:$AZ,6,FALSE),0)))))</f>
        <v>360000</v>
      </c>
      <c r="F3636">
        <v>53</v>
      </c>
      <c r="G3636">
        <f>IF(C3636=1,VLOOKUP(FoxFire!B3636,balance!$U:$Z,2,FALSE),IF(C3636=2,VLOOKUP(B3636,balance!$U:$Z,3,FALSE),IF(C3636=3,VLOOKUP(B3636,balance!$U:$Z,4,FALSE),IF(C3636=4,VLOOKUP(B3636,balance!$U:$Z,5,FALSE),IF(C3636=5,VLOOKUP(B3636-1,balance!$U:$Z,6,FALSE),0)))))/100</f>
        <v>4834.9333000000006</v>
      </c>
      <c r="H3636">
        <v>2</v>
      </c>
      <c r="I3636" s="1">
        <f>IF(C3636=1,VLOOKUP(FoxFire!B3636,balance!$AF:$AJ,2,FALSE),IF(C3636=2,VLOOKUP(B3636,balance!$AF:$AJ,3,FALSE),IF(C3636=3,VLOOKUP(B3636,balance!$AF:$AJ,4,FALSE),IF(C3636=4,VLOOKUP(B3636,balance!$AF:$AJ,5,FALSE),IF(C3636=5,VLOOKUP(B3636,balance!$AF:$AK,6,FALSE),0)))))*1000000000000</f>
        <v>14394999999999.85</v>
      </c>
      <c r="J3636">
        <f>VLOOKUP(B3636,balance!AU:BD,10,FALSE)</f>
        <v>0</v>
      </c>
    </row>
    <row r="3637" spans="1:10" x14ac:dyDescent="0.3">
      <c r="A3637">
        <v>3635</v>
      </c>
      <c r="B3637">
        <f t="shared" si="113"/>
        <v>728</v>
      </c>
      <c r="C3637">
        <f t="shared" si="112"/>
        <v>1</v>
      </c>
      <c r="D3637">
        <v>9026</v>
      </c>
      <c r="E3637" s="1">
        <f>IF(C3637=1,VLOOKUP(B3637,balance!$AU:$AZ,2,FALSE),IF(C3637=2,VLOOKUP(B3637,balance!$AU:$AZ,3,FALSE),IF(C3637=3,VLOOKUP(B3637,balance!$AU:$AZ,4,FALSE),IF(C3637=4,VLOOKUP(B3637,balance!$AU:$AZ,5,FALSE),IF(C3637=5,VLOOKUP(B3637-1,balance!$AU:$AZ,6,FALSE),0)))))</f>
        <v>18000</v>
      </c>
      <c r="F3637">
        <v>53</v>
      </c>
      <c r="G3637">
        <f>IF(C3637=1,VLOOKUP(FoxFire!B3637,balance!$U:$Z,2,FALSE),IF(C3637=2,VLOOKUP(B3637,balance!$U:$Z,3,FALSE),IF(C3637=3,VLOOKUP(B3637,balance!$U:$Z,4,FALSE),IF(C3637=4,VLOOKUP(B3637,balance!$U:$Z,5,FALSE),IF(C3637=5,VLOOKUP(B3637-1,balance!$U:$Z,6,FALSE),0)))))/100</f>
        <v>8.2699999999999996E-3</v>
      </c>
      <c r="H3637">
        <v>2</v>
      </c>
      <c r="I3637" s="1">
        <f>IF(C3637=1,VLOOKUP(FoxFire!B3637,balance!$AF:$AJ,2,FALSE),IF(C3637=2,VLOOKUP(B3637,balance!$AF:$AJ,3,FALSE),IF(C3637=3,VLOOKUP(B3637,balance!$AF:$AJ,4,FALSE),IF(C3637=4,VLOOKUP(B3637,balance!$AF:$AJ,5,FALSE),IF(C3637=5,VLOOKUP(B3637,balance!$AF:$AK,6,FALSE),0)))))*1000000000000</f>
        <v>3598749999999.9624</v>
      </c>
      <c r="J3637">
        <f>VLOOKUP(B3637,balance!AU:BD,10,FALSE)</f>
        <v>0</v>
      </c>
    </row>
    <row r="3638" spans="1:10" x14ac:dyDescent="0.3">
      <c r="A3638">
        <v>3636</v>
      </c>
      <c r="B3638">
        <f t="shared" si="113"/>
        <v>728</v>
      </c>
      <c r="C3638">
        <f t="shared" si="112"/>
        <v>2</v>
      </c>
      <c r="D3638">
        <v>9026</v>
      </c>
      <c r="E3638" s="1">
        <f>IF(C3638=1,VLOOKUP(B3638,balance!$AU:$AZ,2,FALSE),IF(C3638=2,VLOOKUP(B3638,balance!$AU:$AZ,3,FALSE),IF(C3638=3,VLOOKUP(B3638,balance!$AU:$AZ,4,FALSE),IF(C3638=4,VLOOKUP(B3638,balance!$AU:$AZ,5,FALSE),IF(C3638=5,VLOOKUP(B3638-1,balance!$AU:$AZ,6,FALSE),0)))))</f>
        <v>18000</v>
      </c>
      <c r="F3638">
        <v>53</v>
      </c>
      <c r="G3638">
        <f>IF(C3638=1,VLOOKUP(FoxFire!B3638,balance!$U:$Z,2,FALSE),IF(C3638=2,VLOOKUP(B3638,balance!$U:$Z,3,FALSE),IF(C3638=3,VLOOKUP(B3638,balance!$U:$Z,4,FALSE),IF(C3638=4,VLOOKUP(B3638,balance!$U:$Z,5,FALSE),IF(C3638=5,VLOOKUP(B3638-1,balance!$U:$Z,6,FALSE),0)))))/100</f>
        <v>8.2699999999999996E-3</v>
      </c>
      <c r="H3638">
        <v>2</v>
      </c>
      <c r="I3638" s="1">
        <f>IF(C3638=1,VLOOKUP(FoxFire!B3638,balance!$AF:$AJ,2,FALSE),IF(C3638=2,VLOOKUP(B3638,balance!$AF:$AJ,3,FALSE),IF(C3638=3,VLOOKUP(B3638,balance!$AF:$AJ,4,FALSE),IF(C3638=4,VLOOKUP(B3638,balance!$AF:$AJ,5,FALSE),IF(C3638=5,VLOOKUP(B3638,balance!$AF:$AK,6,FALSE),0)))))*1000000000000</f>
        <v>3598749999999.9624</v>
      </c>
      <c r="J3638">
        <f>VLOOKUP(B3638,balance!AU:BD,10,FALSE)</f>
        <v>0</v>
      </c>
    </row>
    <row r="3639" spans="1:10" x14ac:dyDescent="0.3">
      <c r="A3639">
        <v>3637</v>
      </c>
      <c r="B3639">
        <f t="shared" si="113"/>
        <v>728</v>
      </c>
      <c r="C3639">
        <f t="shared" si="112"/>
        <v>3</v>
      </c>
      <c r="D3639">
        <v>9026</v>
      </c>
      <c r="E3639" s="1">
        <f>IF(C3639=1,VLOOKUP(B3639,balance!$AU:$AZ,2,FALSE),IF(C3639=2,VLOOKUP(B3639,balance!$AU:$AZ,3,FALSE),IF(C3639=3,VLOOKUP(B3639,balance!$AU:$AZ,4,FALSE),IF(C3639=4,VLOOKUP(B3639,balance!$AU:$AZ,5,FALSE),IF(C3639=5,VLOOKUP(B3639-1,balance!$AU:$AZ,6,FALSE),0)))))</f>
        <v>18000</v>
      </c>
      <c r="F3639">
        <v>53</v>
      </c>
      <c r="G3639">
        <f>IF(C3639=1,VLOOKUP(FoxFire!B3639,balance!$U:$Z,2,FALSE),IF(C3639=2,VLOOKUP(B3639,balance!$U:$Z,3,FALSE),IF(C3639=3,VLOOKUP(B3639,balance!$U:$Z,4,FALSE),IF(C3639=4,VLOOKUP(B3639,balance!$U:$Z,5,FALSE),IF(C3639=5,VLOOKUP(B3639-1,balance!$U:$Z,6,FALSE),0)))))/100</f>
        <v>8.2699999999999996E-3</v>
      </c>
      <c r="H3639">
        <v>2</v>
      </c>
      <c r="I3639" s="1">
        <f>IF(C3639=1,VLOOKUP(FoxFire!B3639,balance!$AF:$AJ,2,FALSE),IF(C3639=2,VLOOKUP(B3639,balance!$AF:$AJ,3,FALSE),IF(C3639=3,VLOOKUP(B3639,balance!$AF:$AJ,4,FALSE),IF(C3639=4,VLOOKUP(B3639,balance!$AF:$AJ,5,FALSE),IF(C3639=5,VLOOKUP(B3639,balance!$AF:$AK,6,FALSE),0)))))*1000000000000</f>
        <v>3598749999999.9624</v>
      </c>
      <c r="J3639">
        <f>VLOOKUP(B3639,balance!AU:BD,10,FALSE)</f>
        <v>0</v>
      </c>
    </row>
    <row r="3640" spans="1:10" x14ac:dyDescent="0.3">
      <c r="A3640">
        <v>3638</v>
      </c>
      <c r="B3640">
        <f t="shared" si="113"/>
        <v>728</v>
      </c>
      <c r="C3640">
        <f t="shared" si="112"/>
        <v>4</v>
      </c>
      <c r="D3640">
        <v>9026</v>
      </c>
      <c r="E3640" s="1">
        <f>IF(C3640=1,VLOOKUP(B3640,balance!$AU:$AZ,2,FALSE),IF(C3640=2,VLOOKUP(B3640,balance!$AU:$AZ,3,FALSE),IF(C3640=3,VLOOKUP(B3640,balance!$AU:$AZ,4,FALSE),IF(C3640=4,VLOOKUP(B3640,balance!$AU:$AZ,5,FALSE),IF(C3640=5,VLOOKUP(B3640-1,balance!$AU:$AZ,6,FALSE),0)))))</f>
        <v>18000</v>
      </c>
      <c r="F3640">
        <v>53</v>
      </c>
      <c r="G3640">
        <f>IF(C3640=1,VLOOKUP(FoxFire!B3640,balance!$U:$Z,2,FALSE),IF(C3640=2,VLOOKUP(B3640,balance!$U:$Z,3,FALSE),IF(C3640=3,VLOOKUP(B3640,balance!$U:$Z,4,FALSE),IF(C3640=4,VLOOKUP(B3640,balance!$U:$Z,5,FALSE),IF(C3640=5,VLOOKUP(B3640-1,balance!$U:$Z,6,FALSE),0)))))/100</f>
        <v>8.2699999999999996E-3</v>
      </c>
      <c r="H3640">
        <v>2</v>
      </c>
      <c r="I3640" s="1">
        <f>IF(C3640=1,VLOOKUP(FoxFire!B3640,balance!$AF:$AJ,2,FALSE),IF(C3640=2,VLOOKUP(B3640,balance!$AF:$AJ,3,FALSE),IF(C3640=3,VLOOKUP(B3640,balance!$AF:$AJ,4,FALSE),IF(C3640=4,VLOOKUP(B3640,balance!$AF:$AJ,5,FALSE),IF(C3640=5,VLOOKUP(B3640,balance!$AF:$AK,6,FALSE),0)))))*1000000000000</f>
        <v>3598749999999.9624</v>
      </c>
      <c r="J3640">
        <f>VLOOKUP(B3640,balance!AU:BD,10,FALSE)</f>
        <v>0</v>
      </c>
    </row>
    <row r="3641" spans="1:10" x14ac:dyDescent="0.3">
      <c r="A3641">
        <v>3639</v>
      </c>
      <c r="B3641">
        <f t="shared" si="113"/>
        <v>729</v>
      </c>
      <c r="C3641">
        <f t="shared" si="112"/>
        <v>5</v>
      </c>
      <c r="D3641">
        <v>9026</v>
      </c>
      <c r="E3641" s="1">
        <f>IF(C3641=1,VLOOKUP(B3641,balance!$AU:$AZ,2,FALSE),IF(C3641=2,VLOOKUP(B3641,balance!$AU:$AZ,3,FALSE),IF(C3641=3,VLOOKUP(B3641,balance!$AU:$AZ,4,FALSE),IF(C3641=4,VLOOKUP(B3641,balance!$AU:$AZ,5,FALSE),IF(C3641=5,VLOOKUP(B3641-1,balance!$AU:$AZ,6,FALSE),0)))))</f>
        <v>360000</v>
      </c>
      <c r="F3641">
        <v>53</v>
      </c>
      <c r="G3641">
        <f>IF(C3641=1,VLOOKUP(FoxFire!B3641,balance!$U:$Z,2,FALSE),IF(C3641=2,VLOOKUP(B3641,balance!$U:$Z,3,FALSE),IF(C3641=3,VLOOKUP(B3641,balance!$U:$Z,4,FALSE),IF(C3641=4,VLOOKUP(B3641,balance!$U:$Z,5,FALSE),IF(C3641=5,VLOOKUP(B3641-1,balance!$U:$Z,6,FALSE),0)))))/100</f>
        <v>4845.6274999999996</v>
      </c>
      <c r="H3641">
        <v>2</v>
      </c>
      <c r="I3641" s="1">
        <f>IF(C3641=1,VLOOKUP(FoxFire!B3641,balance!$AF:$AJ,2,FALSE),IF(C3641=2,VLOOKUP(B3641,balance!$AF:$AJ,3,FALSE),IF(C3641=3,VLOOKUP(B3641,balance!$AF:$AJ,4,FALSE),IF(C3641=4,VLOOKUP(B3641,balance!$AF:$AJ,5,FALSE),IF(C3641=5,VLOOKUP(B3641,balance!$AF:$AK,6,FALSE),0)))))*1000000000000</f>
        <v>14399999999999.85</v>
      </c>
      <c r="J3641">
        <f>VLOOKUP(B3641,balance!AU:BD,10,FALSE)</f>
        <v>0</v>
      </c>
    </row>
    <row r="3642" spans="1:10" x14ac:dyDescent="0.3">
      <c r="A3642">
        <v>3640</v>
      </c>
      <c r="B3642">
        <f t="shared" si="113"/>
        <v>729</v>
      </c>
      <c r="C3642">
        <f t="shared" si="112"/>
        <v>1</v>
      </c>
      <c r="D3642">
        <v>9026</v>
      </c>
      <c r="E3642" s="1">
        <f>IF(C3642=1,VLOOKUP(B3642,balance!$AU:$AZ,2,FALSE),IF(C3642=2,VLOOKUP(B3642,balance!$AU:$AZ,3,FALSE),IF(C3642=3,VLOOKUP(B3642,balance!$AU:$AZ,4,FALSE),IF(C3642=4,VLOOKUP(B3642,balance!$AU:$AZ,5,FALSE),IF(C3642=5,VLOOKUP(B3642-1,balance!$AU:$AZ,6,FALSE),0)))))</f>
        <v>18000</v>
      </c>
      <c r="F3642">
        <v>53</v>
      </c>
      <c r="G3642">
        <f>IF(C3642=1,VLOOKUP(FoxFire!B3642,balance!$U:$Z,2,FALSE),IF(C3642=2,VLOOKUP(B3642,balance!$U:$Z,3,FALSE),IF(C3642=3,VLOOKUP(B3642,balance!$U:$Z,4,FALSE),IF(C3642=4,VLOOKUP(B3642,balance!$U:$Z,5,FALSE),IF(C3642=5,VLOOKUP(B3642-1,balance!$U:$Z,6,FALSE),0)))))/100</f>
        <v>8.2799999999999992E-3</v>
      </c>
      <c r="H3642">
        <v>2</v>
      </c>
      <c r="I3642" s="1">
        <f>IF(C3642=1,VLOOKUP(FoxFire!B3642,balance!$AF:$AJ,2,FALSE),IF(C3642=2,VLOOKUP(B3642,balance!$AF:$AJ,3,FALSE),IF(C3642=3,VLOOKUP(B3642,balance!$AF:$AJ,4,FALSE),IF(C3642=4,VLOOKUP(B3642,balance!$AF:$AJ,5,FALSE),IF(C3642=5,VLOOKUP(B3642,balance!$AF:$AK,6,FALSE),0)))))*1000000000000</f>
        <v>3599999999999.9624</v>
      </c>
      <c r="J3642">
        <f>VLOOKUP(B3642,balance!AU:BD,10,FALSE)</f>
        <v>0</v>
      </c>
    </row>
    <row r="3643" spans="1:10" x14ac:dyDescent="0.3">
      <c r="A3643">
        <v>3641</v>
      </c>
      <c r="B3643">
        <f t="shared" si="113"/>
        <v>729</v>
      </c>
      <c r="C3643">
        <f t="shared" si="112"/>
        <v>2</v>
      </c>
      <c r="D3643">
        <v>9026</v>
      </c>
      <c r="E3643" s="1">
        <f>IF(C3643=1,VLOOKUP(B3643,balance!$AU:$AZ,2,FALSE),IF(C3643=2,VLOOKUP(B3643,balance!$AU:$AZ,3,FALSE),IF(C3643=3,VLOOKUP(B3643,balance!$AU:$AZ,4,FALSE),IF(C3643=4,VLOOKUP(B3643,balance!$AU:$AZ,5,FALSE),IF(C3643=5,VLOOKUP(B3643-1,balance!$AU:$AZ,6,FALSE),0)))))</f>
        <v>18000</v>
      </c>
      <c r="F3643">
        <v>53</v>
      </c>
      <c r="G3643">
        <f>IF(C3643=1,VLOOKUP(FoxFire!B3643,balance!$U:$Z,2,FALSE),IF(C3643=2,VLOOKUP(B3643,balance!$U:$Z,3,FALSE),IF(C3643=3,VLOOKUP(B3643,balance!$U:$Z,4,FALSE),IF(C3643=4,VLOOKUP(B3643,balance!$U:$Z,5,FALSE),IF(C3643=5,VLOOKUP(B3643-1,balance!$U:$Z,6,FALSE),0)))))/100</f>
        <v>8.2799999999999992E-3</v>
      </c>
      <c r="H3643">
        <v>2</v>
      </c>
      <c r="I3643" s="1">
        <f>IF(C3643=1,VLOOKUP(FoxFire!B3643,balance!$AF:$AJ,2,FALSE),IF(C3643=2,VLOOKUP(B3643,balance!$AF:$AJ,3,FALSE),IF(C3643=3,VLOOKUP(B3643,balance!$AF:$AJ,4,FALSE),IF(C3643=4,VLOOKUP(B3643,balance!$AF:$AJ,5,FALSE),IF(C3643=5,VLOOKUP(B3643,balance!$AF:$AK,6,FALSE),0)))))*1000000000000</f>
        <v>3599999999999.9624</v>
      </c>
      <c r="J3643">
        <f>VLOOKUP(B3643,balance!AU:BD,10,FALSE)</f>
        <v>0</v>
      </c>
    </row>
    <row r="3644" spans="1:10" x14ac:dyDescent="0.3">
      <c r="A3644">
        <v>3642</v>
      </c>
      <c r="B3644">
        <f t="shared" si="113"/>
        <v>729</v>
      </c>
      <c r="C3644">
        <f t="shared" si="112"/>
        <v>3</v>
      </c>
      <c r="D3644">
        <v>9026</v>
      </c>
      <c r="E3644" s="1">
        <f>IF(C3644=1,VLOOKUP(B3644,balance!$AU:$AZ,2,FALSE),IF(C3644=2,VLOOKUP(B3644,balance!$AU:$AZ,3,FALSE),IF(C3644=3,VLOOKUP(B3644,balance!$AU:$AZ,4,FALSE),IF(C3644=4,VLOOKUP(B3644,balance!$AU:$AZ,5,FALSE),IF(C3644=5,VLOOKUP(B3644-1,balance!$AU:$AZ,6,FALSE),0)))))</f>
        <v>18000</v>
      </c>
      <c r="F3644">
        <v>53</v>
      </c>
      <c r="G3644">
        <f>IF(C3644=1,VLOOKUP(FoxFire!B3644,balance!$U:$Z,2,FALSE),IF(C3644=2,VLOOKUP(B3644,balance!$U:$Z,3,FALSE),IF(C3644=3,VLOOKUP(B3644,balance!$U:$Z,4,FALSE),IF(C3644=4,VLOOKUP(B3644,balance!$U:$Z,5,FALSE),IF(C3644=5,VLOOKUP(B3644-1,balance!$U:$Z,6,FALSE),0)))))/100</f>
        <v>8.2799999999999992E-3</v>
      </c>
      <c r="H3644">
        <v>2</v>
      </c>
      <c r="I3644" s="1">
        <f>IF(C3644=1,VLOOKUP(FoxFire!B3644,balance!$AF:$AJ,2,FALSE),IF(C3644=2,VLOOKUP(B3644,balance!$AF:$AJ,3,FALSE),IF(C3644=3,VLOOKUP(B3644,balance!$AF:$AJ,4,FALSE),IF(C3644=4,VLOOKUP(B3644,balance!$AF:$AJ,5,FALSE),IF(C3644=5,VLOOKUP(B3644,balance!$AF:$AK,6,FALSE),0)))))*1000000000000</f>
        <v>3599999999999.9624</v>
      </c>
      <c r="J3644">
        <f>VLOOKUP(B3644,balance!AU:BD,10,FALSE)</f>
        <v>0</v>
      </c>
    </row>
    <row r="3645" spans="1:10" x14ac:dyDescent="0.3">
      <c r="A3645">
        <v>3643</v>
      </c>
      <c r="B3645">
        <f t="shared" si="113"/>
        <v>729</v>
      </c>
      <c r="C3645">
        <f t="shared" si="112"/>
        <v>4</v>
      </c>
      <c r="D3645">
        <v>9026</v>
      </c>
      <c r="E3645" s="1">
        <f>IF(C3645=1,VLOOKUP(B3645,balance!$AU:$AZ,2,FALSE),IF(C3645=2,VLOOKUP(B3645,balance!$AU:$AZ,3,FALSE),IF(C3645=3,VLOOKUP(B3645,balance!$AU:$AZ,4,FALSE),IF(C3645=4,VLOOKUP(B3645,balance!$AU:$AZ,5,FALSE),IF(C3645=5,VLOOKUP(B3645-1,balance!$AU:$AZ,6,FALSE),0)))))</f>
        <v>18000</v>
      </c>
      <c r="F3645">
        <v>53</v>
      </c>
      <c r="G3645">
        <f>IF(C3645=1,VLOOKUP(FoxFire!B3645,balance!$U:$Z,2,FALSE),IF(C3645=2,VLOOKUP(B3645,balance!$U:$Z,3,FALSE),IF(C3645=3,VLOOKUP(B3645,balance!$U:$Z,4,FALSE),IF(C3645=4,VLOOKUP(B3645,balance!$U:$Z,5,FALSE),IF(C3645=5,VLOOKUP(B3645-1,balance!$U:$Z,6,FALSE),0)))))/100</f>
        <v>8.2799999999999992E-3</v>
      </c>
      <c r="H3645">
        <v>2</v>
      </c>
      <c r="I3645" s="1">
        <f>IF(C3645=1,VLOOKUP(FoxFire!B3645,balance!$AF:$AJ,2,FALSE),IF(C3645=2,VLOOKUP(B3645,balance!$AF:$AJ,3,FALSE),IF(C3645=3,VLOOKUP(B3645,balance!$AF:$AJ,4,FALSE),IF(C3645=4,VLOOKUP(B3645,balance!$AF:$AJ,5,FALSE),IF(C3645=5,VLOOKUP(B3645,balance!$AF:$AK,6,FALSE),0)))))*1000000000000</f>
        <v>3599999999999.9624</v>
      </c>
      <c r="J3645">
        <f>VLOOKUP(B3645,balance!AU:BD,10,FALSE)</f>
        <v>0</v>
      </c>
    </row>
    <row r="3646" spans="1:10" x14ac:dyDescent="0.3">
      <c r="A3646">
        <v>3644</v>
      </c>
      <c r="B3646">
        <f t="shared" si="113"/>
        <v>730</v>
      </c>
      <c r="C3646">
        <f t="shared" si="112"/>
        <v>5</v>
      </c>
      <c r="D3646">
        <v>9026</v>
      </c>
      <c r="E3646" s="1">
        <f>IF(C3646=1,VLOOKUP(B3646,balance!$AU:$AZ,2,FALSE),IF(C3646=2,VLOOKUP(B3646,balance!$AU:$AZ,3,FALSE),IF(C3646=3,VLOOKUP(B3646,balance!$AU:$AZ,4,FALSE),IF(C3646=4,VLOOKUP(B3646,balance!$AU:$AZ,5,FALSE),IF(C3646=5,VLOOKUP(B3646-1,balance!$AU:$AZ,6,FALSE),0)))))</f>
        <v>360000</v>
      </c>
      <c r="F3646">
        <v>53</v>
      </c>
      <c r="G3646">
        <f>IF(C3646=1,VLOOKUP(FoxFire!B3646,balance!$U:$Z,2,FALSE),IF(C3646=2,VLOOKUP(B3646,balance!$U:$Z,3,FALSE),IF(C3646=3,VLOOKUP(B3646,balance!$U:$Z,4,FALSE),IF(C3646=4,VLOOKUP(B3646,balance!$U:$Z,5,FALSE),IF(C3646=5,VLOOKUP(B3646-1,balance!$U:$Z,6,FALSE),0)))))/100</f>
        <v>4856.3383000000003</v>
      </c>
      <c r="H3646">
        <v>2</v>
      </c>
      <c r="I3646" s="1">
        <f>IF(C3646=1,VLOOKUP(FoxFire!B3646,balance!$AF:$AJ,2,FALSE),IF(C3646=2,VLOOKUP(B3646,balance!$AF:$AJ,3,FALSE),IF(C3646=3,VLOOKUP(B3646,balance!$AF:$AJ,4,FALSE),IF(C3646=4,VLOOKUP(B3646,balance!$AF:$AJ,5,FALSE),IF(C3646=5,VLOOKUP(B3646,balance!$AF:$AK,6,FALSE),0)))))*1000000000000</f>
        <v>14404999999999.85</v>
      </c>
      <c r="J3646">
        <f>VLOOKUP(B3646,balance!AU:BD,10,FALSE)</f>
        <v>0</v>
      </c>
    </row>
    <row r="3647" spans="1:10" x14ac:dyDescent="0.3">
      <c r="A3647">
        <v>3645</v>
      </c>
      <c r="B3647">
        <f t="shared" si="113"/>
        <v>730</v>
      </c>
      <c r="C3647">
        <f t="shared" si="112"/>
        <v>1</v>
      </c>
      <c r="D3647">
        <v>9026</v>
      </c>
      <c r="E3647" s="1">
        <f>IF(C3647=1,VLOOKUP(B3647,balance!$AU:$AZ,2,FALSE),IF(C3647=2,VLOOKUP(B3647,balance!$AU:$AZ,3,FALSE),IF(C3647=3,VLOOKUP(B3647,balance!$AU:$AZ,4,FALSE),IF(C3647=4,VLOOKUP(B3647,balance!$AU:$AZ,5,FALSE),IF(C3647=5,VLOOKUP(B3647-1,balance!$AU:$AZ,6,FALSE),0)))))</f>
        <v>18000</v>
      </c>
      <c r="F3647">
        <v>53</v>
      </c>
      <c r="G3647">
        <f>IF(C3647=1,VLOOKUP(FoxFire!B3647,balance!$U:$Z,2,FALSE),IF(C3647=2,VLOOKUP(B3647,balance!$U:$Z,3,FALSE),IF(C3647=3,VLOOKUP(B3647,balance!$U:$Z,4,FALSE),IF(C3647=4,VLOOKUP(B3647,balance!$U:$Z,5,FALSE),IF(C3647=5,VLOOKUP(B3647-1,balance!$U:$Z,6,FALSE),0)))))/100</f>
        <v>8.2899999999999988E-3</v>
      </c>
      <c r="H3647">
        <v>2</v>
      </c>
      <c r="I3647" s="1">
        <f>IF(C3647=1,VLOOKUP(FoxFire!B3647,balance!$AF:$AJ,2,FALSE),IF(C3647=2,VLOOKUP(B3647,balance!$AF:$AJ,3,FALSE),IF(C3647=3,VLOOKUP(B3647,balance!$AF:$AJ,4,FALSE),IF(C3647=4,VLOOKUP(B3647,balance!$AF:$AJ,5,FALSE),IF(C3647=5,VLOOKUP(B3647,balance!$AF:$AK,6,FALSE),0)))))*1000000000000</f>
        <v>3601249999999.9624</v>
      </c>
      <c r="J3647">
        <f>VLOOKUP(B3647,balance!AU:BD,10,FALSE)</f>
        <v>0</v>
      </c>
    </row>
    <row r="3648" spans="1:10" x14ac:dyDescent="0.3">
      <c r="A3648">
        <v>3646</v>
      </c>
      <c r="B3648">
        <f t="shared" si="113"/>
        <v>730</v>
      </c>
      <c r="C3648">
        <f t="shared" si="112"/>
        <v>2</v>
      </c>
      <c r="D3648">
        <v>9026</v>
      </c>
      <c r="E3648" s="1">
        <f>IF(C3648=1,VLOOKUP(B3648,balance!$AU:$AZ,2,FALSE),IF(C3648=2,VLOOKUP(B3648,balance!$AU:$AZ,3,FALSE),IF(C3648=3,VLOOKUP(B3648,balance!$AU:$AZ,4,FALSE),IF(C3648=4,VLOOKUP(B3648,balance!$AU:$AZ,5,FALSE),IF(C3648=5,VLOOKUP(B3648-1,balance!$AU:$AZ,6,FALSE),0)))))</f>
        <v>18000</v>
      </c>
      <c r="F3648">
        <v>53</v>
      </c>
      <c r="G3648">
        <f>IF(C3648=1,VLOOKUP(FoxFire!B3648,balance!$U:$Z,2,FALSE),IF(C3648=2,VLOOKUP(B3648,balance!$U:$Z,3,FALSE),IF(C3648=3,VLOOKUP(B3648,balance!$U:$Z,4,FALSE),IF(C3648=4,VLOOKUP(B3648,balance!$U:$Z,5,FALSE),IF(C3648=5,VLOOKUP(B3648-1,balance!$U:$Z,6,FALSE),0)))))/100</f>
        <v>8.2899999999999988E-3</v>
      </c>
      <c r="H3648">
        <v>2</v>
      </c>
      <c r="I3648" s="1">
        <f>IF(C3648=1,VLOOKUP(FoxFire!B3648,balance!$AF:$AJ,2,FALSE),IF(C3648=2,VLOOKUP(B3648,balance!$AF:$AJ,3,FALSE),IF(C3648=3,VLOOKUP(B3648,balance!$AF:$AJ,4,FALSE),IF(C3648=4,VLOOKUP(B3648,balance!$AF:$AJ,5,FALSE),IF(C3648=5,VLOOKUP(B3648,balance!$AF:$AK,6,FALSE),0)))))*1000000000000</f>
        <v>3601249999999.9624</v>
      </c>
      <c r="J3648">
        <f>VLOOKUP(B3648,balance!AU:BD,10,FALSE)</f>
        <v>0</v>
      </c>
    </row>
    <row r="3649" spans="1:10" x14ac:dyDescent="0.3">
      <c r="A3649">
        <v>3647</v>
      </c>
      <c r="B3649">
        <f t="shared" si="113"/>
        <v>730</v>
      </c>
      <c r="C3649">
        <f t="shared" si="112"/>
        <v>3</v>
      </c>
      <c r="D3649">
        <v>9026</v>
      </c>
      <c r="E3649" s="1">
        <f>IF(C3649=1,VLOOKUP(B3649,balance!$AU:$AZ,2,FALSE),IF(C3649=2,VLOOKUP(B3649,balance!$AU:$AZ,3,FALSE),IF(C3649=3,VLOOKUP(B3649,balance!$AU:$AZ,4,FALSE),IF(C3649=4,VLOOKUP(B3649,balance!$AU:$AZ,5,FALSE),IF(C3649=5,VLOOKUP(B3649-1,balance!$AU:$AZ,6,FALSE),0)))))</f>
        <v>18000</v>
      </c>
      <c r="F3649">
        <v>53</v>
      </c>
      <c r="G3649">
        <f>IF(C3649=1,VLOOKUP(FoxFire!B3649,balance!$U:$Z,2,FALSE),IF(C3649=2,VLOOKUP(B3649,balance!$U:$Z,3,FALSE),IF(C3649=3,VLOOKUP(B3649,balance!$U:$Z,4,FALSE),IF(C3649=4,VLOOKUP(B3649,balance!$U:$Z,5,FALSE),IF(C3649=5,VLOOKUP(B3649-1,balance!$U:$Z,6,FALSE),0)))))/100</f>
        <v>8.2899999999999988E-3</v>
      </c>
      <c r="H3649">
        <v>2</v>
      </c>
      <c r="I3649" s="1">
        <f>IF(C3649=1,VLOOKUP(FoxFire!B3649,balance!$AF:$AJ,2,FALSE),IF(C3649=2,VLOOKUP(B3649,balance!$AF:$AJ,3,FALSE),IF(C3649=3,VLOOKUP(B3649,balance!$AF:$AJ,4,FALSE),IF(C3649=4,VLOOKUP(B3649,balance!$AF:$AJ,5,FALSE),IF(C3649=5,VLOOKUP(B3649,balance!$AF:$AK,6,FALSE),0)))))*1000000000000</f>
        <v>3601249999999.9624</v>
      </c>
      <c r="J3649">
        <f>VLOOKUP(B3649,balance!AU:BD,10,FALSE)</f>
        <v>0</v>
      </c>
    </row>
    <row r="3650" spans="1:10" x14ac:dyDescent="0.3">
      <c r="A3650">
        <v>3648</v>
      </c>
      <c r="B3650">
        <f t="shared" si="113"/>
        <v>730</v>
      </c>
      <c r="C3650">
        <f t="shared" si="112"/>
        <v>4</v>
      </c>
      <c r="D3650">
        <v>9026</v>
      </c>
      <c r="E3650" s="1">
        <f>IF(C3650=1,VLOOKUP(B3650,balance!$AU:$AZ,2,FALSE),IF(C3650=2,VLOOKUP(B3650,balance!$AU:$AZ,3,FALSE),IF(C3650=3,VLOOKUP(B3650,balance!$AU:$AZ,4,FALSE),IF(C3650=4,VLOOKUP(B3650,balance!$AU:$AZ,5,FALSE),IF(C3650=5,VLOOKUP(B3650-1,balance!$AU:$AZ,6,FALSE),0)))))</f>
        <v>18000</v>
      </c>
      <c r="F3650">
        <v>53</v>
      </c>
      <c r="G3650">
        <f>IF(C3650=1,VLOOKUP(FoxFire!B3650,balance!$U:$Z,2,FALSE),IF(C3650=2,VLOOKUP(B3650,balance!$U:$Z,3,FALSE),IF(C3650=3,VLOOKUP(B3650,balance!$U:$Z,4,FALSE),IF(C3650=4,VLOOKUP(B3650,balance!$U:$Z,5,FALSE),IF(C3650=5,VLOOKUP(B3650-1,balance!$U:$Z,6,FALSE),0)))))/100</f>
        <v>8.2899999999999988E-3</v>
      </c>
      <c r="H3650">
        <v>2</v>
      </c>
      <c r="I3650" s="1">
        <f>IF(C3650=1,VLOOKUP(FoxFire!B3650,balance!$AF:$AJ,2,FALSE),IF(C3650=2,VLOOKUP(B3650,balance!$AF:$AJ,3,FALSE),IF(C3650=3,VLOOKUP(B3650,balance!$AF:$AJ,4,FALSE),IF(C3650=4,VLOOKUP(B3650,balance!$AF:$AJ,5,FALSE),IF(C3650=5,VLOOKUP(B3650,balance!$AF:$AK,6,FALSE),0)))))*1000000000000</f>
        <v>3601249999999.9624</v>
      </c>
      <c r="J3650">
        <f>VLOOKUP(B3650,balance!AU:BD,10,FALSE)</f>
        <v>0</v>
      </c>
    </row>
    <row r="3651" spans="1:10" x14ac:dyDescent="0.3">
      <c r="A3651">
        <v>3649</v>
      </c>
      <c r="B3651">
        <f t="shared" si="113"/>
        <v>731</v>
      </c>
      <c r="C3651">
        <f t="shared" si="112"/>
        <v>5</v>
      </c>
      <c r="D3651">
        <v>9026</v>
      </c>
      <c r="E3651" s="1">
        <f>IF(C3651=1,VLOOKUP(B3651,balance!$AU:$AZ,2,FALSE),IF(C3651=2,VLOOKUP(B3651,balance!$AU:$AZ,3,FALSE),IF(C3651=3,VLOOKUP(B3651,balance!$AU:$AZ,4,FALSE),IF(C3651=4,VLOOKUP(B3651,balance!$AU:$AZ,5,FALSE),IF(C3651=5,VLOOKUP(B3651-1,balance!$AU:$AZ,6,FALSE),0)))))</f>
        <v>360000</v>
      </c>
      <c r="F3651">
        <v>53</v>
      </c>
      <c r="G3651">
        <f>IF(C3651=1,VLOOKUP(FoxFire!B3651,balance!$U:$Z,2,FALSE),IF(C3651=2,VLOOKUP(B3651,balance!$U:$Z,3,FALSE),IF(C3651=3,VLOOKUP(B3651,balance!$U:$Z,4,FALSE),IF(C3651=4,VLOOKUP(B3651,balance!$U:$Z,5,FALSE),IF(C3651=5,VLOOKUP(B3651-1,balance!$U:$Z,6,FALSE),0)))))/100</f>
        <v>4867.0655999999999</v>
      </c>
      <c r="H3651">
        <v>2</v>
      </c>
      <c r="I3651" s="1">
        <f>IF(C3651=1,VLOOKUP(FoxFire!B3651,balance!$AF:$AJ,2,FALSE),IF(C3651=2,VLOOKUP(B3651,balance!$AF:$AJ,3,FALSE),IF(C3651=3,VLOOKUP(B3651,balance!$AF:$AJ,4,FALSE),IF(C3651=4,VLOOKUP(B3651,balance!$AF:$AJ,5,FALSE),IF(C3651=5,VLOOKUP(B3651,balance!$AF:$AK,6,FALSE),0)))))*1000000000000</f>
        <v>14409999999999.85</v>
      </c>
      <c r="J3651">
        <f>VLOOKUP(B3651,balance!AU:BD,10,FALSE)</f>
        <v>0</v>
      </c>
    </row>
    <row r="3652" spans="1:10" x14ac:dyDescent="0.3">
      <c r="A3652">
        <v>3650</v>
      </c>
      <c r="B3652">
        <f t="shared" si="113"/>
        <v>731</v>
      </c>
      <c r="C3652">
        <f t="shared" si="112"/>
        <v>1</v>
      </c>
      <c r="D3652">
        <v>9026</v>
      </c>
      <c r="E3652" s="1">
        <f>IF(C3652=1,VLOOKUP(B3652,balance!$AU:$AZ,2,FALSE),IF(C3652=2,VLOOKUP(B3652,balance!$AU:$AZ,3,FALSE),IF(C3652=3,VLOOKUP(B3652,balance!$AU:$AZ,4,FALSE),IF(C3652=4,VLOOKUP(B3652,balance!$AU:$AZ,5,FALSE),IF(C3652=5,VLOOKUP(B3652-1,balance!$AU:$AZ,6,FALSE),0)))))</f>
        <v>18500</v>
      </c>
      <c r="F3652">
        <v>53</v>
      </c>
      <c r="G3652">
        <f>IF(C3652=1,VLOOKUP(FoxFire!B3652,balance!$U:$Z,2,FALSE),IF(C3652=2,VLOOKUP(B3652,balance!$U:$Z,3,FALSE),IF(C3652=3,VLOOKUP(B3652,balance!$U:$Z,4,FALSE),IF(C3652=4,VLOOKUP(B3652,balance!$U:$Z,5,FALSE),IF(C3652=5,VLOOKUP(B3652-1,balance!$U:$Z,6,FALSE),0)))))/100</f>
        <v>8.3000000000000001E-3</v>
      </c>
      <c r="H3652">
        <v>2</v>
      </c>
      <c r="I3652" s="1">
        <f>IF(C3652=1,VLOOKUP(FoxFire!B3652,balance!$AF:$AJ,2,FALSE),IF(C3652=2,VLOOKUP(B3652,balance!$AF:$AJ,3,FALSE),IF(C3652=3,VLOOKUP(B3652,balance!$AF:$AJ,4,FALSE),IF(C3652=4,VLOOKUP(B3652,balance!$AF:$AJ,5,FALSE),IF(C3652=5,VLOOKUP(B3652,balance!$AF:$AK,6,FALSE),0)))))*1000000000000</f>
        <v>3602499999999.9624</v>
      </c>
      <c r="J3652">
        <f>VLOOKUP(B3652,balance!AU:BD,10,FALSE)</f>
        <v>0</v>
      </c>
    </row>
    <row r="3653" spans="1:10" x14ac:dyDescent="0.3">
      <c r="A3653">
        <v>3651</v>
      </c>
      <c r="B3653">
        <f t="shared" si="113"/>
        <v>731</v>
      </c>
      <c r="C3653">
        <f t="shared" si="112"/>
        <v>2</v>
      </c>
      <c r="D3653">
        <v>9026</v>
      </c>
      <c r="E3653" s="1">
        <f>IF(C3653=1,VLOOKUP(B3653,balance!$AU:$AZ,2,FALSE),IF(C3653=2,VLOOKUP(B3653,balance!$AU:$AZ,3,FALSE),IF(C3653=3,VLOOKUP(B3653,balance!$AU:$AZ,4,FALSE),IF(C3653=4,VLOOKUP(B3653,balance!$AU:$AZ,5,FALSE),IF(C3653=5,VLOOKUP(B3653-1,balance!$AU:$AZ,6,FALSE),0)))))</f>
        <v>18500</v>
      </c>
      <c r="F3653">
        <v>53</v>
      </c>
      <c r="G3653">
        <f>IF(C3653=1,VLOOKUP(FoxFire!B3653,balance!$U:$Z,2,FALSE),IF(C3653=2,VLOOKUP(B3653,balance!$U:$Z,3,FALSE),IF(C3653=3,VLOOKUP(B3653,balance!$U:$Z,4,FALSE),IF(C3653=4,VLOOKUP(B3653,balance!$U:$Z,5,FALSE),IF(C3653=5,VLOOKUP(B3653-1,balance!$U:$Z,6,FALSE),0)))))/100</f>
        <v>8.3000000000000001E-3</v>
      </c>
      <c r="H3653">
        <v>2</v>
      </c>
      <c r="I3653" s="1">
        <f>IF(C3653=1,VLOOKUP(FoxFire!B3653,balance!$AF:$AJ,2,FALSE),IF(C3653=2,VLOOKUP(B3653,balance!$AF:$AJ,3,FALSE),IF(C3653=3,VLOOKUP(B3653,balance!$AF:$AJ,4,FALSE),IF(C3653=4,VLOOKUP(B3653,balance!$AF:$AJ,5,FALSE),IF(C3653=5,VLOOKUP(B3653,balance!$AF:$AK,6,FALSE),0)))))*1000000000000</f>
        <v>3602499999999.9624</v>
      </c>
      <c r="J3653">
        <f>VLOOKUP(B3653,balance!AU:BD,10,FALSE)</f>
        <v>0</v>
      </c>
    </row>
    <row r="3654" spans="1:10" x14ac:dyDescent="0.3">
      <c r="A3654">
        <v>3652</v>
      </c>
      <c r="B3654">
        <f t="shared" si="113"/>
        <v>731</v>
      </c>
      <c r="C3654">
        <f t="shared" si="112"/>
        <v>3</v>
      </c>
      <c r="D3654">
        <v>9026</v>
      </c>
      <c r="E3654" s="1">
        <f>IF(C3654=1,VLOOKUP(B3654,balance!$AU:$AZ,2,FALSE),IF(C3654=2,VLOOKUP(B3654,balance!$AU:$AZ,3,FALSE),IF(C3654=3,VLOOKUP(B3654,balance!$AU:$AZ,4,FALSE),IF(C3654=4,VLOOKUP(B3654,balance!$AU:$AZ,5,FALSE),IF(C3654=5,VLOOKUP(B3654-1,balance!$AU:$AZ,6,FALSE),0)))))</f>
        <v>18500</v>
      </c>
      <c r="F3654">
        <v>53</v>
      </c>
      <c r="G3654">
        <f>IF(C3654=1,VLOOKUP(FoxFire!B3654,balance!$U:$Z,2,FALSE),IF(C3654=2,VLOOKUP(B3654,balance!$U:$Z,3,FALSE),IF(C3654=3,VLOOKUP(B3654,balance!$U:$Z,4,FALSE),IF(C3654=4,VLOOKUP(B3654,balance!$U:$Z,5,FALSE),IF(C3654=5,VLOOKUP(B3654-1,balance!$U:$Z,6,FALSE),0)))))/100</f>
        <v>8.3000000000000001E-3</v>
      </c>
      <c r="H3654">
        <v>2</v>
      </c>
      <c r="I3654" s="1">
        <f>IF(C3654=1,VLOOKUP(FoxFire!B3654,balance!$AF:$AJ,2,FALSE),IF(C3654=2,VLOOKUP(B3654,balance!$AF:$AJ,3,FALSE),IF(C3654=3,VLOOKUP(B3654,balance!$AF:$AJ,4,FALSE),IF(C3654=4,VLOOKUP(B3654,balance!$AF:$AJ,5,FALSE),IF(C3654=5,VLOOKUP(B3654,balance!$AF:$AK,6,FALSE),0)))))*1000000000000</f>
        <v>3602499999999.9624</v>
      </c>
      <c r="J3654">
        <f>VLOOKUP(B3654,balance!AU:BD,10,FALSE)</f>
        <v>0</v>
      </c>
    </row>
    <row r="3655" spans="1:10" x14ac:dyDescent="0.3">
      <c r="A3655">
        <v>3653</v>
      </c>
      <c r="B3655">
        <f t="shared" si="113"/>
        <v>731</v>
      </c>
      <c r="C3655">
        <f t="shared" si="112"/>
        <v>4</v>
      </c>
      <c r="D3655">
        <v>9026</v>
      </c>
      <c r="E3655" s="1">
        <f>IF(C3655=1,VLOOKUP(B3655,balance!$AU:$AZ,2,FALSE),IF(C3655=2,VLOOKUP(B3655,balance!$AU:$AZ,3,FALSE),IF(C3655=3,VLOOKUP(B3655,balance!$AU:$AZ,4,FALSE),IF(C3655=4,VLOOKUP(B3655,balance!$AU:$AZ,5,FALSE),IF(C3655=5,VLOOKUP(B3655-1,balance!$AU:$AZ,6,FALSE),0)))))</f>
        <v>18500</v>
      </c>
      <c r="F3655">
        <v>53</v>
      </c>
      <c r="G3655">
        <f>IF(C3655=1,VLOOKUP(FoxFire!B3655,balance!$U:$Z,2,FALSE),IF(C3655=2,VLOOKUP(B3655,balance!$U:$Z,3,FALSE),IF(C3655=3,VLOOKUP(B3655,balance!$U:$Z,4,FALSE),IF(C3655=4,VLOOKUP(B3655,balance!$U:$Z,5,FALSE),IF(C3655=5,VLOOKUP(B3655-1,balance!$U:$Z,6,FALSE),0)))))/100</f>
        <v>8.3000000000000001E-3</v>
      </c>
      <c r="H3655">
        <v>2</v>
      </c>
      <c r="I3655" s="1">
        <f>IF(C3655=1,VLOOKUP(FoxFire!B3655,balance!$AF:$AJ,2,FALSE),IF(C3655=2,VLOOKUP(B3655,balance!$AF:$AJ,3,FALSE),IF(C3655=3,VLOOKUP(B3655,balance!$AF:$AJ,4,FALSE),IF(C3655=4,VLOOKUP(B3655,balance!$AF:$AJ,5,FALSE),IF(C3655=5,VLOOKUP(B3655,balance!$AF:$AK,6,FALSE),0)))))*1000000000000</f>
        <v>3602499999999.9624</v>
      </c>
      <c r="J3655">
        <f>VLOOKUP(B3655,balance!AU:BD,10,FALSE)</f>
        <v>0</v>
      </c>
    </row>
    <row r="3656" spans="1:10" x14ac:dyDescent="0.3">
      <c r="A3656">
        <v>3654</v>
      </c>
      <c r="B3656">
        <f t="shared" si="113"/>
        <v>732</v>
      </c>
      <c r="C3656">
        <f t="shared" ref="C3656:C3719" si="114">C3651</f>
        <v>5</v>
      </c>
      <c r="D3656">
        <v>9026</v>
      </c>
      <c r="E3656" s="1">
        <f>IF(C3656=1,VLOOKUP(B3656,balance!$AU:$AZ,2,FALSE),IF(C3656=2,VLOOKUP(B3656,balance!$AU:$AZ,3,FALSE),IF(C3656=3,VLOOKUP(B3656,balance!$AU:$AZ,4,FALSE),IF(C3656=4,VLOOKUP(B3656,balance!$AU:$AZ,5,FALSE),IF(C3656=5,VLOOKUP(B3656-1,balance!$AU:$AZ,6,FALSE),0)))))</f>
        <v>370000</v>
      </c>
      <c r="F3656">
        <v>53</v>
      </c>
      <c r="G3656">
        <f>IF(C3656=1,VLOOKUP(FoxFire!B3656,balance!$U:$Z,2,FALSE),IF(C3656=2,VLOOKUP(B3656,balance!$U:$Z,3,FALSE),IF(C3656=3,VLOOKUP(B3656,balance!$U:$Z,4,FALSE),IF(C3656=4,VLOOKUP(B3656,balance!$U:$Z,5,FALSE),IF(C3656=5,VLOOKUP(B3656-1,balance!$U:$Z,6,FALSE),0)))))/100</f>
        <v>4877.8096000000005</v>
      </c>
      <c r="H3656">
        <v>2</v>
      </c>
      <c r="I3656" s="1">
        <f>IF(C3656=1,VLOOKUP(FoxFire!B3656,balance!$AF:$AJ,2,FALSE),IF(C3656=2,VLOOKUP(B3656,balance!$AF:$AJ,3,FALSE),IF(C3656=3,VLOOKUP(B3656,balance!$AF:$AJ,4,FALSE),IF(C3656=4,VLOOKUP(B3656,balance!$AF:$AJ,5,FALSE),IF(C3656=5,VLOOKUP(B3656,balance!$AF:$AK,6,FALSE),0)))))*1000000000000</f>
        <v>14414999999999.85</v>
      </c>
      <c r="J3656">
        <f>VLOOKUP(B3656,balance!AU:BD,10,FALSE)</f>
        <v>0</v>
      </c>
    </row>
    <row r="3657" spans="1:10" x14ac:dyDescent="0.3">
      <c r="A3657">
        <v>3655</v>
      </c>
      <c r="B3657">
        <f t="shared" si="113"/>
        <v>732</v>
      </c>
      <c r="C3657">
        <f t="shared" si="114"/>
        <v>1</v>
      </c>
      <c r="D3657">
        <v>9026</v>
      </c>
      <c r="E3657" s="1">
        <f>IF(C3657=1,VLOOKUP(B3657,balance!$AU:$AZ,2,FALSE),IF(C3657=2,VLOOKUP(B3657,balance!$AU:$AZ,3,FALSE),IF(C3657=3,VLOOKUP(B3657,balance!$AU:$AZ,4,FALSE),IF(C3657=4,VLOOKUP(B3657,balance!$AU:$AZ,5,FALSE),IF(C3657=5,VLOOKUP(B3657-1,balance!$AU:$AZ,6,FALSE),0)))))</f>
        <v>18500</v>
      </c>
      <c r="F3657">
        <v>53</v>
      </c>
      <c r="G3657">
        <f>IF(C3657=1,VLOOKUP(FoxFire!B3657,balance!$U:$Z,2,FALSE),IF(C3657=2,VLOOKUP(B3657,balance!$U:$Z,3,FALSE),IF(C3657=3,VLOOKUP(B3657,balance!$U:$Z,4,FALSE),IF(C3657=4,VLOOKUP(B3657,balance!$U:$Z,5,FALSE),IF(C3657=5,VLOOKUP(B3657-1,balance!$U:$Z,6,FALSE),0)))))/100</f>
        <v>8.3099999999999997E-3</v>
      </c>
      <c r="H3657">
        <v>2</v>
      </c>
      <c r="I3657" s="1">
        <f>IF(C3657=1,VLOOKUP(FoxFire!B3657,balance!$AF:$AJ,2,FALSE),IF(C3657=2,VLOOKUP(B3657,balance!$AF:$AJ,3,FALSE),IF(C3657=3,VLOOKUP(B3657,balance!$AF:$AJ,4,FALSE),IF(C3657=4,VLOOKUP(B3657,balance!$AF:$AJ,5,FALSE),IF(C3657=5,VLOOKUP(B3657,balance!$AF:$AK,6,FALSE),0)))))*1000000000000</f>
        <v>3603749999999.9624</v>
      </c>
      <c r="J3657">
        <f>VLOOKUP(B3657,balance!AU:BD,10,FALSE)</f>
        <v>0</v>
      </c>
    </row>
    <row r="3658" spans="1:10" x14ac:dyDescent="0.3">
      <c r="A3658">
        <v>3656</v>
      </c>
      <c r="B3658">
        <f t="shared" si="113"/>
        <v>732</v>
      </c>
      <c r="C3658">
        <f t="shared" si="114"/>
        <v>2</v>
      </c>
      <c r="D3658">
        <v>9026</v>
      </c>
      <c r="E3658" s="1">
        <f>IF(C3658=1,VLOOKUP(B3658,balance!$AU:$AZ,2,FALSE),IF(C3658=2,VLOOKUP(B3658,balance!$AU:$AZ,3,FALSE),IF(C3658=3,VLOOKUP(B3658,balance!$AU:$AZ,4,FALSE),IF(C3658=4,VLOOKUP(B3658,balance!$AU:$AZ,5,FALSE),IF(C3658=5,VLOOKUP(B3658-1,balance!$AU:$AZ,6,FALSE),0)))))</f>
        <v>18500</v>
      </c>
      <c r="F3658">
        <v>53</v>
      </c>
      <c r="G3658">
        <f>IF(C3658=1,VLOOKUP(FoxFire!B3658,balance!$U:$Z,2,FALSE),IF(C3658=2,VLOOKUP(B3658,balance!$U:$Z,3,FALSE),IF(C3658=3,VLOOKUP(B3658,balance!$U:$Z,4,FALSE),IF(C3658=4,VLOOKUP(B3658,balance!$U:$Z,5,FALSE),IF(C3658=5,VLOOKUP(B3658-1,balance!$U:$Z,6,FALSE),0)))))/100</f>
        <v>8.3099999999999997E-3</v>
      </c>
      <c r="H3658">
        <v>2</v>
      </c>
      <c r="I3658" s="1">
        <f>IF(C3658=1,VLOOKUP(FoxFire!B3658,balance!$AF:$AJ,2,FALSE),IF(C3658=2,VLOOKUP(B3658,balance!$AF:$AJ,3,FALSE),IF(C3658=3,VLOOKUP(B3658,balance!$AF:$AJ,4,FALSE),IF(C3658=4,VLOOKUP(B3658,balance!$AF:$AJ,5,FALSE),IF(C3658=5,VLOOKUP(B3658,balance!$AF:$AK,6,FALSE),0)))))*1000000000000</f>
        <v>3603749999999.9624</v>
      </c>
      <c r="J3658">
        <f>VLOOKUP(B3658,balance!AU:BD,10,FALSE)</f>
        <v>0</v>
      </c>
    </row>
    <row r="3659" spans="1:10" x14ac:dyDescent="0.3">
      <c r="A3659">
        <v>3657</v>
      </c>
      <c r="B3659">
        <f t="shared" si="113"/>
        <v>732</v>
      </c>
      <c r="C3659">
        <f t="shared" si="114"/>
        <v>3</v>
      </c>
      <c r="D3659">
        <v>9026</v>
      </c>
      <c r="E3659" s="1">
        <f>IF(C3659=1,VLOOKUP(B3659,balance!$AU:$AZ,2,FALSE),IF(C3659=2,VLOOKUP(B3659,balance!$AU:$AZ,3,FALSE),IF(C3659=3,VLOOKUP(B3659,balance!$AU:$AZ,4,FALSE),IF(C3659=4,VLOOKUP(B3659,balance!$AU:$AZ,5,FALSE),IF(C3659=5,VLOOKUP(B3659-1,balance!$AU:$AZ,6,FALSE),0)))))</f>
        <v>18500</v>
      </c>
      <c r="F3659">
        <v>53</v>
      </c>
      <c r="G3659">
        <f>IF(C3659=1,VLOOKUP(FoxFire!B3659,balance!$U:$Z,2,FALSE),IF(C3659=2,VLOOKUP(B3659,balance!$U:$Z,3,FALSE),IF(C3659=3,VLOOKUP(B3659,balance!$U:$Z,4,FALSE),IF(C3659=4,VLOOKUP(B3659,balance!$U:$Z,5,FALSE),IF(C3659=5,VLOOKUP(B3659-1,balance!$U:$Z,6,FALSE),0)))))/100</f>
        <v>8.3099999999999997E-3</v>
      </c>
      <c r="H3659">
        <v>2</v>
      </c>
      <c r="I3659" s="1">
        <f>IF(C3659=1,VLOOKUP(FoxFire!B3659,balance!$AF:$AJ,2,FALSE),IF(C3659=2,VLOOKUP(B3659,balance!$AF:$AJ,3,FALSE),IF(C3659=3,VLOOKUP(B3659,balance!$AF:$AJ,4,FALSE),IF(C3659=4,VLOOKUP(B3659,balance!$AF:$AJ,5,FALSE),IF(C3659=5,VLOOKUP(B3659,balance!$AF:$AK,6,FALSE),0)))))*1000000000000</f>
        <v>3603749999999.9624</v>
      </c>
      <c r="J3659">
        <f>VLOOKUP(B3659,balance!AU:BD,10,FALSE)</f>
        <v>0</v>
      </c>
    </row>
    <row r="3660" spans="1:10" x14ac:dyDescent="0.3">
      <c r="A3660">
        <v>3658</v>
      </c>
      <c r="B3660">
        <f t="shared" si="113"/>
        <v>732</v>
      </c>
      <c r="C3660">
        <f t="shared" si="114"/>
        <v>4</v>
      </c>
      <c r="D3660">
        <v>9026</v>
      </c>
      <c r="E3660" s="1">
        <f>IF(C3660=1,VLOOKUP(B3660,balance!$AU:$AZ,2,FALSE),IF(C3660=2,VLOOKUP(B3660,balance!$AU:$AZ,3,FALSE),IF(C3660=3,VLOOKUP(B3660,balance!$AU:$AZ,4,FALSE),IF(C3660=4,VLOOKUP(B3660,balance!$AU:$AZ,5,FALSE),IF(C3660=5,VLOOKUP(B3660-1,balance!$AU:$AZ,6,FALSE),0)))))</f>
        <v>18500</v>
      </c>
      <c r="F3660">
        <v>53</v>
      </c>
      <c r="G3660">
        <f>IF(C3660=1,VLOOKUP(FoxFire!B3660,balance!$U:$Z,2,FALSE),IF(C3660=2,VLOOKUP(B3660,balance!$U:$Z,3,FALSE),IF(C3660=3,VLOOKUP(B3660,balance!$U:$Z,4,FALSE),IF(C3660=4,VLOOKUP(B3660,balance!$U:$Z,5,FALSE),IF(C3660=5,VLOOKUP(B3660-1,balance!$U:$Z,6,FALSE),0)))))/100</f>
        <v>8.3099999999999997E-3</v>
      </c>
      <c r="H3660">
        <v>2</v>
      </c>
      <c r="I3660" s="1">
        <f>IF(C3660=1,VLOOKUP(FoxFire!B3660,balance!$AF:$AJ,2,FALSE),IF(C3660=2,VLOOKUP(B3660,balance!$AF:$AJ,3,FALSE),IF(C3660=3,VLOOKUP(B3660,balance!$AF:$AJ,4,FALSE),IF(C3660=4,VLOOKUP(B3660,balance!$AF:$AJ,5,FALSE),IF(C3660=5,VLOOKUP(B3660,balance!$AF:$AK,6,FALSE),0)))))*1000000000000</f>
        <v>3603749999999.9624</v>
      </c>
      <c r="J3660">
        <f>VLOOKUP(B3660,balance!AU:BD,10,FALSE)</f>
        <v>0</v>
      </c>
    </row>
    <row r="3661" spans="1:10" x14ac:dyDescent="0.3">
      <c r="A3661">
        <v>3659</v>
      </c>
      <c r="B3661">
        <f t="shared" ref="B3661:B3724" si="115">B3656+1</f>
        <v>733</v>
      </c>
      <c r="C3661">
        <f t="shared" si="114"/>
        <v>5</v>
      </c>
      <c r="D3661">
        <v>9026</v>
      </c>
      <c r="E3661" s="1">
        <f>IF(C3661=1,VLOOKUP(B3661,balance!$AU:$AZ,2,FALSE),IF(C3661=2,VLOOKUP(B3661,balance!$AU:$AZ,3,FALSE),IF(C3661=3,VLOOKUP(B3661,balance!$AU:$AZ,4,FALSE),IF(C3661=4,VLOOKUP(B3661,balance!$AU:$AZ,5,FALSE),IF(C3661=5,VLOOKUP(B3661-1,balance!$AU:$AZ,6,FALSE),0)))))</f>
        <v>370000</v>
      </c>
      <c r="F3661">
        <v>53</v>
      </c>
      <c r="G3661">
        <f>IF(C3661=1,VLOOKUP(FoxFire!B3661,balance!$U:$Z,2,FALSE),IF(C3661=2,VLOOKUP(B3661,balance!$U:$Z,3,FALSE),IF(C3661=3,VLOOKUP(B3661,balance!$U:$Z,4,FALSE),IF(C3661=4,VLOOKUP(B3661,balance!$U:$Z,5,FALSE),IF(C3661=5,VLOOKUP(B3661-1,balance!$U:$Z,6,FALSE),0)))))/100</f>
        <v>4888.5700999999999</v>
      </c>
      <c r="H3661">
        <v>2</v>
      </c>
      <c r="I3661" s="1">
        <f>IF(C3661=1,VLOOKUP(FoxFire!B3661,balance!$AF:$AJ,2,FALSE),IF(C3661=2,VLOOKUP(B3661,balance!$AF:$AJ,3,FALSE),IF(C3661=3,VLOOKUP(B3661,balance!$AF:$AJ,4,FALSE),IF(C3661=4,VLOOKUP(B3661,balance!$AF:$AJ,5,FALSE),IF(C3661=5,VLOOKUP(B3661,balance!$AF:$AK,6,FALSE),0)))))*1000000000000</f>
        <v>14419999999999.852</v>
      </c>
      <c r="J3661">
        <f>VLOOKUP(B3661,balance!AU:BD,10,FALSE)</f>
        <v>0</v>
      </c>
    </row>
    <row r="3662" spans="1:10" x14ac:dyDescent="0.3">
      <c r="A3662">
        <v>3660</v>
      </c>
      <c r="B3662">
        <f t="shared" si="115"/>
        <v>733</v>
      </c>
      <c r="C3662">
        <f t="shared" si="114"/>
        <v>1</v>
      </c>
      <c r="D3662">
        <v>9026</v>
      </c>
      <c r="E3662" s="1">
        <f>IF(C3662=1,VLOOKUP(B3662,balance!$AU:$AZ,2,FALSE),IF(C3662=2,VLOOKUP(B3662,balance!$AU:$AZ,3,FALSE),IF(C3662=3,VLOOKUP(B3662,balance!$AU:$AZ,4,FALSE),IF(C3662=4,VLOOKUP(B3662,balance!$AU:$AZ,5,FALSE),IF(C3662=5,VLOOKUP(B3662-1,balance!$AU:$AZ,6,FALSE),0)))))</f>
        <v>18500</v>
      </c>
      <c r="F3662">
        <v>53</v>
      </c>
      <c r="G3662">
        <f>IF(C3662=1,VLOOKUP(FoxFire!B3662,balance!$U:$Z,2,FALSE),IF(C3662=2,VLOOKUP(B3662,balance!$U:$Z,3,FALSE),IF(C3662=3,VLOOKUP(B3662,balance!$U:$Z,4,FALSE),IF(C3662=4,VLOOKUP(B3662,balance!$U:$Z,5,FALSE),IF(C3662=5,VLOOKUP(B3662-1,balance!$U:$Z,6,FALSE),0)))))/100</f>
        <v>8.3199999999999993E-3</v>
      </c>
      <c r="H3662">
        <v>2</v>
      </c>
      <c r="I3662" s="1">
        <f>IF(C3662=1,VLOOKUP(FoxFire!B3662,balance!$AF:$AJ,2,FALSE),IF(C3662=2,VLOOKUP(B3662,balance!$AF:$AJ,3,FALSE),IF(C3662=3,VLOOKUP(B3662,balance!$AF:$AJ,4,FALSE),IF(C3662=4,VLOOKUP(B3662,balance!$AF:$AJ,5,FALSE),IF(C3662=5,VLOOKUP(B3662,balance!$AF:$AK,6,FALSE),0)))))*1000000000000</f>
        <v>3604999999999.9629</v>
      </c>
      <c r="J3662">
        <f>VLOOKUP(B3662,balance!AU:BD,10,FALSE)</f>
        <v>0</v>
      </c>
    </row>
    <row r="3663" spans="1:10" x14ac:dyDescent="0.3">
      <c r="A3663">
        <v>3661</v>
      </c>
      <c r="B3663">
        <f t="shared" si="115"/>
        <v>733</v>
      </c>
      <c r="C3663">
        <f t="shared" si="114"/>
        <v>2</v>
      </c>
      <c r="D3663">
        <v>9026</v>
      </c>
      <c r="E3663" s="1">
        <f>IF(C3663=1,VLOOKUP(B3663,balance!$AU:$AZ,2,FALSE),IF(C3663=2,VLOOKUP(B3663,balance!$AU:$AZ,3,FALSE),IF(C3663=3,VLOOKUP(B3663,balance!$AU:$AZ,4,FALSE),IF(C3663=4,VLOOKUP(B3663,balance!$AU:$AZ,5,FALSE),IF(C3663=5,VLOOKUP(B3663-1,balance!$AU:$AZ,6,FALSE),0)))))</f>
        <v>18500</v>
      </c>
      <c r="F3663">
        <v>53</v>
      </c>
      <c r="G3663">
        <f>IF(C3663=1,VLOOKUP(FoxFire!B3663,balance!$U:$Z,2,FALSE),IF(C3663=2,VLOOKUP(B3663,balance!$U:$Z,3,FALSE),IF(C3663=3,VLOOKUP(B3663,balance!$U:$Z,4,FALSE),IF(C3663=4,VLOOKUP(B3663,balance!$U:$Z,5,FALSE),IF(C3663=5,VLOOKUP(B3663-1,balance!$U:$Z,6,FALSE),0)))))/100</f>
        <v>8.3199999999999993E-3</v>
      </c>
      <c r="H3663">
        <v>2</v>
      </c>
      <c r="I3663" s="1">
        <f>IF(C3663=1,VLOOKUP(FoxFire!B3663,balance!$AF:$AJ,2,FALSE),IF(C3663=2,VLOOKUP(B3663,balance!$AF:$AJ,3,FALSE),IF(C3663=3,VLOOKUP(B3663,balance!$AF:$AJ,4,FALSE),IF(C3663=4,VLOOKUP(B3663,balance!$AF:$AJ,5,FALSE),IF(C3663=5,VLOOKUP(B3663,balance!$AF:$AK,6,FALSE),0)))))*1000000000000</f>
        <v>3604999999999.9629</v>
      </c>
      <c r="J3663">
        <f>VLOOKUP(B3663,balance!AU:BD,10,FALSE)</f>
        <v>0</v>
      </c>
    </row>
    <row r="3664" spans="1:10" x14ac:dyDescent="0.3">
      <c r="A3664">
        <v>3662</v>
      </c>
      <c r="B3664">
        <f t="shared" si="115"/>
        <v>733</v>
      </c>
      <c r="C3664">
        <f t="shared" si="114"/>
        <v>3</v>
      </c>
      <c r="D3664">
        <v>9026</v>
      </c>
      <c r="E3664" s="1">
        <f>IF(C3664=1,VLOOKUP(B3664,balance!$AU:$AZ,2,FALSE),IF(C3664=2,VLOOKUP(B3664,balance!$AU:$AZ,3,FALSE),IF(C3664=3,VLOOKUP(B3664,balance!$AU:$AZ,4,FALSE),IF(C3664=4,VLOOKUP(B3664,balance!$AU:$AZ,5,FALSE),IF(C3664=5,VLOOKUP(B3664-1,balance!$AU:$AZ,6,FALSE),0)))))</f>
        <v>18500</v>
      </c>
      <c r="F3664">
        <v>53</v>
      </c>
      <c r="G3664">
        <f>IF(C3664=1,VLOOKUP(FoxFire!B3664,balance!$U:$Z,2,FALSE),IF(C3664=2,VLOOKUP(B3664,balance!$U:$Z,3,FALSE),IF(C3664=3,VLOOKUP(B3664,balance!$U:$Z,4,FALSE),IF(C3664=4,VLOOKUP(B3664,balance!$U:$Z,5,FALSE),IF(C3664=5,VLOOKUP(B3664-1,balance!$U:$Z,6,FALSE),0)))))/100</f>
        <v>8.3199999999999993E-3</v>
      </c>
      <c r="H3664">
        <v>2</v>
      </c>
      <c r="I3664" s="1">
        <f>IF(C3664=1,VLOOKUP(FoxFire!B3664,balance!$AF:$AJ,2,FALSE),IF(C3664=2,VLOOKUP(B3664,balance!$AF:$AJ,3,FALSE),IF(C3664=3,VLOOKUP(B3664,balance!$AF:$AJ,4,FALSE),IF(C3664=4,VLOOKUP(B3664,balance!$AF:$AJ,5,FALSE),IF(C3664=5,VLOOKUP(B3664,balance!$AF:$AK,6,FALSE),0)))))*1000000000000</f>
        <v>3604999999999.9629</v>
      </c>
      <c r="J3664">
        <f>VLOOKUP(B3664,balance!AU:BD,10,FALSE)</f>
        <v>0</v>
      </c>
    </row>
    <row r="3665" spans="1:10" x14ac:dyDescent="0.3">
      <c r="A3665">
        <v>3663</v>
      </c>
      <c r="B3665">
        <f t="shared" si="115"/>
        <v>733</v>
      </c>
      <c r="C3665">
        <f t="shared" si="114"/>
        <v>4</v>
      </c>
      <c r="D3665">
        <v>9026</v>
      </c>
      <c r="E3665" s="1">
        <f>IF(C3665=1,VLOOKUP(B3665,balance!$AU:$AZ,2,FALSE),IF(C3665=2,VLOOKUP(B3665,balance!$AU:$AZ,3,FALSE),IF(C3665=3,VLOOKUP(B3665,balance!$AU:$AZ,4,FALSE),IF(C3665=4,VLOOKUP(B3665,balance!$AU:$AZ,5,FALSE),IF(C3665=5,VLOOKUP(B3665-1,balance!$AU:$AZ,6,FALSE),0)))))</f>
        <v>18500</v>
      </c>
      <c r="F3665">
        <v>53</v>
      </c>
      <c r="G3665">
        <f>IF(C3665=1,VLOOKUP(FoxFire!B3665,balance!$U:$Z,2,FALSE),IF(C3665=2,VLOOKUP(B3665,balance!$U:$Z,3,FALSE),IF(C3665=3,VLOOKUP(B3665,balance!$U:$Z,4,FALSE),IF(C3665=4,VLOOKUP(B3665,balance!$U:$Z,5,FALSE),IF(C3665=5,VLOOKUP(B3665-1,balance!$U:$Z,6,FALSE),0)))))/100</f>
        <v>8.3199999999999993E-3</v>
      </c>
      <c r="H3665">
        <v>2</v>
      </c>
      <c r="I3665" s="1">
        <f>IF(C3665=1,VLOOKUP(FoxFire!B3665,balance!$AF:$AJ,2,FALSE),IF(C3665=2,VLOOKUP(B3665,balance!$AF:$AJ,3,FALSE),IF(C3665=3,VLOOKUP(B3665,balance!$AF:$AJ,4,FALSE),IF(C3665=4,VLOOKUP(B3665,balance!$AF:$AJ,5,FALSE),IF(C3665=5,VLOOKUP(B3665,balance!$AF:$AK,6,FALSE),0)))))*1000000000000</f>
        <v>3604999999999.9629</v>
      </c>
      <c r="J3665">
        <f>VLOOKUP(B3665,balance!AU:BD,10,FALSE)</f>
        <v>0</v>
      </c>
    </row>
    <row r="3666" spans="1:10" x14ac:dyDescent="0.3">
      <c r="A3666">
        <v>3664</v>
      </c>
      <c r="B3666">
        <f t="shared" si="115"/>
        <v>734</v>
      </c>
      <c r="C3666">
        <f t="shared" si="114"/>
        <v>5</v>
      </c>
      <c r="D3666">
        <v>9026</v>
      </c>
      <c r="E3666" s="1">
        <f>IF(C3666=1,VLOOKUP(B3666,balance!$AU:$AZ,2,FALSE),IF(C3666=2,VLOOKUP(B3666,balance!$AU:$AZ,3,FALSE),IF(C3666=3,VLOOKUP(B3666,balance!$AU:$AZ,4,FALSE),IF(C3666=4,VLOOKUP(B3666,balance!$AU:$AZ,5,FALSE),IF(C3666=5,VLOOKUP(B3666-1,balance!$AU:$AZ,6,FALSE),0)))))</f>
        <v>370000</v>
      </c>
      <c r="F3666">
        <v>53</v>
      </c>
      <c r="G3666">
        <f>IF(C3666=1,VLOOKUP(FoxFire!B3666,balance!$U:$Z,2,FALSE),IF(C3666=2,VLOOKUP(B3666,balance!$U:$Z,3,FALSE),IF(C3666=3,VLOOKUP(B3666,balance!$U:$Z,4,FALSE),IF(C3666=4,VLOOKUP(B3666,balance!$U:$Z,5,FALSE),IF(C3666=5,VLOOKUP(B3666-1,balance!$U:$Z,6,FALSE),0)))))/100</f>
        <v>4899.3472999999994</v>
      </c>
      <c r="H3666">
        <v>2</v>
      </c>
      <c r="I3666" s="1">
        <f>IF(C3666=1,VLOOKUP(FoxFire!B3666,balance!$AF:$AJ,2,FALSE),IF(C3666=2,VLOOKUP(B3666,balance!$AF:$AJ,3,FALSE),IF(C3666=3,VLOOKUP(B3666,balance!$AF:$AJ,4,FALSE),IF(C3666=4,VLOOKUP(B3666,balance!$AF:$AJ,5,FALSE),IF(C3666=5,VLOOKUP(B3666,balance!$AF:$AK,6,FALSE),0)))))*1000000000000</f>
        <v>14424999999999.85</v>
      </c>
      <c r="J3666">
        <f>VLOOKUP(B3666,balance!AU:BD,10,FALSE)</f>
        <v>0</v>
      </c>
    </row>
    <row r="3667" spans="1:10" x14ac:dyDescent="0.3">
      <c r="A3667">
        <v>3665</v>
      </c>
      <c r="B3667">
        <f t="shared" si="115"/>
        <v>734</v>
      </c>
      <c r="C3667">
        <f t="shared" si="114"/>
        <v>1</v>
      </c>
      <c r="D3667">
        <v>9026</v>
      </c>
      <c r="E3667" s="1">
        <f>IF(C3667=1,VLOOKUP(B3667,balance!$AU:$AZ,2,FALSE),IF(C3667=2,VLOOKUP(B3667,balance!$AU:$AZ,3,FALSE),IF(C3667=3,VLOOKUP(B3667,balance!$AU:$AZ,4,FALSE),IF(C3667=4,VLOOKUP(B3667,balance!$AU:$AZ,5,FALSE),IF(C3667=5,VLOOKUP(B3667-1,balance!$AU:$AZ,6,FALSE),0)))))</f>
        <v>18500</v>
      </c>
      <c r="F3667">
        <v>53</v>
      </c>
      <c r="G3667">
        <f>IF(C3667=1,VLOOKUP(FoxFire!B3667,balance!$U:$Z,2,FALSE),IF(C3667=2,VLOOKUP(B3667,balance!$U:$Z,3,FALSE),IF(C3667=3,VLOOKUP(B3667,balance!$U:$Z,4,FALSE),IF(C3667=4,VLOOKUP(B3667,balance!$U:$Z,5,FALSE),IF(C3667=5,VLOOKUP(B3667-1,balance!$U:$Z,6,FALSE),0)))))/100</f>
        <v>8.3299999999999989E-3</v>
      </c>
      <c r="H3667">
        <v>2</v>
      </c>
      <c r="I3667" s="1">
        <f>IF(C3667=1,VLOOKUP(FoxFire!B3667,balance!$AF:$AJ,2,FALSE),IF(C3667=2,VLOOKUP(B3667,balance!$AF:$AJ,3,FALSE),IF(C3667=3,VLOOKUP(B3667,balance!$AF:$AJ,4,FALSE),IF(C3667=4,VLOOKUP(B3667,balance!$AF:$AJ,5,FALSE),IF(C3667=5,VLOOKUP(B3667,balance!$AF:$AK,6,FALSE),0)))))*1000000000000</f>
        <v>3606249999999.9624</v>
      </c>
      <c r="J3667">
        <f>VLOOKUP(B3667,balance!AU:BD,10,FALSE)</f>
        <v>0</v>
      </c>
    </row>
    <row r="3668" spans="1:10" x14ac:dyDescent="0.3">
      <c r="A3668">
        <v>3666</v>
      </c>
      <c r="B3668">
        <f t="shared" si="115"/>
        <v>734</v>
      </c>
      <c r="C3668">
        <f t="shared" si="114"/>
        <v>2</v>
      </c>
      <c r="D3668">
        <v>9026</v>
      </c>
      <c r="E3668" s="1">
        <f>IF(C3668=1,VLOOKUP(B3668,balance!$AU:$AZ,2,FALSE),IF(C3668=2,VLOOKUP(B3668,balance!$AU:$AZ,3,FALSE),IF(C3668=3,VLOOKUP(B3668,balance!$AU:$AZ,4,FALSE),IF(C3668=4,VLOOKUP(B3668,balance!$AU:$AZ,5,FALSE),IF(C3668=5,VLOOKUP(B3668-1,balance!$AU:$AZ,6,FALSE),0)))))</f>
        <v>18500</v>
      </c>
      <c r="F3668">
        <v>53</v>
      </c>
      <c r="G3668">
        <f>IF(C3668=1,VLOOKUP(FoxFire!B3668,balance!$U:$Z,2,FALSE),IF(C3668=2,VLOOKUP(B3668,balance!$U:$Z,3,FALSE),IF(C3668=3,VLOOKUP(B3668,balance!$U:$Z,4,FALSE),IF(C3668=4,VLOOKUP(B3668,balance!$U:$Z,5,FALSE),IF(C3668=5,VLOOKUP(B3668-1,balance!$U:$Z,6,FALSE),0)))))/100</f>
        <v>8.3299999999999989E-3</v>
      </c>
      <c r="H3668">
        <v>2</v>
      </c>
      <c r="I3668" s="1">
        <f>IF(C3668=1,VLOOKUP(FoxFire!B3668,balance!$AF:$AJ,2,FALSE),IF(C3668=2,VLOOKUP(B3668,balance!$AF:$AJ,3,FALSE),IF(C3668=3,VLOOKUP(B3668,balance!$AF:$AJ,4,FALSE),IF(C3668=4,VLOOKUP(B3668,balance!$AF:$AJ,5,FALSE),IF(C3668=5,VLOOKUP(B3668,balance!$AF:$AK,6,FALSE),0)))))*1000000000000</f>
        <v>3606249999999.9624</v>
      </c>
      <c r="J3668">
        <f>VLOOKUP(B3668,balance!AU:BD,10,FALSE)</f>
        <v>0</v>
      </c>
    </row>
    <row r="3669" spans="1:10" x14ac:dyDescent="0.3">
      <c r="A3669">
        <v>3667</v>
      </c>
      <c r="B3669">
        <f t="shared" si="115"/>
        <v>734</v>
      </c>
      <c r="C3669">
        <f t="shared" si="114"/>
        <v>3</v>
      </c>
      <c r="D3669">
        <v>9026</v>
      </c>
      <c r="E3669" s="1">
        <f>IF(C3669=1,VLOOKUP(B3669,balance!$AU:$AZ,2,FALSE),IF(C3669=2,VLOOKUP(B3669,balance!$AU:$AZ,3,FALSE),IF(C3669=3,VLOOKUP(B3669,balance!$AU:$AZ,4,FALSE),IF(C3669=4,VLOOKUP(B3669,balance!$AU:$AZ,5,FALSE),IF(C3669=5,VLOOKUP(B3669-1,balance!$AU:$AZ,6,FALSE),0)))))</f>
        <v>18500</v>
      </c>
      <c r="F3669">
        <v>53</v>
      </c>
      <c r="G3669">
        <f>IF(C3669=1,VLOOKUP(FoxFire!B3669,balance!$U:$Z,2,FALSE),IF(C3669=2,VLOOKUP(B3669,balance!$U:$Z,3,FALSE),IF(C3669=3,VLOOKUP(B3669,balance!$U:$Z,4,FALSE),IF(C3669=4,VLOOKUP(B3669,balance!$U:$Z,5,FALSE),IF(C3669=5,VLOOKUP(B3669-1,balance!$U:$Z,6,FALSE),0)))))/100</f>
        <v>8.3299999999999989E-3</v>
      </c>
      <c r="H3669">
        <v>2</v>
      </c>
      <c r="I3669" s="1">
        <f>IF(C3669=1,VLOOKUP(FoxFire!B3669,balance!$AF:$AJ,2,FALSE),IF(C3669=2,VLOOKUP(B3669,balance!$AF:$AJ,3,FALSE),IF(C3669=3,VLOOKUP(B3669,balance!$AF:$AJ,4,FALSE),IF(C3669=4,VLOOKUP(B3669,balance!$AF:$AJ,5,FALSE),IF(C3669=5,VLOOKUP(B3669,balance!$AF:$AK,6,FALSE),0)))))*1000000000000</f>
        <v>3606249999999.9624</v>
      </c>
      <c r="J3669">
        <f>VLOOKUP(B3669,balance!AU:BD,10,FALSE)</f>
        <v>0</v>
      </c>
    </row>
    <row r="3670" spans="1:10" x14ac:dyDescent="0.3">
      <c r="A3670">
        <v>3668</v>
      </c>
      <c r="B3670">
        <f t="shared" si="115"/>
        <v>734</v>
      </c>
      <c r="C3670">
        <f t="shared" si="114"/>
        <v>4</v>
      </c>
      <c r="D3670">
        <v>9026</v>
      </c>
      <c r="E3670" s="1">
        <f>IF(C3670=1,VLOOKUP(B3670,balance!$AU:$AZ,2,FALSE),IF(C3670=2,VLOOKUP(B3670,balance!$AU:$AZ,3,FALSE),IF(C3670=3,VLOOKUP(B3670,balance!$AU:$AZ,4,FALSE),IF(C3670=4,VLOOKUP(B3670,balance!$AU:$AZ,5,FALSE),IF(C3670=5,VLOOKUP(B3670-1,balance!$AU:$AZ,6,FALSE),0)))))</f>
        <v>18500</v>
      </c>
      <c r="F3670">
        <v>53</v>
      </c>
      <c r="G3670">
        <f>IF(C3670=1,VLOOKUP(FoxFire!B3670,balance!$U:$Z,2,FALSE),IF(C3670=2,VLOOKUP(B3670,balance!$U:$Z,3,FALSE),IF(C3670=3,VLOOKUP(B3670,balance!$U:$Z,4,FALSE),IF(C3670=4,VLOOKUP(B3670,balance!$U:$Z,5,FALSE),IF(C3670=5,VLOOKUP(B3670-1,balance!$U:$Z,6,FALSE),0)))))/100</f>
        <v>8.3299999999999989E-3</v>
      </c>
      <c r="H3670">
        <v>2</v>
      </c>
      <c r="I3670" s="1">
        <f>IF(C3670=1,VLOOKUP(FoxFire!B3670,balance!$AF:$AJ,2,FALSE),IF(C3670=2,VLOOKUP(B3670,balance!$AF:$AJ,3,FALSE),IF(C3670=3,VLOOKUP(B3670,balance!$AF:$AJ,4,FALSE),IF(C3670=4,VLOOKUP(B3670,balance!$AF:$AJ,5,FALSE),IF(C3670=5,VLOOKUP(B3670,balance!$AF:$AK,6,FALSE),0)))))*1000000000000</f>
        <v>3606249999999.9624</v>
      </c>
      <c r="J3670">
        <f>VLOOKUP(B3670,balance!AU:BD,10,FALSE)</f>
        <v>0</v>
      </c>
    </row>
    <row r="3671" spans="1:10" x14ac:dyDescent="0.3">
      <c r="A3671">
        <v>3669</v>
      </c>
      <c r="B3671">
        <f t="shared" si="115"/>
        <v>735</v>
      </c>
      <c r="C3671">
        <f t="shared" si="114"/>
        <v>5</v>
      </c>
      <c r="D3671">
        <v>9026</v>
      </c>
      <c r="E3671" s="1">
        <f>IF(C3671=1,VLOOKUP(B3671,balance!$AU:$AZ,2,FALSE),IF(C3671=2,VLOOKUP(B3671,balance!$AU:$AZ,3,FALSE),IF(C3671=3,VLOOKUP(B3671,balance!$AU:$AZ,4,FALSE),IF(C3671=4,VLOOKUP(B3671,balance!$AU:$AZ,5,FALSE),IF(C3671=5,VLOOKUP(B3671-1,balance!$AU:$AZ,6,FALSE),0)))))</f>
        <v>370000</v>
      </c>
      <c r="F3671">
        <v>53</v>
      </c>
      <c r="G3671">
        <f>IF(C3671=1,VLOOKUP(FoxFire!B3671,balance!$U:$Z,2,FALSE),IF(C3671=2,VLOOKUP(B3671,balance!$U:$Z,3,FALSE),IF(C3671=3,VLOOKUP(B3671,balance!$U:$Z,4,FALSE),IF(C3671=4,VLOOKUP(B3671,balance!$U:$Z,5,FALSE),IF(C3671=5,VLOOKUP(B3671-1,balance!$U:$Z,6,FALSE),0)))))/100</f>
        <v>4910.1412</v>
      </c>
      <c r="H3671">
        <v>2</v>
      </c>
      <c r="I3671" s="1">
        <f>IF(C3671=1,VLOOKUP(FoxFire!B3671,balance!$AF:$AJ,2,FALSE),IF(C3671=2,VLOOKUP(B3671,balance!$AF:$AJ,3,FALSE),IF(C3671=3,VLOOKUP(B3671,balance!$AF:$AJ,4,FALSE),IF(C3671=4,VLOOKUP(B3671,balance!$AF:$AJ,5,FALSE),IF(C3671=5,VLOOKUP(B3671,balance!$AF:$AK,6,FALSE),0)))))*1000000000000</f>
        <v>14429999999999.85</v>
      </c>
      <c r="J3671">
        <f>VLOOKUP(B3671,balance!AU:BD,10,FALSE)</f>
        <v>0</v>
      </c>
    </row>
    <row r="3672" spans="1:10" x14ac:dyDescent="0.3">
      <c r="A3672">
        <v>3670</v>
      </c>
      <c r="B3672">
        <f t="shared" si="115"/>
        <v>735</v>
      </c>
      <c r="C3672">
        <f t="shared" si="114"/>
        <v>1</v>
      </c>
      <c r="D3672">
        <v>9026</v>
      </c>
      <c r="E3672" s="1">
        <f>IF(C3672=1,VLOOKUP(B3672,balance!$AU:$AZ,2,FALSE),IF(C3672=2,VLOOKUP(B3672,balance!$AU:$AZ,3,FALSE),IF(C3672=3,VLOOKUP(B3672,balance!$AU:$AZ,4,FALSE),IF(C3672=4,VLOOKUP(B3672,balance!$AU:$AZ,5,FALSE),IF(C3672=5,VLOOKUP(B3672-1,balance!$AU:$AZ,6,FALSE),0)))))</f>
        <v>18500</v>
      </c>
      <c r="F3672">
        <v>53</v>
      </c>
      <c r="G3672">
        <f>IF(C3672=1,VLOOKUP(FoxFire!B3672,balance!$U:$Z,2,FALSE),IF(C3672=2,VLOOKUP(B3672,balance!$U:$Z,3,FALSE),IF(C3672=3,VLOOKUP(B3672,balance!$U:$Z,4,FALSE),IF(C3672=4,VLOOKUP(B3672,balance!$U:$Z,5,FALSE),IF(C3672=5,VLOOKUP(B3672-1,balance!$U:$Z,6,FALSE),0)))))/100</f>
        <v>8.3400000000000002E-3</v>
      </c>
      <c r="H3672">
        <v>2</v>
      </c>
      <c r="I3672" s="1">
        <f>IF(C3672=1,VLOOKUP(FoxFire!B3672,balance!$AF:$AJ,2,FALSE),IF(C3672=2,VLOOKUP(B3672,balance!$AF:$AJ,3,FALSE),IF(C3672=3,VLOOKUP(B3672,balance!$AF:$AJ,4,FALSE),IF(C3672=4,VLOOKUP(B3672,balance!$AF:$AJ,5,FALSE),IF(C3672=5,VLOOKUP(B3672,balance!$AF:$AK,6,FALSE),0)))))*1000000000000</f>
        <v>3607499999999.9624</v>
      </c>
      <c r="J3672">
        <f>VLOOKUP(B3672,balance!AU:BD,10,FALSE)</f>
        <v>0</v>
      </c>
    </row>
    <row r="3673" spans="1:10" x14ac:dyDescent="0.3">
      <c r="A3673">
        <v>3671</v>
      </c>
      <c r="B3673">
        <f t="shared" si="115"/>
        <v>735</v>
      </c>
      <c r="C3673">
        <f t="shared" si="114"/>
        <v>2</v>
      </c>
      <c r="D3673">
        <v>9026</v>
      </c>
      <c r="E3673" s="1">
        <f>IF(C3673=1,VLOOKUP(B3673,balance!$AU:$AZ,2,FALSE),IF(C3673=2,VLOOKUP(B3673,balance!$AU:$AZ,3,FALSE),IF(C3673=3,VLOOKUP(B3673,balance!$AU:$AZ,4,FALSE),IF(C3673=4,VLOOKUP(B3673,balance!$AU:$AZ,5,FALSE),IF(C3673=5,VLOOKUP(B3673-1,balance!$AU:$AZ,6,FALSE),0)))))</f>
        <v>18500</v>
      </c>
      <c r="F3673">
        <v>53</v>
      </c>
      <c r="G3673">
        <f>IF(C3673=1,VLOOKUP(FoxFire!B3673,balance!$U:$Z,2,FALSE),IF(C3673=2,VLOOKUP(B3673,balance!$U:$Z,3,FALSE),IF(C3673=3,VLOOKUP(B3673,balance!$U:$Z,4,FALSE),IF(C3673=4,VLOOKUP(B3673,balance!$U:$Z,5,FALSE),IF(C3673=5,VLOOKUP(B3673-1,balance!$U:$Z,6,FALSE),0)))))/100</f>
        <v>8.3400000000000002E-3</v>
      </c>
      <c r="H3673">
        <v>2</v>
      </c>
      <c r="I3673" s="1">
        <f>IF(C3673=1,VLOOKUP(FoxFire!B3673,balance!$AF:$AJ,2,FALSE),IF(C3673=2,VLOOKUP(B3673,balance!$AF:$AJ,3,FALSE),IF(C3673=3,VLOOKUP(B3673,balance!$AF:$AJ,4,FALSE),IF(C3673=4,VLOOKUP(B3673,balance!$AF:$AJ,5,FALSE),IF(C3673=5,VLOOKUP(B3673,balance!$AF:$AK,6,FALSE),0)))))*1000000000000</f>
        <v>3607499999999.9624</v>
      </c>
      <c r="J3673">
        <f>VLOOKUP(B3673,balance!AU:BD,10,FALSE)</f>
        <v>0</v>
      </c>
    </row>
    <row r="3674" spans="1:10" x14ac:dyDescent="0.3">
      <c r="A3674">
        <v>3672</v>
      </c>
      <c r="B3674">
        <f t="shared" si="115"/>
        <v>735</v>
      </c>
      <c r="C3674">
        <f t="shared" si="114"/>
        <v>3</v>
      </c>
      <c r="D3674">
        <v>9026</v>
      </c>
      <c r="E3674" s="1">
        <f>IF(C3674=1,VLOOKUP(B3674,balance!$AU:$AZ,2,FALSE),IF(C3674=2,VLOOKUP(B3674,balance!$AU:$AZ,3,FALSE),IF(C3674=3,VLOOKUP(B3674,balance!$AU:$AZ,4,FALSE),IF(C3674=4,VLOOKUP(B3674,balance!$AU:$AZ,5,FALSE),IF(C3674=5,VLOOKUP(B3674-1,balance!$AU:$AZ,6,FALSE),0)))))</f>
        <v>18500</v>
      </c>
      <c r="F3674">
        <v>53</v>
      </c>
      <c r="G3674">
        <f>IF(C3674=1,VLOOKUP(FoxFire!B3674,balance!$U:$Z,2,FALSE),IF(C3674=2,VLOOKUP(B3674,balance!$U:$Z,3,FALSE),IF(C3674=3,VLOOKUP(B3674,balance!$U:$Z,4,FALSE),IF(C3674=4,VLOOKUP(B3674,balance!$U:$Z,5,FALSE),IF(C3674=5,VLOOKUP(B3674-1,balance!$U:$Z,6,FALSE),0)))))/100</f>
        <v>8.3400000000000002E-3</v>
      </c>
      <c r="H3674">
        <v>2</v>
      </c>
      <c r="I3674" s="1">
        <f>IF(C3674=1,VLOOKUP(FoxFire!B3674,balance!$AF:$AJ,2,FALSE),IF(C3674=2,VLOOKUP(B3674,balance!$AF:$AJ,3,FALSE),IF(C3674=3,VLOOKUP(B3674,balance!$AF:$AJ,4,FALSE),IF(C3674=4,VLOOKUP(B3674,balance!$AF:$AJ,5,FALSE),IF(C3674=5,VLOOKUP(B3674,balance!$AF:$AK,6,FALSE),0)))))*1000000000000</f>
        <v>3607499999999.9624</v>
      </c>
      <c r="J3674">
        <f>VLOOKUP(B3674,balance!AU:BD,10,FALSE)</f>
        <v>0</v>
      </c>
    </row>
    <row r="3675" spans="1:10" x14ac:dyDescent="0.3">
      <c r="A3675">
        <v>3673</v>
      </c>
      <c r="B3675">
        <f t="shared" si="115"/>
        <v>735</v>
      </c>
      <c r="C3675">
        <f t="shared" si="114"/>
        <v>4</v>
      </c>
      <c r="D3675">
        <v>9026</v>
      </c>
      <c r="E3675" s="1">
        <f>IF(C3675=1,VLOOKUP(B3675,balance!$AU:$AZ,2,FALSE),IF(C3675=2,VLOOKUP(B3675,balance!$AU:$AZ,3,FALSE),IF(C3675=3,VLOOKUP(B3675,balance!$AU:$AZ,4,FALSE),IF(C3675=4,VLOOKUP(B3675,balance!$AU:$AZ,5,FALSE),IF(C3675=5,VLOOKUP(B3675-1,balance!$AU:$AZ,6,FALSE),0)))))</f>
        <v>18500</v>
      </c>
      <c r="F3675">
        <v>53</v>
      </c>
      <c r="G3675">
        <f>IF(C3675=1,VLOOKUP(FoxFire!B3675,balance!$U:$Z,2,FALSE),IF(C3675=2,VLOOKUP(B3675,balance!$U:$Z,3,FALSE),IF(C3675=3,VLOOKUP(B3675,balance!$U:$Z,4,FALSE),IF(C3675=4,VLOOKUP(B3675,balance!$U:$Z,5,FALSE),IF(C3675=5,VLOOKUP(B3675-1,balance!$U:$Z,6,FALSE),0)))))/100</f>
        <v>8.3400000000000002E-3</v>
      </c>
      <c r="H3675">
        <v>2</v>
      </c>
      <c r="I3675" s="1">
        <f>IF(C3675=1,VLOOKUP(FoxFire!B3675,balance!$AF:$AJ,2,FALSE),IF(C3675=2,VLOOKUP(B3675,balance!$AF:$AJ,3,FALSE),IF(C3675=3,VLOOKUP(B3675,balance!$AF:$AJ,4,FALSE),IF(C3675=4,VLOOKUP(B3675,balance!$AF:$AJ,5,FALSE),IF(C3675=5,VLOOKUP(B3675,balance!$AF:$AK,6,FALSE),0)))))*1000000000000</f>
        <v>3607499999999.9624</v>
      </c>
      <c r="J3675">
        <f>VLOOKUP(B3675,balance!AU:BD,10,FALSE)</f>
        <v>0</v>
      </c>
    </row>
    <row r="3676" spans="1:10" x14ac:dyDescent="0.3">
      <c r="A3676">
        <v>3674</v>
      </c>
      <c r="B3676">
        <f t="shared" si="115"/>
        <v>736</v>
      </c>
      <c r="C3676">
        <f t="shared" si="114"/>
        <v>5</v>
      </c>
      <c r="D3676">
        <v>9026</v>
      </c>
      <c r="E3676" s="1">
        <f>IF(C3676=1,VLOOKUP(B3676,balance!$AU:$AZ,2,FALSE),IF(C3676=2,VLOOKUP(B3676,balance!$AU:$AZ,3,FALSE),IF(C3676=3,VLOOKUP(B3676,balance!$AU:$AZ,4,FALSE),IF(C3676=4,VLOOKUP(B3676,balance!$AU:$AZ,5,FALSE),IF(C3676=5,VLOOKUP(B3676-1,balance!$AU:$AZ,6,FALSE),0)))))</f>
        <v>370000</v>
      </c>
      <c r="F3676">
        <v>53</v>
      </c>
      <c r="G3676">
        <f>IF(C3676=1,VLOOKUP(FoxFire!B3676,balance!$U:$Z,2,FALSE),IF(C3676=2,VLOOKUP(B3676,balance!$U:$Z,3,FALSE),IF(C3676=3,VLOOKUP(B3676,balance!$U:$Z,4,FALSE),IF(C3676=4,VLOOKUP(B3676,balance!$U:$Z,5,FALSE),IF(C3676=5,VLOOKUP(B3676-1,balance!$U:$Z,6,FALSE),0)))))/100</f>
        <v>4920.9517999999998</v>
      </c>
      <c r="H3676">
        <v>2</v>
      </c>
      <c r="I3676" s="1">
        <f>IF(C3676=1,VLOOKUP(FoxFire!B3676,balance!$AF:$AJ,2,FALSE),IF(C3676=2,VLOOKUP(B3676,balance!$AF:$AJ,3,FALSE),IF(C3676=3,VLOOKUP(B3676,balance!$AF:$AJ,4,FALSE),IF(C3676=4,VLOOKUP(B3676,balance!$AF:$AJ,5,FALSE),IF(C3676=5,VLOOKUP(B3676,balance!$AF:$AK,6,FALSE),0)))))*1000000000000</f>
        <v>14434999999999.85</v>
      </c>
      <c r="J3676">
        <f>VLOOKUP(B3676,balance!AU:BD,10,FALSE)</f>
        <v>0</v>
      </c>
    </row>
    <row r="3677" spans="1:10" x14ac:dyDescent="0.3">
      <c r="A3677">
        <v>3675</v>
      </c>
      <c r="B3677">
        <f t="shared" si="115"/>
        <v>736</v>
      </c>
      <c r="C3677">
        <f t="shared" si="114"/>
        <v>1</v>
      </c>
      <c r="D3677">
        <v>9026</v>
      </c>
      <c r="E3677" s="1">
        <f>IF(C3677=1,VLOOKUP(B3677,balance!$AU:$AZ,2,FALSE),IF(C3677=2,VLOOKUP(B3677,balance!$AU:$AZ,3,FALSE),IF(C3677=3,VLOOKUP(B3677,balance!$AU:$AZ,4,FALSE),IF(C3677=4,VLOOKUP(B3677,balance!$AU:$AZ,5,FALSE),IF(C3677=5,VLOOKUP(B3677-1,balance!$AU:$AZ,6,FALSE),0)))))</f>
        <v>18500</v>
      </c>
      <c r="F3677">
        <v>53</v>
      </c>
      <c r="G3677">
        <f>IF(C3677=1,VLOOKUP(FoxFire!B3677,balance!$U:$Z,2,FALSE),IF(C3677=2,VLOOKUP(B3677,balance!$U:$Z,3,FALSE),IF(C3677=3,VLOOKUP(B3677,balance!$U:$Z,4,FALSE),IF(C3677=4,VLOOKUP(B3677,balance!$U:$Z,5,FALSE),IF(C3677=5,VLOOKUP(B3677-1,balance!$U:$Z,6,FALSE),0)))))/100</f>
        <v>8.3499999999999998E-3</v>
      </c>
      <c r="H3677">
        <v>2</v>
      </c>
      <c r="I3677" s="1">
        <f>IF(C3677=1,VLOOKUP(FoxFire!B3677,balance!$AF:$AJ,2,FALSE),IF(C3677=2,VLOOKUP(B3677,balance!$AF:$AJ,3,FALSE),IF(C3677=3,VLOOKUP(B3677,balance!$AF:$AJ,4,FALSE),IF(C3677=4,VLOOKUP(B3677,balance!$AF:$AJ,5,FALSE),IF(C3677=5,VLOOKUP(B3677,balance!$AF:$AK,6,FALSE),0)))))*1000000000000</f>
        <v>3608749999999.9624</v>
      </c>
      <c r="J3677">
        <f>VLOOKUP(B3677,balance!AU:BD,10,FALSE)</f>
        <v>0</v>
      </c>
    </row>
    <row r="3678" spans="1:10" x14ac:dyDescent="0.3">
      <c r="A3678">
        <v>3676</v>
      </c>
      <c r="B3678">
        <f t="shared" si="115"/>
        <v>736</v>
      </c>
      <c r="C3678">
        <f t="shared" si="114"/>
        <v>2</v>
      </c>
      <c r="D3678">
        <v>9026</v>
      </c>
      <c r="E3678" s="1">
        <f>IF(C3678=1,VLOOKUP(B3678,balance!$AU:$AZ,2,FALSE),IF(C3678=2,VLOOKUP(B3678,balance!$AU:$AZ,3,FALSE),IF(C3678=3,VLOOKUP(B3678,balance!$AU:$AZ,4,FALSE),IF(C3678=4,VLOOKUP(B3678,balance!$AU:$AZ,5,FALSE),IF(C3678=5,VLOOKUP(B3678-1,balance!$AU:$AZ,6,FALSE),0)))))</f>
        <v>18500</v>
      </c>
      <c r="F3678">
        <v>53</v>
      </c>
      <c r="G3678">
        <f>IF(C3678=1,VLOOKUP(FoxFire!B3678,balance!$U:$Z,2,FALSE),IF(C3678=2,VLOOKUP(B3678,balance!$U:$Z,3,FALSE),IF(C3678=3,VLOOKUP(B3678,balance!$U:$Z,4,FALSE),IF(C3678=4,VLOOKUP(B3678,balance!$U:$Z,5,FALSE),IF(C3678=5,VLOOKUP(B3678-1,balance!$U:$Z,6,FALSE),0)))))/100</f>
        <v>8.3499999999999998E-3</v>
      </c>
      <c r="H3678">
        <v>2</v>
      </c>
      <c r="I3678" s="1">
        <f>IF(C3678=1,VLOOKUP(FoxFire!B3678,balance!$AF:$AJ,2,FALSE),IF(C3678=2,VLOOKUP(B3678,balance!$AF:$AJ,3,FALSE),IF(C3678=3,VLOOKUP(B3678,balance!$AF:$AJ,4,FALSE),IF(C3678=4,VLOOKUP(B3678,balance!$AF:$AJ,5,FALSE),IF(C3678=5,VLOOKUP(B3678,balance!$AF:$AK,6,FALSE),0)))))*1000000000000</f>
        <v>3608749999999.9624</v>
      </c>
      <c r="J3678">
        <f>VLOOKUP(B3678,balance!AU:BD,10,FALSE)</f>
        <v>0</v>
      </c>
    </row>
    <row r="3679" spans="1:10" x14ac:dyDescent="0.3">
      <c r="A3679">
        <v>3677</v>
      </c>
      <c r="B3679">
        <f t="shared" si="115"/>
        <v>736</v>
      </c>
      <c r="C3679">
        <f t="shared" si="114"/>
        <v>3</v>
      </c>
      <c r="D3679">
        <v>9026</v>
      </c>
      <c r="E3679" s="1">
        <f>IF(C3679=1,VLOOKUP(B3679,balance!$AU:$AZ,2,FALSE),IF(C3679=2,VLOOKUP(B3679,balance!$AU:$AZ,3,FALSE),IF(C3679=3,VLOOKUP(B3679,balance!$AU:$AZ,4,FALSE),IF(C3679=4,VLOOKUP(B3679,balance!$AU:$AZ,5,FALSE),IF(C3679=5,VLOOKUP(B3679-1,balance!$AU:$AZ,6,FALSE),0)))))</f>
        <v>18500</v>
      </c>
      <c r="F3679">
        <v>53</v>
      </c>
      <c r="G3679">
        <f>IF(C3679=1,VLOOKUP(FoxFire!B3679,balance!$U:$Z,2,FALSE),IF(C3679=2,VLOOKUP(B3679,balance!$U:$Z,3,FALSE),IF(C3679=3,VLOOKUP(B3679,balance!$U:$Z,4,FALSE),IF(C3679=4,VLOOKUP(B3679,balance!$U:$Z,5,FALSE),IF(C3679=5,VLOOKUP(B3679-1,balance!$U:$Z,6,FALSE),0)))))/100</f>
        <v>8.3499999999999998E-3</v>
      </c>
      <c r="H3679">
        <v>2</v>
      </c>
      <c r="I3679" s="1">
        <f>IF(C3679=1,VLOOKUP(FoxFire!B3679,balance!$AF:$AJ,2,FALSE),IF(C3679=2,VLOOKUP(B3679,balance!$AF:$AJ,3,FALSE),IF(C3679=3,VLOOKUP(B3679,balance!$AF:$AJ,4,FALSE),IF(C3679=4,VLOOKUP(B3679,balance!$AF:$AJ,5,FALSE),IF(C3679=5,VLOOKUP(B3679,balance!$AF:$AK,6,FALSE),0)))))*1000000000000</f>
        <v>3608749999999.9624</v>
      </c>
      <c r="J3679">
        <f>VLOOKUP(B3679,balance!AU:BD,10,FALSE)</f>
        <v>0</v>
      </c>
    </row>
    <row r="3680" spans="1:10" x14ac:dyDescent="0.3">
      <c r="A3680">
        <v>3678</v>
      </c>
      <c r="B3680">
        <f t="shared" si="115"/>
        <v>736</v>
      </c>
      <c r="C3680">
        <f t="shared" si="114"/>
        <v>4</v>
      </c>
      <c r="D3680">
        <v>9026</v>
      </c>
      <c r="E3680" s="1">
        <f>IF(C3680=1,VLOOKUP(B3680,balance!$AU:$AZ,2,FALSE),IF(C3680=2,VLOOKUP(B3680,balance!$AU:$AZ,3,FALSE),IF(C3680=3,VLOOKUP(B3680,balance!$AU:$AZ,4,FALSE),IF(C3680=4,VLOOKUP(B3680,balance!$AU:$AZ,5,FALSE),IF(C3680=5,VLOOKUP(B3680-1,balance!$AU:$AZ,6,FALSE),0)))))</f>
        <v>18500</v>
      </c>
      <c r="F3680">
        <v>53</v>
      </c>
      <c r="G3680">
        <f>IF(C3680=1,VLOOKUP(FoxFire!B3680,balance!$U:$Z,2,FALSE),IF(C3680=2,VLOOKUP(B3680,balance!$U:$Z,3,FALSE),IF(C3680=3,VLOOKUP(B3680,balance!$U:$Z,4,FALSE),IF(C3680=4,VLOOKUP(B3680,balance!$U:$Z,5,FALSE),IF(C3680=5,VLOOKUP(B3680-1,balance!$U:$Z,6,FALSE),0)))))/100</f>
        <v>8.3499999999999998E-3</v>
      </c>
      <c r="H3680">
        <v>2</v>
      </c>
      <c r="I3680" s="1">
        <f>IF(C3680=1,VLOOKUP(FoxFire!B3680,balance!$AF:$AJ,2,FALSE),IF(C3680=2,VLOOKUP(B3680,balance!$AF:$AJ,3,FALSE),IF(C3680=3,VLOOKUP(B3680,balance!$AF:$AJ,4,FALSE),IF(C3680=4,VLOOKUP(B3680,balance!$AF:$AJ,5,FALSE),IF(C3680=5,VLOOKUP(B3680,balance!$AF:$AK,6,FALSE),0)))))*1000000000000</f>
        <v>3608749999999.9624</v>
      </c>
      <c r="J3680">
        <f>VLOOKUP(B3680,balance!AU:BD,10,FALSE)</f>
        <v>0</v>
      </c>
    </row>
    <row r="3681" spans="1:10" x14ac:dyDescent="0.3">
      <c r="A3681">
        <v>3679</v>
      </c>
      <c r="B3681">
        <f t="shared" si="115"/>
        <v>737</v>
      </c>
      <c r="C3681">
        <f t="shared" si="114"/>
        <v>5</v>
      </c>
      <c r="D3681">
        <v>9026</v>
      </c>
      <c r="E3681" s="1">
        <f>IF(C3681=1,VLOOKUP(B3681,balance!$AU:$AZ,2,FALSE),IF(C3681=2,VLOOKUP(B3681,balance!$AU:$AZ,3,FALSE),IF(C3681=3,VLOOKUP(B3681,balance!$AU:$AZ,4,FALSE),IF(C3681=4,VLOOKUP(B3681,balance!$AU:$AZ,5,FALSE),IF(C3681=5,VLOOKUP(B3681-1,balance!$AU:$AZ,6,FALSE),0)))))</f>
        <v>370000</v>
      </c>
      <c r="F3681">
        <v>53</v>
      </c>
      <c r="G3681">
        <f>IF(C3681=1,VLOOKUP(FoxFire!B3681,balance!$U:$Z,2,FALSE),IF(C3681=2,VLOOKUP(B3681,balance!$U:$Z,3,FALSE),IF(C3681=3,VLOOKUP(B3681,balance!$U:$Z,4,FALSE),IF(C3681=4,VLOOKUP(B3681,balance!$U:$Z,5,FALSE),IF(C3681=5,VLOOKUP(B3681-1,balance!$U:$Z,6,FALSE),0)))))/100</f>
        <v>4931.7791000000007</v>
      </c>
      <c r="H3681">
        <v>2</v>
      </c>
      <c r="I3681" s="1">
        <f>IF(C3681=1,VLOOKUP(FoxFire!B3681,balance!$AF:$AJ,2,FALSE),IF(C3681=2,VLOOKUP(B3681,balance!$AF:$AJ,3,FALSE),IF(C3681=3,VLOOKUP(B3681,balance!$AF:$AJ,4,FALSE),IF(C3681=4,VLOOKUP(B3681,balance!$AF:$AJ,5,FALSE),IF(C3681=5,VLOOKUP(B3681,balance!$AF:$AK,6,FALSE),0)))))*1000000000000</f>
        <v>14439999999999.85</v>
      </c>
      <c r="J3681">
        <f>VLOOKUP(B3681,balance!AU:BD,10,FALSE)</f>
        <v>0</v>
      </c>
    </row>
    <row r="3682" spans="1:10" x14ac:dyDescent="0.3">
      <c r="A3682">
        <v>3680</v>
      </c>
      <c r="B3682">
        <f t="shared" si="115"/>
        <v>737</v>
      </c>
      <c r="C3682">
        <f t="shared" si="114"/>
        <v>1</v>
      </c>
      <c r="D3682">
        <v>9026</v>
      </c>
      <c r="E3682" s="1">
        <f>IF(C3682=1,VLOOKUP(B3682,balance!$AU:$AZ,2,FALSE),IF(C3682=2,VLOOKUP(B3682,balance!$AU:$AZ,3,FALSE),IF(C3682=3,VLOOKUP(B3682,balance!$AU:$AZ,4,FALSE),IF(C3682=4,VLOOKUP(B3682,balance!$AU:$AZ,5,FALSE),IF(C3682=5,VLOOKUP(B3682-1,balance!$AU:$AZ,6,FALSE),0)))))</f>
        <v>18500</v>
      </c>
      <c r="F3682">
        <v>53</v>
      </c>
      <c r="G3682">
        <f>IF(C3682=1,VLOOKUP(FoxFire!B3682,balance!$U:$Z,2,FALSE),IF(C3682=2,VLOOKUP(B3682,balance!$U:$Z,3,FALSE),IF(C3682=3,VLOOKUP(B3682,balance!$U:$Z,4,FALSE),IF(C3682=4,VLOOKUP(B3682,balance!$U:$Z,5,FALSE),IF(C3682=5,VLOOKUP(B3682-1,balance!$U:$Z,6,FALSE),0)))))/100</f>
        <v>8.3599999999999994E-3</v>
      </c>
      <c r="H3682">
        <v>2</v>
      </c>
      <c r="I3682" s="1">
        <f>IF(C3682=1,VLOOKUP(FoxFire!B3682,balance!$AF:$AJ,2,FALSE),IF(C3682=2,VLOOKUP(B3682,balance!$AF:$AJ,3,FALSE),IF(C3682=3,VLOOKUP(B3682,balance!$AF:$AJ,4,FALSE),IF(C3682=4,VLOOKUP(B3682,balance!$AF:$AJ,5,FALSE),IF(C3682=5,VLOOKUP(B3682,balance!$AF:$AK,6,FALSE),0)))))*1000000000000</f>
        <v>3609999999999.9624</v>
      </c>
      <c r="J3682">
        <f>VLOOKUP(B3682,balance!AU:BD,10,FALSE)</f>
        <v>0</v>
      </c>
    </row>
    <row r="3683" spans="1:10" x14ac:dyDescent="0.3">
      <c r="A3683">
        <v>3681</v>
      </c>
      <c r="B3683">
        <f t="shared" si="115"/>
        <v>737</v>
      </c>
      <c r="C3683">
        <f t="shared" si="114"/>
        <v>2</v>
      </c>
      <c r="D3683">
        <v>9026</v>
      </c>
      <c r="E3683" s="1">
        <f>IF(C3683=1,VLOOKUP(B3683,balance!$AU:$AZ,2,FALSE),IF(C3683=2,VLOOKUP(B3683,balance!$AU:$AZ,3,FALSE),IF(C3683=3,VLOOKUP(B3683,balance!$AU:$AZ,4,FALSE),IF(C3683=4,VLOOKUP(B3683,balance!$AU:$AZ,5,FALSE),IF(C3683=5,VLOOKUP(B3683-1,balance!$AU:$AZ,6,FALSE),0)))))</f>
        <v>18500</v>
      </c>
      <c r="F3683">
        <v>53</v>
      </c>
      <c r="G3683">
        <f>IF(C3683=1,VLOOKUP(FoxFire!B3683,balance!$U:$Z,2,FALSE),IF(C3683=2,VLOOKUP(B3683,balance!$U:$Z,3,FALSE),IF(C3683=3,VLOOKUP(B3683,balance!$U:$Z,4,FALSE),IF(C3683=4,VLOOKUP(B3683,balance!$U:$Z,5,FALSE),IF(C3683=5,VLOOKUP(B3683-1,balance!$U:$Z,6,FALSE),0)))))/100</f>
        <v>8.3599999999999994E-3</v>
      </c>
      <c r="H3683">
        <v>2</v>
      </c>
      <c r="I3683" s="1">
        <f>IF(C3683=1,VLOOKUP(FoxFire!B3683,balance!$AF:$AJ,2,FALSE),IF(C3683=2,VLOOKUP(B3683,balance!$AF:$AJ,3,FALSE),IF(C3683=3,VLOOKUP(B3683,balance!$AF:$AJ,4,FALSE),IF(C3683=4,VLOOKUP(B3683,balance!$AF:$AJ,5,FALSE),IF(C3683=5,VLOOKUP(B3683,balance!$AF:$AK,6,FALSE),0)))))*1000000000000</f>
        <v>3609999999999.9624</v>
      </c>
      <c r="J3683">
        <f>VLOOKUP(B3683,balance!AU:BD,10,FALSE)</f>
        <v>0</v>
      </c>
    </row>
    <row r="3684" spans="1:10" x14ac:dyDescent="0.3">
      <c r="A3684">
        <v>3682</v>
      </c>
      <c r="B3684">
        <f t="shared" si="115"/>
        <v>737</v>
      </c>
      <c r="C3684">
        <f t="shared" si="114"/>
        <v>3</v>
      </c>
      <c r="D3684">
        <v>9026</v>
      </c>
      <c r="E3684" s="1">
        <f>IF(C3684=1,VLOOKUP(B3684,balance!$AU:$AZ,2,FALSE),IF(C3684=2,VLOOKUP(B3684,balance!$AU:$AZ,3,FALSE),IF(C3684=3,VLOOKUP(B3684,balance!$AU:$AZ,4,FALSE),IF(C3684=4,VLOOKUP(B3684,balance!$AU:$AZ,5,FALSE),IF(C3684=5,VLOOKUP(B3684-1,balance!$AU:$AZ,6,FALSE),0)))))</f>
        <v>18500</v>
      </c>
      <c r="F3684">
        <v>53</v>
      </c>
      <c r="G3684">
        <f>IF(C3684=1,VLOOKUP(FoxFire!B3684,balance!$U:$Z,2,FALSE),IF(C3684=2,VLOOKUP(B3684,balance!$U:$Z,3,FALSE),IF(C3684=3,VLOOKUP(B3684,balance!$U:$Z,4,FALSE),IF(C3684=4,VLOOKUP(B3684,balance!$U:$Z,5,FALSE),IF(C3684=5,VLOOKUP(B3684-1,balance!$U:$Z,6,FALSE),0)))))/100</f>
        <v>8.3599999999999994E-3</v>
      </c>
      <c r="H3684">
        <v>2</v>
      </c>
      <c r="I3684" s="1">
        <f>IF(C3684=1,VLOOKUP(FoxFire!B3684,balance!$AF:$AJ,2,FALSE),IF(C3684=2,VLOOKUP(B3684,balance!$AF:$AJ,3,FALSE),IF(C3684=3,VLOOKUP(B3684,balance!$AF:$AJ,4,FALSE),IF(C3684=4,VLOOKUP(B3684,balance!$AF:$AJ,5,FALSE),IF(C3684=5,VLOOKUP(B3684,balance!$AF:$AK,6,FALSE),0)))))*1000000000000</f>
        <v>3609999999999.9624</v>
      </c>
      <c r="J3684">
        <f>VLOOKUP(B3684,balance!AU:BD,10,FALSE)</f>
        <v>0</v>
      </c>
    </row>
    <row r="3685" spans="1:10" x14ac:dyDescent="0.3">
      <c r="A3685">
        <v>3683</v>
      </c>
      <c r="B3685">
        <f t="shared" si="115"/>
        <v>737</v>
      </c>
      <c r="C3685">
        <f t="shared" si="114"/>
        <v>4</v>
      </c>
      <c r="D3685">
        <v>9026</v>
      </c>
      <c r="E3685" s="1">
        <f>IF(C3685=1,VLOOKUP(B3685,balance!$AU:$AZ,2,FALSE),IF(C3685=2,VLOOKUP(B3685,balance!$AU:$AZ,3,FALSE),IF(C3685=3,VLOOKUP(B3685,balance!$AU:$AZ,4,FALSE),IF(C3685=4,VLOOKUP(B3685,balance!$AU:$AZ,5,FALSE),IF(C3685=5,VLOOKUP(B3685-1,balance!$AU:$AZ,6,FALSE),0)))))</f>
        <v>18500</v>
      </c>
      <c r="F3685">
        <v>53</v>
      </c>
      <c r="G3685">
        <f>IF(C3685=1,VLOOKUP(FoxFire!B3685,balance!$U:$Z,2,FALSE),IF(C3685=2,VLOOKUP(B3685,balance!$U:$Z,3,FALSE),IF(C3685=3,VLOOKUP(B3685,balance!$U:$Z,4,FALSE),IF(C3685=4,VLOOKUP(B3685,balance!$U:$Z,5,FALSE),IF(C3685=5,VLOOKUP(B3685-1,balance!$U:$Z,6,FALSE),0)))))/100</f>
        <v>8.3599999999999994E-3</v>
      </c>
      <c r="H3685">
        <v>2</v>
      </c>
      <c r="I3685" s="1">
        <f>IF(C3685=1,VLOOKUP(FoxFire!B3685,balance!$AF:$AJ,2,FALSE),IF(C3685=2,VLOOKUP(B3685,balance!$AF:$AJ,3,FALSE),IF(C3685=3,VLOOKUP(B3685,balance!$AF:$AJ,4,FALSE),IF(C3685=4,VLOOKUP(B3685,balance!$AF:$AJ,5,FALSE),IF(C3685=5,VLOOKUP(B3685,balance!$AF:$AK,6,FALSE),0)))))*1000000000000</f>
        <v>3609999999999.9624</v>
      </c>
      <c r="J3685">
        <f>VLOOKUP(B3685,balance!AU:BD,10,FALSE)</f>
        <v>0</v>
      </c>
    </row>
    <row r="3686" spans="1:10" x14ac:dyDescent="0.3">
      <c r="A3686">
        <v>3684</v>
      </c>
      <c r="B3686">
        <f t="shared" si="115"/>
        <v>738</v>
      </c>
      <c r="C3686">
        <f t="shared" si="114"/>
        <v>5</v>
      </c>
      <c r="D3686">
        <v>9026</v>
      </c>
      <c r="E3686" s="1">
        <f>IF(C3686=1,VLOOKUP(B3686,balance!$AU:$AZ,2,FALSE),IF(C3686=2,VLOOKUP(B3686,balance!$AU:$AZ,3,FALSE),IF(C3686=3,VLOOKUP(B3686,balance!$AU:$AZ,4,FALSE),IF(C3686=4,VLOOKUP(B3686,balance!$AU:$AZ,5,FALSE),IF(C3686=5,VLOOKUP(B3686-1,balance!$AU:$AZ,6,FALSE),0)))))</f>
        <v>370000</v>
      </c>
      <c r="F3686">
        <v>53</v>
      </c>
      <c r="G3686">
        <f>IF(C3686=1,VLOOKUP(FoxFire!B3686,balance!$U:$Z,2,FALSE),IF(C3686=2,VLOOKUP(B3686,balance!$U:$Z,3,FALSE),IF(C3686=3,VLOOKUP(B3686,balance!$U:$Z,4,FALSE),IF(C3686=4,VLOOKUP(B3686,balance!$U:$Z,5,FALSE),IF(C3686=5,VLOOKUP(B3686-1,balance!$U:$Z,6,FALSE),0)))))/100</f>
        <v>4942.6230999999998</v>
      </c>
      <c r="H3686">
        <v>2</v>
      </c>
      <c r="I3686" s="1">
        <f>IF(C3686=1,VLOOKUP(FoxFire!B3686,balance!$AF:$AJ,2,FALSE),IF(C3686=2,VLOOKUP(B3686,balance!$AF:$AJ,3,FALSE),IF(C3686=3,VLOOKUP(B3686,balance!$AF:$AJ,4,FALSE),IF(C3686=4,VLOOKUP(B3686,balance!$AF:$AJ,5,FALSE),IF(C3686=5,VLOOKUP(B3686,balance!$AF:$AK,6,FALSE),0)))))*1000000000000</f>
        <v>14444999999999.85</v>
      </c>
      <c r="J3686">
        <f>VLOOKUP(B3686,balance!AU:BD,10,FALSE)</f>
        <v>0</v>
      </c>
    </row>
    <row r="3687" spans="1:10" x14ac:dyDescent="0.3">
      <c r="A3687">
        <v>3685</v>
      </c>
      <c r="B3687">
        <f t="shared" si="115"/>
        <v>738</v>
      </c>
      <c r="C3687">
        <f t="shared" si="114"/>
        <v>1</v>
      </c>
      <c r="D3687">
        <v>9026</v>
      </c>
      <c r="E3687" s="1">
        <f>IF(C3687=1,VLOOKUP(B3687,balance!$AU:$AZ,2,FALSE),IF(C3687=2,VLOOKUP(B3687,balance!$AU:$AZ,3,FALSE),IF(C3687=3,VLOOKUP(B3687,balance!$AU:$AZ,4,FALSE),IF(C3687=4,VLOOKUP(B3687,balance!$AU:$AZ,5,FALSE),IF(C3687=5,VLOOKUP(B3687-1,balance!$AU:$AZ,6,FALSE),0)))))</f>
        <v>18500</v>
      </c>
      <c r="F3687">
        <v>53</v>
      </c>
      <c r="G3687">
        <f>IF(C3687=1,VLOOKUP(FoxFire!B3687,balance!$U:$Z,2,FALSE),IF(C3687=2,VLOOKUP(B3687,balance!$U:$Z,3,FALSE),IF(C3687=3,VLOOKUP(B3687,balance!$U:$Z,4,FALSE),IF(C3687=4,VLOOKUP(B3687,balance!$U:$Z,5,FALSE),IF(C3687=5,VLOOKUP(B3687-1,balance!$U:$Z,6,FALSE),0)))))/100</f>
        <v>8.369999999999999E-3</v>
      </c>
      <c r="H3687">
        <v>2</v>
      </c>
      <c r="I3687" s="1">
        <f>IF(C3687=1,VLOOKUP(FoxFire!B3687,balance!$AF:$AJ,2,FALSE),IF(C3687=2,VLOOKUP(B3687,balance!$AF:$AJ,3,FALSE),IF(C3687=3,VLOOKUP(B3687,balance!$AF:$AJ,4,FALSE),IF(C3687=4,VLOOKUP(B3687,balance!$AF:$AJ,5,FALSE),IF(C3687=5,VLOOKUP(B3687,balance!$AF:$AK,6,FALSE),0)))))*1000000000000</f>
        <v>3611249999999.9624</v>
      </c>
      <c r="J3687">
        <f>VLOOKUP(B3687,balance!AU:BD,10,FALSE)</f>
        <v>0</v>
      </c>
    </row>
    <row r="3688" spans="1:10" x14ac:dyDescent="0.3">
      <c r="A3688">
        <v>3686</v>
      </c>
      <c r="B3688">
        <f t="shared" si="115"/>
        <v>738</v>
      </c>
      <c r="C3688">
        <f t="shared" si="114"/>
        <v>2</v>
      </c>
      <c r="D3688">
        <v>9026</v>
      </c>
      <c r="E3688" s="1">
        <f>IF(C3688=1,VLOOKUP(B3688,balance!$AU:$AZ,2,FALSE),IF(C3688=2,VLOOKUP(B3688,balance!$AU:$AZ,3,FALSE),IF(C3688=3,VLOOKUP(B3688,balance!$AU:$AZ,4,FALSE),IF(C3688=4,VLOOKUP(B3688,balance!$AU:$AZ,5,FALSE),IF(C3688=5,VLOOKUP(B3688-1,balance!$AU:$AZ,6,FALSE),0)))))</f>
        <v>18500</v>
      </c>
      <c r="F3688">
        <v>53</v>
      </c>
      <c r="G3688">
        <f>IF(C3688=1,VLOOKUP(FoxFire!B3688,balance!$U:$Z,2,FALSE),IF(C3688=2,VLOOKUP(B3688,balance!$U:$Z,3,FALSE),IF(C3688=3,VLOOKUP(B3688,balance!$U:$Z,4,FALSE),IF(C3688=4,VLOOKUP(B3688,balance!$U:$Z,5,FALSE),IF(C3688=5,VLOOKUP(B3688-1,balance!$U:$Z,6,FALSE),0)))))/100</f>
        <v>8.369999999999999E-3</v>
      </c>
      <c r="H3688">
        <v>2</v>
      </c>
      <c r="I3688" s="1">
        <f>IF(C3688=1,VLOOKUP(FoxFire!B3688,balance!$AF:$AJ,2,FALSE),IF(C3688=2,VLOOKUP(B3688,balance!$AF:$AJ,3,FALSE),IF(C3688=3,VLOOKUP(B3688,balance!$AF:$AJ,4,FALSE),IF(C3688=4,VLOOKUP(B3688,balance!$AF:$AJ,5,FALSE),IF(C3688=5,VLOOKUP(B3688,balance!$AF:$AK,6,FALSE),0)))))*1000000000000</f>
        <v>3611249999999.9624</v>
      </c>
      <c r="J3688">
        <f>VLOOKUP(B3688,balance!AU:BD,10,FALSE)</f>
        <v>0</v>
      </c>
    </row>
    <row r="3689" spans="1:10" x14ac:dyDescent="0.3">
      <c r="A3689">
        <v>3687</v>
      </c>
      <c r="B3689">
        <f t="shared" si="115"/>
        <v>738</v>
      </c>
      <c r="C3689">
        <f t="shared" si="114"/>
        <v>3</v>
      </c>
      <c r="D3689">
        <v>9026</v>
      </c>
      <c r="E3689" s="1">
        <f>IF(C3689=1,VLOOKUP(B3689,balance!$AU:$AZ,2,FALSE),IF(C3689=2,VLOOKUP(B3689,balance!$AU:$AZ,3,FALSE),IF(C3689=3,VLOOKUP(B3689,balance!$AU:$AZ,4,FALSE),IF(C3689=4,VLOOKUP(B3689,balance!$AU:$AZ,5,FALSE),IF(C3689=5,VLOOKUP(B3689-1,balance!$AU:$AZ,6,FALSE),0)))))</f>
        <v>18500</v>
      </c>
      <c r="F3689">
        <v>53</v>
      </c>
      <c r="G3689">
        <f>IF(C3689=1,VLOOKUP(FoxFire!B3689,balance!$U:$Z,2,FALSE),IF(C3689=2,VLOOKUP(B3689,balance!$U:$Z,3,FALSE),IF(C3689=3,VLOOKUP(B3689,balance!$U:$Z,4,FALSE),IF(C3689=4,VLOOKUP(B3689,balance!$U:$Z,5,FALSE),IF(C3689=5,VLOOKUP(B3689-1,balance!$U:$Z,6,FALSE),0)))))/100</f>
        <v>8.369999999999999E-3</v>
      </c>
      <c r="H3689">
        <v>2</v>
      </c>
      <c r="I3689" s="1">
        <f>IF(C3689=1,VLOOKUP(FoxFire!B3689,balance!$AF:$AJ,2,FALSE),IF(C3689=2,VLOOKUP(B3689,balance!$AF:$AJ,3,FALSE),IF(C3689=3,VLOOKUP(B3689,balance!$AF:$AJ,4,FALSE),IF(C3689=4,VLOOKUP(B3689,balance!$AF:$AJ,5,FALSE),IF(C3689=5,VLOOKUP(B3689,balance!$AF:$AK,6,FALSE),0)))))*1000000000000</f>
        <v>3611249999999.9624</v>
      </c>
      <c r="J3689">
        <f>VLOOKUP(B3689,balance!AU:BD,10,FALSE)</f>
        <v>0</v>
      </c>
    </row>
    <row r="3690" spans="1:10" x14ac:dyDescent="0.3">
      <c r="A3690">
        <v>3688</v>
      </c>
      <c r="B3690">
        <f t="shared" si="115"/>
        <v>738</v>
      </c>
      <c r="C3690">
        <f t="shared" si="114"/>
        <v>4</v>
      </c>
      <c r="D3690">
        <v>9026</v>
      </c>
      <c r="E3690" s="1">
        <f>IF(C3690=1,VLOOKUP(B3690,balance!$AU:$AZ,2,FALSE),IF(C3690=2,VLOOKUP(B3690,balance!$AU:$AZ,3,FALSE),IF(C3690=3,VLOOKUP(B3690,balance!$AU:$AZ,4,FALSE),IF(C3690=4,VLOOKUP(B3690,balance!$AU:$AZ,5,FALSE),IF(C3690=5,VLOOKUP(B3690-1,balance!$AU:$AZ,6,FALSE),0)))))</f>
        <v>18500</v>
      </c>
      <c r="F3690">
        <v>53</v>
      </c>
      <c r="G3690">
        <f>IF(C3690=1,VLOOKUP(FoxFire!B3690,balance!$U:$Z,2,FALSE),IF(C3690=2,VLOOKUP(B3690,balance!$U:$Z,3,FALSE),IF(C3690=3,VLOOKUP(B3690,balance!$U:$Z,4,FALSE),IF(C3690=4,VLOOKUP(B3690,balance!$U:$Z,5,FALSE),IF(C3690=5,VLOOKUP(B3690-1,balance!$U:$Z,6,FALSE),0)))))/100</f>
        <v>8.369999999999999E-3</v>
      </c>
      <c r="H3690">
        <v>2</v>
      </c>
      <c r="I3690" s="1">
        <f>IF(C3690=1,VLOOKUP(FoxFire!B3690,balance!$AF:$AJ,2,FALSE),IF(C3690=2,VLOOKUP(B3690,balance!$AF:$AJ,3,FALSE),IF(C3690=3,VLOOKUP(B3690,balance!$AF:$AJ,4,FALSE),IF(C3690=4,VLOOKUP(B3690,balance!$AF:$AJ,5,FALSE),IF(C3690=5,VLOOKUP(B3690,balance!$AF:$AK,6,FALSE),0)))))*1000000000000</f>
        <v>3611249999999.9624</v>
      </c>
      <c r="J3690">
        <f>VLOOKUP(B3690,balance!AU:BD,10,FALSE)</f>
        <v>0</v>
      </c>
    </row>
    <row r="3691" spans="1:10" x14ac:dyDescent="0.3">
      <c r="A3691">
        <v>3689</v>
      </c>
      <c r="B3691">
        <f t="shared" si="115"/>
        <v>739</v>
      </c>
      <c r="C3691">
        <f t="shared" si="114"/>
        <v>5</v>
      </c>
      <c r="D3691">
        <v>9026</v>
      </c>
      <c r="E3691" s="1">
        <f>IF(C3691=1,VLOOKUP(B3691,balance!$AU:$AZ,2,FALSE),IF(C3691=2,VLOOKUP(B3691,balance!$AU:$AZ,3,FALSE),IF(C3691=3,VLOOKUP(B3691,balance!$AU:$AZ,4,FALSE),IF(C3691=4,VLOOKUP(B3691,balance!$AU:$AZ,5,FALSE),IF(C3691=5,VLOOKUP(B3691-1,balance!$AU:$AZ,6,FALSE),0)))))</f>
        <v>370000</v>
      </c>
      <c r="F3691">
        <v>53</v>
      </c>
      <c r="G3691">
        <f>IF(C3691=1,VLOOKUP(FoxFire!B3691,balance!$U:$Z,2,FALSE),IF(C3691=2,VLOOKUP(B3691,balance!$U:$Z,3,FALSE),IF(C3691=3,VLOOKUP(B3691,balance!$U:$Z,4,FALSE),IF(C3691=4,VLOOKUP(B3691,balance!$U:$Z,5,FALSE),IF(C3691=5,VLOOKUP(B3691-1,balance!$U:$Z,6,FALSE),0)))))/100</f>
        <v>4953.4838</v>
      </c>
      <c r="H3691">
        <v>2</v>
      </c>
      <c r="I3691" s="1">
        <f>IF(C3691=1,VLOOKUP(FoxFire!B3691,balance!$AF:$AJ,2,FALSE),IF(C3691=2,VLOOKUP(B3691,balance!$AF:$AJ,3,FALSE),IF(C3691=3,VLOOKUP(B3691,balance!$AF:$AJ,4,FALSE),IF(C3691=4,VLOOKUP(B3691,balance!$AF:$AJ,5,FALSE),IF(C3691=5,VLOOKUP(B3691,balance!$AF:$AK,6,FALSE),0)))))*1000000000000</f>
        <v>14449999999999.85</v>
      </c>
      <c r="J3691">
        <f>VLOOKUP(B3691,balance!AU:BD,10,FALSE)</f>
        <v>0</v>
      </c>
    </row>
    <row r="3692" spans="1:10" x14ac:dyDescent="0.3">
      <c r="A3692">
        <v>3690</v>
      </c>
      <c r="B3692">
        <f t="shared" si="115"/>
        <v>739</v>
      </c>
      <c r="C3692">
        <f t="shared" si="114"/>
        <v>1</v>
      </c>
      <c r="D3692">
        <v>9026</v>
      </c>
      <c r="E3692" s="1">
        <f>IF(C3692=1,VLOOKUP(B3692,balance!$AU:$AZ,2,FALSE),IF(C3692=2,VLOOKUP(B3692,balance!$AU:$AZ,3,FALSE),IF(C3692=3,VLOOKUP(B3692,balance!$AU:$AZ,4,FALSE),IF(C3692=4,VLOOKUP(B3692,balance!$AU:$AZ,5,FALSE),IF(C3692=5,VLOOKUP(B3692-1,balance!$AU:$AZ,6,FALSE),0)))))</f>
        <v>18500</v>
      </c>
      <c r="F3692">
        <v>53</v>
      </c>
      <c r="G3692">
        <f>IF(C3692=1,VLOOKUP(FoxFire!B3692,balance!$U:$Z,2,FALSE),IF(C3692=2,VLOOKUP(B3692,balance!$U:$Z,3,FALSE),IF(C3692=3,VLOOKUP(B3692,balance!$U:$Z,4,FALSE),IF(C3692=4,VLOOKUP(B3692,balance!$U:$Z,5,FALSE),IF(C3692=5,VLOOKUP(B3692-1,balance!$U:$Z,6,FALSE),0)))))/100</f>
        <v>8.3800000000000003E-3</v>
      </c>
      <c r="H3692">
        <v>2</v>
      </c>
      <c r="I3692" s="1">
        <f>IF(C3692=1,VLOOKUP(FoxFire!B3692,balance!$AF:$AJ,2,FALSE),IF(C3692=2,VLOOKUP(B3692,balance!$AF:$AJ,3,FALSE),IF(C3692=3,VLOOKUP(B3692,balance!$AF:$AJ,4,FALSE),IF(C3692=4,VLOOKUP(B3692,balance!$AF:$AJ,5,FALSE),IF(C3692=5,VLOOKUP(B3692,balance!$AF:$AK,6,FALSE),0)))))*1000000000000</f>
        <v>3612499999999.9624</v>
      </c>
      <c r="J3692">
        <f>VLOOKUP(B3692,balance!AU:BD,10,FALSE)</f>
        <v>0</v>
      </c>
    </row>
    <row r="3693" spans="1:10" x14ac:dyDescent="0.3">
      <c r="A3693">
        <v>3691</v>
      </c>
      <c r="B3693">
        <f t="shared" si="115"/>
        <v>739</v>
      </c>
      <c r="C3693">
        <f t="shared" si="114"/>
        <v>2</v>
      </c>
      <c r="D3693">
        <v>9026</v>
      </c>
      <c r="E3693" s="1">
        <f>IF(C3693=1,VLOOKUP(B3693,balance!$AU:$AZ,2,FALSE),IF(C3693=2,VLOOKUP(B3693,balance!$AU:$AZ,3,FALSE),IF(C3693=3,VLOOKUP(B3693,balance!$AU:$AZ,4,FALSE),IF(C3693=4,VLOOKUP(B3693,balance!$AU:$AZ,5,FALSE),IF(C3693=5,VLOOKUP(B3693-1,balance!$AU:$AZ,6,FALSE),0)))))</f>
        <v>18500</v>
      </c>
      <c r="F3693">
        <v>53</v>
      </c>
      <c r="G3693">
        <f>IF(C3693=1,VLOOKUP(FoxFire!B3693,balance!$U:$Z,2,FALSE),IF(C3693=2,VLOOKUP(B3693,balance!$U:$Z,3,FALSE),IF(C3693=3,VLOOKUP(B3693,balance!$U:$Z,4,FALSE),IF(C3693=4,VLOOKUP(B3693,balance!$U:$Z,5,FALSE),IF(C3693=5,VLOOKUP(B3693-1,balance!$U:$Z,6,FALSE),0)))))/100</f>
        <v>8.3800000000000003E-3</v>
      </c>
      <c r="H3693">
        <v>2</v>
      </c>
      <c r="I3693" s="1">
        <f>IF(C3693=1,VLOOKUP(FoxFire!B3693,balance!$AF:$AJ,2,FALSE),IF(C3693=2,VLOOKUP(B3693,balance!$AF:$AJ,3,FALSE),IF(C3693=3,VLOOKUP(B3693,balance!$AF:$AJ,4,FALSE),IF(C3693=4,VLOOKUP(B3693,balance!$AF:$AJ,5,FALSE),IF(C3693=5,VLOOKUP(B3693,balance!$AF:$AK,6,FALSE),0)))))*1000000000000</f>
        <v>3612499999999.9624</v>
      </c>
      <c r="J3693">
        <f>VLOOKUP(B3693,balance!AU:BD,10,FALSE)</f>
        <v>0</v>
      </c>
    </row>
    <row r="3694" spans="1:10" x14ac:dyDescent="0.3">
      <c r="A3694">
        <v>3692</v>
      </c>
      <c r="B3694">
        <f t="shared" si="115"/>
        <v>739</v>
      </c>
      <c r="C3694">
        <f t="shared" si="114"/>
        <v>3</v>
      </c>
      <c r="D3694">
        <v>9026</v>
      </c>
      <c r="E3694" s="1">
        <f>IF(C3694=1,VLOOKUP(B3694,balance!$AU:$AZ,2,FALSE),IF(C3694=2,VLOOKUP(B3694,balance!$AU:$AZ,3,FALSE),IF(C3694=3,VLOOKUP(B3694,balance!$AU:$AZ,4,FALSE),IF(C3694=4,VLOOKUP(B3694,balance!$AU:$AZ,5,FALSE),IF(C3694=5,VLOOKUP(B3694-1,balance!$AU:$AZ,6,FALSE),0)))))</f>
        <v>18500</v>
      </c>
      <c r="F3694">
        <v>53</v>
      </c>
      <c r="G3694">
        <f>IF(C3694=1,VLOOKUP(FoxFire!B3694,balance!$U:$Z,2,FALSE),IF(C3694=2,VLOOKUP(B3694,balance!$U:$Z,3,FALSE),IF(C3694=3,VLOOKUP(B3694,balance!$U:$Z,4,FALSE),IF(C3694=4,VLOOKUP(B3694,balance!$U:$Z,5,FALSE),IF(C3694=5,VLOOKUP(B3694-1,balance!$U:$Z,6,FALSE),0)))))/100</f>
        <v>8.3800000000000003E-3</v>
      </c>
      <c r="H3694">
        <v>2</v>
      </c>
      <c r="I3694" s="1">
        <f>IF(C3694=1,VLOOKUP(FoxFire!B3694,balance!$AF:$AJ,2,FALSE),IF(C3694=2,VLOOKUP(B3694,balance!$AF:$AJ,3,FALSE),IF(C3694=3,VLOOKUP(B3694,balance!$AF:$AJ,4,FALSE),IF(C3694=4,VLOOKUP(B3694,balance!$AF:$AJ,5,FALSE),IF(C3694=5,VLOOKUP(B3694,balance!$AF:$AK,6,FALSE),0)))))*1000000000000</f>
        <v>3612499999999.9624</v>
      </c>
      <c r="J3694">
        <f>VLOOKUP(B3694,balance!AU:BD,10,FALSE)</f>
        <v>0</v>
      </c>
    </row>
    <row r="3695" spans="1:10" x14ac:dyDescent="0.3">
      <c r="A3695">
        <v>3693</v>
      </c>
      <c r="B3695">
        <f t="shared" si="115"/>
        <v>739</v>
      </c>
      <c r="C3695">
        <f t="shared" si="114"/>
        <v>4</v>
      </c>
      <c r="D3695">
        <v>9026</v>
      </c>
      <c r="E3695" s="1">
        <f>IF(C3695=1,VLOOKUP(B3695,balance!$AU:$AZ,2,FALSE),IF(C3695=2,VLOOKUP(B3695,balance!$AU:$AZ,3,FALSE),IF(C3695=3,VLOOKUP(B3695,balance!$AU:$AZ,4,FALSE),IF(C3695=4,VLOOKUP(B3695,balance!$AU:$AZ,5,FALSE),IF(C3695=5,VLOOKUP(B3695-1,balance!$AU:$AZ,6,FALSE),0)))))</f>
        <v>18500</v>
      </c>
      <c r="F3695">
        <v>53</v>
      </c>
      <c r="G3695">
        <f>IF(C3695=1,VLOOKUP(FoxFire!B3695,balance!$U:$Z,2,FALSE),IF(C3695=2,VLOOKUP(B3695,balance!$U:$Z,3,FALSE),IF(C3695=3,VLOOKUP(B3695,balance!$U:$Z,4,FALSE),IF(C3695=4,VLOOKUP(B3695,balance!$U:$Z,5,FALSE),IF(C3695=5,VLOOKUP(B3695-1,balance!$U:$Z,6,FALSE),0)))))/100</f>
        <v>8.3800000000000003E-3</v>
      </c>
      <c r="H3695">
        <v>2</v>
      </c>
      <c r="I3695" s="1">
        <f>IF(C3695=1,VLOOKUP(FoxFire!B3695,balance!$AF:$AJ,2,FALSE),IF(C3695=2,VLOOKUP(B3695,balance!$AF:$AJ,3,FALSE),IF(C3695=3,VLOOKUP(B3695,balance!$AF:$AJ,4,FALSE),IF(C3695=4,VLOOKUP(B3695,balance!$AF:$AJ,5,FALSE),IF(C3695=5,VLOOKUP(B3695,balance!$AF:$AK,6,FALSE),0)))))*1000000000000</f>
        <v>3612499999999.9624</v>
      </c>
      <c r="J3695">
        <f>VLOOKUP(B3695,balance!AU:BD,10,FALSE)</f>
        <v>0</v>
      </c>
    </row>
    <row r="3696" spans="1:10" x14ac:dyDescent="0.3">
      <c r="A3696">
        <v>3694</v>
      </c>
      <c r="B3696">
        <f t="shared" si="115"/>
        <v>740</v>
      </c>
      <c r="C3696">
        <f t="shared" si="114"/>
        <v>5</v>
      </c>
      <c r="D3696">
        <v>9026</v>
      </c>
      <c r="E3696" s="1">
        <f>IF(C3696=1,VLOOKUP(B3696,balance!$AU:$AZ,2,FALSE),IF(C3696=2,VLOOKUP(B3696,balance!$AU:$AZ,3,FALSE),IF(C3696=3,VLOOKUP(B3696,balance!$AU:$AZ,4,FALSE),IF(C3696=4,VLOOKUP(B3696,balance!$AU:$AZ,5,FALSE),IF(C3696=5,VLOOKUP(B3696-1,balance!$AU:$AZ,6,FALSE),0)))))</f>
        <v>370000</v>
      </c>
      <c r="F3696">
        <v>53</v>
      </c>
      <c r="G3696">
        <f>IF(C3696=1,VLOOKUP(FoxFire!B3696,balance!$U:$Z,2,FALSE),IF(C3696=2,VLOOKUP(B3696,balance!$U:$Z,3,FALSE),IF(C3696=3,VLOOKUP(B3696,balance!$U:$Z,4,FALSE),IF(C3696=4,VLOOKUP(B3696,balance!$U:$Z,5,FALSE),IF(C3696=5,VLOOKUP(B3696-1,balance!$U:$Z,6,FALSE),0)))))/100</f>
        <v>4964.3613999999998</v>
      </c>
      <c r="H3696">
        <v>2</v>
      </c>
      <c r="I3696" s="1">
        <f>IF(C3696=1,VLOOKUP(FoxFire!B3696,balance!$AF:$AJ,2,FALSE),IF(C3696=2,VLOOKUP(B3696,balance!$AF:$AJ,3,FALSE),IF(C3696=3,VLOOKUP(B3696,balance!$AF:$AJ,4,FALSE),IF(C3696=4,VLOOKUP(B3696,balance!$AF:$AJ,5,FALSE),IF(C3696=5,VLOOKUP(B3696,balance!$AF:$AK,6,FALSE),0)))))*1000000000000</f>
        <v>14454999999999.852</v>
      </c>
      <c r="J3696">
        <f>VLOOKUP(B3696,balance!AU:BD,10,FALSE)</f>
        <v>0</v>
      </c>
    </row>
    <row r="3697" spans="1:10" x14ac:dyDescent="0.3">
      <c r="A3697">
        <v>3695</v>
      </c>
      <c r="B3697">
        <f t="shared" si="115"/>
        <v>740</v>
      </c>
      <c r="C3697">
        <f t="shared" si="114"/>
        <v>1</v>
      </c>
      <c r="D3697">
        <v>9026</v>
      </c>
      <c r="E3697" s="1">
        <f>IF(C3697=1,VLOOKUP(B3697,balance!$AU:$AZ,2,FALSE),IF(C3697=2,VLOOKUP(B3697,balance!$AU:$AZ,3,FALSE),IF(C3697=3,VLOOKUP(B3697,balance!$AU:$AZ,4,FALSE),IF(C3697=4,VLOOKUP(B3697,balance!$AU:$AZ,5,FALSE),IF(C3697=5,VLOOKUP(B3697-1,balance!$AU:$AZ,6,FALSE),0)))))</f>
        <v>18500</v>
      </c>
      <c r="F3697">
        <v>53</v>
      </c>
      <c r="G3697">
        <f>IF(C3697=1,VLOOKUP(FoxFire!B3697,balance!$U:$Z,2,FALSE),IF(C3697=2,VLOOKUP(B3697,balance!$U:$Z,3,FALSE),IF(C3697=3,VLOOKUP(B3697,balance!$U:$Z,4,FALSE),IF(C3697=4,VLOOKUP(B3697,balance!$U:$Z,5,FALSE),IF(C3697=5,VLOOKUP(B3697-1,balance!$U:$Z,6,FALSE),0)))))/100</f>
        <v>8.3899999999999999E-3</v>
      </c>
      <c r="H3697">
        <v>2</v>
      </c>
      <c r="I3697" s="1">
        <f>IF(C3697=1,VLOOKUP(FoxFire!B3697,balance!$AF:$AJ,2,FALSE),IF(C3697=2,VLOOKUP(B3697,balance!$AF:$AJ,3,FALSE),IF(C3697=3,VLOOKUP(B3697,balance!$AF:$AJ,4,FALSE),IF(C3697=4,VLOOKUP(B3697,balance!$AF:$AJ,5,FALSE),IF(C3697=5,VLOOKUP(B3697,balance!$AF:$AK,6,FALSE),0)))))*1000000000000</f>
        <v>3613749999999.9629</v>
      </c>
      <c r="J3697">
        <f>VLOOKUP(B3697,balance!AU:BD,10,FALSE)</f>
        <v>0</v>
      </c>
    </row>
    <row r="3698" spans="1:10" x14ac:dyDescent="0.3">
      <c r="A3698">
        <v>3696</v>
      </c>
      <c r="B3698">
        <f t="shared" si="115"/>
        <v>740</v>
      </c>
      <c r="C3698">
        <f t="shared" si="114"/>
        <v>2</v>
      </c>
      <c r="D3698">
        <v>9026</v>
      </c>
      <c r="E3698" s="1">
        <f>IF(C3698=1,VLOOKUP(B3698,balance!$AU:$AZ,2,FALSE),IF(C3698=2,VLOOKUP(B3698,balance!$AU:$AZ,3,FALSE),IF(C3698=3,VLOOKUP(B3698,balance!$AU:$AZ,4,FALSE),IF(C3698=4,VLOOKUP(B3698,balance!$AU:$AZ,5,FALSE),IF(C3698=5,VLOOKUP(B3698-1,balance!$AU:$AZ,6,FALSE),0)))))</f>
        <v>18500</v>
      </c>
      <c r="F3698">
        <v>53</v>
      </c>
      <c r="G3698">
        <f>IF(C3698=1,VLOOKUP(FoxFire!B3698,balance!$U:$Z,2,FALSE),IF(C3698=2,VLOOKUP(B3698,balance!$U:$Z,3,FALSE),IF(C3698=3,VLOOKUP(B3698,balance!$U:$Z,4,FALSE),IF(C3698=4,VLOOKUP(B3698,balance!$U:$Z,5,FALSE),IF(C3698=5,VLOOKUP(B3698-1,balance!$U:$Z,6,FALSE),0)))))/100</f>
        <v>8.3899999999999999E-3</v>
      </c>
      <c r="H3698">
        <v>2</v>
      </c>
      <c r="I3698" s="1">
        <f>IF(C3698=1,VLOOKUP(FoxFire!B3698,balance!$AF:$AJ,2,FALSE),IF(C3698=2,VLOOKUP(B3698,balance!$AF:$AJ,3,FALSE),IF(C3698=3,VLOOKUP(B3698,balance!$AF:$AJ,4,FALSE),IF(C3698=4,VLOOKUP(B3698,balance!$AF:$AJ,5,FALSE),IF(C3698=5,VLOOKUP(B3698,balance!$AF:$AK,6,FALSE),0)))))*1000000000000</f>
        <v>3613749999999.9629</v>
      </c>
      <c r="J3698">
        <f>VLOOKUP(B3698,balance!AU:BD,10,FALSE)</f>
        <v>0</v>
      </c>
    </row>
    <row r="3699" spans="1:10" x14ac:dyDescent="0.3">
      <c r="A3699">
        <v>3697</v>
      </c>
      <c r="B3699">
        <f t="shared" si="115"/>
        <v>740</v>
      </c>
      <c r="C3699">
        <f t="shared" si="114"/>
        <v>3</v>
      </c>
      <c r="D3699">
        <v>9026</v>
      </c>
      <c r="E3699" s="1">
        <f>IF(C3699=1,VLOOKUP(B3699,balance!$AU:$AZ,2,FALSE),IF(C3699=2,VLOOKUP(B3699,balance!$AU:$AZ,3,FALSE),IF(C3699=3,VLOOKUP(B3699,balance!$AU:$AZ,4,FALSE),IF(C3699=4,VLOOKUP(B3699,balance!$AU:$AZ,5,FALSE),IF(C3699=5,VLOOKUP(B3699-1,balance!$AU:$AZ,6,FALSE),0)))))</f>
        <v>18500</v>
      </c>
      <c r="F3699">
        <v>53</v>
      </c>
      <c r="G3699">
        <f>IF(C3699=1,VLOOKUP(FoxFire!B3699,balance!$U:$Z,2,FALSE),IF(C3699=2,VLOOKUP(B3699,balance!$U:$Z,3,FALSE),IF(C3699=3,VLOOKUP(B3699,balance!$U:$Z,4,FALSE),IF(C3699=4,VLOOKUP(B3699,balance!$U:$Z,5,FALSE),IF(C3699=5,VLOOKUP(B3699-1,balance!$U:$Z,6,FALSE),0)))))/100</f>
        <v>8.3899999999999999E-3</v>
      </c>
      <c r="H3699">
        <v>2</v>
      </c>
      <c r="I3699" s="1">
        <f>IF(C3699=1,VLOOKUP(FoxFire!B3699,balance!$AF:$AJ,2,FALSE),IF(C3699=2,VLOOKUP(B3699,balance!$AF:$AJ,3,FALSE),IF(C3699=3,VLOOKUP(B3699,balance!$AF:$AJ,4,FALSE),IF(C3699=4,VLOOKUP(B3699,balance!$AF:$AJ,5,FALSE),IF(C3699=5,VLOOKUP(B3699,balance!$AF:$AK,6,FALSE),0)))))*1000000000000</f>
        <v>3613749999999.9629</v>
      </c>
      <c r="J3699">
        <f>VLOOKUP(B3699,balance!AU:BD,10,FALSE)</f>
        <v>0</v>
      </c>
    </row>
    <row r="3700" spans="1:10" x14ac:dyDescent="0.3">
      <c r="A3700">
        <v>3698</v>
      </c>
      <c r="B3700">
        <f t="shared" si="115"/>
        <v>740</v>
      </c>
      <c r="C3700">
        <f t="shared" si="114"/>
        <v>4</v>
      </c>
      <c r="D3700">
        <v>9026</v>
      </c>
      <c r="E3700" s="1">
        <f>IF(C3700=1,VLOOKUP(B3700,balance!$AU:$AZ,2,FALSE),IF(C3700=2,VLOOKUP(B3700,balance!$AU:$AZ,3,FALSE),IF(C3700=3,VLOOKUP(B3700,balance!$AU:$AZ,4,FALSE),IF(C3700=4,VLOOKUP(B3700,balance!$AU:$AZ,5,FALSE),IF(C3700=5,VLOOKUP(B3700-1,balance!$AU:$AZ,6,FALSE),0)))))</f>
        <v>18500</v>
      </c>
      <c r="F3700">
        <v>53</v>
      </c>
      <c r="G3700">
        <f>IF(C3700=1,VLOOKUP(FoxFire!B3700,balance!$U:$Z,2,FALSE),IF(C3700=2,VLOOKUP(B3700,balance!$U:$Z,3,FALSE),IF(C3700=3,VLOOKUP(B3700,balance!$U:$Z,4,FALSE),IF(C3700=4,VLOOKUP(B3700,balance!$U:$Z,5,FALSE),IF(C3700=5,VLOOKUP(B3700-1,balance!$U:$Z,6,FALSE),0)))))/100</f>
        <v>8.3899999999999999E-3</v>
      </c>
      <c r="H3700">
        <v>2</v>
      </c>
      <c r="I3700" s="1">
        <f>IF(C3700=1,VLOOKUP(FoxFire!B3700,balance!$AF:$AJ,2,FALSE),IF(C3700=2,VLOOKUP(B3700,balance!$AF:$AJ,3,FALSE),IF(C3700=3,VLOOKUP(B3700,balance!$AF:$AJ,4,FALSE),IF(C3700=4,VLOOKUP(B3700,balance!$AF:$AJ,5,FALSE),IF(C3700=5,VLOOKUP(B3700,balance!$AF:$AK,6,FALSE),0)))))*1000000000000</f>
        <v>3613749999999.9629</v>
      </c>
      <c r="J3700">
        <f>VLOOKUP(B3700,balance!AU:BD,10,FALSE)</f>
        <v>0</v>
      </c>
    </row>
    <row r="3701" spans="1:10" x14ac:dyDescent="0.3">
      <c r="A3701">
        <v>3699</v>
      </c>
      <c r="B3701">
        <f t="shared" si="115"/>
        <v>741</v>
      </c>
      <c r="C3701">
        <f t="shared" si="114"/>
        <v>5</v>
      </c>
      <c r="D3701">
        <v>9026</v>
      </c>
      <c r="E3701" s="1">
        <f>IF(C3701=1,VLOOKUP(B3701,balance!$AU:$AZ,2,FALSE),IF(C3701=2,VLOOKUP(B3701,balance!$AU:$AZ,3,FALSE),IF(C3701=3,VLOOKUP(B3701,balance!$AU:$AZ,4,FALSE),IF(C3701=4,VLOOKUP(B3701,balance!$AU:$AZ,5,FALSE),IF(C3701=5,VLOOKUP(B3701-1,balance!$AU:$AZ,6,FALSE),0)))))</f>
        <v>370000</v>
      </c>
      <c r="F3701">
        <v>53</v>
      </c>
      <c r="G3701">
        <f>IF(C3701=1,VLOOKUP(FoxFire!B3701,balance!$U:$Z,2,FALSE),IF(C3701=2,VLOOKUP(B3701,balance!$U:$Z,3,FALSE),IF(C3701=3,VLOOKUP(B3701,balance!$U:$Z,4,FALSE),IF(C3701=4,VLOOKUP(B3701,balance!$U:$Z,5,FALSE),IF(C3701=5,VLOOKUP(B3701-1,balance!$U:$Z,6,FALSE),0)))))/100</f>
        <v>4975.2556999999997</v>
      </c>
      <c r="H3701">
        <v>2</v>
      </c>
      <c r="I3701" s="1">
        <f>IF(C3701=1,VLOOKUP(FoxFire!B3701,balance!$AF:$AJ,2,FALSE),IF(C3701=2,VLOOKUP(B3701,balance!$AF:$AJ,3,FALSE),IF(C3701=3,VLOOKUP(B3701,balance!$AF:$AJ,4,FALSE),IF(C3701=4,VLOOKUP(B3701,balance!$AF:$AJ,5,FALSE),IF(C3701=5,VLOOKUP(B3701,balance!$AF:$AK,6,FALSE),0)))))*1000000000000</f>
        <v>14459999999999.85</v>
      </c>
      <c r="J3701">
        <f>VLOOKUP(B3701,balance!AU:BD,10,FALSE)</f>
        <v>0</v>
      </c>
    </row>
    <row r="3702" spans="1:10" x14ac:dyDescent="0.3">
      <c r="A3702">
        <v>3700</v>
      </c>
      <c r="B3702">
        <f t="shared" si="115"/>
        <v>741</v>
      </c>
      <c r="C3702">
        <f t="shared" si="114"/>
        <v>1</v>
      </c>
      <c r="D3702">
        <v>9026</v>
      </c>
      <c r="E3702" s="1">
        <f>IF(C3702=1,VLOOKUP(B3702,balance!$AU:$AZ,2,FALSE),IF(C3702=2,VLOOKUP(B3702,balance!$AU:$AZ,3,FALSE),IF(C3702=3,VLOOKUP(B3702,balance!$AU:$AZ,4,FALSE),IF(C3702=4,VLOOKUP(B3702,balance!$AU:$AZ,5,FALSE),IF(C3702=5,VLOOKUP(B3702-1,balance!$AU:$AZ,6,FALSE),0)))))</f>
        <v>18500</v>
      </c>
      <c r="F3702">
        <v>53</v>
      </c>
      <c r="G3702">
        <f>IF(C3702=1,VLOOKUP(FoxFire!B3702,balance!$U:$Z,2,FALSE),IF(C3702=2,VLOOKUP(B3702,balance!$U:$Z,3,FALSE),IF(C3702=3,VLOOKUP(B3702,balance!$U:$Z,4,FALSE),IF(C3702=4,VLOOKUP(B3702,balance!$U:$Z,5,FALSE),IF(C3702=5,VLOOKUP(B3702-1,balance!$U:$Z,6,FALSE),0)))))/100</f>
        <v>8.3999999999999995E-3</v>
      </c>
      <c r="H3702">
        <v>2</v>
      </c>
      <c r="I3702" s="1">
        <f>IF(C3702=1,VLOOKUP(FoxFire!B3702,balance!$AF:$AJ,2,FALSE),IF(C3702=2,VLOOKUP(B3702,balance!$AF:$AJ,3,FALSE),IF(C3702=3,VLOOKUP(B3702,balance!$AF:$AJ,4,FALSE),IF(C3702=4,VLOOKUP(B3702,balance!$AF:$AJ,5,FALSE),IF(C3702=5,VLOOKUP(B3702,balance!$AF:$AK,6,FALSE),0)))))*1000000000000</f>
        <v>3614999999999.9624</v>
      </c>
      <c r="J3702">
        <f>VLOOKUP(B3702,balance!AU:BD,10,FALSE)</f>
        <v>0</v>
      </c>
    </row>
    <row r="3703" spans="1:10" x14ac:dyDescent="0.3">
      <c r="A3703">
        <v>3701</v>
      </c>
      <c r="B3703">
        <f t="shared" si="115"/>
        <v>741</v>
      </c>
      <c r="C3703">
        <f t="shared" si="114"/>
        <v>2</v>
      </c>
      <c r="D3703">
        <v>9026</v>
      </c>
      <c r="E3703" s="1">
        <f>IF(C3703=1,VLOOKUP(B3703,balance!$AU:$AZ,2,FALSE),IF(C3703=2,VLOOKUP(B3703,balance!$AU:$AZ,3,FALSE),IF(C3703=3,VLOOKUP(B3703,balance!$AU:$AZ,4,FALSE),IF(C3703=4,VLOOKUP(B3703,balance!$AU:$AZ,5,FALSE),IF(C3703=5,VLOOKUP(B3703-1,balance!$AU:$AZ,6,FALSE),0)))))</f>
        <v>18500</v>
      </c>
      <c r="F3703">
        <v>53</v>
      </c>
      <c r="G3703">
        <f>IF(C3703=1,VLOOKUP(FoxFire!B3703,balance!$U:$Z,2,FALSE),IF(C3703=2,VLOOKUP(B3703,balance!$U:$Z,3,FALSE),IF(C3703=3,VLOOKUP(B3703,balance!$U:$Z,4,FALSE),IF(C3703=4,VLOOKUP(B3703,balance!$U:$Z,5,FALSE),IF(C3703=5,VLOOKUP(B3703-1,balance!$U:$Z,6,FALSE),0)))))/100</f>
        <v>8.3999999999999995E-3</v>
      </c>
      <c r="H3703">
        <v>2</v>
      </c>
      <c r="I3703" s="1">
        <f>IF(C3703=1,VLOOKUP(FoxFire!B3703,balance!$AF:$AJ,2,FALSE),IF(C3703=2,VLOOKUP(B3703,balance!$AF:$AJ,3,FALSE),IF(C3703=3,VLOOKUP(B3703,balance!$AF:$AJ,4,FALSE),IF(C3703=4,VLOOKUP(B3703,balance!$AF:$AJ,5,FALSE),IF(C3703=5,VLOOKUP(B3703,balance!$AF:$AK,6,FALSE),0)))))*1000000000000</f>
        <v>3614999999999.9624</v>
      </c>
      <c r="J3703">
        <f>VLOOKUP(B3703,balance!AU:BD,10,FALSE)</f>
        <v>0</v>
      </c>
    </row>
    <row r="3704" spans="1:10" x14ac:dyDescent="0.3">
      <c r="A3704">
        <v>3702</v>
      </c>
      <c r="B3704">
        <f t="shared" si="115"/>
        <v>741</v>
      </c>
      <c r="C3704">
        <f t="shared" si="114"/>
        <v>3</v>
      </c>
      <c r="D3704">
        <v>9026</v>
      </c>
      <c r="E3704" s="1">
        <f>IF(C3704=1,VLOOKUP(B3704,balance!$AU:$AZ,2,FALSE),IF(C3704=2,VLOOKUP(B3704,balance!$AU:$AZ,3,FALSE),IF(C3704=3,VLOOKUP(B3704,balance!$AU:$AZ,4,FALSE),IF(C3704=4,VLOOKUP(B3704,balance!$AU:$AZ,5,FALSE),IF(C3704=5,VLOOKUP(B3704-1,balance!$AU:$AZ,6,FALSE),0)))))</f>
        <v>18500</v>
      </c>
      <c r="F3704">
        <v>53</v>
      </c>
      <c r="G3704">
        <f>IF(C3704=1,VLOOKUP(FoxFire!B3704,balance!$U:$Z,2,FALSE),IF(C3704=2,VLOOKUP(B3704,balance!$U:$Z,3,FALSE),IF(C3704=3,VLOOKUP(B3704,balance!$U:$Z,4,FALSE),IF(C3704=4,VLOOKUP(B3704,balance!$U:$Z,5,FALSE),IF(C3704=5,VLOOKUP(B3704-1,balance!$U:$Z,6,FALSE),0)))))/100</f>
        <v>8.3999999999999995E-3</v>
      </c>
      <c r="H3704">
        <v>2</v>
      </c>
      <c r="I3704" s="1">
        <f>IF(C3704=1,VLOOKUP(FoxFire!B3704,balance!$AF:$AJ,2,FALSE),IF(C3704=2,VLOOKUP(B3704,balance!$AF:$AJ,3,FALSE),IF(C3704=3,VLOOKUP(B3704,balance!$AF:$AJ,4,FALSE),IF(C3704=4,VLOOKUP(B3704,balance!$AF:$AJ,5,FALSE),IF(C3704=5,VLOOKUP(B3704,balance!$AF:$AK,6,FALSE),0)))))*1000000000000</f>
        <v>3614999999999.9624</v>
      </c>
      <c r="J3704">
        <f>VLOOKUP(B3704,balance!AU:BD,10,FALSE)</f>
        <v>0</v>
      </c>
    </row>
    <row r="3705" spans="1:10" x14ac:dyDescent="0.3">
      <c r="A3705">
        <v>3703</v>
      </c>
      <c r="B3705">
        <f t="shared" si="115"/>
        <v>741</v>
      </c>
      <c r="C3705">
        <f t="shared" si="114"/>
        <v>4</v>
      </c>
      <c r="D3705">
        <v>9026</v>
      </c>
      <c r="E3705" s="1">
        <f>IF(C3705=1,VLOOKUP(B3705,balance!$AU:$AZ,2,FALSE),IF(C3705=2,VLOOKUP(B3705,balance!$AU:$AZ,3,FALSE),IF(C3705=3,VLOOKUP(B3705,balance!$AU:$AZ,4,FALSE),IF(C3705=4,VLOOKUP(B3705,balance!$AU:$AZ,5,FALSE),IF(C3705=5,VLOOKUP(B3705-1,balance!$AU:$AZ,6,FALSE),0)))))</f>
        <v>18500</v>
      </c>
      <c r="F3705">
        <v>53</v>
      </c>
      <c r="G3705">
        <f>IF(C3705=1,VLOOKUP(FoxFire!B3705,balance!$U:$Z,2,FALSE),IF(C3705=2,VLOOKUP(B3705,balance!$U:$Z,3,FALSE),IF(C3705=3,VLOOKUP(B3705,balance!$U:$Z,4,FALSE),IF(C3705=4,VLOOKUP(B3705,balance!$U:$Z,5,FALSE),IF(C3705=5,VLOOKUP(B3705-1,balance!$U:$Z,6,FALSE),0)))))/100</f>
        <v>8.3999999999999995E-3</v>
      </c>
      <c r="H3705">
        <v>2</v>
      </c>
      <c r="I3705" s="1">
        <f>IF(C3705=1,VLOOKUP(FoxFire!B3705,balance!$AF:$AJ,2,FALSE),IF(C3705=2,VLOOKUP(B3705,balance!$AF:$AJ,3,FALSE),IF(C3705=3,VLOOKUP(B3705,balance!$AF:$AJ,4,FALSE),IF(C3705=4,VLOOKUP(B3705,balance!$AF:$AJ,5,FALSE),IF(C3705=5,VLOOKUP(B3705,balance!$AF:$AK,6,FALSE),0)))))*1000000000000</f>
        <v>3614999999999.9624</v>
      </c>
      <c r="J3705">
        <f>VLOOKUP(B3705,balance!AU:BD,10,FALSE)</f>
        <v>0</v>
      </c>
    </row>
    <row r="3706" spans="1:10" x14ac:dyDescent="0.3">
      <c r="A3706">
        <v>3704</v>
      </c>
      <c r="B3706">
        <f t="shared" si="115"/>
        <v>742</v>
      </c>
      <c r="C3706">
        <f t="shared" si="114"/>
        <v>5</v>
      </c>
      <c r="D3706">
        <v>9026</v>
      </c>
      <c r="E3706" s="1">
        <f>IF(C3706=1,VLOOKUP(B3706,balance!$AU:$AZ,2,FALSE),IF(C3706=2,VLOOKUP(B3706,balance!$AU:$AZ,3,FALSE),IF(C3706=3,VLOOKUP(B3706,balance!$AU:$AZ,4,FALSE),IF(C3706=4,VLOOKUP(B3706,balance!$AU:$AZ,5,FALSE),IF(C3706=5,VLOOKUP(B3706-1,balance!$AU:$AZ,6,FALSE),0)))))</f>
        <v>370000</v>
      </c>
      <c r="F3706">
        <v>53</v>
      </c>
      <c r="G3706">
        <f>IF(C3706=1,VLOOKUP(FoxFire!B3706,balance!$U:$Z,2,FALSE),IF(C3706=2,VLOOKUP(B3706,balance!$U:$Z,3,FALSE),IF(C3706=3,VLOOKUP(B3706,balance!$U:$Z,4,FALSE),IF(C3706=4,VLOOKUP(B3706,balance!$U:$Z,5,FALSE),IF(C3706=5,VLOOKUP(B3706-1,balance!$U:$Z,6,FALSE),0)))))/100</f>
        <v>4986.1669000000002</v>
      </c>
      <c r="H3706">
        <v>2</v>
      </c>
      <c r="I3706" s="1">
        <f>IF(C3706=1,VLOOKUP(FoxFire!B3706,balance!$AF:$AJ,2,FALSE),IF(C3706=2,VLOOKUP(B3706,balance!$AF:$AJ,3,FALSE),IF(C3706=3,VLOOKUP(B3706,balance!$AF:$AJ,4,FALSE),IF(C3706=4,VLOOKUP(B3706,balance!$AF:$AJ,5,FALSE),IF(C3706=5,VLOOKUP(B3706,balance!$AF:$AK,6,FALSE),0)))))*1000000000000</f>
        <v>14464999999999.852</v>
      </c>
      <c r="J3706">
        <f>VLOOKUP(B3706,balance!AU:BD,10,FALSE)</f>
        <v>0</v>
      </c>
    </row>
    <row r="3707" spans="1:10" x14ac:dyDescent="0.3">
      <c r="A3707">
        <v>3705</v>
      </c>
      <c r="B3707">
        <f t="shared" si="115"/>
        <v>742</v>
      </c>
      <c r="C3707">
        <f t="shared" si="114"/>
        <v>1</v>
      </c>
      <c r="D3707">
        <v>9026</v>
      </c>
      <c r="E3707" s="1">
        <f>IF(C3707=1,VLOOKUP(B3707,balance!$AU:$AZ,2,FALSE),IF(C3707=2,VLOOKUP(B3707,balance!$AU:$AZ,3,FALSE),IF(C3707=3,VLOOKUP(B3707,balance!$AU:$AZ,4,FALSE),IF(C3707=4,VLOOKUP(B3707,balance!$AU:$AZ,5,FALSE),IF(C3707=5,VLOOKUP(B3707-1,balance!$AU:$AZ,6,FALSE),0)))))</f>
        <v>18500</v>
      </c>
      <c r="F3707">
        <v>53</v>
      </c>
      <c r="G3707">
        <f>IF(C3707=1,VLOOKUP(FoxFire!B3707,balance!$U:$Z,2,FALSE),IF(C3707=2,VLOOKUP(B3707,balance!$U:$Z,3,FALSE),IF(C3707=3,VLOOKUP(B3707,balance!$U:$Z,4,FALSE),IF(C3707=4,VLOOKUP(B3707,balance!$U:$Z,5,FALSE),IF(C3707=5,VLOOKUP(B3707-1,balance!$U:$Z,6,FALSE),0)))))/100</f>
        <v>8.4099999999999991E-3</v>
      </c>
      <c r="H3707">
        <v>2</v>
      </c>
      <c r="I3707" s="1">
        <f>IF(C3707=1,VLOOKUP(FoxFire!B3707,balance!$AF:$AJ,2,FALSE),IF(C3707=2,VLOOKUP(B3707,balance!$AF:$AJ,3,FALSE),IF(C3707=3,VLOOKUP(B3707,balance!$AF:$AJ,4,FALSE),IF(C3707=4,VLOOKUP(B3707,balance!$AF:$AJ,5,FALSE),IF(C3707=5,VLOOKUP(B3707,balance!$AF:$AK,6,FALSE),0)))))*1000000000000</f>
        <v>3616249999999.9629</v>
      </c>
      <c r="J3707">
        <f>VLOOKUP(B3707,balance!AU:BD,10,FALSE)</f>
        <v>0</v>
      </c>
    </row>
    <row r="3708" spans="1:10" x14ac:dyDescent="0.3">
      <c r="A3708">
        <v>3706</v>
      </c>
      <c r="B3708">
        <f t="shared" si="115"/>
        <v>742</v>
      </c>
      <c r="C3708">
        <f t="shared" si="114"/>
        <v>2</v>
      </c>
      <c r="D3708">
        <v>9026</v>
      </c>
      <c r="E3708" s="1">
        <f>IF(C3708=1,VLOOKUP(B3708,balance!$AU:$AZ,2,FALSE),IF(C3708=2,VLOOKUP(B3708,balance!$AU:$AZ,3,FALSE),IF(C3708=3,VLOOKUP(B3708,balance!$AU:$AZ,4,FALSE),IF(C3708=4,VLOOKUP(B3708,balance!$AU:$AZ,5,FALSE),IF(C3708=5,VLOOKUP(B3708-1,balance!$AU:$AZ,6,FALSE),0)))))</f>
        <v>18500</v>
      </c>
      <c r="F3708">
        <v>53</v>
      </c>
      <c r="G3708">
        <f>IF(C3708=1,VLOOKUP(FoxFire!B3708,balance!$U:$Z,2,FALSE),IF(C3708=2,VLOOKUP(B3708,balance!$U:$Z,3,FALSE),IF(C3708=3,VLOOKUP(B3708,balance!$U:$Z,4,FALSE),IF(C3708=4,VLOOKUP(B3708,balance!$U:$Z,5,FALSE),IF(C3708=5,VLOOKUP(B3708-1,balance!$U:$Z,6,FALSE),0)))))/100</f>
        <v>8.4099999999999991E-3</v>
      </c>
      <c r="H3708">
        <v>2</v>
      </c>
      <c r="I3708" s="1">
        <f>IF(C3708=1,VLOOKUP(FoxFire!B3708,balance!$AF:$AJ,2,FALSE),IF(C3708=2,VLOOKUP(B3708,balance!$AF:$AJ,3,FALSE),IF(C3708=3,VLOOKUP(B3708,balance!$AF:$AJ,4,FALSE),IF(C3708=4,VLOOKUP(B3708,balance!$AF:$AJ,5,FALSE),IF(C3708=5,VLOOKUP(B3708,balance!$AF:$AK,6,FALSE),0)))))*1000000000000</f>
        <v>3616249999999.9629</v>
      </c>
      <c r="J3708">
        <f>VLOOKUP(B3708,balance!AU:BD,10,FALSE)</f>
        <v>0</v>
      </c>
    </row>
    <row r="3709" spans="1:10" x14ac:dyDescent="0.3">
      <c r="A3709">
        <v>3707</v>
      </c>
      <c r="B3709">
        <f t="shared" si="115"/>
        <v>742</v>
      </c>
      <c r="C3709">
        <f t="shared" si="114"/>
        <v>3</v>
      </c>
      <c r="D3709">
        <v>9026</v>
      </c>
      <c r="E3709" s="1">
        <f>IF(C3709=1,VLOOKUP(B3709,balance!$AU:$AZ,2,FALSE),IF(C3709=2,VLOOKUP(B3709,balance!$AU:$AZ,3,FALSE),IF(C3709=3,VLOOKUP(B3709,balance!$AU:$AZ,4,FALSE),IF(C3709=4,VLOOKUP(B3709,balance!$AU:$AZ,5,FALSE),IF(C3709=5,VLOOKUP(B3709-1,balance!$AU:$AZ,6,FALSE),0)))))</f>
        <v>18500</v>
      </c>
      <c r="F3709">
        <v>53</v>
      </c>
      <c r="G3709">
        <f>IF(C3709=1,VLOOKUP(FoxFire!B3709,balance!$U:$Z,2,FALSE),IF(C3709=2,VLOOKUP(B3709,balance!$U:$Z,3,FALSE),IF(C3709=3,VLOOKUP(B3709,balance!$U:$Z,4,FALSE),IF(C3709=4,VLOOKUP(B3709,balance!$U:$Z,5,FALSE),IF(C3709=5,VLOOKUP(B3709-1,balance!$U:$Z,6,FALSE),0)))))/100</f>
        <v>8.4099999999999991E-3</v>
      </c>
      <c r="H3709">
        <v>2</v>
      </c>
      <c r="I3709" s="1">
        <f>IF(C3709=1,VLOOKUP(FoxFire!B3709,balance!$AF:$AJ,2,FALSE),IF(C3709=2,VLOOKUP(B3709,balance!$AF:$AJ,3,FALSE),IF(C3709=3,VLOOKUP(B3709,balance!$AF:$AJ,4,FALSE),IF(C3709=4,VLOOKUP(B3709,balance!$AF:$AJ,5,FALSE),IF(C3709=5,VLOOKUP(B3709,balance!$AF:$AK,6,FALSE),0)))))*1000000000000</f>
        <v>3616249999999.9629</v>
      </c>
      <c r="J3709">
        <f>VLOOKUP(B3709,balance!AU:BD,10,FALSE)</f>
        <v>0</v>
      </c>
    </row>
    <row r="3710" spans="1:10" x14ac:dyDescent="0.3">
      <c r="A3710">
        <v>3708</v>
      </c>
      <c r="B3710">
        <f t="shared" si="115"/>
        <v>742</v>
      </c>
      <c r="C3710">
        <f t="shared" si="114"/>
        <v>4</v>
      </c>
      <c r="D3710">
        <v>9026</v>
      </c>
      <c r="E3710" s="1">
        <f>IF(C3710=1,VLOOKUP(B3710,balance!$AU:$AZ,2,FALSE),IF(C3710=2,VLOOKUP(B3710,balance!$AU:$AZ,3,FALSE),IF(C3710=3,VLOOKUP(B3710,balance!$AU:$AZ,4,FALSE),IF(C3710=4,VLOOKUP(B3710,balance!$AU:$AZ,5,FALSE),IF(C3710=5,VLOOKUP(B3710-1,balance!$AU:$AZ,6,FALSE),0)))))</f>
        <v>18500</v>
      </c>
      <c r="F3710">
        <v>53</v>
      </c>
      <c r="G3710">
        <f>IF(C3710=1,VLOOKUP(FoxFire!B3710,balance!$U:$Z,2,FALSE),IF(C3710=2,VLOOKUP(B3710,balance!$U:$Z,3,FALSE),IF(C3710=3,VLOOKUP(B3710,balance!$U:$Z,4,FALSE),IF(C3710=4,VLOOKUP(B3710,balance!$U:$Z,5,FALSE),IF(C3710=5,VLOOKUP(B3710-1,balance!$U:$Z,6,FALSE),0)))))/100</f>
        <v>8.4099999999999991E-3</v>
      </c>
      <c r="H3710">
        <v>2</v>
      </c>
      <c r="I3710" s="1">
        <f>IF(C3710=1,VLOOKUP(FoxFire!B3710,balance!$AF:$AJ,2,FALSE),IF(C3710=2,VLOOKUP(B3710,balance!$AF:$AJ,3,FALSE),IF(C3710=3,VLOOKUP(B3710,balance!$AF:$AJ,4,FALSE),IF(C3710=4,VLOOKUP(B3710,balance!$AF:$AJ,5,FALSE),IF(C3710=5,VLOOKUP(B3710,balance!$AF:$AK,6,FALSE),0)))))*1000000000000</f>
        <v>3616249999999.9629</v>
      </c>
      <c r="J3710">
        <f>VLOOKUP(B3710,balance!AU:BD,10,FALSE)</f>
        <v>0</v>
      </c>
    </row>
    <row r="3711" spans="1:10" x14ac:dyDescent="0.3">
      <c r="A3711">
        <v>3709</v>
      </c>
      <c r="B3711">
        <f t="shared" si="115"/>
        <v>743</v>
      </c>
      <c r="C3711">
        <f t="shared" si="114"/>
        <v>5</v>
      </c>
      <c r="D3711">
        <v>9026</v>
      </c>
      <c r="E3711" s="1">
        <f>IF(C3711=1,VLOOKUP(B3711,balance!$AU:$AZ,2,FALSE),IF(C3711=2,VLOOKUP(B3711,balance!$AU:$AZ,3,FALSE),IF(C3711=3,VLOOKUP(B3711,balance!$AU:$AZ,4,FALSE),IF(C3711=4,VLOOKUP(B3711,balance!$AU:$AZ,5,FALSE),IF(C3711=5,VLOOKUP(B3711-1,balance!$AU:$AZ,6,FALSE),0)))))</f>
        <v>370000</v>
      </c>
      <c r="F3711">
        <v>53</v>
      </c>
      <c r="G3711">
        <f>IF(C3711=1,VLOOKUP(FoxFire!B3711,balance!$U:$Z,2,FALSE),IF(C3711=2,VLOOKUP(B3711,balance!$U:$Z,3,FALSE),IF(C3711=3,VLOOKUP(B3711,balance!$U:$Z,4,FALSE),IF(C3711=4,VLOOKUP(B3711,balance!$U:$Z,5,FALSE),IF(C3711=5,VLOOKUP(B3711-1,balance!$U:$Z,6,FALSE),0)))))/100</f>
        <v>4997.0949000000001</v>
      </c>
      <c r="H3711">
        <v>2</v>
      </c>
      <c r="I3711" s="1">
        <f>IF(C3711=1,VLOOKUP(FoxFire!B3711,balance!$AF:$AJ,2,FALSE),IF(C3711=2,VLOOKUP(B3711,balance!$AF:$AJ,3,FALSE),IF(C3711=3,VLOOKUP(B3711,balance!$AF:$AJ,4,FALSE),IF(C3711=4,VLOOKUP(B3711,balance!$AF:$AJ,5,FALSE),IF(C3711=5,VLOOKUP(B3711,balance!$AF:$AK,6,FALSE),0)))))*1000000000000</f>
        <v>14469999999999.85</v>
      </c>
      <c r="J3711">
        <f>VLOOKUP(B3711,balance!AU:BD,10,FALSE)</f>
        <v>0</v>
      </c>
    </row>
    <row r="3712" spans="1:10" x14ac:dyDescent="0.3">
      <c r="A3712">
        <v>3710</v>
      </c>
      <c r="B3712">
        <f t="shared" si="115"/>
        <v>743</v>
      </c>
      <c r="C3712">
        <f t="shared" si="114"/>
        <v>1</v>
      </c>
      <c r="D3712">
        <v>9026</v>
      </c>
      <c r="E3712" s="1">
        <f>IF(C3712=1,VLOOKUP(B3712,balance!$AU:$AZ,2,FALSE),IF(C3712=2,VLOOKUP(B3712,balance!$AU:$AZ,3,FALSE),IF(C3712=3,VLOOKUP(B3712,balance!$AU:$AZ,4,FALSE),IF(C3712=4,VLOOKUP(B3712,balance!$AU:$AZ,5,FALSE),IF(C3712=5,VLOOKUP(B3712-1,balance!$AU:$AZ,6,FALSE),0)))))</f>
        <v>18500</v>
      </c>
      <c r="F3712">
        <v>53</v>
      </c>
      <c r="G3712">
        <f>IF(C3712=1,VLOOKUP(FoxFire!B3712,balance!$U:$Z,2,FALSE),IF(C3712=2,VLOOKUP(B3712,balance!$U:$Z,3,FALSE),IF(C3712=3,VLOOKUP(B3712,balance!$U:$Z,4,FALSE),IF(C3712=4,VLOOKUP(B3712,balance!$U:$Z,5,FALSE),IF(C3712=5,VLOOKUP(B3712-1,balance!$U:$Z,6,FALSE),0)))))/100</f>
        <v>8.4200000000000004E-3</v>
      </c>
      <c r="H3712">
        <v>2</v>
      </c>
      <c r="I3712" s="1">
        <f>IF(C3712=1,VLOOKUP(FoxFire!B3712,balance!$AF:$AJ,2,FALSE),IF(C3712=2,VLOOKUP(B3712,balance!$AF:$AJ,3,FALSE),IF(C3712=3,VLOOKUP(B3712,balance!$AF:$AJ,4,FALSE),IF(C3712=4,VLOOKUP(B3712,balance!$AF:$AJ,5,FALSE),IF(C3712=5,VLOOKUP(B3712,balance!$AF:$AK,6,FALSE),0)))))*1000000000000</f>
        <v>3617499999999.9624</v>
      </c>
      <c r="J3712">
        <f>VLOOKUP(B3712,balance!AU:BD,10,FALSE)</f>
        <v>0</v>
      </c>
    </row>
    <row r="3713" spans="1:10" x14ac:dyDescent="0.3">
      <c r="A3713">
        <v>3711</v>
      </c>
      <c r="B3713">
        <f t="shared" si="115"/>
        <v>743</v>
      </c>
      <c r="C3713">
        <f t="shared" si="114"/>
        <v>2</v>
      </c>
      <c r="D3713">
        <v>9026</v>
      </c>
      <c r="E3713" s="1">
        <f>IF(C3713=1,VLOOKUP(B3713,balance!$AU:$AZ,2,FALSE),IF(C3713=2,VLOOKUP(B3713,balance!$AU:$AZ,3,FALSE),IF(C3713=3,VLOOKUP(B3713,balance!$AU:$AZ,4,FALSE),IF(C3713=4,VLOOKUP(B3713,balance!$AU:$AZ,5,FALSE),IF(C3713=5,VLOOKUP(B3713-1,balance!$AU:$AZ,6,FALSE),0)))))</f>
        <v>18500</v>
      </c>
      <c r="F3713">
        <v>53</v>
      </c>
      <c r="G3713">
        <f>IF(C3713=1,VLOOKUP(FoxFire!B3713,balance!$U:$Z,2,FALSE),IF(C3713=2,VLOOKUP(B3713,balance!$U:$Z,3,FALSE),IF(C3713=3,VLOOKUP(B3713,balance!$U:$Z,4,FALSE),IF(C3713=4,VLOOKUP(B3713,balance!$U:$Z,5,FALSE),IF(C3713=5,VLOOKUP(B3713-1,balance!$U:$Z,6,FALSE),0)))))/100</f>
        <v>8.4200000000000004E-3</v>
      </c>
      <c r="H3713">
        <v>2</v>
      </c>
      <c r="I3713" s="1">
        <f>IF(C3713=1,VLOOKUP(FoxFire!B3713,balance!$AF:$AJ,2,FALSE),IF(C3713=2,VLOOKUP(B3713,balance!$AF:$AJ,3,FALSE),IF(C3713=3,VLOOKUP(B3713,balance!$AF:$AJ,4,FALSE),IF(C3713=4,VLOOKUP(B3713,balance!$AF:$AJ,5,FALSE),IF(C3713=5,VLOOKUP(B3713,balance!$AF:$AK,6,FALSE),0)))))*1000000000000</f>
        <v>3617499999999.9624</v>
      </c>
      <c r="J3713">
        <f>VLOOKUP(B3713,balance!AU:BD,10,FALSE)</f>
        <v>0</v>
      </c>
    </row>
    <row r="3714" spans="1:10" x14ac:dyDescent="0.3">
      <c r="A3714">
        <v>3712</v>
      </c>
      <c r="B3714">
        <f t="shared" si="115"/>
        <v>743</v>
      </c>
      <c r="C3714">
        <f t="shared" si="114"/>
        <v>3</v>
      </c>
      <c r="D3714">
        <v>9026</v>
      </c>
      <c r="E3714" s="1">
        <f>IF(C3714=1,VLOOKUP(B3714,balance!$AU:$AZ,2,FALSE),IF(C3714=2,VLOOKUP(B3714,balance!$AU:$AZ,3,FALSE),IF(C3714=3,VLOOKUP(B3714,balance!$AU:$AZ,4,FALSE),IF(C3714=4,VLOOKUP(B3714,balance!$AU:$AZ,5,FALSE),IF(C3714=5,VLOOKUP(B3714-1,balance!$AU:$AZ,6,FALSE),0)))))</f>
        <v>18500</v>
      </c>
      <c r="F3714">
        <v>53</v>
      </c>
      <c r="G3714">
        <f>IF(C3714=1,VLOOKUP(FoxFire!B3714,balance!$U:$Z,2,FALSE),IF(C3714=2,VLOOKUP(B3714,balance!$U:$Z,3,FALSE),IF(C3714=3,VLOOKUP(B3714,balance!$U:$Z,4,FALSE),IF(C3714=4,VLOOKUP(B3714,balance!$U:$Z,5,FALSE),IF(C3714=5,VLOOKUP(B3714-1,balance!$U:$Z,6,FALSE),0)))))/100</f>
        <v>8.4200000000000004E-3</v>
      </c>
      <c r="H3714">
        <v>2</v>
      </c>
      <c r="I3714" s="1">
        <f>IF(C3714=1,VLOOKUP(FoxFire!B3714,balance!$AF:$AJ,2,FALSE),IF(C3714=2,VLOOKUP(B3714,balance!$AF:$AJ,3,FALSE),IF(C3714=3,VLOOKUP(B3714,balance!$AF:$AJ,4,FALSE),IF(C3714=4,VLOOKUP(B3714,balance!$AF:$AJ,5,FALSE),IF(C3714=5,VLOOKUP(B3714,balance!$AF:$AK,6,FALSE),0)))))*1000000000000</f>
        <v>3617499999999.9624</v>
      </c>
      <c r="J3714">
        <f>VLOOKUP(B3714,balance!AU:BD,10,FALSE)</f>
        <v>0</v>
      </c>
    </row>
    <row r="3715" spans="1:10" x14ac:dyDescent="0.3">
      <c r="A3715">
        <v>3713</v>
      </c>
      <c r="B3715">
        <f t="shared" si="115"/>
        <v>743</v>
      </c>
      <c r="C3715">
        <f t="shared" si="114"/>
        <v>4</v>
      </c>
      <c r="D3715">
        <v>9026</v>
      </c>
      <c r="E3715" s="1">
        <f>IF(C3715=1,VLOOKUP(B3715,balance!$AU:$AZ,2,FALSE),IF(C3715=2,VLOOKUP(B3715,balance!$AU:$AZ,3,FALSE),IF(C3715=3,VLOOKUP(B3715,balance!$AU:$AZ,4,FALSE),IF(C3715=4,VLOOKUP(B3715,balance!$AU:$AZ,5,FALSE),IF(C3715=5,VLOOKUP(B3715-1,balance!$AU:$AZ,6,FALSE),0)))))</f>
        <v>18500</v>
      </c>
      <c r="F3715">
        <v>53</v>
      </c>
      <c r="G3715">
        <f>IF(C3715=1,VLOOKUP(FoxFire!B3715,balance!$U:$Z,2,FALSE),IF(C3715=2,VLOOKUP(B3715,balance!$U:$Z,3,FALSE),IF(C3715=3,VLOOKUP(B3715,balance!$U:$Z,4,FALSE),IF(C3715=4,VLOOKUP(B3715,balance!$U:$Z,5,FALSE),IF(C3715=5,VLOOKUP(B3715-1,balance!$U:$Z,6,FALSE),0)))))/100</f>
        <v>8.4200000000000004E-3</v>
      </c>
      <c r="H3715">
        <v>2</v>
      </c>
      <c r="I3715" s="1">
        <f>IF(C3715=1,VLOOKUP(FoxFire!B3715,balance!$AF:$AJ,2,FALSE),IF(C3715=2,VLOOKUP(B3715,balance!$AF:$AJ,3,FALSE),IF(C3715=3,VLOOKUP(B3715,balance!$AF:$AJ,4,FALSE),IF(C3715=4,VLOOKUP(B3715,balance!$AF:$AJ,5,FALSE),IF(C3715=5,VLOOKUP(B3715,balance!$AF:$AK,6,FALSE),0)))))*1000000000000</f>
        <v>3617499999999.9624</v>
      </c>
      <c r="J3715">
        <f>VLOOKUP(B3715,balance!AU:BD,10,FALSE)</f>
        <v>0</v>
      </c>
    </row>
    <row r="3716" spans="1:10" x14ac:dyDescent="0.3">
      <c r="A3716">
        <v>3714</v>
      </c>
      <c r="B3716">
        <f t="shared" si="115"/>
        <v>744</v>
      </c>
      <c r="C3716">
        <f t="shared" si="114"/>
        <v>5</v>
      </c>
      <c r="D3716">
        <v>9026</v>
      </c>
      <c r="E3716" s="1">
        <f>IF(C3716=1,VLOOKUP(B3716,balance!$AU:$AZ,2,FALSE),IF(C3716=2,VLOOKUP(B3716,balance!$AU:$AZ,3,FALSE),IF(C3716=3,VLOOKUP(B3716,balance!$AU:$AZ,4,FALSE),IF(C3716=4,VLOOKUP(B3716,balance!$AU:$AZ,5,FALSE),IF(C3716=5,VLOOKUP(B3716-1,balance!$AU:$AZ,6,FALSE),0)))))</f>
        <v>370000</v>
      </c>
      <c r="F3716">
        <v>53</v>
      </c>
      <c r="G3716">
        <f>IF(C3716=1,VLOOKUP(FoxFire!B3716,balance!$U:$Z,2,FALSE),IF(C3716=2,VLOOKUP(B3716,balance!$U:$Z,3,FALSE),IF(C3716=3,VLOOKUP(B3716,balance!$U:$Z,4,FALSE),IF(C3716=4,VLOOKUP(B3716,balance!$U:$Z,5,FALSE),IF(C3716=5,VLOOKUP(B3716-1,balance!$U:$Z,6,FALSE),0)))))/100</f>
        <v>5008.0397999999996</v>
      </c>
      <c r="H3716">
        <v>2</v>
      </c>
      <c r="I3716" s="1">
        <f>IF(C3716=1,VLOOKUP(FoxFire!B3716,balance!$AF:$AJ,2,FALSE),IF(C3716=2,VLOOKUP(B3716,balance!$AF:$AJ,3,FALSE),IF(C3716=3,VLOOKUP(B3716,balance!$AF:$AJ,4,FALSE),IF(C3716=4,VLOOKUP(B3716,balance!$AF:$AJ,5,FALSE),IF(C3716=5,VLOOKUP(B3716,balance!$AF:$AK,6,FALSE),0)))))*1000000000000</f>
        <v>14474999999999.85</v>
      </c>
      <c r="J3716">
        <f>VLOOKUP(B3716,balance!AU:BD,10,FALSE)</f>
        <v>0</v>
      </c>
    </row>
    <row r="3717" spans="1:10" x14ac:dyDescent="0.3">
      <c r="A3717">
        <v>3715</v>
      </c>
      <c r="B3717">
        <f t="shared" si="115"/>
        <v>744</v>
      </c>
      <c r="C3717">
        <f t="shared" si="114"/>
        <v>1</v>
      </c>
      <c r="D3717">
        <v>9026</v>
      </c>
      <c r="E3717" s="1">
        <f>IF(C3717=1,VLOOKUP(B3717,balance!$AU:$AZ,2,FALSE),IF(C3717=2,VLOOKUP(B3717,balance!$AU:$AZ,3,FALSE),IF(C3717=3,VLOOKUP(B3717,balance!$AU:$AZ,4,FALSE),IF(C3717=4,VLOOKUP(B3717,balance!$AU:$AZ,5,FALSE),IF(C3717=5,VLOOKUP(B3717-1,balance!$AU:$AZ,6,FALSE),0)))))</f>
        <v>18500</v>
      </c>
      <c r="F3717">
        <v>53</v>
      </c>
      <c r="G3717">
        <f>IF(C3717=1,VLOOKUP(FoxFire!B3717,balance!$U:$Z,2,FALSE),IF(C3717=2,VLOOKUP(B3717,balance!$U:$Z,3,FALSE),IF(C3717=3,VLOOKUP(B3717,balance!$U:$Z,4,FALSE),IF(C3717=4,VLOOKUP(B3717,balance!$U:$Z,5,FALSE),IF(C3717=5,VLOOKUP(B3717-1,balance!$U:$Z,6,FALSE),0)))))/100</f>
        <v>8.43E-3</v>
      </c>
      <c r="H3717">
        <v>2</v>
      </c>
      <c r="I3717" s="1">
        <f>IF(C3717=1,VLOOKUP(FoxFire!B3717,balance!$AF:$AJ,2,FALSE),IF(C3717=2,VLOOKUP(B3717,balance!$AF:$AJ,3,FALSE),IF(C3717=3,VLOOKUP(B3717,balance!$AF:$AJ,4,FALSE),IF(C3717=4,VLOOKUP(B3717,balance!$AF:$AJ,5,FALSE),IF(C3717=5,VLOOKUP(B3717,balance!$AF:$AK,6,FALSE),0)))))*1000000000000</f>
        <v>3618749999999.9624</v>
      </c>
      <c r="J3717">
        <f>VLOOKUP(B3717,balance!AU:BD,10,FALSE)</f>
        <v>0</v>
      </c>
    </row>
    <row r="3718" spans="1:10" x14ac:dyDescent="0.3">
      <c r="A3718">
        <v>3716</v>
      </c>
      <c r="B3718">
        <f t="shared" si="115"/>
        <v>744</v>
      </c>
      <c r="C3718">
        <f t="shared" si="114"/>
        <v>2</v>
      </c>
      <c r="D3718">
        <v>9026</v>
      </c>
      <c r="E3718" s="1">
        <f>IF(C3718=1,VLOOKUP(B3718,balance!$AU:$AZ,2,FALSE),IF(C3718=2,VLOOKUP(B3718,balance!$AU:$AZ,3,FALSE),IF(C3718=3,VLOOKUP(B3718,balance!$AU:$AZ,4,FALSE),IF(C3718=4,VLOOKUP(B3718,balance!$AU:$AZ,5,FALSE),IF(C3718=5,VLOOKUP(B3718-1,balance!$AU:$AZ,6,FALSE),0)))))</f>
        <v>18500</v>
      </c>
      <c r="F3718">
        <v>53</v>
      </c>
      <c r="G3718">
        <f>IF(C3718=1,VLOOKUP(FoxFire!B3718,balance!$U:$Z,2,FALSE),IF(C3718=2,VLOOKUP(B3718,balance!$U:$Z,3,FALSE),IF(C3718=3,VLOOKUP(B3718,balance!$U:$Z,4,FALSE),IF(C3718=4,VLOOKUP(B3718,balance!$U:$Z,5,FALSE),IF(C3718=5,VLOOKUP(B3718-1,balance!$U:$Z,6,FALSE),0)))))/100</f>
        <v>8.43E-3</v>
      </c>
      <c r="H3718">
        <v>2</v>
      </c>
      <c r="I3718" s="1">
        <f>IF(C3718=1,VLOOKUP(FoxFire!B3718,balance!$AF:$AJ,2,FALSE),IF(C3718=2,VLOOKUP(B3718,balance!$AF:$AJ,3,FALSE),IF(C3718=3,VLOOKUP(B3718,balance!$AF:$AJ,4,FALSE),IF(C3718=4,VLOOKUP(B3718,balance!$AF:$AJ,5,FALSE),IF(C3718=5,VLOOKUP(B3718,balance!$AF:$AK,6,FALSE),0)))))*1000000000000</f>
        <v>3618749999999.9624</v>
      </c>
      <c r="J3718">
        <f>VLOOKUP(B3718,balance!AU:BD,10,FALSE)</f>
        <v>0</v>
      </c>
    </row>
    <row r="3719" spans="1:10" x14ac:dyDescent="0.3">
      <c r="A3719">
        <v>3717</v>
      </c>
      <c r="B3719">
        <f t="shared" si="115"/>
        <v>744</v>
      </c>
      <c r="C3719">
        <f t="shared" si="114"/>
        <v>3</v>
      </c>
      <c r="D3719">
        <v>9026</v>
      </c>
      <c r="E3719" s="1">
        <f>IF(C3719=1,VLOOKUP(B3719,balance!$AU:$AZ,2,FALSE),IF(C3719=2,VLOOKUP(B3719,balance!$AU:$AZ,3,FALSE),IF(C3719=3,VLOOKUP(B3719,balance!$AU:$AZ,4,FALSE),IF(C3719=4,VLOOKUP(B3719,balance!$AU:$AZ,5,FALSE),IF(C3719=5,VLOOKUP(B3719-1,balance!$AU:$AZ,6,FALSE),0)))))</f>
        <v>18500</v>
      </c>
      <c r="F3719">
        <v>53</v>
      </c>
      <c r="G3719">
        <f>IF(C3719=1,VLOOKUP(FoxFire!B3719,balance!$U:$Z,2,FALSE),IF(C3719=2,VLOOKUP(B3719,balance!$U:$Z,3,FALSE),IF(C3719=3,VLOOKUP(B3719,balance!$U:$Z,4,FALSE),IF(C3719=4,VLOOKUP(B3719,balance!$U:$Z,5,FALSE),IF(C3719=5,VLOOKUP(B3719-1,balance!$U:$Z,6,FALSE),0)))))/100</f>
        <v>8.43E-3</v>
      </c>
      <c r="H3719">
        <v>2</v>
      </c>
      <c r="I3719" s="1">
        <f>IF(C3719=1,VLOOKUP(FoxFire!B3719,balance!$AF:$AJ,2,FALSE),IF(C3719=2,VLOOKUP(B3719,balance!$AF:$AJ,3,FALSE),IF(C3719=3,VLOOKUP(B3719,balance!$AF:$AJ,4,FALSE),IF(C3719=4,VLOOKUP(B3719,balance!$AF:$AJ,5,FALSE),IF(C3719=5,VLOOKUP(B3719,balance!$AF:$AK,6,FALSE),0)))))*1000000000000</f>
        <v>3618749999999.9624</v>
      </c>
      <c r="J3719">
        <f>VLOOKUP(B3719,balance!AU:BD,10,FALSE)</f>
        <v>0</v>
      </c>
    </row>
    <row r="3720" spans="1:10" x14ac:dyDescent="0.3">
      <c r="A3720">
        <v>3718</v>
      </c>
      <c r="B3720">
        <f t="shared" si="115"/>
        <v>744</v>
      </c>
      <c r="C3720">
        <f t="shared" ref="C3720:C3783" si="116">C3715</f>
        <v>4</v>
      </c>
      <c r="D3720">
        <v>9026</v>
      </c>
      <c r="E3720" s="1">
        <f>IF(C3720=1,VLOOKUP(B3720,balance!$AU:$AZ,2,FALSE),IF(C3720=2,VLOOKUP(B3720,balance!$AU:$AZ,3,FALSE),IF(C3720=3,VLOOKUP(B3720,balance!$AU:$AZ,4,FALSE),IF(C3720=4,VLOOKUP(B3720,balance!$AU:$AZ,5,FALSE),IF(C3720=5,VLOOKUP(B3720-1,balance!$AU:$AZ,6,FALSE),0)))))</f>
        <v>18500</v>
      </c>
      <c r="F3720">
        <v>53</v>
      </c>
      <c r="G3720">
        <f>IF(C3720=1,VLOOKUP(FoxFire!B3720,balance!$U:$Z,2,FALSE),IF(C3720=2,VLOOKUP(B3720,balance!$U:$Z,3,FALSE),IF(C3720=3,VLOOKUP(B3720,balance!$U:$Z,4,FALSE),IF(C3720=4,VLOOKUP(B3720,balance!$U:$Z,5,FALSE),IF(C3720=5,VLOOKUP(B3720-1,balance!$U:$Z,6,FALSE),0)))))/100</f>
        <v>8.43E-3</v>
      </c>
      <c r="H3720">
        <v>2</v>
      </c>
      <c r="I3720" s="1">
        <f>IF(C3720=1,VLOOKUP(FoxFire!B3720,balance!$AF:$AJ,2,FALSE),IF(C3720=2,VLOOKUP(B3720,balance!$AF:$AJ,3,FALSE),IF(C3720=3,VLOOKUP(B3720,balance!$AF:$AJ,4,FALSE),IF(C3720=4,VLOOKUP(B3720,balance!$AF:$AJ,5,FALSE),IF(C3720=5,VLOOKUP(B3720,balance!$AF:$AK,6,FALSE),0)))))*1000000000000</f>
        <v>3618749999999.9624</v>
      </c>
      <c r="J3720">
        <f>VLOOKUP(B3720,balance!AU:BD,10,FALSE)</f>
        <v>0</v>
      </c>
    </row>
    <row r="3721" spans="1:10" x14ac:dyDescent="0.3">
      <c r="A3721">
        <v>3719</v>
      </c>
      <c r="B3721">
        <f t="shared" si="115"/>
        <v>745</v>
      </c>
      <c r="C3721">
        <f t="shared" si="116"/>
        <v>5</v>
      </c>
      <c r="D3721">
        <v>9026</v>
      </c>
      <c r="E3721" s="1">
        <f>IF(C3721=1,VLOOKUP(B3721,balance!$AU:$AZ,2,FALSE),IF(C3721=2,VLOOKUP(B3721,balance!$AU:$AZ,3,FALSE),IF(C3721=3,VLOOKUP(B3721,balance!$AU:$AZ,4,FALSE),IF(C3721=4,VLOOKUP(B3721,balance!$AU:$AZ,5,FALSE),IF(C3721=5,VLOOKUP(B3721-1,balance!$AU:$AZ,6,FALSE),0)))))</f>
        <v>370000</v>
      </c>
      <c r="F3721">
        <v>53</v>
      </c>
      <c r="G3721">
        <f>IF(C3721=1,VLOOKUP(FoxFire!B3721,balance!$U:$Z,2,FALSE),IF(C3721=2,VLOOKUP(B3721,balance!$U:$Z,3,FALSE),IF(C3721=3,VLOOKUP(B3721,balance!$U:$Z,4,FALSE),IF(C3721=4,VLOOKUP(B3721,balance!$U:$Z,5,FALSE),IF(C3721=5,VLOOKUP(B3721-1,balance!$U:$Z,6,FALSE),0)))))/100</f>
        <v>5019.0016000000005</v>
      </c>
      <c r="H3721">
        <v>2</v>
      </c>
      <c r="I3721" s="1">
        <f>IF(C3721=1,VLOOKUP(FoxFire!B3721,balance!$AF:$AJ,2,FALSE),IF(C3721=2,VLOOKUP(B3721,balance!$AF:$AJ,3,FALSE),IF(C3721=3,VLOOKUP(B3721,balance!$AF:$AJ,4,FALSE),IF(C3721=4,VLOOKUP(B3721,balance!$AF:$AJ,5,FALSE),IF(C3721=5,VLOOKUP(B3721,balance!$AF:$AK,6,FALSE),0)))))*1000000000000</f>
        <v>14479999999999.85</v>
      </c>
      <c r="J3721">
        <f>VLOOKUP(B3721,balance!AU:BD,10,FALSE)</f>
        <v>0</v>
      </c>
    </row>
    <row r="3722" spans="1:10" x14ac:dyDescent="0.3">
      <c r="A3722">
        <v>3720</v>
      </c>
      <c r="B3722">
        <f t="shared" si="115"/>
        <v>745</v>
      </c>
      <c r="C3722">
        <f t="shared" si="116"/>
        <v>1</v>
      </c>
      <c r="D3722">
        <v>9026</v>
      </c>
      <c r="E3722" s="1">
        <f>IF(C3722=1,VLOOKUP(B3722,balance!$AU:$AZ,2,FALSE),IF(C3722=2,VLOOKUP(B3722,balance!$AU:$AZ,3,FALSE),IF(C3722=3,VLOOKUP(B3722,balance!$AU:$AZ,4,FALSE),IF(C3722=4,VLOOKUP(B3722,balance!$AU:$AZ,5,FALSE),IF(C3722=5,VLOOKUP(B3722-1,balance!$AU:$AZ,6,FALSE),0)))))</f>
        <v>18500</v>
      </c>
      <c r="F3722">
        <v>53</v>
      </c>
      <c r="G3722">
        <f>IF(C3722=1,VLOOKUP(FoxFire!B3722,balance!$U:$Z,2,FALSE),IF(C3722=2,VLOOKUP(B3722,balance!$U:$Z,3,FALSE),IF(C3722=3,VLOOKUP(B3722,balance!$U:$Z,4,FALSE),IF(C3722=4,VLOOKUP(B3722,balance!$U:$Z,5,FALSE),IF(C3722=5,VLOOKUP(B3722-1,balance!$U:$Z,6,FALSE),0)))))/100</f>
        <v>8.4399999999999996E-3</v>
      </c>
      <c r="H3722">
        <v>2</v>
      </c>
      <c r="I3722" s="1">
        <f>IF(C3722=1,VLOOKUP(FoxFire!B3722,balance!$AF:$AJ,2,FALSE),IF(C3722=2,VLOOKUP(B3722,balance!$AF:$AJ,3,FALSE),IF(C3722=3,VLOOKUP(B3722,balance!$AF:$AJ,4,FALSE),IF(C3722=4,VLOOKUP(B3722,balance!$AF:$AJ,5,FALSE),IF(C3722=5,VLOOKUP(B3722,balance!$AF:$AK,6,FALSE),0)))))*1000000000000</f>
        <v>3619999999999.9624</v>
      </c>
      <c r="J3722">
        <f>VLOOKUP(B3722,balance!AU:BD,10,FALSE)</f>
        <v>0</v>
      </c>
    </row>
    <row r="3723" spans="1:10" x14ac:dyDescent="0.3">
      <c r="A3723">
        <v>3721</v>
      </c>
      <c r="B3723">
        <f t="shared" si="115"/>
        <v>745</v>
      </c>
      <c r="C3723">
        <f t="shared" si="116"/>
        <v>2</v>
      </c>
      <c r="D3723">
        <v>9026</v>
      </c>
      <c r="E3723" s="1">
        <f>IF(C3723=1,VLOOKUP(B3723,balance!$AU:$AZ,2,FALSE),IF(C3723=2,VLOOKUP(B3723,balance!$AU:$AZ,3,FALSE),IF(C3723=3,VLOOKUP(B3723,balance!$AU:$AZ,4,FALSE),IF(C3723=4,VLOOKUP(B3723,balance!$AU:$AZ,5,FALSE),IF(C3723=5,VLOOKUP(B3723-1,balance!$AU:$AZ,6,FALSE),0)))))</f>
        <v>18500</v>
      </c>
      <c r="F3723">
        <v>53</v>
      </c>
      <c r="G3723">
        <f>IF(C3723=1,VLOOKUP(FoxFire!B3723,balance!$U:$Z,2,FALSE),IF(C3723=2,VLOOKUP(B3723,balance!$U:$Z,3,FALSE),IF(C3723=3,VLOOKUP(B3723,balance!$U:$Z,4,FALSE),IF(C3723=4,VLOOKUP(B3723,balance!$U:$Z,5,FALSE),IF(C3723=5,VLOOKUP(B3723-1,balance!$U:$Z,6,FALSE),0)))))/100</f>
        <v>8.4399999999999996E-3</v>
      </c>
      <c r="H3723">
        <v>2</v>
      </c>
      <c r="I3723" s="1">
        <f>IF(C3723=1,VLOOKUP(FoxFire!B3723,balance!$AF:$AJ,2,FALSE),IF(C3723=2,VLOOKUP(B3723,balance!$AF:$AJ,3,FALSE),IF(C3723=3,VLOOKUP(B3723,balance!$AF:$AJ,4,FALSE),IF(C3723=4,VLOOKUP(B3723,balance!$AF:$AJ,5,FALSE),IF(C3723=5,VLOOKUP(B3723,balance!$AF:$AK,6,FALSE),0)))))*1000000000000</f>
        <v>3619999999999.9624</v>
      </c>
      <c r="J3723">
        <f>VLOOKUP(B3723,balance!AU:BD,10,FALSE)</f>
        <v>0</v>
      </c>
    </row>
    <row r="3724" spans="1:10" x14ac:dyDescent="0.3">
      <c r="A3724">
        <v>3722</v>
      </c>
      <c r="B3724">
        <f t="shared" si="115"/>
        <v>745</v>
      </c>
      <c r="C3724">
        <f t="shared" si="116"/>
        <v>3</v>
      </c>
      <c r="D3724">
        <v>9026</v>
      </c>
      <c r="E3724" s="1">
        <f>IF(C3724=1,VLOOKUP(B3724,balance!$AU:$AZ,2,FALSE),IF(C3724=2,VLOOKUP(B3724,balance!$AU:$AZ,3,FALSE),IF(C3724=3,VLOOKUP(B3724,balance!$AU:$AZ,4,FALSE),IF(C3724=4,VLOOKUP(B3724,balance!$AU:$AZ,5,FALSE),IF(C3724=5,VLOOKUP(B3724-1,balance!$AU:$AZ,6,FALSE),0)))))</f>
        <v>18500</v>
      </c>
      <c r="F3724">
        <v>53</v>
      </c>
      <c r="G3724">
        <f>IF(C3724=1,VLOOKUP(FoxFire!B3724,balance!$U:$Z,2,FALSE),IF(C3724=2,VLOOKUP(B3724,balance!$U:$Z,3,FALSE),IF(C3724=3,VLOOKUP(B3724,balance!$U:$Z,4,FALSE),IF(C3724=4,VLOOKUP(B3724,balance!$U:$Z,5,FALSE),IF(C3724=5,VLOOKUP(B3724-1,balance!$U:$Z,6,FALSE),0)))))/100</f>
        <v>8.4399999999999996E-3</v>
      </c>
      <c r="H3724">
        <v>2</v>
      </c>
      <c r="I3724" s="1">
        <f>IF(C3724=1,VLOOKUP(FoxFire!B3724,balance!$AF:$AJ,2,FALSE),IF(C3724=2,VLOOKUP(B3724,balance!$AF:$AJ,3,FALSE),IF(C3724=3,VLOOKUP(B3724,balance!$AF:$AJ,4,FALSE),IF(C3724=4,VLOOKUP(B3724,balance!$AF:$AJ,5,FALSE),IF(C3724=5,VLOOKUP(B3724,balance!$AF:$AK,6,FALSE),0)))))*1000000000000</f>
        <v>3619999999999.9624</v>
      </c>
      <c r="J3724">
        <f>VLOOKUP(B3724,balance!AU:BD,10,FALSE)</f>
        <v>0</v>
      </c>
    </row>
    <row r="3725" spans="1:10" x14ac:dyDescent="0.3">
      <c r="A3725">
        <v>3723</v>
      </c>
      <c r="B3725">
        <f t="shared" ref="B3725:B3788" si="117">B3720+1</f>
        <v>745</v>
      </c>
      <c r="C3725">
        <f t="shared" si="116"/>
        <v>4</v>
      </c>
      <c r="D3725">
        <v>9026</v>
      </c>
      <c r="E3725" s="1">
        <f>IF(C3725=1,VLOOKUP(B3725,balance!$AU:$AZ,2,FALSE),IF(C3725=2,VLOOKUP(B3725,balance!$AU:$AZ,3,FALSE),IF(C3725=3,VLOOKUP(B3725,balance!$AU:$AZ,4,FALSE),IF(C3725=4,VLOOKUP(B3725,balance!$AU:$AZ,5,FALSE),IF(C3725=5,VLOOKUP(B3725-1,balance!$AU:$AZ,6,FALSE),0)))))</f>
        <v>18500</v>
      </c>
      <c r="F3725">
        <v>53</v>
      </c>
      <c r="G3725">
        <f>IF(C3725=1,VLOOKUP(FoxFire!B3725,balance!$U:$Z,2,FALSE),IF(C3725=2,VLOOKUP(B3725,balance!$U:$Z,3,FALSE),IF(C3725=3,VLOOKUP(B3725,balance!$U:$Z,4,FALSE),IF(C3725=4,VLOOKUP(B3725,balance!$U:$Z,5,FALSE),IF(C3725=5,VLOOKUP(B3725-1,balance!$U:$Z,6,FALSE),0)))))/100</f>
        <v>8.4399999999999996E-3</v>
      </c>
      <c r="H3725">
        <v>2</v>
      </c>
      <c r="I3725" s="1">
        <f>IF(C3725=1,VLOOKUP(FoxFire!B3725,balance!$AF:$AJ,2,FALSE),IF(C3725=2,VLOOKUP(B3725,balance!$AF:$AJ,3,FALSE),IF(C3725=3,VLOOKUP(B3725,balance!$AF:$AJ,4,FALSE),IF(C3725=4,VLOOKUP(B3725,balance!$AF:$AJ,5,FALSE),IF(C3725=5,VLOOKUP(B3725,balance!$AF:$AK,6,FALSE),0)))))*1000000000000</f>
        <v>3619999999999.9624</v>
      </c>
      <c r="J3725">
        <f>VLOOKUP(B3725,balance!AU:BD,10,FALSE)</f>
        <v>0</v>
      </c>
    </row>
    <row r="3726" spans="1:10" x14ac:dyDescent="0.3">
      <c r="A3726">
        <v>3724</v>
      </c>
      <c r="B3726">
        <f t="shared" si="117"/>
        <v>746</v>
      </c>
      <c r="C3726">
        <f t="shared" si="116"/>
        <v>5</v>
      </c>
      <c r="D3726">
        <v>9026</v>
      </c>
      <c r="E3726" s="1">
        <f>IF(C3726=1,VLOOKUP(B3726,balance!$AU:$AZ,2,FALSE),IF(C3726=2,VLOOKUP(B3726,balance!$AU:$AZ,3,FALSE),IF(C3726=3,VLOOKUP(B3726,balance!$AU:$AZ,4,FALSE),IF(C3726=4,VLOOKUP(B3726,balance!$AU:$AZ,5,FALSE),IF(C3726=5,VLOOKUP(B3726-1,balance!$AU:$AZ,6,FALSE),0)))))</f>
        <v>370000</v>
      </c>
      <c r="F3726">
        <v>53</v>
      </c>
      <c r="G3726">
        <f>IF(C3726=1,VLOOKUP(FoxFire!B3726,balance!$U:$Z,2,FALSE),IF(C3726=2,VLOOKUP(B3726,balance!$U:$Z,3,FALSE),IF(C3726=3,VLOOKUP(B3726,balance!$U:$Z,4,FALSE),IF(C3726=4,VLOOKUP(B3726,balance!$U:$Z,5,FALSE),IF(C3726=5,VLOOKUP(B3726-1,balance!$U:$Z,6,FALSE),0)))))/100</f>
        <v>5029.9803000000002</v>
      </c>
      <c r="H3726">
        <v>2</v>
      </c>
      <c r="I3726" s="1">
        <f>IF(C3726=1,VLOOKUP(FoxFire!B3726,balance!$AF:$AJ,2,FALSE),IF(C3726=2,VLOOKUP(B3726,balance!$AF:$AJ,3,FALSE),IF(C3726=3,VLOOKUP(B3726,balance!$AF:$AJ,4,FALSE),IF(C3726=4,VLOOKUP(B3726,balance!$AF:$AJ,5,FALSE),IF(C3726=5,VLOOKUP(B3726,balance!$AF:$AK,6,FALSE),0)))))*1000000000000</f>
        <v>14484999999999.85</v>
      </c>
      <c r="J3726">
        <f>VLOOKUP(B3726,balance!AU:BD,10,FALSE)</f>
        <v>0</v>
      </c>
    </row>
    <row r="3727" spans="1:10" x14ac:dyDescent="0.3">
      <c r="A3727">
        <v>3725</v>
      </c>
      <c r="B3727">
        <f t="shared" si="117"/>
        <v>746</v>
      </c>
      <c r="C3727">
        <f t="shared" si="116"/>
        <v>1</v>
      </c>
      <c r="D3727">
        <v>9026</v>
      </c>
      <c r="E3727" s="1">
        <f>IF(C3727=1,VLOOKUP(B3727,balance!$AU:$AZ,2,FALSE),IF(C3727=2,VLOOKUP(B3727,balance!$AU:$AZ,3,FALSE),IF(C3727=3,VLOOKUP(B3727,balance!$AU:$AZ,4,FALSE),IF(C3727=4,VLOOKUP(B3727,balance!$AU:$AZ,5,FALSE),IF(C3727=5,VLOOKUP(B3727-1,balance!$AU:$AZ,6,FALSE),0)))))</f>
        <v>18500</v>
      </c>
      <c r="F3727">
        <v>53</v>
      </c>
      <c r="G3727">
        <f>IF(C3727=1,VLOOKUP(FoxFire!B3727,balance!$U:$Z,2,FALSE),IF(C3727=2,VLOOKUP(B3727,balance!$U:$Z,3,FALSE),IF(C3727=3,VLOOKUP(B3727,balance!$U:$Z,4,FALSE),IF(C3727=4,VLOOKUP(B3727,balance!$U:$Z,5,FALSE),IF(C3727=5,VLOOKUP(B3727-1,balance!$U:$Z,6,FALSE),0)))))/100</f>
        <v>8.4499999999999992E-3</v>
      </c>
      <c r="H3727">
        <v>2</v>
      </c>
      <c r="I3727" s="1">
        <f>IF(C3727=1,VLOOKUP(FoxFire!B3727,balance!$AF:$AJ,2,FALSE),IF(C3727=2,VLOOKUP(B3727,balance!$AF:$AJ,3,FALSE),IF(C3727=3,VLOOKUP(B3727,balance!$AF:$AJ,4,FALSE),IF(C3727=4,VLOOKUP(B3727,balance!$AF:$AJ,5,FALSE),IF(C3727=5,VLOOKUP(B3727,balance!$AF:$AK,6,FALSE),0)))))*1000000000000</f>
        <v>3621249999999.9624</v>
      </c>
      <c r="J3727">
        <f>VLOOKUP(B3727,balance!AU:BD,10,FALSE)</f>
        <v>0</v>
      </c>
    </row>
    <row r="3728" spans="1:10" x14ac:dyDescent="0.3">
      <c r="A3728">
        <v>3726</v>
      </c>
      <c r="B3728">
        <f t="shared" si="117"/>
        <v>746</v>
      </c>
      <c r="C3728">
        <f t="shared" si="116"/>
        <v>2</v>
      </c>
      <c r="D3728">
        <v>9026</v>
      </c>
      <c r="E3728" s="1">
        <f>IF(C3728=1,VLOOKUP(B3728,balance!$AU:$AZ,2,FALSE),IF(C3728=2,VLOOKUP(B3728,balance!$AU:$AZ,3,FALSE),IF(C3728=3,VLOOKUP(B3728,balance!$AU:$AZ,4,FALSE),IF(C3728=4,VLOOKUP(B3728,balance!$AU:$AZ,5,FALSE),IF(C3728=5,VLOOKUP(B3728-1,balance!$AU:$AZ,6,FALSE),0)))))</f>
        <v>18500</v>
      </c>
      <c r="F3728">
        <v>53</v>
      </c>
      <c r="G3728">
        <f>IF(C3728=1,VLOOKUP(FoxFire!B3728,balance!$U:$Z,2,FALSE),IF(C3728=2,VLOOKUP(B3728,balance!$U:$Z,3,FALSE),IF(C3728=3,VLOOKUP(B3728,balance!$U:$Z,4,FALSE),IF(C3728=4,VLOOKUP(B3728,balance!$U:$Z,5,FALSE),IF(C3728=5,VLOOKUP(B3728-1,balance!$U:$Z,6,FALSE),0)))))/100</f>
        <v>8.4499999999999992E-3</v>
      </c>
      <c r="H3728">
        <v>2</v>
      </c>
      <c r="I3728" s="1">
        <f>IF(C3728=1,VLOOKUP(FoxFire!B3728,balance!$AF:$AJ,2,FALSE),IF(C3728=2,VLOOKUP(B3728,balance!$AF:$AJ,3,FALSE),IF(C3728=3,VLOOKUP(B3728,balance!$AF:$AJ,4,FALSE),IF(C3728=4,VLOOKUP(B3728,balance!$AF:$AJ,5,FALSE),IF(C3728=5,VLOOKUP(B3728,balance!$AF:$AK,6,FALSE),0)))))*1000000000000</f>
        <v>3621249999999.9624</v>
      </c>
      <c r="J3728">
        <f>VLOOKUP(B3728,balance!AU:BD,10,FALSE)</f>
        <v>0</v>
      </c>
    </row>
    <row r="3729" spans="1:10" x14ac:dyDescent="0.3">
      <c r="A3729">
        <v>3727</v>
      </c>
      <c r="B3729">
        <f t="shared" si="117"/>
        <v>746</v>
      </c>
      <c r="C3729">
        <f t="shared" si="116"/>
        <v>3</v>
      </c>
      <c r="D3729">
        <v>9026</v>
      </c>
      <c r="E3729" s="1">
        <f>IF(C3729=1,VLOOKUP(B3729,balance!$AU:$AZ,2,FALSE),IF(C3729=2,VLOOKUP(B3729,balance!$AU:$AZ,3,FALSE),IF(C3729=3,VLOOKUP(B3729,balance!$AU:$AZ,4,FALSE),IF(C3729=4,VLOOKUP(B3729,balance!$AU:$AZ,5,FALSE),IF(C3729=5,VLOOKUP(B3729-1,balance!$AU:$AZ,6,FALSE),0)))))</f>
        <v>18500</v>
      </c>
      <c r="F3729">
        <v>53</v>
      </c>
      <c r="G3729">
        <f>IF(C3729=1,VLOOKUP(FoxFire!B3729,balance!$U:$Z,2,FALSE),IF(C3729=2,VLOOKUP(B3729,balance!$U:$Z,3,FALSE),IF(C3729=3,VLOOKUP(B3729,balance!$U:$Z,4,FALSE),IF(C3729=4,VLOOKUP(B3729,balance!$U:$Z,5,FALSE),IF(C3729=5,VLOOKUP(B3729-1,balance!$U:$Z,6,FALSE),0)))))/100</f>
        <v>8.4499999999999992E-3</v>
      </c>
      <c r="H3729">
        <v>2</v>
      </c>
      <c r="I3729" s="1">
        <f>IF(C3729=1,VLOOKUP(FoxFire!B3729,balance!$AF:$AJ,2,FALSE),IF(C3729=2,VLOOKUP(B3729,balance!$AF:$AJ,3,FALSE),IF(C3729=3,VLOOKUP(B3729,balance!$AF:$AJ,4,FALSE),IF(C3729=4,VLOOKUP(B3729,balance!$AF:$AJ,5,FALSE),IF(C3729=5,VLOOKUP(B3729,balance!$AF:$AK,6,FALSE),0)))))*1000000000000</f>
        <v>3621249999999.9624</v>
      </c>
      <c r="J3729">
        <f>VLOOKUP(B3729,balance!AU:BD,10,FALSE)</f>
        <v>0</v>
      </c>
    </row>
    <row r="3730" spans="1:10" x14ac:dyDescent="0.3">
      <c r="A3730">
        <v>3728</v>
      </c>
      <c r="B3730">
        <f t="shared" si="117"/>
        <v>746</v>
      </c>
      <c r="C3730">
        <f t="shared" si="116"/>
        <v>4</v>
      </c>
      <c r="D3730">
        <v>9026</v>
      </c>
      <c r="E3730" s="1">
        <f>IF(C3730=1,VLOOKUP(B3730,balance!$AU:$AZ,2,FALSE),IF(C3730=2,VLOOKUP(B3730,balance!$AU:$AZ,3,FALSE),IF(C3730=3,VLOOKUP(B3730,balance!$AU:$AZ,4,FALSE),IF(C3730=4,VLOOKUP(B3730,balance!$AU:$AZ,5,FALSE),IF(C3730=5,VLOOKUP(B3730-1,balance!$AU:$AZ,6,FALSE),0)))))</f>
        <v>18500</v>
      </c>
      <c r="F3730">
        <v>53</v>
      </c>
      <c r="G3730">
        <f>IF(C3730=1,VLOOKUP(FoxFire!B3730,balance!$U:$Z,2,FALSE),IF(C3730=2,VLOOKUP(B3730,balance!$U:$Z,3,FALSE),IF(C3730=3,VLOOKUP(B3730,balance!$U:$Z,4,FALSE),IF(C3730=4,VLOOKUP(B3730,balance!$U:$Z,5,FALSE),IF(C3730=5,VLOOKUP(B3730-1,balance!$U:$Z,6,FALSE),0)))))/100</f>
        <v>8.4499999999999992E-3</v>
      </c>
      <c r="H3730">
        <v>2</v>
      </c>
      <c r="I3730" s="1">
        <f>IF(C3730=1,VLOOKUP(FoxFire!B3730,balance!$AF:$AJ,2,FALSE),IF(C3730=2,VLOOKUP(B3730,balance!$AF:$AJ,3,FALSE),IF(C3730=3,VLOOKUP(B3730,balance!$AF:$AJ,4,FALSE),IF(C3730=4,VLOOKUP(B3730,balance!$AF:$AJ,5,FALSE),IF(C3730=5,VLOOKUP(B3730,balance!$AF:$AK,6,FALSE),0)))))*1000000000000</f>
        <v>3621249999999.9624</v>
      </c>
      <c r="J3730">
        <f>VLOOKUP(B3730,balance!AU:BD,10,FALSE)</f>
        <v>0</v>
      </c>
    </row>
    <row r="3731" spans="1:10" x14ac:dyDescent="0.3">
      <c r="A3731">
        <v>3729</v>
      </c>
      <c r="B3731">
        <f t="shared" si="117"/>
        <v>747</v>
      </c>
      <c r="C3731">
        <f t="shared" si="116"/>
        <v>5</v>
      </c>
      <c r="D3731">
        <v>9026</v>
      </c>
      <c r="E3731" s="1">
        <f>IF(C3731=1,VLOOKUP(B3731,balance!$AU:$AZ,2,FALSE),IF(C3731=2,VLOOKUP(B3731,balance!$AU:$AZ,3,FALSE),IF(C3731=3,VLOOKUP(B3731,balance!$AU:$AZ,4,FALSE),IF(C3731=4,VLOOKUP(B3731,balance!$AU:$AZ,5,FALSE),IF(C3731=5,VLOOKUP(B3731-1,balance!$AU:$AZ,6,FALSE),0)))))</f>
        <v>370000</v>
      </c>
      <c r="F3731">
        <v>53</v>
      </c>
      <c r="G3731">
        <f>IF(C3731=1,VLOOKUP(FoxFire!B3731,balance!$U:$Z,2,FALSE),IF(C3731=2,VLOOKUP(B3731,balance!$U:$Z,3,FALSE),IF(C3731=3,VLOOKUP(B3731,balance!$U:$Z,4,FALSE),IF(C3731=4,VLOOKUP(B3731,balance!$U:$Z,5,FALSE),IF(C3731=5,VLOOKUP(B3731-1,balance!$U:$Z,6,FALSE),0)))))/100</f>
        <v>5040.9759000000004</v>
      </c>
      <c r="H3731">
        <v>2</v>
      </c>
      <c r="I3731" s="1">
        <f>IF(C3731=1,VLOOKUP(FoxFire!B3731,balance!$AF:$AJ,2,FALSE),IF(C3731=2,VLOOKUP(B3731,balance!$AF:$AJ,3,FALSE),IF(C3731=3,VLOOKUP(B3731,balance!$AF:$AJ,4,FALSE),IF(C3731=4,VLOOKUP(B3731,balance!$AF:$AJ,5,FALSE),IF(C3731=5,VLOOKUP(B3731,balance!$AF:$AK,6,FALSE),0)))))*1000000000000</f>
        <v>14489999999999.85</v>
      </c>
      <c r="J3731">
        <f>VLOOKUP(B3731,balance!AU:BD,10,FALSE)</f>
        <v>0</v>
      </c>
    </row>
    <row r="3732" spans="1:10" x14ac:dyDescent="0.3">
      <c r="A3732">
        <v>3730</v>
      </c>
      <c r="B3732">
        <f t="shared" si="117"/>
        <v>747</v>
      </c>
      <c r="C3732">
        <f t="shared" si="116"/>
        <v>1</v>
      </c>
      <c r="D3732">
        <v>9026</v>
      </c>
      <c r="E3732" s="1">
        <f>IF(C3732=1,VLOOKUP(B3732,balance!$AU:$AZ,2,FALSE),IF(C3732=2,VLOOKUP(B3732,balance!$AU:$AZ,3,FALSE),IF(C3732=3,VLOOKUP(B3732,balance!$AU:$AZ,4,FALSE),IF(C3732=4,VLOOKUP(B3732,balance!$AU:$AZ,5,FALSE),IF(C3732=5,VLOOKUP(B3732-1,balance!$AU:$AZ,6,FALSE),0)))))</f>
        <v>18500</v>
      </c>
      <c r="F3732">
        <v>53</v>
      </c>
      <c r="G3732">
        <f>IF(C3732=1,VLOOKUP(FoxFire!B3732,balance!$U:$Z,2,FALSE),IF(C3732=2,VLOOKUP(B3732,balance!$U:$Z,3,FALSE),IF(C3732=3,VLOOKUP(B3732,balance!$U:$Z,4,FALSE),IF(C3732=4,VLOOKUP(B3732,balance!$U:$Z,5,FALSE),IF(C3732=5,VLOOKUP(B3732-1,balance!$U:$Z,6,FALSE),0)))))/100</f>
        <v>8.4600000000000005E-3</v>
      </c>
      <c r="H3732">
        <v>2</v>
      </c>
      <c r="I3732" s="1">
        <f>IF(C3732=1,VLOOKUP(FoxFire!B3732,balance!$AF:$AJ,2,FALSE),IF(C3732=2,VLOOKUP(B3732,balance!$AF:$AJ,3,FALSE),IF(C3732=3,VLOOKUP(B3732,balance!$AF:$AJ,4,FALSE),IF(C3732=4,VLOOKUP(B3732,balance!$AF:$AJ,5,FALSE),IF(C3732=5,VLOOKUP(B3732,balance!$AF:$AK,6,FALSE),0)))))*1000000000000</f>
        <v>3622499999999.9624</v>
      </c>
      <c r="J3732">
        <f>VLOOKUP(B3732,balance!AU:BD,10,FALSE)</f>
        <v>0</v>
      </c>
    </row>
    <row r="3733" spans="1:10" x14ac:dyDescent="0.3">
      <c r="A3733">
        <v>3731</v>
      </c>
      <c r="B3733">
        <f t="shared" si="117"/>
        <v>747</v>
      </c>
      <c r="C3733">
        <f t="shared" si="116"/>
        <v>2</v>
      </c>
      <c r="D3733">
        <v>9026</v>
      </c>
      <c r="E3733" s="1">
        <f>IF(C3733=1,VLOOKUP(B3733,balance!$AU:$AZ,2,FALSE),IF(C3733=2,VLOOKUP(B3733,balance!$AU:$AZ,3,FALSE),IF(C3733=3,VLOOKUP(B3733,balance!$AU:$AZ,4,FALSE),IF(C3733=4,VLOOKUP(B3733,balance!$AU:$AZ,5,FALSE),IF(C3733=5,VLOOKUP(B3733-1,balance!$AU:$AZ,6,FALSE),0)))))</f>
        <v>18500</v>
      </c>
      <c r="F3733">
        <v>53</v>
      </c>
      <c r="G3733">
        <f>IF(C3733=1,VLOOKUP(FoxFire!B3733,balance!$U:$Z,2,FALSE),IF(C3733=2,VLOOKUP(B3733,balance!$U:$Z,3,FALSE),IF(C3733=3,VLOOKUP(B3733,balance!$U:$Z,4,FALSE),IF(C3733=4,VLOOKUP(B3733,balance!$U:$Z,5,FALSE),IF(C3733=5,VLOOKUP(B3733-1,balance!$U:$Z,6,FALSE),0)))))/100</f>
        <v>8.4600000000000005E-3</v>
      </c>
      <c r="H3733">
        <v>2</v>
      </c>
      <c r="I3733" s="1">
        <f>IF(C3733=1,VLOOKUP(FoxFire!B3733,balance!$AF:$AJ,2,FALSE),IF(C3733=2,VLOOKUP(B3733,balance!$AF:$AJ,3,FALSE),IF(C3733=3,VLOOKUP(B3733,balance!$AF:$AJ,4,FALSE),IF(C3733=4,VLOOKUP(B3733,balance!$AF:$AJ,5,FALSE),IF(C3733=5,VLOOKUP(B3733,balance!$AF:$AK,6,FALSE),0)))))*1000000000000</f>
        <v>3622499999999.9624</v>
      </c>
      <c r="J3733">
        <f>VLOOKUP(B3733,balance!AU:BD,10,FALSE)</f>
        <v>0</v>
      </c>
    </row>
    <row r="3734" spans="1:10" x14ac:dyDescent="0.3">
      <c r="A3734">
        <v>3732</v>
      </c>
      <c r="B3734">
        <f t="shared" si="117"/>
        <v>747</v>
      </c>
      <c r="C3734">
        <f t="shared" si="116"/>
        <v>3</v>
      </c>
      <c r="D3734">
        <v>9026</v>
      </c>
      <c r="E3734" s="1">
        <f>IF(C3734=1,VLOOKUP(B3734,balance!$AU:$AZ,2,FALSE),IF(C3734=2,VLOOKUP(B3734,balance!$AU:$AZ,3,FALSE),IF(C3734=3,VLOOKUP(B3734,balance!$AU:$AZ,4,FALSE),IF(C3734=4,VLOOKUP(B3734,balance!$AU:$AZ,5,FALSE),IF(C3734=5,VLOOKUP(B3734-1,balance!$AU:$AZ,6,FALSE),0)))))</f>
        <v>18500</v>
      </c>
      <c r="F3734">
        <v>53</v>
      </c>
      <c r="G3734">
        <f>IF(C3734=1,VLOOKUP(FoxFire!B3734,balance!$U:$Z,2,FALSE),IF(C3734=2,VLOOKUP(B3734,balance!$U:$Z,3,FALSE),IF(C3734=3,VLOOKUP(B3734,balance!$U:$Z,4,FALSE),IF(C3734=4,VLOOKUP(B3734,balance!$U:$Z,5,FALSE),IF(C3734=5,VLOOKUP(B3734-1,balance!$U:$Z,6,FALSE),0)))))/100</f>
        <v>8.4600000000000005E-3</v>
      </c>
      <c r="H3734">
        <v>2</v>
      </c>
      <c r="I3734" s="1">
        <f>IF(C3734=1,VLOOKUP(FoxFire!B3734,balance!$AF:$AJ,2,FALSE),IF(C3734=2,VLOOKUP(B3734,balance!$AF:$AJ,3,FALSE),IF(C3734=3,VLOOKUP(B3734,balance!$AF:$AJ,4,FALSE),IF(C3734=4,VLOOKUP(B3734,balance!$AF:$AJ,5,FALSE),IF(C3734=5,VLOOKUP(B3734,balance!$AF:$AK,6,FALSE),0)))))*1000000000000</f>
        <v>3622499999999.9624</v>
      </c>
      <c r="J3734">
        <f>VLOOKUP(B3734,balance!AU:BD,10,FALSE)</f>
        <v>0</v>
      </c>
    </row>
    <row r="3735" spans="1:10" x14ac:dyDescent="0.3">
      <c r="A3735">
        <v>3733</v>
      </c>
      <c r="B3735">
        <f t="shared" si="117"/>
        <v>747</v>
      </c>
      <c r="C3735">
        <f t="shared" si="116"/>
        <v>4</v>
      </c>
      <c r="D3735">
        <v>9026</v>
      </c>
      <c r="E3735" s="1">
        <f>IF(C3735=1,VLOOKUP(B3735,balance!$AU:$AZ,2,FALSE),IF(C3735=2,VLOOKUP(B3735,balance!$AU:$AZ,3,FALSE),IF(C3735=3,VLOOKUP(B3735,balance!$AU:$AZ,4,FALSE),IF(C3735=4,VLOOKUP(B3735,balance!$AU:$AZ,5,FALSE),IF(C3735=5,VLOOKUP(B3735-1,balance!$AU:$AZ,6,FALSE),0)))))</f>
        <v>18500</v>
      </c>
      <c r="F3735">
        <v>53</v>
      </c>
      <c r="G3735">
        <f>IF(C3735=1,VLOOKUP(FoxFire!B3735,balance!$U:$Z,2,FALSE),IF(C3735=2,VLOOKUP(B3735,balance!$U:$Z,3,FALSE),IF(C3735=3,VLOOKUP(B3735,balance!$U:$Z,4,FALSE),IF(C3735=4,VLOOKUP(B3735,balance!$U:$Z,5,FALSE),IF(C3735=5,VLOOKUP(B3735-1,balance!$U:$Z,6,FALSE),0)))))/100</f>
        <v>8.4600000000000005E-3</v>
      </c>
      <c r="H3735">
        <v>2</v>
      </c>
      <c r="I3735" s="1">
        <f>IF(C3735=1,VLOOKUP(FoxFire!B3735,balance!$AF:$AJ,2,FALSE),IF(C3735=2,VLOOKUP(B3735,balance!$AF:$AJ,3,FALSE),IF(C3735=3,VLOOKUP(B3735,balance!$AF:$AJ,4,FALSE),IF(C3735=4,VLOOKUP(B3735,balance!$AF:$AJ,5,FALSE),IF(C3735=5,VLOOKUP(B3735,balance!$AF:$AK,6,FALSE),0)))))*1000000000000</f>
        <v>3622499999999.9624</v>
      </c>
      <c r="J3735">
        <f>VLOOKUP(B3735,balance!AU:BD,10,FALSE)</f>
        <v>0</v>
      </c>
    </row>
    <row r="3736" spans="1:10" x14ac:dyDescent="0.3">
      <c r="A3736">
        <v>3734</v>
      </c>
      <c r="B3736">
        <f t="shared" si="117"/>
        <v>748</v>
      </c>
      <c r="C3736">
        <f t="shared" si="116"/>
        <v>5</v>
      </c>
      <c r="D3736">
        <v>9026</v>
      </c>
      <c r="E3736" s="1">
        <f>IF(C3736=1,VLOOKUP(B3736,balance!$AU:$AZ,2,FALSE),IF(C3736=2,VLOOKUP(B3736,balance!$AU:$AZ,3,FALSE),IF(C3736=3,VLOOKUP(B3736,balance!$AU:$AZ,4,FALSE),IF(C3736=4,VLOOKUP(B3736,balance!$AU:$AZ,5,FALSE),IF(C3736=5,VLOOKUP(B3736-1,balance!$AU:$AZ,6,FALSE),0)))))</f>
        <v>370000</v>
      </c>
      <c r="F3736">
        <v>53</v>
      </c>
      <c r="G3736">
        <f>IF(C3736=1,VLOOKUP(FoxFire!B3736,balance!$U:$Z,2,FALSE),IF(C3736=2,VLOOKUP(B3736,balance!$U:$Z,3,FALSE),IF(C3736=3,VLOOKUP(B3736,balance!$U:$Z,4,FALSE),IF(C3736=4,VLOOKUP(B3736,balance!$U:$Z,5,FALSE),IF(C3736=5,VLOOKUP(B3736-1,balance!$U:$Z,6,FALSE),0)))))/100</f>
        <v>5051.9885000000004</v>
      </c>
      <c r="H3736">
        <v>2</v>
      </c>
      <c r="I3736" s="1">
        <f>IF(C3736=1,VLOOKUP(FoxFire!B3736,balance!$AF:$AJ,2,FALSE),IF(C3736=2,VLOOKUP(B3736,balance!$AF:$AJ,3,FALSE),IF(C3736=3,VLOOKUP(B3736,balance!$AF:$AJ,4,FALSE),IF(C3736=4,VLOOKUP(B3736,balance!$AF:$AJ,5,FALSE),IF(C3736=5,VLOOKUP(B3736,balance!$AF:$AK,6,FALSE),0)))))*1000000000000</f>
        <v>14494999999999.85</v>
      </c>
      <c r="J3736">
        <f>VLOOKUP(B3736,balance!AU:BD,10,FALSE)</f>
        <v>0</v>
      </c>
    </row>
    <row r="3737" spans="1:10" x14ac:dyDescent="0.3">
      <c r="A3737">
        <v>3735</v>
      </c>
      <c r="B3737">
        <f t="shared" si="117"/>
        <v>748</v>
      </c>
      <c r="C3737">
        <f t="shared" si="116"/>
        <v>1</v>
      </c>
      <c r="D3737">
        <v>9026</v>
      </c>
      <c r="E3737" s="1">
        <f>IF(C3737=1,VLOOKUP(B3737,balance!$AU:$AZ,2,FALSE),IF(C3737=2,VLOOKUP(B3737,balance!$AU:$AZ,3,FALSE),IF(C3737=3,VLOOKUP(B3737,balance!$AU:$AZ,4,FALSE),IF(C3737=4,VLOOKUP(B3737,balance!$AU:$AZ,5,FALSE),IF(C3737=5,VLOOKUP(B3737-1,balance!$AU:$AZ,6,FALSE),0)))))</f>
        <v>18500</v>
      </c>
      <c r="F3737">
        <v>53</v>
      </c>
      <c r="G3737">
        <f>IF(C3737=1,VLOOKUP(FoxFire!B3737,balance!$U:$Z,2,FALSE),IF(C3737=2,VLOOKUP(B3737,balance!$U:$Z,3,FALSE),IF(C3737=3,VLOOKUP(B3737,balance!$U:$Z,4,FALSE),IF(C3737=4,VLOOKUP(B3737,balance!$U:$Z,5,FALSE),IF(C3737=5,VLOOKUP(B3737-1,balance!$U:$Z,6,FALSE),0)))))/100</f>
        <v>8.4700000000000001E-3</v>
      </c>
      <c r="H3737">
        <v>2</v>
      </c>
      <c r="I3737" s="1">
        <f>IF(C3737=1,VLOOKUP(FoxFire!B3737,balance!$AF:$AJ,2,FALSE),IF(C3737=2,VLOOKUP(B3737,balance!$AF:$AJ,3,FALSE),IF(C3737=3,VLOOKUP(B3737,balance!$AF:$AJ,4,FALSE),IF(C3737=4,VLOOKUP(B3737,balance!$AF:$AJ,5,FALSE),IF(C3737=5,VLOOKUP(B3737,balance!$AF:$AK,6,FALSE),0)))))*1000000000000</f>
        <v>3623749999999.9624</v>
      </c>
      <c r="J3737">
        <f>VLOOKUP(B3737,balance!AU:BD,10,FALSE)</f>
        <v>0</v>
      </c>
    </row>
    <row r="3738" spans="1:10" x14ac:dyDescent="0.3">
      <c r="A3738">
        <v>3736</v>
      </c>
      <c r="B3738">
        <f t="shared" si="117"/>
        <v>748</v>
      </c>
      <c r="C3738">
        <f t="shared" si="116"/>
        <v>2</v>
      </c>
      <c r="D3738">
        <v>9026</v>
      </c>
      <c r="E3738" s="1">
        <f>IF(C3738=1,VLOOKUP(B3738,balance!$AU:$AZ,2,FALSE),IF(C3738=2,VLOOKUP(B3738,balance!$AU:$AZ,3,FALSE),IF(C3738=3,VLOOKUP(B3738,balance!$AU:$AZ,4,FALSE),IF(C3738=4,VLOOKUP(B3738,balance!$AU:$AZ,5,FALSE),IF(C3738=5,VLOOKUP(B3738-1,balance!$AU:$AZ,6,FALSE),0)))))</f>
        <v>18500</v>
      </c>
      <c r="F3738">
        <v>53</v>
      </c>
      <c r="G3738">
        <f>IF(C3738=1,VLOOKUP(FoxFire!B3738,balance!$U:$Z,2,FALSE),IF(C3738=2,VLOOKUP(B3738,balance!$U:$Z,3,FALSE),IF(C3738=3,VLOOKUP(B3738,balance!$U:$Z,4,FALSE),IF(C3738=4,VLOOKUP(B3738,balance!$U:$Z,5,FALSE),IF(C3738=5,VLOOKUP(B3738-1,balance!$U:$Z,6,FALSE),0)))))/100</f>
        <v>8.4700000000000001E-3</v>
      </c>
      <c r="H3738">
        <v>2</v>
      </c>
      <c r="I3738" s="1">
        <f>IF(C3738=1,VLOOKUP(FoxFire!B3738,balance!$AF:$AJ,2,FALSE),IF(C3738=2,VLOOKUP(B3738,balance!$AF:$AJ,3,FALSE),IF(C3738=3,VLOOKUP(B3738,balance!$AF:$AJ,4,FALSE),IF(C3738=4,VLOOKUP(B3738,balance!$AF:$AJ,5,FALSE),IF(C3738=5,VLOOKUP(B3738,balance!$AF:$AK,6,FALSE),0)))))*1000000000000</f>
        <v>3623749999999.9624</v>
      </c>
      <c r="J3738">
        <f>VLOOKUP(B3738,balance!AU:BD,10,FALSE)</f>
        <v>0</v>
      </c>
    </row>
    <row r="3739" spans="1:10" x14ac:dyDescent="0.3">
      <c r="A3739">
        <v>3737</v>
      </c>
      <c r="B3739">
        <f t="shared" si="117"/>
        <v>748</v>
      </c>
      <c r="C3739">
        <f t="shared" si="116"/>
        <v>3</v>
      </c>
      <c r="D3739">
        <v>9026</v>
      </c>
      <c r="E3739" s="1">
        <f>IF(C3739=1,VLOOKUP(B3739,balance!$AU:$AZ,2,FALSE),IF(C3739=2,VLOOKUP(B3739,balance!$AU:$AZ,3,FALSE),IF(C3739=3,VLOOKUP(B3739,balance!$AU:$AZ,4,FALSE),IF(C3739=4,VLOOKUP(B3739,balance!$AU:$AZ,5,FALSE),IF(C3739=5,VLOOKUP(B3739-1,balance!$AU:$AZ,6,FALSE),0)))))</f>
        <v>18500</v>
      </c>
      <c r="F3739">
        <v>53</v>
      </c>
      <c r="G3739">
        <f>IF(C3739=1,VLOOKUP(FoxFire!B3739,balance!$U:$Z,2,FALSE),IF(C3739=2,VLOOKUP(B3739,balance!$U:$Z,3,FALSE),IF(C3739=3,VLOOKUP(B3739,balance!$U:$Z,4,FALSE),IF(C3739=4,VLOOKUP(B3739,balance!$U:$Z,5,FALSE),IF(C3739=5,VLOOKUP(B3739-1,balance!$U:$Z,6,FALSE),0)))))/100</f>
        <v>8.4700000000000001E-3</v>
      </c>
      <c r="H3739">
        <v>2</v>
      </c>
      <c r="I3739" s="1">
        <f>IF(C3739=1,VLOOKUP(FoxFire!B3739,balance!$AF:$AJ,2,FALSE),IF(C3739=2,VLOOKUP(B3739,balance!$AF:$AJ,3,FALSE),IF(C3739=3,VLOOKUP(B3739,balance!$AF:$AJ,4,FALSE),IF(C3739=4,VLOOKUP(B3739,balance!$AF:$AJ,5,FALSE),IF(C3739=5,VLOOKUP(B3739,balance!$AF:$AK,6,FALSE),0)))))*1000000000000</f>
        <v>3623749999999.9624</v>
      </c>
      <c r="J3739">
        <f>VLOOKUP(B3739,balance!AU:BD,10,FALSE)</f>
        <v>0</v>
      </c>
    </row>
    <row r="3740" spans="1:10" x14ac:dyDescent="0.3">
      <c r="A3740">
        <v>3738</v>
      </c>
      <c r="B3740">
        <f t="shared" si="117"/>
        <v>748</v>
      </c>
      <c r="C3740">
        <f t="shared" si="116"/>
        <v>4</v>
      </c>
      <c r="D3740">
        <v>9026</v>
      </c>
      <c r="E3740" s="1">
        <f>IF(C3740=1,VLOOKUP(B3740,balance!$AU:$AZ,2,FALSE),IF(C3740=2,VLOOKUP(B3740,balance!$AU:$AZ,3,FALSE),IF(C3740=3,VLOOKUP(B3740,balance!$AU:$AZ,4,FALSE),IF(C3740=4,VLOOKUP(B3740,balance!$AU:$AZ,5,FALSE),IF(C3740=5,VLOOKUP(B3740-1,balance!$AU:$AZ,6,FALSE),0)))))</f>
        <v>18500</v>
      </c>
      <c r="F3740">
        <v>53</v>
      </c>
      <c r="G3740">
        <f>IF(C3740=1,VLOOKUP(FoxFire!B3740,balance!$U:$Z,2,FALSE),IF(C3740=2,VLOOKUP(B3740,balance!$U:$Z,3,FALSE),IF(C3740=3,VLOOKUP(B3740,balance!$U:$Z,4,FALSE),IF(C3740=4,VLOOKUP(B3740,balance!$U:$Z,5,FALSE),IF(C3740=5,VLOOKUP(B3740-1,balance!$U:$Z,6,FALSE),0)))))/100</f>
        <v>8.4700000000000001E-3</v>
      </c>
      <c r="H3740">
        <v>2</v>
      </c>
      <c r="I3740" s="1">
        <f>IF(C3740=1,VLOOKUP(FoxFire!B3740,balance!$AF:$AJ,2,FALSE),IF(C3740=2,VLOOKUP(B3740,balance!$AF:$AJ,3,FALSE),IF(C3740=3,VLOOKUP(B3740,balance!$AF:$AJ,4,FALSE),IF(C3740=4,VLOOKUP(B3740,balance!$AF:$AJ,5,FALSE),IF(C3740=5,VLOOKUP(B3740,balance!$AF:$AK,6,FALSE),0)))))*1000000000000</f>
        <v>3623749999999.9624</v>
      </c>
      <c r="J3740">
        <f>VLOOKUP(B3740,balance!AU:BD,10,FALSE)</f>
        <v>0</v>
      </c>
    </row>
    <row r="3741" spans="1:10" x14ac:dyDescent="0.3">
      <c r="A3741">
        <v>3739</v>
      </c>
      <c r="B3741">
        <f t="shared" si="117"/>
        <v>749</v>
      </c>
      <c r="C3741">
        <f t="shared" si="116"/>
        <v>5</v>
      </c>
      <c r="D3741">
        <v>9026</v>
      </c>
      <c r="E3741" s="1">
        <f>IF(C3741=1,VLOOKUP(B3741,balance!$AU:$AZ,2,FALSE),IF(C3741=2,VLOOKUP(B3741,balance!$AU:$AZ,3,FALSE),IF(C3741=3,VLOOKUP(B3741,balance!$AU:$AZ,4,FALSE),IF(C3741=4,VLOOKUP(B3741,balance!$AU:$AZ,5,FALSE),IF(C3741=5,VLOOKUP(B3741-1,balance!$AU:$AZ,6,FALSE),0)))))</f>
        <v>370000</v>
      </c>
      <c r="F3741">
        <v>53</v>
      </c>
      <c r="G3741">
        <f>IF(C3741=1,VLOOKUP(FoxFire!B3741,balance!$U:$Z,2,FALSE),IF(C3741=2,VLOOKUP(B3741,balance!$U:$Z,3,FALSE),IF(C3741=3,VLOOKUP(B3741,balance!$U:$Z,4,FALSE),IF(C3741=4,VLOOKUP(B3741,balance!$U:$Z,5,FALSE),IF(C3741=5,VLOOKUP(B3741-1,balance!$U:$Z,6,FALSE),0)))))/100</f>
        <v>5063.0181000000002</v>
      </c>
      <c r="H3741">
        <v>2</v>
      </c>
      <c r="I3741" s="1">
        <f>IF(C3741=1,VLOOKUP(FoxFire!B3741,balance!$AF:$AJ,2,FALSE),IF(C3741=2,VLOOKUP(B3741,balance!$AF:$AJ,3,FALSE),IF(C3741=3,VLOOKUP(B3741,balance!$AF:$AJ,4,FALSE),IF(C3741=4,VLOOKUP(B3741,balance!$AF:$AJ,5,FALSE),IF(C3741=5,VLOOKUP(B3741,balance!$AF:$AK,6,FALSE),0)))))*1000000000000</f>
        <v>14499999999999.852</v>
      </c>
      <c r="J3741">
        <f>VLOOKUP(B3741,balance!AU:BD,10,FALSE)</f>
        <v>0</v>
      </c>
    </row>
    <row r="3742" spans="1:10" x14ac:dyDescent="0.3">
      <c r="A3742">
        <v>3740</v>
      </c>
      <c r="B3742">
        <f t="shared" si="117"/>
        <v>749</v>
      </c>
      <c r="C3742">
        <f t="shared" si="116"/>
        <v>1</v>
      </c>
      <c r="D3742">
        <v>9026</v>
      </c>
      <c r="E3742" s="1">
        <f>IF(C3742=1,VLOOKUP(B3742,balance!$AU:$AZ,2,FALSE),IF(C3742=2,VLOOKUP(B3742,balance!$AU:$AZ,3,FALSE),IF(C3742=3,VLOOKUP(B3742,balance!$AU:$AZ,4,FALSE),IF(C3742=4,VLOOKUP(B3742,balance!$AU:$AZ,5,FALSE),IF(C3742=5,VLOOKUP(B3742-1,balance!$AU:$AZ,6,FALSE),0)))))</f>
        <v>18500</v>
      </c>
      <c r="F3742">
        <v>53</v>
      </c>
      <c r="G3742">
        <f>IF(C3742=1,VLOOKUP(FoxFire!B3742,balance!$U:$Z,2,FALSE),IF(C3742=2,VLOOKUP(B3742,balance!$U:$Z,3,FALSE),IF(C3742=3,VLOOKUP(B3742,balance!$U:$Z,4,FALSE),IF(C3742=4,VLOOKUP(B3742,balance!$U:$Z,5,FALSE),IF(C3742=5,VLOOKUP(B3742-1,balance!$U:$Z,6,FALSE),0)))))/100</f>
        <v>8.4799999999999997E-3</v>
      </c>
      <c r="H3742">
        <v>2</v>
      </c>
      <c r="I3742" s="1">
        <f>IF(C3742=1,VLOOKUP(FoxFire!B3742,balance!$AF:$AJ,2,FALSE),IF(C3742=2,VLOOKUP(B3742,balance!$AF:$AJ,3,FALSE),IF(C3742=3,VLOOKUP(B3742,balance!$AF:$AJ,4,FALSE),IF(C3742=4,VLOOKUP(B3742,balance!$AF:$AJ,5,FALSE),IF(C3742=5,VLOOKUP(B3742,balance!$AF:$AK,6,FALSE),0)))))*1000000000000</f>
        <v>3624999999999.9629</v>
      </c>
      <c r="J3742">
        <f>VLOOKUP(B3742,balance!AU:BD,10,FALSE)</f>
        <v>0</v>
      </c>
    </row>
    <row r="3743" spans="1:10" x14ac:dyDescent="0.3">
      <c r="A3743">
        <v>3741</v>
      </c>
      <c r="B3743">
        <f t="shared" si="117"/>
        <v>749</v>
      </c>
      <c r="C3743">
        <f t="shared" si="116"/>
        <v>2</v>
      </c>
      <c r="D3743">
        <v>9026</v>
      </c>
      <c r="E3743" s="1">
        <f>IF(C3743=1,VLOOKUP(B3743,balance!$AU:$AZ,2,FALSE),IF(C3743=2,VLOOKUP(B3743,balance!$AU:$AZ,3,FALSE),IF(C3743=3,VLOOKUP(B3743,balance!$AU:$AZ,4,FALSE),IF(C3743=4,VLOOKUP(B3743,balance!$AU:$AZ,5,FALSE),IF(C3743=5,VLOOKUP(B3743-1,balance!$AU:$AZ,6,FALSE),0)))))</f>
        <v>18500</v>
      </c>
      <c r="F3743">
        <v>53</v>
      </c>
      <c r="G3743">
        <f>IF(C3743=1,VLOOKUP(FoxFire!B3743,balance!$U:$Z,2,FALSE),IF(C3743=2,VLOOKUP(B3743,balance!$U:$Z,3,FALSE),IF(C3743=3,VLOOKUP(B3743,balance!$U:$Z,4,FALSE),IF(C3743=4,VLOOKUP(B3743,balance!$U:$Z,5,FALSE),IF(C3743=5,VLOOKUP(B3743-1,balance!$U:$Z,6,FALSE),0)))))/100</f>
        <v>8.4799999999999997E-3</v>
      </c>
      <c r="H3743">
        <v>2</v>
      </c>
      <c r="I3743" s="1">
        <f>IF(C3743=1,VLOOKUP(FoxFire!B3743,balance!$AF:$AJ,2,FALSE),IF(C3743=2,VLOOKUP(B3743,balance!$AF:$AJ,3,FALSE),IF(C3743=3,VLOOKUP(B3743,balance!$AF:$AJ,4,FALSE),IF(C3743=4,VLOOKUP(B3743,balance!$AF:$AJ,5,FALSE),IF(C3743=5,VLOOKUP(B3743,balance!$AF:$AK,6,FALSE),0)))))*1000000000000</f>
        <v>3624999999999.9629</v>
      </c>
      <c r="J3743">
        <f>VLOOKUP(B3743,balance!AU:BD,10,FALSE)</f>
        <v>0</v>
      </c>
    </row>
    <row r="3744" spans="1:10" x14ac:dyDescent="0.3">
      <c r="A3744">
        <v>3742</v>
      </c>
      <c r="B3744">
        <f t="shared" si="117"/>
        <v>749</v>
      </c>
      <c r="C3744">
        <f t="shared" si="116"/>
        <v>3</v>
      </c>
      <c r="D3744">
        <v>9026</v>
      </c>
      <c r="E3744" s="1">
        <f>IF(C3744=1,VLOOKUP(B3744,balance!$AU:$AZ,2,FALSE),IF(C3744=2,VLOOKUP(B3744,balance!$AU:$AZ,3,FALSE),IF(C3744=3,VLOOKUP(B3744,balance!$AU:$AZ,4,FALSE),IF(C3744=4,VLOOKUP(B3744,balance!$AU:$AZ,5,FALSE),IF(C3744=5,VLOOKUP(B3744-1,balance!$AU:$AZ,6,FALSE),0)))))</f>
        <v>18500</v>
      </c>
      <c r="F3744">
        <v>53</v>
      </c>
      <c r="G3744">
        <f>IF(C3744=1,VLOOKUP(FoxFire!B3744,balance!$U:$Z,2,FALSE),IF(C3744=2,VLOOKUP(B3744,balance!$U:$Z,3,FALSE),IF(C3744=3,VLOOKUP(B3744,balance!$U:$Z,4,FALSE),IF(C3744=4,VLOOKUP(B3744,balance!$U:$Z,5,FALSE),IF(C3744=5,VLOOKUP(B3744-1,balance!$U:$Z,6,FALSE),0)))))/100</f>
        <v>8.4799999999999997E-3</v>
      </c>
      <c r="H3744">
        <v>2</v>
      </c>
      <c r="I3744" s="1">
        <f>IF(C3744=1,VLOOKUP(FoxFire!B3744,balance!$AF:$AJ,2,FALSE),IF(C3744=2,VLOOKUP(B3744,balance!$AF:$AJ,3,FALSE),IF(C3744=3,VLOOKUP(B3744,balance!$AF:$AJ,4,FALSE),IF(C3744=4,VLOOKUP(B3744,balance!$AF:$AJ,5,FALSE),IF(C3744=5,VLOOKUP(B3744,balance!$AF:$AK,6,FALSE),0)))))*1000000000000</f>
        <v>3624999999999.9629</v>
      </c>
      <c r="J3744">
        <f>VLOOKUP(B3744,balance!AU:BD,10,FALSE)</f>
        <v>0</v>
      </c>
    </row>
    <row r="3745" spans="1:10" x14ac:dyDescent="0.3">
      <c r="A3745">
        <v>3743</v>
      </c>
      <c r="B3745">
        <f t="shared" si="117"/>
        <v>749</v>
      </c>
      <c r="C3745">
        <f t="shared" si="116"/>
        <v>4</v>
      </c>
      <c r="D3745">
        <v>9026</v>
      </c>
      <c r="E3745" s="1">
        <f>IF(C3745=1,VLOOKUP(B3745,balance!$AU:$AZ,2,FALSE),IF(C3745=2,VLOOKUP(B3745,balance!$AU:$AZ,3,FALSE),IF(C3745=3,VLOOKUP(B3745,balance!$AU:$AZ,4,FALSE),IF(C3745=4,VLOOKUP(B3745,balance!$AU:$AZ,5,FALSE),IF(C3745=5,VLOOKUP(B3745-1,balance!$AU:$AZ,6,FALSE),0)))))</f>
        <v>18500</v>
      </c>
      <c r="F3745">
        <v>53</v>
      </c>
      <c r="G3745">
        <f>IF(C3745=1,VLOOKUP(FoxFire!B3745,balance!$U:$Z,2,FALSE),IF(C3745=2,VLOOKUP(B3745,balance!$U:$Z,3,FALSE),IF(C3745=3,VLOOKUP(B3745,balance!$U:$Z,4,FALSE),IF(C3745=4,VLOOKUP(B3745,balance!$U:$Z,5,FALSE),IF(C3745=5,VLOOKUP(B3745-1,balance!$U:$Z,6,FALSE),0)))))/100</f>
        <v>8.4799999999999997E-3</v>
      </c>
      <c r="H3745">
        <v>2</v>
      </c>
      <c r="I3745" s="1">
        <f>IF(C3745=1,VLOOKUP(FoxFire!B3745,balance!$AF:$AJ,2,FALSE),IF(C3745=2,VLOOKUP(B3745,balance!$AF:$AJ,3,FALSE),IF(C3745=3,VLOOKUP(B3745,balance!$AF:$AJ,4,FALSE),IF(C3745=4,VLOOKUP(B3745,balance!$AF:$AJ,5,FALSE),IF(C3745=5,VLOOKUP(B3745,balance!$AF:$AK,6,FALSE),0)))))*1000000000000</f>
        <v>3624999999999.9629</v>
      </c>
      <c r="J3745">
        <f>VLOOKUP(B3745,balance!AU:BD,10,FALSE)</f>
        <v>0</v>
      </c>
    </row>
    <row r="3746" spans="1:10" x14ac:dyDescent="0.3">
      <c r="A3746">
        <v>3744</v>
      </c>
      <c r="B3746">
        <f t="shared" si="117"/>
        <v>750</v>
      </c>
      <c r="C3746">
        <f t="shared" si="116"/>
        <v>5</v>
      </c>
      <c r="D3746">
        <v>9026</v>
      </c>
      <c r="E3746" s="1">
        <f>IF(C3746=1,VLOOKUP(B3746,balance!$AU:$AZ,2,FALSE),IF(C3746=2,VLOOKUP(B3746,balance!$AU:$AZ,3,FALSE),IF(C3746=3,VLOOKUP(B3746,balance!$AU:$AZ,4,FALSE),IF(C3746=4,VLOOKUP(B3746,balance!$AU:$AZ,5,FALSE),IF(C3746=5,VLOOKUP(B3746-1,balance!$AU:$AZ,6,FALSE),0)))))</f>
        <v>370000</v>
      </c>
      <c r="F3746">
        <v>53</v>
      </c>
      <c r="G3746">
        <f>IF(C3746=1,VLOOKUP(FoxFire!B3746,balance!$U:$Z,2,FALSE),IF(C3746=2,VLOOKUP(B3746,balance!$U:$Z,3,FALSE),IF(C3746=3,VLOOKUP(B3746,balance!$U:$Z,4,FALSE),IF(C3746=4,VLOOKUP(B3746,balance!$U:$Z,5,FALSE),IF(C3746=5,VLOOKUP(B3746-1,balance!$U:$Z,6,FALSE),0)))))/100</f>
        <v>5074.0646000000006</v>
      </c>
      <c r="H3746">
        <v>2</v>
      </c>
      <c r="I3746" s="1">
        <f>IF(C3746=1,VLOOKUP(FoxFire!B3746,balance!$AF:$AJ,2,FALSE),IF(C3746=2,VLOOKUP(B3746,balance!$AF:$AJ,3,FALSE),IF(C3746=3,VLOOKUP(B3746,balance!$AF:$AJ,4,FALSE),IF(C3746=4,VLOOKUP(B3746,balance!$AF:$AJ,5,FALSE),IF(C3746=5,VLOOKUP(B3746,balance!$AF:$AK,6,FALSE),0)))))*1000000000000</f>
        <v>14504999999999.85</v>
      </c>
      <c r="J3746">
        <f>VLOOKUP(B3746,balance!AU:BD,10,FALSE)</f>
        <v>0</v>
      </c>
    </row>
    <row r="3747" spans="1:10" x14ac:dyDescent="0.3">
      <c r="A3747">
        <v>3745</v>
      </c>
      <c r="B3747">
        <f t="shared" si="117"/>
        <v>750</v>
      </c>
      <c r="C3747">
        <f t="shared" si="116"/>
        <v>1</v>
      </c>
      <c r="D3747">
        <v>9026</v>
      </c>
      <c r="E3747" s="1">
        <f>IF(C3747=1,VLOOKUP(B3747,balance!$AU:$AZ,2,FALSE),IF(C3747=2,VLOOKUP(B3747,balance!$AU:$AZ,3,FALSE),IF(C3747=3,VLOOKUP(B3747,balance!$AU:$AZ,4,FALSE),IF(C3747=4,VLOOKUP(B3747,balance!$AU:$AZ,5,FALSE),IF(C3747=5,VLOOKUP(B3747-1,balance!$AU:$AZ,6,FALSE),0)))))</f>
        <v>18500</v>
      </c>
      <c r="F3747">
        <v>53</v>
      </c>
      <c r="G3747">
        <f>IF(C3747=1,VLOOKUP(FoxFire!B3747,balance!$U:$Z,2,FALSE),IF(C3747=2,VLOOKUP(B3747,balance!$U:$Z,3,FALSE),IF(C3747=3,VLOOKUP(B3747,balance!$U:$Z,4,FALSE),IF(C3747=4,VLOOKUP(B3747,balance!$U:$Z,5,FALSE),IF(C3747=5,VLOOKUP(B3747-1,balance!$U:$Z,6,FALSE),0)))))/100</f>
        <v>8.4899999999999993E-3</v>
      </c>
      <c r="H3747">
        <v>2</v>
      </c>
      <c r="I3747" s="1">
        <f>IF(C3747=1,VLOOKUP(FoxFire!B3747,balance!$AF:$AJ,2,FALSE),IF(C3747=2,VLOOKUP(B3747,balance!$AF:$AJ,3,FALSE),IF(C3747=3,VLOOKUP(B3747,balance!$AF:$AJ,4,FALSE),IF(C3747=4,VLOOKUP(B3747,balance!$AF:$AJ,5,FALSE),IF(C3747=5,VLOOKUP(B3747,balance!$AF:$AK,6,FALSE),0)))))*1000000000000</f>
        <v>3626249999999.9624</v>
      </c>
      <c r="J3747">
        <f>VLOOKUP(B3747,balance!AU:BD,10,FALSE)</f>
        <v>0</v>
      </c>
    </row>
    <row r="3748" spans="1:10" x14ac:dyDescent="0.3">
      <c r="A3748">
        <v>3746</v>
      </c>
      <c r="B3748">
        <f t="shared" si="117"/>
        <v>750</v>
      </c>
      <c r="C3748">
        <f t="shared" si="116"/>
        <v>2</v>
      </c>
      <c r="D3748">
        <v>9026</v>
      </c>
      <c r="E3748" s="1">
        <f>IF(C3748=1,VLOOKUP(B3748,balance!$AU:$AZ,2,FALSE),IF(C3748=2,VLOOKUP(B3748,balance!$AU:$AZ,3,FALSE),IF(C3748=3,VLOOKUP(B3748,balance!$AU:$AZ,4,FALSE),IF(C3748=4,VLOOKUP(B3748,balance!$AU:$AZ,5,FALSE),IF(C3748=5,VLOOKUP(B3748-1,balance!$AU:$AZ,6,FALSE),0)))))</f>
        <v>18500</v>
      </c>
      <c r="F3748">
        <v>53</v>
      </c>
      <c r="G3748">
        <f>IF(C3748=1,VLOOKUP(FoxFire!B3748,balance!$U:$Z,2,FALSE),IF(C3748=2,VLOOKUP(B3748,balance!$U:$Z,3,FALSE),IF(C3748=3,VLOOKUP(B3748,balance!$U:$Z,4,FALSE),IF(C3748=4,VLOOKUP(B3748,balance!$U:$Z,5,FALSE),IF(C3748=5,VLOOKUP(B3748-1,balance!$U:$Z,6,FALSE),0)))))/100</f>
        <v>8.4899999999999993E-3</v>
      </c>
      <c r="H3748">
        <v>2</v>
      </c>
      <c r="I3748" s="1">
        <f>IF(C3748=1,VLOOKUP(FoxFire!B3748,balance!$AF:$AJ,2,FALSE),IF(C3748=2,VLOOKUP(B3748,balance!$AF:$AJ,3,FALSE),IF(C3748=3,VLOOKUP(B3748,balance!$AF:$AJ,4,FALSE),IF(C3748=4,VLOOKUP(B3748,balance!$AF:$AJ,5,FALSE),IF(C3748=5,VLOOKUP(B3748,balance!$AF:$AK,6,FALSE),0)))))*1000000000000</f>
        <v>3626249999999.9624</v>
      </c>
      <c r="J3748">
        <f>VLOOKUP(B3748,balance!AU:BD,10,FALSE)</f>
        <v>0</v>
      </c>
    </row>
    <row r="3749" spans="1:10" x14ac:dyDescent="0.3">
      <c r="A3749">
        <v>3747</v>
      </c>
      <c r="B3749">
        <f t="shared" si="117"/>
        <v>750</v>
      </c>
      <c r="C3749">
        <f t="shared" si="116"/>
        <v>3</v>
      </c>
      <c r="D3749">
        <v>9026</v>
      </c>
      <c r="E3749" s="1">
        <f>IF(C3749=1,VLOOKUP(B3749,balance!$AU:$AZ,2,FALSE),IF(C3749=2,VLOOKUP(B3749,balance!$AU:$AZ,3,FALSE),IF(C3749=3,VLOOKUP(B3749,balance!$AU:$AZ,4,FALSE),IF(C3749=4,VLOOKUP(B3749,balance!$AU:$AZ,5,FALSE),IF(C3749=5,VLOOKUP(B3749-1,balance!$AU:$AZ,6,FALSE),0)))))</f>
        <v>18500</v>
      </c>
      <c r="F3749">
        <v>53</v>
      </c>
      <c r="G3749">
        <f>IF(C3749=1,VLOOKUP(FoxFire!B3749,balance!$U:$Z,2,FALSE),IF(C3749=2,VLOOKUP(B3749,balance!$U:$Z,3,FALSE),IF(C3749=3,VLOOKUP(B3749,balance!$U:$Z,4,FALSE),IF(C3749=4,VLOOKUP(B3749,balance!$U:$Z,5,FALSE),IF(C3749=5,VLOOKUP(B3749-1,balance!$U:$Z,6,FALSE),0)))))/100</f>
        <v>8.4899999999999993E-3</v>
      </c>
      <c r="H3749">
        <v>2</v>
      </c>
      <c r="I3749" s="1">
        <f>IF(C3749=1,VLOOKUP(FoxFire!B3749,balance!$AF:$AJ,2,FALSE),IF(C3749=2,VLOOKUP(B3749,balance!$AF:$AJ,3,FALSE),IF(C3749=3,VLOOKUP(B3749,balance!$AF:$AJ,4,FALSE),IF(C3749=4,VLOOKUP(B3749,balance!$AF:$AJ,5,FALSE),IF(C3749=5,VLOOKUP(B3749,balance!$AF:$AK,6,FALSE),0)))))*1000000000000</f>
        <v>3626249999999.9624</v>
      </c>
      <c r="J3749">
        <f>VLOOKUP(B3749,balance!AU:BD,10,FALSE)</f>
        <v>0</v>
      </c>
    </row>
    <row r="3750" spans="1:10" x14ac:dyDescent="0.3">
      <c r="A3750">
        <v>3748</v>
      </c>
      <c r="B3750">
        <f t="shared" si="117"/>
        <v>750</v>
      </c>
      <c r="C3750">
        <f t="shared" si="116"/>
        <v>4</v>
      </c>
      <c r="D3750">
        <v>9026</v>
      </c>
      <c r="E3750" s="1">
        <f>IF(C3750=1,VLOOKUP(B3750,balance!$AU:$AZ,2,FALSE),IF(C3750=2,VLOOKUP(B3750,balance!$AU:$AZ,3,FALSE),IF(C3750=3,VLOOKUP(B3750,balance!$AU:$AZ,4,FALSE),IF(C3750=4,VLOOKUP(B3750,balance!$AU:$AZ,5,FALSE),IF(C3750=5,VLOOKUP(B3750-1,balance!$AU:$AZ,6,FALSE),0)))))</f>
        <v>18500</v>
      </c>
      <c r="F3750">
        <v>53</v>
      </c>
      <c r="G3750">
        <f>IF(C3750=1,VLOOKUP(FoxFire!B3750,balance!$U:$Z,2,FALSE),IF(C3750=2,VLOOKUP(B3750,balance!$U:$Z,3,FALSE),IF(C3750=3,VLOOKUP(B3750,balance!$U:$Z,4,FALSE),IF(C3750=4,VLOOKUP(B3750,balance!$U:$Z,5,FALSE),IF(C3750=5,VLOOKUP(B3750-1,balance!$U:$Z,6,FALSE),0)))))/100</f>
        <v>8.4899999999999993E-3</v>
      </c>
      <c r="H3750">
        <v>2</v>
      </c>
      <c r="I3750" s="1">
        <f>IF(C3750=1,VLOOKUP(FoxFire!B3750,balance!$AF:$AJ,2,FALSE),IF(C3750=2,VLOOKUP(B3750,balance!$AF:$AJ,3,FALSE),IF(C3750=3,VLOOKUP(B3750,balance!$AF:$AJ,4,FALSE),IF(C3750=4,VLOOKUP(B3750,balance!$AF:$AJ,5,FALSE),IF(C3750=5,VLOOKUP(B3750,balance!$AF:$AK,6,FALSE),0)))))*1000000000000</f>
        <v>3626249999999.9624</v>
      </c>
      <c r="J3750">
        <f>VLOOKUP(B3750,balance!AU:BD,10,FALSE)</f>
        <v>0</v>
      </c>
    </row>
    <row r="3751" spans="1:10" x14ac:dyDescent="0.3">
      <c r="A3751">
        <v>3749</v>
      </c>
      <c r="B3751">
        <f t="shared" si="117"/>
        <v>751</v>
      </c>
      <c r="C3751">
        <f t="shared" si="116"/>
        <v>5</v>
      </c>
      <c r="D3751">
        <v>9026</v>
      </c>
      <c r="E3751" s="1">
        <f>IF(C3751=1,VLOOKUP(B3751,balance!$AU:$AZ,2,FALSE),IF(C3751=2,VLOOKUP(B3751,balance!$AU:$AZ,3,FALSE),IF(C3751=3,VLOOKUP(B3751,balance!$AU:$AZ,4,FALSE),IF(C3751=4,VLOOKUP(B3751,balance!$AU:$AZ,5,FALSE),IF(C3751=5,VLOOKUP(B3751-1,balance!$AU:$AZ,6,FALSE),0)))))</f>
        <v>370000</v>
      </c>
      <c r="F3751">
        <v>53</v>
      </c>
      <c r="G3751">
        <f>IF(C3751=1,VLOOKUP(FoxFire!B3751,balance!$U:$Z,2,FALSE),IF(C3751=2,VLOOKUP(B3751,balance!$U:$Z,3,FALSE),IF(C3751=3,VLOOKUP(B3751,balance!$U:$Z,4,FALSE),IF(C3751=4,VLOOKUP(B3751,balance!$U:$Z,5,FALSE),IF(C3751=5,VLOOKUP(B3751-1,balance!$U:$Z,6,FALSE),0)))))/100</f>
        <v>5085.1283000000003</v>
      </c>
      <c r="H3751">
        <v>2</v>
      </c>
      <c r="I3751" s="1">
        <f>IF(C3751=1,VLOOKUP(FoxFire!B3751,balance!$AF:$AJ,2,FALSE),IF(C3751=2,VLOOKUP(B3751,balance!$AF:$AJ,3,FALSE),IF(C3751=3,VLOOKUP(B3751,balance!$AF:$AJ,4,FALSE),IF(C3751=4,VLOOKUP(B3751,balance!$AF:$AJ,5,FALSE),IF(C3751=5,VLOOKUP(B3751,balance!$AF:$AK,6,FALSE),0)))))*1000000000000</f>
        <v>14509999999999.85</v>
      </c>
      <c r="J3751">
        <f>VLOOKUP(B3751,balance!AU:BD,10,FALSE)</f>
        <v>0</v>
      </c>
    </row>
    <row r="3752" spans="1:10" x14ac:dyDescent="0.3">
      <c r="A3752">
        <v>3750</v>
      </c>
      <c r="B3752">
        <f t="shared" si="117"/>
        <v>751</v>
      </c>
      <c r="C3752">
        <f t="shared" si="116"/>
        <v>1</v>
      </c>
      <c r="D3752">
        <v>9026</v>
      </c>
      <c r="E3752" s="1">
        <f>IF(C3752=1,VLOOKUP(B3752,balance!$AU:$AZ,2,FALSE),IF(C3752=2,VLOOKUP(B3752,balance!$AU:$AZ,3,FALSE),IF(C3752=3,VLOOKUP(B3752,balance!$AU:$AZ,4,FALSE),IF(C3752=4,VLOOKUP(B3752,balance!$AU:$AZ,5,FALSE),IF(C3752=5,VLOOKUP(B3752-1,balance!$AU:$AZ,6,FALSE),0)))))</f>
        <v>19000</v>
      </c>
      <c r="F3752">
        <v>53</v>
      </c>
      <c r="G3752">
        <f>IF(C3752=1,VLOOKUP(FoxFire!B3752,balance!$U:$Z,2,FALSE),IF(C3752=2,VLOOKUP(B3752,balance!$U:$Z,3,FALSE),IF(C3752=3,VLOOKUP(B3752,balance!$U:$Z,4,FALSE),IF(C3752=4,VLOOKUP(B3752,balance!$U:$Z,5,FALSE),IF(C3752=5,VLOOKUP(B3752-1,balance!$U:$Z,6,FALSE),0)))))/100</f>
        <v>8.5000000000000006E-3</v>
      </c>
      <c r="H3752">
        <v>2</v>
      </c>
      <c r="I3752" s="1">
        <f>IF(C3752=1,VLOOKUP(FoxFire!B3752,balance!$AF:$AJ,2,FALSE),IF(C3752=2,VLOOKUP(B3752,balance!$AF:$AJ,3,FALSE),IF(C3752=3,VLOOKUP(B3752,balance!$AF:$AJ,4,FALSE),IF(C3752=4,VLOOKUP(B3752,balance!$AF:$AJ,5,FALSE),IF(C3752=5,VLOOKUP(B3752,balance!$AF:$AK,6,FALSE),0)))))*1000000000000</f>
        <v>3627499999999.9624</v>
      </c>
      <c r="J3752">
        <f>VLOOKUP(B3752,balance!AU:BD,10,FALSE)</f>
        <v>0</v>
      </c>
    </row>
    <row r="3753" spans="1:10" x14ac:dyDescent="0.3">
      <c r="A3753">
        <v>3751</v>
      </c>
      <c r="B3753">
        <f t="shared" si="117"/>
        <v>751</v>
      </c>
      <c r="C3753">
        <f t="shared" si="116"/>
        <v>2</v>
      </c>
      <c r="D3753">
        <v>9026</v>
      </c>
      <c r="E3753" s="1">
        <f>IF(C3753=1,VLOOKUP(B3753,balance!$AU:$AZ,2,FALSE),IF(C3753=2,VLOOKUP(B3753,balance!$AU:$AZ,3,FALSE),IF(C3753=3,VLOOKUP(B3753,balance!$AU:$AZ,4,FALSE),IF(C3753=4,VLOOKUP(B3753,balance!$AU:$AZ,5,FALSE),IF(C3753=5,VLOOKUP(B3753-1,balance!$AU:$AZ,6,FALSE),0)))))</f>
        <v>19000</v>
      </c>
      <c r="F3753">
        <v>53</v>
      </c>
      <c r="G3753">
        <f>IF(C3753=1,VLOOKUP(FoxFire!B3753,balance!$U:$Z,2,FALSE),IF(C3753=2,VLOOKUP(B3753,balance!$U:$Z,3,FALSE),IF(C3753=3,VLOOKUP(B3753,balance!$U:$Z,4,FALSE),IF(C3753=4,VLOOKUP(B3753,balance!$U:$Z,5,FALSE),IF(C3753=5,VLOOKUP(B3753-1,balance!$U:$Z,6,FALSE),0)))))/100</f>
        <v>8.5000000000000006E-3</v>
      </c>
      <c r="H3753">
        <v>2</v>
      </c>
      <c r="I3753" s="1">
        <f>IF(C3753=1,VLOOKUP(FoxFire!B3753,balance!$AF:$AJ,2,FALSE),IF(C3753=2,VLOOKUP(B3753,balance!$AF:$AJ,3,FALSE),IF(C3753=3,VLOOKUP(B3753,balance!$AF:$AJ,4,FALSE),IF(C3753=4,VLOOKUP(B3753,balance!$AF:$AJ,5,FALSE),IF(C3753=5,VLOOKUP(B3753,balance!$AF:$AK,6,FALSE),0)))))*1000000000000</f>
        <v>3627499999999.9624</v>
      </c>
      <c r="J3753">
        <f>VLOOKUP(B3753,balance!AU:BD,10,FALSE)</f>
        <v>0</v>
      </c>
    </row>
    <row r="3754" spans="1:10" x14ac:dyDescent="0.3">
      <c r="A3754">
        <v>3752</v>
      </c>
      <c r="B3754">
        <f t="shared" si="117"/>
        <v>751</v>
      </c>
      <c r="C3754">
        <f t="shared" si="116"/>
        <v>3</v>
      </c>
      <c r="D3754">
        <v>9026</v>
      </c>
      <c r="E3754" s="1">
        <f>IF(C3754=1,VLOOKUP(B3754,balance!$AU:$AZ,2,FALSE),IF(C3754=2,VLOOKUP(B3754,balance!$AU:$AZ,3,FALSE),IF(C3754=3,VLOOKUP(B3754,balance!$AU:$AZ,4,FALSE),IF(C3754=4,VLOOKUP(B3754,balance!$AU:$AZ,5,FALSE),IF(C3754=5,VLOOKUP(B3754-1,balance!$AU:$AZ,6,FALSE),0)))))</f>
        <v>19000</v>
      </c>
      <c r="F3754">
        <v>53</v>
      </c>
      <c r="G3754">
        <f>IF(C3754=1,VLOOKUP(FoxFire!B3754,balance!$U:$Z,2,FALSE),IF(C3754=2,VLOOKUP(B3754,balance!$U:$Z,3,FALSE),IF(C3754=3,VLOOKUP(B3754,balance!$U:$Z,4,FALSE),IF(C3754=4,VLOOKUP(B3754,balance!$U:$Z,5,FALSE),IF(C3754=5,VLOOKUP(B3754-1,balance!$U:$Z,6,FALSE),0)))))/100</f>
        <v>8.5000000000000006E-3</v>
      </c>
      <c r="H3754">
        <v>2</v>
      </c>
      <c r="I3754" s="1">
        <f>IF(C3754=1,VLOOKUP(FoxFire!B3754,balance!$AF:$AJ,2,FALSE),IF(C3754=2,VLOOKUP(B3754,balance!$AF:$AJ,3,FALSE),IF(C3754=3,VLOOKUP(B3754,balance!$AF:$AJ,4,FALSE),IF(C3754=4,VLOOKUP(B3754,balance!$AF:$AJ,5,FALSE),IF(C3754=5,VLOOKUP(B3754,balance!$AF:$AK,6,FALSE),0)))))*1000000000000</f>
        <v>3627499999999.9624</v>
      </c>
      <c r="J3754">
        <f>VLOOKUP(B3754,balance!AU:BD,10,FALSE)</f>
        <v>0</v>
      </c>
    </row>
    <row r="3755" spans="1:10" x14ac:dyDescent="0.3">
      <c r="A3755">
        <v>3753</v>
      </c>
      <c r="B3755">
        <f t="shared" si="117"/>
        <v>751</v>
      </c>
      <c r="C3755">
        <f t="shared" si="116"/>
        <v>4</v>
      </c>
      <c r="D3755">
        <v>9026</v>
      </c>
      <c r="E3755" s="1">
        <f>IF(C3755=1,VLOOKUP(B3755,balance!$AU:$AZ,2,FALSE),IF(C3755=2,VLOOKUP(B3755,balance!$AU:$AZ,3,FALSE),IF(C3755=3,VLOOKUP(B3755,balance!$AU:$AZ,4,FALSE),IF(C3755=4,VLOOKUP(B3755,balance!$AU:$AZ,5,FALSE),IF(C3755=5,VLOOKUP(B3755-1,balance!$AU:$AZ,6,FALSE),0)))))</f>
        <v>19000</v>
      </c>
      <c r="F3755">
        <v>53</v>
      </c>
      <c r="G3755">
        <f>IF(C3755=1,VLOOKUP(FoxFire!B3755,balance!$U:$Z,2,FALSE),IF(C3755=2,VLOOKUP(B3755,balance!$U:$Z,3,FALSE),IF(C3755=3,VLOOKUP(B3755,balance!$U:$Z,4,FALSE),IF(C3755=4,VLOOKUP(B3755,balance!$U:$Z,5,FALSE),IF(C3755=5,VLOOKUP(B3755-1,balance!$U:$Z,6,FALSE),0)))))/100</f>
        <v>8.5000000000000006E-3</v>
      </c>
      <c r="H3755">
        <v>2</v>
      </c>
      <c r="I3755" s="1">
        <f>IF(C3755=1,VLOOKUP(FoxFire!B3755,balance!$AF:$AJ,2,FALSE),IF(C3755=2,VLOOKUP(B3755,balance!$AF:$AJ,3,FALSE),IF(C3755=3,VLOOKUP(B3755,balance!$AF:$AJ,4,FALSE),IF(C3755=4,VLOOKUP(B3755,balance!$AF:$AJ,5,FALSE),IF(C3755=5,VLOOKUP(B3755,balance!$AF:$AK,6,FALSE),0)))))*1000000000000</f>
        <v>3627499999999.9624</v>
      </c>
      <c r="J3755">
        <f>VLOOKUP(B3755,balance!AU:BD,10,FALSE)</f>
        <v>0</v>
      </c>
    </row>
    <row r="3756" spans="1:10" x14ac:dyDescent="0.3">
      <c r="A3756">
        <v>3754</v>
      </c>
      <c r="B3756">
        <f t="shared" si="117"/>
        <v>752</v>
      </c>
      <c r="C3756">
        <f t="shared" si="116"/>
        <v>5</v>
      </c>
      <c r="D3756">
        <v>9026</v>
      </c>
      <c r="E3756" s="1">
        <f>IF(C3756=1,VLOOKUP(B3756,balance!$AU:$AZ,2,FALSE),IF(C3756=2,VLOOKUP(B3756,balance!$AU:$AZ,3,FALSE),IF(C3756=3,VLOOKUP(B3756,balance!$AU:$AZ,4,FALSE),IF(C3756=4,VLOOKUP(B3756,balance!$AU:$AZ,5,FALSE),IF(C3756=5,VLOOKUP(B3756-1,balance!$AU:$AZ,6,FALSE),0)))))</f>
        <v>380000</v>
      </c>
      <c r="F3756">
        <v>53</v>
      </c>
      <c r="G3756">
        <f>IF(C3756=1,VLOOKUP(FoxFire!B3756,balance!$U:$Z,2,FALSE),IF(C3756=2,VLOOKUP(B3756,balance!$U:$Z,3,FALSE),IF(C3756=3,VLOOKUP(B3756,balance!$U:$Z,4,FALSE),IF(C3756=4,VLOOKUP(B3756,balance!$U:$Z,5,FALSE),IF(C3756=5,VLOOKUP(B3756-1,balance!$U:$Z,6,FALSE),0)))))/100</f>
        <v>5096.2089000000005</v>
      </c>
      <c r="H3756">
        <v>2</v>
      </c>
      <c r="I3756" s="1">
        <f>IF(C3756=1,VLOOKUP(FoxFire!B3756,balance!$AF:$AJ,2,FALSE),IF(C3756=2,VLOOKUP(B3756,balance!$AF:$AJ,3,FALSE),IF(C3756=3,VLOOKUP(B3756,balance!$AF:$AJ,4,FALSE),IF(C3756=4,VLOOKUP(B3756,balance!$AF:$AJ,5,FALSE),IF(C3756=5,VLOOKUP(B3756,balance!$AF:$AK,6,FALSE),0)))))*1000000000000</f>
        <v>14514999999999.85</v>
      </c>
      <c r="J3756">
        <f>VLOOKUP(B3756,balance!AU:BD,10,FALSE)</f>
        <v>0</v>
      </c>
    </row>
    <row r="3757" spans="1:10" x14ac:dyDescent="0.3">
      <c r="A3757">
        <v>3755</v>
      </c>
      <c r="B3757">
        <f t="shared" si="117"/>
        <v>752</v>
      </c>
      <c r="C3757">
        <f t="shared" si="116"/>
        <v>1</v>
      </c>
      <c r="D3757">
        <v>9026</v>
      </c>
      <c r="E3757" s="1">
        <f>IF(C3757=1,VLOOKUP(B3757,balance!$AU:$AZ,2,FALSE),IF(C3757=2,VLOOKUP(B3757,balance!$AU:$AZ,3,FALSE),IF(C3757=3,VLOOKUP(B3757,balance!$AU:$AZ,4,FALSE),IF(C3757=4,VLOOKUP(B3757,balance!$AU:$AZ,5,FALSE),IF(C3757=5,VLOOKUP(B3757-1,balance!$AU:$AZ,6,FALSE),0)))))</f>
        <v>19000</v>
      </c>
      <c r="F3757">
        <v>53</v>
      </c>
      <c r="G3757">
        <f>IF(C3757=1,VLOOKUP(FoxFire!B3757,balance!$U:$Z,2,FALSE),IF(C3757=2,VLOOKUP(B3757,balance!$U:$Z,3,FALSE),IF(C3757=3,VLOOKUP(B3757,balance!$U:$Z,4,FALSE),IF(C3757=4,VLOOKUP(B3757,balance!$U:$Z,5,FALSE),IF(C3757=5,VLOOKUP(B3757-1,balance!$U:$Z,6,FALSE),0)))))/100</f>
        <v>8.5100000000000002E-3</v>
      </c>
      <c r="H3757">
        <v>2</v>
      </c>
      <c r="I3757" s="1">
        <f>IF(C3757=1,VLOOKUP(FoxFire!B3757,balance!$AF:$AJ,2,FALSE),IF(C3757=2,VLOOKUP(B3757,balance!$AF:$AJ,3,FALSE),IF(C3757=3,VLOOKUP(B3757,balance!$AF:$AJ,4,FALSE),IF(C3757=4,VLOOKUP(B3757,balance!$AF:$AJ,5,FALSE),IF(C3757=5,VLOOKUP(B3757,balance!$AF:$AK,6,FALSE),0)))))*1000000000000</f>
        <v>3628749999999.9624</v>
      </c>
      <c r="J3757">
        <f>VLOOKUP(B3757,balance!AU:BD,10,FALSE)</f>
        <v>0</v>
      </c>
    </row>
    <row r="3758" spans="1:10" x14ac:dyDescent="0.3">
      <c r="A3758">
        <v>3756</v>
      </c>
      <c r="B3758">
        <f t="shared" si="117"/>
        <v>752</v>
      </c>
      <c r="C3758">
        <f t="shared" si="116"/>
        <v>2</v>
      </c>
      <c r="D3758">
        <v>9026</v>
      </c>
      <c r="E3758" s="1">
        <f>IF(C3758=1,VLOOKUP(B3758,balance!$AU:$AZ,2,FALSE),IF(C3758=2,VLOOKUP(B3758,balance!$AU:$AZ,3,FALSE),IF(C3758=3,VLOOKUP(B3758,balance!$AU:$AZ,4,FALSE),IF(C3758=4,VLOOKUP(B3758,balance!$AU:$AZ,5,FALSE),IF(C3758=5,VLOOKUP(B3758-1,balance!$AU:$AZ,6,FALSE),0)))))</f>
        <v>19000</v>
      </c>
      <c r="F3758">
        <v>53</v>
      </c>
      <c r="G3758">
        <f>IF(C3758=1,VLOOKUP(FoxFire!B3758,balance!$U:$Z,2,FALSE),IF(C3758=2,VLOOKUP(B3758,balance!$U:$Z,3,FALSE),IF(C3758=3,VLOOKUP(B3758,balance!$U:$Z,4,FALSE),IF(C3758=4,VLOOKUP(B3758,balance!$U:$Z,5,FALSE),IF(C3758=5,VLOOKUP(B3758-1,balance!$U:$Z,6,FALSE),0)))))/100</f>
        <v>8.5100000000000002E-3</v>
      </c>
      <c r="H3758">
        <v>2</v>
      </c>
      <c r="I3758" s="1">
        <f>IF(C3758=1,VLOOKUP(FoxFire!B3758,balance!$AF:$AJ,2,FALSE),IF(C3758=2,VLOOKUP(B3758,balance!$AF:$AJ,3,FALSE),IF(C3758=3,VLOOKUP(B3758,balance!$AF:$AJ,4,FALSE),IF(C3758=4,VLOOKUP(B3758,balance!$AF:$AJ,5,FALSE),IF(C3758=5,VLOOKUP(B3758,balance!$AF:$AK,6,FALSE),0)))))*1000000000000</f>
        <v>3628749999999.9624</v>
      </c>
      <c r="J3758">
        <f>VLOOKUP(B3758,balance!AU:BD,10,FALSE)</f>
        <v>0</v>
      </c>
    </row>
    <row r="3759" spans="1:10" x14ac:dyDescent="0.3">
      <c r="A3759">
        <v>3757</v>
      </c>
      <c r="B3759">
        <f t="shared" si="117"/>
        <v>752</v>
      </c>
      <c r="C3759">
        <f t="shared" si="116"/>
        <v>3</v>
      </c>
      <c r="D3759">
        <v>9026</v>
      </c>
      <c r="E3759" s="1">
        <f>IF(C3759=1,VLOOKUP(B3759,balance!$AU:$AZ,2,FALSE),IF(C3759=2,VLOOKUP(B3759,balance!$AU:$AZ,3,FALSE),IF(C3759=3,VLOOKUP(B3759,balance!$AU:$AZ,4,FALSE),IF(C3759=4,VLOOKUP(B3759,balance!$AU:$AZ,5,FALSE),IF(C3759=5,VLOOKUP(B3759-1,balance!$AU:$AZ,6,FALSE),0)))))</f>
        <v>19000</v>
      </c>
      <c r="F3759">
        <v>53</v>
      </c>
      <c r="G3759">
        <f>IF(C3759=1,VLOOKUP(FoxFire!B3759,balance!$U:$Z,2,FALSE),IF(C3759=2,VLOOKUP(B3759,balance!$U:$Z,3,FALSE),IF(C3759=3,VLOOKUP(B3759,balance!$U:$Z,4,FALSE),IF(C3759=4,VLOOKUP(B3759,balance!$U:$Z,5,FALSE),IF(C3759=5,VLOOKUP(B3759-1,balance!$U:$Z,6,FALSE),0)))))/100</f>
        <v>8.5100000000000002E-3</v>
      </c>
      <c r="H3759">
        <v>2</v>
      </c>
      <c r="I3759" s="1">
        <f>IF(C3759=1,VLOOKUP(FoxFire!B3759,balance!$AF:$AJ,2,FALSE),IF(C3759=2,VLOOKUP(B3759,balance!$AF:$AJ,3,FALSE),IF(C3759=3,VLOOKUP(B3759,balance!$AF:$AJ,4,FALSE),IF(C3759=4,VLOOKUP(B3759,balance!$AF:$AJ,5,FALSE),IF(C3759=5,VLOOKUP(B3759,balance!$AF:$AK,6,FALSE),0)))))*1000000000000</f>
        <v>3628749999999.9624</v>
      </c>
      <c r="J3759">
        <f>VLOOKUP(B3759,balance!AU:BD,10,FALSE)</f>
        <v>0</v>
      </c>
    </row>
    <row r="3760" spans="1:10" x14ac:dyDescent="0.3">
      <c r="A3760">
        <v>3758</v>
      </c>
      <c r="B3760">
        <f t="shared" si="117"/>
        <v>752</v>
      </c>
      <c r="C3760">
        <f t="shared" si="116"/>
        <v>4</v>
      </c>
      <c r="D3760">
        <v>9026</v>
      </c>
      <c r="E3760" s="1">
        <f>IF(C3760=1,VLOOKUP(B3760,balance!$AU:$AZ,2,FALSE),IF(C3760=2,VLOOKUP(B3760,balance!$AU:$AZ,3,FALSE),IF(C3760=3,VLOOKUP(B3760,balance!$AU:$AZ,4,FALSE),IF(C3760=4,VLOOKUP(B3760,balance!$AU:$AZ,5,FALSE),IF(C3760=5,VLOOKUP(B3760-1,balance!$AU:$AZ,6,FALSE),0)))))</f>
        <v>19000</v>
      </c>
      <c r="F3760">
        <v>53</v>
      </c>
      <c r="G3760">
        <f>IF(C3760=1,VLOOKUP(FoxFire!B3760,balance!$U:$Z,2,FALSE),IF(C3760=2,VLOOKUP(B3760,balance!$U:$Z,3,FALSE),IF(C3760=3,VLOOKUP(B3760,balance!$U:$Z,4,FALSE),IF(C3760=4,VLOOKUP(B3760,balance!$U:$Z,5,FALSE),IF(C3760=5,VLOOKUP(B3760-1,balance!$U:$Z,6,FALSE),0)))))/100</f>
        <v>8.5100000000000002E-3</v>
      </c>
      <c r="H3760">
        <v>2</v>
      </c>
      <c r="I3760" s="1">
        <f>IF(C3760=1,VLOOKUP(FoxFire!B3760,balance!$AF:$AJ,2,FALSE),IF(C3760=2,VLOOKUP(B3760,balance!$AF:$AJ,3,FALSE),IF(C3760=3,VLOOKUP(B3760,balance!$AF:$AJ,4,FALSE),IF(C3760=4,VLOOKUP(B3760,balance!$AF:$AJ,5,FALSE),IF(C3760=5,VLOOKUP(B3760,balance!$AF:$AK,6,FALSE),0)))))*1000000000000</f>
        <v>3628749999999.9624</v>
      </c>
      <c r="J3760">
        <f>VLOOKUP(B3760,balance!AU:BD,10,FALSE)</f>
        <v>0</v>
      </c>
    </row>
    <row r="3761" spans="1:10" x14ac:dyDescent="0.3">
      <c r="A3761">
        <v>3759</v>
      </c>
      <c r="B3761">
        <f t="shared" si="117"/>
        <v>753</v>
      </c>
      <c r="C3761">
        <f t="shared" si="116"/>
        <v>5</v>
      </c>
      <c r="D3761">
        <v>9026</v>
      </c>
      <c r="E3761" s="1">
        <f>IF(C3761=1,VLOOKUP(B3761,balance!$AU:$AZ,2,FALSE),IF(C3761=2,VLOOKUP(B3761,balance!$AU:$AZ,3,FALSE),IF(C3761=3,VLOOKUP(B3761,balance!$AU:$AZ,4,FALSE),IF(C3761=4,VLOOKUP(B3761,balance!$AU:$AZ,5,FALSE),IF(C3761=5,VLOOKUP(B3761-1,balance!$AU:$AZ,6,FALSE),0)))))</f>
        <v>380000</v>
      </c>
      <c r="F3761">
        <v>53</v>
      </c>
      <c r="G3761">
        <f>IF(C3761=1,VLOOKUP(FoxFire!B3761,balance!$U:$Z,2,FALSE),IF(C3761=2,VLOOKUP(B3761,balance!$U:$Z,3,FALSE),IF(C3761=3,VLOOKUP(B3761,balance!$U:$Z,4,FALSE),IF(C3761=4,VLOOKUP(B3761,balance!$U:$Z,5,FALSE),IF(C3761=5,VLOOKUP(B3761-1,balance!$U:$Z,6,FALSE),0)))))/100</f>
        <v>5107.3067000000001</v>
      </c>
      <c r="H3761">
        <v>2</v>
      </c>
      <c r="I3761" s="1">
        <f>IF(C3761=1,VLOOKUP(FoxFire!B3761,balance!$AF:$AJ,2,FALSE),IF(C3761=2,VLOOKUP(B3761,balance!$AF:$AJ,3,FALSE),IF(C3761=3,VLOOKUP(B3761,balance!$AF:$AJ,4,FALSE),IF(C3761=4,VLOOKUP(B3761,balance!$AF:$AJ,5,FALSE),IF(C3761=5,VLOOKUP(B3761,balance!$AF:$AK,6,FALSE),0)))))*1000000000000</f>
        <v>14519999999999.85</v>
      </c>
      <c r="J3761">
        <f>VLOOKUP(B3761,balance!AU:BD,10,FALSE)</f>
        <v>0</v>
      </c>
    </row>
    <row r="3762" spans="1:10" x14ac:dyDescent="0.3">
      <c r="A3762">
        <v>3760</v>
      </c>
      <c r="B3762">
        <f t="shared" si="117"/>
        <v>753</v>
      </c>
      <c r="C3762">
        <f t="shared" si="116"/>
        <v>1</v>
      </c>
      <c r="D3762">
        <v>9026</v>
      </c>
      <c r="E3762" s="1">
        <f>IF(C3762=1,VLOOKUP(B3762,balance!$AU:$AZ,2,FALSE),IF(C3762=2,VLOOKUP(B3762,balance!$AU:$AZ,3,FALSE),IF(C3762=3,VLOOKUP(B3762,balance!$AU:$AZ,4,FALSE),IF(C3762=4,VLOOKUP(B3762,balance!$AU:$AZ,5,FALSE),IF(C3762=5,VLOOKUP(B3762-1,balance!$AU:$AZ,6,FALSE),0)))))</f>
        <v>19000</v>
      </c>
      <c r="F3762">
        <v>53</v>
      </c>
      <c r="G3762">
        <f>IF(C3762=1,VLOOKUP(FoxFire!B3762,balance!$U:$Z,2,FALSE),IF(C3762=2,VLOOKUP(B3762,balance!$U:$Z,3,FALSE),IF(C3762=3,VLOOKUP(B3762,balance!$U:$Z,4,FALSE),IF(C3762=4,VLOOKUP(B3762,balance!$U:$Z,5,FALSE),IF(C3762=5,VLOOKUP(B3762-1,balance!$U:$Z,6,FALSE),0)))))/100</f>
        <v>8.5199999999999998E-3</v>
      </c>
      <c r="H3762">
        <v>2</v>
      </c>
      <c r="I3762" s="1">
        <f>IF(C3762=1,VLOOKUP(FoxFire!B3762,balance!$AF:$AJ,2,FALSE),IF(C3762=2,VLOOKUP(B3762,balance!$AF:$AJ,3,FALSE),IF(C3762=3,VLOOKUP(B3762,balance!$AF:$AJ,4,FALSE),IF(C3762=4,VLOOKUP(B3762,balance!$AF:$AJ,5,FALSE),IF(C3762=5,VLOOKUP(B3762,balance!$AF:$AK,6,FALSE),0)))))*1000000000000</f>
        <v>3629999999999.9624</v>
      </c>
      <c r="J3762">
        <f>VLOOKUP(B3762,balance!AU:BD,10,FALSE)</f>
        <v>0</v>
      </c>
    </row>
    <row r="3763" spans="1:10" x14ac:dyDescent="0.3">
      <c r="A3763">
        <v>3761</v>
      </c>
      <c r="B3763">
        <f t="shared" si="117"/>
        <v>753</v>
      </c>
      <c r="C3763">
        <f t="shared" si="116"/>
        <v>2</v>
      </c>
      <c r="D3763">
        <v>9026</v>
      </c>
      <c r="E3763" s="1">
        <f>IF(C3763=1,VLOOKUP(B3763,balance!$AU:$AZ,2,FALSE),IF(C3763=2,VLOOKUP(B3763,balance!$AU:$AZ,3,FALSE),IF(C3763=3,VLOOKUP(B3763,balance!$AU:$AZ,4,FALSE),IF(C3763=4,VLOOKUP(B3763,balance!$AU:$AZ,5,FALSE),IF(C3763=5,VLOOKUP(B3763-1,balance!$AU:$AZ,6,FALSE),0)))))</f>
        <v>19000</v>
      </c>
      <c r="F3763">
        <v>53</v>
      </c>
      <c r="G3763">
        <f>IF(C3763=1,VLOOKUP(FoxFire!B3763,balance!$U:$Z,2,FALSE),IF(C3763=2,VLOOKUP(B3763,balance!$U:$Z,3,FALSE),IF(C3763=3,VLOOKUP(B3763,balance!$U:$Z,4,FALSE),IF(C3763=4,VLOOKUP(B3763,balance!$U:$Z,5,FALSE),IF(C3763=5,VLOOKUP(B3763-1,balance!$U:$Z,6,FALSE),0)))))/100</f>
        <v>8.5199999999999998E-3</v>
      </c>
      <c r="H3763">
        <v>2</v>
      </c>
      <c r="I3763" s="1">
        <f>IF(C3763=1,VLOOKUP(FoxFire!B3763,balance!$AF:$AJ,2,FALSE),IF(C3763=2,VLOOKUP(B3763,balance!$AF:$AJ,3,FALSE),IF(C3763=3,VLOOKUP(B3763,balance!$AF:$AJ,4,FALSE),IF(C3763=4,VLOOKUP(B3763,balance!$AF:$AJ,5,FALSE),IF(C3763=5,VLOOKUP(B3763,balance!$AF:$AK,6,FALSE),0)))))*1000000000000</f>
        <v>3629999999999.9624</v>
      </c>
      <c r="J3763">
        <f>VLOOKUP(B3763,balance!AU:BD,10,FALSE)</f>
        <v>0</v>
      </c>
    </row>
    <row r="3764" spans="1:10" x14ac:dyDescent="0.3">
      <c r="A3764">
        <v>3762</v>
      </c>
      <c r="B3764">
        <f t="shared" si="117"/>
        <v>753</v>
      </c>
      <c r="C3764">
        <f t="shared" si="116"/>
        <v>3</v>
      </c>
      <c r="D3764">
        <v>9026</v>
      </c>
      <c r="E3764" s="1">
        <f>IF(C3764=1,VLOOKUP(B3764,balance!$AU:$AZ,2,FALSE),IF(C3764=2,VLOOKUP(B3764,balance!$AU:$AZ,3,FALSE),IF(C3764=3,VLOOKUP(B3764,balance!$AU:$AZ,4,FALSE),IF(C3764=4,VLOOKUP(B3764,balance!$AU:$AZ,5,FALSE),IF(C3764=5,VLOOKUP(B3764-1,balance!$AU:$AZ,6,FALSE),0)))))</f>
        <v>19000</v>
      </c>
      <c r="F3764">
        <v>53</v>
      </c>
      <c r="G3764">
        <f>IF(C3764=1,VLOOKUP(FoxFire!B3764,balance!$U:$Z,2,FALSE),IF(C3764=2,VLOOKUP(B3764,balance!$U:$Z,3,FALSE),IF(C3764=3,VLOOKUP(B3764,balance!$U:$Z,4,FALSE),IF(C3764=4,VLOOKUP(B3764,balance!$U:$Z,5,FALSE),IF(C3764=5,VLOOKUP(B3764-1,balance!$U:$Z,6,FALSE),0)))))/100</f>
        <v>8.5199999999999998E-3</v>
      </c>
      <c r="H3764">
        <v>2</v>
      </c>
      <c r="I3764" s="1">
        <f>IF(C3764=1,VLOOKUP(FoxFire!B3764,balance!$AF:$AJ,2,FALSE),IF(C3764=2,VLOOKUP(B3764,balance!$AF:$AJ,3,FALSE),IF(C3764=3,VLOOKUP(B3764,balance!$AF:$AJ,4,FALSE),IF(C3764=4,VLOOKUP(B3764,balance!$AF:$AJ,5,FALSE),IF(C3764=5,VLOOKUP(B3764,balance!$AF:$AK,6,FALSE),0)))))*1000000000000</f>
        <v>3629999999999.9624</v>
      </c>
      <c r="J3764">
        <f>VLOOKUP(B3764,balance!AU:BD,10,FALSE)</f>
        <v>0</v>
      </c>
    </row>
    <row r="3765" spans="1:10" x14ac:dyDescent="0.3">
      <c r="A3765">
        <v>3763</v>
      </c>
      <c r="B3765">
        <f t="shared" si="117"/>
        <v>753</v>
      </c>
      <c r="C3765">
        <f t="shared" si="116"/>
        <v>4</v>
      </c>
      <c r="D3765">
        <v>9026</v>
      </c>
      <c r="E3765" s="1">
        <f>IF(C3765=1,VLOOKUP(B3765,balance!$AU:$AZ,2,FALSE),IF(C3765=2,VLOOKUP(B3765,balance!$AU:$AZ,3,FALSE),IF(C3765=3,VLOOKUP(B3765,balance!$AU:$AZ,4,FALSE),IF(C3765=4,VLOOKUP(B3765,balance!$AU:$AZ,5,FALSE),IF(C3765=5,VLOOKUP(B3765-1,balance!$AU:$AZ,6,FALSE),0)))))</f>
        <v>19000</v>
      </c>
      <c r="F3765">
        <v>53</v>
      </c>
      <c r="G3765">
        <f>IF(C3765=1,VLOOKUP(FoxFire!B3765,balance!$U:$Z,2,FALSE),IF(C3765=2,VLOOKUP(B3765,balance!$U:$Z,3,FALSE),IF(C3765=3,VLOOKUP(B3765,balance!$U:$Z,4,FALSE),IF(C3765=4,VLOOKUP(B3765,balance!$U:$Z,5,FALSE),IF(C3765=5,VLOOKUP(B3765-1,balance!$U:$Z,6,FALSE),0)))))/100</f>
        <v>8.5199999999999998E-3</v>
      </c>
      <c r="H3765">
        <v>2</v>
      </c>
      <c r="I3765" s="1">
        <f>IF(C3765=1,VLOOKUP(FoxFire!B3765,balance!$AF:$AJ,2,FALSE),IF(C3765=2,VLOOKUP(B3765,balance!$AF:$AJ,3,FALSE),IF(C3765=3,VLOOKUP(B3765,balance!$AF:$AJ,4,FALSE),IF(C3765=4,VLOOKUP(B3765,balance!$AF:$AJ,5,FALSE),IF(C3765=5,VLOOKUP(B3765,balance!$AF:$AK,6,FALSE),0)))))*1000000000000</f>
        <v>3629999999999.9624</v>
      </c>
      <c r="J3765">
        <f>VLOOKUP(B3765,balance!AU:BD,10,FALSE)</f>
        <v>0</v>
      </c>
    </row>
    <row r="3766" spans="1:10" x14ac:dyDescent="0.3">
      <c r="A3766">
        <v>3764</v>
      </c>
      <c r="B3766">
        <f t="shared" si="117"/>
        <v>754</v>
      </c>
      <c r="C3766">
        <f t="shared" si="116"/>
        <v>5</v>
      </c>
      <c r="D3766">
        <v>9026</v>
      </c>
      <c r="E3766" s="1">
        <f>IF(C3766=1,VLOOKUP(B3766,balance!$AU:$AZ,2,FALSE),IF(C3766=2,VLOOKUP(B3766,balance!$AU:$AZ,3,FALSE),IF(C3766=3,VLOOKUP(B3766,balance!$AU:$AZ,4,FALSE),IF(C3766=4,VLOOKUP(B3766,balance!$AU:$AZ,5,FALSE),IF(C3766=5,VLOOKUP(B3766-1,balance!$AU:$AZ,6,FALSE),0)))))</f>
        <v>380000</v>
      </c>
      <c r="F3766">
        <v>53</v>
      </c>
      <c r="G3766">
        <f>IF(C3766=1,VLOOKUP(FoxFire!B3766,balance!$U:$Z,2,FALSE),IF(C3766=2,VLOOKUP(B3766,balance!$U:$Z,3,FALSE),IF(C3766=3,VLOOKUP(B3766,balance!$U:$Z,4,FALSE),IF(C3766=4,VLOOKUP(B3766,balance!$U:$Z,5,FALSE),IF(C3766=5,VLOOKUP(B3766-1,balance!$U:$Z,6,FALSE),0)))))/100</f>
        <v>5118.4215000000004</v>
      </c>
      <c r="H3766">
        <v>2</v>
      </c>
      <c r="I3766" s="1">
        <f>IF(C3766=1,VLOOKUP(FoxFire!B3766,balance!$AF:$AJ,2,FALSE),IF(C3766=2,VLOOKUP(B3766,balance!$AF:$AJ,3,FALSE),IF(C3766=3,VLOOKUP(B3766,balance!$AF:$AJ,4,FALSE),IF(C3766=4,VLOOKUP(B3766,balance!$AF:$AJ,5,FALSE),IF(C3766=5,VLOOKUP(B3766,balance!$AF:$AK,6,FALSE),0)))))*1000000000000</f>
        <v>14524999999999.85</v>
      </c>
      <c r="J3766">
        <f>VLOOKUP(B3766,balance!AU:BD,10,FALSE)</f>
        <v>0</v>
      </c>
    </row>
    <row r="3767" spans="1:10" x14ac:dyDescent="0.3">
      <c r="A3767">
        <v>3765</v>
      </c>
      <c r="B3767">
        <f t="shared" si="117"/>
        <v>754</v>
      </c>
      <c r="C3767">
        <f t="shared" si="116"/>
        <v>1</v>
      </c>
      <c r="D3767">
        <v>9026</v>
      </c>
      <c r="E3767" s="1">
        <f>IF(C3767=1,VLOOKUP(B3767,balance!$AU:$AZ,2,FALSE),IF(C3767=2,VLOOKUP(B3767,balance!$AU:$AZ,3,FALSE),IF(C3767=3,VLOOKUP(B3767,balance!$AU:$AZ,4,FALSE),IF(C3767=4,VLOOKUP(B3767,balance!$AU:$AZ,5,FALSE),IF(C3767=5,VLOOKUP(B3767-1,balance!$AU:$AZ,6,FALSE),0)))))</f>
        <v>19000</v>
      </c>
      <c r="F3767">
        <v>53</v>
      </c>
      <c r="G3767">
        <f>IF(C3767=1,VLOOKUP(FoxFire!B3767,balance!$U:$Z,2,FALSE),IF(C3767=2,VLOOKUP(B3767,balance!$U:$Z,3,FALSE),IF(C3767=3,VLOOKUP(B3767,balance!$U:$Z,4,FALSE),IF(C3767=4,VLOOKUP(B3767,balance!$U:$Z,5,FALSE),IF(C3767=5,VLOOKUP(B3767-1,balance!$U:$Z,6,FALSE),0)))))/100</f>
        <v>8.5299999999999994E-3</v>
      </c>
      <c r="H3767">
        <v>2</v>
      </c>
      <c r="I3767" s="1">
        <f>IF(C3767=1,VLOOKUP(FoxFire!B3767,balance!$AF:$AJ,2,FALSE),IF(C3767=2,VLOOKUP(B3767,balance!$AF:$AJ,3,FALSE),IF(C3767=3,VLOOKUP(B3767,balance!$AF:$AJ,4,FALSE),IF(C3767=4,VLOOKUP(B3767,balance!$AF:$AJ,5,FALSE),IF(C3767=5,VLOOKUP(B3767,balance!$AF:$AK,6,FALSE),0)))))*1000000000000</f>
        <v>3631249999999.9624</v>
      </c>
      <c r="J3767">
        <f>VLOOKUP(B3767,balance!AU:BD,10,FALSE)</f>
        <v>0</v>
      </c>
    </row>
    <row r="3768" spans="1:10" x14ac:dyDescent="0.3">
      <c r="A3768">
        <v>3766</v>
      </c>
      <c r="B3768">
        <f t="shared" si="117"/>
        <v>754</v>
      </c>
      <c r="C3768">
        <f t="shared" si="116"/>
        <v>2</v>
      </c>
      <c r="D3768">
        <v>9026</v>
      </c>
      <c r="E3768" s="1">
        <f>IF(C3768=1,VLOOKUP(B3768,balance!$AU:$AZ,2,FALSE),IF(C3768=2,VLOOKUP(B3768,balance!$AU:$AZ,3,FALSE),IF(C3768=3,VLOOKUP(B3768,balance!$AU:$AZ,4,FALSE),IF(C3768=4,VLOOKUP(B3768,balance!$AU:$AZ,5,FALSE),IF(C3768=5,VLOOKUP(B3768-1,balance!$AU:$AZ,6,FALSE),0)))))</f>
        <v>19000</v>
      </c>
      <c r="F3768">
        <v>53</v>
      </c>
      <c r="G3768">
        <f>IF(C3768=1,VLOOKUP(FoxFire!B3768,balance!$U:$Z,2,FALSE),IF(C3768=2,VLOOKUP(B3768,balance!$U:$Z,3,FALSE),IF(C3768=3,VLOOKUP(B3768,balance!$U:$Z,4,FALSE),IF(C3768=4,VLOOKUP(B3768,balance!$U:$Z,5,FALSE),IF(C3768=5,VLOOKUP(B3768-1,balance!$U:$Z,6,FALSE),0)))))/100</f>
        <v>8.5299999999999994E-3</v>
      </c>
      <c r="H3768">
        <v>2</v>
      </c>
      <c r="I3768" s="1">
        <f>IF(C3768=1,VLOOKUP(FoxFire!B3768,balance!$AF:$AJ,2,FALSE),IF(C3768=2,VLOOKUP(B3768,balance!$AF:$AJ,3,FALSE),IF(C3768=3,VLOOKUP(B3768,balance!$AF:$AJ,4,FALSE),IF(C3768=4,VLOOKUP(B3768,balance!$AF:$AJ,5,FALSE),IF(C3768=5,VLOOKUP(B3768,balance!$AF:$AK,6,FALSE),0)))))*1000000000000</f>
        <v>3631249999999.9624</v>
      </c>
      <c r="J3768">
        <f>VLOOKUP(B3768,balance!AU:BD,10,FALSE)</f>
        <v>0</v>
      </c>
    </row>
    <row r="3769" spans="1:10" x14ac:dyDescent="0.3">
      <c r="A3769">
        <v>3767</v>
      </c>
      <c r="B3769">
        <f t="shared" si="117"/>
        <v>754</v>
      </c>
      <c r="C3769">
        <f t="shared" si="116"/>
        <v>3</v>
      </c>
      <c r="D3769">
        <v>9026</v>
      </c>
      <c r="E3769" s="1">
        <f>IF(C3769=1,VLOOKUP(B3769,balance!$AU:$AZ,2,FALSE),IF(C3769=2,VLOOKUP(B3769,balance!$AU:$AZ,3,FALSE),IF(C3769=3,VLOOKUP(B3769,balance!$AU:$AZ,4,FALSE),IF(C3769=4,VLOOKUP(B3769,balance!$AU:$AZ,5,FALSE),IF(C3769=5,VLOOKUP(B3769-1,balance!$AU:$AZ,6,FALSE),0)))))</f>
        <v>19000</v>
      </c>
      <c r="F3769">
        <v>53</v>
      </c>
      <c r="G3769">
        <f>IF(C3769=1,VLOOKUP(FoxFire!B3769,balance!$U:$Z,2,FALSE),IF(C3769=2,VLOOKUP(B3769,balance!$U:$Z,3,FALSE),IF(C3769=3,VLOOKUP(B3769,balance!$U:$Z,4,FALSE),IF(C3769=4,VLOOKUP(B3769,balance!$U:$Z,5,FALSE),IF(C3769=5,VLOOKUP(B3769-1,balance!$U:$Z,6,FALSE),0)))))/100</f>
        <v>8.5299999999999994E-3</v>
      </c>
      <c r="H3769">
        <v>2</v>
      </c>
      <c r="I3769" s="1">
        <f>IF(C3769=1,VLOOKUP(FoxFire!B3769,balance!$AF:$AJ,2,FALSE),IF(C3769=2,VLOOKUP(B3769,balance!$AF:$AJ,3,FALSE),IF(C3769=3,VLOOKUP(B3769,balance!$AF:$AJ,4,FALSE),IF(C3769=4,VLOOKUP(B3769,balance!$AF:$AJ,5,FALSE),IF(C3769=5,VLOOKUP(B3769,balance!$AF:$AK,6,FALSE),0)))))*1000000000000</f>
        <v>3631249999999.9624</v>
      </c>
      <c r="J3769">
        <f>VLOOKUP(B3769,balance!AU:BD,10,FALSE)</f>
        <v>0</v>
      </c>
    </row>
    <row r="3770" spans="1:10" x14ac:dyDescent="0.3">
      <c r="A3770">
        <v>3768</v>
      </c>
      <c r="B3770">
        <f t="shared" si="117"/>
        <v>754</v>
      </c>
      <c r="C3770">
        <f t="shared" si="116"/>
        <v>4</v>
      </c>
      <c r="D3770">
        <v>9026</v>
      </c>
      <c r="E3770" s="1">
        <f>IF(C3770=1,VLOOKUP(B3770,balance!$AU:$AZ,2,FALSE),IF(C3770=2,VLOOKUP(B3770,balance!$AU:$AZ,3,FALSE),IF(C3770=3,VLOOKUP(B3770,balance!$AU:$AZ,4,FALSE),IF(C3770=4,VLOOKUP(B3770,balance!$AU:$AZ,5,FALSE),IF(C3770=5,VLOOKUP(B3770-1,balance!$AU:$AZ,6,FALSE),0)))))</f>
        <v>19000</v>
      </c>
      <c r="F3770">
        <v>53</v>
      </c>
      <c r="G3770">
        <f>IF(C3770=1,VLOOKUP(FoxFire!B3770,balance!$U:$Z,2,FALSE),IF(C3770=2,VLOOKUP(B3770,balance!$U:$Z,3,FALSE),IF(C3770=3,VLOOKUP(B3770,balance!$U:$Z,4,FALSE),IF(C3770=4,VLOOKUP(B3770,balance!$U:$Z,5,FALSE),IF(C3770=5,VLOOKUP(B3770-1,balance!$U:$Z,6,FALSE),0)))))/100</f>
        <v>8.5299999999999994E-3</v>
      </c>
      <c r="H3770">
        <v>2</v>
      </c>
      <c r="I3770" s="1">
        <f>IF(C3770=1,VLOOKUP(FoxFire!B3770,balance!$AF:$AJ,2,FALSE),IF(C3770=2,VLOOKUP(B3770,balance!$AF:$AJ,3,FALSE),IF(C3770=3,VLOOKUP(B3770,balance!$AF:$AJ,4,FALSE),IF(C3770=4,VLOOKUP(B3770,balance!$AF:$AJ,5,FALSE),IF(C3770=5,VLOOKUP(B3770,balance!$AF:$AK,6,FALSE),0)))))*1000000000000</f>
        <v>3631249999999.9624</v>
      </c>
      <c r="J3770">
        <f>VLOOKUP(B3770,balance!AU:BD,10,FALSE)</f>
        <v>0</v>
      </c>
    </row>
    <row r="3771" spans="1:10" x14ac:dyDescent="0.3">
      <c r="A3771">
        <v>3769</v>
      </c>
      <c r="B3771">
        <f t="shared" si="117"/>
        <v>755</v>
      </c>
      <c r="C3771">
        <f t="shared" si="116"/>
        <v>5</v>
      </c>
      <c r="D3771">
        <v>9026</v>
      </c>
      <c r="E3771" s="1">
        <f>IF(C3771=1,VLOOKUP(B3771,balance!$AU:$AZ,2,FALSE),IF(C3771=2,VLOOKUP(B3771,balance!$AU:$AZ,3,FALSE),IF(C3771=3,VLOOKUP(B3771,balance!$AU:$AZ,4,FALSE),IF(C3771=4,VLOOKUP(B3771,balance!$AU:$AZ,5,FALSE),IF(C3771=5,VLOOKUP(B3771-1,balance!$AU:$AZ,6,FALSE),0)))))</f>
        <v>380000</v>
      </c>
      <c r="F3771">
        <v>53</v>
      </c>
      <c r="G3771">
        <f>IF(C3771=1,VLOOKUP(FoxFire!B3771,balance!$U:$Z,2,FALSE),IF(C3771=2,VLOOKUP(B3771,balance!$U:$Z,3,FALSE),IF(C3771=3,VLOOKUP(B3771,balance!$U:$Z,4,FALSE),IF(C3771=4,VLOOKUP(B3771,balance!$U:$Z,5,FALSE),IF(C3771=5,VLOOKUP(B3771-1,balance!$U:$Z,6,FALSE),0)))))/100</f>
        <v>5129.5535</v>
      </c>
      <c r="H3771">
        <v>2</v>
      </c>
      <c r="I3771" s="1">
        <f>IF(C3771=1,VLOOKUP(FoxFire!B3771,balance!$AF:$AJ,2,FALSE),IF(C3771=2,VLOOKUP(B3771,balance!$AF:$AJ,3,FALSE),IF(C3771=3,VLOOKUP(B3771,balance!$AF:$AJ,4,FALSE),IF(C3771=4,VLOOKUP(B3771,balance!$AF:$AJ,5,FALSE),IF(C3771=5,VLOOKUP(B3771,balance!$AF:$AK,6,FALSE),0)))))*1000000000000</f>
        <v>14529999999999.85</v>
      </c>
      <c r="J3771">
        <f>VLOOKUP(B3771,balance!AU:BD,10,FALSE)</f>
        <v>0</v>
      </c>
    </row>
    <row r="3772" spans="1:10" x14ac:dyDescent="0.3">
      <c r="A3772">
        <v>3770</v>
      </c>
      <c r="B3772">
        <f t="shared" si="117"/>
        <v>755</v>
      </c>
      <c r="C3772">
        <f t="shared" si="116"/>
        <v>1</v>
      </c>
      <c r="D3772">
        <v>9026</v>
      </c>
      <c r="E3772" s="1">
        <f>IF(C3772=1,VLOOKUP(B3772,balance!$AU:$AZ,2,FALSE),IF(C3772=2,VLOOKUP(B3772,balance!$AU:$AZ,3,FALSE),IF(C3772=3,VLOOKUP(B3772,balance!$AU:$AZ,4,FALSE),IF(C3772=4,VLOOKUP(B3772,balance!$AU:$AZ,5,FALSE),IF(C3772=5,VLOOKUP(B3772-1,balance!$AU:$AZ,6,FALSE),0)))))</f>
        <v>19000</v>
      </c>
      <c r="F3772">
        <v>53</v>
      </c>
      <c r="G3772">
        <f>IF(C3772=1,VLOOKUP(FoxFire!B3772,balance!$U:$Z,2,FALSE),IF(C3772=2,VLOOKUP(B3772,balance!$U:$Z,3,FALSE),IF(C3772=3,VLOOKUP(B3772,balance!$U:$Z,4,FALSE),IF(C3772=4,VLOOKUP(B3772,balance!$U:$Z,5,FALSE),IF(C3772=5,VLOOKUP(B3772-1,balance!$U:$Z,6,FALSE),0)))))/100</f>
        <v>8.539999999999999E-3</v>
      </c>
      <c r="H3772">
        <v>2</v>
      </c>
      <c r="I3772" s="1">
        <f>IF(C3772=1,VLOOKUP(FoxFire!B3772,balance!$AF:$AJ,2,FALSE),IF(C3772=2,VLOOKUP(B3772,balance!$AF:$AJ,3,FALSE),IF(C3772=3,VLOOKUP(B3772,balance!$AF:$AJ,4,FALSE),IF(C3772=4,VLOOKUP(B3772,balance!$AF:$AJ,5,FALSE),IF(C3772=5,VLOOKUP(B3772,balance!$AF:$AK,6,FALSE),0)))))*1000000000000</f>
        <v>3632499999999.9624</v>
      </c>
      <c r="J3772">
        <f>VLOOKUP(B3772,balance!AU:BD,10,FALSE)</f>
        <v>0</v>
      </c>
    </row>
    <row r="3773" spans="1:10" x14ac:dyDescent="0.3">
      <c r="A3773">
        <v>3771</v>
      </c>
      <c r="B3773">
        <f t="shared" si="117"/>
        <v>755</v>
      </c>
      <c r="C3773">
        <f t="shared" si="116"/>
        <v>2</v>
      </c>
      <c r="D3773">
        <v>9026</v>
      </c>
      <c r="E3773" s="1">
        <f>IF(C3773=1,VLOOKUP(B3773,balance!$AU:$AZ,2,FALSE),IF(C3773=2,VLOOKUP(B3773,balance!$AU:$AZ,3,FALSE),IF(C3773=3,VLOOKUP(B3773,balance!$AU:$AZ,4,FALSE),IF(C3773=4,VLOOKUP(B3773,balance!$AU:$AZ,5,FALSE),IF(C3773=5,VLOOKUP(B3773-1,balance!$AU:$AZ,6,FALSE),0)))))</f>
        <v>19000</v>
      </c>
      <c r="F3773">
        <v>53</v>
      </c>
      <c r="G3773">
        <f>IF(C3773=1,VLOOKUP(FoxFire!B3773,balance!$U:$Z,2,FALSE),IF(C3773=2,VLOOKUP(B3773,balance!$U:$Z,3,FALSE),IF(C3773=3,VLOOKUP(B3773,balance!$U:$Z,4,FALSE),IF(C3773=4,VLOOKUP(B3773,balance!$U:$Z,5,FALSE),IF(C3773=5,VLOOKUP(B3773-1,balance!$U:$Z,6,FALSE),0)))))/100</f>
        <v>8.539999999999999E-3</v>
      </c>
      <c r="H3773">
        <v>2</v>
      </c>
      <c r="I3773" s="1">
        <f>IF(C3773=1,VLOOKUP(FoxFire!B3773,balance!$AF:$AJ,2,FALSE),IF(C3773=2,VLOOKUP(B3773,balance!$AF:$AJ,3,FALSE),IF(C3773=3,VLOOKUP(B3773,balance!$AF:$AJ,4,FALSE),IF(C3773=4,VLOOKUP(B3773,balance!$AF:$AJ,5,FALSE),IF(C3773=5,VLOOKUP(B3773,balance!$AF:$AK,6,FALSE),0)))))*1000000000000</f>
        <v>3632499999999.9624</v>
      </c>
      <c r="J3773">
        <f>VLOOKUP(B3773,balance!AU:BD,10,FALSE)</f>
        <v>0</v>
      </c>
    </row>
    <row r="3774" spans="1:10" x14ac:dyDescent="0.3">
      <c r="A3774">
        <v>3772</v>
      </c>
      <c r="B3774">
        <f t="shared" si="117"/>
        <v>755</v>
      </c>
      <c r="C3774">
        <f t="shared" si="116"/>
        <v>3</v>
      </c>
      <c r="D3774">
        <v>9026</v>
      </c>
      <c r="E3774" s="1">
        <f>IF(C3774=1,VLOOKUP(B3774,balance!$AU:$AZ,2,FALSE),IF(C3774=2,VLOOKUP(B3774,balance!$AU:$AZ,3,FALSE),IF(C3774=3,VLOOKUP(B3774,balance!$AU:$AZ,4,FALSE),IF(C3774=4,VLOOKUP(B3774,balance!$AU:$AZ,5,FALSE),IF(C3774=5,VLOOKUP(B3774-1,balance!$AU:$AZ,6,FALSE),0)))))</f>
        <v>19000</v>
      </c>
      <c r="F3774">
        <v>53</v>
      </c>
      <c r="G3774">
        <f>IF(C3774=1,VLOOKUP(FoxFire!B3774,balance!$U:$Z,2,FALSE),IF(C3774=2,VLOOKUP(B3774,balance!$U:$Z,3,FALSE),IF(C3774=3,VLOOKUP(B3774,balance!$U:$Z,4,FALSE),IF(C3774=4,VLOOKUP(B3774,balance!$U:$Z,5,FALSE),IF(C3774=5,VLOOKUP(B3774-1,balance!$U:$Z,6,FALSE),0)))))/100</f>
        <v>8.539999999999999E-3</v>
      </c>
      <c r="H3774">
        <v>2</v>
      </c>
      <c r="I3774" s="1">
        <f>IF(C3774=1,VLOOKUP(FoxFire!B3774,balance!$AF:$AJ,2,FALSE),IF(C3774=2,VLOOKUP(B3774,balance!$AF:$AJ,3,FALSE),IF(C3774=3,VLOOKUP(B3774,balance!$AF:$AJ,4,FALSE),IF(C3774=4,VLOOKUP(B3774,balance!$AF:$AJ,5,FALSE),IF(C3774=5,VLOOKUP(B3774,balance!$AF:$AK,6,FALSE),0)))))*1000000000000</f>
        <v>3632499999999.9624</v>
      </c>
      <c r="J3774">
        <f>VLOOKUP(B3774,balance!AU:BD,10,FALSE)</f>
        <v>0</v>
      </c>
    </row>
    <row r="3775" spans="1:10" x14ac:dyDescent="0.3">
      <c r="A3775">
        <v>3773</v>
      </c>
      <c r="B3775">
        <f t="shared" si="117"/>
        <v>755</v>
      </c>
      <c r="C3775">
        <f t="shared" si="116"/>
        <v>4</v>
      </c>
      <c r="D3775">
        <v>9026</v>
      </c>
      <c r="E3775" s="1">
        <f>IF(C3775=1,VLOOKUP(B3775,balance!$AU:$AZ,2,FALSE),IF(C3775=2,VLOOKUP(B3775,balance!$AU:$AZ,3,FALSE),IF(C3775=3,VLOOKUP(B3775,balance!$AU:$AZ,4,FALSE),IF(C3775=4,VLOOKUP(B3775,balance!$AU:$AZ,5,FALSE),IF(C3775=5,VLOOKUP(B3775-1,balance!$AU:$AZ,6,FALSE),0)))))</f>
        <v>19000</v>
      </c>
      <c r="F3775">
        <v>53</v>
      </c>
      <c r="G3775">
        <f>IF(C3775=1,VLOOKUP(FoxFire!B3775,balance!$U:$Z,2,FALSE),IF(C3775=2,VLOOKUP(B3775,balance!$U:$Z,3,FALSE),IF(C3775=3,VLOOKUP(B3775,balance!$U:$Z,4,FALSE),IF(C3775=4,VLOOKUP(B3775,balance!$U:$Z,5,FALSE),IF(C3775=5,VLOOKUP(B3775-1,balance!$U:$Z,6,FALSE),0)))))/100</f>
        <v>8.539999999999999E-3</v>
      </c>
      <c r="H3775">
        <v>2</v>
      </c>
      <c r="I3775" s="1">
        <f>IF(C3775=1,VLOOKUP(FoxFire!B3775,balance!$AF:$AJ,2,FALSE),IF(C3775=2,VLOOKUP(B3775,balance!$AF:$AJ,3,FALSE),IF(C3775=3,VLOOKUP(B3775,balance!$AF:$AJ,4,FALSE),IF(C3775=4,VLOOKUP(B3775,balance!$AF:$AJ,5,FALSE),IF(C3775=5,VLOOKUP(B3775,balance!$AF:$AK,6,FALSE),0)))))*1000000000000</f>
        <v>3632499999999.9624</v>
      </c>
      <c r="J3775">
        <f>VLOOKUP(B3775,balance!AU:BD,10,FALSE)</f>
        <v>0</v>
      </c>
    </row>
    <row r="3776" spans="1:10" x14ac:dyDescent="0.3">
      <c r="A3776">
        <v>3774</v>
      </c>
      <c r="B3776">
        <f t="shared" si="117"/>
        <v>756</v>
      </c>
      <c r="C3776">
        <f t="shared" si="116"/>
        <v>5</v>
      </c>
      <c r="D3776">
        <v>9026</v>
      </c>
      <c r="E3776" s="1">
        <f>IF(C3776=1,VLOOKUP(B3776,balance!$AU:$AZ,2,FALSE),IF(C3776=2,VLOOKUP(B3776,balance!$AU:$AZ,3,FALSE),IF(C3776=3,VLOOKUP(B3776,balance!$AU:$AZ,4,FALSE),IF(C3776=4,VLOOKUP(B3776,balance!$AU:$AZ,5,FALSE),IF(C3776=5,VLOOKUP(B3776-1,balance!$AU:$AZ,6,FALSE),0)))))</f>
        <v>380000</v>
      </c>
      <c r="F3776">
        <v>53</v>
      </c>
      <c r="G3776">
        <f>IF(C3776=1,VLOOKUP(FoxFire!B3776,balance!$U:$Z,2,FALSE),IF(C3776=2,VLOOKUP(B3776,balance!$U:$Z,3,FALSE),IF(C3776=3,VLOOKUP(B3776,balance!$U:$Z,4,FALSE),IF(C3776=4,VLOOKUP(B3776,balance!$U:$Z,5,FALSE),IF(C3776=5,VLOOKUP(B3776-1,balance!$U:$Z,6,FALSE),0)))))/100</f>
        <v>5140.7026000000005</v>
      </c>
      <c r="H3776">
        <v>2</v>
      </c>
      <c r="I3776" s="1">
        <f>IF(C3776=1,VLOOKUP(FoxFire!B3776,balance!$AF:$AJ,2,FALSE),IF(C3776=2,VLOOKUP(B3776,balance!$AF:$AJ,3,FALSE),IF(C3776=3,VLOOKUP(B3776,balance!$AF:$AJ,4,FALSE),IF(C3776=4,VLOOKUP(B3776,balance!$AF:$AJ,5,FALSE),IF(C3776=5,VLOOKUP(B3776,balance!$AF:$AK,6,FALSE),0)))))*1000000000000</f>
        <v>14534999999999.85</v>
      </c>
      <c r="J3776">
        <f>VLOOKUP(B3776,balance!AU:BD,10,FALSE)</f>
        <v>0</v>
      </c>
    </row>
    <row r="3777" spans="1:10" x14ac:dyDescent="0.3">
      <c r="A3777">
        <v>3775</v>
      </c>
      <c r="B3777">
        <f t="shared" si="117"/>
        <v>756</v>
      </c>
      <c r="C3777">
        <f t="shared" si="116"/>
        <v>1</v>
      </c>
      <c r="D3777">
        <v>9026</v>
      </c>
      <c r="E3777" s="1">
        <f>IF(C3777=1,VLOOKUP(B3777,balance!$AU:$AZ,2,FALSE),IF(C3777=2,VLOOKUP(B3777,balance!$AU:$AZ,3,FALSE),IF(C3777=3,VLOOKUP(B3777,balance!$AU:$AZ,4,FALSE),IF(C3777=4,VLOOKUP(B3777,balance!$AU:$AZ,5,FALSE),IF(C3777=5,VLOOKUP(B3777-1,balance!$AU:$AZ,6,FALSE),0)))))</f>
        <v>19000</v>
      </c>
      <c r="F3777">
        <v>53</v>
      </c>
      <c r="G3777">
        <f>IF(C3777=1,VLOOKUP(FoxFire!B3777,balance!$U:$Z,2,FALSE),IF(C3777=2,VLOOKUP(B3777,balance!$U:$Z,3,FALSE),IF(C3777=3,VLOOKUP(B3777,balance!$U:$Z,4,FALSE),IF(C3777=4,VLOOKUP(B3777,balance!$U:$Z,5,FALSE),IF(C3777=5,VLOOKUP(B3777-1,balance!$U:$Z,6,FALSE),0)))))/100</f>
        <v>8.5500000000000003E-3</v>
      </c>
      <c r="H3777">
        <v>2</v>
      </c>
      <c r="I3777" s="1">
        <f>IF(C3777=1,VLOOKUP(FoxFire!B3777,balance!$AF:$AJ,2,FALSE),IF(C3777=2,VLOOKUP(B3777,balance!$AF:$AJ,3,FALSE),IF(C3777=3,VLOOKUP(B3777,balance!$AF:$AJ,4,FALSE),IF(C3777=4,VLOOKUP(B3777,balance!$AF:$AJ,5,FALSE),IF(C3777=5,VLOOKUP(B3777,balance!$AF:$AK,6,FALSE),0)))))*1000000000000</f>
        <v>3633749999999.9624</v>
      </c>
      <c r="J3777">
        <f>VLOOKUP(B3777,balance!AU:BD,10,FALSE)</f>
        <v>0</v>
      </c>
    </row>
    <row r="3778" spans="1:10" x14ac:dyDescent="0.3">
      <c r="A3778">
        <v>3776</v>
      </c>
      <c r="B3778">
        <f t="shared" si="117"/>
        <v>756</v>
      </c>
      <c r="C3778">
        <f t="shared" si="116"/>
        <v>2</v>
      </c>
      <c r="D3778">
        <v>9026</v>
      </c>
      <c r="E3778" s="1">
        <f>IF(C3778=1,VLOOKUP(B3778,balance!$AU:$AZ,2,FALSE),IF(C3778=2,VLOOKUP(B3778,balance!$AU:$AZ,3,FALSE),IF(C3778=3,VLOOKUP(B3778,balance!$AU:$AZ,4,FALSE),IF(C3778=4,VLOOKUP(B3778,balance!$AU:$AZ,5,FALSE),IF(C3778=5,VLOOKUP(B3778-1,balance!$AU:$AZ,6,FALSE),0)))))</f>
        <v>19000</v>
      </c>
      <c r="F3778">
        <v>53</v>
      </c>
      <c r="G3778">
        <f>IF(C3778=1,VLOOKUP(FoxFire!B3778,balance!$U:$Z,2,FALSE),IF(C3778=2,VLOOKUP(B3778,balance!$U:$Z,3,FALSE),IF(C3778=3,VLOOKUP(B3778,balance!$U:$Z,4,FALSE),IF(C3778=4,VLOOKUP(B3778,balance!$U:$Z,5,FALSE),IF(C3778=5,VLOOKUP(B3778-1,balance!$U:$Z,6,FALSE),0)))))/100</f>
        <v>8.5500000000000003E-3</v>
      </c>
      <c r="H3778">
        <v>2</v>
      </c>
      <c r="I3778" s="1">
        <f>IF(C3778=1,VLOOKUP(FoxFire!B3778,balance!$AF:$AJ,2,FALSE),IF(C3778=2,VLOOKUP(B3778,balance!$AF:$AJ,3,FALSE),IF(C3778=3,VLOOKUP(B3778,balance!$AF:$AJ,4,FALSE),IF(C3778=4,VLOOKUP(B3778,balance!$AF:$AJ,5,FALSE),IF(C3778=5,VLOOKUP(B3778,balance!$AF:$AK,6,FALSE),0)))))*1000000000000</f>
        <v>3633749999999.9624</v>
      </c>
      <c r="J3778">
        <f>VLOOKUP(B3778,balance!AU:BD,10,FALSE)</f>
        <v>0</v>
      </c>
    </row>
    <row r="3779" spans="1:10" x14ac:dyDescent="0.3">
      <c r="A3779">
        <v>3777</v>
      </c>
      <c r="B3779">
        <f t="shared" si="117"/>
        <v>756</v>
      </c>
      <c r="C3779">
        <f t="shared" si="116"/>
        <v>3</v>
      </c>
      <c r="D3779">
        <v>9026</v>
      </c>
      <c r="E3779" s="1">
        <f>IF(C3779=1,VLOOKUP(B3779,balance!$AU:$AZ,2,FALSE),IF(C3779=2,VLOOKUP(B3779,balance!$AU:$AZ,3,FALSE),IF(C3779=3,VLOOKUP(B3779,balance!$AU:$AZ,4,FALSE),IF(C3779=4,VLOOKUP(B3779,balance!$AU:$AZ,5,FALSE),IF(C3779=5,VLOOKUP(B3779-1,balance!$AU:$AZ,6,FALSE),0)))))</f>
        <v>19000</v>
      </c>
      <c r="F3779">
        <v>53</v>
      </c>
      <c r="G3779">
        <f>IF(C3779=1,VLOOKUP(FoxFire!B3779,balance!$U:$Z,2,FALSE),IF(C3779=2,VLOOKUP(B3779,balance!$U:$Z,3,FALSE),IF(C3779=3,VLOOKUP(B3779,balance!$U:$Z,4,FALSE),IF(C3779=4,VLOOKUP(B3779,balance!$U:$Z,5,FALSE),IF(C3779=5,VLOOKUP(B3779-1,balance!$U:$Z,6,FALSE),0)))))/100</f>
        <v>8.5500000000000003E-3</v>
      </c>
      <c r="H3779">
        <v>2</v>
      </c>
      <c r="I3779" s="1">
        <f>IF(C3779=1,VLOOKUP(FoxFire!B3779,balance!$AF:$AJ,2,FALSE),IF(C3779=2,VLOOKUP(B3779,balance!$AF:$AJ,3,FALSE),IF(C3779=3,VLOOKUP(B3779,balance!$AF:$AJ,4,FALSE),IF(C3779=4,VLOOKUP(B3779,balance!$AF:$AJ,5,FALSE),IF(C3779=5,VLOOKUP(B3779,balance!$AF:$AK,6,FALSE),0)))))*1000000000000</f>
        <v>3633749999999.9624</v>
      </c>
      <c r="J3779">
        <f>VLOOKUP(B3779,balance!AU:BD,10,FALSE)</f>
        <v>0</v>
      </c>
    </row>
    <row r="3780" spans="1:10" x14ac:dyDescent="0.3">
      <c r="A3780">
        <v>3778</v>
      </c>
      <c r="B3780">
        <f t="shared" si="117"/>
        <v>756</v>
      </c>
      <c r="C3780">
        <f t="shared" si="116"/>
        <v>4</v>
      </c>
      <c r="D3780">
        <v>9026</v>
      </c>
      <c r="E3780" s="1">
        <f>IF(C3780=1,VLOOKUP(B3780,balance!$AU:$AZ,2,FALSE),IF(C3780=2,VLOOKUP(B3780,balance!$AU:$AZ,3,FALSE),IF(C3780=3,VLOOKUP(B3780,balance!$AU:$AZ,4,FALSE),IF(C3780=4,VLOOKUP(B3780,balance!$AU:$AZ,5,FALSE),IF(C3780=5,VLOOKUP(B3780-1,balance!$AU:$AZ,6,FALSE),0)))))</f>
        <v>19000</v>
      </c>
      <c r="F3780">
        <v>53</v>
      </c>
      <c r="G3780">
        <f>IF(C3780=1,VLOOKUP(FoxFire!B3780,balance!$U:$Z,2,FALSE),IF(C3780=2,VLOOKUP(B3780,balance!$U:$Z,3,FALSE),IF(C3780=3,VLOOKUP(B3780,balance!$U:$Z,4,FALSE),IF(C3780=4,VLOOKUP(B3780,balance!$U:$Z,5,FALSE),IF(C3780=5,VLOOKUP(B3780-1,balance!$U:$Z,6,FALSE),0)))))/100</f>
        <v>8.5500000000000003E-3</v>
      </c>
      <c r="H3780">
        <v>2</v>
      </c>
      <c r="I3780" s="1">
        <f>IF(C3780=1,VLOOKUP(FoxFire!B3780,balance!$AF:$AJ,2,FALSE),IF(C3780=2,VLOOKUP(B3780,balance!$AF:$AJ,3,FALSE),IF(C3780=3,VLOOKUP(B3780,balance!$AF:$AJ,4,FALSE),IF(C3780=4,VLOOKUP(B3780,balance!$AF:$AJ,5,FALSE),IF(C3780=5,VLOOKUP(B3780,balance!$AF:$AK,6,FALSE),0)))))*1000000000000</f>
        <v>3633749999999.9624</v>
      </c>
      <c r="J3780">
        <f>VLOOKUP(B3780,balance!AU:BD,10,FALSE)</f>
        <v>0</v>
      </c>
    </row>
    <row r="3781" spans="1:10" x14ac:dyDescent="0.3">
      <c r="A3781">
        <v>3779</v>
      </c>
      <c r="B3781">
        <f t="shared" si="117"/>
        <v>757</v>
      </c>
      <c r="C3781">
        <f t="shared" si="116"/>
        <v>5</v>
      </c>
      <c r="D3781">
        <v>9026</v>
      </c>
      <c r="E3781" s="1">
        <f>IF(C3781=1,VLOOKUP(B3781,balance!$AU:$AZ,2,FALSE),IF(C3781=2,VLOOKUP(B3781,balance!$AU:$AZ,3,FALSE),IF(C3781=3,VLOOKUP(B3781,balance!$AU:$AZ,4,FALSE),IF(C3781=4,VLOOKUP(B3781,balance!$AU:$AZ,5,FALSE),IF(C3781=5,VLOOKUP(B3781-1,balance!$AU:$AZ,6,FALSE),0)))))</f>
        <v>380000</v>
      </c>
      <c r="F3781">
        <v>53</v>
      </c>
      <c r="G3781">
        <f>IF(C3781=1,VLOOKUP(FoxFire!B3781,balance!$U:$Z,2,FALSE),IF(C3781=2,VLOOKUP(B3781,balance!$U:$Z,3,FALSE),IF(C3781=3,VLOOKUP(B3781,balance!$U:$Z,4,FALSE),IF(C3781=4,VLOOKUP(B3781,balance!$U:$Z,5,FALSE),IF(C3781=5,VLOOKUP(B3781-1,balance!$U:$Z,6,FALSE),0)))))/100</f>
        <v>5151.8689000000004</v>
      </c>
      <c r="H3781">
        <v>2</v>
      </c>
      <c r="I3781" s="1">
        <f>IF(C3781=1,VLOOKUP(FoxFire!B3781,balance!$AF:$AJ,2,FALSE),IF(C3781=2,VLOOKUP(B3781,balance!$AF:$AJ,3,FALSE),IF(C3781=3,VLOOKUP(B3781,balance!$AF:$AJ,4,FALSE),IF(C3781=4,VLOOKUP(B3781,balance!$AF:$AJ,5,FALSE),IF(C3781=5,VLOOKUP(B3781,balance!$AF:$AK,6,FALSE),0)))))*1000000000000</f>
        <v>14539999999999.85</v>
      </c>
      <c r="J3781">
        <f>VLOOKUP(B3781,balance!AU:BD,10,FALSE)</f>
        <v>0</v>
      </c>
    </row>
    <row r="3782" spans="1:10" x14ac:dyDescent="0.3">
      <c r="A3782">
        <v>3780</v>
      </c>
      <c r="B3782">
        <f t="shared" si="117"/>
        <v>757</v>
      </c>
      <c r="C3782">
        <f t="shared" si="116"/>
        <v>1</v>
      </c>
      <c r="D3782">
        <v>9026</v>
      </c>
      <c r="E3782" s="1">
        <f>IF(C3782=1,VLOOKUP(B3782,balance!$AU:$AZ,2,FALSE),IF(C3782=2,VLOOKUP(B3782,balance!$AU:$AZ,3,FALSE),IF(C3782=3,VLOOKUP(B3782,balance!$AU:$AZ,4,FALSE),IF(C3782=4,VLOOKUP(B3782,balance!$AU:$AZ,5,FALSE),IF(C3782=5,VLOOKUP(B3782-1,balance!$AU:$AZ,6,FALSE),0)))))</f>
        <v>19000</v>
      </c>
      <c r="F3782">
        <v>53</v>
      </c>
      <c r="G3782">
        <f>IF(C3782=1,VLOOKUP(FoxFire!B3782,balance!$U:$Z,2,FALSE),IF(C3782=2,VLOOKUP(B3782,balance!$U:$Z,3,FALSE),IF(C3782=3,VLOOKUP(B3782,balance!$U:$Z,4,FALSE),IF(C3782=4,VLOOKUP(B3782,balance!$U:$Z,5,FALSE),IF(C3782=5,VLOOKUP(B3782-1,balance!$U:$Z,6,FALSE),0)))))/100</f>
        <v>8.5599999999999999E-3</v>
      </c>
      <c r="H3782">
        <v>2</v>
      </c>
      <c r="I3782" s="1">
        <f>IF(C3782=1,VLOOKUP(FoxFire!B3782,balance!$AF:$AJ,2,FALSE),IF(C3782=2,VLOOKUP(B3782,balance!$AF:$AJ,3,FALSE),IF(C3782=3,VLOOKUP(B3782,balance!$AF:$AJ,4,FALSE),IF(C3782=4,VLOOKUP(B3782,balance!$AF:$AJ,5,FALSE),IF(C3782=5,VLOOKUP(B3782,balance!$AF:$AK,6,FALSE),0)))))*1000000000000</f>
        <v>3634999999999.9624</v>
      </c>
      <c r="J3782">
        <f>VLOOKUP(B3782,balance!AU:BD,10,FALSE)</f>
        <v>0</v>
      </c>
    </row>
    <row r="3783" spans="1:10" x14ac:dyDescent="0.3">
      <c r="A3783">
        <v>3781</v>
      </c>
      <c r="B3783">
        <f t="shared" si="117"/>
        <v>757</v>
      </c>
      <c r="C3783">
        <f t="shared" si="116"/>
        <v>2</v>
      </c>
      <c r="D3783">
        <v>9026</v>
      </c>
      <c r="E3783" s="1">
        <f>IF(C3783=1,VLOOKUP(B3783,balance!$AU:$AZ,2,FALSE),IF(C3783=2,VLOOKUP(B3783,balance!$AU:$AZ,3,FALSE),IF(C3783=3,VLOOKUP(B3783,balance!$AU:$AZ,4,FALSE),IF(C3783=4,VLOOKUP(B3783,balance!$AU:$AZ,5,FALSE),IF(C3783=5,VLOOKUP(B3783-1,balance!$AU:$AZ,6,FALSE),0)))))</f>
        <v>19000</v>
      </c>
      <c r="F3783">
        <v>53</v>
      </c>
      <c r="G3783">
        <f>IF(C3783=1,VLOOKUP(FoxFire!B3783,balance!$U:$Z,2,FALSE),IF(C3783=2,VLOOKUP(B3783,balance!$U:$Z,3,FALSE),IF(C3783=3,VLOOKUP(B3783,balance!$U:$Z,4,FALSE),IF(C3783=4,VLOOKUP(B3783,balance!$U:$Z,5,FALSE),IF(C3783=5,VLOOKUP(B3783-1,balance!$U:$Z,6,FALSE),0)))))/100</f>
        <v>8.5599999999999999E-3</v>
      </c>
      <c r="H3783">
        <v>2</v>
      </c>
      <c r="I3783" s="1">
        <f>IF(C3783=1,VLOOKUP(FoxFire!B3783,balance!$AF:$AJ,2,FALSE),IF(C3783=2,VLOOKUP(B3783,balance!$AF:$AJ,3,FALSE),IF(C3783=3,VLOOKUP(B3783,balance!$AF:$AJ,4,FALSE),IF(C3783=4,VLOOKUP(B3783,balance!$AF:$AJ,5,FALSE),IF(C3783=5,VLOOKUP(B3783,balance!$AF:$AK,6,FALSE),0)))))*1000000000000</f>
        <v>3634999999999.9624</v>
      </c>
      <c r="J3783">
        <f>VLOOKUP(B3783,balance!AU:BD,10,FALSE)</f>
        <v>0</v>
      </c>
    </row>
    <row r="3784" spans="1:10" x14ac:dyDescent="0.3">
      <c r="A3784">
        <v>3782</v>
      </c>
      <c r="B3784">
        <f t="shared" si="117"/>
        <v>757</v>
      </c>
      <c r="C3784">
        <f t="shared" ref="C3784:C3847" si="118">C3779</f>
        <v>3</v>
      </c>
      <c r="D3784">
        <v>9026</v>
      </c>
      <c r="E3784" s="1">
        <f>IF(C3784=1,VLOOKUP(B3784,balance!$AU:$AZ,2,FALSE),IF(C3784=2,VLOOKUP(B3784,balance!$AU:$AZ,3,FALSE),IF(C3784=3,VLOOKUP(B3784,balance!$AU:$AZ,4,FALSE),IF(C3784=4,VLOOKUP(B3784,balance!$AU:$AZ,5,FALSE),IF(C3784=5,VLOOKUP(B3784-1,balance!$AU:$AZ,6,FALSE),0)))))</f>
        <v>19000</v>
      </c>
      <c r="F3784">
        <v>53</v>
      </c>
      <c r="G3784">
        <f>IF(C3784=1,VLOOKUP(FoxFire!B3784,balance!$U:$Z,2,FALSE),IF(C3784=2,VLOOKUP(B3784,balance!$U:$Z,3,FALSE),IF(C3784=3,VLOOKUP(B3784,balance!$U:$Z,4,FALSE),IF(C3784=4,VLOOKUP(B3784,balance!$U:$Z,5,FALSE),IF(C3784=5,VLOOKUP(B3784-1,balance!$U:$Z,6,FALSE),0)))))/100</f>
        <v>8.5599999999999999E-3</v>
      </c>
      <c r="H3784">
        <v>2</v>
      </c>
      <c r="I3784" s="1">
        <f>IF(C3784=1,VLOOKUP(FoxFire!B3784,balance!$AF:$AJ,2,FALSE),IF(C3784=2,VLOOKUP(B3784,balance!$AF:$AJ,3,FALSE),IF(C3784=3,VLOOKUP(B3784,balance!$AF:$AJ,4,FALSE),IF(C3784=4,VLOOKUP(B3784,balance!$AF:$AJ,5,FALSE),IF(C3784=5,VLOOKUP(B3784,balance!$AF:$AK,6,FALSE),0)))))*1000000000000</f>
        <v>3634999999999.9624</v>
      </c>
      <c r="J3784">
        <f>VLOOKUP(B3784,balance!AU:BD,10,FALSE)</f>
        <v>0</v>
      </c>
    </row>
    <row r="3785" spans="1:10" x14ac:dyDescent="0.3">
      <c r="A3785">
        <v>3783</v>
      </c>
      <c r="B3785">
        <f t="shared" si="117"/>
        <v>757</v>
      </c>
      <c r="C3785">
        <f t="shared" si="118"/>
        <v>4</v>
      </c>
      <c r="D3785">
        <v>9026</v>
      </c>
      <c r="E3785" s="1">
        <f>IF(C3785=1,VLOOKUP(B3785,balance!$AU:$AZ,2,FALSE),IF(C3785=2,VLOOKUP(B3785,balance!$AU:$AZ,3,FALSE),IF(C3785=3,VLOOKUP(B3785,balance!$AU:$AZ,4,FALSE),IF(C3785=4,VLOOKUP(B3785,balance!$AU:$AZ,5,FALSE),IF(C3785=5,VLOOKUP(B3785-1,balance!$AU:$AZ,6,FALSE),0)))))</f>
        <v>19000</v>
      </c>
      <c r="F3785">
        <v>53</v>
      </c>
      <c r="G3785">
        <f>IF(C3785=1,VLOOKUP(FoxFire!B3785,balance!$U:$Z,2,FALSE),IF(C3785=2,VLOOKUP(B3785,balance!$U:$Z,3,FALSE),IF(C3785=3,VLOOKUP(B3785,balance!$U:$Z,4,FALSE),IF(C3785=4,VLOOKUP(B3785,balance!$U:$Z,5,FALSE),IF(C3785=5,VLOOKUP(B3785-1,balance!$U:$Z,6,FALSE),0)))))/100</f>
        <v>8.5599999999999999E-3</v>
      </c>
      <c r="H3785">
        <v>2</v>
      </c>
      <c r="I3785" s="1">
        <f>IF(C3785=1,VLOOKUP(FoxFire!B3785,balance!$AF:$AJ,2,FALSE),IF(C3785=2,VLOOKUP(B3785,balance!$AF:$AJ,3,FALSE),IF(C3785=3,VLOOKUP(B3785,balance!$AF:$AJ,4,FALSE),IF(C3785=4,VLOOKUP(B3785,balance!$AF:$AJ,5,FALSE),IF(C3785=5,VLOOKUP(B3785,balance!$AF:$AK,6,FALSE),0)))))*1000000000000</f>
        <v>3634999999999.9624</v>
      </c>
      <c r="J3785">
        <f>VLOOKUP(B3785,balance!AU:BD,10,FALSE)</f>
        <v>0</v>
      </c>
    </row>
    <row r="3786" spans="1:10" x14ac:dyDescent="0.3">
      <c r="A3786">
        <v>3784</v>
      </c>
      <c r="B3786">
        <f t="shared" si="117"/>
        <v>758</v>
      </c>
      <c r="C3786">
        <f t="shared" si="118"/>
        <v>5</v>
      </c>
      <c r="D3786">
        <v>9026</v>
      </c>
      <c r="E3786" s="1">
        <f>IF(C3786=1,VLOOKUP(B3786,balance!$AU:$AZ,2,FALSE),IF(C3786=2,VLOOKUP(B3786,balance!$AU:$AZ,3,FALSE),IF(C3786=3,VLOOKUP(B3786,balance!$AU:$AZ,4,FALSE),IF(C3786=4,VLOOKUP(B3786,balance!$AU:$AZ,5,FALSE),IF(C3786=5,VLOOKUP(B3786-1,balance!$AU:$AZ,6,FALSE),0)))))</f>
        <v>380000</v>
      </c>
      <c r="F3786">
        <v>53</v>
      </c>
      <c r="G3786">
        <f>IF(C3786=1,VLOOKUP(FoxFire!B3786,balance!$U:$Z,2,FALSE),IF(C3786=2,VLOOKUP(B3786,balance!$U:$Z,3,FALSE),IF(C3786=3,VLOOKUP(B3786,balance!$U:$Z,4,FALSE),IF(C3786=4,VLOOKUP(B3786,balance!$U:$Z,5,FALSE),IF(C3786=5,VLOOKUP(B3786-1,balance!$U:$Z,6,FALSE),0)))))/100</f>
        <v>5163.0522999999994</v>
      </c>
      <c r="H3786">
        <v>2</v>
      </c>
      <c r="I3786" s="1">
        <f>IF(C3786=1,VLOOKUP(FoxFire!B3786,balance!$AF:$AJ,2,FALSE),IF(C3786=2,VLOOKUP(B3786,balance!$AF:$AJ,3,FALSE),IF(C3786=3,VLOOKUP(B3786,balance!$AF:$AJ,4,FALSE),IF(C3786=4,VLOOKUP(B3786,balance!$AF:$AJ,5,FALSE),IF(C3786=5,VLOOKUP(B3786,balance!$AF:$AK,6,FALSE),0)))))*1000000000000</f>
        <v>14544999999999.852</v>
      </c>
      <c r="J3786">
        <f>VLOOKUP(B3786,balance!AU:BD,10,FALSE)</f>
        <v>0</v>
      </c>
    </row>
    <row r="3787" spans="1:10" x14ac:dyDescent="0.3">
      <c r="A3787">
        <v>3785</v>
      </c>
      <c r="B3787">
        <f t="shared" si="117"/>
        <v>758</v>
      </c>
      <c r="C3787">
        <f t="shared" si="118"/>
        <v>1</v>
      </c>
      <c r="D3787">
        <v>9026</v>
      </c>
      <c r="E3787" s="1">
        <f>IF(C3787=1,VLOOKUP(B3787,balance!$AU:$AZ,2,FALSE),IF(C3787=2,VLOOKUP(B3787,balance!$AU:$AZ,3,FALSE),IF(C3787=3,VLOOKUP(B3787,balance!$AU:$AZ,4,FALSE),IF(C3787=4,VLOOKUP(B3787,balance!$AU:$AZ,5,FALSE),IF(C3787=5,VLOOKUP(B3787-1,balance!$AU:$AZ,6,FALSE),0)))))</f>
        <v>19000</v>
      </c>
      <c r="F3787">
        <v>53</v>
      </c>
      <c r="G3787">
        <f>IF(C3787=1,VLOOKUP(FoxFire!B3787,balance!$U:$Z,2,FALSE),IF(C3787=2,VLOOKUP(B3787,balance!$U:$Z,3,FALSE),IF(C3787=3,VLOOKUP(B3787,balance!$U:$Z,4,FALSE),IF(C3787=4,VLOOKUP(B3787,balance!$U:$Z,5,FALSE),IF(C3787=5,VLOOKUP(B3787-1,balance!$U:$Z,6,FALSE),0)))))/100</f>
        <v>8.5699999999999995E-3</v>
      </c>
      <c r="H3787">
        <v>2</v>
      </c>
      <c r="I3787" s="1">
        <f>IF(C3787=1,VLOOKUP(FoxFire!B3787,balance!$AF:$AJ,2,FALSE),IF(C3787=2,VLOOKUP(B3787,balance!$AF:$AJ,3,FALSE),IF(C3787=3,VLOOKUP(B3787,balance!$AF:$AJ,4,FALSE),IF(C3787=4,VLOOKUP(B3787,balance!$AF:$AJ,5,FALSE),IF(C3787=5,VLOOKUP(B3787,balance!$AF:$AK,6,FALSE),0)))))*1000000000000</f>
        <v>3636249999999.9629</v>
      </c>
      <c r="J3787">
        <f>VLOOKUP(B3787,balance!AU:BD,10,FALSE)</f>
        <v>0</v>
      </c>
    </row>
    <row r="3788" spans="1:10" x14ac:dyDescent="0.3">
      <c r="A3788">
        <v>3786</v>
      </c>
      <c r="B3788">
        <f t="shared" si="117"/>
        <v>758</v>
      </c>
      <c r="C3788">
        <f t="shared" si="118"/>
        <v>2</v>
      </c>
      <c r="D3788">
        <v>9026</v>
      </c>
      <c r="E3788" s="1">
        <f>IF(C3788=1,VLOOKUP(B3788,balance!$AU:$AZ,2,FALSE),IF(C3788=2,VLOOKUP(B3788,balance!$AU:$AZ,3,FALSE),IF(C3788=3,VLOOKUP(B3788,balance!$AU:$AZ,4,FALSE),IF(C3788=4,VLOOKUP(B3788,balance!$AU:$AZ,5,FALSE),IF(C3788=5,VLOOKUP(B3788-1,balance!$AU:$AZ,6,FALSE),0)))))</f>
        <v>19000</v>
      </c>
      <c r="F3788">
        <v>53</v>
      </c>
      <c r="G3788">
        <f>IF(C3788=1,VLOOKUP(FoxFire!B3788,balance!$U:$Z,2,FALSE),IF(C3788=2,VLOOKUP(B3788,balance!$U:$Z,3,FALSE),IF(C3788=3,VLOOKUP(B3788,balance!$U:$Z,4,FALSE),IF(C3788=4,VLOOKUP(B3788,balance!$U:$Z,5,FALSE),IF(C3788=5,VLOOKUP(B3788-1,balance!$U:$Z,6,FALSE),0)))))/100</f>
        <v>8.5699999999999995E-3</v>
      </c>
      <c r="H3788">
        <v>2</v>
      </c>
      <c r="I3788" s="1">
        <f>IF(C3788=1,VLOOKUP(FoxFire!B3788,balance!$AF:$AJ,2,FALSE),IF(C3788=2,VLOOKUP(B3788,balance!$AF:$AJ,3,FALSE),IF(C3788=3,VLOOKUP(B3788,balance!$AF:$AJ,4,FALSE),IF(C3788=4,VLOOKUP(B3788,balance!$AF:$AJ,5,FALSE),IF(C3788=5,VLOOKUP(B3788,balance!$AF:$AK,6,FALSE),0)))))*1000000000000</f>
        <v>3636249999999.9629</v>
      </c>
      <c r="J3788">
        <f>VLOOKUP(B3788,balance!AU:BD,10,FALSE)</f>
        <v>0</v>
      </c>
    </row>
    <row r="3789" spans="1:10" x14ac:dyDescent="0.3">
      <c r="A3789">
        <v>3787</v>
      </c>
      <c r="B3789">
        <f t="shared" ref="B3789:B3852" si="119">B3784+1</f>
        <v>758</v>
      </c>
      <c r="C3789">
        <f t="shared" si="118"/>
        <v>3</v>
      </c>
      <c r="D3789">
        <v>9026</v>
      </c>
      <c r="E3789" s="1">
        <f>IF(C3789=1,VLOOKUP(B3789,balance!$AU:$AZ,2,FALSE),IF(C3789=2,VLOOKUP(B3789,balance!$AU:$AZ,3,FALSE),IF(C3789=3,VLOOKUP(B3789,balance!$AU:$AZ,4,FALSE),IF(C3789=4,VLOOKUP(B3789,balance!$AU:$AZ,5,FALSE),IF(C3789=5,VLOOKUP(B3789-1,balance!$AU:$AZ,6,FALSE),0)))))</f>
        <v>19000</v>
      </c>
      <c r="F3789">
        <v>53</v>
      </c>
      <c r="G3789">
        <f>IF(C3789=1,VLOOKUP(FoxFire!B3789,balance!$U:$Z,2,FALSE),IF(C3789=2,VLOOKUP(B3789,balance!$U:$Z,3,FALSE),IF(C3789=3,VLOOKUP(B3789,balance!$U:$Z,4,FALSE),IF(C3789=4,VLOOKUP(B3789,balance!$U:$Z,5,FALSE),IF(C3789=5,VLOOKUP(B3789-1,balance!$U:$Z,6,FALSE),0)))))/100</f>
        <v>8.5699999999999995E-3</v>
      </c>
      <c r="H3789">
        <v>2</v>
      </c>
      <c r="I3789" s="1">
        <f>IF(C3789=1,VLOOKUP(FoxFire!B3789,balance!$AF:$AJ,2,FALSE),IF(C3789=2,VLOOKUP(B3789,balance!$AF:$AJ,3,FALSE),IF(C3789=3,VLOOKUP(B3789,balance!$AF:$AJ,4,FALSE),IF(C3789=4,VLOOKUP(B3789,balance!$AF:$AJ,5,FALSE),IF(C3789=5,VLOOKUP(B3789,balance!$AF:$AK,6,FALSE),0)))))*1000000000000</f>
        <v>3636249999999.9629</v>
      </c>
      <c r="J3789">
        <f>VLOOKUP(B3789,balance!AU:BD,10,FALSE)</f>
        <v>0</v>
      </c>
    </row>
    <row r="3790" spans="1:10" x14ac:dyDescent="0.3">
      <c r="A3790">
        <v>3788</v>
      </c>
      <c r="B3790">
        <f t="shared" si="119"/>
        <v>758</v>
      </c>
      <c r="C3790">
        <f t="shared" si="118"/>
        <v>4</v>
      </c>
      <c r="D3790">
        <v>9026</v>
      </c>
      <c r="E3790" s="1">
        <f>IF(C3790=1,VLOOKUP(B3790,balance!$AU:$AZ,2,FALSE),IF(C3790=2,VLOOKUP(B3790,balance!$AU:$AZ,3,FALSE),IF(C3790=3,VLOOKUP(B3790,balance!$AU:$AZ,4,FALSE),IF(C3790=4,VLOOKUP(B3790,balance!$AU:$AZ,5,FALSE),IF(C3790=5,VLOOKUP(B3790-1,balance!$AU:$AZ,6,FALSE),0)))))</f>
        <v>19000</v>
      </c>
      <c r="F3790">
        <v>53</v>
      </c>
      <c r="G3790">
        <f>IF(C3790=1,VLOOKUP(FoxFire!B3790,balance!$U:$Z,2,FALSE),IF(C3790=2,VLOOKUP(B3790,balance!$U:$Z,3,FALSE),IF(C3790=3,VLOOKUP(B3790,balance!$U:$Z,4,FALSE),IF(C3790=4,VLOOKUP(B3790,balance!$U:$Z,5,FALSE),IF(C3790=5,VLOOKUP(B3790-1,balance!$U:$Z,6,FALSE),0)))))/100</f>
        <v>8.5699999999999995E-3</v>
      </c>
      <c r="H3790">
        <v>2</v>
      </c>
      <c r="I3790" s="1">
        <f>IF(C3790=1,VLOOKUP(FoxFire!B3790,balance!$AF:$AJ,2,FALSE),IF(C3790=2,VLOOKUP(B3790,balance!$AF:$AJ,3,FALSE),IF(C3790=3,VLOOKUP(B3790,balance!$AF:$AJ,4,FALSE),IF(C3790=4,VLOOKUP(B3790,balance!$AF:$AJ,5,FALSE),IF(C3790=5,VLOOKUP(B3790,balance!$AF:$AK,6,FALSE),0)))))*1000000000000</f>
        <v>3636249999999.9629</v>
      </c>
      <c r="J3790">
        <f>VLOOKUP(B3790,balance!AU:BD,10,FALSE)</f>
        <v>0</v>
      </c>
    </row>
    <row r="3791" spans="1:10" x14ac:dyDescent="0.3">
      <c r="A3791">
        <v>3789</v>
      </c>
      <c r="B3791">
        <f t="shared" si="119"/>
        <v>759</v>
      </c>
      <c r="C3791">
        <f t="shared" si="118"/>
        <v>5</v>
      </c>
      <c r="D3791">
        <v>9026</v>
      </c>
      <c r="E3791" s="1">
        <f>IF(C3791=1,VLOOKUP(B3791,balance!$AU:$AZ,2,FALSE),IF(C3791=2,VLOOKUP(B3791,balance!$AU:$AZ,3,FALSE),IF(C3791=3,VLOOKUP(B3791,balance!$AU:$AZ,4,FALSE),IF(C3791=4,VLOOKUP(B3791,balance!$AU:$AZ,5,FALSE),IF(C3791=5,VLOOKUP(B3791-1,balance!$AU:$AZ,6,FALSE),0)))))</f>
        <v>380000</v>
      </c>
      <c r="F3791">
        <v>53</v>
      </c>
      <c r="G3791">
        <f>IF(C3791=1,VLOOKUP(FoxFire!B3791,balance!$U:$Z,2,FALSE),IF(C3791=2,VLOOKUP(B3791,balance!$U:$Z,3,FALSE),IF(C3791=3,VLOOKUP(B3791,balance!$U:$Z,4,FALSE),IF(C3791=4,VLOOKUP(B3791,balance!$U:$Z,5,FALSE),IF(C3791=5,VLOOKUP(B3791-1,balance!$U:$Z,6,FALSE),0)))))/100</f>
        <v>5174.2529999999997</v>
      </c>
      <c r="H3791">
        <v>2</v>
      </c>
      <c r="I3791" s="1">
        <f>IF(C3791=1,VLOOKUP(FoxFire!B3791,balance!$AF:$AJ,2,FALSE),IF(C3791=2,VLOOKUP(B3791,balance!$AF:$AJ,3,FALSE),IF(C3791=3,VLOOKUP(B3791,balance!$AF:$AJ,4,FALSE),IF(C3791=4,VLOOKUP(B3791,balance!$AF:$AJ,5,FALSE),IF(C3791=5,VLOOKUP(B3791,balance!$AF:$AK,6,FALSE),0)))))*1000000000000</f>
        <v>14549999999999.85</v>
      </c>
      <c r="J3791">
        <f>VLOOKUP(B3791,balance!AU:BD,10,FALSE)</f>
        <v>0</v>
      </c>
    </row>
    <row r="3792" spans="1:10" x14ac:dyDescent="0.3">
      <c r="A3792">
        <v>3790</v>
      </c>
      <c r="B3792">
        <f t="shared" si="119"/>
        <v>759</v>
      </c>
      <c r="C3792">
        <f t="shared" si="118"/>
        <v>1</v>
      </c>
      <c r="D3792">
        <v>9026</v>
      </c>
      <c r="E3792" s="1">
        <f>IF(C3792=1,VLOOKUP(B3792,balance!$AU:$AZ,2,FALSE),IF(C3792=2,VLOOKUP(B3792,balance!$AU:$AZ,3,FALSE),IF(C3792=3,VLOOKUP(B3792,balance!$AU:$AZ,4,FALSE),IF(C3792=4,VLOOKUP(B3792,balance!$AU:$AZ,5,FALSE),IF(C3792=5,VLOOKUP(B3792-1,balance!$AU:$AZ,6,FALSE),0)))))</f>
        <v>19000</v>
      </c>
      <c r="F3792">
        <v>53</v>
      </c>
      <c r="G3792">
        <f>IF(C3792=1,VLOOKUP(FoxFire!B3792,balance!$U:$Z,2,FALSE),IF(C3792=2,VLOOKUP(B3792,balance!$U:$Z,3,FALSE),IF(C3792=3,VLOOKUP(B3792,balance!$U:$Z,4,FALSE),IF(C3792=4,VLOOKUP(B3792,balance!$U:$Z,5,FALSE),IF(C3792=5,VLOOKUP(B3792-1,balance!$U:$Z,6,FALSE),0)))))/100</f>
        <v>8.5799999999999991E-3</v>
      </c>
      <c r="H3792">
        <v>2</v>
      </c>
      <c r="I3792" s="1">
        <f>IF(C3792=1,VLOOKUP(FoxFire!B3792,balance!$AF:$AJ,2,FALSE),IF(C3792=2,VLOOKUP(B3792,balance!$AF:$AJ,3,FALSE),IF(C3792=3,VLOOKUP(B3792,balance!$AF:$AJ,4,FALSE),IF(C3792=4,VLOOKUP(B3792,balance!$AF:$AJ,5,FALSE),IF(C3792=5,VLOOKUP(B3792,balance!$AF:$AK,6,FALSE),0)))))*1000000000000</f>
        <v>3637499999999.9624</v>
      </c>
      <c r="J3792">
        <f>VLOOKUP(B3792,balance!AU:BD,10,FALSE)</f>
        <v>0</v>
      </c>
    </row>
    <row r="3793" spans="1:10" x14ac:dyDescent="0.3">
      <c r="A3793">
        <v>3791</v>
      </c>
      <c r="B3793">
        <f t="shared" si="119"/>
        <v>759</v>
      </c>
      <c r="C3793">
        <f t="shared" si="118"/>
        <v>2</v>
      </c>
      <c r="D3793">
        <v>9026</v>
      </c>
      <c r="E3793" s="1">
        <f>IF(C3793=1,VLOOKUP(B3793,balance!$AU:$AZ,2,FALSE),IF(C3793=2,VLOOKUP(B3793,balance!$AU:$AZ,3,FALSE),IF(C3793=3,VLOOKUP(B3793,balance!$AU:$AZ,4,FALSE),IF(C3793=4,VLOOKUP(B3793,balance!$AU:$AZ,5,FALSE),IF(C3793=5,VLOOKUP(B3793-1,balance!$AU:$AZ,6,FALSE),0)))))</f>
        <v>19000</v>
      </c>
      <c r="F3793">
        <v>53</v>
      </c>
      <c r="G3793">
        <f>IF(C3793=1,VLOOKUP(FoxFire!B3793,balance!$U:$Z,2,FALSE),IF(C3793=2,VLOOKUP(B3793,balance!$U:$Z,3,FALSE),IF(C3793=3,VLOOKUP(B3793,balance!$U:$Z,4,FALSE),IF(C3793=4,VLOOKUP(B3793,balance!$U:$Z,5,FALSE),IF(C3793=5,VLOOKUP(B3793-1,balance!$U:$Z,6,FALSE),0)))))/100</f>
        <v>8.5799999999999991E-3</v>
      </c>
      <c r="H3793">
        <v>2</v>
      </c>
      <c r="I3793" s="1">
        <f>IF(C3793=1,VLOOKUP(FoxFire!B3793,balance!$AF:$AJ,2,FALSE),IF(C3793=2,VLOOKUP(B3793,balance!$AF:$AJ,3,FALSE),IF(C3793=3,VLOOKUP(B3793,balance!$AF:$AJ,4,FALSE),IF(C3793=4,VLOOKUP(B3793,balance!$AF:$AJ,5,FALSE),IF(C3793=5,VLOOKUP(B3793,balance!$AF:$AK,6,FALSE),0)))))*1000000000000</f>
        <v>3637499999999.9624</v>
      </c>
      <c r="J3793">
        <f>VLOOKUP(B3793,balance!AU:BD,10,FALSE)</f>
        <v>0</v>
      </c>
    </row>
    <row r="3794" spans="1:10" x14ac:dyDescent="0.3">
      <c r="A3794">
        <v>3792</v>
      </c>
      <c r="B3794">
        <f t="shared" si="119"/>
        <v>759</v>
      </c>
      <c r="C3794">
        <f t="shared" si="118"/>
        <v>3</v>
      </c>
      <c r="D3794">
        <v>9026</v>
      </c>
      <c r="E3794" s="1">
        <f>IF(C3794=1,VLOOKUP(B3794,balance!$AU:$AZ,2,FALSE),IF(C3794=2,VLOOKUP(B3794,balance!$AU:$AZ,3,FALSE),IF(C3794=3,VLOOKUP(B3794,balance!$AU:$AZ,4,FALSE),IF(C3794=4,VLOOKUP(B3794,balance!$AU:$AZ,5,FALSE),IF(C3794=5,VLOOKUP(B3794-1,balance!$AU:$AZ,6,FALSE),0)))))</f>
        <v>19000</v>
      </c>
      <c r="F3794">
        <v>53</v>
      </c>
      <c r="G3794">
        <f>IF(C3794=1,VLOOKUP(FoxFire!B3794,balance!$U:$Z,2,FALSE),IF(C3794=2,VLOOKUP(B3794,balance!$U:$Z,3,FALSE),IF(C3794=3,VLOOKUP(B3794,balance!$U:$Z,4,FALSE),IF(C3794=4,VLOOKUP(B3794,balance!$U:$Z,5,FALSE),IF(C3794=5,VLOOKUP(B3794-1,balance!$U:$Z,6,FALSE),0)))))/100</f>
        <v>8.5799999999999991E-3</v>
      </c>
      <c r="H3794">
        <v>2</v>
      </c>
      <c r="I3794" s="1">
        <f>IF(C3794=1,VLOOKUP(FoxFire!B3794,balance!$AF:$AJ,2,FALSE),IF(C3794=2,VLOOKUP(B3794,balance!$AF:$AJ,3,FALSE),IF(C3794=3,VLOOKUP(B3794,balance!$AF:$AJ,4,FALSE),IF(C3794=4,VLOOKUP(B3794,balance!$AF:$AJ,5,FALSE),IF(C3794=5,VLOOKUP(B3794,balance!$AF:$AK,6,FALSE),0)))))*1000000000000</f>
        <v>3637499999999.9624</v>
      </c>
      <c r="J3794">
        <f>VLOOKUP(B3794,balance!AU:BD,10,FALSE)</f>
        <v>0</v>
      </c>
    </row>
    <row r="3795" spans="1:10" x14ac:dyDescent="0.3">
      <c r="A3795">
        <v>3793</v>
      </c>
      <c r="B3795">
        <f t="shared" si="119"/>
        <v>759</v>
      </c>
      <c r="C3795">
        <f t="shared" si="118"/>
        <v>4</v>
      </c>
      <c r="D3795">
        <v>9026</v>
      </c>
      <c r="E3795" s="1">
        <f>IF(C3795=1,VLOOKUP(B3795,balance!$AU:$AZ,2,FALSE),IF(C3795=2,VLOOKUP(B3795,balance!$AU:$AZ,3,FALSE),IF(C3795=3,VLOOKUP(B3795,balance!$AU:$AZ,4,FALSE),IF(C3795=4,VLOOKUP(B3795,balance!$AU:$AZ,5,FALSE),IF(C3795=5,VLOOKUP(B3795-1,balance!$AU:$AZ,6,FALSE),0)))))</f>
        <v>19000</v>
      </c>
      <c r="F3795">
        <v>53</v>
      </c>
      <c r="G3795">
        <f>IF(C3795=1,VLOOKUP(FoxFire!B3795,balance!$U:$Z,2,FALSE),IF(C3795=2,VLOOKUP(B3795,balance!$U:$Z,3,FALSE),IF(C3795=3,VLOOKUP(B3795,balance!$U:$Z,4,FALSE),IF(C3795=4,VLOOKUP(B3795,balance!$U:$Z,5,FALSE),IF(C3795=5,VLOOKUP(B3795-1,balance!$U:$Z,6,FALSE),0)))))/100</f>
        <v>8.5799999999999991E-3</v>
      </c>
      <c r="H3795">
        <v>2</v>
      </c>
      <c r="I3795" s="1">
        <f>IF(C3795=1,VLOOKUP(FoxFire!B3795,balance!$AF:$AJ,2,FALSE),IF(C3795=2,VLOOKUP(B3795,balance!$AF:$AJ,3,FALSE),IF(C3795=3,VLOOKUP(B3795,balance!$AF:$AJ,4,FALSE),IF(C3795=4,VLOOKUP(B3795,balance!$AF:$AJ,5,FALSE),IF(C3795=5,VLOOKUP(B3795,balance!$AF:$AK,6,FALSE),0)))))*1000000000000</f>
        <v>3637499999999.9624</v>
      </c>
      <c r="J3795">
        <f>VLOOKUP(B3795,balance!AU:BD,10,FALSE)</f>
        <v>0</v>
      </c>
    </row>
    <row r="3796" spans="1:10" x14ac:dyDescent="0.3">
      <c r="A3796">
        <v>3794</v>
      </c>
      <c r="B3796">
        <f t="shared" si="119"/>
        <v>760</v>
      </c>
      <c r="C3796">
        <f t="shared" si="118"/>
        <v>5</v>
      </c>
      <c r="D3796">
        <v>9026</v>
      </c>
      <c r="E3796" s="1">
        <f>IF(C3796=1,VLOOKUP(B3796,balance!$AU:$AZ,2,FALSE),IF(C3796=2,VLOOKUP(B3796,balance!$AU:$AZ,3,FALSE),IF(C3796=3,VLOOKUP(B3796,balance!$AU:$AZ,4,FALSE),IF(C3796=4,VLOOKUP(B3796,balance!$AU:$AZ,5,FALSE),IF(C3796=5,VLOOKUP(B3796-1,balance!$AU:$AZ,6,FALSE),0)))))</f>
        <v>380000</v>
      </c>
      <c r="F3796">
        <v>53</v>
      </c>
      <c r="G3796">
        <f>IF(C3796=1,VLOOKUP(FoxFire!B3796,balance!$U:$Z,2,FALSE),IF(C3796=2,VLOOKUP(B3796,balance!$U:$Z,3,FALSE),IF(C3796=3,VLOOKUP(B3796,balance!$U:$Z,4,FALSE),IF(C3796=4,VLOOKUP(B3796,balance!$U:$Z,5,FALSE),IF(C3796=5,VLOOKUP(B3796-1,balance!$U:$Z,6,FALSE),0)))))/100</f>
        <v>5185.4710000000005</v>
      </c>
      <c r="H3796">
        <v>2</v>
      </c>
      <c r="I3796" s="1">
        <f>IF(C3796=1,VLOOKUP(FoxFire!B3796,balance!$AF:$AJ,2,FALSE),IF(C3796=2,VLOOKUP(B3796,balance!$AF:$AJ,3,FALSE),IF(C3796=3,VLOOKUP(B3796,balance!$AF:$AJ,4,FALSE),IF(C3796=4,VLOOKUP(B3796,balance!$AF:$AJ,5,FALSE),IF(C3796=5,VLOOKUP(B3796,balance!$AF:$AK,6,FALSE),0)))))*1000000000000</f>
        <v>14554999999999.85</v>
      </c>
      <c r="J3796">
        <f>VLOOKUP(B3796,balance!AU:BD,10,FALSE)</f>
        <v>0</v>
      </c>
    </row>
    <row r="3797" spans="1:10" x14ac:dyDescent="0.3">
      <c r="A3797">
        <v>3795</v>
      </c>
      <c r="B3797">
        <f t="shared" si="119"/>
        <v>760</v>
      </c>
      <c r="C3797">
        <f t="shared" si="118"/>
        <v>1</v>
      </c>
      <c r="D3797">
        <v>9026</v>
      </c>
      <c r="E3797" s="1">
        <f>IF(C3797=1,VLOOKUP(B3797,balance!$AU:$AZ,2,FALSE),IF(C3797=2,VLOOKUP(B3797,balance!$AU:$AZ,3,FALSE),IF(C3797=3,VLOOKUP(B3797,balance!$AU:$AZ,4,FALSE),IF(C3797=4,VLOOKUP(B3797,balance!$AU:$AZ,5,FALSE),IF(C3797=5,VLOOKUP(B3797-1,balance!$AU:$AZ,6,FALSE),0)))))</f>
        <v>19000</v>
      </c>
      <c r="F3797">
        <v>53</v>
      </c>
      <c r="G3797">
        <f>IF(C3797=1,VLOOKUP(FoxFire!B3797,balance!$U:$Z,2,FALSE),IF(C3797=2,VLOOKUP(B3797,balance!$U:$Z,3,FALSE),IF(C3797=3,VLOOKUP(B3797,balance!$U:$Z,4,FALSE),IF(C3797=4,VLOOKUP(B3797,balance!$U:$Z,5,FALSE),IF(C3797=5,VLOOKUP(B3797-1,balance!$U:$Z,6,FALSE),0)))))/100</f>
        <v>8.5900000000000004E-3</v>
      </c>
      <c r="H3797">
        <v>2</v>
      </c>
      <c r="I3797" s="1">
        <f>IF(C3797=1,VLOOKUP(FoxFire!B3797,balance!$AF:$AJ,2,FALSE),IF(C3797=2,VLOOKUP(B3797,balance!$AF:$AJ,3,FALSE),IF(C3797=3,VLOOKUP(B3797,balance!$AF:$AJ,4,FALSE),IF(C3797=4,VLOOKUP(B3797,balance!$AF:$AJ,5,FALSE),IF(C3797=5,VLOOKUP(B3797,balance!$AF:$AK,6,FALSE),0)))))*1000000000000</f>
        <v>3638749999999.9624</v>
      </c>
      <c r="J3797">
        <f>VLOOKUP(B3797,balance!AU:BD,10,FALSE)</f>
        <v>0</v>
      </c>
    </row>
    <row r="3798" spans="1:10" x14ac:dyDescent="0.3">
      <c r="A3798">
        <v>3796</v>
      </c>
      <c r="B3798">
        <f t="shared" si="119"/>
        <v>760</v>
      </c>
      <c r="C3798">
        <f t="shared" si="118"/>
        <v>2</v>
      </c>
      <c r="D3798">
        <v>9026</v>
      </c>
      <c r="E3798" s="1">
        <f>IF(C3798=1,VLOOKUP(B3798,balance!$AU:$AZ,2,FALSE),IF(C3798=2,VLOOKUP(B3798,balance!$AU:$AZ,3,FALSE),IF(C3798=3,VLOOKUP(B3798,balance!$AU:$AZ,4,FALSE),IF(C3798=4,VLOOKUP(B3798,balance!$AU:$AZ,5,FALSE),IF(C3798=5,VLOOKUP(B3798-1,balance!$AU:$AZ,6,FALSE),0)))))</f>
        <v>19000</v>
      </c>
      <c r="F3798">
        <v>53</v>
      </c>
      <c r="G3798">
        <f>IF(C3798=1,VLOOKUP(FoxFire!B3798,balance!$U:$Z,2,FALSE),IF(C3798=2,VLOOKUP(B3798,balance!$U:$Z,3,FALSE),IF(C3798=3,VLOOKUP(B3798,balance!$U:$Z,4,FALSE),IF(C3798=4,VLOOKUP(B3798,balance!$U:$Z,5,FALSE),IF(C3798=5,VLOOKUP(B3798-1,balance!$U:$Z,6,FALSE),0)))))/100</f>
        <v>8.5900000000000004E-3</v>
      </c>
      <c r="H3798">
        <v>2</v>
      </c>
      <c r="I3798" s="1">
        <f>IF(C3798=1,VLOOKUP(FoxFire!B3798,balance!$AF:$AJ,2,FALSE),IF(C3798=2,VLOOKUP(B3798,balance!$AF:$AJ,3,FALSE),IF(C3798=3,VLOOKUP(B3798,balance!$AF:$AJ,4,FALSE),IF(C3798=4,VLOOKUP(B3798,balance!$AF:$AJ,5,FALSE),IF(C3798=5,VLOOKUP(B3798,balance!$AF:$AK,6,FALSE),0)))))*1000000000000</f>
        <v>3638749999999.9624</v>
      </c>
      <c r="J3798">
        <f>VLOOKUP(B3798,balance!AU:BD,10,FALSE)</f>
        <v>0</v>
      </c>
    </row>
    <row r="3799" spans="1:10" x14ac:dyDescent="0.3">
      <c r="A3799">
        <v>3797</v>
      </c>
      <c r="B3799">
        <f t="shared" si="119"/>
        <v>760</v>
      </c>
      <c r="C3799">
        <f t="shared" si="118"/>
        <v>3</v>
      </c>
      <c r="D3799">
        <v>9026</v>
      </c>
      <c r="E3799" s="1">
        <f>IF(C3799=1,VLOOKUP(B3799,balance!$AU:$AZ,2,FALSE),IF(C3799=2,VLOOKUP(B3799,balance!$AU:$AZ,3,FALSE),IF(C3799=3,VLOOKUP(B3799,balance!$AU:$AZ,4,FALSE),IF(C3799=4,VLOOKUP(B3799,balance!$AU:$AZ,5,FALSE),IF(C3799=5,VLOOKUP(B3799-1,balance!$AU:$AZ,6,FALSE),0)))))</f>
        <v>19000</v>
      </c>
      <c r="F3799">
        <v>53</v>
      </c>
      <c r="G3799">
        <f>IF(C3799=1,VLOOKUP(FoxFire!B3799,balance!$U:$Z,2,FALSE),IF(C3799=2,VLOOKUP(B3799,balance!$U:$Z,3,FALSE),IF(C3799=3,VLOOKUP(B3799,balance!$U:$Z,4,FALSE),IF(C3799=4,VLOOKUP(B3799,balance!$U:$Z,5,FALSE),IF(C3799=5,VLOOKUP(B3799-1,balance!$U:$Z,6,FALSE),0)))))/100</f>
        <v>8.5900000000000004E-3</v>
      </c>
      <c r="H3799">
        <v>2</v>
      </c>
      <c r="I3799" s="1">
        <f>IF(C3799=1,VLOOKUP(FoxFire!B3799,balance!$AF:$AJ,2,FALSE),IF(C3799=2,VLOOKUP(B3799,balance!$AF:$AJ,3,FALSE),IF(C3799=3,VLOOKUP(B3799,balance!$AF:$AJ,4,FALSE),IF(C3799=4,VLOOKUP(B3799,balance!$AF:$AJ,5,FALSE),IF(C3799=5,VLOOKUP(B3799,balance!$AF:$AK,6,FALSE),0)))))*1000000000000</f>
        <v>3638749999999.9624</v>
      </c>
      <c r="J3799">
        <f>VLOOKUP(B3799,balance!AU:BD,10,FALSE)</f>
        <v>0</v>
      </c>
    </row>
    <row r="3800" spans="1:10" x14ac:dyDescent="0.3">
      <c r="A3800">
        <v>3798</v>
      </c>
      <c r="B3800">
        <f t="shared" si="119"/>
        <v>760</v>
      </c>
      <c r="C3800">
        <f t="shared" si="118"/>
        <v>4</v>
      </c>
      <c r="D3800">
        <v>9026</v>
      </c>
      <c r="E3800" s="1">
        <f>IF(C3800=1,VLOOKUP(B3800,balance!$AU:$AZ,2,FALSE),IF(C3800=2,VLOOKUP(B3800,balance!$AU:$AZ,3,FALSE),IF(C3800=3,VLOOKUP(B3800,balance!$AU:$AZ,4,FALSE),IF(C3800=4,VLOOKUP(B3800,balance!$AU:$AZ,5,FALSE),IF(C3800=5,VLOOKUP(B3800-1,balance!$AU:$AZ,6,FALSE),0)))))</f>
        <v>19000</v>
      </c>
      <c r="F3800">
        <v>53</v>
      </c>
      <c r="G3800">
        <f>IF(C3800=1,VLOOKUP(FoxFire!B3800,balance!$U:$Z,2,FALSE),IF(C3800=2,VLOOKUP(B3800,balance!$U:$Z,3,FALSE),IF(C3800=3,VLOOKUP(B3800,balance!$U:$Z,4,FALSE),IF(C3800=4,VLOOKUP(B3800,balance!$U:$Z,5,FALSE),IF(C3800=5,VLOOKUP(B3800-1,balance!$U:$Z,6,FALSE),0)))))/100</f>
        <v>8.5900000000000004E-3</v>
      </c>
      <c r="H3800">
        <v>2</v>
      </c>
      <c r="I3800" s="1">
        <f>IF(C3800=1,VLOOKUP(FoxFire!B3800,balance!$AF:$AJ,2,FALSE),IF(C3800=2,VLOOKUP(B3800,balance!$AF:$AJ,3,FALSE),IF(C3800=3,VLOOKUP(B3800,balance!$AF:$AJ,4,FALSE),IF(C3800=4,VLOOKUP(B3800,balance!$AF:$AJ,5,FALSE),IF(C3800=5,VLOOKUP(B3800,balance!$AF:$AK,6,FALSE),0)))))*1000000000000</f>
        <v>3638749999999.9624</v>
      </c>
      <c r="J3800">
        <f>VLOOKUP(B3800,balance!AU:BD,10,FALSE)</f>
        <v>0</v>
      </c>
    </row>
    <row r="3801" spans="1:10" x14ac:dyDescent="0.3">
      <c r="A3801">
        <v>3799</v>
      </c>
      <c r="B3801">
        <f t="shared" si="119"/>
        <v>761</v>
      </c>
      <c r="C3801">
        <f t="shared" si="118"/>
        <v>5</v>
      </c>
      <c r="D3801">
        <v>9026</v>
      </c>
      <c r="E3801" s="1">
        <f>IF(C3801=1,VLOOKUP(B3801,balance!$AU:$AZ,2,FALSE),IF(C3801=2,VLOOKUP(B3801,balance!$AU:$AZ,3,FALSE),IF(C3801=3,VLOOKUP(B3801,balance!$AU:$AZ,4,FALSE),IF(C3801=4,VLOOKUP(B3801,balance!$AU:$AZ,5,FALSE),IF(C3801=5,VLOOKUP(B3801-1,balance!$AU:$AZ,6,FALSE),0)))))</f>
        <v>380000</v>
      </c>
      <c r="F3801">
        <v>53</v>
      </c>
      <c r="G3801">
        <f>IF(C3801=1,VLOOKUP(FoxFire!B3801,balance!$U:$Z,2,FALSE),IF(C3801=2,VLOOKUP(B3801,balance!$U:$Z,3,FALSE),IF(C3801=3,VLOOKUP(B3801,balance!$U:$Z,4,FALSE),IF(C3801=4,VLOOKUP(B3801,balance!$U:$Z,5,FALSE),IF(C3801=5,VLOOKUP(B3801-1,balance!$U:$Z,6,FALSE),0)))))/100</f>
        <v>5196.7060999999994</v>
      </c>
      <c r="H3801">
        <v>2</v>
      </c>
      <c r="I3801" s="1">
        <f>IF(C3801=1,VLOOKUP(FoxFire!B3801,balance!$AF:$AJ,2,FALSE),IF(C3801=2,VLOOKUP(B3801,balance!$AF:$AJ,3,FALSE),IF(C3801=3,VLOOKUP(B3801,balance!$AF:$AJ,4,FALSE),IF(C3801=4,VLOOKUP(B3801,balance!$AF:$AJ,5,FALSE),IF(C3801=5,VLOOKUP(B3801,balance!$AF:$AK,6,FALSE),0)))))*1000000000000</f>
        <v>14559999999999.85</v>
      </c>
      <c r="J3801">
        <f>VLOOKUP(B3801,balance!AU:BD,10,FALSE)</f>
        <v>0</v>
      </c>
    </row>
    <row r="3802" spans="1:10" x14ac:dyDescent="0.3">
      <c r="A3802">
        <v>3800</v>
      </c>
      <c r="B3802">
        <f t="shared" si="119"/>
        <v>761</v>
      </c>
      <c r="C3802">
        <f t="shared" si="118"/>
        <v>1</v>
      </c>
      <c r="D3802">
        <v>9026</v>
      </c>
      <c r="E3802" s="1">
        <f>IF(C3802=1,VLOOKUP(B3802,balance!$AU:$AZ,2,FALSE),IF(C3802=2,VLOOKUP(B3802,balance!$AU:$AZ,3,FALSE),IF(C3802=3,VLOOKUP(B3802,balance!$AU:$AZ,4,FALSE),IF(C3802=4,VLOOKUP(B3802,balance!$AU:$AZ,5,FALSE),IF(C3802=5,VLOOKUP(B3802-1,balance!$AU:$AZ,6,FALSE),0)))))</f>
        <v>19000</v>
      </c>
      <c r="F3802">
        <v>53</v>
      </c>
      <c r="G3802">
        <f>IF(C3802=1,VLOOKUP(FoxFire!B3802,balance!$U:$Z,2,FALSE),IF(C3802=2,VLOOKUP(B3802,balance!$U:$Z,3,FALSE),IF(C3802=3,VLOOKUP(B3802,balance!$U:$Z,4,FALSE),IF(C3802=4,VLOOKUP(B3802,balance!$U:$Z,5,FALSE),IF(C3802=5,VLOOKUP(B3802-1,balance!$U:$Z,6,FALSE),0)))))/100</f>
        <v>8.6E-3</v>
      </c>
      <c r="H3802">
        <v>2</v>
      </c>
      <c r="I3802" s="1">
        <f>IF(C3802=1,VLOOKUP(FoxFire!B3802,balance!$AF:$AJ,2,FALSE),IF(C3802=2,VLOOKUP(B3802,balance!$AF:$AJ,3,FALSE),IF(C3802=3,VLOOKUP(B3802,balance!$AF:$AJ,4,FALSE),IF(C3802=4,VLOOKUP(B3802,balance!$AF:$AJ,5,FALSE),IF(C3802=5,VLOOKUP(B3802,balance!$AF:$AK,6,FALSE),0)))))*1000000000000</f>
        <v>3639999999999.9624</v>
      </c>
      <c r="J3802">
        <f>VLOOKUP(B3802,balance!AU:BD,10,FALSE)</f>
        <v>0</v>
      </c>
    </row>
    <row r="3803" spans="1:10" x14ac:dyDescent="0.3">
      <c r="A3803">
        <v>3801</v>
      </c>
      <c r="B3803">
        <f t="shared" si="119"/>
        <v>761</v>
      </c>
      <c r="C3803">
        <f t="shared" si="118"/>
        <v>2</v>
      </c>
      <c r="D3803">
        <v>9026</v>
      </c>
      <c r="E3803" s="1">
        <f>IF(C3803=1,VLOOKUP(B3803,balance!$AU:$AZ,2,FALSE),IF(C3803=2,VLOOKUP(B3803,balance!$AU:$AZ,3,FALSE),IF(C3803=3,VLOOKUP(B3803,balance!$AU:$AZ,4,FALSE),IF(C3803=4,VLOOKUP(B3803,balance!$AU:$AZ,5,FALSE),IF(C3803=5,VLOOKUP(B3803-1,balance!$AU:$AZ,6,FALSE),0)))))</f>
        <v>19000</v>
      </c>
      <c r="F3803">
        <v>53</v>
      </c>
      <c r="G3803">
        <f>IF(C3803=1,VLOOKUP(FoxFire!B3803,balance!$U:$Z,2,FALSE),IF(C3803=2,VLOOKUP(B3803,balance!$U:$Z,3,FALSE),IF(C3803=3,VLOOKUP(B3803,balance!$U:$Z,4,FALSE),IF(C3803=4,VLOOKUP(B3803,balance!$U:$Z,5,FALSE),IF(C3803=5,VLOOKUP(B3803-1,balance!$U:$Z,6,FALSE),0)))))/100</f>
        <v>8.6E-3</v>
      </c>
      <c r="H3803">
        <v>2</v>
      </c>
      <c r="I3803" s="1">
        <f>IF(C3803=1,VLOOKUP(FoxFire!B3803,balance!$AF:$AJ,2,FALSE),IF(C3803=2,VLOOKUP(B3803,balance!$AF:$AJ,3,FALSE),IF(C3803=3,VLOOKUP(B3803,balance!$AF:$AJ,4,FALSE),IF(C3803=4,VLOOKUP(B3803,balance!$AF:$AJ,5,FALSE),IF(C3803=5,VLOOKUP(B3803,balance!$AF:$AK,6,FALSE),0)))))*1000000000000</f>
        <v>3639999999999.9624</v>
      </c>
      <c r="J3803">
        <f>VLOOKUP(B3803,balance!AU:BD,10,FALSE)</f>
        <v>0</v>
      </c>
    </row>
    <row r="3804" spans="1:10" x14ac:dyDescent="0.3">
      <c r="A3804">
        <v>3802</v>
      </c>
      <c r="B3804">
        <f t="shared" si="119"/>
        <v>761</v>
      </c>
      <c r="C3804">
        <f t="shared" si="118"/>
        <v>3</v>
      </c>
      <c r="D3804">
        <v>9026</v>
      </c>
      <c r="E3804" s="1">
        <f>IF(C3804=1,VLOOKUP(B3804,balance!$AU:$AZ,2,FALSE),IF(C3804=2,VLOOKUP(B3804,balance!$AU:$AZ,3,FALSE),IF(C3804=3,VLOOKUP(B3804,balance!$AU:$AZ,4,FALSE),IF(C3804=4,VLOOKUP(B3804,balance!$AU:$AZ,5,FALSE),IF(C3804=5,VLOOKUP(B3804-1,balance!$AU:$AZ,6,FALSE),0)))))</f>
        <v>19000</v>
      </c>
      <c r="F3804">
        <v>53</v>
      </c>
      <c r="G3804">
        <f>IF(C3804=1,VLOOKUP(FoxFire!B3804,balance!$U:$Z,2,FALSE),IF(C3804=2,VLOOKUP(B3804,balance!$U:$Z,3,FALSE),IF(C3804=3,VLOOKUP(B3804,balance!$U:$Z,4,FALSE),IF(C3804=4,VLOOKUP(B3804,balance!$U:$Z,5,FALSE),IF(C3804=5,VLOOKUP(B3804-1,balance!$U:$Z,6,FALSE),0)))))/100</f>
        <v>8.6E-3</v>
      </c>
      <c r="H3804">
        <v>2</v>
      </c>
      <c r="I3804" s="1">
        <f>IF(C3804=1,VLOOKUP(FoxFire!B3804,balance!$AF:$AJ,2,FALSE),IF(C3804=2,VLOOKUP(B3804,balance!$AF:$AJ,3,FALSE),IF(C3804=3,VLOOKUP(B3804,balance!$AF:$AJ,4,FALSE),IF(C3804=4,VLOOKUP(B3804,balance!$AF:$AJ,5,FALSE),IF(C3804=5,VLOOKUP(B3804,balance!$AF:$AK,6,FALSE),0)))))*1000000000000</f>
        <v>3639999999999.9624</v>
      </c>
      <c r="J3804">
        <f>VLOOKUP(B3804,balance!AU:BD,10,FALSE)</f>
        <v>0</v>
      </c>
    </row>
    <row r="3805" spans="1:10" x14ac:dyDescent="0.3">
      <c r="A3805">
        <v>3803</v>
      </c>
      <c r="B3805">
        <f t="shared" si="119"/>
        <v>761</v>
      </c>
      <c r="C3805">
        <f t="shared" si="118"/>
        <v>4</v>
      </c>
      <c r="D3805">
        <v>9026</v>
      </c>
      <c r="E3805" s="1">
        <f>IF(C3805=1,VLOOKUP(B3805,balance!$AU:$AZ,2,FALSE),IF(C3805=2,VLOOKUP(B3805,balance!$AU:$AZ,3,FALSE),IF(C3805=3,VLOOKUP(B3805,balance!$AU:$AZ,4,FALSE),IF(C3805=4,VLOOKUP(B3805,balance!$AU:$AZ,5,FALSE),IF(C3805=5,VLOOKUP(B3805-1,balance!$AU:$AZ,6,FALSE),0)))))</f>
        <v>19000</v>
      </c>
      <c r="F3805">
        <v>53</v>
      </c>
      <c r="G3805">
        <f>IF(C3805=1,VLOOKUP(FoxFire!B3805,balance!$U:$Z,2,FALSE),IF(C3805=2,VLOOKUP(B3805,balance!$U:$Z,3,FALSE),IF(C3805=3,VLOOKUP(B3805,balance!$U:$Z,4,FALSE),IF(C3805=4,VLOOKUP(B3805,balance!$U:$Z,5,FALSE),IF(C3805=5,VLOOKUP(B3805-1,balance!$U:$Z,6,FALSE),0)))))/100</f>
        <v>8.6E-3</v>
      </c>
      <c r="H3805">
        <v>2</v>
      </c>
      <c r="I3805" s="1">
        <f>IF(C3805=1,VLOOKUP(FoxFire!B3805,balance!$AF:$AJ,2,FALSE),IF(C3805=2,VLOOKUP(B3805,balance!$AF:$AJ,3,FALSE),IF(C3805=3,VLOOKUP(B3805,balance!$AF:$AJ,4,FALSE),IF(C3805=4,VLOOKUP(B3805,balance!$AF:$AJ,5,FALSE),IF(C3805=5,VLOOKUP(B3805,balance!$AF:$AK,6,FALSE),0)))))*1000000000000</f>
        <v>3639999999999.9624</v>
      </c>
      <c r="J3805">
        <f>VLOOKUP(B3805,balance!AU:BD,10,FALSE)</f>
        <v>0</v>
      </c>
    </row>
    <row r="3806" spans="1:10" x14ac:dyDescent="0.3">
      <c r="A3806">
        <v>3804</v>
      </c>
      <c r="B3806">
        <f t="shared" si="119"/>
        <v>762</v>
      </c>
      <c r="C3806">
        <f t="shared" si="118"/>
        <v>5</v>
      </c>
      <c r="D3806">
        <v>9026</v>
      </c>
      <c r="E3806" s="1">
        <f>IF(C3806=1,VLOOKUP(B3806,balance!$AU:$AZ,2,FALSE),IF(C3806=2,VLOOKUP(B3806,balance!$AU:$AZ,3,FALSE),IF(C3806=3,VLOOKUP(B3806,balance!$AU:$AZ,4,FALSE),IF(C3806=4,VLOOKUP(B3806,balance!$AU:$AZ,5,FALSE),IF(C3806=5,VLOOKUP(B3806-1,balance!$AU:$AZ,6,FALSE),0)))))</f>
        <v>380000</v>
      </c>
      <c r="F3806">
        <v>53</v>
      </c>
      <c r="G3806">
        <f>IF(C3806=1,VLOOKUP(FoxFire!B3806,balance!$U:$Z,2,FALSE),IF(C3806=2,VLOOKUP(B3806,balance!$U:$Z,3,FALSE),IF(C3806=3,VLOOKUP(B3806,balance!$U:$Z,4,FALSE),IF(C3806=4,VLOOKUP(B3806,balance!$U:$Z,5,FALSE),IF(C3806=5,VLOOKUP(B3806-1,balance!$U:$Z,6,FALSE),0)))))/100</f>
        <v>5207.9585999999999</v>
      </c>
      <c r="H3806">
        <v>2</v>
      </c>
      <c r="I3806" s="1">
        <f>IF(C3806=1,VLOOKUP(FoxFire!B3806,balance!$AF:$AJ,2,FALSE),IF(C3806=2,VLOOKUP(B3806,balance!$AF:$AJ,3,FALSE),IF(C3806=3,VLOOKUP(B3806,balance!$AF:$AJ,4,FALSE),IF(C3806=4,VLOOKUP(B3806,balance!$AF:$AJ,5,FALSE),IF(C3806=5,VLOOKUP(B3806,balance!$AF:$AK,6,FALSE),0)))))*1000000000000</f>
        <v>14564999999999.85</v>
      </c>
      <c r="J3806">
        <f>VLOOKUP(B3806,balance!AU:BD,10,FALSE)</f>
        <v>0</v>
      </c>
    </row>
    <row r="3807" spans="1:10" x14ac:dyDescent="0.3">
      <c r="A3807">
        <v>3805</v>
      </c>
      <c r="B3807">
        <f t="shared" si="119"/>
        <v>762</v>
      </c>
      <c r="C3807">
        <f t="shared" si="118"/>
        <v>1</v>
      </c>
      <c r="D3807">
        <v>9026</v>
      </c>
      <c r="E3807" s="1">
        <f>IF(C3807=1,VLOOKUP(B3807,balance!$AU:$AZ,2,FALSE),IF(C3807=2,VLOOKUP(B3807,balance!$AU:$AZ,3,FALSE),IF(C3807=3,VLOOKUP(B3807,balance!$AU:$AZ,4,FALSE),IF(C3807=4,VLOOKUP(B3807,balance!$AU:$AZ,5,FALSE),IF(C3807=5,VLOOKUP(B3807-1,balance!$AU:$AZ,6,FALSE),0)))))</f>
        <v>19000</v>
      </c>
      <c r="F3807">
        <v>53</v>
      </c>
      <c r="G3807">
        <f>IF(C3807=1,VLOOKUP(FoxFire!B3807,balance!$U:$Z,2,FALSE),IF(C3807=2,VLOOKUP(B3807,balance!$U:$Z,3,FALSE),IF(C3807=3,VLOOKUP(B3807,balance!$U:$Z,4,FALSE),IF(C3807=4,VLOOKUP(B3807,balance!$U:$Z,5,FALSE),IF(C3807=5,VLOOKUP(B3807-1,balance!$U:$Z,6,FALSE),0)))))/100</f>
        <v>8.6099999999999996E-3</v>
      </c>
      <c r="H3807">
        <v>2</v>
      </c>
      <c r="I3807" s="1">
        <f>IF(C3807=1,VLOOKUP(FoxFire!B3807,balance!$AF:$AJ,2,FALSE),IF(C3807=2,VLOOKUP(B3807,balance!$AF:$AJ,3,FALSE),IF(C3807=3,VLOOKUP(B3807,balance!$AF:$AJ,4,FALSE),IF(C3807=4,VLOOKUP(B3807,balance!$AF:$AJ,5,FALSE),IF(C3807=5,VLOOKUP(B3807,balance!$AF:$AK,6,FALSE),0)))))*1000000000000</f>
        <v>3641249999999.9624</v>
      </c>
      <c r="J3807">
        <f>VLOOKUP(B3807,balance!AU:BD,10,FALSE)</f>
        <v>0</v>
      </c>
    </row>
    <row r="3808" spans="1:10" x14ac:dyDescent="0.3">
      <c r="A3808">
        <v>3806</v>
      </c>
      <c r="B3808">
        <f t="shared" si="119"/>
        <v>762</v>
      </c>
      <c r="C3808">
        <f t="shared" si="118"/>
        <v>2</v>
      </c>
      <c r="D3808">
        <v>9026</v>
      </c>
      <c r="E3808" s="1">
        <f>IF(C3808=1,VLOOKUP(B3808,balance!$AU:$AZ,2,FALSE),IF(C3808=2,VLOOKUP(B3808,balance!$AU:$AZ,3,FALSE),IF(C3808=3,VLOOKUP(B3808,balance!$AU:$AZ,4,FALSE),IF(C3808=4,VLOOKUP(B3808,balance!$AU:$AZ,5,FALSE),IF(C3808=5,VLOOKUP(B3808-1,balance!$AU:$AZ,6,FALSE),0)))))</f>
        <v>19000</v>
      </c>
      <c r="F3808">
        <v>53</v>
      </c>
      <c r="G3808">
        <f>IF(C3808=1,VLOOKUP(FoxFire!B3808,balance!$U:$Z,2,FALSE),IF(C3808=2,VLOOKUP(B3808,balance!$U:$Z,3,FALSE),IF(C3808=3,VLOOKUP(B3808,balance!$U:$Z,4,FALSE),IF(C3808=4,VLOOKUP(B3808,balance!$U:$Z,5,FALSE),IF(C3808=5,VLOOKUP(B3808-1,balance!$U:$Z,6,FALSE),0)))))/100</f>
        <v>8.6099999999999996E-3</v>
      </c>
      <c r="H3808">
        <v>2</v>
      </c>
      <c r="I3808" s="1">
        <f>IF(C3808=1,VLOOKUP(FoxFire!B3808,balance!$AF:$AJ,2,FALSE),IF(C3808=2,VLOOKUP(B3808,balance!$AF:$AJ,3,FALSE),IF(C3808=3,VLOOKUP(B3808,balance!$AF:$AJ,4,FALSE),IF(C3808=4,VLOOKUP(B3808,balance!$AF:$AJ,5,FALSE),IF(C3808=5,VLOOKUP(B3808,balance!$AF:$AK,6,FALSE),0)))))*1000000000000</f>
        <v>3641249999999.9624</v>
      </c>
      <c r="J3808">
        <f>VLOOKUP(B3808,balance!AU:BD,10,FALSE)</f>
        <v>0</v>
      </c>
    </row>
    <row r="3809" spans="1:10" x14ac:dyDescent="0.3">
      <c r="A3809">
        <v>3807</v>
      </c>
      <c r="B3809">
        <f t="shared" si="119"/>
        <v>762</v>
      </c>
      <c r="C3809">
        <f t="shared" si="118"/>
        <v>3</v>
      </c>
      <c r="D3809">
        <v>9026</v>
      </c>
      <c r="E3809" s="1">
        <f>IF(C3809=1,VLOOKUP(B3809,balance!$AU:$AZ,2,FALSE),IF(C3809=2,VLOOKUP(B3809,balance!$AU:$AZ,3,FALSE),IF(C3809=3,VLOOKUP(B3809,balance!$AU:$AZ,4,FALSE),IF(C3809=4,VLOOKUP(B3809,balance!$AU:$AZ,5,FALSE),IF(C3809=5,VLOOKUP(B3809-1,balance!$AU:$AZ,6,FALSE),0)))))</f>
        <v>19000</v>
      </c>
      <c r="F3809">
        <v>53</v>
      </c>
      <c r="G3809">
        <f>IF(C3809=1,VLOOKUP(FoxFire!B3809,balance!$U:$Z,2,FALSE),IF(C3809=2,VLOOKUP(B3809,balance!$U:$Z,3,FALSE),IF(C3809=3,VLOOKUP(B3809,balance!$U:$Z,4,FALSE),IF(C3809=4,VLOOKUP(B3809,balance!$U:$Z,5,FALSE),IF(C3809=5,VLOOKUP(B3809-1,balance!$U:$Z,6,FALSE),0)))))/100</f>
        <v>8.6099999999999996E-3</v>
      </c>
      <c r="H3809">
        <v>2</v>
      </c>
      <c r="I3809" s="1">
        <f>IF(C3809=1,VLOOKUP(FoxFire!B3809,balance!$AF:$AJ,2,FALSE),IF(C3809=2,VLOOKUP(B3809,balance!$AF:$AJ,3,FALSE),IF(C3809=3,VLOOKUP(B3809,balance!$AF:$AJ,4,FALSE),IF(C3809=4,VLOOKUP(B3809,balance!$AF:$AJ,5,FALSE),IF(C3809=5,VLOOKUP(B3809,balance!$AF:$AK,6,FALSE),0)))))*1000000000000</f>
        <v>3641249999999.9624</v>
      </c>
      <c r="J3809">
        <f>VLOOKUP(B3809,balance!AU:BD,10,FALSE)</f>
        <v>0</v>
      </c>
    </row>
    <row r="3810" spans="1:10" x14ac:dyDescent="0.3">
      <c r="A3810">
        <v>3808</v>
      </c>
      <c r="B3810">
        <f t="shared" si="119"/>
        <v>762</v>
      </c>
      <c r="C3810">
        <f t="shared" si="118"/>
        <v>4</v>
      </c>
      <c r="D3810">
        <v>9026</v>
      </c>
      <c r="E3810" s="1">
        <f>IF(C3810=1,VLOOKUP(B3810,balance!$AU:$AZ,2,FALSE),IF(C3810=2,VLOOKUP(B3810,balance!$AU:$AZ,3,FALSE),IF(C3810=3,VLOOKUP(B3810,balance!$AU:$AZ,4,FALSE),IF(C3810=4,VLOOKUP(B3810,balance!$AU:$AZ,5,FALSE),IF(C3810=5,VLOOKUP(B3810-1,balance!$AU:$AZ,6,FALSE),0)))))</f>
        <v>19000</v>
      </c>
      <c r="F3810">
        <v>53</v>
      </c>
      <c r="G3810">
        <f>IF(C3810=1,VLOOKUP(FoxFire!B3810,balance!$U:$Z,2,FALSE),IF(C3810=2,VLOOKUP(B3810,balance!$U:$Z,3,FALSE),IF(C3810=3,VLOOKUP(B3810,balance!$U:$Z,4,FALSE),IF(C3810=4,VLOOKUP(B3810,balance!$U:$Z,5,FALSE),IF(C3810=5,VLOOKUP(B3810-1,balance!$U:$Z,6,FALSE),0)))))/100</f>
        <v>8.6099999999999996E-3</v>
      </c>
      <c r="H3810">
        <v>2</v>
      </c>
      <c r="I3810" s="1">
        <f>IF(C3810=1,VLOOKUP(FoxFire!B3810,balance!$AF:$AJ,2,FALSE),IF(C3810=2,VLOOKUP(B3810,balance!$AF:$AJ,3,FALSE),IF(C3810=3,VLOOKUP(B3810,balance!$AF:$AJ,4,FALSE),IF(C3810=4,VLOOKUP(B3810,balance!$AF:$AJ,5,FALSE),IF(C3810=5,VLOOKUP(B3810,balance!$AF:$AK,6,FALSE),0)))))*1000000000000</f>
        <v>3641249999999.9624</v>
      </c>
      <c r="J3810">
        <f>VLOOKUP(B3810,balance!AU:BD,10,FALSE)</f>
        <v>0</v>
      </c>
    </row>
    <row r="3811" spans="1:10" x14ac:dyDescent="0.3">
      <c r="A3811">
        <v>3809</v>
      </c>
      <c r="B3811">
        <f t="shared" si="119"/>
        <v>763</v>
      </c>
      <c r="C3811">
        <f t="shared" si="118"/>
        <v>5</v>
      </c>
      <c r="D3811">
        <v>9026</v>
      </c>
      <c r="E3811" s="1">
        <f>IF(C3811=1,VLOOKUP(B3811,balance!$AU:$AZ,2,FALSE),IF(C3811=2,VLOOKUP(B3811,balance!$AU:$AZ,3,FALSE),IF(C3811=3,VLOOKUP(B3811,balance!$AU:$AZ,4,FALSE),IF(C3811=4,VLOOKUP(B3811,balance!$AU:$AZ,5,FALSE),IF(C3811=5,VLOOKUP(B3811-1,balance!$AU:$AZ,6,FALSE),0)))))</f>
        <v>380000</v>
      </c>
      <c r="F3811">
        <v>53</v>
      </c>
      <c r="G3811">
        <f>IF(C3811=1,VLOOKUP(FoxFire!B3811,balance!$U:$Z,2,FALSE),IF(C3811=2,VLOOKUP(B3811,balance!$U:$Z,3,FALSE),IF(C3811=3,VLOOKUP(B3811,balance!$U:$Z,4,FALSE),IF(C3811=4,VLOOKUP(B3811,balance!$U:$Z,5,FALSE),IF(C3811=5,VLOOKUP(B3811-1,balance!$U:$Z,6,FALSE),0)))))/100</f>
        <v>5219.2284</v>
      </c>
      <c r="H3811">
        <v>2</v>
      </c>
      <c r="I3811" s="1">
        <f>IF(C3811=1,VLOOKUP(FoxFire!B3811,balance!$AF:$AJ,2,FALSE),IF(C3811=2,VLOOKUP(B3811,balance!$AF:$AJ,3,FALSE),IF(C3811=3,VLOOKUP(B3811,balance!$AF:$AJ,4,FALSE),IF(C3811=4,VLOOKUP(B3811,balance!$AF:$AJ,5,FALSE),IF(C3811=5,VLOOKUP(B3811,balance!$AF:$AK,6,FALSE),0)))))*1000000000000</f>
        <v>14569999999999.85</v>
      </c>
      <c r="J3811">
        <f>VLOOKUP(B3811,balance!AU:BD,10,FALSE)</f>
        <v>0</v>
      </c>
    </row>
    <row r="3812" spans="1:10" x14ac:dyDescent="0.3">
      <c r="A3812">
        <v>3810</v>
      </c>
      <c r="B3812">
        <f t="shared" si="119"/>
        <v>763</v>
      </c>
      <c r="C3812">
        <f t="shared" si="118"/>
        <v>1</v>
      </c>
      <c r="D3812">
        <v>9026</v>
      </c>
      <c r="E3812" s="1">
        <f>IF(C3812=1,VLOOKUP(B3812,balance!$AU:$AZ,2,FALSE),IF(C3812=2,VLOOKUP(B3812,balance!$AU:$AZ,3,FALSE),IF(C3812=3,VLOOKUP(B3812,balance!$AU:$AZ,4,FALSE),IF(C3812=4,VLOOKUP(B3812,balance!$AU:$AZ,5,FALSE),IF(C3812=5,VLOOKUP(B3812-1,balance!$AU:$AZ,6,FALSE),0)))))</f>
        <v>19000</v>
      </c>
      <c r="F3812">
        <v>53</v>
      </c>
      <c r="G3812">
        <f>IF(C3812=1,VLOOKUP(FoxFire!B3812,balance!$U:$Z,2,FALSE),IF(C3812=2,VLOOKUP(B3812,balance!$U:$Z,3,FALSE),IF(C3812=3,VLOOKUP(B3812,balance!$U:$Z,4,FALSE),IF(C3812=4,VLOOKUP(B3812,balance!$U:$Z,5,FALSE),IF(C3812=5,VLOOKUP(B3812-1,balance!$U:$Z,6,FALSE),0)))))/100</f>
        <v>8.6199999999999992E-3</v>
      </c>
      <c r="H3812">
        <v>2</v>
      </c>
      <c r="I3812" s="1">
        <f>IF(C3812=1,VLOOKUP(FoxFire!B3812,balance!$AF:$AJ,2,FALSE),IF(C3812=2,VLOOKUP(B3812,balance!$AF:$AJ,3,FALSE),IF(C3812=3,VLOOKUP(B3812,balance!$AF:$AJ,4,FALSE),IF(C3812=4,VLOOKUP(B3812,balance!$AF:$AJ,5,FALSE),IF(C3812=5,VLOOKUP(B3812,balance!$AF:$AK,6,FALSE),0)))))*1000000000000</f>
        <v>3642499999999.9624</v>
      </c>
      <c r="J3812">
        <f>VLOOKUP(B3812,balance!AU:BD,10,FALSE)</f>
        <v>0</v>
      </c>
    </row>
    <row r="3813" spans="1:10" x14ac:dyDescent="0.3">
      <c r="A3813">
        <v>3811</v>
      </c>
      <c r="B3813">
        <f t="shared" si="119"/>
        <v>763</v>
      </c>
      <c r="C3813">
        <f t="shared" si="118"/>
        <v>2</v>
      </c>
      <c r="D3813">
        <v>9026</v>
      </c>
      <c r="E3813" s="1">
        <f>IF(C3813=1,VLOOKUP(B3813,balance!$AU:$AZ,2,FALSE),IF(C3813=2,VLOOKUP(B3813,balance!$AU:$AZ,3,FALSE),IF(C3813=3,VLOOKUP(B3813,balance!$AU:$AZ,4,FALSE),IF(C3813=4,VLOOKUP(B3813,balance!$AU:$AZ,5,FALSE),IF(C3813=5,VLOOKUP(B3813-1,balance!$AU:$AZ,6,FALSE),0)))))</f>
        <v>19000</v>
      </c>
      <c r="F3813">
        <v>53</v>
      </c>
      <c r="G3813">
        <f>IF(C3813=1,VLOOKUP(FoxFire!B3813,balance!$U:$Z,2,FALSE),IF(C3813=2,VLOOKUP(B3813,balance!$U:$Z,3,FALSE),IF(C3813=3,VLOOKUP(B3813,balance!$U:$Z,4,FALSE),IF(C3813=4,VLOOKUP(B3813,balance!$U:$Z,5,FALSE),IF(C3813=5,VLOOKUP(B3813-1,balance!$U:$Z,6,FALSE),0)))))/100</f>
        <v>8.6199999999999992E-3</v>
      </c>
      <c r="H3813">
        <v>2</v>
      </c>
      <c r="I3813" s="1">
        <f>IF(C3813=1,VLOOKUP(FoxFire!B3813,balance!$AF:$AJ,2,FALSE),IF(C3813=2,VLOOKUP(B3813,balance!$AF:$AJ,3,FALSE),IF(C3813=3,VLOOKUP(B3813,balance!$AF:$AJ,4,FALSE),IF(C3813=4,VLOOKUP(B3813,balance!$AF:$AJ,5,FALSE),IF(C3813=5,VLOOKUP(B3813,balance!$AF:$AK,6,FALSE),0)))))*1000000000000</f>
        <v>3642499999999.9624</v>
      </c>
      <c r="J3813">
        <f>VLOOKUP(B3813,balance!AU:BD,10,FALSE)</f>
        <v>0</v>
      </c>
    </row>
    <row r="3814" spans="1:10" x14ac:dyDescent="0.3">
      <c r="A3814">
        <v>3812</v>
      </c>
      <c r="B3814">
        <f t="shared" si="119"/>
        <v>763</v>
      </c>
      <c r="C3814">
        <f t="shared" si="118"/>
        <v>3</v>
      </c>
      <c r="D3814">
        <v>9026</v>
      </c>
      <c r="E3814" s="1">
        <f>IF(C3814=1,VLOOKUP(B3814,balance!$AU:$AZ,2,FALSE),IF(C3814=2,VLOOKUP(B3814,balance!$AU:$AZ,3,FALSE),IF(C3814=3,VLOOKUP(B3814,balance!$AU:$AZ,4,FALSE),IF(C3814=4,VLOOKUP(B3814,balance!$AU:$AZ,5,FALSE),IF(C3814=5,VLOOKUP(B3814-1,balance!$AU:$AZ,6,FALSE),0)))))</f>
        <v>19000</v>
      </c>
      <c r="F3814">
        <v>53</v>
      </c>
      <c r="G3814">
        <f>IF(C3814=1,VLOOKUP(FoxFire!B3814,balance!$U:$Z,2,FALSE),IF(C3814=2,VLOOKUP(B3814,balance!$U:$Z,3,FALSE),IF(C3814=3,VLOOKUP(B3814,balance!$U:$Z,4,FALSE),IF(C3814=4,VLOOKUP(B3814,balance!$U:$Z,5,FALSE),IF(C3814=5,VLOOKUP(B3814-1,balance!$U:$Z,6,FALSE),0)))))/100</f>
        <v>8.6199999999999992E-3</v>
      </c>
      <c r="H3814">
        <v>2</v>
      </c>
      <c r="I3814" s="1">
        <f>IF(C3814=1,VLOOKUP(FoxFire!B3814,balance!$AF:$AJ,2,FALSE),IF(C3814=2,VLOOKUP(B3814,balance!$AF:$AJ,3,FALSE),IF(C3814=3,VLOOKUP(B3814,balance!$AF:$AJ,4,FALSE),IF(C3814=4,VLOOKUP(B3814,balance!$AF:$AJ,5,FALSE),IF(C3814=5,VLOOKUP(B3814,balance!$AF:$AK,6,FALSE),0)))))*1000000000000</f>
        <v>3642499999999.9624</v>
      </c>
      <c r="J3814">
        <f>VLOOKUP(B3814,balance!AU:BD,10,FALSE)</f>
        <v>0</v>
      </c>
    </row>
    <row r="3815" spans="1:10" x14ac:dyDescent="0.3">
      <c r="A3815">
        <v>3813</v>
      </c>
      <c r="B3815">
        <f t="shared" si="119"/>
        <v>763</v>
      </c>
      <c r="C3815">
        <f t="shared" si="118"/>
        <v>4</v>
      </c>
      <c r="D3815">
        <v>9026</v>
      </c>
      <c r="E3815" s="1">
        <f>IF(C3815=1,VLOOKUP(B3815,balance!$AU:$AZ,2,FALSE),IF(C3815=2,VLOOKUP(B3815,balance!$AU:$AZ,3,FALSE),IF(C3815=3,VLOOKUP(B3815,balance!$AU:$AZ,4,FALSE),IF(C3815=4,VLOOKUP(B3815,balance!$AU:$AZ,5,FALSE),IF(C3815=5,VLOOKUP(B3815-1,balance!$AU:$AZ,6,FALSE),0)))))</f>
        <v>19000</v>
      </c>
      <c r="F3815">
        <v>53</v>
      </c>
      <c r="G3815">
        <f>IF(C3815=1,VLOOKUP(FoxFire!B3815,balance!$U:$Z,2,FALSE),IF(C3815=2,VLOOKUP(B3815,balance!$U:$Z,3,FALSE),IF(C3815=3,VLOOKUP(B3815,balance!$U:$Z,4,FALSE),IF(C3815=4,VLOOKUP(B3815,balance!$U:$Z,5,FALSE),IF(C3815=5,VLOOKUP(B3815-1,balance!$U:$Z,6,FALSE),0)))))/100</f>
        <v>8.6199999999999992E-3</v>
      </c>
      <c r="H3815">
        <v>2</v>
      </c>
      <c r="I3815" s="1">
        <f>IF(C3815=1,VLOOKUP(FoxFire!B3815,balance!$AF:$AJ,2,FALSE),IF(C3815=2,VLOOKUP(B3815,balance!$AF:$AJ,3,FALSE),IF(C3815=3,VLOOKUP(B3815,balance!$AF:$AJ,4,FALSE),IF(C3815=4,VLOOKUP(B3815,balance!$AF:$AJ,5,FALSE),IF(C3815=5,VLOOKUP(B3815,balance!$AF:$AK,6,FALSE),0)))))*1000000000000</f>
        <v>3642499999999.9624</v>
      </c>
      <c r="J3815">
        <f>VLOOKUP(B3815,balance!AU:BD,10,FALSE)</f>
        <v>0</v>
      </c>
    </row>
    <row r="3816" spans="1:10" x14ac:dyDescent="0.3">
      <c r="A3816">
        <v>3814</v>
      </c>
      <c r="B3816">
        <f t="shared" si="119"/>
        <v>764</v>
      </c>
      <c r="C3816">
        <f t="shared" si="118"/>
        <v>5</v>
      </c>
      <c r="D3816">
        <v>9026</v>
      </c>
      <c r="E3816" s="1">
        <f>IF(C3816=1,VLOOKUP(B3816,balance!$AU:$AZ,2,FALSE),IF(C3816=2,VLOOKUP(B3816,balance!$AU:$AZ,3,FALSE),IF(C3816=3,VLOOKUP(B3816,balance!$AU:$AZ,4,FALSE),IF(C3816=4,VLOOKUP(B3816,balance!$AU:$AZ,5,FALSE),IF(C3816=5,VLOOKUP(B3816-1,balance!$AU:$AZ,6,FALSE),0)))))</f>
        <v>380000</v>
      </c>
      <c r="F3816">
        <v>53</v>
      </c>
      <c r="G3816">
        <f>IF(C3816=1,VLOOKUP(FoxFire!B3816,balance!$U:$Z,2,FALSE),IF(C3816=2,VLOOKUP(B3816,balance!$U:$Z,3,FALSE),IF(C3816=3,VLOOKUP(B3816,balance!$U:$Z,4,FALSE),IF(C3816=4,VLOOKUP(B3816,balance!$U:$Z,5,FALSE),IF(C3816=5,VLOOKUP(B3816-1,balance!$U:$Z,6,FALSE),0)))))/100</f>
        <v>5230.5154999999995</v>
      </c>
      <c r="H3816">
        <v>2</v>
      </c>
      <c r="I3816" s="1">
        <f>IF(C3816=1,VLOOKUP(FoxFire!B3816,balance!$AF:$AJ,2,FALSE),IF(C3816=2,VLOOKUP(B3816,balance!$AF:$AJ,3,FALSE),IF(C3816=3,VLOOKUP(B3816,balance!$AF:$AJ,4,FALSE),IF(C3816=4,VLOOKUP(B3816,balance!$AF:$AJ,5,FALSE),IF(C3816=5,VLOOKUP(B3816,balance!$AF:$AK,6,FALSE),0)))))*1000000000000</f>
        <v>14574999999999.85</v>
      </c>
      <c r="J3816">
        <f>VLOOKUP(B3816,balance!AU:BD,10,FALSE)</f>
        <v>0</v>
      </c>
    </row>
    <row r="3817" spans="1:10" x14ac:dyDescent="0.3">
      <c r="A3817">
        <v>3815</v>
      </c>
      <c r="B3817">
        <f t="shared" si="119"/>
        <v>764</v>
      </c>
      <c r="C3817">
        <f t="shared" si="118"/>
        <v>1</v>
      </c>
      <c r="D3817">
        <v>9026</v>
      </c>
      <c r="E3817" s="1">
        <f>IF(C3817=1,VLOOKUP(B3817,balance!$AU:$AZ,2,FALSE),IF(C3817=2,VLOOKUP(B3817,balance!$AU:$AZ,3,FALSE),IF(C3817=3,VLOOKUP(B3817,balance!$AU:$AZ,4,FALSE),IF(C3817=4,VLOOKUP(B3817,balance!$AU:$AZ,5,FALSE),IF(C3817=5,VLOOKUP(B3817-1,balance!$AU:$AZ,6,FALSE),0)))))</f>
        <v>19000</v>
      </c>
      <c r="F3817">
        <v>53</v>
      </c>
      <c r="G3817">
        <f>IF(C3817=1,VLOOKUP(FoxFire!B3817,balance!$U:$Z,2,FALSE),IF(C3817=2,VLOOKUP(B3817,balance!$U:$Z,3,FALSE),IF(C3817=3,VLOOKUP(B3817,balance!$U:$Z,4,FALSE),IF(C3817=4,VLOOKUP(B3817,balance!$U:$Z,5,FALSE),IF(C3817=5,VLOOKUP(B3817-1,balance!$U:$Z,6,FALSE),0)))))/100</f>
        <v>8.6300000000000005E-3</v>
      </c>
      <c r="H3817">
        <v>2</v>
      </c>
      <c r="I3817" s="1">
        <f>IF(C3817=1,VLOOKUP(FoxFire!B3817,balance!$AF:$AJ,2,FALSE),IF(C3817=2,VLOOKUP(B3817,balance!$AF:$AJ,3,FALSE),IF(C3817=3,VLOOKUP(B3817,balance!$AF:$AJ,4,FALSE),IF(C3817=4,VLOOKUP(B3817,balance!$AF:$AJ,5,FALSE),IF(C3817=5,VLOOKUP(B3817,balance!$AF:$AK,6,FALSE),0)))))*1000000000000</f>
        <v>3643749999999.9624</v>
      </c>
      <c r="J3817">
        <f>VLOOKUP(B3817,balance!AU:BD,10,FALSE)</f>
        <v>0</v>
      </c>
    </row>
    <row r="3818" spans="1:10" x14ac:dyDescent="0.3">
      <c r="A3818">
        <v>3816</v>
      </c>
      <c r="B3818">
        <f t="shared" si="119"/>
        <v>764</v>
      </c>
      <c r="C3818">
        <f t="shared" si="118"/>
        <v>2</v>
      </c>
      <c r="D3818">
        <v>9026</v>
      </c>
      <c r="E3818" s="1">
        <f>IF(C3818=1,VLOOKUP(B3818,balance!$AU:$AZ,2,FALSE),IF(C3818=2,VLOOKUP(B3818,balance!$AU:$AZ,3,FALSE),IF(C3818=3,VLOOKUP(B3818,balance!$AU:$AZ,4,FALSE),IF(C3818=4,VLOOKUP(B3818,balance!$AU:$AZ,5,FALSE),IF(C3818=5,VLOOKUP(B3818-1,balance!$AU:$AZ,6,FALSE),0)))))</f>
        <v>19000</v>
      </c>
      <c r="F3818">
        <v>53</v>
      </c>
      <c r="G3818">
        <f>IF(C3818=1,VLOOKUP(FoxFire!B3818,balance!$U:$Z,2,FALSE),IF(C3818=2,VLOOKUP(B3818,balance!$U:$Z,3,FALSE),IF(C3818=3,VLOOKUP(B3818,balance!$U:$Z,4,FALSE),IF(C3818=4,VLOOKUP(B3818,balance!$U:$Z,5,FALSE),IF(C3818=5,VLOOKUP(B3818-1,balance!$U:$Z,6,FALSE),0)))))/100</f>
        <v>8.6300000000000005E-3</v>
      </c>
      <c r="H3818">
        <v>2</v>
      </c>
      <c r="I3818" s="1">
        <f>IF(C3818=1,VLOOKUP(FoxFire!B3818,balance!$AF:$AJ,2,FALSE),IF(C3818=2,VLOOKUP(B3818,balance!$AF:$AJ,3,FALSE),IF(C3818=3,VLOOKUP(B3818,balance!$AF:$AJ,4,FALSE),IF(C3818=4,VLOOKUP(B3818,balance!$AF:$AJ,5,FALSE),IF(C3818=5,VLOOKUP(B3818,balance!$AF:$AK,6,FALSE),0)))))*1000000000000</f>
        <v>3643749999999.9624</v>
      </c>
      <c r="J3818">
        <f>VLOOKUP(B3818,balance!AU:BD,10,FALSE)</f>
        <v>0</v>
      </c>
    </row>
    <row r="3819" spans="1:10" x14ac:dyDescent="0.3">
      <c r="A3819">
        <v>3817</v>
      </c>
      <c r="B3819">
        <f t="shared" si="119"/>
        <v>764</v>
      </c>
      <c r="C3819">
        <f t="shared" si="118"/>
        <v>3</v>
      </c>
      <c r="D3819">
        <v>9026</v>
      </c>
      <c r="E3819" s="1">
        <f>IF(C3819=1,VLOOKUP(B3819,balance!$AU:$AZ,2,FALSE),IF(C3819=2,VLOOKUP(B3819,balance!$AU:$AZ,3,FALSE),IF(C3819=3,VLOOKUP(B3819,balance!$AU:$AZ,4,FALSE),IF(C3819=4,VLOOKUP(B3819,balance!$AU:$AZ,5,FALSE),IF(C3819=5,VLOOKUP(B3819-1,balance!$AU:$AZ,6,FALSE),0)))))</f>
        <v>19000</v>
      </c>
      <c r="F3819">
        <v>53</v>
      </c>
      <c r="G3819">
        <f>IF(C3819=1,VLOOKUP(FoxFire!B3819,balance!$U:$Z,2,FALSE),IF(C3819=2,VLOOKUP(B3819,balance!$U:$Z,3,FALSE),IF(C3819=3,VLOOKUP(B3819,balance!$U:$Z,4,FALSE),IF(C3819=4,VLOOKUP(B3819,balance!$U:$Z,5,FALSE),IF(C3819=5,VLOOKUP(B3819-1,balance!$U:$Z,6,FALSE),0)))))/100</f>
        <v>8.6300000000000005E-3</v>
      </c>
      <c r="H3819">
        <v>2</v>
      </c>
      <c r="I3819" s="1">
        <f>IF(C3819=1,VLOOKUP(FoxFire!B3819,balance!$AF:$AJ,2,FALSE),IF(C3819=2,VLOOKUP(B3819,balance!$AF:$AJ,3,FALSE),IF(C3819=3,VLOOKUP(B3819,balance!$AF:$AJ,4,FALSE),IF(C3819=4,VLOOKUP(B3819,balance!$AF:$AJ,5,FALSE),IF(C3819=5,VLOOKUP(B3819,balance!$AF:$AK,6,FALSE),0)))))*1000000000000</f>
        <v>3643749999999.9624</v>
      </c>
      <c r="J3819">
        <f>VLOOKUP(B3819,balance!AU:BD,10,FALSE)</f>
        <v>0</v>
      </c>
    </row>
    <row r="3820" spans="1:10" x14ac:dyDescent="0.3">
      <c r="A3820">
        <v>3818</v>
      </c>
      <c r="B3820">
        <f t="shared" si="119"/>
        <v>764</v>
      </c>
      <c r="C3820">
        <f t="shared" si="118"/>
        <v>4</v>
      </c>
      <c r="D3820">
        <v>9026</v>
      </c>
      <c r="E3820" s="1">
        <f>IF(C3820=1,VLOOKUP(B3820,balance!$AU:$AZ,2,FALSE),IF(C3820=2,VLOOKUP(B3820,balance!$AU:$AZ,3,FALSE),IF(C3820=3,VLOOKUP(B3820,balance!$AU:$AZ,4,FALSE),IF(C3820=4,VLOOKUP(B3820,balance!$AU:$AZ,5,FALSE),IF(C3820=5,VLOOKUP(B3820-1,balance!$AU:$AZ,6,FALSE),0)))))</f>
        <v>19000</v>
      </c>
      <c r="F3820">
        <v>53</v>
      </c>
      <c r="G3820">
        <f>IF(C3820=1,VLOOKUP(FoxFire!B3820,balance!$U:$Z,2,FALSE),IF(C3820=2,VLOOKUP(B3820,balance!$U:$Z,3,FALSE),IF(C3820=3,VLOOKUP(B3820,balance!$U:$Z,4,FALSE),IF(C3820=4,VLOOKUP(B3820,balance!$U:$Z,5,FALSE),IF(C3820=5,VLOOKUP(B3820-1,balance!$U:$Z,6,FALSE),0)))))/100</f>
        <v>8.6300000000000005E-3</v>
      </c>
      <c r="H3820">
        <v>2</v>
      </c>
      <c r="I3820" s="1">
        <f>IF(C3820=1,VLOOKUP(FoxFire!B3820,balance!$AF:$AJ,2,FALSE),IF(C3820=2,VLOOKUP(B3820,balance!$AF:$AJ,3,FALSE),IF(C3820=3,VLOOKUP(B3820,balance!$AF:$AJ,4,FALSE),IF(C3820=4,VLOOKUP(B3820,balance!$AF:$AJ,5,FALSE),IF(C3820=5,VLOOKUP(B3820,balance!$AF:$AK,6,FALSE),0)))))*1000000000000</f>
        <v>3643749999999.9624</v>
      </c>
      <c r="J3820">
        <f>VLOOKUP(B3820,balance!AU:BD,10,FALSE)</f>
        <v>0</v>
      </c>
    </row>
    <row r="3821" spans="1:10" x14ac:dyDescent="0.3">
      <c r="A3821">
        <v>3819</v>
      </c>
      <c r="B3821">
        <f t="shared" si="119"/>
        <v>765</v>
      </c>
      <c r="C3821">
        <f t="shared" si="118"/>
        <v>5</v>
      </c>
      <c r="D3821">
        <v>9026</v>
      </c>
      <c r="E3821" s="1">
        <f>IF(C3821=1,VLOOKUP(B3821,balance!$AU:$AZ,2,FALSE),IF(C3821=2,VLOOKUP(B3821,balance!$AU:$AZ,3,FALSE),IF(C3821=3,VLOOKUP(B3821,balance!$AU:$AZ,4,FALSE),IF(C3821=4,VLOOKUP(B3821,balance!$AU:$AZ,5,FALSE),IF(C3821=5,VLOOKUP(B3821-1,balance!$AU:$AZ,6,FALSE),0)))))</f>
        <v>380000</v>
      </c>
      <c r="F3821">
        <v>53</v>
      </c>
      <c r="G3821">
        <f>IF(C3821=1,VLOOKUP(FoxFire!B3821,balance!$U:$Z,2,FALSE),IF(C3821=2,VLOOKUP(B3821,balance!$U:$Z,3,FALSE),IF(C3821=3,VLOOKUP(B3821,balance!$U:$Z,4,FALSE),IF(C3821=4,VLOOKUP(B3821,balance!$U:$Z,5,FALSE),IF(C3821=5,VLOOKUP(B3821-1,balance!$U:$Z,6,FALSE),0)))))/100</f>
        <v>5241.82</v>
      </c>
      <c r="H3821">
        <v>2</v>
      </c>
      <c r="I3821" s="1">
        <f>IF(C3821=1,VLOOKUP(FoxFire!B3821,balance!$AF:$AJ,2,FALSE),IF(C3821=2,VLOOKUP(B3821,balance!$AF:$AJ,3,FALSE),IF(C3821=3,VLOOKUP(B3821,balance!$AF:$AJ,4,FALSE),IF(C3821=4,VLOOKUP(B3821,balance!$AF:$AJ,5,FALSE),IF(C3821=5,VLOOKUP(B3821,balance!$AF:$AK,6,FALSE),0)))))*1000000000000</f>
        <v>14579999999999.852</v>
      </c>
      <c r="J3821">
        <f>VLOOKUP(B3821,balance!AU:BD,10,FALSE)</f>
        <v>0</v>
      </c>
    </row>
    <row r="3822" spans="1:10" x14ac:dyDescent="0.3">
      <c r="A3822">
        <v>3820</v>
      </c>
      <c r="B3822">
        <f t="shared" si="119"/>
        <v>765</v>
      </c>
      <c r="C3822">
        <f t="shared" si="118"/>
        <v>1</v>
      </c>
      <c r="D3822">
        <v>9026</v>
      </c>
      <c r="E3822" s="1">
        <f>IF(C3822=1,VLOOKUP(B3822,balance!$AU:$AZ,2,FALSE),IF(C3822=2,VLOOKUP(B3822,balance!$AU:$AZ,3,FALSE),IF(C3822=3,VLOOKUP(B3822,balance!$AU:$AZ,4,FALSE),IF(C3822=4,VLOOKUP(B3822,balance!$AU:$AZ,5,FALSE),IF(C3822=5,VLOOKUP(B3822-1,balance!$AU:$AZ,6,FALSE),0)))))</f>
        <v>19000</v>
      </c>
      <c r="F3822">
        <v>53</v>
      </c>
      <c r="G3822">
        <f>IF(C3822=1,VLOOKUP(FoxFire!B3822,balance!$U:$Z,2,FALSE),IF(C3822=2,VLOOKUP(B3822,balance!$U:$Z,3,FALSE),IF(C3822=3,VLOOKUP(B3822,balance!$U:$Z,4,FALSE),IF(C3822=4,VLOOKUP(B3822,balance!$U:$Z,5,FALSE),IF(C3822=5,VLOOKUP(B3822-1,balance!$U:$Z,6,FALSE),0)))))/100</f>
        <v>8.6400000000000001E-3</v>
      </c>
      <c r="H3822">
        <v>2</v>
      </c>
      <c r="I3822" s="1">
        <f>IF(C3822=1,VLOOKUP(FoxFire!B3822,balance!$AF:$AJ,2,FALSE),IF(C3822=2,VLOOKUP(B3822,balance!$AF:$AJ,3,FALSE),IF(C3822=3,VLOOKUP(B3822,balance!$AF:$AJ,4,FALSE),IF(C3822=4,VLOOKUP(B3822,balance!$AF:$AJ,5,FALSE),IF(C3822=5,VLOOKUP(B3822,balance!$AF:$AK,6,FALSE),0)))))*1000000000000</f>
        <v>3644999999999.9629</v>
      </c>
      <c r="J3822">
        <f>VLOOKUP(B3822,balance!AU:BD,10,FALSE)</f>
        <v>0</v>
      </c>
    </row>
    <row r="3823" spans="1:10" x14ac:dyDescent="0.3">
      <c r="A3823">
        <v>3821</v>
      </c>
      <c r="B3823">
        <f t="shared" si="119"/>
        <v>765</v>
      </c>
      <c r="C3823">
        <f t="shared" si="118"/>
        <v>2</v>
      </c>
      <c r="D3823">
        <v>9026</v>
      </c>
      <c r="E3823" s="1">
        <f>IF(C3823=1,VLOOKUP(B3823,balance!$AU:$AZ,2,FALSE),IF(C3823=2,VLOOKUP(B3823,balance!$AU:$AZ,3,FALSE),IF(C3823=3,VLOOKUP(B3823,balance!$AU:$AZ,4,FALSE),IF(C3823=4,VLOOKUP(B3823,balance!$AU:$AZ,5,FALSE),IF(C3823=5,VLOOKUP(B3823-1,balance!$AU:$AZ,6,FALSE),0)))))</f>
        <v>19000</v>
      </c>
      <c r="F3823">
        <v>53</v>
      </c>
      <c r="G3823">
        <f>IF(C3823=1,VLOOKUP(FoxFire!B3823,balance!$U:$Z,2,FALSE),IF(C3823=2,VLOOKUP(B3823,balance!$U:$Z,3,FALSE),IF(C3823=3,VLOOKUP(B3823,balance!$U:$Z,4,FALSE),IF(C3823=4,VLOOKUP(B3823,balance!$U:$Z,5,FALSE),IF(C3823=5,VLOOKUP(B3823-1,balance!$U:$Z,6,FALSE),0)))))/100</f>
        <v>8.6400000000000001E-3</v>
      </c>
      <c r="H3823">
        <v>2</v>
      </c>
      <c r="I3823" s="1">
        <f>IF(C3823=1,VLOOKUP(FoxFire!B3823,balance!$AF:$AJ,2,FALSE),IF(C3823=2,VLOOKUP(B3823,balance!$AF:$AJ,3,FALSE),IF(C3823=3,VLOOKUP(B3823,balance!$AF:$AJ,4,FALSE),IF(C3823=4,VLOOKUP(B3823,balance!$AF:$AJ,5,FALSE),IF(C3823=5,VLOOKUP(B3823,balance!$AF:$AK,6,FALSE),0)))))*1000000000000</f>
        <v>3644999999999.9629</v>
      </c>
      <c r="J3823">
        <f>VLOOKUP(B3823,balance!AU:BD,10,FALSE)</f>
        <v>0</v>
      </c>
    </row>
    <row r="3824" spans="1:10" x14ac:dyDescent="0.3">
      <c r="A3824">
        <v>3822</v>
      </c>
      <c r="B3824">
        <f t="shared" si="119"/>
        <v>765</v>
      </c>
      <c r="C3824">
        <f t="shared" si="118"/>
        <v>3</v>
      </c>
      <c r="D3824">
        <v>9026</v>
      </c>
      <c r="E3824" s="1">
        <f>IF(C3824=1,VLOOKUP(B3824,balance!$AU:$AZ,2,FALSE),IF(C3824=2,VLOOKUP(B3824,balance!$AU:$AZ,3,FALSE),IF(C3824=3,VLOOKUP(B3824,balance!$AU:$AZ,4,FALSE),IF(C3824=4,VLOOKUP(B3824,balance!$AU:$AZ,5,FALSE),IF(C3824=5,VLOOKUP(B3824-1,balance!$AU:$AZ,6,FALSE),0)))))</f>
        <v>19000</v>
      </c>
      <c r="F3824">
        <v>53</v>
      </c>
      <c r="G3824">
        <f>IF(C3824=1,VLOOKUP(FoxFire!B3824,balance!$U:$Z,2,FALSE),IF(C3824=2,VLOOKUP(B3824,balance!$U:$Z,3,FALSE),IF(C3824=3,VLOOKUP(B3824,balance!$U:$Z,4,FALSE),IF(C3824=4,VLOOKUP(B3824,balance!$U:$Z,5,FALSE),IF(C3824=5,VLOOKUP(B3824-1,balance!$U:$Z,6,FALSE),0)))))/100</f>
        <v>8.6400000000000001E-3</v>
      </c>
      <c r="H3824">
        <v>2</v>
      </c>
      <c r="I3824" s="1">
        <f>IF(C3824=1,VLOOKUP(FoxFire!B3824,balance!$AF:$AJ,2,FALSE),IF(C3824=2,VLOOKUP(B3824,balance!$AF:$AJ,3,FALSE),IF(C3824=3,VLOOKUP(B3824,balance!$AF:$AJ,4,FALSE),IF(C3824=4,VLOOKUP(B3824,balance!$AF:$AJ,5,FALSE),IF(C3824=5,VLOOKUP(B3824,balance!$AF:$AK,6,FALSE),0)))))*1000000000000</f>
        <v>3644999999999.9629</v>
      </c>
      <c r="J3824">
        <f>VLOOKUP(B3824,balance!AU:BD,10,FALSE)</f>
        <v>0</v>
      </c>
    </row>
    <row r="3825" spans="1:10" x14ac:dyDescent="0.3">
      <c r="A3825">
        <v>3823</v>
      </c>
      <c r="B3825">
        <f t="shared" si="119"/>
        <v>765</v>
      </c>
      <c r="C3825">
        <f t="shared" si="118"/>
        <v>4</v>
      </c>
      <c r="D3825">
        <v>9026</v>
      </c>
      <c r="E3825" s="1">
        <f>IF(C3825=1,VLOOKUP(B3825,balance!$AU:$AZ,2,FALSE),IF(C3825=2,VLOOKUP(B3825,balance!$AU:$AZ,3,FALSE),IF(C3825=3,VLOOKUP(B3825,balance!$AU:$AZ,4,FALSE),IF(C3825=4,VLOOKUP(B3825,balance!$AU:$AZ,5,FALSE),IF(C3825=5,VLOOKUP(B3825-1,balance!$AU:$AZ,6,FALSE),0)))))</f>
        <v>19000</v>
      </c>
      <c r="F3825">
        <v>53</v>
      </c>
      <c r="G3825">
        <f>IF(C3825=1,VLOOKUP(FoxFire!B3825,balance!$U:$Z,2,FALSE),IF(C3825=2,VLOOKUP(B3825,balance!$U:$Z,3,FALSE),IF(C3825=3,VLOOKUP(B3825,balance!$U:$Z,4,FALSE),IF(C3825=4,VLOOKUP(B3825,balance!$U:$Z,5,FALSE),IF(C3825=5,VLOOKUP(B3825-1,balance!$U:$Z,6,FALSE),0)))))/100</f>
        <v>8.6400000000000001E-3</v>
      </c>
      <c r="H3825">
        <v>2</v>
      </c>
      <c r="I3825" s="1">
        <f>IF(C3825=1,VLOOKUP(FoxFire!B3825,balance!$AF:$AJ,2,FALSE),IF(C3825=2,VLOOKUP(B3825,balance!$AF:$AJ,3,FALSE),IF(C3825=3,VLOOKUP(B3825,balance!$AF:$AJ,4,FALSE),IF(C3825=4,VLOOKUP(B3825,balance!$AF:$AJ,5,FALSE),IF(C3825=5,VLOOKUP(B3825,balance!$AF:$AK,6,FALSE),0)))))*1000000000000</f>
        <v>3644999999999.9629</v>
      </c>
      <c r="J3825">
        <f>VLOOKUP(B3825,balance!AU:BD,10,FALSE)</f>
        <v>0</v>
      </c>
    </row>
    <row r="3826" spans="1:10" x14ac:dyDescent="0.3">
      <c r="A3826">
        <v>3824</v>
      </c>
      <c r="B3826">
        <f t="shared" si="119"/>
        <v>766</v>
      </c>
      <c r="C3826">
        <f t="shared" si="118"/>
        <v>5</v>
      </c>
      <c r="D3826">
        <v>9026</v>
      </c>
      <c r="E3826" s="1">
        <f>IF(C3826=1,VLOOKUP(B3826,balance!$AU:$AZ,2,FALSE),IF(C3826=2,VLOOKUP(B3826,balance!$AU:$AZ,3,FALSE),IF(C3826=3,VLOOKUP(B3826,balance!$AU:$AZ,4,FALSE),IF(C3826=4,VLOOKUP(B3826,balance!$AU:$AZ,5,FALSE),IF(C3826=5,VLOOKUP(B3826-1,balance!$AU:$AZ,6,FALSE),0)))))</f>
        <v>380000</v>
      </c>
      <c r="F3826">
        <v>53</v>
      </c>
      <c r="G3826">
        <f>IF(C3826=1,VLOOKUP(FoxFire!B3826,balance!$U:$Z,2,FALSE),IF(C3826=2,VLOOKUP(B3826,balance!$U:$Z,3,FALSE),IF(C3826=3,VLOOKUP(B3826,balance!$U:$Z,4,FALSE),IF(C3826=4,VLOOKUP(B3826,balance!$U:$Z,5,FALSE),IF(C3826=5,VLOOKUP(B3826-1,balance!$U:$Z,6,FALSE),0)))))/100</f>
        <v>5253.1418000000003</v>
      </c>
      <c r="H3826">
        <v>2</v>
      </c>
      <c r="I3826" s="1">
        <f>IF(C3826=1,VLOOKUP(FoxFire!B3826,balance!$AF:$AJ,2,FALSE),IF(C3826=2,VLOOKUP(B3826,balance!$AF:$AJ,3,FALSE),IF(C3826=3,VLOOKUP(B3826,balance!$AF:$AJ,4,FALSE),IF(C3826=4,VLOOKUP(B3826,balance!$AF:$AJ,5,FALSE),IF(C3826=5,VLOOKUP(B3826,balance!$AF:$AK,6,FALSE),0)))))*1000000000000</f>
        <v>14584999999999.85</v>
      </c>
      <c r="J3826">
        <f>VLOOKUP(B3826,balance!AU:BD,10,FALSE)</f>
        <v>0</v>
      </c>
    </row>
    <row r="3827" spans="1:10" x14ac:dyDescent="0.3">
      <c r="A3827">
        <v>3825</v>
      </c>
      <c r="B3827">
        <f t="shared" si="119"/>
        <v>766</v>
      </c>
      <c r="C3827">
        <f t="shared" si="118"/>
        <v>1</v>
      </c>
      <c r="D3827">
        <v>9026</v>
      </c>
      <c r="E3827" s="1">
        <f>IF(C3827=1,VLOOKUP(B3827,balance!$AU:$AZ,2,FALSE),IF(C3827=2,VLOOKUP(B3827,balance!$AU:$AZ,3,FALSE),IF(C3827=3,VLOOKUP(B3827,balance!$AU:$AZ,4,FALSE),IF(C3827=4,VLOOKUP(B3827,balance!$AU:$AZ,5,FALSE),IF(C3827=5,VLOOKUP(B3827-1,balance!$AU:$AZ,6,FALSE),0)))))</f>
        <v>19000</v>
      </c>
      <c r="F3827">
        <v>53</v>
      </c>
      <c r="G3827">
        <f>IF(C3827=1,VLOOKUP(FoxFire!B3827,balance!$U:$Z,2,FALSE),IF(C3827=2,VLOOKUP(B3827,balance!$U:$Z,3,FALSE),IF(C3827=3,VLOOKUP(B3827,balance!$U:$Z,4,FALSE),IF(C3827=4,VLOOKUP(B3827,balance!$U:$Z,5,FALSE),IF(C3827=5,VLOOKUP(B3827-1,balance!$U:$Z,6,FALSE),0)))))/100</f>
        <v>8.6499999999999997E-3</v>
      </c>
      <c r="H3827">
        <v>2</v>
      </c>
      <c r="I3827" s="1">
        <f>IF(C3827=1,VLOOKUP(FoxFire!B3827,balance!$AF:$AJ,2,FALSE),IF(C3827=2,VLOOKUP(B3827,balance!$AF:$AJ,3,FALSE),IF(C3827=3,VLOOKUP(B3827,balance!$AF:$AJ,4,FALSE),IF(C3827=4,VLOOKUP(B3827,balance!$AF:$AJ,5,FALSE),IF(C3827=5,VLOOKUP(B3827,balance!$AF:$AK,6,FALSE),0)))))*1000000000000</f>
        <v>3646249999999.9624</v>
      </c>
      <c r="J3827">
        <f>VLOOKUP(B3827,balance!AU:BD,10,FALSE)</f>
        <v>0</v>
      </c>
    </row>
    <row r="3828" spans="1:10" x14ac:dyDescent="0.3">
      <c r="A3828">
        <v>3826</v>
      </c>
      <c r="B3828">
        <f t="shared" si="119"/>
        <v>766</v>
      </c>
      <c r="C3828">
        <f t="shared" si="118"/>
        <v>2</v>
      </c>
      <c r="D3828">
        <v>9026</v>
      </c>
      <c r="E3828" s="1">
        <f>IF(C3828=1,VLOOKUP(B3828,balance!$AU:$AZ,2,FALSE),IF(C3828=2,VLOOKUP(B3828,balance!$AU:$AZ,3,FALSE),IF(C3828=3,VLOOKUP(B3828,balance!$AU:$AZ,4,FALSE),IF(C3828=4,VLOOKUP(B3828,balance!$AU:$AZ,5,FALSE),IF(C3828=5,VLOOKUP(B3828-1,balance!$AU:$AZ,6,FALSE),0)))))</f>
        <v>19000</v>
      </c>
      <c r="F3828">
        <v>53</v>
      </c>
      <c r="G3828">
        <f>IF(C3828=1,VLOOKUP(FoxFire!B3828,balance!$U:$Z,2,FALSE),IF(C3828=2,VLOOKUP(B3828,balance!$U:$Z,3,FALSE),IF(C3828=3,VLOOKUP(B3828,balance!$U:$Z,4,FALSE),IF(C3828=4,VLOOKUP(B3828,balance!$U:$Z,5,FALSE),IF(C3828=5,VLOOKUP(B3828-1,balance!$U:$Z,6,FALSE),0)))))/100</f>
        <v>8.6499999999999997E-3</v>
      </c>
      <c r="H3828">
        <v>2</v>
      </c>
      <c r="I3828" s="1">
        <f>IF(C3828=1,VLOOKUP(FoxFire!B3828,balance!$AF:$AJ,2,FALSE),IF(C3828=2,VLOOKUP(B3828,balance!$AF:$AJ,3,FALSE),IF(C3828=3,VLOOKUP(B3828,balance!$AF:$AJ,4,FALSE),IF(C3828=4,VLOOKUP(B3828,balance!$AF:$AJ,5,FALSE),IF(C3828=5,VLOOKUP(B3828,balance!$AF:$AK,6,FALSE),0)))))*1000000000000</f>
        <v>3646249999999.9624</v>
      </c>
      <c r="J3828">
        <f>VLOOKUP(B3828,balance!AU:BD,10,FALSE)</f>
        <v>0</v>
      </c>
    </row>
    <row r="3829" spans="1:10" x14ac:dyDescent="0.3">
      <c r="A3829">
        <v>3827</v>
      </c>
      <c r="B3829">
        <f t="shared" si="119"/>
        <v>766</v>
      </c>
      <c r="C3829">
        <f t="shared" si="118"/>
        <v>3</v>
      </c>
      <c r="D3829">
        <v>9026</v>
      </c>
      <c r="E3829" s="1">
        <f>IF(C3829=1,VLOOKUP(B3829,balance!$AU:$AZ,2,FALSE),IF(C3829=2,VLOOKUP(B3829,balance!$AU:$AZ,3,FALSE),IF(C3829=3,VLOOKUP(B3829,balance!$AU:$AZ,4,FALSE),IF(C3829=4,VLOOKUP(B3829,balance!$AU:$AZ,5,FALSE),IF(C3829=5,VLOOKUP(B3829-1,balance!$AU:$AZ,6,FALSE),0)))))</f>
        <v>19000</v>
      </c>
      <c r="F3829">
        <v>53</v>
      </c>
      <c r="G3829">
        <f>IF(C3829=1,VLOOKUP(FoxFire!B3829,balance!$U:$Z,2,FALSE),IF(C3829=2,VLOOKUP(B3829,balance!$U:$Z,3,FALSE),IF(C3829=3,VLOOKUP(B3829,balance!$U:$Z,4,FALSE),IF(C3829=4,VLOOKUP(B3829,balance!$U:$Z,5,FALSE),IF(C3829=5,VLOOKUP(B3829-1,balance!$U:$Z,6,FALSE),0)))))/100</f>
        <v>8.6499999999999997E-3</v>
      </c>
      <c r="H3829">
        <v>2</v>
      </c>
      <c r="I3829" s="1">
        <f>IF(C3829=1,VLOOKUP(FoxFire!B3829,balance!$AF:$AJ,2,FALSE),IF(C3829=2,VLOOKUP(B3829,balance!$AF:$AJ,3,FALSE),IF(C3829=3,VLOOKUP(B3829,balance!$AF:$AJ,4,FALSE),IF(C3829=4,VLOOKUP(B3829,balance!$AF:$AJ,5,FALSE),IF(C3829=5,VLOOKUP(B3829,balance!$AF:$AK,6,FALSE),0)))))*1000000000000</f>
        <v>3646249999999.9624</v>
      </c>
      <c r="J3829">
        <f>VLOOKUP(B3829,balance!AU:BD,10,FALSE)</f>
        <v>0</v>
      </c>
    </row>
    <row r="3830" spans="1:10" x14ac:dyDescent="0.3">
      <c r="A3830">
        <v>3828</v>
      </c>
      <c r="B3830">
        <f t="shared" si="119"/>
        <v>766</v>
      </c>
      <c r="C3830">
        <f t="shared" si="118"/>
        <v>4</v>
      </c>
      <c r="D3830">
        <v>9026</v>
      </c>
      <c r="E3830" s="1">
        <f>IF(C3830=1,VLOOKUP(B3830,balance!$AU:$AZ,2,FALSE),IF(C3830=2,VLOOKUP(B3830,balance!$AU:$AZ,3,FALSE),IF(C3830=3,VLOOKUP(B3830,balance!$AU:$AZ,4,FALSE),IF(C3830=4,VLOOKUP(B3830,balance!$AU:$AZ,5,FALSE),IF(C3830=5,VLOOKUP(B3830-1,balance!$AU:$AZ,6,FALSE),0)))))</f>
        <v>19000</v>
      </c>
      <c r="F3830">
        <v>53</v>
      </c>
      <c r="G3830">
        <f>IF(C3830=1,VLOOKUP(FoxFire!B3830,balance!$U:$Z,2,FALSE),IF(C3830=2,VLOOKUP(B3830,balance!$U:$Z,3,FALSE),IF(C3830=3,VLOOKUP(B3830,balance!$U:$Z,4,FALSE),IF(C3830=4,VLOOKUP(B3830,balance!$U:$Z,5,FALSE),IF(C3830=5,VLOOKUP(B3830-1,balance!$U:$Z,6,FALSE),0)))))/100</f>
        <v>8.6499999999999997E-3</v>
      </c>
      <c r="H3830">
        <v>2</v>
      </c>
      <c r="I3830" s="1">
        <f>IF(C3830=1,VLOOKUP(FoxFire!B3830,balance!$AF:$AJ,2,FALSE),IF(C3830=2,VLOOKUP(B3830,balance!$AF:$AJ,3,FALSE),IF(C3830=3,VLOOKUP(B3830,balance!$AF:$AJ,4,FALSE),IF(C3830=4,VLOOKUP(B3830,balance!$AF:$AJ,5,FALSE),IF(C3830=5,VLOOKUP(B3830,balance!$AF:$AK,6,FALSE),0)))))*1000000000000</f>
        <v>3646249999999.9624</v>
      </c>
      <c r="J3830">
        <f>VLOOKUP(B3830,balance!AU:BD,10,FALSE)</f>
        <v>0</v>
      </c>
    </row>
    <row r="3831" spans="1:10" x14ac:dyDescent="0.3">
      <c r="A3831">
        <v>3829</v>
      </c>
      <c r="B3831">
        <f t="shared" si="119"/>
        <v>767</v>
      </c>
      <c r="C3831">
        <f t="shared" si="118"/>
        <v>5</v>
      </c>
      <c r="D3831">
        <v>9026</v>
      </c>
      <c r="E3831" s="1">
        <f>IF(C3831=1,VLOOKUP(B3831,balance!$AU:$AZ,2,FALSE),IF(C3831=2,VLOOKUP(B3831,balance!$AU:$AZ,3,FALSE),IF(C3831=3,VLOOKUP(B3831,balance!$AU:$AZ,4,FALSE),IF(C3831=4,VLOOKUP(B3831,balance!$AU:$AZ,5,FALSE),IF(C3831=5,VLOOKUP(B3831-1,balance!$AU:$AZ,6,FALSE),0)))))</f>
        <v>380000</v>
      </c>
      <c r="F3831">
        <v>53</v>
      </c>
      <c r="G3831">
        <f>IF(C3831=1,VLOOKUP(FoxFire!B3831,balance!$U:$Z,2,FALSE),IF(C3831=2,VLOOKUP(B3831,balance!$U:$Z,3,FALSE),IF(C3831=3,VLOOKUP(B3831,balance!$U:$Z,4,FALSE),IF(C3831=4,VLOOKUP(B3831,balance!$U:$Z,5,FALSE),IF(C3831=5,VLOOKUP(B3831-1,balance!$U:$Z,6,FALSE),0)))))/100</f>
        <v>5264.4811</v>
      </c>
      <c r="H3831">
        <v>2</v>
      </c>
      <c r="I3831" s="1">
        <f>IF(C3831=1,VLOOKUP(FoxFire!B3831,balance!$AF:$AJ,2,FALSE),IF(C3831=2,VLOOKUP(B3831,balance!$AF:$AJ,3,FALSE),IF(C3831=3,VLOOKUP(B3831,balance!$AF:$AJ,4,FALSE),IF(C3831=4,VLOOKUP(B3831,balance!$AF:$AJ,5,FALSE),IF(C3831=5,VLOOKUP(B3831,balance!$AF:$AK,6,FALSE),0)))))*1000000000000</f>
        <v>14589999999999.852</v>
      </c>
      <c r="J3831">
        <f>VLOOKUP(B3831,balance!AU:BD,10,FALSE)</f>
        <v>0</v>
      </c>
    </row>
    <row r="3832" spans="1:10" x14ac:dyDescent="0.3">
      <c r="A3832">
        <v>3830</v>
      </c>
      <c r="B3832">
        <f t="shared" si="119"/>
        <v>767</v>
      </c>
      <c r="C3832">
        <f t="shared" si="118"/>
        <v>1</v>
      </c>
      <c r="D3832">
        <v>9026</v>
      </c>
      <c r="E3832" s="1">
        <f>IF(C3832=1,VLOOKUP(B3832,balance!$AU:$AZ,2,FALSE),IF(C3832=2,VLOOKUP(B3832,balance!$AU:$AZ,3,FALSE),IF(C3832=3,VLOOKUP(B3832,balance!$AU:$AZ,4,FALSE),IF(C3832=4,VLOOKUP(B3832,balance!$AU:$AZ,5,FALSE),IF(C3832=5,VLOOKUP(B3832-1,balance!$AU:$AZ,6,FALSE),0)))))</f>
        <v>19000</v>
      </c>
      <c r="F3832">
        <v>53</v>
      </c>
      <c r="G3832">
        <f>IF(C3832=1,VLOOKUP(FoxFire!B3832,balance!$U:$Z,2,FALSE),IF(C3832=2,VLOOKUP(B3832,balance!$U:$Z,3,FALSE),IF(C3832=3,VLOOKUP(B3832,balance!$U:$Z,4,FALSE),IF(C3832=4,VLOOKUP(B3832,balance!$U:$Z,5,FALSE),IF(C3832=5,VLOOKUP(B3832-1,balance!$U:$Z,6,FALSE),0)))))/100</f>
        <v>8.6599999999999993E-3</v>
      </c>
      <c r="H3832">
        <v>2</v>
      </c>
      <c r="I3832" s="1">
        <f>IF(C3832=1,VLOOKUP(FoxFire!B3832,balance!$AF:$AJ,2,FALSE),IF(C3832=2,VLOOKUP(B3832,balance!$AF:$AJ,3,FALSE),IF(C3832=3,VLOOKUP(B3832,balance!$AF:$AJ,4,FALSE),IF(C3832=4,VLOOKUP(B3832,balance!$AF:$AJ,5,FALSE),IF(C3832=5,VLOOKUP(B3832,balance!$AF:$AK,6,FALSE),0)))))*1000000000000</f>
        <v>3647499999999.9629</v>
      </c>
      <c r="J3832">
        <f>VLOOKUP(B3832,balance!AU:BD,10,FALSE)</f>
        <v>0</v>
      </c>
    </row>
    <row r="3833" spans="1:10" x14ac:dyDescent="0.3">
      <c r="A3833">
        <v>3831</v>
      </c>
      <c r="B3833">
        <f t="shared" si="119"/>
        <v>767</v>
      </c>
      <c r="C3833">
        <f t="shared" si="118"/>
        <v>2</v>
      </c>
      <c r="D3833">
        <v>9026</v>
      </c>
      <c r="E3833" s="1">
        <f>IF(C3833=1,VLOOKUP(B3833,balance!$AU:$AZ,2,FALSE),IF(C3833=2,VLOOKUP(B3833,balance!$AU:$AZ,3,FALSE),IF(C3833=3,VLOOKUP(B3833,balance!$AU:$AZ,4,FALSE),IF(C3833=4,VLOOKUP(B3833,balance!$AU:$AZ,5,FALSE),IF(C3833=5,VLOOKUP(B3833-1,balance!$AU:$AZ,6,FALSE),0)))))</f>
        <v>19000</v>
      </c>
      <c r="F3833">
        <v>53</v>
      </c>
      <c r="G3833">
        <f>IF(C3833=1,VLOOKUP(FoxFire!B3833,balance!$U:$Z,2,FALSE),IF(C3833=2,VLOOKUP(B3833,balance!$U:$Z,3,FALSE),IF(C3833=3,VLOOKUP(B3833,balance!$U:$Z,4,FALSE),IF(C3833=4,VLOOKUP(B3833,balance!$U:$Z,5,FALSE),IF(C3833=5,VLOOKUP(B3833-1,balance!$U:$Z,6,FALSE),0)))))/100</f>
        <v>8.6599999999999993E-3</v>
      </c>
      <c r="H3833">
        <v>2</v>
      </c>
      <c r="I3833" s="1">
        <f>IF(C3833=1,VLOOKUP(FoxFire!B3833,balance!$AF:$AJ,2,FALSE),IF(C3833=2,VLOOKUP(B3833,balance!$AF:$AJ,3,FALSE),IF(C3833=3,VLOOKUP(B3833,balance!$AF:$AJ,4,FALSE),IF(C3833=4,VLOOKUP(B3833,balance!$AF:$AJ,5,FALSE),IF(C3833=5,VLOOKUP(B3833,balance!$AF:$AK,6,FALSE),0)))))*1000000000000</f>
        <v>3647499999999.9629</v>
      </c>
      <c r="J3833">
        <f>VLOOKUP(B3833,balance!AU:BD,10,FALSE)</f>
        <v>0</v>
      </c>
    </row>
    <row r="3834" spans="1:10" x14ac:dyDescent="0.3">
      <c r="A3834">
        <v>3832</v>
      </c>
      <c r="B3834">
        <f t="shared" si="119"/>
        <v>767</v>
      </c>
      <c r="C3834">
        <f t="shared" si="118"/>
        <v>3</v>
      </c>
      <c r="D3834">
        <v>9026</v>
      </c>
      <c r="E3834" s="1">
        <f>IF(C3834=1,VLOOKUP(B3834,balance!$AU:$AZ,2,FALSE),IF(C3834=2,VLOOKUP(B3834,balance!$AU:$AZ,3,FALSE),IF(C3834=3,VLOOKUP(B3834,balance!$AU:$AZ,4,FALSE),IF(C3834=4,VLOOKUP(B3834,balance!$AU:$AZ,5,FALSE),IF(C3834=5,VLOOKUP(B3834-1,balance!$AU:$AZ,6,FALSE),0)))))</f>
        <v>19000</v>
      </c>
      <c r="F3834">
        <v>53</v>
      </c>
      <c r="G3834">
        <f>IF(C3834=1,VLOOKUP(FoxFire!B3834,balance!$U:$Z,2,FALSE),IF(C3834=2,VLOOKUP(B3834,balance!$U:$Z,3,FALSE),IF(C3834=3,VLOOKUP(B3834,balance!$U:$Z,4,FALSE),IF(C3834=4,VLOOKUP(B3834,balance!$U:$Z,5,FALSE),IF(C3834=5,VLOOKUP(B3834-1,balance!$U:$Z,6,FALSE),0)))))/100</f>
        <v>8.6599999999999993E-3</v>
      </c>
      <c r="H3834">
        <v>2</v>
      </c>
      <c r="I3834" s="1">
        <f>IF(C3834=1,VLOOKUP(FoxFire!B3834,balance!$AF:$AJ,2,FALSE),IF(C3834=2,VLOOKUP(B3834,balance!$AF:$AJ,3,FALSE),IF(C3834=3,VLOOKUP(B3834,balance!$AF:$AJ,4,FALSE),IF(C3834=4,VLOOKUP(B3834,balance!$AF:$AJ,5,FALSE),IF(C3834=5,VLOOKUP(B3834,balance!$AF:$AK,6,FALSE),0)))))*1000000000000</f>
        <v>3647499999999.9629</v>
      </c>
      <c r="J3834">
        <f>VLOOKUP(B3834,balance!AU:BD,10,FALSE)</f>
        <v>0</v>
      </c>
    </row>
    <row r="3835" spans="1:10" x14ac:dyDescent="0.3">
      <c r="A3835">
        <v>3833</v>
      </c>
      <c r="B3835">
        <f t="shared" si="119"/>
        <v>767</v>
      </c>
      <c r="C3835">
        <f t="shared" si="118"/>
        <v>4</v>
      </c>
      <c r="D3835">
        <v>9026</v>
      </c>
      <c r="E3835" s="1">
        <f>IF(C3835=1,VLOOKUP(B3835,balance!$AU:$AZ,2,FALSE),IF(C3835=2,VLOOKUP(B3835,balance!$AU:$AZ,3,FALSE),IF(C3835=3,VLOOKUP(B3835,balance!$AU:$AZ,4,FALSE),IF(C3835=4,VLOOKUP(B3835,balance!$AU:$AZ,5,FALSE),IF(C3835=5,VLOOKUP(B3835-1,balance!$AU:$AZ,6,FALSE),0)))))</f>
        <v>19000</v>
      </c>
      <c r="F3835">
        <v>53</v>
      </c>
      <c r="G3835">
        <f>IF(C3835=1,VLOOKUP(FoxFire!B3835,balance!$U:$Z,2,FALSE),IF(C3835=2,VLOOKUP(B3835,balance!$U:$Z,3,FALSE),IF(C3835=3,VLOOKUP(B3835,balance!$U:$Z,4,FALSE),IF(C3835=4,VLOOKUP(B3835,balance!$U:$Z,5,FALSE),IF(C3835=5,VLOOKUP(B3835-1,balance!$U:$Z,6,FALSE),0)))))/100</f>
        <v>8.6599999999999993E-3</v>
      </c>
      <c r="H3835">
        <v>2</v>
      </c>
      <c r="I3835" s="1">
        <f>IF(C3835=1,VLOOKUP(FoxFire!B3835,balance!$AF:$AJ,2,FALSE),IF(C3835=2,VLOOKUP(B3835,balance!$AF:$AJ,3,FALSE),IF(C3835=3,VLOOKUP(B3835,balance!$AF:$AJ,4,FALSE),IF(C3835=4,VLOOKUP(B3835,balance!$AF:$AJ,5,FALSE),IF(C3835=5,VLOOKUP(B3835,balance!$AF:$AK,6,FALSE),0)))))*1000000000000</f>
        <v>3647499999999.9629</v>
      </c>
      <c r="J3835">
        <f>VLOOKUP(B3835,balance!AU:BD,10,FALSE)</f>
        <v>0</v>
      </c>
    </row>
    <row r="3836" spans="1:10" x14ac:dyDescent="0.3">
      <c r="A3836">
        <v>3834</v>
      </c>
      <c r="B3836">
        <f t="shared" si="119"/>
        <v>768</v>
      </c>
      <c r="C3836">
        <f t="shared" si="118"/>
        <v>5</v>
      </c>
      <c r="D3836">
        <v>9026</v>
      </c>
      <c r="E3836" s="1">
        <f>IF(C3836=1,VLOOKUP(B3836,balance!$AU:$AZ,2,FALSE),IF(C3836=2,VLOOKUP(B3836,balance!$AU:$AZ,3,FALSE),IF(C3836=3,VLOOKUP(B3836,balance!$AU:$AZ,4,FALSE),IF(C3836=4,VLOOKUP(B3836,balance!$AU:$AZ,5,FALSE),IF(C3836=5,VLOOKUP(B3836-1,balance!$AU:$AZ,6,FALSE),0)))))</f>
        <v>380000</v>
      </c>
      <c r="F3836">
        <v>53</v>
      </c>
      <c r="G3836">
        <f>IF(C3836=1,VLOOKUP(FoxFire!B3836,balance!$U:$Z,2,FALSE),IF(C3836=2,VLOOKUP(B3836,balance!$U:$Z,3,FALSE),IF(C3836=3,VLOOKUP(B3836,balance!$U:$Z,4,FALSE),IF(C3836=4,VLOOKUP(B3836,balance!$U:$Z,5,FALSE),IF(C3836=5,VLOOKUP(B3836-1,balance!$U:$Z,6,FALSE),0)))))/100</f>
        <v>5275.8377</v>
      </c>
      <c r="H3836">
        <v>2</v>
      </c>
      <c r="I3836" s="1">
        <f>IF(C3836=1,VLOOKUP(FoxFire!B3836,balance!$AF:$AJ,2,FALSE),IF(C3836=2,VLOOKUP(B3836,balance!$AF:$AJ,3,FALSE),IF(C3836=3,VLOOKUP(B3836,balance!$AF:$AJ,4,FALSE),IF(C3836=4,VLOOKUP(B3836,balance!$AF:$AJ,5,FALSE),IF(C3836=5,VLOOKUP(B3836,balance!$AF:$AK,6,FALSE),0)))))*1000000000000</f>
        <v>14594999999999.85</v>
      </c>
      <c r="J3836">
        <f>VLOOKUP(B3836,balance!AU:BD,10,FALSE)</f>
        <v>0</v>
      </c>
    </row>
    <row r="3837" spans="1:10" x14ac:dyDescent="0.3">
      <c r="A3837">
        <v>3835</v>
      </c>
      <c r="B3837">
        <f t="shared" si="119"/>
        <v>768</v>
      </c>
      <c r="C3837">
        <f t="shared" si="118"/>
        <v>1</v>
      </c>
      <c r="D3837">
        <v>9026</v>
      </c>
      <c r="E3837" s="1">
        <f>IF(C3837=1,VLOOKUP(B3837,balance!$AU:$AZ,2,FALSE),IF(C3837=2,VLOOKUP(B3837,balance!$AU:$AZ,3,FALSE),IF(C3837=3,VLOOKUP(B3837,balance!$AU:$AZ,4,FALSE),IF(C3837=4,VLOOKUP(B3837,balance!$AU:$AZ,5,FALSE),IF(C3837=5,VLOOKUP(B3837-1,balance!$AU:$AZ,6,FALSE),0)))))</f>
        <v>19000</v>
      </c>
      <c r="F3837">
        <v>53</v>
      </c>
      <c r="G3837">
        <f>IF(C3837=1,VLOOKUP(FoxFire!B3837,balance!$U:$Z,2,FALSE),IF(C3837=2,VLOOKUP(B3837,balance!$U:$Z,3,FALSE),IF(C3837=3,VLOOKUP(B3837,balance!$U:$Z,4,FALSE),IF(C3837=4,VLOOKUP(B3837,balance!$U:$Z,5,FALSE),IF(C3837=5,VLOOKUP(B3837-1,balance!$U:$Z,6,FALSE),0)))))/100</f>
        <v>8.6700000000000006E-3</v>
      </c>
      <c r="H3837">
        <v>2</v>
      </c>
      <c r="I3837" s="1">
        <f>IF(C3837=1,VLOOKUP(FoxFire!B3837,balance!$AF:$AJ,2,FALSE),IF(C3837=2,VLOOKUP(B3837,balance!$AF:$AJ,3,FALSE),IF(C3837=3,VLOOKUP(B3837,balance!$AF:$AJ,4,FALSE),IF(C3837=4,VLOOKUP(B3837,balance!$AF:$AJ,5,FALSE),IF(C3837=5,VLOOKUP(B3837,balance!$AF:$AK,6,FALSE),0)))))*1000000000000</f>
        <v>3648749999999.9624</v>
      </c>
      <c r="J3837">
        <f>VLOOKUP(B3837,balance!AU:BD,10,FALSE)</f>
        <v>0</v>
      </c>
    </row>
    <row r="3838" spans="1:10" x14ac:dyDescent="0.3">
      <c r="A3838">
        <v>3836</v>
      </c>
      <c r="B3838">
        <f t="shared" si="119"/>
        <v>768</v>
      </c>
      <c r="C3838">
        <f t="shared" si="118"/>
        <v>2</v>
      </c>
      <c r="D3838">
        <v>9026</v>
      </c>
      <c r="E3838" s="1">
        <f>IF(C3838=1,VLOOKUP(B3838,balance!$AU:$AZ,2,FALSE),IF(C3838=2,VLOOKUP(B3838,balance!$AU:$AZ,3,FALSE),IF(C3838=3,VLOOKUP(B3838,balance!$AU:$AZ,4,FALSE),IF(C3838=4,VLOOKUP(B3838,balance!$AU:$AZ,5,FALSE),IF(C3838=5,VLOOKUP(B3838-1,balance!$AU:$AZ,6,FALSE),0)))))</f>
        <v>19000</v>
      </c>
      <c r="F3838">
        <v>53</v>
      </c>
      <c r="G3838">
        <f>IF(C3838=1,VLOOKUP(FoxFire!B3838,balance!$U:$Z,2,FALSE),IF(C3838=2,VLOOKUP(B3838,balance!$U:$Z,3,FALSE),IF(C3838=3,VLOOKUP(B3838,balance!$U:$Z,4,FALSE),IF(C3838=4,VLOOKUP(B3838,balance!$U:$Z,5,FALSE),IF(C3838=5,VLOOKUP(B3838-1,balance!$U:$Z,6,FALSE),0)))))/100</f>
        <v>8.6700000000000006E-3</v>
      </c>
      <c r="H3838">
        <v>2</v>
      </c>
      <c r="I3838" s="1">
        <f>IF(C3838=1,VLOOKUP(FoxFire!B3838,balance!$AF:$AJ,2,FALSE),IF(C3838=2,VLOOKUP(B3838,balance!$AF:$AJ,3,FALSE),IF(C3838=3,VLOOKUP(B3838,balance!$AF:$AJ,4,FALSE),IF(C3838=4,VLOOKUP(B3838,balance!$AF:$AJ,5,FALSE),IF(C3838=5,VLOOKUP(B3838,balance!$AF:$AK,6,FALSE),0)))))*1000000000000</f>
        <v>3648749999999.9624</v>
      </c>
      <c r="J3838">
        <f>VLOOKUP(B3838,balance!AU:BD,10,FALSE)</f>
        <v>0</v>
      </c>
    </row>
    <row r="3839" spans="1:10" x14ac:dyDescent="0.3">
      <c r="A3839">
        <v>3837</v>
      </c>
      <c r="B3839">
        <f t="shared" si="119"/>
        <v>768</v>
      </c>
      <c r="C3839">
        <f t="shared" si="118"/>
        <v>3</v>
      </c>
      <c r="D3839">
        <v>9026</v>
      </c>
      <c r="E3839" s="1">
        <f>IF(C3839=1,VLOOKUP(B3839,balance!$AU:$AZ,2,FALSE),IF(C3839=2,VLOOKUP(B3839,balance!$AU:$AZ,3,FALSE),IF(C3839=3,VLOOKUP(B3839,balance!$AU:$AZ,4,FALSE),IF(C3839=4,VLOOKUP(B3839,balance!$AU:$AZ,5,FALSE),IF(C3839=5,VLOOKUP(B3839-1,balance!$AU:$AZ,6,FALSE),0)))))</f>
        <v>19000</v>
      </c>
      <c r="F3839">
        <v>53</v>
      </c>
      <c r="G3839">
        <f>IF(C3839=1,VLOOKUP(FoxFire!B3839,balance!$U:$Z,2,FALSE),IF(C3839=2,VLOOKUP(B3839,balance!$U:$Z,3,FALSE),IF(C3839=3,VLOOKUP(B3839,balance!$U:$Z,4,FALSE),IF(C3839=4,VLOOKUP(B3839,balance!$U:$Z,5,FALSE),IF(C3839=5,VLOOKUP(B3839-1,balance!$U:$Z,6,FALSE),0)))))/100</f>
        <v>8.6700000000000006E-3</v>
      </c>
      <c r="H3839">
        <v>2</v>
      </c>
      <c r="I3839" s="1">
        <f>IF(C3839=1,VLOOKUP(FoxFire!B3839,balance!$AF:$AJ,2,FALSE),IF(C3839=2,VLOOKUP(B3839,balance!$AF:$AJ,3,FALSE),IF(C3839=3,VLOOKUP(B3839,balance!$AF:$AJ,4,FALSE),IF(C3839=4,VLOOKUP(B3839,balance!$AF:$AJ,5,FALSE),IF(C3839=5,VLOOKUP(B3839,balance!$AF:$AK,6,FALSE),0)))))*1000000000000</f>
        <v>3648749999999.9624</v>
      </c>
      <c r="J3839">
        <f>VLOOKUP(B3839,balance!AU:BD,10,FALSE)</f>
        <v>0</v>
      </c>
    </row>
    <row r="3840" spans="1:10" x14ac:dyDescent="0.3">
      <c r="A3840">
        <v>3838</v>
      </c>
      <c r="B3840">
        <f t="shared" si="119"/>
        <v>768</v>
      </c>
      <c r="C3840">
        <f t="shared" si="118"/>
        <v>4</v>
      </c>
      <c r="D3840">
        <v>9026</v>
      </c>
      <c r="E3840" s="1">
        <f>IF(C3840=1,VLOOKUP(B3840,balance!$AU:$AZ,2,FALSE),IF(C3840=2,VLOOKUP(B3840,balance!$AU:$AZ,3,FALSE),IF(C3840=3,VLOOKUP(B3840,balance!$AU:$AZ,4,FALSE),IF(C3840=4,VLOOKUP(B3840,balance!$AU:$AZ,5,FALSE),IF(C3840=5,VLOOKUP(B3840-1,balance!$AU:$AZ,6,FALSE),0)))))</f>
        <v>19000</v>
      </c>
      <c r="F3840">
        <v>53</v>
      </c>
      <c r="G3840">
        <f>IF(C3840=1,VLOOKUP(FoxFire!B3840,balance!$U:$Z,2,FALSE),IF(C3840=2,VLOOKUP(B3840,balance!$U:$Z,3,FALSE),IF(C3840=3,VLOOKUP(B3840,balance!$U:$Z,4,FALSE),IF(C3840=4,VLOOKUP(B3840,balance!$U:$Z,5,FALSE),IF(C3840=5,VLOOKUP(B3840-1,balance!$U:$Z,6,FALSE),0)))))/100</f>
        <v>8.6700000000000006E-3</v>
      </c>
      <c r="H3840">
        <v>2</v>
      </c>
      <c r="I3840" s="1">
        <f>IF(C3840=1,VLOOKUP(FoxFire!B3840,balance!$AF:$AJ,2,FALSE),IF(C3840=2,VLOOKUP(B3840,balance!$AF:$AJ,3,FALSE),IF(C3840=3,VLOOKUP(B3840,balance!$AF:$AJ,4,FALSE),IF(C3840=4,VLOOKUP(B3840,balance!$AF:$AJ,5,FALSE),IF(C3840=5,VLOOKUP(B3840,balance!$AF:$AK,6,FALSE),0)))))*1000000000000</f>
        <v>3648749999999.9624</v>
      </c>
      <c r="J3840">
        <f>VLOOKUP(B3840,balance!AU:BD,10,FALSE)</f>
        <v>0</v>
      </c>
    </row>
    <row r="3841" spans="1:10" x14ac:dyDescent="0.3">
      <c r="A3841">
        <v>3839</v>
      </c>
      <c r="B3841">
        <f t="shared" si="119"/>
        <v>769</v>
      </c>
      <c r="C3841">
        <f t="shared" si="118"/>
        <v>5</v>
      </c>
      <c r="D3841">
        <v>9026</v>
      </c>
      <c r="E3841" s="1">
        <f>IF(C3841=1,VLOOKUP(B3841,balance!$AU:$AZ,2,FALSE),IF(C3841=2,VLOOKUP(B3841,balance!$AU:$AZ,3,FALSE),IF(C3841=3,VLOOKUP(B3841,balance!$AU:$AZ,4,FALSE),IF(C3841=4,VLOOKUP(B3841,balance!$AU:$AZ,5,FALSE),IF(C3841=5,VLOOKUP(B3841-1,balance!$AU:$AZ,6,FALSE),0)))))</f>
        <v>380000</v>
      </c>
      <c r="F3841">
        <v>53</v>
      </c>
      <c r="G3841">
        <f>IF(C3841=1,VLOOKUP(FoxFire!B3841,balance!$U:$Z,2,FALSE),IF(C3841=2,VLOOKUP(B3841,balance!$U:$Z,3,FALSE),IF(C3841=3,VLOOKUP(B3841,balance!$U:$Z,4,FALSE),IF(C3841=4,VLOOKUP(B3841,balance!$U:$Z,5,FALSE),IF(C3841=5,VLOOKUP(B3841-1,balance!$U:$Z,6,FALSE),0)))))/100</f>
        <v>5287.2119000000002</v>
      </c>
      <c r="H3841">
        <v>2</v>
      </c>
      <c r="I3841" s="1">
        <f>IF(C3841=1,VLOOKUP(FoxFire!B3841,balance!$AF:$AJ,2,FALSE),IF(C3841=2,VLOOKUP(B3841,balance!$AF:$AJ,3,FALSE),IF(C3841=3,VLOOKUP(B3841,balance!$AF:$AJ,4,FALSE),IF(C3841=4,VLOOKUP(B3841,balance!$AF:$AJ,5,FALSE),IF(C3841=5,VLOOKUP(B3841,balance!$AF:$AK,6,FALSE),0)))))*1000000000000</f>
        <v>14599999999999.85</v>
      </c>
      <c r="J3841">
        <f>VLOOKUP(B3841,balance!AU:BD,10,FALSE)</f>
        <v>0</v>
      </c>
    </row>
    <row r="3842" spans="1:10" x14ac:dyDescent="0.3">
      <c r="A3842">
        <v>3840</v>
      </c>
      <c r="B3842">
        <f t="shared" si="119"/>
        <v>769</v>
      </c>
      <c r="C3842">
        <f t="shared" si="118"/>
        <v>1</v>
      </c>
      <c r="D3842">
        <v>9026</v>
      </c>
      <c r="E3842" s="1">
        <f>IF(C3842=1,VLOOKUP(B3842,balance!$AU:$AZ,2,FALSE),IF(C3842=2,VLOOKUP(B3842,balance!$AU:$AZ,3,FALSE),IF(C3842=3,VLOOKUP(B3842,balance!$AU:$AZ,4,FALSE),IF(C3842=4,VLOOKUP(B3842,balance!$AU:$AZ,5,FALSE),IF(C3842=5,VLOOKUP(B3842-1,balance!$AU:$AZ,6,FALSE),0)))))</f>
        <v>19000</v>
      </c>
      <c r="F3842">
        <v>53</v>
      </c>
      <c r="G3842">
        <f>IF(C3842=1,VLOOKUP(FoxFire!B3842,balance!$U:$Z,2,FALSE),IF(C3842=2,VLOOKUP(B3842,balance!$U:$Z,3,FALSE),IF(C3842=3,VLOOKUP(B3842,balance!$U:$Z,4,FALSE),IF(C3842=4,VLOOKUP(B3842,balance!$U:$Z,5,FALSE),IF(C3842=5,VLOOKUP(B3842-1,balance!$U:$Z,6,FALSE),0)))))/100</f>
        <v>8.6800000000000002E-3</v>
      </c>
      <c r="H3842">
        <v>2</v>
      </c>
      <c r="I3842" s="1">
        <f>IF(C3842=1,VLOOKUP(FoxFire!B3842,balance!$AF:$AJ,2,FALSE),IF(C3842=2,VLOOKUP(B3842,balance!$AF:$AJ,3,FALSE),IF(C3842=3,VLOOKUP(B3842,balance!$AF:$AJ,4,FALSE),IF(C3842=4,VLOOKUP(B3842,balance!$AF:$AJ,5,FALSE),IF(C3842=5,VLOOKUP(B3842,balance!$AF:$AK,6,FALSE),0)))))*1000000000000</f>
        <v>3649999999999.9624</v>
      </c>
      <c r="J3842">
        <f>VLOOKUP(B3842,balance!AU:BD,10,FALSE)</f>
        <v>0</v>
      </c>
    </row>
    <row r="3843" spans="1:10" x14ac:dyDescent="0.3">
      <c r="A3843">
        <v>3841</v>
      </c>
      <c r="B3843">
        <f t="shared" si="119"/>
        <v>769</v>
      </c>
      <c r="C3843">
        <f t="shared" si="118"/>
        <v>2</v>
      </c>
      <c r="D3843">
        <v>9026</v>
      </c>
      <c r="E3843" s="1">
        <f>IF(C3843=1,VLOOKUP(B3843,balance!$AU:$AZ,2,FALSE),IF(C3843=2,VLOOKUP(B3843,balance!$AU:$AZ,3,FALSE),IF(C3843=3,VLOOKUP(B3843,balance!$AU:$AZ,4,FALSE),IF(C3843=4,VLOOKUP(B3843,balance!$AU:$AZ,5,FALSE),IF(C3843=5,VLOOKUP(B3843-1,balance!$AU:$AZ,6,FALSE),0)))))</f>
        <v>19000</v>
      </c>
      <c r="F3843">
        <v>53</v>
      </c>
      <c r="G3843">
        <f>IF(C3843=1,VLOOKUP(FoxFire!B3843,balance!$U:$Z,2,FALSE),IF(C3843=2,VLOOKUP(B3843,balance!$U:$Z,3,FALSE),IF(C3843=3,VLOOKUP(B3843,balance!$U:$Z,4,FALSE),IF(C3843=4,VLOOKUP(B3843,balance!$U:$Z,5,FALSE),IF(C3843=5,VLOOKUP(B3843-1,balance!$U:$Z,6,FALSE),0)))))/100</f>
        <v>8.6800000000000002E-3</v>
      </c>
      <c r="H3843">
        <v>2</v>
      </c>
      <c r="I3843" s="1">
        <f>IF(C3843=1,VLOOKUP(FoxFire!B3843,balance!$AF:$AJ,2,FALSE),IF(C3843=2,VLOOKUP(B3843,balance!$AF:$AJ,3,FALSE),IF(C3843=3,VLOOKUP(B3843,balance!$AF:$AJ,4,FALSE),IF(C3843=4,VLOOKUP(B3843,balance!$AF:$AJ,5,FALSE),IF(C3843=5,VLOOKUP(B3843,balance!$AF:$AK,6,FALSE),0)))))*1000000000000</f>
        <v>3649999999999.9624</v>
      </c>
      <c r="J3843">
        <f>VLOOKUP(B3843,balance!AU:BD,10,FALSE)</f>
        <v>0</v>
      </c>
    </row>
    <row r="3844" spans="1:10" x14ac:dyDescent="0.3">
      <c r="A3844">
        <v>3842</v>
      </c>
      <c r="B3844">
        <f t="shared" si="119"/>
        <v>769</v>
      </c>
      <c r="C3844">
        <f t="shared" si="118"/>
        <v>3</v>
      </c>
      <c r="D3844">
        <v>9026</v>
      </c>
      <c r="E3844" s="1">
        <f>IF(C3844=1,VLOOKUP(B3844,balance!$AU:$AZ,2,FALSE),IF(C3844=2,VLOOKUP(B3844,balance!$AU:$AZ,3,FALSE),IF(C3844=3,VLOOKUP(B3844,balance!$AU:$AZ,4,FALSE),IF(C3844=4,VLOOKUP(B3844,balance!$AU:$AZ,5,FALSE),IF(C3844=5,VLOOKUP(B3844-1,balance!$AU:$AZ,6,FALSE),0)))))</f>
        <v>19000</v>
      </c>
      <c r="F3844">
        <v>53</v>
      </c>
      <c r="G3844">
        <f>IF(C3844=1,VLOOKUP(FoxFire!B3844,balance!$U:$Z,2,FALSE),IF(C3844=2,VLOOKUP(B3844,balance!$U:$Z,3,FALSE),IF(C3844=3,VLOOKUP(B3844,balance!$U:$Z,4,FALSE),IF(C3844=4,VLOOKUP(B3844,balance!$U:$Z,5,FALSE),IF(C3844=5,VLOOKUP(B3844-1,balance!$U:$Z,6,FALSE),0)))))/100</f>
        <v>8.6800000000000002E-3</v>
      </c>
      <c r="H3844">
        <v>2</v>
      </c>
      <c r="I3844" s="1">
        <f>IF(C3844=1,VLOOKUP(FoxFire!B3844,balance!$AF:$AJ,2,FALSE),IF(C3844=2,VLOOKUP(B3844,balance!$AF:$AJ,3,FALSE),IF(C3844=3,VLOOKUP(B3844,balance!$AF:$AJ,4,FALSE),IF(C3844=4,VLOOKUP(B3844,balance!$AF:$AJ,5,FALSE),IF(C3844=5,VLOOKUP(B3844,balance!$AF:$AK,6,FALSE),0)))))*1000000000000</f>
        <v>3649999999999.9624</v>
      </c>
      <c r="J3844">
        <f>VLOOKUP(B3844,balance!AU:BD,10,FALSE)</f>
        <v>0</v>
      </c>
    </row>
    <row r="3845" spans="1:10" x14ac:dyDescent="0.3">
      <c r="A3845">
        <v>3843</v>
      </c>
      <c r="B3845">
        <f t="shared" si="119"/>
        <v>769</v>
      </c>
      <c r="C3845">
        <f t="shared" si="118"/>
        <v>4</v>
      </c>
      <c r="D3845">
        <v>9026</v>
      </c>
      <c r="E3845" s="1">
        <f>IF(C3845=1,VLOOKUP(B3845,balance!$AU:$AZ,2,FALSE),IF(C3845=2,VLOOKUP(B3845,balance!$AU:$AZ,3,FALSE),IF(C3845=3,VLOOKUP(B3845,balance!$AU:$AZ,4,FALSE),IF(C3845=4,VLOOKUP(B3845,balance!$AU:$AZ,5,FALSE),IF(C3845=5,VLOOKUP(B3845-1,balance!$AU:$AZ,6,FALSE),0)))))</f>
        <v>19000</v>
      </c>
      <c r="F3845">
        <v>53</v>
      </c>
      <c r="G3845">
        <f>IF(C3845=1,VLOOKUP(FoxFire!B3845,balance!$U:$Z,2,FALSE),IF(C3845=2,VLOOKUP(B3845,balance!$U:$Z,3,FALSE),IF(C3845=3,VLOOKUP(B3845,balance!$U:$Z,4,FALSE),IF(C3845=4,VLOOKUP(B3845,balance!$U:$Z,5,FALSE),IF(C3845=5,VLOOKUP(B3845-1,balance!$U:$Z,6,FALSE),0)))))/100</f>
        <v>8.6800000000000002E-3</v>
      </c>
      <c r="H3845">
        <v>2</v>
      </c>
      <c r="I3845" s="1">
        <f>IF(C3845=1,VLOOKUP(FoxFire!B3845,balance!$AF:$AJ,2,FALSE),IF(C3845=2,VLOOKUP(B3845,balance!$AF:$AJ,3,FALSE),IF(C3845=3,VLOOKUP(B3845,balance!$AF:$AJ,4,FALSE),IF(C3845=4,VLOOKUP(B3845,balance!$AF:$AJ,5,FALSE),IF(C3845=5,VLOOKUP(B3845,balance!$AF:$AK,6,FALSE),0)))))*1000000000000</f>
        <v>3649999999999.9624</v>
      </c>
      <c r="J3845">
        <f>VLOOKUP(B3845,balance!AU:BD,10,FALSE)</f>
        <v>0</v>
      </c>
    </row>
    <row r="3846" spans="1:10" x14ac:dyDescent="0.3">
      <c r="A3846">
        <v>3844</v>
      </c>
      <c r="B3846">
        <f t="shared" si="119"/>
        <v>770</v>
      </c>
      <c r="C3846">
        <f t="shared" si="118"/>
        <v>5</v>
      </c>
      <c r="D3846">
        <v>9026</v>
      </c>
      <c r="E3846" s="1">
        <f>IF(C3846=1,VLOOKUP(B3846,balance!$AU:$AZ,2,FALSE),IF(C3846=2,VLOOKUP(B3846,balance!$AU:$AZ,3,FALSE),IF(C3846=3,VLOOKUP(B3846,balance!$AU:$AZ,4,FALSE),IF(C3846=4,VLOOKUP(B3846,balance!$AU:$AZ,5,FALSE),IF(C3846=5,VLOOKUP(B3846-1,balance!$AU:$AZ,6,FALSE),0)))))</f>
        <v>380000</v>
      </c>
      <c r="F3846">
        <v>53</v>
      </c>
      <c r="G3846">
        <f>IF(C3846=1,VLOOKUP(FoxFire!B3846,balance!$U:$Z,2,FALSE),IF(C3846=2,VLOOKUP(B3846,balance!$U:$Z,3,FALSE),IF(C3846=3,VLOOKUP(B3846,balance!$U:$Z,4,FALSE),IF(C3846=4,VLOOKUP(B3846,balance!$U:$Z,5,FALSE),IF(C3846=5,VLOOKUP(B3846-1,balance!$U:$Z,6,FALSE),0)))))/100</f>
        <v>5298.6034</v>
      </c>
      <c r="H3846">
        <v>2</v>
      </c>
      <c r="I3846" s="1">
        <f>IF(C3846=1,VLOOKUP(FoxFire!B3846,balance!$AF:$AJ,2,FALSE),IF(C3846=2,VLOOKUP(B3846,balance!$AF:$AJ,3,FALSE),IF(C3846=3,VLOOKUP(B3846,balance!$AF:$AJ,4,FALSE),IF(C3846=4,VLOOKUP(B3846,balance!$AF:$AJ,5,FALSE),IF(C3846=5,VLOOKUP(B3846,balance!$AF:$AK,6,FALSE),0)))))*1000000000000</f>
        <v>14604999999999.85</v>
      </c>
      <c r="J3846">
        <f>VLOOKUP(B3846,balance!AU:BD,10,FALSE)</f>
        <v>0</v>
      </c>
    </row>
    <row r="3847" spans="1:10" x14ac:dyDescent="0.3">
      <c r="A3847">
        <v>3845</v>
      </c>
      <c r="B3847">
        <f t="shared" si="119"/>
        <v>770</v>
      </c>
      <c r="C3847">
        <f t="shared" si="118"/>
        <v>1</v>
      </c>
      <c r="D3847">
        <v>9026</v>
      </c>
      <c r="E3847" s="1">
        <f>IF(C3847=1,VLOOKUP(B3847,balance!$AU:$AZ,2,FALSE),IF(C3847=2,VLOOKUP(B3847,balance!$AU:$AZ,3,FALSE),IF(C3847=3,VLOOKUP(B3847,balance!$AU:$AZ,4,FALSE),IF(C3847=4,VLOOKUP(B3847,balance!$AU:$AZ,5,FALSE),IF(C3847=5,VLOOKUP(B3847-1,balance!$AU:$AZ,6,FALSE),0)))))</f>
        <v>19000</v>
      </c>
      <c r="F3847">
        <v>53</v>
      </c>
      <c r="G3847">
        <f>IF(C3847=1,VLOOKUP(FoxFire!B3847,balance!$U:$Z,2,FALSE),IF(C3847=2,VLOOKUP(B3847,balance!$U:$Z,3,FALSE),IF(C3847=3,VLOOKUP(B3847,balance!$U:$Z,4,FALSE),IF(C3847=4,VLOOKUP(B3847,balance!$U:$Z,5,FALSE),IF(C3847=5,VLOOKUP(B3847-1,balance!$U:$Z,6,FALSE),0)))))/100</f>
        <v>8.6899999999999998E-3</v>
      </c>
      <c r="H3847">
        <v>2</v>
      </c>
      <c r="I3847" s="1">
        <f>IF(C3847=1,VLOOKUP(FoxFire!B3847,balance!$AF:$AJ,2,FALSE),IF(C3847=2,VLOOKUP(B3847,balance!$AF:$AJ,3,FALSE),IF(C3847=3,VLOOKUP(B3847,balance!$AF:$AJ,4,FALSE),IF(C3847=4,VLOOKUP(B3847,balance!$AF:$AJ,5,FALSE),IF(C3847=5,VLOOKUP(B3847,balance!$AF:$AK,6,FALSE),0)))))*1000000000000</f>
        <v>3651249999999.9624</v>
      </c>
      <c r="J3847">
        <f>VLOOKUP(B3847,balance!AU:BD,10,FALSE)</f>
        <v>0</v>
      </c>
    </row>
    <row r="3848" spans="1:10" x14ac:dyDescent="0.3">
      <c r="A3848">
        <v>3846</v>
      </c>
      <c r="B3848">
        <f t="shared" si="119"/>
        <v>770</v>
      </c>
      <c r="C3848">
        <f t="shared" ref="C3848:C3911" si="120">C3843</f>
        <v>2</v>
      </c>
      <c r="D3848">
        <v>9026</v>
      </c>
      <c r="E3848" s="1">
        <f>IF(C3848=1,VLOOKUP(B3848,balance!$AU:$AZ,2,FALSE),IF(C3848=2,VLOOKUP(B3848,balance!$AU:$AZ,3,FALSE),IF(C3848=3,VLOOKUP(B3848,balance!$AU:$AZ,4,FALSE),IF(C3848=4,VLOOKUP(B3848,balance!$AU:$AZ,5,FALSE),IF(C3848=5,VLOOKUP(B3848-1,balance!$AU:$AZ,6,FALSE),0)))))</f>
        <v>19000</v>
      </c>
      <c r="F3848">
        <v>53</v>
      </c>
      <c r="G3848">
        <f>IF(C3848=1,VLOOKUP(FoxFire!B3848,balance!$U:$Z,2,FALSE),IF(C3848=2,VLOOKUP(B3848,balance!$U:$Z,3,FALSE),IF(C3848=3,VLOOKUP(B3848,balance!$U:$Z,4,FALSE),IF(C3848=4,VLOOKUP(B3848,balance!$U:$Z,5,FALSE),IF(C3848=5,VLOOKUP(B3848-1,balance!$U:$Z,6,FALSE),0)))))/100</f>
        <v>8.6899999999999998E-3</v>
      </c>
      <c r="H3848">
        <v>2</v>
      </c>
      <c r="I3848" s="1">
        <f>IF(C3848=1,VLOOKUP(FoxFire!B3848,balance!$AF:$AJ,2,FALSE),IF(C3848=2,VLOOKUP(B3848,balance!$AF:$AJ,3,FALSE),IF(C3848=3,VLOOKUP(B3848,balance!$AF:$AJ,4,FALSE),IF(C3848=4,VLOOKUP(B3848,balance!$AF:$AJ,5,FALSE),IF(C3848=5,VLOOKUP(B3848,balance!$AF:$AK,6,FALSE),0)))))*1000000000000</f>
        <v>3651249999999.9624</v>
      </c>
      <c r="J3848">
        <f>VLOOKUP(B3848,balance!AU:BD,10,FALSE)</f>
        <v>0</v>
      </c>
    </row>
    <row r="3849" spans="1:10" x14ac:dyDescent="0.3">
      <c r="A3849">
        <v>3847</v>
      </c>
      <c r="B3849">
        <f t="shared" si="119"/>
        <v>770</v>
      </c>
      <c r="C3849">
        <f t="shared" si="120"/>
        <v>3</v>
      </c>
      <c r="D3849">
        <v>9026</v>
      </c>
      <c r="E3849" s="1">
        <f>IF(C3849=1,VLOOKUP(B3849,balance!$AU:$AZ,2,FALSE),IF(C3849=2,VLOOKUP(B3849,balance!$AU:$AZ,3,FALSE),IF(C3849=3,VLOOKUP(B3849,balance!$AU:$AZ,4,FALSE),IF(C3849=4,VLOOKUP(B3849,balance!$AU:$AZ,5,FALSE),IF(C3849=5,VLOOKUP(B3849-1,balance!$AU:$AZ,6,FALSE),0)))))</f>
        <v>19000</v>
      </c>
      <c r="F3849">
        <v>53</v>
      </c>
      <c r="G3849">
        <f>IF(C3849=1,VLOOKUP(FoxFire!B3849,balance!$U:$Z,2,FALSE),IF(C3849=2,VLOOKUP(B3849,balance!$U:$Z,3,FALSE),IF(C3849=3,VLOOKUP(B3849,balance!$U:$Z,4,FALSE),IF(C3849=4,VLOOKUP(B3849,balance!$U:$Z,5,FALSE),IF(C3849=5,VLOOKUP(B3849-1,balance!$U:$Z,6,FALSE),0)))))/100</f>
        <v>8.6899999999999998E-3</v>
      </c>
      <c r="H3849">
        <v>2</v>
      </c>
      <c r="I3849" s="1">
        <f>IF(C3849=1,VLOOKUP(FoxFire!B3849,balance!$AF:$AJ,2,FALSE),IF(C3849=2,VLOOKUP(B3849,balance!$AF:$AJ,3,FALSE),IF(C3849=3,VLOOKUP(B3849,balance!$AF:$AJ,4,FALSE),IF(C3849=4,VLOOKUP(B3849,balance!$AF:$AJ,5,FALSE),IF(C3849=5,VLOOKUP(B3849,balance!$AF:$AK,6,FALSE),0)))))*1000000000000</f>
        <v>3651249999999.9624</v>
      </c>
      <c r="J3849">
        <f>VLOOKUP(B3849,balance!AU:BD,10,FALSE)</f>
        <v>0</v>
      </c>
    </row>
    <row r="3850" spans="1:10" x14ac:dyDescent="0.3">
      <c r="A3850">
        <v>3848</v>
      </c>
      <c r="B3850">
        <f t="shared" si="119"/>
        <v>770</v>
      </c>
      <c r="C3850">
        <f t="shared" si="120"/>
        <v>4</v>
      </c>
      <c r="D3850">
        <v>9026</v>
      </c>
      <c r="E3850" s="1">
        <f>IF(C3850=1,VLOOKUP(B3850,balance!$AU:$AZ,2,FALSE),IF(C3850=2,VLOOKUP(B3850,balance!$AU:$AZ,3,FALSE),IF(C3850=3,VLOOKUP(B3850,balance!$AU:$AZ,4,FALSE),IF(C3850=4,VLOOKUP(B3850,balance!$AU:$AZ,5,FALSE),IF(C3850=5,VLOOKUP(B3850-1,balance!$AU:$AZ,6,FALSE),0)))))</f>
        <v>19000</v>
      </c>
      <c r="F3850">
        <v>53</v>
      </c>
      <c r="G3850">
        <f>IF(C3850=1,VLOOKUP(FoxFire!B3850,balance!$U:$Z,2,FALSE),IF(C3850=2,VLOOKUP(B3850,balance!$U:$Z,3,FALSE),IF(C3850=3,VLOOKUP(B3850,balance!$U:$Z,4,FALSE),IF(C3850=4,VLOOKUP(B3850,balance!$U:$Z,5,FALSE),IF(C3850=5,VLOOKUP(B3850-1,balance!$U:$Z,6,FALSE),0)))))/100</f>
        <v>8.6899999999999998E-3</v>
      </c>
      <c r="H3850">
        <v>2</v>
      </c>
      <c r="I3850" s="1">
        <f>IF(C3850=1,VLOOKUP(FoxFire!B3850,balance!$AF:$AJ,2,FALSE),IF(C3850=2,VLOOKUP(B3850,balance!$AF:$AJ,3,FALSE),IF(C3850=3,VLOOKUP(B3850,balance!$AF:$AJ,4,FALSE),IF(C3850=4,VLOOKUP(B3850,balance!$AF:$AJ,5,FALSE),IF(C3850=5,VLOOKUP(B3850,balance!$AF:$AK,6,FALSE),0)))))*1000000000000</f>
        <v>3651249999999.9624</v>
      </c>
      <c r="J3850">
        <f>VLOOKUP(B3850,balance!AU:BD,10,FALSE)</f>
        <v>0</v>
      </c>
    </row>
    <row r="3851" spans="1:10" x14ac:dyDescent="0.3">
      <c r="A3851">
        <v>3849</v>
      </c>
      <c r="B3851">
        <f t="shared" si="119"/>
        <v>771</v>
      </c>
      <c r="C3851">
        <f t="shared" si="120"/>
        <v>5</v>
      </c>
      <c r="D3851">
        <v>9026</v>
      </c>
      <c r="E3851" s="1">
        <f>IF(C3851=1,VLOOKUP(B3851,balance!$AU:$AZ,2,FALSE),IF(C3851=2,VLOOKUP(B3851,balance!$AU:$AZ,3,FALSE),IF(C3851=3,VLOOKUP(B3851,balance!$AU:$AZ,4,FALSE),IF(C3851=4,VLOOKUP(B3851,balance!$AU:$AZ,5,FALSE),IF(C3851=5,VLOOKUP(B3851-1,balance!$AU:$AZ,6,FALSE),0)))))</f>
        <v>380000</v>
      </c>
      <c r="F3851">
        <v>53</v>
      </c>
      <c r="G3851">
        <f>IF(C3851=1,VLOOKUP(FoxFire!B3851,balance!$U:$Z,2,FALSE),IF(C3851=2,VLOOKUP(B3851,balance!$U:$Z,3,FALSE),IF(C3851=3,VLOOKUP(B3851,balance!$U:$Z,4,FALSE),IF(C3851=4,VLOOKUP(B3851,balance!$U:$Z,5,FALSE),IF(C3851=5,VLOOKUP(B3851-1,balance!$U:$Z,6,FALSE),0)))))/100</f>
        <v>5310.0124999999998</v>
      </c>
      <c r="H3851">
        <v>2</v>
      </c>
      <c r="I3851" s="1">
        <f>IF(C3851=1,VLOOKUP(FoxFire!B3851,balance!$AF:$AJ,2,FALSE),IF(C3851=2,VLOOKUP(B3851,balance!$AF:$AJ,3,FALSE),IF(C3851=3,VLOOKUP(B3851,balance!$AF:$AJ,4,FALSE),IF(C3851=4,VLOOKUP(B3851,balance!$AF:$AJ,5,FALSE),IF(C3851=5,VLOOKUP(B3851,balance!$AF:$AK,6,FALSE),0)))))*1000000000000</f>
        <v>14609999999999.85</v>
      </c>
      <c r="J3851">
        <f>VLOOKUP(B3851,balance!AU:BD,10,FALSE)</f>
        <v>0</v>
      </c>
    </row>
    <row r="3852" spans="1:10" x14ac:dyDescent="0.3">
      <c r="A3852">
        <v>3850</v>
      </c>
      <c r="B3852">
        <f t="shared" si="119"/>
        <v>771</v>
      </c>
      <c r="C3852">
        <f t="shared" si="120"/>
        <v>1</v>
      </c>
      <c r="D3852">
        <v>9026</v>
      </c>
      <c r="E3852" s="1">
        <f>IF(C3852=1,VLOOKUP(B3852,balance!$AU:$AZ,2,FALSE),IF(C3852=2,VLOOKUP(B3852,balance!$AU:$AZ,3,FALSE),IF(C3852=3,VLOOKUP(B3852,balance!$AU:$AZ,4,FALSE),IF(C3852=4,VLOOKUP(B3852,balance!$AU:$AZ,5,FALSE),IF(C3852=5,VLOOKUP(B3852-1,balance!$AU:$AZ,6,FALSE),0)))))</f>
        <v>19500</v>
      </c>
      <c r="F3852">
        <v>53</v>
      </c>
      <c r="G3852">
        <f>IF(C3852=1,VLOOKUP(FoxFire!B3852,balance!$U:$Z,2,FALSE),IF(C3852=2,VLOOKUP(B3852,balance!$U:$Z,3,FALSE),IF(C3852=3,VLOOKUP(B3852,balance!$U:$Z,4,FALSE),IF(C3852=4,VLOOKUP(B3852,balance!$U:$Z,5,FALSE),IF(C3852=5,VLOOKUP(B3852-1,balance!$U:$Z,6,FALSE),0)))))/100</f>
        <v>8.6999999999999994E-3</v>
      </c>
      <c r="H3852">
        <v>2</v>
      </c>
      <c r="I3852" s="1">
        <f>IF(C3852=1,VLOOKUP(FoxFire!B3852,balance!$AF:$AJ,2,FALSE),IF(C3852=2,VLOOKUP(B3852,balance!$AF:$AJ,3,FALSE),IF(C3852=3,VLOOKUP(B3852,balance!$AF:$AJ,4,FALSE),IF(C3852=4,VLOOKUP(B3852,balance!$AF:$AJ,5,FALSE),IF(C3852=5,VLOOKUP(B3852,balance!$AF:$AK,6,FALSE),0)))))*1000000000000</f>
        <v>3652499999999.9624</v>
      </c>
      <c r="J3852">
        <f>VLOOKUP(B3852,balance!AU:BD,10,FALSE)</f>
        <v>0</v>
      </c>
    </row>
    <row r="3853" spans="1:10" x14ac:dyDescent="0.3">
      <c r="A3853">
        <v>3851</v>
      </c>
      <c r="B3853">
        <f t="shared" ref="B3853:B3916" si="121">B3848+1</f>
        <v>771</v>
      </c>
      <c r="C3853">
        <f t="shared" si="120"/>
        <v>2</v>
      </c>
      <c r="D3853">
        <v>9026</v>
      </c>
      <c r="E3853" s="1">
        <f>IF(C3853=1,VLOOKUP(B3853,balance!$AU:$AZ,2,FALSE),IF(C3853=2,VLOOKUP(B3853,balance!$AU:$AZ,3,FALSE),IF(C3853=3,VLOOKUP(B3853,balance!$AU:$AZ,4,FALSE),IF(C3853=4,VLOOKUP(B3853,balance!$AU:$AZ,5,FALSE),IF(C3853=5,VLOOKUP(B3853-1,balance!$AU:$AZ,6,FALSE),0)))))</f>
        <v>19500</v>
      </c>
      <c r="F3853">
        <v>53</v>
      </c>
      <c r="G3853">
        <f>IF(C3853=1,VLOOKUP(FoxFire!B3853,balance!$U:$Z,2,FALSE),IF(C3853=2,VLOOKUP(B3853,balance!$U:$Z,3,FALSE),IF(C3853=3,VLOOKUP(B3853,balance!$U:$Z,4,FALSE),IF(C3853=4,VLOOKUP(B3853,balance!$U:$Z,5,FALSE),IF(C3853=5,VLOOKUP(B3853-1,balance!$U:$Z,6,FALSE),0)))))/100</f>
        <v>8.6999999999999994E-3</v>
      </c>
      <c r="H3853">
        <v>2</v>
      </c>
      <c r="I3853" s="1">
        <f>IF(C3853=1,VLOOKUP(FoxFire!B3853,balance!$AF:$AJ,2,FALSE),IF(C3853=2,VLOOKUP(B3853,balance!$AF:$AJ,3,FALSE),IF(C3853=3,VLOOKUP(B3853,balance!$AF:$AJ,4,FALSE),IF(C3853=4,VLOOKUP(B3853,balance!$AF:$AJ,5,FALSE),IF(C3853=5,VLOOKUP(B3853,balance!$AF:$AK,6,FALSE),0)))))*1000000000000</f>
        <v>3652499999999.9624</v>
      </c>
      <c r="J3853">
        <f>VLOOKUP(B3853,balance!AU:BD,10,FALSE)</f>
        <v>0</v>
      </c>
    </row>
    <row r="3854" spans="1:10" x14ac:dyDescent="0.3">
      <c r="A3854">
        <v>3852</v>
      </c>
      <c r="B3854">
        <f t="shared" si="121"/>
        <v>771</v>
      </c>
      <c r="C3854">
        <f t="shared" si="120"/>
        <v>3</v>
      </c>
      <c r="D3854">
        <v>9026</v>
      </c>
      <c r="E3854" s="1">
        <f>IF(C3854=1,VLOOKUP(B3854,balance!$AU:$AZ,2,FALSE),IF(C3854=2,VLOOKUP(B3854,balance!$AU:$AZ,3,FALSE),IF(C3854=3,VLOOKUP(B3854,balance!$AU:$AZ,4,FALSE),IF(C3854=4,VLOOKUP(B3854,balance!$AU:$AZ,5,FALSE),IF(C3854=5,VLOOKUP(B3854-1,balance!$AU:$AZ,6,FALSE),0)))))</f>
        <v>19500</v>
      </c>
      <c r="F3854">
        <v>53</v>
      </c>
      <c r="G3854">
        <f>IF(C3854=1,VLOOKUP(FoxFire!B3854,balance!$U:$Z,2,FALSE),IF(C3854=2,VLOOKUP(B3854,balance!$U:$Z,3,FALSE),IF(C3854=3,VLOOKUP(B3854,balance!$U:$Z,4,FALSE),IF(C3854=4,VLOOKUP(B3854,balance!$U:$Z,5,FALSE),IF(C3854=5,VLOOKUP(B3854-1,balance!$U:$Z,6,FALSE),0)))))/100</f>
        <v>8.6999999999999994E-3</v>
      </c>
      <c r="H3854">
        <v>2</v>
      </c>
      <c r="I3854" s="1">
        <f>IF(C3854=1,VLOOKUP(FoxFire!B3854,balance!$AF:$AJ,2,FALSE),IF(C3854=2,VLOOKUP(B3854,balance!$AF:$AJ,3,FALSE),IF(C3854=3,VLOOKUP(B3854,balance!$AF:$AJ,4,FALSE),IF(C3854=4,VLOOKUP(B3854,balance!$AF:$AJ,5,FALSE),IF(C3854=5,VLOOKUP(B3854,balance!$AF:$AK,6,FALSE),0)))))*1000000000000</f>
        <v>3652499999999.9624</v>
      </c>
      <c r="J3854">
        <f>VLOOKUP(B3854,balance!AU:BD,10,FALSE)</f>
        <v>0</v>
      </c>
    </row>
    <row r="3855" spans="1:10" x14ac:dyDescent="0.3">
      <c r="A3855">
        <v>3853</v>
      </c>
      <c r="B3855">
        <f t="shared" si="121"/>
        <v>771</v>
      </c>
      <c r="C3855">
        <f t="shared" si="120"/>
        <v>4</v>
      </c>
      <c r="D3855">
        <v>9026</v>
      </c>
      <c r="E3855" s="1">
        <f>IF(C3855=1,VLOOKUP(B3855,balance!$AU:$AZ,2,FALSE),IF(C3855=2,VLOOKUP(B3855,balance!$AU:$AZ,3,FALSE),IF(C3855=3,VLOOKUP(B3855,balance!$AU:$AZ,4,FALSE),IF(C3855=4,VLOOKUP(B3855,balance!$AU:$AZ,5,FALSE),IF(C3855=5,VLOOKUP(B3855-1,balance!$AU:$AZ,6,FALSE),0)))))</f>
        <v>19500</v>
      </c>
      <c r="F3855">
        <v>53</v>
      </c>
      <c r="G3855">
        <f>IF(C3855=1,VLOOKUP(FoxFire!B3855,balance!$U:$Z,2,FALSE),IF(C3855=2,VLOOKUP(B3855,balance!$U:$Z,3,FALSE),IF(C3855=3,VLOOKUP(B3855,balance!$U:$Z,4,FALSE),IF(C3855=4,VLOOKUP(B3855,balance!$U:$Z,5,FALSE),IF(C3855=5,VLOOKUP(B3855-1,balance!$U:$Z,6,FALSE),0)))))/100</f>
        <v>8.6999999999999994E-3</v>
      </c>
      <c r="H3855">
        <v>2</v>
      </c>
      <c r="I3855" s="1">
        <f>IF(C3855=1,VLOOKUP(FoxFire!B3855,balance!$AF:$AJ,2,FALSE),IF(C3855=2,VLOOKUP(B3855,balance!$AF:$AJ,3,FALSE),IF(C3855=3,VLOOKUP(B3855,balance!$AF:$AJ,4,FALSE),IF(C3855=4,VLOOKUP(B3855,balance!$AF:$AJ,5,FALSE),IF(C3855=5,VLOOKUP(B3855,balance!$AF:$AK,6,FALSE),0)))))*1000000000000</f>
        <v>3652499999999.9624</v>
      </c>
      <c r="J3855">
        <f>VLOOKUP(B3855,balance!AU:BD,10,FALSE)</f>
        <v>0</v>
      </c>
    </row>
    <row r="3856" spans="1:10" x14ac:dyDescent="0.3">
      <c r="A3856">
        <v>3854</v>
      </c>
      <c r="B3856">
        <f t="shared" si="121"/>
        <v>772</v>
      </c>
      <c r="C3856">
        <f t="shared" si="120"/>
        <v>5</v>
      </c>
      <c r="D3856">
        <v>9026</v>
      </c>
      <c r="E3856" s="1">
        <f>IF(C3856=1,VLOOKUP(B3856,balance!$AU:$AZ,2,FALSE),IF(C3856=2,VLOOKUP(B3856,balance!$AU:$AZ,3,FALSE),IF(C3856=3,VLOOKUP(B3856,balance!$AU:$AZ,4,FALSE),IF(C3856=4,VLOOKUP(B3856,balance!$AU:$AZ,5,FALSE),IF(C3856=5,VLOOKUP(B3856-1,balance!$AU:$AZ,6,FALSE),0)))))</f>
        <v>390000</v>
      </c>
      <c r="F3856">
        <v>53</v>
      </c>
      <c r="G3856">
        <f>IF(C3856=1,VLOOKUP(FoxFire!B3856,balance!$U:$Z,2,FALSE),IF(C3856=2,VLOOKUP(B3856,balance!$U:$Z,3,FALSE),IF(C3856=3,VLOOKUP(B3856,balance!$U:$Z,4,FALSE),IF(C3856=4,VLOOKUP(B3856,balance!$U:$Z,5,FALSE),IF(C3856=5,VLOOKUP(B3856-1,balance!$U:$Z,6,FALSE),0)))))/100</f>
        <v>5321.4391000000005</v>
      </c>
      <c r="H3856">
        <v>2</v>
      </c>
      <c r="I3856" s="1">
        <f>IF(C3856=1,VLOOKUP(FoxFire!B3856,balance!$AF:$AJ,2,FALSE),IF(C3856=2,VLOOKUP(B3856,balance!$AF:$AJ,3,FALSE),IF(C3856=3,VLOOKUP(B3856,balance!$AF:$AJ,4,FALSE),IF(C3856=4,VLOOKUP(B3856,balance!$AF:$AJ,5,FALSE),IF(C3856=5,VLOOKUP(B3856,balance!$AF:$AK,6,FALSE),0)))))*1000000000000</f>
        <v>14614999999999.85</v>
      </c>
      <c r="J3856">
        <f>VLOOKUP(B3856,balance!AU:BD,10,FALSE)</f>
        <v>0</v>
      </c>
    </row>
    <row r="3857" spans="1:10" x14ac:dyDescent="0.3">
      <c r="A3857">
        <v>3855</v>
      </c>
      <c r="B3857">
        <f t="shared" si="121"/>
        <v>772</v>
      </c>
      <c r="C3857">
        <f t="shared" si="120"/>
        <v>1</v>
      </c>
      <c r="D3857">
        <v>9026</v>
      </c>
      <c r="E3857" s="1">
        <f>IF(C3857=1,VLOOKUP(B3857,balance!$AU:$AZ,2,FALSE),IF(C3857=2,VLOOKUP(B3857,balance!$AU:$AZ,3,FALSE),IF(C3857=3,VLOOKUP(B3857,balance!$AU:$AZ,4,FALSE),IF(C3857=4,VLOOKUP(B3857,balance!$AU:$AZ,5,FALSE),IF(C3857=5,VLOOKUP(B3857-1,balance!$AU:$AZ,6,FALSE),0)))))</f>
        <v>19500</v>
      </c>
      <c r="F3857">
        <v>53</v>
      </c>
      <c r="G3857">
        <f>IF(C3857=1,VLOOKUP(FoxFire!B3857,balance!$U:$Z,2,FALSE),IF(C3857=2,VLOOKUP(B3857,balance!$U:$Z,3,FALSE),IF(C3857=3,VLOOKUP(B3857,balance!$U:$Z,4,FALSE),IF(C3857=4,VLOOKUP(B3857,balance!$U:$Z,5,FALSE),IF(C3857=5,VLOOKUP(B3857-1,balance!$U:$Z,6,FALSE),0)))))/100</f>
        <v>8.7100000000000007E-3</v>
      </c>
      <c r="H3857">
        <v>2</v>
      </c>
      <c r="I3857" s="1">
        <f>IF(C3857=1,VLOOKUP(FoxFire!B3857,balance!$AF:$AJ,2,FALSE),IF(C3857=2,VLOOKUP(B3857,balance!$AF:$AJ,3,FALSE),IF(C3857=3,VLOOKUP(B3857,balance!$AF:$AJ,4,FALSE),IF(C3857=4,VLOOKUP(B3857,balance!$AF:$AJ,5,FALSE),IF(C3857=5,VLOOKUP(B3857,balance!$AF:$AK,6,FALSE),0)))))*1000000000000</f>
        <v>3653749999999.9624</v>
      </c>
      <c r="J3857">
        <f>VLOOKUP(B3857,balance!AU:BD,10,FALSE)</f>
        <v>0</v>
      </c>
    </row>
    <row r="3858" spans="1:10" x14ac:dyDescent="0.3">
      <c r="A3858">
        <v>3856</v>
      </c>
      <c r="B3858">
        <f t="shared" si="121"/>
        <v>772</v>
      </c>
      <c r="C3858">
        <f t="shared" si="120"/>
        <v>2</v>
      </c>
      <c r="D3858">
        <v>9026</v>
      </c>
      <c r="E3858" s="1">
        <f>IF(C3858=1,VLOOKUP(B3858,balance!$AU:$AZ,2,FALSE),IF(C3858=2,VLOOKUP(B3858,balance!$AU:$AZ,3,FALSE),IF(C3858=3,VLOOKUP(B3858,balance!$AU:$AZ,4,FALSE),IF(C3858=4,VLOOKUP(B3858,balance!$AU:$AZ,5,FALSE),IF(C3858=5,VLOOKUP(B3858-1,balance!$AU:$AZ,6,FALSE),0)))))</f>
        <v>19500</v>
      </c>
      <c r="F3858">
        <v>53</v>
      </c>
      <c r="G3858">
        <f>IF(C3858=1,VLOOKUP(FoxFire!B3858,balance!$U:$Z,2,FALSE),IF(C3858=2,VLOOKUP(B3858,balance!$U:$Z,3,FALSE),IF(C3858=3,VLOOKUP(B3858,balance!$U:$Z,4,FALSE),IF(C3858=4,VLOOKUP(B3858,balance!$U:$Z,5,FALSE),IF(C3858=5,VLOOKUP(B3858-1,balance!$U:$Z,6,FALSE),0)))))/100</f>
        <v>8.7100000000000007E-3</v>
      </c>
      <c r="H3858">
        <v>2</v>
      </c>
      <c r="I3858" s="1">
        <f>IF(C3858=1,VLOOKUP(FoxFire!B3858,balance!$AF:$AJ,2,FALSE),IF(C3858=2,VLOOKUP(B3858,balance!$AF:$AJ,3,FALSE),IF(C3858=3,VLOOKUP(B3858,balance!$AF:$AJ,4,FALSE),IF(C3858=4,VLOOKUP(B3858,balance!$AF:$AJ,5,FALSE),IF(C3858=5,VLOOKUP(B3858,balance!$AF:$AK,6,FALSE),0)))))*1000000000000</f>
        <v>3653749999999.9624</v>
      </c>
      <c r="J3858">
        <f>VLOOKUP(B3858,balance!AU:BD,10,FALSE)</f>
        <v>0</v>
      </c>
    </row>
    <row r="3859" spans="1:10" x14ac:dyDescent="0.3">
      <c r="A3859">
        <v>3857</v>
      </c>
      <c r="B3859">
        <f t="shared" si="121"/>
        <v>772</v>
      </c>
      <c r="C3859">
        <f t="shared" si="120"/>
        <v>3</v>
      </c>
      <c r="D3859">
        <v>9026</v>
      </c>
      <c r="E3859" s="1">
        <f>IF(C3859=1,VLOOKUP(B3859,balance!$AU:$AZ,2,FALSE),IF(C3859=2,VLOOKUP(B3859,balance!$AU:$AZ,3,FALSE),IF(C3859=3,VLOOKUP(B3859,balance!$AU:$AZ,4,FALSE),IF(C3859=4,VLOOKUP(B3859,balance!$AU:$AZ,5,FALSE),IF(C3859=5,VLOOKUP(B3859-1,balance!$AU:$AZ,6,FALSE),0)))))</f>
        <v>19500</v>
      </c>
      <c r="F3859">
        <v>53</v>
      </c>
      <c r="G3859">
        <f>IF(C3859=1,VLOOKUP(FoxFire!B3859,balance!$U:$Z,2,FALSE),IF(C3859=2,VLOOKUP(B3859,balance!$U:$Z,3,FALSE),IF(C3859=3,VLOOKUP(B3859,balance!$U:$Z,4,FALSE),IF(C3859=4,VLOOKUP(B3859,balance!$U:$Z,5,FALSE),IF(C3859=5,VLOOKUP(B3859-1,balance!$U:$Z,6,FALSE),0)))))/100</f>
        <v>8.7100000000000007E-3</v>
      </c>
      <c r="H3859">
        <v>2</v>
      </c>
      <c r="I3859" s="1">
        <f>IF(C3859=1,VLOOKUP(FoxFire!B3859,balance!$AF:$AJ,2,FALSE),IF(C3859=2,VLOOKUP(B3859,balance!$AF:$AJ,3,FALSE),IF(C3859=3,VLOOKUP(B3859,balance!$AF:$AJ,4,FALSE),IF(C3859=4,VLOOKUP(B3859,balance!$AF:$AJ,5,FALSE),IF(C3859=5,VLOOKUP(B3859,balance!$AF:$AK,6,FALSE),0)))))*1000000000000</f>
        <v>3653749999999.9624</v>
      </c>
      <c r="J3859">
        <f>VLOOKUP(B3859,balance!AU:BD,10,FALSE)</f>
        <v>0</v>
      </c>
    </row>
    <row r="3860" spans="1:10" x14ac:dyDescent="0.3">
      <c r="A3860">
        <v>3858</v>
      </c>
      <c r="B3860">
        <f t="shared" si="121"/>
        <v>772</v>
      </c>
      <c r="C3860">
        <f t="shared" si="120"/>
        <v>4</v>
      </c>
      <c r="D3860">
        <v>9026</v>
      </c>
      <c r="E3860" s="1">
        <f>IF(C3860=1,VLOOKUP(B3860,balance!$AU:$AZ,2,FALSE),IF(C3860=2,VLOOKUP(B3860,balance!$AU:$AZ,3,FALSE),IF(C3860=3,VLOOKUP(B3860,balance!$AU:$AZ,4,FALSE),IF(C3860=4,VLOOKUP(B3860,balance!$AU:$AZ,5,FALSE),IF(C3860=5,VLOOKUP(B3860-1,balance!$AU:$AZ,6,FALSE),0)))))</f>
        <v>19500</v>
      </c>
      <c r="F3860">
        <v>53</v>
      </c>
      <c r="G3860">
        <f>IF(C3860=1,VLOOKUP(FoxFire!B3860,balance!$U:$Z,2,FALSE),IF(C3860=2,VLOOKUP(B3860,balance!$U:$Z,3,FALSE),IF(C3860=3,VLOOKUP(B3860,balance!$U:$Z,4,FALSE),IF(C3860=4,VLOOKUP(B3860,balance!$U:$Z,5,FALSE),IF(C3860=5,VLOOKUP(B3860-1,balance!$U:$Z,6,FALSE),0)))))/100</f>
        <v>8.7100000000000007E-3</v>
      </c>
      <c r="H3860">
        <v>2</v>
      </c>
      <c r="I3860" s="1">
        <f>IF(C3860=1,VLOOKUP(FoxFire!B3860,balance!$AF:$AJ,2,FALSE),IF(C3860=2,VLOOKUP(B3860,balance!$AF:$AJ,3,FALSE),IF(C3860=3,VLOOKUP(B3860,balance!$AF:$AJ,4,FALSE),IF(C3860=4,VLOOKUP(B3860,balance!$AF:$AJ,5,FALSE),IF(C3860=5,VLOOKUP(B3860,balance!$AF:$AK,6,FALSE),0)))))*1000000000000</f>
        <v>3653749999999.9624</v>
      </c>
      <c r="J3860">
        <f>VLOOKUP(B3860,balance!AU:BD,10,FALSE)</f>
        <v>0</v>
      </c>
    </row>
    <row r="3861" spans="1:10" x14ac:dyDescent="0.3">
      <c r="A3861">
        <v>3859</v>
      </c>
      <c r="B3861">
        <f t="shared" si="121"/>
        <v>773</v>
      </c>
      <c r="C3861">
        <f t="shared" si="120"/>
        <v>5</v>
      </c>
      <c r="D3861">
        <v>9026</v>
      </c>
      <c r="E3861" s="1">
        <f>IF(C3861=1,VLOOKUP(B3861,balance!$AU:$AZ,2,FALSE),IF(C3861=2,VLOOKUP(B3861,balance!$AU:$AZ,3,FALSE),IF(C3861=3,VLOOKUP(B3861,balance!$AU:$AZ,4,FALSE),IF(C3861=4,VLOOKUP(B3861,balance!$AU:$AZ,5,FALSE),IF(C3861=5,VLOOKUP(B3861-1,balance!$AU:$AZ,6,FALSE),0)))))</f>
        <v>390000</v>
      </c>
      <c r="F3861">
        <v>53</v>
      </c>
      <c r="G3861">
        <f>IF(C3861=1,VLOOKUP(FoxFire!B3861,balance!$U:$Z,2,FALSE),IF(C3861=2,VLOOKUP(B3861,balance!$U:$Z,3,FALSE),IF(C3861=3,VLOOKUP(B3861,balance!$U:$Z,4,FALSE),IF(C3861=4,VLOOKUP(B3861,balance!$U:$Z,5,FALSE),IF(C3861=5,VLOOKUP(B3861-1,balance!$U:$Z,6,FALSE),0)))))/100</f>
        <v>5332.8832999999995</v>
      </c>
      <c r="H3861">
        <v>2</v>
      </c>
      <c r="I3861" s="1">
        <f>IF(C3861=1,VLOOKUP(FoxFire!B3861,balance!$AF:$AJ,2,FALSE),IF(C3861=2,VLOOKUP(B3861,balance!$AF:$AJ,3,FALSE),IF(C3861=3,VLOOKUP(B3861,balance!$AF:$AJ,4,FALSE),IF(C3861=4,VLOOKUP(B3861,balance!$AF:$AJ,5,FALSE),IF(C3861=5,VLOOKUP(B3861,balance!$AF:$AK,6,FALSE),0)))))*1000000000000</f>
        <v>14619999999999.85</v>
      </c>
      <c r="J3861">
        <f>VLOOKUP(B3861,balance!AU:BD,10,FALSE)</f>
        <v>0</v>
      </c>
    </row>
    <row r="3862" spans="1:10" x14ac:dyDescent="0.3">
      <c r="A3862">
        <v>3860</v>
      </c>
      <c r="B3862">
        <f t="shared" si="121"/>
        <v>773</v>
      </c>
      <c r="C3862">
        <f t="shared" si="120"/>
        <v>1</v>
      </c>
      <c r="D3862">
        <v>9026</v>
      </c>
      <c r="E3862" s="1">
        <f>IF(C3862=1,VLOOKUP(B3862,balance!$AU:$AZ,2,FALSE),IF(C3862=2,VLOOKUP(B3862,balance!$AU:$AZ,3,FALSE),IF(C3862=3,VLOOKUP(B3862,balance!$AU:$AZ,4,FALSE),IF(C3862=4,VLOOKUP(B3862,balance!$AU:$AZ,5,FALSE),IF(C3862=5,VLOOKUP(B3862-1,balance!$AU:$AZ,6,FALSE),0)))))</f>
        <v>19500</v>
      </c>
      <c r="F3862">
        <v>53</v>
      </c>
      <c r="G3862">
        <f>IF(C3862=1,VLOOKUP(FoxFire!B3862,balance!$U:$Z,2,FALSE),IF(C3862=2,VLOOKUP(B3862,balance!$U:$Z,3,FALSE),IF(C3862=3,VLOOKUP(B3862,balance!$U:$Z,4,FALSE),IF(C3862=4,VLOOKUP(B3862,balance!$U:$Z,5,FALSE),IF(C3862=5,VLOOKUP(B3862-1,balance!$U:$Z,6,FALSE),0)))))/100</f>
        <v>8.7200000000000003E-3</v>
      </c>
      <c r="H3862">
        <v>2</v>
      </c>
      <c r="I3862" s="1">
        <f>IF(C3862=1,VLOOKUP(FoxFire!B3862,balance!$AF:$AJ,2,FALSE),IF(C3862=2,VLOOKUP(B3862,balance!$AF:$AJ,3,FALSE),IF(C3862=3,VLOOKUP(B3862,balance!$AF:$AJ,4,FALSE),IF(C3862=4,VLOOKUP(B3862,balance!$AF:$AJ,5,FALSE),IF(C3862=5,VLOOKUP(B3862,balance!$AF:$AK,6,FALSE),0)))))*1000000000000</f>
        <v>3654999999999.9624</v>
      </c>
      <c r="J3862">
        <f>VLOOKUP(B3862,balance!AU:BD,10,FALSE)</f>
        <v>0</v>
      </c>
    </row>
    <row r="3863" spans="1:10" x14ac:dyDescent="0.3">
      <c r="A3863">
        <v>3861</v>
      </c>
      <c r="B3863">
        <f t="shared" si="121"/>
        <v>773</v>
      </c>
      <c r="C3863">
        <f t="shared" si="120"/>
        <v>2</v>
      </c>
      <c r="D3863">
        <v>9026</v>
      </c>
      <c r="E3863" s="1">
        <f>IF(C3863=1,VLOOKUP(B3863,balance!$AU:$AZ,2,FALSE),IF(C3863=2,VLOOKUP(B3863,balance!$AU:$AZ,3,FALSE),IF(C3863=3,VLOOKUP(B3863,balance!$AU:$AZ,4,FALSE),IF(C3863=4,VLOOKUP(B3863,balance!$AU:$AZ,5,FALSE),IF(C3863=5,VLOOKUP(B3863-1,balance!$AU:$AZ,6,FALSE),0)))))</f>
        <v>19500</v>
      </c>
      <c r="F3863">
        <v>53</v>
      </c>
      <c r="G3863">
        <f>IF(C3863=1,VLOOKUP(FoxFire!B3863,balance!$U:$Z,2,FALSE),IF(C3863=2,VLOOKUP(B3863,balance!$U:$Z,3,FALSE),IF(C3863=3,VLOOKUP(B3863,balance!$U:$Z,4,FALSE),IF(C3863=4,VLOOKUP(B3863,balance!$U:$Z,5,FALSE),IF(C3863=5,VLOOKUP(B3863-1,balance!$U:$Z,6,FALSE),0)))))/100</f>
        <v>8.7200000000000003E-3</v>
      </c>
      <c r="H3863">
        <v>2</v>
      </c>
      <c r="I3863" s="1">
        <f>IF(C3863=1,VLOOKUP(FoxFire!B3863,balance!$AF:$AJ,2,FALSE),IF(C3863=2,VLOOKUP(B3863,balance!$AF:$AJ,3,FALSE),IF(C3863=3,VLOOKUP(B3863,balance!$AF:$AJ,4,FALSE),IF(C3863=4,VLOOKUP(B3863,balance!$AF:$AJ,5,FALSE),IF(C3863=5,VLOOKUP(B3863,balance!$AF:$AK,6,FALSE),0)))))*1000000000000</f>
        <v>3654999999999.9624</v>
      </c>
      <c r="J3863">
        <f>VLOOKUP(B3863,balance!AU:BD,10,FALSE)</f>
        <v>0</v>
      </c>
    </row>
    <row r="3864" spans="1:10" x14ac:dyDescent="0.3">
      <c r="A3864">
        <v>3862</v>
      </c>
      <c r="B3864">
        <f t="shared" si="121"/>
        <v>773</v>
      </c>
      <c r="C3864">
        <f t="shared" si="120"/>
        <v>3</v>
      </c>
      <c r="D3864">
        <v>9026</v>
      </c>
      <c r="E3864" s="1">
        <f>IF(C3864=1,VLOOKUP(B3864,balance!$AU:$AZ,2,FALSE),IF(C3864=2,VLOOKUP(B3864,balance!$AU:$AZ,3,FALSE),IF(C3864=3,VLOOKUP(B3864,balance!$AU:$AZ,4,FALSE),IF(C3864=4,VLOOKUP(B3864,balance!$AU:$AZ,5,FALSE),IF(C3864=5,VLOOKUP(B3864-1,balance!$AU:$AZ,6,FALSE),0)))))</f>
        <v>19500</v>
      </c>
      <c r="F3864">
        <v>53</v>
      </c>
      <c r="G3864">
        <f>IF(C3864=1,VLOOKUP(FoxFire!B3864,balance!$U:$Z,2,FALSE),IF(C3864=2,VLOOKUP(B3864,balance!$U:$Z,3,FALSE),IF(C3864=3,VLOOKUP(B3864,balance!$U:$Z,4,FALSE),IF(C3864=4,VLOOKUP(B3864,balance!$U:$Z,5,FALSE),IF(C3864=5,VLOOKUP(B3864-1,balance!$U:$Z,6,FALSE),0)))))/100</f>
        <v>8.7200000000000003E-3</v>
      </c>
      <c r="H3864">
        <v>2</v>
      </c>
      <c r="I3864" s="1">
        <f>IF(C3864=1,VLOOKUP(FoxFire!B3864,balance!$AF:$AJ,2,FALSE),IF(C3864=2,VLOOKUP(B3864,balance!$AF:$AJ,3,FALSE),IF(C3864=3,VLOOKUP(B3864,balance!$AF:$AJ,4,FALSE),IF(C3864=4,VLOOKUP(B3864,balance!$AF:$AJ,5,FALSE),IF(C3864=5,VLOOKUP(B3864,balance!$AF:$AK,6,FALSE),0)))))*1000000000000</f>
        <v>3654999999999.9624</v>
      </c>
      <c r="J3864">
        <f>VLOOKUP(B3864,balance!AU:BD,10,FALSE)</f>
        <v>0</v>
      </c>
    </row>
    <row r="3865" spans="1:10" x14ac:dyDescent="0.3">
      <c r="A3865">
        <v>3863</v>
      </c>
      <c r="B3865">
        <f t="shared" si="121"/>
        <v>773</v>
      </c>
      <c r="C3865">
        <f t="shared" si="120"/>
        <v>4</v>
      </c>
      <c r="D3865">
        <v>9026</v>
      </c>
      <c r="E3865" s="1">
        <f>IF(C3865=1,VLOOKUP(B3865,balance!$AU:$AZ,2,FALSE),IF(C3865=2,VLOOKUP(B3865,balance!$AU:$AZ,3,FALSE),IF(C3865=3,VLOOKUP(B3865,balance!$AU:$AZ,4,FALSE),IF(C3865=4,VLOOKUP(B3865,balance!$AU:$AZ,5,FALSE),IF(C3865=5,VLOOKUP(B3865-1,balance!$AU:$AZ,6,FALSE),0)))))</f>
        <v>19500</v>
      </c>
      <c r="F3865">
        <v>53</v>
      </c>
      <c r="G3865">
        <f>IF(C3865=1,VLOOKUP(FoxFire!B3865,balance!$U:$Z,2,FALSE),IF(C3865=2,VLOOKUP(B3865,balance!$U:$Z,3,FALSE),IF(C3865=3,VLOOKUP(B3865,balance!$U:$Z,4,FALSE),IF(C3865=4,VLOOKUP(B3865,balance!$U:$Z,5,FALSE),IF(C3865=5,VLOOKUP(B3865-1,balance!$U:$Z,6,FALSE),0)))))/100</f>
        <v>8.7200000000000003E-3</v>
      </c>
      <c r="H3865">
        <v>2</v>
      </c>
      <c r="I3865" s="1">
        <f>IF(C3865=1,VLOOKUP(FoxFire!B3865,balance!$AF:$AJ,2,FALSE),IF(C3865=2,VLOOKUP(B3865,balance!$AF:$AJ,3,FALSE),IF(C3865=3,VLOOKUP(B3865,balance!$AF:$AJ,4,FALSE),IF(C3865=4,VLOOKUP(B3865,balance!$AF:$AJ,5,FALSE),IF(C3865=5,VLOOKUP(B3865,balance!$AF:$AK,6,FALSE),0)))))*1000000000000</f>
        <v>3654999999999.9624</v>
      </c>
      <c r="J3865">
        <f>VLOOKUP(B3865,balance!AU:BD,10,FALSE)</f>
        <v>0</v>
      </c>
    </row>
    <row r="3866" spans="1:10" x14ac:dyDescent="0.3">
      <c r="A3866">
        <v>3864</v>
      </c>
      <c r="B3866">
        <f t="shared" si="121"/>
        <v>774</v>
      </c>
      <c r="C3866">
        <f t="shared" si="120"/>
        <v>5</v>
      </c>
      <c r="D3866">
        <v>9026</v>
      </c>
      <c r="E3866" s="1">
        <f>IF(C3866=1,VLOOKUP(B3866,balance!$AU:$AZ,2,FALSE),IF(C3866=2,VLOOKUP(B3866,balance!$AU:$AZ,3,FALSE),IF(C3866=3,VLOOKUP(B3866,balance!$AU:$AZ,4,FALSE),IF(C3866=4,VLOOKUP(B3866,balance!$AU:$AZ,5,FALSE),IF(C3866=5,VLOOKUP(B3866-1,balance!$AU:$AZ,6,FALSE),0)))))</f>
        <v>390000</v>
      </c>
      <c r="F3866">
        <v>53</v>
      </c>
      <c r="G3866">
        <f>IF(C3866=1,VLOOKUP(FoxFire!B3866,balance!$U:$Z,2,FALSE),IF(C3866=2,VLOOKUP(B3866,balance!$U:$Z,3,FALSE),IF(C3866=3,VLOOKUP(B3866,balance!$U:$Z,4,FALSE),IF(C3866=4,VLOOKUP(B3866,balance!$U:$Z,5,FALSE),IF(C3866=5,VLOOKUP(B3866-1,balance!$U:$Z,6,FALSE),0)))))/100</f>
        <v>5344.3450000000003</v>
      </c>
      <c r="H3866">
        <v>2</v>
      </c>
      <c r="I3866" s="1">
        <f>IF(C3866=1,VLOOKUP(FoxFire!B3866,balance!$AF:$AJ,2,FALSE),IF(C3866=2,VLOOKUP(B3866,balance!$AF:$AJ,3,FALSE),IF(C3866=3,VLOOKUP(B3866,balance!$AF:$AJ,4,FALSE),IF(C3866=4,VLOOKUP(B3866,balance!$AF:$AJ,5,FALSE),IF(C3866=5,VLOOKUP(B3866,balance!$AF:$AK,6,FALSE),0)))))*1000000000000</f>
        <v>14624999999999.799</v>
      </c>
      <c r="J3866">
        <f>VLOOKUP(B3866,balance!AU:BD,10,FALSE)</f>
        <v>0</v>
      </c>
    </row>
    <row r="3867" spans="1:10" x14ac:dyDescent="0.3">
      <c r="A3867">
        <v>3865</v>
      </c>
      <c r="B3867">
        <f t="shared" si="121"/>
        <v>774</v>
      </c>
      <c r="C3867">
        <f t="shared" si="120"/>
        <v>1</v>
      </c>
      <c r="D3867">
        <v>9026</v>
      </c>
      <c r="E3867" s="1">
        <f>IF(C3867=1,VLOOKUP(B3867,balance!$AU:$AZ,2,FALSE),IF(C3867=2,VLOOKUP(B3867,balance!$AU:$AZ,3,FALSE),IF(C3867=3,VLOOKUP(B3867,balance!$AU:$AZ,4,FALSE),IF(C3867=4,VLOOKUP(B3867,balance!$AU:$AZ,5,FALSE),IF(C3867=5,VLOOKUP(B3867-1,balance!$AU:$AZ,6,FALSE),0)))))</f>
        <v>19500</v>
      </c>
      <c r="F3867">
        <v>53</v>
      </c>
      <c r="G3867">
        <f>IF(C3867=1,VLOOKUP(FoxFire!B3867,balance!$U:$Z,2,FALSE),IF(C3867=2,VLOOKUP(B3867,balance!$U:$Z,3,FALSE),IF(C3867=3,VLOOKUP(B3867,balance!$U:$Z,4,FALSE),IF(C3867=4,VLOOKUP(B3867,balance!$U:$Z,5,FALSE),IF(C3867=5,VLOOKUP(B3867-1,balance!$U:$Z,6,FALSE),0)))))/100</f>
        <v>8.7299999999999999E-3</v>
      </c>
      <c r="H3867">
        <v>2</v>
      </c>
      <c r="I3867" s="1">
        <f>IF(C3867=1,VLOOKUP(FoxFire!B3867,balance!$AF:$AJ,2,FALSE),IF(C3867=2,VLOOKUP(B3867,balance!$AF:$AJ,3,FALSE),IF(C3867=3,VLOOKUP(B3867,balance!$AF:$AJ,4,FALSE),IF(C3867=4,VLOOKUP(B3867,balance!$AF:$AJ,5,FALSE),IF(C3867=5,VLOOKUP(B3867,balance!$AF:$AK,6,FALSE),0)))))*1000000000000</f>
        <v>3656249999999.9497</v>
      </c>
      <c r="J3867">
        <f>VLOOKUP(B3867,balance!AU:BD,10,FALSE)</f>
        <v>0</v>
      </c>
    </row>
    <row r="3868" spans="1:10" x14ac:dyDescent="0.3">
      <c r="A3868">
        <v>3866</v>
      </c>
      <c r="B3868">
        <f t="shared" si="121"/>
        <v>774</v>
      </c>
      <c r="C3868">
        <f t="shared" si="120"/>
        <v>2</v>
      </c>
      <c r="D3868">
        <v>9026</v>
      </c>
      <c r="E3868" s="1">
        <f>IF(C3868=1,VLOOKUP(B3868,balance!$AU:$AZ,2,FALSE),IF(C3868=2,VLOOKUP(B3868,balance!$AU:$AZ,3,FALSE),IF(C3868=3,VLOOKUP(B3868,balance!$AU:$AZ,4,FALSE),IF(C3868=4,VLOOKUP(B3868,balance!$AU:$AZ,5,FALSE),IF(C3868=5,VLOOKUP(B3868-1,balance!$AU:$AZ,6,FALSE),0)))))</f>
        <v>19500</v>
      </c>
      <c r="F3868">
        <v>53</v>
      </c>
      <c r="G3868">
        <f>IF(C3868=1,VLOOKUP(FoxFire!B3868,balance!$U:$Z,2,FALSE),IF(C3868=2,VLOOKUP(B3868,balance!$U:$Z,3,FALSE),IF(C3868=3,VLOOKUP(B3868,balance!$U:$Z,4,FALSE),IF(C3868=4,VLOOKUP(B3868,balance!$U:$Z,5,FALSE),IF(C3868=5,VLOOKUP(B3868-1,balance!$U:$Z,6,FALSE),0)))))/100</f>
        <v>8.7299999999999999E-3</v>
      </c>
      <c r="H3868">
        <v>2</v>
      </c>
      <c r="I3868" s="1">
        <f>IF(C3868=1,VLOOKUP(FoxFire!B3868,balance!$AF:$AJ,2,FALSE),IF(C3868=2,VLOOKUP(B3868,balance!$AF:$AJ,3,FALSE),IF(C3868=3,VLOOKUP(B3868,balance!$AF:$AJ,4,FALSE),IF(C3868=4,VLOOKUP(B3868,balance!$AF:$AJ,5,FALSE),IF(C3868=5,VLOOKUP(B3868,balance!$AF:$AK,6,FALSE),0)))))*1000000000000</f>
        <v>3656249999999.9497</v>
      </c>
      <c r="J3868">
        <f>VLOOKUP(B3868,balance!AU:BD,10,FALSE)</f>
        <v>0</v>
      </c>
    </row>
    <row r="3869" spans="1:10" x14ac:dyDescent="0.3">
      <c r="A3869">
        <v>3867</v>
      </c>
      <c r="B3869">
        <f t="shared" si="121"/>
        <v>774</v>
      </c>
      <c r="C3869">
        <f t="shared" si="120"/>
        <v>3</v>
      </c>
      <c r="D3869">
        <v>9026</v>
      </c>
      <c r="E3869" s="1">
        <f>IF(C3869=1,VLOOKUP(B3869,balance!$AU:$AZ,2,FALSE),IF(C3869=2,VLOOKUP(B3869,balance!$AU:$AZ,3,FALSE),IF(C3869=3,VLOOKUP(B3869,balance!$AU:$AZ,4,FALSE),IF(C3869=4,VLOOKUP(B3869,balance!$AU:$AZ,5,FALSE),IF(C3869=5,VLOOKUP(B3869-1,balance!$AU:$AZ,6,FALSE),0)))))</f>
        <v>19500</v>
      </c>
      <c r="F3869">
        <v>53</v>
      </c>
      <c r="G3869">
        <f>IF(C3869=1,VLOOKUP(FoxFire!B3869,balance!$U:$Z,2,FALSE),IF(C3869=2,VLOOKUP(B3869,balance!$U:$Z,3,FALSE),IF(C3869=3,VLOOKUP(B3869,balance!$U:$Z,4,FALSE),IF(C3869=4,VLOOKUP(B3869,balance!$U:$Z,5,FALSE),IF(C3869=5,VLOOKUP(B3869-1,balance!$U:$Z,6,FALSE),0)))))/100</f>
        <v>8.7299999999999999E-3</v>
      </c>
      <c r="H3869">
        <v>2</v>
      </c>
      <c r="I3869" s="1">
        <f>IF(C3869=1,VLOOKUP(FoxFire!B3869,balance!$AF:$AJ,2,FALSE),IF(C3869=2,VLOOKUP(B3869,balance!$AF:$AJ,3,FALSE),IF(C3869=3,VLOOKUP(B3869,balance!$AF:$AJ,4,FALSE),IF(C3869=4,VLOOKUP(B3869,balance!$AF:$AJ,5,FALSE),IF(C3869=5,VLOOKUP(B3869,balance!$AF:$AK,6,FALSE),0)))))*1000000000000</f>
        <v>3656249999999.9497</v>
      </c>
      <c r="J3869">
        <f>VLOOKUP(B3869,balance!AU:BD,10,FALSE)</f>
        <v>0</v>
      </c>
    </row>
    <row r="3870" spans="1:10" x14ac:dyDescent="0.3">
      <c r="A3870">
        <v>3868</v>
      </c>
      <c r="B3870">
        <f t="shared" si="121"/>
        <v>774</v>
      </c>
      <c r="C3870">
        <f t="shared" si="120"/>
        <v>4</v>
      </c>
      <c r="D3870">
        <v>9026</v>
      </c>
      <c r="E3870" s="1">
        <f>IF(C3870=1,VLOOKUP(B3870,balance!$AU:$AZ,2,FALSE),IF(C3870=2,VLOOKUP(B3870,balance!$AU:$AZ,3,FALSE),IF(C3870=3,VLOOKUP(B3870,balance!$AU:$AZ,4,FALSE),IF(C3870=4,VLOOKUP(B3870,balance!$AU:$AZ,5,FALSE),IF(C3870=5,VLOOKUP(B3870-1,balance!$AU:$AZ,6,FALSE),0)))))</f>
        <v>19500</v>
      </c>
      <c r="F3870">
        <v>53</v>
      </c>
      <c r="G3870">
        <f>IF(C3870=1,VLOOKUP(FoxFire!B3870,balance!$U:$Z,2,FALSE),IF(C3870=2,VLOOKUP(B3870,balance!$U:$Z,3,FALSE),IF(C3870=3,VLOOKUP(B3870,balance!$U:$Z,4,FALSE),IF(C3870=4,VLOOKUP(B3870,balance!$U:$Z,5,FALSE),IF(C3870=5,VLOOKUP(B3870-1,balance!$U:$Z,6,FALSE),0)))))/100</f>
        <v>8.7299999999999999E-3</v>
      </c>
      <c r="H3870">
        <v>2</v>
      </c>
      <c r="I3870" s="1">
        <f>IF(C3870=1,VLOOKUP(FoxFire!B3870,balance!$AF:$AJ,2,FALSE),IF(C3870=2,VLOOKUP(B3870,balance!$AF:$AJ,3,FALSE),IF(C3870=3,VLOOKUP(B3870,balance!$AF:$AJ,4,FALSE),IF(C3870=4,VLOOKUP(B3870,balance!$AF:$AJ,5,FALSE),IF(C3870=5,VLOOKUP(B3870,balance!$AF:$AK,6,FALSE),0)))))*1000000000000</f>
        <v>3656249999999.9497</v>
      </c>
      <c r="J3870">
        <f>VLOOKUP(B3870,balance!AU:BD,10,FALSE)</f>
        <v>0</v>
      </c>
    </row>
    <row r="3871" spans="1:10" x14ac:dyDescent="0.3">
      <c r="A3871">
        <v>3869</v>
      </c>
      <c r="B3871">
        <f t="shared" si="121"/>
        <v>775</v>
      </c>
      <c r="C3871">
        <f t="shared" si="120"/>
        <v>5</v>
      </c>
      <c r="D3871">
        <v>9026</v>
      </c>
      <c r="E3871" s="1">
        <f>IF(C3871=1,VLOOKUP(B3871,balance!$AU:$AZ,2,FALSE),IF(C3871=2,VLOOKUP(B3871,balance!$AU:$AZ,3,FALSE),IF(C3871=3,VLOOKUP(B3871,balance!$AU:$AZ,4,FALSE),IF(C3871=4,VLOOKUP(B3871,balance!$AU:$AZ,5,FALSE),IF(C3871=5,VLOOKUP(B3871-1,balance!$AU:$AZ,6,FALSE),0)))))</f>
        <v>390000</v>
      </c>
      <c r="F3871">
        <v>53</v>
      </c>
      <c r="G3871">
        <f>IF(C3871=1,VLOOKUP(FoxFire!B3871,balance!$U:$Z,2,FALSE),IF(C3871=2,VLOOKUP(B3871,balance!$U:$Z,3,FALSE),IF(C3871=3,VLOOKUP(B3871,balance!$U:$Z,4,FALSE),IF(C3871=4,VLOOKUP(B3871,balance!$U:$Z,5,FALSE),IF(C3871=5,VLOOKUP(B3871-1,balance!$U:$Z,6,FALSE),0)))))/100</f>
        <v>5355.8243000000002</v>
      </c>
      <c r="H3871">
        <v>2</v>
      </c>
      <c r="I3871" s="1">
        <f>IF(C3871=1,VLOOKUP(FoxFire!B3871,balance!$AF:$AJ,2,FALSE),IF(C3871=2,VLOOKUP(B3871,balance!$AF:$AJ,3,FALSE),IF(C3871=3,VLOOKUP(B3871,balance!$AF:$AJ,4,FALSE),IF(C3871=4,VLOOKUP(B3871,balance!$AF:$AJ,5,FALSE),IF(C3871=5,VLOOKUP(B3871,balance!$AF:$AK,6,FALSE),0)))))*1000000000000</f>
        <v>14629999999999.801</v>
      </c>
      <c r="J3871">
        <f>VLOOKUP(B3871,balance!AU:BD,10,FALSE)</f>
        <v>0</v>
      </c>
    </row>
    <row r="3872" spans="1:10" x14ac:dyDescent="0.3">
      <c r="A3872">
        <v>3870</v>
      </c>
      <c r="B3872">
        <f t="shared" si="121"/>
        <v>775</v>
      </c>
      <c r="C3872">
        <f t="shared" si="120"/>
        <v>1</v>
      </c>
      <c r="D3872">
        <v>9026</v>
      </c>
      <c r="E3872" s="1">
        <f>IF(C3872=1,VLOOKUP(B3872,balance!$AU:$AZ,2,FALSE),IF(C3872=2,VLOOKUP(B3872,balance!$AU:$AZ,3,FALSE),IF(C3872=3,VLOOKUP(B3872,balance!$AU:$AZ,4,FALSE),IF(C3872=4,VLOOKUP(B3872,balance!$AU:$AZ,5,FALSE),IF(C3872=5,VLOOKUP(B3872-1,balance!$AU:$AZ,6,FALSE),0)))))</f>
        <v>19500</v>
      </c>
      <c r="F3872">
        <v>53</v>
      </c>
      <c r="G3872">
        <f>IF(C3872=1,VLOOKUP(FoxFire!B3872,balance!$U:$Z,2,FALSE),IF(C3872=2,VLOOKUP(B3872,balance!$U:$Z,3,FALSE),IF(C3872=3,VLOOKUP(B3872,balance!$U:$Z,4,FALSE),IF(C3872=4,VLOOKUP(B3872,balance!$U:$Z,5,FALSE),IF(C3872=5,VLOOKUP(B3872-1,balance!$U:$Z,6,FALSE),0)))))/100</f>
        <v>8.7399999999999995E-3</v>
      </c>
      <c r="H3872">
        <v>2</v>
      </c>
      <c r="I3872" s="1">
        <f>IF(C3872=1,VLOOKUP(FoxFire!B3872,balance!$AF:$AJ,2,FALSE),IF(C3872=2,VLOOKUP(B3872,balance!$AF:$AJ,3,FALSE),IF(C3872=3,VLOOKUP(B3872,balance!$AF:$AJ,4,FALSE),IF(C3872=4,VLOOKUP(B3872,balance!$AF:$AJ,5,FALSE),IF(C3872=5,VLOOKUP(B3872,balance!$AF:$AK,6,FALSE),0)))))*1000000000000</f>
        <v>3657499999999.9502</v>
      </c>
      <c r="J3872">
        <f>VLOOKUP(B3872,balance!AU:BD,10,FALSE)</f>
        <v>0</v>
      </c>
    </row>
    <row r="3873" spans="1:10" x14ac:dyDescent="0.3">
      <c r="A3873">
        <v>3871</v>
      </c>
      <c r="B3873">
        <f t="shared" si="121"/>
        <v>775</v>
      </c>
      <c r="C3873">
        <f t="shared" si="120"/>
        <v>2</v>
      </c>
      <c r="D3873">
        <v>9026</v>
      </c>
      <c r="E3873" s="1">
        <f>IF(C3873=1,VLOOKUP(B3873,balance!$AU:$AZ,2,FALSE),IF(C3873=2,VLOOKUP(B3873,balance!$AU:$AZ,3,FALSE),IF(C3873=3,VLOOKUP(B3873,balance!$AU:$AZ,4,FALSE),IF(C3873=4,VLOOKUP(B3873,balance!$AU:$AZ,5,FALSE),IF(C3873=5,VLOOKUP(B3873-1,balance!$AU:$AZ,6,FALSE),0)))))</f>
        <v>19500</v>
      </c>
      <c r="F3873">
        <v>53</v>
      </c>
      <c r="G3873">
        <f>IF(C3873=1,VLOOKUP(FoxFire!B3873,balance!$U:$Z,2,FALSE),IF(C3873=2,VLOOKUP(B3873,balance!$U:$Z,3,FALSE),IF(C3873=3,VLOOKUP(B3873,balance!$U:$Z,4,FALSE),IF(C3873=4,VLOOKUP(B3873,balance!$U:$Z,5,FALSE),IF(C3873=5,VLOOKUP(B3873-1,balance!$U:$Z,6,FALSE),0)))))/100</f>
        <v>8.7399999999999995E-3</v>
      </c>
      <c r="H3873">
        <v>2</v>
      </c>
      <c r="I3873" s="1">
        <f>IF(C3873=1,VLOOKUP(FoxFire!B3873,balance!$AF:$AJ,2,FALSE),IF(C3873=2,VLOOKUP(B3873,balance!$AF:$AJ,3,FALSE),IF(C3873=3,VLOOKUP(B3873,balance!$AF:$AJ,4,FALSE),IF(C3873=4,VLOOKUP(B3873,balance!$AF:$AJ,5,FALSE),IF(C3873=5,VLOOKUP(B3873,balance!$AF:$AK,6,FALSE),0)))))*1000000000000</f>
        <v>3657499999999.9502</v>
      </c>
      <c r="J3873">
        <f>VLOOKUP(B3873,balance!AU:BD,10,FALSE)</f>
        <v>0</v>
      </c>
    </row>
    <row r="3874" spans="1:10" x14ac:dyDescent="0.3">
      <c r="A3874">
        <v>3872</v>
      </c>
      <c r="B3874">
        <f t="shared" si="121"/>
        <v>775</v>
      </c>
      <c r="C3874">
        <f t="shared" si="120"/>
        <v>3</v>
      </c>
      <c r="D3874">
        <v>9026</v>
      </c>
      <c r="E3874" s="1">
        <f>IF(C3874=1,VLOOKUP(B3874,balance!$AU:$AZ,2,FALSE),IF(C3874=2,VLOOKUP(B3874,balance!$AU:$AZ,3,FALSE),IF(C3874=3,VLOOKUP(B3874,balance!$AU:$AZ,4,FALSE),IF(C3874=4,VLOOKUP(B3874,balance!$AU:$AZ,5,FALSE),IF(C3874=5,VLOOKUP(B3874-1,balance!$AU:$AZ,6,FALSE),0)))))</f>
        <v>19500</v>
      </c>
      <c r="F3874">
        <v>53</v>
      </c>
      <c r="G3874">
        <f>IF(C3874=1,VLOOKUP(FoxFire!B3874,balance!$U:$Z,2,FALSE),IF(C3874=2,VLOOKUP(B3874,balance!$U:$Z,3,FALSE),IF(C3874=3,VLOOKUP(B3874,balance!$U:$Z,4,FALSE),IF(C3874=4,VLOOKUP(B3874,balance!$U:$Z,5,FALSE),IF(C3874=5,VLOOKUP(B3874-1,balance!$U:$Z,6,FALSE),0)))))/100</f>
        <v>8.7399999999999995E-3</v>
      </c>
      <c r="H3874">
        <v>2</v>
      </c>
      <c r="I3874" s="1">
        <f>IF(C3874=1,VLOOKUP(FoxFire!B3874,balance!$AF:$AJ,2,FALSE),IF(C3874=2,VLOOKUP(B3874,balance!$AF:$AJ,3,FALSE),IF(C3874=3,VLOOKUP(B3874,balance!$AF:$AJ,4,FALSE),IF(C3874=4,VLOOKUP(B3874,balance!$AF:$AJ,5,FALSE),IF(C3874=5,VLOOKUP(B3874,balance!$AF:$AK,6,FALSE),0)))))*1000000000000</f>
        <v>3657499999999.9502</v>
      </c>
      <c r="J3874">
        <f>VLOOKUP(B3874,balance!AU:BD,10,FALSE)</f>
        <v>0</v>
      </c>
    </row>
    <row r="3875" spans="1:10" x14ac:dyDescent="0.3">
      <c r="A3875">
        <v>3873</v>
      </c>
      <c r="B3875">
        <f t="shared" si="121"/>
        <v>775</v>
      </c>
      <c r="C3875">
        <f t="shared" si="120"/>
        <v>4</v>
      </c>
      <c r="D3875">
        <v>9026</v>
      </c>
      <c r="E3875" s="1">
        <f>IF(C3875=1,VLOOKUP(B3875,balance!$AU:$AZ,2,FALSE),IF(C3875=2,VLOOKUP(B3875,balance!$AU:$AZ,3,FALSE),IF(C3875=3,VLOOKUP(B3875,balance!$AU:$AZ,4,FALSE),IF(C3875=4,VLOOKUP(B3875,balance!$AU:$AZ,5,FALSE),IF(C3875=5,VLOOKUP(B3875-1,balance!$AU:$AZ,6,FALSE),0)))))</f>
        <v>19500</v>
      </c>
      <c r="F3875">
        <v>53</v>
      </c>
      <c r="G3875">
        <f>IF(C3875=1,VLOOKUP(FoxFire!B3875,balance!$U:$Z,2,FALSE),IF(C3875=2,VLOOKUP(B3875,balance!$U:$Z,3,FALSE),IF(C3875=3,VLOOKUP(B3875,balance!$U:$Z,4,FALSE),IF(C3875=4,VLOOKUP(B3875,balance!$U:$Z,5,FALSE),IF(C3875=5,VLOOKUP(B3875-1,balance!$U:$Z,6,FALSE),0)))))/100</f>
        <v>8.7399999999999995E-3</v>
      </c>
      <c r="H3875">
        <v>2</v>
      </c>
      <c r="I3875" s="1">
        <f>IF(C3875=1,VLOOKUP(FoxFire!B3875,balance!$AF:$AJ,2,FALSE),IF(C3875=2,VLOOKUP(B3875,balance!$AF:$AJ,3,FALSE),IF(C3875=3,VLOOKUP(B3875,balance!$AF:$AJ,4,FALSE),IF(C3875=4,VLOOKUP(B3875,balance!$AF:$AJ,5,FALSE),IF(C3875=5,VLOOKUP(B3875,balance!$AF:$AK,6,FALSE),0)))))*1000000000000</f>
        <v>3657499999999.9502</v>
      </c>
      <c r="J3875">
        <f>VLOOKUP(B3875,balance!AU:BD,10,FALSE)</f>
        <v>0</v>
      </c>
    </row>
    <row r="3876" spans="1:10" x14ac:dyDescent="0.3">
      <c r="A3876">
        <v>3874</v>
      </c>
      <c r="B3876">
        <f t="shared" si="121"/>
        <v>776</v>
      </c>
      <c r="C3876">
        <f t="shared" si="120"/>
        <v>5</v>
      </c>
      <c r="D3876">
        <v>9026</v>
      </c>
      <c r="E3876" s="1">
        <f>IF(C3876=1,VLOOKUP(B3876,balance!$AU:$AZ,2,FALSE),IF(C3876=2,VLOOKUP(B3876,balance!$AU:$AZ,3,FALSE),IF(C3876=3,VLOOKUP(B3876,balance!$AU:$AZ,4,FALSE),IF(C3876=4,VLOOKUP(B3876,balance!$AU:$AZ,5,FALSE),IF(C3876=5,VLOOKUP(B3876-1,balance!$AU:$AZ,6,FALSE),0)))))</f>
        <v>390000</v>
      </c>
      <c r="F3876">
        <v>53</v>
      </c>
      <c r="G3876">
        <f>IF(C3876=1,VLOOKUP(FoxFire!B3876,balance!$U:$Z,2,FALSE),IF(C3876=2,VLOOKUP(B3876,balance!$U:$Z,3,FALSE),IF(C3876=3,VLOOKUP(B3876,balance!$U:$Z,4,FALSE),IF(C3876=4,VLOOKUP(B3876,balance!$U:$Z,5,FALSE),IF(C3876=5,VLOOKUP(B3876-1,balance!$U:$Z,6,FALSE),0)))))/100</f>
        <v>5367.3212999999996</v>
      </c>
      <c r="H3876">
        <v>2</v>
      </c>
      <c r="I3876" s="1">
        <f>IF(C3876=1,VLOOKUP(FoxFire!B3876,balance!$AF:$AJ,2,FALSE),IF(C3876=2,VLOOKUP(B3876,balance!$AF:$AJ,3,FALSE),IF(C3876=3,VLOOKUP(B3876,balance!$AF:$AJ,4,FALSE),IF(C3876=4,VLOOKUP(B3876,balance!$AF:$AJ,5,FALSE),IF(C3876=5,VLOOKUP(B3876,balance!$AF:$AK,6,FALSE),0)))))*1000000000000</f>
        <v>14634999999999.801</v>
      </c>
      <c r="J3876">
        <f>VLOOKUP(B3876,balance!AU:BD,10,FALSE)</f>
        <v>0</v>
      </c>
    </row>
    <row r="3877" spans="1:10" x14ac:dyDescent="0.3">
      <c r="A3877">
        <v>3875</v>
      </c>
      <c r="B3877">
        <f t="shared" si="121"/>
        <v>776</v>
      </c>
      <c r="C3877">
        <f t="shared" si="120"/>
        <v>1</v>
      </c>
      <c r="D3877">
        <v>9026</v>
      </c>
      <c r="E3877" s="1">
        <f>IF(C3877=1,VLOOKUP(B3877,balance!$AU:$AZ,2,FALSE),IF(C3877=2,VLOOKUP(B3877,balance!$AU:$AZ,3,FALSE),IF(C3877=3,VLOOKUP(B3877,balance!$AU:$AZ,4,FALSE),IF(C3877=4,VLOOKUP(B3877,balance!$AU:$AZ,5,FALSE),IF(C3877=5,VLOOKUP(B3877-1,balance!$AU:$AZ,6,FALSE),0)))))</f>
        <v>19500</v>
      </c>
      <c r="F3877">
        <v>53</v>
      </c>
      <c r="G3877">
        <f>IF(C3877=1,VLOOKUP(FoxFire!B3877,balance!$U:$Z,2,FALSE),IF(C3877=2,VLOOKUP(B3877,balance!$U:$Z,3,FALSE),IF(C3877=3,VLOOKUP(B3877,balance!$U:$Z,4,FALSE),IF(C3877=4,VLOOKUP(B3877,balance!$U:$Z,5,FALSE),IF(C3877=5,VLOOKUP(B3877-1,balance!$U:$Z,6,FALSE),0)))))/100</f>
        <v>8.7500000000000008E-3</v>
      </c>
      <c r="H3877">
        <v>2</v>
      </c>
      <c r="I3877" s="1">
        <f>IF(C3877=1,VLOOKUP(FoxFire!B3877,balance!$AF:$AJ,2,FALSE),IF(C3877=2,VLOOKUP(B3877,balance!$AF:$AJ,3,FALSE),IF(C3877=3,VLOOKUP(B3877,balance!$AF:$AJ,4,FALSE),IF(C3877=4,VLOOKUP(B3877,balance!$AF:$AJ,5,FALSE),IF(C3877=5,VLOOKUP(B3877,balance!$AF:$AK,6,FALSE),0)))))*1000000000000</f>
        <v>3658749999999.9502</v>
      </c>
      <c r="J3877">
        <f>VLOOKUP(B3877,balance!AU:BD,10,FALSE)</f>
        <v>0</v>
      </c>
    </row>
    <row r="3878" spans="1:10" x14ac:dyDescent="0.3">
      <c r="A3878">
        <v>3876</v>
      </c>
      <c r="B3878">
        <f t="shared" si="121"/>
        <v>776</v>
      </c>
      <c r="C3878">
        <f t="shared" si="120"/>
        <v>2</v>
      </c>
      <c r="D3878">
        <v>9026</v>
      </c>
      <c r="E3878" s="1">
        <f>IF(C3878=1,VLOOKUP(B3878,balance!$AU:$AZ,2,FALSE),IF(C3878=2,VLOOKUP(B3878,balance!$AU:$AZ,3,FALSE),IF(C3878=3,VLOOKUP(B3878,balance!$AU:$AZ,4,FALSE),IF(C3878=4,VLOOKUP(B3878,balance!$AU:$AZ,5,FALSE),IF(C3878=5,VLOOKUP(B3878-1,balance!$AU:$AZ,6,FALSE),0)))))</f>
        <v>19500</v>
      </c>
      <c r="F3878">
        <v>53</v>
      </c>
      <c r="G3878">
        <f>IF(C3878=1,VLOOKUP(FoxFire!B3878,balance!$U:$Z,2,FALSE),IF(C3878=2,VLOOKUP(B3878,balance!$U:$Z,3,FALSE),IF(C3878=3,VLOOKUP(B3878,balance!$U:$Z,4,FALSE),IF(C3878=4,VLOOKUP(B3878,balance!$U:$Z,5,FALSE),IF(C3878=5,VLOOKUP(B3878-1,balance!$U:$Z,6,FALSE),0)))))/100</f>
        <v>8.7500000000000008E-3</v>
      </c>
      <c r="H3878">
        <v>2</v>
      </c>
      <c r="I3878" s="1">
        <f>IF(C3878=1,VLOOKUP(FoxFire!B3878,balance!$AF:$AJ,2,FALSE),IF(C3878=2,VLOOKUP(B3878,balance!$AF:$AJ,3,FALSE),IF(C3878=3,VLOOKUP(B3878,balance!$AF:$AJ,4,FALSE),IF(C3878=4,VLOOKUP(B3878,balance!$AF:$AJ,5,FALSE),IF(C3878=5,VLOOKUP(B3878,balance!$AF:$AK,6,FALSE),0)))))*1000000000000</f>
        <v>3658749999999.9502</v>
      </c>
      <c r="J3878">
        <f>VLOOKUP(B3878,balance!AU:BD,10,FALSE)</f>
        <v>0</v>
      </c>
    </row>
    <row r="3879" spans="1:10" x14ac:dyDescent="0.3">
      <c r="A3879">
        <v>3877</v>
      </c>
      <c r="B3879">
        <f t="shared" si="121"/>
        <v>776</v>
      </c>
      <c r="C3879">
        <f t="shared" si="120"/>
        <v>3</v>
      </c>
      <c r="D3879">
        <v>9026</v>
      </c>
      <c r="E3879" s="1">
        <f>IF(C3879=1,VLOOKUP(B3879,balance!$AU:$AZ,2,FALSE),IF(C3879=2,VLOOKUP(B3879,balance!$AU:$AZ,3,FALSE),IF(C3879=3,VLOOKUP(B3879,balance!$AU:$AZ,4,FALSE),IF(C3879=4,VLOOKUP(B3879,balance!$AU:$AZ,5,FALSE),IF(C3879=5,VLOOKUP(B3879-1,balance!$AU:$AZ,6,FALSE),0)))))</f>
        <v>19500</v>
      </c>
      <c r="F3879">
        <v>53</v>
      </c>
      <c r="G3879">
        <f>IF(C3879=1,VLOOKUP(FoxFire!B3879,balance!$U:$Z,2,FALSE),IF(C3879=2,VLOOKUP(B3879,balance!$U:$Z,3,FALSE),IF(C3879=3,VLOOKUP(B3879,balance!$U:$Z,4,FALSE),IF(C3879=4,VLOOKUP(B3879,balance!$U:$Z,5,FALSE),IF(C3879=5,VLOOKUP(B3879-1,balance!$U:$Z,6,FALSE),0)))))/100</f>
        <v>8.7500000000000008E-3</v>
      </c>
      <c r="H3879">
        <v>2</v>
      </c>
      <c r="I3879" s="1">
        <f>IF(C3879=1,VLOOKUP(FoxFire!B3879,balance!$AF:$AJ,2,FALSE),IF(C3879=2,VLOOKUP(B3879,balance!$AF:$AJ,3,FALSE),IF(C3879=3,VLOOKUP(B3879,balance!$AF:$AJ,4,FALSE),IF(C3879=4,VLOOKUP(B3879,balance!$AF:$AJ,5,FALSE),IF(C3879=5,VLOOKUP(B3879,balance!$AF:$AK,6,FALSE),0)))))*1000000000000</f>
        <v>3658749999999.9502</v>
      </c>
      <c r="J3879">
        <f>VLOOKUP(B3879,balance!AU:BD,10,FALSE)</f>
        <v>0</v>
      </c>
    </row>
    <row r="3880" spans="1:10" x14ac:dyDescent="0.3">
      <c r="A3880">
        <v>3878</v>
      </c>
      <c r="B3880">
        <f t="shared" si="121"/>
        <v>776</v>
      </c>
      <c r="C3880">
        <f t="shared" si="120"/>
        <v>4</v>
      </c>
      <c r="D3880">
        <v>9026</v>
      </c>
      <c r="E3880" s="1">
        <f>IF(C3880=1,VLOOKUP(B3880,balance!$AU:$AZ,2,FALSE),IF(C3880=2,VLOOKUP(B3880,balance!$AU:$AZ,3,FALSE),IF(C3880=3,VLOOKUP(B3880,balance!$AU:$AZ,4,FALSE),IF(C3880=4,VLOOKUP(B3880,balance!$AU:$AZ,5,FALSE),IF(C3880=5,VLOOKUP(B3880-1,balance!$AU:$AZ,6,FALSE),0)))))</f>
        <v>19500</v>
      </c>
      <c r="F3880">
        <v>53</v>
      </c>
      <c r="G3880">
        <f>IF(C3880=1,VLOOKUP(FoxFire!B3880,balance!$U:$Z,2,FALSE),IF(C3880=2,VLOOKUP(B3880,balance!$U:$Z,3,FALSE),IF(C3880=3,VLOOKUP(B3880,balance!$U:$Z,4,FALSE),IF(C3880=4,VLOOKUP(B3880,balance!$U:$Z,5,FALSE),IF(C3880=5,VLOOKUP(B3880-1,balance!$U:$Z,6,FALSE),0)))))/100</f>
        <v>8.7500000000000008E-3</v>
      </c>
      <c r="H3880">
        <v>2</v>
      </c>
      <c r="I3880" s="1">
        <f>IF(C3880=1,VLOOKUP(FoxFire!B3880,balance!$AF:$AJ,2,FALSE),IF(C3880=2,VLOOKUP(B3880,balance!$AF:$AJ,3,FALSE),IF(C3880=3,VLOOKUP(B3880,balance!$AF:$AJ,4,FALSE),IF(C3880=4,VLOOKUP(B3880,balance!$AF:$AJ,5,FALSE),IF(C3880=5,VLOOKUP(B3880,balance!$AF:$AK,6,FALSE),0)))))*1000000000000</f>
        <v>3658749999999.9502</v>
      </c>
      <c r="J3880">
        <f>VLOOKUP(B3880,balance!AU:BD,10,FALSE)</f>
        <v>0</v>
      </c>
    </row>
    <row r="3881" spans="1:10" x14ac:dyDescent="0.3">
      <c r="A3881">
        <v>3879</v>
      </c>
      <c r="B3881">
        <f t="shared" si="121"/>
        <v>777</v>
      </c>
      <c r="C3881">
        <f t="shared" si="120"/>
        <v>5</v>
      </c>
      <c r="D3881">
        <v>9026</v>
      </c>
      <c r="E3881" s="1">
        <f>IF(C3881=1,VLOOKUP(B3881,balance!$AU:$AZ,2,FALSE),IF(C3881=2,VLOOKUP(B3881,balance!$AU:$AZ,3,FALSE),IF(C3881=3,VLOOKUP(B3881,balance!$AU:$AZ,4,FALSE),IF(C3881=4,VLOOKUP(B3881,balance!$AU:$AZ,5,FALSE),IF(C3881=5,VLOOKUP(B3881-1,balance!$AU:$AZ,6,FALSE),0)))))</f>
        <v>390000</v>
      </c>
      <c r="F3881">
        <v>53</v>
      </c>
      <c r="G3881">
        <f>IF(C3881=1,VLOOKUP(FoxFire!B3881,balance!$U:$Z,2,FALSE),IF(C3881=2,VLOOKUP(B3881,balance!$U:$Z,3,FALSE),IF(C3881=3,VLOOKUP(B3881,balance!$U:$Z,4,FALSE),IF(C3881=4,VLOOKUP(B3881,balance!$U:$Z,5,FALSE),IF(C3881=5,VLOOKUP(B3881-1,balance!$U:$Z,6,FALSE),0)))))/100</f>
        <v>5378.8357999999998</v>
      </c>
      <c r="H3881">
        <v>2</v>
      </c>
      <c r="I3881" s="1">
        <f>IF(C3881=1,VLOOKUP(FoxFire!B3881,balance!$AF:$AJ,2,FALSE),IF(C3881=2,VLOOKUP(B3881,balance!$AF:$AJ,3,FALSE),IF(C3881=3,VLOOKUP(B3881,balance!$AF:$AJ,4,FALSE),IF(C3881=4,VLOOKUP(B3881,balance!$AF:$AJ,5,FALSE),IF(C3881=5,VLOOKUP(B3881,balance!$AF:$AK,6,FALSE),0)))))*1000000000000</f>
        <v>14639999999999.801</v>
      </c>
      <c r="J3881">
        <f>VLOOKUP(B3881,balance!AU:BD,10,FALSE)</f>
        <v>0</v>
      </c>
    </row>
    <row r="3882" spans="1:10" x14ac:dyDescent="0.3">
      <c r="A3882">
        <v>3880</v>
      </c>
      <c r="B3882">
        <f t="shared" si="121"/>
        <v>777</v>
      </c>
      <c r="C3882">
        <f t="shared" si="120"/>
        <v>1</v>
      </c>
      <c r="D3882">
        <v>9026</v>
      </c>
      <c r="E3882" s="1">
        <f>IF(C3882=1,VLOOKUP(B3882,balance!$AU:$AZ,2,FALSE),IF(C3882=2,VLOOKUP(B3882,balance!$AU:$AZ,3,FALSE),IF(C3882=3,VLOOKUP(B3882,balance!$AU:$AZ,4,FALSE),IF(C3882=4,VLOOKUP(B3882,balance!$AU:$AZ,5,FALSE),IF(C3882=5,VLOOKUP(B3882-1,balance!$AU:$AZ,6,FALSE),0)))))</f>
        <v>19500</v>
      </c>
      <c r="F3882">
        <v>53</v>
      </c>
      <c r="G3882">
        <f>IF(C3882=1,VLOOKUP(FoxFire!B3882,balance!$U:$Z,2,FALSE),IF(C3882=2,VLOOKUP(B3882,balance!$U:$Z,3,FALSE),IF(C3882=3,VLOOKUP(B3882,balance!$U:$Z,4,FALSE),IF(C3882=4,VLOOKUP(B3882,balance!$U:$Z,5,FALSE),IF(C3882=5,VLOOKUP(B3882-1,balance!$U:$Z,6,FALSE),0)))))/100</f>
        <v>8.7600000000000004E-3</v>
      </c>
      <c r="H3882">
        <v>2</v>
      </c>
      <c r="I3882" s="1">
        <f>IF(C3882=1,VLOOKUP(FoxFire!B3882,balance!$AF:$AJ,2,FALSE),IF(C3882=2,VLOOKUP(B3882,balance!$AF:$AJ,3,FALSE),IF(C3882=3,VLOOKUP(B3882,balance!$AF:$AJ,4,FALSE),IF(C3882=4,VLOOKUP(B3882,balance!$AF:$AJ,5,FALSE),IF(C3882=5,VLOOKUP(B3882,balance!$AF:$AK,6,FALSE),0)))))*1000000000000</f>
        <v>3659999999999.9502</v>
      </c>
      <c r="J3882">
        <f>VLOOKUP(B3882,balance!AU:BD,10,FALSE)</f>
        <v>0</v>
      </c>
    </row>
    <row r="3883" spans="1:10" x14ac:dyDescent="0.3">
      <c r="A3883">
        <v>3881</v>
      </c>
      <c r="B3883">
        <f t="shared" si="121"/>
        <v>777</v>
      </c>
      <c r="C3883">
        <f t="shared" si="120"/>
        <v>2</v>
      </c>
      <c r="D3883">
        <v>9026</v>
      </c>
      <c r="E3883" s="1">
        <f>IF(C3883=1,VLOOKUP(B3883,balance!$AU:$AZ,2,FALSE),IF(C3883=2,VLOOKUP(B3883,balance!$AU:$AZ,3,FALSE),IF(C3883=3,VLOOKUP(B3883,balance!$AU:$AZ,4,FALSE),IF(C3883=4,VLOOKUP(B3883,balance!$AU:$AZ,5,FALSE),IF(C3883=5,VLOOKUP(B3883-1,balance!$AU:$AZ,6,FALSE),0)))))</f>
        <v>19500</v>
      </c>
      <c r="F3883">
        <v>53</v>
      </c>
      <c r="G3883">
        <f>IF(C3883=1,VLOOKUP(FoxFire!B3883,balance!$U:$Z,2,FALSE),IF(C3883=2,VLOOKUP(B3883,balance!$U:$Z,3,FALSE),IF(C3883=3,VLOOKUP(B3883,balance!$U:$Z,4,FALSE),IF(C3883=4,VLOOKUP(B3883,balance!$U:$Z,5,FALSE),IF(C3883=5,VLOOKUP(B3883-1,balance!$U:$Z,6,FALSE),0)))))/100</f>
        <v>8.7600000000000004E-3</v>
      </c>
      <c r="H3883">
        <v>2</v>
      </c>
      <c r="I3883" s="1">
        <f>IF(C3883=1,VLOOKUP(FoxFire!B3883,balance!$AF:$AJ,2,FALSE),IF(C3883=2,VLOOKUP(B3883,balance!$AF:$AJ,3,FALSE),IF(C3883=3,VLOOKUP(B3883,balance!$AF:$AJ,4,FALSE),IF(C3883=4,VLOOKUP(B3883,balance!$AF:$AJ,5,FALSE),IF(C3883=5,VLOOKUP(B3883,balance!$AF:$AK,6,FALSE),0)))))*1000000000000</f>
        <v>3659999999999.9502</v>
      </c>
      <c r="J3883">
        <f>VLOOKUP(B3883,balance!AU:BD,10,FALSE)</f>
        <v>0</v>
      </c>
    </row>
    <row r="3884" spans="1:10" x14ac:dyDescent="0.3">
      <c r="A3884">
        <v>3882</v>
      </c>
      <c r="B3884">
        <f t="shared" si="121"/>
        <v>777</v>
      </c>
      <c r="C3884">
        <f t="shared" si="120"/>
        <v>3</v>
      </c>
      <c r="D3884">
        <v>9026</v>
      </c>
      <c r="E3884" s="1">
        <f>IF(C3884=1,VLOOKUP(B3884,balance!$AU:$AZ,2,FALSE),IF(C3884=2,VLOOKUP(B3884,balance!$AU:$AZ,3,FALSE),IF(C3884=3,VLOOKUP(B3884,balance!$AU:$AZ,4,FALSE),IF(C3884=4,VLOOKUP(B3884,balance!$AU:$AZ,5,FALSE),IF(C3884=5,VLOOKUP(B3884-1,balance!$AU:$AZ,6,FALSE),0)))))</f>
        <v>19500</v>
      </c>
      <c r="F3884">
        <v>53</v>
      </c>
      <c r="G3884">
        <f>IF(C3884=1,VLOOKUP(FoxFire!B3884,balance!$U:$Z,2,FALSE),IF(C3884=2,VLOOKUP(B3884,balance!$U:$Z,3,FALSE),IF(C3884=3,VLOOKUP(B3884,balance!$U:$Z,4,FALSE),IF(C3884=4,VLOOKUP(B3884,balance!$U:$Z,5,FALSE),IF(C3884=5,VLOOKUP(B3884-1,balance!$U:$Z,6,FALSE),0)))))/100</f>
        <v>8.7600000000000004E-3</v>
      </c>
      <c r="H3884">
        <v>2</v>
      </c>
      <c r="I3884" s="1">
        <f>IF(C3884=1,VLOOKUP(FoxFire!B3884,balance!$AF:$AJ,2,FALSE),IF(C3884=2,VLOOKUP(B3884,balance!$AF:$AJ,3,FALSE),IF(C3884=3,VLOOKUP(B3884,balance!$AF:$AJ,4,FALSE),IF(C3884=4,VLOOKUP(B3884,balance!$AF:$AJ,5,FALSE),IF(C3884=5,VLOOKUP(B3884,balance!$AF:$AK,6,FALSE),0)))))*1000000000000</f>
        <v>3659999999999.9502</v>
      </c>
      <c r="J3884">
        <f>VLOOKUP(B3884,balance!AU:BD,10,FALSE)</f>
        <v>0</v>
      </c>
    </row>
    <row r="3885" spans="1:10" x14ac:dyDescent="0.3">
      <c r="A3885">
        <v>3883</v>
      </c>
      <c r="B3885">
        <f t="shared" si="121"/>
        <v>777</v>
      </c>
      <c r="C3885">
        <f t="shared" si="120"/>
        <v>4</v>
      </c>
      <c r="D3885">
        <v>9026</v>
      </c>
      <c r="E3885" s="1">
        <f>IF(C3885=1,VLOOKUP(B3885,balance!$AU:$AZ,2,FALSE),IF(C3885=2,VLOOKUP(B3885,balance!$AU:$AZ,3,FALSE),IF(C3885=3,VLOOKUP(B3885,balance!$AU:$AZ,4,FALSE),IF(C3885=4,VLOOKUP(B3885,balance!$AU:$AZ,5,FALSE),IF(C3885=5,VLOOKUP(B3885-1,balance!$AU:$AZ,6,FALSE),0)))))</f>
        <v>19500</v>
      </c>
      <c r="F3885">
        <v>53</v>
      </c>
      <c r="G3885">
        <f>IF(C3885=1,VLOOKUP(FoxFire!B3885,balance!$U:$Z,2,FALSE),IF(C3885=2,VLOOKUP(B3885,balance!$U:$Z,3,FALSE),IF(C3885=3,VLOOKUP(B3885,balance!$U:$Z,4,FALSE),IF(C3885=4,VLOOKUP(B3885,balance!$U:$Z,5,FALSE),IF(C3885=5,VLOOKUP(B3885-1,balance!$U:$Z,6,FALSE),0)))))/100</f>
        <v>8.7600000000000004E-3</v>
      </c>
      <c r="H3885">
        <v>2</v>
      </c>
      <c r="I3885" s="1">
        <f>IF(C3885=1,VLOOKUP(FoxFire!B3885,balance!$AF:$AJ,2,FALSE),IF(C3885=2,VLOOKUP(B3885,balance!$AF:$AJ,3,FALSE),IF(C3885=3,VLOOKUP(B3885,balance!$AF:$AJ,4,FALSE),IF(C3885=4,VLOOKUP(B3885,balance!$AF:$AJ,5,FALSE),IF(C3885=5,VLOOKUP(B3885,balance!$AF:$AK,6,FALSE),0)))))*1000000000000</f>
        <v>3659999999999.9502</v>
      </c>
      <c r="J3885">
        <f>VLOOKUP(B3885,balance!AU:BD,10,FALSE)</f>
        <v>0</v>
      </c>
    </row>
    <row r="3886" spans="1:10" x14ac:dyDescent="0.3">
      <c r="A3886">
        <v>3884</v>
      </c>
      <c r="B3886">
        <f t="shared" si="121"/>
        <v>778</v>
      </c>
      <c r="C3886">
        <f t="shared" si="120"/>
        <v>5</v>
      </c>
      <c r="D3886">
        <v>9026</v>
      </c>
      <c r="E3886" s="1">
        <f>IF(C3886=1,VLOOKUP(B3886,balance!$AU:$AZ,2,FALSE),IF(C3886=2,VLOOKUP(B3886,balance!$AU:$AZ,3,FALSE),IF(C3886=3,VLOOKUP(B3886,balance!$AU:$AZ,4,FALSE),IF(C3886=4,VLOOKUP(B3886,balance!$AU:$AZ,5,FALSE),IF(C3886=5,VLOOKUP(B3886-1,balance!$AU:$AZ,6,FALSE),0)))))</f>
        <v>390000</v>
      </c>
      <c r="F3886">
        <v>53</v>
      </c>
      <c r="G3886">
        <f>IF(C3886=1,VLOOKUP(FoxFire!B3886,balance!$U:$Z,2,FALSE),IF(C3886=2,VLOOKUP(B3886,balance!$U:$Z,3,FALSE),IF(C3886=3,VLOOKUP(B3886,balance!$U:$Z,4,FALSE),IF(C3886=4,VLOOKUP(B3886,balance!$U:$Z,5,FALSE),IF(C3886=5,VLOOKUP(B3886-1,balance!$U:$Z,6,FALSE),0)))))/100</f>
        <v>5390.3680000000004</v>
      </c>
      <c r="H3886">
        <v>2</v>
      </c>
      <c r="I3886" s="1">
        <f>IF(C3886=1,VLOOKUP(FoxFire!B3886,balance!$AF:$AJ,2,FALSE),IF(C3886=2,VLOOKUP(B3886,balance!$AF:$AJ,3,FALSE),IF(C3886=3,VLOOKUP(B3886,balance!$AF:$AJ,4,FALSE),IF(C3886=4,VLOOKUP(B3886,balance!$AF:$AJ,5,FALSE),IF(C3886=5,VLOOKUP(B3886,balance!$AF:$AK,6,FALSE),0)))))*1000000000000</f>
        <v>14644999999999.801</v>
      </c>
      <c r="J3886">
        <f>VLOOKUP(B3886,balance!AU:BD,10,FALSE)</f>
        <v>0</v>
      </c>
    </row>
    <row r="3887" spans="1:10" x14ac:dyDescent="0.3">
      <c r="A3887">
        <v>3885</v>
      </c>
      <c r="B3887">
        <f t="shared" si="121"/>
        <v>778</v>
      </c>
      <c r="C3887">
        <f t="shared" si="120"/>
        <v>1</v>
      </c>
      <c r="D3887">
        <v>9026</v>
      </c>
      <c r="E3887" s="1">
        <f>IF(C3887=1,VLOOKUP(B3887,balance!$AU:$AZ,2,FALSE),IF(C3887=2,VLOOKUP(B3887,balance!$AU:$AZ,3,FALSE),IF(C3887=3,VLOOKUP(B3887,balance!$AU:$AZ,4,FALSE),IF(C3887=4,VLOOKUP(B3887,balance!$AU:$AZ,5,FALSE),IF(C3887=5,VLOOKUP(B3887-1,balance!$AU:$AZ,6,FALSE),0)))))</f>
        <v>19500</v>
      </c>
      <c r="F3887">
        <v>53</v>
      </c>
      <c r="G3887">
        <f>IF(C3887=1,VLOOKUP(FoxFire!B3887,balance!$U:$Z,2,FALSE),IF(C3887=2,VLOOKUP(B3887,balance!$U:$Z,3,FALSE),IF(C3887=3,VLOOKUP(B3887,balance!$U:$Z,4,FALSE),IF(C3887=4,VLOOKUP(B3887,balance!$U:$Z,5,FALSE),IF(C3887=5,VLOOKUP(B3887-1,balance!$U:$Z,6,FALSE),0)))))/100</f>
        <v>8.77E-3</v>
      </c>
      <c r="H3887">
        <v>2</v>
      </c>
      <c r="I3887" s="1">
        <f>IF(C3887=1,VLOOKUP(FoxFire!B3887,balance!$AF:$AJ,2,FALSE),IF(C3887=2,VLOOKUP(B3887,balance!$AF:$AJ,3,FALSE),IF(C3887=3,VLOOKUP(B3887,balance!$AF:$AJ,4,FALSE),IF(C3887=4,VLOOKUP(B3887,balance!$AF:$AJ,5,FALSE),IF(C3887=5,VLOOKUP(B3887,balance!$AF:$AK,6,FALSE),0)))))*1000000000000</f>
        <v>3661249999999.9502</v>
      </c>
      <c r="J3887">
        <f>VLOOKUP(B3887,balance!AU:BD,10,FALSE)</f>
        <v>0</v>
      </c>
    </row>
    <row r="3888" spans="1:10" x14ac:dyDescent="0.3">
      <c r="A3888">
        <v>3886</v>
      </c>
      <c r="B3888">
        <f t="shared" si="121"/>
        <v>778</v>
      </c>
      <c r="C3888">
        <f t="shared" si="120"/>
        <v>2</v>
      </c>
      <c r="D3888">
        <v>9026</v>
      </c>
      <c r="E3888" s="1">
        <f>IF(C3888=1,VLOOKUP(B3888,balance!$AU:$AZ,2,FALSE),IF(C3888=2,VLOOKUP(B3888,balance!$AU:$AZ,3,FALSE),IF(C3888=3,VLOOKUP(B3888,balance!$AU:$AZ,4,FALSE),IF(C3888=4,VLOOKUP(B3888,balance!$AU:$AZ,5,FALSE),IF(C3888=5,VLOOKUP(B3888-1,balance!$AU:$AZ,6,FALSE),0)))))</f>
        <v>19500</v>
      </c>
      <c r="F3888">
        <v>53</v>
      </c>
      <c r="G3888">
        <f>IF(C3888=1,VLOOKUP(FoxFire!B3888,balance!$U:$Z,2,FALSE),IF(C3888=2,VLOOKUP(B3888,balance!$U:$Z,3,FALSE),IF(C3888=3,VLOOKUP(B3888,balance!$U:$Z,4,FALSE),IF(C3888=4,VLOOKUP(B3888,balance!$U:$Z,5,FALSE),IF(C3888=5,VLOOKUP(B3888-1,balance!$U:$Z,6,FALSE),0)))))/100</f>
        <v>8.77E-3</v>
      </c>
      <c r="H3888">
        <v>2</v>
      </c>
      <c r="I3888" s="1">
        <f>IF(C3888=1,VLOOKUP(FoxFire!B3888,balance!$AF:$AJ,2,FALSE),IF(C3888=2,VLOOKUP(B3888,balance!$AF:$AJ,3,FALSE),IF(C3888=3,VLOOKUP(B3888,balance!$AF:$AJ,4,FALSE),IF(C3888=4,VLOOKUP(B3888,balance!$AF:$AJ,5,FALSE),IF(C3888=5,VLOOKUP(B3888,balance!$AF:$AK,6,FALSE),0)))))*1000000000000</f>
        <v>3661249999999.9502</v>
      </c>
      <c r="J3888">
        <f>VLOOKUP(B3888,balance!AU:BD,10,FALSE)</f>
        <v>0</v>
      </c>
    </row>
    <row r="3889" spans="1:10" x14ac:dyDescent="0.3">
      <c r="A3889">
        <v>3887</v>
      </c>
      <c r="B3889">
        <f t="shared" si="121"/>
        <v>778</v>
      </c>
      <c r="C3889">
        <f t="shared" si="120"/>
        <v>3</v>
      </c>
      <c r="D3889">
        <v>9026</v>
      </c>
      <c r="E3889" s="1">
        <f>IF(C3889=1,VLOOKUP(B3889,balance!$AU:$AZ,2,FALSE),IF(C3889=2,VLOOKUP(B3889,balance!$AU:$AZ,3,FALSE),IF(C3889=3,VLOOKUP(B3889,balance!$AU:$AZ,4,FALSE),IF(C3889=4,VLOOKUP(B3889,balance!$AU:$AZ,5,FALSE),IF(C3889=5,VLOOKUP(B3889-1,balance!$AU:$AZ,6,FALSE),0)))))</f>
        <v>19500</v>
      </c>
      <c r="F3889">
        <v>53</v>
      </c>
      <c r="G3889">
        <f>IF(C3889=1,VLOOKUP(FoxFire!B3889,balance!$U:$Z,2,FALSE),IF(C3889=2,VLOOKUP(B3889,balance!$U:$Z,3,FALSE),IF(C3889=3,VLOOKUP(B3889,balance!$U:$Z,4,FALSE),IF(C3889=4,VLOOKUP(B3889,balance!$U:$Z,5,FALSE),IF(C3889=5,VLOOKUP(B3889-1,balance!$U:$Z,6,FALSE),0)))))/100</f>
        <v>8.77E-3</v>
      </c>
      <c r="H3889">
        <v>2</v>
      </c>
      <c r="I3889" s="1">
        <f>IF(C3889=1,VLOOKUP(FoxFire!B3889,balance!$AF:$AJ,2,FALSE),IF(C3889=2,VLOOKUP(B3889,balance!$AF:$AJ,3,FALSE),IF(C3889=3,VLOOKUP(B3889,balance!$AF:$AJ,4,FALSE),IF(C3889=4,VLOOKUP(B3889,balance!$AF:$AJ,5,FALSE),IF(C3889=5,VLOOKUP(B3889,balance!$AF:$AK,6,FALSE),0)))))*1000000000000</f>
        <v>3661249999999.9502</v>
      </c>
      <c r="J3889">
        <f>VLOOKUP(B3889,balance!AU:BD,10,FALSE)</f>
        <v>0</v>
      </c>
    </row>
    <row r="3890" spans="1:10" x14ac:dyDescent="0.3">
      <c r="A3890">
        <v>3888</v>
      </c>
      <c r="B3890">
        <f t="shared" si="121"/>
        <v>778</v>
      </c>
      <c r="C3890">
        <f t="shared" si="120"/>
        <v>4</v>
      </c>
      <c r="D3890">
        <v>9026</v>
      </c>
      <c r="E3890" s="1">
        <f>IF(C3890=1,VLOOKUP(B3890,balance!$AU:$AZ,2,FALSE),IF(C3890=2,VLOOKUP(B3890,balance!$AU:$AZ,3,FALSE),IF(C3890=3,VLOOKUP(B3890,balance!$AU:$AZ,4,FALSE),IF(C3890=4,VLOOKUP(B3890,balance!$AU:$AZ,5,FALSE),IF(C3890=5,VLOOKUP(B3890-1,balance!$AU:$AZ,6,FALSE),0)))))</f>
        <v>19500</v>
      </c>
      <c r="F3890">
        <v>53</v>
      </c>
      <c r="G3890">
        <f>IF(C3890=1,VLOOKUP(FoxFire!B3890,balance!$U:$Z,2,FALSE),IF(C3890=2,VLOOKUP(B3890,balance!$U:$Z,3,FALSE),IF(C3890=3,VLOOKUP(B3890,balance!$U:$Z,4,FALSE),IF(C3890=4,VLOOKUP(B3890,balance!$U:$Z,5,FALSE),IF(C3890=5,VLOOKUP(B3890-1,balance!$U:$Z,6,FALSE),0)))))/100</f>
        <v>8.77E-3</v>
      </c>
      <c r="H3890">
        <v>2</v>
      </c>
      <c r="I3890" s="1">
        <f>IF(C3890=1,VLOOKUP(FoxFire!B3890,balance!$AF:$AJ,2,FALSE),IF(C3890=2,VLOOKUP(B3890,balance!$AF:$AJ,3,FALSE),IF(C3890=3,VLOOKUP(B3890,balance!$AF:$AJ,4,FALSE),IF(C3890=4,VLOOKUP(B3890,balance!$AF:$AJ,5,FALSE),IF(C3890=5,VLOOKUP(B3890,balance!$AF:$AK,6,FALSE),0)))))*1000000000000</f>
        <v>3661249999999.9502</v>
      </c>
      <c r="J3890">
        <f>VLOOKUP(B3890,balance!AU:BD,10,FALSE)</f>
        <v>0</v>
      </c>
    </row>
    <row r="3891" spans="1:10" x14ac:dyDescent="0.3">
      <c r="A3891">
        <v>3889</v>
      </c>
      <c r="B3891">
        <f t="shared" si="121"/>
        <v>779</v>
      </c>
      <c r="C3891">
        <f t="shared" si="120"/>
        <v>5</v>
      </c>
      <c r="D3891">
        <v>9026</v>
      </c>
      <c r="E3891" s="1">
        <f>IF(C3891=1,VLOOKUP(B3891,balance!$AU:$AZ,2,FALSE),IF(C3891=2,VLOOKUP(B3891,balance!$AU:$AZ,3,FALSE),IF(C3891=3,VLOOKUP(B3891,balance!$AU:$AZ,4,FALSE),IF(C3891=4,VLOOKUP(B3891,balance!$AU:$AZ,5,FALSE),IF(C3891=5,VLOOKUP(B3891-1,balance!$AU:$AZ,6,FALSE),0)))))</f>
        <v>390000</v>
      </c>
      <c r="F3891">
        <v>53</v>
      </c>
      <c r="G3891">
        <f>IF(C3891=1,VLOOKUP(FoxFire!B3891,balance!$U:$Z,2,FALSE),IF(C3891=2,VLOOKUP(B3891,balance!$U:$Z,3,FALSE),IF(C3891=3,VLOOKUP(B3891,balance!$U:$Z,4,FALSE),IF(C3891=4,VLOOKUP(B3891,balance!$U:$Z,5,FALSE),IF(C3891=5,VLOOKUP(B3891-1,balance!$U:$Z,6,FALSE),0)))))/100</f>
        <v>5401.9179000000004</v>
      </c>
      <c r="H3891">
        <v>2</v>
      </c>
      <c r="I3891" s="1">
        <f>IF(C3891=1,VLOOKUP(FoxFire!B3891,balance!$AF:$AJ,2,FALSE),IF(C3891=2,VLOOKUP(B3891,balance!$AF:$AJ,3,FALSE),IF(C3891=3,VLOOKUP(B3891,balance!$AF:$AJ,4,FALSE),IF(C3891=4,VLOOKUP(B3891,balance!$AF:$AJ,5,FALSE),IF(C3891=5,VLOOKUP(B3891,balance!$AF:$AK,6,FALSE),0)))))*1000000000000</f>
        <v>14649999999999.799</v>
      </c>
      <c r="J3891">
        <f>VLOOKUP(B3891,balance!AU:BD,10,FALSE)</f>
        <v>0</v>
      </c>
    </row>
    <row r="3892" spans="1:10" x14ac:dyDescent="0.3">
      <c r="A3892">
        <v>3890</v>
      </c>
      <c r="B3892">
        <f t="shared" si="121"/>
        <v>779</v>
      </c>
      <c r="C3892">
        <f t="shared" si="120"/>
        <v>1</v>
      </c>
      <c r="D3892">
        <v>9026</v>
      </c>
      <c r="E3892" s="1">
        <f>IF(C3892=1,VLOOKUP(B3892,balance!$AU:$AZ,2,FALSE),IF(C3892=2,VLOOKUP(B3892,balance!$AU:$AZ,3,FALSE),IF(C3892=3,VLOOKUP(B3892,balance!$AU:$AZ,4,FALSE),IF(C3892=4,VLOOKUP(B3892,balance!$AU:$AZ,5,FALSE),IF(C3892=5,VLOOKUP(B3892-1,balance!$AU:$AZ,6,FALSE),0)))))</f>
        <v>19500</v>
      </c>
      <c r="F3892">
        <v>53</v>
      </c>
      <c r="G3892">
        <f>IF(C3892=1,VLOOKUP(FoxFire!B3892,balance!$U:$Z,2,FALSE),IF(C3892=2,VLOOKUP(B3892,balance!$U:$Z,3,FALSE),IF(C3892=3,VLOOKUP(B3892,balance!$U:$Z,4,FALSE),IF(C3892=4,VLOOKUP(B3892,balance!$U:$Z,5,FALSE),IF(C3892=5,VLOOKUP(B3892-1,balance!$U:$Z,6,FALSE),0)))))/100</f>
        <v>8.7799999999999996E-3</v>
      </c>
      <c r="H3892">
        <v>2</v>
      </c>
      <c r="I3892" s="1">
        <f>IF(C3892=1,VLOOKUP(FoxFire!B3892,balance!$AF:$AJ,2,FALSE),IF(C3892=2,VLOOKUP(B3892,balance!$AF:$AJ,3,FALSE),IF(C3892=3,VLOOKUP(B3892,balance!$AF:$AJ,4,FALSE),IF(C3892=4,VLOOKUP(B3892,balance!$AF:$AJ,5,FALSE),IF(C3892=5,VLOOKUP(B3892,balance!$AF:$AK,6,FALSE),0)))))*1000000000000</f>
        <v>3662499999999.9497</v>
      </c>
      <c r="J3892">
        <f>VLOOKUP(B3892,balance!AU:BD,10,FALSE)</f>
        <v>0</v>
      </c>
    </row>
    <row r="3893" spans="1:10" x14ac:dyDescent="0.3">
      <c r="A3893">
        <v>3891</v>
      </c>
      <c r="B3893">
        <f t="shared" si="121"/>
        <v>779</v>
      </c>
      <c r="C3893">
        <f t="shared" si="120"/>
        <v>2</v>
      </c>
      <c r="D3893">
        <v>9026</v>
      </c>
      <c r="E3893" s="1">
        <f>IF(C3893=1,VLOOKUP(B3893,balance!$AU:$AZ,2,FALSE),IF(C3893=2,VLOOKUP(B3893,balance!$AU:$AZ,3,FALSE),IF(C3893=3,VLOOKUP(B3893,balance!$AU:$AZ,4,FALSE),IF(C3893=4,VLOOKUP(B3893,balance!$AU:$AZ,5,FALSE),IF(C3893=5,VLOOKUP(B3893-1,balance!$AU:$AZ,6,FALSE),0)))))</f>
        <v>19500</v>
      </c>
      <c r="F3893">
        <v>53</v>
      </c>
      <c r="G3893">
        <f>IF(C3893=1,VLOOKUP(FoxFire!B3893,balance!$U:$Z,2,FALSE),IF(C3893=2,VLOOKUP(B3893,balance!$U:$Z,3,FALSE),IF(C3893=3,VLOOKUP(B3893,balance!$U:$Z,4,FALSE),IF(C3893=4,VLOOKUP(B3893,balance!$U:$Z,5,FALSE),IF(C3893=5,VLOOKUP(B3893-1,balance!$U:$Z,6,FALSE),0)))))/100</f>
        <v>8.7799999999999996E-3</v>
      </c>
      <c r="H3893">
        <v>2</v>
      </c>
      <c r="I3893" s="1">
        <f>IF(C3893=1,VLOOKUP(FoxFire!B3893,balance!$AF:$AJ,2,FALSE),IF(C3893=2,VLOOKUP(B3893,balance!$AF:$AJ,3,FALSE),IF(C3893=3,VLOOKUP(B3893,balance!$AF:$AJ,4,FALSE),IF(C3893=4,VLOOKUP(B3893,balance!$AF:$AJ,5,FALSE),IF(C3893=5,VLOOKUP(B3893,balance!$AF:$AK,6,FALSE),0)))))*1000000000000</f>
        <v>3662499999999.9497</v>
      </c>
      <c r="J3893">
        <f>VLOOKUP(B3893,balance!AU:BD,10,FALSE)</f>
        <v>0</v>
      </c>
    </row>
    <row r="3894" spans="1:10" x14ac:dyDescent="0.3">
      <c r="A3894">
        <v>3892</v>
      </c>
      <c r="B3894">
        <f t="shared" si="121"/>
        <v>779</v>
      </c>
      <c r="C3894">
        <f t="shared" si="120"/>
        <v>3</v>
      </c>
      <c r="D3894">
        <v>9026</v>
      </c>
      <c r="E3894" s="1">
        <f>IF(C3894=1,VLOOKUP(B3894,balance!$AU:$AZ,2,FALSE),IF(C3894=2,VLOOKUP(B3894,balance!$AU:$AZ,3,FALSE),IF(C3894=3,VLOOKUP(B3894,balance!$AU:$AZ,4,FALSE),IF(C3894=4,VLOOKUP(B3894,balance!$AU:$AZ,5,FALSE),IF(C3894=5,VLOOKUP(B3894-1,balance!$AU:$AZ,6,FALSE),0)))))</f>
        <v>19500</v>
      </c>
      <c r="F3894">
        <v>53</v>
      </c>
      <c r="G3894">
        <f>IF(C3894=1,VLOOKUP(FoxFire!B3894,balance!$U:$Z,2,FALSE),IF(C3894=2,VLOOKUP(B3894,balance!$U:$Z,3,FALSE),IF(C3894=3,VLOOKUP(B3894,balance!$U:$Z,4,FALSE),IF(C3894=4,VLOOKUP(B3894,balance!$U:$Z,5,FALSE),IF(C3894=5,VLOOKUP(B3894-1,balance!$U:$Z,6,FALSE),0)))))/100</f>
        <v>8.7799999999999996E-3</v>
      </c>
      <c r="H3894">
        <v>2</v>
      </c>
      <c r="I3894" s="1">
        <f>IF(C3894=1,VLOOKUP(FoxFire!B3894,balance!$AF:$AJ,2,FALSE),IF(C3894=2,VLOOKUP(B3894,balance!$AF:$AJ,3,FALSE),IF(C3894=3,VLOOKUP(B3894,balance!$AF:$AJ,4,FALSE),IF(C3894=4,VLOOKUP(B3894,balance!$AF:$AJ,5,FALSE),IF(C3894=5,VLOOKUP(B3894,balance!$AF:$AK,6,FALSE),0)))))*1000000000000</f>
        <v>3662499999999.9497</v>
      </c>
      <c r="J3894">
        <f>VLOOKUP(B3894,balance!AU:BD,10,FALSE)</f>
        <v>0</v>
      </c>
    </row>
    <row r="3895" spans="1:10" x14ac:dyDescent="0.3">
      <c r="A3895">
        <v>3893</v>
      </c>
      <c r="B3895">
        <f t="shared" si="121"/>
        <v>779</v>
      </c>
      <c r="C3895">
        <f t="shared" si="120"/>
        <v>4</v>
      </c>
      <c r="D3895">
        <v>9026</v>
      </c>
      <c r="E3895" s="1">
        <f>IF(C3895=1,VLOOKUP(B3895,balance!$AU:$AZ,2,FALSE),IF(C3895=2,VLOOKUP(B3895,balance!$AU:$AZ,3,FALSE),IF(C3895=3,VLOOKUP(B3895,balance!$AU:$AZ,4,FALSE),IF(C3895=4,VLOOKUP(B3895,balance!$AU:$AZ,5,FALSE),IF(C3895=5,VLOOKUP(B3895-1,balance!$AU:$AZ,6,FALSE),0)))))</f>
        <v>19500</v>
      </c>
      <c r="F3895">
        <v>53</v>
      </c>
      <c r="G3895">
        <f>IF(C3895=1,VLOOKUP(FoxFire!B3895,balance!$U:$Z,2,FALSE),IF(C3895=2,VLOOKUP(B3895,balance!$U:$Z,3,FALSE),IF(C3895=3,VLOOKUP(B3895,balance!$U:$Z,4,FALSE),IF(C3895=4,VLOOKUP(B3895,balance!$U:$Z,5,FALSE),IF(C3895=5,VLOOKUP(B3895-1,balance!$U:$Z,6,FALSE),0)))))/100</f>
        <v>8.7799999999999996E-3</v>
      </c>
      <c r="H3895">
        <v>2</v>
      </c>
      <c r="I3895" s="1">
        <f>IF(C3895=1,VLOOKUP(FoxFire!B3895,balance!$AF:$AJ,2,FALSE),IF(C3895=2,VLOOKUP(B3895,balance!$AF:$AJ,3,FALSE),IF(C3895=3,VLOOKUP(B3895,balance!$AF:$AJ,4,FALSE),IF(C3895=4,VLOOKUP(B3895,balance!$AF:$AJ,5,FALSE),IF(C3895=5,VLOOKUP(B3895,balance!$AF:$AK,6,FALSE),0)))))*1000000000000</f>
        <v>3662499999999.9497</v>
      </c>
      <c r="J3895">
        <f>VLOOKUP(B3895,balance!AU:BD,10,FALSE)</f>
        <v>0</v>
      </c>
    </row>
    <row r="3896" spans="1:10" x14ac:dyDescent="0.3">
      <c r="A3896">
        <v>3894</v>
      </c>
      <c r="B3896">
        <f t="shared" si="121"/>
        <v>780</v>
      </c>
      <c r="C3896">
        <f t="shared" si="120"/>
        <v>5</v>
      </c>
      <c r="D3896">
        <v>9026</v>
      </c>
      <c r="E3896" s="1">
        <f>IF(C3896=1,VLOOKUP(B3896,balance!$AU:$AZ,2,FALSE),IF(C3896=2,VLOOKUP(B3896,balance!$AU:$AZ,3,FALSE),IF(C3896=3,VLOOKUP(B3896,balance!$AU:$AZ,4,FALSE),IF(C3896=4,VLOOKUP(B3896,balance!$AU:$AZ,5,FALSE),IF(C3896=5,VLOOKUP(B3896-1,balance!$AU:$AZ,6,FALSE),0)))))</f>
        <v>390000</v>
      </c>
      <c r="F3896">
        <v>53</v>
      </c>
      <c r="G3896">
        <f>IF(C3896=1,VLOOKUP(FoxFire!B3896,balance!$U:$Z,2,FALSE),IF(C3896=2,VLOOKUP(B3896,balance!$U:$Z,3,FALSE),IF(C3896=3,VLOOKUP(B3896,balance!$U:$Z,4,FALSE),IF(C3896=4,VLOOKUP(B3896,balance!$U:$Z,5,FALSE),IF(C3896=5,VLOOKUP(B3896-1,balance!$U:$Z,6,FALSE),0)))))/100</f>
        <v>5413.4856000000009</v>
      </c>
      <c r="H3896">
        <v>2</v>
      </c>
      <c r="I3896" s="1">
        <f>IF(C3896=1,VLOOKUP(FoxFire!B3896,balance!$AF:$AJ,2,FALSE),IF(C3896=2,VLOOKUP(B3896,balance!$AF:$AJ,3,FALSE),IF(C3896=3,VLOOKUP(B3896,balance!$AF:$AJ,4,FALSE),IF(C3896=4,VLOOKUP(B3896,balance!$AF:$AJ,5,FALSE),IF(C3896=5,VLOOKUP(B3896,balance!$AF:$AK,6,FALSE),0)))))*1000000000000</f>
        <v>14654999999999.801</v>
      </c>
      <c r="J3896">
        <f>VLOOKUP(B3896,balance!AU:BD,10,FALSE)</f>
        <v>0</v>
      </c>
    </row>
    <row r="3897" spans="1:10" x14ac:dyDescent="0.3">
      <c r="A3897">
        <v>3895</v>
      </c>
      <c r="B3897">
        <f t="shared" si="121"/>
        <v>780</v>
      </c>
      <c r="C3897">
        <f t="shared" si="120"/>
        <v>1</v>
      </c>
      <c r="D3897">
        <v>9026</v>
      </c>
      <c r="E3897" s="1">
        <f>IF(C3897=1,VLOOKUP(B3897,balance!$AU:$AZ,2,FALSE),IF(C3897=2,VLOOKUP(B3897,balance!$AU:$AZ,3,FALSE),IF(C3897=3,VLOOKUP(B3897,balance!$AU:$AZ,4,FALSE),IF(C3897=4,VLOOKUP(B3897,balance!$AU:$AZ,5,FALSE),IF(C3897=5,VLOOKUP(B3897-1,balance!$AU:$AZ,6,FALSE),0)))))</f>
        <v>19500</v>
      </c>
      <c r="F3897">
        <v>53</v>
      </c>
      <c r="G3897">
        <f>IF(C3897=1,VLOOKUP(FoxFire!B3897,balance!$U:$Z,2,FALSE),IF(C3897=2,VLOOKUP(B3897,balance!$U:$Z,3,FALSE),IF(C3897=3,VLOOKUP(B3897,balance!$U:$Z,4,FALSE),IF(C3897=4,VLOOKUP(B3897,balance!$U:$Z,5,FALSE),IF(C3897=5,VLOOKUP(B3897-1,balance!$U:$Z,6,FALSE),0)))))/100</f>
        <v>8.7899999999999992E-3</v>
      </c>
      <c r="H3897">
        <v>2</v>
      </c>
      <c r="I3897" s="1">
        <f>IF(C3897=1,VLOOKUP(FoxFire!B3897,balance!$AF:$AJ,2,FALSE),IF(C3897=2,VLOOKUP(B3897,balance!$AF:$AJ,3,FALSE),IF(C3897=3,VLOOKUP(B3897,balance!$AF:$AJ,4,FALSE),IF(C3897=4,VLOOKUP(B3897,balance!$AF:$AJ,5,FALSE),IF(C3897=5,VLOOKUP(B3897,balance!$AF:$AK,6,FALSE),0)))))*1000000000000</f>
        <v>3663749999999.9502</v>
      </c>
      <c r="J3897">
        <f>VLOOKUP(B3897,balance!AU:BD,10,FALSE)</f>
        <v>0</v>
      </c>
    </row>
    <row r="3898" spans="1:10" x14ac:dyDescent="0.3">
      <c r="A3898">
        <v>3896</v>
      </c>
      <c r="B3898">
        <f t="shared" si="121"/>
        <v>780</v>
      </c>
      <c r="C3898">
        <f t="shared" si="120"/>
        <v>2</v>
      </c>
      <c r="D3898">
        <v>9026</v>
      </c>
      <c r="E3898" s="1">
        <f>IF(C3898=1,VLOOKUP(B3898,balance!$AU:$AZ,2,FALSE),IF(C3898=2,VLOOKUP(B3898,balance!$AU:$AZ,3,FALSE),IF(C3898=3,VLOOKUP(B3898,balance!$AU:$AZ,4,FALSE),IF(C3898=4,VLOOKUP(B3898,balance!$AU:$AZ,5,FALSE),IF(C3898=5,VLOOKUP(B3898-1,balance!$AU:$AZ,6,FALSE),0)))))</f>
        <v>19500</v>
      </c>
      <c r="F3898">
        <v>53</v>
      </c>
      <c r="G3898">
        <f>IF(C3898=1,VLOOKUP(FoxFire!B3898,balance!$U:$Z,2,FALSE),IF(C3898=2,VLOOKUP(B3898,balance!$U:$Z,3,FALSE),IF(C3898=3,VLOOKUP(B3898,balance!$U:$Z,4,FALSE),IF(C3898=4,VLOOKUP(B3898,balance!$U:$Z,5,FALSE),IF(C3898=5,VLOOKUP(B3898-1,balance!$U:$Z,6,FALSE),0)))))/100</f>
        <v>8.7899999999999992E-3</v>
      </c>
      <c r="H3898">
        <v>2</v>
      </c>
      <c r="I3898" s="1">
        <f>IF(C3898=1,VLOOKUP(FoxFire!B3898,balance!$AF:$AJ,2,FALSE),IF(C3898=2,VLOOKUP(B3898,balance!$AF:$AJ,3,FALSE),IF(C3898=3,VLOOKUP(B3898,balance!$AF:$AJ,4,FALSE),IF(C3898=4,VLOOKUP(B3898,balance!$AF:$AJ,5,FALSE),IF(C3898=5,VLOOKUP(B3898,balance!$AF:$AK,6,FALSE),0)))))*1000000000000</f>
        <v>3663749999999.9502</v>
      </c>
      <c r="J3898">
        <f>VLOOKUP(B3898,balance!AU:BD,10,FALSE)</f>
        <v>0</v>
      </c>
    </row>
    <row r="3899" spans="1:10" x14ac:dyDescent="0.3">
      <c r="A3899">
        <v>3897</v>
      </c>
      <c r="B3899">
        <f t="shared" si="121"/>
        <v>780</v>
      </c>
      <c r="C3899">
        <f t="shared" si="120"/>
        <v>3</v>
      </c>
      <c r="D3899">
        <v>9026</v>
      </c>
      <c r="E3899" s="1">
        <f>IF(C3899=1,VLOOKUP(B3899,balance!$AU:$AZ,2,FALSE),IF(C3899=2,VLOOKUP(B3899,balance!$AU:$AZ,3,FALSE),IF(C3899=3,VLOOKUP(B3899,balance!$AU:$AZ,4,FALSE),IF(C3899=4,VLOOKUP(B3899,balance!$AU:$AZ,5,FALSE),IF(C3899=5,VLOOKUP(B3899-1,balance!$AU:$AZ,6,FALSE),0)))))</f>
        <v>19500</v>
      </c>
      <c r="F3899">
        <v>53</v>
      </c>
      <c r="G3899">
        <f>IF(C3899=1,VLOOKUP(FoxFire!B3899,balance!$U:$Z,2,FALSE),IF(C3899=2,VLOOKUP(B3899,balance!$U:$Z,3,FALSE),IF(C3899=3,VLOOKUP(B3899,balance!$U:$Z,4,FALSE),IF(C3899=4,VLOOKUP(B3899,balance!$U:$Z,5,FALSE),IF(C3899=5,VLOOKUP(B3899-1,balance!$U:$Z,6,FALSE),0)))))/100</f>
        <v>8.7899999999999992E-3</v>
      </c>
      <c r="H3899">
        <v>2</v>
      </c>
      <c r="I3899" s="1">
        <f>IF(C3899=1,VLOOKUP(FoxFire!B3899,balance!$AF:$AJ,2,FALSE),IF(C3899=2,VLOOKUP(B3899,balance!$AF:$AJ,3,FALSE),IF(C3899=3,VLOOKUP(B3899,balance!$AF:$AJ,4,FALSE),IF(C3899=4,VLOOKUP(B3899,balance!$AF:$AJ,5,FALSE),IF(C3899=5,VLOOKUP(B3899,balance!$AF:$AK,6,FALSE),0)))))*1000000000000</f>
        <v>3663749999999.9502</v>
      </c>
      <c r="J3899">
        <f>VLOOKUP(B3899,balance!AU:BD,10,FALSE)</f>
        <v>0</v>
      </c>
    </row>
    <row r="3900" spans="1:10" x14ac:dyDescent="0.3">
      <c r="A3900">
        <v>3898</v>
      </c>
      <c r="B3900">
        <f t="shared" si="121"/>
        <v>780</v>
      </c>
      <c r="C3900">
        <f t="shared" si="120"/>
        <v>4</v>
      </c>
      <c r="D3900">
        <v>9026</v>
      </c>
      <c r="E3900" s="1">
        <f>IF(C3900=1,VLOOKUP(B3900,balance!$AU:$AZ,2,FALSE),IF(C3900=2,VLOOKUP(B3900,balance!$AU:$AZ,3,FALSE),IF(C3900=3,VLOOKUP(B3900,balance!$AU:$AZ,4,FALSE),IF(C3900=4,VLOOKUP(B3900,balance!$AU:$AZ,5,FALSE),IF(C3900=5,VLOOKUP(B3900-1,balance!$AU:$AZ,6,FALSE),0)))))</f>
        <v>19500</v>
      </c>
      <c r="F3900">
        <v>53</v>
      </c>
      <c r="G3900">
        <f>IF(C3900=1,VLOOKUP(FoxFire!B3900,balance!$U:$Z,2,FALSE),IF(C3900=2,VLOOKUP(B3900,balance!$U:$Z,3,FALSE),IF(C3900=3,VLOOKUP(B3900,balance!$U:$Z,4,FALSE),IF(C3900=4,VLOOKUP(B3900,balance!$U:$Z,5,FALSE),IF(C3900=5,VLOOKUP(B3900-1,balance!$U:$Z,6,FALSE),0)))))/100</f>
        <v>8.7899999999999992E-3</v>
      </c>
      <c r="H3900">
        <v>2</v>
      </c>
      <c r="I3900" s="1">
        <f>IF(C3900=1,VLOOKUP(FoxFire!B3900,balance!$AF:$AJ,2,FALSE),IF(C3900=2,VLOOKUP(B3900,balance!$AF:$AJ,3,FALSE),IF(C3900=3,VLOOKUP(B3900,balance!$AF:$AJ,4,FALSE),IF(C3900=4,VLOOKUP(B3900,balance!$AF:$AJ,5,FALSE),IF(C3900=5,VLOOKUP(B3900,balance!$AF:$AK,6,FALSE),0)))))*1000000000000</f>
        <v>3663749999999.9502</v>
      </c>
      <c r="J3900">
        <f>VLOOKUP(B3900,balance!AU:BD,10,FALSE)</f>
        <v>0</v>
      </c>
    </row>
    <row r="3901" spans="1:10" x14ac:dyDescent="0.3">
      <c r="A3901">
        <v>3899</v>
      </c>
      <c r="B3901">
        <f t="shared" si="121"/>
        <v>781</v>
      </c>
      <c r="C3901">
        <f t="shared" si="120"/>
        <v>5</v>
      </c>
      <c r="D3901">
        <v>9026</v>
      </c>
      <c r="E3901" s="1">
        <f>IF(C3901=1,VLOOKUP(B3901,balance!$AU:$AZ,2,FALSE),IF(C3901=2,VLOOKUP(B3901,balance!$AU:$AZ,3,FALSE),IF(C3901=3,VLOOKUP(B3901,balance!$AU:$AZ,4,FALSE),IF(C3901=4,VLOOKUP(B3901,balance!$AU:$AZ,5,FALSE),IF(C3901=5,VLOOKUP(B3901-1,balance!$AU:$AZ,6,FALSE),0)))))</f>
        <v>390000</v>
      </c>
      <c r="F3901">
        <v>53</v>
      </c>
      <c r="G3901">
        <f>IF(C3901=1,VLOOKUP(FoxFire!B3901,balance!$U:$Z,2,FALSE),IF(C3901=2,VLOOKUP(B3901,balance!$U:$Z,3,FALSE),IF(C3901=3,VLOOKUP(B3901,balance!$U:$Z,4,FALSE),IF(C3901=4,VLOOKUP(B3901,balance!$U:$Z,5,FALSE),IF(C3901=5,VLOOKUP(B3901-1,balance!$U:$Z,6,FALSE),0)))))/100</f>
        <v>5425.0708999999997</v>
      </c>
      <c r="H3901">
        <v>2</v>
      </c>
      <c r="I3901" s="1">
        <f>IF(C3901=1,VLOOKUP(FoxFire!B3901,balance!$AF:$AJ,2,FALSE),IF(C3901=2,VLOOKUP(B3901,balance!$AF:$AJ,3,FALSE),IF(C3901=3,VLOOKUP(B3901,balance!$AF:$AJ,4,FALSE),IF(C3901=4,VLOOKUP(B3901,balance!$AF:$AJ,5,FALSE),IF(C3901=5,VLOOKUP(B3901,balance!$AF:$AK,6,FALSE),0)))))*1000000000000</f>
        <v>14659999999999.799</v>
      </c>
      <c r="J3901">
        <f>VLOOKUP(B3901,balance!AU:BD,10,FALSE)</f>
        <v>0</v>
      </c>
    </row>
    <row r="3902" spans="1:10" x14ac:dyDescent="0.3">
      <c r="A3902">
        <v>3900</v>
      </c>
      <c r="B3902">
        <f t="shared" si="121"/>
        <v>781</v>
      </c>
      <c r="C3902">
        <f t="shared" si="120"/>
        <v>1</v>
      </c>
      <c r="D3902">
        <v>9026</v>
      </c>
      <c r="E3902" s="1">
        <f>IF(C3902=1,VLOOKUP(B3902,balance!$AU:$AZ,2,FALSE),IF(C3902=2,VLOOKUP(B3902,balance!$AU:$AZ,3,FALSE),IF(C3902=3,VLOOKUP(B3902,balance!$AU:$AZ,4,FALSE),IF(C3902=4,VLOOKUP(B3902,balance!$AU:$AZ,5,FALSE),IF(C3902=5,VLOOKUP(B3902-1,balance!$AU:$AZ,6,FALSE),0)))))</f>
        <v>19500</v>
      </c>
      <c r="F3902">
        <v>53</v>
      </c>
      <c r="G3902">
        <f>IF(C3902=1,VLOOKUP(FoxFire!B3902,balance!$U:$Z,2,FALSE),IF(C3902=2,VLOOKUP(B3902,balance!$U:$Z,3,FALSE),IF(C3902=3,VLOOKUP(B3902,balance!$U:$Z,4,FALSE),IF(C3902=4,VLOOKUP(B3902,balance!$U:$Z,5,FALSE),IF(C3902=5,VLOOKUP(B3902-1,balance!$U:$Z,6,FALSE),0)))))/100</f>
        <v>8.8000000000000005E-3</v>
      </c>
      <c r="H3902">
        <v>2</v>
      </c>
      <c r="I3902" s="1">
        <f>IF(C3902=1,VLOOKUP(FoxFire!B3902,balance!$AF:$AJ,2,FALSE),IF(C3902=2,VLOOKUP(B3902,balance!$AF:$AJ,3,FALSE),IF(C3902=3,VLOOKUP(B3902,balance!$AF:$AJ,4,FALSE),IF(C3902=4,VLOOKUP(B3902,balance!$AF:$AJ,5,FALSE),IF(C3902=5,VLOOKUP(B3902,balance!$AF:$AK,6,FALSE),0)))))*1000000000000</f>
        <v>3664999999999.9497</v>
      </c>
      <c r="J3902">
        <f>VLOOKUP(B3902,balance!AU:BD,10,FALSE)</f>
        <v>0</v>
      </c>
    </row>
    <row r="3903" spans="1:10" x14ac:dyDescent="0.3">
      <c r="A3903">
        <v>3901</v>
      </c>
      <c r="B3903">
        <f t="shared" si="121"/>
        <v>781</v>
      </c>
      <c r="C3903">
        <f t="shared" si="120"/>
        <v>2</v>
      </c>
      <c r="D3903">
        <v>9026</v>
      </c>
      <c r="E3903" s="1">
        <f>IF(C3903=1,VLOOKUP(B3903,balance!$AU:$AZ,2,FALSE),IF(C3903=2,VLOOKUP(B3903,balance!$AU:$AZ,3,FALSE),IF(C3903=3,VLOOKUP(B3903,balance!$AU:$AZ,4,FALSE),IF(C3903=4,VLOOKUP(B3903,balance!$AU:$AZ,5,FALSE),IF(C3903=5,VLOOKUP(B3903-1,balance!$AU:$AZ,6,FALSE),0)))))</f>
        <v>19500</v>
      </c>
      <c r="F3903">
        <v>53</v>
      </c>
      <c r="G3903">
        <f>IF(C3903=1,VLOOKUP(FoxFire!B3903,balance!$U:$Z,2,FALSE),IF(C3903=2,VLOOKUP(B3903,balance!$U:$Z,3,FALSE),IF(C3903=3,VLOOKUP(B3903,balance!$U:$Z,4,FALSE),IF(C3903=4,VLOOKUP(B3903,balance!$U:$Z,5,FALSE),IF(C3903=5,VLOOKUP(B3903-1,balance!$U:$Z,6,FALSE),0)))))/100</f>
        <v>8.8000000000000005E-3</v>
      </c>
      <c r="H3903">
        <v>2</v>
      </c>
      <c r="I3903" s="1">
        <f>IF(C3903=1,VLOOKUP(FoxFire!B3903,balance!$AF:$AJ,2,FALSE),IF(C3903=2,VLOOKUP(B3903,balance!$AF:$AJ,3,FALSE),IF(C3903=3,VLOOKUP(B3903,balance!$AF:$AJ,4,FALSE),IF(C3903=4,VLOOKUP(B3903,balance!$AF:$AJ,5,FALSE),IF(C3903=5,VLOOKUP(B3903,balance!$AF:$AK,6,FALSE),0)))))*1000000000000</f>
        <v>3664999999999.9497</v>
      </c>
      <c r="J3903">
        <f>VLOOKUP(B3903,balance!AU:BD,10,FALSE)</f>
        <v>0</v>
      </c>
    </row>
    <row r="3904" spans="1:10" x14ac:dyDescent="0.3">
      <c r="A3904">
        <v>3902</v>
      </c>
      <c r="B3904">
        <f t="shared" si="121"/>
        <v>781</v>
      </c>
      <c r="C3904">
        <f t="shared" si="120"/>
        <v>3</v>
      </c>
      <c r="D3904">
        <v>9026</v>
      </c>
      <c r="E3904" s="1">
        <f>IF(C3904=1,VLOOKUP(B3904,balance!$AU:$AZ,2,FALSE),IF(C3904=2,VLOOKUP(B3904,balance!$AU:$AZ,3,FALSE),IF(C3904=3,VLOOKUP(B3904,balance!$AU:$AZ,4,FALSE),IF(C3904=4,VLOOKUP(B3904,balance!$AU:$AZ,5,FALSE),IF(C3904=5,VLOOKUP(B3904-1,balance!$AU:$AZ,6,FALSE),0)))))</f>
        <v>19500</v>
      </c>
      <c r="F3904">
        <v>53</v>
      </c>
      <c r="G3904">
        <f>IF(C3904=1,VLOOKUP(FoxFire!B3904,balance!$U:$Z,2,FALSE),IF(C3904=2,VLOOKUP(B3904,balance!$U:$Z,3,FALSE),IF(C3904=3,VLOOKUP(B3904,balance!$U:$Z,4,FALSE),IF(C3904=4,VLOOKUP(B3904,balance!$U:$Z,5,FALSE),IF(C3904=5,VLOOKUP(B3904-1,balance!$U:$Z,6,FALSE),0)))))/100</f>
        <v>8.8000000000000005E-3</v>
      </c>
      <c r="H3904">
        <v>2</v>
      </c>
      <c r="I3904" s="1">
        <f>IF(C3904=1,VLOOKUP(FoxFire!B3904,balance!$AF:$AJ,2,FALSE),IF(C3904=2,VLOOKUP(B3904,balance!$AF:$AJ,3,FALSE),IF(C3904=3,VLOOKUP(B3904,balance!$AF:$AJ,4,FALSE),IF(C3904=4,VLOOKUP(B3904,balance!$AF:$AJ,5,FALSE),IF(C3904=5,VLOOKUP(B3904,balance!$AF:$AK,6,FALSE),0)))))*1000000000000</f>
        <v>3664999999999.9497</v>
      </c>
      <c r="J3904">
        <f>VLOOKUP(B3904,balance!AU:BD,10,FALSE)</f>
        <v>0</v>
      </c>
    </row>
    <row r="3905" spans="1:10" x14ac:dyDescent="0.3">
      <c r="A3905">
        <v>3903</v>
      </c>
      <c r="B3905">
        <f t="shared" si="121"/>
        <v>781</v>
      </c>
      <c r="C3905">
        <f t="shared" si="120"/>
        <v>4</v>
      </c>
      <c r="D3905">
        <v>9026</v>
      </c>
      <c r="E3905" s="1">
        <f>IF(C3905=1,VLOOKUP(B3905,balance!$AU:$AZ,2,FALSE),IF(C3905=2,VLOOKUP(B3905,balance!$AU:$AZ,3,FALSE),IF(C3905=3,VLOOKUP(B3905,balance!$AU:$AZ,4,FALSE),IF(C3905=4,VLOOKUP(B3905,balance!$AU:$AZ,5,FALSE),IF(C3905=5,VLOOKUP(B3905-1,balance!$AU:$AZ,6,FALSE),0)))))</f>
        <v>19500</v>
      </c>
      <c r="F3905">
        <v>53</v>
      </c>
      <c r="G3905">
        <f>IF(C3905=1,VLOOKUP(FoxFire!B3905,balance!$U:$Z,2,FALSE),IF(C3905=2,VLOOKUP(B3905,balance!$U:$Z,3,FALSE),IF(C3905=3,VLOOKUP(B3905,balance!$U:$Z,4,FALSE),IF(C3905=4,VLOOKUP(B3905,balance!$U:$Z,5,FALSE),IF(C3905=5,VLOOKUP(B3905-1,balance!$U:$Z,6,FALSE),0)))))/100</f>
        <v>8.8000000000000005E-3</v>
      </c>
      <c r="H3905">
        <v>2</v>
      </c>
      <c r="I3905" s="1">
        <f>IF(C3905=1,VLOOKUP(FoxFire!B3905,balance!$AF:$AJ,2,FALSE),IF(C3905=2,VLOOKUP(B3905,balance!$AF:$AJ,3,FALSE),IF(C3905=3,VLOOKUP(B3905,balance!$AF:$AJ,4,FALSE),IF(C3905=4,VLOOKUP(B3905,balance!$AF:$AJ,5,FALSE),IF(C3905=5,VLOOKUP(B3905,balance!$AF:$AK,6,FALSE),0)))))*1000000000000</f>
        <v>3664999999999.9497</v>
      </c>
      <c r="J3905">
        <f>VLOOKUP(B3905,balance!AU:BD,10,FALSE)</f>
        <v>0</v>
      </c>
    </row>
    <row r="3906" spans="1:10" x14ac:dyDescent="0.3">
      <c r="A3906">
        <v>3904</v>
      </c>
      <c r="B3906">
        <f t="shared" si="121"/>
        <v>782</v>
      </c>
      <c r="C3906">
        <f t="shared" si="120"/>
        <v>5</v>
      </c>
      <c r="D3906">
        <v>9026</v>
      </c>
      <c r="E3906" s="1">
        <f>IF(C3906=1,VLOOKUP(B3906,balance!$AU:$AZ,2,FALSE),IF(C3906=2,VLOOKUP(B3906,balance!$AU:$AZ,3,FALSE),IF(C3906=3,VLOOKUP(B3906,balance!$AU:$AZ,4,FALSE),IF(C3906=4,VLOOKUP(B3906,balance!$AU:$AZ,5,FALSE),IF(C3906=5,VLOOKUP(B3906-1,balance!$AU:$AZ,6,FALSE),0)))))</f>
        <v>390000</v>
      </c>
      <c r="F3906">
        <v>53</v>
      </c>
      <c r="G3906">
        <f>IF(C3906=1,VLOOKUP(FoxFire!B3906,balance!$U:$Z,2,FALSE),IF(C3906=2,VLOOKUP(B3906,balance!$U:$Z,3,FALSE),IF(C3906=3,VLOOKUP(B3906,balance!$U:$Z,4,FALSE),IF(C3906=4,VLOOKUP(B3906,balance!$U:$Z,5,FALSE),IF(C3906=5,VLOOKUP(B3906-1,balance!$U:$Z,6,FALSE),0)))))/100</f>
        <v>5436.674</v>
      </c>
      <c r="H3906">
        <v>2</v>
      </c>
      <c r="I3906" s="1">
        <f>IF(C3906=1,VLOOKUP(FoxFire!B3906,balance!$AF:$AJ,2,FALSE),IF(C3906=2,VLOOKUP(B3906,balance!$AF:$AJ,3,FALSE),IF(C3906=3,VLOOKUP(B3906,balance!$AF:$AJ,4,FALSE),IF(C3906=4,VLOOKUP(B3906,balance!$AF:$AJ,5,FALSE),IF(C3906=5,VLOOKUP(B3906,balance!$AF:$AK,6,FALSE),0)))))*1000000000000</f>
        <v>14664999999999.801</v>
      </c>
      <c r="J3906">
        <f>VLOOKUP(B3906,balance!AU:BD,10,FALSE)</f>
        <v>0</v>
      </c>
    </row>
    <row r="3907" spans="1:10" x14ac:dyDescent="0.3">
      <c r="A3907">
        <v>3905</v>
      </c>
      <c r="B3907">
        <f t="shared" si="121"/>
        <v>782</v>
      </c>
      <c r="C3907">
        <f t="shared" si="120"/>
        <v>1</v>
      </c>
      <c r="D3907">
        <v>9026</v>
      </c>
      <c r="E3907" s="1">
        <f>IF(C3907=1,VLOOKUP(B3907,balance!$AU:$AZ,2,FALSE),IF(C3907=2,VLOOKUP(B3907,balance!$AU:$AZ,3,FALSE),IF(C3907=3,VLOOKUP(B3907,balance!$AU:$AZ,4,FALSE),IF(C3907=4,VLOOKUP(B3907,balance!$AU:$AZ,5,FALSE),IF(C3907=5,VLOOKUP(B3907-1,balance!$AU:$AZ,6,FALSE),0)))))</f>
        <v>19500</v>
      </c>
      <c r="F3907">
        <v>53</v>
      </c>
      <c r="G3907">
        <f>IF(C3907=1,VLOOKUP(FoxFire!B3907,balance!$U:$Z,2,FALSE),IF(C3907=2,VLOOKUP(B3907,balance!$U:$Z,3,FALSE),IF(C3907=3,VLOOKUP(B3907,balance!$U:$Z,4,FALSE),IF(C3907=4,VLOOKUP(B3907,balance!$U:$Z,5,FALSE),IF(C3907=5,VLOOKUP(B3907-1,balance!$U:$Z,6,FALSE),0)))))/100</f>
        <v>8.8100000000000001E-3</v>
      </c>
      <c r="H3907">
        <v>2</v>
      </c>
      <c r="I3907" s="1">
        <f>IF(C3907=1,VLOOKUP(FoxFire!B3907,balance!$AF:$AJ,2,FALSE),IF(C3907=2,VLOOKUP(B3907,balance!$AF:$AJ,3,FALSE),IF(C3907=3,VLOOKUP(B3907,balance!$AF:$AJ,4,FALSE),IF(C3907=4,VLOOKUP(B3907,balance!$AF:$AJ,5,FALSE),IF(C3907=5,VLOOKUP(B3907,balance!$AF:$AK,6,FALSE),0)))))*1000000000000</f>
        <v>3666249999999.9502</v>
      </c>
      <c r="J3907">
        <f>VLOOKUP(B3907,balance!AU:BD,10,FALSE)</f>
        <v>0</v>
      </c>
    </row>
    <row r="3908" spans="1:10" x14ac:dyDescent="0.3">
      <c r="A3908">
        <v>3906</v>
      </c>
      <c r="B3908">
        <f t="shared" si="121"/>
        <v>782</v>
      </c>
      <c r="C3908">
        <f t="shared" si="120"/>
        <v>2</v>
      </c>
      <c r="D3908">
        <v>9026</v>
      </c>
      <c r="E3908" s="1">
        <f>IF(C3908=1,VLOOKUP(B3908,balance!$AU:$AZ,2,FALSE),IF(C3908=2,VLOOKUP(B3908,balance!$AU:$AZ,3,FALSE),IF(C3908=3,VLOOKUP(B3908,balance!$AU:$AZ,4,FALSE),IF(C3908=4,VLOOKUP(B3908,balance!$AU:$AZ,5,FALSE),IF(C3908=5,VLOOKUP(B3908-1,balance!$AU:$AZ,6,FALSE),0)))))</f>
        <v>19500</v>
      </c>
      <c r="F3908">
        <v>53</v>
      </c>
      <c r="G3908">
        <f>IF(C3908=1,VLOOKUP(FoxFire!B3908,balance!$U:$Z,2,FALSE),IF(C3908=2,VLOOKUP(B3908,balance!$U:$Z,3,FALSE),IF(C3908=3,VLOOKUP(B3908,balance!$U:$Z,4,FALSE),IF(C3908=4,VLOOKUP(B3908,balance!$U:$Z,5,FALSE),IF(C3908=5,VLOOKUP(B3908-1,balance!$U:$Z,6,FALSE),0)))))/100</f>
        <v>8.8100000000000001E-3</v>
      </c>
      <c r="H3908">
        <v>2</v>
      </c>
      <c r="I3908" s="1">
        <f>IF(C3908=1,VLOOKUP(FoxFire!B3908,balance!$AF:$AJ,2,FALSE),IF(C3908=2,VLOOKUP(B3908,balance!$AF:$AJ,3,FALSE),IF(C3908=3,VLOOKUP(B3908,balance!$AF:$AJ,4,FALSE),IF(C3908=4,VLOOKUP(B3908,balance!$AF:$AJ,5,FALSE),IF(C3908=5,VLOOKUP(B3908,balance!$AF:$AK,6,FALSE),0)))))*1000000000000</f>
        <v>3666249999999.9502</v>
      </c>
      <c r="J3908">
        <f>VLOOKUP(B3908,balance!AU:BD,10,FALSE)</f>
        <v>0</v>
      </c>
    </row>
    <row r="3909" spans="1:10" x14ac:dyDescent="0.3">
      <c r="A3909">
        <v>3907</v>
      </c>
      <c r="B3909">
        <f t="shared" si="121"/>
        <v>782</v>
      </c>
      <c r="C3909">
        <f t="shared" si="120"/>
        <v>3</v>
      </c>
      <c r="D3909">
        <v>9026</v>
      </c>
      <c r="E3909" s="1">
        <f>IF(C3909=1,VLOOKUP(B3909,balance!$AU:$AZ,2,FALSE),IF(C3909=2,VLOOKUP(B3909,balance!$AU:$AZ,3,FALSE),IF(C3909=3,VLOOKUP(B3909,balance!$AU:$AZ,4,FALSE),IF(C3909=4,VLOOKUP(B3909,balance!$AU:$AZ,5,FALSE),IF(C3909=5,VLOOKUP(B3909-1,balance!$AU:$AZ,6,FALSE),0)))))</f>
        <v>19500</v>
      </c>
      <c r="F3909">
        <v>53</v>
      </c>
      <c r="G3909">
        <f>IF(C3909=1,VLOOKUP(FoxFire!B3909,balance!$U:$Z,2,FALSE),IF(C3909=2,VLOOKUP(B3909,balance!$U:$Z,3,FALSE),IF(C3909=3,VLOOKUP(B3909,balance!$U:$Z,4,FALSE),IF(C3909=4,VLOOKUP(B3909,balance!$U:$Z,5,FALSE),IF(C3909=5,VLOOKUP(B3909-1,balance!$U:$Z,6,FALSE),0)))))/100</f>
        <v>8.8100000000000001E-3</v>
      </c>
      <c r="H3909">
        <v>2</v>
      </c>
      <c r="I3909" s="1">
        <f>IF(C3909=1,VLOOKUP(FoxFire!B3909,balance!$AF:$AJ,2,FALSE),IF(C3909=2,VLOOKUP(B3909,balance!$AF:$AJ,3,FALSE),IF(C3909=3,VLOOKUP(B3909,balance!$AF:$AJ,4,FALSE),IF(C3909=4,VLOOKUP(B3909,balance!$AF:$AJ,5,FALSE),IF(C3909=5,VLOOKUP(B3909,balance!$AF:$AK,6,FALSE),0)))))*1000000000000</f>
        <v>3666249999999.9502</v>
      </c>
      <c r="J3909">
        <f>VLOOKUP(B3909,balance!AU:BD,10,FALSE)</f>
        <v>0</v>
      </c>
    </row>
    <row r="3910" spans="1:10" x14ac:dyDescent="0.3">
      <c r="A3910">
        <v>3908</v>
      </c>
      <c r="B3910">
        <f t="shared" si="121"/>
        <v>782</v>
      </c>
      <c r="C3910">
        <f t="shared" si="120"/>
        <v>4</v>
      </c>
      <c r="D3910">
        <v>9026</v>
      </c>
      <c r="E3910" s="1">
        <f>IF(C3910=1,VLOOKUP(B3910,balance!$AU:$AZ,2,FALSE),IF(C3910=2,VLOOKUP(B3910,balance!$AU:$AZ,3,FALSE),IF(C3910=3,VLOOKUP(B3910,balance!$AU:$AZ,4,FALSE),IF(C3910=4,VLOOKUP(B3910,balance!$AU:$AZ,5,FALSE),IF(C3910=5,VLOOKUP(B3910-1,balance!$AU:$AZ,6,FALSE),0)))))</f>
        <v>19500</v>
      </c>
      <c r="F3910">
        <v>53</v>
      </c>
      <c r="G3910">
        <f>IF(C3910=1,VLOOKUP(FoxFire!B3910,balance!$U:$Z,2,FALSE),IF(C3910=2,VLOOKUP(B3910,balance!$U:$Z,3,FALSE),IF(C3910=3,VLOOKUP(B3910,balance!$U:$Z,4,FALSE),IF(C3910=4,VLOOKUP(B3910,balance!$U:$Z,5,FALSE),IF(C3910=5,VLOOKUP(B3910-1,balance!$U:$Z,6,FALSE),0)))))/100</f>
        <v>8.8100000000000001E-3</v>
      </c>
      <c r="H3910">
        <v>2</v>
      </c>
      <c r="I3910" s="1">
        <f>IF(C3910=1,VLOOKUP(FoxFire!B3910,balance!$AF:$AJ,2,FALSE),IF(C3910=2,VLOOKUP(B3910,balance!$AF:$AJ,3,FALSE),IF(C3910=3,VLOOKUP(B3910,balance!$AF:$AJ,4,FALSE),IF(C3910=4,VLOOKUP(B3910,balance!$AF:$AJ,5,FALSE),IF(C3910=5,VLOOKUP(B3910,balance!$AF:$AK,6,FALSE),0)))))*1000000000000</f>
        <v>3666249999999.9502</v>
      </c>
      <c r="J3910">
        <f>VLOOKUP(B3910,balance!AU:BD,10,FALSE)</f>
        <v>0</v>
      </c>
    </row>
    <row r="3911" spans="1:10" x14ac:dyDescent="0.3">
      <c r="A3911">
        <v>3909</v>
      </c>
      <c r="B3911">
        <f t="shared" si="121"/>
        <v>783</v>
      </c>
      <c r="C3911">
        <f t="shared" si="120"/>
        <v>5</v>
      </c>
      <c r="D3911">
        <v>9026</v>
      </c>
      <c r="E3911" s="1">
        <f>IF(C3911=1,VLOOKUP(B3911,balance!$AU:$AZ,2,FALSE),IF(C3911=2,VLOOKUP(B3911,balance!$AU:$AZ,3,FALSE),IF(C3911=3,VLOOKUP(B3911,balance!$AU:$AZ,4,FALSE),IF(C3911=4,VLOOKUP(B3911,balance!$AU:$AZ,5,FALSE),IF(C3911=5,VLOOKUP(B3911-1,balance!$AU:$AZ,6,FALSE),0)))))</f>
        <v>390000</v>
      </c>
      <c r="F3911">
        <v>53</v>
      </c>
      <c r="G3911">
        <f>IF(C3911=1,VLOOKUP(FoxFire!B3911,balance!$U:$Z,2,FALSE),IF(C3911=2,VLOOKUP(B3911,balance!$U:$Z,3,FALSE),IF(C3911=3,VLOOKUP(B3911,balance!$U:$Z,4,FALSE),IF(C3911=4,VLOOKUP(B3911,balance!$U:$Z,5,FALSE),IF(C3911=5,VLOOKUP(B3911-1,balance!$U:$Z,6,FALSE),0)))))/100</f>
        <v>5448.2948999999999</v>
      </c>
      <c r="H3911">
        <v>2</v>
      </c>
      <c r="I3911" s="1">
        <f>IF(C3911=1,VLOOKUP(FoxFire!B3911,balance!$AF:$AJ,2,FALSE),IF(C3911=2,VLOOKUP(B3911,balance!$AF:$AJ,3,FALSE),IF(C3911=3,VLOOKUP(B3911,balance!$AF:$AJ,4,FALSE),IF(C3911=4,VLOOKUP(B3911,balance!$AF:$AJ,5,FALSE),IF(C3911=5,VLOOKUP(B3911,balance!$AF:$AK,6,FALSE),0)))))*1000000000000</f>
        <v>14669999999999.799</v>
      </c>
      <c r="J3911">
        <f>VLOOKUP(B3911,balance!AU:BD,10,FALSE)</f>
        <v>0</v>
      </c>
    </row>
    <row r="3912" spans="1:10" x14ac:dyDescent="0.3">
      <c r="A3912">
        <v>3910</v>
      </c>
      <c r="B3912">
        <f t="shared" si="121"/>
        <v>783</v>
      </c>
      <c r="C3912">
        <f t="shared" ref="C3912:C3975" si="122">C3907</f>
        <v>1</v>
      </c>
      <c r="D3912">
        <v>9026</v>
      </c>
      <c r="E3912" s="1">
        <f>IF(C3912=1,VLOOKUP(B3912,balance!$AU:$AZ,2,FALSE),IF(C3912=2,VLOOKUP(B3912,balance!$AU:$AZ,3,FALSE),IF(C3912=3,VLOOKUP(B3912,balance!$AU:$AZ,4,FALSE),IF(C3912=4,VLOOKUP(B3912,balance!$AU:$AZ,5,FALSE),IF(C3912=5,VLOOKUP(B3912-1,balance!$AU:$AZ,6,FALSE),0)))))</f>
        <v>19500</v>
      </c>
      <c r="F3912">
        <v>53</v>
      </c>
      <c r="G3912">
        <f>IF(C3912=1,VLOOKUP(FoxFire!B3912,balance!$U:$Z,2,FALSE),IF(C3912=2,VLOOKUP(B3912,balance!$U:$Z,3,FALSE),IF(C3912=3,VLOOKUP(B3912,balance!$U:$Z,4,FALSE),IF(C3912=4,VLOOKUP(B3912,balance!$U:$Z,5,FALSE),IF(C3912=5,VLOOKUP(B3912-1,balance!$U:$Z,6,FALSE),0)))))/100</f>
        <v>8.8199999999999997E-3</v>
      </c>
      <c r="H3912">
        <v>2</v>
      </c>
      <c r="I3912" s="1">
        <f>IF(C3912=1,VLOOKUP(FoxFire!B3912,balance!$AF:$AJ,2,FALSE),IF(C3912=2,VLOOKUP(B3912,balance!$AF:$AJ,3,FALSE),IF(C3912=3,VLOOKUP(B3912,balance!$AF:$AJ,4,FALSE),IF(C3912=4,VLOOKUP(B3912,balance!$AF:$AJ,5,FALSE),IF(C3912=5,VLOOKUP(B3912,balance!$AF:$AK,6,FALSE),0)))))*1000000000000</f>
        <v>3667499999999.9497</v>
      </c>
      <c r="J3912">
        <f>VLOOKUP(B3912,balance!AU:BD,10,FALSE)</f>
        <v>0</v>
      </c>
    </row>
    <row r="3913" spans="1:10" x14ac:dyDescent="0.3">
      <c r="A3913">
        <v>3911</v>
      </c>
      <c r="B3913">
        <f t="shared" si="121"/>
        <v>783</v>
      </c>
      <c r="C3913">
        <f t="shared" si="122"/>
        <v>2</v>
      </c>
      <c r="D3913">
        <v>9026</v>
      </c>
      <c r="E3913" s="1">
        <f>IF(C3913=1,VLOOKUP(B3913,balance!$AU:$AZ,2,FALSE),IF(C3913=2,VLOOKUP(B3913,balance!$AU:$AZ,3,FALSE),IF(C3913=3,VLOOKUP(B3913,balance!$AU:$AZ,4,FALSE),IF(C3913=4,VLOOKUP(B3913,balance!$AU:$AZ,5,FALSE),IF(C3913=5,VLOOKUP(B3913-1,balance!$AU:$AZ,6,FALSE),0)))))</f>
        <v>19500</v>
      </c>
      <c r="F3913">
        <v>53</v>
      </c>
      <c r="G3913">
        <f>IF(C3913=1,VLOOKUP(FoxFire!B3913,balance!$U:$Z,2,FALSE),IF(C3913=2,VLOOKUP(B3913,balance!$U:$Z,3,FALSE),IF(C3913=3,VLOOKUP(B3913,balance!$U:$Z,4,FALSE),IF(C3913=4,VLOOKUP(B3913,balance!$U:$Z,5,FALSE),IF(C3913=5,VLOOKUP(B3913-1,balance!$U:$Z,6,FALSE),0)))))/100</f>
        <v>8.8199999999999997E-3</v>
      </c>
      <c r="H3913">
        <v>2</v>
      </c>
      <c r="I3913" s="1">
        <f>IF(C3913=1,VLOOKUP(FoxFire!B3913,balance!$AF:$AJ,2,FALSE),IF(C3913=2,VLOOKUP(B3913,balance!$AF:$AJ,3,FALSE),IF(C3913=3,VLOOKUP(B3913,balance!$AF:$AJ,4,FALSE),IF(C3913=4,VLOOKUP(B3913,balance!$AF:$AJ,5,FALSE),IF(C3913=5,VLOOKUP(B3913,balance!$AF:$AK,6,FALSE),0)))))*1000000000000</f>
        <v>3667499999999.9497</v>
      </c>
      <c r="J3913">
        <f>VLOOKUP(B3913,balance!AU:BD,10,FALSE)</f>
        <v>0</v>
      </c>
    </row>
    <row r="3914" spans="1:10" x14ac:dyDescent="0.3">
      <c r="A3914">
        <v>3912</v>
      </c>
      <c r="B3914">
        <f t="shared" si="121"/>
        <v>783</v>
      </c>
      <c r="C3914">
        <f t="shared" si="122"/>
        <v>3</v>
      </c>
      <c r="D3914">
        <v>9026</v>
      </c>
      <c r="E3914" s="1">
        <f>IF(C3914=1,VLOOKUP(B3914,balance!$AU:$AZ,2,FALSE),IF(C3914=2,VLOOKUP(B3914,balance!$AU:$AZ,3,FALSE),IF(C3914=3,VLOOKUP(B3914,balance!$AU:$AZ,4,FALSE),IF(C3914=4,VLOOKUP(B3914,balance!$AU:$AZ,5,FALSE),IF(C3914=5,VLOOKUP(B3914-1,balance!$AU:$AZ,6,FALSE),0)))))</f>
        <v>19500</v>
      </c>
      <c r="F3914">
        <v>53</v>
      </c>
      <c r="G3914">
        <f>IF(C3914=1,VLOOKUP(FoxFire!B3914,balance!$U:$Z,2,FALSE),IF(C3914=2,VLOOKUP(B3914,balance!$U:$Z,3,FALSE),IF(C3914=3,VLOOKUP(B3914,balance!$U:$Z,4,FALSE),IF(C3914=4,VLOOKUP(B3914,balance!$U:$Z,5,FALSE),IF(C3914=5,VLOOKUP(B3914-1,balance!$U:$Z,6,FALSE),0)))))/100</f>
        <v>8.8199999999999997E-3</v>
      </c>
      <c r="H3914">
        <v>2</v>
      </c>
      <c r="I3914" s="1">
        <f>IF(C3914=1,VLOOKUP(FoxFire!B3914,balance!$AF:$AJ,2,FALSE),IF(C3914=2,VLOOKUP(B3914,balance!$AF:$AJ,3,FALSE),IF(C3914=3,VLOOKUP(B3914,balance!$AF:$AJ,4,FALSE),IF(C3914=4,VLOOKUP(B3914,balance!$AF:$AJ,5,FALSE),IF(C3914=5,VLOOKUP(B3914,balance!$AF:$AK,6,FALSE),0)))))*1000000000000</f>
        <v>3667499999999.9497</v>
      </c>
      <c r="J3914">
        <f>VLOOKUP(B3914,balance!AU:BD,10,FALSE)</f>
        <v>0</v>
      </c>
    </row>
    <row r="3915" spans="1:10" x14ac:dyDescent="0.3">
      <c r="A3915">
        <v>3913</v>
      </c>
      <c r="B3915">
        <f t="shared" si="121"/>
        <v>783</v>
      </c>
      <c r="C3915">
        <f t="shared" si="122"/>
        <v>4</v>
      </c>
      <c r="D3915">
        <v>9026</v>
      </c>
      <c r="E3915" s="1">
        <f>IF(C3915=1,VLOOKUP(B3915,balance!$AU:$AZ,2,FALSE),IF(C3915=2,VLOOKUP(B3915,balance!$AU:$AZ,3,FALSE),IF(C3915=3,VLOOKUP(B3915,balance!$AU:$AZ,4,FALSE),IF(C3915=4,VLOOKUP(B3915,balance!$AU:$AZ,5,FALSE),IF(C3915=5,VLOOKUP(B3915-1,balance!$AU:$AZ,6,FALSE),0)))))</f>
        <v>19500</v>
      </c>
      <c r="F3915">
        <v>53</v>
      </c>
      <c r="G3915">
        <f>IF(C3915=1,VLOOKUP(FoxFire!B3915,balance!$U:$Z,2,FALSE),IF(C3915=2,VLOOKUP(B3915,balance!$U:$Z,3,FALSE),IF(C3915=3,VLOOKUP(B3915,balance!$U:$Z,4,FALSE),IF(C3915=4,VLOOKUP(B3915,balance!$U:$Z,5,FALSE),IF(C3915=5,VLOOKUP(B3915-1,balance!$U:$Z,6,FALSE),0)))))/100</f>
        <v>8.8199999999999997E-3</v>
      </c>
      <c r="H3915">
        <v>2</v>
      </c>
      <c r="I3915" s="1">
        <f>IF(C3915=1,VLOOKUP(FoxFire!B3915,balance!$AF:$AJ,2,FALSE),IF(C3915=2,VLOOKUP(B3915,balance!$AF:$AJ,3,FALSE),IF(C3915=3,VLOOKUP(B3915,balance!$AF:$AJ,4,FALSE),IF(C3915=4,VLOOKUP(B3915,balance!$AF:$AJ,5,FALSE),IF(C3915=5,VLOOKUP(B3915,balance!$AF:$AK,6,FALSE),0)))))*1000000000000</f>
        <v>3667499999999.9497</v>
      </c>
      <c r="J3915">
        <f>VLOOKUP(B3915,balance!AU:BD,10,FALSE)</f>
        <v>0</v>
      </c>
    </row>
    <row r="3916" spans="1:10" x14ac:dyDescent="0.3">
      <c r="A3916">
        <v>3914</v>
      </c>
      <c r="B3916">
        <f t="shared" si="121"/>
        <v>784</v>
      </c>
      <c r="C3916">
        <f t="shared" si="122"/>
        <v>5</v>
      </c>
      <c r="D3916">
        <v>9026</v>
      </c>
      <c r="E3916" s="1">
        <f>IF(C3916=1,VLOOKUP(B3916,balance!$AU:$AZ,2,FALSE),IF(C3916=2,VLOOKUP(B3916,balance!$AU:$AZ,3,FALSE),IF(C3916=3,VLOOKUP(B3916,balance!$AU:$AZ,4,FALSE),IF(C3916=4,VLOOKUP(B3916,balance!$AU:$AZ,5,FALSE),IF(C3916=5,VLOOKUP(B3916-1,balance!$AU:$AZ,6,FALSE),0)))))</f>
        <v>390000</v>
      </c>
      <c r="F3916">
        <v>53</v>
      </c>
      <c r="G3916">
        <f>IF(C3916=1,VLOOKUP(FoxFire!B3916,balance!$U:$Z,2,FALSE),IF(C3916=2,VLOOKUP(B3916,balance!$U:$Z,3,FALSE),IF(C3916=3,VLOOKUP(B3916,balance!$U:$Z,4,FALSE),IF(C3916=4,VLOOKUP(B3916,balance!$U:$Z,5,FALSE),IF(C3916=5,VLOOKUP(B3916-1,balance!$U:$Z,6,FALSE),0)))))/100</f>
        <v>5459.9336000000003</v>
      </c>
      <c r="H3916">
        <v>2</v>
      </c>
      <c r="I3916" s="1">
        <f>IF(C3916=1,VLOOKUP(FoxFire!B3916,balance!$AF:$AJ,2,FALSE),IF(C3916=2,VLOOKUP(B3916,balance!$AF:$AJ,3,FALSE),IF(C3916=3,VLOOKUP(B3916,balance!$AF:$AJ,4,FALSE),IF(C3916=4,VLOOKUP(B3916,balance!$AF:$AJ,5,FALSE),IF(C3916=5,VLOOKUP(B3916,balance!$AF:$AK,6,FALSE),0)))))*1000000000000</f>
        <v>14674999999999.801</v>
      </c>
      <c r="J3916">
        <f>VLOOKUP(B3916,balance!AU:BD,10,FALSE)</f>
        <v>0</v>
      </c>
    </row>
    <row r="3917" spans="1:10" x14ac:dyDescent="0.3">
      <c r="A3917">
        <v>3915</v>
      </c>
      <c r="B3917">
        <f t="shared" ref="B3917:B3980" si="123">B3912+1</f>
        <v>784</v>
      </c>
      <c r="C3917">
        <f t="shared" si="122"/>
        <v>1</v>
      </c>
      <c r="D3917">
        <v>9026</v>
      </c>
      <c r="E3917" s="1">
        <f>IF(C3917=1,VLOOKUP(B3917,balance!$AU:$AZ,2,FALSE),IF(C3917=2,VLOOKUP(B3917,balance!$AU:$AZ,3,FALSE),IF(C3917=3,VLOOKUP(B3917,balance!$AU:$AZ,4,FALSE),IF(C3917=4,VLOOKUP(B3917,balance!$AU:$AZ,5,FALSE),IF(C3917=5,VLOOKUP(B3917-1,balance!$AU:$AZ,6,FALSE),0)))))</f>
        <v>19500</v>
      </c>
      <c r="F3917">
        <v>53</v>
      </c>
      <c r="G3917">
        <f>IF(C3917=1,VLOOKUP(FoxFire!B3917,balance!$U:$Z,2,FALSE),IF(C3917=2,VLOOKUP(B3917,balance!$U:$Z,3,FALSE),IF(C3917=3,VLOOKUP(B3917,balance!$U:$Z,4,FALSE),IF(C3917=4,VLOOKUP(B3917,balance!$U:$Z,5,FALSE),IF(C3917=5,VLOOKUP(B3917-1,balance!$U:$Z,6,FALSE),0)))))/100</f>
        <v>8.8299999999999993E-3</v>
      </c>
      <c r="H3917">
        <v>2</v>
      </c>
      <c r="I3917" s="1">
        <f>IF(C3917=1,VLOOKUP(FoxFire!B3917,balance!$AF:$AJ,2,FALSE),IF(C3917=2,VLOOKUP(B3917,balance!$AF:$AJ,3,FALSE),IF(C3917=3,VLOOKUP(B3917,balance!$AF:$AJ,4,FALSE),IF(C3917=4,VLOOKUP(B3917,balance!$AF:$AJ,5,FALSE),IF(C3917=5,VLOOKUP(B3917,balance!$AF:$AK,6,FALSE),0)))))*1000000000000</f>
        <v>3668749999999.9502</v>
      </c>
      <c r="J3917">
        <f>VLOOKUP(B3917,balance!AU:BD,10,FALSE)</f>
        <v>0</v>
      </c>
    </row>
    <row r="3918" spans="1:10" x14ac:dyDescent="0.3">
      <c r="A3918">
        <v>3916</v>
      </c>
      <c r="B3918">
        <f t="shared" si="123"/>
        <v>784</v>
      </c>
      <c r="C3918">
        <f t="shared" si="122"/>
        <v>2</v>
      </c>
      <c r="D3918">
        <v>9026</v>
      </c>
      <c r="E3918" s="1">
        <f>IF(C3918=1,VLOOKUP(B3918,balance!$AU:$AZ,2,FALSE),IF(C3918=2,VLOOKUP(B3918,balance!$AU:$AZ,3,FALSE),IF(C3918=3,VLOOKUP(B3918,balance!$AU:$AZ,4,FALSE),IF(C3918=4,VLOOKUP(B3918,balance!$AU:$AZ,5,FALSE),IF(C3918=5,VLOOKUP(B3918-1,balance!$AU:$AZ,6,FALSE),0)))))</f>
        <v>19500</v>
      </c>
      <c r="F3918">
        <v>53</v>
      </c>
      <c r="G3918">
        <f>IF(C3918=1,VLOOKUP(FoxFire!B3918,balance!$U:$Z,2,FALSE),IF(C3918=2,VLOOKUP(B3918,balance!$U:$Z,3,FALSE),IF(C3918=3,VLOOKUP(B3918,balance!$U:$Z,4,FALSE),IF(C3918=4,VLOOKUP(B3918,balance!$U:$Z,5,FALSE),IF(C3918=5,VLOOKUP(B3918-1,balance!$U:$Z,6,FALSE),0)))))/100</f>
        <v>8.8299999999999993E-3</v>
      </c>
      <c r="H3918">
        <v>2</v>
      </c>
      <c r="I3918" s="1">
        <f>IF(C3918=1,VLOOKUP(FoxFire!B3918,balance!$AF:$AJ,2,FALSE),IF(C3918=2,VLOOKUP(B3918,balance!$AF:$AJ,3,FALSE),IF(C3918=3,VLOOKUP(B3918,balance!$AF:$AJ,4,FALSE),IF(C3918=4,VLOOKUP(B3918,balance!$AF:$AJ,5,FALSE),IF(C3918=5,VLOOKUP(B3918,balance!$AF:$AK,6,FALSE),0)))))*1000000000000</f>
        <v>3668749999999.9502</v>
      </c>
      <c r="J3918">
        <f>VLOOKUP(B3918,balance!AU:BD,10,FALSE)</f>
        <v>0</v>
      </c>
    </row>
    <row r="3919" spans="1:10" x14ac:dyDescent="0.3">
      <c r="A3919">
        <v>3917</v>
      </c>
      <c r="B3919">
        <f t="shared" si="123"/>
        <v>784</v>
      </c>
      <c r="C3919">
        <f t="shared" si="122"/>
        <v>3</v>
      </c>
      <c r="D3919">
        <v>9026</v>
      </c>
      <c r="E3919" s="1">
        <f>IF(C3919=1,VLOOKUP(B3919,balance!$AU:$AZ,2,FALSE),IF(C3919=2,VLOOKUP(B3919,balance!$AU:$AZ,3,FALSE),IF(C3919=3,VLOOKUP(B3919,balance!$AU:$AZ,4,FALSE),IF(C3919=4,VLOOKUP(B3919,balance!$AU:$AZ,5,FALSE),IF(C3919=5,VLOOKUP(B3919-1,balance!$AU:$AZ,6,FALSE),0)))))</f>
        <v>19500</v>
      </c>
      <c r="F3919">
        <v>53</v>
      </c>
      <c r="G3919">
        <f>IF(C3919=1,VLOOKUP(FoxFire!B3919,balance!$U:$Z,2,FALSE),IF(C3919=2,VLOOKUP(B3919,balance!$U:$Z,3,FALSE),IF(C3919=3,VLOOKUP(B3919,balance!$U:$Z,4,FALSE),IF(C3919=4,VLOOKUP(B3919,balance!$U:$Z,5,FALSE),IF(C3919=5,VLOOKUP(B3919-1,balance!$U:$Z,6,FALSE),0)))))/100</f>
        <v>8.8299999999999993E-3</v>
      </c>
      <c r="H3919">
        <v>2</v>
      </c>
      <c r="I3919" s="1">
        <f>IF(C3919=1,VLOOKUP(FoxFire!B3919,balance!$AF:$AJ,2,FALSE),IF(C3919=2,VLOOKUP(B3919,balance!$AF:$AJ,3,FALSE),IF(C3919=3,VLOOKUP(B3919,balance!$AF:$AJ,4,FALSE),IF(C3919=4,VLOOKUP(B3919,balance!$AF:$AJ,5,FALSE),IF(C3919=5,VLOOKUP(B3919,balance!$AF:$AK,6,FALSE),0)))))*1000000000000</f>
        <v>3668749999999.9502</v>
      </c>
      <c r="J3919">
        <f>VLOOKUP(B3919,balance!AU:BD,10,FALSE)</f>
        <v>0</v>
      </c>
    </row>
    <row r="3920" spans="1:10" x14ac:dyDescent="0.3">
      <c r="A3920">
        <v>3918</v>
      </c>
      <c r="B3920">
        <f t="shared" si="123"/>
        <v>784</v>
      </c>
      <c r="C3920">
        <f t="shared" si="122"/>
        <v>4</v>
      </c>
      <c r="D3920">
        <v>9026</v>
      </c>
      <c r="E3920" s="1">
        <f>IF(C3920=1,VLOOKUP(B3920,balance!$AU:$AZ,2,FALSE),IF(C3920=2,VLOOKUP(B3920,balance!$AU:$AZ,3,FALSE),IF(C3920=3,VLOOKUP(B3920,balance!$AU:$AZ,4,FALSE),IF(C3920=4,VLOOKUP(B3920,balance!$AU:$AZ,5,FALSE),IF(C3920=5,VLOOKUP(B3920-1,balance!$AU:$AZ,6,FALSE),0)))))</f>
        <v>19500</v>
      </c>
      <c r="F3920">
        <v>53</v>
      </c>
      <c r="G3920">
        <f>IF(C3920=1,VLOOKUP(FoxFire!B3920,balance!$U:$Z,2,FALSE),IF(C3920=2,VLOOKUP(B3920,balance!$U:$Z,3,FALSE),IF(C3920=3,VLOOKUP(B3920,balance!$U:$Z,4,FALSE),IF(C3920=4,VLOOKUP(B3920,balance!$U:$Z,5,FALSE),IF(C3920=5,VLOOKUP(B3920-1,balance!$U:$Z,6,FALSE),0)))))/100</f>
        <v>8.8299999999999993E-3</v>
      </c>
      <c r="H3920">
        <v>2</v>
      </c>
      <c r="I3920" s="1">
        <f>IF(C3920=1,VLOOKUP(FoxFire!B3920,balance!$AF:$AJ,2,FALSE),IF(C3920=2,VLOOKUP(B3920,balance!$AF:$AJ,3,FALSE),IF(C3920=3,VLOOKUP(B3920,balance!$AF:$AJ,4,FALSE),IF(C3920=4,VLOOKUP(B3920,balance!$AF:$AJ,5,FALSE),IF(C3920=5,VLOOKUP(B3920,balance!$AF:$AK,6,FALSE),0)))))*1000000000000</f>
        <v>3668749999999.9502</v>
      </c>
      <c r="J3920">
        <f>VLOOKUP(B3920,balance!AU:BD,10,FALSE)</f>
        <v>0</v>
      </c>
    </row>
    <row r="3921" spans="1:10" x14ac:dyDescent="0.3">
      <c r="A3921">
        <v>3919</v>
      </c>
      <c r="B3921">
        <f t="shared" si="123"/>
        <v>785</v>
      </c>
      <c r="C3921">
        <f t="shared" si="122"/>
        <v>5</v>
      </c>
      <c r="D3921">
        <v>9026</v>
      </c>
      <c r="E3921" s="1">
        <f>IF(C3921=1,VLOOKUP(B3921,balance!$AU:$AZ,2,FALSE),IF(C3921=2,VLOOKUP(B3921,balance!$AU:$AZ,3,FALSE),IF(C3921=3,VLOOKUP(B3921,balance!$AU:$AZ,4,FALSE),IF(C3921=4,VLOOKUP(B3921,balance!$AU:$AZ,5,FALSE),IF(C3921=5,VLOOKUP(B3921-1,balance!$AU:$AZ,6,FALSE),0)))))</f>
        <v>390000</v>
      </c>
      <c r="F3921">
        <v>53</v>
      </c>
      <c r="G3921">
        <f>IF(C3921=1,VLOOKUP(FoxFire!B3921,balance!$U:$Z,2,FALSE),IF(C3921=2,VLOOKUP(B3921,balance!$U:$Z,3,FALSE),IF(C3921=3,VLOOKUP(B3921,balance!$U:$Z,4,FALSE),IF(C3921=4,VLOOKUP(B3921,balance!$U:$Z,5,FALSE),IF(C3921=5,VLOOKUP(B3921-1,balance!$U:$Z,6,FALSE),0)))))/100</f>
        <v>5471.5901000000003</v>
      </c>
      <c r="H3921">
        <v>2</v>
      </c>
      <c r="I3921" s="1">
        <f>IF(C3921=1,VLOOKUP(FoxFire!B3921,balance!$AF:$AJ,2,FALSE),IF(C3921=2,VLOOKUP(B3921,balance!$AF:$AJ,3,FALSE),IF(C3921=3,VLOOKUP(B3921,balance!$AF:$AJ,4,FALSE),IF(C3921=4,VLOOKUP(B3921,balance!$AF:$AJ,5,FALSE),IF(C3921=5,VLOOKUP(B3921,balance!$AF:$AK,6,FALSE),0)))))*1000000000000</f>
        <v>14679999999999.801</v>
      </c>
      <c r="J3921">
        <f>VLOOKUP(B3921,balance!AU:BD,10,FALSE)</f>
        <v>0</v>
      </c>
    </row>
    <row r="3922" spans="1:10" x14ac:dyDescent="0.3">
      <c r="A3922">
        <v>3920</v>
      </c>
      <c r="B3922">
        <f t="shared" si="123"/>
        <v>785</v>
      </c>
      <c r="C3922">
        <f t="shared" si="122"/>
        <v>1</v>
      </c>
      <c r="D3922">
        <v>9026</v>
      </c>
      <c r="E3922" s="1">
        <f>IF(C3922=1,VLOOKUP(B3922,balance!$AU:$AZ,2,FALSE),IF(C3922=2,VLOOKUP(B3922,balance!$AU:$AZ,3,FALSE),IF(C3922=3,VLOOKUP(B3922,balance!$AU:$AZ,4,FALSE),IF(C3922=4,VLOOKUP(B3922,balance!$AU:$AZ,5,FALSE),IF(C3922=5,VLOOKUP(B3922-1,balance!$AU:$AZ,6,FALSE),0)))))</f>
        <v>19500</v>
      </c>
      <c r="F3922">
        <v>53</v>
      </c>
      <c r="G3922">
        <f>IF(C3922=1,VLOOKUP(FoxFire!B3922,balance!$U:$Z,2,FALSE),IF(C3922=2,VLOOKUP(B3922,balance!$U:$Z,3,FALSE),IF(C3922=3,VLOOKUP(B3922,balance!$U:$Z,4,FALSE),IF(C3922=4,VLOOKUP(B3922,balance!$U:$Z,5,FALSE),IF(C3922=5,VLOOKUP(B3922-1,balance!$U:$Z,6,FALSE),0)))))/100</f>
        <v>8.8400000000000006E-3</v>
      </c>
      <c r="H3922">
        <v>2</v>
      </c>
      <c r="I3922" s="1">
        <f>IF(C3922=1,VLOOKUP(FoxFire!B3922,balance!$AF:$AJ,2,FALSE),IF(C3922=2,VLOOKUP(B3922,balance!$AF:$AJ,3,FALSE),IF(C3922=3,VLOOKUP(B3922,balance!$AF:$AJ,4,FALSE),IF(C3922=4,VLOOKUP(B3922,balance!$AF:$AJ,5,FALSE),IF(C3922=5,VLOOKUP(B3922,balance!$AF:$AK,6,FALSE),0)))))*1000000000000</f>
        <v>3669999999999.9502</v>
      </c>
      <c r="J3922">
        <f>VLOOKUP(B3922,balance!AU:BD,10,FALSE)</f>
        <v>0</v>
      </c>
    </row>
    <row r="3923" spans="1:10" x14ac:dyDescent="0.3">
      <c r="A3923">
        <v>3921</v>
      </c>
      <c r="B3923">
        <f t="shared" si="123"/>
        <v>785</v>
      </c>
      <c r="C3923">
        <f t="shared" si="122"/>
        <v>2</v>
      </c>
      <c r="D3923">
        <v>9026</v>
      </c>
      <c r="E3923" s="1">
        <f>IF(C3923=1,VLOOKUP(B3923,balance!$AU:$AZ,2,FALSE),IF(C3923=2,VLOOKUP(B3923,balance!$AU:$AZ,3,FALSE),IF(C3923=3,VLOOKUP(B3923,balance!$AU:$AZ,4,FALSE),IF(C3923=4,VLOOKUP(B3923,balance!$AU:$AZ,5,FALSE),IF(C3923=5,VLOOKUP(B3923-1,balance!$AU:$AZ,6,FALSE),0)))))</f>
        <v>19500</v>
      </c>
      <c r="F3923">
        <v>53</v>
      </c>
      <c r="G3923">
        <f>IF(C3923=1,VLOOKUP(FoxFire!B3923,balance!$U:$Z,2,FALSE),IF(C3923=2,VLOOKUP(B3923,balance!$U:$Z,3,FALSE),IF(C3923=3,VLOOKUP(B3923,balance!$U:$Z,4,FALSE),IF(C3923=4,VLOOKUP(B3923,balance!$U:$Z,5,FALSE),IF(C3923=5,VLOOKUP(B3923-1,balance!$U:$Z,6,FALSE),0)))))/100</f>
        <v>8.8400000000000006E-3</v>
      </c>
      <c r="H3923">
        <v>2</v>
      </c>
      <c r="I3923" s="1">
        <f>IF(C3923=1,VLOOKUP(FoxFire!B3923,balance!$AF:$AJ,2,FALSE),IF(C3923=2,VLOOKUP(B3923,balance!$AF:$AJ,3,FALSE),IF(C3923=3,VLOOKUP(B3923,balance!$AF:$AJ,4,FALSE),IF(C3923=4,VLOOKUP(B3923,balance!$AF:$AJ,5,FALSE),IF(C3923=5,VLOOKUP(B3923,balance!$AF:$AK,6,FALSE),0)))))*1000000000000</f>
        <v>3669999999999.9502</v>
      </c>
      <c r="J3923">
        <f>VLOOKUP(B3923,balance!AU:BD,10,FALSE)</f>
        <v>0</v>
      </c>
    </row>
    <row r="3924" spans="1:10" x14ac:dyDescent="0.3">
      <c r="A3924">
        <v>3922</v>
      </c>
      <c r="B3924">
        <f t="shared" si="123"/>
        <v>785</v>
      </c>
      <c r="C3924">
        <f t="shared" si="122"/>
        <v>3</v>
      </c>
      <c r="D3924">
        <v>9026</v>
      </c>
      <c r="E3924" s="1">
        <f>IF(C3924=1,VLOOKUP(B3924,balance!$AU:$AZ,2,FALSE),IF(C3924=2,VLOOKUP(B3924,balance!$AU:$AZ,3,FALSE),IF(C3924=3,VLOOKUP(B3924,balance!$AU:$AZ,4,FALSE),IF(C3924=4,VLOOKUP(B3924,balance!$AU:$AZ,5,FALSE),IF(C3924=5,VLOOKUP(B3924-1,balance!$AU:$AZ,6,FALSE),0)))))</f>
        <v>19500</v>
      </c>
      <c r="F3924">
        <v>53</v>
      </c>
      <c r="G3924">
        <f>IF(C3924=1,VLOOKUP(FoxFire!B3924,balance!$U:$Z,2,FALSE),IF(C3924=2,VLOOKUP(B3924,balance!$U:$Z,3,FALSE),IF(C3924=3,VLOOKUP(B3924,balance!$U:$Z,4,FALSE),IF(C3924=4,VLOOKUP(B3924,balance!$U:$Z,5,FALSE),IF(C3924=5,VLOOKUP(B3924-1,balance!$U:$Z,6,FALSE),0)))))/100</f>
        <v>8.8400000000000006E-3</v>
      </c>
      <c r="H3924">
        <v>2</v>
      </c>
      <c r="I3924" s="1">
        <f>IF(C3924=1,VLOOKUP(FoxFire!B3924,balance!$AF:$AJ,2,FALSE),IF(C3924=2,VLOOKUP(B3924,balance!$AF:$AJ,3,FALSE),IF(C3924=3,VLOOKUP(B3924,balance!$AF:$AJ,4,FALSE),IF(C3924=4,VLOOKUP(B3924,balance!$AF:$AJ,5,FALSE),IF(C3924=5,VLOOKUP(B3924,balance!$AF:$AK,6,FALSE),0)))))*1000000000000</f>
        <v>3669999999999.9502</v>
      </c>
      <c r="J3924">
        <f>VLOOKUP(B3924,balance!AU:BD,10,FALSE)</f>
        <v>0</v>
      </c>
    </row>
    <row r="3925" spans="1:10" x14ac:dyDescent="0.3">
      <c r="A3925">
        <v>3923</v>
      </c>
      <c r="B3925">
        <f t="shared" si="123"/>
        <v>785</v>
      </c>
      <c r="C3925">
        <f t="shared" si="122"/>
        <v>4</v>
      </c>
      <c r="D3925">
        <v>9026</v>
      </c>
      <c r="E3925" s="1">
        <f>IF(C3925=1,VLOOKUP(B3925,balance!$AU:$AZ,2,FALSE),IF(C3925=2,VLOOKUP(B3925,balance!$AU:$AZ,3,FALSE),IF(C3925=3,VLOOKUP(B3925,balance!$AU:$AZ,4,FALSE),IF(C3925=4,VLOOKUP(B3925,balance!$AU:$AZ,5,FALSE),IF(C3925=5,VLOOKUP(B3925-1,balance!$AU:$AZ,6,FALSE),0)))))</f>
        <v>19500</v>
      </c>
      <c r="F3925">
        <v>53</v>
      </c>
      <c r="G3925">
        <f>IF(C3925=1,VLOOKUP(FoxFire!B3925,balance!$U:$Z,2,FALSE),IF(C3925=2,VLOOKUP(B3925,balance!$U:$Z,3,FALSE),IF(C3925=3,VLOOKUP(B3925,balance!$U:$Z,4,FALSE),IF(C3925=4,VLOOKUP(B3925,balance!$U:$Z,5,FALSE),IF(C3925=5,VLOOKUP(B3925-1,balance!$U:$Z,6,FALSE),0)))))/100</f>
        <v>8.8400000000000006E-3</v>
      </c>
      <c r="H3925">
        <v>2</v>
      </c>
      <c r="I3925" s="1">
        <f>IF(C3925=1,VLOOKUP(FoxFire!B3925,balance!$AF:$AJ,2,FALSE),IF(C3925=2,VLOOKUP(B3925,balance!$AF:$AJ,3,FALSE),IF(C3925=3,VLOOKUP(B3925,balance!$AF:$AJ,4,FALSE),IF(C3925=4,VLOOKUP(B3925,balance!$AF:$AJ,5,FALSE),IF(C3925=5,VLOOKUP(B3925,balance!$AF:$AK,6,FALSE),0)))))*1000000000000</f>
        <v>3669999999999.9502</v>
      </c>
      <c r="J3925">
        <f>VLOOKUP(B3925,balance!AU:BD,10,FALSE)</f>
        <v>0</v>
      </c>
    </row>
    <row r="3926" spans="1:10" x14ac:dyDescent="0.3">
      <c r="A3926">
        <v>3924</v>
      </c>
      <c r="B3926">
        <f t="shared" si="123"/>
        <v>786</v>
      </c>
      <c r="C3926">
        <f t="shared" si="122"/>
        <v>5</v>
      </c>
      <c r="D3926">
        <v>9026</v>
      </c>
      <c r="E3926" s="1">
        <f>IF(C3926=1,VLOOKUP(B3926,balance!$AU:$AZ,2,FALSE),IF(C3926=2,VLOOKUP(B3926,balance!$AU:$AZ,3,FALSE),IF(C3926=3,VLOOKUP(B3926,balance!$AU:$AZ,4,FALSE),IF(C3926=4,VLOOKUP(B3926,balance!$AU:$AZ,5,FALSE),IF(C3926=5,VLOOKUP(B3926-1,balance!$AU:$AZ,6,FALSE),0)))))</f>
        <v>390000</v>
      </c>
      <c r="F3926">
        <v>53</v>
      </c>
      <c r="G3926">
        <f>IF(C3926=1,VLOOKUP(FoxFire!B3926,balance!$U:$Z,2,FALSE),IF(C3926=2,VLOOKUP(B3926,balance!$U:$Z,3,FALSE),IF(C3926=3,VLOOKUP(B3926,balance!$U:$Z,4,FALSE),IF(C3926=4,VLOOKUP(B3926,balance!$U:$Z,5,FALSE),IF(C3926=5,VLOOKUP(B3926-1,balance!$U:$Z,6,FALSE),0)))))/100</f>
        <v>5483.2644999999993</v>
      </c>
      <c r="H3926">
        <v>2</v>
      </c>
      <c r="I3926" s="1">
        <f>IF(C3926=1,VLOOKUP(FoxFire!B3926,balance!$AF:$AJ,2,FALSE),IF(C3926=2,VLOOKUP(B3926,balance!$AF:$AJ,3,FALSE),IF(C3926=3,VLOOKUP(B3926,balance!$AF:$AJ,4,FALSE),IF(C3926=4,VLOOKUP(B3926,balance!$AF:$AJ,5,FALSE),IF(C3926=5,VLOOKUP(B3926,balance!$AF:$AK,6,FALSE),0)))))*1000000000000</f>
        <v>14684999999999.799</v>
      </c>
      <c r="J3926">
        <f>VLOOKUP(B3926,balance!AU:BD,10,FALSE)</f>
        <v>0</v>
      </c>
    </row>
    <row r="3927" spans="1:10" x14ac:dyDescent="0.3">
      <c r="A3927">
        <v>3925</v>
      </c>
      <c r="B3927">
        <f t="shared" si="123"/>
        <v>786</v>
      </c>
      <c r="C3927">
        <f t="shared" si="122"/>
        <v>1</v>
      </c>
      <c r="D3927">
        <v>9026</v>
      </c>
      <c r="E3927" s="1">
        <f>IF(C3927=1,VLOOKUP(B3927,balance!$AU:$AZ,2,FALSE),IF(C3927=2,VLOOKUP(B3927,balance!$AU:$AZ,3,FALSE),IF(C3927=3,VLOOKUP(B3927,balance!$AU:$AZ,4,FALSE),IF(C3927=4,VLOOKUP(B3927,balance!$AU:$AZ,5,FALSE),IF(C3927=5,VLOOKUP(B3927-1,balance!$AU:$AZ,6,FALSE),0)))))</f>
        <v>19500</v>
      </c>
      <c r="F3927">
        <v>53</v>
      </c>
      <c r="G3927">
        <f>IF(C3927=1,VLOOKUP(FoxFire!B3927,balance!$U:$Z,2,FALSE),IF(C3927=2,VLOOKUP(B3927,balance!$U:$Z,3,FALSE),IF(C3927=3,VLOOKUP(B3927,balance!$U:$Z,4,FALSE),IF(C3927=4,VLOOKUP(B3927,balance!$U:$Z,5,FALSE),IF(C3927=5,VLOOKUP(B3927-1,balance!$U:$Z,6,FALSE),0)))))/100</f>
        <v>8.8500000000000002E-3</v>
      </c>
      <c r="H3927">
        <v>2</v>
      </c>
      <c r="I3927" s="1">
        <f>IF(C3927=1,VLOOKUP(FoxFire!B3927,balance!$AF:$AJ,2,FALSE),IF(C3927=2,VLOOKUP(B3927,balance!$AF:$AJ,3,FALSE),IF(C3927=3,VLOOKUP(B3927,balance!$AF:$AJ,4,FALSE),IF(C3927=4,VLOOKUP(B3927,balance!$AF:$AJ,5,FALSE),IF(C3927=5,VLOOKUP(B3927,balance!$AF:$AK,6,FALSE),0)))))*1000000000000</f>
        <v>3671249999999.9497</v>
      </c>
      <c r="J3927">
        <f>VLOOKUP(B3927,balance!AU:BD,10,FALSE)</f>
        <v>0</v>
      </c>
    </row>
    <row r="3928" spans="1:10" x14ac:dyDescent="0.3">
      <c r="A3928">
        <v>3926</v>
      </c>
      <c r="B3928">
        <f t="shared" si="123"/>
        <v>786</v>
      </c>
      <c r="C3928">
        <f t="shared" si="122"/>
        <v>2</v>
      </c>
      <c r="D3928">
        <v>9026</v>
      </c>
      <c r="E3928" s="1">
        <f>IF(C3928=1,VLOOKUP(B3928,balance!$AU:$AZ,2,FALSE),IF(C3928=2,VLOOKUP(B3928,balance!$AU:$AZ,3,FALSE),IF(C3928=3,VLOOKUP(B3928,balance!$AU:$AZ,4,FALSE),IF(C3928=4,VLOOKUP(B3928,balance!$AU:$AZ,5,FALSE),IF(C3928=5,VLOOKUP(B3928-1,balance!$AU:$AZ,6,FALSE),0)))))</f>
        <v>19500</v>
      </c>
      <c r="F3928">
        <v>53</v>
      </c>
      <c r="G3928">
        <f>IF(C3928=1,VLOOKUP(FoxFire!B3928,balance!$U:$Z,2,FALSE),IF(C3928=2,VLOOKUP(B3928,balance!$U:$Z,3,FALSE),IF(C3928=3,VLOOKUP(B3928,balance!$U:$Z,4,FALSE),IF(C3928=4,VLOOKUP(B3928,balance!$U:$Z,5,FALSE),IF(C3928=5,VLOOKUP(B3928-1,balance!$U:$Z,6,FALSE),0)))))/100</f>
        <v>8.8500000000000002E-3</v>
      </c>
      <c r="H3928">
        <v>2</v>
      </c>
      <c r="I3928" s="1">
        <f>IF(C3928=1,VLOOKUP(FoxFire!B3928,balance!$AF:$AJ,2,FALSE),IF(C3928=2,VLOOKUP(B3928,balance!$AF:$AJ,3,FALSE),IF(C3928=3,VLOOKUP(B3928,balance!$AF:$AJ,4,FALSE),IF(C3928=4,VLOOKUP(B3928,balance!$AF:$AJ,5,FALSE),IF(C3928=5,VLOOKUP(B3928,balance!$AF:$AK,6,FALSE),0)))))*1000000000000</f>
        <v>3671249999999.9497</v>
      </c>
      <c r="J3928">
        <f>VLOOKUP(B3928,balance!AU:BD,10,FALSE)</f>
        <v>0</v>
      </c>
    </row>
    <row r="3929" spans="1:10" x14ac:dyDescent="0.3">
      <c r="A3929">
        <v>3927</v>
      </c>
      <c r="B3929">
        <f t="shared" si="123"/>
        <v>786</v>
      </c>
      <c r="C3929">
        <f t="shared" si="122"/>
        <v>3</v>
      </c>
      <c r="D3929">
        <v>9026</v>
      </c>
      <c r="E3929" s="1">
        <f>IF(C3929=1,VLOOKUP(B3929,balance!$AU:$AZ,2,FALSE),IF(C3929=2,VLOOKUP(B3929,balance!$AU:$AZ,3,FALSE),IF(C3929=3,VLOOKUP(B3929,balance!$AU:$AZ,4,FALSE),IF(C3929=4,VLOOKUP(B3929,balance!$AU:$AZ,5,FALSE),IF(C3929=5,VLOOKUP(B3929-1,balance!$AU:$AZ,6,FALSE),0)))))</f>
        <v>19500</v>
      </c>
      <c r="F3929">
        <v>53</v>
      </c>
      <c r="G3929">
        <f>IF(C3929=1,VLOOKUP(FoxFire!B3929,balance!$U:$Z,2,FALSE),IF(C3929=2,VLOOKUP(B3929,balance!$U:$Z,3,FALSE),IF(C3929=3,VLOOKUP(B3929,balance!$U:$Z,4,FALSE),IF(C3929=4,VLOOKUP(B3929,balance!$U:$Z,5,FALSE),IF(C3929=5,VLOOKUP(B3929-1,balance!$U:$Z,6,FALSE),0)))))/100</f>
        <v>8.8500000000000002E-3</v>
      </c>
      <c r="H3929">
        <v>2</v>
      </c>
      <c r="I3929" s="1">
        <f>IF(C3929=1,VLOOKUP(FoxFire!B3929,balance!$AF:$AJ,2,FALSE),IF(C3929=2,VLOOKUP(B3929,balance!$AF:$AJ,3,FALSE),IF(C3929=3,VLOOKUP(B3929,balance!$AF:$AJ,4,FALSE),IF(C3929=4,VLOOKUP(B3929,balance!$AF:$AJ,5,FALSE),IF(C3929=5,VLOOKUP(B3929,balance!$AF:$AK,6,FALSE),0)))))*1000000000000</f>
        <v>3671249999999.9497</v>
      </c>
      <c r="J3929">
        <f>VLOOKUP(B3929,balance!AU:BD,10,FALSE)</f>
        <v>0</v>
      </c>
    </row>
    <row r="3930" spans="1:10" x14ac:dyDescent="0.3">
      <c r="A3930">
        <v>3928</v>
      </c>
      <c r="B3930">
        <f t="shared" si="123"/>
        <v>786</v>
      </c>
      <c r="C3930">
        <f t="shared" si="122"/>
        <v>4</v>
      </c>
      <c r="D3930">
        <v>9026</v>
      </c>
      <c r="E3930" s="1">
        <f>IF(C3930=1,VLOOKUP(B3930,balance!$AU:$AZ,2,FALSE),IF(C3930=2,VLOOKUP(B3930,balance!$AU:$AZ,3,FALSE),IF(C3930=3,VLOOKUP(B3930,balance!$AU:$AZ,4,FALSE),IF(C3930=4,VLOOKUP(B3930,balance!$AU:$AZ,5,FALSE),IF(C3930=5,VLOOKUP(B3930-1,balance!$AU:$AZ,6,FALSE),0)))))</f>
        <v>19500</v>
      </c>
      <c r="F3930">
        <v>53</v>
      </c>
      <c r="G3930">
        <f>IF(C3930=1,VLOOKUP(FoxFire!B3930,balance!$U:$Z,2,FALSE),IF(C3930=2,VLOOKUP(B3930,balance!$U:$Z,3,FALSE),IF(C3930=3,VLOOKUP(B3930,balance!$U:$Z,4,FALSE),IF(C3930=4,VLOOKUP(B3930,balance!$U:$Z,5,FALSE),IF(C3930=5,VLOOKUP(B3930-1,balance!$U:$Z,6,FALSE),0)))))/100</f>
        <v>8.8500000000000002E-3</v>
      </c>
      <c r="H3930">
        <v>2</v>
      </c>
      <c r="I3930" s="1">
        <f>IF(C3930=1,VLOOKUP(FoxFire!B3930,balance!$AF:$AJ,2,FALSE),IF(C3930=2,VLOOKUP(B3930,balance!$AF:$AJ,3,FALSE),IF(C3930=3,VLOOKUP(B3930,balance!$AF:$AJ,4,FALSE),IF(C3930=4,VLOOKUP(B3930,balance!$AF:$AJ,5,FALSE),IF(C3930=5,VLOOKUP(B3930,balance!$AF:$AK,6,FALSE),0)))))*1000000000000</f>
        <v>3671249999999.9497</v>
      </c>
      <c r="J3930">
        <f>VLOOKUP(B3930,balance!AU:BD,10,FALSE)</f>
        <v>0</v>
      </c>
    </row>
    <row r="3931" spans="1:10" x14ac:dyDescent="0.3">
      <c r="A3931">
        <v>3929</v>
      </c>
      <c r="B3931">
        <f t="shared" si="123"/>
        <v>787</v>
      </c>
      <c r="C3931">
        <f t="shared" si="122"/>
        <v>5</v>
      </c>
      <c r="D3931">
        <v>9026</v>
      </c>
      <c r="E3931" s="1">
        <f>IF(C3931=1,VLOOKUP(B3931,balance!$AU:$AZ,2,FALSE),IF(C3931=2,VLOOKUP(B3931,balance!$AU:$AZ,3,FALSE),IF(C3931=3,VLOOKUP(B3931,balance!$AU:$AZ,4,FALSE),IF(C3931=4,VLOOKUP(B3931,balance!$AU:$AZ,5,FALSE),IF(C3931=5,VLOOKUP(B3931-1,balance!$AU:$AZ,6,FALSE),0)))))</f>
        <v>390000</v>
      </c>
      <c r="F3931">
        <v>53</v>
      </c>
      <c r="G3931">
        <f>IF(C3931=1,VLOOKUP(FoxFire!B3931,balance!$U:$Z,2,FALSE),IF(C3931=2,VLOOKUP(B3931,balance!$U:$Z,3,FALSE),IF(C3931=3,VLOOKUP(B3931,balance!$U:$Z,4,FALSE),IF(C3931=4,VLOOKUP(B3931,balance!$U:$Z,5,FALSE),IF(C3931=5,VLOOKUP(B3931-1,balance!$U:$Z,6,FALSE),0)))))/100</f>
        <v>5494.9568000000008</v>
      </c>
      <c r="H3931">
        <v>2</v>
      </c>
      <c r="I3931" s="1">
        <f>IF(C3931=1,VLOOKUP(FoxFire!B3931,balance!$AF:$AJ,2,FALSE),IF(C3931=2,VLOOKUP(B3931,balance!$AF:$AJ,3,FALSE),IF(C3931=3,VLOOKUP(B3931,balance!$AF:$AJ,4,FALSE),IF(C3931=4,VLOOKUP(B3931,balance!$AF:$AJ,5,FALSE),IF(C3931=5,VLOOKUP(B3931,balance!$AF:$AK,6,FALSE),0)))))*1000000000000</f>
        <v>14689999999999.801</v>
      </c>
      <c r="J3931">
        <f>VLOOKUP(B3931,balance!AU:BD,10,FALSE)</f>
        <v>0</v>
      </c>
    </row>
    <row r="3932" spans="1:10" x14ac:dyDescent="0.3">
      <c r="A3932">
        <v>3930</v>
      </c>
      <c r="B3932">
        <f t="shared" si="123"/>
        <v>787</v>
      </c>
      <c r="C3932">
        <f t="shared" si="122"/>
        <v>1</v>
      </c>
      <c r="D3932">
        <v>9026</v>
      </c>
      <c r="E3932" s="1">
        <f>IF(C3932=1,VLOOKUP(B3932,balance!$AU:$AZ,2,FALSE),IF(C3932=2,VLOOKUP(B3932,balance!$AU:$AZ,3,FALSE),IF(C3932=3,VLOOKUP(B3932,balance!$AU:$AZ,4,FALSE),IF(C3932=4,VLOOKUP(B3932,balance!$AU:$AZ,5,FALSE),IF(C3932=5,VLOOKUP(B3932-1,balance!$AU:$AZ,6,FALSE),0)))))</f>
        <v>19500</v>
      </c>
      <c r="F3932">
        <v>53</v>
      </c>
      <c r="G3932">
        <f>IF(C3932=1,VLOOKUP(FoxFire!B3932,balance!$U:$Z,2,FALSE),IF(C3932=2,VLOOKUP(B3932,balance!$U:$Z,3,FALSE),IF(C3932=3,VLOOKUP(B3932,balance!$U:$Z,4,FALSE),IF(C3932=4,VLOOKUP(B3932,balance!$U:$Z,5,FALSE),IF(C3932=5,VLOOKUP(B3932-1,balance!$U:$Z,6,FALSE),0)))))/100</f>
        <v>8.8599999999999998E-3</v>
      </c>
      <c r="H3932">
        <v>2</v>
      </c>
      <c r="I3932" s="1">
        <f>IF(C3932=1,VLOOKUP(FoxFire!B3932,balance!$AF:$AJ,2,FALSE),IF(C3932=2,VLOOKUP(B3932,balance!$AF:$AJ,3,FALSE),IF(C3932=3,VLOOKUP(B3932,balance!$AF:$AJ,4,FALSE),IF(C3932=4,VLOOKUP(B3932,balance!$AF:$AJ,5,FALSE),IF(C3932=5,VLOOKUP(B3932,balance!$AF:$AK,6,FALSE),0)))))*1000000000000</f>
        <v>3672499999999.9502</v>
      </c>
      <c r="J3932">
        <f>VLOOKUP(B3932,balance!AU:BD,10,FALSE)</f>
        <v>0</v>
      </c>
    </row>
    <row r="3933" spans="1:10" x14ac:dyDescent="0.3">
      <c r="A3933">
        <v>3931</v>
      </c>
      <c r="B3933">
        <f t="shared" si="123"/>
        <v>787</v>
      </c>
      <c r="C3933">
        <f t="shared" si="122"/>
        <v>2</v>
      </c>
      <c r="D3933">
        <v>9026</v>
      </c>
      <c r="E3933" s="1">
        <f>IF(C3933=1,VLOOKUP(B3933,balance!$AU:$AZ,2,FALSE),IF(C3933=2,VLOOKUP(B3933,balance!$AU:$AZ,3,FALSE),IF(C3933=3,VLOOKUP(B3933,balance!$AU:$AZ,4,FALSE),IF(C3933=4,VLOOKUP(B3933,balance!$AU:$AZ,5,FALSE),IF(C3933=5,VLOOKUP(B3933-1,balance!$AU:$AZ,6,FALSE),0)))))</f>
        <v>19500</v>
      </c>
      <c r="F3933">
        <v>53</v>
      </c>
      <c r="G3933">
        <f>IF(C3933=1,VLOOKUP(FoxFire!B3933,balance!$U:$Z,2,FALSE),IF(C3933=2,VLOOKUP(B3933,balance!$U:$Z,3,FALSE),IF(C3933=3,VLOOKUP(B3933,balance!$U:$Z,4,FALSE),IF(C3933=4,VLOOKUP(B3933,balance!$U:$Z,5,FALSE),IF(C3933=5,VLOOKUP(B3933-1,balance!$U:$Z,6,FALSE),0)))))/100</f>
        <v>8.8599999999999998E-3</v>
      </c>
      <c r="H3933">
        <v>2</v>
      </c>
      <c r="I3933" s="1">
        <f>IF(C3933=1,VLOOKUP(FoxFire!B3933,balance!$AF:$AJ,2,FALSE),IF(C3933=2,VLOOKUP(B3933,balance!$AF:$AJ,3,FALSE),IF(C3933=3,VLOOKUP(B3933,balance!$AF:$AJ,4,FALSE),IF(C3933=4,VLOOKUP(B3933,balance!$AF:$AJ,5,FALSE),IF(C3933=5,VLOOKUP(B3933,balance!$AF:$AK,6,FALSE),0)))))*1000000000000</f>
        <v>3672499999999.9502</v>
      </c>
      <c r="J3933">
        <f>VLOOKUP(B3933,balance!AU:BD,10,FALSE)</f>
        <v>0</v>
      </c>
    </row>
    <row r="3934" spans="1:10" x14ac:dyDescent="0.3">
      <c r="A3934">
        <v>3932</v>
      </c>
      <c r="B3934">
        <f t="shared" si="123"/>
        <v>787</v>
      </c>
      <c r="C3934">
        <f t="shared" si="122"/>
        <v>3</v>
      </c>
      <c r="D3934">
        <v>9026</v>
      </c>
      <c r="E3934" s="1">
        <f>IF(C3934=1,VLOOKUP(B3934,balance!$AU:$AZ,2,FALSE),IF(C3934=2,VLOOKUP(B3934,balance!$AU:$AZ,3,FALSE),IF(C3934=3,VLOOKUP(B3934,balance!$AU:$AZ,4,FALSE),IF(C3934=4,VLOOKUP(B3934,balance!$AU:$AZ,5,FALSE),IF(C3934=5,VLOOKUP(B3934-1,balance!$AU:$AZ,6,FALSE),0)))))</f>
        <v>19500</v>
      </c>
      <c r="F3934">
        <v>53</v>
      </c>
      <c r="G3934">
        <f>IF(C3934=1,VLOOKUP(FoxFire!B3934,balance!$U:$Z,2,FALSE),IF(C3934=2,VLOOKUP(B3934,balance!$U:$Z,3,FALSE),IF(C3934=3,VLOOKUP(B3934,balance!$U:$Z,4,FALSE),IF(C3934=4,VLOOKUP(B3934,balance!$U:$Z,5,FALSE),IF(C3934=5,VLOOKUP(B3934-1,balance!$U:$Z,6,FALSE),0)))))/100</f>
        <v>8.8599999999999998E-3</v>
      </c>
      <c r="H3934">
        <v>2</v>
      </c>
      <c r="I3934" s="1">
        <f>IF(C3934=1,VLOOKUP(FoxFire!B3934,balance!$AF:$AJ,2,FALSE),IF(C3934=2,VLOOKUP(B3934,balance!$AF:$AJ,3,FALSE),IF(C3934=3,VLOOKUP(B3934,balance!$AF:$AJ,4,FALSE),IF(C3934=4,VLOOKUP(B3934,balance!$AF:$AJ,5,FALSE),IF(C3934=5,VLOOKUP(B3934,balance!$AF:$AK,6,FALSE),0)))))*1000000000000</f>
        <v>3672499999999.9502</v>
      </c>
      <c r="J3934">
        <f>VLOOKUP(B3934,balance!AU:BD,10,FALSE)</f>
        <v>0</v>
      </c>
    </row>
    <row r="3935" spans="1:10" x14ac:dyDescent="0.3">
      <c r="A3935">
        <v>3933</v>
      </c>
      <c r="B3935">
        <f t="shared" si="123"/>
        <v>787</v>
      </c>
      <c r="C3935">
        <f t="shared" si="122"/>
        <v>4</v>
      </c>
      <c r="D3935">
        <v>9026</v>
      </c>
      <c r="E3935" s="1">
        <f>IF(C3935=1,VLOOKUP(B3935,balance!$AU:$AZ,2,FALSE),IF(C3935=2,VLOOKUP(B3935,balance!$AU:$AZ,3,FALSE),IF(C3935=3,VLOOKUP(B3935,balance!$AU:$AZ,4,FALSE),IF(C3935=4,VLOOKUP(B3935,balance!$AU:$AZ,5,FALSE),IF(C3935=5,VLOOKUP(B3935-1,balance!$AU:$AZ,6,FALSE),0)))))</f>
        <v>19500</v>
      </c>
      <c r="F3935">
        <v>53</v>
      </c>
      <c r="G3935">
        <f>IF(C3935=1,VLOOKUP(FoxFire!B3935,balance!$U:$Z,2,FALSE),IF(C3935=2,VLOOKUP(B3935,balance!$U:$Z,3,FALSE),IF(C3935=3,VLOOKUP(B3935,balance!$U:$Z,4,FALSE),IF(C3935=4,VLOOKUP(B3935,balance!$U:$Z,5,FALSE),IF(C3935=5,VLOOKUP(B3935-1,balance!$U:$Z,6,FALSE),0)))))/100</f>
        <v>8.8599999999999998E-3</v>
      </c>
      <c r="H3935">
        <v>2</v>
      </c>
      <c r="I3935" s="1">
        <f>IF(C3935=1,VLOOKUP(FoxFire!B3935,balance!$AF:$AJ,2,FALSE),IF(C3935=2,VLOOKUP(B3935,balance!$AF:$AJ,3,FALSE),IF(C3935=3,VLOOKUP(B3935,balance!$AF:$AJ,4,FALSE),IF(C3935=4,VLOOKUP(B3935,balance!$AF:$AJ,5,FALSE),IF(C3935=5,VLOOKUP(B3935,balance!$AF:$AK,6,FALSE),0)))))*1000000000000</f>
        <v>3672499999999.9502</v>
      </c>
      <c r="J3935">
        <f>VLOOKUP(B3935,balance!AU:BD,10,FALSE)</f>
        <v>0</v>
      </c>
    </row>
    <row r="3936" spans="1:10" x14ac:dyDescent="0.3">
      <c r="A3936">
        <v>3934</v>
      </c>
      <c r="B3936">
        <f t="shared" si="123"/>
        <v>788</v>
      </c>
      <c r="C3936">
        <f t="shared" si="122"/>
        <v>5</v>
      </c>
      <c r="D3936">
        <v>9026</v>
      </c>
      <c r="E3936" s="1">
        <f>IF(C3936=1,VLOOKUP(B3936,balance!$AU:$AZ,2,FALSE),IF(C3936=2,VLOOKUP(B3936,balance!$AU:$AZ,3,FALSE),IF(C3936=3,VLOOKUP(B3936,balance!$AU:$AZ,4,FALSE),IF(C3936=4,VLOOKUP(B3936,balance!$AU:$AZ,5,FALSE),IF(C3936=5,VLOOKUP(B3936-1,balance!$AU:$AZ,6,FALSE),0)))))</f>
        <v>390000</v>
      </c>
      <c r="F3936">
        <v>53</v>
      </c>
      <c r="G3936">
        <f>IF(C3936=1,VLOOKUP(FoxFire!B3936,balance!$U:$Z,2,FALSE),IF(C3936=2,VLOOKUP(B3936,balance!$U:$Z,3,FALSE),IF(C3936=3,VLOOKUP(B3936,balance!$U:$Z,4,FALSE),IF(C3936=4,VLOOKUP(B3936,balance!$U:$Z,5,FALSE),IF(C3936=5,VLOOKUP(B3936-1,balance!$U:$Z,6,FALSE),0)))))/100</f>
        <v>5506.6669000000002</v>
      </c>
      <c r="H3936">
        <v>2</v>
      </c>
      <c r="I3936" s="1">
        <f>IF(C3936=1,VLOOKUP(FoxFire!B3936,balance!$AF:$AJ,2,FALSE),IF(C3936=2,VLOOKUP(B3936,balance!$AF:$AJ,3,FALSE),IF(C3936=3,VLOOKUP(B3936,balance!$AF:$AJ,4,FALSE),IF(C3936=4,VLOOKUP(B3936,balance!$AF:$AJ,5,FALSE),IF(C3936=5,VLOOKUP(B3936,balance!$AF:$AK,6,FALSE),0)))))*1000000000000</f>
        <v>14694999999999.799</v>
      </c>
      <c r="J3936">
        <f>VLOOKUP(B3936,balance!AU:BD,10,FALSE)</f>
        <v>0</v>
      </c>
    </row>
    <row r="3937" spans="1:10" x14ac:dyDescent="0.3">
      <c r="A3937">
        <v>3935</v>
      </c>
      <c r="B3937">
        <f t="shared" si="123"/>
        <v>788</v>
      </c>
      <c r="C3937">
        <f t="shared" si="122"/>
        <v>1</v>
      </c>
      <c r="D3937">
        <v>9026</v>
      </c>
      <c r="E3937" s="1">
        <f>IF(C3937=1,VLOOKUP(B3937,balance!$AU:$AZ,2,FALSE),IF(C3937=2,VLOOKUP(B3937,balance!$AU:$AZ,3,FALSE),IF(C3937=3,VLOOKUP(B3937,balance!$AU:$AZ,4,FALSE),IF(C3937=4,VLOOKUP(B3937,balance!$AU:$AZ,5,FALSE),IF(C3937=5,VLOOKUP(B3937-1,balance!$AU:$AZ,6,FALSE),0)))))</f>
        <v>19500</v>
      </c>
      <c r="F3937">
        <v>53</v>
      </c>
      <c r="G3937">
        <f>IF(C3937=1,VLOOKUP(FoxFire!B3937,balance!$U:$Z,2,FALSE),IF(C3937=2,VLOOKUP(B3937,balance!$U:$Z,3,FALSE),IF(C3937=3,VLOOKUP(B3937,balance!$U:$Z,4,FALSE),IF(C3937=4,VLOOKUP(B3937,balance!$U:$Z,5,FALSE),IF(C3937=5,VLOOKUP(B3937-1,balance!$U:$Z,6,FALSE),0)))))/100</f>
        <v>8.8699999999999994E-3</v>
      </c>
      <c r="H3937">
        <v>2</v>
      </c>
      <c r="I3937" s="1">
        <f>IF(C3937=1,VLOOKUP(FoxFire!B3937,balance!$AF:$AJ,2,FALSE),IF(C3937=2,VLOOKUP(B3937,balance!$AF:$AJ,3,FALSE),IF(C3937=3,VLOOKUP(B3937,balance!$AF:$AJ,4,FALSE),IF(C3937=4,VLOOKUP(B3937,balance!$AF:$AJ,5,FALSE),IF(C3937=5,VLOOKUP(B3937,balance!$AF:$AK,6,FALSE),0)))))*1000000000000</f>
        <v>3673749999999.9497</v>
      </c>
      <c r="J3937">
        <f>VLOOKUP(B3937,balance!AU:BD,10,FALSE)</f>
        <v>0</v>
      </c>
    </row>
    <row r="3938" spans="1:10" x14ac:dyDescent="0.3">
      <c r="A3938">
        <v>3936</v>
      </c>
      <c r="B3938">
        <f t="shared" si="123"/>
        <v>788</v>
      </c>
      <c r="C3938">
        <f t="shared" si="122"/>
        <v>2</v>
      </c>
      <c r="D3938">
        <v>9026</v>
      </c>
      <c r="E3938" s="1">
        <f>IF(C3938=1,VLOOKUP(B3938,balance!$AU:$AZ,2,FALSE),IF(C3938=2,VLOOKUP(B3938,balance!$AU:$AZ,3,FALSE),IF(C3938=3,VLOOKUP(B3938,balance!$AU:$AZ,4,FALSE),IF(C3938=4,VLOOKUP(B3938,balance!$AU:$AZ,5,FALSE),IF(C3938=5,VLOOKUP(B3938-1,balance!$AU:$AZ,6,FALSE),0)))))</f>
        <v>19500</v>
      </c>
      <c r="F3938">
        <v>53</v>
      </c>
      <c r="G3938">
        <f>IF(C3938=1,VLOOKUP(FoxFire!B3938,balance!$U:$Z,2,FALSE),IF(C3938=2,VLOOKUP(B3938,balance!$U:$Z,3,FALSE),IF(C3938=3,VLOOKUP(B3938,balance!$U:$Z,4,FALSE),IF(C3938=4,VLOOKUP(B3938,balance!$U:$Z,5,FALSE),IF(C3938=5,VLOOKUP(B3938-1,balance!$U:$Z,6,FALSE),0)))))/100</f>
        <v>8.8699999999999994E-3</v>
      </c>
      <c r="H3938">
        <v>2</v>
      </c>
      <c r="I3938" s="1">
        <f>IF(C3938=1,VLOOKUP(FoxFire!B3938,balance!$AF:$AJ,2,FALSE),IF(C3938=2,VLOOKUP(B3938,balance!$AF:$AJ,3,FALSE),IF(C3938=3,VLOOKUP(B3938,balance!$AF:$AJ,4,FALSE),IF(C3938=4,VLOOKUP(B3938,balance!$AF:$AJ,5,FALSE),IF(C3938=5,VLOOKUP(B3938,balance!$AF:$AK,6,FALSE),0)))))*1000000000000</f>
        <v>3673749999999.9497</v>
      </c>
      <c r="J3938">
        <f>VLOOKUP(B3938,balance!AU:BD,10,FALSE)</f>
        <v>0</v>
      </c>
    </row>
    <row r="3939" spans="1:10" x14ac:dyDescent="0.3">
      <c r="A3939">
        <v>3937</v>
      </c>
      <c r="B3939">
        <f t="shared" si="123"/>
        <v>788</v>
      </c>
      <c r="C3939">
        <f t="shared" si="122"/>
        <v>3</v>
      </c>
      <c r="D3939">
        <v>9026</v>
      </c>
      <c r="E3939" s="1">
        <f>IF(C3939=1,VLOOKUP(B3939,balance!$AU:$AZ,2,FALSE),IF(C3939=2,VLOOKUP(B3939,balance!$AU:$AZ,3,FALSE),IF(C3939=3,VLOOKUP(B3939,balance!$AU:$AZ,4,FALSE),IF(C3939=4,VLOOKUP(B3939,balance!$AU:$AZ,5,FALSE),IF(C3939=5,VLOOKUP(B3939-1,balance!$AU:$AZ,6,FALSE),0)))))</f>
        <v>19500</v>
      </c>
      <c r="F3939">
        <v>53</v>
      </c>
      <c r="G3939">
        <f>IF(C3939=1,VLOOKUP(FoxFire!B3939,balance!$U:$Z,2,FALSE),IF(C3939=2,VLOOKUP(B3939,balance!$U:$Z,3,FALSE),IF(C3939=3,VLOOKUP(B3939,balance!$U:$Z,4,FALSE),IF(C3939=4,VLOOKUP(B3939,balance!$U:$Z,5,FALSE),IF(C3939=5,VLOOKUP(B3939-1,balance!$U:$Z,6,FALSE),0)))))/100</f>
        <v>8.8699999999999994E-3</v>
      </c>
      <c r="H3939">
        <v>2</v>
      </c>
      <c r="I3939" s="1">
        <f>IF(C3939=1,VLOOKUP(FoxFire!B3939,balance!$AF:$AJ,2,FALSE),IF(C3939=2,VLOOKUP(B3939,balance!$AF:$AJ,3,FALSE),IF(C3939=3,VLOOKUP(B3939,balance!$AF:$AJ,4,FALSE),IF(C3939=4,VLOOKUP(B3939,balance!$AF:$AJ,5,FALSE),IF(C3939=5,VLOOKUP(B3939,balance!$AF:$AK,6,FALSE),0)))))*1000000000000</f>
        <v>3673749999999.9497</v>
      </c>
      <c r="J3939">
        <f>VLOOKUP(B3939,balance!AU:BD,10,FALSE)</f>
        <v>0</v>
      </c>
    </row>
    <row r="3940" spans="1:10" x14ac:dyDescent="0.3">
      <c r="A3940">
        <v>3938</v>
      </c>
      <c r="B3940">
        <f t="shared" si="123"/>
        <v>788</v>
      </c>
      <c r="C3940">
        <f t="shared" si="122"/>
        <v>4</v>
      </c>
      <c r="D3940">
        <v>9026</v>
      </c>
      <c r="E3940" s="1">
        <f>IF(C3940=1,VLOOKUP(B3940,balance!$AU:$AZ,2,FALSE),IF(C3940=2,VLOOKUP(B3940,balance!$AU:$AZ,3,FALSE),IF(C3940=3,VLOOKUP(B3940,balance!$AU:$AZ,4,FALSE),IF(C3940=4,VLOOKUP(B3940,balance!$AU:$AZ,5,FALSE),IF(C3940=5,VLOOKUP(B3940-1,balance!$AU:$AZ,6,FALSE),0)))))</f>
        <v>19500</v>
      </c>
      <c r="F3940">
        <v>53</v>
      </c>
      <c r="G3940">
        <f>IF(C3940=1,VLOOKUP(FoxFire!B3940,balance!$U:$Z,2,FALSE),IF(C3940=2,VLOOKUP(B3940,balance!$U:$Z,3,FALSE),IF(C3940=3,VLOOKUP(B3940,balance!$U:$Z,4,FALSE),IF(C3940=4,VLOOKUP(B3940,balance!$U:$Z,5,FALSE),IF(C3940=5,VLOOKUP(B3940-1,balance!$U:$Z,6,FALSE),0)))))/100</f>
        <v>8.8699999999999994E-3</v>
      </c>
      <c r="H3940">
        <v>2</v>
      </c>
      <c r="I3940" s="1">
        <f>IF(C3940=1,VLOOKUP(FoxFire!B3940,balance!$AF:$AJ,2,FALSE),IF(C3940=2,VLOOKUP(B3940,balance!$AF:$AJ,3,FALSE),IF(C3940=3,VLOOKUP(B3940,balance!$AF:$AJ,4,FALSE),IF(C3940=4,VLOOKUP(B3940,balance!$AF:$AJ,5,FALSE),IF(C3940=5,VLOOKUP(B3940,balance!$AF:$AK,6,FALSE),0)))))*1000000000000</f>
        <v>3673749999999.9497</v>
      </c>
      <c r="J3940">
        <f>VLOOKUP(B3940,balance!AU:BD,10,FALSE)</f>
        <v>0</v>
      </c>
    </row>
    <row r="3941" spans="1:10" x14ac:dyDescent="0.3">
      <c r="A3941">
        <v>3939</v>
      </c>
      <c r="B3941">
        <f t="shared" si="123"/>
        <v>789</v>
      </c>
      <c r="C3941">
        <f t="shared" si="122"/>
        <v>5</v>
      </c>
      <c r="D3941">
        <v>9026</v>
      </c>
      <c r="E3941" s="1">
        <f>IF(C3941=1,VLOOKUP(B3941,balance!$AU:$AZ,2,FALSE),IF(C3941=2,VLOOKUP(B3941,balance!$AU:$AZ,3,FALSE),IF(C3941=3,VLOOKUP(B3941,balance!$AU:$AZ,4,FALSE),IF(C3941=4,VLOOKUP(B3941,balance!$AU:$AZ,5,FALSE),IF(C3941=5,VLOOKUP(B3941-1,balance!$AU:$AZ,6,FALSE),0)))))</f>
        <v>390000</v>
      </c>
      <c r="F3941">
        <v>53</v>
      </c>
      <c r="G3941">
        <f>IF(C3941=1,VLOOKUP(FoxFire!B3941,balance!$U:$Z,2,FALSE),IF(C3941=2,VLOOKUP(B3941,balance!$U:$Z,3,FALSE),IF(C3941=3,VLOOKUP(B3941,balance!$U:$Z,4,FALSE),IF(C3941=4,VLOOKUP(B3941,balance!$U:$Z,5,FALSE),IF(C3941=5,VLOOKUP(B3941-1,balance!$U:$Z,6,FALSE),0)))))/100</f>
        <v>5518.3950000000004</v>
      </c>
      <c r="H3941">
        <v>2</v>
      </c>
      <c r="I3941" s="1">
        <f>IF(C3941=1,VLOOKUP(FoxFire!B3941,balance!$AF:$AJ,2,FALSE),IF(C3941=2,VLOOKUP(B3941,balance!$AF:$AJ,3,FALSE),IF(C3941=3,VLOOKUP(B3941,balance!$AF:$AJ,4,FALSE),IF(C3941=4,VLOOKUP(B3941,balance!$AF:$AJ,5,FALSE),IF(C3941=5,VLOOKUP(B3941,balance!$AF:$AK,6,FALSE),0)))))*1000000000000</f>
        <v>14699999999999.801</v>
      </c>
      <c r="J3941">
        <f>VLOOKUP(B3941,balance!AU:BD,10,FALSE)</f>
        <v>0</v>
      </c>
    </row>
    <row r="3942" spans="1:10" x14ac:dyDescent="0.3">
      <c r="A3942">
        <v>3940</v>
      </c>
      <c r="B3942">
        <f t="shared" si="123"/>
        <v>789</v>
      </c>
      <c r="C3942">
        <f t="shared" si="122"/>
        <v>1</v>
      </c>
      <c r="D3942">
        <v>9026</v>
      </c>
      <c r="E3942" s="1">
        <f>IF(C3942=1,VLOOKUP(B3942,balance!$AU:$AZ,2,FALSE),IF(C3942=2,VLOOKUP(B3942,balance!$AU:$AZ,3,FALSE),IF(C3942=3,VLOOKUP(B3942,balance!$AU:$AZ,4,FALSE),IF(C3942=4,VLOOKUP(B3942,balance!$AU:$AZ,5,FALSE),IF(C3942=5,VLOOKUP(B3942-1,balance!$AU:$AZ,6,FALSE),0)))))</f>
        <v>19500</v>
      </c>
      <c r="F3942">
        <v>53</v>
      </c>
      <c r="G3942">
        <f>IF(C3942=1,VLOOKUP(FoxFire!B3942,balance!$U:$Z,2,FALSE),IF(C3942=2,VLOOKUP(B3942,balance!$U:$Z,3,FALSE),IF(C3942=3,VLOOKUP(B3942,balance!$U:$Z,4,FALSE),IF(C3942=4,VLOOKUP(B3942,balance!$U:$Z,5,FALSE),IF(C3942=5,VLOOKUP(B3942-1,balance!$U:$Z,6,FALSE),0)))))/100</f>
        <v>8.8800000000000007E-3</v>
      </c>
      <c r="H3942">
        <v>2</v>
      </c>
      <c r="I3942" s="1">
        <f>IF(C3942=1,VLOOKUP(FoxFire!B3942,balance!$AF:$AJ,2,FALSE),IF(C3942=2,VLOOKUP(B3942,balance!$AF:$AJ,3,FALSE),IF(C3942=3,VLOOKUP(B3942,balance!$AF:$AJ,4,FALSE),IF(C3942=4,VLOOKUP(B3942,balance!$AF:$AJ,5,FALSE),IF(C3942=5,VLOOKUP(B3942,balance!$AF:$AK,6,FALSE),0)))))*1000000000000</f>
        <v>3674999999999.9502</v>
      </c>
      <c r="J3942">
        <f>VLOOKUP(B3942,balance!AU:BD,10,FALSE)</f>
        <v>0</v>
      </c>
    </row>
    <row r="3943" spans="1:10" x14ac:dyDescent="0.3">
      <c r="A3943">
        <v>3941</v>
      </c>
      <c r="B3943">
        <f t="shared" si="123"/>
        <v>789</v>
      </c>
      <c r="C3943">
        <f t="shared" si="122"/>
        <v>2</v>
      </c>
      <c r="D3943">
        <v>9026</v>
      </c>
      <c r="E3943" s="1">
        <f>IF(C3943=1,VLOOKUP(B3943,balance!$AU:$AZ,2,FALSE),IF(C3943=2,VLOOKUP(B3943,balance!$AU:$AZ,3,FALSE),IF(C3943=3,VLOOKUP(B3943,balance!$AU:$AZ,4,FALSE),IF(C3943=4,VLOOKUP(B3943,balance!$AU:$AZ,5,FALSE),IF(C3943=5,VLOOKUP(B3943-1,balance!$AU:$AZ,6,FALSE),0)))))</f>
        <v>19500</v>
      </c>
      <c r="F3943">
        <v>53</v>
      </c>
      <c r="G3943">
        <f>IF(C3943=1,VLOOKUP(FoxFire!B3943,balance!$U:$Z,2,FALSE),IF(C3943=2,VLOOKUP(B3943,balance!$U:$Z,3,FALSE),IF(C3943=3,VLOOKUP(B3943,balance!$U:$Z,4,FALSE),IF(C3943=4,VLOOKUP(B3943,balance!$U:$Z,5,FALSE),IF(C3943=5,VLOOKUP(B3943-1,balance!$U:$Z,6,FALSE),0)))))/100</f>
        <v>8.8800000000000007E-3</v>
      </c>
      <c r="H3943">
        <v>2</v>
      </c>
      <c r="I3943" s="1">
        <f>IF(C3943=1,VLOOKUP(FoxFire!B3943,balance!$AF:$AJ,2,FALSE),IF(C3943=2,VLOOKUP(B3943,balance!$AF:$AJ,3,FALSE),IF(C3943=3,VLOOKUP(B3943,balance!$AF:$AJ,4,FALSE),IF(C3943=4,VLOOKUP(B3943,balance!$AF:$AJ,5,FALSE),IF(C3943=5,VLOOKUP(B3943,balance!$AF:$AK,6,FALSE),0)))))*1000000000000</f>
        <v>3674999999999.9502</v>
      </c>
      <c r="J3943">
        <f>VLOOKUP(B3943,balance!AU:BD,10,FALSE)</f>
        <v>0</v>
      </c>
    </row>
    <row r="3944" spans="1:10" x14ac:dyDescent="0.3">
      <c r="A3944">
        <v>3942</v>
      </c>
      <c r="B3944">
        <f t="shared" si="123"/>
        <v>789</v>
      </c>
      <c r="C3944">
        <f t="shared" si="122"/>
        <v>3</v>
      </c>
      <c r="D3944">
        <v>9026</v>
      </c>
      <c r="E3944" s="1">
        <f>IF(C3944=1,VLOOKUP(B3944,balance!$AU:$AZ,2,FALSE),IF(C3944=2,VLOOKUP(B3944,balance!$AU:$AZ,3,FALSE),IF(C3944=3,VLOOKUP(B3944,balance!$AU:$AZ,4,FALSE),IF(C3944=4,VLOOKUP(B3944,balance!$AU:$AZ,5,FALSE),IF(C3944=5,VLOOKUP(B3944-1,balance!$AU:$AZ,6,FALSE),0)))))</f>
        <v>19500</v>
      </c>
      <c r="F3944">
        <v>53</v>
      </c>
      <c r="G3944">
        <f>IF(C3944=1,VLOOKUP(FoxFire!B3944,balance!$U:$Z,2,FALSE),IF(C3944=2,VLOOKUP(B3944,balance!$U:$Z,3,FALSE),IF(C3944=3,VLOOKUP(B3944,balance!$U:$Z,4,FALSE),IF(C3944=4,VLOOKUP(B3944,balance!$U:$Z,5,FALSE),IF(C3944=5,VLOOKUP(B3944-1,balance!$U:$Z,6,FALSE),0)))))/100</f>
        <v>8.8800000000000007E-3</v>
      </c>
      <c r="H3944">
        <v>2</v>
      </c>
      <c r="I3944" s="1">
        <f>IF(C3944=1,VLOOKUP(FoxFire!B3944,balance!$AF:$AJ,2,FALSE),IF(C3944=2,VLOOKUP(B3944,balance!$AF:$AJ,3,FALSE),IF(C3944=3,VLOOKUP(B3944,balance!$AF:$AJ,4,FALSE),IF(C3944=4,VLOOKUP(B3944,balance!$AF:$AJ,5,FALSE),IF(C3944=5,VLOOKUP(B3944,balance!$AF:$AK,6,FALSE),0)))))*1000000000000</f>
        <v>3674999999999.9502</v>
      </c>
      <c r="J3944">
        <f>VLOOKUP(B3944,balance!AU:BD,10,FALSE)</f>
        <v>0</v>
      </c>
    </row>
    <row r="3945" spans="1:10" x14ac:dyDescent="0.3">
      <c r="A3945">
        <v>3943</v>
      </c>
      <c r="B3945">
        <f t="shared" si="123"/>
        <v>789</v>
      </c>
      <c r="C3945">
        <f t="shared" si="122"/>
        <v>4</v>
      </c>
      <c r="D3945">
        <v>9026</v>
      </c>
      <c r="E3945" s="1">
        <f>IF(C3945=1,VLOOKUP(B3945,balance!$AU:$AZ,2,FALSE),IF(C3945=2,VLOOKUP(B3945,balance!$AU:$AZ,3,FALSE),IF(C3945=3,VLOOKUP(B3945,balance!$AU:$AZ,4,FALSE),IF(C3945=4,VLOOKUP(B3945,balance!$AU:$AZ,5,FALSE),IF(C3945=5,VLOOKUP(B3945-1,balance!$AU:$AZ,6,FALSE),0)))))</f>
        <v>19500</v>
      </c>
      <c r="F3945">
        <v>53</v>
      </c>
      <c r="G3945">
        <f>IF(C3945=1,VLOOKUP(FoxFire!B3945,balance!$U:$Z,2,FALSE),IF(C3945=2,VLOOKUP(B3945,balance!$U:$Z,3,FALSE),IF(C3945=3,VLOOKUP(B3945,balance!$U:$Z,4,FALSE),IF(C3945=4,VLOOKUP(B3945,balance!$U:$Z,5,FALSE),IF(C3945=5,VLOOKUP(B3945-1,balance!$U:$Z,6,FALSE),0)))))/100</f>
        <v>8.8800000000000007E-3</v>
      </c>
      <c r="H3945">
        <v>2</v>
      </c>
      <c r="I3945" s="1">
        <f>IF(C3945=1,VLOOKUP(FoxFire!B3945,balance!$AF:$AJ,2,FALSE),IF(C3945=2,VLOOKUP(B3945,balance!$AF:$AJ,3,FALSE),IF(C3945=3,VLOOKUP(B3945,balance!$AF:$AJ,4,FALSE),IF(C3945=4,VLOOKUP(B3945,balance!$AF:$AJ,5,FALSE),IF(C3945=5,VLOOKUP(B3945,balance!$AF:$AK,6,FALSE),0)))))*1000000000000</f>
        <v>3674999999999.9502</v>
      </c>
      <c r="J3945">
        <f>VLOOKUP(B3945,balance!AU:BD,10,FALSE)</f>
        <v>0</v>
      </c>
    </row>
    <row r="3946" spans="1:10" x14ac:dyDescent="0.3">
      <c r="A3946">
        <v>3944</v>
      </c>
      <c r="B3946">
        <f t="shared" si="123"/>
        <v>790</v>
      </c>
      <c r="C3946">
        <f t="shared" si="122"/>
        <v>5</v>
      </c>
      <c r="D3946">
        <v>9026</v>
      </c>
      <c r="E3946" s="1">
        <f>IF(C3946=1,VLOOKUP(B3946,balance!$AU:$AZ,2,FALSE),IF(C3946=2,VLOOKUP(B3946,balance!$AU:$AZ,3,FALSE),IF(C3946=3,VLOOKUP(B3946,balance!$AU:$AZ,4,FALSE),IF(C3946=4,VLOOKUP(B3946,balance!$AU:$AZ,5,FALSE),IF(C3946=5,VLOOKUP(B3946-1,balance!$AU:$AZ,6,FALSE),0)))))</f>
        <v>390000</v>
      </c>
      <c r="F3946">
        <v>53</v>
      </c>
      <c r="G3946">
        <f>IF(C3946=1,VLOOKUP(FoxFire!B3946,balance!$U:$Z,2,FALSE),IF(C3946=2,VLOOKUP(B3946,balance!$U:$Z,3,FALSE),IF(C3946=3,VLOOKUP(B3946,balance!$U:$Z,4,FALSE),IF(C3946=4,VLOOKUP(B3946,balance!$U:$Z,5,FALSE),IF(C3946=5,VLOOKUP(B3946-1,balance!$U:$Z,6,FALSE),0)))))/100</f>
        <v>5530.1409999999996</v>
      </c>
      <c r="H3946">
        <v>2</v>
      </c>
      <c r="I3946" s="1">
        <f>IF(C3946=1,VLOOKUP(FoxFire!B3946,balance!$AF:$AJ,2,FALSE),IF(C3946=2,VLOOKUP(B3946,balance!$AF:$AJ,3,FALSE),IF(C3946=3,VLOOKUP(B3946,balance!$AF:$AJ,4,FALSE),IF(C3946=4,VLOOKUP(B3946,balance!$AF:$AJ,5,FALSE),IF(C3946=5,VLOOKUP(B3946,balance!$AF:$AK,6,FALSE),0)))))*1000000000000</f>
        <v>14704999999999.799</v>
      </c>
      <c r="J3946">
        <f>VLOOKUP(B3946,balance!AU:BD,10,FALSE)</f>
        <v>0</v>
      </c>
    </row>
    <row r="3947" spans="1:10" x14ac:dyDescent="0.3">
      <c r="A3947">
        <v>3945</v>
      </c>
      <c r="B3947">
        <f t="shared" si="123"/>
        <v>790</v>
      </c>
      <c r="C3947">
        <f t="shared" si="122"/>
        <v>1</v>
      </c>
      <c r="D3947">
        <v>9026</v>
      </c>
      <c r="E3947" s="1">
        <f>IF(C3947=1,VLOOKUP(B3947,balance!$AU:$AZ,2,FALSE),IF(C3947=2,VLOOKUP(B3947,balance!$AU:$AZ,3,FALSE),IF(C3947=3,VLOOKUP(B3947,balance!$AU:$AZ,4,FALSE),IF(C3947=4,VLOOKUP(B3947,balance!$AU:$AZ,5,FALSE),IF(C3947=5,VLOOKUP(B3947-1,balance!$AU:$AZ,6,FALSE),0)))))</f>
        <v>19500</v>
      </c>
      <c r="F3947">
        <v>53</v>
      </c>
      <c r="G3947">
        <f>IF(C3947=1,VLOOKUP(FoxFire!B3947,balance!$U:$Z,2,FALSE),IF(C3947=2,VLOOKUP(B3947,balance!$U:$Z,3,FALSE),IF(C3947=3,VLOOKUP(B3947,balance!$U:$Z,4,FALSE),IF(C3947=4,VLOOKUP(B3947,balance!$U:$Z,5,FALSE),IF(C3947=5,VLOOKUP(B3947-1,balance!$U:$Z,6,FALSE),0)))))/100</f>
        <v>8.8900000000000003E-3</v>
      </c>
      <c r="H3947">
        <v>2</v>
      </c>
      <c r="I3947" s="1">
        <f>IF(C3947=1,VLOOKUP(FoxFire!B3947,balance!$AF:$AJ,2,FALSE),IF(C3947=2,VLOOKUP(B3947,balance!$AF:$AJ,3,FALSE),IF(C3947=3,VLOOKUP(B3947,balance!$AF:$AJ,4,FALSE),IF(C3947=4,VLOOKUP(B3947,balance!$AF:$AJ,5,FALSE),IF(C3947=5,VLOOKUP(B3947,balance!$AF:$AK,6,FALSE),0)))))*1000000000000</f>
        <v>3676249999999.9497</v>
      </c>
      <c r="J3947">
        <f>VLOOKUP(B3947,balance!AU:BD,10,FALSE)</f>
        <v>0</v>
      </c>
    </row>
    <row r="3948" spans="1:10" x14ac:dyDescent="0.3">
      <c r="A3948">
        <v>3946</v>
      </c>
      <c r="B3948">
        <f t="shared" si="123"/>
        <v>790</v>
      </c>
      <c r="C3948">
        <f t="shared" si="122"/>
        <v>2</v>
      </c>
      <c r="D3948">
        <v>9026</v>
      </c>
      <c r="E3948" s="1">
        <f>IF(C3948=1,VLOOKUP(B3948,balance!$AU:$AZ,2,FALSE),IF(C3948=2,VLOOKUP(B3948,balance!$AU:$AZ,3,FALSE),IF(C3948=3,VLOOKUP(B3948,balance!$AU:$AZ,4,FALSE),IF(C3948=4,VLOOKUP(B3948,balance!$AU:$AZ,5,FALSE),IF(C3948=5,VLOOKUP(B3948-1,balance!$AU:$AZ,6,FALSE),0)))))</f>
        <v>19500</v>
      </c>
      <c r="F3948">
        <v>53</v>
      </c>
      <c r="G3948">
        <f>IF(C3948=1,VLOOKUP(FoxFire!B3948,balance!$U:$Z,2,FALSE),IF(C3948=2,VLOOKUP(B3948,balance!$U:$Z,3,FALSE),IF(C3948=3,VLOOKUP(B3948,balance!$U:$Z,4,FALSE),IF(C3948=4,VLOOKUP(B3948,balance!$U:$Z,5,FALSE),IF(C3948=5,VLOOKUP(B3948-1,balance!$U:$Z,6,FALSE),0)))))/100</f>
        <v>8.8900000000000003E-3</v>
      </c>
      <c r="H3948">
        <v>2</v>
      </c>
      <c r="I3948" s="1">
        <f>IF(C3948=1,VLOOKUP(FoxFire!B3948,balance!$AF:$AJ,2,FALSE),IF(C3948=2,VLOOKUP(B3948,balance!$AF:$AJ,3,FALSE),IF(C3948=3,VLOOKUP(B3948,balance!$AF:$AJ,4,FALSE),IF(C3948=4,VLOOKUP(B3948,balance!$AF:$AJ,5,FALSE),IF(C3948=5,VLOOKUP(B3948,balance!$AF:$AK,6,FALSE),0)))))*1000000000000</f>
        <v>3676249999999.9497</v>
      </c>
      <c r="J3948">
        <f>VLOOKUP(B3948,balance!AU:BD,10,FALSE)</f>
        <v>0</v>
      </c>
    </row>
    <row r="3949" spans="1:10" x14ac:dyDescent="0.3">
      <c r="A3949">
        <v>3947</v>
      </c>
      <c r="B3949">
        <f t="shared" si="123"/>
        <v>790</v>
      </c>
      <c r="C3949">
        <f t="shared" si="122"/>
        <v>3</v>
      </c>
      <c r="D3949">
        <v>9026</v>
      </c>
      <c r="E3949" s="1">
        <f>IF(C3949=1,VLOOKUP(B3949,balance!$AU:$AZ,2,FALSE),IF(C3949=2,VLOOKUP(B3949,balance!$AU:$AZ,3,FALSE),IF(C3949=3,VLOOKUP(B3949,balance!$AU:$AZ,4,FALSE),IF(C3949=4,VLOOKUP(B3949,balance!$AU:$AZ,5,FALSE),IF(C3949=5,VLOOKUP(B3949-1,balance!$AU:$AZ,6,FALSE),0)))))</f>
        <v>19500</v>
      </c>
      <c r="F3949">
        <v>53</v>
      </c>
      <c r="G3949">
        <f>IF(C3949=1,VLOOKUP(FoxFire!B3949,balance!$U:$Z,2,FALSE),IF(C3949=2,VLOOKUP(B3949,balance!$U:$Z,3,FALSE),IF(C3949=3,VLOOKUP(B3949,balance!$U:$Z,4,FALSE),IF(C3949=4,VLOOKUP(B3949,balance!$U:$Z,5,FALSE),IF(C3949=5,VLOOKUP(B3949-1,balance!$U:$Z,6,FALSE),0)))))/100</f>
        <v>8.8900000000000003E-3</v>
      </c>
      <c r="H3949">
        <v>2</v>
      </c>
      <c r="I3949" s="1">
        <f>IF(C3949=1,VLOOKUP(FoxFire!B3949,balance!$AF:$AJ,2,FALSE),IF(C3949=2,VLOOKUP(B3949,balance!$AF:$AJ,3,FALSE),IF(C3949=3,VLOOKUP(B3949,balance!$AF:$AJ,4,FALSE),IF(C3949=4,VLOOKUP(B3949,balance!$AF:$AJ,5,FALSE),IF(C3949=5,VLOOKUP(B3949,balance!$AF:$AK,6,FALSE),0)))))*1000000000000</f>
        <v>3676249999999.9497</v>
      </c>
      <c r="J3949">
        <f>VLOOKUP(B3949,balance!AU:BD,10,FALSE)</f>
        <v>0</v>
      </c>
    </row>
    <row r="3950" spans="1:10" x14ac:dyDescent="0.3">
      <c r="A3950">
        <v>3948</v>
      </c>
      <c r="B3950">
        <f t="shared" si="123"/>
        <v>790</v>
      </c>
      <c r="C3950">
        <f t="shared" si="122"/>
        <v>4</v>
      </c>
      <c r="D3950">
        <v>9026</v>
      </c>
      <c r="E3950" s="1">
        <f>IF(C3950=1,VLOOKUP(B3950,balance!$AU:$AZ,2,FALSE),IF(C3950=2,VLOOKUP(B3950,balance!$AU:$AZ,3,FALSE),IF(C3950=3,VLOOKUP(B3950,balance!$AU:$AZ,4,FALSE),IF(C3950=4,VLOOKUP(B3950,balance!$AU:$AZ,5,FALSE),IF(C3950=5,VLOOKUP(B3950-1,balance!$AU:$AZ,6,FALSE),0)))))</f>
        <v>19500</v>
      </c>
      <c r="F3950">
        <v>53</v>
      </c>
      <c r="G3950">
        <f>IF(C3950=1,VLOOKUP(FoxFire!B3950,balance!$U:$Z,2,FALSE),IF(C3950=2,VLOOKUP(B3950,balance!$U:$Z,3,FALSE),IF(C3950=3,VLOOKUP(B3950,balance!$U:$Z,4,FALSE),IF(C3950=4,VLOOKUP(B3950,balance!$U:$Z,5,FALSE),IF(C3950=5,VLOOKUP(B3950-1,balance!$U:$Z,6,FALSE),0)))))/100</f>
        <v>8.8900000000000003E-3</v>
      </c>
      <c r="H3950">
        <v>2</v>
      </c>
      <c r="I3950" s="1">
        <f>IF(C3950=1,VLOOKUP(FoxFire!B3950,balance!$AF:$AJ,2,FALSE),IF(C3950=2,VLOOKUP(B3950,balance!$AF:$AJ,3,FALSE),IF(C3950=3,VLOOKUP(B3950,balance!$AF:$AJ,4,FALSE),IF(C3950=4,VLOOKUP(B3950,balance!$AF:$AJ,5,FALSE),IF(C3950=5,VLOOKUP(B3950,balance!$AF:$AK,6,FALSE),0)))))*1000000000000</f>
        <v>3676249999999.9497</v>
      </c>
      <c r="J3950">
        <f>VLOOKUP(B3950,balance!AU:BD,10,FALSE)</f>
        <v>0</v>
      </c>
    </row>
    <row r="3951" spans="1:10" x14ac:dyDescent="0.3">
      <c r="A3951">
        <v>3949</v>
      </c>
      <c r="B3951">
        <f t="shared" si="123"/>
        <v>791</v>
      </c>
      <c r="C3951">
        <f t="shared" si="122"/>
        <v>5</v>
      </c>
      <c r="D3951">
        <v>9026</v>
      </c>
      <c r="E3951" s="1">
        <f>IF(C3951=1,VLOOKUP(B3951,balance!$AU:$AZ,2,FALSE),IF(C3951=2,VLOOKUP(B3951,balance!$AU:$AZ,3,FALSE),IF(C3951=3,VLOOKUP(B3951,balance!$AU:$AZ,4,FALSE),IF(C3951=4,VLOOKUP(B3951,balance!$AU:$AZ,5,FALSE),IF(C3951=5,VLOOKUP(B3951-1,balance!$AU:$AZ,6,FALSE),0)))))</f>
        <v>390000</v>
      </c>
      <c r="F3951">
        <v>53</v>
      </c>
      <c r="G3951">
        <f>IF(C3951=1,VLOOKUP(FoxFire!B3951,balance!$U:$Z,2,FALSE),IF(C3951=2,VLOOKUP(B3951,balance!$U:$Z,3,FALSE),IF(C3951=3,VLOOKUP(B3951,balance!$U:$Z,4,FALSE),IF(C3951=4,VLOOKUP(B3951,balance!$U:$Z,5,FALSE),IF(C3951=5,VLOOKUP(B3951-1,balance!$U:$Z,6,FALSE),0)))))/100</f>
        <v>5541.9049999999997</v>
      </c>
      <c r="H3951">
        <v>2</v>
      </c>
      <c r="I3951" s="1">
        <f>IF(C3951=1,VLOOKUP(FoxFire!B3951,balance!$AF:$AJ,2,FALSE),IF(C3951=2,VLOOKUP(B3951,balance!$AF:$AJ,3,FALSE),IF(C3951=3,VLOOKUP(B3951,balance!$AF:$AJ,4,FALSE),IF(C3951=4,VLOOKUP(B3951,balance!$AF:$AJ,5,FALSE),IF(C3951=5,VLOOKUP(B3951,balance!$AF:$AK,6,FALSE),0)))))*1000000000000</f>
        <v>14709999999999.801</v>
      </c>
      <c r="J3951">
        <f>VLOOKUP(B3951,balance!AU:BD,10,FALSE)</f>
        <v>0</v>
      </c>
    </row>
    <row r="3952" spans="1:10" x14ac:dyDescent="0.3">
      <c r="A3952">
        <v>3950</v>
      </c>
      <c r="B3952">
        <f t="shared" si="123"/>
        <v>791</v>
      </c>
      <c r="C3952">
        <f t="shared" si="122"/>
        <v>1</v>
      </c>
      <c r="D3952">
        <v>9026</v>
      </c>
      <c r="E3952" s="1">
        <f>IF(C3952=1,VLOOKUP(B3952,balance!$AU:$AZ,2,FALSE),IF(C3952=2,VLOOKUP(B3952,balance!$AU:$AZ,3,FALSE),IF(C3952=3,VLOOKUP(B3952,balance!$AU:$AZ,4,FALSE),IF(C3952=4,VLOOKUP(B3952,balance!$AU:$AZ,5,FALSE),IF(C3952=5,VLOOKUP(B3952-1,balance!$AU:$AZ,6,FALSE),0)))))</f>
        <v>20000</v>
      </c>
      <c r="F3952">
        <v>53</v>
      </c>
      <c r="G3952">
        <f>IF(C3952=1,VLOOKUP(FoxFire!B3952,balance!$U:$Z,2,FALSE),IF(C3952=2,VLOOKUP(B3952,balance!$U:$Z,3,FALSE),IF(C3952=3,VLOOKUP(B3952,balance!$U:$Z,4,FALSE),IF(C3952=4,VLOOKUP(B3952,balance!$U:$Z,5,FALSE),IF(C3952=5,VLOOKUP(B3952-1,balance!$U:$Z,6,FALSE),0)))))/100</f>
        <v>8.8999999999999999E-3</v>
      </c>
      <c r="H3952">
        <v>2</v>
      </c>
      <c r="I3952" s="1">
        <f>IF(C3952=1,VLOOKUP(FoxFire!B3952,balance!$AF:$AJ,2,FALSE),IF(C3952=2,VLOOKUP(B3952,balance!$AF:$AJ,3,FALSE),IF(C3952=3,VLOOKUP(B3952,balance!$AF:$AJ,4,FALSE),IF(C3952=4,VLOOKUP(B3952,balance!$AF:$AJ,5,FALSE),IF(C3952=5,VLOOKUP(B3952,balance!$AF:$AK,6,FALSE),0)))))*1000000000000</f>
        <v>3677499999999.9502</v>
      </c>
      <c r="J3952">
        <f>VLOOKUP(B3952,balance!AU:BD,10,FALSE)</f>
        <v>0</v>
      </c>
    </row>
    <row r="3953" spans="1:10" x14ac:dyDescent="0.3">
      <c r="A3953">
        <v>3951</v>
      </c>
      <c r="B3953">
        <f t="shared" si="123"/>
        <v>791</v>
      </c>
      <c r="C3953">
        <f t="shared" si="122"/>
        <v>2</v>
      </c>
      <c r="D3953">
        <v>9026</v>
      </c>
      <c r="E3953" s="1">
        <f>IF(C3953=1,VLOOKUP(B3953,balance!$AU:$AZ,2,FALSE),IF(C3953=2,VLOOKUP(B3953,balance!$AU:$AZ,3,FALSE),IF(C3953=3,VLOOKUP(B3953,balance!$AU:$AZ,4,FALSE),IF(C3953=4,VLOOKUP(B3953,balance!$AU:$AZ,5,FALSE),IF(C3953=5,VLOOKUP(B3953-1,balance!$AU:$AZ,6,FALSE),0)))))</f>
        <v>20000</v>
      </c>
      <c r="F3953">
        <v>53</v>
      </c>
      <c r="G3953">
        <f>IF(C3953=1,VLOOKUP(FoxFire!B3953,balance!$U:$Z,2,FALSE),IF(C3953=2,VLOOKUP(B3953,balance!$U:$Z,3,FALSE),IF(C3953=3,VLOOKUP(B3953,balance!$U:$Z,4,FALSE),IF(C3953=4,VLOOKUP(B3953,balance!$U:$Z,5,FALSE),IF(C3953=5,VLOOKUP(B3953-1,balance!$U:$Z,6,FALSE),0)))))/100</f>
        <v>8.8999999999999999E-3</v>
      </c>
      <c r="H3953">
        <v>2</v>
      </c>
      <c r="I3953" s="1">
        <f>IF(C3953=1,VLOOKUP(FoxFire!B3953,balance!$AF:$AJ,2,FALSE),IF(C3953=2,VLOOKUP(B3953,balance!$AF:$AJ,3,FALSE),IF(C3953=3,VLOOKUP(B3953,balance!$AF:$AJ,4,FALSE),IF(C3953=4,VLOOKUP(B3953,balance!$AF:$AJ,5,FALSE),IF(C3953=5,VLOOKUP(B3953,balance!$AF:$AK,6,FALSE),0)))))*1000000000000</f>
        <v>3677499999999.9502</v>
      </c>
      <c r="J3953">
        <f>VLOOKUP(B3953,balance!AU:BD,10,FALSE)</f>
        <v>0</v>
      </c>
    </row>
    <row r="3954" spans="1:10" x14ac:dyDescent="0.3">
      <c r="A3954">
        <v>3952</v>
      </c>
      <c r="B3954">
        <f t="shared" si="123"/>
        <v>791</v>
      </c>
      <c r="C3954">
        <f t="shared" si="122"/>
        <v>3</v>
      </c>
      <c r="D3954">
        <v>9026</v>
      </c>
      <c r="E3954" s="1">
        <f>IF(C3954=1,VLOOKUP(B3954,balance!$AU:$AZ,2,FALSE),IF(C3954=2,VLOOKUP(B3954,balance!$AU:$AZ,3,FALSE),IF(C3954=3,VLOOKUP(B3954,balance!$AU:$AZ,4,FALSE),IF(C3954=4,VLOOKUP(B3954,balance!$AU:$AZ,5,FALSE),IF(C3954=5,VLOOKUP(B3954-1,balance!$AU:$AZ,6,FALSE),0)))))</f>
        <v>20000</v>
      </c>
      <c r="F3954">
        <v>53</v>
      </c>
      <c r="G3954">
        <f>IF(C3954=1,VLOOKUP(FoxFire!B3954,balance!$U:$Z,2,FALSE),IF(C3954=2,VLOOKUP(B3954,balance!$U:$Z,3,FALSE),IF(C3954=3,VLOOKUP(B3954,balance!$U:$Z,4,FALSE),IF(C3954=4,VLOOKUP(B3954,balance!$U:$Z,5,FALSE),IF(C3954=5,VLOOKUP(B3954-1,balance!$U:$Z,6,FALSE),0)))))/100</f>
        <v>8.8999999999999999E-3</v>
      </c>
      <c r="H3954">
        <v>2</v>
      </c>
      <c r="I3954" s="1">
        <f>IF(C3954=1,VLOOKUP(FoxFire!B3954,balance!$AF:$AJ,2,FALSE),IF(C3954=2,VLOOKUP(B3954,balance!$AF:$AJ,3,FALSE),IF(C3954=3,VLOOKUP(B3954,balance!$AF:$AJ,4,FALSE),IF(C3954=4,VLOOKUP(B3954,balance!$AF:$AJ,5,FALSE),IF(C3954=5,VLOOKUP(B3954,balance!$AF:$AK,6,FALSE),0)))))*1000000000000</f>
        <v>3677499999999.9502</v>
      </c>
      <c r="J3954">
        <f>VLOOKUP(B3954,balance!AU:BD,10,FALSE)</f>
        <v>0</v>
      </c>
    </row>
    <row r="3955" spans="1:10" x14ac:dyDescent="0.3">
      <c r="A3955">
        <v>3953</v>
      </c>
      <c r="B3955">
        <f t="shared" si="123"/>
        <v>791</v>
      </c>
      <c r="C3955">
        <f t="shared" si="122"/>
        <v>4</v>
      </c>
      <c r="D3955">
        <v>9026</v>
      </c>
      <c r="E3955" s="1">
        <f>IF(C3955=1,VLOOKUP(B3955,balance!$AU:$AZ,2,FALSE),IF(C3955=2,VLOOKUP(B3955,balance!$AU:$AZ,3,FALSE),IF(C3955=3,VLOOKUP(B3955,balance!$AU:$AZ,4,FALSE),IF(C3955=4,VLOOKUP(B3955,balance!$AU:$AZ,5,FALSE),IF(C3955=5,VLOOKUP(B3955-1,balance!$AU:$AZ,6,FALSE),0)))))</f>
        <v>20000</v>
      </c>
      <c r="F3955">
        <v>53</v>
      </c>
      <c r="G3955">
        <f>IF(C3955=1,VLOOKUP(FoxFire!B3955,balance!$U:$Z,2,FALSE),IF(C3955=2,VLOOKUP(B3955,balance!$U:$Z,3,FALSE),IF(C3955=3,VLOOKUP(B3955,balance!$U:$Z,4,FALSE),IF(C3955=4,VLOOKUP(B3955,balance!$U:$Z,5,FALSE),IF(C3955=5,VLOOKUP(B3955-1,balance!$U:$Z,6,FALSE),0)))))/100</f>
        <v>8.8999999999999999E-3</v>
      </c>
      <c r="H3955">
        <v>2</v>
      </c>
      <c r="I3955" s="1">
        <f>IF(C3955=1,VLOOKUP(FoxFire!B3955,balance!$AF:$AJ,2,FALSE),IF(C3955=2,VLOOKUP(B3955,balance!$AF:$AJ,3,FALSE),IF(C3955=3,VLOOKUP(B3955,balance!$AF:$AJ,4,FALSE),IF(C3955=4,VLOOKUP(B3955,balance!$AF:$AJ,5,FALSE),IF(C3955=5,VLOOKUP(B3955,balance!$AF:$AK,6,FALSE),0)))))*1000000000000</f>
        <v>3677499999999.9502</v>
      </c>
      <c r="J3955">
        <f>VLOOKUP(B3955,balance!AU:BD,10,FALSE)</f>
        <v>0</v>
      </c>
    </row>
    <row r="3956" spans="1:10" x14ac:dyDescent="0.3">
      <c r="A3956">
        <v>3954</v>
      </c>
      <c r="B3956">
        <f t="shared" si="123"/>
        <v>792</v>
      </c>
      <c r="C3956">
        <f t="shared" si="122"/>
        <v>5</v>
      </c>
      <c r="D3956">
        <v>9026</v>
      </c>
      <c r="E3956" s="1">
        <f>IF(C3956=1,VLOOKUP(B3956,balance!$AU:$AZ,2,FALSE),IF(C3956=2,VLOOKUP(B3956,balance!$AU:$AZ,3,FALSE),IF(C3956=3,VLOOKUP(B3956,balance!$AU:$AZ,4,FALSE),IF(C3956=4,VLOOKUP(B3956,balance!$AU:$AZ,5,FALSE),IF(C3956=5,VLOOKUP(B3956-1,balance!$AU:$AZ,6,FALSE),0)))))</f>
        <v>400000</v>
      </c>
      <c r="F3956">
        <v>53</v>
      </c>
      <c r="G3956">
        <f>IF(C3956=1,VLOOKUP(FoxFire!B3956,balance!$U:$Z,2,FALSE),IF(C3956=2,VLOOKUP(B3956,balance!$U:$Z,3,FALSE),IF(C3956=3,VLOOKUP(B3956,balance!$U:$Z,4,FALSE),IF(C3956=4,VLOOKUP(B3956,balance!$U:$Z,5,FALSE),IF(C3956=5,VLOOKUP(B3956-1,balance!$U:$Z,6,FALSE),0)))))/100</f>
        <v>5553.6869999999999</v>
      </c>
      <c r="H3956">
        <v>2</v>
      </c>
      <c r="I3956" s="1">
        <f>IF(C3956=1,VLOOKUP(FoxFire!B3956,balance!$AF:$AJ,2,FALSE),IF(C3956=2,VLOOKUP(B3956,balance!$AF:$AJ,3,FALSE),IF(C3956=3,VLOOKUP(B3956,balance!$AF:$AJ,4,FALSE),IF(C3956=4,VLOOKUP(B3956,balance!$AF:$AJ,5,FALSE),IF(C3956=5,VLOOKUP(B3956,balance!$AF:$AK,6,FALSE),0)))))*1000000000000</f>
        <v>14714999999999.799</v>
      </c>
      <c r="J3956">
        <f>VLOOKUP(B3956,balance!AU:BD,10,FALSE)</f>
        <v>0</v>
      </c>
    </row>
    <row r="3957" spans="1:10" x14ac:dyDescent="0.3">
      <c r="A3957">
        <v>3955</v>
      </c>
      <c r="B3957">
        <f t="shared" si="123"/>
        <v>792</v>
      </c>
      <c r="C3957">
        <f t="shared" si="122"/>
        <v>1</v>
      </c>
      <c r="D3957">
        <v>9026</v>
      </c>
      <c r="E3957" s="1">
        <f>IF(C3957=1,VLOOKUP(B3957,balance!$AU:$AZ,2,FALSE),IF(C3957=2,VLOOKUP(B3957,balance!$AU:$AZ,3,FALSE),IF(C3957=3,VLOOKUP(B3957,balance!$AU:$AZ,4,FALSE),IF(C3957=4,VLOOKUP(B3957,balance!$AU:$AZ,5,FALSE),IF(C3957=5,VLOOKUP(B3957-1,balance!$AU:$AZ,6,FALSE),0)))))</f>
        <v>20000</v>
      </c>
      <c r="F3957">
        <v>53</v>
      </c>
      <c r="G3957">
        <f>IF(C3957=1,VLOOKUP(FoxFire!B3957,balance!$U:$Z,2,FALSE),IF(C3957=2,VLOOKUP(B3957,balance!$U:$Z,3,FALSE),IF(C3957=3,VLOOKUP(B3957,balance!$U:$Z,4,FALSE),IF(C3957=4,VLOOKUP(B3957,balance!$U:$Z,5,FALSE),IF(C3957=5,VLOOKUP(B3957-1,balance!$U:$Z,6,FALSE),0)))))/100</f>
        <v>8.9099999999999995E-3</v>
      </c>
      <c r="H3957">
        <v>2</v>
      </c>
      <c r="I3957" s="1">
        <f>IF(C3957=1,VLOOKUP(FoxFire!B3957,balance!$AF:$AJ,2,FALSE),IF(C3957=2,VLOOKUP(B3957,balance!$AF:$AJ,3,FALSE),IF(C3957=3,VLOOKUP(B3957,balance!$AF:$AJ,4,FALSE),IF(C3957=4,VLOOKUP(B3957,balance!$AF:$AJ,5,FALSE),IF(C3957=5,VLOOKUP(B3957,balance!$AF:$AK,6,FALSE),0)))))*1000000000000</f>
        <v>3678749999999.9497</v>
      </c>
      <c r="J3957">
        <f>VLOOKUP(B3957,balance!AU:BD,10,FALSE)</f>
        <v>0</v>
      </c>
    </row>
    <row r="3958" spans="1:10" x14ac:dyDescent="0.3">
      <c r="A3958">
        <v>3956</v>
      </c>
      <c r="B3958">
        <f t="shared" si="123"/>
        <v>792</v>
      </c>
      <c r="C3958">
        <f t="shared" si="122"/>
        <v>2</v>
      </c>
      <c r="D3958">
        <v>9026</v>
      </c>
      <c r="E3958" s="1">
        <f>IF(C3958=1,VLOOKUP(B3958,balance!$AU:$AZ,2,FALSE),IF(C3958=2,VLOOKUP(B3958,balance!$AU:$AZ,3,FALSE),IF(C3958=3,VLOOKUP(B3958,balance!$AU:$AZ,4,FALSE),IF(C3958=4,VLOOKUP(B3958,balance!$AU:$AZ,5,FALSE),IF(C3958=5,VLOOKUP(B3958-1,balance!$AU:$AZ,6,FALSE),0)))))</f>
        <v>20000</v>
      </c>
      <c r="F3958">
        <v>53</v>
      </c>
      <c r="G3958">
        <f>IF(C3958=1,VLOOKUP(FoxFire!B3958,balance!$U:$Z,2,FALSE),IF(C3958=2,VLOOKUP(B3958,balance!$U:$Z,3,FALSE),IF(C3958=3,VLOOKUP(B3958,balance!$U:$Z,4,FALSE),IF(C3958=4,VLOOKUP(B3958,balance!$U:$Z,5,FALSE),IF(C3958=5,VLOOKUP(B3958-1,balance!$U:$Z,6,FALSE),0)))))/100</f>
        <v>8.9099999999999995E-3</v>
      </c>
      <c r="H3958">
        <v>2</v>
      </c>
      <c r="I3958" s="1">
        <f>IF(C3958=1,VLOOKUP(FoxFire!B3958,balance!$AF:$AJ,2,FALSE),IF(C3958=2,VLOOKUP(B3958,balance!$AF:$AJ,3,FALSE),IF(C3958=3,VLOOKUP(B3958,balance!$AF:$AJ,4,FALSE),IF(C3958=4,VLOOKUP(B3958,balance!$AF:$AJ,5,FALSE),IF(C3958=5,VLOOKUP(B3958,balance!$AF:$AK,6,FALSE),0)))))*1000000000000</f>
        <v>3678749999999.9497</v>
      </c>
      <c r="J3958">
        <f>VLOOKUP(B3958,balance!AU:BD,10,FALSE)</f>
        <v>0</v>
      </c>
    </row>
    <row r="3959" spans="1:10" x14ac:dyDescent="0.3">
      <c r="A3959">
        <v>3957</v>
      </c>
      <c r="B3959">
        <f t="shared" si="123"/>
        <v>792</v>
      </c>
      <c r="C3959">
        <f t="shared" si="122"/>
        <v>3</v>
      </c>
      <c r="D3959">
        <v>9026</v>
      </c>
      <c r="E3959" s="1">
        <f>IF(C3959=1,VLOOKUP(B3959,balance!$AU:$AZ,2,FALSE),IF(C3959=2,VLOOKUP(B3959,balance!$AU:$AZ,3,FALSE),IF(C3959=3,VLOOKUP(B3959,balance!$AU:$AZ,4,FALSE),IF(C3959=4,VLOOKUP(B3959,balance!$AU:$AZ,5,FALSE),IF(C3959=5,VLOOKUP(B3959-1,balance!$AU:$AZ,6,FALSE),0)))))</f>
        <v>20000</v>
      </c>
      <c r="F3959">
        <v>53</v>
      </c>
      <c r="G3959">
        <f>IF(C3959=1,VLOOKUP(FoxFire!B3959,balance!$U:$Z,2,FALSE),IF(C3959=2,VLOOKUP(B3959,balance!$U:$Z,3,FALSE),IF(C3959=3,VLOOKUP(B3959,balance!$U:$Z,4,FALSE),IF(C3959=4,VLOOKUP(B3959,balance!$U:$Z,5,FALSE),IF(C3959=5,VLOOKUP(B3959-1,balance!$U:$Z,6,FALSE),0)))))/100</f>
        <v>8.9099999999999995E-3</v>
      </c>
      <c r="H3959">
        <v>2</v>
      </c>
      <c r="I3959" s="1">
        <f>IF(C3959=1,VLOOKUP(FoxFire!B3959,balance!$AF:$AJ,2,FALSE),IF(C3959=2,VLOOKUP(B3959,balance!$AF:$AJ,3,FALSE),IF(C3959=3,VLOOKUP(B3959,balance!$AF:$AJ,4,FALSE),IF(C3959=4,VLOOKUP(B3959,balance!$AF:$AJ,5,FALSE),IF(C3959=5,VLOOKUP(B3959,balance!$AF:$AK,6,FALSE),0)))))*1000000000000</f>
        <v>3678749999999.9497</v>
      </c>
      <c r="J3959">
        <f>VLOOKUP(B3959,balance!AU:BD,10,FALSE)</f>
        <v>0</v>
      </c>
    </row>
    <row r="3960" spans="1:10" x14ac:dyDescent="0.3">
      <c r="A3960">
        <v>3958</v>
      </c>
      <c r="B3960">
        <f t="shared" si="123"/>
        <v>792</v>
      </c>
      <c r="C3960">
        <f t="shared" si="122"/>
        <v>4</v>
      </c>
      <c r="D3960">
        <v>9026</v>
      </c>
      <c r="E3960" s="1">
        <f>IF(C3960=1,VLOOKUP(B3960,balance!$AU:$AZ,2,FALSE),IF(C3960=2,VLOOKUP(B3960,balance!$AU:$AZ,3,FALSE),IF(C3960=3,VLOOKUP(B3960,balance!$AU:$AZ,4,FALSE),IF(C3960=4,VLOOKUP(B3960,balance!$AU:$AZ,5,FALSE),IF(C3960=5,VLOOKUP(B3960-1,balance!$AU:$AZ,6,FALSE),0)))))</f>
        <v>20000</v>
      </c>
      <c r="F3960">
        <v>53</v>
      </c>
      <c r="G3960">
        <f>IF(C3960=1,VLOOKUP(FoxFire!B3960,balance!$U:$Z,2,FALSE),IF(C3960=2,VLOOKUP(B3960,balance!$U:$Z,3,FALSE),IF(C3960=3,VLOOKUP(B3960,balance!$U:$Z,4,FALSE),IF(C3960=4,VLOOKUP(B3960,balance!$U:$Z,5,FALSE),IF(C3960=5,VLOOKUP(B3960-1,balance!$U:$Z,6,FALSE),0)))))/100</f>
        <v>8.9099999999999995E-3</v>
      </c>
      <c r="H3960">
        <v>2</v>
      </c>
      <c r="I3960" s="1">
        <f>IF(C3960=1,VLOOKUP(FoxFire!B3960,balance!$AF:$AJ,2,FALSE),IF(C3960=2,VLOOKUP(B3960,balance!$AF:$AJ,3,FALSE),IF(C3960=3,VLOOKUP(B3960,balance!$AF:$AJ,4,FALSE),IF(C3960=4,VLOOKUP(B3960,balance!$AF:$AJ,5,FALSE),IF(C3960=5,VLOOKUP(B3960,balance!$AF:$AK,6,FALSE),0)))))*1000000000000</f>
        <v>3678749999999.9497</v>
      </c>
      <c r="J3960">
        <f>VLOOKUP(B3960,balance!AU:BD,10,FALSE)</f>
        <v>0</v>
      </c>
    </row>
    <row r="3961" spans="1:10" x14ac:dyDescent="0.3">
      <c r="A3961">
        <v>3959</v>
      </c>
      <c r="B3961">
        <f t="shared" si="123"/>
        <v>793</v>
      </c>
      <c r="C3961">
        <f t="shared" si="122"/>
        <v>5</v>
      </c>
      <c r="D3961">
        <v>9026</v>
      </c>
      <c r="E3961" s="1">
        <f>IF(C3961=1,VLOOKUP(B3961,balance!$AU:$AZ,2,FALSE),IF(C3961=2,VLOOKUP(B3961,balance!$AU:$AZ,3,FALSE),IF(C3961=3,VLOOKUP(B3961,balance!$AU:$AZ,4,FALSE),IF(C3961=4,VLOOKUP(B3961,balance!$AU:$AZ,5,FALSE),IF(C3961=5,VLOOKUP(B3961-1,balance!$AU:$AZ,6,FALSE),0)))))</f>
        <v>400000</v>
      </c>
      <c r="F3961">
        <v>53</v>
      </c>
      <c r="G3961">
        <f>IF(C3961=1,VLOOKUP(FoxFire!B3961,balance!$U:$Z,2,FALSE),IF(C3961=2,VLOOKUP(B3961,balance!$U:$Z,3,FALSE),IF(C3961=3,VLOOKUP(B3961,balance!$U:$Z,4,FALSE),IF(C3961=4,VLOOKUP(B3961,balance!$U:$Z,5,FALSE),IF(C3961=5,VLOOKUP(B3961-1,balance!$U:$Z,6,FALSE),0)))))/100</f>
        <v>5565.4870999999994</v>
      </c>
      <c r="H3961">
        <v>2</v>
      </c>
      <c r="I3961" s="1">
        <f>IF(C3961=1,VLOOKUP(FoxFire!B3961,balance!$AF:$AJ,2,FALSE),IF(C3961=2,VLOOKUP(B3961,balance!$AF:$AJ,3,FALSE),IF(C3961=3,VLOOKUP(B3961,balance!$AF:$AJ,4,FALSE),IF(C3961=4,VLOOKUP(B3961,balance!$AF:$AJ,5,FALSE),IF(C3961=5,VLOOKUP(B3961,balance!$AF:$AK,6,FALSE),0)))))*1000000000000</f>
        <v>14719999999999.801</v>
      </c>
      <c r="J3961">
        <f>VLOOKUP(B3961,balance!AU:BD,10,FALSE)</f>
        <v>0</v>
      </c>
    </row>
    <row r="3962" spans="1:10" x14ac:dyDescent="0.3">
      <c r="A3962">
        <v>3960</v>
      </c>
      <c r="B3962">
        <f t="shared" si="123"/>
        <v>793</v>
      </c>
      <c r="C3962">
        <f t="shared" si="122"/>
        <v>1</v>
      </c>
      <c r="D3962">
        <v>9026</v>
      </c>
      <c r="E3962" s="1">
        <f>IF(C3962=1,VLOOKUP(B3962,balance!$AU:$AZ,2,FALSE),IF(C3962=2,VLOOKUP(B3962,balance!$AU:$AZ,3,FALSE),IF(C3962=3,VLOOKUP(B3962,balance!$AU:$AZ,4,FALSE),IF(C3962=4,VLOOKUP(B3962,balance!$AU:$AZ,5,FALSE),IF(C3962=5,VLOOKUP(B3962-1,balance!$AU:$AZ,6,FALSE),0)))))</f>
        <v>20000</v>
      </c>
      <c r="F3962">
        <v>53</v>
      </c>
      <c r="G3962">
        <f>IF(C3962=1,VLOOKUP(FoxFire!B3962,balance!$U:$Z,2,FALSE),IF(C3962=2,VLOOKUP(B3962,balance!$U:$Z,3,FALSE),IF(C3962=3,VLOOKUP(B3962,balance!$U:$Z,4,FALSE),IF(C3962=4,VLOOKUP(B3962,balance!$U:$Z,5,FALSE),IF(C3962=5,VLOOKUP(B3962-1,balance!$U:$Z,6,FALSE),0)))))/100</f>
        <v>8.9200000000000008E-3</v>
      </c>
      <c r="H3962">
        <v>2</v>
      </c>
      <c r="I3962" s="1">
        <f>IF(C3962=1,VLOOKUP(FoxFire!B3962,balance!$AF:$AJ,2,FALSE),IF(C3962=2,VLOOKUP(B3962,balance!$AF:$AJ,3,FALSE),IF(C3962=3,VLOOKUP(B3962,balance!$AF:$AJ,4,FALSE),IF(C3962=4,VLOOKUP(B3962,balance!$AF:$AJ,5,FALSE),IF(C3962=5,VLOOKUP(B3962,balance!$AF:$AK,6,FALSE),0)))))*1000000000000</f>
        <v>3679999999999.9502</v>
      </c>
      <c r="J3962">
        <f>VLOOKUP(B3962,balance!AU:BD,10,FALSE)</f>
        <v>0</v>
      </c>
    </row>
    <row r="3963" spans="1:10" x14ac:dyDescent="0.3">
      <c r="A3963">
        <v>3961</v>
      </c>
      <c r="B3963">
        <f t="shared" si="123"/>
        <v>793</v>
      </c>
      <c r="C3963">
        <f t="shared" si="122"/>
        <v>2</v>
      </c>
      <c r="D3963">
        <v>9026</v>
      </c>
      <c r="E3963" s="1">
        <f>IF(C3963=1,VLOOKUP(B3963,balance!$AU:$AZ,2,FALSE),IF(C3963=2,VLOOKUP(B3963,balance!$AU:$AZ,3,FALSE),IF(C3963=3,VLOOKUP(B3963,balance!$AU:$AZ,4,FALSE),IF(C3963=4,VLOOKUP(B3963,balance!$AU:$AZ,5,FALSE),IF(C3963=5,VLOOKUP(B3963-1,balance!$AU:$AZ,6,FALSE),0)))))</f>
        <v>20000</v>
      </c>
      <c r="F3963">
        <v>53</v>
      </c>
      <c r="G3963">
        <f>IF(C3963=1,VLOOKUP(FoxFire!B3963,balance!$U:$Z,2,FALSE),IF(C3963=2,VLOOKUP(B3963,balance!$U:$Z,3,FALSE),IF(C3963=3,VLOOKUP(B3963,balance!$U:$Z,4,FALSE),IF(C3963=4,VLOOKUP(B3963,balance!$U:$Z,5,FALSE),IF(C3963=5,VLOOKUP(B3963-1,balance!$U:$Z,6,FALSE),0)))))/100</f>
        <v>8.9200000000000008E-3</v>
      </c>
      <c r="H3963">
        <v>2</v>
      </c>
      <c r="I3963" s="1">
        <f>IF(C3963=1,VLOOKUP(FoxFire!B3963,balance!$AF:$AJ,2,FALSE),IF(C3963=2,VLOOKUP(B3963,balance!$AF:$AJ,3,FALSE),IF(C3963=3,VLOOKUP(B3963,balance!$AF:$AJ,4,FALSE),IF(C3963=4,VLOOKUP(B3963,balance!$AF:$AJ,5,FALSE),IF(C3963=5,VLOOKUP(B3963,balance!$AF:$AK,6,FALSE),0)))))*1000000000000</f>
        <v>3679999999999.9502</v>
      </c>
      <c r="J3963">
        <f>VLOOKUP(B3963,balance!AU:BD,10,FALSE)</f>
        <v>0</v>
      </c>
    </row>
    <row r="3964" spans="1:10" x14ac:dyDescent="0.3">
      <c r="A3964">
        <v>3962</v>
      </c>
      <c r="B3964">
        <f t="shared" si="123"/>
        <v>793</v>
      </c>
      <c r="C3964">
        <f t="shared" si="122"/>
        <v>3</v>
      </c>
      <c r="D3964">
        <v>9026</v>
      </c>
      <c r="E3964" s="1">
        <f>IF(C3964=1,VLOOKUP(B3964,balance!$AU:$AZ,2,FALSE),IF(C3964=2,VLOOKUP(B3964,balance!$AU:$AZ,3,FALSE),IF(C3964=3,VLOOKUP(B3964,balance!$AU:$AZ,4,FALSE),IF(C3964=4,VLOOKUP(B3964,balance!$AU:$AZ,5,FALSE),IF(C3964=5,VLOOKUP(B3964-1,balance!$AU:$AZ,6,FALSE),0)))))</f>
        <v>20000</v>
      </c>
      <c r="F3964">
        <v>53</v>
      </c>
      <c r="G3964">
        <f>IF(C3964=1,VLOOKUP(FoxFire!B3964,balance!$U:$Z,2,FALSE),IF(C3964=2,VLOOKUP(B3964,balance!$U:$Z,3,FALSE),IF(C3964=3,VLOOKUP(B3964,balance!$U:$Z,4,FALSE),IF(C3964=4,VLOOKUP(B3964,balance!$U:$Z,5,FALSE),IF(C3964=5,VLOOKUP(B3964-1,balance!$U:$Z,6,FALSE),0)))))/100</f>
        <v>8.9200000000000008E-3</v>
      </c>
      <c r="H3964">
        <v>2</v>
      </c>
      <c r="I3964" s="1">
        <f>IF(C3964=1,VLOOKUP(FoxFire!B3964,balance!$AF:$AJ,2,FALSE),IF(C3964=2,VLOOKUP(B3964,balance!$AF:$AJ,3,FALSE),IF(C3964=3,VLOOKUP(B3964,balance!$AF:$AJ,4,FALSE),IF(C3964=4,VLOOKUP(B3964,balance!$AF:$AJ,5,FALSE),IF(C3964=5,VLOOKUP(B3964,balance!$AF:$AK,6,FALSE),0)))))*1000000000000</f>
        <v>3679999999999.9502</v>
      </c>
      <c r="J3964">
        <f>VLOOKUP(B3964,balance!AU:BD,10,FALSE)</f>
        <v>0</v>
      </c>
    </row>
    <row r="3965" spans="1:10" x14ac:dyDescent="0.3">
      <c r="A3965">
        <v>3963</v>
      </c>
      <c r="B3965">
        <f t="shared" si="123"/>
        <v>793</v>
      </c>
      <c r="C3965">
        <f t="shared" si="122"/>
        <v>4</v>
      </c>
      <c r="D3965">
        <v>9026</v>
      </c>
      <c r="E3965" s="1">
        <f>IF(C3965=1,VLOOKUP(B3965,balance!$AU:$AZ,2,FALSE),IF(C3965=2,VLOOKUP(B3965,balance!$AU:$AZ,3,FALSE),IF(C3965=3,VLOOKUP(B3965,balance!$AU:$AZ,4,FALSE),IF(C3965=4,VLOOKUP(B3965,balance!$AU:$AZ,5,FALSE),IF(C3965=5,VLOOKUP(B3965-1,balance!$AU:$AZ,6,FALSE),0)))))</f>
        <v>20000</v>
      </c>
      <c r="F3965">
        <v>53</v>
      </c>
      <c r="G3965">
        <f>IF(C3965=1,VLOOKUP(FoxFire!B3965,balance!$U:$Z,2,FALSE),IF(C3965=2,VLOOKUP(B3965,balance!$U:$Z,3,FALSE),IF(C3965=3,VLOOKUP(B3965,balance!$U:$Z,4,FALSE),IF(C3965=4,VLOOKUP(B3965,balance!$U:$Z,5,FALSE),IF(C3965=5,VLOOKUP(B3965-1,balance!$U:$Z,6,FALSE),0)))))/100</f>
        <v>8.9200000000000008E-3</v>
      </c>
      <c r="H3965">
        <v>2</v>
      </c>
      <c r="I3965" s="1">
        <f>IF(C3965=1,VLOOKUP(FoxFire!B3965,balance!$AF:$AJ,2,FALSE),IF(C3965=2,VLOOKUP(B3965,balance!$AF:$AJ,3,FALSE),IF(C3965=3,VLOOKUP(B3965,balance!$AF:$AJ,4,FALSE),IF(C3965=4,VLOOKUP(B3965,balance!$AF:$AJ,5,FALSE),IF(C3965=5,VLOOKUP(B3965,balance!$AF:$AK,6,FALSE),0)))))*1000000000000</f>
        <v>3679999999999.9502</v>
      </c>
      <c r="J3965">
        <f>VLOOKUP(B3965,balance!AU:BD,10,FALSE)</f>
        <v>0</v>
      </c>
    </row>
    <row r="3966" spans="1:10" x14ac:dyDescent="0.3">
      <c r="A3966">
        <v>3964</v>
      </c>
      <c r="B3966">
        <f t="shared" si="123"/>
        <v>794</v>
      </c>
      <c r="C3966">
        <f t="shared" si="122"/>
        <v>5</v>
      </c>
      <c r="D3966">
        <v>9026</v>
      </c>
      <c r="E3966" s="1">
        <f>IF(C3966=1,VLOOKUP(B3966,balance!$AU:$AZ,2,FALSE),IF(C3966=2,VLOOKUP(B3966,balance!$AU:$AZ,3,FALSE),IF(C3966=3,VLOOKUP(B3966,balance!$AU:$AZ,4,FALSE),IF(C3966=4,VLOOKUP(B3966,balance!$AU:$AZ,5,FALSE),IF(C3966=5,VLOOKUP(B3966-1,balance!$AU:$AZ,6,FALSE),0)))))</f>
        <v>400000</v>
      </c>
      <c r="F3966">
        <v>53</v>
      </c>
      <c r="G3966">
        <f>IF(C3966=1,VLOOKUP(FoxFire!B3966,balance!$U:$Z,2,FALSE),IF(C3966=2,VLOOKUP(B3966,balance!$U:$Z,3,FALSE),IF(C3966=3,VLOOKUP(B3966,balance!$U:$Z,4,FALSE),IF(C3966=4,VLOOKUP(B3966,balance!$U:$Z,5,FALSE),IF(C3966=5,VLOOKUP(B3966-1,balance!$U:$Z,6,FALSE),0)))))/100</f>
        <v>5577.3051000000005</v>
      </c>
      <c r="H3966">
        <v>2</v>
      </c>
      <c r="I3966" s="1">
        <f>IF(C3966=1,VLOOKUP(FoxFire!B3966,balance!$AF:$AJ,2,FALSE),IF(C3966=2,VLOOKUP(B3966,balance!$AF:$AJ,3,FALSE),IF(C3966=3,VLOOKUP(B3966,balance!$AF:$AJ,4,FALSE),IF(C3966=4,VLOOKUP(B3966,balance!$AF:$AJ,5,FALSE),IF(C3966=5,VLOOKUP(B3966,balance!$AF:$AK,6,FALSE),0)))))*1000000000000</f>
        <v>14724999999999.801</v>
      </c>
      <c r="J3966">
        <f>VLOOKUP(B3966,balance!AU:BD,10,FALSE)</f>
        <v>0</v>
      </c>
    </row>
    <row r="3967" spans="1:10" x14ac:dyDescent="0.3">
      <c r="A3967">
        <v>3965</v>
      </c>
      <c r="B3967">
        <f t="shared" si="123"/>
        <v>794</v>
      </c>
      <c r="C3967">
        <f t="shared" si="122"/>
        <v>1</v>
      </c>
      <c r="D3967">
        <v>9026</v>
      </c>
      <c r="E3967" s="1">
        <f>IF(C3967=1,VLOOKUP(B3967,balance!$AU:$AZ,2,FALSE),IF(C3967=2,VLOOKUP(B3967,balance!$AU:$AZ,3,FALSE),IF(C3967=3,VLOOKUP(B3967,balance!$AU:$AZ,4,FALSE),IF(C3967=4,VLOOKUP(B3967,balance!$AU:$AZ,5,FALSE),IF(C3967=5,VLOOKUP(B3967-1,balance!$AU:$AZ,6,FALSE),0)))))</f>
        <v>20000</v>
      </c>
      <c r="F3967">
        <v>53</v>
      </c>
      <c r="G3967">
        <f>IF(C3967=1,VLOOKUP(FoxFire!B3967,balance!$U:$Z,2,FALSE),IF(C3967=2,VLOOKUP(B3967,balance!$U:$Z,3,FALSE),IF(C3967=3,VLOOKUP(B3967,balance!$U:$Z,4,FALSE),IF(C3967=4,VLOOKUP(B3967,balance!$U:$Z,5,FALSE),IF(C3967=5,VLOOKUP(B3967-1,balance!$U:$Z,6,FALSE),0)))))/100</f>
        <v>8.9300000000000004E-3</v>
      </c>
      <c r="H3967">
        <v>2</v>
      </c>
      <c r="I3967" s="1">
        <f>IF(C3967=1,VLOOKUP(FoxFire!B3967,balance!$AF:$AJ,2,FALSE),IF(C3967=2,VLOOKUP(B3967,balance!$AF:$AJ,3,FALSE),IF(C3967=3,VLOOKUP(B3967,balance!$AF:$AJ,4,FALSE),IF(C3967=4,VLOOKUP(B3967,balance!$AF:$AJ,5,FALSE),IF(C3967=5,VLOOKUP(B3967,balance!$AF:$AK,6,FALSE),0)))))*1000000000000</f>
        <v>3681249999999.9502</v>
      </c>
      <c r="J3967">
        <f>VLOOKUP(B3967,balance!AU:BD,10,FALSE)</f>
        <v>0</v>
      </c>
    </row>
    <row r="3968" spans="1:10" x14ac:dyDescent="0.3">
      <c r="A3968">
        <v>3966</v>
      </c>
      <c r="B3968">
        <f t="shared" si="123"/>
        <v>794</v>
      </c>
      <c r="C3968">
        <f t="shared" si="122"/>
        <v>2</v>
      </c>
      <c r="D3968">
        <v>9026</v>
      </c>
      <c r="E3968" s="1">
        <f>IF(C3968=1,VLOOKUP(B3968,balance!$AU:$AZ,2,FALSE),IF(C3968=2,VLOOKUP(B3968,balance!$AU:$AZ,3,FALSE),IF(C3968=3,VLOOKUP(B3968,balance!$AU:$AZ,4,FALSE),IF(C3968=4,VLOOKUP(B3968,balance!$AU:$AZ,5,FALSE),IF(C3968=5,VLOOKUP(B3968-1,balance!$AU:$AZ,6,FALSE),0)))))</f>
        <v>20000</v>
      </c>
      <c r="F3968">
        <v>53</v>
      </c>
      <c r="G3968">
        <f>IF(C3968=1,VLOOKUP(FoxFire!B3968,balance!$U:$Z,2,FALSE),IF(C3968=2,VLOOKUP(B3968,balance!$U:$Z,3,FALSE),IF(C3968=3,VLOOKUP(B3968,balance!$U:$Z,4,FALSE),IF(C3968=4,VLOOKUP(B3968,balance!$U:$Z,5,FALSE),IF(C3968=5,VLOOKUP(B3968-1,balance!$U:$Z,6,FALSE),0)))))/100</f>
        <v>8.9300000000000004E-3</v>
      </c>
      <c r="H3968">
        <v>2</v>
      </c>
      <c r="I3968" s="1">
        <f>IF(C3968=1,VLOOKUP(FoxFire!B3968,balance!$AF:$AJ,2,FALSE),IF(C3968=2,VLOOKUP(B3968,balance!$AF:$AJ,3,FALSE),IF(C3968=3,VLOOKUP(B3968,balance!$AF:$AJ,4,FALSE),IF(C3968=4,VLOOKUP(B3968,balance!$AF:$AJ,5,FALSE),IF(C3968=5,VLOOKUP(B3968,balance!$AF:$AK,6,FALSE),0)))))*1000000000000</f>
        <v>3681249999999.9502</v>
      </c>
      <c r="J3968">
        <f>VLOOKUP(B3968,balance!AU:BD,10,FALSE)</f>
        <v>0</v>
      </c>
    </row>
    <row r="3969" spans="1:10" x14ac:dyDescent="0.3">
      <c r="A3969">
        <v>3967</v>
      </c>
      <c r="B3969">
        <f t="shared" si="123"/>
        <v>794</v>
      </c>
      <c r="C3969">
        <f t="shared" si="122"/>
        <v>3</v>
      </c>
      <c r="D3969">
        <v>9026</v>
      </c>
      <c r="E3969" s="1">
        <f>IF(C3969=1,VLOOKUP(B3969,balance!$AU:$AZ,2,FALSE),IF(C3969=2,VLOOKUP(B3969,balance!$AU:$AZ,3,FALSE),IF(C3969=3,VLOOKUP(B3969,balance!$AU:$AZ,4,FALSE),IF(C3969=4,VLOOKUP(B3969,balance!$AU:$AZ,5,FALSE),IF(C3969=5,VLOOKUP(B3969-1,balance!$AU:$AZ,6,FALSE),0)))))</f>
        <v>20000</v>
      </c>
      <c r="F3969">
        <v>53</v>
      </c>
      <c r="G3969">
        <f>IF(C3969=1,VLOOKUP(FoxFire!B3969,balance!$U:$Z,2,FALSE),IF(C3969=2,VLOOKUP(B3969,balance!$U:$Z,3,FALSE),IF(C3969=3,VLOOKUP(B3969,balance!$U:$Z,4,FALSE),IF(C3969=4,VLOOKUP(B3969,balance!$U:$Z,5,FALSE),IF(C3969=5,VLOOKUP(B3969-1,balance!$U:$Z,6,FALSE),0)))))/100</f>
        <v>8.9300000000000004E-3</v>
      </c>
      <c r="H3969">
        <v>2</v>
      </c>
      <c r="I3969" s="1">
        <f>IF(C3969=1,VLOOKUP(FoxFire!B3969,balance!$AF:$AJ,2,FALSE),IF(C3969=2,VLOOKUP(B3969,balance!$AF:$AJ,3,FALSE),IF(C3969=3,VLOOKUP(B3969,balance!$AF:$AJ,4,FALSE),IF(C3969=4,VLOOKUP(B3969,balance!$AF:$AJ,5,FALSE),IF(C3969=5,VLOOKUP(B3969,balance!$AF:$AK,6,FALSE),0)))))*1000000000000</f>
        <v>3681249999999.9502</v>
      </c>
      <c r="J3969">
        <f>VLOOKUP(B3969,balance!AU:BD,10,FALSE)</f>
        <v>0</v>
      </c>
    </row>
    <row r="3970" spans="1:10" x14ac:dyDescent="0.3">
      <c r="A3970">
        <v>3968</v>
      </c>
      <c r="B3970">
        <f t="shared" si="123"/>
        <v>794</v>
      </c>
      <c r="C3970">
        <f t="shared" si="122"/>
        <v>4</v>
      </c>
      <c r="D3970">
        <v>9026</v>
      </c>
      <c r="E3970" s="1">
        <f>IF(C3970=1,VLOOKUP(B3970,balance!$AU:$AZ,2,FALSE),IF(C3970=2,VLOOKUP(B3970,balance!$AU:$AZ,3,FALSE),IF(C3970=3,VLOOKUP(B3970,balance!$AU:$AZ,4,FALSE),IF(C3970=4,VLOOKUP(B3970,balance!$AU:$AZ,5,FALSE),IF(C3970=5,VLOOKUP(B3970-1,balance!$AU:$AZ,6,FALSE),0)))))</f>
        <v>20000</v>
      </c>
      <c r="F3970">
        <v>53</v>
      </c>
      <c r="G3970">
        <f>IF(C3970=1,VLOOKUP(FoxFire!B3970,balance!$U:$Z,2,FALSE),IF(C3970=2,VLOOKUP(B3970,balance!$U:$Z,3,FALSE),IF(C3970=3,VLOOKUP(B3970,balance!$U:$Z,4,FALSE),IF(C3970=4,VLOOKUP(B3970,balance!$U:$Z,5,FALSE),IF(C3970=5,VLOOKUP(B3970-1,balance!$U:$Z,6,FALSE),0)))))/100</f>
        <v>8.9300000000000004E-3</v>
      </c>
      <c r="H3970">
        <v>2</v>
      </c>
      <c r="I3970" s="1">
        <f>IF(C3970=1,VLOOKUP(FoxFire!B3970,balance!$AF:$AJ,2,FALSE),IF(C3970=2,VLOOKUP(B3970,balance!$AF:$AJ,3,FALSE),IF(C3970=3,VLOOKUP(B3970,balance!$AF:$AJ,4,FALSE),IF(C3970=4,VLOOKUP(B3970,balance!$AF:$AJ,5,FALSE),IF(C3970=5,VLOOKUP(B3970,balance!$AF:$AK,6,FALSE),0)))))*1000000000000</f>
        <v>3681249999999.9502</v>
      </c>
      <c r="J3970">
        <f>VLOOKUP(B3970,balance!AU:BD,10,FALSE)</f>
        <v>0</v>
      </c>
    </row>
    <row r="3971" spans="1:10" x14ac:dyDescent="0.3">
      <c r="A3971">
        <v>3969</v>
      </c>
      <c r="B3971">
        <f t="shared" si="123"/>
        <v>795</v>
      </c>
      <c r="C3971">
        <f t="shared" si="122"/>
        <v>5</v>
      </c>
      <c r="D3971">
        <v>9026</v>
      </c>
      <c r="E3971" s="1">
        <f>IF(C3971=1,VLOOKUP(B3971,balance!$AU:$AZ,2,FALSE),IF(C3971=2,VLOOKUP(B3971,balance!$AU:$AZ,3,FALSE),IF(C3971=3,VLOOKUP(B3971,balance!$AU:$AZ,4,FALSE),IF(C3971=4,VLOOKUP(B3971,balance!$AU:$AZ,5,FALSE),IF(C3971=5,VLOOKUP(B3971-1,balance!$AU:$AZ,6,FALSE),0)))))</f>
        <v>400000</v>
      </c>
      <c r="F3971">
        <v>53</v>
      </c>
      <c r="G3971">
        <f>IF(C3971=1,VLOOKUP(FoxFire!B3971,balance!$U:$Z,2,FALSE),IF(C3971=2,VLOOKUP(B3971,balance!$U:$Z,3,FALSE),IF(C3971=3,VLOOKUP(B3971,balance!$U:$Z,4,FALSE),IF(C3971=4,VLOOKUP(B3971,balance!$U:$Z,5,FALSE),IF(C3971=5,VLOOKUP(B3971-1,balance!$U:$Z,6,FALSE),0)))))/100</f>
        <v>5589.1413000000002</v>
      </c>
      <c r="H3971">
        <v>2</v>
      </c>
      <c r="I3971" s="1">
        <f>IF(C3971=1,VLOOKUP(FoxFire!B3971,balance!$AF:$AJ,2,FALSE),IF(C3971=2,VLOOKUP(B3971,balance!$AF:$AJ,3,FALSE),IF(C3971=3,VLOOKUP(B3971,balance!$AF:$AJ,4,FALSE),IF(C3971=4,VLOOKUP(B3971,balance!$AF:$AJ,5,FALSE),IF(C3971=5,VLOOKUP(B3971,balance!$AF:$AK,6,FALSE),0)))))*1000000000000</f>
        <v>14729999999999.799</v>
      </c>
      <c r="J3971">
        <f>VLOOKUP(B3971,balance!AU:BD,10,FALSE)</f>
        <v>0</v>
      </c>
    </row>
    <row r="3972" spans="1:10" x14ac:dyDescent="0.3">
      <c r="A3972">
        <v>3970</v>
      </c>
      <c r="B3972">
        <f t="shared" si="123"/>
        <v>795</v>
      </c>
      <c r="C3972">
        <f t="shared" si="122"/>
        <v>1</v>
      </c>
      <c r="D3972">
        <v>9026</v>
      </c>
      <c r="E3972" s="1">
        <f>IF(C3972=1,VLOOKUP(B3972,balance!$AU:$AZ,2,FALSE),IF(C3972=2,VLOOKUP(B3972,balance!$AU:$AZ,3,FALSE),IF(C3972=3,VLOOKUP(B3972,balance!$AU:$AZ,4,FALSE),IF(C3972=4,VLOOKUP(B3972,balance!$AU:$AZ,5,FALSE),IF(C3972=5,VLOOKUP(B3972-1,balance!$AU:$AZ,6,FALSE),0)))))</f>
        <v>20000</v>
      </c>
      <c r="F3972">
        <v>53</v>
      </c>
      <c r="G3972">
        <f>IF(C3972=1,VLOOKUP(FoxFire!B3972,balance!$U:$Z,2,FALSE),IF(C3972=2,VLOOKUP(B3972,balance!$U:$Z,3,FALSE),IF(C3972=3,VLOOKUP(B3972,balance!$U:$Z,4,FALSE),IF(C3972=4,VLOOKUP(B3972,balance!$U:$Z,5,FALSE),IF(C3972=5,VLOOKUP(B3972-1,balance!$U:$Z,6,FALSE),0)))))/100</f>
        <v>8.94E-3</v>
      </c>
      <c r="H3972">
        <v>2</v>
      </c>
      <c r="I3972" s="1">
        <f>IF(C3972=1,VLOOKUP(FoxFire!B3972,balance!$AF:$AJ,2,FALSE),IF(C3972=2,VLOOKUP(B3972,balance!$AF:$AJ,3,FALSE),IF(C3972=3,VLOOKUP(B3972,balance!$AF:$AJ,4,FALSE),IF(C3972=4,VLOOKUP(B3972,balance!$AF:$AJ,5,FALSE),IF(C3972=5,VLOOKUP(B3972,balance!$AF:$AK,6,FALSE),0)))))*1000000000000</f>
        <v>3682499999999.9497</v>
      </c>
      <c r="J3972">
        <f>VLOOKUP(B3972,balance!AU:BD,10,FALSE)</f>
        <v>0</v>
      </c>
    </row>
    <row r="3973" spans="1:10" x14ac:dyDescent="0.3">
      <c r="A3973">
        <v>3971</v>
      </c>
      <c r="B3973">
        <f t="shared" si="123"/>
        <v>795</v>
      </c>
      <c r="C3973">
        <f t="shared" si="122"/>
        <v>2</v>
      </c>
      <c r="D3973">
        <v>9026</v>
      </c>
      <c r="E3973" s="1">
        <f>IF(C3973=1,VLOOKUP(B3973,balance!$AU:$AZ,2,FALSE),IF(C3973=2,VLOOKUP(B3973,balance!$AU:$AZ,3,FALSE),IF(C3973=3,VLOOKUP(B3973,balance!$AU:$AZ,4,FALSE),IF(C3973=4,VLOOKUP(B3973,balance!$AU:$AZ,5,FALSE),IF(C3973=5,VLOOKUP(B3973-1,balance!$AU:$AZ,6,FALSE),0)))))</f>
        <v>20000</v>
      </c>
      <c r="F3973">
        <v>53</v>
      </c>
      <c r="G3973">
        <f>IF(C3973=1,VLOOKUP(FoxFire!B3973,balance!$U:$Z,2,FALSE),IF(C3973=2,VLOOKUP(B3973,balance!$U:$Z,3,FALSE),IF(C3973=3,VLOOKUP(B3973,balance!$U:$Z,4,FALSE),IF(C3973=4,VLOOKUP(B3973,balance!$U:$Z,5,FALSE),IF(C3973=5,VLOOKUP(B3973-1,balance!$U:$Z,6,FALSE),0)))))/100</f>
        <v>8.94E-3</v>
      </c>
      <c r="H3973">
        <v>2</v>
      </c>
      <c r="I3973" s="1">
        <f>IF(C3973=1,VLOOKUP(FoxFire!B3973,balance!$AF:$AJ,2,FALSE),IF(C3973=2,VLOOKUP(B3973,balance!$AF:$AJ,3,FALSE),IF(C3973=3,VLOOKUP(B3973,balance!$AF:$AJ,4,FALSE),IF(C3973=4,VLOOKUP(B3973,balance!$AF:$AJ,5,FALSE),IF(C3973=5,VLOOKUP(B3973,balance!$AF:$AK,6,FALSE),0)))))*1000000000000</f>
        <v>3682499999999.9497</v>
      </c>
      <c r="J3973">
        <f>VLOOKUP(B3973,balance!AU:BD,10,FALSE)</f>
        <v>0</v>
      </c>
    </row>
    <row r="3974" spans="1:10" x14ac:dyDescent="0.3">
      <c r="A3974">
        <v>3972</v>
      </c>
      <c r="B3974">
        <f t="shared" si="123"/>
        <v>795</v>
      </c>
      <c r="C3974">
        <f t="shared" si="122"/>
        <v>3</v>
      </c>
      <c r="D3974">
        <v>9026</v>
      </c>
      <c r="E3974" s="1">
        <f>IF(C3974=1,VLOOKUP(B3974,balance!$AU:$AZ,2,FALSE),IF(C3974=2,VLOOKUP(B3974,balance!$AU:$AZ,3,FALSE),IF(C3974=3,VLOOKUP(B3974,balance!$AU:$AZ,4,FALSE),IF(C3974=4,VLOOKUP(B3974,balance!$AU:$AZ,5,FALSE),IF(C3974=5,VLOOKUP(B3974-1,balance!$AU:$AZ,6,FALSE),0)))))</f>
        <v>20000</v>
      </c>
      <c r="F3974">
        <v>53</v>
      </c>
      <c r="G3974">
        <f>IF(C3974=1,VLOOKUP(FoxFire!B3974,balance!$U:$Z,2,FALSE),IF(C3974=2,VLOOKUP(B3974,balance!$U:$Z,3,FALSE),IF(C3974=3,VLOOKUP(B3974,balance!$U:$Z,4,FALSE),IF(C3974=4,VLOOKUP(B3974,balance!$U:$Z,5,FALSE),IF(C3974=5,VLOOKUP(B3974-1,balance!$U:$Z,6,FALSE),0)))))/100</f>
        <v>8.94E-3</v>
      </c>
      <c r="H3974">
        <v>2</v>
      </c>
      <c r="I3974" s="1">
        <f>IF(C3974=1,VLOOKUP(FoxFire!B3974,balance!$AF:$AJ,2,FALSE),IF(C3974=2,VLOOKUP(B3974,balance!$AF:$AJ,3,FALSE),IF(C3974=3,VLOOKUP(B3974,balance!$AF:$AJ,4,FALSE),IF(C3974=4,VLOOKUP(B3974,balance!$AF:$AJ,5,FALSE),IF(C3974=5,VLOOKUP(B3974,balance!$AF:$AK,6,FALSE),0)))))*1000000000000</f>
        <v>3682499999999.9497</v>
      </c>
      <c r="J3974">
        <f>VLOOKUP(B3974,balance!AU:BD,10,FALSE)</f>
        <v>0</v>
      </c>
    </row>
    <row r="3975" spans="1:10" x14ac:dyDescent="0.3">
      <c r="A3975">
        <v>3973</v>
      </c>
      <c r="B3975">
        <f t="shared" si="123"/>
        <v>795</v>
      </c>
      <c r="C3975">
        <f t="shared" si="122"/>
        <v>4</v>
      </c>
      <c r="D3975">
        <v>9026</v>
      </c>
      <c r="E3975" s="1">
        <f>IF(C3975=1,VLOOKUP(B3975,balance!$AU:$AZ,2,FALSE),IF(C3975=2,VLOOKUP(B3975,balance!$AU:$AZ,3,FALSE),IF(C3975=3,VLOOKUP(B3975,balance!$AU:$AZ,4,FALSE),IF(C3975=4,VLOOKUP(B3975,balance!$AU:$AZ,5,FALSE),IF(C3975=5,VLOOKUP(B3975-1,balance!$AU:$AZ,6,FALSE),0)))))</f>
        <v>20000</v>
      </c>
      <c r="F3975">
        <v>53</v>
      </c>
      <c r="G3975">
        <f>IF(C3975=1,VLOOKUP(FoxFire!B3975,balance!$U:$Z,2,FALSE),IF(C3975=2,VLOOKUP(B3975,balance!$U:$Z,3,FALSE),IF(C3975=3,VLOOKUP(B3975,balance!$U:$Z,4,FALSE),IF(C3975=4,VLOOKUP(B3975,balance!$U:$Z,5,FALSE),IF(C3975=5,VLOOKUP(B3975-1,balance!$U:$Z,6,FALSE),0)))))/100</f>
        <v>8.94E-3</v>
      </c>
      <c r="H3975">
        <v>2</v>
      </c>
      <c r="I3975" s="1">
        <f>IF(C3975=1,VLOOKUP(FoxFire!B3975,balance!$AF:$AJ,2,FALSE),IF(C3975=2,VLOOKUP(B3975,balance!$AF:$AJ,3,FALSE),IF(C3975=3,VLOOKUP(B3975,balance!$AF:$AJ,4,FALSE),IF(C3975=4,VLOOKUP(B3975,balance!$AF:$AJ,5,FALSE),IF(C3975=5,VLOOKUP(B3975,balance!$AF:$AK,6,FALSE),0)))))*1000000000000</f>
        <v>3682499999999.9497</v>
      </c>
      <c r="J3975">
        <f>VLOOKUP(B3975,balance!AU:BD,10,FALSE)</f>
        <v>0</v>
      </c>
    </row>
    <row r="3976" spans="1:10" x14ac:dyDescent="0.3">
      <c r="A3976">
        <v>3974</v>
      </c>
      <c r="B3976">
        <f t="shared" si="123"/>
        <v>796</v>
      </c>
      <c r="C3976">
        <f t="shared" ref="C3976:C4039" si="124">C3971</f>
        <v>5</v>
      </c>
      <c r="D3976">
        <v>9026</v>
      </c>
      <c r="E3976" s="1">
        <f>IF(C3976=1,VLOOKUP(B3976,balance!$AU:$AZ,2,FALSE),IF(C3976=2,VLOOKUP(B3976,balance!$AU:$AZ,3,FALSE),IF(C3976=3,VLOOKUP(B3976,balance!$AU:$AZ,4,FALSE),IF(C3976=4,VLOOKUP(B3976,balance!$AU:$AZ,5,FALSE),IF(C3976=5,VLOOKUP(B3976-1,balance!$AU:$AZ,6,FALSE),0)))))</f>
        <v>400000</v>
      </c>
      <c r="F3976">
        <v>53</v>
      </c>
      <c r="G3976">
        <f>IF(C3976=1,VLOOKUP(FoxFire!B3976,balance!$U:$Z,2,FALSE),IF(C3976=2,VLOOKUP(B3976,balance!$U:$Z,3,FALSE),IF(C3976=3,VLOOKUP(B3976,balance!$U:$Z,4,FALSE),IF(C3976=4,VLOOKUP(B3976,balance!$U:$Z,5,FALSE),IF(C3976=5,VLOOKUP(B3976-1,balance!$U:$Z,6,FALSE),0)))))/100</f>
        <v>5600.9955000000009</v>
      </c>
      <c r="H3976">
        <v>2</v>
      </c>
      <c r="I3976" s="1">
        <f>IF(C3976=1,VLOOKUP(FoxFire!B3976,balance!$AF:$AJ,2,FALSE),IF(C3976=2,VLOOKUP(B3976,balance!$AF:$AJ,3,FALSE),IF(C3976=3,VLOOKUP(B3976,balance!$AF:$AJ,4,FALSE),IF(C3976=4,VLOOKUP(B3976,balance!$AF:$AJ,5,FALSE),IF(C3976=5,VLOOKUP(B3976,balance!$AF:$AK,6,FALSE),0)))))*1000000000000</f>
        <v>14734999999999.801</v>
      </c>
      <c r="J3976">
        <f>VLOOKUP(B3976,balance!AU:BD,10,FALSE)</f>
        <v>0</v>
      </c>
    </row>
    <row r="3977" spans="1:10" x14ac:dyDescent="0.3">
      <c r="A3977">
        <v>3975</v>
      </c>
      <c r="B3977">
        <f t="shared" si="123"/>
        <v>796</v>
      </c>
      <c r="C3977">
        <f t="shared" si="124"/>
        <v>1</v>
      </c>
      <c r="D3977">
        <v>9026</v>
      </c>
      <c r="E3977" s="1">
        <f>IF(C3977=1,VLOOKUP(B3977,balance!$AU:$AZ,2,FALSE),IF(C3977=2,VLOOKUP(B3977,balance!$AU:$AZ,3,FALSE),IF(C3977=3,VLOOKUP(B3977,balance!$AU:$AZ,4,FALSE),IF(C3977=4,VLOOKUP(B3977,balance!$AU:$AZ,5,FALSE),IF(C3977=5,VLOOKUP(B3977-1,balance!$AU:$AZ,6,FALSE),0)))))</f>
        <v>20000</v>
      </c>
      <c r="F3977">
        <v>53</v>
      </c>
      <c r="G3977">
        <f>IF(C3977=1,VLOOKUP(FoxFire!B3977,balance!$U:$Z,2,FALSE),IF(C3977=2,VLOOKUP(B3977,balance!$U:$Z,3,FALSE),IF(C3977=3,VLOOKUP(B3977,balance!$U:$Z,4,FALSE),IF(C3977=4,VLOOKUP(B3977,balance!$U:$Z,5,FALSE),IF(C3977=5,VLOOKUP(B3977-1,balance!$U:$Z,6,FALSE),0)))))/100</f>
        <v>8.9499999999999996E-3</v>
      </c>
      <c r="H3977">
        <v>2</v>
      </c>
      <c r="I3977" s="1">
        <f>IF(C3977=1,VLOOKUP(FoxFire!B3977,balance!$AF:$AJ,2,FALSE),IF(C3977=2,VLOOKUP(B3977,balance!$AF:$AJ,3,FALSE),IF(C3977=3,VLOOKUP(B3977,balance!$AF:$AJ,4,FALSE),IF(C3977=4,VLOOKUP(B3977,balance!$AF:$AJ,5,FALSE),IF(C3977=5,VLOOKUP(B3977,balance!$AF:$AK,6,FALSE),0)))))*1000000000000</f>
        <v>3683749999999.9502</v>
      </c>
      <c r="J3977">
        <f>VLOOKUP(B3977,balance!AU:BD,10,FALSE)</f>
        <v>0</v>
      </c>
    </row>
    <row r="3978" spans="1:10" x14ac:dyDescent="0.3">
      <c r="A3978">
        <v>3976</v>
      </c>
      <c r="B3978">
        <f t="shared" si="123"/>
        <v>796</v>
      </c>
      <c r="C3978">
        <f t="shared" si="124"/>
        <v>2</v>
      </c>
      <c r="D3978">
        <v>9026</v>
      </c>
      <c r="E3978" s="1">
        <f>IF(C3978=1,VLOOKUP(B3978,balance!$AU:$AZ,2,FALSE),IF(C3978=2,VLOOKUP(B3978,balance!$AU:$AZ,3,FALSE),IF(C3978=3,VLOOKUP(B3978,balance!$AU:$AZ,4,FALSE),IF(C3978=4,VLOOKUP(B3978,balance!$AU:$AZ,5,FALSE),IF(C3978=5,VLOOKUP(B3978-1,balance!$AU:$AZ,6,FALSE),0)))))</f>
        <v>20000</v>
      </c>
      <c r="F3978">
        <v>53</v>
      </c>
      <c r="G3978">
        <f>IF(C3978=1,VLOOKUP(FoxFire!B3978,balance!$U:$Z,2,FALSE),IF(C3978=2,VLOOKUP(B3978,balance!$U:$Z,3,FALSE),IF(C3978=3,VLOOKUP(B3978,balance!$U:$Z,4,FALSE),IF(C3978=4,VLOOKUP(B3978,balance!$U:$Z,5,FALSE),IF(C3978=5,VLOOKUP(B3978-1,balance!$U:$Z,6,FALSE),0)))))/100</f>
        <v>8.9499999999999996E-3</v>
      </c>
      <c r="H3978">
        <v>2</v>
      </c>
      <c r="I3978" s="1">
        <f>IF(C3978=1,VLOOKUP(FoxFire!B3978,balance!$AF:$AJ,2,FALSE),IF(C3978=2,VLOOKUP(B3978,balance!$AF:$AJ,3,FALSE),IF(C3978=3,VLOOKUP(B3978,balance!$AF:$AJ,4,FALSE),IF(C3978=4,VLOOKUP(B3978,balance!$AF:$AJ,5,FALSE),IF(C3978=5,VLOOKUP(B3978,balance!$AF:$AK,6,FALSE),0)))))*1000000000000</f>
        <v>3683749999999.9502</v>
      </c>
      <c r="J3978">
        <f>VLOOKUP(B3978,balance!AU:BD,10,FALSE)</f>
        <v>0</v>
      </c>
    </row>
    <row r="3979" spans="1:10" x14ac:dyDescent="0.3">
      <c r="A3979">
        <v>3977</v>
      </c>
      <c r="B3979">
        <f t="shared" si="123"/>
        <v>796</v>
      </c>
      <c r="C3979">
        <f t="shared" si="124"/>
        <v>3</v>
      </c>
      <c r="D3979">
        <v>9026</v>
      </c>
      <c r="E3979" s="1">
        <f>IF(C3979=1,VLOOKUP(B3979,balance!$AU:$AZ,2,FALSE),IF(C3979=2,VLOOKUP(B3979,balance!$AU:$AZ,3,FALSE),IF(C3979=3,VLOOKUP(B3979,balance!$AU:$AZ,4,FALSE),IF(C3979=4,VLOOKUP(B3979,balance!$AU:$AZ,5,FALSE),IF(C3979=5,VLOOKUP(B3979-1,balance!$AU:$AZ,6,FALSE),0)))))</f>
        <v>20000</v>
      </c>
      <c r="F3979">
        <v>53</v>
      </c>
      <c r="G3979">
        <f>IF(C3979=1,VLOOKUP(FoxFire!B3979,balance!$U:$Z,2,FALSE),IF(C3979=2,VLOOKUP(B3979,balance!$U:$Z,3,FALSE),IF(C3979=3,VLOOKUP(B3979,balance!$U:$Z,4,FALSE),IF(C3979=4,VLOOKUP(B3979,balance!$U:$Z,5,FALSE),IF(C3979=5,VLOOKUP(B3979-1,balance!$U:$Z,6,FALSE),0)))))/100</f>
        <v>8.9499999999999996E-3</v>
      </c>
      <c r="H3979">
        <v>2</v>
      </c>
      <c r="I3979" s="1">
        <f>IF(C3979=1,VLOOKUP(FoxFire!B3979,balance!$AF:$AJ,2,FALSE),IF(C3979=2,VLOOKUP(B3979,balance!$AF:$AJ,3,FALSE),IF(C3979=3,VLOOKUP(B3979,balance!$AF:$AJ,4,FALSE),IF(C3979=4,VLOOKUP(B3979,balance!$AF:$AJ,5,FALSE),IF(C3979=5,VLOOKUP(B3979,balance!$AF:$AK,6,FALSE),0)))))*1000000000000</f>
        <v>3683749999999.9502</v>
      </c>
      <c r="J3979">
        <f>VLOOKUP(B3979,balance!AU:BD,10,FALSE)</f>
        <v>0</v>
      </c>
    </row>
    <row r="3980" spans="1:10" x14ac:dyDescent="0.3">
      <c r="A3980">
        <v>3978</v>
      </c>
      <c r="B3980">
        <f t="shared" si="123"/>
        <v>796</v>
      </c>
      <c r="C3980">
        <f t="shared" si="124"/>
        <v>4</v>
      </c>
      <c r="D3980">
        <v>9026</v>
      </c>
      <c r="E3980" s="1">
        <f>IF(C3980=1,VLOOKUP(B3980,balance!$AU:$AZ,2,FALSE),IF(C3980=2,VLOOKUP(B3980,balance!$AU:$AZ,3,FALSE),IF(C3980=3,VLOOKUP(B3980,balance!$AU:$AZ,4,FALSE),IF(C3980=4,VLOOKUP(B3980,balance!$AU:$AZ,5,FALSE),IF(C3980=5,VLOOKUP(B3980-1,balance!$AU:$AZ,6,FALSE),0)))))</f>
        <v>20000</v>
      </c>
      <c r="F3980">
        <v>53</v>
      </c>
      <c r="G3980">
        <f>IF(C3980=1,VLOOKUP(FoxFire!B3980,balance!$U:$Z,2,FALSE),IF(C3980=2,VLOOKUP(B3980,balance!$U:$Z,3,FALSE),IF(C3980=3,VLOOKUP(B3980,balance!$U:$Z,4,FALSE),IF(C3980=4,VLOOKUP(B3980,balance!$U:$Z,5,FALSE),IF(C3980=5,VLOOKUP(B3980-1,balance!$U:$Z,6,FALSE),0)))))/100</f>
        <v>8.9499999999999996E-3</v>
      </c>
      <c r="H3980">
        <v>2</v>
      </c>
      <c r="I3980" s="1">
        <f>IF(C3980=1,VLOOKUP(FoxFire!B3980,balance!$AF:$AJ,2,FALSE),IF(C3980=2,VLOOKUP(B3980,balance!$AF:$AJ,3,FALSE),IF(C3980=3,VLOOKUP(B3980,balance!$AF:$AJ,4,FALSE),IF(C3980=4,VLOOKUP(B3980,balance!$AF:$AJ,5,FALSE),IF(C3980=5,VLOOKUP(B3980,balance!$AF:$AK,6,FALSE),0)))))*1000000000000</f>
        <v>3683749999999.9502</v>
      </c>
      <c r="J3980">
        <f>VLOOKUP(B3980,balance!AU:BD,10,FALSE)</f>
        <v>0</v>
      </c>
    </row>
    <row r="3981" spans="1:10" x14ac:dyDescent="0.3">
      <c r="A3981">
        <v>3979</v>
      </c>
      <c r="B3981">
        <f t="shared" ref="B3981:B4044" si="125">B3976+1</f>
        <v>797</v>
      </c>
      <c r="C3981">
        <f t="shared" si="124"/>
        <v>5</v>
      </c>
      <c r="D3981">
        <v>9026</v>
      </c>
      <c r="E3981" s="1">
        <f>IF(C3981=1,VLOOKUP(B3981,balance!$AU:$AZ,2,FALSE),IF(C3981=2,VLOOKUP(B3981,balance!$AU:$AZ,3,FALSE),IF(C3981=3,VLOOKUP(B3981,balance!$AU:$AZ,4,FALSE),IF(C3981=4,VLOOKUP(B3981,balance!$AU:$AZ,5,FALSE),IF(C3981=5,VLOOKUP(B3981-1,balance!$AU:$AZ,6,FALSE),0)))))</f>
        <v>400000</v>
      </c>
      <c r="F3981">
        <v>53</v>
      </c>
      <c r="G3981">
        <f>IF(C3981=1,VLOOKUP(FoxFire!B3981,balance!$U:$Z,2,FALSE),IF(C3981=2,VLOOKUP(B3981,balance!$U:$Z,3,FALSE),IF(C3981=3,VLOOKUP(B3981,balance!$U:$Z,4,FALSE),IF(C3981=4,VLOOKUP(B3981,balance!$U:$Z,5,FALSE),IF(C3981=5,VLOOKUP(B3981-1,balance!$U:$Z,6,FALSE),0)))))/100</f>
        <v>5612.8679000000002</v>
      </c>
      <c r="H3981">
        <v>2</v>
      </c>
      <c r="I3981" s="1">
        <f>IF(C3981=1,VLOOKUP(FoxFire!B3981,balance!$AF:$AJ,2,FALSE),IF(C3981=2,VLOOKUP(B3981,balance!$AF:$AJ,3,FALSE),IF(C3981=3,VLOOKUP(B3981,balance!$AF:$AJ,4,FALSE),IF(C3981=4,VLOOKUP(B3981,balance!$AF:$AJ,5,FALSE),IF(C3981=5,VLOOKUP(B3981,balance!$AF:$AK,6,FALSE),0)))))*1000000000000</f>
        <v>14739999999999.799</v>
      </c>
      <c r="J3981">
        <f>VLOOKUP(B3981,balance!AU:BD,10,FALSE)</f>
        <v>0</v>
      </c>
    </row>
    <row r="3982" spans="1:10" x14ac:dyDescent="0.3">
      <c r="A3982">
        <v>3980</v>
      </c>
      <c r="B3982">
        <f t="shared" si="125"/>
        <v>797</v>
      </c>
      <c r="C3982">
        <f t="shared" si="124"/>
        <v>1</v>
      </c>
      <c r="D3982">
        <v>9026</v>
      </c>
      <c r="E3982" s="1">
        <f>IF(C3982=1,VLOOKUP(B3982,balance!$AU:$AZ,2,FALSE),IF(C3982=2,VLOOKUP(B3982,balance!$AU:$AZ,3,FALSE),IF(C3982=3,VLOOKUP(B3982,balance!$AU:$AZ,4,FALSE),IF(C3982=4,VLOOKUP(B3982,balance!$AU:$AZ,5,FALSE),IF(C3982=5,VLOOKUP(B3982-1,balance!$AU:$AZ,6,FALSE),0)))))</f>
        <v>20000</v>
      </c>
      <c r="F3982">
        <v>53</v>
      </c>
      <c r="G3982">
        <f>IF(C3982=1,VLOOKUP(FoxFire!B3982,balance!$U:$Z,2,FALSE),IF(C3982=2,VLOOKUP(B3982,balance!$U:$Z,3,FALSE),IF(C3982=3,VLOOKUP(B3982,balance!$U:$Z,4,FALSE),IF(C3982=4,VLOOKUP(B3982,balance!$U:$Z,5,FALSE),IF(C3982=5,VLOOKUP(B3982-1,balance!$U:$Z,6,FALSE),0)))))/100</f>
        <v>8.9600000000000009E-3</v>
      </c>
      <c r="H3982">
        <v>2</v>
      </c>
      <c r="I3982" s="1">
        <f>IF(C3982=1,VLOOKUP(FoxFire!B3982,balance!$AF:$AJ,2,FALSE),IF(C3982=2,VLOOKUP(B3982,balance!$AF:$AJ,3,FALSE),IF(C3982=3,VLOOKUP(B3982,balance!$AF:$AJ,4,FALSE),IF(C3982=4,VLOOKUP(B3982,balance!$AF:$AJ,5,FALSE),IF(C3982=5,VLOOKUP(B3982,balance!$AF:$AK,6,FALSE),0)))))*1000000000000</f>
        <v>3684999999999.9497</v>
      </c>
      <c r="J3982">
        <f>VLOOKUP(B3982,balance!AU:BD,10,FALSE)</f>
        <v>0</v>
      </c>
    </row>
    <row r="3983" spans="1:10" x14ac:dyDescent="0.3">
      <c r="A3983">
        <v>3981</v>
      </c>
      <c r="B3983">
        <f t="shared" si="125"/>
        <v>797</v>
      </c>
      <c r="C3983">
        <f t="shared" si="124"/>
        <v>2</v>
      </c>
      <c r="D3983">
        <v>9026</v>
      </c>
      <c r="E3983" s="1">
        <f>IF(C3983=1,VLOOKUP(B3983,balance!$AU:$AZ,2,FALSE),IF(C3983=2,VLOOKUP(B3983,balance!$AU:$AZ,3,FALSE),IF(C3983=3,VLOOKUP(B3983,balance!$AU:$AZ,4,FALSE),IF(C3983=4,VLOOKUP(B3983,balance!$AU:$AZ,5,FALSE),IF(C3983=5,VLOOKUP(B3983-1,balance!$AU:$AZ,6,FALSE),0)))))</f>
        <v>20000</v>
      </c>
      <c r="F3983">
        <v>53</v>
      </c>
      <c r="G3983">
        <f>IF(C3983=1,VLOOKUP(FoxFire!B3983,balance!$U:$Z,2,FALSE),IF(C3983=2,VLOOKUP(B3983,balance!$U:$Z,3,FALSE),IF(C3983=3,VLOOKUP(B3983,balance!$U:$Z,4,FALSE),IF(C3983=4,VLOOKUP(B3983,balance!$U:$Z,5,FALSE),IF(C3983=5,VLOOKUP(B3983-1,balance!$U:$Z,6,FALSE),0)))))/100</f>
        <v>8.9600000000000009E-3</v>
      </c>
      <c r="H3983">
        <v>2</v>
      </c>
      <c r="I3983" s="1">
        <f>IF(C3983=1,VLOOKUP(FoxFire!B3983,balance!$AF:$AJ,2,FALSE),IF(C3983=2,VLOOKUP(B3983,balance!$AF:$AJ,3,FALSE),IF(C3983=3,VLOOKUP(B3983,balance!$AF:$AJ,4,FALSE),IF(C3983=4,VLOOKUP(B3983,balance!$AF:$AJ,5,FALSE),IF(C3983=5,VLOOKUP(B3983,balance!$AF:$AK,6,FALSE),0)))))*1000000000000</f>
        <v>3684999999999.9497</v>
      </c>
      <c r="J3983">
        <f>VLOOKUP(B3983,balance!AU:BD,10,FALSE)</f>
        <v>0</v>
      </c>
    </row>
    <row r="3984" spans="1:10" x14ac:dyDescent="0.3">
      <c r="A3984">
        <v>3982</v>
      </c>
      <c r="B3984">
        <f t="shared" si="125"/>
        <v>797</v>
      </c>
      <c r="C3984">
        <f t="shared" si="124"/>
        <v>3</v>
      </c>
      <c r="D3984">
        <v>9026</v>
      </c>
      <c r="E3984" s="1">
        <f>IF(C3984=1,VLOOKUP(B3984,balance!$AU:$AZ,2,FALSE),IF(C3984=2,VLOOKUP(B3984,balance!$AU:$AZ,3,FALSE),IF(C3984=3,VLOOKUP(B3984,balance!$AU:$AZ,4,FALSE),IF(C3984=4,VLOOKUP(B3984,balance!$AU:$AZ,5,FALSE),IF(C3984=5,VLOOKUP(B3984-1,balance!$AU:$AZ,6,FALSE),0)))))</f>
        <v>20000</v>
      </c>
      <c r="F3984">
        <v>53</v>
      </c>
      <c r="G3984">
        <f>IF(C3984=1,VLOOKUP(FoxFire!B3984,balance!$U:$Z,2,FALSE),IF(C3984=2,VLOOKUP(B3984,balance!$U:$Z,3,FALSE),IF(C3984=3,VLOOKUP(B3984,balance!$U:$Z,4,FALSE),IF(C3984=4,VLOOKUP(B3984,balance!$U:$Z,5,FALSE),IF(C3984=5,VLOOKUP(B3984-1,balance!$U:$Z,6,FALSE),0)))))/100</f>
        <v>8.9600000000000009E-3</v>
      </c>
      <c r="H3984">
        <v>2</v>
      </c>
      <c r="I3984" s="1">
        <f>IF(C3984=1,VLOOKUP(FoxFire!B3984,balance!$AF:$AJ,2,FALSE),IF(C3984=2,VLOOKUP(B3984,balance!$AF:$AJ,3,FALSE),IF(C3984=3,VLOOKUP(B3984,balance!$AF:$AJ,4,FALSE),IF(C3984=4,VLOOKUP(B3984,balance!$AF:$AJ,5,FALSE),IF(C3984=5,VLOOKUP(B3984,balance!$AF:$AK,6,FALSE),0)))))*1000000000000</f>
        <v>3684999999999.9497</v>
      </c>
      <c r="J3984">
        <f>VLOOKUP(B3984,balance!AU:BD,10,FALSE)</f>
        <v>0</v>
      </c>
    </row>
    <row r="3985" spans="1:10" x14ac:dyDescent="0.3">
      <c r="A3985">
        <v>3983</v>
      </c>
      <c r="B3985">
        <f t="shared" si="125"/>
        <v>797</v>
      </c>
      <c r="C3985">
        <f t="shared" si="124"/>
        <v>4</v>
      </c>
      <c r="D3985">
        <v>9026</v>
      </c>
      <c r="E3985" s="1">
        <f>IF(C3985=1,VLOOKUP(B3985,balance!$AU:$AZ,2,FALSE),IF(C3985=2,VLOOKUP(B3985,balance!$AU:$AZ,3,FALSE),IF(C3985=3,VLOOKUP(B3985,balance!$AU:$AZ,4,FALSE),IF(C3985=4,VLOOKUP(B3985,balance!$AU:$AZ,5,FALSE),IF(C3985=5,VLOOKUP(B3985-1,balance!$AU:$AZ,6,FALSE),0)))))</f>
        <v>20000</v>
      </c>
      <c r="F3985">
        <v>53</v>
      </c>
      <c r="G3985">
        <f>IF(C3985=1,VLOOKUP(FoxFire!B3985,balance!$U:$Z,2,FALSE),IF(C3985=2,VLOOKUP(B3985,balance!$U:$Z,3,FALSE),IF(C3985=3,VLOOKUP(B3985,balance!$U:$Z,4,FALSE),IF(C3985=4,VLOOKUP(B3985,balance!$U:$Z,5,FALSE),IF(C3985=5,VLOOKUP(B3985-1,balance!$U:$Z,6,FALSE),0)))))/100</f>
        <v>8.9600000000000009E-3</v>
      </c>
      <c r="H3985">
        <v>2</v>
      </c>
      <c r="I3985" s="1">
        <f>IF(C3985=1,VLOOKUP(FoxFire!B3985,balance!$AF:$AJ,2,FALSE),IF(C3985=2,VLOOKUP(B3985,balance!$AF:$AJ,3,FALSE),IF(C3985=3,VLOOKUP(B3985,balance!$AF:$AJ,4,FALSE),IF(C3985=4,VLOOKUP(B3985,balance!$AF:$AJ,5,FALSE),IF(C3985=5,VLOOKUP(B3985,balance!$AF:$AK,6,FALSE),0)))))*1000000000000</f>
        <v>3684999999999.9497</v>
      </c>
      <c r="J3985">
        <f>VLOOKUP(B3985,balance!AU:BD,10,FALSE)</f>
        <v>0</v>
      </c>
    </row>
    <row r="3986" spans="1:10" x14ac:dyDescent="0.3">
      <c r="A3986">
        <v>3984</v>
      </c>
      <c r="B3986">
        <f t="shared" si="125"/>
        <v>798</v>
      </c>
      <c r="C3986">
        <f t="shared" si="124"/>
        <v>5</v>
      </c>
      <c r="D3986">
        <v>9026</v>
      </c>
      <c r="E3986" s="1">
        <f>IF(C3986=1,VLOOKUP(B3986,balance!$AU:$AZ,2,FALSE),IF(C3986=2,VLOOKUP(B3986,balance!$AU:$AZ,3,FALSE),IF(C3986=3,VLOOKUP(B3986,balance!$AU:$AZ,4,FALSE),IF(C3986=4,VLOOKUP(B3986,balance!$AU:$AZ,5,FALSE),IF(C3986=5,VLOOKUP(B3986-1,balance!$AU:$AZ,6,FALSE),0)))))</f>
        <v>400000</v>
      </c>
      <c r="F3986">
        <v>53</v>
      </c>
      <c r="G3986">
        <f>IF(C3986=1,VLOOKUP(FoxFire!B3986,balance!$U:$Z,2,FALSE),IF(C3986=2,VLOOKUP(B3986,balance!$U:$Z,3,FALSE),IF(C3986=3,VLOOKUP(B3986,balance!$U:$Z,4,FALSE),IF(C3986=4,VLOOKUP(B3986,balance!$U:$Z,5,FALSE),IF(C3986=5,VLOOKUP(B3986-1,balance!$U:$Z,6,FALSE),0)))))/100</f>
        <v>5624.7583999999997</v>
      </c>
      <c r="H3986">
        <v>2</v>
      </c>
      <c r="I3986" s="1">
        <f>IF(C3986=1,VLOOKUP(FoxFire!B3986,balance!$AF:$AJ,2,FALSE),IF(C3986=2,VLOOKUP(B3986,balance!$AF:$AJ,3,FALSE),IF(C3986=3,VLOOKUP(B3986,balance!$AF:$AJ,4,FALSE),IF(C3986=4,VLOOKUP(B3986,balance!$AF:$AJ,5,FALSE),IF(C3986=5,VLOOKUP(B3986,balance!$AF:$AK,6,FALSE),0)))))*1000000000000</f>
        <v>14744999999999.801</v>
      </c>
      <c r="J3986">
        <f>VLOOKUP(B3986,balance!AU:BD,10,FALSE)</f>
        <v>0</v>
      </c>
    </row>
    <row r="3987" spans="1:10" x14ac:dyDescent="0.3">
      <c r="A3987">
        <v>3985</v>
      </c>
      <c r="B3987">
        <f t="shared" si="125"/>
        <v>798</v>
      </c>
      <c r="C3987">
        <f t="shared" si="124"/>
        <v>1</v>
      </c>
      <c r="D3987">
        <v>9026</v>
      </c>
      <c r="E3987" s="1">
        <f>IF(C3987=1,VLOOKUP(B3987,balance!$AU:$AZ,2,FALSE),IF(C3987=2,VLOOKUP(B3987,balance!$AU:$AZ,3,FALSE),IF(C3987=3,VLOOKUP(B3987,balance!$AU:$AZ,4,FALSE),IF(C3987=4,VLOOKUP(B3987,balance!$AU:$AZ,5,FALSE),IF(C3987=5,VLOOKUP(B3987-1,balance!$AU:$AZ,6,FALSE),0)))))</f>
        <v>20000</v>
      </c>
      <c r="F3987">
        <v>53</v>
      </c>
      <c r="G3987">
        <f>IF(C3987=1,VLOOKUP(FoxFire!B3987,balance!$U:$Z,2,FALSE),IF(C3987=2,VLOOKUP(B3987,balance!$U:$Z,3,FALSE),IF(C3987=3,VLOOKUP(B3987,balance!$U:$Z,4,FALSE),IF(C3987=4,VLOOKUP(B3987,balance!$U:$Z,5,FALSE),IF(C3987=5,VLOOKUP(B3987-1,balance!$U:$Z,6,FALSE),0)))))/100</f>
        <v>8.9700000000000005E-3</v>
      </c>
      <c r="H3987">
        <v>2</v>
      </c>
      <c r="I3987" s="1">
        <f>IF(C3987=1,VLOOKUP(FoxFire!B3987,balance!$AF:$AJ,2,FALSE),IF(C3987=2,VLOOKUP(B3987,balance!$AF:$AJ,3,FALSE),IF(C3987=3,VLOOKUP(B3987,balance!$AF:$AJ,4,FALSE),IF(C3987=4,VLOOKUP(B3987,balance!$AF:$AJ,5,FALSE),IF(C3987=5,VLOOKUP(B3987,balance!$AF:$AK,6,FALSE),0)))))*1000000000000</f>
        <v>3686249999999.9502</v>
      </c>
      <c r="J3987">
        <f>VLOOKUP(B3987,balance!AU:BD,10,FALSE)</f>
        <v>0</v>
      </c>
    </row>
    <row r="3988" spans="1:10" x14ac:dyDescent="0.3">
      <c r="A3988">
        <v>3986</v>
      </c>
      <c r="B3988">
        <f t="shared" si="125"/>
        <v>798</v>
      </c>
      <c r="C3988">
        <f t="shared" si="124"/>
        <v>2</v>
      </c>
      <c r="D3988">
        <v>9026</v>
      </c>
      <c r="E3988" s="1">
        <f>IF(C3988=1,VLOOKUP(B3988,balance!$AU:$AZ,2,FALSE),IF(C3988=2,VLOOKUP(B3988,balance!$AU:$AZ,3,FALSE),IF(C3988=3,VLOOKUP(B3988,balance!$AU:$AZ,4,FALSE),IF(C3988=4,VLOOKUP(B3988,balance!$AU:$AZ,5,FALSE),IF(C3988=5,VLOOKUP(B3988-1,balance!$AU:$AZ,6,FALSE),0)))))</f>
        <v>20000</v>
      </c>
      <c r="F3988">
        <v>53</v>
      </c>
      <c r="G3988">
        <f>IF(C3988=1,VLOOKUP(FoxFire!B3988,balance!$U:$Z,2,FALSE),IF(C3988=2,VLOOKUP(B3988,balance!$U:$Z,3,FALSE),IF(C3988=3,VLOOKUP(B3988,balance!$U:$Z,4,FALSE),IF(C3988=4,VLOOKUP(B3988,balance!$U:$Z,5,FALSE),IF(C3988=5,VLOOKUP(B3988-1,balance!$U:$Z,6,FALSE),0)))))/100</f>
        <v>8.9700000000000005E-3</v>
      </c>
      <c r="H3988">
        <v>2</v>
      </c>
      <c r="I3988" s="1">
        <f>IF(C3988=1,VLOOKUP(FoxFire!B3988,balance!$AF:$AJ,2,FALSE),IF(C3988=2,VLOOKUP(B3988,balance!$AF:$AJ,3,FALSE),IF(C3988=3,VLOOKUP(B3988,balance!$AF:$AJ,4,FALSE),IF(C3988=4,VLOOKUP(B3988,balance!$AF:$AJ,5,FALSE),IF(C3988=5,VLOOKUP(B3988,balance!$AF:$AK,6,FALSE),0)))))*1000000000000</f>
        <v>3686249999999.9502</v>
      </c>
      <c r="J3988">
        <f>VLOOKUP(B3988,balance!AU:BD,10,FALSE)</f>
        <v>0</v>
      </c>
    </row>
    <row r="3989" spans="1:10" x14ac:dyDescent="0.3">
      <c r="A3989">
        <v>3987</v>
      </c>
      <c r="B3989">
        <f t="shared" si="125"/>
        <v>798</v>
      </c>
      <c r="C3989">
        <f t="shared" si="124"/>
        <v>3</v>
      </c>
      <c r="D3989">
        <v>9026</v>
      </c>
      <c r="E3989" s="1">
        <f>IF(C3989=1,VLOOKUP(B3989,balance!$AU:$AZ,2,FALSE),IF(C3989=2,VLOOKUP(B3989,balance!$AU:$AZ,3,FALSE),IF(C3989=3,VLOOKUP(B3989,balance!$AU:$AZ,4,FALSE),IF(C3989=4,VLOOKUP(B3989,balance!$AU:$AZ,5,FALSE),IF(C3989=5,VLOOKUP(B3989-1,balance!$AU:$AZ,6,FALSE),0)))))</f>
        <v>20000</v>
      </c>
      <c r="F3989">
        <v>53</v>
      </c>
      <c r="G3989">
        <f>IF(C3989=1,VLOOKUP(FoxFire!B3989,balance!$U:$Z,2,FALSE),IF(C3989=2,VLOOKUP(B3989,balance!$U:$Z,3,FALSE),IF(C3989=3,VLOOKUP(B3989,balance!$U:$Z,4,FALSE),IF(C3989=4,VLOOKUP(B3989,balance!$U:$Z,5,FALSE),IF(C3989=5,VLOOKUP(B3989-1,balance!$U:$Z,6,FALSE),0)))))/100</f>
        <v>8.9700000000000005E-3</v>
      </c>
      <c r="H3989">
        <v>2</v>
      </c>
      <c r="I3989" s="1">
        <f>IF(C3989=1,VLOOKUP(FoxFire!B3989,balance!$AF:$AJ,2,FALSE),IF(C3989=2,VLOOKUP(B3989,balance!$AF:$AJ,3,FALSE),IF(C3989=3,VLOOKUP(B3989,balance!$AF:$AJ,4,FALSE),IF(C3989=4,VLOOKUP(B3989,balance!$AF:$AJ,5,FALSE),IF(C3989=5,VLOOKUP(B3989,balance!$AF:$AK,6,FALSE),0)))))*1000000000000</f>
        <v>3686249999999.9502</v>
      </c>
      <c r="J3989">
        <f>VLOOKUP(B3989,balance!AU:BD,10,FALSE)</f>
        <v>0</v>
      </c>
    </row>
    <row r="3990" spans="1:10" x14ac:dyDescent="0.3">
      <c r="A3990">
        <v>3988</v>
      </c>
      <c r="B3990">
        <f t="shared" si="125"/>
        <v>798</v>
      </c>
      <c r="C3990">
        <f t="shared" si="124"/>
        <v>4</v>
      </c>
      <c r="D3990">
        <v>9026</v>
      </c>
      <c r="E3990" s="1">
        <f>IF(C3990=1,VLOOKUP(B3990,balance!$AU:$AZ,2,FALSE),IF(C3990=2,VLOOKUP(B3990,balance!$AU:$AZ,3,FALSE),IF(C3990=3,VLOOKUP(B3990,balance!$AU:$AZ,4,FALSE),IF(C3990=4,VLOOKUP(B3990,balance!$AU:$AZ,5,FALSE),IF(C3990=5,VLOOKUP(B3990-1,balance!$AU:$AZ,6,FALSE),0)))))</f>
        <v>20000</v>
      </c>
      <c r="F3990">
        <v>53</v>
      </c>
      <c r="G3990">
        <f>IF(C3990=1,VLOOKUP(FoxFire!B3990,balance!$U:$Z,2,FALSE),IF(C3990=2,VLOOKUP(B3990,balance!$U:$Z,3,FALSE),IF(C3990=3,VLOOKUP(B3990,balance!$U:$Z,4,FALSE),IF(C3990=4,VLOOKUP(B3990,balance!$U:$Z,5,FALSE),IF(C3990=5,VLOOKUP(B3990-1,balance!$U:$Z,6,FALSE),0)))))/100</f>
        <v>8.9700000000000005E-3</v>
      </c>
      <c r="H3990">
        <v>2</v>
      </c>
      <c r="I3990" s="1">
        <f>IF(C3990=1,VLOOKUP(FoxFire!B3990,balance!$AF:$AJ,2,FALSE),IF(C3990=2,VLOOKUP(B3990,balance!$AF:$AJ,3,FALSE),IF(C3990=3,VLOOKUP(B3990,balance!$AF:$AJ,4,FALSE),IF(C3990=4,VLOOKUP(B3990,balance!$AF:$AJ,5,FALSE),IF(C3990=5,VLOOKUP(B3990,balance!$AF:$AK,6,FALSE),0)))))*1000000000000</f>
        <v>3686249999999.9502</v>
      </c>
      <c r="J3990">
        <f>VLOOKUP(B3990,balance!AU:BD,10,FALSE)</f>
        <v>0</v>
      </c>
    </row>
    <row r="3991" spans="1:10" x14ac:dyDescent="0.3">
      <c r="A3991">
        <v>3989</v>
      </c>
      <c r="B3991">
        <f t="shared" si="125"/>
        <v>799</v>
      </c>
      <c r="C3991">
        <f t="shared" si="124"/>
        <v>5</v>
      </c>
      <c r="D3991">
        <v>9026</v>
      </c>
      <c r="E3991" s="1">
        <f>IF(C3991=1,VLOOKUP(B3991,balance!$AU:$AZ,2,FALSE),IF(C3991=2,VLOOKUP(B3991,balance!$AU:$AZ,3,FALSE),IF(C3991=3,VLOOKUP(B3991,balance!$AU:$AZ,4,FALSE),IF(C3991=4,VLOOKUP(B3991,balance!$AU:$AZ,5,FALSE),IF(C3991=5,VLOOKUP(B3991-1,balance!$AU:$AZ,6,FALSE),0)))))</f>
        <v>400000</v>
      </c>
      <c r="F3991">
        <v>53</v>
      </c>
      <c r="G3991">
        <f>IF(C3991=1,VLOOKUP(FoxFire!B3991,balance!$U:$Z,2,FALSE),IF(C3991=2,VLOOKUP(B3991,balance!$U:$Z,3,FALSE),IF(C3991=3,VLOOKUP(B3991,balance!$U:$Z,4,FALSE),IF(C3991=4,VLOOKUP(B3991,balance!$U:$Z,5,FALSE),IF(C3991=5,VLOOKUP(B3991-1,balance!$U:$Z,6,FALSE),0)))))/100</f>
        <v>5636.6669999999995</v>
      </c>
      <c r="H3991">
        <v>2</v>
      </c>
      <c r="I3991" s="1">
        <f>IF(C3991=1,VLOOKUP(FoxFire!B3991,balance!$AF:$AJ,2,FALSE),IF(C3991=2,VLOOKUP(B3991,balance!$AF:$AJ,3,FALSE),IF(C3991=3,VLOOKUP(B3991,balance!$AF:$AJ,4,FALSE),IF(C3991=4,VLOOKUP(B3991,balance!$AF:$AJ,5,FALSE),IF(C3991=5,VLOOKUP(B3991,balance!$AF:$AK,6,FALSE),0)))))*1000000000000</f>
        <v>14749999999999.799</v>
      </c>
      <c r="J3991">
        <f>VLOOKUP(B3991,balance!AU:BD,10,FALSE)</f>
        <v>0</v>
      </c>
    </row>
    <row r="3992" spans="1:10" x14ac:dyDescent="0.3">
      <c r="A3992">
        <v>3990</v>
      </c>
      <c r="B3992">
        <f t="shared" si="125"/>
        <v>799</v>
      </c>
      <c r="C3992">
        <f t="shared" si="124"/>
        <v>1</v>
      </c>
      <c r="D3992">
        <v>9026</v>
      </c>
      <c r="E3992" s="1">
        <f>IF(C3992=1,VLOOKUP(B3992,balance!$AU:$AZ,2,FALSE),IF(C3992=2,VLOOKUP(B3992,balance!$AU:$AZ,3,FALSE),IF(C3992=3,VLOOKUP(B3992,balance!$AU:$AZ,4,FALSE),IF(C3992=4,VLOOKUP(B3992,balance!$AU:$AZ,5,FALSE),IF(C3992=5,VLOOKUP(B3992-1,balance!$AU:$AZ,6,FALSE),0)))))</f>
        <v>20000</v>
      </c>
      <c r="F3992">
        <v>53</v>
      </c>
      <c r="G3992">
        <f>IF(C3992=1,VLOOKUP(FoxFire!B3992,balance!$U:$Z,2,FALSE),IF(C3992=2,VLOOKUP(B3992,balance!$U:$Z,3,FALSE),IF(C3992=3,VLOOKUP(B3992,balance!$U:$Z,4,FALSE),IF(C3992=4,VLOOKUP(B3992,balance!$U:$Z,5,FALSE),IF(C3992=5,VLOOKUP(B3992-1,balance!$U:$Z,6,FALSE),0)))))/100</f>
        <v>8.9800000000000001E-3</v>
      </c>
      <c r="H3992">
        <v>2</v>
      </c>
      <c r="I3992" s="1">
        <f>IF(C3992=1,VLOOKUP(FoxFire!B3992,balance!$AF:$AJ,2,FALSE),IF(C3992=2,VLOOKUP(B3992,balance!$AF:$AJ,3,FALSE),IF(C3992=3,VLOOKUP(B3992,balance!$AF:$AJ,4,FALSE),IF(C3992=4,VLOOKUP(B3992,balance!$AF:$AJ,5,FALSE),IF(C3992=5,VLOOKUP(B3992,balance!$AF:$AK,6,FALSE),0)))))*1000000000000</f>
        <v>3687499999999.9497</v>
      </c>
      <c r="J3992">
        <f>VLOOKUP(B3992,balance!AU:BD,10,FALSE)</f>
        <v>0</v>
      </c>
    </row>
    <row r="3993" spans="1:10" x14ac:dyDescent="0.3">
      <c r="A3993">
        <v>3991</v>
      </c>
      <c r="B3993">
        <f t="shared" si="125"/>
        <v>799</v>
      </c>
      <c r="C3993">
        <f t="shared" si="124"/>
        <v>2</v>
      </c>
      <c r="D3993">
        <v>9026</v>
      </c>
      <c r="E3993" s="1">
        <f>IF(C3993=1,VLOOKUP(B3993,balance!$AU:$AZ,2,FALSE),IF(C3993=2,VLOOKUP(B3993,balance!$AU:$AZ,3,FALSE),IF(C3993=3,VLOOKUP(B3993,balance!$AU:$AZ,4,FALSE),IF(C3993=4,VLOOKUP(B3993,balance!$AU:$AZ,5,FALSE),IF(C3993=5,VLOOKUP(B3993-1,balance!$AU:$AZ,6,FALSE),0)))))</f>
        <v>20000</v>
      </c>
      <c r="F3993">
        <v>53</v>
      </c>
      <c r="G3993">
        <f>IF(C3993=1,VLOOKUP(FoxFire!B3993,balance!$U:$Z,2,FALSE),IF(C3993=2,VLOOKUP(B3993,balance!$U:$Z,3,FALSE),IF(C3993=3,VLOOKUP(B3993,balance!$U:$Z,4,FALSE),IF(C3993=4,VLOOKUP(B3993,balance!$U:$Z,5,FALSE),IF(C3993=5,VLOOKUP(B3993-1,balance!$U:$Z,6,FALSE),0)))))/100</f>
        <v>8.9800000000000001E-3</v>
      </c>
      <c r="H3993">
        <v>2</v>
      </c>
      <c r="I3993" s="1">
        <f>IF(C3993=1,VLOOKUP(FoxFire!B3993,balance!$AF:$AJ,2,FALSE),IF(C3993=2,VLOOKUP(B3993,balance!$AF:$AJ,3,FALSE),IF(C3993=3,VLOOKUP(B3993,balance!$AF:$AJ,4,FALSE),IF(C3993=4,VLOOKUP(B3993,balance!$AF:$AJ,5,FALSE),IF(C3993=5,VLOOKUP(B3993,balance!$AF:$AK,6,FALSE),0)))))*1000000000000</f>
        <v>3687499999999.9497</v>
      </c>
      <c r="J3993">
        <f>VLOOKUP(B3993,balance!AU:BD,10,FALSE)</f>
        <v>0</v>
      </c>
    </row>
    <row r="3994" spans="1:10" x14ac:dyDescent="0.3">
      <c r="A3994">
        <v>3992</v>
      </c>
      <c r="B3994">
        <f t="shared" si="125"/>
        <v>799</v>
      </c>
      <c r="C3994">
        <f t="shared" si="124"/>
        <v>3</v>
      </c>
      <c r="D3994">
        <v>9026</v>
      </c>
      <c r="E3994" s="1">
        <f>IF(C3994=1,VLOOKUP(B3994,balance!$AU:$AZ,2,FALSE),IF(C3994=2,VLOOKUP(B3994,balance!$AU:$AZ,3,FALSE),IF(C3994=3,VLOOKUP(B3994,balance!$AU:$AZ,4,FALSE),IF(C3994=4,VLOOKUP(B3994,balance!$AU:$AZ,5,FALSE),IF(C3994=5,VLOOKUP(B3994-1,balance!$AU:$AZ,6,FALSE),0)))))</f>
        <v>20000</v>
      </c>
      <c r="F3994">
        <v>53</v>
      </c>
      <c r="G3994">
        <f>IF(C3994=1,VLOOKUP(FoxFire!B3994,balance!$U:$Z,2,FALSE),IF(C3994=2,VLOOKUP(B3994,balance!$U:$Z,3,FALSE),IF(C3994=3,VLOOKUP(B3994,balance!$U:$Z,4,FALSE),IF(C3994=4,VLOOKUP(B3994,balance!$U:$Z,5,FALSE),IF(C3994=5,VLOOKUP(B3994-1,balance!$U:$Z,6,FALSE),0)))))/100</f>
        <v>8.9800000000000001E-3</v>
      </c>
      <c r="H3994">
        <v>2</v>
      </c>
      <c r="I3994" s="1">
        <f>IF(C3994=1,VLOOKUP(FoxFire!B3994,balance!$AF:$AJ,2,FALSE),IF(C3994=2,VLOOKUP(B3994,balance!$AF:$AJ,3,FALSE),IF(C3994=3,VLOOKUP(B3994,balance!$AF:$AJ,4,FALSE),IF(C3994=4,VLOOKUP(B3994,balance!$AF:$AJ,5,FALSE),IF(C3994=5,VLOOKUP(B3994,balance!$AF:$AK,6,FALSE),0)))))*1000000000000</f>
        <v>3687499999999.9497</v>
      </c>
      <c r="J3994">
        <f>VLOOKUP(B3994,balance!AU:BD,10,FALSE)</f>
        <v>0</v>
      </c>
    </row>
    <row r="3995" spans="1:10" x14ac:dyDescent="0.3">
      <c r="A3995">
        <v>3993</v>
      </c>
      <c r="B3995">
        <f t="shared" si="125"/>
        <v>799</v>
      </c>
      <c r="C3995">
        <f t="shared" si="124"/>
        <v>4</v>
      </c>
      <c r="D3995">
        <v>9026</v>
      </c>
      <c r="E3995" s="1">
        <f>IF(C3995=1,VLOOKUP(B3995,balance!$AU:$AZ,2,FALSE),IF(C3995=2,VLOOKUP(B3995,balance!$AU:$AZ,3,FALSE),IF(C3995=3,VLOOKUP(B3995,balance!$AU:$AZ,4,FALSE),IF(C3995=4,VLOOKUP(B3995,balance!$AU:$AZ,5,FALSE),IF(C3995=5,VLOOKUP(B3995-1,balance!$AU:$AZ,6,FALSE),0)))))</f>
        <v>20000</v>
      </c>
      <c r="F3995">
        <v>53</v>
      </c>
      <c r="G3995">
        <f>IF(C3995=1,VLOOKUP(FoxFire!B3995,balance!$U:$Z,2,FALSE),IF(C3995=2,VLOOKUP(B3995,balance!$U:$Z,3,FALSE),IF(C3995=3,VLOOKUP(B3995,balance!$U:$Z,4,FALSE),IF(C3995=4,VLOOKUP(B3995,balance!$U:$Z,5,FALSE),IF(C3995=5,VLOOKUP(B3995-1,balance!$U:$Z,6,FALSE),0)))))/100</f>
        <v>8.9800000000000001E-3</v>
      </c>
      <c r="H3995">
        <v>2</v>
      </c>
      <c r="I3995" s="1">
        <f>IF(C3995=1,VLOOKUP(FoxFire!B3995,balance!$AF:$AJ,2,FALSE),IF(C3995=2,VLOOKUP(B3995,balance!$AF:$AJ,3,FALSE),IF(C3995=3,VLOOKUP(B3995,balance!$AF:$AJ,4,FALSE),IF(C3995=4,VLOOKUP(B3995,balance!$AF:$AJ,5,FALSE),IF(C3995=5,VLOOKUP(B3995,balance!$AF:$AK,6,FALSE),0)))))*1000000000000</f>
        <v>3687499999999.9497</v>
      </c>
      <c r="J3995">
        <f>VLOOKUP(B3995,balance!AU:BD,10,FALSE)</f>
        <v>0</v>
      </c>
    </row>
    <row r="3996" spans="1:10" x14ac:dyDescent="0.3">
      <c r="A3996">
        <v>3994</v>
      </c>
      <c r="B3996">
        <f t="shared" si="125"/>
        <v>800</v>
      </c>
      <c r="C3996">
        <f t="shared" si="124"/>
        <v>5</v>
      </c>
      <c r="D3996">
        <v>9026</v>
      </c>
      <c r="E3996" s="1">
        <f>IF(C3996=1,VLOOKUP(B3996,balance!$AU:$AZ,2,FALSE),IF(C3996=2,VLOOKUP(B3996,balance!$AU:$AZ,3,FALSE),IF(C3996=3,VLOOKUP(B3996,balance!$AU:$AZ,4,FALSE),IF(C3996=4,VLOOKUP(B3996,balance!$AU:$AZ,5,FALSE),IF(C3996=5,VLOOKUP(B3996-1,balance!$AU:$AZ,6,FALSE),0)))))</f>
        <v>400000</v>
      </c>
      <c r="F3996">
        <v>53</v>
      </c>
      <c r="G3996">
        <f>IF(C3996=1,VLOOKUP(FoxFire!B3996,balance!$U:$Z,2,FALSE),IF(C3996=2,VLOOKUP(B3996,balance!$U:$Z,3,FALSE),IF(C3996=3,VLOOKUP(B3996,balance!$U:$Z,4,FALSE),IF(C3996=4,VLOOKUP(B3996,balance!$U:$Z,5,FALSE),IF(C3996=5,VLOOKUP(B3996-1,balance!$U:$Z,6,FALSE),0)))))/100</f>
        <v>5648.5938999999998</v>
      </c>
      <c r="H3996">
        <v>2</v>
      </c>
      <c r="I3996" s="1">
        <f>IF(C3996=1,VLOOKUP(FoxFire!B3996,balance!$AF:$AJ,2,FALSE),IF(C3996=2,VLOOKUP(B3996,balance!$AF:$AJ,3,FALSE),IF(C3996=3,VLOOKUP(B3996,balance!$AF:$AJ,4,FALSE),IF(C3996=4,VLOOKUP(B3996,balance!$AF:$AJ,5,FALSE),IF(C3996=5,VLOOKUP(B3996,balance!$AF:$AK,6,FALSE),0)))))*1000000000000</f>
        <v>14754999999999.801</v>
      </c>
      <c r="J3996">
        <f>VLOOKUP(B3996,balance!AU:BD,10,FALSE)</f>
        <v>0</v>
      </c>
    </row>
    <row r="3997" spans="1:10" x14ac:dyDescent="0.3">
      <c r="A3997">
        <v>3995</v>
      </c>
      <c r="B3997">
        <f t="shared" si="125"/>
        <v>800</v>
      </c>
      <c r="C3997">
        <f t="shared" si="124"/>
        <v>1</v>
      </c>
      <c r="D3997">
        <v>9026</v>
      </c>
      <c r="E3997" s="1">
        <f>IF(C3997=1,VLOOKUP(B3997,balance!$AU:$AZ,2,FALSE),IF(C3997=2,VLOOKUP(B3997,balance!$AU:$AZ,3,FALSE),IF(C3997=3,VLOOKUP(B3997,balance!$AU:$AZ,4,FALSE),IF(C3997=4,VLOOKUP(B3997,balance!$AU:$AZ,5,FALSE),IF(C3997=5,VLOOKUP(B3997-1,balance!$AU:$AZ,6,FALSE),0)))))</f>
        <v>20000</v>
      </c>
      <c r="F3997">
        <v>53</v>
      </c>
      <c r="G3997">
        <f>IF(C3997=1,VLOOKUP(FoxFire!B3997,balance!$U:$Z,2,FALSE),IF(C3997=2,VLOOKUP(B3997,balance!$U:$Z,3,FALSE),IF(C3997=3,VLOOKUP(B3997,balance!$U:$Z,4,FALSE),IF(C3997=4,VLOOKUP(B3997,balance!$U:$Z,5,FALSE),IF(C3997=5,VLOOKUP(B3997-1,balance!$U:$Z,6,FALSE),0)))))/100</f>
        <v>8.9899999999999997E-3</v>
      </c>
      <c r="H3997">
        <v>2</v>
      </c>
      <c r="I3997" s="1">
        <f>IF(C3997=1,VLOOKUP(FoxFire!B3997,balance!$AF:$AJ,2,FALSE),IF(C3997=2,VLOOKUP(B3997,balance!$AF:$AJ,3,FALSE),IF(C3997=3,VLOOKUP(B3997,balance!$AF:$AJ,4,FALSE),IF(C3997=4,VLOOKUP(B3997,balance!$AF:$AJ,5,FALSE),IF(C3997=5,VLOOKUP(B3997,balance!$AF:$AK,6,FALSE),0)))))*1000000000000</f>
        <v>3688749999999.9502</v>
      </c>
      <c r="J3997">
        <f>VLOOKUP(B3997,balance!AU:BD,10,FALSE)</f>
        <v>0</v>
      </c>
    </row>
    <row r="3998" spans="1:10" x14ac:dyDescent="0.3">
      <c r="A3998">
        <v>3996</v>
      </c>
      <c r="B3998">
        <f t="shared" si="125"/>
        <v>800</v>
      </c>
      <c r="C3998">
        <f t="shared" si="124"/>
        <v>2</v>
      </c>
      <c r="D3998">
        <v>9026</v>
      </c>
      <c r="E3998" s="1">
        <f>IF(C3998=1,VLOOKUP(B3998,balance!$AU:$AZ,2,FALSE),IF(C3998=2,VLOOKUP(B3998,balance!$AU:$AZ,3,FALSE),IF(C3998=3,VLOOKUP(B3998,balance!$AU:$AZ,4,FALSE),IF(C3998=4,VLOOKUP(B3998,balance!$AU:$AZ,5,FALSE),IF(C3998=5,VLOOKUP(B3998-1,balance!$AU:$AZ,6,FALSE),0)))))</f>
        <v>20000</v>
      </c>
      <c r="F3998">
        <v>53</v>
      </c>
      <c r="G3998">
        <f>IF(C3998=1,VLOOKUP(FoxFire!B3998,balance!$U:$Z,2,FALSE),IF(C3998=2,VLOOKUP(B3998,balance!$U:$Z,3,FALSE),IF(C3998=3,VLOOKUP(B3998,balance!$U:$Z,4,FALSE),IF(C3998=4,VLOOKUP(B3998,balance!$U:$Z,5,FALSE),IF(C3998=5,VLOOKUP(B3998-1,balance!$U:$Z,6,FALSE),0)))))/100</f>
        <v>8.9899999999999997E-3</v>
      </c>
      <c r="H3998">
        <v>2</v>
      </c>
      <c r="I3998" s="1">
        <f>IF(C3998=1,VLOOKUP(FoxFire!B3998,balance!$AF:$AJ,2,FALSE),IF(C3998=2,VLOOKUP(B3998,balance!$AF:$AJ,3,FALSE),IF(C3998=3,VLOOKUP(B3998,balance!$AF:$AJ,4,FALSE),IF(C3998=4,VLOOKUP(B3998,balance!$AF:$AJ,5,FALSE),IF(C3998=5,VLOOKUP(B3998,balance!$AF:$AK,6,FALSE),0)))))*1000000000000</f>
        <v>3688749999999.9502</v>
      </c>
      <c r="J3998">
        <f>VLOOKUP(B3998,balance!AU:BD,10,FALSE)</f>
        <v>0</v>
      </c>
    </row>
    <row r="3999" spans="1:10" x14ac:dyDescent="0.3">
      <c r="A3999">
        <v>3997</v>
      </c>
      <c r="B3999">
        <f t="shared" si="125"/>
        <v>800</v>
      </c>
      <c r="C3999">
        <f t="shared" si="124"/>
        <v>3</v>
      </c>
      <c r="D3999">
        <v>9026</v>
      </c>
      <c r="E3999" s="1">
        <f>IF(C3999=1,VLOOKUP(B3999,balance!$AU:$AZ,2,FALSE),IF(C3999=2,VLOOKUP(B3999,balance!$AU:$AZ,3,FALSE),IF(C3999=3,VLOOKUP(B3999,balance!$AU:$AZ,4,FALSE),IF(C3999=4,VLOOKUP(B3999,balance!$AU:$AZ,5,FALSE),IF(C3999=5,VLOOKUP(B3999-1,balance!$AU:$AZ,6,FALSE),0)))))</f>
        <v>20000</v>
      </c>
      <c r="F3999">
        <v>53</v>
      </c>
      <c r="G3999">
        <f>IF(C3999=1,VLOOKUP(FoxFire!B3999,balance!$U:$Z,2,FALSE),IF(C3999=2,VLOOKUP(B3999,balance!$U:$Z,3,FALSE),IF(C3999=3,VLOOKUP(B3999,balance!$U:$Z,4,FALSE),IF(C3999=4,VLOOKUP(B3999,balance!$U:$Z,5,FALSE),IF(C3999=5,VLOOKUP(B3999-1,balance!$U:$Z,6,FALSE),0)))))/100</f>
        <v>8.9899999999999997E-3</v>
      </c>
      <c r="H3999">
        <v>2</v>
      </c>
      <c r="I3999" s="1">
        <f>IF(C3999=1,VLOOKUP(FoxFire!B3999,balance!$AF:$AJ,2,FALSE),IF(C3999=2,VLOOKUP(B3999,balance!$AF:$AJ,3,FALSE),IF(C3999=3,VLOOKUP(B3999,balance!$AF:$AJ,4,FALSE),IF(C3999=4,VLOOKUP(B3999,balance!$AF:$AJ,5,FALSE),IF(C3999=5,VLOOKUP(B3999,balance!$AF:$AK,6,FALSE),0)))))*1000000000000</f>
        <v>3688749999999.9502</v>
      </c>
      <c r="J3999">
        <f>VLOOKUP(B3999,balance!AU:BD,10,FALSE)</f>
        <v>0</v>
      </c>
    </row>
    <row r="4000" spans="1:10" x14ac:dyDescent="0.3">
      <c r="A4000">
        <v>3998</v>
      </c>
      <c r="B4000">
        <f t="shared" si="125"/>
        <v>800</v>
      </c>
      <c r="C4000">
        <f t="shared" si="124"/>
        <v>4</v>
      </c>
      <c r="D4000">
        <v>9026</v>
      </c>
      <c r="E4000" s="1">
        <f>IF(C4000=1,VLOOKUP(B4000,balance!$AU:$AZ,2,FALSE),IF(C4000=2,VLOOKUP(B4000,balance!$AU:$AZ,3,FALSE),IF(C4000=3,VLOOKUP(B4000,balance!$AU:$AZ,4,FALSE),IF(C4000=4,VLOOKUP(B4000,balance!$AU:$AZ,5,FALSE),IF(C4000=5,VLOOKUP(B4000-1,balance!$AU:$AZ,6,FALSE),0)))))</f>
        <v>20000</v>
      </c>
      <c r="F4000">
        <v>53</v>
      </c>
      <c r="G4000">
        <f>IF(C4000=1,VLOOKUP(FoxFire!B4000,balance!$U:$Z,2,FALSE),IF(C4000=2,VLOOKUP(B4000,balance!$U:$Z,3,FALSE),IF(C4000=3,VLOOKUP(B4000,balance!$U:$Z,4,FALSE),IF(C4000=4,VLOOKUP(B4000,balance!$U:$Z,5,FALSE),IF(C4000=5,VLOOKUP(B4000-1,balance!$U:$Z,6,FALSE),0)))))/100</f>
        <v>8.9899999999999997E-3</v>
      </c>
      <c r="H4000">
        <v>2</v>
      </c>
      <c r="I4000" s="1">
        <f>IF(C4000=1,VLOOKUP(FoxFire!B4000,balance!$AF:$AJ,2,FALSE),IF(C4000=2,VLOOKUP(B4000,balance!$AF:$AJ,3,FALSE),IF(C4000=3,VLOOKUP(B4000,balance!$AF:$AJ,4,FALSE),IF(C4000=4,VLOOKUP(B4000,balance!$AF:$AJ,5,FALSE),IF(C4000=5,VLOOKUP(B4000,balance!$AF:$AK,6,FALSE),0)))))*1000000000000</f>
        <v>3688749999999.9502</v>
      </c>
      <c r="J4000">
        <f>VLOOKUP(B4000,balance!AU:BD,10,FALSE)</f>
        <v>0</v>
      </c>
    </row>
    <row r="4001" spans="1:10" x14ac:dyDescent="0.3">
      <c r="A4001">
        <v>3999</v>
      </c>
      <c r="B4001">
        <f t="shared" si="125"/>
        <v>801</v>
      </c>
      <c r="C4001">
        <f t="shared" si="124"/>
        <v>5</v>
      </c>
      <c r="D4001">
        <v>9026</v>
      </c>
      <c r="E4001" s="1">
        <f>IF(C4001=1,VLOOKUP(B4001,balance!$AU:$AZ,2,FALSE),IF(C4001=2,VLOOKUP(B4001,balance!$AU:$AZ,3,FALSE),IF(C4001=3,VLOOKUP(B4001,balance!$AU:$AZ,4,FALSE),IF(C4001=4,VLOOKUP(B4001,balance!$AU:$AZ,5,FALSE),IF(C4001=5,VLOOKUP(B4001-1,balance!$AU:$AZ,6,FALSE),0)))))</f>
        <v>400000</v>
      </c>
      <c r="F4001">
        <v>53</v>
      </c>
      <c r="G4001">
        <f>IF(C4001=1,VLOOKUP(FoxFire!B4001,balance!$U:$Z,2,FALSE),IF(C4001=2,VLOOKUP(B4001,balance!$U:$Z,3,FALSE),IF(C4001=3,VLOOKUP(B4001,balance!$U:$Z,4,FALSE),IF(C4001=4,VLOOKUP(B4001,balance!$U:$Z,5,FALSE),IF(C4001=5,VLOOKUP(B4001-1,balance!$U:$Z,6,FALSE),0)))))/100</f>
        <v>5660.5390000000007</v>
      </c>
      <c r="H4001">
        <v>2</v>
      </c>
      <c r="I4001" s="1">
        <f>IF(C4001=1,VLOOKUP(FoxFire!B4001,balance!$AF:$AJ,2,FALSE),IF(C4001=2,VLOOKUP(B4001,balance!$AF:$AJ,3,FALSE),IF(C4001=3,VLOOKUP(B4001,balance!$AF:$AJ,4,FALSE),IF(C4001=4,VLOOKUP(B4001,balance!$AF:$AJ,5,FALSE),IF(C4001=5,VLOOKUP(B4001,balance!$AF:$AK,6,FALSE),0)))))*1000000000000</f>
        <v>14759999999999.801</v>
      </c>
      <c r="J4001">
        <f>VLOOKUP(B4001,balance!AU:BD,10,FALSE)</f>
        <v>0</v>
      </c>
    </row>
    <row r="4002" spans="1:10" x14ac:dyDescent="0.3">
      <c r="A4002">
        <v>4000</v>
      </c>
      <c r="B4002">
        <f t="shared" si="125"/>
        <v>801</v>
      </c>
      <c r="C4002">
        <f t="shared" si="124"/>
        <v>1</v>
      </c>
      <c r="D4002">
        <v>9026</v>
      </c>
      <c r="E4002" s="1">
        <f>IF(C4002=1,VLOOKUP(B4002,balance!$AU:$AZ,2,FALSE),IF(C4002=2,VLOOKUP(B4002,balance!$AU:$AZ,3,FALSE),IF(C4002=3,VLOOKUP(B4002,balance!$AU:$AZ,4,FALSE),IF(C4002=4,VLOOKUP(B4002,balance!$AU:$AZ,5,FALSE),IF(C4002=5,VLOOKUP(B4002-1,balance!$AU:$AZ,6,FALSE),0)))))</f>
        <v>20000</v>
      </c>
      <c r="F4002">
        <v>53</v>
      </c>
      <c r="G4002">
        <f>IF(C4002=1,VLOOKUP(FoxFire!B4002,balance!$U:$Z,2,FALSE),IF(C4002=2,VLOOKUP(B4002,balance!$U:$Z,3,FALSE),IF(C4002=3,VLOOKUP(B4002,balance!$U:$Z,4,FALSE),IF(C4002=4,VLOOKUP(B4002,balance!$U:$Z,5,FALSE),IF(C4002=5,VLOOKUP(B4002-1,balance!$U:$Z,6,FALSE),0)))))/100</f>
        <v>9.0000000000000011E-3</v>
      </c>
      <c r="H4002">
        <v>2</v>
      </c>
      <c r="I4002" s="1">
        <f>IF(C4002=1,VLOOKUP(FoxFire!B4002,balance!$AF:$AJ,2,FALSE),IF(C4002=2,VLOOKUP(B4002,balance!$AF:$AJ,3,FALSE),IF(C4002=3,VLOOKUP(B4002,balance!$AF:$AJ,4,FALSE),IF(C4002=4,VLOOKUP(B4002,balance!$AF:$AJ,5,FALSE),IF(C4002=5,VLOOKUP(B4002,balance!$AF:$AK,6,FALSE),0)))))*1000000000000</f>
        <v>3689999999999.9502</v>
      </c>
      <c r="J4002">
        <f>VLOOKUP(B4002,balance!AU:BD,10,FALSE)</f>
        <v>0</v>
      </c>
    </row>
    <row r="4003" spans="1:10" x14ac:dyDescent="0.3">
      <c r="A4003">
        <v>4001</v>
      </c>
      <c r="B4003">
        <f t="shared" si="125"/>
        <v>801</v>
      </c>
      <c r="C4003">
        <f t="shared" si="124"/>
        <v>2</v>
      </c>
      <c r="D4003">
        <v>9026</v>
      </c>
      <c r="E4003" s="1">
        <f>IF(C4003=1,VLOOKUP(B4003,balance!$AU:$AZ,2,FALSE),IF(C4003=2,VLOOKUP(B4003,balance!$AU:$AZ,3,FALSE),IF(C4003=3,VLOOKUP(B4003,balance!$AU:$AZ,4,FALSE),IF(C4003=4,VLOOKUP(B4003,balance!$AU:$AZ,5,FALSE),IF(C4003=5,VLOOKUP(B4003-1,balance!$AU:$AZ,6,FALSE),0)))))</f>
        <v>20000</v>
      </c>
      <c r="F4003">
        <v>53</v>
      </c>
      <c r="G4003">
        <f>IF(C4003=1,VLOOKUP(FoxFire!B4003,balance!$U:$Z,2,FALSE),IF(C4003=2,VLOOKUP(B4003,balance!$U:$Z,3,FALSE),IF(C4003=3,VLOOKUP(B4003,balance!$U:$Z,4,FALSE),IF(C4003=4,VLOOKUP(B4003,balance!$U:$Z,5,FALSE),IF(C4003=5,VLOOKUP(B4003-1,balance!$U:$Z,6,FALSE),0)))))/100</f>
        <v>9.0000000000000011E-3</v>
      </c>
      <c r="H4003">
        <v>2</v>
      </c>
      <c r="I4003" s="1">
        <f>IF(C4003=1,VLOOKUP(FoxFire!B4003,balance!$AF:$AJ,2,FALSE),IF(C4003=2,VLOOKUP(B4003,balance!$AF:$AJ,3,FALSE),IF(C4003=3,VLOOKUP(B4003,balance!$AF:$AJ,4,FALSE),IF(C4003=4,VLOOKUP(B4003,balance!$AF:$AJ,5,FALSE),IF(C4003=5,VLOOKUP(B4003,balance!$AF:$AK,6,FALSE),0)))))*1000000000000</f>
        <v>3689999999999.9502</v>
      </c>
      <c r="J4003">
        <f>VLOOKUP(B4003,balance!AU:BD,10,FALSE)</f>
        <v>0</v>
      </c>
    </row>
    <row r="4004" spans="1:10" x14ac:dyDescent="0.3">
      <c r="A4004">
        <v>4002</v>
      </c>
      <c r="B4004">
        <f t="shared" si="125"/>
        <v>801</v>
      </c>
      <c r="C4004">
        <f t="shared" si="124"/>
        <v>3</v>
      </c>
      <c r="D4004">
        <v>9026</v>
      </c>
      <c r="E4004" s="1">
        <f>IF(C4004=1,VLOOKUP(B4004,balance!$AU:$AZ,2,FALSE),IF(C4004=2,VLOOKUP(B4004,balance!$AU:$AZ,3,FALSE),IF(C4004=3,VLOOKUP(B4004,balance!$AU:$AZ,4,FALSE),IF(C4004=4,VLOOKUP(B4004,balance!$AU:$AZ,5,FALSE),IF(C4004=5,VLOOKUP(B4004-1,balance!$AU:$AZ,6,FALSE),0)))))</f>
        <v>20000</v>
      </c>
      <c r="F4004">
        <v>53</v>
      </c>
      <c r="G4004">
        <f>IF(C4004=1,VLOOKUP(FoxFire!B4004,balance!$U:$Z,2,FALSE),IF(C4004=2,VLOOKUP(B4004,balance!$U:$Z,3,FALSE),IF(C4004=3,VLOOKUP(B4004,balance!$U:$Z,4,FALSE),IF(C4004=4,VLOOKUP(B4004,balance!$U:$Z,5,FALSE),IF(C4004=5,VLOOKUP(B4004-1,balance!$U:$Z,6,FALSE),0)))))/100</f>
        <v>9.0000000000000011E-3</v>
      </c>
      <c r="H4004">
        <v>2</v>
      </c>
      <c r="I4004" s="1">
        <f>IF(C4004=1,VLOOKUP(FoxFire!B4004,balance!$AF:$AJ,2,FALSE),IF(C4004=2,VLOOKUP(B4004,balance!$AF:$AJ,3,FALSE),IF(C4004=3,VLOOKUP(B4004,balance!$AF:$AJ,4,FALSE),IF(C4004=4,VLOOKUP(B4004,balance!$AF:$AJ,5,FALSE),IF(C4004=5,VLOOKUP(B4004,balance!$AF:$AK,6,FALSE),0)))))*1000000000000</f>
        <v>3689999999999.9502</v>
      </c>
      <c r="J4004">
        <f>VLOOKUP(B4004,balance!AU:BD,10,FALSE)</f>
        <v>0</v>
      </c>
    </row>
    <row r="4005" spans="1:10" x14ac:dyDescent="0.3">
      <c r="A4005">
        <v>4003</v>
      </c>
      <c r="B4005">
        <f t="shared" si="125"/>
        <v>801</v>
      </c>
      <c r="C4005">
        <f t="shared" si="124"/>
        <v>4</v>
      </c>
      <c r="D4005">
        <v>9026</v>
      </c>
      <c r="E4005" s="1">
        <f>IF(C4005=1,VLOOKUP(B4005,balance!$AU:$AZ,2,FALSE),IF(C4005=2,VLOOKUP(B4005,balance!$AU:$AZ,3,FALSE),IF(C4005=3,VLOOKUP(B4005,balance!$AU:$AZ,4,FALSE),IF(C4005=4,VLOOKUP(B4005,balance!$AU:$AZ,5,FALSE),IF(C4005=5,VLOOKUP(B4005-1,balance!$AU:$AZ,6,FALSE),0)))))</f>
        <v>20000</v>
      </c>
      <c r="F4005">
        <v>53</v>
      </c>
      <c r="G4005">
        <f>IF(C4005=1,VLOOKUP(FoxFire!B4005,balance!$U:$Z,2,FALSE),IF(C4005=2,VLOOKUP(B4005,balance!$U:$Z,3,FALSE),IF(C4005=3,VLOOKUP(B4005,balance!$U:$Z,4,FALSE),IF(C4005=4,VLOOKUP(B4005,balance!$U:$Z,5,FALSE),IF(C4005=5,VLOOKUP(B4005-1,balance!$U:$Z,6,FALSE),0)))))/100</f>
        <v>9.0000000000000011E-3</v>
      </c>
      <c r="H4005">
        <v>2</v>
      </c>
      <c r="I4005" s="1">
        <f>IF(C4005=1,VLOOKUP(FoxFire!B4005,balance!$AF:$AJ,2,FALSE),IF(C4005=2,VLOOKUP(B4005,balance!$AF:$AJ,3,FALSE),IF(C4005=3,VLOOKUP(B4005,balance!$AF:$AJ,4,FALSE),IF(C4005=4,VLOOKUP(B4005,balance!$AF:$AJ,5,FALSE),IF(C4005=5,VLOOKUP(B4005,balance!$AF:$AK,6,FALSE),0)))))*1000000000000</f>
        <v>3689999999999.9502</v>
      </c>
      <c r="J4005">
        <f>VLOOKUP(B4005,balance!AU:BD,10,FALSE)</f>
        <v>0</v>
      </c>
    </row>
    <row r="4006" spans="1:10" x14ac:dyDescent="0.3">
      <c r="A4006">
        <v>4004</v>
      </c>
      <c r="B4006">
        <f t="shared" si="125"/>
        <v>802</v>
      </c>
      <c r="C4006">
        <f t="shared" si="124"/>
        <v>5</v>
      </c>
      <c r="D4006">
        <v>9026</v>
      </c>
      <c r="E4006" s="1">
        <f>IF(C4006=1,VLOOKUP(B4006,balance!$AU:$AZ,2,FALSE),IF(C4006=2,VLOOKUP(B4006,balance!$AU:$AZ,3,FALSE),IF(C4006=3,VLOOKUP(B4006,balance!$AU:$AZ,4,FALSE),IF(C4006=4,VLOOKUP(B4006,balance!$AU:$AZ,5,FALSE),IF(C4006=5,VLOOKUP(B4006-1,balance!$AU:$AZ,6,FALSE),0)))))</f>
        <v>400000</v>
      </c>
      <c r="F4006">
        <v>53</v>
      </c>
      <c r="G4006">
        <f>IF(C4006=1,VLOOKUP(FoxFire!B4006,balance!$U:$Z,2,FALSE),IF(C4006=2,VLOOKUP(B4006,balance!$U:$Z,3,FALSE),IF(C4006=3,VLOOKUP(B4006,balance!$U:$Z,4,FALSE),IF(C4006=4,VLOOKUP(B4006,balance!$U:$Z,5,FALSE),IF(C4006=5,VLOOKUP(B4006-1,balance!$U:$Z,6,FALSE),0)))))/100</f>
        <v>5672.5023000000001</v>
      </c>
      <c r="H4006">
        <v>2</v>
      </c>
      <c r="I4006" s="1">
        <f>IF(C4006=1,VLOOKUP(FoxFire!B4006,balance!$AF:$AJ,2,FALSE),IF(C4006=2,VLOOKUP(B4006,balance!$AF:$AJ,3,FALSE),IF(C4006=3,VLOOKUP(B4006,balance!$AF:$AJ,4,FALSE),IF(C4006=4,VLOOKUP(B4006,balance!$AF:$AJ,5,FALSE),IF(C4006=5,VLOOKUP(B4006,balance!$AF:$AK,6,FALSE),0)))))*1000000000000</f>
        <v>14764999999999.801</v>
      </c>
      <c r="J4006">
        <f>VLOOKUP(B4006,balance!AU:BD,10,FALSE)</f>
        <v>0</v>
      </c>
    </row>
    <row r="4007" spans="1:10" x14ac:dyDescent="0.3">
      <c r="A4007">
        <v>4005</v>
      </c>
      <c r="B4007">
        <f t="shared" si="125"/>
        <v>802</v>
      </c>
      <c r="C4007">
        <f t="shared" si="124"/>
        <v>1</v>
      </c>
      <c r="D4007">
        <v>9026</v>
      </c>
      <c r="E4007" s="1">
        <f>IF(C4007=1,VLOOKUP(B4007,balance!$AU:$AZ,2,FALSE),IF(C4007=2,VLOOKUP(B4007,balance!$AU:$AZ,3,FALSE),IF(C4007=3,VLOOKUP(B4007,balance!$AU:$AZ,4,FALSE),IF(C4007=4,VLOOKUP(B4007,balance!$AU:$AZ,5,FALSE),IF(C4007=5,VLOOKUP(B4007-1,balance!$AU:$AZ,6,FALSE),0)))))</f>
        <v>20000</v>
      </c>
      <c r="F4007">
        <v>53</v>
      </c>
      <c r="G4007">
        <f>IF(C4007=1,VLOOKUP(FoxFire!B4007,balance!$U:$Z,2,FALSE),IF(C4007=2,VLOOKUP(B4007,balance!$U:$Z,3,FALSE),IF(C4007=3,VLOOKUP(B4007,balance!$U:$Z,4,FALSE),IF(C4007=4,VLOOKUP(B4007,balance!$U:$Z,5,FALSE),IF(C4007=5,VLOOKUP(B4007-1,balance!$U:$Z,6,FALSE),0)))))/100</f>
        <v>9.0100000000000006E-3</v>
      </c>
      <c r="H4007">
        <v>2</v>
      </c>
      <c r="I4007" s="1">
        <f>IF(C4007=1,VLOOKUP(FoxFire!B4007,balance!$AF:$AJ,2,FALSE),IF(C4007=2,VLOOKUP(B4007,balance!$AF:$AJ,3,FALSE),IF(C4007=3,VLOOKUP(B4007,balance!$AF:$AJ,4,FALSE),IF(C4007=4,VLOOKUP(B4007,balance!$AF:$AJ,5,FALSE),IF(C4007=5,VLOOKUP(B4007,balance!$AF:$AK,6,FALSE),0)))))*1000000000000</f>
        <v>3691249999999.9502</v>
      </c>
      <c r="J4007">
        <f>VLOOKUP(B4007,balance!AU:BD,10,FALSE)</f>
        <v>0</v>
      </c>
    </row>
    <row r="4008" spans="1:10" x14ac:dyDescent="0.3">
      <c r="A4008">
        <v>4006</v>
      </c>
      <c r="B4008">
        <f t="shared" si="125"/>
        <v>802</v>
      </c>
      <c r="C4008">
        <f t="shared" si="124"/>
        <v>2</v>
      </c>
      <c r="D4008">
        <v>9026</v>
      </c>
      <c r="E4008" s="1">
        <f>IF(C4008=1,VLOOKUP(B4008,balance!$AU:$AZ,2,FALSE),IF(C4008=2,VLOOKUP(B4008,balance!$AU:$AZ,3,FALSE),IF(C4008=3,VLOOKUP(B4008,balance!$AU:$AZ,4,FALSE),IF(C4008=4,VLOOKUP(B4008,balance!$AU:$AZ,5,FALSE),IF(C4008=5,VLOOKUP(B4008-1,balance!$AU:$AZ,6,FALSE),0)))))</f>
        <v>20000</v>
      </c>
      <c r="F4008">
        <v>53</v>
      </c>
      <c r="G4008">
        <f>IF(C4008=1,VLOOKUP(FoxFire!B4008,balance!$U:$Z,2,FALSE),IF(C4008=2,VLOOKUP(B4008,balance!$U:$Z,3,FALSE),IF(C4008=3,VLOOKUP(B4008,balance!$U:$Z,4,FALSE),IF(C4008=4,VLOOKUP(B4008,balance!$U:$Z,5,FALSE),IF(C4008=5,VLOOKUP(B4008-1,balance!$U:$Z,6,FALSE),0)))))/100</f>
        <v>9.0100000000000006E-3</v>
      </c>
      <c r="H4008">
        <v>2</v>
      </c>
      <c r="I4008" s="1">
        <f>IF(C4008=1,VLOOKUP(FoxFire!B4008,balance!$AF:$AJ,2,FALSE),IF(C4008=2,VLOOKUP(B4008,balance!$AF:$AJ,3,FALSE),IF(C4008=3,VLOOKUP(B4008,balance!$AF:$AJ,4,FALSE),IF(C4008=4,VLOOKUP(B4008,balance!$AF:$AJ,5,FALSE),IF(C4008=5,VLOOKUP(B4008,balance!$AF:$AK,6,FALSE),0)))))*1000000000000</f>
        <v>3691249999999.9502</v>
      </c>
      <c r="J4008">
        <f>VLOOKUP(B4008,balance!AU:BD,10,FALSE)</f>
        <v>0</v>
      </c>
    </row>
    <row r="4009" spans="1:10" x14ac:dyDescent="0.3">
      <c r="A4009">
        <v>4007</v>
      </c>
      <c r="B4009">
        <f t="shared" si="125"/>
        <v>802</v>
      </c>
      <c r="C4009">
        <f t="shared" si="124"/>
        <v>3</v>
      </c>
      <c r="D4009">
        <v>9026</v>
      </c>
      <c r="E4009" s="1">
        <f>IF(C4009=1,VLOOKUP(B4009,balance!$AU:$AZ,2,FALSE),IF(C4009=2,VLOOKUP(B4009,balance!$AU:$AZ,3,FALSE),IF(C4009=3,VLOOKUP(B4009,balance!$AU:$AZ,4,FALSE),IF(C4009=4,VLOOKUP(B4009,balance!$AU:$AZ,5,FALSE),IF(C4009=5,VLOOKUP(B4009-1,balance!$AU:$AZ,6,FALSE),0)))))</f>
        <v>20000</v>
      </c>
      <c r="F4009">
        <v>53</v>
      </c>
      <c r="G4009">
        <f>IF(C4009=1,VLOOKUP(FoxFire!B4009,balance!$U:$Z,2,FALSE),IF(C4009=2,VLOOKUP(B4009,balance!$U:$Z,3,FALSE),IF(C4009=3,VLOOKUP(B4009,balance!$U:$Z,4,FALSE),IF(C4009=4,VLOOKUP(B4009,balance!$U:$Z,5,FALSE),IF(C4009=5,VLOOKUP(B4009-1,balance!$U:$Z,6,FALSE),0)))))/100</f>
        <v>9.0100000000000006E-3</v>
      </c>
      <c r="H4009">
        <v>2</v>
      </c>
      <c r="I4009" s="1">
        <f>IF(C4009=1,VLOOKUP(FoxFire!B4009,balance!$AF:$AJ,2,FALSE),IF(C4009=2,VLOOKUP(B4009,balance!$AF:$AJ,3,FALSE),IF(C4009=3,VLOOKUP(B4009,balance!$AF:$AJ,4,FALSE),IF(C4009=4,VLOOKUP(B4009,balance!$AF:$AJ,5,FALSE),IF(C4009=5,VLOOKUP(B4009,balance!$AF:$AK,6,FALSE),0)))))*1000000000000</f>
        <v>3691249999999.9502</v>
      </c>
      <c r="J4009">
        <f>VLOOKUP(B4009,balance!AU:BD,10,FALSE)</f>
        <v>0</v>
      </c>
    </row>
    <row r="4010" spans="1:10" x14ac:dyDescent="0.3">
      <c r="A4010">
        <v>4008</v>
      </c>
      <c r="B4010">
        <f t="shared" si="125"/>
        <v>802</v>
      </c>
      <c r="C4010">
        <f t="shared" si="124"/>
        <v>4</v>
      </c>
      <c r="D4010">
        <v>9026</v>
      </c>
      <c r="E4010" s="1">
        <f>IF(C4010=1,VLOOKUP(B4010,balance!$AU:$AZ,2,FALSE),IF(C4010=2,VLOOKUP(B4010,balance!$AU:$AZ,3,FALSE),IF(C4010=3,VLOOKUP(B4010,balance!$AU:$AZ,4,FALSE),IF(C4010=4,VLOOKUP(B4010,balance!$AU:$AZ,5,FALSE),IF(C4010=5,VLOOKUP(B4010-1,balance!$AU:$AZ,6,FALSE),0)))))</f>
        <v>20000</v>
      </c>
      <c r="F4010">
        <v>53</v>
      </c>
      <c r="G4010">
        <f>IF(C4010=1,VLOOKUP(FoxFire!B4010,balance!$U:$Z,2,FALSE),IF(C4010=2,VLOOKUP(B4010,balance!$U:$Z,3,FALSE),IF(C4010=3,VLOOKUP(B4010,balance!$U:$Z,4,FALSE),IF(C4010=4,VLOOKUP(B4010,balance!$U:$Z,5,FALSE),IF(C4010=5,VLOOKUP(B4010-1,balance!$U:$Z,6,FALSE),0)))))/100</f>
        <v>9.0100000000000006E-3</v>
      </c>
      <c r="H4010">
        <v>2</v>
      </c>
      <c r="I4010" s="1">
        <f>IF(C4010=1,VLOOKUP(FoxFire!B4010,balance!$AF:$AJ,2,FALSE),IF(C4010=2,VLOOKUP(B4010,balance!$AF:$AJ,3,FALSE),IF(C4010=3,VLOOKUP(B4010,balance!$AF:$AJ,4,FALSE),IF(C4010=4,VLOOKUP(B4010,balance!$AF:$AJ,5,FALSE),IF(C4010=5,VLOOKUP(B4010,balance!$AF:$AK,6,FALSE),0)))))*1000000000000</f>
        <v>3691249999999.9502</v>
      </c>
      <c r="J4010">
        <f>VLOOKUP(B4010,balance!AU:BD,10,FALSE)</f>
        <v>0</v>
      </c>
    </row>
    <row r="4011" spans="1:10" x14ac:dyDescent="0.3">
      <c r="A4011">
        <v>4009</v>
      </c>
      <c r="B4011">
        <f t="shared" si="125"/>
        <v>803</v>
      </c>
      <c r="C4011">
        <f t="shared" si="124"/>
        <v>5</v>
      </c>
      <c r="D4011">
        <v>9026</v>
      </c>
      <c r="E4011" s="1">
        <f>IF(C4011=1,VLOOKUP(B4011,balance!$AU:$AZ,2,FALSE),IF(C4011=2,VLOOKUP(B4011,balance!$AU:$AZ,3,FALSE),IF(C4011=3,VLOOKUP(B4011,balance!$AU:$AZ,4,FALSE),IF(C4011=4,VLOOKUP(B4011,balance!$AU:$AZ,5,FALSE),IF(C4011=5,VLOOKUP(B4011-1,balance!$AU:$AZ,6,FALSE),0)))))</f>
        <v>400000</v>
      </c>
      <c r="F4011">
        <v>53</v>
      </c>
      <c r="G4011">
        <f>IF(C4011=1,VLOOKUP(FoxFire!B4011,balance!$U:$Z,2,FALSE),IF(C4011=2,VLOOKUP(B4011,balance!$U:$Z,3,FALSE),IF(C4011=3,VLOOKUP(B4011,balance!$U:$Z,4,FALSE),IF(C4011=4,VLOOKUP(B4011,balance!$U:$Z,5,FALSE),IF(C4011=5,VLOOKUP(B4011-1,balance!$U:$Z,6,FALSE),0)))))/100</f>
        <v>5684.4839000000002</v>
      </c>
      <c r="H4011">
        <v>2</v>
      </c>
      <c r="I4011" s="1">
        <f>IF(C4011=1,VLOOKUP(FoxFire!B4011,balance!$AF:$AJ,2,FALSE),IF(C4011=2,VLOOKUP(B4011,balance!$AF:$AJ,3,FALSE),IF(C4011=3,VLOOKUP(B4011,balance!$AF:$AJ,4,FALSE),IF(C4011=4,VLOOKUP(B4011,balance!$AF:$AJ,5,FALSE),IF(C4011=5,VLOOKUP(B4011,balance!$AF:$AK,6,FALSE),0)))))*1000000000000</f>
        <v>14769999999999.801</v>
      </c>
      <c r="J4011">
        <f>VLOOKUP(B4011,balance!AU:BD,10,FALSE)</f>
        <v>0</v>
      </c>
    </row>
    <row r="4012" spans="1:10" x14ac:dyDescent="0.3">
      <c r="A4012">
        <v>4010</v>
      </c>
      <c r="B4012">
        <f t="shared" si="125"/>
        <v>803</v>
      </c>
      <c r="C4012">
        <f t="shared" si="124"/>
        <v>1</v>
      </c>
      <c r="D4012">
        <v>9026</v>
      </c>
      <c r="E4012" s="1">
        <f>IF(C4012=1,VLOOKUP(B4012,balance!$AU:$AZ,2,FALSE),IF(C4012=2,VLOOKUP(B4012,balance!$AU:$AZ,3,FALSE),IF(C4012=3,VLOOKUP(B4012,balance!$AU:$AZ,4,FALSE),IF(C4012=4,VLOOKUP(B4012,balance!$AU:$AZ,5,FALSE),IF(C4012=5,VLOOKUP(B4012-1,balance!$AU:$AZ,6,FALSE),0)))))</f>
        <v>20000</v>
      </c>
      <c r="F4012">
        <v>53</v>
      </c>
      <c r="G4012">
        <f>IF(C4012=1,VLOOKUP(FoxFire!B4012,balance!$U:$Z,2,FALSE),IF(C4012=2,VLOOKUP(B4012,balance!$U:$Z,3,FALSE),IF(C4012=3,VLOOKUP(B4012,balance!$U:$Z,4,FALSE),IF(C4012=4,VLOOKUP(B4012,balance!$U:$Z,5,FALSE),IF(C4012=5,VLOOKUP(B4012-1,balance!$U:$Z,6,FALSE),0)))))/100</f>
        <v>9.0200000000000002E-3</v>
      </c>
      <c r="H4012">
        <v>2</v>
      </c>
      <c r="I4012" s="1">
        <f>IF(C4012=1,VLOOKUP(FoxFire!B4012,balance!$AF:$AJ,2,FALSE),IF(C4012=2,VLOOKUP(B4012,balance!$AF:$AJ,3,FALSE),IF(C4012=3,VLOOKUP(B4012,balance!$AF:$AJ,4,FALSE),IF(C4012=4,VLOOKUP(B4012,balance!$AF:$AJ,5,FALSE),IF(C4012=5,VLOOKUP(B4012,balance!$AF:$AK,6,FALSE),0)))))*1000000000000</f>
        <v>3692499999999.9502</v>
      </c>
      <c r="J4012">
        <f>VLOOKUP(B4012,balance!AU:BD,10,FALSE)</f>
        <v>0</v>
      </c>
    </row>
    <row r="4013" spans="1:10" x14ac:dyDescent="0.3">
      <c r="A4013">
        <v>4011</v>
      </c>
      <c r="B4013">
        <f t="shared" si="125"/>
        <v>803</v>
      </c>
      <c r="C4013">
        <f t="shared" si="124"/>
        <v>2</v>
      </c>
      <c r="D4013">
        <v>9026</v>
      </c>
      <c r="E4013" s="1">
        <f>IF(C4013=1,VLOOKUP(B4013,balance!$AU:$AZ,2,FALSE),IF(C4013=2,VLOOKUP(B4013,balance!$AU:$AZ,3,FALSE),IF(C4013=3,VLOOKUP(B4013,balance!$AU:$AZ,4,FALSE),IF(C4013=4,VLOOKUP(B4013,balance!$AU:$AZ,5,FALSE),IF(C4013=5,VLOOKUP(B4013-1,balance!$AU:$AZ,6,FALSE),0)))))</f>
        <v>20000</v>
      </c>
      <c r="F4013">
        <v>53</v>
      </c>
      <c r="G4013">
        <f>IF(C4013=1,VLOOKUP(FoxFire!B4013,balance!$U:$Z,2,FALSE),IF(C4013=2,VLOOKUP(B4013,balance!$U:$Z,3,FALSE),IF(C4013=3,VLOOKUP(B4013,balance!$U:$Z,4,FALSE),IF(C4013=4,VLOOKUP(B4013,balance!$U:$Z,5,FALSE),IF(C4013=5,VLOOKUP(B4013-1,balance!$U:$Z,6,FALSE),0)))))/100</f>
        <v>9.0200000000000002E-3</v>
      </c>
      <c r="H4013">
        <v>2</v>
      </c>
      <c r="I4013" s="1">
        <f>IF(C4013=1,VLOOKUP(FoxFire!B4013,balance!$AF:$AJ,2,FALSE),IF(C4013=2,VLOOKUP(B4013,balance!$AF:$AJ,3,FALSE),IF(C4013=3,VLOOKUP(B4013,balance!$AF:$AJ,4,FALSE),IF(C4013=4,VLOOKUP(B4013,balance!$AF:$AJ,5,FALSE),IF(C4013=5,VLOOKUP(B4013,balance!$AF:$AK,6,FALSE),0)))))*1000000000000</f>
        <v>3692499999999.9502</v>
      </c>
      <c r="J4013">
        <f>VLOOKUP(B4013,balance!AU:BD,10,FALSE)</f>
        <v>0</v>
      </c>
    </row>
    <row r="4014" spans="1:10" x14ac:dyDescent="0.3">
      <c r="A4014">
        <v>4012</v>
      </c>
      <c r="B4014">
        <f t="shared" si="125"/>
        <v>803</v>
      </c>
      <c r="C4014">
        <f t="shared" si="124"/>
        <v>3</v>
      </c>
      <c r="D4014">
        <v>9026</v>
      </c>
      <c r="E4014" s="1">
        <f>IF(C4014=1,VLOOKUP(B4014,balance!$AU:$AZ,2,FALSE),IF(C4014=2,VLOOKUP(B4014,balance!$AU:$AZ,3,FALSE),IF(C4014=3,VLOOKUP(B4014,balance!$AU:$AZ,4,FALSE),IF(C4014=4,VLOOKUP(B4014,balance!$AU:$AZ,5,FALSE),IF(C4014=5,VLOOKUP(B4014-1,balance!$AU:$AZ,6,FALSE),0)))))</f>
        <v>20000</v>
      </c>
      <c r="F4014">
        <v>53</v>
      </c>
      <c r="G4014">
        <f>IF(C4014=1,VLOOKUP(FoxFire!B4014,balance!$U:$Z,2,FALSE),IF(C4014=2,VLOOKUP(B4014,balance!$U:$Z,3,FALSE),IF(C4014=3,VLOOKUP(B4014,balance!$U:$Z,4,FALSE),IF(C4014=4,VLOOKUP(B4014,balance!$U:$Z,5,FALSE),IF(C4014=5,VLOOKUP(B4014-1,balance!$U:$Z,6,FALSE),0)))))/100</f>
        <v>9.0200000000000002E-3</v>
      </c>
      <c r="H4014">
        <v>2</v>
      </c>
      <c r="I4014" s="1">
        <f>IF(C4014=1,VLOOKUP(FoxFire!B4014,balance!$AF:$AJ,2,FALSE),IF(C4014=2,VLOOKUP(B4014,balance!$AF:$AJ,3,FALSE),IF(C4014=3,VLOOKUP(B4014,balance!$AF:$AJ,4,FALSE),IF(C4014=4,VLOOKUP(B4014,balance!$AF:$AJ,5,FALSE),IF(C4014=5,VLOOKUP(B4014,balance!$AF:$AK,6,FALSE),0)))))*1000000000000</f>
        <v>3692499999999.9502</v>
      </c>
      <c r="J4014">
        <f>VLOOKUP(B4014,balance!AU:BD,10,FALSE)</f>
        <v>0</v>
      </c>
    </row>
    <row r="4015" spans="1:10" x14ac:dyDescent="0.3">
      <c r="A4015">
        <v>4013</v>
      </c>
      <c r="B4015">
        <f t="shared" si="125"/>
        <v>803</v>
      </c>
      <c r="C4015">
        <f t="shared" si="124"/>
        <v>4</v>
      </c>
      <c r="D4015">
        <v>9026</v>
      </c>
      <c r="E4015" s="1">
        <f>IF(C4015=1,VLOOKUP(B4015,balance!$AU:$AZ,2,FALSE),IF(C4015=2,VLOOKUP(B4015,balance!$AU:$AZ,3,FALSE),IF(C4015=3,VLOOKUP(B4015,balance!$AU:$AZ,4,FALSE),IF(C4015=4,VLOOKUP(B4015,balance!$AU:$AZ,5,FALSE),IF(C4015=5,VLOOKUP(B4015-1,balance!$AU:$AZ,6,FALSE),0)))))</f>
        <v>20000</v>
      </c>
      <c r="F4015">
        <v>53</v>
      </c>
      <c r="G4015">
        <f>IF(C4015=1,VLOOKUP(FoxFire!B4015,balance!$U:$Z,2,FALSE),IF(C4015=2,VLOOKUP(B4015,balance!$U:$Z,3,FALSE),IF(C4015=3,VLOOKUP(B4015,balance!$U:$Z,4,FALSE),IF(C4015=4,VLOOKUP(B4015,balance!$U:$Z,5,FALSE),IF(C4015=5,VLOOKUP(B4015-1,balance!$U:$Z,6,FALSE),0)))))/100</f>
        <v>9.0200000000000002E-3</v>
      </c>
      <c r="H4015">
        <v>2</v>
      </c>
      <c r="I4015" s="1">
        <f>IF(C4015=1,VLOOKUP(FoxFire!B4015,balance!$AF:$AJ,2,FALSE),IF(C4015=2,VLOOKUP(B4015,balance!$AF:$AJ,3,FALSE),IF(C4015=3,VLOOKUP(B4015,balance!$AF:$AJ,4,FALSE),IF(C4015=4,VLOOKUP(B4015,balance!$AF:$AJ,5,FALSE),IF(C4015=5,VLOOKUP(B4015,balance!$AF:$AK,6,FALSE),0)))))*1000000000000</f>
        <v>3692499999999.9502</v>
      </c>
      <c r="J4015">
        <f>VLOOKUP(B4015,balance!AU:BD,10,FALSE)</f>
        <v>0</v>
      </c>
    </row>
    <row r="4016" spans="1:10" x14ac:dyDescent="0.3">
      <c r="A4016">
        <v>4014</v>
      </c>
      <c r="B4016">
        <f t="shared" si="125"/>
        <v>804</v>
      </c>
      <c r="C4016">
        <f t="shared" si="124"/>
        <v>5</v>
      </c>
      <c r="D4016">
        <v>9026</v>
      </c>
      <c r="E4016" s="1">
        <f>IF(C4016=1,VLOOKUP(B4016,balance!$AU:$AZ,2,FALSE),IF(C4016=2,VLOOKUP(B4016,balance!$AU:$AZ,3,FALSE),IF(C4016=3,VLOOKUP(B4016,balance!$AU:$AZ,4,FALSE),IF(C4016=4,VLOOKUP(B4016,balance!$AU:$AZ,5,FALSE),IF(C4016=5,VLOOKUP(B4016-1,balance!$AU:$AZ,6,FALSE),0)))))</f>
        <v>400000</v>
      </c>
      <c r="F4016">
        <v>53</v>
      </c>
      <c r="G4016">
        <f>IF(C4016=1,VLOOKUP(FoxFire!B4016,balance!$U:$Z,2,FALSE),IF(C4016=2,VLOOKUP(B4016,balance!$U:$Z,3,FALSE),IF(C4016=3,VLOOKUP(B4016,balance!$U:$Z,4,FALSE),IF(C4016=4,VLOOKUP(B4016,balance!$U:$Z,5,FALSE),IF(C4016=5,VLOOKUP(B4016-1,balance!$U:$Z,6,FALSE),0)))))/100</f>
        <v>5696.4838</v>
      </c>
      <c r="H4016">
        <v>2</v>
      </c>
      <c r="I4016" s="1">
        <f>IF(C4016=1,VLOOKUP(FoxFire!B4016,balance!$AF:$AJ,2,FALSE),IF(C4016=2,VLOOKUP(B4016,balance!$AF:$AJ,3,FALSE),IF(C4016=3,VLOOKUP(B4016,balance!$AF:$AJ,4,FALSE),IF(C4016=4,VLOOKUP(B4016,balance!$AF:$AJ,5,FALSE),IF(C4016=5,VLOOKUP(B4016,balance!$AF:$AK,6,FALSE),0)))))*1000000000000</f>
        <v>14774999999999.799</v>
      </c>
      <c r="J4016">
        <f>VLOOKUP(B4016,balance!AU:BD,10,FALSE)</f>
        <v>0</v>
      </c>
    </row>
    <row r="4017" spans="1:10" x14ac:dyDescent="0.3">
      <c r="A4017">
        <v>4015</v>
      </c>
      <c r="B4017">
        <f t="shared" si="125"/>
        <v>804</v>
      </c>
      <c r="C4017">
        <f t="shared" si="124"/>
        <v>1</v>
      </c>
      <c r="D4017">
        <v>9026</v>
      </c>
      <c r="E4017" s="1">
        <f>IF(C4017=1,VLOOKUP(B4017,balance!$AU:$AZ,2,FALSE),IF(C4017=2,VLOOKUP(B4017,balance!$AU:$AZ,3,FALSE),IF(C4017=3,VLOOKUP(B4017,balance!$AU:$AZ,4,FALSE),IF(C4017=4,VLOOKUP(B4017,balance!$AU:$AZ,5,FALSE),IF(C4017=5,VLOOKUP(B4017-1,balance!$AU:$AZ,6,FALSE),0)))))</f>
        <v>20000</v>
      </c>
      <c r="F4017">
        <v>53</v>
      </c>
      <c r="G4017">
        <f>IF(C4017=1,VLOOKUP(FoxFire!B4017,balance!$U:$Z,2,FALSE),IF(C4017=2,VLOOKUP(B4017,balance!$U:$Z,3,FALSE),IF(C4017=3,VLOOKUP(B4017,balance!$U:$Z,4,FALSE),IF(C4017=4,VLOOKUP(B4017,balance!$U:$Z,5,FALSE),IF(C4017=5,VLOOKUP(B4017-1,balance!$U:$Z,6,FALSE),0)))))/100</f>
        <v>9.0299999999999998E-3</v>
      </c>
      <c r="H4017">
        <v>2</v>
      </c>
      <c r="I4017" s="1">
        <f>IF(C4017=1,VLOOKUP(FoxFire!B4017,balance!$AF:$AJ,2,FALSE),IF(C4017=2,VLOOKUP(B4017,balance!$AF:$AJ,3,FALSE),IF(C4017=3,VLOOKUP(B4017,balance!$AF:$AJ,4,FALSE),IF(C4017=4,VLOOKUP(B4017,balance!$AF:$AJ,5,FALSE),IF(C4017=5,VLOOKUP(B4017,balance!$AF:$AK,6,FALSE),0)))))*1000000000000</f>
        <v>3693749999999.9497</v>
      </c>
      <c r="J4017">
        <f>VLOOKUP(B4017,balance!AU:BD,10,FALSE)</f>
        <v>0</v>
      </c>
    </row>
    <row r="4018" spans="1:10" x14ac:dyDescent="0.3">
      <c r="A4018">
        <v>4016</v>
      </c>
      <c r="B4018">
        <f t="shared" si="125"/>
        <v>804</v>
      </c>
      <c r="C4018">
        <f t="shared" si="124"/>
        <v>2</v>
      </c>
      <c r="D4018">
        <v>9026</v>
      </c>
      <c r="E4018" s="1">
        <f>IF(C4018=1,VLOOKUP(B4018,balance!$AU:$AZ,2,FALSE),IF(C4018=2,VLOOKUP(B4018,balance!$AU:$AZ,3,FALSE),IF(C4018=3,VLOOKUP(B4018,balance!$AU:$AZ,4,FALSE),IF(C4018=4,VLOOKUP(B4018,balance!$AU:$AZ,5,FALSE),IF(C4018=5,VLOOKUP(B4018-1,balance!$AU:$AZ,6,FALSE),0)))))</f>
        <v>20000</v>
      </c>
      <c r="F4018">
        <v>53</v>
      </c>
      <c r="G4018">
        <f>IF(C4018=1,VLOOKUP(FoxFire!B4018,balance!$U:$Z,2,FALSE),IF(C4018=2,VLOOKUP(B4018,balance!$U:$Z,3,FALSE),IF(C4018=3,VLOOKUP(B4018,balance!$U:$Z,4,FALSE),IF(C4018=4,VLOOKUP(B4018,balance!$U:$Z,5,FALSE),IF(C4018=5,VLOOKUP(B4018-1,balance!$U:$Z,6,FALSE),0)))))/100</f>
        <v>9.0299999999999998E-3</v>
      </c>
      <c r="H4018">
        <v>2</v>
      </c>
      <c r="I4018" s="1">
        <f>IF(C4018=1,VLOOKUP(FoxFire!B4018,balance!$AF:$AJ,2,FALSE),IF(C4018=2,VLOOKUP(B4018,balance!$AF:$AJ,3,FALSE),IF(C4018=3,VLOOKUP(B4018,balance!$AF:$AJ,4,FALSE),IF(C4018=4,VLOOKUP(B4018,balance!$AF:$AJ,5,FALSE),IF(C4018=5,VLOOKUP(B4018,balance!$AF:$AK,6,FALSE),0)))))*1000000000000</f>
        <v>3693749999999.9497</v>
      </c>
      <c r="J4018">
        <f>VLOOKUP(B4018,balance!AU:BD,10,FALSE)</f>
        <v>0</v>
      </c>
    </row>
    <row r="4019" spans="1:10" x14ac:dyDescent="0.3">
      <c r="A4019">
        <v>4017</v>
      </c>
      <c r="B4019">
        <f t="shared" si="125"/>
        <v>804</v>
      </c>
      <c r="C4019">
        <f t="shared" si="124"/>
        <v>3</v>
      </c>
      <c r="D4019">
        <v>9026</v>
      </c>
      <c r="E4019" s="1">
        <f>IF(C4019=1,VLOOKUP(B4019,balance!$AU:$AZ,2,FALSE),IF(C4019=2,VLOOKUP(B4019,balance!$AU:$AZ,3,FALSE),IF(C4019=3,VLOOKUP(B4019,balance!$AU:$AZ,4,FALSE),IF(C4019=4,VLOOKUP(B4019,balance!$AU:$AZ,5,FALSE),IF(C4019=5,VLOOKUP(B4019-1,balance!$AU:$AZ,6,FALSE),0)))))</f>
        <v>20000</v>
      </c>
      <c r="F4019">
        <v>53</v>
      </c>
      <c r="G4019">
        <f>IF(C4019=1,VLOOKUP(FoxFire!B4019,balance!$U:$Z,2,FALSE),IF(C4019=2,VLOOKUP(B4019,balance!$U:$Z,3,FALSE),IF(C4019=3,VLOOKUP(B4019,balance!$U:$Z,4,FALSE),IF(C4019=4,VLOOKUP(B4019,balance!$U:$Z,5,FALSE),IF(C4019=5,VLOOKUP(B4019-1,balance!$U:$Z,6,FALSE),0)))))/100</f>
        <v>9.0299999999999998E-3</v>
      </c>
      <c r="H4019">
        <v>2</v>
      </c>
      <c r="I4019" s="1">
        <f>IF(C4019=1,VLOOKUP(FoxFire!B4019,balance!$AF:$AJ,2,FALSE),IF(C4019=2,VLOOKUP(B4019,balance!$AF:$AJ,3,FALSE),IF(C4019=3,VLOOKUP(B4019,balance!$AF:$AJ,4,FALSE),IF(C4019=4,VLOOKUP(B4019,balance!$AF:$AJ,5,FALSE),IF(C4019=5,VLOOKUP(B4019,balance!$AF:$AK,6,FALSE),0)))))*1000000000000</f>
        <v>3693749999999.9497</v>
      </c>
      <c r="J4019">
        <f>VLOOKUP(B4019,balance!AU:BD,10,FALSE)</f>
        <v>0</v>
      </c>
    </row>
    <row r="4020" spans="1:10" x14ac:dyDescent="0.3">
      <c r="A4020">
        <v>4018</v>
      </c>
      <c r="B4020">
        <f t="shared" si="125"/>
        <v>804</v>
      </c>
      <c r="C4020">
        <f t="shared" si="124"/>
        <v>4</v>
      </c>
      <c r="D4020">
        <v>9026</v>
      </c>
      <c r="E4020" s="1">
        <f>IF(C4020=1,VLOOKUP(B4020,balance!$AU:$AZ,2,FALSE),IF(C4020=2,VLOOKUP(B4020,balance!$AU:$AZ,3,FALSE),IF(C4020=3,VLOOKUP(B4020,balance!$AU:$AZ,4,FALSE),IF(C4020=4,VLOOKUP(B4020,balance!$AU:$AZ,5,FALSE),IF(C4020=5,VLOOKUP(B4020-1,balance!$AU:$AZ,6,FALSE),0)))))</f>
        <v>20000</v>
      </c>
      <c r="F4020">
        <v>53</v>
      </c>
      <c r="G4020">
        <f>IF(C4020=1,VLOOKUP(FoxFire!B4020,balance!$U:$Z,2,FALSE),IF(C4020=2,VLOOKUP(B4020,balance!$U:$Z,3,FALSE),IF(C4020=3,VLOOKUP(B4020,balance!$U:$Z,4,FALSE),IF(C4020=4,VLOOKUP(B4020,balance!$U:$Z,5,FALSE),IF(C4020=5,VLOOKUP(B4020-1,balance!$U:$Z,6,FALSE),0)))))/100</f>
        <v>9.0299999999999998E-3</v>
      </c>
      <c r="H4020">
        <v>2</v>
      </c>
      <c r="I4020" s="1">
        <f>IF(C4020=1,VLOOKUP(FoxFire!B4020,balance!$AF:$AJ,2,FALSE),IF(C4020=2,VLOOKUP(B4020,balance!$AF:$AJ,3,FALSE),IF(C4020=3,VLOOKUP(B4020,balance!$AF:$AJ,4,FALSE),IF(C4020=4,VLOOKUP(B4020,balance!$AF:$AJ,5,FALSE),IF(C4020=5,VLOOKUP(B4020,balance!$AF:$AK,6,FALSE),0)))))*1000000000000</f>
        <v>3693749999999.9497</v>
      </c>
      <c r="J4020">
        <f>VLOOKUP(B4020,balance!AU:BD,10,FALSE)</f>
        <v>0</v>
      </c>
    </row>
    <row r="4021" spans="1:10" x14ac:dyDescent="0.3">
      <c r="A4021">
        <v>4019</v>
      </c>
      <c r="B4021">
        <f t="shared" si="125"/>
        <v>805</v>
      </c>
      <c r="C4021">
        <f t="shared" si="124"/>
        <v>5</v>
      </c>
      <c r="D4021">
        <v>9026</v>
      </c>
      <c r="E4021" s="1">
        <f>IF(C4021=1,VLOOKUP(B4021,balance!$AU:$AZ,2,FALSE),IF(C4021=2,VLOOKUP(B4021,balance!$AU:$AZ,3,FALSE),IF(C4021=3,VLOOKUP(B4021,balance!$AU:$AZ,4,FALSE),IF(C4021=4,VLOOKUP(B4021,balance!$AU:$AZ,5,FALSE),IF(C4021=5,VLOOKUP(B4021-1,balance!$AU:$AZ,6,FALSE),0)))))</f>
        <v>400000</v>
      </c>
      <c r="F4021">
        <v>53</v>
      </c>
      <c r="G4021">
        <f>IF(C4021=1,VLOOKUP(FoxFire!B4021,balance!$U:$Z,2,FALSE),IF(C4021=2,VLOOKUP(B4021,balance!$U:$Z,3,FALSE),IF(C4021=3,VLOOKUP(B4021,balance!$U:$Z,4,FALSE),IF(C4021=4,VLOOKUP(B4021,balance!$U:$Z,5,FALSE),IF(C4021=5,VLOOKUP(B4021-1,balance!$U:$Z,6,FALSE),0)))))/100</f>
        <v>5708.5019999999995</v>
      </c>
      <c r="H4021">
        <v>2</v>
      </c>
      <c r="I4021" s="1">
        <f>IF(C4021=1,VLOOKUP(FoxFire!B4021,balance!$AF:$AJ,2,FALSE),IF(C4021=2,VLOOKUP(B4021,balance!$AF:$AJ,3,FALSE),IF(C4021=3,VLOOKUP(B4021,balance!$AF:$AJ,4,FALSE),IF(C4021=4,VLOOKUP(B4021,balance!$AF:$AJ,5,FALSE),IF(C4021=5,VLOOKUP(B4021,balance!$AF:$AK,6,FALSE),0)))))*1000000000000</f>
        <v>14779999999999.801</v>
      </c>
      <c r="J4021">
        <f>VLOOKUP(B4021,balance!AU:BD,10,FALSE)</f>
        <v>0</v>
      </c>
    </row>
    <row r="4022" spans="1:10" x14ac:dyDescent="0.3">
      <c r="A4022">
        <v>4020</v>
      </c>
      <c r="B4022">
        <f t="shared" si="125"/>
        <v>805</v>
      </c>
      <c r="C4022">
        <f t="shared" si="124"/>
        <v>1</v>
      </c>
      <c r="D4022">
        <v>9026</v>
      </c>
      <c r="E4022" s="1">
        <f>IF(C4022=1,VLOOKUP(B4022,balance!$AU:$AZ,2,FALSE),IF(C4022=2,VLOOKUP(B4022,balance!$AU:$AZ,3,FALSE),IF(C4022=3,VLOOKUP(B4022,balance!$AU:$AZ,4,FALSE),IF(C4022=4,VLOOKUP(B4022,balance!$AU:$AZ,5,FALSE),IF(C4022=5,VLOOKUP(B4022-1,balance!$AU:$AZ,6,FALSE),0)))))</f>
        <v>20000</v>
      </c>
      <c r="F4022">
        <v>53</v>
      </c>
      <c r="G4022">
        <f>IF(C4022=1,VLOOKUP(FoxFire!B4022,balance!$U:$Z,2,FALSE),IF(C4022=2,VLOOKUP(B4022,balance!$U:$Z,3,FALSE),IF(C4022=3,VLOOKUP(B4022,balance!$U:$Z,4,FALSE),IF(C4022=4,VLOOKUP(B4022,balance!$U:$Z,5,FALSE),IF(C4022=5,VLOOKUP(B4022-1,balance!$U:$Z,6,FALSE),0)))))/100</f>
        <v>9.0399999999999994E-3</v>
      </c>
      <c r="H4022">
        <v>2</v>
      </c>
      <c r="I4022" s="1">
        <f>IF(C4022=1,VLOOKUP(FoxFire!B4022,balance!$AF:$AJ,2,FALSE),IF(C4022=2,VLOOKUP(B4022,balance!$AF:$AJ,3,FALSE),IF(C4022=3,VLOOKUP(B4022,balance!$AF:$AJ,4,FALSE),IF(C4022=4,VLOOKUP(B4022,balance!$AF:$AJ,5,FALSE),IF(C4022=5,VLOOKUP(B4022,balance!$AF:$AK,6,FALSE),0)))))*1000000000000</f>
        <v>3694999999999.9502</v>
      </c>
      <c r="J4022">
        <f>VLOOKUP(B4022,balance!AU:BD,10,FALSE)</f>
        <v>0</v>
      </c>
    </row>
    <row r="4023" spans="1:10" x14ac:dyDescent="0.3">
      <c r="A4023">
        <v>4021</v>
      </c>
      <c r="B4023">
        <f t="shared" si="125"/>
        <v>805</v>
      </c>
      <c r="C4023">
        <f t="shared" si="124"/>
        <v>2</v>
      </c>
      <c r="D4023">
        <v>9026</v>
      </c>
      <c r="E4023" s="1">
        <f>IF(C4023=1,VLOOKUP(B4023,balance!$AU:$AZ,2,FALSE),IF(C4023=2,VLOOKUP(B4023,balance!$AU:$AZ,3,FALSE),IF(C4023=3,VLOOKUP(B4023,balance!$AU:$AZ,4,FALSE),IF(C4023=4,VLOOKUP(B4023,balance!$AU:$AZ,5,FALSE),IF(C4023=5,VLOOKUP(B4023-1,balance!$AU:$AZ,6,FALSE),0)))))</f>
        <v>20000</v>
      </c>
      <c r="F4023">
        <v>53</v>
      </c>
      <c r="G4023">
        <f>IF(C4023=1,VLOOKUP(FoxFire!B4023,balance!$U:$Z,2,FALSE),IF(C4023=2,VLOOKUP(B4023,balance!$U:$Z,3,FALSE),IF(C4023=3,VLOOKUP(B4023,balance!$U:$Z,4,FALSE),IF(C4023=4,VLOOKUP(B4023,balance!$U:$Z,5,FALSE),IF(C4023=5,VLOOKUP(B4023-1,balance!$U:$Z,6,FALSE),0)))))/100</f>
        <v>9.0399999999999994E-3</v>
      </c>
      <c r="H4023">
        <v>2</v>
      </c>
      <c r="I4023" s="1">
        <f>IF(C4023=1,VLOOKUP(FoxFire!B4023,balance!$AF:$AJ,2,FALSE),IF(C4023=2,VLOOKUP(B4023,balance!$AF:$AJ,3,FALSE),IF(C4023=3,VLOOKUP(B4023,balance!$AF:$AJ,4,FALSE),IF(C4023=4,VLOOKUP(B4023,balance!$AF:$AJ,5,FALSE),IF(C4023=5,VLOOKUP(B4023,balance!$AF:$AK,6,FALSE),0)))))*1000000000000</f>
        <v>3694999999999.9502</v>
      </c>
      <c r="J4023">
        <f>VLOOKUP(B4023,balance!AU:BD,10,FALSE)</f>
        <v>0</v>
      </c>
    </row>
    <row r="4024" spans="1:10" x14ac:dyDescent="0.3">
      <c r="A4024">
        <v>4022</v>
      </c>
      <c r="B4024">
        <f t="shared" si="125"/>
        <v>805</v>
      </c>
      <c r="C4024">
        <f t="shared" si="124"/>
        <v>3</v>
      </c>
      <c r="D4024">
        <v>9026</v>
      </c>
      <c r="E4024" s="1">
        <f>IF(C4024=1,VLOOKUP(B4024,balance!$AU:$AZ,2,FALSE),IF(C4024=2,VLOOKUP(B4024,balance!$AU:$AZ,3,FALSE),IF(C4024=3,VLOOKUP(B4024,balance!$AU:$AZ,4,FALSE),IF(C4024=4,VLOOKUP(B4024,balance!$AU:$AZ,5,FALSE),IF(C4024=5,VLOOKUP(B4024-1,balance!$AU:$AZ,6,FALSE),0)))))</f>
        <v>20000</v>
      </c>
      <c r="F4024">
        <v>53</v>
      </c>
      <c r="G4024">
        <f>IF(C4024=1,VLOOKUP(FoxFire!B4024,balance!$U:$Z,2,FALSE),IF(C4024=2,VLOOKUP(B4024,balance!$U:$Z,3,FALSE),IF(C4024=3,VLOOKUP(B4024,balance!$U:$Z,4,FALSE),IF(C4024=4,VLOOKUP(B4024,balance!$U:$Z,5,FALSE),IF(C4024=5,VLOOKUP(B4024-1,balance!$U:$Z,6,FALSE),0)))))/100</f>
        <v>9.0399999999999994E-3</v>
      </c>
      <c r="H4024">
        <v>2</v>
      </c>
      <c r="I4024" s="1">
        <f>IF(C4024=1,VLOOKUP(FoxFire!B4024,balance!$AF:$AJ,2,FALSE),IF(C4024=2,VLOOKUP(B4024,balance!$AF:$AJ,3,FALSE),IF(C4024=3,VLOOKUP(B4024,balance!$AF:$AJ,4,FALSE),IF(C4024=4,VLOOKUP(B4024,balance!$AF:$AJ,5,FALSE),IF(C4024=5,VLOOKUP(B4024,balance!$AF:$AK,6,FALSE),0)))))*1000000000000</f>
        <v>3694999999999.9502</v>
      </c>
      <c r="J4024">
        <f>VLOOKUP(B4024,balance!AU:BD,10,FALSE)</f>
        <v>0</v>
      </c>
    </row>
    <row r="4025" spans="1:10" x14ac:dyDescent="0.3">
      <c r="A4025">
        <v>4023</v>
      </c>
      <c r="B4025">
        <f t="shared" si="125"/>
        <v>805</v>
      </c>
      <c r="C4025">
        <f t="shared" si="124"/>
        <v>4</v>
      </c>
      <c r="D4025">
        <v>9026</v>
      </c>
      <c r="E4025" s="1">
        <f>IF(C4025=1,VLOOKUP(B4025,balance!$AU:$AZ,2,FALSE),IF(C4025=2,VLOOKUP(B4025,balance!$AU:$AZ,3,FALSE),IF(C4025=3,VLOOKUP(B4025,balance!$AU:$AZ,4,FALSE),IF(C4025=4,VLOOKUP(B4025,balance!$AU:$AZ,5,FALSE),IF(C4025=5,VLOOKUP(B4025-1,balance!$AU:$AZ,6,FALSE),0)))))</f>
        <v>20000</v>
      </c>
      <c r="F4025">
        <v>53</v>
      </c>
      <c r="G4025">
        <f>IF(C4025=1,VLOOKUP(FoxFire!B4025,balance!$U:$Z,2,FALSE),IF(C4025=2,VLOOKUP(B4025,balance!$U:$Z,3,FALSE),IF(C4025=3,VLOOKUP(B4025,balance!$U:$Z,4,FALSE),IF(C4025=4,VLOOKUP(B4025,balance!$U:$Z,5,FALSE),IF(C4025=5,VLOOKUP(B4025-1,balance!$U:$Z,6,FALSE),0)))))/100</f>
        <v>9.0399999999999994E-3</v>
      </c>
      <c r="H4025">
        <v>2</v>
      </c>
      <c r="I4025" s="1">
        <f>IF(C4025=1,VLOOKUP(FoxFire!B4025,balance!$AF:$AJ,2,FALSE),IF(C4025=2,VLOOKUP(B4025,balance!$AF:$AJ,3,FALSE),IF(C4025=3,VLOOKUP(B4025,balance!$AF:$AJ,4,FALSE),IF(C4025=4,VLOOKUP(B4025,balance!$AF:$AJ,5,FALSE),IF(C4025=5,VLOOKUP(B4025,balance!$AF:$AK,6,FALSE),0)))))*1000000000000</f>
        <v>3694999999999.9502</v>
      </c>
      <c r="J4025">
        <f>VLOOKUP(B4025,balance!AU:BD,10,FALSE)</f>
        <v>0</v>
      </c>
    </row>
    <row r="4026" spans="1:10" x14ac:dyDescent="0.3">
      <c r="A4026">
        <v>4024</v>
      </c>
      <c r="B4026">
        <f t="shared" si="125"/>
        <v>806</v>
      </c>
      <c r="C4026">
        <f t="shared" si="124"/>
        <v>5</v>
      </c>
      <c r="D4026">
        <v>9026</v>
      </c>
      <c r="E4026" s="1">
        <f>IF(C4026=1,VLOOKUP(B4026,balance!$AU:$AZ,2,FALSE),IF(C4026=2,VLOOKUP(B4026,balance!$AU:$AZ,3,FALSE),IF(C4026=3,VLOOKUP(B4026,balance!$AU:$AZ,4,FALSE),IF(C4026=4,VLOOKUP(B4026,balance!$AU:$AZ,5,FALSE),IF(C4026=5,VLOOKUP(B4026-1,balance!$AU:$AZ,6,FALSE),0)))))</f>
        <v>400000</v>
      </c>
      <c r="F4026">
        <v>53</v>
      </c>
      <c r="G4026">
        <f>IF(C4026=1,VLOOKUP(FoxFire!B4026,balance!$U:$Z,2,FALSE),IF(C4026=2,VLOOKUP(B4026,balance!$U:$Z,3,FALSE),IF(C4026=3,VLOOKUP(B4026,balance!$U:$Z,4,FALSE),IF(C4026=4,VLOOKUP(B4026,balance!$U:$Z,5,FALSE),IF(C4026=5,VLOOKUP(B4026-1,balance!$U:$Z,6,FALSE),0)))))/100</f>
        <v>5720.5384999999997</v>
      </c>
      <c r="H4026">
        <v>2</v>
      </c>
      <c r="I4026" s="1">
        <f>IF(C4026=1,VLOOKUP(FoxFire!B4026,balance!$AF:$AJ,2,FALSE),IF(C4026=2,VLOOKUP(B4026,balance!$AF:$AJ,3,FALSE),IF(C4026=3,VLOOKUP(B4026,balance!$AF:$AJ,4,FALSE),IF(C4026=4,VLOOKUP(B4026,balance!$AF:$AJ,5,FALSE),IF(C4026=5,VLOOKUP(B4026,balance!$AF:$AK,6,FALSE),0)))))*1000000000000</f>
        <v>14784999999999.799</v>
      </c>
      <c r="J4026">
        <f>VLOOKUP(B4026,balance!AU:BD,10,FALSE)</f>
        <v>0</v>
      </c>
    </row>
    <row r="4027" spans="1:10" x14ac:dyDescent="0.3">
      <c r="A4027">
        <v>4025</v>
      </c>
      <c r="B4027">
        <f t="shared" si="125"/>
        <v>806</v>
      </c>
      <c r="C4027">
        <f t="shared" si="124"/>
        <v>1</v>
      </c>
      <c r="D4027">
        <v>9026</v>
      </c>
      <c r="E4027" s="1">
        <f>IF(C4027=1,VLOOKUP(B4027,balance!$AU:$AZ,2,FALSE),IF(C4027=2,VLOOKUP(B4027,balance!$AU:$AZ,3,FALSE),IF(C4027=3,VLOOKUP(B4027,balance!$AU:$AZ,4,FALSE),IF(C4027=4,VLOOKUP(B4027,balance!$AU:$AZ,5,FALSE),IF(C4027=5,VLOOKUP(B4027-1,balance!$AU:$AZ,6,FALSE),0)))))</f>
        <v>20000</v>
      </c>
      <c r="F4027">
        <v>53</v>
      </c>
      <c r="G4027">
        <f>IF(C4027=1,VLOOKUP(FoxFire!B4027,balance!$U:$Z,2,FALSE),IF(C4027=2,VLOOKUP(B4027,balance!$U:$Z,3,FALSE),IF(C4027=3,VLOOKUP(B4027,balance!$U:$Z,4,FALSE),IF(C4027=4,VLOOKUP(B4027,balance!$U:$Z,5,FALSE),IF(C4027=5,VLOOKUP(B4027-1,balance!$U:$Z,6,FALSE),0)))))/100</f>
        <v>9.0500000000000008E-3</v>
      </c>
      <c r="H4027">
        <v>2</v>
      </c>
      <c r="I4027" s="1">
        <f>IF(C4027=1,VLOOKUP(FoxFire!B4027,balance!$AF:$AJ,2,FALSE),IF(C4027=2,VLOOKUP(B4027,balance!$AF:$AJ,3,FALSE),IF(C4027=3,VLOOKUP(B4027,balance!$AF:$AJ,4,FALSE),IF(C4027=4,VLOOKUP(B4027,balance!$AF:$AJ,5,FALSE),IF(C4027=5,VLOOKUP(B4027,balance!$AF:$AK,6,FALSE),0)))))*1000000000000</f>
        <v>3696249999999.9497</v>
      </c>
      <c r="J4027">
        <f>VLOOKUP(B4027,balance!AU:BD,10,FALSE)</f>
        <v>0</v>
      </c>
    </row>
    <row r="4028" spans="1:10" x14ac:dyDescent="0.3">
      <c r="A4028">
        <v>4026</v>
      </c>
      <c r="B4028">
        <f t="shared" si="125"/>
        <v>806</v>
      </c>
      <c r="C4028">
        <f t="shared" si="124"/>
        <v>2</v>
      </c>
      <c r="D4028">
        <v>9026</v>
      </c>
      <c r="E4028" s="1">
        <f>IF(C4028=1,VLOOKUP(B4028,balance!$AU:$AZ,2,FALSE),IF(C4028=2,VLOOKUP(B4028,balance!$AU:$AZ,3,FALSE),IF(C4028=3,VLOOKUP(B4028,balance!$AU:$AZ,4,FALSE),IF(C4028=4,VLOOKUP(B4028,balance!$AU:$AZ,5,FALSE),IF(C4028=5,VLOOKUP(B4028-1,balance!$AU:$AZ,6,FALSE),0)))))</f>
        <v>20000</v>
      </c>
      <c r="F4028">
        <v>53</v>
      </c>
      <c r="G4028">
        <f>IF(C4028=1,VLOOKUP(FoxFire!B4028,balance!$U:$Z,2,FALSE),IF(C4028=2,VLOOKUP(B4028,balance!$U:$Z,3,FALSE),IF(C4028=3,VLOOKUP(B4028,balance!$U:$Z,4,FALSE),IF(C4028=4,VLOOKUP(B4028,balance!$U:$Z,5,FALSE),IF(C4028=5,VLOOKUP(B4028-1,balance!$U:$Z,6,FALSE),0)))))/100</f>
        <v>9.0500000000000008E-3</v>
      </c>
      <c r="H4028">
        <v>2</v>
      </c>
      <c r="I4028" s="1">
        <f>IF(C4028=1,VLOOKUP(FoxFire!B4028,balance!$AF:$AJ,2,FALSE),IF(C4028=2,VLOOKUP(B4028,balance!$AF:$AJ,3,FALSE),IF(C4028=3,VLOOKUP(B4028,balance!$AF:$AJ,4,FALSE),IF(C4028=4,VLOOKUP(B4028,balance!$AF:$AJ,5,FALSE),IF(C4028=5,VLOOKUP(B4028,balance!$AF:$AK,6,FALSE),0)))))*1000000000000</f>
        <v>3696249999999.9497</v>
      </c>
      <c r="J4028">
        <f>VLOOKUP(B4028,balance!AU:BD,10,FALSE)</f>
        <v>0</v>
      </c>
    </row>
    <row r="4029" spans="1:10" x14ac:dyDescent="0.3">
      <c r="A4029">
        <v>4027</v>
      </c>
      <c r="B4029">
        <f t="shared" si="125"/>
        <v>806</v>
      </c>
      <c r="C4029">
        <f t="shared" si="124"/>
        <v>3</v>
      </c>
      <c r="D4029">
        <v>9026</v>
      </c>
      <c r="E4029" s="1">
        <f>IF(C4029=1,VLOOKUP(B4029,balance!$AU:$AZ,2,FALSE),IF(C4029=2,VLOOKUP(B4029,balance!$AU:$AZ,3,FALSE),IF(C4029=3,VLOOKUP(B4029,balance!$AU:$AZ,4,FALSE),IF(C4029=4,VLOOKUP(B4029,balance!$AU:$AZ,5,FALSE),IF(C4029=5,VLOOKUP(B4029-1,balance!$AU:$AZ,6,FALSE),0)))))</f>
        <v>20000</v>
      </c>
      <c r="F4029">
        <v>53</v>
      </c>
      <c r="G4029">
        <f>IF(C4029=1,VLOOKUP(FoxFire!B4029,balance!$U:$Z,2,FALSE),IF(C4029=2,VLOOKUP(B4029,balance!$U:$Z,3,FALSE),IF(C4029=3,VLOOKUP(B4029,balance!$U:$Z,4,FALSE),IF(C4029=4,VLOOKUP(B4029,balance!$U:$Z,5,FALSE),IF(C4029=5,VLOOKUP(B4029-1,balance!$U:$Z,6,FALSE),0)))))/100</f>
        <v>9.0500000000000008E-3</v>
      </c>
      <c r="H4029">
        <v>2</v>
      </c>
      <c r="I4029" s="1">
        <f>IF(C4029=1,VLOOKUP(FoxFire!B4029,balance!$AF:$AJ,2,FALSE),IF(C4029=2,VLOOKUP(B4029,balance!$AF:$AJ,3,FALSE),IF(C4029=3,VLOOKUP(B4029,balance!$AF:$AJ,4,FALSE),IF(C4029=4,VLOOKUP(B4029,balance!$AF:$AJ,5,FALSE),IF(C4029=5,VLOOKUP(B4029,balance!$AF:$AK,6,FALSE),0)))))*1000000000000</f>
        <v>3696249999999.9497</v>
      </c>
      <c r="J4029">
        <f>VLOOKUP(B4029,balance!AU:BD,10,FALSE)</f>
        <v>0</v>
      </c>
    </row>
    <row r="4030" spans="1:10" x14ac:dyDescent="0.3">
      <c r="A4030">
        <v>4028</v>
      </c>
      <c r="B4030">
        <f t="shared" si="125"/>
        <v>806</v>
      </c>
      <c r="C4030">
        <f t="shared" si="124"/>
        <v>4</v>
      </c>
      <c r="D4030">
        <v>9026</v>
      </c>
      <c r="E4030" s="1">
        <f>IF(C4030=1,VLOOKUP(B4030,balance!$AU:$AZ,2,FALSE),IF(C4030=2,VLOOKUP(B4030,balance!$AU:$AZ,3,FALSE),IF(C4030=3,VLOOKUP(B4030,balance!$AU:$AZ,4,FALSE),IF(C4030=4,VLOOKUP(B4030,balance!$AU:$AZ,5,FALSE),IF(C4030=5,VLOOKUP(B4030-1,balance!$AU:$AZ,6,FALSE),0)))))</f>
        <v>20000</v>
      </c>
      <c r="F4030">
        <v>53</v>
      </c>
      <c r="G4030">
        <f>IF(C4030=1,VLOOKUP(FoxFire!B4030,balance!$U:$Z,2,FALSE),IF(C4030=2,VLOOKUP(B4030,balance!$U:$Z,3,FALSE),IF(C4030=3,VLOOKUP(B4030,balance!$U:$Z,4,FALSE),IF(C4030=4,VLOOKUP(B4030,balance!$U:$Z,5,FALSE),IF(C4030=5,VLOOKUP(B4030-1,balance!$U:$Z,6,FALSE),0)))))/100</f>
        <v>9.0500000000000008E-3</v>
      </c>
      <c r="H4030">
        <v>2</v>
      </c>
      <c r="I4030" s="1">
        <f>IF(C4030=1,VLOOKUP(FoxFire!B4030,balance!$AF:$AJ,2,FALSE),IF(C4030=2,VLOOKUP(B4030,balance!$AF:$AJ,3,FALSE),IF(C4030=3,VLOOKUP(B4030,balance!$AF:$AJ,4,FALSE),IF(C4030=4,VLOOKUP(B4030,balance!$AF:$AJ,5,FALSE),IF(C4030=5,VLOOKUP(B4030,balance!$AF:$AK,6,FALSE),0)))))*1000000000000</f>
        <v>3696249999999.9497</v>
      </c>
      <c r="J4030">
        <f>VLOOKUP(B4030,balance!AU:BD,10,FALSE)</f>
        <v>0</v>
      </c>
    </row>
    <row r="4031" spans="1:10" x14ac:dyDescent="0.3">
      <c r="A4031">
        <v>4029</v>
      </c>
      <c r="B4031">
        <f t="shared" si="125"/>
        <v>807</v>
      </c>
      <c r="C4031">
        <f t="shared" si="124"/>
        <v>5</v>
      </c>
      <c r="D4031">
        <v>9026</v>
      </c>
      <c r="E4031" s="1">
        <f>IF(C4031=1,VLOOKUP(B4031,balance!$AU:$AZ,2,FALSE),IF(C4031=2,VLOOKUP(B4031,balance!$AU:$AZ,3,FALSE),IF(C4031=3,VLOOKUP(B4031,balance!$AU:$AZ,4,FALSE),IF(C4031=4,VLOOKUP(B4031,balance!$AU:$AZ,5,FALSE),IF(C4031=5,VLOOKUP(B4031-1,balance!$AU:$AZ,6,FALSE),0)))))</f>
        <v>400000</v>
      </c>
      <c r="F4031">
        <v>53</v>
      </c>
      <c r="G4031">
        <f>IF(C4031=1,VLOOKUP(FoxFire!B4031,balance!$U:$Z,2,FALSE),IF(C4031=2,VLOOKUP(B4031,balance!$U:$Z,3,FALSE),IF(C4031=3,VLOOKUP(B4031,balance!$U:$Z,4,FALSE),IF(C4031=4,VLOOKUP(B4031,balance!$U:$Z,5,FALSE),IF(C4031=5,VLOOKUP(B4031-1,balance!$U:$Z,6,FALSE),0)))))/100</f>
        <v>5732.5933999999997</v>
      </c>
      <c r="H4031">
        <v>2</v>
      </c>
      <c r="I4031" s="1">
        <f>IF(C4031=1,VLOOKUP(FoxFire!B4031,balance!$AF:$AJ,2,FALSE),IF(C4031=2,VLOOKUP(B4031,balance!$AF:$AJ,3,FALSE),IF(C4031=3,VLOOKUP(B4031,balance!$AF:$AJ,4,FALSE),IF(C4031=4,VLOOKUP(B4031,balance!$AF:$AJ,5,FALSE),IF(C4031=5,VLOOKUP(B4031,balance!$AF:$AK,6,FALSE),0)))))*1000000000000</f>
        <v>14789999999999.801</v>
      </c>
      <c r="J4031">
        <f>VLOOKUP(B4031,balance!AU:BD,10,FALSE)</f>
        <v>0</v>
      </c>
    </row>
    <row r="4032" spans="1:10" x14ac:dyDescent="0.3">
      <c r="A4032">
        <v>4030</v>
      </c>
      <c r="B4032">
        <f t="shared" si="125"/>
        <v>807</v>
      </c>
      <c r="C4032">
        <f t="shared" si="124"/>
        <v>1</v>
      </c>
      <c r="D4032">
        <v>9026</v>
      </c>
      <c r="E4032" s="1">
        <f>IF(C4032=1,VLOOKUP(B4032,balance!$AU:$AZ,2,FALSE),IF(C4032=2,VLOOKUP(B4032,balance!$AU:$AZ,3,FALSE),IF(C4032=3,VLOOKUP(B4032,balance!$AU:$AZ,4,FALSE),IF(C4032=4,VLOOKUP(B4032,balance!$AU:$AZ,5,FALSE),IF(C4032=5,VLOOKUP(B4032-1,balance!$AU:$AZ,6,FALSE),0)))))</f>
        <v>20000</v>
      </c>
      <c r="F4032">
        <v>53</v>
      </c>
      <c r="G4032">
        <f>IF(C4032=1,VLOOKUP(FoxFire!B4032,balance!$U:$Z,2,FALSE),IF(C4032=2,VLOOKUP(B4032,balance!$U:$Z,3,FALSE),IF(C4032=3,VLOOKUP(B4032,balance!$U:$Z,4,FALSE),IF(C4032=4,VLOOKUP(B4032,balance!$U:$Z,5,FALSE),IF(C4032=5,VLOOKUP(B4032-1,balance!$U:$Z,6,FALSE),0)))))/100</f>
        <v>9.0600000000000003E-3</v>
      </c>
      <c r="H4032">
        <v>2</v>
      </c>
      <c r="I4032" s="1">
        <f>IF(C4032=1,VLOOKUP(FoxFire!B4032,balance!$AF:$AJ,2,FALSE),IF(C4032=2,VLOOKUP(B4032,balance!$AF:$AJ,3,FALSE),IF(C4032=3,VLOOKUP(B4032,balance!$AF:$AJ,4,FALSE),IF(C4032=4,VLOOKUP(B4032,balance!$AF:$AJ,5,FALSE),IF(C4032=5,VLOOKUP(B4032,balance!$AF:$AK,6,FALSE),0)))))*1000000000000</f>
        <v>3697499999999.9502</v>
      </c>
      <c r="J4032">
        <f>VLOOKUP(B4032,balance!AU:BD,10,FALSE)</f>
        <v>0</v>
      </c>
    </row>
    <row r="4033" spans="1:10" x14ac:dyDescent="0.3">
      <c r="A4033">
        <v>4031</v>
      </c>
      <c r="B4033">
        <f t="shared" si="125"/>
        <v>807</v>
      </c>
      <c r="C4033">
        <f t="shared" si="124"/>
        <v>2</v>
      </c>
      <c r="D4033">
        <v>9026</v>
      </c>
      <c r="E4033" s="1">
        <f>IF(C4033=1,VLOOKUP(B4033,balance!$AU:$AZ,2,FALSE),IF(C4033=2,VLOOKUP(B4033,balance!$AU:$AZ,3,FALSE),IF(C4033=3,VLOOKUP(B4033,balance!$AU:$AZ,4,FALSE),IF(C4033=4,VLOOKUP(B4033,balance!$AU:$AZ,5,FALSE),IF(C4033=5,VLOOKUP(B4033-1,balance!$AU:$AZ,6,FALSE),0)))))</f>
        <v>20000</v>
      </c>
      <c r="F4033">
        <v>53</v>
      </c>
      <c r="G4033">
        <f>IF(C4033=1,VLOOKUP(FoxFire!B4033,balance!$U:$Z,2,FALSE),IF(C4033=2,VLOOKUP(B4033,balance!$U:$Z,3,FALSE),IF(C4033=3,VLOOKUP(B4033,balance!$U:$Z,4,FALSE),IF(C4033=4,VLOOKUP(B4033,balance!$U:$Z,5,FALSE),IF(C4033=5,VLOOKUP(B4033-1,balance!$U:$Z,6,FALSE),0)))))/100</f>
        <v>9.0600000000000003E-3</v>
      </c>
      <c r="H4033">
        <v>2</v>
      </c>
      <c r="I4033" s="1">
        <f>IF(C4033=1,VLOOKUP(FoxFire!B4033,balance!$AF:$AJ,2,FALSE),IF(C4033=2,VLOOKUP(B4033,balance!$AF:$AJ,3,FALSE),IF(C4033=3,VLOOKUP(B4033,balance!$AF:$AJ,4,FALSE),IF(C4033=4,VLOOKUP(B4033,balance!$AF:$AJ,5,FALSE),IF(C4033=5,VLOOKUP(B4033,balance!$AF:$AK,6,FALSE),0)))))*1000000000000</f>
        <v>3697499999999.9502</v>
      </c>
      <c r="J4033">
        <f>VLOOKUP(B4033,balance!AU:BD,10,FALSE)</f>
        <v>0</v>
      </c>
    </row>
    <row r="4034" spans="1:10" x14ac:dyDescent="0.3">
      <c r="A4034">
        <v>4032</v>
      </c>
      <c r="B4034">
        <f t="shared" si="125"/>
        <v>807</v>
      </c>
      <c r="C4034">
        <f t="shared" si="124"/>
        <v>3</v>
      </c>
      <c r="D4034">
        <v>9026</v>
      </c>
      <c r="E4034" s="1">
        <f>IF(C4034=1,VLOOKUP(B4034,balance!$AU:$AZ,2,FALSE),IF(C4034=2,VLOOKUP(B4034,balance!$AU:$AZ,3,FALSE),IF(C4034=3,VLOOKUP(B4034,balance!$AU:$AZ,4,FALSE),IF(C4034=4,VLOOKUP(B4034,balance!$AU:$AZ,5,FALSE),IF(C4034=5,VLOOKUP(B4034-1,balance!$AU:$AZ,6,FALSE),0)))))</f>
        <v>20000</v>
      </c>
      <c r="F4034">
        <v>53</v>
      </c>
      <c r="G4034">
        <f>IF(C4034=1,VLOOKUP(FoxFire!B4034,balance!$U:$Z,2,FALSE),IF(C4034=2,VLOOKUP(B4034,balance!$U:$Z,3,FALSE),IF(C4034=3,VLOOKUP(B4034,balance!$U:$Z,4,FALSE),IF(C4034=4,VLOOKUP(B4034,balance!$U:$Z,5,FALSE),IF(C4034=5,VLOOKUP(B4034-1,balance!$U:$Z,6,FALSE),0)))))/100</f>
        <v>9.0600000000000003E-3</v>
      </c>
      <c r="H4034">
        <v>2</v>
      </c>
      <c r="I4034" s="1">
        <f>IF(C4034=1,VLOOKUP(FoxFire!B4034,balance!$AF:$AJ,2,FALSE),IF(C4034=2,VLOOKUP(B4034,balance!$AF:$AJ,3,FALSE),IF(C4034=3,VLOOKUP(B4034,balance!$AF:$AJ,4,FALSE),IF(C4034=4,VLOOKUP(B4034,balance!$AF:$AJ,5,FALSE),IF(C4034=5,VLOOKUP(B4034,balance!$AF:$AK,6,FALSE),0)))))*1000000000000</f>
        <v>3697499999999.9502</v>
      </c>
      <c r="J4034">
        <f>VLOOKUP(B4034,balance!AU:BD,10,FALSE)</f>
        <v>0</v>
      </c>
    </row>
    <row r="4035" spans="1:10" x14ac:dyDescent="0.3">
      <c r="A4035">
        <v>4033</v>
      </c>
      <c r="B4035">
        <f t="shared" si="125"/>
        <v>807</v>
      </c>
      <c r="C4035">
        <f t="shared" si="124"/>
        <v>4</v>
      </c>
      <c r="D4035">
        <v>9026</v>
      </c>
      <c r="E4035" s="1">
        <f>IF(C4035=1,VLOOKUP(B4035,balance!$AU:$AZ,2,FALSE),IF(C4035=2,VLOOKUP(B4035,balance!$AU:$AZ,3,FALSE),IF(C4035=3,VLOOKUP(B4035,balance!$AU:$AZ,4,FALSE),IF(C4035=4,VLOOKUP(B4035,balance!$AU:$AZ,5,FALSE),IF(C4035=5,VLOOKUP(B4035-1,balance!$AU:$AZ,6,FALSE),0)))))</f>
        <v>20000</v>
      </c>
      <c r="F4035">
        <v>53</v>
      </c>
      <c r="G4035">
        <f>IF(C4035=1,VLOOKUP(FoxFire!B4035,balance!$U:$Z,2,FALSE),IF(C4035=2,VLOOKUP(B4035,balance!$U:$Z,3,FALSE),IF(C4035=3,VLOOKUP(B4035,balance!$U:$Z,4,FALSE),IF(C4035=4,VLOOKUP(B4035,balance!$U:$Z,5,FALSE),IF(C4035=5,VLOOKUP(B4035-1,balance!$U:$Z,6,FALSE),0)))))/100</f>
        <v>9.0600000000000003E-3</v>
      </c>
      <c r="H4035">
        <v>2</v>
      </c>
      <c r="I4035" s="1">
        <f>IF(C4035=1,VLOOKUP(FoxFire!B4035,balance!$AF:$AJ,2,FALSE),IF(C4035=2,VLOOKUP(B4035,balance!$AF:$AJ,3,FALSE),IF(C4035=3,VLOOKUP(B4035,balance!$AF:$AJ,4,FALSE),IF(C4035=4,VLOOKUP(B4035,balance!$AF:$AJ,5,FALSE),IF(C4035=5,VLOOKUP(B4035,balance!$AF:$AK,6,FALSE),0)))))*1000000000000</f>
        <v>3697499999999.9502</v>
      </c>
      <c r="J4035">
        <f>VLOOKUP(B4035,balance!AU:BD,10,FALSE)</f>
        <v>0</v>
      </c>
    </row>
    <row r="4036" spans="1:10" x14ac:dyDescent="0.3">
      <c r="A4036">
        <v>4034</v>
      </c>
      <c r="B4036">
        <f t="shared" si="125"/>
        <v>808</v>
      </c>
      <c r="C4036">
        <f t="shared" si="124"/>
        <v>5</v>
      </c>
      <c r="D4036">
        <v>9026</v>
      </c>
      <c r="E4036" s="1">
        <f>IF(C4036=1,VLOOKUP(B4036,balance!$AU:$AZ,2,FALSE),IF(C4036=2,VLOOKUP(B4036,balance!$AU:$AZ,3,FALSE),IF(C4036=3,VLOOKUP(B4036,balance!$AU:$AZ,4,FALSE),IF(C4036=4,VLOOKUP(B4036,balance!$AU:$AZ,5,FALSE),IF(C4036=5,VLOOKUP(B4036-1,balance!$AU:$AZ,6,FALSE),0)))))</f>
        <v>400000</v>
      </c>
      <c r="F4036">
        <v>53</v>
      </c>
      <c r="G4036">
        <f>IF(C4036=1,VLOOKUP(FoxFire!B4036,balance!$U:$Z,2,FALSE),IF(C4036=2,VLOOKUP(B4036,balance!$U:$Z,3,FALSE),IF(C4036=3,VLOOKUP(B4036,balance!$U:$Z,4,FALSE),IF(C4036=4,VLOOKUP(B4036,balance!$U:$Z,5,FALSE),IF(C4036=5,VLOOKUP(B4036-1,balance!$U:$Z,6,FALSE),0)))))/100</f>
        <v>5744.6667000000007</v>
      </c>
      <c r="H4036">
        <v>2</v>
      </c>
      <c r="I4036" s="1">
        <f>IF(C4036=1,VLOOKUP(FoxFire!B4036,balance!$AF:$AJ,2,FALSE),IF(C4036=2,VLOOKUP(B4036,balance!$AF:$AJ,3,FALSE),IF(C4036=3,VLOOKUP(B4036,balance!$AF:$AJ,4,FALSE),IF(C4036=4,VLOOKUP(B4036,balance!$AF:$AJ,5,FALSE),IF(C4036=5,VLOOKUP(B4036,balance!$AF:$AK,6,FALSE),0)))))*1000000000000</f>
        <v>14794999999999.799</v>
      </c>
      <c r="J4036">
        <f>VLOOKUP(B4036,balance!AU:BD,10,FALSE)</f>
        <v>0</v>
      </c>
    </row>
    <row r="4037" spans="1:10" x14ac:dyDescent="0.3">
      <c r="A4037">
        <v>4035</v>
      </c>
      <c r="B4037">
        <f t="shared" si="125"/>
        <v>808</v>
      </c>
      <c r="C4037">
        <f t="shared" si="124"/>
        <v>1</v>
      </c>
      <c r="D4037">
        <v>9026</v>
      </c>
      <c r="E4037" s="1">
        <f>IF(C4037=1,VLOOKUP(B4037,balance!$AU:$AZ,2,FALSE),IF(C4037=2,VLOOKUP(B4037,balance!$AU:$AZ,3,FALSE),IF(C4037=3,VLOOKUP(B4037,balance!$AU:$AZ,4,FALSE),IF(C4037=4,VLOOKUP(B4037,balance!$AU:$AZ,5,FALSE),IF(C4037=5,VLOOKUP(B4037-1,balance!$AU:$AZ,6,FALSE),0)))))</f>
        <v>20000</v>
      </c>
      <c r="F4037">
        <v>53</v>
      </c>
      <c r="G4037">
        <f>IF(C4037=1,VLOOKUP(FoxFire!B4037,balance!$U:$Z,2,FALSE),IF(C4037=2,VLOOKUP(B4037,balance!$U:$Z,3,FALSE),IF(C4037=3,VLOOKUP(B4037,balance!$U:$Z,4,FALSE),IF(C4037=4,VLOOKUP(B4037,balance!$U:$Z,5,FALSE),IF(C4037=5,VLOOKUP(B4037-1,balance!$U:$Z,6,FALSE),0)))))/100</f>
        <v>9.0699999999999999E-3</v>
      </c>
      <c r="H4037">
        <v>2</v>
      </c>
      <c r="I4037" s="1">
        <f>IF(C4037=1,VLOOKUP(FoxFire!B4037,balance!$AF:$AJ,2,FALSE),IF(C4037=2,VLOOKUP(B4037,balance!$AF:$AJ,3,FALSE),IF(C4037=3,VLOOKUP(B4037,balance!$AF:$AJ,4,FALSE),IF(C4037=4,VLOOKUP(B4037,balance!$AF:$AJ,5,FALSE),IF(C4037=5,VLOOKUP(B4037,balance!$AF:$AK,6,FALSE),0)))))*1000000000000</f>
        <v>3698749999999.9497</v>
      </c>
      <c r="J4037">
        <f>VLOOKUP(B4037,balance!AU:BD,10,FALSE)</f>
        <v>0</v>
      </c>
    </row>
    <row r="4038" spans="1:10" x14ac:dyDescent="0.3">
      <c r="A4038">
        <v>4036</v>
      </c>
      <c r="B4038">
        <f t="shared" si="125"/>
        <v>808</v>
      </c>
      <c r="C4038">
        <f t="shared" si="124"/>
        <v>2</v>
      </c>
      <c r="D4038">
        <v>9026</v>
      </c>
      <c r="E4038" s="1">
        <f>IF(C4038=1,VLOOKUP(B4038,balance!$AU:$AZ,2,FALSE),IF(C4038=2,VLOOKUP(B4038,balance!$AU:$AZ,3,FALSE),IF(C4038=3,VLOOKUP(B4038,balance!$AU:$AZ,4,FALSE),IF(C4038=4,VLOOKUP(B4038,balance!$AU:$AZ,5,FALSE),IF(C4038=5,VLOOKUP(B4038-1,balance!$AU:$AZ,6,FALSE),0)))))</f>
        <v>20000</v>
      </c>
      <c r="F4038">
        <v>53</v>
      </c>
      <c r="G4038">
        <f>IF(C4038=1,VLOOKUP(FoxFire!B4038,balance!$U:$Z,2,FALSE),IF(C4038=2,VLOOKUP(B4038,balance!$U:$Z,3,FALSE),IF(C4038=3,VLOOKUP(B4038,balance!$U:$Z,4,FALSE),IF(C4038=4,VLOOKUP(B4038,balance!$U:$Z,5,FALSE),IF(C4038=5,VLOOKUP(B4038-1,balance!$U:$Z,6,FALSE),0)))))/100</f>
        <v>9.0699999999999999E-3</v>
      </c>
      <c r="H4038">
        <v>2</v>
      </c>
      <c r="I4038" s="1">
        <f>IF(C4038=1,VLOOKUP(FoxFire!B4038,balance!$AF:$AJ,2,FALSE),IF(C4038=2,VLOOKUP(B4038,balance!$AF:$AJ,3,FALSE),IF(C4038=3,VLOOKUP(B4038,balance!$AF:$AJ,4,FALSE),IF(C4038=4,VLOOKUP(B4038,balance!$AF:$AJ,5,FALSE),IF(C4038=5,VLOOKUP(B4038,balance!$AF:$AK,6,FALSE),0)))))*1000000000000</f>
        <v>3698749999999.9497</v>
      </c>
      <c r="J4038">
        <f>VLOOKUP(B4038,balance!AU:BD,10,FALSE)</f>
        <v>0</v>
      </c>
    </row>
    <row r="4039" spans="1:10" x14ac:dyDescent="0.3">
      <c r="A4039">
        <v>4037</v>
      </c>
      <c r="B4039">
        <f t="shared" si="125"/>
        <v>808</v>
      </c>
      <c r="C4039">
        <f t="shared" si="124"/>
        <v>3</v>
      </c>
      <c r="D4039">
        <v>9026</v>
      </c>
      <c r="E4039" s="1">
        <f>IF(C4039=1,VLOOKUP(B4039,balance!$AU:$AZ,2,FALSE),IF(C4039=2,VLOOKUP(B4039,balance!$AU:$AZ,3,FALSE),IF(C4039=3,VLOOKUP(B4039,balance!$AU:$AZ,4,FALSE),IF(C4039=4,VLOOKUP(B4039,balance!$AU:$AZ,5,FALSE),IF(C4039=5,VLOOKUP(B4039-1,balance!$AU:$AZ,6,FALSE),0)))))</f>
        <v>20000</v>
      </c>
      <c r="F4039">
        <v>53</v>
      </c>
      <c r="G4039">
        <f>IF(C4039=1,VLOOKUP(FoxFire!B4039,balance!$U:$Z,2,FALSE),IF(C4039=2,VLOOKUP(B4039,balance!$U:$Z,3,FALSE),IF(C4039=3,VLOOKUP(B4039,balance!$U:$Z,4,FALSE),IF(C4039=4,VLOOKUP(B4039,balance!$U:$Z,5,FALSE),IF(C4039=5,VLOOKUP(B4039-1,balance!$U:$Z,6,FALSE),0)))))/100</f>
        <v>9.0699999999999999E-3</v>
      </c>
      <c r="H4039">
        <v>2</v>
      </c>
      <c r="I4039" s="1">
        <f>IF(C4039=1,VLOOKUP(FoxFire!B4039,balance!$AF:$AJ,2,FALSE),IF(C4039=2,VLOOKUP(B4039,balance!$AF:$AJ,3,FALSE),IF(C4039=3,VLOOKUP(B4039,balance!$AF:$AJ,4,FALSE),IF(C4039=4,VLOOKUP(B4039,balance!$AF:$AJ,5,FALSE),IF(C4039=5,VLOOKUP(B4039,balance!$AF:$AK,6,FALSE),0)))))*1000000000000</f>
        <v>3698749999999.9497</v>
      </c>
      <c r="J4039">
        <f>VLOOKUP(B4039,balance!AU:BD,10,FALSE)</f>
        <v>0</v>
      </c>
    </row>
    <row r="4040" spans="1:10" x14ac:dyDescent="0.3">
      <c r="A4040">
        <v>4038</v>
      </c>
      <c r="B4040">
        <f t="shared" si="125"/>
        <v>808</v>
      </c>
      <c r="C4040">
        <f t="shared" ref="C4040:C4103" si="126">C4035</f>
        <v>4</v>
      </c>
      <c r="D4040">
        <v>9026</v>
      </c>
      <c r="E4040" s="1">
        <f>IF(C4040=1,VLOOKUP(B4040,balance!$AU:$AZ,2,FALSE),IF(C4040=2,VLOOKUP(B4040,balance!$AU:$AZ,3,FALSE),IF(C4040=3,VLOOKUP(B4040,balance!$AU:$AZ,4,FALSE),IF(C4040=4,VLOOKUP(B4040,balance!$AU:$AZ,5,FALSE),IF(C4040=5,VLOOKUP(B4040-1,balance!$AU:$AZ,6,FALSE),0)))))</f>
        <v>20000</v>
      </c>
      <c r="F4040">
        <v>53</v>
      </c>
      <c r="G4040">
        <f>IF(C4040=1,VLOOKUP(FoxFire!B4040,balance!$U:$Z,2,FALSE),IF(C4040=2,VLOOKUP(B4040,balance!$U:$Z,3,FALSE),IF(C4040=3,VLOOKUP(B4040,balance!$U:$Z,4,FALSE),IF(C4040=4,VLOOKUP(B4040,balance!$U:$Z,5,FALSE),IF(C4040=5,VLOOKUP(B4040-1,balance!$U:$Z,6,FALSE),0)))))/100</f>
        <v>9.0699999999999999E-3</v>
      </c>
      <c r="H4040">
        <v>2</v>
      </c>
      <c r="I4040" s="1">
        <f>IF(C4040=1,VLOOKUP(FoxFire!B4040,balance!$AF:$AJ,2,FALSE),IF(C4040=2,VLOOKUP(B4040,balance!$AF:$AJ,3,FALSE),IF(C4040=3,VLOOKUP(B4040,balance!$AF:$AJ,4,FALSE),IF(C4040=4,VLOOKUP(B4040,balance!$AF:$AJ,5,FALSE),IF(C4040=5,VLOOKUP(B4040,balance!$AF:$AK,6,FALSE),0)))))*1000000000000</f>
        <v>3698749999999.9497</v>
      </c>
      <c r="J4040">
        <f>VLOOKUP(B4040,balance!AU:BD,10,FALSE)</f>
        <v>0</v>
      </c>
    </row>
    <row r="4041" spans="1:10" x14ac:dyDescent="0.3">
      <c r="A4041">
        <v>4039</v>
      </c>
      <c r="B4041">
        <f t="shared" si="125"/>
        <v>809</v>
      </c>
      <c r="C4041">
        <f t="shared" si="126"/>
        <v>5</v>
      </c>
      <c r="D4041">
        <v>9026</v>
      </c>
      <c r="E4041" s="1">
        <f>IF(C4041=1,VLOOKUP(B4041,balance!$AU:$AZ,2,FALSE),IF(C4041=2,VLOOKUP(B4041,balance!$AU:$AZ,3,FALSE),IF(C4041=3,VLOOKUP(B4041,balance!$AU:$AZ,4,FALSE),IF(C4041=4,VLOOKUP(B4041,balance!$AU:$AZ,5,FALSE),IF(C4041=5,VLOOKUP(B4041-1,balance!$AU:$AZ,6,FALSE),0)))))</f>
        <v>400000</v>
      </c>
      <c r="F4041">
        <v>53</v>
      </c>
      <c r="G4041">
        <f>IF(C4041=1,VLOOKUP(FoxFire!B4041,balance!$U:$Z,2,FALSE),IF(C4041=2,VLOOKUP(B4041,balance!$U:$Z,3,FALSE),IF(C4041=3,VLOOKUP(B4041,balance!$U:$Z,4,FALSE),IF(C4041=4,VLOOKUP(B4041,balance!$U:$Z,5,FALSE),IF(C4041=5,VLOOKUP(B4041-1,balance!$U:$Z,6,FALSE),0)))))/100</f>
        <v>5756.7583999999997</v>
      </c>
      <c r="H4041">
        <v>2</v>
      </c>
      <c r="I4041" s="1">
        <f>IF(C4041=1,VLOOKUP(FoxFire!B4041,balance!$AF:$AJ,2,FALSE),IF(C4041=2,VLOOKUP(B4041,balance!$AF:$AJ,3,FALSE),IF(C4041=3,VLOOKUP(B4041,balance!$AF:$AJ,4,FALSE),IF(C4041=4,VLOOKUP(B4041,balance!$AF:$AJ,5,FALSE),IF(C4041=5,VLOOKUP(B4041,balance!$AF:$AK,6,FALSE),0)))))*1000000000000</f>
        <v>14799999999999.801</v>
      </c>
      <c r="J4041">
        <f>VLOOKUP(B4041,balance!AU:BD,10,FALSE)</f>
        <v>0</v>
      </c>
    </row>
    <row r="4042" spans="1:10" x14ac:dyDescent="0.3">
      <c r="A4042">
        <v>4040</v>
      </c>
      <c r="B4042">
        <f t="shared" si="125"/>
        <v>809</v>
      </c>
      <c r="C4042">
        <f t="shared" si="126"/>
        <v>1</v>
      </c>
      <c r="D4042">
        <v>9026</v>
      </c>
      <c r="E4042" s="1">
        <f>IF(C4042=1,VLOOKUP(B4042,balance!$AU:$AZ,2,FALSE),IF(C4042=2,VLOOKUP(B4042,balance!$AU:$AZ,3,FALSE),IF(C4042=3,VLOOKUP(B4042,balance!$AU:$AZ,4,FALSE),IF(C4042=4,VLOOKUP(B4042,balance!$AU:$AZ,5,FALSE),IF(C4042=5,VLOOKUP(B4042-1,balance!$AU:$AZ,6,FALSE),0)))))</f>
        <v>20000</v>
      </c>
      <c r="F4042">
        <v>53</v>
      </c>
      <c r="G4042">
        <f>IF(C4042=1,VLOOKUP(FoxFire!B4042,balance!$U:$Z,2,FALSE),IF(C4042=2,VLOOKUP(B4042,balance!$U:$Z,3,FALSE),IF(C4042=3,VLOOKUP(B4042,balance!$U:$Z,4,FALSE),IF(C4042=4,VLOOKUP(B4042,balance!$U:$Z,5,FALSE),IF(C4042=5,VLOOKUP(B4042-1,balance!$U:$Z,6,FALSE),0)))))/100</f>
        <v>9.0799999999999995E-3</v>
      </c>
      <c r="H4042">
        <v>2</v>
      </c>
      <c r="I4042" s="1">
        <f>IF(C4042=1,VLOOKUP(FoxFire!B4042,balance!$AF:$AJ,2,FALSE),IF(C4042=2,VLOOKUP(B4042,balance!$AF:$AJ,3,FALSE),IF(C4042=3,VLOOKUP(B4042,balance!$AF:$AJ,4,FALSE),IF(C4042=4,VLOOKUP(B4042,balance!$AF:$AJ,5,FALSE),IF(C4042=5,VLOOKUP(B4042,balance!$AF:$AK,6,FALSE),0)))))*1000000000000</f>
        <v>3699999999999.9502</v>
      </c>
      <c r="J4042">
        <f>VLOOKUP(B4042,balance!AU:BD,10,FALSE)</f>
        <v>0</v>
      </c>
    </row>
    <row r="4043" spans="1:10" x14ac:dyDescent="0.3">
      <c r="A4043">
        <v>4041</v>
      </c>
      <c r="B4043">
        <f t="shared" si="125"/>
        <v>809</v>
      </c>
      <c r="C4043">
        <f t="shared" si="126"/>
        <v>2</v>
      </c>
      <c r="D4043">
        <v>9026</v>
      </c>
      <c r="E4043" s="1">
        <f>IF(C4043=1,VLOOKUP(B4043,balance!$AU:$AZ,2,FALSE),IF(C4043=2,VLOOKUP(B4043,balance!$AU:$AZ,3,FALSE),IF(C4043=3,VLOOKUP(B4043,balance!$AU:$AZ,4,FALSE),IF(C4043=4,VLOOKUP(B4043,balance!$AU:$AZ,5,FALSE),IF(C4043=5,VLOOKUP(B4043-1,balance!$AU:$AZ,6,FALSE),0)))))</f>
        <v>20000</v>
      </c>
      <c r="F4043">
        <v>53</v>
      </c>
      <c r="G4043">
        <f>IF(C4043=1,VLOOKUP(FoxFire!B4043,balance!$U:$Z,2,FALSE),IF(C4043=2,VLOOKUP(B4043,balance!$U:$Z,3,FALSE),IF(C4043=3,VLOOKUP(B4043,balance!$U:$Z,4,FALSE),IF(C4043=4,VLOOKUP(B4043,balance!$U:$Z,5,FALSE),IF(C4043=5,VLOOKUP(B4043-1,balance!$U:$Z,6,FALSE),0)))))/100</f>
        <v>9.0799999999999995E-3</v>
      </c>
      <c r="H4043">
        <v>2</v>
      </c>
      <c r="I4043" s="1">
        <f>IF(C4043=1,VLOOKUP(FoxFire!B4043,balance!$AF:$AJ,2,FALSE),IF(C4043=2,VLOOKUP(B4043,balance!$AF:$AJ,3,FALSE),IF(C4043=3,VLOOKUP(B4043,balance!$AF:$AJ,4,FALSE),IF(C4043=4,VLOOKUP(B4043,balance!$AF:$AJ,5,FALSE),IF(C4043=5,VLOOKUP(B4043,balance!$AF:$AK,6,FALSE),0)))))*1000000000000</f>
        <v>3699999999999.9502</v>
      </c>
      <c r="J4043">
        <f>VLOOKUP(B4043,balance!AU:BD,10,FALSE)</f>
        <v>0</v>
      </c>
    </row>
    <row r="4044" spans="1:10" x14ac:dyDescent="0.3">
      <c r="A4044">
        <v>4042</v>
      </c>
      <c r="B4044">
        <f t="shared" si="125"/>
        <v>809</v>
      </c>
      <c r="C4044">
        <f t="shared" si="126"/>
        <v>3</v>
      </c>
      <c r="D4044">
        <v>9026</v>
      </c>
      <c r="E4044" s="1">
        <f>IF(C4044=1,VLOOKUP(B4044,balance!$AU:$AZ,2,FALSE),IF(C4044=2,VLOOKUP(B4044,balance!$AU:$AZ,3,FALSE),IF(C4044=3,VLOOKUP(B4044,balance!$AU:$AZ,4,FALSE),IF(C4044=4,VLOOKUP(B4044,balance!$AU:$AZ,5,FALSE),IF(C4044=5,VLOOKUP(B4044-1,balance!$AU:$AZ,6,FALSE),0)))))</f>
        <v>20000</v>
      </c>
      <c r="F4044">
        <v>53</v>
      </c>
      <c r="G4044">
        <f>IF(C4044=1,VLOOKUP(FoxFire!B4044,balance!$U:$Z,2,FALSE),IF(C4044=2,VLOOKUP(B4044,balance!$U:$Z,3,FALSE),IF(C4044=3,VLOOKUP(B4044,balance!$U:$Z,4,FALSE),IF(C4044=4,VLOOKUP(B4044,balance!$U:$Z,5,FALSE),IF(C4044=5,VLOOKUP(B4044-1,balance!$U:$Z,6,FALSE),0)))))/100</f>
        <v>9.0799999999999995E-3</v>
      </c>
      <c r="H4044">
        <v>2</v>
      </c>
      <c r="I4044" s="1">
        <f>IF(C4044=1,VLOOKUP(FoxFire!B4044,balance!$AF:$AJ,2,FALSE),IF(C4044=2,VLOOKUP(B4044,balance!$AF:$AJ,3,FALSE),IF(C4044=3,VLOOKUP(B4044,balance!$AF:$AJ,4,FALSE),IF(C4044=4,VLOOKUP(B4044,balance!$AF:$AJ,5,FALSE),IF(C4044=5,VLOOKUP(B4044,balance!$AF:$AK,6,FALSE),0)))))*1000000000000</f>
        <v>3699999999999.9502</v>
      </c>
      <c r="J4044">
        <f>VLOOKUP(B4044,balance!AU:BD,10,FALSE)</f>
        <v>0</v>
      </c>
    </row>
    <row r="4045" spans="1:10" x14ac:dyDescent="0.3">
      <c r="A4045">
        <v>4043</v>
      </c>
      <c r="B4045">
        <f t="shared" ref="B4045:B4108" si="127">B4040+1</f>
        <v>809</v>
      </c>
      <c r="C4045">
        <f t="shared" si="126"/>
        <v>4</v>
      </c>
      <c r="D4045">
        <v>9026</v>
      </c>
      <c r="E4045" s="1">
        <f>IF(C4045=1,VLOOKUP(B4045,balance!$AU:$AZ,2,FALSE),IF(C4045=2,VLOOKUP(B4045,balance!$AU:$AZ,3,FALSE),IF(C4045=3,VLOOKUP(B4045,balance!$AU:$AZ,4,FALSE),IF(C4045=4,VLOOKUP(B4045,balance!$AU:$AZ,5,FALSE),IF(C4045=5,VLOOKUP(B4045-1,balance!$AU:$AZ,6,FALSE),0)))))</f>
        <v>20000</v>
      </c>
      <c r="F4045">
        <v>53</v>
      </c>
      <c r="G4045">
        <f>IF(C4045=1,VLOOKUP(FoxFire!B4045,balance!$U:$Z,2,FALSE),IF(C4045=2,VLOOKUP(B4045,balance!$U:$Z,3,FALSE),IF(C4045=3,VLOOKUP(B4045,balance!$U:$Z,4,FALSE),IF(C4045=4,VLOOKUP(B4045,balance!$U:$Z,5,FALSE),IF(C4045=5,VLOOKUP(B4045-1,balance!$U:$Z,6,FALSE),0)))))/100</f>
        <v>9.0799999999999995E-3</v>
      </c>
      <c r="H4045">
        <v>2</v>
      </c>
      <c r="I4045" s="1">
        <f>IF(C4045=1,VLOOKUP(FoxFire!B4045,balance!$AF:$AJ,2,FALSE),IF(C4045=2,VLOOKUP(B4045,balance!$AF:$AJ,3,FALSE),IF(C4045=3,VLOOKUP(B4045,balance!$AF:$AJ,4,FALSE),IF(C4045=4,VLOOKUP(B4045,balance!$AF:$AJ,5,FALSE),IF(C4045=5,VLOOKUP(B4045,balance!$AF:$AK,6,FALSE),0)))))*1000000000000</f>
        <v>3699999999999.9502</v>
      </c>
      <c r="J4045">
        <f>VLOOKUP(B4045,balance!AU:BD,10,FALSE)</f>
        <v>0</v>
      </c>
    </row>
    <row r="4046" spans="1:10" x14ac:dyDescent="0.3">
      <c r="A4046">
        <v>4044</v>
      </c>
      <c r="B4046">
        <f t="shared" si="127"/>
        <v>810</v>
      </c>
      <c r="C4046">
        <f t="shared" si="126"/>
        <v>5</v>
      </c>
      <c r="D4046">
        <v>9026</v>
      </c>
      <c r="E4046" s="1">
        <f>IF(C4046=1,VLOOKUP(B4046,balance!$AU:$AZ,2,FALSE),IF(C4046=2,VLOOKUP(B4046,balance!$AU:$AZ,3,FALSE),IF(C4046=3,VLOOKUP(B4046,balance!$AU:$AZ,4,FALSE),IF(C4046=4,VLOOKUP(B4046,balance!$AU:$AZ,5,FALSE),IF(C4046=5,VLOOKUP(B4046-1,balance!$AU:$AZ,6,FALSE),0)))))</f>
        <v>400000</v>
      </c>
      <c r="F4046">
        <v>53</v>
      </c>
      <c r="G4046">
        <f>IF(C4046=1,VLOOKUP(FoxFire!B4046,balance!$U:$Z,2,FALSE),IF(C4046=2,VLOOKUP(B4046,balance!$U:$Z,3,FALSE),IF(C4046=3,VLOOKUP(B4046,balance!$U:$Z,4,FALSE),IF(C4046=4,VLOOKUP(B4046,balance!$U:$Z,5,FALSE),IF(C4046=5,VLOOKUP(B4046-1,balance!$U:$Z,6,FALSE),0)))))/100</f>
        <v>5768.8684999999996</v>
      </c>
      <c r="H4046">
        <v>2</v>
      </c>
      <c r="I4046" s="1">
        <f>IF(C4046=1,VLOOKUP(FoxFire!B4046,balance!$AF:$AJ,2,FALSE),IF(C4046=2,VLOOKUP(B4046,balance!$AF:$AJ,3,FALSE),IF(C4046=3,VLOOKUP(B4046,balance!$AF:$AJ,4,FALSE),IF(C4046=4,VLOOKUP(B4046,balance!$AF:$AJ,5,FALSE),IF(C4046=5,VLOOKUP(B4046,balance!$AF:$AK,6,FALSE),0)))))*1000000000000</f>
        <v>14804999999999.801</v>
      </c>
      <c r="J4046">
        <f>VLOOKUP(B4046,balance!AU:BD,10,FALSE)</f>
        <v>0</v>
      </c>
    </row>
    <row r="4047" spans="1:10" x14ac:dyDescent="0.3">
      <c r="A4047">
        <v>4045</v>
      </c>
      <c r="B4047">
        <f t="shared" si="127"/>
        <v>810</v>
      </c>
      <c r="C4047">
        <f t="shared" si="126"/>
        <v>1</v>
      </c>
      <c r="D4047">
        <v>9026</v>
      </c>
      <c r="E4047" s="1">
        <f>IF(C4047=1,VLOOKUP(B4047,balance!$AU:$AZ,2,FALSE),IF(C4047=2,VLOOKUP(B4047,balance!$AU:$AZ,3,FALSE),IF(C4047=3,VLOOKUP(B4047,balance!$AU:$AZ,4,FALSE),IF(C4047=4,VLOOKUP(B4047,balance!$AU:$AZ,5,FALSE),IF(C4047=5,VLOOKUP(B4047-1,balance!$AU:$AZ,6,FALSE),0)))))</f>
        <v>20000</v>
      </c>
      <c r="F4047">
        <v>53</v>
      </c>
      <c r="G4047">
        <f>IF(C4047=1,VLOOKUP(FoxFire!B4047,balance!$U:$Z,2,FALSE),IF(C4047=2,VLOOKUP(B4047,balance!$U:$Z,3,FALSE),IF(C4047=3,VLOOKUP(B4047,balance!$U:$Z,4,FALSE),IF(C4047=4,VLOOKUP(B4047,balance!$U:$Z,5,FALSE),IF(C4047=5,VLOOKUP(B4047-1,balance!$U:$Z,6,FALSE),0)))))/100</f>
        <v>9.0900000000000009E-3</v>
      </c>
      <c r="H4047">
        <v>2</v>
      </c>
      <c r="I4047" s="1">
        <f>IF(C4047=1,VLOOKUP(FoxFire!B4047,balance!$AF:$AJ,2,FALSE),IF(C4047=2,VLOOKUP(B4047,balance!$AF:$AJ,3,FALSE),IF(C4047=3,VLOOKUP(B4047,balance!$AF:$AJ,4,FALSE),IF(C4047=4,VLOOKUP(B4047,balance!$AF:$AJ,5,FALSE),IF(C4047=5,VLOOKUP(B4047,balance!$AF:$AK,6,FALSE),0)))))*1000000000000</f>
        <v>3701249999999.9502</v>
      </c>
      <c r="J4047">
        <f>VLOOKUP(B4047,balance!AU:BD,10,FALSE)</f>
        <v>0</v>
      </c>
    </row>
    <row r="4048" spans="1:10" x14ac:dyDescent="0.3">
      <c r="A4048">
        <v>4046</v>
      </c>
      <c r="B4048">
        <f t="shared" si="127"/>
        <v>810</v>
      </c>
      <c r="C4048">
        <f t="shared" si="126"/>
        <v>2</v>
      </c>
      <c r="D4048">
        <v>9026</v>
      </c>
      <c r="E4048" s="1">
        <f>IF(C4048=1,VLOOKUP(B4048,balance!$AU:$AZ,2,FALSE),IF(C4048=2,VLOOKUP(B4048,balance!$AU:$AZ,3,FALSE),IF(C4048=3,VLOOKUP(B4048,balance!$AU:$AZ,4,FALSE),IF(C4048=4,VLOOKUP(B4048,balance!$AU:$AZ,5,FALSE),IF(C4048=5,VLOOKUP(B4048-1,balance!$AU:$AZ,6,FALSE),0)))))</f>
        <v>20000</v>
      </c>
      <c r="F4048">
        <v>53</v>
      </c>
      <c r="G4048">
        <f>IF(C4048=1,VLOOKUP(FoxFire!B4048,balance!$U:$Z,2,FALSE),IF(C4048=2,VLOOKUP(B4048,balance!$U:$Z,3,FALSE),IF(C4048=3,VLOOKUP(B4048,balance!$U:$Z,4,FALSE),IF(C4048=4,VLOOKUP(B4048,balance!$U:$Z,5,FALSE),IF(C4048=5,VLOOKUP(B4048-1,balance!$U:$Z,6,FALSE),0)))))/100</f>
        <v>9.0900000000000009E-3</v>
      </c>
      <c r="H4048">
        <v>2</v>
      </c>
      <c r="I4048" s="1">
        <f>IF(C4048=1,VLOOKUP(FoxFire!B4048,balance!$AF:$AJ,2,FALSE),IF(C4048=2,VLOOKUP(B4048,balance!$AF:$AJ,3,FALSE),IF(C4048=3,VLOOKUP(B4048,balance!$AF:$AJ,4,FALSE),IF(C4048=4,VLOOKUP(B4048,balance!$AF:$AJ,5,FALSE),IF(C4048=5,VLOOKUP(B4048,balance!$AF:$AK,6,FALSE),0)))))*1000000000000</f>
        <v>3701249999999.9502</v>
      </c>
      <c r="J4048">
        <f>VLOOKUP(B4048,balance!AU:BD,10,FALSE)</f>
        <v>0</v>
      </c>
    </row>
    <row r="4049" spans="1:10" x14ac:dyDescent="0.3">
      <c r="A4049">
        <v>4047</v>
      </c>
      <c r="B4049">
        <f t="shared" si="127"/>
        <v>810</v>
      </c>
      <c r="C4049">
        <f t="shared" si="126"/>
        <v>3</v>
      </c>
      <c r="D4049">
        <v>9026</v>
      </c>
      <c r="E4049" s="1">
        <f>IF(C4049=1,VLOOKUP(B4049,balance!$AU:$AZ,2,FALSE),IF(C4049=2,VLOOKUP(B4049,balance!$AU:$AZ,3,FALSE),IF(C4049=3,VLOOKUP(B4049,balance!$AU:$AZ,4,FALSE),IF(C4049=4,VLOOKUP(B4049,balance!$AU:$AZ,5,FALSE),IF(C4049=5,VLOOKUP(B4049-1,balance!$AU:$AZ,6,FALSE),0)))))</f>
        <v>20000</v>
      </c>
      <c r="F4049">
        <v>53</v>
      </c>
      <c r="G4049">
        <f>IF(C4049=1,VLOOKUP(FoxFire!B4049,balance!$U:$Z,2,FALSE),IF(C4049=2,VLOOKUP(B4049,balance!$U:$Z,3,FALSE),IF(C4049=3,VLOOKUP(B4049,balance!$U:$Z,4,FALSE),IF(C4049=4,VLOOKUP(B4049,balance!$U:$Z,5,FALSE),IF(C4049=5,VLOOKUP(B4049-1,balance!$U:$Z,6,FALSE),0)))))/100</f>
        <v>9.0900000000000009E-3</v>
      </c>
      <c r="H4049">
        <v>2</v>
      </c>
      <c r="I4049" s="1">
        <f>IF(C4049=1,VLOOKUP(FoxFire!B4049,balance!$AF:$AJ,2,FALSE),IF(C4049=2,VLOOKUP(B4049,balance!$AF:$AJ,3,FALSE),IF(C4049=3,VLOOKUP(B4049,balance!$AF:$AJ,4,FALSE),IF(C4049=4,VLOOKUP(B4049,balance!$AF:$AJ,5,FALSE),IF(C4049=5,VLOOKUP(B4049,balance!$AF:$AK,6,FALSE),0)))))*1000000000000</f>
        <v>3701249999999.9502</v>
      </c>
      <c r="J4049">
        <f>VLOOKUP(B4049,balance!AU:BD,10,FALSE)</f>
        <v>0</v>
      </c>
    </row>
    <row r="4050" spans="1:10" x14ac:dyDescent="0.3">
      <c r="A4050">
        <v>4048</v>
      </c>
      <c r="B4050">
        <f t="shared" si="127"/>
        <v>810</v>
      </c>
      <c r="C4050">
        <f t="shared" si="126"/>
        <v>4</v>
      </c>
      <c r="D4050">
        <v>9026</v>
      </c>
      <c r="E4050" s="1">
        <f>IF(C4050=1,VLOOKUP(B4050,balance!$AU:$AZ,2,FALSE),IF(C4050=2,VLOOKUP(B4050,balance!$AU:$AZ,3,FALSE),IF(C4050=3,VLOOKUP(B4050,balance!$AU:$AZ,4,FALSE),IF(C4050=4,VLOOKUP(B4050,balance!$AU:$AZ,5,FALSE),IF(C4050=5,VLOOKUP(B4050-1,balance!$AU:$AZ,6,FALSE),0)))))</f>
        <v>20000</v>
      </c>
      <c r="F4050">
        <v>53</v>
      </c>
      <c r="G4050">
        <f>IF(C4050=1,VLOOKUP(FoxFire!B4050,balance!$U:$Z,2,FALSE),IF(C4050=2,VLOOKUP(B4050,balance!$U:$Z,3,FALSE),IF(C4050=3,VLOOKUP(B4050,balance!$U:$Z,4,FALSE),IF(C4050=4,VLOOKUP(B4050,balance!$U:$Z,5,FALSE),IF(C4050=5,VLOOKUP(B4050-1,balance!$U:$Z,6,FALSE),0)))))/100</f>
        <v>9.0900000000000009E-3</v>
      </c>
      <c r="H4050">
        <v>2</v>
      </c>
      <c r="I4050" s="1">
        <f>IF(C4050=1,VLOOKUP(FoxFire!B4050,balance!$AF:$AJ,2,FALSE),IF(C4050=2,VLOOKUP(B4050,balance!$AF:$AJ,3,FALSE),IF(C4050=3,VLOOKUP(B4050,balance!$AF:$AJ,4,FALSE),IF(C4050=4,VLOOKUP(B4050,balance!$AF:$AJ,5,FALSE),IF(C4050=5,VLOOKUP(B4050,balance!$AF:$AK,6,FALSE),0)))))*1000000000000</f>
        <v>3701249999999.9502</v>
      </c>
      <c r="J4050">
        <f>VLOOKUP(B4050,balance!AU:BD,10,FALSE)</f>
        <v>0</v>
      </c>
    </row>
    <row r="4051" spans="1:10" x14ac:dyDescent="0.3">
      <c r="A4051">
        <v>4049</v>
      </c>
      <c r="B4051">
        <f t="shared" si="127"/>
        <v>811</v>
      </c>
      <c r="C4051">
        <f t="shared" si="126"/>
        <v>5</v>
      </c>
      <c r="D4051">
        <v>9026</v>
      </c>
      <c r="E4051" s="1">
        <f>IF(C4051=1,VLOOKUP(B4051,balance!$AU:$AZ,2,FALSE),IF(C4051=2,VLOOKUP(B4051,balance!$AU:$AZ,3,FALSE),IF(C4051=3,VLOOKUP(B4051,balance!$AU:$AZ,4,FALSE),IF(C4051=4,VLOOKUP(B4051,balance!$AU:$AZ,5,FALSE),IF(C4051=5,VLOOKUP(B4051-1,balance!$AU:$AZ,6,FALSE),0)))))</f>
        <v>400000</v>
      </c>
      <c r="F4051">
        <v>53</v>
      </c>
      <c r="G4051">
        <f>IF(C4051=1,VLOOKUP(FoxFire!B4051,balance!$U:$Z,2,FALSE),IF(C4051=2,VLOOKUP(B4051,balance!$U:$Z,3,FALSE),IF(C4051=3,VLOOKUP(B4051,balance!$U:$Z,4,FALSE),IF(C4051=4,VLOOKUP(B4051,balance!$U:$Z,5,FALSE),IF(C4051=5,VLOOKUP(B4051-1,balance!$U:$Z,6,FALSE),0)))))/100</f>
        <v>5780.9970999999996</v>
      </c>
      <c r="H4051">
        <v>2</v>
      </c>
      <c r="I4051" s="1">
        <f>IF(C4051=1,VLOOKUP(FoxFire!B4051,balance!$AF:$AJ,2,FALSE),IF(C4051=2,VLOOKUP(B4051,balance!$AF:$AJ,3,FALSE),IF(C4051=3,VLOOKUP(B4051,balance!$AF:$AJ,4,FALSE),IF(C4051=4,VLOOKUP(B4051,balance!$AF:$AJ,5,FALSE),IF(C4051=5,VLOOKUP(B4051,balance!$AF:$AK,6,FALSE),0)))))*1000000000000</f>
        <v>14809999999999.799</v>
      </c>
      <c r="J4051">
        <f>VLOOKUP(B4051,balance!AU:BD,10,FALSE)</f>
        <v>0</v>
      </c>
    </row>
    <row r="4052" spans="1:10" x14ac:dyDescent="0.3">
      <c r="A4052">
        <v>4050</v>
      </c>
      <c r="B4052">
        <f t="shared" si="127"/>
        <v>811</v>
      </c>
      <c r="C4052">
        <f t="shared" si="126"/>
        <v>1</v>
      </c>
      <c r="D4052">
        <v>9026</v>
      </c>
      <c r="E4052" s="1">
        <f>IF(C4052=1,VLOOKUP(B4052,balance!$AU:$AZ,2,FALSE),IF(C4052=2,VLOOKUP(B4052,balance!$AU:$AZ,3,FALSE),IF(C4052=3,VLOOKUP(B4052,balance!$AU:$AZ,4,FALSE),IF(C4052=4,VLOOKUP(B4052,balance!$AU:$AZ,5,FALSE),IF(C4052=5,VLOOKUP(B4052-1,balance!$AU:$AZ,6,FALSE),0)))))</f>
        <v>20500</v>
      </c>
      <c r="F4052">
        <v>53</v>
      </c>
      <c r="G4052">
        <f>IF(C4052=1,VLOOKUP(FoxFire!B4052,balance!$U:$Z,2,FALSE),IF(C4052=2,VLOOKUP(B4052,balance!$U:$Z,3,FALSE),IF(C4052=3,VLOOKUP(B4052,balance!$U:$Z,4,FALSE),IF(C4052=4,VLOOKUP(B4052,balance!$U:$Z,5,FALSE),IF(C4052=5,VLOOKUP(B4052-1,balance!$U:$Z,6,FALSE),0)))))/100</f>
        <v>9.1000000000000004E-3</v>
      </c>
      <c r="H4052">
        <v>2</v>
      </c>
      <c r="I4052" s="1">
        <f>IF(C4052=1,VLOOKUP(FoxFire!B4052,balance!$AF:$AJ,2,FALSE),IF(C4052=2,VLOOKUP(B4052,balance!$AF:$AJ,3,FALSE),IF(C4052=3,VLOOKUP(B4052,balance!$AF:$AJ,4,FALSE),IF(C4052=4,VLOOKUP(B4052,balance!$AF:$AJ,5,FALSE),IF(C4052=5,VLOOKUP(B4052,balance!$AF:$AK,6,FALSE),0)))))*1000000000000</f>
        <v>3702499999999.9497</v>
      </c>
      <c r="J4052">
        <f>VLOOKUP(B4052,balance!AU:BD,10,FALSE)</f>
        <v>0</v>
      </c>
    </row>
    <row r="4053" spans="1:10" x14ac:dyDescent="0.3">
      <c r="A4053">
        <v>4051</v>
      </c>
      <c r="B4053">
        <f t="shared" si="127"/>
        <v>811</v>
      </c>
      <c r="C4053">
        <f t="shared" si="126"/>
        <v>2</v>
      </c>
      <c r="D4053">
        <v>9026</v>
      </c>
      <c r="E4053" s="1">
        <f>IF(C4053=1,VLOOKUP(B4053,balance!$AU:$AZ,2,FALSE),IF(C4053=2,VLOOKUP(B4053,balance!$AU:$AZ,3,FALSE),IF(C4053=3,VLOOKUP(B4053,balance!$AU:$AZ,4,FALSE),IF(C4053=4,VLOOKUP(B4053,balance!$AU:$AZ,5,FALSE),IF(C4053=5,VLOOKUP(B4053-1,balance!$AU:$AZ,6,FALSE),0)))))</f>
        <v>20500</v>
      </c>
      <c r="F4053">
        <v>53</v>
      </c>
      <c r="G4053">
        <f>IF(C4053=1,VLOOKUP(FoxFire!B4053,balance!$U:$Z,2,FALSE),IF(C4053=2,VLOOKUP(B4053,balance!$U:$Z,3,FALSE),IF(C4053=3,VLOOKUP(B4053,balance!$U:$Z,4,FALSE),IF(C4053=4,VLOOKUP(B4053,balance!$U:$Z,5,FALSE),IF(C4053=5,VLOOKUP(B4053-1,balance!$U:$Z,6,FALSE),0)))))/100</f>
        <v>9.1000000000000004E-3</v>
      </c>
      <c r="H4053">
        <v>2</v>
      </c>
      <c r="I4053" s="1">
        <f>IF(C4053=1,VLOOKUP(FoxFire!B4053,balance!$AF:$AJ,2,FALSE),IF(C4053=2,VLOOKUP(B4053,balance!$AF:$AJ,3,FALSE),IF(C4053=3,VLOOKUP(B4053,balance!$AF:$AJ,4,FALSE),IF(C4053=4,VLOOKUP(B4053,balance!$AF:$AJ,5,FALSE),IF(C4053=5,VLOOKUP(B4053,balance!$AF:$AK,6,FALSE),0)))))*1000000000000</f>
        <v>3702499999999.9497</v>
      </c>
      <c r="J4053">
        <f>VLOOKUP(B4053,balance!AU:BD,10,FALSE)</f>
        <v>0</v>
      </c>
    </row>
    <row r="4054" spans="1:10" x14ac:dyDescent="0.3">
      <c r="A4054">
        <v>4052</v>
      </c>
      <c r="B4054">
        <f t="shared" si="127"/>
        <v>811</v>
      </c>
      <c r="C4054">
        <f t="shared" si="126"/>
        <v>3</v>
      </c>
      <c r="D4054">
        <v>9026</v>
      </c>
      <c r="E4054" s="1">
        <f>IF(C4054=1,VLOOKUP(B4054,balance!$AU:$AZ,2,FALSE),IF(C4054=2,VLOOKUP(B4054,balance!$AU:$AZ,3,FALSE),IF(C4054=3,VLOOKUP(B4054,balance!$AU:$AZ,4,FALSE),IF(C4054=4,VLOOKUP(B4054,balance!$AU:$AZ,5,FALSE),IF(C4054=5,VLOOKUP(B4054-1,balance!$AU:$AZ,6,FALSE),0)))))</f>
        <v>20500</v>
      </c>
      <c r="F4054">
        <v>53</v>
      </c>
      <c r="G4054">
        <f>IF(C4054=1,VLOOKUP(FoxFire!B4054,balance!$U:$Z,2,FALSE),IF(C4054=2,VLOOKUP(B4054,balance!$U:$Z,3,FALSE),IF(C4054=3,VLOOKUP(B4054,balance!$U:$Z,4,FALSE),IF(C4054=4,VLOOKUP(B4054,balance!$U:$Z,5,FALSE),IF(C4054=5,VLOOKUP(B4054-1,balance!$U:$Z,6,FALSE),0)))))/100</f>
        <v>9.1000000000000004E-3</v>
      </c>
      <c r="H4054">
        <v>2</v>
      </c>
      <c r="I4054" s="1">
        <f>IF(C4054=1,VLOOKUP(FoxFire!B4054,balance!$AF:$AJ,2,FALSE),IF(C4054=2,VLOOKUP(B4054,balance!$AF:$AJ,3,FALSE),IF(C4054=3,VLOOKUP(B4054,balance!$AF:$AJ,4,FALSE),IF(C4054=4,VLOOKUP(B4054,balance!$AF:$AJ,5,FALSE),IF(C4054=5,VLOOKUP(B4054,balance!$AF:$AK,6,FALSE),0)))))*1000000000000</f>
        <v>3702499999999.9497</v>
      </c>
      <c r="J4054">
        <f>VLOOKUP(B4054,balance!AU:BD,10,FALSE)</f>
        <v>0</v>
      </c>
    </row>
    <row r="4055" spans="1:10" x14ac:dyDescent="0.3">
      <c r="A4055">
        <v>4053</v>
      </c>
      <c r="B4055">
        <f t="shared" si="127"/>
        <v>811</v>
      </c>
      <c r="C4055">
        <f t="shared" si="126"/>
        <v>4</v>
      </c>
      <c r="D4055">
        <v>9026</v>
      </c>
      <c r="E4055" s="1">
        <f>IF(C4055=1,VLOOKUP(B4055,balance!$AU:$AZ,2,FALSE),IF(C4055=2,VLOOKUP(B4055,balance!$AU:$AZ,3,FALSE),IF(C4055=3,VLOOKUP(B4055,balance!$AU:$AZ,4,FALSE),IF(C4055=4,VLOOKUP(B4055,balance!$AU:$AZ,5,FALSE),IF(C4055=5,VLOOKUP(B4055-1,balance!$AU:$AZ,6,FALSE),0)))))</f>
        <v>20500</v>
      </c>
      <c r="F4055">
        <v>53</v>
      </c>
      <c r="G4055">
        <f>IF(C4055=1,VLOOKUP(FoxFire!B4055,balance!$U:$Z,2,FALSE),IF(C4055=2,VLOOKUP(B4055,balance!$U:$Z,3,FALSE),IF(C4055=3,VLOOKUP(B4055,balance!$U:$Z,4,FALSE),IF(C4055=4,VLOOKUP(B4055,balance!$U:$Z,5,FALSE),IF(C4055=5,VLOOKUP(B4055-1,balance!$U:$Z,6,FALSE),0)))))/100</f>
        <v>9.1000000000000004E-3</v>
      </c>
      <c r="H4055">
        <v>2</v>
      </c>
      <c r="I4055" s="1">
        <f>IF(C4055=1,VLOOKUP(FoxFire!B4055,balance!$AF:$AJ,2,FALSE),IF(C4055=2,VLOOKUP(B4055,balance!$AF:$AJ,3,FALSE),IF(C4055=3,VLOOKUP(B4055,balance!$AF:$AJ,4,FALSE),IF(C4055=4,VLOOKUP(B4055,balance!$AF:$AJ,5,FALSE),IF(C4055=5,VLOOKUP(B4055,balance!$AF:$AK,6,FALSE),0)))))*1000000000000</f>
        <v>3702499999999.9497</v>
      </c>
      <c r="J4055">
        <f>VLOOKUP(B4055,balance!AU:BD,10,FALSE)</f>
        <v>0</v>
      </c>
    </row>
    <row r="4056" spans="1:10" x14ac:dyDescent="0.3">
      <c r="A4056">
        <v>4054</v>
      </c>
      <c r="B4056">
        <f t="shared" si="127"/>
        <v>812</v>
      </c>
      <c r="C4056">
        <f t="shared" si="126"/>
        <v>5</v>
      </c>
      <c r="D4056">
        <v>9026</v>
      </c>
      <c r="E4056" s="1">
        <f>IF(C4056=1,VLOOKUP(B4056,balance!$AU:$AZ,2,FALSE),IF(C4056=2,VLOOKUP(B4056,balance!$AU:$AZ,3,FALSE),IF(C4056=3,VLOOKUP(B4056,balance!$AU:$AZ,4,FALSE),IF(C4056=4,VLOOKUP(B4056,balance!$AU:$AZ,5,FALSE),IF(C4056=5,VLOOKUP(B4056-1,balance!$AU:$AZ,6,FALSE),0)))))</f>
        <v>410000</v>
      </c>
      <c r="F4056">
        <v>53</v>
      </c>
      <c r="G4056">
        <f>IF(C4056=1,VLOOKUP(FoxFire!B4056,balance!$U:$Z,2,FALSE),IF(C4056=2,VLOOKUP(B4056,balance!$U:$Z,3,FALSE),IF(C4056=3,VLOOKUP(B4056,balance!$U:$Z,4,FALSE),IF(C4056=4,VLOOKUP(B4056,balance!$U:$Z,5,FALSE),IF(C4056=5,VLOOKUP(B4056-1,balance!$U:$Z,6,FALSE),0)))))/100</f>
        <v>5793.1442000000006</v>
      </c>
      <c r="H4056">
        <v>2</v>
      </c>
      <c r="I4056" s="1">
        <f>IF(C4056=1,VLOOKUP(FoxFire!B4056,balance!$AF:$AJ,2,FALSE),IF(C4056=2,VLOOKUP(B4056,balance!$AF:$AJ,3,FALSE),IF(C4056=3,VLOOKUP(B4056,balance!$AF:$AJ,4,FALSE),IF(C4056=4,VLOOKUP(B4056,balance!$AF:$AJ,5,FALSE),IF(C4056=5,VLOOKUP(B4056,balance!$AF:$AK,6,FALSE),0)))))*1000000000000</f>
        <v>14814999999999.801</v>
      </c>
      <c r="J4056">
        <f>VLOOKUP(B4056,balance!AU:BD,10,FALSE)</f>
        <v>0</v>
      </c>
    </row>
    <row r="4057" spans="1:10" x14ac:dyDescent="0.3">
      <c r="A4057">
        <v>4055</v>
      </c>
      <c r="B4057">
        <f t="shared" si="127"/>
        <v>812</v>
      </c>
      <c r="C4057">
        <f t="shared" si="126"/>
        <v>1</v>
      </c>
      <c r="D4057">
        <v>9026</v>
      </c>
      <c r="E4057" s="1">
        <f>IF(C4057=1,VLOOKUP(B4057,balance!$AU:$AZ,2,FALSE),IF(C4057=2,VLOOKUP(B4057,balance!$AU:$AZ,3,FALSE),IF(C4057=3,VLOOKUP(B4057,balance!$AU:$AZ,4,FALSE),IF(C4057=4,VLOOKUP(B4057,balance!$AU:$AZ,5,FALSE),IF(C4057=5,VLOOKUP(B4057-1,balance!$AU:$AZ,6,FALSE),0)))))</f>
        <v>20500</v>
      </c>
      <c r="F4057">
        <v>53</v>
      </c>
      <c r="G4057">
        <f>IF(C4057=1,VLOOKUP(FoxFire!B4057,balance!$U:$Z,2,FALSE),IF(C4057=2,VLOOKUP(B4057,balance!$U:$Z,3,FALSE),IF(C4057=3,VLOOKUP(B4057,balance!$U:$Z,4,FALSE),IF(C4057=4,VLOOKUP(B4057,balance!$U:$Z,5,FALSE),IF(C4057=5,VLOOKUP(B4057-1,balance!$U:$Z,6,FALSE),0)))))/100</f>
        <v>9.11E-3</v>
      </c>
      <c r="H4057">
        <v>2</v>
      </c>
      <c r="I4057" s="1">
        <f>IF(C4057=1,VLOOKUP(FoxFire!B4057,balance!$AF:$AJ,2,FALSE),IF(C4057=2,VLOOKUP(B4057,balance!$AF:$AJ,3,FALSE),IF(C4057=3,VLOOKUP(B4057,balance!$AF:$AJ,4,FALSE),IF(C4057=4,VLOOKUP(B4057,balance!$AF:$AJ,5,FALSE),IF(C4057=5,VLOOKUP(B4057,balance!$AF:$AK,6,FALSE),0)))))*1000000000000</f>
        <v>3703749999999.9502</v>
      </c>
      <c r="J4057">
        <f>VLOOKUP(B4057,balance!AU:BD,10,FALSE)</f>
        <v>0</v>
      </c>
    </row>
    <row r="4058" spans="1:10" x14ac:dyDescent="0.3">
      <c r="A4058">
        <v>4056</v>
      </c>
      <c r="B4058">
        <f t="shared" si="127"/>
        <v>812</v>
      </c>
      <c r="C4058">
        <f t="shared" si="126"/>
        <v>2</v>
      </c>
      <c r="D4058">
        <v>9026</v>
      </c>
      <c r="E4058" s="1">
        <f>IF(C4058=1,VLOOKUP(B4058,balance!$AU:$AZ,2,FALSE),IF(C4058=2,VLOOKUP(B4058,balance!$AU:$AZ,3,FALSE),IF(C4058=3,VLOOKUP(B4058,balance!$AU:$AZ,4,FALSE),IF(C4058=4,VLOOKUP(B4058,balance!$AU:$AZ,5,FALSE),IF(C4058=5,VLOOKUP(B4058-1,balance!$AU:$AZ,6,FALSE),0)))))</f>
        <v>20500</v>
      </c>
      <c r="F4058">
        <v>53</v>
      </c>
      <c r="G4058">
        <f>IF(C4058=1,VLOOKUP(FoxFire!B4058,balance!$U:$Z,2,FALSE),IF(C4058=2,VLOOKUP(B4058,balance!$U:$Z,3,FALSE),IF(C4058=3,VLOOKUP(B4058,balance!$U:$Z,4,FALSE),IF(C4058=4,VLOOKUP(B4058,balance!$U:$Z,5,FALSE),IF(C4058=5,VLOOKUP(B4058-1,balance!$U:$Z,6,FALSE),0)))))/100</f>
        <v>9.11E-3</v>
      </c>
      <c r="H4058">
        <v>2</v>
      </c>
      <c r="I4058" s="1">
        <f>IF(C4058=1,VLOOKUP(FoxFire!B4058,balance!$AF:$AJ,2,FALSE),IF(C4058=2,VLOOKUP(B4058,balance!$AF:$AJ,3,FALSE),IF(C4058=3,VLOOKUP(B4058,balance!$AF:$AJ,4,FALSE),IF(C4058=4,VLOOKUP(B4058,balance!$AF:$AJ,5,FALSE),IF(C4058=5,VLOOKUP(B4058,balance!$AF:$AK,6,FALSE),0)))))*1000000000000</f>
        <v>3703749999999.9502</v>
      </c>
      <c r="J4058">
        <f>VLOOKUP(B4058,balance!AU:BD,10,FALSE)</f>
        <v>0</v>
      </c>
    </row>
    <row r="4059" spans="1:10" x14ac:dyDescent="0.3">
      <c r="A4059">
        <v>4057</v>
      </c>
      <c r="B4059">
        <f t="shared" si="127"/>
        <v>812</v>
      </c>
      <c r="C4059">
        <f t="shared" si="126"/>
        <v>3</v>
      </c>
      <c r="D4059">
        <v>9026</v>
      </c>
      <c r="E4059" s="1">
        <f>IF(C4059=1,VLOOKUP(B4059,balance!$AU:$AZ,2,FALSE),IF(C4059=2,VLOOKUP(B4059,balance!$AU:$AZ,3,FALSE),IF(C4059=3,VLOOKUP(B4059,balance!$AU:$AZ,4,FALSE),IF(C4059=4,VLOOKUP(B4059,balance!$AU:$AZ,5,FALSE),IF(C4059=5,VLOOKUP(B4059-1,balance!$AU:$AZ,6,FALSE),0)))))</f>
        <v>20500</v>
      </c>
      <c r="F4059">
        <v>53</v>
      </c>
      <c r="G4059">
        <f>IF(C4059=1,VLOOKUP(FoxFire!B4059,balance!$U:$Z,2,FALSE),IF(C4059=2,VLOOKUP(B4059,balance!$U:$Z,3,FALSE),IF(C4059=3,VLOOKUP(B4059,balance!$U:$Z,4,FALSE),IF(C4059=4,VLOOKUP(B4059,balance!$U:$Z,5,FALSE),IF(C4059=5,VLOOKUP(B4059-1,balance!$U:$Z,6,FALSE),0)))))/100</f>
        <v>9.11E-3</v>
      </c>
      <c r="H4059">
        <v>2</v>
      </c>
      <c r="I4059" s="1">
        <f>IF(C4059=1,VLOOKUP(FoxFire!B4059,balance!$AF:$AJ,2,FALSE),IF(C4059=2,VLOOKUP(B4059,balance!$AF:$AJ,3,FALSE),IF(C4059=3,VLOOKUP(B4059,balance!$AF:$AJ,4,FALSE),IF(C4059=4,VLOOKUP(B4059,balance!$AF:$AJ,5,FALSE),IF(C4059=5,VLOOKUP(B4059,balance!$AF:$AK,6,FALSE),0)))))*1000000000000</f>
        <v>3703749999999.9502</v>
      </c>
      <c r="J4059">
        <f>VLOOKUP(B4059,balance!AU:BD,10,FALSE)</f>
        <v>0</v>
      </c>
    </row>
    <row r="4060" spans="1:10" x14ac:dyDescent="0.3">
      <c r="A4060">
        <v>4058</v>
      </c>
      <c r="B4060">
        <f t="shared" si="127"/>
        <v>812</v>
      </c>
      <c r="C4060">
        <f t="shared" si="126"/>
        <v>4</v>
      </c>
      <c r="D4060">
        <v>9026</v>
      </c>
      <c r="E4060" s="1">
        <f>IF(C4060=1,VLOOKUP(B4060,balance!$AU:$AZ,2,FALSE),IF(C4060=2,VLOOKUP(B4060,balance!$AU:$AZ,3,FALSE),IF(C4060=3,VLOOKUP(B4060,balance!$AU:$AZ,4,FALSE),IF(C4060=4,VLOOKUP(B4060,balance!$AU:$AZ,5,FALSE),IF(C4060=5,VLOOKUP(B4060-1,balance!$AU:$AZ,6,FALSE),0)))))</f>
        <v>20500</v>
      </c>
      <c r="F4060">
        <v>53</v>
      </c>
      <c r="G4060">
        <f>IF(C4060=1,VLOOKUP(FoxFire!B4060,balance!$U:$Z,2,FALSE),IF(C4060=2,VLOOKUP(B4060,balance!$U:$Z,3,FALSE),IF(C4060=3,VLOOKUP(B4060,balance!$U:$Z,4,FALSE),IF(C4060=4,VLOOKUP(B4060,balance!$U:$Z,5,FALSE),IF(C4060=5,VLOOKUP(B4060-1,balance!$U:$Z,6,FALSE),0)))))/100</f>
        <v>9.11E-3</v>
      </c>
      <c r="H4060">
        <v>2</v>
      </c>
      <c r="I4060" s="1">
        <f>IF(C4060=1,VLOOKUP(FoxFire!B4060,balance!$AF:$AJ,2,FALSE),IF(C4060=2,VLOOKUP(B4060,balance!$AF:$AJ,3,FALSE),IF(C4060=3,VLOOKUP(B4060,balance!$AF:$AJ,4,FALSE),IF(C4060=4,VLOOKUP(B4060,balance!$AF:$AJ,5,FALSE),IF(C4060=5,VLOOKUP(B4060,balance!$AF:$AK,6,FALSE),0)))))*1000000000000</f>
        <v>3703749999999.9502</v>
      </c>
      <c r="J4060">
        <f>VLOOKUP(B4060,balance!AU:BD,10,FALSE)</f>
        <v>0</v>
      </c>
    </row>
    <row r="4061" spans="1:10" x14ac:dyDescent="0.3">
      <c r="A4061">
        <v>4059</v>
      </c>
      <c r="B4061">
        <f t="shared" si="127"/>
        <v>813</v>
      </c>
      <c r="C4061">
        <f t="shared" si="126"/>
        <v>5</v>
      </c>
      <c r="D4061">
        <v>9026</v>
      </c>
      <c r="E4061" s="1">
        <f>IF(C4061=1,VLOOKUP(B4061,balance!$AU:$AZ,2,FALSE),IF(C4061=2,VLOOKUP(B4061,balance!$AU:$AZ,3,FALSE),IF(C4061=3,VLOOKUP(B4061,balance!$AU:$AZ,4,FALSE),IF(C4061=4,VLOOKUP(B4061,balance!$AU:$AZ,5,FALSE),IF(C4061=5,VLOOKUP(B4061-1,balance!$AU:$AZ,6,FALSE),0)))))</f>
        <v>410000</v>
      </c>
      <c r="F4061">
        <v>53</v>
      </c>
      <c r="G4061">
        <f>IF(C4061=1,VLOOKUP(FoxFire!B4061,balance!$U:$Z,2,FALSE),IF(C4061=2,VLOOKUP(B4061,balance!$U:$Z,3,FALSE),IF(C4061=3,VLOOKUP(B4061,balance!$U:$Z,4,FALSE),IF(C4061=4,VLOOKUP(B4061,balance!$U:$Z,5,FALSE),IF(C4061=5,VLOOKUP(B4061-1,balance!$U:$Z,6,FALSE),0)))))/100</f>
        <v>5805.3098</v>
      </c>
      <c r="H4061">
        <v>2</v>
      </c>
      <c r="I4061" s="1">
        <f>IF(C4061=1,VLOOKUP(FoxFire!B4061,balance!$AF:$AJ,2,FALSE),IF(C4061=2,VLOOKUP(B4061,balance!$AF:$AJ,3,FALSE),IF(C4061=3,VLOOKUP(B4061,balance!$AF:$AJ,4,FALSE),IF(C4061=4,VLOOKUP(B4061,balance!$AF:$AJ,5,FALSE),IF(C4061=5,VLOOKUP(B4061,balance!$AF:$AK,6,FALSE),0)))))*1000000000000</f>
        <v>14819999999999.799</v>
      </c>
      <c r="J4061">
        <f>VLOOKUP(B4061,balance!AU:BD,10,FALSE)</f>
        <v>0</v>
      </c>
    </row>
    <row r="4062" spans="1:10" x14ac:dyDescent="0.3">
      <c r="A4062">
        <v>4060</v>
      </c>
      <c r="B4062">
        <f t="shared" si="127"/>
        <v>813</v>
      </c>
      <c r="C4062">
        <f t="shared" si="126"/>
        <v>1</v>
      </c>
      <c r="D4062">
        <v>9026</v>
      </c>
      <c r="E4062" s="1">
        <f>IF(C4062=1,VLOOKUP(B4062,balance!$AU:$AZ,2,FALSE),IF(C4062=2,VLOOKUP(B4062,balance!$AU:$AZ,3,FALSE),IF(C4062=3,VLOOKUP(B4062,balance!$AU:$AZ,4,FALSE),IF(C4062=4,VLOOKUP(B4062,balance!$AU:$AZ,5,FALSE),IF(C4062=5,VLOOKUP(B4062-1,balance!$AU:$AZ,6,FALSE),0)))))</f>
        <v>20500</v>
      </c>
      <c r="F4062">
        <v>53</v>
      </c>
      <c r="G4062">
        <f>IF(C4062=1,VLOOKUP(FoxFire!B4062,balance!$U:$Z,2,FALSE),IF(C4062=2,VLOOKUP(B4062,balance!$U:$Z,3,FALSE),IF(C4062=3,VLOOKUP(B4062,balance!$U:$Z,4,FALSE),IF(C4062=4,VLOOKUP(B4062,balance!$U:$Z,5,FALSE),IF(C4062=5,VLOOKUP(B4062-1,balance!$U:$Z,6,FALSE),0)))))/100</f>
        <v>9.1199999999999996E-3</v>
      </c>
      <c r="H4062">
        <v>2</v>
      </c>
      <c r="I4062" s="1">
        <f>IF(C4062=1,VLOOKUP(FoxFire!B4062,balance!$AF:$AJ,2,FALSE),IF(C4062=2,VLOOKUP(B4062,balance!$AF:$AJ,3,FALSE),IF(C4062=3,VLOOKUP(B4062,balance!$AF:$AJ,4,FALSE),IF(C4062=4,VLOOKUP(B4062,balance!$AF:$AJ,5,FALSE),IF(C4062=5,VLOOKUP(B4062,balance!$AF:$AK,6,FALSE),0)))))*1000000000000</f>
        <v>3704999999999.9497</v>
      </c>
      <c r="J4062">
        <f>VLOOKUP(B4062,balance!AU:BD,10,FALSE)</f>
        <v>0</v>
      </c>
    </row>
    <row r="4063" spans="1:10" x14ac:dyDescent="0.3">
      <c r="A4063">
        <v>4061</v>
      </c>
      <c r="B4063">
        <f t="shared" si="127"/>
        <v>813</v>
      </c>
      <c r="C4063">
        <f t="shared" si="126"/>
        <v>2</v>
      </c>
      <c r="D4063">
        <v>9026</v>
      </c>
      <c r="E4063" s="1">
        <f>IF(C4063=1,VLOOKUP(B4063,balance!$AU:$AZ,2,FALSE),IF(C4063=2,VLOOKUP(B4063,balance!$AU:$AZ,3,FALSE),IF(C4063=3,VLOOKUP(B4063,balance!$AU:$AZ,4,FALSE),IF(C4063=4,VLOOKUP(B4063,balance!$AU:$AZ,5,FALSE),IF(C4063=5,VLOOKUP(B4063-1,balance!$AU:$AZ,6,FALSE),0)))))</f>
        <v>20500</v>
      </c>
      <c r="F4063">
        <v>53</v>
      </c>
      <c r="G4063">
        <f>IF(C4063=1,VLOOKUP(FoxFire!B4063,balance!$U:$Z,2,FALSE),IF(C4063=2,VLOOKUP(B4063,balance!$U:$Z,3,FALSE),IF(C4063=3,VLOOKUP(B4063,balance!$U:$Z,4,FALSE),IF(C4063=4,VLOOKUP(B4063,balance!$U:$Z,5,FALSE),IF(C4063=5,VLOOKUP(B4063-1,balance!$U:$Z,6,FALSE),0)))))/100</f>
        <v>9.1199999999999996E-3</v>
      </c>
      <c r="H4063">
        <v>2</v>
      </c>
      <c r="I4063" s="1">
        <f>IF(C4063=1,VLOOKUP(FoxFire!B4063,balance!$AF:$AJ,2,FALSE),IF(C4063=2,VLOOKUP(B4063,balance!$AF:$AJ,3,FALSE),IF(C4063=3,VLOOKUP(B4063,balance!$AF:$AJ,4,FALSE),IF(C4063=4,VLOOKUP(B4063,balance!$AF:$AJ,5,FALSE),IF(C4063=5,VLOOKUP(B4063,balance!$AF:$AK,6,FALSE),0)))))*1000000000000</f>
        <v>3704999999999.9497</v>
      </c>
      <c r="J4063">
        <f>VLOOKUP(B4063,balance!AU:BD,10,FALSE)</f>
        <v>0</v>
      </c>
    </row>
    <row r="4064" spans="1:10" x14ac:dyDescent="0.3">
      <c r="A4064">
        <v>4062</v>
      </c>
      <c r="B4064">
        <f t="shared" si="127"/>
        <v>813</v>
      </c>
      <c r="C4064">
        <f t="shared" si="126"/>
        <v>3</v>
      </c>
      <c r="D4064">
        <v>9026</v>
      </c>
      <c r="E4064" s="1">
        <f>IF(C4064=1,VLOOKUP(B4064,balance!$AU:$AZ,2,FALSE),IF(C4064=2,VLOOKUP(B4064,balance!$AU:$AZ,3,FALSE),IF(C4064=3,VLOOKUP(B4064,balance!$AU:$AZ,4,FALSE),IF(C4064=4,VLOOKUP(B4064,balance!$AU:$AZ,5,FALSE),IF(C4064=5,VLOOKUP(B4064-1,balance!$AU:$AZ,6,FALSE),0)))))</f>
        <v>20500</v>
      </c>
      <c r="F4064">
        <v>53</v>
      </c>
      <c r="G4064">
        <f>IF(C4064=1,VLOOKUP(FoxFire!B4064,balance!$U:$Z,2,FALSE),IF(C4064=2,VLOOKUP(B4064,balance!$U:$Z,3,FALSE),IF(C4064=3,VLOOKUP(B4064,balance!$U:$Z,4,FALSE),IF(C4064=4,VLOOKUP(B4064,balance!$U:$Z,5,FALSE),IF(C4064=5,VLOOKUP(B4064-1,balance!$U:$Z,6,FALSE),0)))))/100</f>
        <v>9.1199999999999996E-3</v>
      </c>
      <c r="H4064">
        <v>2</v>
      </c>
      <c r="I4064" s="1">
        <f>IF(C4064=1,VLOOKUP(FoxFire!B4064,balance!$AF:$AJ,2,FALSE),IF(C4064=2,VLOOKUP(B4064,balance!$AF:$AJ,3,FALSE),IF(C4064=3,VLOOKUP(B4064,balance!$AF:$AJ,4,FALSE),IF(C4064=4,VLOOKUP(B4064,balance!$AF:$AJ,5,FALSE),IF(C4064=5,VLOOKUP(B4064,balance!$AF:$AK,6,FALSE),0)))))*1000000000000</f>
        <v>3704999999999.9497</v>
      </c>
      <c r="J4064">
        <f>VLOOKUP(B4064,balance!AU:BD,10,FALSE)</f>
        <v>0</v>
      </c>
    </row>
    <row r="4065" spans="1:10" x14ac:dyDescent="0.3">
      <c r="A4065">
        <v>4063</v>
      </c>
      <c r="B4065">
        <f t="shared" si="127"/>
        <v>813</v>
      </c>
      <c r="C4065">
        <f t="shared" si="126"/>
        <v>4</v>
      </c>
      <c r="D4065">
        <v>9026</v>
      </c>
      <c r="E4065" s="1">
        <f>IF(C4065=1,VLOOKUP(B4065,balance!$AU:$AZ,2,FALSE),IF(C4065=2,VLOOKUP(B4065,balance!$AU:$AZ,3,FALSE),IF(C4065=3,VLOOKUP(B4065,balance!$AU:$AZ,4,FALSE),IF(C4065=4,VLOOKUP(B4065,balance!$AU:$AZ,5,FALSE),IF(C4065=5,VLOOKUP(B4065-1,balance!$AU:$AZ,6,FALSE),0)))))</f>
        <v>20500</v>
      </c>
      <c r="F4065">
        <v>53</v>
      </c>
      <c r="G4065">
        <f>IF(C4065=1,VLOOKUP(FoxFire!B4065,balance!$U:$Z,2,FALSE),IF(C4065=2,VLOOKUP(B4065,balance!$U:$Z,3,FALSE),IF(C4065=3,VLOOKUP(B4065,balance!$U:$Z,4,FALSE),IF(C4065=4,VLOOKUP(B4065,balance!$U:$Z,5,FALSE),IF(C4065=5,VLOOKUP(B4065-1,balance!$U:$Z,6,FALSE),0)))))/100</f>
        <v>9.1199999999999996E-3</v>
      </c>
      <c r="H4065">
        <v>2</v>
      </c>
      <c r="I4065" s="1">
        <f>IF(C4065=1,VLOOKUP(FoxFire!B4065,balance!$AF:$AJ,2,FALSE),IF(C4065=2,VLOOKUP(B4065,balance!$AF:$AJ,3,FALSE),IF(C4065=3,VLOOKUP(B4065,balance!$AF:$AJ,4,FALSE),IF(C4065=4,VLOOKUP(B4065,balance!$AF:$AJ,5,FALSE),IF(C4065=5,VLOOKUP(B4065,balance!$AF:$AK,6,FALSE),0)))))*1000000000000</f>
        <v>3704999999999.9497</v>
      </c>
      <c r="J4065">
        <f>VLOOKUP(B4065,balance!AU:BD,10,FALSE)</f>
        <v>0</v>
      </c>
    </row>
    <row r="4066" spans="1:10" x14ac:dyDescent="0.3">
      <c r="A4066">
        <v>4064</v>
      </c>
      <c r="B4066">
        <f t="shared" si="127"/>
        <v>814</v>
      </c>
      <c r="C4066">
        <f t="shared" si="126"/>
        <v>5</v>
      </c>
      <c r="D4066">
        <v>9026</v>
      </c>
      <c r="E4066" s="1">
        <f>IF(C4066=1,VLOOKUP(B4066,balance!$AU:$AZ,2,FALSE),IF(C4066=2,VLOOKUP(B4066,balance!$AU:$AZ,3,FALSE),IF(C4066=3,VLOOKUP(B4066,balance!$AU:$AZ,4,FALSE),IF(C4066=4,VLOOKUP(B4066,balance!$AU:$AZ,5,FALSE),IF(C4066=5,VLOOKUP(B4066-1,balance!$AU:$AZ,6,FALSE),0)))))</f>
        <v>410000</v>
      </c>
      <c r="F4066">
        <v>53</v>
      </c>
      <c r="G4066">
        <f>IF(C4066=1,VLOOKUP(FoxFire!B4066,balance!$U:$Z,2,FALSE),IF(C4066=2,VLOOKUP(B4066,balance!$U:$Z,3,FALSE),IF(C4066=3,VLOOKUP(B4066,balance!$U:$Z,4,FALSE),IF(C4066=4,VLOOKUP(B4066,balance!$U:$Z,5,FALSE),IF(C4066=5,VLOOKUP(B4066-1,balance!$U:$Z,6,FALSE),0)))))/100</f>
        <v>5817.4939000000004</v>
      </c>
      <c r="H4066">
        <v>2</v>
      </c>
      <c r="I4066" s="1">
        <f>IF(C4066=1,VLOOKUP(FoxFire!B4066,balance!$AF:$AJ,2,FALSE),IF(C4066=2,VLOOKUP(B4066,balance!$AF:$AJ,3,FALSE),IF(C4066=3,VLOOKUP(B4066,balance!$AF:$AJ,4,FALSE),IF(C4066=4,VLOOKUP(B4066,balance!$AF:$AJ,5,FALSE),IF(C4066=5,VLOOKUP(B4066,balance!$AF:$AK,6,FALSE),0)))))*1000000000000</f>
        <v>14824999999999.801</v>
      </c>
      <c r="J4066">
        <f>VLOOKUP(B4066,balance!AU:BD,10,FALSE)</f>
        <v>0</v>
      </c>
    </row>
    <row r="4067" spans="1:10" x14ac:dyDescent="0.3">
      <c r="A4067">
        <v>4065</v>
      </c>
      <c r="B4067">
        <f t="shared" si="127"/>
        <v>814</v>
      </c>
      <c r="C4067">
        <f t="shared" si="126"/>
        <v>1</v>
      </c>
      <c r="D4067">
        <v>9026</v>
      </c>
      <c r="E4067" s="1">
        <f>IF(C4067=1,VLOOKUP(B4067,balance!$AU:$AZ,2,FALSE),IF(C4067=2,VLOOKUP(B4067,balance!$AU:$AZ,3,FALSE),IF(C4067=3,VLOOKUP(B4067,balance!$AU:$AZ,4,FALSE),IF(C4067=4,VLOOKUP(B4067,balance!$AU:$AZ,5,FALSE),IF(C4067=5,VLOOKUP(B4067-1,balance!$AU:$AZ,6,FALSE),0)))))</f>
        <v>20500</v>
      </c>
      <c r="F4067">
        <v>53</v>
      </c>
      <c r="G4067">
        <f>IF(C4067=1,VLOOKUP(FoxFire!B4067,balance!$U:$Z,2,FALSE),IF(C4067=2,VLOOKUP(B4067,balance!$U:$Z,3,FALSE),IF(C4067=3,VLOOKUP(B4067,balance!$U:$Z,4,FALSE),IF(C4067=4,VLOOKUP(B4067,balance!$U:$Z,5,FALSE),IF(C4067=5,VLOOKUP(B4067-1,balance!$U:$Z,6,FALSE),0)))))/100</f>
        <v>9.130000000000001E-3</v>
      </c>
      <c r="H4067">
        <v>2</v>
      </c>
      <c r="I4067" s="1">
        <f>IF(C4067=1,VLOOKUP(FoxFire!B4067,balance!$AF:$AJ,2,FALSE),IF(C4067=2,VLOOKUP(B4067,balance!$AF:$AJ,3,FALSE),IF(C4067=3,VLOOKUP(B4067,balance!$AF:$AJ,4,FALSE),IF(C4067=4,VLOOKUP(B4067,balance!$AF:$AJ,5,FALSE),IF(C4067=5,VLOOKUP(B4067,balance!$AF:$AK,6,FALSE),0)))))*1000000000000</f>
        <v>3706249999999.9502</v>
      </c>
      <c r="J4067">
        <f>VLOOKUP(B4067,balance!AU:BD,10,FALSE)</f>
        <v>0</v>
      </c>
    </row>
    <row r="4068" spans="1:10" x14ac:dyDescent="0.3">
      <c r="A4068">
        <v>4066</v>
      </c>
      <c r="B4068">
        <f t="shared" si="127"/>
        <v>814</v>
      </c>
      <c r="C4068">
        <f t="shared" si="126"/>
        <v>2</v>
      </c>
      <c r="D4068">
        <v>9026</v>
      </c>
      <c r="E4068" s="1">
        <f>IF(C4068=1,VLOOKUP(B4068,balance!$AU:$AZ,2,FALSE),IF(C4068=2,VLOOKUP(B4068,balance!$AU:$AZ,3,FALSE),IF(C4068=3,VLOOKUP(B4068,balance!$AU:$AZ,4,FALSE),IF(C4068=4,VLOOKUP(B4068,balance!$AU:$AZ,5,FALSE),IF(C4068=5,VLOOKUP(B4068-1,balance!$AU:$AZ,6,FALSE),0)))))</f>
        <v>20500</v>
      </c>
      <c r="F4068">
        <v>53</v>
      </c>
      <c r="G4068">
        <f>IF(C4068=1,VLOOKUP(FoxFire!B4068,balance!$U:$Z,2,FALSE),IF(C4068=2,VLOOKUP(B4068,balance!$U:$Z,3,FALSE),IF(C4068=3,VLOOKUP(B4068,balance!$U:$Z,4,FALSE),IF(C4068=4,VLOOKUP(B4068,balance!$U:$Z,5,FALSE),IF(C4068=5,VLOOKUP(B4068-1,balance!$U:$Z,6,FALSE),0)))))/100</f>
        <v>9.130000000000001E-3</v>
      </c>
      <c r="H4068">
        <v>2</v>
      </c>
      <c r="I4068" s="1">
        <f>IF(C4068=1,VLOOKUP(FoxFire!B4068,balance!$AF:$AJ,2,FALSE),IF(C4068=2,VLOOKUP(B4068,balance!$AF:$AJ,3,FALSE),IF(C4068=3,VLOOKUP(B4068,balance!$AF:$AJ,4,FALSE),IF(C4068=4,VLOOKUP(B4068,balance!$AF:$AJ,5,FALSE),IF(C4068=5,VLOOKUP(B4068,balance!$AF:$AK,6,FALSE),0)))))*1000000000000</f>
        <v>3706249999999.9502</v>
      </c>
      <c r="J4068">
        <f>VLOOKUP(B4068,balance!AU:BD,10,FALSE)</f>
        <v>0</v>
      </c>
    </row>
    <row r="4069" spans="1:10" x14ac:dyDescent="0.3">
      <c r="A4069">
        <v>4067</v>
      </c>
      <c r="B4069">
        <f t="shared" si="127"/>
        <v>814</v>
      </c>
      <c r="C4069">
        <f t="shared" si="126"/>
        <v>3</v>
      </c>
      <c r="D4069">
        <v>9026</v>
      </c>
      <c r="E4069" s="1">
        <f>IF(C4069=1,VLOOKUP(B4069,balance!$AU:$AZ,2,FALSE),IF(C4069=2,VLOOKUP(B4069,balance!$AU:$AZ,3,FALSE),IF(C4069=3,VLOOKUP(B4069,balance!$AU:$AZ,4,FALSE),IF(C4069=4,VLOOKUP(B4069,balance!$AU:$AZ,5,FALSE),IF(C4069=5,VLOOKUP(B4069-1,balance!$AU:$AZ,6,FALSE),0)))))</f>
        <v>20500</v>
      </c>
      <c r="F4069">
        <v>53</v>
      </c>
      <c r="G4069">
        <f>IF(C4069=1,VLOOKUP(FoxFire!B4069,balance!$U:$Z,2,FALSE),IF(C4069=2,VLOOKUP(B4069,balance!$U:$Z,3,FALSE),IF(C4069=3,VLOOKUP(B4069,balance!$U:$Z,4,FALSE),IF(C4069=4,VLOOKUP(B4069,balance!$U:$Z,5,FALSE),IF(C4069=5,VLOOKUP(B4069-1,balance!$U:$Z,6,FALSE),0)))))/100</f>
        <v>9.130000000000001E-3</v>
      </c>
      <c r="H4069">
        <v>2</v>
      </c>
      <c r="I4069" s="1">
        <f>IF(C4069=1,VLOOKUP(FoxFire!B4069,balance!$AF:$AJ,2,FALSE),IF(C4069=2,VLOOKUP(B4069,balance!$AF:$AJ,3,FALSE),IF(C4069=3,VLOOKUP(B4069,balance!$AF:$AJ,4,FALSE),IF(C4069=4,VLOOKUP(B4069,balance!$AF:$AJ,5,FALSE),IF(C4069=5,VLOOKUP(B4069,balance!$AF:$AK,6,FALSE),0)))))*1000000000000</f>
        <v>3706249999999.9502</v>
      </c>
      <c r="J4069">
        <f>VLOOKUP(B4069,balance!AU:BD,10,FALSE)</f>
        <v>0</v>
      </c>
    </row>
    <row r="4070" spans="1:10" x14ac:dyDescent="0.3">
      <c r="A4070">
        <v>4068</v>
      </c>
      <c r="B4070">
        <f t="shared" si="127"/>
        <v>814</v>
      </c>
      <c r="C4070">
        <f t="shared" si="126"/>
        <v>4</v>
      </c>
      <c r="D4070">
        <v>9026</v>
      </c>
      <c r="E4070" s="1">
        <f>IF(C4070=1,VLOOKUP(B4070,balance!$AU:$AZ,2,FALSE),IF(C4070=2,VLOOKUP(B4070,balance!$AU:$AZ,3,FALSE),IF(C4070=3,VLOOKUP(B4070,balance!$AU:$AZ,4,FALSE),IF(C4070=4,VLOOKUP(B4070,balance!$AU:$AZ,5,FALSE),IF(C4070=5,VLOOKUP(B4070-1,balance!$AU:$AZ,6,FALSE),0)))))</f>
        <v>20500</v>
      </c>
      <c r="F4070">
        <v>53</v>
      </c>
      <c r="G4070">
        <f>IF(C4070=1,VLOOKUP(FoxFire!B4070,balance!$U:$Z,2,FALSE),IF(C4070=2,VLOOKUP(B4070,balance!$U:$Z,3,FALSE),IF(C4070=3,VLOOKUP(B4070,balance!$U:$Z,4,FALSE),IF(C4070=4,VLOOKUP(B4070,balance!$U:$Z,5,FALSE),IF(C4070=5,VLOOKUP(B4070-1,balance!$U:$Z,6,FALSE),0)))))/100</f>
        <v>9.130000000000001E-3</v>
      </c>
      <c r="H4070">
        <v>2</v>
      </c>
      <c r="I4070" s="1">
        <f>IF(C4070=1,VLOOKUP(FoxFire!B4070,balance!$AF:$AJ,2,FALSE),IF(C4070=2,VLOOKUP(B4070,balance!$AF:$AJ,3,FALSE),IF(C4070=3,VLOOKUP(B4070,balance!$AF:$AJ,4,FALSE),IF(C4070=4,VLOOKUP(B4070,balance!$AF:$AJ,5,FALSE),IF(C4070=5,VLOOKUP(B4070,balance!$AF:$AK,6,FALSE),0)))))*1000000000000</f>
        <v>3706249999999.9502</v>
      </c>
      <c r="J4070">
        <f>VLOOKUP(B4070,balance!AU:BD,10,FALSE)</f>
        <v>0</v>
      </c>
    </row>
    <row r="4071" spans="1:10" x14ac:dyDescent="0.3">
      <c r="A4071">
        <v>4069</v>
      </c>
      <c r="B4071">
        <f t="shared" si="127"/>
        <v>815</v>
      </c>
      <c r="C4071">
        <f t="shared" si="126"/>
        <v>5</v>
      </c>
      <c r="D4071">
        <v>9026</v>
      </c>
      <c r="E4071" s="1">
        <f>IF(C4071=1,VLOOKUP(B4071,balance!$AU:$AZ,2,FALSE),IF(C4071=2,VLOOKUP(B4071,balance!$AU:$AZ,3,FALSE),IF(C4071=3,VLOOKUP(B4071,balance!$AU:$AZ,4,FALSE),IF(C4071=4,VLOOKUP(B4071,balance!$AU:$AZ,5,FALSE),IF(C4071=5,VLOOKUP(B4071-1,balance!$AU:$AZ,6,FALSE),0)))))</f>
        <v>410000</v>
      </c>
      <c r="F4071">
        <v>53</v>
      </c>
      <c r="G4071">
        <f>IF(C4071=1,VLOOKUP(FoxFire!B4071,balance!$U:$Z,2,FALSE),IF(C4071=2,VLOOKUP(B4071,balance!$U:$Z,3,FALSE),IF(C4071=3,VLOOKUP(B4071,balance!$U:$Z,4,FALSE),IF(C4071=4,VLOOKUP(B4071,balance!$U:$Z,5,FALSE),IF(C4071=5,VLOOKUP(B4071-1,balance!$U:$Z,6,FALSE),0)))))/100</f>
        <v>5829.6966000000002</v>
      </c>
      <c r="H4071">
        <v>2</v>
      </c>
      <c r="I4071" s="1">
        <f>IF(C4071=1,VLOOKUP(FoxFire!B4071,balance!$AF:$AJ,2,FALSE),IF(C4071=2,VLOOKUP(B4071,balance!$AF:$AJ,3,FALSE),IF(C4071=3,VLOOKUP(B4071,balance!$AF:$AJ,4,FALSE),IF(C4071=4,VLOOKUP(B4071,balance!$AF:$AJ,5,FALSE),IF(C4071=5,VLOOKUP(B4071,balance!$AF:$AK,6,FALSE),0)))))*1000000000000</f>
        <v>14829999999999.799</v>
      </c>
      <c r="J4071">
        <f>VLOOKUP(B4071,balance!AU:BD,10,FALSE)</f>
        <v>0</v>
      </c>
    </row>
    <row r="4072" spans="1:10" x14ac:dyDescent="0.3">
      <c r="A4072">
        <v>4070</v>
      </c>
      <c r="B4072">
        <f t="shared" si="127"/>
        <v>815</v>
      </c>
      <c r="C4072">
        <f t="shared" si="126"/>
        <v>1</v>
      </c>
      <c r="D4072">
        <v>9026</v>
      </c>
      <c r="E4072" s="1">
        <f>IF(C4072=1,VLOOKUP(B4072,balance!$AU:$AZ,2,FALSE),IF(C4072=2,VLOOKUP(B4072,balance!$AU:$AZ,3,FALSE),IF(C4072=3,VLOOKUP(B4072,balance!$AU:$AZ,4,FALSE),IF(C4072=4,VLOOKUP(B4072,balance!$AU:$AZ,5,FALSE),IF(C4072=5,VLOOKUP(B4072-1,balance!$AU:$AZ,6,FALSE),0)))))</f>
        <v>20500</v>
      </c>
      <c r="F4072">
        <v>53</v>
      </c>
      <c r="G4072">
        <f>IF(C4072=1,VLOOKUP(FoxFire!B4072,balance!$U:$Z,2,FALSE),IF(C4072=2,VLOOKUP(B4072,balance!$U:$Z,3,FALSE),IF(C4072=3,VLOOKUP(B4072,balance!$U:$Z,4,FALSE),IF(C4072=4,VLOOKUP(B4072,balance!$U:$Z,5,FALSE),IF(C4072=5,VLOOKUP(B4072-1,balance!$U:$Z,6,FALSE),0)))))/100</f>
        <v>9.1400000000000006E-3</v>
      </c>
      <c r="H4072">
        <v>2</v>
      </c>
      <c r="I4072" s="1">
        <f>IF(C4072=1,VLOOKUP(FoxFire!B4072,balance!$AF:$AJ,2,FALSE),IF(C4072=2,VLOOKUP(B4072,balance!$AF:$AJ,3,FALSE),IF(C4072=3,VLOOKUP(B4072,balance!$AF:$AJ,4,FALSE),IF(C4072=4,VLOOKUP(B4072,balance!$AF:$AJ,5,FALSE),IF(C4072=5,VLOOKUP(B4072,balance!$AF:$AK,6,FALSE),0)))))*1000000000000</f>
        <v>3707499999999.9497</v>
      </c>
      <c r="J4072">
        <f>VLOOKUP(B4072,balance!AU:BD,10,FALSE)</f>
        <v>0</v>
      </c>
    </row>
    <row r="4073" spans="1:10" x14ac:dyDescent="0.3">
      <c r="A4073">
        <v>4071</v>
      </c>
      <c r="B4073">
        <f t="shared" si="127"/>
        <v>815</v>
      </c>
      <c r="C4073">
        <f t="shared" si="126"/>
        <v>2</v>
      </c>
      <c r="D4073">
        <v>9026</v>
      </c>
      <c r="E4073" s="1">
        <f>IF(C4073=1,VLOOKUP(B4073,balance!$AU:$AZ,2,FALSE),IF(C4073=2,VLOOKUP(B4073,balance!$AU:$AZ,3,FALSE),IF(C4073=3,VLOOKUP(B4073,balance!$AU:$AZ,4,FALSE),IF(C4073=4,VLOOKUP(B4073,balance!$AU:$AZ,5,FALSE),IF(C4073=5,VLOOKUP(B4073-1,balance!$AU:$AZ,6,FALSE),0)))))</f>
        <v>20500</v>
      </c>
      <c r="F4073">
        <v>53</v>
      </c>
      <c r="G4073">
        <f>IF(C4073=1,VLOOKUP(FoxFire!B4073,balance!$U:$Z,2,FALSE),IF(C4073=2,VLOOKUP(B4073,balance!$U:$Z,3,FALSE),IF(C4073=3,VLOOKUP(B4073,balance!$U:$Z,4,FALSE),IF(C4073=4,VLOOKUP(B4073,balance!$U:$Z,5,FALSE),IF(C4073=5,VLOOKUP(B4073-1,balance!$U:$Z,6,FALSE),0)))))/100</f>
        <v>9.1400000000000006E-3</v>
      </c>
      <c r="H4073">
        <v>2</v>
      </c>
      <c r="I4073" s="1">
        <f>IF(C4073=1,VLOOKUP(FoxFire!B4073,balance!$AF:$AJ,2,FALSE),IF(C4073=2,VLOOKUP(B4073,balance!$AF:$AJ,3,FALSE),IF(C4073=3,VLOOKUP(B4073,balance!$AF:$AJ,4,FALSE),IF(C4073=4,VLOOKUP(B4073,balance!$AF:$AJ,5,FALSE),IF(C4073=5,VLOOKUP(B4073,balance!$AF:$AK,6,FALSE),0)))))*1000000000000</f>
        <v>3707499999999.9497</v>
      </c>
      <c r="J4073">
        <f>VLOOKUP(B4073,balance!AU:BD,10,FALSE)</f>
        <v>0</v>
      </c>
    </row>
    <row r="4074" spans="1:10" x14ac:dyDescent="0.3">
      <c r="A4074">
        <v>4072</v>
      </c>
      <c r="B4074">
        <f t="shared" si="127"/>
        <v>815</v>
      </c>
      <c r="C4074">
        <f t="shared" si="126"/>
        <v>3</v>
      </c>
      <c r="D4074">
        <v>9026</v>
      </c>
      <c r="E4074" s="1">
        <f>IF(C4074=1,VLOOKUP(B4074,balance!$AU:$AZ,2,FALSE),IF(C4074=2,VLOOKUP(B4074,balance!$AU:$AZ,3,FALSE),IF(C4074=3,VLOOKUP(B4074,balance!$AU:$AZ,4,FALSE),IF(C4074=4,VLOOKUP(B4074,balance!$AU:$AZ,5,FALSE),IF(C4074=5,VLOOKUP(B4074-1,balance!$AU:$AZ,6,FALSE),0)))))</f>
        <v>20500</v>
      </c>
      <c r="F4074">
        <v>53</v>
      </c>
      <c r="G4074">
        <f>IF(C4074=1,VLOOKUP(FoxFire!B4074,balance!$U:$Z,2,FALSE),IF(C4074=2,VLOOKUP(B4074,balance!$U:$Z,3,FALSE),IF(C4074=3,VLOOKUP(B4074,balance!$U:$Z,4,FALSE),IF(C4074=4,VLOOKUP(B4074,balance!$U:$Z,5,FALSE),IF(C4074=5,VLOOKUP(B4074-1,balance!$U:$Z,6,FALSE),0)))))/100</f>
        <v>9.1400000000000006E-3</v>
      </c>
      <c r="H4074">
        <v>2</v>
      </c>
      <c r="I4074" s="1">
        <f>IF(C4074=1,VLOOKUP(FoxFire!B4074,balance!$AF:$AJ,2,FALSE),IF(C4074=2,VLOOKUP(B4074,balance!$AF:$AJ,3,FALSE),IF(C4074=3,VLOOKUP(B4074,balance!$AF:$AJ,4,FALSE),IF(C4074=4,VLOOKUP(B4074,balance!$AF:$AJ,5,FALSE),IF(C4074=5,VLOOKUP(B4074,balance!$AF:$AK,6,FALSE),0)))))*1000000000000</f>
        <v>3707499999999.9497</v>
      </c>
      <c r="J4074">
        <f>VLOOKUP(B4074,balance!AU:BD,10,FALSE)</f>
        <v>0</v>
      </c>
    </row>
    <row r="4075" spans="1:10" x14ac:dyDescent="0.3">
      <c r="A4075">
        <v>4073</v>
      </c>
      <c r="B4075">
        <f t="shared" si="127"/>
        <v>815</v>
      </c>
      <c r="C4075">
        <f t="shared" si="126"/>
        <v>4</v>
      </c>
      <c r="D4075">
        <v>9026</v>
      </c>
      <c r="E4075" s="1">
        <f>IF(C4075=1,VLOOKUP(B4075,balance!$AU:$AZ,2,FALSE),IF(C4075=2,VLOOKUP(B4075,balance!$AU:$AZ,3,FALSE),IF(C4075=3,VLOOKUP(B4075,balance!$AU:$AZ,4,FALSE),IF(C4075=4,VLOOKUP(B4075,balance!$AU:$AZ,5,FALSE),IF(C4075=5,VLOOKUP(B4075-1,balance!$AU:$AZ,6,FALSE),0)))))</f>
        <v>20500</v>
      </c>
      <c r="F4075">
        <v>53</v>
      </c>
      <c r="G4075">
        <f>IF(C4075=1,VLOOKUP(FoxFire!B4075,balance!$U:$Z,2,FALSE),IF(C4075=2,VLOOKUP(B4075,balance!$U:$Z,3,FALSE),IF(C4075=3,VLOOKUP(B4075,balance!$U:$Z,4,FALSE),IF(C4075=4,VLOOKUP(B4075,balance!$U:$Z,5,FALSE),IF(C4075=5,VLOOKUP(B4075-1,balance!$U:$Z,6,FALSE),0)))))/100</f>
        <v>9.1400000000000006E-3</v>
      </c>
      <c r="H4075">
        <v>2</v>
      </c>
      <c r="I4075" s="1">
        <f>IF(C4075=1,VLOOKUP(FoxFire!B4075,balance!$AF:$AJ,2,FALSE),IF(C4075=2,VLOOKUP(B4075,balance!$AF:$AJ,3,FALSE),IF(C4075=3,VLOOKUP(B4075,balance!$AF:$AJ,4,FALSE),IF(C4075=4,VLOOKUP(B4075,balance!$AF:$AJ,5,FALSE),IF(C4075=5,VLOOKUP(B4075,balance!$AF:$AK,6,FALSE),0)))))*1000000000000</f>
        <v>3707499999999.9497</v>
      </c>
      <c r="J4075">
        <f>VLOOKUP(B4075,balance!AU:BD,10,FALSE)</f>
        <v>0</v>
      </c>
    </row>
    <row r="4076" spans="1:10" x14ac:dyDescent="0.3">
      <c r="A4076">
        <v>4074</v>
      </c>
      <c r="B4076">
        <f t="shared" si="127"/>
        <v>816</v>
      </c>
      <c r="C4076">
        <f t="shared" si="126"/>
        <v>5</v>
      </c>
      <c r="D4076">
        <v>9026</v>
      </c>
      <c r="E4076" s="1">
        <f>IF(C4076=1,VLOOKUP(B4076,balance!$AU:$AZ,2,FALSE),IF(C4076=2,VLOOKUP(B4076,balance!$AU:$AZ,3,FALSE),IF(C4076=3,VLOOKUP(B4076,balance!$AU:$AZ,4,FALSE),IF(C4076=4,VLOOKUP(B4076,balance!$AU:$AZ,5,FALSE),IF(C4076=5,VLOOKUP(B4076-1,balance!$AU:$AZ,6,FALSE),0)))))</f>
        <v>410000</v>
      </c>
      <c r="F4076">
        <v>53</v>
      </c>
      <c r="G4076">
        <f>IF(C4076=1,VLOOKUP(FoxFire!B4076,balance!$U:$Z,2,FALSE),IF(C4076=2,VLOOKUP(B4076,balance!$U:$Z,3,FALSE),IF(C4076=3,VLOOKUP(B4076,balance!$U:$Z,4,FALSE),IF(C4076=4,VLOOKUP(B4076,balance!$U:$Z,5,FALSE),IF(C4076=5,VLOOKUP(B4076-1,balance!$U:$Z,6,FALSE),0)))))/100</f>
        <v>5841.9179000000004</v>
      </c>
      <c r="H4076">
        <v>2</v>
      </c>
      <c r="I4076" s="1">
        <f>IF(C4076=1,VLOOKUP(FoxFire!B4076,balance!$AF:$AJ,2,FALSE),IF(C4076=2,VLOOKUP(B4076,balance!$AF:$AJ,3,FALSE),IF(C4076=3,VLOOKUP(B4076,balance!$AF:$AJ,4,FALSE),IF(C4076=4,VLOOKUP(B4076,balance!$AF:$AJ,5,FALSE),IF(C4076=5,VLOOKUP(B4076,balance!$AF:$AK,6,FALSE),0)))))*1000000000000</f>
        <v>14834999999999.801</v>
      </c>
      <c r="J4076">
        <f>VLOOKUP(B4076,balance!AU:BD,10,FALSE)</f>
        <v>0</v>
      </c>
    </row>
    <row r="4077" spans="1:10" x14ac:dyDescent="0.3">
      <c r="A4077">
        <v>4075</v>
      </c>
      <c r="B4077">
        <f t="shared" si="127"/>
        <v>816</v>
      </c>
      <c r="C4077">
        <f t="shared" si="126"/>
        <v>1</v>
      </c>
      <c r="D4077">
        <v>9026</v>
      </c>
      <c r="E4077" s="1">
        <f>IF(C4077=1,VLOOKUP(B4077,balance!$AU:$AZ,2,FALSE),IF(C4077=2,VLOOKUP(B4077,balance!$AU:$AZ,3,FALSE),IF(C4077=3,VLOOKUP(B4077,balance!$AU:$AZ,4,FALSE),IF(C4077=4,VLOOKUP(B4077,balance!$AU:$AZ,5,FALSE),IF(C4077=5,VLOOKUP(B4077-1,balance!$AU:$AZ,6,FALSE),0)))))</f>
        <v>20500</v>
      </c>
      <c r="F4077">
        <v>53</v>
      </c>
      <c r="G4077">
        <f>IF(C4077=1,VLOOKUP(FoxFire!B4077,balance!$U:$Z,2,FALSE),IF(C4077=2,VLOOKUP(B4077,balance!$U:$Z,3,FALSE),IF(C4077=3,VLOOKUP(B4077,balance!$U:$Z,4,FALSE),IF(C4077=4,VLOOKUP(B4077,balance!$U:$Z,5,FALSE),IF(C4077=5,VLOOKUP(B4077-1,balance!$U:$Z,6,FALSE),0)))))/100</f>
        <v>9.1500000000000001E-3</v>
      </c>
      <c r="H4077">
        <v>2</v>
      </c>
      <c r="I4077" s="1">
        <f>IF(C4077=1,VLOOKUP(FoxFire!B4077,balance!$AF:$AJ,2,FALSE),IF(C4077=2,VLOOKUP(B4077,balance!$AF:$AJ,3,FALSE),IF(C4077=3,VLOOKUP(B4077,balance!$AF:$AJ,4,FALSE),IF(C4077=4,VLOOKUP(B4077,balance!$AF:$AJ,5,FALSE),IF(C4077=5,VLOOKUP(B4077,balance!$AF:$AK,6,FALSE),0)))))*1000000000000</f>
        <v>3708749999999.9502</v>
      </c>
      <c r="J4077">
        <f>VLOOKUP(B4077,balance!AU:BD,10,FALSE)</f>
        <v>0</v>
      </c>
    </row>
    <row r="4078" spans="1:10" x14ac:dyDescent="0.3">
      <c r="A4078">
        <v>4076</v>
      </c>
      <c r="B4078">
        <f t="shared" si="127"/>
        <v>816</v>
      </c>
      <c r="C4078">
        <f t="shared" si="126"/>
        <v>2</v>
      </c>
      <c r="D4078">
        <v>9026</v>
      </c>
      <c r="E4078" s="1">
        <f>IF(C4078=1,VLOOKUP(B4078,balance!$AU:$AZ,2,FALSE),IF(C4078=2,VLOOKUP(B4078,balance!$AU:$AZ,3,FALSE),IF(C4078=3,VLOOKUP(B4078,balance!$AU:$AZ,4,FALSE),IF(C4078=4,VLOOKUP(B4078,balance!$AU:$AZ,5,FALSE),IF(C4078=5,VLOOKUP(B4078-1,balance!$AU:$AZ,6,FALSE),0)))))</f>
        <v>20500</v>
      </c>
      <c r="F4078">
        <v>53</v>
      </c>
      <c r="G4078">
        <f>IF(C4078=1,VLOOKUP(FoxFire!B4078,balance!$U:$Z,2,FALSE),IF(C4078=2,VLOOKUP(B4078,balance!$U:$Z,3,FALSE),IF(C4078=3,VLOOKUP(B4078,balance!$U:$Z,4,FALSE),IF(C4078=4,VLOOKUP(B4078,balance!$U:$Z,5,FALSE),IF(C4078=5,VLOOKUP(B4078-1,balance!$U:$Z,6,FALSE),0)))))/100</f>
        <v>9.1500000000000001E-3</v>
      </c>
      <c r="H4078">
        <v>2</v>
      </c>
      <c r="I4078" s="1">
        <f>IF(C4078=1,VLOOKUP(FoxFire!B4078,balance!$AF:$AJ,2,FALSE),IF(C4078=2,VLOOKUP(B4078,balance!$AF:$AJ,3,FALSE),IF(C4078=3,VLOOKUP(B4078,balance!$AF:$AJ,4,FALSE),IF(C4078=4,VLOOKUP(B4078,balance!$AF:$AJ,5,FALSE),IF(C4078=5,VLOOKUP(B4078,balance!$AF:$AK,6,FALSE),0)))))*1000000000000</f>
        <v>3708749999999.9502</v>
      </c>
      <c r="J4078">
        <f>VLOOKUP(B4078,balance!AU:BD,10,FALSE)</f>
        <v>0</v>
      </c>
    </row>
    <row r="4079" spans="1:10" x14ac:dyDescent="0.3">
      <c r="A4079">
        <v>4077</v>
      </c>
      <c r="B4079">
        <f t="shared" si="127"/>
        <v>816</v>
      </c>
      <c r="C4079">
        <f t="shared" si="126"/>
        <v>3</v>
      </c>
      <c r="D4079">
        <v>9026</v>
      </c>
      <c r="E4079" s="1">
        <f>IF(C4079=1,VLOOKUP(B4079,balance!$AU:$AZ,2,FALSE),IF(C4079=2,VLOOKUP(B4079,balance!$AU:$AZ,3,FALSE),IF(C4079=3,VLOOKUP(B4079,balance!$AU:$AZ,4,FALSE),IF(C4079=4,VLOOKUP(B4079,balance!$AU:$AZ,5,FALSE),IF(C4079=5,VLOOKUP(B4079-1,balance!$AU:$AZ,6,FALSE),0)))))</f>
        <v>20500</v>
      </c>
      <c r="F4079">
        <v>53</v>
      </c>
      <c r="G4079">
        <f>IF(C4079=1,VLOOKUP(FoxFire!B4079,balance!$U:$Z,2,FALSE),IF(C4079=2,VLOOKUP(B4079,balance!$U:$Z,3,FALSE),IF(C4079=3,VLOOKUP(B4079,balance!$U:$Z,4,FALSE),IF(C4079=4,VLOOKUP(B4079,balance!$U:$Z,5,FALSE),IF(C4079=5,VLOOKUP(B4079-1,balance!$U:$Z,6,FALSE),0)))))/100</f>
        <v>9.1500000000000001E-3</v>
      </c>
      <c r="H4079">
        <v>2</v>
      </c>
      <c r="I4079" s="1">
        <f>IF(C4079=1,VLOOKUP(FoxFire!B4079,balance!$AF:$AJ,2,FALSE),IF(C4079=2,VLOOKUP(B4079,balance!$AF:$AJ,3,FALSE),IF(C4079=3,VLOOKUP(B4079,balance!$AF:$AJ,4,FALSE),IF(C4079=4,VLOOKUP(B4079,balance!$AF:$AJ,5,FALSE),IF(C4079=5,VLOOKUP(B4079,balance!$AF:$AK,6,FALSE),0)))))*1000000000000</f>
        <v>3708749999999.9502</v>
      </c>
      <c r="J4079">
        <f>VLOOKUP(B4079,balance!AU:BD,10,FALSE)</f>
        <v>0</v>
      </c>
    </row>
    <row r="4080" spans="1:10" x14ac:dyDescent="0.3">
      <c r="A4080">
        <v>4078</v>
      </c>
      <c r="B4080">
        <f t="shared" si="127"/>
        <v>816</v>
      </c>
      <c r="C4080">
        <f t="shared" si="126"/>
        <v>4</v>
      </c>
      <c r="D4080">
        <v>9026</v>
      </c>
      <c r="E4080" s="1">
        <f>IF(C4080=1,VLOOKUP(B4080,balance!$AU:$AZ,2,FALSE),IF(C4080=2,VLOOKUP(B4080,balance!$AU:$AZ,3,FALSE),IF(C4080=3,VLOOKUP(B4080,balance!$AU:$AZ,4,FALSE),IF(C4080=4,VLOOKUP(B4080,balance!$AU:$AZ,5,FALSE),IF(C4080=5,VLOOKUP(B4080-1,balance!$AU:$AZ,6,FALSE),0)))))</f>
        <v>20500</v>
      </c>
      <c r="F4080">
        <v>53</v>
      </c>
      <c r="G4080">
        <f>IF(C4080=1,VLOOKUP(FoxFire!B4080,balance!$U:$Z,2,FALSE),IF(C4080=2,VLOOKUP(B4080,balance!$U:$Z,3,FALSE),IF(C4080=3,VLOOKUP(B4080,balance!$U:$Z,4,FALSE),IF(C4080=4,VLOOKUP(B4080,balance!$U:$Z,5,FALSE),IF(C4080=5,VLOOKUP(B4080-1,balance!$U:$Z,6,FALSE),0)))))/100</f>
        <v>9.1500000000000001E-3</v>
      </c>
      <c r="H4080">
        <v>2</v>
      </c>
      <c r="I4080" s="1">
        <f>IF(C4080=1,VLOOKUP(FoxFire!B4080,balance!$AF:$AJ,2,FALSE),IF(C4080=2,VLOOKUP(B4080,balance!$AF:$AJ,3,FALSE),IF(C4080=3,VLOOKUP(B4080,balance!$AF:$AJ,4,FALSE),IF(C4080=4,VLOOKUP(B4080,balance!$AF:$AJ,5,FALSE),IF(C4080=5,VLOOKUP(B4080,balance!$AF:$AK,6,FALSE),0)))))*1000000000000</f>
        <v>3708749999999.9502</v>
      </c>
      <c r="J4080">
        <f>VLOOKUP(B4080,balance!AU:BD,10,FALSE)</f>
        <v>0</v>
      </c>
    </row>
    <row r="4081" spans="1:10" x14ac:dyDescent="0.3">
      <c r="A4081">
        <v>4079</v>
      </c>
      <c r="B4081">
        <f t="shared" si="127"/>
        <v>817</v>
      </c>
      <c r="C4081">
        <f t="shared" si="126"/>
        <v>5</v>
      </c>
      <c r="D4081">
        <v>9026</v>
      </c>
      <c r="E4081" s="1">
        <f>IF(C4081=1,VLOOKUP(B4081,balance!$AU:$AZ,2,FALSE),IF(C4081=2,VLOOKUP(B4081,balance!$AU:$AZ,3,FALSE),IF(C4081=3,VLOOKUP(B4081,balance!$AU:$AZ,4,FALSE),IF(C4081=4,VLOOKUP(B4081,balance!$AU:$AZ,5,FALSE),IF(C4081=5,VLOOKUP(B4081-1,balance!$AU:$AZ,6,FALSE),0)))))</f>
        <v>410000</v>
      </c>
      <c r="F4081">
        <v>53</v>
      </c>
      <c r="G4081">
        <f>IF(C4081=1,VLOOKUP(FoxFire!B4081,balance!$U:$Z,2,FALSE),IF(C4081=2,VLOOKUP(B4081,balance!$U:$Z,3,FALSE),IF(C4081=3,VLOOKUP(B4081,balance!$U:$Z,4,FALSE),IF(C4081=4,VLOOKUP(B4081,balance!$U:$Z,5,FALSE),IF(C4081=5,VLOOKUP(B4081-1,balance!$U:$Z,6,FALSE),0)))))/100</f>
        <v>5854.1578</v>
      </c>
      <c r="H4081">
        <v>2</v>
      </c>
      <c r="I4081" s="1">
        <f>IF(C4081=1,VLOOKUP(FoxFire!B4081,balance!$AF:$AJ,2,FALSE),IF(C4081=2,VLOOKUP(B4081,balance!$AF:$AJ,3,FALSE),IF(C4081=3,VLOOKUP(B4081,balance!$AF:$AJ,4,FALSE),IF(C4081=4,VLOOKUP(B4081,balance!$AF:$AJ,5,FALSE),IF(C4081=5,VLOOKUP(B4081,balance!$AF:$AK,6,FALSE),0)))))*1000000000000</f>
        <v>14839999999999.799</v>
      </c>
      <c r="J4081">
        <f>VLOOKUP(B4081,balance!AU:BD,10,FALSE)</f>
        <v>0</v>
      </c>
    </row>
    <row r="4082" spans="1:10" x14ac:dyDescent="0.3">
      <c r="A4082">
        <v>4080</v>
      </c>
      <c r="B4082">
        <f t="shared" si="127"/>
        <v>817</v>
      </c>
      <c r="C4082">
        <f t="shared" si="126"/>
        <v>1</v>
      </c>
      <c r="D4082">
        <v>9026</v>
      </c>
      <c r="E4082" s="1">
        <f>IF(C4082=1,VLOOKUP(B4082,balance!$AU:$AZ,2,FALSE),IF(C4082=2,VLOOKUP(B4082,balance!$AU:$AZ,3,FALSE),IF(C4082=3,VLOOKUP(B4082,balance!$AU:$AZ,4,FALSE),IF(C4082=4,VLOOKUP(B4082,balance!$AU:$AZ,5,FALSE),IF(C4082=5,VLOOKUP(B4082-1,balance!$AU:$AZ,6,FALSE),0)))))</f>
        <v>20500</v>
      </c>
      <c r="F4082">
        <v>53</v>
      </c>
      <c r="G4082">
        <f>IF(C4082=1,VLOOKUP(FoxFire!B4082,balance!$U:$Z,2,FALSE),IF(C4082=2,VLOOKUP(B4082,balance!$U:$Z,3,FALSE),IF(C4082=3,VLOOKUP(B4082,balance!$U:$Z,4,FALSE),IF(C4082=4,VLOOKUP(B4082,balance!$U:$Z,5,FALSE),IF(C4082=5,VLOOKUP(B4082-1,balance!$U:$Z,6,FALSE),0)))))/100</f>
        <v>9.1599999999999997E-3</v>
      </c>
      <c r="H4082">
        <v>2</v>
      </c>
      <c r="I4082" s="1">
        <f>IF(C4082=1,VLOOKUP(FoxFire!B4082,balance!$AF:$AJ,2,FALSE),IF(C4082=2,VLOOKUP(B4082,balance!$AF:$AJ,3,FALSE),IF(C4082=3,VLOOKUP(B4082,balance!$AF:$AJ,4,FALSE),IF(C4082=4,VLOOKUP(B4082,balance!$AF:$AJ,5,FALSE),IF(C4082=5,VLOOKUP(B4082,balance!$AF:$AK,6,FALSE),0)))))*1000000000000</f>
        <v>3709999999999.9497</v>
      </c>
      <c r="J4082">
        <f>VLOOKUP(B4082,balance!AU:BD,10,FALSE)</f>
        <v>0</v>
      </c>
    </row>
    <row r="4083" spans="1:10" x14ac:dyDescent="0.3">
      <c r="A4083">
        <v>4081</v>
      </c>
      <c r="B4083">
        <f t="shared" si="127"/>
        <v>817</v>
      </c>
      <c r="C4083">
        <f t="shared" si="126"/>
        <v>2</v>
      </c>
      <c r="D4083">
        <v>9026</v>
      </c>
      <c r="E4083" s="1">
        <f>IF(C4083=1,VLOOKUP(B4083,balance!$AU:$AZ,2,FALSE),IF(C4083=2,VLOOKUP(B4083,balance!$AU:$AZ,3,FALSE),IF(C4083=3,VLOOKUP(B4083,balance!$AU:$AZ,4,FALSE),IF(C4083=4,VLOOKUP(B4083,balance!$AU:$AZ,5,FALSE),IF(C4083=5,VLOOKUP(B4083-1,balance!$AU:$AZ,6,FALSE),0)))))</f>
        <v>20500</v>
      </c>
      <c r="F4083">
        <v>53</v>
      </c>
      <c r="G4083">
        <f>IF(C4083=1,VLOOKUP(FoxFire!B4083,balance!$U:$Z,2,FALSE),IF(C4083=2,VLOOKUP(B4083,balance!$U:$Z,3,FALSE),IF(C4083=3,VLOOKUP(B4083,balance!$U:$Z,4,FALSE),IF(C4083=4,VLOOKUP(B4083,balance!$U:$Z,5,FALSE),IF(C4083=5,VLOOKUP(B4083-1,balance!$U:$Z,6,FALSE),0)))))/100</f>
        <v>9.1599999999999997E-3</v>
      </c>
      <c r="H4083">
        <v>2</v>
      </c>
      <c r="I4083" s="1">
        <f>IF(C4083=1,VLOOKUP(FoxFire!B4083,balance!$AF:$AJ,2,FALSE),IF(C4083=2,VLOOKUP(B4083,balance!$AF:$AJ,3,FALSE),IF(C4083=3,VLOOKUP(B4083,balance!$AF:$AJ,4,FALSE),IF(C4083=4,VLOOKUP(B4083,balance!$AF:$AJ,5,FALSE),IF(C4083=5,VLOOKUP(B4083,balance!$AF:$AK,6,FALSE),0)))))*1000000000000</f>
        <v>3709999999999.9497</v>
      </c>
      <c r="J4083">
        <f>VLOOKUP(B4083,balance!AU:BD,10,FALSE)</f>
        <v>0</v>
      </c>
    </row>
    <row r="4084" spans="1:10" x14ac:dyDescent="0.3">
      <c r="A4084">
        <v>4082</v>
      </c>
      <c r="B4084">
        <f t="shared" si="127"/>
        <v>817</v>
      </c>
      <c r="C4084">
        <f t="shared" si="126"/>
        <v>3</v>
      </c>
      <c r="D4084">
        <v>9026</v>
      </c>
      <c r="E4084" s="1">
        <f>IF(C4084=1,VLOOKUP(B4084,balance!$AU:$AZ,2,FALSE),IF(C4084=2,VLOOKUP(B4084,balance!$AU:$AZ,3,FALSE),IF(C4084=3,VLOOKUP(B4084,balance!$AU:$AZ,4,FALSE),IF(C4084=4,VLOOKUP(B4084,balance!$AU:$AZ,5,FALSE),IF(C4084=5,VLOOKUP(B4084-1,balance!$AU:$AZ,6,FALSE),0)))))</f>
        <v>20500</v>
      </c>
      <c r="F4084">
        <v>53</v>
      </c>
      <c r="G4084">
        <f>IF(C4084=1,VLOOKUP(FoxFire!B4084,balance!$U:$Z,2,FALSE),IF(C4084=2,VLOOKUP(B4084,balance!$U:$Z,3,FALSE),IF(C4084=3,VLOOKUP(B4084,balance!$U:$Z,4,FALSE),IF(C4084=4,VLOOKUP(B4084,balance!$U:$Z,5,FALSE),IF(C4084=5,VLOOKUP(B4084-1,balance!$U:$Z,6,FALSE),0)))))/100</f>
        <v>9.1599999999999997E-3</v>
      </c>
      <c r="H4084">
        <v>2</v>
      </c>
      <c r="I4084" s="1">
        <f>IF(C4084=1,VLOOKUP(FoxFire!B4084,balance!$AF:$AJ,2,FALSE),IF(C4084=2,VLOOKUP(B4084,balance!$AF:$AJ,3,FALSE),IF(C4084=3,VLOOKUP(B4084,balance!$AF:$AJ,4,FALSE),IF(C4084=4,VLOOKUP(B4084,balance!$AF:$AJ,5,FALSE),IF(C4084=5,VLOOKUP(B4084,balance!$AF:$AK,6,FALSE),0)))))*1000000000000</f>
        <v>3709999999999.9497</v>
      </c>
      <c r="J4084">
        <f>VLOOKUP(B4084,balance!AU:BD,10,FALSE)</f>
        <v>0</v>
      </c>
    </row>
    <row r="4085" spans="1:10" x14ac:dyDescent="0.3">
      <c r="A4085">
        <v>4083</v>
      </c>
      <c r="B4085">
        <f t="shared" si="127"/>
        <v>817</v>
      </c>
      <c r="C4085">
        <f t="shared" si="126"/>
        <v>4</v>
      </c>
      <c r="D4085">
        <v>9026</v>
      </c>
      <c r="E4085" s="1">
        <f>IF(C4085=1,VLOOKUP(B4085,balance!$AU:$AZ,2,FALSE),IF(C4085=2,VLOOKUP(B4085,balance!$AU:$AZ,3,FALSE),IF(C4085=3,VLOOKUP(B4085,balance!$AU:$AZ,4,FALSE),IF(C4085=4,VLOOKUP(B4085,balance!$AU:$AZ,5,FALSE),IF(C4085=5,VLOOKUP(B4085-1,balance!$AU:$AZ,6,FALSE),0)))))</f>
        <v>20500</v>
      </c>
      <c r="F4085">
        <v>53</v>
      </c>
      <c r="G4085">
        <f>IF(C4085=1,VLOOKUP(FoxFire!B4085,balance!$U:$Z,2,FALSE),IF(C4085=2,VLOOKUP(B4085,balance!$U:$Z,3,FALSE),IF(C4085=3,VLOOKUP(B4085,balance!$U:$Z,4,FALSE),IF(C4085=4,VLOOKUP(B4085,balance!$U:$Z,5,FALSE),IF(C4085=5,VLOOKUP(B4085-1,balance!$U:$Z,6,FALSE),0)))))/100</f>
        <v>9.1599999999999997E-3</v>
      </c>
      <c r="H4085">
        <v>2</v>
      </c>
      <c r="I4085" s="1">
        <f>IF(C4085=1,VLOOKUP(FoxFire!B4085,balance!$AF:$AJ,2,FALSE),IF(C4085=2,VLOOKUP(B4085,balance!$AF:$AJ,3,FALSE),IF(C4085=3,VLOOKUP(B4085,balance!$AF:$AJ,4,FALSE),IF(C4085=4,VLOOKUP(B4085,balance!$AF:$AJ,5,FALSE),IF(C4085=5,VLOOKUP(B4085,balance!$AF:$AK,6,FALSE),0)))))*1000000000000</f>
        <v>3709999999999.9497</v>
      </c>
      <c r="J4085">
        <f>VLOOKUP(B4085,balance!AU:BD,10,FALSE)</f>
        <v>0</v>
      </c>
    </row>
    <row r="4086" spans="1:10" x14ac:dyDescent="0.3">
      <c r="A4086">
        <v>4084</v>
      </c>
      <c r="B4086">
        <f t="shared" si="127"/>
        <v>818</v>
      </c>
      <c r="C4086">
        <f t="shared" si="126"/>
        <v>5</v>
      </c>
      <c r="D4086">
        <v>9026</v>
      </c>
      <c r="E4086" s="1">
        <f>IF(C4086=1,VLOOKUP(B4086,balance!$AU:$AZ,2,FALSE),IF(C4086=2,VLOOKUP(B4086,balance!$AU:$AZ,3,FALSE),IF(C4086=3,VLOOKUP(B4086,balance!$AU:$AZ,4,FALSE),IF(C4086=4,VLOOKUP(B4086,balance!$AU:$AZ,5,FALSE),IF(C4086=5,VLOOKUP(B4086-1,balance!$AU:$AZ,6,FALSE),0)))))</f>
        <v>410000</v>
      </c>
      <c r="F4086">
        <v>53</v>
      </c>
      <c r="G4086">
        <f>IF(C4086=1,VLOOKUP(FoxFire!B4086,balance!$U:$Z,2,FALSE),IF(C4086=2,VLOOKUP(B4086,balance!$U:$Z,3,FALSE),IF(C4086=3,VLOOKUP(B4086,balance!$U:$Z,4,FALSE),IF(C4086=4,VLOOKUP(B4086,balance!$U:$Z,5,FALSE),IF(C4086=5,VLOOKUP(B4086-1,balance!$U:$Z,6,FALSE),0)))))/100</f>
        <v>5866.4164000000001</v>
      </c>
      <c r="H4086">
        <v>2</v>
      </c>
      <c r="I4086" s="1">
        <f>IF(C4086=1,VLOOKUP(FoxFire!B4086,balance!$AF:$AJ,2,FALSE),IF(C4086=2,VLOOKUP(B4086,balance!$AF:$AJ,3,FALSE),IF(C4086=3,VLOOKUP(B4086,balance!$AF:$AJ,4,FALSE),IF(C4086=4,VLOOKUP(B4086,balance!$AF:$AJ,5,FALSE),IF(C4086=5,VLOOKUP(B4086,balance!$AF:$AK,6,FALSE),0)))))*1000000000000</f>
        <v>14844999999999.801</v>
      </c>
      <c r="J4086">
        <f>VLOOKUP(B4086,balance!AU:BD,10,FALSE)</f>
        <v>0</v>
      </c>
    </row>
    <row r="4087" spans="1:10" x14ac:dyDescent="0.3">
      <c r="A4087">
        <v>4085</v>
      </c>
      <c r="B4087">
        <f t="shared" si="127"/>
        <v>818</v>
      </c>
      <c r="C4087">
        <f t="shared" si="126"/>
        <v>1</v>
      </c>
      <c r="D4087">
        <v>9026</v>
      </c>
      <c r="E4087" s="1">
        <f>IF(C4087=1,VLOOKUP(B4087,balance!$AU:$AZ,2,FALSE),IF(C4087=2,VLOOKUP(B4087,balance!$AU:$AZ,3,FALSE),IF(C4087=3,VLOOKUP(B4087,balance!$AU:$AZ,4,FALSE),IF(C4087=4,VLOOKUP(B4087,balance!$AU:$AZ,5,FALSE),IF(C4087=5,VLOOKUP(B4087-1,balance!$AU:$AZ,6,FALSE),0)))))</f>
        <v>20500</v>
      </c>
      <c r="F4087">
        <v>53</v>
      </c>
      <c r="G4087">
        <f>IF(C4087=1,VLOOKUP(FoxFire!B4087,balance!$U:$Z,2,FALSE),IF(C4087=2,VLOOKUP(B4087,balance!$U:$Z,3,FALSE),IF(C4087=3,VLOOKUP(B4087,balance!$U:$Z,4,FALSE),IF(C4087=4,VLOOKUP(B4087,balance!$U:$Z,5,FALSE),IF(C4087=5,VLOOKUP(B4087-1,balance!$U:$Z,6,FALSE),0)))))/100</f>
        <v>9.1700000000000011E-3</v>
      </c>
      <c r="H4087">
        <v>2</v>
      </c>
      <c r="I4087" s="1">
        <f>IF(C4087=1,VLOOKUP(FoxFire!B4087,balance!$AF:$AJ,2,FALSE),IF(C4087=2,VLOOKUP(B4087,balance!$AF:$AJ,3,FALSE),IF(C4087=3,VLOOKUP(B4087,balance!$AF:$AJ,4,FALSE),IF(C4087=4,VLOOKUP(B4087,balance!$AF:$AJ,5,FALSE),IF(C4087=5,VLOOKUP(B4087,balance!$AF:$AK,6,FALSE),0)))))*1000000000000</f>
        <v>3711249999999.9502</v>
      </c>
      <c r="J4087">
        <f>VLOOKUP(B4087,balance!AU:BD,10,FALSE)</f>
        <v>0</v>
      </c>
    </row>
    <row r="4088" spans="1:10" x14ac:dyDescent="0.3">
      <c r="A4088">
        <v>4086</v>
      </c>
      <c r="B4088">
        <f t="shared" si="127"/>
        <v>818</v>
      </c>
      <c r="C4088">
        <f t="shared" si="126"/>
        <v>2</v>
      </c>
      <c r="D4088">
        <v>9026</v>
      </c>
      <c r="E4088" s="1">
        <f>IF(C4088=1,VLOOKUP(B4088,balance!$AU:$AZ,2,FALSE),IF(C4088=2,VLOOKUP(B4088,balance!$AU:$AZ,3,FALSE),IF(C4088=3,VLOOKUP(B4088,balance!$AU:$AZ,4,FALSE),IF(C4088=4,VLOOKUP(B4088,balance!$AU:$AZ,5,FALSE),IF(C4088=5,VLOOKUP(B4088-1,balance!$AU:$AZ,6,FALSE),0)))))</f>
        <v>20500</v>
      </c>
      <c r="F4088">
        <v>53</v>
      </c>
      <c r="G4088">
        <f>IF(C4088=1,VLOOKUP(FoxFire!B4088,balance!$U:$Z,2,FALSE),IF(C4088=2,VLOOKUP(B4088,balance!$U:$Z,3,FALSE),IF(C4088=3,VLOOKUP(B4088,balance!$U:$Z,4,FALSE),IF(C4088=4,VLOOKUP(B4088,balance!$U:$Z,5,FALSE),IF(C4088=5,VLOOKUP(B4088-1,balance!$U:$Z,6,FALSE),0)))))/100</f>
        <v>9.1700000000000011E-3</v>
      </c>
      <c r="H4088">
        <v>2</v>
      </c>
      <c r="I4088" s="1">
        <f>IF(C4088=1,VLOOKUP(FoxFire!B4088,balance!$AF:$AJ,2,FALSE),IF(C4088=2,VLOOKUP(B4088,balance!$AF:$AJ,3,FALSE),IF(C4088=3,VLOOKUP(B4088,balance!$AF:$AJ,4,FALSE),IF(C4088=4,VLOOKUP(B4088,balance!$AF:$AJ,5,FALSE),IF(C4088=5,VLOOKUP(B4088,balance!$AF:$AK,6,FALSE),0)))))*1000000000000</f>
        <v>3711249999999.9502</v>
      </c>
      <c r="J4088">
        <f>VLOOKUP(B4088,balance!AU:BD,10,FALSE)</f>
        <v>0</v>
      </c>
    </row>
    <row r="4089" spans="1:10" x14ac:dyDescent="0.3">
      <c r="A4089">
        <v>4087</v>
      </c>
      <c r="B4089">
        <f t="shared" si="127"/>
        <v>818</v>
      </c>
      <c r="C4089">
        <f t="shared" si="126"/>
        <v>3</v>
      </c>
      <c r="D4089">
        <v>9026</v>
      </c>
      <c r="E4089" s="1">
        <f>IF(C4089=1,VLOOKUP(B4089,balance!$AU:$AZ,2,FALSE),IF(C4089=2,VLOOKUP(B4089,balance!$AU:$AZ,3,FALSE),IF(C4089=3,VLOOKUP(B4089,balance!$AU:$AZ,4,FALSE),IF(C4089=4,VLOOKUP(B4089,balance!$AU:$AZ,5,FALSE),IF(C4089=5,VLOOKUP(B4089-1,balance!$AU:$AZ,6,FALSE),0)))))</f>
        <v>20500</v>
      </c>
      <c r="F4089">
        <v>53</v>
      </c>
      <c r="G4089">
        <f>IF(C4089=1,VLOOKUP(FoxFire!B4089,balance!$U:$Z,2,FALSE),IF(C4089=2,VLOOKUP(B4089,balance!$U:$Z,3,FALSE),IF(C4089=3,VLOOKUP(B4089,balance!$U:$Z,4,FALSE),IF(C4089=4,VLOOKUP(B4089,balance!$U:$Z,5,FALSE),IF(C4089=5,VLOOKUP(B4089-1,balance!$U:$Z,6,FALSE),0)))))/100</f>
        <v>9.1700000000000011E-3</v>
      </c>
      <c r="H4089">
        <v>2</v>
      </c>
      <c r="I4089" s="1">
        <f>IF(C4089=1,VLOOKUP(FoxFire!B4089,balance!$AF:$AJ,2,FALSE),IF(C4089=2,VLOOKUP(B4089,balance!$AF:$AJ,3,FALSE),IF(C4089=3,VLOOKUP(B4089,balance!$AF:$AJ,4,FALSE),IF(C4089=4,VLOOKUP(B4089,balance!$AF:$AJ,5,FALSE),IF(C4089=5,VLOOKUP(B4089,balance!$AF:$AK,6,FALSE),0)))))*1000000000000</f>
        <v>3711249999999.9502</v>
      </c>
      <c r="J4089">
        <f>VLOOKUP(B4089,balance!AU:BD,10,FALSE)</f>
        <v>0</v>
      </c>
    </row>
    <row r="4090" spans="1:10" x14ac:dyDescent="0.3">
      <c r="A4090">
        <v>4088</v>
      </c>
      <c r="B4090">
        <f t="shared" si="127"/>
        <v>818</v>
      </c>
      <c r="C4090">
        <f t="shared" si="126"/>
        <v>4</v>
      </c>
      <c r="D4090">
        <v>9026</v>
      </c>
      <c r="E4090" s="1">
        <f>IF(C4090=1,VLOOKUP(B4090,balance!$AU:$AZ,2,FALSE),IF(C4090=2,VLOOKUP(B4090,balance!$AU:$AZ,3,FALSE),IF(C4090=3,VLOOKUP(B4090,balance!$AU:$AZ,4,FALSE),IF(C4090=4,VLOOKUP(B4090,balance!$AU:$AZ,5,FALSE),IF(C4090=5,VLOOKUP(B4090-1,balance!$AU:$AZ,6,FALSE),0)))))</f>
        <v>20500</v>
      </c>
      <c r="F4090">
        <v>53</v>
      </c>
      <c r="G4090">
        <f>IF(C4090=1,VLOOKUP(FoxFire!B4090,balance!$U:$Z,2,FALSE),IF(C4090=2,VLOOKUP(B4090,balance!$U:$Z,3,FALSE),IF(C4090=3,VLOOKUP(B4090,balance!$U:$Z,4,FALSE),IF(C4090=4,VLOOKUP(B4090,balance!$U:$Z,5,FALSE),IF(C4090=5,VLOOKUP(B4090-1,balance!$U:$Z,6,FALSE),0)))))/100</f>
        <v>9.1700000000000011E-3</v>
      </c>
      <c r="H4090">
        <v>2</v>
      </c>
      <c r="I4090" s="1">
        <f>IF(C4090=1,VLOOKUP(FoxFire!B4090,balance!$AF:$AJ,2,FALSE),IF(C4090=2,VLOOKUP(B4090,balance!$AF:$AJ,3,FALSE),IF(C4090=3,VLOOKUP(B4090,balance!$AF:$AJ,4,FALSE),IF(C4090=4,VLOOKUP(B4090,balance!$AF:$AJ,5,FALSE),IF(C4090=5,VLOOKUP(B4090,balance!$AF:$AK,6,FALSE),0)))))*1000000000000</f>
        <v>3711249999999.9502</v>
      </c>
      <c r="J4090">
        <f>VLOOKUP(B4090,balance!AU:BD,10,FALSE)</f>
        <v>0</v>
      </c>
    </row>
    <row r="4091" spans="1:10" x14ac:dyDescent="0.3">
      <c r="A4091">
        <v>4089</v>
      </c>
      <c r="B4091">
        <f t="shared" si="127"/>
        <v>819</v>
      </c>
      <c r="C4091">
        <f t="shared" si="126"/>
        <v>5</v>
      </c>
      <c r="D4091">
        <v>9026</v>
      </c>
      <c r="E4091" s="1">
        <f>IF(C4091=1,VLOOKUP(B4091,balance!$AU:$AZ,2,FALSE),IF(C4091=2,VLOOKUP(B4091,balance!$AU:$AZ,3,FALSE),IF(C4091=3,VLOOKUP(B4091,balance!$AU:$AZ,4,FALSE),IF(C4091=4,VLOOKUP(B4091,balance!$AU:$AZ,5,FALSE),IF(C4091=5,VLOOKUP(B4091-1,balance!$AU:$AZ,6,FALSE),0)))))</f>
        <v>410000</v>
      </c>
      <c r="F4091">
        <v>53</v>
      </c>
      <c r="G4091">
        <f>IF(C4091=1,VLOOKUP(FoxFire!B4091,balance!$U:$Z,2,FALSE),IF(C4091=2,VLOOKUP(B4091,balance!$U:$Z,3,FALSE),IF(C4091=3,VLOOKUP(B4091,balance!$U:$Z,4,FALSE),IF(C4091=4,VLOOKUP(B4091,balance!$U:$Z,5,FALSE),IF(C4091=5,VLOOKUP(B4091-1,balance!$U:$Z,6,FALSE),0)))))/100</f>
        <v>5878.6935999999996</v>
      </c>
      <c r="H4091">
        <v>2</v>
      </c>
      <c r="I4091" s="1">
        <f>IF(C4091=1,VLOOKUP(FoxFire!B4091,balance!$AF:$AJ,2,FALSE),IF(C4091=2,VLOOKUP(B4091,balance!$AF:$AJ,3,FALSE),IF(C4091=3,VLOOKUP(B4091,balance!$AF:$AJ,4,FALSE),IF(C4091=4,VLOOKUP(B4091,balance!$AF:$AJ,5,FALSE),IF(C4091=5,VLOOKUP(B4091,balance!$AF:$AK,6,FALSE),0)))))*1000000000000</f>
        <v>14849999999999.801</v>
      </c>
      <c r="J4091">
        <f>VLOOKUP(B4091,balance!AU:BD,10,FALSE)</f>
        <v>0</v>
      </c>
    </row>
    <row r="4092" spans="1:10" x14ac:dyDescent="0.3">
      <c r="A4092">
        <v>4090</v>
      </c>
      <c r="B4092">
        <f t="shared" si="127"/>
        <v>819</v>
      </c>
      <c r="C4092">
        <f t="shared" si="126"/>
        <v>1</v>
      </c>
      <c r="D4092">
        <v>9026</v>
      </c>
      <c r="E4092" s="1">
        <f>IF(C4092=1,VLOOKUP(B4092,balance!$AU:$AZ,2,FALSE),IF(C4092=2,VLOOKUP(B4092,balance!$AU:$AZ,3,FALSE),IF(C4092=3,VLOOKUP(B4092,balance!$AU:$AZ,4,FALSE),IF(C4092=4,VLOOKUP(B4092,balance!$AU:$AZ,5,FALSE),IF(C4092=5,VLOOKUP(B4092-1,balance!$AU:$AZ,6,FALSE),0)))))</f>
        <v>20500</v>
      </c>
      <c r="F4092">
        <v>53</v>
      </c>
      <c r="G4092">
        <f>IF(C4092=1,VLOOKUP(FoxFire!B4092,balance!$U:$Z,2,FALSE),IF(C4092=2,VLOOKUP(B4092,balance!$U:$Z,3,FALSE),IF(C4092=3,VLOOKUP(B4092,balance!$U:$Z,4,FALSE),IF(C4092=4,VLOOKUP(B4092,balance!$U:$Z,5,FALSE),IF(C4092=5,VLOOKUP(B4092-1,balance!$U:$Z,6,FALSE),0)))))/100</f>
        <v>9.1800000000000007E-3</v>
      </c>
      <c r="H4092">
        <v>2</v>
      </c>
      <c r="I4092" s="1">
        <f>IF(C4092=1,VLOOKUP(FoxFire!B4092,balance!$AF:$AJ,2,FALSE),IF(C4092=2,VLOOKUP(B4092,balance!$AF:$AJ,3,FALSE),IF(C4092=3,VLOOKUP(B4092,balance!$AF:$AJ,4,FALSE),IF(C4092=4,VLOOKUP(B4092,balance!$AF:$AJ,5,FALSE),IF(C4092=5,VLOOKUP(B4092,balance!$AF:$AK,6,FALSE),0)))))*1000000000000</f>
        <v>3712499999999.9502</v>
      </c>
      <c r="J4092">
        <f>VLOOKUP(B4092,balance!AU:BD,10,FALSE)</f>
        <v>0</v>
      </c>
    </row>
    <row r="4093" spans="1:10" x14ac:dyDescent="0.3">
      <c r="A4093">
        <v>4091</v>
      </c>
      <c r="B4093">
        <f t="shared" si="127"/>
        <v>819</v>
      </c>
      <c r="C4093">
        <f t="shared" si="126"/>
        <v>2</v>
      </c>
      <c r="D4093">
        <v>9026</v>
      </c>
      <c r="E4093" s="1">
        <f>IF(C4093=1,VLOOKUP(B4093,balance!$AU:$AZ,2,FALSE),IF(C4093=2,VLOOKUP(B4093,balance!$AU:$AZ,3,FALSE),IF(C4093=3,VLOOKUP(B4093,balance!$AU:$AZ,4,FALSE),IF(C4093=4,VLOOKUP(B4093,balance!$AU:$AZ,5,FALSE),IF(C4093=5,VLOOKUP(B4093-1,balance!$AU:$AZ,6,FALSE),0)))))</f>
        <v>20500</v>
      </c>
      <c r="F4093">
        <v>53</v>
      </c>
      <c r="G4093">
        <f>IF(C4093=1,VLOOKUP(FoxFire!B4093,balance!$U:$Z,2,FALSE),IF(C4093=2,VLOOKUP(B4093,balance!$U:$Z,3,FALSE),IF(C4093=3,VLOOKUP(B4093,balance!$U:$Z,4,FALSE),IF(C4093=4,VLOOKUP(B4093,balance!$U:$Z,5,FALSE),IF(C4093=5,VLOOKUP(B4093-1,balance!$U:$Z,6,FALSE),0)))))/100</f>
        <v>9.1800000000000007E-3</v>
      </c>
      <c r="H4093">
        <v>2</v>
      </c>
      <c r="I4093" s="1">
        <f>IF(C4093=1,VLOOKUP(FoxFire!B4093,balance!$AF:$AJ,2,FALSE),IF(C4093=2,VLOOKUP(B4093,balance!$AF:$AJ,3,FALSE),IF(C4093=3,VLOOKUP(B4093,balance!$AF:$AJ,4,FALSE),IF(C4093=4,VLOOKUP(B4093,balance!$AF:$AJ,5,FALSE),IF(C4093=5,VLOOKUP(B4093,balance!$AF:$AK,6,FALSE),0)))))*1000000000000</f>
        <v>3712499999999.9502</v>
      </c>
      <c r="J4093">
        <f>VLOOKUP(B4093,balance!AU:BD,10,FALSE)</f>
        <v>0</v>
      </c>
    </row>
    <row r="4094" spans="1:10" x14ac:dyDescent="0.3">
      <c r="A4094">
        <v>4092</v>
      </c>
      <c r="B4094">
        <f t="shared" si="127"/>
        <v>819</v>
      </c>
      <c r="C4094">
        <f t="shared" si="126"/>
        <v>3</v>
      </c>
      <c r="D4094">
        <v>9026</v>
      </c>
      <c r="E4094" s="1">
        <f>IF(C4094=1,VLOOKUP(B4094,balance!$AU:$AZ,2,FALSE),IF(C4094=2,VLOOKUP(B4094,balance!$AU:$AZ,3,FALSE),IF(C4094=3,VLOOKUP(B4094,balance!$AU:$AZ,4,FALSE),IF(C4094=4,VLOOKUP(B4094,balance!$AU:$AZ,5,FALSE),IF(C4094=5,VLOOKUP(B4094-1,balance!$AU:$AZ,6,FALSE),0)))))</f>
        <v>20500</v>
      </c>
      <c r="F4094">
        <v>53</v>
      </c>
      <c r="G4094">
        <f>IF(C4094=1,VLOOKUP(FoxFire!B4094,balance!$U:$Z,2,FALSE),IF(C4094=2,VLOOKUP(B4094,balance!$U:$Z,3,FALSE),IF(C4094=3,VLOOKUP(B4094,balance!$U:$Z,4,FALSE),IF(C4094=4,VLOOKUP(B4094,balance!$U:$Z,5,FALSE),IF(C4094=5,VLOOKUP(B4094-1,balance!$U:$Z,6,FALSE),0)))))/100</f>
        <v>9.1800000000000007E-3</v>
      </c>
      <c r="H4094">
        <v>2</v>
      </c>
      <c r="I4094" s="1">
        <f>IF(C4094=1,VLOOKUP(FoxFire!B4094,balance!$AF:$AJ,2,FALSE),IF(C4094=2,VLOOKUP(B4094,balance!$AF:$AJ,3,FALSE),IF(C4094=3,VLOOKUP(B4094,balance!$AF:$AJ,4,FALSE),IF(C4094=4,VLOOKUP(B4094,balance!$AF:$AJ,5,FALSE),IF(C4094=5,VLOOKUP(B4094,balance!$AF:$AK,6,FALSE),0)))))*1000000000000</f>
        <v>3712499999999.9502</v>
      </c>
      <c r="J4094">
        <f>VLOOKUP(B4094,balance!AU:BD,10,FALSE)</f>
        <v>0</v>
      </c>
    </row>
    <row r="4095" spans="1:10" x14ac:dyDescent="0.3">
      <c r="A4095">
        <v>4093</v>
      </c>
      <c r="B4095">
        <f t="shared" si="127"/>
        <v>819</v>
      </c>
      <c r="C4095">
        <f t="shared" si="126"/>
        <v>4</v>
      </c>
      <c r="D4095">
        <v>9026</v>
      </c>
      <c r="E4095" s="1">
        <f>IF(C4095=1,VLOOKUP(B4095,balance!$AU:$AZ,2,FALSE),IF(C4095=2,VLOOKUP(B4095,balance!$AU:$AZ,3,FALSE),IF(C4095=3,VLOOKUP(B4095,balance!$AU:$AZ,4,FALSE),IF(C4095=4,VLOOKUP(B4095,balance!$AU:$AZ,5,FALSE),IF(C4095=5,VLOOKUP(B4095-1,balance!$AU:$AZ,6,FALSE),0)))))</f>
        <v>20500</v>
      </c>
      <c r="F4095">
        <v>53</v>
      </c>
      <c r="G4095">
        <f>IF(C4095=1,VLOOKUP(FoxFire!B4095,balance!$U:$Z,2,FALSE),IF(C4095=2,VLOOKUP(B4095,balance!$U:$Z,3,FALSE),IF(C4095=3,VLOOKUP(B4095,balance!$U:$Z,4,FALSE),IF(C4095=4,VLOOKUP(B4095,balance!$U:$Z,5,FALSE),IF(C4095=5,VLOOKUP(B4095-1,balance!$U:$Z,6,FALSE),0)))))/100</f>
        <v>9.1800000000000007E-3</v>
      </c>
      <c r="H4095">
        <v>2</v>
      </c>
      <c r="I4095" s="1">
        <f>IF(C4095=1,VLOOKUP(FoxFire!B4095,balance!$AF:$AJ,2,FALSE),IF(C4095=2,VLOOKUP(B4095,balance!$AF:$AJ,3,FALSE),IF(C4095=3,VLOOKUP(B4095,balance!$AF:$AJ,4,FALSE),IF(C4095=4,VLOOKUP(B4095,balance!$AF:$AJ,5,FALSE),IF(C4095=5,VLOOKUP(B4095,balance!$AF:$AK,6,FALSE),0)))))*1000000000000</f>
        <v>3712499999999.9502</v>
      </c>
      <c r="J4095">
        <f>VLOOKUP(B4095,balance!AU:BD,10,FALSE)</f>
        <v>0</v>
      </c>
    </row>
    <row r="4096" spans="1:10" x14ac:dyDescent="0.3">
      <c r="A4096">
        <v>4094</v>
      </c>
      <c r="B4096">
        <f t="shared" si="127"/>
        <v>820</v>
      </c>
      <c r="C4096">
        <f t="shared" si="126"/>
        <v>5</v>
      </c>
      <c r="D4096">
        <v>9026</v>
      </c>
      <c r="E4096" s="1">
        <f>IF(C4096=1,VLOOKUP(B4096,balance!$AU:$AZ,2,FALSE),IF(C4096=2,VLOOKUP(B4096,balance!$AU:$AZ,3,FALSE),IF(C4096=3,VLOOKUP(B4096,balance!$AU:$AZ,4,FALSE),IF(C4096=4,VLOOKUP(B4096,balance!$AU:$AZ,5,FALSE),IF(C4096=5,VLOOKUP(B4096-1,balance!$AU:$AZ,6,FALSE),0)))))</f>
        <v>410000</v>
      </c>
      <c r="F4096">
        <v>53</v>
      </c>
      <c r="G4096">
        <f>IF(C4096=1,VLOOKUP(FoxFire!B4096,balance!$U:$Z,2,FALSE),IF(C4096=2,VLOOKUP(B4096,balance!$U:$Z,3,FALSE),IF(C4096=3,VLOOKUP(B4096,balance!$U:$Z,4,FALSE),IF(C4096=4,VLOOKUP(B4096,balance!$U:$Z,5,FALSE),IF(C4096=5,VLOOKUP(B4096-1,balance!$U:$Z,6,FALSE),0)))))/100</f>
        <v>5890.9894999999997</v>
      </c>
      <c r="H4096">
        <v>2</v>
      </c>
      <c r="I4096" s="1">
        <f>IF(C4096=1,VLOOKUP(FoxFire!B4096,balance!$AF:$AJ,2,FALSE),IF(C4096=2,VLOOKUP(B4096,balance!$AF:$AJ,3,FALSE),IF(C4096=3,VLOOKUP(B4096,balance!$AF:$AJ,4,FALSE),IF(C4096=4,VLOOKUP(B4096,balance!$AF:$AJ,5,FALSE),IF(C4096=5,VLOOKUP(B4096,balance!$AF:$AK,6,FALSE),0)))))*1000000000000</f>
        <v>14854999999999.799</v>
      </c>
      <c r="J4096">
        <f>VLOOKUP(B4096,balance!AU:BD,10,FALSE)</f>
        <v>0</v>
      </c>
    </row>
    <row r="4097" spans="1:10" x14ac:dyDescent="0.3">
      <c r="A4097">
        <v>4095</v>
      </c>
      <c r="B4097">
        <f t="shared" si="127"/>
        <v>820</v>
      </c>
      <c r="C4097">
        <f t="shared" si="126"/>
        <v>1</v>
      </c>
      <c r="D4097">
        <v>9026</v>
      </c>
      <c r="E4097" s="1">
        <f>IF(C4097=1,VLOOKUP(B4097,balance!$AU:$AZ,2,FALSE),IF(C4097=2,VLOOKUP(B4097,balance!$AU:$AZ,3,FALSE),IF(C4097=3,VLOOKUP(B4097,balance!$AU:$AZ,4,FALSE),IF(C4097=4,VLOOKUP(B4097,balance!$AU:$AZ,5,FALSE),IF(C4097=5,VLOOKUP(B4097-1,balance!$AU:$AZ,6,FALSE),0)))))</f>
        <v>20500</v>
      </c>
      <c r="F4097">
        <v>53</v>
      </c>
      <c r="G4097">
        <f>IF(C4097=1,VLOOKUP(FoxFire!B4097,balance!$U:$Z,2,FALSE),IF(C4097=2,VLOOKUP(B4097,balance!$U:$Z,3,FALSE),IF(C4097=3,VLOOKUP(B4097,balance!$U:$Z,4,FALSE),IF(C4097=4,VLOOKUP(B4097,balance!$U:$Z,5,FALSE),IF(C4097=5,VLOOKUP(B4097-1,balance!$U:$Z,6,FALSE),0)))))/100</f>
        <v>9.1900000000000003E-3</v>
      </c>
      <c r="H4097">
        <v>2</v>
      </c>
      <c r="I4097" s="1">
        <f>IF(C4097=1,VLOOKUP(FoxFire!B4097,balance!$AF:$AJ,2,FALSE),IF(C4097=2,VLOOKUP(B4097,balance!$AF:$AJ,3,FALSE),IF(C4097=3,VLOOKUP(B4097,balance!$AF:$AJ,4,FALSE),IF(C4097=4,VLOOKUP(B4097,balance!$AF:$AJ,5,FALSE),IF(C4097=5,VLOOKUP(B4097,balance!$AF:$AK,6,FALSE),0)))))*1000000000000</f>
        <v>3713749999999.9497</v>
      </c>
      <c r="J4097">
        <f>VLOOKUP(B4097,balance!AU:BD,10,FALSE)</f>
        <v>0</v>
      </c>
    </row>
    <row r="4098" spans="1:10" x14ac:dyDescent="0.3">
      <c r="A4098">
        <v>4096</v>
      </c>
      <c r="B4098">
        <f t="shared" si="127"/>
        <v>820</v>
      </c>
      <c r="C4098">
        <f t="shared" si="126"/>
        <v>2</v>
      </c>
      <c r="D4098">
        <v>9026</v>
      </c>
      <c r="E4098" s="1">
        <f>IF(C4098=1,VLOOKUP(B4098,balance!$AU:$AZ,2,FALSE),IF(C4098=2,VLOOKUP(B4098,balance!$AU:$AZ,3,FALSE),IF(C4098=3,VLOOKUP(B4098,balance!$AU:$AZ,4,FALSE),IF(C4098=4,VLOOKUP(B4098,balance!$AU:$AZ,5,FALSE),IF(C4098=5,VLOOKUP(B4098-1,balance!$AU:$AZ,6,FALSE),0)))))</f>
        <v>20500</v>
      </c>
      <c r="F4098">
        <v>53</v>
      </c>
      <c r="G4098">
        <f>IF(C4098=1,VLOOKUP(FoxFire!B4098,balance!$U:$Z,2,FALSE),IF(C4098=2,VLOOKUP(B4098,balance!$U:$Z,3,FALSE),IF(C4098=3,VLOOKUP(B4098,balance!$U:$Z,4,FALSE),IF(C4098=4,VLOOKUP(B4098,balance!$U:$Z,5,FALSE),IF(C4098=5,VLOOKUP(B4098-1,balance!$U:$Z,6,FALSE),0)))))/100</f>
        <v>9.1900000000000003E-3</v>
      </c>
      <c r="H4098">
        <v>2</v>
      </c>
      <c r="I4098" s="1">
        <f>IF(C4098=1,VLOOKUP(FoxFire!B4098,balance!$AF:$AJ,2,FALSE),IF(C4098=2,VLOOKUP(B4098,balance!$AF:$AJ,3,FALSE),IF(C4098=3,VLOOKUP(B4098,balance!$AF:$AJ,4,FALSE),IF(C4098=4,VLOOKUP(B4098,balance!$AF:$AJ,5,FALSE),IF(C4098=5,VLOOKUP(B4098,balance!$AF:$AK,6,FALSE),0)))))*1000000000000</f>
        <v>3713749999999.9497</v>
      </c>
      <c r="J4098">
        <f>VLOOKUP(B4098,balance!AU:BD,10,FALSE)</f>
        <v>0</v>
      </c>
    </row>
    <row r="4099" spans="1:10" x14ac:dyDescent="0.3">
      <c r="A4099">
        <v>4097</v>
      </c>
      <c r="B4099">
        <f t="shared" si="127"/>
        <v>820</v>
      </c>
      <c r="C4099">
        <f t="shared" si="126"/>
        <v>3</v>
      </c>
      <c r="D4099">
        <v>9026</v>
      </c>
      <c r="E4099" s="1">
        <f>IF(C4099=1,VLOOKUP(B4099,balance!$AU:$AZ,2,FALSE),IF(C4099=2,VLOOKUP(B4099,balance!$AU:$AZ,3,FALSE),IF(C4099=3,VLOOKUP(B4099,balance!$AU:$AZ,4,FALSE),IF(C4099=4,VLOOKUP(B4099,balance!$AU:$AZ,5,FALSE),IF(C4099=5,VLOOKUP(B4099-1,balance!$AU:$AZ,6,FALSE),0)))))</f>
        <v>20500</v>
      </c>
      <c r="F4099">
        <v>53</v>
      </c>
      <c r="G4099">
        <f>IF(C4099=1,VLOOKUP(FoxFire!B4099,balance!$U:$Z,2,FALSE),IF(C4099=2,VLOOKUP(B4099,balance!$U:$Z,3,FALSE),IF(C4099=3,VLOOKUP(B4099,balance!$U:$Z,4,FALSE),IF(C4099=4,VLOOKUP(B4099,balance!$U:$Z,5,FALSE),IF(C4099=5,VLOOKUP(B4099-1,balance!$U:$Z,6,FALSE),0)))))/100</f>
        <v>9.1900000000000003E-3</v>
      </c>
      <c r="H4099">
        <v>2</v>
      </c>
      <c r="I4099" s="1">
        <f>IF(C4099=1,VLOOKUP(FoxFire!B4099,balance!$AF:$AJ,2,FALSE),IF(C4099=2,VLOOKUP(B4099,balance!$AF:$AJ,3,FALSE),IF(C4099=3,VLOOKUP(B4099,balance!$AF:$AJ,4,FALSE),IF(C4099=4,VLOOKUP(B4099,balance!$AF:$AJ,5,FALSE),IF(C4099=5,VLOOKUP(B4099,balance!$AF:$AK,6,FALSE),0)))))*1000000000000</f>
        <v>3713749999999.9497</v>
      </c>
      <c r="J4099">
        <f>VLOOKUP(B4099,balance!AU:BD,10,FALSE)</f>
        <v>0</v>
      </c>
    </row>
    <row r="4100" spans="1:10" x14ac:dyDescent="0.3">
      <c r="A4100">
        <v>4098</v>
      </c>
      <c r="B4100">
        <f t="shared" si="127"/>
        <v>820</v>
      </c>
      <c r="C4100">
        <f t="shared" si="126"/>
        <v>4</v>
      </c>
      <c r="D4100">
        <v>9026</v>
      </c>
      <c r="E4100" s="1">
        <f>IF(C4100=1,VLOOKUP(B4100,balance!$AU:$AZ,2,FALSE),IF(C4100=2,VLOOKUP(B4100,balance!$AU:$AZ,3,FALSE),IF(C4100=3,VLOOKUP(B4100,balance!$AU:$AZ,4,FALSE),IF(C4100=4,VLOOKUP(B4100,balance!$AU:$AZ,5,FALSE),IF(C4100=5,VLOOKUP(B4100-1,balance!$AU:$AZ,6,FALSE),0)))))</f>
        <v>20500</v>
      </c>
      <c r="F4100">
        <v>53</v>
      </c>
      <c r="G4100">
        <f>IF(C4100=1,VLOOKUP(FoxFire!B4100,balance!$U:$Z,2,FALSE),IF(C4100=2,VLOOKUP(B4100,balance!$U:$Z,3,FALSE),IF(C4100=3,VLOOKUP(B4100,balance!$U:$Z,4,FALSE),IF(C4100=4,VLOOKUP(B4100,balance!$U:$Z,5,FALSE),IF(C4100=5,VLOOKUP(B4100-1,balance!$U:$Z,6,FALSE),0)))))/100</f>
        <v>9.1900000000000003E-3</v>
      </c>
      <c r="H4100">
        <v>2</v>
      </c>
      <c r="I4100" s="1">
        <f>IF(C4100=1,VLOOKUP(FoxFire!B4100,balance!$AF:$AJ,2,FALSE),IF(C4100=2,VLOOKUP(B4100,balance!$AF:$AJ,3,FALSE),IF(C4100=3,VLOOKUP(B4100,balance!$AF:$AJ,4,FALSE),IF(C4100=4,VLOOKUP(B4100,balance!$AF:$AJ,5,FALSE),IF(C4100=5,VLOOKUP(B4100,balance!$AF:$AK,6,FALSE),0)))))*1000000000000</f>
        <v>3713749999999.9497</v>
      </c>
      <c r="J4100">
        <f>VLOOKUP(B4100,balance!AU:BD,10,FALSE)</f>
        <v>0</v>
      </c>
    </row>
    <row r="4101" spans="1:10" x14ac:dyDescent="0.3">
      <c r="A4101">
        <v>4099</v>
      </c>
      <c r="B4101">
        <f t="shared" si="127"/>
        <v>821</v>
      </c>
      <c r="C4101">
        <f t="shared" si="126"/>
        <v>5</v>
      </c>
      <c r="D4101">
        <v>9026</v>
      </c>
      <c r="E4101" s="1">
        <f>IF(C4101=1,VLOOKUP(B4101,balance!$AU:$AZ,2,FALSE),IF(C4101=2,VLOOKUP(B4101,balance!$AU:$AZ,3,FALSE),IF(C4101=3,VLOOKUP(B4101,balance!$AU:$AZ,4,FALSE),IF(C4101=4,VLOOKUP(B4101,balance!$AU:$AZ,5,FALSE),IF(C4101=5,VLOOKUP(B4101-1,balance!$AU:$AZ,6,FALSE),0)))))</f>
        <v>410000</v>
      </c>
      <c r="F4101">
        <v>53</v>
      </c>
      <c r="G4101">
        <f>IF(C4101=1,VLOOKUP(FoxFire!B4101,balance!$U:$Z,2,FALSE),IF(C4101=2,VLOOKUP(B4101,balance!$U:$Z,3,FALSE),IF(C4101=3,VLOOKUP(B4101,balance!$U:$Z,4,FALSE),IF(C4101=4,VLOOKUP(B4101,balance!$U:$Z,5,FALSE),IF(C4101=5,VLOOKUP(B4101-1,balance!$U:$Z,6,FALSE),0)))))/100</f>
        <v>5903.3041000000003</v>
      </c>
      <c r="H4101">
        <v>2</v>
      </c>
      <c r="I4101" s="1">
        <f>IF(C4101=1,VLOOKUP(FoxFire!B4101,balance!$AF:$AJ,2,FALSE),IF(C4101=2,VLOOKUP(B4101,balance!$AF:$AJ,3,FALSE),IF(C4101=3,VLOOKUP(B4101,balance!$AF:$AJ,4,FALSE),IF(C4101=4,VLOOKUP(B4101,balance!$AF:$AJ,5,FALSE),IF(C4101=5,VLOOKUP(B4101,balance!$AF:$AK,6,FALSE),0)))))*1000000000000</f>
        <v>14859999999999.801</v>
      </c>
      <c r="J4101">
        <f>VLOOKUP(B4101,balance!AU:BD,10,FALSE)</f>
        <v>0</v>
      </c>
    </row>
    <row r="4102" spans="1:10" x14ac:dyDescent="0.3">
      <c r="A4102">
        <v>4100</v>
      </c>
      <c r="B4102">
        <f t="shared" si="127"/>
        <v>821</v>
      </c>
      <c r="C4102">
        <f t="shared" si="126"/>
        <v>1</v>
      </c>
      <c r="D4102">
        <v>9026</v>
      </c>
      <c r="E4102" s="1">
        <f>IF(C4102=1,VLOOKUP(B4102,balance!$AU:$AZ,2,FALSE),IF(C4102=2,VLOOKUP(B4102,balance!$AU:$AZ,3,FALSE),IF(C4102=3,VLOOKUP(B4102,balance!$AU:$AZ,4,FALSE),IF(C4102=4,VLOOKUP(B4102,balance!$AU:$AZ,5,FALSE),IF(C4102=5,VLOOKUP(B4102-1,balance!$AU:$AZ,6,FALSE),0)))))</f>
        <v>20500</v>
      </c>
      <c r="F4102">
        <v>53</v>
      </c>
      <c r="G4102">
        <f>IF(C4102=1,VLOOKUP(FoxFire!B4102,balance!$U:$Z,2,FALSE),IF(C4102=2,VLOOKUP(B4102,balance!$U:$Z,3,FALSE),IF(C4102=3,VLOOKUP(B4102,balance!$U:$Z,4,FALSE),IF(C4102=4,VLOOKUP(B4102,balance!$U:$Z,5,FALSE),IF(C4102=5,VLOOKUP(B4102-1,balance!$U:$Z,6,FALSE),0)))))/100</f>
        <v>9.1999999999999998E-3</v>
      </c>
      <c r="H4102">
        <v>2</v>
      </c>
      <c r="I4102" s="1">
        <f>IF(C4102=1,VLOOKUP(FoxFire!B4102,balance!$AF:$AJ,2,FALSE),IF(C4102=2,VLOOKUP(B4102,balance!$AF:$AJ,3,FALSE),IF(C4102=3,VLOOKUP(B4102,balance!$AF:$AJ,4,FALSE),IF(C4102=4,VLOOKUP(B4102,balance!$AF:$AJ,5,FALSE),IF(C4102=5,VLOOKUP(B4102,balance!$AF:$AK,6,FALSE),0)))))*1000000000000</f>
        <v>3714999999999.9502</v>
      </c>
      <c r="J4102">
        <f>VLOOKUP(B4102,balance!AU:BD,10,FALSE)</f>
        <v>0</v>
      </c>
    </row>
    <row r="4103" spans="1:10" x14ac:dyDescent="0.3">
      <c r="A4103">
        <v>4101</v>
      </c>
      <c r="B4103">
        <f t="shared" si="127"/>
        <v>821</v>
      </c>
      <c r="C4103">
        <f t="shared" si="126"/>
        <v>2</v>
      </c>
      <c r="D4103">
        <v>9026</v>
      </c>
      <c r="E4103" s="1">
        <f>IF(C4103=1,VLOOKUP(B4103,balance!$AU:$AZ,2,FALSE),IF(C4103=2,VLOOKUP(B4103,balance!$AU:$AZ,3,FALSE),IF(C4103=3,VLOOKUP(B4103,balance!$AU:$AZ,4,FALSE),IF(C4103=4,VLOOKUP(B4103,balance!$AU:$AZ,5,FALSE),IF(C4103=5,VLOOKUP(B4103-1,balance!$AU:$AZ,6,FALSE),0)))))</f>
        <v>20500</v>
      </c>
      <c r="F4103">
        <v>53</v>
      </c>
      <c r="G4103">
        <f>IF(C4103=1,VLOOKUP(FoxFire!B4103,balance!$U:$Z,2,FALSE),IF(C4103=2,VLOOKUP(B4103,balance!$U:$Z,3,FALSE),IF(C4103=3,VLOOKUP(B4103,balance!$U:$Z,4,FALSE),IF(C4103=4,VLOOKUP(B4103,balance!$U:$Z,5,FALSE),IF(C4103=5,VLOOKUP(B4103-1,balance!$U:$Z,6,FALSE),0)))))/100</f>
        <v>9.1999999999999998E-3</v>
      </c>
      <c r="H4103">
        <v>2</v>
      </c>
      <c r="I4103" s="1">
        <f>IF(C4103=1,VLOOKUP(FoxFire!B4103,balance!$AF:$AJ,2,FALSE),IF(C4103=2,VLOOKUP(B4103,balance!$AF:$AJ,3,FALSE),IF(C4103=3,VLOOKUP(B4103,balance!$AF:$AJ,4,FALSE),IF(C4103=4,VLOOKUP(B4103,balance!$AF:$AJ,5,FALSE),IF(C4103=5,VLOOKUP(B4103,balance!$AF:$AK,6,FALSE),0)))))*1000000000000</f>
        <v>3714999999999.9502</v>
      </c>
      <c r="J4103">
        <f>VLOOKUP(B4103,balance!AU:BD,10,FALSE)</f>
        <v>0</v>
      </c>
    </row>
    <row r="4104" spans="1:10" x14ac:dyDescent="0.3">
      <c r="A4104">
        <v>4102</v>
      </c>
      <c r="B4104">
        <f t="shared" si="127"/>
        <v>821</v>
      </c>
      <c r="C4104">
        <f t="shared" ref="C4104:C4167" si="128">C4099</f>
        <v>3</v>
      </c>
      <c r="D4104">
        <v>9026</v>
      </c>
      <c r="E4104" s="1">
        <f>IF(C4104=1,VLOOKUP(B4104,balance!$AU:$AZ,2,FALSE),IF(C4104=2,VLOOKUP(B4104,balance!$AU:$AZ,3,FALSE),IF(C4104=3,VLOOKUP(B4104,balance!$AU:$AZ,4,FALSE),IF(C4104=4,VLOOKUP(B4104,balance!$AU:$AZ,5,FALSE),IF(C4104=5,VLOOKUP(B4104-1,balance!$AU:$AZ,6,FALSE),0)))))</f>
        <v>20500</v>
      </c>
      <c r="F4104">
        <v>53</v>
      </c>
      <c r="G4104">
        <f>IF(C4104=1,VLOOKUP(FoxFire!B4104,balance!$U:$Z,2,FALSE),IF(C4104=2,VLOOKUP(B4104,balance!$U:$Z,3,FALSE),IF(C4104=3,VLOOKUP(B4104,balance!$U:$Z,4,FALSE),IF(C4104=4,VLOOKUP(B4104,balance!$U:$Z,5,FALSE),IF(C4104=5,VLOOKUP(B4104-1,balance!$U:$Z,6,FALSE),0)))))/100</f>
        <v>9.1999999999999998E-3</v>
      </c>
      <c r="H4104">
        <v>2</v>
      </c>
      <c r="I4104" s="1">
        <f>IF(C4104=1,VLOOKUP(FoxFire!B4104,balance!$AF:$AJ,2,FALSE),IF(C4104=2,VLOOKUP(B4104,balance!$AF:$AJ,3,FALSE),IF(C4104=3,VLOOKUP(B4104,balance!$AF:$AJ,4,FALSE),IF(C4104=4,VLOOKUP(B4104,balance!$AF:$AJ,5,FALSE),IF(C4104=5,VLOOKUP(B4104,balance!$AF:$AK,6,FALSE),0)))))*1000000000000</f>
        <v>3714999999999.9502</v>
      </c>
      <c r="J4104">
        <f>VLOOKUP(B4104,balance!AU:BD,10,FALSE)</f>
        <v>0</v>
      </c>
    </row>
    <row r="4105" spans="1:10" x14ac:dyDescent="0.3">
      <c r="A4105">
        <v>4103</v>
      </c>
      <c r="B4105">
        <f t="shared" si="127"/>
        <v>821</v>
      </c>
      <c r="C4105">
        <f t="shared" si="128"/>
        <v>4</v>
      </c>
      <c r="D4105">
        <v>9026</v>
      </c>
      <c r="E4105" s="1">
        <f>IF(C4105=1,VLOOKUP(B4105,balance!$AU:$AZ,2,FALSE),IF(C4105=2,VLOOKUP(B4105,balance!$AU:$AZ,3,FALSE),IF(C4105=3,VLOOKUP(B4105,balance!$AU:$AZ,4,FALSE),IF(C4105=4,VLOOKUP(B4105,balance!$AU:$AZ,5,FALSE),IF(C4105=5,VLOOKUP(B4105-1,balance!$AU:$AZ,6,FALSE),0)))))</f>
        <v>20500</v>
      </c>
      <c r="F4105">
        <v>53</v>
      </c>
      <c r="G4105">
        <f>IF(C4105=1,VLOOKUP(FoxFire!B4105,balance!$U:$Z,2,FALSE),IF(C4105=2,VLOOKUP(B4105,balance!$U:$Z,3,FALSE),IF(C4105=3,VLOOKUP(B4105,balance!$U:$Z,4,FALSE),IF(C4105=4,VLOOKUP(B4105,balance!$U:$Z,5,FALSE),IF(C4105=5,VLOOKUP(B4105-1,balance!$U:$Z,6,FALSE),0)))))/100</f>
        <v>9.1999999999999998E-3</v>
      </c>
      <c r="H4105">
        <v>2</v>
      </c>
      <c r="I4105" s="1">
        <f>IF(C4105=1,VLOOKUP(FoxFire!B4105,balance!$AF:$AJ,2,FALSE),IF(C4105=2,VLOOKUP(B4105,balance!$AF:$AJ,3,FALSE),IF(C4105=3,VLOOKUP(B4105,balance!$AF:$AJ,4,FALSE),IF(C4105=4,VLOOKUP(B4105,balance!$AF:$AJ,5,FALSE),IF(C4105=5,VLOOKUP(B4105,balance!$AF:$AK,6,FALSE),0)))))*1000000000000</f>
        <v>3714999999999.9502</v>
      </c>
      <c r="J4105">
        <f>VLOOKUP(B4105,balance!AU:BD,10,FALSE)</f>
        <v>0</v>
      </c>
    </row>
    <row r="4106" spans="1:10" x14ac:dyDescent="0.3">
      <c r="A4106">
        <v>4104</v>
      </c>
      <c r="B4106">
        <f t="shared" si="127"/>
        <v>822</v>
      </c>
      <c r="C4106">
        <f t="shared" si="128"/>
        <v>5</v>
      </c>
      <c r="D4106">
        <v>9026</v>
      </c>
      <c r="E4106" s="1">
        <f>IF(C4106=1,VLOOKUP(B4106,balance!$AU:$AZ,2,FALSE),IF(C4106=2,VLOOKUP(B4106,balance!$AU:$AZ,3,FALSE),IF(C4106=3,VLOOKUP(B4106,balance!$AU:$AZ,4,FALSE),IF(C4106=4,VLOOKUP(B4106,balance!$AU:$AZ,5,FALSE),IF(C4106=5,VLOOKUP(B4106-1,balance!$AU:$AZ,6,FALSE),0)))))</f>
        <v>410000</v>
      </c>
      <c r="F4106">
        <v>53</v>
      </c>
      <c r="G4106">
        <f>IF(C4106=1,VLOOKUP(FoxFire!B4106,balance!$U:$Z,2,FALSE),IF(C4106=2,VLOOKUP(B4106,balance!$U:$Z,3,FALSE),IF(C4106=3,VLOOKUP(B4106,balance!$U:$Z,4,FALSE),IF(C4106=4,VLOOKUP(B4106,balance!$U:$Z,5,FALSE),IF(C4106=5,VLOOKUP(B4106-1,balance!$U:$Z,6,FALSE),0)))))/100</f>
        <v>5915.6373999999996</v>
      </c>
      <c r="H4106">
        <v>2</v>
      </c>
      <c r="I4106" s="1">
        <f>IF(C4106=1,VLOOKUP(FoxFire!B4106,balance!$AF:$AJ,2,FALSE),IF(C4106=2,VLOOKUP(B4106,balance!$AF:$AJ,3,FALSE),IF(C4106=3,VLOOKUP(B4106,balance!$AF:$AJ,4,FALSE),IF(C4106=4,VLOOKUP(B4106,balance!$AF:$AJ,5,FALSE),IF(C4106=5,VLOOKUP(B4106,balance!$AF:$AK,6,FALSE),0)))))*1000000000000</f>
        <v>14864999999999.799</v>
      </c>
      <c r="J4106">
        <f>VLOOKUP(B4106,balance!AU:BD,10,FALSE)</f>
        <v>0</v>
      </c>
    </row>
    <row r="4107" spans="1:10" x14ac:dyDescent="0.3">
      <c r="A4107">
        <v>4105</v>
      </c>
      <c r="B4107">
        <f t="shared" si="127"/>
        <v>822</v>
      </c>
      <c r="C4107">
        <f t="shared" si="128"/>
        <v>1</v>
      </c>
      <c r="D4107">
        <v>9026</v>
      </c>
      <c r="E4107" s="1">
        <f>IF(C4107=1,VLOOKUP(B4107,balance!$AU:$AZ,2,FALSE),IF(C4107=2,VLOOKUP(B4107,balance!$AU:$AZ,3,FALSE),IF(C4107=3,VLOOKUP(B4107,balance!$AU:$AZ,4,FALSE),IF(C4107=4,VLOOKUP(B4107,balance!$AU:$AZ,5,FALSE),IF(C4107=5,VLOOKUP(B4107-1,balance!$AU:$AZ,6,FALSE),0)))))</f>
        <v>20500</v>
      </c>
      <c r="F4107">
        <v>53</v>
      </c>
      <c r="G4107">
        <f>IF(C4107=1,VLOOKUP(FoxFire!B4107,balance!$U:$Z,2,FALSE),IF(C4107=2,VLOOKUP(B4107,balance!$U:$Z,3,FALSE),IF(C4107=3,VLOOKUP(B4107,balance!$U:$Z,4,FALSE),IF(C4107=4,VLOOKUP(B4107,balance!$U:$Z,5,FALSE),IF(C4107=5,VLOOKUP(B4107-1,balance!$U:$Z,6,FALSE),0)))))/100</f>
        <v>9.2100000000000012E-3</v>
      </c>
      <c r="H4107">
        <v>2</v>
      </c>
      <c r="I4107" s="1">
        <f>IF(C4107=1,VLOOKUP(FoxFire!B4107,balance!$AF:$AJ,2,FALSE),IF(C4107=2,VLOOKUP(B4107,balance!$AF:$AJ,3,FALSE),IF(C4107=3,VLOOKUP(B4107,balance!$AF:$AJ,4,FALSE),IF(C4107=4,VLOOKUP(B4107,balance!$AF:$AJ,5,FALSE),IF(C4107=5,VLOOKUP(B4107,balance!$AF:$AK,6,FALSE),0)))))*1000000000000</f>
        <v>3716249999999.9497</v>
      </c>
      <c r="J4107">
        <f>VLOOKUP(B4107,balance!AU:BD,10,FALSE)</f>
        <v>0</v>
      </c>
    </row>
    <row r="4108" spans="1:10" x14ac:dyDescent="0.3">
      <c r="A4108">
        <v>4106</v>
      </c>
      <c r="B4108">
        <f t="shared" si="127"/>
        <v>822</v>
      </c>
      <c r="C4108">
        <f t="shared" si="128"/>
        <v>2</v>
      </c>
      <c r="D4108">
        <v>9026</v>
      </c>
      <c r="E4108" s="1">
        <f>IF(C4108=1,VLOOKUP(B4108,balance!$AU:$AZ,2,FALSE),IF(C4108=2,VLOOKUP(B4108,balance!$AU:$AZ,3,FALSE),IF(C4108=3,VLOOKUP(B4108,balance!$AU:$AZ,4,FALSE),IF(C4108=4,VLOOKUP(B4108,balance!$AU:$AZ,5,FALSE),IF(C4108=5,VLOOKUP(B4108-1,balance!$AU:$AZ,6,FALSE),0)))))</f>
        <v>20500</v>
      </c>
      <c r="F4108">
        <v>53</v>
      </c>
      <c r="G4108">
        <f>IF(C4108=1,VLOOKUP(FoxFire!B4108,balance!$U:$Z,2,FALSE),IF(C4108=2,VLOOKUP(B4108,balance!$U:$Z,3,FALSE),IF(C4108=3,VLOOKUP(B4108,balance!$U:$Z,4,FALSE),IF(C4108=4,VLOOKUP(B4108,balance!$U:$Z,5,FALSE),IF(C4108=5,VLOOKUP(B4108-1,balance!$U:$Z,6,FALSE),0)))))/100</f>
        <v>9.2100000000000012E-3</v>
      </c>
      <c r="H4108">
        <v>2</v>
      </c>
      <c r="I4108" s="1">
        <f>IF(C4108=1,VLOOKUP(FoxFire!B4108,balance!$AF:$AJ,2,FALSE),IF(C4108=2,VLOOKUP(B4108,balance!$AF:$AJ,3,FALSE),IF(C4108=3,VLOOKUP(B4108,balance!$AF:$AJ,4,FALSE),IF(C4108=4,VLOOKUP(B4108,balance!$AF:$AJ,5,FALSE),IF(C4108=5,VLOOKUP(B4108,balance!$AF:$AK,6,FALSE),0)))))*1000000000000</f>
        <v>3716249999999.9497</v>
      </c>
      <c r="J4108">
        <f>VLOOKUP(B4108,balance!AU:BD,10,FALSE)</f>
        <v>0</v>
      </c>
    </row>
    <row r="4109" spans="1:10" x14ac:dyDescent="0.3">
      <c r="A4109">
        <v>4107</v>
      </c>
      <c r="B4109">
        <f t="shared" ref="B4109:B4172" si="129">B4104+1</f>
        <v>822</v>
      </c>
      <c r="C4109">
        <f t="shared" si="128"/>
        <v>3</v>
      </c>
      <c r="D4109">
        <v>9026</v>
      </c>
      <c r="E4109" s="1">
        <f>IF(C4109=1,VLOOKUP(B4109,balance!$AU:$AZ,2,FALSE),IF(C4109=2,VLOOKUP(B4109,balance!$AU:$AZ,3,FALSE),IF(C4109=3,VLOOKUP(B4109,balance!$AU:$AZ,4,FALSE),IF(C4109=4,VLOOKUP(B4109,balance!$AU:$AZ,5,FALSE),IF(C4109=5,VLOOKUP(B4109-1,balance!$AU:$AZ,6,FALSE),0)))))</f>
        <v>20500</v>
      </c>
      <c r="F4109">
        <v>53</v>
      </c>
      <c r="G4109">
        <f>IF(C4109=1,VLOOKUP(FoxFire!B4109,balance!$U:$Z,2,FALSE),IF(C4109=2,VLOOKUP(B4109,balance!$U:$Z,3,FALSE),IF(C4109=3,VLOOKUP(B4109,balance!$U:$Z,4,FALSE),IF(C4109=4,VLOOKUP(B4109,balance!$U:$Z,5,FALSE),IF(C4109=5,VLOOKUP(B4109-1,balance!$U:$Z,6,FALSE),0)))))/100</f>
        <v>9.2100000000000012E-3</v>
      </c>
      <c r="H4109">
        <v>2</v>
      </c>
      <c r="I4109" s="1">
        <f>IF(C4109=1,VLOOKUP(FoxFire!B4109,balance!$AF:$AJ,2,FALSE),IF(C4109=2,VLOOKUP(B4109,balance!$AF:$AJ,3,FALSE),IF(C4109=3,VLOOKUP(B4109,balance!$AF:$AJ,4,FALSE),IF(C4109=4,VLOOKUP(B4109,balance!$AF:$AJ,5,FALSE),IF(C4109=5,VLOOKUP(B4109,balance!$AF:$AK,6,FALSE),0)))))*1000000000000</f>
        <v>3716249999999.9497</v>
      </c>
      <c r="J4109">
        <f>VLOOKUP(B4109,balance!AU:BD,10,FALSE)</f>
        <v>0</v>
      </c>
    </row>
    <row r="4110" spans="1:10" x14ac:dyDescent="0.3">
      <c r="A4110">
        <v>4108</v>
      </c>
      <c r="B4110">
        <f t="shared" si="129"/>
        <v>822</v>
      </c>
      <c r="C4110">
        <f t="shared" si="128"/>
        <v>4</v>
      </c>
      <c r="D4110">
        <v>9026</v>
      </c>
      <c r="E4110" s="1">
        <f>IF(C4110=1,VLOOKUP(B4110,balance!$AU:$AZ,2,FALSE),IF(C4110=2,VLOOKUP(B4110,balance!$AU:$AZ,3,FALSE),IF(C4110=3,VLOOKUP(B4110,balance!$AU:$AZ,4,FALSE),IF(C4110=4,VLOOKUP(B4110,balance!$AU:$AZ,5,FALSE),IF(C4110=5,VLOOKUP(B4110-1,balance!$AU:$AZ,6,FALSE),0)))))</f>
        <v>20500</v>
      </c>
      <c r="F4110">
        <v>53</v>
      </c>
      <c r="G4110">
        <f>IF(C4110=1,VLOOKUP(FoxFire!B4110,balance!$U:$Z,2,FALSE),IF(C4110=2,VLOOKUP(B4110,balance!$U:$Z,3,FALSE),IF(C4110=3,VLOOKUP(B4110,balance!$U:$Z,4,FALSE),IF(C4110=4,VLOOKUP(B4110,balance!$U:$Z,5,FALSE),IF(C4110=5,VLOOKUP(B4110-1,balance!$U:$Z,6,FALSE),0)))))/100</f>
        <v>9.2100000000000012E-3</v>
      </c>
      <c r="H4110">
        <v>2</v>
      </c>
      <c r="I4110" s="1">
        <f>IF(C4110=1,VLOOKUP(FoxFire!B4110,balance!$AF:$AJ,2,FALSE),IF(C4110=2,VLOOKUP(B4110,balance!$AF:$AJ,3,FALSE),IF(C4110=3,VLOOKUP(B4110,balance!$AF:$AJ,4,FALSE),IF(C4110=4,VLOOKUP(B4110,balance!$AF:$AJ,5,FALSE),IF(C4110=5,VLOOKUP(B4110,balance!$AF:$AK,6,FALSE),0)))))*1000000000000</f>
        <v>3716249999999.9497</v>
      </c>
      <c r="J4110">
        <f>VLOOKUP(B4110,balance!AU:BD,10,FALSE)</f>
        <v>0</v>
      </c>
    </row>
    <row r="4111" spans="1:10" x14ac:dyDescent="0.3">
      <c r="A4111">
        <v>4109</v>
      </c>
      <c r="B4111">
        <f t="shared" si="129"/>
        <v>823</v>
      </c>
      <c r="C4111">
        <f t="shared" si="128"/>
        <v>5</v>
      </c>
      <c r="D4111">
        <v>9026</v>
      </c>
      <c r="E4111" s="1">
        <f>IF(C4111=1,VLOOKUP(B4111,balance!$AU:$AZ,2,FALSE),IF(C4111=2,VLOOKUP(B4111,balance!$AU:$AZ,3,FALSE),IF(C4111=3,VLOOKUP(B4111,balance!$AU:$AZ,4,FALSE),IF(C4111=4,VLOOKUP(B4111,balance!$AU:$AZ,5,FALSE),IF(C4111=5,VLOOKUP(B4111-1,balance!$AU:$AZ,6,FALSE),0)))))</f>
        <v>410000</v>
      </c>
      <c r="F4111">
        <v>53</v>
      </c>
      <c r="G4111">
        <f>IF(C4111=1,VLOOKUP(FoxFire!B4111,balance!$U:$Z,2,FALSE),IF(C4111=2,VLOOKUP(B4111,balance!$U:$Z,3,FALSE),IF(C4111=3,VLOOKUP(B4111,balance!$U:$Z,4,FALSE),IF(C4111=4,VLOOKUP(B4111,balance!$U:$Z,5,FALSE),IF(C4111=5,VLOOKUP(B4111-1,balance!$U:$Z,6,FALSE),0)))))/100</f>
        <v>5927.9894999999997</v>
      </c>
      <c r="H4111">
        <v>2</v>
      </c>
      <c r="I4111" s="1">
        <f>IF(C4111=1,VLOOKUP(FoxFire!B4111,balance!$AF:$AJ,2,FALSE),IF(C4111=2,VLOOKUP(B4111,balance!$AF:$AJ,3,FALSE),IF(C4111=3,VLOOKUP(B4111,balance!$AF:$AJ,4,FALSE),IF(C4111=4,VLOOKUP(B4111,balance!$AF:$AJ,5,FALSE),IF(C4111=5,VLOOKUP(B4111,balance!$AF:$AK,6,FALSE),0)))))*1000000000000</f>
        <v>14869999999999.801</v>
      </c>
      <c r="J4111">
        <f>VLOOKUP(B4111,balance!AU:BD,10,FALSE)</f>
        <v>0</v>
      </c>
    </row>
    <row r="4112" spans="1:10" x14ac:dyDescent="0.3">
      <c r="A4112">
        <v>4110</v>
      </c>
      <c r="B4112">
        <f t="shared" si="129"/>
        <v>823</v>
      </c>
      <c r="C4112">
        <f t="shared" si="128"/>
        <v>1</v>
      </c>
      <c r="D4112">
        <v>9026</v>
      </c>
      <c r="E4112" s="1">
        <f>IF(C4112=1,VLOOKUP(B4112,balance!$AU:$AZ,2,FALSE),IF(C4112=2,VLOOKUP(B4112,balance!$AU:$AZ,3,FALSE),IF(C4112=3,VLOOKUP(B4112,balance!$AU:$AZ,4,FALSE),IF(C4112=4,VLOOKUP(B4112,balance!$AU:$AZ,5,FALSE),IF(C4112=5,VLOOKUP(B4112-1,balance!$AU:$AZ,6,FALSE),0)))))</f>
        <v>20500</v>
      </c>
      <c r="F4112">
        <v>53</v>
      </c>
      <c r="G4112">
        <f>IF(C4112=1,VLOOKUP(FoxFire!B4112,balance!$U:$Z,2,FALSE),IF(C4112=2,VLOOKUP(B4112,balance!$U:$Z,3,FALSE),IF(C4112=3,VLOOKUP(B4112,balance!$U:$Z,4,FALSE),IF(C4112=4,VLOOKUP(B4112,balance!$U:$Z,5,FALSE),IF(C4112=5,VLOOKUP(B4112-1,balance!$U:$Z,6,FALSE),0)))))/100</f>
        <v>9.2200000000000008E-3</v>
      </c>
      <c r="H4112">
        <v>2</v>
      </c>
      <c r="I4112" s="1">
        <f>IF(C4112=1,VLOOKUP(FoxFire!B4112,balance!$AF:$AJ,2,FALSE),IF(C4112=2,VLOOKUP(B4112,balance!$AF:$AJ,3,FALSE),IF(C4112=3,VLOOKUP(B4112,balance!$AF:$AJ,4,FALSE),IF(C4112=4,VLOOKUP(B4112,balance!$AF:$AJ,5,FALSE),IF(C4112=5,VLOOKUP(B4112,balance!$AF:$AK,6,FALSE),0)))))*1000000000000</f>
        <v>3717499999999.9502</v>
      </c>
      <c r="J4112">
        <f>VLOOKUP(B4112,balance!AU:BD,10,FALSE)</f>
        <v>0</v>
      </c>
    </row>
    <row r="4113" spans="1:10" x14ac:dyDescent="0.3">
      <c r="A4113">
        <v>4111</v>
      </c>
      <c r="B4113">
        <f t="shared" si="129"/>
        <v>823</v>
      </c>
      <c r="C4113">
        <f t="shared" si="128"/>
        <v>2</v>
      </c>
      <c r="D4113">
        <v>9026</v>
      </c>
      <c r="E4113" s="1">
        <f>IF(C4113=1,VLOOKUP(B4113,balance!$AU:$AZ,2,FALSE),IF(C4113=2,VLOOKUP(B4113,balance!$AU:$AZ,3,FALSE),IF(C4113=3,VLOOKUP(B4113,balance!$AU:$AZ,4,FALSE),IF(C4113=4,VLOOKUP(B4113,balance!$AU:$AZ,5,FALSE),IF(C4113=5,VLOOKUP(B4113-1,balance!$AU:$AZ,6,FALSE),0)))))</f>
        <v>20500</v>
      </c>
      <c r="F4113">
        <v>53</v>
      </c>
      <c r="G4113">
        <f>IF(C4113=1,VLOOKUP(FoxFire!B4113,balance!$U:$Z,2,FALSE),IF(C4113=2,VLOOKUP(B4113,balance!$U:$Z,3,FALSE),IF(C4113=3,VLOOKUP(B4113,balance!$U:$Z,4,FALSE),IF(C4113=4,VLOOKUP(B4113,balance!$U:$Z,5,FALSE),IF(C4113=5,VLOOKUP(B4113-1,balance!$U:$Z,6,FALSE),0)))))/100</f>
        <v>9.2200000000000008E-3</v>
      </c>
      <c r="H4113">
        <v>2</v>
      </c>
      <c r="I4113" s="1">
        <f>IF(C4113=1,VLOOKUP(FoxFire!B4113,balance!$AF:$AJ,2,FALSE),IF(C4113=2,VLOOKUP(B4113,balance!$AF:$AJ,3,FALSE),IF(C4113=3,VLOOKUP(B4113,balance!$AF:$AJ,4,FALSE),IF(C4113=4,VLOOKUP(B4113,balance!$AF:$AJ,5,FALSE),IF(C4113=5,VLOOKUP(B4113,balance!$AF:$AK,6,FALSE),0)))))*1000000000000</f>
        <v>3717499999999.9502</v>
      </c>
      <c r="J4113">
        <f>VLOOKUP(B4113,balance!AU:BD,10,FALSE)</f>
        <v>0</v>
      </c>
    </row>
    <row r="4114" spans="1:10" x14ac:dyDescent="0.3">
      <c r="A4114">
        <v>4112</v>
      </c>
      <c r="B4114">
        <f t="shared" si="129"/>
        <v>823</v>
      </c>
      <c r="C4114">
        <f t="shared" si="128"/>
        <v>3</v>
      </c>
      <c r="D4114">
        <v>9026</v>
      </c>
      <c r="E4114" s="1">
        <f>IF(C4114=1,VLOOKUP(B4114,balance!$AU:$AZ,2,FALSE),IF(C4114=2,VLOOKUP(B4114,balance!$AU:$AZ,3,FALSE),IF(C4114=3,VLOOKUP(B4114,balance!$AU:$AZ,4,FALSE),IF(C4114=4,VLOOKUP(B4114,balance!$AU:$AZ,5,FALSE),IF(C4114=5,VLOOKUP(B4114-1,balance!$AU:$AZ,6,FALSE),0)))))</f>
        <v>20500</v>
      </c>
      <c r="F4114">
        <v>53</v>
      </c>
      <c r="G4114">
        <f>IF(C4114=1,VLOOKUP(FoxFire!B4114,balance!$U:$Z,2,FALSE),IF(C4114=2,VLOOKUP(B4114,balance!$U:$Z,3,FALSE),IF(C4114=3,VLOOKUP(B4114,balance!$U:$Z,4,FALSE),IF(C4114=4,VLOOKUP(B4114,balance!$U:$Z,5,FALSE),IF(C4114=5,VLOOKUP(B4114-1,balance!$U:$Z,6,FALSE),0)))))/100</f>
        <v>9.2200000000000008E-3</v>
      </c>
      <c r="H4114">
        <v>2</v>
      </c>
      <c r="I4114" s="1">
        <f>IF(C4114=1,VLOOKUP(FoxFire!B4114,balance!$AF:$AJ,2,FALSE),IF(C4114=2,VLOOKUP(B4114,balance!$AF:$AJ,3,FALSE),IF(C4114=3,VLOOKUP(B4114,balance!$AF:$AJ,4,FALSE),IF(C4114=4,VLOOKUP(B4114,balance!$AF:$AJ,5,FALSE),IF(C4114=5,VLOOKUP(B4114,balance!$AF:$AK,6,FALSE),0)))))*1000000000000</f>
        <v>3717499999999.9502</v>
      </c>
      <c r="J4114">
        <f>VLOOKUP(B4114,balance!AU:BD,10,FALSE)</f>
        <v>0</v>
      </c>
    </row>
    <row r="4115" spans="1:10" x14ac:dyDescent="0.3">
      <c r="A4115">
        <v>4113</v>
      </c>
      <c r="B4115">
        <f t="shared" si="129"/>
        <v>823</v>
      </c>
      <c r="C4115">
        <f t="shared" si="128"/>
        <v>4</v>
      </c>
      <c r="D4115">
        <v>9026</v>
      </c>
      <c r="E4115" s="1">
        <f>IF(C4115=1,VLOOKUP(B4115,balance!$AU:$AZ,2,FALSE),IF(C4115=2,VLOOKUP(B4115,balance!$AU:$AZ,3,FALSE),IF(C4115=3,VLOOKUP(B4115,balance!$AU:$AZ,4,FALSE),IF(C4115=4,VLOOKUP(B4115,balance!$AU:$AZ,5,FALSE),IF(C4115=5,VLOOKUP(B4115-1,balance!$AU:$AZ,6,FALSE),0)))))</f>
        <v>20500</v>
      </c>
      <c r="F4115">
        <v>53</v>
      </c>
      <c r="G4115">
        <f>IF(C4115=1,VLOOKUP(FoxFire!B4115,balance!$U:$Z,2,FALSE),IF(C4115=2,VLOOKUP(B4115,balance!$U:$Z,3,FALSE),IF(C4115=3,VLOOKUP(B4115,balance!$U:$Z,4,FALSE),IF(C4115=4,VLOOKUP(B4115,balance!$U:$Z,5,FALSE),IF(C4115=5,VLOOKUP(B4115-1,balance!$U:$Z,6,FALSE),0)))))/100</f>
        <v>9.2200000000000008E-3</v>
      </c>
      <c r="H4115">
        <v>2</v>
      </c>
      <c r="I4115" s="1">
        <f>IF(C4115=1,VLOOKUP(FoxFire!B4115,balance!$AF:$AJ,2,FALSE),IF(C4115=2,VLOOKUP(B4115,balance!$AF:$AJ,3,FALSE),IF(C4115=3,VLOOKUP(B4115,balance!$AF:$AJ,4,FALSE),IF(C4115=4,VLOOKUP(B4115,balance!$AF:$AJ,5,FALSE),IF(C4115=5,VLOOKUP(B4115,balance!$AF:$AK,6,FALSE),0)))))*1000000000000</f>
        <v>3717499999999.9502</v>
      </c>
      <c r="J4115">
        <f>VLOOKUP(B4115,balance!AU:BD,10,FALSE)</f>
        <v>0</v>
      </c>
    </row>
    <row r="4116" spans="1:10" x14ac:dyDescent="0.3">
      <c r="A4116">
        <v>4114</v>
      </c>
      <c r="B4116">
        <f t="shared" si="129"/>
        <v>824</v>
      </c>
      <c r="C4116">
        <f t="shared" si="128"/>
        <v>5</v>
      </c>
      <c r="D4116">
        <v>9026</v>
      </c>
      <c r="E4116" s="1">
        <f>IF(C4116=1,VLOOKUP(B4116,balance!$AU:$AZ,2,FALSE),IF(C4116=2,VLOOKUP(B4116,balance!$AU:$AZ,3,FALSE),IF(C4116=3,VLOOKUP(B4116,balance!$AU:$AZ,4,FALSE),IF(C4116=4,VLOOKUP(B4116,balance!$AU:$AZ,5,FALSE),IF(C4116=5,VLOOKUP(B4116-1,balance!$AU:$AZ,6,FALSE),0)))))</f>
        <v>410000</v>
      </c>
      <c r="F4116">
        <v>53</v>
      </c>
      <c r="G4116">
        <f>IF(C4116=1,VLOOKUP(FoxFire!B4116,balance!$U:$Z,2,FALSE),IF(C4116=2,VLOOKUP(B4116,balance!$U:$Z,3,FALSE),IF(C4116=3,VLOOKUP(B4116,balance!$U:$Z,4,FALSE),IF(C4116=4,VLOOKUP(B4116,balance!$U:$Z,5,FALSE),IF(C4116=5,VLOOKUP(B4116-1,balance!$U:$Z,6,FALSE),0)))))/100</f>
        <v>5940.3604000000005</v>
      </c>
      <c r="H4116">
        <v>2</v>
      </c>
      <c r="I4116" s="1">
        <f>IF(C4116=1,VLOOKUP(FoxFire!B4116,balance!$AF:$AJ,2,FALSE),IF(C4116=2,VLOOKUP(B4116,balance!$AF:$AJ,3,FALSE),IF(C4116=3,VLOOKUP(B4116,balance!$AF:$AJ,4,FALSE),IF(C4116=4,VLOOKUP(B4116,balance!$AF:$AJ,5,FALSE),IF(C4116=5,VLOOKUP(B4116,balance!$AF:$AK,6,FALSE),0)))))*1000000000000</f>
        <v>14874999999999.799</v>
      </c>
      <c r="J4116">
        <f>VLOOKUP(B4116,balance!AU:BD,10,FALSE)</f>
        <v>0</v>
      </c>
    </row>
    <row r="4117" spans="1:10" x14ac:dyDescent="0.3">
      <c r="A4117">
        <v>4115</v>
      </c>
      <c r="B4117">
        <f t="shared" si="129"/>
        <v>824</v>
      </c>
      <c r="C4117">
        <f t="shared" si="128"/>
        <v>1</v>
      </c>
      <c r="D4117">
        <v>9026</v>
      </c>
      <c r="E4117" s="1">
        <f>IF(C4117=1,VLOOKUP(B4117,balance!$AU:$AZ,2,FALSE),IF(C4117=2,VLOOKUP(B4117,balance!$AU:$AZ,3,FALSE),IF(C4117=3,VLOOKUP(B4117,balance!$AU:$AZ,4,FALSE),IF(C4117=4,VLOOKUP(B4117,balance!$AU:$AZ,5,FALSE),IF(C4117=5,VLOOKUP(B4117-1,balance!$AU:$AZ,6,FALSE),0)))))</f>
        <v>20500</v>
      </c>
      <c r="F4117">
        <v>53</v>
      </c>
      <c r="G4117">
        <f>IF(C4117=1,VLOOKUP(FoxFire!B4117,balance!$U:$Z,2,FALSE),IF(C4117=2,VLOOKUP(B4117,balance!$U:$Z,3,FALSE),IF(C4117=3,VLOOKUP(B4117,balance!$U:$Z,4,FALSE),IF(C4117=4,VLOOKUP(B4117,balance!$U:$Z,5,FALSE),IF(C4117=5,VLOOKUP(B4117-1,balance!$U:$Z,6,FALSE),0)))))/100</f>
        <v>9.2300000000000004E-3</v>
      </c>
      <c r="H4117">
        <v>2</v>
      </c>
      <c r="I4117" s="1">
        <f>IF(C4117=1,VLOOKUP(FoxFire!B4117,balance!$AF:$AJ,2,FALSE),IF(C4117=2,VLOOKUP(B4117,balance!$AF:$AJ,3,FALSE),IF(C4117=3,VLOOKUP(B4117,balance!$AF:$AJ,4,FALSE),IF(C4117=4,VLOOKUP(B4117,balance!$AF:$AJ,5,FALSE),IF(C4117=5,VLOOKUP(B4117,balance!$AF:$AK,6,FALSE),0)))))*1000000000000</f>
        <v>3718749999999.9497</v>
      </c>
      <c r="J4117">
        <f>VLOOKUP(B4117,balance!AU:BD,10,FALSE)</f>
        <v>0</v>
      </c>
    </row>
    <row r="4118" spans="1:10" x14ac:dyDescent="0.3">
      <c r="A4118">
        <v>4116</v>
      </c>
      <c r="B4118">
        <f t="shared" si="129"/>
        <v>824</v>
      </c>
      <c r="C4118">
        <f t="shared" si="128"/>
        <v>2</v>
      </c>
      <c r="D4118">
        <v>9026</v>
      </c>
      <c r="E4118" s="1">
        <f>IF(C4118=1,VLOOKUP(B4118,balance!$AU:$AZ,2,FALSE),IF(C4118=2,VLOOKUP(B4118,balance!$AU:$AZ,3,FALSE),IF(C4118=3,VLOOKUP(B4118,balance!$AU:$AZ,4,FALSE),IF(C4118=4,VLOOKUP(B4118,balance!$AU:$AZ,5,FALSE),IF(C4118=5,VLOOKUP(B4118-1,balance!$AU:$AZ,6,FALSE),0)))))</f>
        <v>20500</v>
      </c>
      <c r="F4118">
        <v>53</v>
      </c>
      <c r="G4118">
        <f>IF(C4118=1,VLOOKUP(FoxFire!B4118,balance!$U:$Z,2,FALSE),IF(C4118=2,VLOOKUP(B4118,balance!$U:$Z,3,FALSE),IF(C4118=3,VLOOKUP(B4118,balance!$U:$Z,4,FALSE),IF(C4118=4,VLOOKUP(B4118,balance!$U:$Z,5,FALSE),IF(C4118=5,VLOOKUP(B4118-1,balance!$U:$Z,6,FALSE),0)))))/100</f>
        <v>9.2300000000000004E-3</v>
      </c>
      <c r="H4118">
        <v>2</v>
      </c>
      <c r="I4118" s="1">
        <f>IF(C4118=1,VLOOKUP(FoxFire!B4118,balance!$AF:$AJ,2,FALSE),IF(C4118=2,VLOOKUP(B4118,balance!$AF:$AJ,3,FALSE),IF(C4118=3,VLOOKUP(B4118,balance!$AF:$AJ,4,FALSE),IF(C4118=4,VLOOKUP(B4118,balance!$AF:$AJ,5,FALSE),IF(C4118=5,VLOOKUP(B4118,balance!$AF:$AK,6,FALSE),0)))))*1000000000000</f>
        <v>3718749999999.9497</v>
      </c>
      <c r="J4118">
        <f>VLOOKUP(B4118,balance!AU:BD,10,FALSE)</f>
        <v>0</v>
      </c>
    </row>
    <row r="4119" spans="1:10" x14ac:dyDescent="0.3">
      <c r="A4119">
        <v>4117</v>
      </c>
      <c r="B4119">
        <f t="shared" si="129"/>
        <v>824</v>
      </c>
      <c r="C4119">
        <f t="shared" si="128"/>
        <v>3</v>
      </c>
      <c r="D4119">
        <v>9026</v>
      </c>
      <c r="E4119" s="1">
        <f>IF(C4119=1,VLOOKUP(B4119,balance!$AU:$AZ,2,FALSE),IF(C4119=2,VLOOKUP(B4119,balance!$AU:$AZ,3,FALSE),IF(C4119=3,VLOOKUP(B4119,balance!$AU:$AZ,4,FALSE),IF(C4119=4,VLOOKUP(B4119,balance!$AU:$AZ,5,FALSE),IF(C4119=5,VLOOKUP(B4119-1,balance!$AU:$AZ,6,FALSE),0)))))</f>
        <v>20500</v>
      </c>
      <c r="F4119">
        <v>53</v>
      </c>
      <c r="G4119">
        <f>IF(C4119=1,VLOOKUP(FoxFire!B4119,balance!$U:$Z,2,FALSE),IF(C4119=2,VLOOKUP(B4119,balance!$U:$Z,3,FALSE),IF(C4119=3,VLOOKUP(B4119,balance!$U:$Z,4,FALSE),IF(C4119=4,VLOOKUP(B4119,balance!$U:$Z,5,FALSE),IF(C4119=5,VLOOKUP(B4119-1,balance!$U:$Z,6,FALSE),0)))))/100</f>
        <v>9.2300000000000004E-3</v>
      </c>
      <c r="H4119">
        <v>2</v>
      </c>
      <c r="I4119" s="1">
        <f>IF(C4119=1,VLOOKUP(FoxFire!B4119,balance!$AF:$AJ,2,FALSE),IF(C4119=2,VLOOKUP(B4119,balance!$AF:$AJ,3,FALSE),IF(C4119=3,VLOOKUP(B4119,balance!$AF:$AJ,4,FALSE),IF(C4119=4,VLOOKUP(B4119,balance!$AF:$AJ,5,FALSE),IF(C4119=5,VLOOKUP(B4119,balance!$AF:$AK,6,FALSE),0)))))*1000000000000</f>
        <v>3718749999999.9497</v>
      </c>
      <c r="J4119">
        <f>VLOOKUP(B4119,balance!AU:BD,10,FALSE)</f>
        <v>0</v>
      </c>
    </row>
    <row r="4120" spans="1:10" x14ac:dyDescent="0.3">
      <c r="A4120">
        <v>4118</v>
      </c>
      <c r="B4120">
        <f t="shared" si="129"/>
        <v>824</v>
      </c>
      <c r="C4120">
        <f t="shared" si="128"/>
        <v>4</v>
      </c>
      <c r="D4120">
        <v>9026</v>
      </c>
      <c r="E4120" s="1">
        <f>IF(C4120=1,VLOOKUP(B4120,balance!$AU:$AZ,2,FALSE),IF(C4120=2,VLOOKUP(B4120,balance!$AU:$AZ,3,FALSE),IF(C4120=3,VLOOKUP(B4120,balance!$AU:$AZ,4,FALSE),IF(C4120=4,VLOOKUP(B4120,balance!$AU:$AZ,5,FALSE),IF(C4120=5,VLOOKUP(B4120-1,balance!$AU:$AZ,6,FALSE),0)))))</f>
        <v>20500</v>
      </c>
      <c r="F4120">
        <v>53</v>
      </c>
      <c r="G4120">
        <f>IF(C4120=1,VLOOKUP(FoxFire!B4120,balance!$U:$Z,2,FALSE),IF(C4120=2,VLOOKUP(B4120,balance!$U:$Z,3,FALSE),IF(C4120=3,VLOOKUP(B4120,balance!$U:$Z,4,FALSE),IF(C4120=4,VLOOKUP(B4120,balance!$U:$Z,5,FALSE),IF(C4120=5,VLOOKUP(B4120-1,balance!$U:$Z,6,FALSE),0)))))/100</f>
        <v>9.2300000000000004E-3</v>
      </c>
      <c r="H4120">
        <v>2</v>
      </c>
      <c r="I4120" s="1">
        <f>IF(C4120=1,VLOOKUP(FoxFire!B4120,balance!$AF:$AJ,2,FALSE),IF(C4120=2,VLOOKUP(B4120,balance!$AF:$AJ,3,FALSE),IF(C4120=3,VLOOKUP(B4120,balance!$AF:$AJ,4,FALSE),IF(C4120=4,VLOOKUP(B4120,balance!$AF:$AJ,5,FALSE),IF(C4120=5,VLOOKUP(B4120,balance!$AF:$AK,6,FALSE),0)))))*1000000000000</f>
        <v>3718749999999.9497</v>
      </c>
      <c r="J4120">
        <f>VLOOKUP(B4120,balance!AU:BD,10,FALSE)</f>
        <v>0</v>
      </c>
    </row>
    <row r="4121" spans="1:10" x14ac:dyDescent="0.3">
      <c r="A4121">
        <v>4119</v>
      </c>
      <c r="B4121">
        <f t="shared" si="129"/>
        <v>825</v>
      </c>
      <c r="C4121">
        <f t="shared" si="128"/>
        <v>5</v>
      </c>
      <c r="D4121">
        <v>9026</v>
      </c>
      <c r="E4121" s="1">
        <f>IF(C4121=1,VLOOKUP(B4121,balance!$AU:$AZ,2,FALSE),IF(C4121=2,VLOOKUP(B4121,balance!$AU:$AZ,3,FALSE),IF(C4121=3,VLOOKUP(B4121,balance!$AU:$AZ,4,FALSE),IF(C4121=4,VLOOKUP(B4121,balance!$AU:$AZ,5,FALSE),IF(C4121=5,VLOOKUP(B4121-1,balance!$AU:$AZ,6,FALSE),0)))))</f>
        <v>410000</v>
      </c>
      <c r="F4121">
        <v>53</v>
      </c>
      <c r="G4121">
        <f>IF(C4121=1,VLOOKUP(FoxFire!B4121,balance!$U:$Z,2,FALSE),IF(C4121=2,VLOOKUP(B4121,balance!$U:$Z,3,FALSE),IF(C4121=3,VLOOKUP(B4121,balance!$U:$Z,4,FALSE),IF(C4121=4,VLOOKUP(B4121,balance!$U:$Z,5,FALSE),IF(C4121=5,VLOOKUP(B4121-1,balance!$U:$Z,6,FALSE),0)))))/100</f>
        <v>5952.7501000000002</v>
      </c>
      <c r="H4121">
        <v>2</v>
      </c>
      <c r="I4121" s="1">
        <f>IF(C4121=1,VLOOKUP(FoxFire!B4121,balance!$AF:$AJ,2,FALSE),IF(C4121=2,VLOOKUP(B4121,balance!$AF:$AJ,3,FALSE),IF(C4121=3,VLOOKUP(B4121,balance!$AF:$AJ,4,FALSE),IF(C4121=4,VLOOKUP(B4121,balance!$AF:$AJ,5,FALSE),IF(C4121=5,VLOOKUP(B4121,balance!$AF:$AK,6,FALSE),0)))))*1000000000000</f>
        <v>14879999999999.801</v>
      </c>
      <c r="J4121">
        <f>VLOOKUP(B4121,balance!AU:BD,10,FALSE)</f>
        <v>0</v>
      </c>
    </row>
    <row r="4122" spans="1:10" x14ac:dyDescent="0.3">
      <c r="A4122">
        <v>4120</v>
      </c>
      <c r="B4122">
        <f t="shared" si="129"/>
        <v>825</v>
      </c>
      <c r="C4122">
        <f t="shared" si="128"/>
        <v>1</v>
      </c>
      <c r="D4122">
        <v>9026</v>
      </c>
      <c r="E4122" s="1">
        <f>IF(C4122=1,VLOOKUP(B4122,balance!$AU:$AZ,2,FALSE),IF(C4122=2,VLOOKUP(B4122,balance!$AU:$AZ,3,FALSE),IF(C4122=3,VLOOKUP(B4122,balance!$AU:$AZ,4,FALSE),IF(C4122=4,VLOOKUP(B4122,balance!$AU:$AZ,5,FALSE),IF(C4122=5,VLOOKUP(B4122-1,balance!$AU:$AZ,6,FALSE),0)))))</f>
        <v>20500</v>
      </c>
      <c r="F4122">
        <v>53</v>
      </c>
      <c r="G4122">
        <f>IF(C4122=1,VLOOKUP(FoxFire!B4122,balance!$U:$Z,2,FALSE),IF(C4122=2,VLOOKUP(B4122,balance!$U:$Z,3,FALSE),IF(C4122=3,VLOOKUP(B4122,balance!$U:$Z,4,FALSE),IF(C4122=4,VLOOKUP(B4122,balance!$U:$Z,5,FALSE),IF(C4122=5,VLOOKUP(B4122-1,balance!$U:$Z,6,FALSE),0)))))/100</f>
        <v>9.2399999999999999E-3</v>
      </c>
      <c r="H4122">
        <v>2</v>
      </c>
      <c r="I4122" s="1">
        <f>IF(C4122=1,VLOOKUP(FoxFire!B4122,balance!$AF:$AJ,2,FALSE),IF(C4122=2,VLOOKUP(B4122,balance!$AF:$AJ,3,FALSE),IF(C4122=3,VLOOKUP(B4122,balance!$AF:$AJ,4,FALSE),IF(C4122=4,VLOOKUP(B4122,balance!$AF:$AJ,5,FALSE),IF(C4122=5,VLOOKUP(B4122,balance!$AF:$AK,6,FALSE),0)))))*1000000000000</f>
        <v>3719999999999.9502</v>
      </c>
      <c r="J4122">
        <f>VLOOKUP(B4122,balance!AU:BD,10,FALSE)</f>
        <v>0</v>
      </c>
    </row>
    <row r="4123" spans="1:10" x14ac:dyDescent="0.3">
      <c r="A4123">
        <v>4121</v>
      </c>
      <c r="B4123">
        <f t="shared" si="129"/>
        <v>825</v>
      </c>
      <c r="C4123">
        <f t="shared" si="128"/>
        <v>2</v>
      </c>
      <c r="D4123">
        <v>9026</v>
      </c>
      <c r="E4123" s="1">
        <f>IF(C4123=1,VLOOKUP(B4123,balance!$AU:$AZ,2,FALSE),IF(C4123=2,VLOOKUP(B4123,balance!$AU:$AZ,3,FALSE),IF(C4123=3,VLOOKUP(B4123,balance!$AU:$AZ,4,FALSE),IF(C4123=4,VLOOKUP(B4123,balance!$AU:$AZ,5,FALSE),IF(C4123=5,VLOOKUP(B4123-1,balance!$AU:$AZ,6,FALSE),0)))))</f>
        <v>20500</v>
      </c>
      <c r="F4123">
        <v>53</v>
      </c>
      <c r="G4123">
        <f>IF(C4123=1,VLOOKUP(FoxFire!B4123,balance!$U:$Z,2,FALSE),IF(C4123=2,VLOOKUP(B4123,balance!$U:$Z,3,FALSE),IF(C4123=3,VLOOKUP(B4123,balance!$U:$Z,4,FALSE),IF(C4123=4,VLOOKUP(B4123,balance!$U:$Z,5,FALSE),IF(C4123=5,VLOOKUP(B4123-1,balance!$U:$Z,6,FALSE),0)))))/100</f>
        <v>9.2399999999999999E-3</v>
      </c>
      <c r="H4123">
        <v>2</v>
      </c>
      <c r="I4123" s="1">
        <f>IF(C4123=1,VLOOKUP(FoxFire!B4123,balance!$AF:$AJ,2,FALSE),IF(C4123=2,VLOOKUP(B4123,balance!$AF:$AJ,3,FALSE),IF(C4123=3,VLOOKUP(B4123,balance!$AF:$AJ,4,FALSE),IF(C4123=4,VLOOKUP(B4123,balance!$AF:$AJ,5,FALSE),IF(C4123=5,VLOOKUP(B4123,balance!$AF:$AK,6,FALSE),0)))))*1000000000000</f>
        <v>3719999999999.9502</v>
      </c>
      <c r="J4123">
        <f>VLOOKUP(B4123,balance!AU:BD,10,FALSE)</f>
        <v>0</v>
      </c>
    </row>
    <row r="4124" spans="1:10" x14ac:dyDescent="0.3">
      <c r="A4124">
        <v>4122</v>
      </c>
      <c r="B4124">
        <f t="shared" si="129"/>
        <v>825</v>
      </c>
      <c r="C4124">
        <f t="shared" si="128"/>
        <v>3</v>
      </c>
      <c r="D4124">
        <v>9026</v>
      </c>
      <c r="E4124" s="1">
        <f>IF(C4124=1,VLOOKUP(B4124,balance!$AU:$AZ,2,FALSE),IF(C4124=2,VLOOKUP(B4124,balance!$AU:$AZ,3,FALSE),IF(C4124=3,VLOOKUP(B4124,balance!$AU:$AZ,4,FALSE),IF(C4124=4,VLOOKUP(B4124,balance!$AU:$AZ,5,FALSE),IF(C4124=5,VLOOKUP(B4124-1,balance!$AU:$AZ,6,FALSE),0)))))</f>
        <v>20500</v>
      </c>
      <c r="F4124">
        <v>53</v>
      </c>
      <c r="G4124">
        <f>IF(C4124=1,VLOOKUP(FoxFire!B4124,balance!$U:$Z,2,FALSE),IF(C4124=2,VLOOKUP(B4124,balance!$U:$Z,3,FALSE),IF(C4124=3,VLOOKUP(B4124,balance!$U:$Z,4,FALSE),IF(C4124=4,VLOOKUP(B4124,balance!$U:$Z,5,FALSE),IF(C4124=5,VLOOKUP(B4124-1,balance!$U:$Z,6,FALSE),0)))))/100</f>
        <v>9.2399999999999999E-3</v>
      </c>
      <c r="H4124">
        <v>2</v>
      </c>
      <c r="I4124" s="1">
        <f>IF(C4124=1,VLOOKUP(FoxFire!B4124,balance!$AF:$AJ,2,FALSE),IF(C4124=2,VLOOKUP(B4124,balance!$AF:$AJ,3,FALSE),IF(C4124=3,VLOOKUP(B4124,balance!$AF:$AJ,4,FALSE),IF(C4124=4,VLOOKUP(B4124,balance!$AF:$AJ,5,FALSE),IF(C4124=5,VLOOKUP(B4124,balance!$AF:$AK,6,FALSE),0)))))*1000000000000</f>
        <v>3719999999999.9502</v>
      </c>
      <c r="J4124">
        <f>VLOOKUP(B4124,balance!AU:BD,10,FALSE)</f>
        <v>0</v>
      </c>
    </row>
    <row r="4125" spans="1:10" x14ac:dyDescent="0.3">
      <c r="A4125">
        <v>4123</v>
      </c>
      <c r="B4125">
        <f t="shared" si="129"/>
        <v>825</v>
      </c>
      <c r="C4125">
        <f t="shared" si="128"/>
        <v>4</v>
      </c>
      <c r="D4125">
        <v>9026</v>
      </c>
      <c r="E4125" s="1">
        <f>IF(C4125=1,VLOOKUP(B4125,balance!$AU:$AZ,2,FALSE),IF(C4125=2,VLOOKUP(B4125,balance!$AU:$AZ,3,FALSE),IF(C4125=3,VLOOKUP(B4125,balance!$AU:$AZ,4,FALSE),IF(C4125=4,VLOOKUP(B4125,balance!$AU:$AZ,5,FALSE),IF(C4125=5,VLOOKUP(B4125-1,balance!$AU:$AZ,6,FALSE),0)))))</f>
        <v>20500</v>
      </c>
      <c r="F4125">
        <v>53</v>
      </c>
      <c r="G4125">
        <f>IF(C4125=1,VLOOKUP(FoxFire!B4125,balance!$U:$Z,2,FALSE),IF(C4125=2,VLOOKUP(B4125,balance!$U:$Z,3,FALSE),IF(C4125=3,VLOOKUP(B4125,balance!$U:$Z,4,FALSE),IF(C4125=4,VLOOKUP(B4125,balance!$U:$Z,5,FALSE),IF(C4125=5,VLOOKUP(B4125-1,balance!$U:$Z,6,FALSE),0)))))/100</f>
        <v>9.2399999999999999E-3</v>
      </c>
      <c r="H4125">
        <v>2</v>
      </c>
      <c r="I4125" s="1">
        <f>IF(C4125=1,VLOOKUP(FoxFire!B4125,balance!$AF:$AJ,2,FALSE),IF(C4125=2,VLOOKUP(B4125,balance!$AF:$AJ,3,FALSE),IF(C4125=3,VLOOKUP(B4125,balance!$AF:$AJ,4,FALSE),IF(C4125=4,VLOOKUP(B4125,balance!$AF:$AJ,5,FALSE),IF(C4125=5,VLOOKUP(B4125,balance!$AF:$AK,6,FALSE),0)))))*1000000000000</f>
        <v>3719999999999.9502</v>
      </c>
      <c r="J4125">
        <f>VLOOKUP(B4125,balance!AU:BD,10,FALSE)</f>
        <v>0</v>
      </c>
    </row>
    <row r="4126" spans="1:10" x14ac:dyDescent="0.3">
      <c r="A4126">
        <v>4124</v>
      </c>
      <c r="B4126">
        <f t="shared" si="129"/>
        <v>826</v>
      </c>
      <c r="C4126">
        <f t="shared" si="128"/>
        <v>5</v>
      </c>
      <c r="D4126">
        <v>9026</v>
      </c>
      <c r="E4126" s="1">
        <f>IF(C4126=1,VLOOKUP(B4126,balance!$AU:$AZ,2,FALSE),IF(C4126=2,VLOOKUP(B4126,balance!$AU:$AZ,3,FALSE),IF(C4126=3,VLOOKUP(B4126,balance!$AU:$AZ,4,FALSE),IF(C4126=4,VLOOKUP(B4126,balance!$AU:$AZ,5,FALSE),IF(C4126=5,VLOOKUP(B4126-1,balance!$AU:$AZ,6,FALSE),0)))))</f>
        <v>410000</v>
      </c>
      <c r="F4126">
        <v>53</v>
      </c>
      <c r="G4126">
        <f>IF(C4126=1,VLOOKUP(FoxFire!B4126,balance!$U:$Z,2,FALSE),IF(C4126=2,VLOOKUP(B4126,balance!$U:$Z,3,FALSE),IF(C4126=3,VLOOKUP(B4126,balance!$U:$Z,4,FALSE),IF(C4126=4,VLOOKUP(B4126,balance!$U:$Z,5,FALSE),IF(C4126=5,VLOOKUP(B4126-1,balance!$U:$Z,6,FALSE),0)))))/100</f>
        <v>5965.1587</v>
      </c>
      <c r="H4126">
        <v>2</v>
      </c>
      <c r="I4126" s="1">
        <f>IF(C4126=1,VLOOKUP(FoxFire!B4126,balance!$AF:$AJ,2,FALSE),IF(C4126=2,VLOOKUP(B4126,balance!$AF:$AJ,3,FALSE),IF(C4126=3,VLOOKUP(B4126,balance!$AF:$AJ,4,FALSE),IF(C4126=4,VLOOKUP(B4126,balance!$AF:$AJ,5,FALSE),IF(C4126=5,VLOOKUP(B4126,balance!$AF:$AK,6,FALSE),0)))))*1000000000000</f>
        <v>14884999999999.75</v>
      </c>
      <c r="J4126">
        <f>VLOOKUP(B4126,balance!AU:BD,10,FALSE)</f>
        <v>0</v>
      </c>
    </row>
    <row r="4127" spans="1:10" x14ac:dyDescent="0.3">
      <c r="A4127">
        <v>4125</v>
      </c>
      <c r="B4127">
        <f t="shared" si="129"/>
        <v>826</v>
      </c>
      <c r="C4127">
        <f t="shared" si="128"/>
        <v>1</v>
      </c>
      <c r="D4127">
        <v>9026</v>
      </c>
      <c r="E4127" s="1">
        <f>IF(C4127=1,VLOOKUP(B4127,balance!$AU:$AZ,2,FALSE),IF(C4127=2,VLOOKUP(B4127,balance!$AU:$AZ,3,FALSE),IF(C4127=3,VLOOKUP(B4127,balance!$AU:$AZ,4,FALSE),IF(C4127=4,VLOOKUP(B4127,balance!$AU:$AZ,5,FALSE),IF(C4127=5,VLOOKUP(B4127-1,balance!$AU:$AZ,6,FALSE),0)))))</f>
        <v>20500</v>
      </c>
      <c r="F4127">
        <v>53</v>
      </c>
      <c r="G4127">
        <f>IF(C4127=1,VLOOKUP(FoxFire!B4127,balance!$U:$Z,2,FALSE),IF(C4127=2,VLOOKUP(B4127,balance!$U:$Z,3,FALSE),IF(C4127=3,VLOOKUP(B4127,balance!$U:$Z,4,FALSE),IF(C4127=4,VLOOKUP(B4127,balance!$U:$Z,5,FALSE),IF(C4127=5,VLOOKUP(B4127-1,balance!$U:$Z,6,FALSE),0)))))/100</f>
        <v>9.2500000000000013E-3</v>
      </c>
      <c r="H4127">
        <v>2</v>
      </c>
      <c r="I4127" s="1">
        <f>IF(C4127=1,VLOOKUP(FoxFire!B4127,balance!$AF:$AJ,2,FALSE),IF(C4127=2,VLOOKUP(B4127,balance!$AF:$AJ,3,FALSE),IF(C4127=3,VLOOKUP(B4127,balance!$AF:$AJ,4,FALSE),IF(C4127=4,VLOOKUP(B4127,balance!$AF:$AJ,5,FALSE),IF(C4127=5,VLOOKUP(B4127,balance!$AF:$AK,6,FALSE),0)))))*1000000000000</f>
        <v>3721249999999.9375</v>
      </c>
      <c r="J4127">
        <f>VLOOKUP(B4127,balance!AU:BD,10,FALSE)</f>
        <v>0</v>
      </c>
    </row>
    <row r="4128" spans="1:10" x14ac:dyDescent="0.3">
      <c r="A4128">
        <v>4126</v>
      </c>
      <c r="B4128">
        <f t="shared" si="129"/>
        <v>826</v>
      </c>
      <c r="C4128">
        <f t="shared" si="128"/>
        <v>2</v>
      </c>
      <c r="D4128">
        <v>9026</v>
      </c>
      <c r="E4128" s="1">
        <f>IF(C4128=1,VLOOKUP(B4128,balance!$AU:$AZ,2,FALSE),IF(C4128=2,VLOOKUP(B4128,balance!$AU:$AZ,3,FALSE),IF(C4128=3,VLOOKUP(B4128,balance!$AU:$AZ,4,FALSE),IF(C4128=4,VLOOKUP(B4128,balance!$AU:$AZ,5,FALSE),IF(C4128=5,VLOOKUP(B4128-1,balance!$AU:$AZ,6,FALSE),0)))))</f>
        <v>20500</v>
      </c>
      <c r="F4128">
        <v>53</v>
      </c>
      <c r="G4128">
        <f>IF(C4128=1,VLOOKUP(FoxFire!B4128,balance!$U:$Z,2,FALSE),IF(C4128=2,VLOOKUP(B4128,balance!$U:$Z,3,FALSE),IF(C4128=3,VLOOKUP(B4128,balance!$U:$Z,4,FALSE),IF(C4128=4,VLOOKUP(B4128,balance!$U:$Z,5,FALSE),IF(C4128=5,VLOOKUP(B4128-1,balance!$U:$Z,6,FALSE),0)))))/100</f>
        <v>9.2500000000000013E-3</v>
      </c>
      <c r="H4128">
        <v>2</v>
      </c>
      <c r="I4128" s="1">
        <f>IF(C4128=1,VLOOKUP(FoxFire!B4128,balance!$AF:$AJ,2,FALSE),IF(C4128=2,VLOOKUP(B4128,balance!$AF:$AJ,3,FALSE),IF(C4128=3,VLOOKUP(B4128,balance!$AF:$AJ,4,FALSE),IF(C4128=4,VLOOKUP(B4128,balance!$AF:$AJ,5,FALSE),IF(C4128=5,VLOOKUP(B4128,balance!$AF:$AK,6,FALSE),0)))))*1000000000000</f>
        <v>3721249999999.9375</v>
      </c>
      <c r="J4128">
        <f>VLOOKUP(B4128,balance!AU:BD,10,FALSE)</f>
        <v>0</v>
      </c>
    </row>
    <row r="4129" spans="1:10" x14ac:dyDescent="0.3">
      <c r="A4129">
        <v>4127</v>
      </c>
      <c r="B4129">
        <f t="shared" si="129"/>
        <v>826</v>
      </c>
      <c r="C4129">
        <f t="shared" si="128"/>
        <v>3</v>
      </c>
      <c r="D4129">
        <v>9026</v>
      </c>
      <c r="E4129" s="1">
        <f>IF(C4129=1,VLOOKUP(B4129,balance!$AU:$AZ,2,FALSE),IF(C4129=2,VLOOKUP(B4129,balance!$AU:$AZ,3,FALSE),IF(C4129=3,VLOOKUP(B4129,balance!$AU:$AZ,4,FALSE),IF(C4129=4,VLOOKUP(B4129,balance!$AU:$AZ,5,FALSE),IF(C4129=5,VLOOKUP(B4129-1,balance!$AU:$AZ,6,FALSE),0)))))</f>
        <v>20500</v>
      </c>
      <c r="F4129">
        <v>53</v>
      </c>
      <c r="G4129">
        <f>IF(C4129=1,VLOOKUP(FoxFire!B4129,balance!$U:$Z,2,FALSE),IF(C4129=2,VLOOKUP(B4129,balance!$U:$Z,3,FALSE),IF(C4129=3,VLOOKUP(B4129,balance!$U:$Z,4,FALSE),IF(C4129=4,VLOOKUP(B4129,balance!$U:$Z,5,FALSE),IF(C4129=5,VLOOKUP(B4129-1,balance!$U:$Z,6,FALSE),0)))))/100</f>
        <v>9.2500000000000013E-3</v>
      </c>
      <c r="H4129">
        <v>2</v>
      </c>
      <c r="I4129" s="1">
        <f>IF(C4129=1,VLOOKUP(FoxFire!B4129,balance!$AF:$AJ,2,FALSE),IF(C4129=2,VLOOKUP(B4129,balance!$AF:$AJ,3,FALSE),IF(C4129=3,VLOOKUP(B4129,balance!$AF:$AJ,4,FALSE),IF(C4129=4,VLOOKUP(B4129,balance!$AF:$AJ,5,FALSE),IF(C4129=5,VLOOKUP(B4129,balance!$AF:$AK,6,FALSE),0)))))*1000000000000</f>
        <v>3721249999999.9375</v>
      </c>
      <c r="J4129">
        <f>VLOOKUP(B4129,balance!AU:BD,10,FALSE)</f>
        <v>0</v>
      </c>
    </row>
    <row r="4130" spans="1:10" x14ac:dyDescent="0.3">
      <c r="A4130">
        <v>4128</v>
      </c>
      <c r="B4130">
        <f t="shared" si="129"/>
        <v>826</v>
      </c>
      <c r="C4130">
        <f t="shared" si="128"/>
        <v>4</v>
      </c>
      <c r="D4130">
        <v>9026</v>
      </c>
      <c r="E4130" s="1">
        <f>IF(C4130=1,VLOOKUP(B4130,balance!$AU:$AZ,2,FALSE),IF(C4130=2,VLOOKUP(B4130,balance!$AU:$AZ,3,FALSE),IF(C4130=3,VLOOKUP(B4130,balance!$AU:$AZ,4,FALSE),IF(C4130=4,VLOOKUP(B4130,balance!$AU:$AZ,5,FALSE),IF(C4130=5,VLOOKUP(B4130-1,balance!$AU:$AZ,6,FALSE),0)))))</f>
        <v>20500</v>
      </c>
      <c r="F4130">
        <v>53</v>
      </c>
      <c r="G4130">
        <f>IF(C4130=1,VLOOKUP(FoxFire!B4130,balance!$U:$Z,2,FALSE),IF(C4130=2,VLOOKUP(B4130,balance!$U:$Z,3,FALSE),IF(C4130=3,VLOOKUP(B4130,balance!$U:$Z,4,FALSE),IF(C4130=4,VLOOKUP(B4130,balance!$U:$Z,5,FALSE),IF(C4130=5,VLOOKUP(B4130-1,balance!$U:$Z,6,FALSE),0)))))/100</f>
        <v>9.2500000000000013E-3</v>
      </c>
      <c r="H4130">
        <v>2</v>
      </c>
      <c r="I4130" s="1">
        <f>IF(C4130=1,VLOOKUP(FoxFire!B4130,balance!$AF:$AJ,2,FALSE),IF(C4130=2,VLOOKUP(B4130,balance!$AF:$AJ,3,FALSE),IF(C4130=3,VLOOKUP(B4130,balance!$AF:$AJ,4,FALSE),IF(C4130=4,VLOOKUP(B4130,balance!$AF:$AJ,5,FALSE),IF(C4130=5,VLOOKUP(B4130,balance!$AF:$AK,6,FALSE),0)))))*1000000000000</f>
        <v>3721249999999.9375</v>
      </c>
      <c r="J4130">
        <f>VLOOKUP(B4130,balance!AU:BD,10,FALSE)</f>
        <v>0</v>
      </c>
    </row>
    <row r="4131" spans="1:10" x14ac:dyDescent="0.3">
      <c r="A4131">
        <v>4129</v>
      </c>
      <c r="B4131">
        <f t="shared" si="129"/>
        <v>827</v>
      </c>
      <c r="C4131">
        <f t="shared" si="128"/>
        <v>5</v>
      </c>
      <c r="D4131">
        <v>9026</v>
      </c>
      <c r="E4131" s="1">
        <f>IF(C4131=1,VLOOKUP(B4131,balance!$AU:$AZ,2,FALSE),IF(C4131=2,VLOOKUP(B4131,balance!$AU:$AZ,3,FALSE),IF(C4131=3,VLOOKUP(B4131,balance!$AU:$AZ,4,FALSE),IF(C4131=4,VLOOKUP(B4131,balance!$AU:$AZ,5,FALSE),IF(C4131=5,VLOOKUP(B4131-1,balance!$AU:$AZ,6,FALSE),0)))))</f>
        <v>410000</v>
      </c>
      <c r="F4131">
        <v>53</v>
      </c>
      <c r="G4131">
        <f>IF(C4131=1,VLOOKUP(FoxFire!B4131,balance!$U:$Z,2,FALSE),IF(C4131=2,VLOOKUP(B4131,balance!$U:$Z,3,FALSE),IF(C4131=3,VLOOKUP(B4131,balance!$U:$Z,4,FALSE),IF(C4131=4,VLOOKUP(B4131,balance!$U:$Z,5,FALSE),IF(C4131=5,VLOOKUP(B4131-1,balance!$U:$Z,6,FALSE),0)))))/100</f>
        <v>5977.5860999999995</v>
      </c>
      <c r="H4131">
        <v>2</v>
      </c>
      <c r="I4131" s="1">
        <f>IF(C4131=1,VLOOKUP(FoxFire!B4131,balance!$AF:$AJ,2,FALSE),IF(C4131=2,VLOOKUP(B4131,balance!$AF:$AJ,3,FALSE),IF(C4131=3,VLOOKUP(B4131,balance!$AF:$AJ,4,FALSE),IF(C4131=4,VLOOKUP(B4131,balance!$AF:$AJ,5,FALSE),IF(C4131=5,VLOOKUP(B4131,balance!$AF:$AK,6,FALSE),0)))))*1000000000000</f>
        <v>14889999999999.75</v>
      </c>
      <c r="J4131">
        <f>VLOOKUP(B4131,balance!AU:BD,10,FALSE)</f>
        <v>0</v>
      </c>
    </row>
    <row r="4132" spans="1:10" x14ac:dyDescent="0.3">
      <c r="A4132">
        <v>4130</v>
      </c>
      <c r="B4132">
        <f t="shared" si="129"/>
        <v>827</v>
      </c>
      <c r="C4132">
        <f t="shared" si="128"/>
        <v>1</v>
      </c>
      <c r="D4132">
        <v>9026</v>
      </c>
      <c r="E4132" s="1">
        <f>IF(C4132=1,VLOOKUP(B4132,balance!$AU:$AZ,2,FALSE),IF(C4132=2,VLOOKUP(B4132,balance!$AU:$AZ,3,FALSE),IF(C4132=3,VLOOKUP(B4132,balance!$AU:$AZ,4,FALSE),IF(C4132=4,VLOOKUP(B4132,balance!$AU:$AZ,5,FALSE),IF(C4132=5,VLOOKUP(B4132-1,balance!$AU:$AZ,6,FALSE),0)))))</f>
        <v>20500</v>
      </c>
      <c r="F4132">
        <v>53</v>
      </c>
      <c r="G4132">
        <f>IF(C4132=1,VLOOKUP(FoxFire!B4132,balance!$U:$Z,2,FALSE),IF(C4132=2,VLOOKUP(B4132,balance!$U:$Z,3,FALSE),IF(C4132=3,VLOOKUP(B4132,balance!$U:$Z,4,FALSE),IF(C4132=4,VLOOKUP(B4132,balance!$U:$Z,5,FALSE),IF(C4132=5,VLOOKUP(B4132-1,balance!$U:$Z,6,FALSE),0)))))/100</f>
        <v>9.2600000000000009E-3</v>
      </c>
      <c r="H4132">
        <v>2</v>
      </c>
      <c r="I4132" s="1">
        <f>IF(C4132=1,VLOOKUP(FoxFire!B4132,balance!$AF:$AJ,2,FALSE),IF(C4132=2,VLOOKUP(B4132,balance!$AF:$AJ,3,FALSE),IF(C4132=3,VLOOKUP(B4132,balance!$AF:$AJ,4,FALSE),IF(C4132=4,VLOOKUP(B4132,balance!$AF:$AJ,5,FALSE),IF(C4132=5,VLOOKUP(B4132,balance!$AF:$AK,6,FALSE),0)))))*1000000000000</f>
        <v>3722499999999.9375</v>
      </c>
      <c r="J4132">
        <f>VLOOKUP(B4132,balance!AU:BD,10,FALSE)</f>
        <v>0</v>
      </c>
    </row>
    <row r="4133" spans="1:10" x14ac:dyDescent="0.3">
      <c r="A4133">
        <v>4131</v>
      </c>
      <c r="B4133">
        <f t="shared" si="129"/>
        <v>827</v>
      </c>
      <c r="C4133">
        <f t="shared" si="128"/>
        <v>2</v>
      </c>
      <c r="D4133">
        <v>9026</v>
      </c>
      <c r="E4133" s="1">
        <f>IF(C4133=1,VLOOKUP(B4133,balance!$AU:$AZ,2,FALSE),IF(C4133=2,VLOOKUP(B4133,balance!$AU:$AZ,3,FALSE),IF(C4133=3,VLOOKUP(B4133,balance!$AU:$AZ,4,FALSE),IF(C4133=4,VLOOKUP(B4133,balance!$AU:$AZ,5,FALSE),IF(C4133=5,VLOOKUP(B4133-1,balance!$AU:$AZ,6,FALSE),0)))))</f>
        <v>20500</v>
      </c>
      <c r="F4133">
        <v>53</v>
      </c>
      <c r="G4133">
        <f>IF(C4133=1,VLOOKUP(FoxFire!B4133,balance!$U:$Z,2,FALSE),IF(C4133=2,VLOOKUP(B4133,balance!$U:$Z,3,FALSE),IF(C4133=3,VLOOKUP(B4133,balance!$U:$Z,4,FALSE),IF(C4133=4,VLOOKUP(B4133,balance!$U:$Z,5,FALSE),IF(C4133=5,VLOOKUP(B4133-1,balance!$U:$Z,6,FALSE),0)))))/100</f>
        <v>9.2600000000000009E-3</v>
      </c>
      <c r="H4133">
        <v>2</v>
      </c>
      <c r="I4133" s="1">
        <f>IF(C4133=1,VLOOKUP(FoxFire!B4133,balance!$AF:$AJ,2,FALSE),IF(C4133=2,VLOOKUP(B4133,balance!$AF:$AJ,3,FALSE),IF(C4133=3,VLOOKUP(B4133,balance!$AF:$AJ,4,FALSE),IF(C4133=4,VLOOKUP(B4133,balance!$AF:$AJ,5,FALSE),IF(C4133=5,VLOOKUP(B4133,balance!$AF:$AK,6,FALSE),0)))))*1000000000000</f>
        <v>3722499999999.9375</v>
      </c>
      <c r="J4133">
        <f>VLOOKUP(B4133,balance!AU:BD,10,FALSE)</f>
        <v>0</v>
      </c>
    </row>
    <row r="4134" spans="1:10" x14ac:dyDescent="0.3">
      <c r="A4134">
        <v>4132</v>
      </c>
      <c r="B4134">
        <f t="shared" si="129"/>
        <v>827</v>
      </c>
      <c r="C4134">
        <f t="shared" si="128"/>
        <v>3</v>
      </c>
      <c r="D4134">
        <v>9026</v>
      </c>
      <c r="E4134" s="1">
        <f>IF(C4134=1,VLOOKUP(B4134,balance!$AU:$AZ,2,FALSE),IF(C4134=2,VLOOKUP(B4134,balance!$AU:$AZ,3,FALSE),IF(C4134=3,VLOOKUP(B4134,balance!$AU:$AZ,4,FALSE),IF(C4134=4,VLOOKUP(B4134,balance!$AU:$AZ,5,FALSE),IF(C4134=5,VLOOKUP(B4134-1,balance!$AU:$AZ,6,FALSE),0)))))</f>
        <v>20500</v>
      </c>
      <c r="F4134">
        <v>53</v>
      </c>
      <c r="G4134">
        <f>IF(C4134=1,VLOOKUP(FoxFire!B4134,balance!$U:$Z,2,FALSE),IF(C4134=2,VLOOKUP(B4134,balance!$U:$Z,3,FALSE),IF(C4134=3,VLOOKUP(B4134,balance!$U:$Z,4,FALSE),IF(C4134=4,VLOOKUP(B4134,balance!$U:$Z,5,FALSE),IF(C4134=5,VLOOKUP(B4134-1,balance!$U:$Z,6,FALSE),0)))))/100</f>
        <v>9.2600000000000009E-3</v>
      </c>
      <c r="H4134">
        <v>2</v>
      </c>
      <c r="I4134" s="1">
        <f>IF(C4134=1,VLOOKUP(FoxFire!B4134,balance!$AF:$AJ,2,FALSE),IF(C4134=2,VLOOKUP(B4134,balance!$AF:$AJ,3,FALSE),IF(C4134=3,VLOOKUP(B4134,balance!$AF:$AJ,4,FALSE),IF(C4134=4,VLOOKUP(B4134,balance!$AF:$AJ,5,FALSE),IF(C4134=5,VLOOKUP(B4134,balance!$AF:$AK,6,FALSE),0)))))*1000000000000</f>
        <v>3722499999999.9375</v>
      </c>
      <c r="J4134">
        <f>VLOOKUP(B4134,balance!AU:BD,10,FALSE)</f>
        <v>0</v>
      </c>
    </row>
    <row r="4135" spans="1:10" x14ac:dyDescent="0.3">
      <c r="A4135">
        <v>4133</v>
      </c>
      <c r="B4135">
        <f t="shared" si="129"/>
        <v>827</v>
      </c>
      <c r="C4135">
        <f t="shared" si="128"/>
        <v>4</v>
      </c>
      <c r="D4135">
        <v>9026</v>
      </c>
      <c r="E4135" s="1">
        <f>IF(C4135=1,VLOOKUP(B4135,balance!$AU:$AZ,2,FALSE),IF(C4135=2,VLOOKUP(B4135,balance!$AU:$AZ,3,FALSE),IF(C4135=3,VLOOKUP(B4135,balance!$AU:$AZ,4,FALSE),IF(C4135=4,VLOOKUP(B4135,balance!$AU:$AZ,5,FALSE),IF(C4135=5,VLOOKUP(B4135-1,balance!$AU:$AZ,6,FALSE),0)))))</f>
        <v>20500</v>
      </c>
      <c r="F4135">
        <v>53</v>
      </c>
      <c r="G4135">
        <f>IF(C4135=1,VLOOKUP(FoxFire!B4135,balance!$U:$Z,2,FALSE),IF(C4135=2,VLOOKUP(B4135,balance!$U:$Z,3,FALSE),IF(C4135=3,VLOOKUP(B4135,balance!$U:$Z,4,FALSE),IF(C4135=4,VLOOKUP(B4135,balance!$U:$Z,5,FALSE),IF(C4135=5,VLOOKUP(B4135-1,balance!$U:$Z,6,FALSE),0)))))/100</f>
        <v>9.2600000000000009E-3</v>
      </c>
      <c r="H4135">
        <v>2</v>
      </c>
      <c r="I4135" s="1">
        <f>IF(C4135=1,VLOOKUP(FoxFire!B4135,balance!$AF:$AJ,2,FALSE),IF(C4135=2,VLOOKUP(B4135,balance!$AF:$AJ,3,FALSE),IF(C4135=3,VLOOKUP(B4135,balance!$AF:$AJ,4,FALSE),IF(C4135=4,VLOOKUP(B4135,balance!$AF:$AJ,5,FALSE),IF(C4135=5,VLOOKUP(B4135,balance!$AF:$AK,6,FALSE),0)))))*1000000000000</f>
        <v>3722499999999.9375</v>
      </c>
      <c r="J4135">
        <f>VLOOKUP(B4135,balance!AU:BD,10,FALSE)</f>
        <v>0</v>
      </c>
    </row>
    <row r="4136" spans="1:10" x14ac:dyDescent="0.3">
      <c r="A4136">
        <v>4134</v>
      </c>
      <c r="B4136">
        <f t="shared" si="129"/>
        <v>828</v>
      </c>
      <c r="C4136">
        <f t="shared" si="128"/>
        <v>5</v>
      </c>
      <c r="D4136">
        <v>9026</v>
      </c>
      <c r="E4136" s="1">
        <f>IF(C4136=1,VLOOKUP(B4136,balance!$AU:$AZ,2,FALSE),IF(C4136=2,VLOOKUP(B4136,balance!$AU:$AZ,3,FALSE),IF(C4136=3,VLOOKUP(B4136,balance!$AU:$AZ,4,FALSE),IF(C4136=4,VLOOKUP(B4136,balance!$AU:$AZ,5,FALSE),IF(C4136=5,VLOOKUP(B4136-1,balance!$AU:$AZ,6,FALSE),0)))))</f>
        <v>410000</v>
      </c>
      <c r="F4136">
        <v>53</v>
      </c>
      <c r="G4136">
        <f>IF(C4136=1,VLOOKUP(FoxFire!B4136,balance!$U:$Z,2,FALSE),IF(C4136=2,VLOOKUP(B4136,balance!$U:$Z,3,FALSE),IF(C4136=3,VLOOKUP(B4136,balance!$U:$Z,4,FALSE),IF(C4136=4,VLOOKUP(B4136,balance!$U:$Z,5,FALSE),IF(C4136=5,VLOOKUP(B4136-1,balance!$U:$Z,6,FALSE),0)))))/100</f>
        <v>5990.0324000000001</v>
      </c>
      <c r="H4136">
        <v>2</v>
      </c>
      <c r="I4136" s="1">
        <f>IF(C4136=1,VLOOKUP(FoxFire!B4136,balance!$AF:$AJ,2,FALSE),IF(C4136=2,VLOOKUP(B4136,balance!$AF:$AJ,3,FALSE),IF(C4136=3,VLOOKUP(B4136,balance!$AF:$AJ,4,FALSE),IF(C4136=4,VLOOKUP(B4136,balance!$AF:$AJ,5,FALSE),IF(C4136=5,VLOOKUP(B4136,balance!$AF:$AK,6,FALSE),0)))))*1000000000000</f>
        <v>14894999999999.75</v>
      </c>
      <c r="J4136">
        <f>VLOOKUP(B4136,balance!AU:BD,10,FALSE)</f>
        <v>0</v>
      </c>
    </row>
    <row r="4137" spans="1:10" x14ac:dyDescent="0.3">
      <c r="A4137">
        <v>4135</v>
      </c>
      <c r="B4137">
        <f t="shared" si="129"/>
        <v>828</v>
      </c>
      <c r="C4137">
        <f t="shared" si="128"/>
        <v>1</v>
      </c>
      <c r="D4137">
        <v>9026</v>
      </c>
      <c r="E4137" s="1">
        <f>IF(C4137=1,VLOOKUP(B4137,balance!$AU:$AZ,2,FALSE),IF(C4137=2,VLOOKUP(B4137,balance!$AU:$AZ,3,FALSE),IF(C4137=3,VLOOKUP(B4137,balance!$AU:$AZ,4,FALSE),IF(C4137=4,VLOOKUP(B4137,balance!$AU:$AZ,5,FALSE),IF(C4137=5,VLOOKUP(B4137-1,balance!$AU:$AZ,6,FALSE),0)))))</f>
        <v>20500</v>
      </c>
      <c r="F4137">
        <v>53</v>
      </c>
      <c r="G4137">
        <f>IF(C4137=1,VLOOKUP(FoxFire!B4137,balance!$U:$Z,2,FALSE),IF(C4137=2,VLOOKUP(B4137,balance!$U:$Z,3,FALSE),IF(C4137=3,VLOOKUP(B4137,balance!$U:$Z,4,FALSE),IF(C4137=4,VLOOKUP(B4137,balance!$U:$Z,5,FALSE),IF(C4137=5,VLOOKUP(B4137-1,balance!$U:$Z,6,FALSE),0)))))/100</f>
        <v>9.2700000000000005E-3</v>
      </c>
      <c r="H4137">
        <v>2</v>
      </c>
      <c r="I4137" s="1">
        <f>IF(C4137=1,VLOOKUP(FoxFire!B4137,balance!$AF:$AJ,2,FALSE),IF(C4137=2,VLOOKUP(B4137,balance!$AF:$AJ,3,FALSE),IF(C4137=3,VLOOKUP(B4137,balance!$AF:$AJ,4,FALSE),IF(C4137=4,VLOOKUP(B4137,balance!$AF:$AJ,5,FALSE),IF(C4137=5,VLOOKUP(B4137,balance!$AF:$AK,6,FALSE),0)))))*1000000000000</f>
        <v>3723749999999.9375</v>
      </c>
      <c r="J4137">
        <f>VLOOKUP(B4137,balance!AU:BD,10,FALSE)</f>
        <v>0</v>
      </c>
    </row>
    <row r="4138" spans="1:10" x14ac:dyDescent="0.3">
      <c r="A4138">
        <v>4136</v>
      </c>
      <c r="B4138">
        <f t="shared" si="129"/>
        <v>828</v>
      </c>
      <c r="C4138">
        <f t="shared" si="128"/>
        <v>2</v>
      </c>
      <c r="D4138">
        <v>9026</v>
      </c>
      <c r="E4138" s="1">
        <f>IF(C4138=1,VLOOKUP(B4138,balance!$AU:$AZ,2,FALSE),IF(C4138=2,VLOOKUP(B4138,balance!$AU:$AZ,3,FALSE),IF(C4138=3,VLOOKUP(B4138,balance!$AU:$AZ,4,FALSE),IF(C4138=4,VLOOKUP(B4138,balance!$AU:$AZ,5,FALSE),IF(C4138=5,VLOOKUP(B4138-1,balance!$AU:$AZ,6,FALSE),0)))))</f>
        <v>20500</v>
      </c>
      <c r="F4138">
        <v>53</v>
      </c>
      <c r="G4138">
        <f>IF(C4138=1,VLOOKUP(FoxFire!B4138,balance!$U:$Z,2,FALSE),IF(C4138=2,VLOOKUP(B4138,balance!$U:$Z,3,FALSE),IF(C4138=3,VLOOKUP(B4138,balance!$U:$Z,4,FALSE),IF(C4138=4,VLOOKUP(B4138,balance!$U:$Z,5,FALSE),IF(C4138=5,VLOOKUP(B4138-1,balance!$U:$Z,6,FALSE),0)))))/100</f>
        <v>9.2700000000000005E-3</v>
      </c>
      <c r="H4138">
        <v>2</v>
      </c>
      <c r="I4138" s="1">
        <f>IF(C4138=1,VLOOKUP(FoxFire!B4138,balance!$AF:$AJ,2,FALSE),IF(C4138=2,VLOOKUP(B4138,balance!$AF:$AJ,3,FALSE),IF(C4138=3,VLOOKUP(B4138,balance!$AF:$AJ,4,FALSE),IF(C4138=4,VLOOKUP(B4138,balance!$AF:$AJ,5,FALSE),IF(C4138=5,VLOOKUP(B4138,balance!$AF:$AK,6,FALSE),0)))))*1000000000000</f>
        <v>3723749999999.9375</v>
      </c>
      <c r="J4138">
        <f>VLOOKUP(B4138,balance!AU:BD,10,FALSE)</f>
        <v>0</v>
      </c>
    </row>
    <row r="4139" spans="1:10" x14ac:dyDescent="0.3">
      <c r="A4139">
        <v>4137</v>
      </c>
      <c r="B4139">
        <f t="shared" si="129"/>
        <v>828</v>
      </c>
      <c r="C4139">
        <f t="shared" si="128"/>
        <v>3</v>
      </c>
      <c r="D4139">
        <v>9026</v>
      </c>
      <c r="E4139" s="1">
        <f>IF(C4139=1,VLOOKUP(B4139,balance!$AU:$AZ,2,FALSE),IF(C4139=2,VLOOKUP(B4139,balance!$AU:$AZ,3,FALSE),IF(C4139=3,VLOOKUP(B4139,balance!$AU:$AZ,4,FALSE),IF(C4139=4,VLOOKUP(B4139,balance!$AU:$AZ,5,FALSE),IF(C4139=5,VLOOKUP(B4139-1,balance!$AU:$AZ,6,FALSE),0)))))</f>
        <v>20500</v>
      </c>
      <c r="F4139">
        <v>53</v>
      </c>
      <c r="G4139">
        <f>IF(C4139=1,VLOOKUP(FoxFire!B4139,balance!$U:$Z,2,FALSE),IF(C4139=2,VLOOKUP(B4139,balance!$U:$Z,3,FALSE),IF(C4139=3,VLOOKUP(B4139,balance!$U:$Z,4,FALSE),IF(C4139=4,VLOOKUP(B4139,balance!$U:$Z,5,FALSE),IF(C4139=5,VLOOKUP(B4139-1,balance!$U:$Z,6,FALSE),0)))))/100</f>
        <v>9.2700000000000005E-3</v>
      </c>
      <c r="H4139">
        <v>2</v>
      </c>
      <c r="I4139" s="1">
        <f>IF(C4139=1,VLOOKUP(FoxFire!B4139,balance!$AF:$AJ,2,FALSE),IF(C4139=2,VLOOKUP(B4139,balance!$AF:$AJ,3,FALSE),IF(C4139=3,VLOOKUP(B4139,balance!$AF:$AJ,4,FALSE),IF(C4139=4,VLOOKUP(B4139,balance!$AF:$AJ,5,FALSE),IF(C4139=5,VLOOKUP(B4139,balance!$AF:$AK,6,FALSE),0)))))*1000000000000</f>
        <v>3723749999999.9375</v>
      </c>
      <c r="J4139">
        <f>VLOOKUP(B4139,balance!AU:BD,10,FALSE)</f>
        <v>0</v>
      </c>
    </row>
    <row r="4140" spans="1:10" x14ac:dyDescent="0.3">
      <c r="A4140">
        <v>4138</v>
      </c>
      <c r="B4140">
        <f t="shared" si="129"/>
        <v>828</v>
      </c>
      <c r="C4140">
        <f t="shared" si="128"/>
        <v>4</v>
      </c>
      <c r="D4140">
        <v>9026</v>
      </c>
      <c r="E4140" s="1">
        <f>IF(C4140=1,VLOOKUP(B4140,balance!$AU:$AZ,2,FALSE),IF(C4140=2,VLOOKUP(B4140,balance!$AU:$AZ,3,FALSE),IF(C4140=3,VLOOKUP(B4140,balance!$AU:$AZ,4,FALSE),IF(C4140=4,VLOOKUP(B4140,balance!$AU:$AZ,5,FALSE),IF(C4140=5,VLOOKUP(B4140-1,balance!$AU:$AZ,6,FALSE),0)))))</f>
        <v>20500</v>
      </c>
      <c r="F4140">
        <v>53</v>
      </c>
      <c r="G4140">
        <f>IF(C4140=1,VLOOKUP(FoxFire!B4140,balance!$U:$Z,2,FALSE),IF(C4140=2,VLOOKUP(B4140,balance!$U:$Z,3,FALSE),IF(C4140=3,VLOOKUP(B4140,balance!$U:$Z,4,FALSE),IF(C4140=4,VLOOKUP(B4140,balance!$U:$Z,5,FALSE),IF(C4140=5,VLOOKUP(B4140-1,balance!$U:$Z,6,FALSE),0)))))/100</f>
        <v>9.2700000000000005E-3</v>
      </c>
      <c r="H4140">
        <v>2</v>
      </c>
      <c r="I4140" s="1">
        <f>IF(C4140=1,VLOOKUP(FoxFire!B4140,balance!$AF:$AJ,2,FALSE),IF(C4140=2,VLOOKUP(B4140,balance!$AF:$AJ,3,FALSE),IF(C4140=3,VLOOKUP(B4140,balance!$AF:$AJ,4,FALSE),IF(C4140=4,VLOOKUP(B4140,balance!$AF:$AJ,5,FALSE),IF(C4140=5,VLOOKUP(B4140,balance!$AF:$AK,6,FALSE),0)))))*1000000000000</f>
        <v>3723749999999.9375</v>
      </c>
      <c r="J4140">
        <f>VLOOKUP(B4140,balance!AU:BD,10,FALSE)</f>
        <v>0</v>
      </c>
    </row>
    <row r="4141" spans="1:10" x14ac:dyDescent="0.3">
      <c r="A4141">
        <v>4139</v>
      </c>
      <c r="B4141">
        <f t="shared" si="129"/>
        <v>829</v>
      </c>
      <c r="C4141">
        <f t="shared" si="128"/>
        <v>5</v>
      </c>
      <c r="D4141">
        <v>9026</v>
      </c>
      <c r="E4141" s="1">
        <f>IF(C4141=1,VLOOKUP(B4141,balance!$AU:$AZ,2,FALSE),IF(C4141=2,VLOOKUP(B4141,balance!$AU:$AZ,3,FALSE),IF(C4141=3,VLOOKUP(B4141,balance!$AU:$AZ,4,FALSE),IF(C4141=4,VLOOKUP(B4141,balance!$AU:$AZ,5,FALSE),IF(C4141=5,VLOOKUP(B4141-1,balance!$AU:$AZ,6,FALSE),0)))))</f>
        <v>410000</v>
      </c>
      <c r="F4141">
        <v>53</v>
      </c>
      <c r="G4141">
        <f>IF(C4141=1,VLOOKUP(FoxFire!B4141,balance!$U:$Z,2,FALSE),IF(C4141=2,VLOOKUP(B4141,balance!$U:$Z,3,FALSE),IF(C4141=3,VLOOKUP(B4141,balance!$U:$Z,4,FALSE),IF(C4141=4,VLOOKUP(B4141,balance!$U:$Z,5,FALSE),IF(C4141=5,VLOOKUP(B4141-1,balance!$U:$Z,6,FALSE),0)))))/100</f>
        <v>6002.4975999999997</v>
      </c>
      <c r="H4141">
        <v>2</v>
      </c>
      <c r="I4141" s="1">
        <f>IF(C4141=1,VLOOKUP(FoxFire!B4141,balance!$AF:$AJ,2,FALSE),IF(C4141=2,VLOOKUP(B4141,balance!$AF:$AJ,3,FALSE),IF(C4141=3,VLOOKUP(B4141,balance!$AF:$AJ,4,FALSE),IF(C4141=4,VLOOKUP(B4141,balance!$AF:$AJ,5,FALSE),IF(C4141=5,VLOOKUP(B4141,balance!$AF:$AK,6,FALSE),0)))))*1000000000000</f>
        <v>14899999999999.75</v>
      </c>
      <c r="J4141">
        <f>VLOOKUP(B4141,balance!AU:BD,10,FALSE)</f>
        <v>0</v>
      </c>
    </row>
    <row r="4142" spans="1:10" x14ac:dyDescent="0.3">
      <c r="A4142">
        <v>4140</v>
      </c>
      <c r="B4142">
        <f t="shared" si="129"/>
        <v>829</v>
      </c>
      <c r="C4142">
        <f t="shared" si="128"/>
        <v>1</v>
      </c>
      <c r="D4142">
        <v>9026</v>
      </c>
      <c r="E4142" s="1">
        <f>IF(C4142=1,VLOOKUP(B4142,balance!$AU:$AZ,2,FALSE),IF(C4142=2,VLOOKUP(B4142,balance!$AU:$AZ,3,FALSE),IF(C4142=3,VLOOKUP(B4142,balance!$AU:$AZ,4,FALSE),IF(C4142=4,VLOOKUP(B4142,balance!$AU:$AZ,5,FALSE),IF(C4142=5,VLOOKUP(B4142-1,balance!$AU:$AZ,6,FALSE),0)))))</f>
        <v>20500</v>
      </c>
      <c r="F4142">
        <v>53</v>
      </c>
      <c r="G4142">
        <f>IF(C4142=1,VLOOKUP(FoxFire!B4142,balance!$U:$Z,2,FALSE),IF(C4142=2,VLOOKUP(B4142,balance!$U:$Z,3,FALSE),IF(C4142=3,VLOOKUP(B4142,balance!$U:$Z,4,FALSE),IF(C4142=4,VLOOKUP(B4142,balance!$U:$Z,5,FALSE),IF(C4142=5,VLOOKUP(B4142-1,balance!$U:$Z,6,FALSE),0)))))/100</f>
        <v>9.2800000000000001E-3</v>
      </c>
      <c r="H4142">
        <v>2</v>
      </c>
      <c r="I4142" s="1">
        <f>IF(C4142=1,VLOOKUP(FoxFire!B4142,balance!$AF:$AJ,2,FALSE),IF(C4142=2,VLOOKUP(B4142,balance!$AF:$AJ,3,FALSE),IF(C4142=3,VLOOKUP(B4142,balance!$AF:$AJ,4,FALSE),IF(C4142=4,VLOOKUP(B4142,balance!$AF:$AJ,5,FALSE),IF(C4142=5,VLOOKUP(B4142,balance!$AF:$AK,6,FALSE),0)))))*1000000000000</f>
        <v>3724999999999.9375</v>
      </c>
      <c r="J4142">
        <f>VLOOKUP(B4142,balance!AU:BD,10,FALSE)</f>
        <v>0</v>
      </c>
    </row>
    <row r="4143" spans="1:10" x14ac:dyDescent="0.3">
      <c r="A4143">
        <v>4141</v>
      </c>
      <c r="B4143">
        <f t="shared" si="129"/>
        <v>829</v>
      </c>
      <c r="C4143">
        <f t="shared" si="128"/>
        <v>2</v>
      </c>
      <c r="D4143">
        <v>9026</v>
      </c>
      <c r="E4143" s="1">
        <f>IF(C4143=1,VLOOKUP(B4143,balance!$AU:$AZ,2,FALSE),IF(C4143=2,VLOOKUP(B4143,balance!$AU:$AZ,3,FALSE),IF(C4143=3,VLOOKUP(B4143,balance!$AU:$AZ,4,FALSE),IF(C4143=4,VLOOKUP(B4143,balance!$AU:$AZ,5,FALSE),IF(C4143=5,VLOOKUP(B4143-1,balance!$AU:$AZ,6,FALSE),0)))))</f>
        <v>20500</v>
      </c>
      <c r="F4143">
        <v>53</v>
      </c>
      <c r="G4143">
        <f>IF(C4143=1,VLOOKUP(FoxFire!B4143,balance!$U:$Z,2,FALSE),IF(C4143=2,VLOOKUP(B4143,balance!$U:$Z,3,FALSE),IF(C4143=3,VLOOKUP(B4143,balance!$U:$Z,4,FALSE),IF(C4143=4,VLOOKUP(B4143,balance!$U:$Z,5,FALSE),IF(C4143=5,VLOOKUP(B4143-1,balance!$U:$Z,6,FALSE),0)))))/100</f>
        <v>9.2800000000000001E-3</v>
      </c>
      <c r="H4143">
        <v>2</v>
      </c>
      <c r="I4143" s="1">
        <f>IF(C4143=1,VLOOKUP(FoxFire!B4143,balance!$AF:$AJ,2,FALSE),IF(C4143=2,VLOOKUP(B4143,balance!$AF:$AJ,3,FALSE),IF(C4143=3,VLOOKUP(B4143,balance!$AF:$AJ,4,FALSE),IF(C4143=4,VLOOKUP(B4143,balance!$AF:$AJ,5,FALSE),IF(C4143=5,VLOOKUP(B4143,balance!$AF:$AK,6,FALSE),0)))))*1000000000000</f>
        <v>3724999999999.9375</v>
      </c>
      <c r="J4143">
        <f>VLOOKUP(B4143,balance!AU:BD,10,FALSE)</f>
        <v>0</v>
      </c>
    </row>
    <row r="4144" spans="1:10" x14ac:dyDescent="0.3">
      <c r="A4144">
        <v>4142</v>
      </c>
      <c r="B4144">
        <f t="shared" si="129"/>
        <v>829</v>
      </c>
      <c r="C4144">
        <f t="shared" si="128"/>
        <v>3</v>
      </c>
      <c r="D4144">
        <v>9026</v>
      </c>
      <c r="E4144" s="1">
        <f>IF(C4144=1,VLOOKUP(B4144,balance!$AU:$AZ,2,FALSE),IF(C4144=2,VLOOKUP(B4144,balance!$AU:$AZ,3,FALSE),IF(C4144=3,VLOOKUP(B4144,balance!$AU:$AZ,4,FALSE),IF(C4144=4,VLOOKUP(B4144,balance!$AU:$AZ,5,FALSE),IF(C4144=5,VLOOKUP(B4144-1,balance!$AU:$AZ,6,FALSE),0)))))</f>
        <v>20500</v>
      </c>
      <c r="F4144">
        <v>53</v>
      </c>
      <c r="G4144">
        <f>IF(C4144=1,VLOOKUP(FoxFire!B4144,balance!$U:$Z,2,FALSE),IF(C4144=2,VLOOKUP(B4144,balance!$U:$Z,3,FALSE),IF(C4144=3,VLOOKUP(B4144,balance!$U:$Z,4,FALSE),IF(C4144=4,VLOOKUP(B4144,balance!$U:$Z,5,FALSE),IF(C4144=5,VLOOKUP(B4144-1,balance!$U:$Z,6,FALSE),0)))))/100</f>
        <v>9.2800000000000001E-3</v>
      </c>
      <c r="H4144">
        <v>2</v>
      </c>
      <c r="I4144" s="1">
        <f>IF(C4144=1,VLOOKUP(FoxFire!B4144,balance!$AF:$AJ,2,FALSE),IF(C4144=2,VLOOKUP(B4144,balance!$AF:$AJ,3,FALSE),IF(C4144=3,VLOOKUP(B4144,balance!$AF:$AJ,4,FALSE),IF(C4144=4,VLOOKUP(B4144,balance!$AF:$AJ,5,FALSE),IF(C4144=5,VLOOKUP(B4144,balance!$AF:$AK,6,FALSE),0)))))*1000000000000</f>
        <v>3724999999999.9375</v>
      </c>
      <c r="J4144">
        <f>VLOOKUP(B4144,balance!AU:BD,10,FALSE)</f>
        <v>0</v>
      </c>
    </row>
    <row r="4145" spans="1:10" x14ac:dyDescent="0.3">
      <c r="A4145">
        <v>4143</v>
      </c>
      <c r="B4145">
        <f t="shared" si="129"/>
        <v>829</v>
      </c>
      <c r="C4145">
        <f t="shared" si="128"/>
        <v>4</v>
      </c>
      <c r="D4145">
        <v>9026</v>
      </c>
      <c r="E4145" s="1">
        <f>IF(C4145=1,VLOOKUP(B4145,balance!$AU:$AZ,2,FALSE),IF(C4145=2,VLOOKUP(B4145,balance!$AU:$AZ,3,FALSE),IF(C4145=3,VLOOKUP(B4145,balance!$AU:$AZ,4,FALSE),IF(C4145=4,VLOOKUP(B4145,balance!$AU:$AZ,5,FALSE),IF(C4145=5,VLOOKUP(B4145-1,balance!$AU:$AZ,6,FALSE),0)))))</f>
        <v>20500</v>
      </c>
      <c r="F4145">
        <v>53</v>
      </c>
      <c r="G4145">
        <f>IF(C4145=1,VLOOKUP(FoxFire!B4145,balance!$U:$Z,2,FALSE),IF(C4145=2,VLOOKUP(B4145,balance!$U:$Z,3,FALSE),IF(C4145=3,VLOOKUP(B4145,balance!$U:$Z,4,FALSE),IF(C4145=4,VLOOKUP(B4145,balance!$U:$Z,5,FALSE),IF(C4145=5,VLOOKUP(B4145-1,balance!$U:$Z,6,FALSE),0)))))/100</f>
        <v>9.2800000000000001E-3</v>
      </c>
      <c r="H4145">
        <v>2</v>
      </c>
      <c r="I4145" s="1">
        <f>IF(C4145=1,VLOOKUP(FoxFire!B4145,balance!$AF:$AJ,2,FALSE),IF(C4145=2,VLOOKUP(B4145,balance!$AF:$AJ,3,FALSE),IF(C4145=3,VLOOKUP(B4145,balance!$AF:$AJ,4,FALSE),IF(C4145=4,VLOOKUP(B4145,balance!$AF:$AJ,5,FALSE),IF(C4145=5,VLOOKUP(B4145,balance!$AF:$AK,6,FALSE),0)))))*1000000000000</f>
        <v>3724999999999.9375</v>
      </c>
      <c r="J4145">
        <f>VLOOKUP(B4145,balance!AU:BD,10,FALSE)</f>
        <v>0</v>
      </c>
    </row>
    <row r="4146" spans="1:10" x14ac:dyDescent="0.3">
      <c r="A4146">
        <v>4144</v>
      </c>
      <c r="B4146">
        <f t="shared" si="129"/>
        <v>830</v>
      </c>
      <c r="C4146">
        <f t="shared" si="128"/>
        <v>5</v>
      </c>
      <c r="D4146">
        <v>9026</v>
      </c>
      <c r="E4146" s="1">
        <f>IF(C4146=1,VLOOKUP(B4146,balance!$AU:$AZ,2,FALSE),IF(C4146=2,VLOOKUP(B4146,balance!$AU:$AZ,3,FALSE),IF(C4146=3,VLOOKUP(B4146,balance!$AU:$AZ,4,FALSE),IF(C4146=4,VLOOKUP(B4146,balance!$AU:$AZ,5,FALSE),IF(C4146=5,VLOOKUP(B4146-1,balance!$AU:$AZ,6,FALSE),0)))))</f>
        <v>410000</v>
      </c>
      <c r="F4146">
        <v>53</v>
      </c>
      <c r="G4146">
        <f>IF(C4146=1,VLOOKUP(FoxFire!B4146,balance!$U:$Z,2,FALSE),IF(C4146=2,VLOOKUP(B4146,balance!$U:$Z,3,FALSE),IF(C4146=3,VLOOKUP(B4146,balance!$U:$Z,4,FALSE),IF(C4146=4,VLOOKUP(B4146,balance!$U:$Z,5,FALSE),IF(C4146=5,VLOOKUP(B4146-1,balance!$U:$Z,6,FALSE),0)))))/100</f>
        <v>6014.9818000000005</v>
      </c>
      <c r="H4146">
        <v>2</v>
      </c>
      <c r="I4146" s="1">
        <f>IF(C4146=1,VLOOKUP(FoxFire!B4146,balance!$AF:$AJ,2,FALSE),IF(C4146=2,VLOOKUP(B4146,balance!$AF:$AJ,3,FALSE),IF(C4146=3,VLOOKUP(B4146,balance!$AF:$AJ,4,FALSE),IF(C4146=4,VLOOKUP(B4146,balance!$AF:$AJ,5,FALSE),IF(C4146=5,VLOOKUP(B4146,balance!$AF:$AK,6,FALSE),0)))))*1000000000000</f>
        <v>14904999999999.75</v>
      </c>
      <c r="J4146">
        <f>VLOOKUP(B4146,balance!AU:BD,10,FALSE)</f>
        <v>0</v>
      </c>
    </row>
    <row r="4147" spans="1:10" x14ac:dyDescent="0.3">
      <c r="A4147">
        <v>4145</v>
      </c>
      <c r="B4147">
        <f t="shared" si="129"/>
        <v>830</v>
      </c>
      <c r="C4147">
        <f t="shared" si="128"/>
        <v>1</v>
      </c>
      <c r="D4147">
        <v>9026</v>
      </c>
      <c r="E4147" s="1">
        <f>IF(C4147=1,VLOOKUP(B4147,balance!$AU:$AZ,2,FALSE),IF(C4147=2,VLOOKUP(B4147,balance!$AU:$AZ,3,FALSE),IF(C4147=3,VLOOKUP(B4147,balance!$AU:$AZ,4,FALSE),IF(C4147=4,VLOOKUP(B4147,balance!$AU:$AZ,5,FALSE),IF(C4147=5,VLOOKUP(B4147-1,balance!$AU:$AZ,6,FALSE),0)))))</f>
        <v>20500</v>
      </c>
      <c r="F4147">
        <v>53</v>
      </c>
      <c r="G4147">
        <f>IF(C4147=1,VLOOKUP(FoxFire!B4147,balance!$U:$Z,2,FALSE),IF(C4147=2,VLOOKUP(B4147,balance!$U:$Z,3,FALSE),IF(C4147=3,VLOOKUP(B4147,balance!$U:$Z,4,FALSE),IF(C4147=4,VLOOKUP(B4147,balance!$U:$Z,5,FALSE),IF(C4147=5,VLOOKUP(B4147-1,balance!$U:$Z,6,FALSE),0)))))/100</f>
        <v>9.2899999999999996E-3</v>
      </c>
      <c r="H4147">
        <v>2</v>
      </c>
      <c r="I4147" s="1">
        <f>IF(C4147=1,VLOOKUP(FoxFire!B4147,balance!$AF:$AJ,2,FALSE),IF(C4147=2,VLOOKUP(B4147,balance!$AF:$AJ,3,FALSE),IF(C4147=3,VLOOKUP(B4147,balance!$AF:$AJ,4,FALSE),IF(C4147=4,VLOOKUP(B4147,balance!$AF:$AJ,5,FALSE),IF(C4147=5,VLOOKUP(B4147,balance!$AF:$AK,6,FALSE),0)))))*1000000000000</f>
        <v>3726249999999.9375</v>
      </c>
      <c r="J4147">
        <f>VLOOKUP(B4147,balance!AU:BD,10,FALSE)</f>
        <v>0</v>
      </c>
    </row>
    <row r="4148" spans="1:10" x14ac:dyDescent="0.3">
      <c r="A4148">
        <v>4146</v>
      </c>
      <c r="B4148">
        <f t="shared" si="129"/>
        <v>830</v>
      </c>
      <c r="C4148">
        <f t="shared" si="128"/>
        <v>2</v>
      </c>
      <c r="D4148">
        <v>9026</v>
      </c>
      <c r="E4148" s="1">
        <f>IF(C4148=1,VLOOKUP(B4148,balance!$AU:$AZ,2,FALSE),IF(C4148=2,VLOOKUP(B4148,balance!$AU:$AZ,3,FALSE),IF(C4148=3,VLOOKUP(B4148,balance!$AU:$AZ,4,FALSE),IF(C4148=4,VLOOKUP(B4148,balance!$AU:$AZ,5,FALSE),IF(C4148=5,VLOOKUP(B4148-1,balance!$AU:$AZ,6,FALSE),0)))))</f>
        <v>20500</v>
      </c>
      <c r="F4148">
        <v>53</v>
      </c>
      <c r="G4148">
        <f>IF(C4148=1,VLOOKUP(FoxFire!B4148,balance!$U:$Z,2,FALSE),IF(C4148=2,VLOOKUP(B4148,balance!$U:$Z,3,FALSE),IF(C4148=3,VLOOKUP(B4148,balance!$U:$Z,4,FALSE),IF(C4148=4,VLOOKUP(B4148,balance!$U:$Z,5,FALSE),IF(C4148=5,VLOOKUP(B4148-1,balance!$U:$Z,6,FALSE),0)))))/100</f>
        <v>9.2899999999999996E-3</v>
      </c>
      <c r="H4148">
        <v>2</v>
      </c>
      <c r="I4148" s="1">
        <f>IF(C4148=1,VLOOKUP(FoxFire!B4148,balance!$AF:$AJ,2,FALSE),IF(C4148=2,VLOOKUP(B4148,balance!$AF:$AJ,3,FALSE),IF(C4148=3,VLOOKUP(B4148,balance!$AF:$AJ,4,FALSE),IF(C4148=4,VLOOKUP(B4148,balance!$AF:$AJ,5,FALSE),IF(C4148=5,VLOOKUP(B4148,balance!$AF:$AK,6,FALSE),0)))))*1000000000000</f>
        <v>3726249999999.9375</v>
      </c>
      <c r="J4148">
        <f>VLOOKUP(B4148,balance!AU:BD,10,FALSE)</f>
        <v>0</v>
      </c>
    </row>
    <row r="4149" spans="1:10" x14ac:dyDescent="0.3">
      <c r="A4149">
        <v>4147</v>
      </c>
      <c r="B4149">
        <f t="shared" si="129"/>
        <v>830</v>
      </c>
      <c r="C4149">
        <f t="shared" si="128"/>
        <v>3</v>
      </c>
      <c r="D4149">
        <v>9026</v>
      </c>
      <c r="E4149" s="1">
        <f>IF(C4149=1,VLOOKUP(B4149,balance!$AU:$AZ,2,FALSE),IF(C4149=2,VLOOKUP(B4149,balance!$AU:$AZ,3,FALSE),IF(C4149=3,VLOOKUP(B4149,balance!$AU:$AZ,4,FALSE),IF(C4149=4,VLOOKUP(B4149,balance!$AU:$AZ,5,FALSE),IF(C4149=5,VLOOKUP(B4149-1,balance!$AU:$AZ,6,FALSE),0)))))</f>
        <v>20500</v>
      </c>
      <c r="F4149">
        <v>53</v>
      </c>
      <c r="G4149">
        <f>IF(C4149=1,VLOOKUP(FoxFire!B4149,balance!$U:$Z,2,FALSE),IF(C4149=2,VLOOKUP(B4149,balance!$U:$Z,3,FALSE),IF(C4149=3,VLOOKUP(B4149,balance!$U:$Z,4,FALSE),IF(C4149=4,VLOOKUP(B4149,balance!$U:$Z,5,FALSE),IF(C4149=5,VLOOKUP(B4149-1,balance!$U:$Z,6,FALSE),0)))))/100</f>
        <v>9.2899999999999996E-3</v>
      </c>
      <c r="H4149">
        <v>2</v>
      </c>
      <c r="I4149" s="1">
        <f>IF(C4149=1,VLOOKUP(FoxFire!B4149,balance!$AF:$AJ,2,FALSE),IF(C4149=2,VLOOKUP(B4149,balance!$AF:$AJ,3,FALSE),IF(C4149=3,VLOOKUP(B4149,balance!$AF:$AJ,4,FALSE),IF(C4149=4,VLOOKUP(B4149,balance!$AF:$AJ,5,FALSE),IF(C4149=5,VLOOKUP(B4149,balance!$AF:$AK,6,FALSE),0)))))*1000000000000</f>
        <v>3726249999999.9375</v>
      </c>
      <c r="J4149">
        <f>VLOOKUP(B4149,balance!AU:BD,10,FALSE)</f>
        <v>0</v>
      </c>
    </row>
    <row r="4150" spans="1:10" x14ac:dyDescent="0.3">
      <c r="A4150">
        <v>4148</v>
      </c>
      <c r="B4150">
        <f t="shared" si="129"/>
        <v>830</v>
      </c>
      <c r="C4150">
        <f t="shared" si="128"/>
        <v>4</v>
      </c>
      <c r="D4150">
        <v>9026</v>
      </c>
      <c r="E4150" s="1">
        <f>IF(C4150=1,VLOOKUP(B4150,balance!$AU:$AZ,2,FALSE),IF(C4150=2,VLOOKUP(B4150,balance!$AU:$AZ,3,FALSE),IF(C4150=3,VLOOKUP(B4150,balance!$AU:$AZ,4,FALSE),IF(C4150=4,VLOOKUP(B4150,balance!$AU:$AZ,5,FALSE),IF(C4150=5,VLOOKUP(B4150-1,balance!$AU:$AZ,6,FALSE),0)))))</f>
        <v>20500</v>
      </c>
      <c r="F4150">
        <v>53</v>
      </c>
      <c r="G4150">
        <f>IF(C4150=1,VLOOKUP(FoxFire!B4150,balance!$U:$Z,2,FALSE),IF(C4150=2,VLOOKUP(B4150,balance!$U:$Z,3,FALSE),IF(C4150=3,VLOOKUP(B4150,balance!$U:$Z,4,FALSE),IF(C4150=4,VLOOKUP(B4150,balance!$U:$Z,5,FALSE),IF(C4150=5,VLOOKUP(B4150-1,balance!$U:$Z,6,FALSE),0)))))/100</f>
        <v>9.2899999999999996E-3</v>
      </c>
      <c r="H4150">
        <v>2</v>
      </c>
      <c r="I4150" s="1">
        <f>IF(C4150=1,VLOOKUP(FoxFire!B4150,balance!$AF:$AJ,2,FALSE),IF(C4150=2,VLOOKUP(B4150,balance!$AF:$AJ,3,FALSE),IF(C4150=3,VLOOKUP(B4150,balance!$AF:$AJ,4,FALSE),IF(C4150=4,VLOOKUP(B4150,balance!$AF:$AJ,5,FALSE),IF(C4150=5,VLOOKUP(B4150,balance!$AF:$AK,6,FALSE),0)))))*1000000000000</f>
        <v>3726249999999.9375</v>
      </c>
      <c r="J4150">
        <f>VLOOKUP(B4150,balance!AU:BD,10,FALSE)</f>
        <v>0</v>
      </c>
    </row>
    <row r="4151" spans="1:10" x14ac:dyDescent="0.3">
      <c r="A4151">
        <v>4149</v>
      </c>
      <c r="B4151">
        <f t="shared" si="129"/>
        <v>831</v>
      </c>
      <c r="C4151">
        <f t="shared" si="128"/>
        <v>5</v>
      </c>
      <c r="D4151">
        <v>9026</v>
      </c>
      <c r="E4151" s="1">
        <f>IF(C4151=1,VLOOKUP(B4151,balance!$AU:$AZ,2,FALSE),IF(C4151=2,VLOOKUP(B4151,balance!$AU:$AZ,3,FALSE),IF(C4151=3,VLOOKUP(B4151,balance!$AU:$AZ,4,FALSE),IF(C4151=4,VLOOKUP(B4151,balance!$AU:$AZ,5,FALSE),IF(C4151=5,VLOOKUP(B4151-1,balance!$AU:$AZ,6,FALSE),0)))))</f>
        <v>410000</v>
      </c>
      <c r="F4151">
        <v>53</v>
      </c>
      <c r="G4151">
        <f>IF(C4151=1,VLOOKUP(FoxFire!B4151,balance!$U:$Z,2,FALSE),IF(C4151=2,VLOOKUP(B4151,balance!$U:$Z,3,FALSE),IF(C4151=3,VLOOKUP(B4151,balance!$U:$Z,4,FALSE),IF(C4151=4,VLOOKUP(B4151,balance!$U:$Z,5,FALSE),IF(C4151=5,VLOOKUP(B4151-1,balance!$U:$Z,6,FALSE),0)))))/100</f>
        <v>6027.4848999999995</v>
      </c>
      <c r="H4151">
        <v>2</v>
      </c>
      <c r="I4151" s="1">
        <f>IF(C4151=1,VLOOKUP(FoxFire!B4151,balance!$AF:$AJ,2,FALSE),IF(C4151=2,VLOOKUP(B4151,balance!$AF:$AJ,3,FALSE),IF(C4151=3,VLOOKUP(B4151,balance!$AF:$AJ,4,FALSE),IF(C4151=4,VLOOKUP(B4151,balance!$AF:$AJ,5,FALSE),IF(C4151=5,VLOOKUP(B4151,balance!$AF:$AK,6,FALSE),0)))))*1000000000000</f>
        <v>14909999999999.75</v>
      </c>
      <c r="J4151">
        <f>VLOOKUP(B4151,balance!AU:BD,10,FALSE)</f>
        <v>0</v>
      </c>
    </row>
    <row r="4152" spans="1:10" x14ac:dyDescent="0.3">
      <c r="A4152">
        <v>4150</v>
      </c>
      <c r="B4152">
        <f t="shared" si="129"/>
        <v>831</v>
      </c>
      <c r="C4152">
        <f t="shared" si="128"/>
        <v>1</v>
      </c>
      <c r="D4152">
        <v>9026</v>
      </c>
      <c r="E4152" s="1">
        <f>IF(C4152=1,VLOOKUP(B4152,balance!$AU:$AZ,2,FALSE),IF(C4152=2,VLOOKUP(B4152,balance!$AU:$AZ,3,FALSE),IF(C4152=3,VLOOKUP(B4152,balance!$AU:$AZ,4,FALSE),IF(C4152=4,VLOOKUP(B4152,balance!$AU:$AZ,5,FALSE),IF(C4152=5,VLOOKUP(B4152-1,balance!$AU:$AZ,6,FALSE),0)))))</f>
        <v>21000</v>
      </c>
      <c r="F4152">
        <v>53</v>
      </c>
      <c r="G4152">
        <f>IF(C4152=1,VLOOKUP(FoxFire!B4152,balance!$U:$Z,2,FALSE),IF(C4152=2,VLOOKUP(B4152,balance!$U:$Z,3,FALSE),IF(C4152=3,VLOOKUP(B4152,balance!$U:$Z,4,FALSE),IF(C4152=4,VLOOKUP(B4152,balance!$U:$Z,5,FALSE),IF(C4152=5,VLOOKUP(B4152-1,balance!$U:$Z,6,FALSE),0)))))/100</f>
        <v>9.300000000000001E-3</v>
      </c>
      <c r="H4152">
        <v>2</v>
      </c>
      <c r="I4152" s="1">
        <f>IF(C4152=1,VLOOKUP(FoxFire!B4152,balance!$AF:$AJ,2,FALSE),IF(C4152=2,VLOOKUP(B4152,balance!$AF:$AJ,3,FALSE),IF(C4152=3,VLOOKUP(B4152,balance!$AF:$AJ,4,FALSE),IF(C4152=4,VLOOKUP(B4152,balance!$AF:$AJ,5,FALSE),IF(C4152=5,VLOOKUP(B4152,balance!$AF:$AK,6,FALSE),0)))))*1000000000000</f>
        <v>3727499999999.9375</v>
      </c>
      <c r="J4152">
        <f>VLOOKUP(B4152,balance!AU:BD,10,FALSE)</f>
        <v>0</v>
      </c>
    </row>
    <row r="4153" spans="1:10" x14ac:dyDescent="0.3">
      <c r="A4153">
        <v>4151</v>
      </c>
      <c r="B4153">
        <f t="shared" si="129"/>
        <v>831</v>
      </c>
      <c r="C4153">
        <f t="shared" si="128"/>
        <v>2</v>
      </c>
      <c r="D4153">
        <v>9026</v>
      </c>
      <c r="E4153" s="1">
        <f>IF(C4153=1,VLOOKUP(B4153,balance!$AU:$AZ,2,FALSE),IF(C4153=2,VLOOKUP(B4153,balance!$AU:$AZ,3,FALSE),IF(C4153=3,VLOOKUP(B4153,balance!$AU:$AZ,4,FALSE),IF(C4153=4,VLOOKUP(B4153,balance!$AU:$AZ,5,FALSE),IF(C4153=5,VLOOKUP(B4153-1,balance!$AU:$AZ,6,FALSE),0)))))</f>
        <v>21000</v>
      </c>
      <c r="F4153">
        <v>53</v>
      </c>
      <c r="G4153">
        <f>IF(C4153=1,VLOOKUP(FoxFire!B4153,balance!$U:$Z,2,FALSE),IF(C4153=2,VLOOKUP(B4153,balance!$U:$Z,3,FALSE),IF(C4153=3,VLOOKUP(B4153,balance!$U:$Z,4,FALSE),IF(C4153=4,VLOOKUP(B4153,balance!$U:$Z,5,FALSE),IF(C4153=5,VLOOKUP(B4153-1,balance!$U:$Z,6,FALSE),0)))))/100</f>
        <v>9.300000000000001E-3</v>
      </c>
      <c r="H4153">
        <v>2</v>
      </c>
      <c r="I4153" s="1">
        <f>IF(C4153=1,VLOOKUP(FoxFire!B4153,balance!$AF:$AJ,2,FALSE),IF(C4153=2,VLOOKUP(B4153,balance!$AF:$AJ,3,FALSE),IF(C4153=3,VLOOKUP(B4153,balance!$AF:$AJ,4,FALSE),IF(C4153=4,VLOOKUP(B4153,balance!$AF:$AJ,5,FALSE),IF(C4153=5,VLOOKUP(B4153,balance!$AF:$AK,6,FALSE),0)))))*1000000000000</f>
        <v>3727499999999.9375</v>
      </c>
      <c r="J4153">
        <f>VLOOKUP(B4153,balance!AU:BD,10,FALSE)</f>
        <v>0</v>
      </c>
    </row>
    <row r="4154" spans="1:10" x14ac:dyDescent="0.3">
      <c r="A4154">
        <v>4152</v>
      </c>
      <c r="B4154">
        <f t="shared" si="129"/>
        <v>831</v>
      </c>
      <c r="C4154">
        <f t="shared" si="128"/>
        <v>3</v>
      </c>
      <c r="D4154">
        <v>9026</v>
      </c>
      <c r="E4154" s="1">
        <f>IF(C4154=1,VLOOKUP(B4154,balance!$AU:$AZ,2,FALSE),IF(C4154=2,VLOOKUP(B4154,balance!$AU:$AZ,3,FALSE),IF(C4154=3,VLOOKUP(B4154,balance!$AU:$AZ,4,FALSE),IF(C4154=4,VLOOKUP(B4154,balance!$AU:$AZ,5,FALSE),IF(C4154=5,VLOOKUP(B4154-1,balance!$AU:$AZ,6,FALSE),0)))))</f>
        <v>21000</v>
      </c>
      <c r="F4154">
        <v>53</v>
      </c>
      <c r="G4154">
        <f>IF(C4154=1,VLOOKUP(FoxFire!B4154,balance!$U:$Z,2,FALSE),IF(C4154=2,VLOOKUP(B4154,balance!$U:$Z,3,FALSE),IF(C4154=3,VLOOKUP(B4154,balance!$U:$Z,4,FALSE),IF(C4154=4,VLOOKUP(B4154,balance!$U:$Z,5,FALSE),IF(C4154=5,VLOOKUP(B4154-1,balance!$U:$Z,6,FALSE),0)))))/100</f>
        <v>9.300000000000001E-3</v>
      </c>
      <c r="H4154">
        <v>2</v>
      </c>
      <c r="I4154" s="1">
        <f>IF(C4154=1,VLOOKUP(FoxFire!B4154,balance!$AF:$AJ,2,FALSE),IF(C4154=2,VLOOKUP(B4154,balance!$AF:$AJ,3,FALSE),IF(C4154=3,VLOOKUP(B4154,balance!$AF:$AJ,4,FALSE),IF(C4154=4,VLOOKUP(B4154,balance!$AF:$AJ,5,FALSE),IF(C4154=5,VLOOKUP(B4154,balance!$AF:$AK,6,FALSE),0)))))*1000000000000</f>
        <v>3727499999999.9375</v>
      </c>
      <c r="J4154">
        <f>VLOOKUP(B4154,balance!AU:BD,10,FALSE)</f>
        <v>0</v>
      </c>
    </row>
    <row r="4155" spans="1:10" x14ac:dyDescent="0.3">
      <c r="A4155">
        <v>4153</v>
      </c>
      <c r="B4155">
        <f t="shared" si="129"/>
        <v>831</v>
      </c>
      <c r="C4155">
        <f t="shared" si="128"/>
        <v>4</v>
      </c>
      <c r="D4155">
        <v>9026</v>
      </c>
      <c r="E4155" s="1">
        <f>IF(C4155=1,VLOOKUP(B4155,balance!$AU:$AZ,2,FALSE),IF(C4155=2,VLOOKUP(B4155,balance!$AU:$AZ,3,FALSE),IF(C4155=3,VLOOKUP(B4155,balance!$AU:$AZ,4,FALSE),IF(C4155=4,VLOOKUP(B4155,balance!$AU:$AZ,5,FALSE),IF(C4155=5,VLOOKUP(B4155-1,balance!$AU:$AZ,6,FALSE),0)))))</f>
        <v>21000</v>
      </c>
      <c r="F4155">
        <v>53</v>
      </c>
      <c r="G4155">
        <f>IF(C4155=1,VLOOKUP(FoxFire!B4155,balance!$U:$Z,2,FALSE),IF(C4155=2,VLOOKUP(B4155,balance!$U:$Z,3,FALSE),IF(C4155=3,VLOOKUP(B4155,balance!$U:$Z,4,FALSE),IF(C4155=4,VLOOKUP(B4155,balance!$U:$Z,5,FALSE),IF(C4155=5,VLOOKUP(B4155-1,balance!$U:$Z,6,FALSE),0)))))/100</f>
        <v>9.300000000000001E-3</v>
      </c>
      <c r="H4155">
        <v>2</v>
      </c>
      <c r="I4155" s="1">
        <f>IF(C4155=1,VLOOKUP(FoxFire!B4155,balance!$AF:$AJ,2,FALSE),IF(C4155=2,VLOOKUP(B4155,balance!$AF:$AJ,3,FALSE),IF(C4155=3,VLOOKUP(B4155,balance!$AF:$AJ,4,FALSE),IF(C4155=4,VLOOKUP(B4155,balance!$AF:$AJ,5,FALSE),IF(C4155=5,VLOOKUP(B4155,balance!$AF:$AK,6,FALSE),0)))))*1000000000000</f>
        <v>3727499999999.9375</v>
      </c>
      <c r="J4155">
        <f>VLOOKUP(B4155,balance!AU:BD,10,FALSE)</f>
        <v>0</v>
      </c>
    </row>
    <row r="4156" spans="1:10" x14ac:dyDescent="0.3">
      <c r="A4156">
        <v>4154</v>
      </c>
      <c r="B4156">
        <f t="shared" si="129"/>
        <v>832</v>
      </c>
      <c r="C4156">
        <f t="shared" si="128"/>
        <v>5</v>
      </c>
      <c r="D4156">
        <v>9026</v>
      </c>
      <c r="E4156" s="1">
        <f>IF(C4156=1,VLOOKUP(B4156,balance!$AU:$AZ,2,FALSE),IF(C4156=2,VLOOKUP(B4156,balance!$AU:$AZ,3,FALSE),IF(C4156=3,VLOOKUP(B4156,balance!$AU:$AZ,4,FALSE),IF(C4156=4,VLOOKUP(B4156,balance!$AU:$AZ,5,FALSE),IF(C4156=5,VLOOKUP(B4156-1,balance!$AU:$AZ,6,FALSE),0)))))</f>
        <v>420000</v>
      </c>
      <c r="F4156">
        <v>53</v>
      </c>
      <c r="G4156">
        <f>IF(C4156=1,VLOOKUP(FoxFire!B4156,balance!$U:$Z,2,FALSE),IF(C4156=2,VLOOKUP(B4156,balance!$U:$Z,3,FALSE),IF(C4156=3,VLOOKUP(B4156,balance!$U:$Z,4,FALSE),IF(C4156=4,VLOOKUP(B4156,balance!$U:$Z,5,FALSE),IF(C4156=5,VLOOKUP(B4156-1,balance!$U:$Z,6,FALSE),0)))))/100</f>
        <v>6040.0069999999996</v>
      </c>
      <c r="H4156">
        <v>2</v>
      </c>
      <c r="I4156" s="1">
        <f>IF(C4156=1,VLOOKUP(FoxFire!B4156,balance!$AF:$AJ,2,FALSE),IF(C4156=2,VLOOKUP(B4156,balance!$AF:$AJ,3,FALSE),IF(C4156=3,VLOOKUP(B4156,balance!$AF:$AJ,4,FALSE),IF(C4156=4,VLOOKUP(B4156,balance!$AF:$AJ,5,FALSE),IF(C4156=5,VLOOKUP(B4156,balance!$AF:$AK,6,FALSE),0)))))*1000000000000</f>
        <v>14914999999999.75</v>
      </c>
      <c r="J4156">
        <f>VLOOKUP(B4156,balance!AU:BD,10,FALSE)</f>
        <v>0</v>
      </c>
    </row>
    <row r="4157" spans="1:10" x14ac:dyDescent="0.3">
      <c r="A4157">
        <v>4155</v>
      </c>
      <c r="B4157">
        <f t="shared" si="129"/>
        <v>832</v>
      </c>
      <c r="C4157">
        <f t="shared" si="128"/>
        <v>1</v>
      </c>
      <c r="D4157">
        <v>9026</v>
      </c>
      <c r="E4157" s="1">
        <f>IF(C4157=1,VLOOKUP(B4157,balance!$AU:$AZ,2,FALSE),IF(C4157=2,VLOOKUP(B4157,balance!$AU:$AZ,3,FALSE),IF(C4157=3,VLOOKUP(B4157,balance!$AU:$AZ,4,FALSE),IF(C4157=4,VLOOKUP(B4157,balance!$AU:$AZ,5,FALSE),IF(C4157=5,VLOOKUP(B4157-1,balance!$AU:$AZ,6,FALSE),0)))))</f>
        <v>21000</v>
      </c>
      <c r="F4157">
        <v>53</v>
      </c>
      <c r="G4157">
        <f>IF(C4157=1,VLOOKUP(FoxFire!B4157,balance!$U:$Z,2,FALSE),IF(C4157=2,VLOOKUP(B4157,balance!$U:$Z,3,FALSE),IF(C4157=3,VLOOKUP(B4157,balance!$U:$Z,4,FALSE),IF(C4157=4,VLOOKUP(B4157,balance!$U:$Z,5,FALSE),IF(C4157=5,VLOOKUP(B4157-1,balance!$U:$Z,6,FALSE),0)))))/100</f>
        <v>9.3100000000000006E-3</v>
      </c>
      <c r="H4157">
        <v>2</v>
      </c>
      <c r="I4157" s="1">
        <f>IF(C4157=1,VLOOKUP(FoxFire!B4157,balance!$AF:$AJ,2,FALSE),IF(C4157=2,VLOOKUP(B4157,balance!$AF:$AJ,3,FALSE),IF(C4157=3,VLOOKUP(B4157,balance!$AF:$AJ,4,FALSE),IF(C4157=4,VLOOKUP(B4157,balance!$AF:$AJ,5,FALSE),IF(C4157=5,VLOOKUP(B4157,balance!$AF:$AK,6,FALSE),0)))))*1000000000000</f>
        <v>3728749999999.9375</v>
      </c>
      <c r="J4157">
        <f>VLOOKUP(B4157,balance!AU:BD,10,FALSE)</f>
        <v>0</v>
      </c>
    </row>
    <row r="4158" spans="1:10" x14ac:dyDescent="0.3">
      <c r="A4158">
        <v>4156</v>
      </c>
      <c r="B4158">
        <f t="shared" si="129"/>
        <v>832</v>
      </c>
      <c r="C4158">
        <f t="shared" si="128"/>
        <v>2</v>
      </c>
      <c r="D4158">
        <v>9026</v>
      </c>
      <c r="E4158" s="1">
        <f>IF(C4158=1,VLOOKUP(B4158,balance!$AU:$AZ,2,FALSE),IF(C4158=2,VLOOKUP(B4158,balance!$AU:$AZ,3,FALSE),IF(C4158=3,VLOOKUP(B4158,balance!$AU:$AZ,4,FALSE),IF(C4158=4,VLOOKUP(B4158,balance!$AU:$AZ,5,FALSE),IF(C4158=5,VLOOKUP(B4158-1,balance!$AU:$AZ,6,FALSE),0)))))</f>
        <v>21000</v>
      </c>
      <c r="F4158">
        <v>53</v>
      </c>
      <c r="G4158">
        <f>IF(C4158=1,VLOOKUP(FoxFire!B4158,balance!$U:$Z,2,FALSE),IF(C4158=2,VLOOKUP(B4158,balance!$U:$Z,3,FALSE),IF(C4158=3,VLOOKUP(B4158,balance!$U:$Z,4,FALSE),IF(C4158=4,VLOOKUP(B4158,balance!$U:$Z,5,FALSE),IF(C4158=5,VLOOKUP(B4158-1,balance!$U:$Z,6,FALSE),0)))))/100</f>
        <v>9.3100000000000006E-3</v>
      </c>
      <c r="H4158">
        <v>2</v>
      </c>
      <c r="I4158" s="1">
        <f>IF(C4158=1,VLOOKUP(FoxFire!B4158,balance!$AF:$AJ,2,FALSE),IF(C4158=2,VLOOKUP(B4158,balance!$AF:$AJ,3,FALSE),IF(C4158=3,VLOOKUP(B4158,balance!$AF:$AJ,4,FALSE),IF(C4158=4,VLOOKUP(B4158,balance!$AF:$AJ,5,FALSE),IF(C4158=5,VLOOKUP(B4158,balance!$AF:$AK,6,FALSE),0)))))*1000000000000</f>
        <v>3728749999999.9375</v>
      </c>
      <c r="J4158">
        <f>VLOOKUP(B4158,balance!AU:BD,10,FALSE)</f>
        <v>0</v>
      </c>
    </row>
    <row r="4159" spans="1:10" x14ac:dyDescent="0.3">
      <c r="A4159">
        <v>4157</v>
      </c>
      <c r="B4159">
        <f t="shared" si="129"/>
        <v>832</v>
      </c>
      <c r="C4159">
        <f t="shared" si="128"/>
        <v>3</v>
      </c>
      <c r="D4159">
        <v>9026</v>
      </c>
      <c r="E4159" s="1">
        <f>IF(C4159=1,VLOOKUP(B4159,balance!$AU:$AZ,2,FALSE),IF(C4159=2,VLOOKUP(B4159,balance!$AU:$AZ,3,FALSE),IF(C4159=3,VLOOKUP(B4159,balance!$AU:$AZ,4,FALSE),IF(C4159=4,VLOOKUP(B4159,balance!$AU:$AZ,5,FALSE),IF(C4159=5,VLOOKUP(B4159-1,balance!$AU:$AZ,6,FALSE),0)))))</f>
        <v>21000</v>
      </c>
      <c r="F4159">
        <v>53</v>
      </c>
      <c r="G4159">
        <f>IF(C4159=1,VLOOKUP(FoxFire!B4159,balance!$U:$Z,2,FALSE),IF(C4159=2,VLOOKUP(B4159,balance!$U:$Z,3,FALSE),IF(C4159=3,VLOOKUP(B4159,balance!$U:$Z,4,FALSE),IF(C4159=4,VLOOKUP(B4159,balance!$U:$Z,5,FALSE),IF(C4159=5,VLOOKUP(B4159-1,balance!$U:$Z,6,FALSE),0)))))/100</f>
        <v>9.3100000000000006E-3</v>
      </c>
      <c r="H4159">
        <v>2</v>
      </c>
      <c r="I4159" s="1">
        <f>IF(C4159=1,VLOOKUP(FoxFire!B4159,balance!$AF:$AJ,2,FALSE),IF(C4159=2,VLOOKUP(B4159,balance!$AF:$AJ,3,FALSE),IF(C4159=3,VLOOKUP(B4159,balance!$AF:$AJ,4,FALSE),IF(C4159=4,VLOOKUP(B4159,balance!$AF:$AJ,5,FALSE),IF(C4159=5,VLOOKUP(B4159,balance!$AF:$AK,6,FALSE),0)))))*1000000000000</f>
        <v>3728749999999.9375</v>
      </c>
      <c r="J4159">
        <f>VLOOKUP(B4159,balance!AU:BD,10,FALSE)</f>
        <v>0</v>
      </c>
    </row>
    <row r="4160" spans="1:10" x14ac:dyDescent="0.3">
      <c r="A4160">
        <v>4158</v>
      </c>
      <c r="B4160">
        <f t="shared" si="129"/>
        <v>832</v>
      </c>
      <c r="C4160">
        <f t="shared" si="128"/>
        <v>4</v>
      </c>
      <c r="D4160">
        <v>9026</v>
      </c>
      <c r="E4160" s="1">
        <f>IF(C4160=1,VLOOKUP(B4160,balance!$AU:$AZ,2,FALSE),IF(C4160=2,VLOOKUP(B4160,balance!$AU:$AZ,3,FALSE),IF(C4160=3,VLOOKUP(B4160,balance!$AU:$AZ,4,FALSE),IF(C4160=4,VLOOKUP(B4160,balance!$AU:$AZ,5,FALSE),IF(C4160=5,VLOOKUP(B4160-1,balance!$AU:$AZ,6,FALSE),0)))))</f>
        <v>21000</v>
      </c>
      <c r="F4160">
        <v>53</v>
      </c>
      <c r="G4160">
        <f>IF(C4160=1,VLOOKUP(FoxFire!B4160,balance!$U:$Z,2,FALSE),IF(C4160=2,VLOOKUP(B4160,balance!$U:$Z,3,FALSE),IF(C4160=3,VLOOKUP(B4160,balance!$U:$Z,4,FALSE),IF(C4160=4,VLOOKUP(B4160,balance!$U:$Z,5,FALSE),IF(C4160=5,VLOOKUP(B4160-1,balance!$U:$Z,6,FALSE),0)))))/100</f>
        <v>9.3100000000000006E-3</v>
      </c>
      <c r="H4160">
        <v>2</v>
      </c>
      <c r="I4160" s="1">
        <f>IF(C4160=1,VLOOKUP(FoxFire!B4160,balance!$AF:$AJ,2,FALSE),IF(C4160=2,VLOOKUP(B4160,balance!$AF:$AJ,3,FALSE),IF(C4160=3,VLOOKUP(B4160,balance!$AF:$AJ,4,FALSE),IF(C4160=4,VLOOKUP(B4160,balance!$AF:$AJ,5,FALSE),IF(C4160=5,VLOOKUP(B4160,balance!$AF:$AK,6,FALSE),0)))))*1000000000000</f>
        <v>3728749999999.9375</v>
      </c>
      <c r="J4160">
        <f>VLOOKUP(B4160,balance!AU:BD,10,FALSE)</f>
        <v>0</v>
      </c>
    </row>
    <row r="4161" spans="1:10" x14ac:dyDescent="0.3">
      <c r="A4161">
        <v>4159</v>
      </c>
      <c r="B4161">
        <f t="shared" si="129"/>
        <v>833</v>
      </c>
      <c r="C4161">
        <f t="shared" si="128"/>
        <v>5</v>
      </c>
      <c r="D4161">
        <v>9026</v>
      </c>
      <c r="E4161" s="1">
        <f>IF(C4161=1,VLOOKUP(B4161,balance!$AU:$AZ,2,FALSE),IF(C4161=2,VLOOKUP(B4161,balance!$AU:$AZ,3,FALSE),IF(C4161=3,VLOOKUP(B4161,balance!$AU:$AZ,4,FALSE),IF(C4161=4,VLOOKUP(B4161,balance!$AU:$AZ,5,FALSE),IF(C4161=5,VLOOKUP(B4161-1,balance!$AU:$AZ,6,FALSE),0)))))</f>
        <v>420000</v>
      </c>
      <c r="F4161">
        <v>53</v>
      </c>
      <c r="G4161">
        <f>IF(C4161=1,VLOOKUP(FoxFire!B4161,balance!$U:$Z,2,FALSE),IF(C4161=2,VLOOKUP(B4161,balance!$U:$Z,3,FALSE),IF(C4161=3,VLOOKUP(B4161,balance!$U:$Z,4,FALSE),IF(C4161=4,VLOOKUP(B4161,balance!$U:$Z,5,FALSE),IF(C4161=5,VLOOKUP(B4161-1,balance!$U:$Z,6,FALSE),0)))))/100</f>
        <v>6052.5482000000011</v>
      </c>
      <c r="H4161">
        <v>2</v>
      </c>
      <c r="I4161" s="1">
        <f>IF(C4161=1,VLOOKUP(FoxFire!B4161,balance!$AF:$AJ,2,FALSE),IF(C4161=2,VLOOKUP(B4161,balance!$AF:$AJ,3,FALSE),IF(C4161=3,VLOOKUP(B4161,balance!$AF:$AJ,4,FALSE),IF(C4161=4,VLOOKUP(B4161,balance!$AF:$AJ,5,FALSE),IF(C4161=5,VLOOKUP(B4161,balance!$AF:$AK,6,FALSE),0)))))*1000000000000</f>
        <v>14919999999999.75</v>
      </c>
      <c r="J4161">
        <f>VLOOKUP(B4161,balance!AU:BD,10,FALSE)</f>
        <v>0</v>
      </c>
    </row>
    <row r="4162" spans="1:10" x14ac:dyDescent="0.3">
      <c r="A4162">
        <v>4160</v>
      </c>
      <c r="B4162">
        <f t="shared" si="129"/>
        <v>833</v>
      </c>
      <c r="C4162">
        <f t="shared" si="128"/>
        <v>1</v>
      </c>
      <c r="D4162">
        <v>9026</v>
      </c>
      <c r="E4162" s="1">
        <f>IF(C4162=1,VLOOKUP(B4162,balance!$AU:$AZ,2,FALSE),IF(C4162=2,VLOOKUP(B4162,balance!$AU:$AZ,3,FALSE),IF(C4162=3,VLOOKUP(B4162,balance!$AU:$AZ,4,FALSE),IF(C4162=4,VLOOKUP(B4162,balance!$AU:$AZ,5,FALSE),IF(C4162=5,VLOOKUP(B4162-1,balance!$AU:$AZ,6,FALSE),0)))))</f>
        <v>21000</v>
      </c>
      <c r="F4162">
        <v>53</v>
      </c>
      <c r="G4162">
        <f>IF(C4162=1,VLOOKUP(FoxFire!B4162,balance!$U:$Z,2,FALSE),IF(C4162=2,VLOOKUP(B4162,balance!$U:$Z,3,FALSE),IF(C4162=3,VLOOKUP(B4162,balance!$U:$Z,4,FALSE),IF(C4162=4,VLOOKUP(B4162,balance!$U:$Z,5,FALSE),IF(C4162=5,VLOOKUP(B4162-1,balance!$U:$Z,6,FALSE),0)))))/100</f>
        <v>9.3200000000000002E-3</v>
      </c>
      <c r="H4162">
        <v>2</v>
      </c>
      <c r="I4162" s="1">
        <f>IF(C4162=1,VLOOKUP(FoxFire!B4162,balance!$AF:$AJ,2,FALSE),IF(C4162=2,VLOOKUP(B4162,balance!$AF:$AJ,3,FALSE),IF(C4162=3,VLOOKUP(B4162,balance!$AF:$AJ,4,FALSE),IF(C4162=4,VLOOKUP(B4162,balance!$AF:$AJ,5,FALSE),IF(C4162=5,VLOOKUP(B4162,balance!$AF:$AK,6,FALSE),0)))))*1000000000000</f>
        <v>3729999999999.9375</v>
      </c>
      <c r="J4162">
        <f>VLOOKUP(B4162,balance!AU:BD,10,FALSE)</f>
        <v>0</v>
      </c>
    </row>
    <row r="4163" spans="1:10" x14ac:dyDescent="0.3">
      <c r="A4163">
        <v>4161</v>
      </c>
      <c r="B4163">
        <f t="shared" si="129"/>
        <v>833</v>
      </c>
      <c r="C4163">
        <f t="shared" si="128"/>
        <v>2</v>
      </c>
      <c r="D4163">
        <v>9026</v>
      </c>
      <c r="E4163" s="1">
        <f>IF(C4163=1,VLOOKUP(B4163,balance!$AU:$AZ,2,FALSE),IF(C4163=2,VLOOKUP(B4163,balance!$AU:$AZ,3,FALSE),IF(C4163=3,VLOOKUP(B4163,balance!$AU:$AZ,4,FALSE),IF(C4163=4,VLOOKUP(B4163,balance!$AU:$AZ,5,FALSE),IF(C4163=5,VLOOKUP(B4163-1,balance!$AU:$AZ,6,FALSE),0)))))</f>
        <v>21000</v>
      </c>
      <c r="F4163">
        <v>53</v>
      </c>
      <c r="G4163">
        <f>IF(C4163=1,VLOOKUP(FoxFire!B4163,balance!$U:$Z,2,FALSE),IF(C4163=2,VLOOKUP(B4163,balance!$U:$Z,3,FALSE),IF(C4163=3,VLOOKUP(B4163,balance!$U:$Z,4,FALSE),IF(C4163=4,VLOOKUP(B4163,balance!$U:$Z,5,FALSE),IF(C4163=5,VLOOKUP(B4163-1,balance!$U:$Z,6,FALSE),0)))))/100</f>
        <v>9.3200000000000002E-3</v>
      </c>
      <c r="H4163">
        <v>2</v>
      </c>
      <c r="I4163" s="1">
        <f>IF(C4163=1,VLOOKUP(FoxFire!B4163,balance!$AF:$AJ,2,FALSE),IF(C4163=2,VLOOKUP(B4163,balance!$AF:$AJ,3,FALSE),IF(C4163=3,VLOOKUP(B4163,balance!$AF:$AJ,4,FALSE),IF(C4163=4,VLOOKUP(B4163,balance!$AF:$AJ,5,FALSE),IF(C4163=5,VLOOKUP(B4163,balance!$AF:$AK,6,FALSE),0)))))*1000000000000</f>
        <v>3729999999999.9375</v>
      </c>
      <c r="J4163">
        <f>VLOOKUP(B4163,balance!AU:BD,10,FALSE)</f>
        <v>0</v>
      </c>
    </row>
    <row r="4164" spans="1:10" x14ac:dyDescent="0.3">
      <c r="A4164">
        <v>4162</v>
      </c>
      <c r="B4164">
        <f t="shared" si="129"/>
        <v>833</v>
      </c>
      <c r="C4164">
        <f t="shared" si="128"/>
        <v>3</v>
      </c>
      <c r="D4164">
        <v>9026</v>
      </c>
      <c r="E4164" s="1">
        <f>IF(C4164=1,VLOOKUP(B4164,balance!$AU:$AZ,2,FALSE),IF(C4164=2,VLOOKUP(B4164,balance!$AU:$AZ,3,FALSE),IF(C4164=3,VLOOKUP(B4164,balance!$AU:$AZ,4,FALSE),IF(C4164=4,VLOOKUP(B4164,balance!$AU:$AZ,5,FALSE),IF(C4164=5,VLOOKUP(B4164-1,balance!$AU:$AZ,6,FALSE),0)))))</f>
        <v>21000</v>
      </c>
      <c r="F4164">
        <v>53</v>
      </c>
      <c r="G4164">
        <f>IF(C4164=1,VLOOKUP(FoxFire!B4164,balance!$U:$Z,2,FALSE),IF(C4164=2,VLOOKUP(B4164,balance!$U:$Z,3,FALSE),IF(C4164=3,VLOOKUP(B4164,balance!$U:$Z,4,FALSE),IF(C4164=4,VLOOKUP(B4164,balance!$U:$Z,5,FALSE),IF(C4164=5,VLOOKUP(B4164-1,balance!$U:$Z,6,FALSE),0)))))/100</f>
        <v>9.3200000000000002E-3</v>
      </c>
      <c r="H4164">
        <v>2</v>
      </c>
      <c r="I4164" s="1">
        <f>IF(C4164=1,VLOOKUP(FoxFire!B4164,balance!$AF:$AJ,2,FALSE),IF(C4164=2,VLOOKUP(B4164,balance!$AF:$AJ,3,FALSE),IF(C4164=3,VLOOKUP(B4164,balance!$AF:$AJ,4,FALSE),IF(C4164=4,VLOOKUP(B4164,balance!$AF:$AJ,5,FALSE),IF(C4164=5,VLOOKUP(B4164,balance!$AF:$AK,6,FALSE),0)))))*1000000000000</f>
        <v>3729999999999.9375</v>
      </c>
      <c r="J4164">
        <f>VLOOKUP(B4164,balance!AU:BD,10,FALSE)</f>
        <v>0</v>
      </c>
    </row>
    <row r="4165" spans="1:10" x14ac:dyDescent="0.3">
      <c r="A4165">
        <v>4163</v>
      </c>
      <c r="B4165">
        <f t="shared" si="129"/>
        <v>833</v>
      </c>
      <c r="C4165">
        <f t="shared" si="128"/>
        <v>4</v>
      </c>
      <c r="D4165">
        <v>9026</v>
      </c>
      <c r="E4165" s="1">
        <f>IF(C4165=1,VLOOKUP(B4165,balance!$AU:$AZ,2,FALSE),IF(C4165=2,VLOOKUP(B4165,balance!$AU:$AZ,3,FALSE),IF(C4165=3,VLOOKUP(B4165,balance!$AU:$AZ,4,FALSE),IF(C4165=4,VLOOKUP(B4165,balance!$AU:$AZ,5,FALSE),IF(C4165=5,VLOOKUP(B4165-1,balance!$AU:$AZ,6,FALSE),0)))))</f>
        <v>21000</v>
      </c>
      <c r="F4165">
        <v>53</v>
      </c>
      <c r="G4165">
        <f>IF(C4165=1,VLOOKUP(FoxFire!B4165,balance!$U:$Z,2,FALSE),IF(C4165=2,VLOOKUP(B4165,balance!$U:$Z,3,FALSE),IF(C4165=3,VLOOKUP(B4165,balance!$U:$Z,4,FALSE),IF(C4165=4,VLOOKUP(B4165,balance!$U:$Z,5,FALSE),IF(C4165=5,VLOOKUP(B4165-1,balance!$U:$Z,6,FALSE),0)))))/100</f>
        <v>9.3200000000000002E-3</v>
      </c>
      <c r="H4165">
        <v>2</v>
      </c>
      <c r="I4165" s="1">
        <f>IF(C4165=1,VLOOKUP(FoxFire!B4165,balance!$AF:$AJ,2,FALSE),IF(C4165=2,VLOOKUP(B4165,balance!$AF:$AJ,3,FALSE),IF(C4165=3,VLOOKUP(B4165,balance!$AF:$AJ,4,FALSE),IF(C4165=4,VLOOKUP(B4165,balance!$AF:$AJ,5,FALSE),IF(C4165=5,VLOOKUP(B4165,balance!$AF:$AK,6,FALSE),0)))))*1000000000000</f>
        <v>3729999999999.9375</v>
      </c>
      <c r="J4165">
        <f>VLOOKUP(B4165,balance!AU:BD,10,FALSE)</f>
        <v>0</v>
      </c>
    </row>
    <row r="4166" spans="1:10" x14ac:dyDescent="0.3">
      <c r="A4166">
        <v>4164</v>
      </c>
      <c r="B4166">
        <f t="shared" si="129"/>
        <v>834</v>
      </c>
      <c r="C4166">
        <f t="shared" si="128"/>
        <v>5</v>
      </c>
      <c r="D4166">
        <v>9026</v>
      </c>
      <c r="E4166" s="1">
        <f>IF(C4166=1,VLOOKUP(B4166,balance!$AU:$AZ,2,FALSE),IF(C4166=2,VLOOKUP(B4166,balance!$AU:$AZ,3,FALSE),IF(C4166=3,VLOOKUP(B4166,balance!$AU:$AZ,4,FALSE),IF(C4166=4,VLOOKUP(B4166,balance!$AU:$AZ,5,FALSE),IF(C4166=5,VLOOKUP(B4166-1,balance!$AU:$AZ,6,FALSE),0)))))</f>
        <v>420000</v>
      </c>
      <c r="F4166">
        <v>53</v>
      </c>
      <c r="G4166">
        <f>IF(C4166=1,VLOOKUP(FoxFire!B4166,balance!$U:$Z,2,FALSE),IF(C4166=2,VLOOKUP(B4166,balance!$U:$Z,3,FALSE),IF(C4166=3,VLOOKUP(B4166,balance!$U:$Z,4,FALSE),IF(C4166=4,VLOOKUP(B4166,balance!$U:$Z,5,FALSE),IF(C4166=5,VLOOKUP(B4166-1,balance!$U:$Z,6,FALSE),0)))))/100</f>
        <v>6065.1082999999999</v>
      </c>
      <c r="H4166">
        <v>2</v>
      </c>
      <c r="I4166" s="1">
        <f>IF(C4166=1,VLOOKUP(FoxFire!B4166,balance!$AF:$AJ,2,FALSE),IF(C4166=2,VLOOKUP(B4166,balance!$AF:$AJ,3,FALSE),IF(C4166=3,VLOOKUP(B4166,balance!$AF:$AJ,4,FALSE),IF(C4166=4,VLOOKUP(B4166,balance!$AF:$AJ,5,FALSE),IF(C4166=5,VLOOKUP(B4166,balance!$AF:$AK,6,FALSE),0)))))*1000000000000</f>
        <v>14924999999999.75</v>
      </c>
      <c r="J4166">
        <f>VLOOKUP(B4166,balance!AU:BD,10,FALSE)</f>
        <v>0</v>
      </c>
    </row>
    <row r="4167" spans="1:10" x14ac:dyDescent="0.3">
      <c r="A4167">
        <v>4165</v>
      </c>
      <c r="B4167">
        <f t="shared" si="129"/>
        <v>834</v>
      </c>
      <c r="C4167">
        <f t="shared" si="128"/>
        <v>1</v>
      </c>
      <c r="D4167">
        <v>9026</v>
      </c>
      <c r="E4167" s="1">
        <f>IF(C4167=1,VLOOKUP(B4167,balance!$AU:$AZ,2,FALSE),IF(C4167=2,VLOOKUP(B4167,balance!$AU:$AZ,3,FALSE),IF(C4167=3,VLOOKUP(B4167,balance!$AU:$AZ,4,FALSE),IF(C4167=4,VLOOKUP(B4167,balance!$AU:$AZ,5,FALSE),IF(C4167=5,VLOOKUP(B4167-1,balance!$AU:$AZ,6,FALSE),0)))))</f>
        <v>21000</v>
      </c>
      <c r="F4167">
        <v>53</v>
      </c>
      <c r="G4167">
        <f>IF(C4167=1,VLOOKUP(FoxFire!B4167,balance!$U:$Z,2,FALSE),IF(C4167=2,VLOOKUP(B4167,balance!$U:$Z,3,FALSE),IF(C4167=3,VLOOKUP(B4167,balance!$U:$Z,4,FALSE),IF(C4167=4,VLOOKUP(B4167,balance!$U:$Z,5,FALSE),IF(C4167=5,VLOOKUP(B4167-1,balance!$U:$Z,6,FALSE),0)))))/100</f>
        <v>9.3299999999999998E-3</v>
      </c>
      <c r="H4167">
        <v>2</v>
      </c>
      <c r="I4167" s="1">
        <f>IF(C4167=1,VLOOKUP(FoxFire!B4167,balance!$AF:$AJ,2,FALSE),IF(C4167=2,VLOOKUP(B4167,balance!$AF:$AJ,3,FALSE),IF(C4167=3,VLOOKUP(B4167,balance!$AF:$AJ,4,FALSE),IF(C4167=4,VLOOKUP(B4167,balance!$AF:$AJ,5,FALSE),IF(C4167=5,VLOOKUP(B4167,balance!$AF:$AK,6,FALSE),0)))))*1000000000000</f>
        <v>3731249999999.9375</v>
      </c>
      <c r="J4167">
        <f>VLOOKUP(B4167,balance!AU:BD,10,FALSE)</f>
        <v>0</v>
      </c>
    </row>
    <row r="4168" spans="1:10" x14ac:dyDescent="0.3">
      <c r="A4168">
        <v>4166</v>
      </c>
      <c r="B4168">
        <f t="shared" si="129"/>
        <v>834</v>
      </c>
      <c r="C4168">
        <f t="shared" ref="C4168:C4231" si="130">C4163</f>
        <v>2</v>
      </c>
      <c r="D4168">
        <v>9026</v>
      </c>
      <c r="E4168" s="1">
        <f>IF(C4168=1,VLOOKUP(B4168,balance!$AU:$AZ,2,FALSE),IF(C4168=2,VLOOKUP(B4168,balance!$AU:$AZ,3,FALSE),IF(C4168=3,VLOOKUP(B4168,balance!$AU:$AZ,4,FALSE),IF(C4168=4,VLOOKUP(B4168,balance!$AU:$AZ,5,FALSE),IF(C4168=5,VLOOKUP(B4168-1,balance!$AU:$AZ,6,FALSE),0)))))</f>
        <v>21000</v>
      </c>
      <c r="F4168">
        <v>53</v>
      </c>
      <c r="G4168">
        <f>IF(C4168=1,VLOOKUP(FoxFire!B4168,balance!$U:$Z,2,FALSE),IF(C4168=2,VLOOKUP(B4168,balance!$U:$Z,3,FALSE),IF(C4168=3,VLOOKUP(B4168,balance!$U:$Z,4,FALSE),IF(C4168=4,VLOOKUP(B4168,balance!$U:$Z,5,FALSE),IF(C4168=5,VLOOKUP(B4168-1,balance!$U:$Z,6,FALSE),0)))))/100</f>
        <v>9.3299999999999998E-3</v>
      </c>
      <c r="H4168">
        <v>2</v>
      </c>
      <c r="I4168" s="1">
        <f>IF(C4168=1,VLOOKUP(FoxFire!B4168,balance!$AF:$AJ,2,FALSE),IF(C4168=2,VLOOKUP(B4168,balance!$AF:$AJ,3,FALSE),IF(C4168=3,VLOOKUP(B4168,balance!$AF:$AJ,4,FALSE),IF(C4168=4,VLOOKUP(B4168,balance!$AF:$AJ,5,FALSE),IF(C4168=5,VLOOKUP(B4168,balance!$AF:$AK,6,FALSE),0)))))*1000000000000</f>
        <v>3731249999999.9375</v>
      </c>
      <c r="J4168">
        <f>VLOOKUP(B4168,balance!AU:BD,10,FALSE)</f>
        <v>0</v>
      </c>
    </row>
    <row r="4169" spans="1:10" x14ac:dyDescent="0.3">
      <c r="A4169">
        <v>4167</v>
      </c>
      <c r="B4169">
        <f t="shared" si="129"/>
        <v>834</v>
      </c>
      <c r="C4169">
        <f t="shared" si="130"/>
        <v>3</v>
      </c>
      <c r="D4169">
        <v>9026</v>
      </c>
      <c r="E4169" s="1">
        <f>IF(C4169=1,VLOOKUP(B4169,balance!$AU:$AZ,2,FALSE),IF(C4169=2,VLOOKUP(B4169,balance!$AU:$AZ,3,FALSE),IF(C4169=3,VLOOKUP(B4169,balance!$AU:$AZ,4,FALSE),IF(C4169=4,VLOOKUP(B4169,balance!$AU:$AZ,5,FALSE),IF(C4169=5,VLOOKUP(B4169-1,balance!$AU:$AZ,6,FALSE),0)))))</f>
        <v>21000</v>
      </c>
      <c r="F4169">
        <v>53</v>
      </c>
      <c r="G4169">
        <f>IF(C4169=1,VLOOKUP(FoxFire!B4169,balance!$U:$Z,2,FALSE),IF(C4169=2,VLOOKUP(B4169,balance!$U:$Z,3,FALSE),IF(C4169=3,VLOOKUP(B4169,balance!$U:$Z,4,FALSE),IF(C4169=4,VLOOKUP(B4169,balance!$U:$Z,5,FALSE),IF(C4169=5,VLOOKUP(B4169-1,balance!$U:$Z,6,FALSE),0)))))/100</f>
        <v>9.3299999999999998E-3</v>
      </c>
      <c r="H4169">
        <v>2</v>
      </c>
      <c r="I4169" s="1">
        <f>IF(C4169=1,VLOOKUP(FoxFire!B4169,balance!$AF:$AJ,2,FALSE),IF(C4169=2,VLOOKUP(B4169,balance!$AF:$AJ,3,FALSE),IF(C4169=3,VLOOKUP(B4169,balance!$AF:$AJ,4,FALSE),IF(C4169=4,VLOOKUP(B4169,balance!$AF:$AJ,5,FALSE),IF(C4169=5,VLOOKUP(B4169,balance!$AF:$AK,6,FALSE),0)))))*1000000000000</f>
        <v>3731249999999.9375</v>
      </c>
      <c r="J4169">
        <f>VLOOKUP(B4169,balance!AU:BD,10,FALSE)</f>
        <v>0</v>
      </c>
    </row>
    <row r="4170" spans="1:10" x14ac:dyDescent="0.3">
      <c r="A4170">
        <v>4168</v>
      </c>
      <c r="B4170">
        <f t="shared" si="129"/>
        <v>834</v>
      </c>
      <c r="C4170">
        <f t="shared" si="130"/>
        <v>4</v>
      </c>
      <c r="D4170">
        <v>9026</v>
      </c>
      <c r="E4170" s="1">
        <f>IF(C4170=1,VLOOKUP(B4170,balance!$AU:$AZ,2,FALSE),IF(C4170=2,VLOOKUP(B4170,balance!$AU:$AZ,3,FALSE),IF(C4170=3,VLOOKUP(B4170,balance!$AU:$AZ,4,FALSE),IF(C4170=4,VLOOKUP(B4170,balance!$AU:$AZ,5,FALSE),IF(C4170=5,VLOOKUP(B4170-1,balance!$AU:$AZ,6,FALSE),0)))))</f>
        <v>21000</v>
      </c>
      <c r="F4170">
        <v>53</v>
      </c>
      <c r="G4170">
        <f>IF(C4170=1,VLOOKUP(FoxFire!B4170,balance!$U:$Z,2,FALSE),IF(C4170=2,VLOOKUP(B4170,balance!$U:$Z,3,FALSE),IF(C4170=3,VLOOKUP(B4170,balance!$U:$Z,4,FALSE),IF(C4170=4,VLOOKUP(B4170,balance!$U:$Z,5,FALSE),IF(C4170=5,VLOOKUP(B4170-1,balance!$U:$Z,6,FALSE),0)))))/100</f>
        <v>9.3299999999999998E-3</v>
      </c>
      <c r="H4170">
        <v>2</v>
      </c>
      <c r="I4170" s="1">
        <f>IF(C4170=1,VLOOKUP(FoxFire!B4170,balance!$AF:$AJ,2,FALSE),IF(C4170=2,VLOOKUP(B4170,balance!$AF:$AJ,3,FALSE),IF(C4170=3,VLOOKUP(B4170,balance!$AF:$AJ,4,FALSE),IF(C4170=4,VLOOKUP(B4170,balance!$AF:$AJ,5,FALSE),IF(C4170=5,VLOOKUP(B4170,balance!$AF:$AK,6,FALSE),0)))))*1000000000000</f>
        <v>3731249999999.9375</v>
      </c>
      <c r="J4170">
        <f>VLOOKUP(B4170,balance!AU:BD,10,FALSE)</f>
        <v>0</v>
      </c>
    </row>
    <row r="4171" spans="1:10" x14ac:dyDescent="0.3">
      <c r="A4171">
        <v>4169</v>
      </c>
      <c r="B4171">
        <f t="shared" si="129"/>
        <v>835</v>
      </c>
      <c r="C4171">
        <f t="shared" si="130"/>
        <v>5</v>
      </c>
      <c r="D4171">
        <v>9026</v>
      </c>
      <c r="E4171" s="1">
        <f>IF(C4171=1,VLOOKUP(B4171,balance!$AU:$AZ,2,FALSE),IF(C4171=2,VLOOKUP(B4171,balance!$AU:$AZ,3,FALSE),IF(C4171=3,VLOOKUP(B4171,balance!$AU:$AZ,4,FALSE),IF(C4171=4,VLOOKUP(B4171,balance!$AU:$AZ,5,FALSE),IF(C4171=5,VLOOKUP(B4171-1,balance!$AU:$AZ,6,FALSE),0)))))</f>
        <v>420000</v>
      </c>
      <c r="F4171">
        <v>53</v>
      </c>
      <c r="G4171">
        <f>IF(C4171=1,VLOOKUP(FoxFire!B4171,balance!$U:$Z,2,FALSE),IF(C4171=2,VLOOKUP(B4171,balance!$U:$Z,3,FALSE),IF(C4171=3,VLOOKUP(B4171,balance!$U:$Z,4,FALSE),IF(C4171=4,VLOOKUP(B4171,balance!$U:$Z,5,FALSE),IF(C4171=5,VLOOKUP(B4171-1,balance!$U:$Z,6,FALSE),0)))))/100</f>
        <v>6077.6876000000002</v>
      </c>
      <c r="H4171">
        <v>2</v>
      </c>
      <c r="I4171" s="1">
        <f>IF(C4171=1,VLOOKUP(FoxFire!B4171,balance!$AF:$AJ,2,FALSE),IF(C4171=2,VLOOKUP(B4171,balance!$AF:$AJ,3,FALSE),IF(C4171=3,VLOOKUP(B4171,balance!$AF:$AJ,4,FALSE),IF(C4171=4,VLOOKUP(B4171,balance!$AF:$AJ,5,FALSE),IF(C4171=5,VLOOKUP(B4171,balance!$AF:$AK,6,FALSE),0)))))*1000000000000</f>
        <v>14929999999999.75</v>
      </c>
      <c r="J4171">
        <f>VLOOKUP(B4171,balance!AU:BD,10,FALSE)</f>
        <v>0</v>
      </c>
    </row>
    <row r="4172" spans="1:10" x14ac:dyDescent="0.3">
      <c r="A4172">
        <v>4170</v>
      </c>
      <c r="B4172">
        <f t="shared" si="129"/>
        <v>835</v>
      </c>
      <c r="C4172">
        <f t="shared" si="130"/>
        <v>1</v>
      </c>
      <c r="D4172">
        <v>9026</v>
      </c>
      <c r="E4172" s="1">
        <f>IF(C4172=1,VLOOKUP(B4172,balance!$AU:$AZ,2,FALSE),IF(C4172=2,VLOOKUP(B4172,balance!$AU:$AZ,3,FALSE),IF(C4172=3,VLOOKUP(B4172,balance!$AU:$AZ,4,FALSE),IF(C4172=4,VLOOKUP(B4172,balance!$AU:$AZ,5,FALSE),IF(C4172=5,VLOOKUP(B4172-1,balance!$AU:$AZ,6,FALSE),0)))))</f>
        <v>21000</v>
      </c>
      <c r="F4172">
        <v>53</v>
      </c>
      <c r="G4172">
        <f>IF(C4172=1,VLOOKUP(FoxFire!B4172,balance!$U:$Z,2,FALSE),IF(C4172=2,VLOOKUP(B4172,balance!$U:$Z,3,FALSE),IF(C4172=3,VLOOKUP(B4172,balance!$U:$Z,4,FALSE),IF(C4172=4,VLOOKUP(B4172,balance!$U:$Z,5,FALSE),IF(C4172=5,VLOOKUP(B4172-1,balance!$U:$Z,6,FALSE),0)))))/100</f>
        <v>9.3400000000000011E-3</v>
      </c>
      <c r="H4172">
        <v>2</v>
      </c>
      <c r="I4172" s="1">
        <f>IF(C4172=1,VLOOKUP(FoxFire!B4172,balance!$AF:$AJ,2,FALSE),IF(C4172=2,VLOOKUP(B4172,balance!$AF:$AJ,3,FALSE),IF(C4172=3,VLOOKUP(B4172,balance!$AF:$AJ,4,FALSE),IF(C4172=4,VLOOKUP(B4172,balance!$AF:$AJ,5,FALSE),IF(C4172=5,VLOOKUP(B4172,balance!$AF:$AK,6,FALSE),0)))))*1000000000000</f>
        <v>3732499999999.9375</v>
      </c>
      <c r="J4172">
        <f>VLOOKUP(B4172,balance!AU:BD,10,FALSE)</f>
        <v>0</v>
      </c>
    </row>
    <row r="4173" spans="1:10" x14ac:dyDescent="0.3">
      <c r="A4173">
        <v>4171</v>
      </c>
      <c r="B4173">
        <f t="shared" ref="B4173:B4236" si="131">B4168+1</f>
        <v>835</v>
      </c>
      <c r="C4173">
        <f t="shared" si="130"/>
        <v>2</v>
      </c>
      <c r="D4173">
        <v>9026</v>
      </c>
      <c r="E4173" s="1">
        <f>IF(C4173=1,VLOOKUP(B4173,balance!$AU:$AZ,2,FALSE),IF(C4173=2,VLOOKUP(B4173,balance!$AU:$AZ,3,FALSE),IF(C4173=3,VLOOKUP(B4173,balance!$AU:$AZ,4,FALSE),IF(C4173=4,VLOOKUP(B4173,balance!$AU:$AZ,5,FALSE),IF(C4173=5,VLOOKUP(B4173-1,balance!$AU:$AZ,6,FALSE),0)))))</f>
        <v>21000</v>
      </c>
      <c r="F4173">
        <v>53</v>
      </c>
      <c r="G4173">
        <f>IF(C4173=1,VLOOKUP(FoxFire!B4173,balance!$U:$Z,2,FALSE),IF(C4173=2,VLOOKUP(B4173,balance!$U:$Z,3,FALSE),IF(C4173=3,VLOOKUP(B4173,balance!$U:$Z,4,FALSE),IF(C4173=4,VLOOKUP(B4173,balance!$U:$Z,5,FALSE),IF(C4173=5,VLOOKUP(B4173-1,balance!$U:$Z,6,FALSE),0)))))/100</f>
        <v>9.3400000000000011E-3</v>
      </c>
      <c r="H4173">
        <v>2</v>
      </c>
      <c r="I4173" s="1">
        <f>IF(C4173=1,VLOOKUP(FoxFire!B4173,balance!$AF:$AJ,2,FALSE),IF(C4173=2,VLOOKUP(B4173,balance!$AF:$AJ,3,FALSE),IF(C4173=3,VLOOKUP(B4173,balance!$AF:$AJ,4,FALSE),IF(C4173=4,VLOOKUP(B4173,balance!$AF:$AJ,5,FALSE),IF(C4173=5,VLOOKUP(B4173,balance!$AF:$AK,6,FALSE),0)))))*1000000000000</f>
        <v>3732499999999.9375</v>
      </c>
      <c r="J4173">
        <f>VLOOKUP(B4173,balance!AU:BD,10,FALSE)</f>
        <v>0</v>
      </c>
    </row>
    <row r="4174" spans="1:10" x14ac:dyDescent="0.3">
      <c r="A4174">
        <v>4172</v>
      </c>
      <c r="B4174">
        <f t="shared" si="131"/>
        <v>835</v>
      </c>
      <c r="C4174">
        <f t="shared" si="130"/>
        <v>3</v>
      </c>
      <c r="D4174">
        <v>9026</v>
      </c>
      <c r="E4174" s="1">
        <f>IF(C4174=1,VLOOKUP(B4174,balance!$AU:$AZ,2,FALSE),IF(C4174=2,VLOOKUP(B4174,balance!$AU:$AZ,3,FALSE),IF(C4174=3,VLOOKUP(B4174,balance!$AU:$AZ,4,FALSE),IF(C4174=4,VLOOKUP(B4174,balance!$AU:$AZ,5,FALSE),IF(C4174=5,VLOOKUP(B4174-1,balance!$AU:$AZ,6,FALSE),0)))))</f>
        <v>21000</v>
      </c>
      <c r="F4174">
        <v>53</v>
      </c>
      <c r="G4174">
        <f>IF(C4174=1,VLOOKUP(FoxFire!B4174,balance!$U:$Z,2,FALSE),IF(C4174=2,VLOOKUP(B4174,balance!$U:$Z,3,FALSE),IF(C4174=3,VLOOKUP(B4174,balance!$U:$Z,4,FALSE),IF(C4174=4,VLOOKUP(B4174,balance!$U:$Z,5,FALSE),IF(C4174=5,VLOOKUP(B4174-1,balance!$U:$Z,6,FALSE),0)))))/100</f>
        <v>9.3400000000000011E-3</v>
      </c>
      <c r="H4174">
        <v>2</v>
      </c>
      <c r="I4174" s="1">
        <f>IF(C4174=1,VLOOKUP(FoxFire!B4174,balance!$AF:$AJ,2,FALSE),IF(C4174=2,VLOOKUP(B4174,balance!$AF:$AJ,3,FALSE),IF(C4174=3,VLOOKUP(B4174,balance!$AF:$AJ,4,FALSE),IF(C4174=4,VLOOKUP(B4174,balance!$AF:$AJ,5,FALSE),IF(C4174=5,VLOOKUP(B4174,balance!$AF:$AK,6,FALSE),0)))))*1000000000000</f>
        <v>3732499999999.9375</v>
      </c>
      <c r="J4174">
        <f>VLOOKUP(B4174,balance!AU:BD,10,FALSE)</f>
        <v>0</v>
      </c>
    </row>
    <row r="4175" spans="1:10" x14ac:dyDescent="0.3">
      <c r="A4175">
        <v>4173</v>
      </c>
      <c r="B4175">
        <f t="shared" si="131"/>
        <v>835</v>
      </c>
      <c r="C4175">
        <f t="shared" si="130"/>
        <v>4</v>
      </c>
      <c r="D4175">
        <v>9026</v>
      </c>
      <c r="E4175" s="1">
        <f>IF(C4175=1,VLOOKUP(B4175,balance!$AU:$AZ,2,FALSE),IF(C4175=2,VLOOKUP(B4175,balance!$AU:$AZ,3,FALSE),IF(C4175=3,VLOOKUP(B4175,balance!$AU:$AZ,4,FALSE),IF(C4175=4,VLOOKUP(B4175,balance!$AU:$AZ,5,FALSE),IF(C4175=5,VLOOKUP(B4175-1,balance!$AU:$AZ,6,FALSE),0)))))</f>
        <v>21000</v>
      </c>
      <c r="F4175">
        <v>53</v>
      </c>
      <c r="G4175">
        <f>IF(C4175=1,VLOOKUP(FoxFire!B4175,balance!$U:$Z,2,FALSE),IF(C4175=2,VLOOKUP(B4175,balance!$U:$Z,3,FALSE),IF(C4175=3,VLOOKUP(B4175,balance!$U:$Z,4,FALSE),IF(C4175=4,VLOOKUP(B4175,balance!$U:$Z,5,FALSE),IF(C4175=5,VLOOKUP(B4175-1,balance!$U:$Z,6,FALSE),0)))))/100</f>
        <v>9.3400000000000011E-3</v>
      </c>
      <c r="H4175">
        <v>2</v>
      </c>
      <c r="I4175" s="1">
        <f>IF(C4175=1,VLOOKUP(FoxFire!B4175,balance!$AF:$AJ,2,FALSE),IF(C4175=2,VLOOKUP(B4175,balance!$AF:$AJ,3,FALSE),IF(C4175=3,VLOOKUP(B4175,balance!$AF:$AJ,4,FALSE),IF(C4175=4,VLOOKUP(B4175,balance!$AF:$AJ,5,FALSE),IF(C4175=5,VLOOKUP(B4175,balance!$AF:$AK,6,FALSE),0)))))*1000000000000</f>
        <v>3732499999999.9375</v>
      </c>
      <c r="J4175">
        <f>VLOOKUP(B4175,balance!AU:BD,10,FALSE)</f>
        <v>0</v>
      </c>
    </row>
    <row r="4176" spans="1:10" x14ac:dyDescent="0.3">
      <c r="A4176">
        <v>4174</v>
      </c>
      <c r="B4176">
        <f t="shared" si="131"/>
        <v>836</v>
      </c>
      <c r="C4176">
        <f t="shared" si="130"/>
        <v>5</v>
      </c>
      <c r="D4176">
        <v>9026</v>
      </c>
      <c r="E4176" s="1">
        <f>IF(C4176=1,VLOOKUP(B4176,balance!$AU:$AZ,2,FALSE),IF(C4176=2,VLOOKUP(B4176,balance!$AU:$AZ,3,FALSE),IF(C4176=3,VLOOKUP(B4176,balance!$AU:$AZ,4,FALSE),IF(C4176=4,VLOOKUP(B4176,balance!$AU:$AZ,5,FALSE),IF(C4176=5,VLOOKUP(B4176-1,balance!$AU:$AZ,6,FALSE),0)))))</f>
        <v>420000</v>
      </c>
      <c r="F4176">
        <v>53</v>
      </c>
      <c r="G4176">
        <f>IF(C4176=1,VLOOKUP(FoxFire!B4176,balance!$U:$Z,2,FALSE),IF(C4176=2,VLOOKUP(B4176,balance!$U:$Z,3,FALSE),IF(C4176=3,VLOOKUP(B4176,balance!$U:$Z,4,FALSE),IF(C4176=4,VLOOKUP(B4176,balance!$U:$Z,5,FALSE),IF(C4176=5,VLOOKUP(B4176-1,balance!$U:$Z,6,FALSE),0)))))/100</f>
        <v>6090.2858999999999</v>
      </c>
      <c r="H4176">
        <v>2</v>
      </c>
      <c r="I4176" s="1">
        <f>IF(C4176=1,VLOOKUP(FoxFire!B4176,balance!$AF:$AJ,2,FALSE),IF(C4176=2,VLOOKUP(B4176,balance!$AF:$AJ,3,FALSE),IF(C4176=3,VLOOKUP(B4176,balance!$AF:$AJ,4,FALSE),IF(C4176=4,VLOOKUP(B4176,balance!$AF:$AJ,5,FALSE),IF(C4176=5,VLOOKUP(B4176,balance!$AF:$AK,6,FALSE),0)))))*1000000000000</f>
        <v>14934999999999.75</v>
      </c>
      <c r="J4176">
        <f>VLOOKUP(B4176,balance!AU:BD,10,FALSE)</f>
        <v>0</v>
      </c>
    </row>
    <row r="4177" spans="1:10" x14ac:dyDescent="0.3">
      <c r="A4177">
        <v>4175</v>
      </c>
      <c r="B4177">
        <f t="shared" si="131"/>
        <v>836</v>
      </c>
      <c r="C4177">
        <f t="shared" si="130"/>
        <v>1</v>
      </c>
      <c r="D4177">
        <v>9026</v>
      </c>
      <c r="E4177" s="1">
        <f>IF(C4177=1,VLOOKUP(B4177,balance!$AU:$AZ,2,FALSE),IF(C4177=2,VLOOKUP(B4177,balance!$AU:$AZ,3,FALSE),IF(C4177=3,VLOOKUP(B4177,balance!$AU:$AZ,4,FALSE),IF(C4177=4,VLOOKUP(B4177,balance!$AU:$AZ,5,FALSE),IF(C4177=5,VLOOKUP(B4177-1,balance!$AU:$AZ,6,FALSE),0)))))</f>
        <v>21000</v>
      </c>
      <c r="F4177">
        <v>53</v>
      </c>
      <c r="G4177">
        <f>IF(C4177=1,VLOOKUP(FoxFire!B4177,balance!$U:$Z,2,FALSE),IF(C4177=2,VLOOKUP(B4177,balance!$U:$Z,3,FALSE),IF(C4177=3,VLOOKUP(B4177,balance!$U:$Z,4,FALSE),IF(C4177=4,VLOOKUP(B4177,balance!$U:$Z,5,FALSE),IF(C4177=5,VLOOKUP(B4177-1,balance!$U:$Z,6,FALSE),0)))))/100</f>
        <v>9.3500000000000007E-3</v>
      </c>
      <c r="H4177">
        <v>2</v>
      </c>
      <c r="I4177" s="1">
        <f>IF(C4177=1,VLOOKUP(FoxFire!B4177,balance!$AF:$AJ,2,FALSE),IF(C4177=2,VLOOKUP(B4177,balance!$AF:$AJ,3,FALSE),IF(C4177=3,VLOOKUP(B4177,balance!$AF:$AJ,4,FALSE),IF(C4177=4,VLOOKUP(B4177,balance!$AF:$AJ,5,FALSE),IF(C4177=5,VLOOKUP(B4177,balance!$AF:$AK,6,FALSE),0)))))*1000000000000</f>
        <v>3733749999999.9375</v>
      </c>
      <c r="J4177">
        <f>VLOOKUP(B4177,balance!AU:BD,10,FALSE)</f>
        <v>0</v>
      </c>
    </row>
    <row r="4178" spans="1:10" x14ac:dyDescent="0.3">
      <c r="A4178">
        <v>4176</v>
      </c>
      <c r="B4178">
        <f t="shared" si="131"/>
        <v>836</v>
      </c>
      <c r="C4178">
        <f t="shared" si="130"/>
        <v>2</v>
      </c>
      <c r="D4178">
        <v>9026</v>
      </c>
      <c r="E4178" s="1">
        <f>IF(C4178=1,VLOOKUP(B4178,balance!$AU:$AZ,2,FALSE),IF(C4178=2,VLOOKUP(B4178,balance!$AU:$AZ,3,FALSE),IF(C4178=3,VLOOKUP(B4178,balance!$AU:$AZ,4,FALSE),IF(C4178=4,VLOOKUP(B4178,balance!$AU:$AZ,5,FALSE),IF(C4178=5,VLOOKUP(B4178-1,balance!$AU:$AZ,6,FALSE),0)))))</f>
        <v>21000</v>
      </c>
      <c r="F4178">
        <v>53</v>
      </c>
      <c r="G4178">
        <f>IF(C4178=1,VLOOKUP(FoxFire!B4178,balance!$U:$Z,2,FALSE),IF(C4178=2,VLOOKUP(B4178,balance!$U:$Z,3,FALSE),IF(C4178=3,VLOOKUP(B4178,balance!$U:$Z,4,FALSE),IF(C4178=4,VLOOKUP(B4178,balance!$U:$Z,5,FALSE),IF(C4178=5,VLOOKUP(B4178-1,balance!$U:$Z,6,FALSE),0)))))/100</f>
        <v>9.3500000000000007E-3</v>
      </c>
      <c r="H4178">
        <v>2</v>
      </c>
      <c r="I4178" s="1">
        <f>IF(C4178=1,VLOOKUP(FoxFire!B4178,balance!$AF:$AJ,2,FALSE),IF(C4178=2,VLOOKUP(B4178,balance!$AF:$AJ,3,FALSE),IF(C4178=3,VLOOKUP(B4178,balance!$AF:$AJ,4,FALSE),IF(C4178=4,VLOOKUP(B4178,balance!$AF:$AJ,5,FALSE),IF(C4178=5,VLOOKUP(B4178,balance!$AF:$AK,6,FALSE),0)))))*1000000000000</f>
        <v>3733749999999.9375</v>
      </c>
      <c r="J4178">
        <f>VLOOKUP(B4178,balance!AU:BD,10,FALSE)</f>
        <v>0</v>
      </c>
    </row>
    <row r="4179" spans="1:10" x14ac:dyDescent="0.3">
      <c r="A4179">
        <v>4177</v>
      </c>
      <c r="B4179">
        <f t="shared" si="131"/>
        <v>836</v>
      </c>
      <c r="C4179">
        <f t="shared" si="130"/>
        <v>3</v>
      </c>
      <c r="D4179">
        <v>9026</v>
      </c>
      <c r="E4179" s="1">
        <f>IF(C4179=1,VLOOKUP(B4179,balance!$AU:$AZ,2,FALSE),IF(C4179=2,VLOOKUP(B4179,balance!$AU:$AZ,3,FALSE),IF(C4179=3,VLOOKUP(B4179,balance!$AU:$AZ,4,FALSE),IF(C4179=4,VLOOKUP(B4179,balance!$AU:$AZ,5,FALSE),IF(C4179=5,VLOOKUP(B4179-1,balance!$AU:$AZ,6,FALSE),0)))))</f>
        <v>21000</v>
      </c>
      <c r="F4179">
        <v>53</v>
      </c>
      <c r="G4179">
        <f>IF(C4179=1,VLOOKUP(FoxFire!B4179,balance!$U:$Z,2,FALSE),IF(C4179=2,VLOOKUP(B4179,balance!$U:$Z,3,FALSE),IF(C4179=3,VLOOKUP(B4179,balance!$U:$Z,4,FALSE),IF(C4179=4,VLOOKUP(B4179,balance!$U:$Z,5,FALSE),IF(C4179=5,VLOOKUP(B4179-1,balance!$U:$Z,6,FALSE),0)))))/100</f>
        <v>9.3500000000000007E-3</v>
      </c>
      <c r="H4179">
        <v>2</v>
      </c>
      <c r="I4179" s="1">
        <f>IF(C4179=1,VLOOKUP(FoxFire!B4179,balance!$AF:$AJ,2,FALSE),IF(C4179=2,VLOOKUP(B4179,balance!$AF:$AJ,3,FALSE),IF(C4179=3,VLOOKUP(B4179,balance!$AF:$AJ,4,FALSE),IF(C4179=4,VLOOKUP(B4179,balance!$AF:$AJ,5,FALSE),IF(C4179=5,VLOOKUP(B4179,balance!$AF:$AK,6,FALSE),0)))))*1000000000000</f>
        <v>3733749999999.9375</v>
      </c>
      <c r="J4179">
        <f>VLOOKUP(B4179,balance!AU:BD,10,FALSE)</f>
        <v>0</v>
      </c>
    </row>
    <row r="4180" spans="1:10" x14ac:dyDescent="0.3">
      <c r="A4180">
        <v>4178</v>
      </c>
      <c r="B4180">
        <f t="shared" si="131"/>
        <v>836</v>
      </c>
      <c r="C4180">
        <f t="shared" si="130"/>
        <v>4</v>
      </c>
      <c r="D4180">
        <v>9026</v>
      </c>
      <c r="E4180" s="1">
        <f>IF(C4180=1,VLOOKUP(B4180,balance!$AU:$AZ,2,FALSE),IF(C4180=2,VLOOKUP(B4180,balance!$AU:$AZ,3,FALSE),IF(C4180=3,VLOOKUP(B4180,balance!$AU:$AZ,4,FALSE),IF(C4180=4,VLOOKUP(B4180,balance!$AU:$AZ,5,FALSE),IF(C4180=5,VLOOKUP(B4180-1,balance!$AU:$AZ,6,FALSE),0)))))</f>
        <v>21000</v>
      </c>
      <c r="F4180">
        <v>53</v>
      </c>
      <c r="G4180">
        <f>IF(C4180=1,VLOOKUP(FoxFire!B4180,balance!$U:$Z,2,FALSE),IF(C4180=2,VLOOKUP(B4180,balance!$U:$Z,3,FALSE),IF(C4180=3,VLOOKUP(B4180,balance!$U:$Z,4,FALSE),IF(C4180=4,VLOOKUP(B4180,balance!$U:$Z,5,FALSE),IF(C4180=5,VLOOKUP(B4180-1,balance!$U:$Z,6,FALSE),0)))))/100</f>
        <v>9.3500000000000007E-3</v>
      </c>
      <c r="H4180">
        <v>2</v>
      </c>
      <c r="I4180" s="1">
        <f>IF(C4180=1,VLOOKUP(FoxFire!B4180,balance!$AF:$AJ,2,FALSE),IF(C4180=2,VLOOKUP(B4180,balance!$AF:$AJ,3,FALSE),IF(C4180=3,VLOOKUP(B4180,balance!$AF:$AJ,4,FALSE),IF(C4180=4,VLOOKUP(B4180,balance!$AF:$AJ,5,FALSE),IF(C4180=5,VLOOKUP(B4180,balance!$AF:$AK,6,FALSE),0)))))*1000000000000</f>
        <v>3733749999999.9375</v>
      </c>
      <c r="J4180">
        <f>VLOOKUP(B4180,balance!AU:BD,10,FALSE)</f>
        <v>0</v>
      </c>
    </row>
    <row r="4181" spans="1:10" x14ac:dyDescent="0.3">
      <c r="A4181">
        <v>4179</v>
      </c>
      <c r="B4181">
        <f t="shared" si="131"/>
        <v>837</v>
      </c>
      <c r="C4181">
        <f t="shared" si="130"/>
        <v>5</v>
      </c>
      <c r="D4181">
        <v>9026</v>
      </c>
      <c r="E4181" s="1">
        <f>IF(C4181=1,VLOOKUP(B4181,balance!$AU:$AZ,2,FALSE),IF(C4181=2,VLOOKUP(B4181,balance!$AU:$AZ,3,FALSE),IF(C4181=3,VLOOKUP(B4181,balance!$AU:$AZ,4,FALSE),IF(C4181=4,VLOOKUP(B4181,balance!$AU:$AZ,5,FALSE),IF(C4181=5,VLOOKUP(B4181-1,balance!$AU:$AZ,6,FALSE),0)))))</f>
        <v>420000</v>
      </c>
      <c r="F4181">
        <v>53</v>
      </c>
      <c r="G4181">
        <f>IF(C4181=1,VLOOKUP(FoxFire!B4181,balance!$U:$Z,2,FALSE),IF(C4181=2,VLOOKUP(B4181,balance!$U:$Z,3,FALSE),IF(C4181=3,VLOOKUP(B4181,balance!$U:$Z,4,FALSE),IF(C4181=4,VLOOKUP(B4181,balance!$U:$Z,5,FALSE),IF(C4181=5,VLOOKUP(B4181-1,balance!$U:$Z,6,FALSE),0)))))/100</f>
        <v>6102.9033999999992</v>
      </c>
      <c r="H4181">
        <v>2</v>
      </c>
      <c r="I4181" s="1">
        <f>IF(C4181=1,VLOOKUP(FoxFire!B4181,balance!$AF:$AJ,2,FALSE),IF(C4181=2,VLOOKUP(B4181,balance!$AF:$AJ,3,FALSE),IF(C4181=3,VLOOKUP(B4181,balance!$AF:$AJ,4,FALSE),IF(C4181=4,VLOOKUP(B4181,balance!$AF:$AJ,5,FALSE),IF(C4181=5,VLOOKUP(B4181,balance!$AF:$AK,6,FALSE),0)))))*1000000000000</f>
        <v>14939999999999.75</v>
      </c>
      <c r="J4181">
        <f>VLOOKUP(B4181,balance!AU:BD,10,FALSE)</f>
        <v>0</v>
      </c>
    </row>
    <row r="4182" spans="1:10" x14ac:dyDescent="0.3">
      <c r="A4182">
        <v>4180</v>
      </c>
      <c r="B4182">
        <f t="shared" si="131"/>
        <v>837</v>
      </c>
      <c r="C4182">
        <f t="shared" si="130"/>
        <v>1</v>
      </c>
      <c r="D4182">
        <v>9026</v>
      </c>
      <c r="E4182" s="1">
        <f>IF(C4182=1,VLOOKUP(B4182,balance!$AU:$AZ,2,FALSE),IF(C4182=2,VLOOKUP(B4182,balance!$AU:$AZ,3,FALSE),IF(C4182=3,VLOOKUP(B4182,balance!$AU:$AZ,4,FALSE),IF(C4182=4,VLOOKUP(B4182,balance!$AU:$AZ,5,FALSE),IF(C4182=5,VLOOKUP(B4182-1,balance!$AU:$AZ,6,FALSE),0)))))</f>
        <v>21000</v>
      </c>
      <c r="F4182">
        <v>53</v>
      </c>
      <c r="G4182">
        <f>IF(C4182=1,VLOOKUP(FoxFire!B4182,balance!$U:$Z,2,FALSE),IF(C4182=2,VLOOKUP(B4182,balance!$U:$Z,3,FALSE),IF(C4182=3,VLOOKUP(B4182,balance!$U:$Z,4,FALSE),IF(C4182=4,VLOOKUP(B4182,balance!$U:$Z,5,FALSE),IF(C4182=5,VLOOKUP(B4182-1,balance!$U:$Z,6,FALSE),0)))))/100</f>
        <v>9.3600000000000003E-3</v>
      </c>
      <c r="H4182">
        <v>2</v>
      </c>
      <c r="I4182" s="1">
        <f>IF(C4182=1,VLOOKUP(FoxFire!B4182,balance!$AF:$AJ,2,FALSE),IF(C4182=2,VLOOKUP(B4182,balance!$AF:$AJ,3,FALSE),IF(C4182=3,VLOOKUP(B4182,balance!$AF:$AJ,4,FALSE),IF(C4182=4,VLOOKUP(B4182,balance!$AF:$AJ,5,FALSE),IF(C4182=5,VLOOKUP(B4182,balance!$AF:$AK,6,FALSE),0)))))*1000000000000</f>
        <v>3734999999999.9375</v>
      </c>
      <c r="J4182">
        <f>VLOOKUP(B4182,balance!AU:BD,10,FALSE)</f>
        <v>0</v>
      </c>
    </row>
    <row r="4183" spans="1:10" x14ac:dyDescent="0.3">
      <c r="A4183">
        <v>4181</v>
      </c>
      <c r="B4183">
        <f t="shared" si="131"/>
        <v>837</v>
      </c>
      <c r="C4183">
        <f t="shared" si="130"/>
        <v>2</v>
      </c>
      <c r="D4183">
        <v>9026</v>
      </c>
      <c r="E4183" s="1">
        <f>IF(C4183=1,VLOOKUP(B4183,balance!$AU:$AZ,2,FALSE),IF(C4183=2,VLOOKUP(B4183,balance!$AU:$AZ,3,FALSE),IF(C4183=3,VLOOKUP(B4183,balance!$AU:$AZ,4,FALSE),IF(C4183=4,VLOOKUP(B4183,balance!$AU:$AZ,5,FALSE),IF(C4183=5,VLOOKUP(B4183-1,balance!$AU:$AZ,6,FALSE),0)))))</f>
        <v>21000</v>
      </c>
      <c r="F4183">
        <v>53</v>
      </c>
      <c r="G4183">
        <f>IF(C4183=1,VLOOKUP(FoxFire!B4183,balance!$U:$Z,2,FALSE),IF(C4183=2,VLOOKUP(B4183,balance!$U:$Z,3,FALSE),IF(C4183=3,VLOOKUP(B4183,balance!$U:$Z,4,FALSE),IF(C4183=4,VLOOKUP(B4183,balance!$U:$Z,5,FALSE),IF(C4183=5,VLOOKUP(B4183-1,balance!$U:$Z,6,FALSE),0)))))/100</f>
        <v>9.3600000000000003E-3</v>
      </c>
      <c r="H4183">
        <v>2</v>
      </c>
      <c r="I4183" s="1">
        <f>IF(C4183=1,VLOOKUP(FoxFire!B4183,balance!$AF:$AJ,2,FALSE),IF(C4183=2,VLOOKUP(B4183,balance!$AF:$AJ,3,FALSE),IF(C4183=3,VLOOKUP(B4183,balance!$AF:$AJ,4,FALSE),IF(C4183=4,VLOOKUP(B4183,balance!$AF:$AJ,5,FALSE),IF(C4183=5,VLOOKUP(B4183,balance!$AF:$AK,6,FALSE),0)))))*1000000000000</f>
        <v>3734999999999.9375</v>
      </c>
      <c r="J4183">
        <f>VLOOKUP(B4183,balance!AU:BD,10,FALSE)</f>
        <v>0</v>
      </c>
    </row>
    <row r="4184" spans="1:10" x14ac:dyDescent="0.3">
      <c r="A4184">
        <v>4182</v>
      </c>
      <c r="B4184">
        <f t="shared" si="131"/>
        <v>837</v>
      </c>
      <c r="C4184">
        <f t="shared" si="130"/>
        <v>3</v>
      </c>
      <c r="D4184">
        <v>9026</v>
      </c>
      <c r="E4184" s="1">
        <f>IF(C4184=1,VLOOKUP(B4184,balance!$AU:$AZ,2,FALSE),IF(C4184=2,VLOOKUP(B4184,balance!$AU:$AZ,3,FALSE),IF(C4184=3,VLOOKUP(B4184,balance!$AU:$AZ,4,FALSE),IF(C4184=4,VLOOKUP(B4184,balance!$AU:$AZ,5,FALSE),IF(C4184=5,VLOOKUP(B4184-1,balance!$AU:$AZ,6,FALSE),0)))))</f>
        <v>21000</v>
      </c>
      <c r="F4184">
        <v>53</v>
      </c>
      <c r="G4184">
        <f>IF(C4184=1,VLOOKUP(FoxFire!B4184,balance!$U:$Z,2,FALSE),IF(C4184=2,VLOOKUP(B4184,balance!$U:$Z,3,FALSE),IF(C4184=3,VLOOKUP(B4184,balance!$U:$Z,4,FALSE),IF(C4184=4,VLOOKUP(B4184,balance!$U:$Z,5,FALSE),IF(C4184=5,VLOOKUP(B4184-1,balance!$U:$Z,6,FALSE),0)))))/100</f>
        <v>9.3600000000000003E-3</v>
      </c>
      <c r="H4184">
        <v>2</v>
      </c>
      <c r="I4184" s="1">
        <f>IF(C4184=1,VLOOKUP(FoxFire!B4184,balance!$AF:$AJ,2,FALSE),IF(C4184=2,VLOOKUP(B4184,balance!$AF:$AJ,3,FALSE),IF(C4184=3,VLOOKUP(B4184,balance!$AF:$AJ,4,FALSE),IF(C4184=4,VLOOKUP(B4184,balance!$AF:$AJ,5,FALSE),IF(C4184=5,VLOOKUP(B4184,balance!$AF:$AK,6,FALSE),0)))))*1000000000000</f>
        <v>3734999999999.9375</v>
      </c>
      <c r="J4184">
        <f>VLOOKUP(B4184,balance!AU:BD,10,FALSE)</f>
        <v>0</v>
      </c>
    </row>
    <row r="4185" spans="1:10" x14ac:dyDescent="0.3">
      <c r="A4185">
        <v>4183</v>
      </c>
      <c r="B4185">
        <f t="shared" si="131"/>
        <v>837</v>
      </c>
      <c r="C4185">
        <f t="shared" si="130"/>
        <v>4</v>
      </c>
      <c r="D4185">
        <v>9026</v>
      </c>
      <c r="E4185" s="1">
        <f>IF(C4185=1,VLOOKUP(B4185,balance!$AU:$AZ,2,FALSE),IF(C4185=2,VLOOKUP(B4185,balance!$AU:$AZ,3,FALSE),IF(C4185=3,VLOOKUP(B4185,balance!$AU:$AZ,4,FALSE),IF(C4185=4,VLOOKUP(B4185,balance!$AU:$AZ,5,FALSE),IF(C4185=5,VLOOKUP(B4185-1,balance!$AU:$AZ,6,FALSE),0)))))</f>
        <v>21000</v>
      </c>
      <c r="F4185">
        <v>53</v>
      </c>
      <c r="G4185">
        <f>IF(C4185=1,VLOOKUP(FoxFire!B4185,balance!$U:$Z,2,FALSE),IF(C4185=2,VLOOKUP(B4185,balance!$U:$Z,3,FALSE),IF(C4185=3,VLOOKUP(B4185,balance!$U:$Z,4,FALSE),IF(C4185=4,VLOOKUP(B4185,balance!$U:$Z,5,FALSE),IF(C4185=5,VLOOKUP(B4185-1,balance!$U:$Z,6,FALSE),0)))))/100</f>
        <v>9.3600000000000003E-3</v>
      </c>
      <c r="H4185">
        <v>2</v>
      </c>
      <c r="I4185" s="1">
        <f>IF(C4185=1,VLOOKUP(FoxFire!B4185,balance!$AF:$AJ,2,FALSE),IF(C4185=2,VLOOKUP(B4185,balance!$AF:$AJ,3,FALSE),IF(C4185=3,VLOOKUP(B4185,balance!$AF:$AJ,4,FALSE),IF(C4185=4,VLOOKUP(B4185,balance!$AF:$AJ,5,FALSE),IF(C4185=5,VLOOKUP(B4185,balance!$AF:$AK,6,FALSE),0)))))*1000000000000</f>
        <v>3734999999999.9375</v>
      </c>
      <c r="J4185">
        <f>VLOOKUP(B4185,balance!AU:BD,10,FALSE)</f>
        <v>0</v>
      </c>
    </row>
    <row r="4186" spans="1:10" x14ac:dyDescent="0.3">
      <c r="A4186">
        <v>4184</v>
      </c>
      <c r="B4186">
        <f t="shared" si="131"/>
        <v>838</v>
      </c>
      <c r="C4186">
        <f t="shared" si="130"/>
        <v>5</v>
      </c>
      <c r="D4186">
        <v>9026</v>
      </c>
      <c r="E4186" s="1">
        <f>IF(C4186=1,VLOOKUP(B4186,balance!$AU:$AZ,2,FALSE),IF(C4186=2,VLOOKUP(B4186,balance!$AU:$AZ,3,FALSE),IF(C4186=3,VLOOKUP(B4186,balance!$AU:$AZ,4,FALSE),IF(C4186=4,VLOOKUP(B4186,balance!$AU:$AZ,5,FALSE),IF(C4186=5,VLOOKUP(B4186-1,balance!$AU:$AZ,6,FALSE),0)))))</f>
        <v>420000</v>
      </c>
      <c r="F4186">
        <v>53</v>
      </c>
      <c r="G4186">
        <f>IF(C4186=1,VLOOKUP(FoxFire!B4186,balance!$U:$Z,2,FALSE),IF(C4186=2,VLOOKUP(B4186,balance!$U:$Z,3,FALSE),IF(C4186=3,VLOOKUP(B4186,balance!$U:$Z,4,FALSE),IF(C4186=4,VLOOKUP(B4186,balance!$U:$Z,5,FALSE),IF(C4186=5,VLOOKUP(B4186-1,balance!$U:$Z,6,FALSE),0)))))/100</f>
        <v>6115.54</v>
      </c>
      <c r="H4186">
        <v>2</v>
      </c>
      <c r="I4186" s="1">
        <f>IF(C4186=1,VLOOKUP(FoxFire!B4186,balance!$AF:$AJ,2,FALSE),IF(C4186=2,VLOOKUP(B4186,balance!$AF:$AJ,3,FALSE),IF(C4186=3,VLOOKUP(B4186,balance!$AF:$AJ,4,FALSE),IF(C4186=4,VLOOKUP(B4186,balance!$AF:$AJ,5,FALSE),IF(C4186=5,VLOOKUP(B4186,balance!$AF:$AK,6,FALSE),0)))))*1000000000000</f>
        <v>14944999999999.75</v>
      </c>
      <c r="J4186">
        <f>VLOOKUP(B4186,balance!AU:BD,10,FALSE)</f>
        <v>0</v>
      </c>
    </row>
    <row r="4187" spans="1:10" x14ac:dyDescent="0.3">
      <c r="A4187">
        <v>4185</v>
      </c>
      <c r="B4187">
        <f t="shared" si="131"/>
        <v>838</v>
      </c>
      <c r="C4187">
        <f t="shared" si="130"/>
        <v>1</v>
      </c>
      <c r="D4187">
        <v>9026</v>
      </c>
      <c r="E4187" s="1">
        <f>IF(C4187=1,VLOOKUP(B4187,balance!$AU:$AZ,2,FALSE),IF(C4187=2,VLOOKUP(B4187,balance!$AU:$AZ,3,FALSE),IF(C4187=3,VLOOKUP(B4187,balance!$AU:$AZ,4,FALSE),IF(C4187=4,VLOOKUP(B4187,balance!$AU:$AZ,5,FALSE),IF(C4187=5,VLOOKUP(B4187-1,balance!$AU:$AZ,6,FALSE),0)))))</f>
        <v>21000</v>
      </c>
      <c r="F4187">
        <v>53</v>
      </c>
      <c r="G4187">
        <f>IF(C4187=1,VLOOKUP(FoxFire!B4187,balance!$U:$Z,2,FALSE),IF(C4187=2,VLOOKUP(B4187,balance!$U:$Z,3,FALSE),IF(C4187=3,VLOOKUP(B4187,balance!$U:$Z,4,FALSE),IF(C4187=4,VLOOKUP(B4187,balance!$U:$Z,5,FALSE),IF(C4187=5,VLOOKUP(B4187-1,balance!$U:$Z,6,FALSE),0)))))/100</f>
        <v>9.3699999999999999E-3</v>
      </c>
      <c r="H4187">
        <v>2</v>
      </c>
      <c r="I4187" s="1">
        <f>IF(C4187=1,VLOOKUP(FoxFire!B4187,balance!$AF:$AJ,2,FALSE),IF(C4187=2,VLOOKUP(B4187,balance!$AF:$AJ,3,FALSE),IF(C4187=3,VLOOKUP(B4187,balance!$AF:$AJ,4,FALSE),IF(C4187=4,VLOOKUP(B4187,balance!$AF:$AJ,5,FALSE),IF(C4187=5,VLOOKUP(B4187,balance!$AF:$AK,6,FALSE),0)))))*1000000000000</f>
        <v>3736249999999.9375</v>
      </c>
      <c r="J4187">
        <f>VLOOKUP(B4187,balance!AU:BD,10,FALSE)</f>
        <v>0</v>
      </c>
    </row>
    <row r="4188" spans="1:10" x14ac:dyDescent="0.3">
      <c r="A4188">
        <v>4186</v>
      </c>
      <c r="B4188">
        <f t="shared" si="131"/>
        <v>838</v>
      </c>
      <c r="C4188">
        <f t="shared" si="130"/>
        <v>2</v>
      </c>
      <c r="D4188">
        <v>9026</v>
      </c>
      <c r="E4188" s="1">
        <f>IF(C4188=1,VLOOKUP(B4188,balance!$AU:$AZ,2,FALSE),IF(C4188=2,VLOOKUP(B4188,balance!$AU:$AZ,3,FALSE),IF(C4188=3,VLOOKUP(B4188,balance!$AU:$AZ,4,FALSE),IF(C4188=4,VLOOKUP(B4188,balance!$AU:$AZ,5,FALSE),IF(C4188=5,VLOOKUP(B4188-1,balance!$AU:$AZ,6,FALSE),0)))))</f>
        <v>21000</v>
      </c>
      <c r="F4188">
        <v>53</v>
      </c>
      <c r="G4188">
        <f>IF(C4188=1,VLOOKUP(FoxFire!B4188,balance!$U:$Z,2,FALSE),IF(C4188=2,VLOOKUP(B4188,balance!$U:$Z,3,FALSE),IF(C4188=3,VLOOKUP(B4188,balance!$U:$Z,4,FALSE),IF(C4188=4,VLOOKUP(B4188,balance!$U:$Z,5,FALSE),IF(C4188=5,VLOOKUP(B4188-1,balance!$U:$Z,6,FALSE),0)))))/100</f>
        <v>9.3699999999999999E-3</v>
      </c>
      <c r="H4188">
        <v>2</v>
      </c>
      <c r="I4188" s="1">
        <f>IF(C4188=1,VLOOKUP(FoxFire!B4188,balance!$AF:$AJ,2,FALSE),IF(C4188=2,VLOOKUP(B4188,balance!$AF:$AJ,3,FALSE),IF(C4188=3,VLOOKUP(B4188,balance!$AF:$AJ,4,FALSE),IF(C4188=4,VLOOKUP(B4188,balance!$AF:$AJ,5,FALSE),IF(C4188=5,VLOOKUP(B4188,balance!$AF:$AK,6,FALSE),0)))))*1000000000000</f>
        <v>3736249999999.9375</v>
      </c>
      <c r="J4188">
        <f>VLOOKUP(B4188,balance!AU:BD,10,FALSE)</f>
        <v>0</v>
      </c>
    </row>
    <row r="4189" spans="1:10" x14ac:dyDescent="0.3">
      <c r="A4189">
        <v>4187</v>
      </c>
      <c r="B4189">
        <f t="shared" si="131"/>
        <v>838</v>
      </c>
      <c r="C4189">
        <f t="shared" si="130"/>
        <v>3</v>
      </c>
      <c r="D4189">
        <v>9026</v>
      </c>
      <c r="E4189" s="1">
        <f>IF(C4189=1,VLOOKUP(B4189,balance!$AU:$AZ,2,FALSE),IF(C4189=2,VLOOKUP(B4189,balance!$AU:$AZ,3,FALSE),IF(C4189=3,VLOOKUP(B4189,balance!$AU:$AZ,4,FALSE),IF(C4189=4,VLOOKUP(B4189,balance!$AU:$AZ,5,FALSE),IF(C4189=5,VLOOKUP(B4189-1,balance!$AU:$AZ,6,FALSE),0)))))</f>
        <v>21000</v>
      </c>
      <c r="F4189">
        <v>53</v>
      </c>
      <c r="G4189">
        <f>IF(C4189=1,VLOOKUP(FoxFire!B4189,balance!$U:$Z,2,FALSE),IF(C4189=2,VLOOKUP(B4189,balance!$U:$Z,3,FALSE),IF(C4189=3,VLOOKUP(B4189,balance!$U:$Z,4,FALSE),IF(C4189=4,VLOOKUP(B4189,balance!$U:$Z,5,FALSE),IF(C4189=5,VLOOKUP(B4189-1,balance!$U:$Z,6,FALSE),0)))))/100</f>
        <v>9.3699999999999999E-3</v>
      </c>
      <c r="H4189">
        <v>2</v>
      </c>
      <c r="I4189" s="1">
        <f>IF(C4189=1,VLOOKUP(FoxFire!B4189,balance!$AF:$AJ,2,FALSE),IF(C4189=2,VLOOKUP(B4189,balance!$AF:$AJ,3,FALSE),IF(C4189=3,VLOOKUP(B4189,balance!$AF:$AJ,4,FALSE),IF(C4189=4,VLOOKUP(B4189,balance!$AF:$AJ,5,FALSE),IF(C4189=5,VLOOKUP(B4189,balance!$AF:$AK,6,FALSE),0)))))*1000000000000</f>
        <v>3736249999999.9375</v>
      </c>
      <c r="J4189">
        <f>VLOOKUP(B4189,balance!AU:BD,10,FALSE)</f>
        <v>0</v>
      </c>
    </row>
    <row r="4190" spans="1:10" x14ac:dyDescent="0.3">
      <c r="A4190">
        <v>4188</v>
      </c>
      <c r="B4190">
        <f t="shared" si="131"/>
        <v>838</v>
      </c>
      <c r="C4190">
        <f t="shared" si="130"/>
        <v>4</v>
      </c>
      <c r="D4190">
        <v>9026</v>
      </c>
      <c r="E4190" s="1">
        <f>IF(C4190=1,VLOOKUP(B4190,balance!$AU:$AZ,2,FALSE),IF(C4190=2,VLOOKUP(B4190,balance!$AU:$AZ,3,FALSE),IF(C4190=3,VLOOKUP(B4190,balance!$AU:$AZ,4,FALSE),IF(C4190=4,VLOOKUP(B4190,balance!$AU:$AZ,5,FALSE),IF(C4190=5,VLOOKUP(B4190-1,balance!$AU:$AZ,6,FALSE),0)))))</f>
        <v>21000</v>
      </c>
      <c r="F4190">
        <v>53</v>
      </c>
      <c r="G4190">
        <f>IF(C4190=1,VLOOKUP(FoxFire!B4190,balance!$U:$Z,2,FALSE),IF(C4190=2,VLOOKUP(B4190,balance!$U:$Z,3,FALSE),IF(C4190=3,VLOOKUP(B4190,balance!$U:$Z,4,FALSE),IF(C4190=4,VLOOKUP(B4190,balance!$U:$Z,5,FALSE),IF(C4190=5,VLOOKUP(B4190-1,balance!$U:$Z,6,FALSE),0)))))/100</f>
        <v>9.3699999999999999E-3</v>
      </c>
      <c r="H4190">
        <v>2</v>
      </c>
      <c r="I4190" s="1">
        <f>IF(C4190=1,VLOOKUP(FoxFire!B4190,balance!$AF:$AJ,2,FALSE),IF(C4190=2,VLOOKUP(B4190,balance!$AF:$AJ,3,FALSE),IF(C4190=3,VLOOKUP(B4190,balance!$AF:$AJ,4,FALSE),IF(C4190=4,VLOOKUP(B4190,balance!$AF:$AJ,5,FALSE),IF(C4190=5,VLOOKUP(B4190,balance!$AF:$AK,6,FALSE),0)))))*1000000000000</f>
        <v>3736249999999.9375</v>
      </c>
      <c r="J4190">
        <f>VLOOKUP(B4190,balance!AU:BD,10,FALSE)</f>
        <v>0</v>
      </c>
    </row>
    <row r="4191" spans="1:10" x14ac:dyDescent="0.3">
      <c r="A4191">
        <v>4189</v>
      </c>
      <c r="B4191">
        <f t="shared" si="131"/>
        <v>839</v>
      </c>
      <c r="C4191">
        <f t="shared" si="130"/>
        <v>5</v>
      </c>
      <c r="D4191">
        <v>9026</v>
      </c>
      <c r="E4191" s="1">
        <f>IF(C4191=1,VLOOKUP(B4191,balance!$AU:$AZ,2,FALSE),IF(C4191=2,VLOOKUP(B4191,balance!$AU:$AZ,3,FALSE),IF(C4191=3,VLOOKUP(B4191,balance!$AU:$AZ,4,FALSE),IF(C4191=4,VLOOKUP(B4191,balance!$AU:$AZ,5,FALSE),IF(C4191=5,VLOOKUP(B4191-1,balance!$AU:$AZ,6,FALSE),0)))))</f>
        <v>420000</v>
      </c>
      <c r="F4191">
        <v>53</v>
      </c>
      <c r="G4191">
        <f>IF(C4191=1,VLOOKUP(FoxFire!B4191,balance!$U:$Z,2,FALSE),IF(C4191=2,VLOOKUP(B4191,balance!$U:$Z,3,FALSE),IF(C4191=3,VLOOKUP(B4191,balance!$U:$Z,4,FALSE),IF(C4191=4,VLOOKUP(B4191,balance!$U:$Z,5,FALSE),IF(C4191=5,VLOOKUP(B4191-1,balance!$U:$Z,6,FALSE),0)))))/100</f>
        <v>6128.1957000000002</v>
      </c>
      <c r="H4191">
        <v>2</v>
      </c>
      <c r="I4191" s="1">
        <f>IF(C4191=1,VLOOKUP(FoxFire!B4191,balance!$AF:$AJ,2,FALSE),IF(C4191=2,VLOOKUP(B4191,balance!$AF:$AJ,3,FALSE),IF(C4191=3,VLOOKUP(B4191,balance!$AF:$AJ,4,FALSE),IF(C4191=4,VLOOKUP(B4191,balance!$AF:$AJ,5,FALSE),IF(C4191=5,VLOOKUP(B4191,balance!$AF:$AK,6,FALSE),0)))))*1000000000000</f>
        <v>14949999999999.75</v>
      </c>
      <c r="J4191">
        <f>VLOOKUP(B4191,balance!AU:BD,10,FALSE)</f>
        <v>0</v>
      </c>
    </row>
    <row r="4192" spans="1:10" x14ac:dyDescent="0.3">
      <c r="A4192">
        <v>4190</v>
      </c>
      <c r="B4192">
        <f t="shared" si="131"/>
        <v>839</v>
      </c>
      <c r="C4192">
        <f t="shared" si="130"/>
        <v>1</v>
      </c>
      <c r="D4192">
        <v>9026</v>
      </c>
      <c r="E4192" s="1">
        <f>IF(C4192=1,VLOOKUP(B4192,balance!$AU:$AZ,2,FALSE),IF(C4192=2,VLOOKUP(B4192,balance!$AU:$AZ,3,FALSE),IF(C4192=3,VLOOKUP(B4192,balance!$AU:$AZ,4,FALSE),IF(C4192=4,VLOOKUP(B4192,balance!$AU:$AZ,5,FALSE),IF(C4192=5,VLOOKUP(B4192-1,balance!$AU:$AZ,6,FALSE),0)))))</f>
        <v>21000</v>
      </c>
      <c r="F4192">
        <v>53</v>
      </c>
      <c r="G4192">
        <f>IF(C4192=1,VLOOKUP(FoxFire!B4192,balance!$U:$Z,2,FALSE),IF(C4192=2,VLOOKUP(B4192,balance!$U:$Z,3,FALSE),IF(C4192=3,VLOOKUP(B4192,balance!$U:$Z,4,FALSE),IF(C4192=4,VLOOKUP(B4192,balance!$U:$Z,5,FALSE),IF(C4192=5,VLOOKUP(B4192-1,balance!$U:$Z,6,FALSE),0)))))/100</f>
        <v>9.3799999999999994E-3</v>
      </c>
      <c r="H4192">
        <v>2</v>
      </c>
      <c r="I4192" s="1">
        <f>IF(C4192=1,VLOOKUP(FoxFire!B4192,balance!$AF:$AJ,2,FALSE),IF(C4192=2,VLOOKUP(B4192,balance!$AF:$AJ,3,FALSE),IF(C4192=3,VLOOKUP(B4192,balance!$AF:$AJ,4,FALSE),IF(C4192=4,VLOOKUP(B4192,balance!$AF:$AJ,5,FALSE),IF(C4192=5,VLOOKUP(B4192,balance!$AF:$AK,6,FALSE),0)))))*1000000000000</f>
        <v>3737499999999.9375</v>
      </c>
      <c r="J4192">
        <f>VLOOKUP(B4192,balance!AU:BD,10,FALSE)</f>
        <v>0</v>
      </c>
    </row>
    <row r="4193" spans="1:10" x14ac:dyDescent="0.3">
      <c r="A4193">
        <v>4191</v>
      </c>
      <c r="B4193">
        <f t="shared" si="131"/>
        <v>839</v>
      </c>
      <c r="C4193">
        <f t="shared" si="130"/>
        <v>2</v>
      </c>
      <c r="D4193">
        <v>9026</v>
      </c>
      <c r="E4193" s="1">
        <f>IF(C4193=1,VLOOKUP(B4193,balance!$AU:$AZ,2,FALSE),IF(C4193=2,VLOOKUP(B4193,balance!$AU:$AZ,3,FALSE),IF(C4193=3,VLOOKUP(B4193,balance!$AU:$AZ,4,FALSE),IF(C4193=4,VLOOKUP(B4193,balance!$AU:$AZ,5,FALSE),IF(C4193=5,VLOOKUP(B4193-1,balance!$AU:$AZ,6,FALSE),0)))))</f>
        <v>21000</v>
      </c>
      <c r="F4193">
        <v>53</v>
      </c>
      <c r="G4193">
        <f>IF(C4193=1,VLOOKUP(FoxFire!B4193,balance!$U:$Z,2,FALSE),IF(C4193=2,VLOOKUP(B4193,balance!$U:$Z,3,FALSE),IF(C4193=3,VLOOKUP(B4193,balance!$U:$Z,4,FALSE),IF(C4193=4,VLOOKUP(B4193,balance!$U:$Z,5,FALSE),IF(C4193=5,VLOOKUP(B4193-1,balance!$U:$Z,6,FALSE),0)))))/100</f>
        <v>9.3799999999999994E-3</v>
      </c>
      <c r="H4193">
        <v>2</v>
      </c>
      <c r="I4193" s="1">
        <f>IF(C4193=1,VLOOKUP(FoxFire!B4193,balance!$AF:$AJ,2,FALSE),IF(C4193=2,VLOOKUP(B4193,balance!$AF:$AJ,3,FALSE),IF(C4193=3,VLOOKUP(B4193,balance!$AF:$AJ,4,FALSE),IF(C4193=4,VLOOKUP(B4193,balance!$AF:$AJ,5,FALSE),IF(C4193=5,VLOOKUP(B4193,balance!$AF:$AK,6,FALSE),0)))))*1000000000000</f>
        <v>3737499999999.9375</v>
      </c>
      <c r="J4193">
        <f>VLOOKUP(B4193,balance!AU:BD,10,FALSE)</f>
        <v>0</v>
      </c>
    </row>
    <row r="4194" spans="1:10" x14ac:dyDescent="0.3">
      <c r="A4194">
        <v>4192</v>
      </c>
      <c r="B4194">
        <f t="shared" si="131"/>
        <v>839</v>
      </c>
      <c r="C4194">
        <f t="shared" si="130"/>
        <v>3</v>
      </c>
      <c r="D4194">
        <v>9026</v>
      </c>
      <c r="E4194" s="1">
        <f>IF(C4194=1,VLOOKUP(B4194,balance!$AU:$AZ,2,FALSE),IF(C4194=2,VLOOKUP(B4194,balance!$AU:$AZ,3,FALSE),IF(C4194=3,VLOOKUP(B4194,balance!$AU:$AZ,4,FALSE),IF(C4194=4,VLOOKUP(B4194,balance!$AU:$AZ,5,FALSE),IF(C4194=5,VLOOKUP(B4194-1,balance!$AU:$AZ,6,FALSE),0)))))</f>
        <v>21000</v>
      </c>
      <c r="F4194">
        <v>53</v>
      </c>
      <c r="G4194">
        <f>IF(C4194=1,VLOOKUP(FoxFire!B4194,balance!$U:$Z,2,FALSE),IF(C4194=2,VLOOKUP(B4194,balance!$U:$Z,3,FALSE),IF(C4194=3,VLOOKUP(B4194,balance!$U:$Z,4,FALSE),IF(C4194=4,VLOOKUP(B4194,balance!$U:$Z,5,FALSE),IF(C4194=5,VLOOKUP(B4194-1,balance!$U:$Z,6,FALSE),0)))))/100</f>
        <v>9.3799999999999994E-3</v>
      </c>
      <c r="H4194">
        <v>2</v>
      </c>
      <c r="I4194" s="1">
        <f>IF(C4194=1,VLOOKUP(FoxFire!B4194,balance!$AF:$AJ,2,FALSE),IF(C4194=2,VLOOKUP(B4194,balance!$AF:$AJ,3,FALSE),IF(C4194=3,VLOOKUP(B4194,balance!$AF:$AJ,4,FALSE),IF(C4194=4,VLOOKUP(B4194,balance!$AF:$AJ,5,FALSE),IF(C4194=5,VLOOKUP(B4194,balance!$AF:$AK,6,FALSE),0)))))*1000000000000</f>
        <v>3737499999999.9375</v>
      </c>
      <c r="J4194">
        <f>VLOOKUP(B4194,balance!AU:BD,10,FALSE)</f>
        <v>0</v>
      </c>
    </row>
    <row r="4195" spans="1:10" x14ac:dyDescent="0.3">
      <c r="A4195">
        <v>4193</v>
      </c>
      <c r="B4195">
        <f t="shared" si="131"/>
        <v>839</v>
      </c>
      <c r="C4195">
        <f t="shared" si="130"/>
        <v>4</v>
      </c>
      <c r="D4195">
        <v>9026</v>
      </c>
      <c r="E4195" s="1">
        <f>IF(C4195=1,VLOOKUP(B4195,balance!$AU:$AZ,2,FALSE),IF(C4195=2,VLOOKUP(B4195,balance!$AU:$AZ,3,FALSE),IF(C4195=3,VLOOKUP(B4195,balance!$AU:$AZ,4,FALSE),IF(C4195=4,VLOOKUP(B4195,balance!$AU:$AZ,5,FALSE),IF(C4195=5,VLOOKUP(B4195-1,balance!$AU:$AZ,6,FALSE),0)))))</f>
        <v>21000</v>
      </c>
      <c r="F4195">
        <v>53</v>
      </c>
      <c r="G4195">
        <f>IF(C4195=1,VLOOKUP(FoxFire!B4195,balance!$U:$Z,2,FALSE),IF(C4195=2,VLOOKUP(B4195,balance!$U:$Z,3,FALSE),IF(C4195=3,VLOOKUP(B4195,balance!$U:$Z,4,FALSE),IF(C4195=4,VLOOKUP(B4195,balance!$U:$Z,5,FALSE),IF(C4195=5,VLOOKUP(B4195-1,balance!$U:$Z,6,FALSE),0)))))/100</f>
        <v>9.3799999999999994E-3</v>
      </c>
      <c r="H4195">
        <v>2</v>
      </c>
      <c r="I4195" s="1">
        <f>IF(C4195=1,VLOOKUP(FoxFire!B4195,balance!$AF:$AJ,2,FALSE),IF(C4195=2,VLOOKUP(B4195,balance!$AF:$AJ,3,FALSE),IF(C4195=3,VLOOKUP(B4195,balance!$AF:$AJ,4,FALSE),IF(C4195=4,VLOOKUP(B4195,balance!$AF:$AJ,5,FALSE),IF(C4195=5,VLOOKUP(B4195,balance!$AF:$AK,6,FALSE),0)))))*1000000000000</f>
        <v>3737499999999.9375</v>
      </c>
      <c r="J4195">
        <f>VLOOKUP(B4195,balance!AU:BD,10,FALSE)</f>
        <v>0</v>
      </c>
    </row>
    <row r="4196" spans="1:10" x14ac:dyDescent="0.3">
      <c r="A4196">
        <v>4194</v>
      </c>
      <c r="B4196">
        <f t="shared" si="131"/>
        <v>840</v>
      </c>
      <c r="C4196">
        <f t="shared" si="130"/>
        <v>5</v>
      </c>
      <c r="D4196">
        <v>9026</v>
      </c>
      <c r="E4196" s="1">
        <f>IF(C4196=1,VLOOKUP(B4196,balance!$AU:$AZ,2,FALSE),IF(C4196=2,VLOOKUP(B4196,balance!$AU:$AZ,3,FALSE),IF(C4196=3,VLOOKUP(B4196,balance!$AU:$AZ,4,FALSE),IF(C4196=4,VLOOKUP(B4196,balance!$AU:$AZ,5,FALSE),IF(C4196=5,VLOOKUP(B4196-1,balance!$AU:$AZ,6,FALSE),0)))))</f>
        <v>420000</v>
      </c>
      <c r="F4196">
        <v>53</v>
      </c>
      <c r="G4196">
        <f>IF(C4196=1,VLOOKUP(FoxFire!B4196,balance!$U:$Z,2,FALSE),IF(C4196=2,VLOOKUP(B4196,balance!$U:$Z,3,FALSE),IF(C4196=3,VLOOKUP(B4196,balance!$U:$Z,4,FALSE),IF(C4196=4,VLOOKUP(B4196,balance!$U:$Z,5,FALSE),IF(C4196=5,VLOOKUP(B4196-1,balance!$U:$Z,6,FALSE),0)))))/100</f>
        <v>6140.8707000000004</v>
      </c>
      <c r="H4196">
        <v>2</v>
      </c>
      <c r="I4196" s="1">
        <f>IF(C4196=1,VLOOKUP(FoxFire!B4196,balance!$AF:$AJ,2,FALSE),IF(C4196=2,VLOOKUP(B4196,balance!$AF:$AJ,3,FALSE),IF(C4196=3,VLOOKUP(B4196,balance!$AF:$AJ,4,FALSE),IF(C4196=4,VLOOKUP(B4196,balance!$AF:$AJ,5,FALSE),IF(C4196=5,VLOOKUP(B4196,balance!$AF:$AK,6,FALSE),0)))))*1000000000000</f>
        <v>14954999999999.75</v>
      </c>
      <c r="J4196">
        <f>VLOOKUP(B4196,balance!AU:BD,10,FALSE)</f>
        <v>0</v>
      </c>
    </row>
    <row r="4197" spans="1:10" x14ac:dyDescent="0.3">
      <c r="A4197">
        <v>4195</v>
      </c>
      <c r="B4197">
        <f t="shared" si="131"/>
        <v>840</v>
      </c>
      <c r="C4197">
        <f t="shared" si="130"/>
        <v>1</v>
      </c>
      <c r="D4197">
        <v>9026</v>
      </c>
      <c r="E4197" s="1">
        <f>IF(C4197=1,VLOOKUP(B4197,balance!$AU:$AZ,2,FALSE),IF(C4197=2,VLOOKUP(B4197,balance!$AU:$AZ,3,FALSE),IF(C4197=3,VLOOKUP(B4197,balance!$AU:$AZ,4,FALSE),IF(C4197=4,VLOOKUP(B4197,balance!$AU:$AZ,5,FALSE),IF(C4197=5,VLOOKUP(B4197-1,balance!$AU:$AZ,6,FALSE),0)))))</f>
        <v>21000</v>
      </c>
      <c r="F4197">
        <v>53</v>
      </c>
      <c r="G4197">
        <f>IF(C4197=1,VLOOKUP(FoxFire!B4197,balance!$U:$Z,2,FALSE),IF(C4197=2,VLOOKUP(B4197,balance!$U:$Z,3,FALSE),IF(C4197=3,VLOOKUP(B4197,balance!$U:$Z,4,FALSE),IF(C4197=4,VLOOKUP(B4197,balance!$U:$Z,5,FALSE),IF(C4197=5,VLOOKUP(B4197-1,balance!$U:$Z,6,FALSE),0)))))/100</f>
        <v>9.389999999999999E-3</v>
      </c>
      <c r="H4197">
        <v>2</v>
      </c>
      <c r="I4197" s="1">
        <f>IF(C4197=1,VLOOKUP(FoxFire!B4197,balance!$AF:$AJ,2,FALSE),IF(C4197=2,VLOOKUP(B4197,balance!$AF:$AJ,3,FALSE),IF(C4197=3,VLOOKUP(B4197,balance!$AF:$AJ,4,FALSE),IF(C4197=4,VLOOKUP(B4197,balance!$AF:$AJ,5,FALSE),IF(C4197=5,VLOOKUP(B4197,balance!$AF:$AK,6,FALSE),0)))))*1000000000000</f>
        <v>3738749999999.9375</v>
      </c>
      <c r="J4197">
        <f>VLOOKUP(B4197,balance!AU:BD,10,FALSE)</f>
        <v>0</v>
      </c>
    </row>
    <row r="4198" spans="1:10" x14ac:dyDescent="0.3">
      <c r="A4198">
        <v>4196</v>
      </c>
      <c r="B4198">
        <f t="shared" si="131"/>
        <v>840</v>
      </c>
      <c r="C4198">
        <f t="shared" si="130"/>
        <v>2</v>
      </c>
      <c r="D4198">
        <v>9026</v>
      </c>
      <c r="E4198" s="1">
        <f>IF(C4198=1,VLOOKUP(B4198,balance!$AU:$AZ,2,FALSE),IF(C4198=2,VLOOKUP(B4198,balance!$AU:$AZ,3,FALSE),IF(C4198=3,VLOOKUP(B4198,balance!$AU:$AZ,4,FALSE),IF(C4198=4,VLOOKUP(B4198,balance!$AU:$AZ,5,FALSE),IF(C4198=5,VLOOKUP(B4198-1,balance!$AU:$AZ,6,FALSE),0)))))</f>
        <v>21000</v>
      </c>
      <c r="F4198">
        <v>53</v>
      </c>
      <c r="G4198">
        <f>IF(C4198=1,VLOOKUP(FoxFire!B4198,balance!$U:$Z,2,FALSE),IF(C4198=2,VLOOKUP(B4198,balance!$U:$Z,3,FALSE),IF(C4198=3,VLOOKUP(B4198,balance!$U:$Z,4,FALSE),IF(C4198=4,VLOOKUP(B4198,balance!$U:$Z,5,FALSE),IF(C4198=5,VLOOKUP(B4198-1,balance!$U:$Z,6,FALSE),0)))))/100</f>
        <v>9.389999999999999E-3</v>
      </c>
      <c r="H4198">
        <v>2</v>
      </c>
      <c r="I4198" s="1">
        <f>IF(C4198=1,VLOOKUP(FoxFire!B4198,balance!$AF:$AJ,2,FALSE),IF(C4198=2,VLOOKUP(B4198,balance!$AF:$AJ,3,FALSE),IF(C4198=3,VLOOKUP(B4198,balance!$AF:$AJ,4,FALSE),IF(C4198=4,VLOOKUP(B4198,balance!$AF:$AJ,5,FALSE),IF(C4198=5,VLOOKUP(B4198,balance!$AF:$AK,6,FALSE),0)))))*1000000000000</f>
        <v>3738749999999.9375</v>
      </c>
      <c r="J4198">
        <f>VLOOKUP(B4198,balance!AU:BD,10,FALSE)</f>
        <v>0</v>
      </c>
    </row>
    <row r="4199" spans="1:10" x14ac:dyDescent="0.3">
      <c r="A4199">
        <v>4197</v>
      </c>
      <c r="B4199">
        <f t="shared" si="131"/>
        <v>840</v>
      </c>
      <c r="C4199">
        <f t="shared" si="130"/>
        <v>3</v>
      </c>
      <c r="D4199">
        <v>9026</v>
      </c>
      <c r="E4199" s="1">
        <f>IF(C4199=1,VLOOKUP(B4199,balance!$AU:$AZ,2,FALSE),IF(C4199=2,VLOOKUP(B4199,balance!$AU:$AZ,3,FALSE),IF(C4199=3,VLOOKUP(B4199,balance!$AU:$AZ,4,FALSE),IF(C4199=4,VLOOKUP(B4199,balance!$AU:$AZ,5,FALSE),IF(C4199=5,VLOOKUP(B4199-1,balance!$AU:$AZ,6,FALSE),0)))))</f>
        <v>21000</v>
      </c>
      <c r="F4199">
        <v>53</v>
      </c>
      <c r="G4199">
        <f>IF(C4199=1,VLOOKUP(FoxFire!B4199,balance!$U:$Z,2,FALSE),IF(C4199=2,VLOOKUP(B4199,balance!$U:$Z,3,FALSE),IF(C4199=3,VLOOKUP(B4199,balance!$U:$Z,4,FALSE),IF(C4199=4,VLOOKUP(B4199,balance!$U:$Z,5,FALSE),IF(C4199=5,VLOOKUP(B4199-1,balance!$U:$Z,6,FALSE),0)))))/100</f>
        <v>9.389999999999999E-3</v>
      </c>
      <c r="H4199">
        <v>2</v>
      </c>
      <c r="I4199" s="1">
        <f>IF(C4199=1,VLOOKUP(FoxFire!B4199,balance!$AF:$AJ,2,FALSE),IF(C4199=2,VLOOKUP(B4199,balance!$AF:$AJ,3,FALSE),IF(C4199=3,VLOOKUP(B4199,balance!$AF:$AJ,4,FALSE),IF(C4199=4,VLOOKUP(B4199,balance!$AF:$AJ,5,FALSE),IF(C4199=5,VLOOKUP(B4199,balance!$AF:$AK,6,FALSE),0)))))*1000000000000</f>
        <v>3738749999999.9375</v>
      </c>
      <c r="J4199">
        <f>VLOOKUP(B4199,balance!AU:BD,10,FALSE)</f>
        <v>0</v>
      </c>
    </row>
    <row r="4200" spans="1:10" x14ac:dyDescent="0.3">
      <c r="A4200">
        <v>4198</v>
      </c>
      <c r="B4200">
        <f t="shared" si="131"/>
        <v>840</v>
      </c>
      <c r="C4200">
        <f t="shared" si="130"/>
        <v>4</v>
      </c>
      <c r="D4200">
        <v>9026</v>
      </c>
      <c r="E4200" s="1">
        <f>IF(C4200=1,VLOOKUP(B4200,balance!$AU:$AZ,2,FALSE),IF(C4200=2,VLOOKUP(B4200,balance!$AU:$AZ,3,FALSE),IF(C4200=3,VLOOKUP(B4200,balance!$AU:$AZ,4,FALSE),IF(C4200=4,VLOOKUP(B4200,balance!$AU:$AZ,5,FALSE),IF(C4200=5,VLOOKUP(B4200-1,balance!$AU:$AZ,6,FALSE),0)))))</f>
        <v>21000</v>
      </c>
      <c r="F4200">
        <v>53</v>
      </c>
      <c r="G4200">
        <f>IF(C4200=1,VLOOKUP(FoxFire!B4200,balance!$U:$Z,2,FALSE),IF(C4200=2,VLOOKUP(B4200,balance!$U:$Z,3,FALSE),IF(C4200=3,VLOOKUP(B4200,balance!$U:$Z,4,FALSE),IF(C4200=4,VLOOKUP(B4200,balance!$U:$Z,5,FALSE),IF(C4200=5,VLOOKUP(B4200-1,balance!$U:$Z,6,FALSE),0)))))/100</f>
        <v>9.389999999999999E-3</v>
      </c>
      <c r="H4200">
        <v>2</v>
      </c>
      <c r="I4200" s="1">
        <f>IF(C4200=1,VLOOKUP(FoxFire!B4200,balance!$AF:$AJ,2,FALSE),IF(C4200=2,VLOOKUP(B4200,balance!$AF:$AJ,3,FALSE),IF(C4200=3,VLOOKUP(B4200,balance!$AF:$AJ,4,FALSE),IF(C4200=4,VLOOKUP(B4200,balance!$AF:$AJ,5,FALSE),IF(C4200=5,VLOOKUP(B4200,balance!$AF:$AK,6,FALSE),0)))))*1000000000000</f>
        <v>3738749999999.9375</v>
      </c>
      <c r="J4200">
        <f>VLOOKUP(B4200,balance!AU:BD,10,FALSE)</f>
        <v>0</v>
      </c>
    </row>
    <row r="4201" spans="1:10" x14ac:dyDescent="0.3">
      <c r="A4201">
        <v>4199</v>
      </c>
      <c r="B4201">
        <f t="shared" si="131"/>
        <v>841</v>
      </c>
      <c r="C4201">
        <f t="shared" si="130"/>
        <v>5</v>
      </c>
      <c r="D4201">
        <v>9026</v>
      </c>
      <c r="E4201" s="1">
        <f>IF(C4201=1,VLOOKUP(B4201,balance!$AU:$AZ,2,FALSE),IF(C4201=2,VLOOKUP(B4201,balance!$AU:$AZ,3,FALSE),IF(C4201=3,VLOOKUP(B4201,balance!$AU:$AZ,4,FALSE),IF(C4201=4,VLOOKUP(B4201,balance!$AU:$AZ,5,FALSE),IF(C4201=5,VLOOKUP(B4201-1,balance!$AU:$AZ,6,FALSE),0)))))</f>
        <v>420000</v>
      </c>
      <c r="F4201">
        <v>53</v>
      </c>
      <c r="G4201">
        <f>IF(C4201=1,VLOOKUP(FoxFire!B4201,balance!$U:$Z,2,FALSE),IF(C4201=2,VLOOKUP(B4201,balance!$U:$Z,3,FALSE),IF(C4201=3,VLOOKUP(B4201,balance!$U:$Z,4,FALSE),IF(C4201=4,VLOOKUP(B4201,balance!$U:$Z,5,FALSE),IF(C4201=5,VLOOKUP(B4201-1,balance!$U:$Z,6,FALSE),0)))))/100</f>
        <v>6153.5649000000003</v>
      </c>
      <c r="H4201">
        <v>2</v>
      </c>
      <c r="I4201" s="1">
        <f>IF(C4201=1,VLOOKUP(FoxFire!B4201,balance!$AF:$AJ,2,FALSE),IF(C4201=2,VLOOKUP(B4201,balance!$AF:$AJ,3,FALSE),IF(C4201=3,VLOOKUP(B4201,balance!$AF:$AJ,4,FALSE),IF(C4201=4,VLOOKUP(B4201,balance!$AF:$AJ,5,FALSE),IF(C4201=5,VLOOKUP(B4201,balance!$AF:$AK,6,FALSE),0)))))*1000000000000</f>
        <v>14959999999999.75</v>
      </c>
      <c r="J4201">
        <f>VLOOKUP(B4201,balance!AU:BD,10,FALSE)</f>
        <v>0</v>
      </c>
    </row>
    <row r="4202" spans="1:10" x14ac:dyDescent="0.3">
      <c r="A4202">
        <v>4200</v>
      </c>
      <c r="B4202">
        <f t="shared" si="131"/>
        <v>841</v>
      </c>
      <c r="C4202">
        <f t="shared" si="130"/>
        <v>1</v>
      </c>
      <c r="D4202">
        <v>9026</v>
      </c>
      <c r="E4202" s="1">
        <f>IF(C4202=1,VLOOKUP(B4202,balance!$AU:$AZ,2,FALSE),IF(C4202=2,VLOOKUP(B4202,balance!$AU:$AZ,3,FALSE),IF(C4202=3,VLOOKUP(B4202,balance!$AU:$AZ,4,FALSE),IF(C4202=4,VLOOKUP(B4202,balance!$AU:$AZ,5,FALSE),IF(C4202=5,VLOOKUP(B4202-1,balance!$AU:$AZ,6,FALSE),0)))))</f>
        <v>21000</v>
      </c>
      <c r="F4202">
        <v>53</v>
      </c>
      <c r="G4202">
        <f>IF(C4202=1,VLOOKUP(FoxFire!B4202,balance!$U:$Z,2,FALSE),IF(C4202=2,VLOOKUP(B4202,balance!$U:$Z,3,FALSE),IF(C4202=3,VLOOKUP(B4202,balance!$U:$Z,4,FALSE),IF(C4202=4,VLOOKUP(B4202,balance!$U:$Z,5,FALSE),IF(C4202=5,VLOOKUP(B4202-1,balance!$U:$Z,6,FALSE),0)))))/100</f>
        <v>9.3999999999999986E-3</v>
      </c>
      <c r="H4202">
        <v>2</v>
      </c>
      <c r="I4202" s="1">
        <f>IF(C4202=1,VLOOKUP(FoxFire!B4202,balance!$AF:$AJ,2,FALSE),IF(C4202=2,VLOOKUP(B4202,balance!$AF:$AJ,3,FALSE),IF(C4202=3,VLOOKUP(B4202,balance!$AF:$AJ,4,FALSE),IF(C4202=4,VLOOKUP(B4202,balance!$AF:$AJ,5,FALSE),IF(C4202=5,VLOOKUP(B4202,balance!$AF:$AK,6,FALSE),0)))))*1000000000000</f>
        <v>3739999999999.9375</v>
      </c>
      <c r="J4202">
        <f>VLOOKUP(B4202,balance!AU:BD,10,FALSE)</f>
        <v>0</v>
      </c>
    </row>
    <row r="4203" spans="1:10" x14ac:dyDescent="0.3">
      <c r="A4203">
        <v>4201</v>
      </c>
      <c r="B4203">
        <f t="shared" si="131"/>
        <v>841</v>
      </c>
      <c r="C4203">
        <f t="shared" si="130"/>
        <v>2</v>
      </c>
      <c r="D4203">
        <v>9026</v>
      </c>
      <c r="E4203" s="1">
        <f>IF(C4203=1,VLOOKUP(B4203,balance!$AU:$AZ,2,FALSE),IF(C4203=2,VLOOKUP(B4203,balance!$AU:$AZ,3,FALSE),IF(C4203=3,VLOOKUP(B4203,balance!$AU:$AZ,4,FALSE),IF(C4203=4,VLOOKUP(B4203,balance!$AU:$AZ,5,FALSE),IF(C4203=5,VLOOKUP(B4203-1,balance!$AU:$AZ,6,FALSE),0)))))</f>
        <v>21000</v>
      </c>
      <c r="F4203">
        <v>53</v>
      </c>
      <c r="G4203">
        <f>IF(C4203=1,VLOOKUP(FoxFire!B4203,balance!$U:$Z,2,FALSE),IF(C4203=2,VLOOKUP(B4203,balance!$U:$Z,3,FALSE),IF(C4203=3,VLOOKUP(B4203,balance!$U:$Z,4,FALSE),IF(C4203=4,VLOOKUP(B4203,balance!$U:$Z,5,FALSE),IF(C4203=5,VLOOKUP(B4203-1,balance!$U:$Z,6,FALSE),0)))))/100</f>
        <v>9.3999999999999986E-3</v>
      </c>
      <c r="H4203">
        <v>2</v>
      </c>
      <c r="I4203" s="1">
        <f>IF(C4203=1,VLOOKUP(FoxFire!B4203,balance!$AF:$AJ,2,FALSE),IF(C4203=2,VLOOKUP(B4203,balance!$AF:$AJ,3,FALSE),IF(C4203=3,VLOOKUP(B4203,balance!$AF:$AJ,4,FALSE),IF(C4203=4,VLOOKUP(B4203,balance!$AF:$AJ,5,FALSE),IF(C4203=5,VLOOKUP(B4203,balance!$AF:$AK,6,FALSE),0)))))*1000000000000</f>
        <v>3739999999999.9375</v>
      </c>
      <c r="J4203">
        <f>VLOOKUP(B4203,balance!AU:BD,10,FALSE)</f>
        <v>0</v>
      </c>
    </row>
    <row r="4204" spans="1:10" x14ac:dyDescent="0.3">
      <c r="A4204">
        <v>4202</v>
      </c>
      <c r="B4204">
        <f t="shared" si="131"/>
        <v>841</v>
      </c>
      <c r="C4204">
        <f t="shared" si="130"/>
        <v>3</v>
      </c>
      <c r="D4204">
        <v>9026</v>
      </c>
      <c r="E4204" s="1">
        <f>IF(C4204=1,VLOOKUP(B4204,balance!$AU:$AZ,2,FALSE),IF(C4204=2,VLOOKUP(B4204,balance!$AU:$AZ,3,FALSE),IF(C4204=3,VLOOKUP(B4204,balance!$AU:$AZ,4,FALSE),IF(C4204=4,VLOOKUP(B4204,balance!$AU:$AZ,5,FALSE),IF(C4204=5,VLOOKUP(B4204-1,balance!$AU:$AZ,6,FALSE),0)))))</f>
        <v>21000</v>
      </c>
      <c r="F4204">
        <v>53</v>
      </c>
      <c r="G4204">
        <f>IF(C4204=1,VLOOKUP(FoxFire!B4204,balance!$U:$Z,2,FALSE),IF(C4204=2,VLOOKUP(B4204,balance!$U:$Z,3,FALSE),IF(C4204=3,VLOOKUP(B4204,balance!$U:$Z,4,FALSE),IF(C4204=4,VLOOKUP(B4204,balance!$U:$Z,5,FALSE),IF(C4204=5,VLOOKUP(B4204-1,balance!$U:$Z,6,FALSE),0)))))/100</f>
        <v>9.3999999999999986E-3</v>
      </c>
      <c r="H4204">
        <v>2</v>
      </c>
      <c r="I4204" s="1">
        <f>IF(C4204=1,VLOOKUP(FoxFire!B4204,balance!$AF:$AJ,2,FALSE),IF(C4204=2,VLOOKUP(B4204,balance!$AF:$AJ,3,FALSE),IF(C4204=3,VLOOKUP(B4204,balance!$AF:$AJ,4,FALSE),IF(C4204=4,VLOOKUP(B4204,balance!$AF:$AJ,5,FALSE),IF(C4204=5,VLOOKUP(B4204,balance!$AF:$AK,6,FALSE),0)))))*1000000000000</f>
        <v>3739999999999.9375</v>
      </c>
      <c r="J4204">
        <f>VLOOKUP(B4204,balance!AU:BD,10,FALSE)</f>
        <v>0</v>
      </c>
    </row>
    <row r="4205" spans="1:10" x14ac:dyDescent="0.3">
      <c r="A4205">
        <v>4203</v>
      </c>
      <c r="B4205">
        <f t="shared" si="131"/>
        <v>841</v>
      </c>
      <c r="C4205">
        <f t="shared" si="130"/>
        <v>4</v>
      </c>
      <c r="D4205">
        <v>9026</v>
      </c>
      <c r="E4205" s="1">
        <f>IF(C4205=1,VLOOKUP(B4205,balance!$AU:$AZ,2,FALSE),IF(C4205=2,VLOOKUP(B4205,balance!$AU:$AZ,3,FALSE),IF(C4205=3,VLOOKUP(B4205,balance!$AU:$AZ,4,FALSE),IF(C4205=4,VLOOKUP(B4205,balance!$AU:$AZ,5,FALSE),IF(C4205=5,VLOOKUP(B4205-1,balance!$AU:$AZ,6,FALSE),0)))))</f>
        <v>21000</v>
      </c>
      <c r="F4205">
        <v>53</v>
      </c>
      <c r="G4205">
        <f>IF(C4205=1,VLOOKUP(FoxFire!B4205,balance!$U:$Z,2,FALSE),IF(C4205=2,VLOOKUP(B4205,balance!$U:$Z,3,FALSE),IF(C4205=3,VLOOKUP(B4205,balance!$U:$Z,4,FALSE),IF(C4205=4,VLOOKUP(B4205,balance!$U:$Z,5,FALSE),IF(C4205=5,VLOOKUP(B4205-1,balance!$U:$Z,6,FALSE),0)))))/100</f>
        <v>9.3999999999999986E-3</v>
      </c>
      <c r="H4205">
        <v>2</v>
      </c>
      <c r="I4205" s="1">
        <f>IF(C4205=1,VLOOKUP(FoxFire!B4205,balance!$AF:$AJ,2,FALSE),IF(C4205=2,VLOOKUP(B4205,balance!$AF:$AJ,3,FALSE),IF(C4205=3,VLOOKUP(B4205,balance!$AF:$AJ,4,FALSE),IF(C4205=4,VLOOKUP(B4205,balance!$AF:$AJ,5,FALSE),IF(C4205=5,VLOOKUP(B4205,balance!$AF:$AK,6,FALSE),0)))))*1000000000000</f>
        <v>3739999999999.9375</v>
      </c>
      <c r="J4205">
        <f>VLOOKUP(B4205,balance!AU:BD,10,FALSE)</f>
        <v>0</v>
      </c>
    </row>
    <row r="4206" spans="1:10" x14ac:dyDescent="0.3">
      <c r="A4206">
        <v>4204</v>
      </c>
      <c r="B4206">
        <f t="shared" si="131"/>
        <v>842</v>
      </c>
      <c r="C4206">
        <f t="shared" si="130"/>
        <v>5</v>
      </c>
      <c r="D4206">
        <v>9026</v>
      </c>
      <c r="E4206" s="1">
        <f>IF(C4206=1,VLOOKUP(B4206,balance!$AU:$AZ,2,FALSE),IF(C4206=2,VLOOKUP(B4206,balance!$AU:$AZ,3,FALSE),IF(C4206=3,VLOOKUP(B4206,balance!$AU:$AZ,4,FALSE),IF(C4206=4,VLOOKUP(B4206,balance!$AU:$AZ,5,FALSE),IF(C4206=5,VLOOKUP(B4206-1,balance!$AU:$AZ,6,FALSE),0)))))</f>
        <v>420000</v>
      </c>
      <c r="F4206">
        <v>53</v>
      </c>
      <c r="G4206">
        <f>IF(C4206=1,VLOOKUP(FoxFire!B4206,balance!$U:$Z,2,FALSE),IF(C4206=2,VLOOKUP(B4206,balance!$U:$Z,3,FALSE),IF(C4206=3,VLOOKUP(B4206,balance!$U:$Z,4,FALSE),IF(C4206=4,VLOOKUP(B4206,balance!$U:$Z,5,FALSE),IF(C4206=5,VLOOKUP(B4206-1,balance!$U:$Z,6,FALSE),0)))))/100</f>
        <v>6166.2782999999999</v>
      </c>
      <c r="H4206">
        <v>2</v>
      </c>
      <c r="I4206" s="1">
        <f>IF(C4206=1,VLOOKUP(FoxFire!B4206,balance!$AF:$AJ,2,FALSE),IF(C4206=2,VLOOKUP(B4206,balance!$AF:$AJ,3,FALSE),IF(C4206=3,VLOOKUP(B4206,balance!$AF:$AJ,4,FALSE),IF(C4206=4,VLOOKUP(B4206,balance!$AF:$AJ,5,FALSE),IF(C4206=5,VLOOKUP(B4206,balance!$AF:$AK,6,FALSE),0)))))*1000000000000</f>
        <v>14964999999999.75</v>
      </c>
      <c r="J4206">
        <f>VLOOKUP(B4206,balance!AU:BD,10,FALSE)</f>
        <v>0</v>
      </c>
    </row>
    <row r="4207" spans="1:10" x14ac:dyDescent="0.3">
      <c r="A4207">
        <v>4205</v>
      </c>
      <c r="B4207">
        <f t="shared" si="131"/>
        <v>842</v>
      </c>
      <c r="C4207">
        <f t="shared" si="130"/>
        <v>1</v>
      </c>
      <c r="D4207">
        <v>9026</v>
      </c>
      <c r="E4207" s="1">
        <f>IF(C4207=1,VLOOKUP(B4207,balance!$AU:$AZ,2,FALSE),IF(C4207=2,VLOOKUP(B4207,balance!$AU:$AZ,3,FALSE),IF(C4207=3,VLOOKUP(B4207,balance!$AU:$AZ,4,FALSE),IF(C4207=4,VLOOKUP(B4207,balance!$AU:$AZ,5,FALSE),IF(C4207=5,VLOOKUP(B4207-1,balance!$AU:$AZ,6,FALSE),0)))))</f>
        <v>21000</v>
      </c>
      <c r="F4207">
        <v>53</v>
      </c>
      <c r="G4207">
        <f>IF(C4207=1,VLOOKUP(FoxFire!B4207,balance!$U:$Z,2,FALSE),IF(C4207=2,VLOOKUP(B4207,balance!$U:$Z,3,FALSE),IF(C4207=3,VLOOKUP(B4207,balance!$U:$Z,4,FALSE),IF(C4207=4,VLOOKUP(B4207,balance!$U:$Z,5,FALSE),IF(C4207=5,VLOOKUP(B4207-1,balance!$U:$Z,6,FALSE),0)))))/100</f>
        <v>9.41E-3</v>
      </c>
      <c r="H4207">
        <v>2</v>
      </c>
      <c r="I4207" s="1">
        <f>IF(C4207=1,VLOOKUP(FoxFire!B4207,balance!$AF:$AJ,2,FALSE),IF(C4207=2,VLOOKUP(B4207,balance!$AF:$AJ,3,FALSE),IF(C4207=3,VLOOKUP(B4207,balance!$AF:$AJ,4,FALSE),IF(C4207=4,VLOOKUP(B4207,balance!$AF:$AJ,5,FALSE),IF(C4207=5,VLOOKUP(B4207,balance!$AF:$AK,6,FALSE),0)))))*1000000000000</f>
        <v>3741249999999.9375</v>
      </c>
      <c r="J4207">
        <f>VLOOKUP(B4207,balance!AU:BD,10,FALSE)</f>
        <v>0</v>
      </c>
    </row>
    <row r="4208" spans="1:10" x14ac:dyDescent="0.3">
      <c r="A4208">
        <v>4206</v>
      </c>
      <c r="B4208">
        <f t="shared" si="131"/>
        <v>842</v>
      </c>
      <c r="C4208">
        <f t="shared" si="130"/>
        <v>2</v>
      </c>
      <c r="D4208">
        <v>9026</v>
      </c>
      <c r="E4208" s="1">
        <f>IF(C4208=1,VLOOKUP(B4208,balance!$AU:$AZ,2,FALSE),IF(C4208=2,VLOOKUP(B4208,balance!$AU:$AZ,3,FALSE),IF(C4208=3,VLOOKUP(B4208,balance!$AU:$AZ,4,FALSE),IF(C4208=4,VLOOKUP(B4208,balance!$AU:$AZ,5,FALSE),IF(C4208=5,VLOOKUP(B4208-1,balance!$AU:$AZ,6,FALSE),0)))))</f>
        <v>21000</v>
      </c>
      <c r="F4208">
        <v>53</v>
      </c>
      <c r="G4208">
        <f>IF(C4208=1,VLOOKUP(FoxFire!B4208,balance!$U:$Z,2,FALSE),IF(C4208=2,VLOOKUP(B4208,balance!$U:$Z,3,FALSE),IF(C4208=3,VLOOKUP(B4208,balance!$U:$Z,4,FALSE),IF(C4208=4,VLOOKUP(B4208,balance!$U:$Z,5,FALSE),IF(C4208=5,VLOOKUP(B4208-1,balance!$U:$Z,6,FALSE),0)))))/100</f>
        <v>9.41E-3</v>
      </c>
      <c r="H4208">
        <v>2</v>
      </c>
      <c r="I4208" s="1">
        <f>IF(C4208=1,VLOOKUP(FoxFire!B4208,balance!$AF:$AJ,2,FALSE),IF(C4208=2,VLOOKUP(B4208,balance!$AF:$AJ,3,FALSE),IF(C4208=3,VLOOKUP(B4208,balance!$AF:$AJ,4,FALSE),IF(C4208=4,VLOOKUP(B4208,balance!$AF:$AJ,5,FALSE),IF(C4208=5,VLOOKUP(B4208,balance!$AF:$AK,6,FALSE),0)))))*1000000000000</f>
        <v>3741249999999.9375</v>
      </c>
      <c r="J4208">
        <f>VLOOKUP(B4208,balance!AU:BD,10,FALSE)</f>
        <v>0</v>
      </c>
    </row>
    <row r="4209" spans="1:10" x14ac:dyDescent="0.3">
      <c r="A4209">
        <v>4207</v>
      </c>
      <c r="B4209">
        <f t="shared" si="131"/>
        <v>842</v>
      </c>
      <c r="C4209">
        <f t="shared" si="130"/>
        <v>3</v>
      </c>
      <c r="D4209">
        <v>9026</v>
      </c>
      <c r="E4209" s="1">
        <f>IF(C4209=1,VLOOKUP(B4209,balance!$AU:$AZ,2,FALSE),IF(C4209=2,VLOOKUP(B4209,balance!$AU:$AZ,3,FALSE),IF(C4209=3,VLOOKUP(B4209,balance!$AU:$AZ,4,FALSE),IF(C4209=4,VLOOKUP(B4209,balance!$AU:$AZ,5,FALSE),IF(C4209=5,VLOOKUP(B4209-1,balance!$AU:$AZ,6,FALSE),0)))))</f>
        <v>21000</v>
      </c>
      <c r="F4209">
        <v>53</v>
      </c>
      <c r="G4209">
        <f>IF(C4209=1,VLOOKUP(FoxFire!B4209,balance!$U:$Z,2,FALSE),IF(C4209=2,VLOOKUP(B4209,balance!$U:$Z,3,FALSE),IF(C4209=3,VLOOKUP(B4209,balance!$U:$Z,4,FALSE),IF(C4209=4,VLOOKUP(B4209,balance!$U:$Z,5,FALSE),IF(C4209=5,VLOOKUP(B4209-1,balance!$U:$Z,6,FALSE),0)))))/100</f>
        <v>9.41E-3</v>
      </c>
      <c r="H4209">
        <v>2</v>
      </c>
      <c r="I4209" s="1">
        <f>IF(C4209=1,VLOOKUP(FoxFire!B4209,balance!$AF:$AJ,2,FALSE),IF(C4209=2,VLOOKUP(B4209,balance!$AF:$AJ,3,FALSE),IF(C4209=3,VLOOKUP(B4209,balance!$AF:$AJ,4,FALSE),IF(C4209=4,VLOOKUP(B4209,balance!$AF:$AJ,5,FALSE),IF(C4209=5,VLOOKUP(B4209,balance!$AF:$AK,6,FALSE),0)))))*1000000000000</f>
        <v>3741249999999.9375</v>
      </c>
      <c r="J4209">
        <f>VLOOKUP(B4209,balance!AU:BD,10,FALSE)</f>
        <v>0</v>
      </c>
    </row>
    <row r="4210" spans="1:10" x14ac:dyDescent="0.3">
      <c r="A4210">
        <v>4208</v>
      </c>
      <c r="B4210">
        <f t="shared" si="131"/>
        <v>842</v>
      </c>
      <c r="C4210">
        <f t="shared" si="130"/>
        <v>4</v>
      </c>
      <c r="D4210">
        <v>9026</v>
      </c>
      <c r="E4210" s="1">
        <f>IF(C4210=1,VLOOKUP(B4210,balance!$AU:$AZ,2,FALSE),IF(C4210=2,VLOOKUP(B4210,balance!$AU:$AZ,3,FALSE),IF(C4210=3,VLOOKUP(B4210,balance!$AU:$AZ,4,FALSE),IF(C4210=4,VLOOKUP(B4210,balance!$AU:$AZ,5,FALSE),IF(C4210=5,VLOOKUP(B4210-1,balance!$AU:$AZ,6,FALSE),0)))))</f>
        <v>21000</v>
      </c>
      <c r="F4210">
        <v>53</v>
      </c>
      <c r="G4210">
        <f>IF(C4210=1,VLOOKUP(FoxFire!B4210,balance!$U:$Z,2,FALSE),IF(C4210=2,VLOOKUP(B4210,balance!$U:$Z,3,FALSE),IF(C4210=3,VLOOKUP(B4210,balance!$U:$Z,4,FALSE),IF(C4210=4,VLOOKUP(B4210,balance!$U:$Z,5,FALSE),IF(C4210=5,VLOOKUP(B4210-1,balance!$U:$Z,6,FALSE),0)))))/100</f>
        <v>9.41E-3</v>
      </c>
      <c r="H4210">
        <v>2</v>
      </c>
      <c r="I4210" s="1">
        <f>IF(C4210=1,VLOOKUP(FoxFire!B4210,balance!$AF:$AJ,2,FALSE),IF(C4210=2,VLOOKUP(B4210,balance!$AF:$AJ,3,FALSE),IF(C4210=3,VLOOKUP(B4210,balance!$AF:$AJ,4,FALSE),IF(C4210=4,VLOOKUP(B4210,balance!$AF:$AJ,5,FALSE),IF(C4210=5,VLOOKUP(B4210,balance!$AF:$AK,6,FALSE),0)))))*1000000000000</f>
        <v>3741249999999.9375</v>
      </c>
      <c r="J4210">
        <f>VLOOKUP(B4210,balance!AU:BD,10,FALSE)</f>
        <v>0</v>
      </c>
    </row>
    <row r="4211" spans="1:10" x14ac:dyDescent="0.3">
      <c r="A4211">
        <v>4209</v>
      </c>
      <c r="B4211">
        <f t="shared" si="131"/>
        <v>843</v>
      </c>
      <c r="C4211">
        <f t="shared" si="130"/>
        <v>5</v>
      </c>
      <c r="D4211">
        <v>9026</v>
      </c>
      <c r="E4211" s="1">
        <f>IF(C4211=1,VLOOKUP(B4211,balance!$AU:$AZ,2,FALSE),IF(C4211=2,VLOOKUP(B4211,balance!$AU:$AZ,3,FALSE),IF(C4211=3,VLOOKUP(B4211,balance!$AU:$AZ,4,FALSE),IF(C4211=4,VLOOKUP(B4211,balance!$AU:$AZ,5,FALSE),IF(C4211=5,VLOOKUP(B4211-1,balance!$AU:$AZ,6,FALSE),0)))))</f>
        <v>420000</v>
      </c>
      <c r="F4211">
        <v>53</v>
      </c>
      <c r="G4211">
        <f>IF(C4211=1,VLOOKUP(FoxFire!B4211,balance!$U:$Z,2,FALSE),IF(C4211=2,VLOOKUP(B4211,balance!$U:$Z,3,FALSE),IF(C4211=3,VLOOKUP(B4211,balance!$U:$Z,4,FALSE),IF(C4211=4,VLOOKUP(B4211,balance!$U:$Z,5,FALSE),IF(C4211=5,VLOOKUP(B4211-1,balance!$U:$Z,6,FALSE),0)))))/100</f>
        <v>6179.0109999999995</v>
      </c>
      <c r="H4211">
        <v>2</v>
      </c>
      <c r="I4211" s="1">
        <f>IF(C4211=1,VLOOKUP(FoxFire!B4211,balance!$AF:$AJ,2,FALSE),IF(C4211=2,VLOOKUP(B4211,balance!$AF:$AJ,3,FALSE),IF(C4211=3,VLOOKUP(B4211,balance!$AF:$AJ,4,FALSE),IF(C4211=4,VLOOKUP(B4211,balance!$AF:$AJ,5,FALSE),IF(C4211=5,VLOOKUP(B4211,balance!$AF:$AK,6,FALSE),0)))))*1000000000000</f>
        <v>14969999999999.75</v>
      </c>
      <c r="J4211">
        <f>VLOOKUP(B4211,balance!AU:BD,10,FALSE)</f>
        <v>0</v>
      </c>
    </row>
    <row r="4212" spans="1:10" x14ac:dyDescent="0.3">
      <c r="A4212">
        <v>4210</v>
      </c>
      <c r="B4212">
        <f t="shared" si="131"/>
        <v>843</v>
      </c>
      <c r="C4212">
        <f t="shared" si="130"/>
        <v>1</v>
      </c>
      <c r="D4212">
        <v>9026</v>
      </c>
      <c r="E4212" s="1">
        <f>IF(C4212=1,VLOOKUP(B4212,balance!$AU:$AZ,2,FALSE),IF(C4212=2,VLOOKUP(B4212,balance!$AU:$AZ,3,FALSE),IF(C4212=3,VLOOKUP(B4212,balance!$AU:$AZ,4,FALSE),IF(C4212=4,VLOOKUP(B4212,balance!$AU:$AZ,5,FALSE),IF(C4212=5,VLOOKUP(B4212-1,balance!$AU:$AZ,6,FALSE),0)))))</f>
        <v>21000</v>
      </c>
      <c r="F4212">
        <v>53</v>
      </c>
      <c r="G4212">
        <f>IF(C4212=1,VLOOKUP(FoxFire!B4212,balance!$U:$Z,2,FALSE),IF(C4212=2,VLOOKUP(B4212,balance!$U:$Z,3,FALSE),IF(C4212=3,VLOOKUP(B4212,balance!$U:$Z,4,FALSE),IF(C4212=4,VLOOKUP(B4212,balance!$U:$Z,5,FALSE),IF(C4212=5,VLOOKUP(B4212-1,balance!$U:$Z,6,FALSE),0)))))/100</f>
        <v>9.4199999999999996E-3</v>
      </c>
      <c r="H4212">
        <v>2</v>
      </c>
      <c r="I4212" s="1">
        <f>IF(C4212=1,VLOOKUP(FoxFire!B4212,balance!$AF:$AJ,2,FALSE),IF(C4212=2,VLOOKUP(B4212,balance!$AF:$AJ,3,FALSE),IF(C4212=3,VLOOKUP(B4212,balance!$AF:$AJ,4,FALSE),IF(C4212=4,VLOOKUP(B4212,balance!$AF:$AJ,5,FALSE),IF(C4212=5,VLOOKUP(B4212,balance!$AF:$AK,6,FALSE),0)))))*1000000000000</f>
        <v>3742499999999.9375</v>
      </c>
      <c r="J4212">
        <f>VLOOKUP(B4212,balance!AU:BD,10,FALSE)</f>
        <v>0</v>
      </c>
    </row>
    <row r="4213" spans="1:10" x14ac:dyDescent="0.3">
      <c r="A4213">
        <v>4211</v>
      </c>
      <c r="B4213">
        <f t="shared" si="131"/>
        <v>843</v>
      </c>
      <c r="C4213">
        <f t="shared" si="130"/>
        <v>2</v>
      </c>
      <c r="D4213">
        <v>9026</v>
      </c>
      <c r="E4213" s="1">
        <f>IF(C4213=1,VLOOKUP(B4213,balance!$AU:$AZ,2,FALSE),IF(C4213=2,VLOOKUP(B4213,balance!$AU:$AZ,3,FALSE),IF(C4213=3,VLOOKUP(B4213,balance!$AU:$AZ,4,FALSE),IF(C4213=4,VLOOKUP(B4213,balance!$AU:$AZ,5,FALSE),IF(C4213=5,VLOOKUP(B4213-1,balance!$AU:$AZ,6,FALSE),0)))))</f>
        <v>21000</v>
      </c>
      <c r="F4213">
        <v>53</v>
      </c>
      <c r="G4213">
        <f>IF(C4213=1,VLOOKUP(FoxFire!B4213,balance!$U:$Z,2,FALSE),IF(C4213=2,VLOOKUP(B4213,balance!$U:$Z,3,FALSE),IF(C4213=3,VLOOKUP(B4213,balance!$U:$Z,4,FALSE),IF(C4213=4,VLOOKUP(B4213,balance!$U:$Z,5,FALSE),IF(C4213=5,VLOOKUP(B4213-1,balance!$U:$Z,6,FALSE),0)))))/100</f>
        <v>9.4199999999999996E-3</v>
      </c>
      <c r="H4213">
        <v>2</v>
      </c>
      <c r="I4213" s="1">
        <f>IF(C4213=1,VLOOKUP(FoxFire!B4213,balance!$AF:$AJ,2,FALSE),IF(C4213=2,VLOOKUP(B4213,balance!$AF:$AJ,3,FALSE),IF(C4213=3,VLOOKUP(B4213,balance!$AF:$AJ,4,FALSE),IF(C4213=4,VLOOKUP(B4213,balance!$AF:$AJ,5,FALSE),IF(C4213=5,VLOOKUP(B4213,balance!$AF:$AK,6,FALSE),0)))))*1000000000000</f>
        <v>3742499999999.9375</v>
      </c>
      <c r="J4213">
        <f>VLOOKUP(B4213,balance!AU:BD,10,FALSE)</f>
        <v>0</v>
      </c>
    </row>
    <row r="4214" spans="1:10" x14ac:dyDescent="0.3">
      <c r="A4214">
        <v>4212</v>
      </c>
      <c r="B4214">
        <f t="shared" si="131"/>
        <v>843</v>
      </c>
      <c r="C4214">
        <f t="shared" si="130"/>
        <v>3</v>
      </c>
      <c r="D4214">
        <v>9026</v>
      </c>
      <c r="E4214" s="1">
        <f>IF(C4214=1,VLOOKUP(B4214,balance!$AU:$AZ,2,FALSE),IF(C4214=2,VLOOKUP(B4214,balance!$AU:$AZ,3,FALSE),IF(C4214=3,VLOOKUP(B4214,balance!$AU:$AZ,4,FALSE),IF(C4214=4,VLOOKUP(B4214,balance!$AU:$AZ,5,FALSE),IF(C4214=5,VLOOKUP(B4214-1,balance!$AU:$AZ,6,FALSE),0)))))</f>
        <v>21000</v>
      </c>
      <c r="F4214">
        <v>53</v>
      </c>
      <c r="G4214">
        <f>IF(C4214=1,VLOOKUP(FoxFire!B4214,balance!$U:$Z,2,FALSE),IF(C4214=2,VLOOKUP(B4214,balance!$U:$Z,3,FALSE),IF(C4214=3,VLOOKUP(B4214,balance!$U:$Z,4,FALSE),IF(C4214=4,VLOOKUP(B4214,balance!$U:$Z,5,FALSE),IF(C4214=5,VLOOKUP(B4214-1,balance!$U:$Z,6,FALSE),0)))))/100</f>
        <v>9.4199999999999996E-3</v>
      </c>
      <c r="H4214">
        <v>2</v>
      </c>
      <c r="I4214" s="1">
        <f>IF(C4214=1,VLOOKUP(FoxFire!B4214,balance!$AF:$AJ,2,FALSE),IF(C4214=2,VLOOKUP(B4214,balance!$AF:$AJ,3,FALSE),IF(C4214=3,VLOOKUP(B4214,balance!$AF:$AJ,4,FALSE),IF(C4214=4,VLOOKUP(B4214,balance!$AF:$AJ,5,FALSE),IF(C4214=5,VLOOKUP(B4214,balance!$AF:$AK,6,FALSE),0)))))*1000000000000</f>
        <v>3742499999999.9375</v>
      </c>
      <c r="J4214">
        <f>VLOOKUP(B4214,balance!AU:BD,10,FALSE)</f>
        <v>0</v>
      </c>
    </row>
    <row r="4215" spans="1:10" x14ac:dyDescent="0.3">
      <c r="A4215">
        <v>4213</v>
      </c>
      <c r="B4215">
        <f t="shared" si="131"/>
        <v>843</v>
      </c>
      <c r="C4215">
        <f t="shared" si="130"/>
        <v>4</v>
      </c>
      <c r="D4215">
        <v>9026</v>
      </c>
      <c r="E4215" s="1">
        <f>IF(C4215=1,VLOOKUP(B4215,balance!$AU:$AZ,2,FALSE),IF(C4215=2,VLOOKUP(B4215,balance!$AU:$AZ,3,FALSE),IF(C4215=3,VLOOKUP(B4215,balance!$AU:$AZ,4,FALSE),IF(C4215=4,VLOOKUP(B4215,balance!$AU:$AZ,5,FALSE),IF(C4215=5,VLOOKUP(B4215-1,balance!$AU:$AZ,6,FALSE),0)))))</f>
        <v>21000</v>
      </c>
      <c r="F4215">
        <v>53</v>
      </c>
      <c r="G4215">
        <f>IF(C4215=1,VLOOKUP(FoxFire!B4215,balance!$U:$Z,2,FALSE),IF(C4215=2,VLOOKUP(B4215,balance!$U:$Z,3,FALSE),IF(C4215=3,VLOOKUP(B4215,balance!$U:$Z,4,FALSE),IF(C4215=4,VLOOKUP(B4215,balance!$U:$Z,5,FALSE),IF(C4215=5,VLOOKUP(B4215-1,balance!$U:$Z,6,FALSE),0)))))/100</f>
        <v>9.4199999999999996E-3</v>
      </c>
      <c r="H4215">
        <v>2</v>
      </c>
      <c r="I4215" s="1">
        <f>IF(C4215=1,VLOOKUP(FoxFire!B4215,balance!$AF:$AJ,2,FALSE),IF(C4215=2,VLOOKUP(B4215,balance!$AF:$AJ,3,FALSE),IF(C4215=3,VLOOKUP(B4215,balance!$AF:$AJ,4,FALSE),IF(C4215=4,VLOOKUP(B4215,balance!$AF:$AJ,5,FALSE),IF(C4215=5,VLOOKUP(B4215,balance!$AF:$AK,6,FALSE),0)))))*1000000000000</f>
        <v>3742499999999.9375</v>
      </c>
      <c r="J4215">
        <f>VLOOKUP(B4215,balance!AU:BD,10,FALSE)</f>
        <v>0</v>
      </c>
    </row>
    <row r="4216" spans="1:10" x14ac:dyDescent="0.3">
      <c r="A4216">
        <v>4214</v>
      </c>
      <c r="B4216">
        <f t="shared" si="131"/>
        <v>844</v>
      </c>
      <c r="C4216">
        <f t="shared" si="130"/>
        <v>5</v>
      </c>
      <c r="D4216">
        <v>9026</v>
      </c>
      <c r="E4216" s="1">
        <f>IF(C4216=1,VLOOKUP(B4216,balance!$AU:$AZ,2,FALSE),IF(C4216=2,VLOOKUP(B4216,balance!$AU:$AZ,3,FALSE),IF(C4216=3,VLOOKUP(B4216,balance!$AU:$AZ,4,FALSE),IF(C4216=4,VLOOKUP(B4216,balance!$AU:$AZ,5,FALSE),IF(C4216=5,VLOOKUP(B4216-1,balance!$AU:$AZ,6,FALSE),0)))))</f>
        <v>420000</v>
      </c>
      <c r="F4216">
        <v>53</v>
      </c>
      <c r="G4216">
        <f>IF(C4216=1,VLOOKUP(FoxFire!B4216,balance!$U:$Z,2,FALSE),IF(C4216=2,VLOOKUP(B4216,balance!$U:$Z,3,FALSE),IF(C4216=3,VLOOKUP(B4216,balance!$U:$Z,4,FALSE),IF(C4216=4,VLOOKUP(B4216,balance!$U:$Z,5,FALSE),IF(C4216=5,VLOOKUP(B4216-1,balance!$U:$Z,6,FALSE),0)))))/100</f>
        <v>6191.7631000000001</v>
      </c>
      <c r="H4216">
        <v>2</v>
      </c>
      <c r="I4216" s="1">
        <f>IF(C4216=1,VLOOKUP(FoxFire!B4216,balance!$AF:$AJ,2,FALSE),IF(C4216=2,VLOOKUP(B4216,balance!$AF:$AJ,3,FALSE),IF(C4216=3,VLOOKUP(B4216,balance!$AF:$AJ,4,FALSE),IF(C4216=4,VLOOKUP(B4216,balance!$AF:$AJ,5,FALSE),IF(C4216=5,VLOOKUP(B4216,balance!$AF:$AK,6,FALSE),0)))))*1000000000000</f>
        <v>14974999999999.75</v>
      </c>
      <c r="J4216">
        <f>VLOOKUP(B4216,balance!AU:BD,10,FALSE)</f>
        <v>0</v>
      </c>
    </row>
    <row r="4217" spans="1:10" x14ac:dyDescent="0.3">
      <c r="A4217">
        <v>4215</v>
      </c>
      <c r="B4217">
        <f t="shared" si="131"/>
        <v>844</v>
      </c>
      <c r="C4217">
        <f t="shared" si="130"/>
        <v>1</v>
      </c>
      <c r="D4217">
        <v>9026</v>
      </c>
      <c r="E4217" s="1">
        <f>IF(C4217=1,VLOOKUP(B4217,balance!$AU:$AZ,2,FALSE),IF(C4217=2,VLOOKUP(B4217,balance!$AU:$AZ,3,FALSE),IF(C4217=3,VLOOKUP(B4217,balance!$AU:$AZ,4,FALSE),IF(C4217=4,VLOOKUP(B4217,balance!$AU:$AZ,5,FALSE),IF(C4217=5,VLOOKUP(B4217-1,balance!$AU:$AZ,6,FALSE),0)))))</f>
        <v>21000</v>
      </c>
      <c r="F4217">
        <v>53</v>
      </c>
      <c r="G4217">
        <f>IF(C4217=1,VLOOKUP(FoxFire!B4217,balance!$U:$Z,2,FALSE),IF(C4217=2,VLOOKUP(B4217,balance!$U:$Z,3,FALSE),IF(C4217=3,VLOOKUP(B4217,balance!$U:$Z,4,FALSE),IF(C4217=4,VLOOKUP(B4217,balance!$U:$Z,5,FALSE),IF(C4217=5,VLOOKUP(B4217-1,balance!$U:$Z,6,FALSE),0)))))/100</f>
        <v>9.4299999999999991E-3</v>
      </c>
      <c r="H4217">
        <v>2</v>
      </c>
      <c r="I4217" s="1">
        <f>IF(C4217=1,VLOOKUP(FoxFire!B4217,balance!$AF:$AJ,2,FALSE),IF(C4217=2,VLOOKUP(B4217,balance!$AF:$AJ,3,FALSE),IF(C4217=3,VLOOKUP(B4217,balance!$AF:$AJ,4,FALSE),IF(C4217=4,VLOOKUP(B4217,balance!$AF:$AJ,5,FALSE),IF(C4217=5,VLOOKUP(B4217,balance!$AF:$AK,6,FALSE),0)))))*1000000000000</f>
        <v>3743749999999.9375</v>
      </c>
      <c r="J4217">
        <f>VLOOKUP(B4217,balance!AU:BD,10,FALSE)</f>
        <v>0</v>
      </c>
    </row>
    <row r="4218" spans="1:10" x14ac:dyDescent="0.3">
      <c r="A4218">
        <v>4216</v>
      </c>
      <c r="B4218">
        <f t="shared" si="131"/>
        <v>844</v>
      </c>
      <c r="C4218">
        <f t="shared" si="130"/>
        <v>2</v>
      </c>
      <c r="D4218">
        <v>9026</v>
      </c>
      <c r="E4218" s="1">
        <f>IF(C4218=1,VLOOKUP(B4218,balance!$AU:$AZ,2,FALSE),IF(C4218=2,VLOOKUP(B4218,balance!$AU:$AZ,3,FALSE),IF(C4218=3,VLOOKUP(B4218,balance!$AU:$AZ,4,FALSE),IF(C4218=4,VLOOKUP(B4218,balance!$AU:$AZ,5,FALSE),IF(C4218=5,VLOOKUP(B4218-1,balance!$AU:$AZ,6,FALSE),0)))))</f>
        <v>21000</v>
      </c>
      <c r="F4218">
        <v>53</v>
      </c>
      <c r="G4218">
        <f>IF(C4218=1,VLOOKUP(FoxFire!B4218,balance!$U:$Z,2,FALSE),IF(C4218=2,VLOOKUP(B4218,balance!$U:$Z,3,FALSE),IF(C4218=3,VLOOKUP(B4218,balance!$U:$Z,4,FALSE),IF(C4218=4,VLOOKUP(B4218,balance!$U:$Z,5,FALSE),IF(C4218=5,VLOOKUP(B4218-1,balance!$U:$Z,6,FALSE),0)))))/100</f>
        <v>9.4299999999999991E-3</v>
      </c>
      <c r="H4218">
        <v>2</v>
      </c>
      <c r="I4218" s="1">
        <f>IF(C4218=1,VLOOKUP(FoxFire!B4218,balance!$AF:$AJ,2,FALSE),IF(C4218=2,VLOOKUP(B4218,balance!$AF:$AJ,3,FALSE),IF(C4218=3,VLOOKUP(B4218,balance!$AF:$AJ,4,FALSE),IF(C4218=4,VLOOKUP(B4218,balance!$AF:$AJ,5,FALSE),IF(C4218=5,VLOOKUP(B4218,balance!$AF:$AK,6,FALSE),0)))))*1000000000000</f>
        <v>3743749999999.9375</v>
      </c>
      <c r="J4218">
        <f>VLOOKUP(B4218,balance!AU:BD,10,FALSE)</f>
        <v>0</v>
      </c>
    </row>
    <row r="4219" spans="1:10" x14ac:dyDescent="0.3">
      <c r="A4219">
        <v>4217</v>
      </c>
      <c r="B4219">
        <f t="shared" si="131"/>
        <v>844</v>
      </c>
      <c r="C4219">
        <f t="shared" si="130"/>
        <v>3</v>
      </c>
      <c r="D4219">
        <v>9026</v>
      </c>
      <c r="E4219" s="1">
        <f>IF(C4219=1,VLOOKUP(B4219,balance!$AU:$AZ,2,FALSE),IF(C4219=2,VLOOKUP(B4219,balance!$AU:$AZ,3,FALSE),IF(C4219=3,VLOOKUP(B4219,balance!$AU:$AZ,4,FALSE),IF(C4219=4,VLOOKUP(B4219,balance!$AU:$AZ,5,FALSE),IF(C4219=5,VLOOKUP(B4219-1,balance!$AU:$AZ,6,FALSE),0)))))</f>
        <v>21000</v>
      </c>
      <c r="F4219">
        <v>53</v>
      </c>
      <c r="G4219">
        <f>IF(C4219=1,VLOOKUP(FoxFire!B4219,balance!$U:$Z,2,FALSE),IF(C4219=2,VLOOKUP(B4219,balance!$U:$Z,3,FALSE),IF(C4219=3,VLOOKUP(B4219,balance!$U:$Z,4,FALSE),IF(C4219=4,VLOOKUP(B4219,balance!$U:$Z,5,FALSE),IF(C4219=5,VLOOKUP(B4219-1,balance!$U:$Z,6,FALSE),0)))))/100</f>
        <v>9.4299999999999991E-3</v>
      </c>
      <c r="H4219">
        <v>2</v>
      </c>
      <c r="I4219" s="1">
        <f>IF(C4219=1,VLOOKUP(FoxFire!B4219,balance!$AF:$AJ,2,FALSE),IF(C4219=2,VLOOKUP(B4219,balance!$AF:$AJ,3,FALSE),IF(C4219=3,VLOOKUP(B4219,balance!$AF:$AJ,4,FALSE),IF(C4219=4,VLOOKUP(B4219,balance!$AF:$AJ,5,FALSE),IF(C4219=5,VLOOKUP(B4219,balance!$AF:$AK,6,FALSE),0)))))*1000000000000</f>
        <v>3743749999999.9375</v>
      </c>
      <c r="J4219">
        <f>VLOOKUP(B4219,balance!AU:BD,10,FALSE)</f>
        <v>0</v>
      </c>
    </row>
    <row r="4220" spans="1:10" x14ac:dyDescent="0.3">
      <c r="A4220">
        <v>4218</v>
      </c>
      <c r="B4220">
        <f t="shared" si="131"/>
        <v>844</v>
      </c>
      <c r="C4220">
        <f t="shared" si="130"/>
        <v>4</v>
      </c>
      <c r="D4220">
        <v>9026</v>
      </c>
      <c r="E4220" s="1">
        <f>IF(C4220=1,VLOOKUP(B4220,balance!$AU:$AZ,2,FALSE),IF(C4220=2,VLOOKUP(B4220,balance!$AU:$AZ,3,FALSE),IF(C4220=3,VLOOKUP(B4220,balance!$AU:$AZ,4,FALSE),IF(C4220=4,VLOOKUP(B4220,balance!$AU:$AZ,5,FALSE),IF(C4220=5,VLOOKUP(B4220-1,balance!$AU:$AZ,6,FALSE),0)))))</f>
        <v>21000</v>
      </c>
      <c r="F4220">
        <v>53</v>
      </c>
      <c r="G4220">
        <f>IF(C4220=1,VLOOKUP(FoxFire!B4220,balance!$U:$Z,2,FALSE),IF(C4220=2,VLOOKUP(B4220,balance!$U:$Z,3,FALSE),IF(C4220=3,VLOOKUP(B4220,balance!$U:$Z,4,FALSE),IF(C4220=4,VLOOKUP(B4220,balance!$U:$Z,5,FALSE),IF(C4220=5,VLOOKUP(B4220-1,balance!$U:$Z,6,FALSE),0)))))/100</f>
        <v>9.4299999999999991E-3</v>
      </c>
      <c r="H4220">
        <v>2</v>
      </c>
      <c r="I4220" s="1">
        <f>IF(C4220=1,VLOOKUP(FoxFire!B4220,balance!$AF:$AJ,2,FALSE),IF(C4220=2,VLOOKUP(B4220,balance!$AF:$AJ,3,FALSE),IF(C4220=3,VLOOKUP(B4220,balance!$AF:$AJ,4,FALSE),IF(C4220=4,VLOOKUP(B4220,balance!$AF:$AJ,5,FALSE),IF(C4220=5,VLOOKUP(B4220,balance!$AF:$AK,6,FALSE),0)))))*1000000000000</f>
        <v>3743749999999.9375</v>
      </c>
      <c r="J4220">
        <f>VLOOKUP(B4220,balance!AU:BD,10,FALSE)</f>
        <v>0</v>
      </c>
    </row>
    <row r="4221" spans="1:10" x14ac:dyDescent="0.3">
      <c r="A4221">
        <v>4219</v>
      </c>
      <c r="B4221">
        <f t="shared" si="131"/>
        <v>845</v>
      </c>
      <c r="C4221">
        <f t="shared" si="130"/>
        <v>5</v>
      </c>
      <c r="D4221">
        <v>9026</v>
      </c>
      <c r="E4221" s="1">
        <f>IF(C4221=1,VLOOKUP(B4221,balance!$AU:$AZ,2,FALSE),IF(C4221=2,VLOOKUP(B4221,balance!$AU:$AZ,3,FALSE),IF(C4221=3,VLOOKUP(B4221,balance!$AU:$AZ,4,FALSE),IF(C4221=4,VLOOKUP(B4221,balance!$AU:$AZ,5,FALSE),IF(C4221=5,VLOOKUP(B4221-1,balance!$AU:$AZ,6,FALSE),0)))))</f>
        <v>420000</v>
      </c>
      <c r="F4221">
        <v>53</v>
      </c>
      <c r="G4221">
        <f>IF(C4221=1,VLOOKUP(FoxFire!B4221,balance!$U:$Z,2,FALSE),IF(C4221=2,VLOOKUP(B4221,balance!$U:$Z,3,FALSE),IF(C4221=3,VLOOKUP(B4221,balance!$U:$Z,4,FALSE),IF(C4221=4,VLOOKUP(B4221,balance!$U:$Z,5,FALSE),IF(C4221=5,VLOOKUP(B4221-1,balance!$U:$Z,6,FALSE),0)))))/100</f>
        <v>6204.5344000000005</v>
      </c>
      <c r="H4221">
        <v>2</v>
      </c>
      <c r="I4221" s="1">
        <f>IF(C4221=1,VLOOKUP(FoxFire!B4221,balance!$AF:$AJ,2,FALSE),IF(C4221=2,VLOOKUP(B4221,balance!$AF:$AJ,3,FALSE),IF(C4221=3,VLOOKUP(B4221,balance!$AF:$AJ,4,FALSE),IF(C4221=4,VLOOKUP(B4221,balance!$AF:$AJ,5,FALSE),IF(C4221=5,VLOOKUP(B4221,balance!$AF:$AK,6,FALSE),0)))))*1000000000000</f>
        <v>14979999999999.75</v>
      </c>
      <c r="J4221">
        <f>VLOOKUP(B4221,balance!AU:BD,10,FALSE)</f>
        <v>0</v>
      </c>
    </row>
    <row r="4222" spans="1:10" x14ac:dyDescent="0.3">
      <c r="A4222">
        <v>4220</v>
      </c>
      <c r="B4222">
        <f t="shared" si="131"/>
        <v>845</v>
      </c>
      <c r="C4222">
        <f t="shared" si="130"/>
        <v>1</v>
      </c>
      <c r="D4222">
        <v>9026</v>
      </c>
      <c r="E4222" s="1">
        <f>IF(C4222=1,VLOOKUP(B4222,balance!$AU:$AZ,2,FALSE),IF(C4222=2,VLOOKUP(B4222,balance!$AU:$AZ,3,FALSE),IF(C4222=3,VLOOKUP(B4222,balance!$AU:$AZ,4,FALSE),IF(C4222=4,VLOOKUP(B4222,balance!$AU:$AZ,5,FALSE),IF(C4222=5,VLOOKUP(B4222-1,balance!$AU:$AZ,6,FALSE),0)))))</f>
        <v>21000</v>
      </c>
      <c r="F4222">
        <v>53</v>
      </c>
      <c r="G4222">
        <f>IF(C4222=1,VLOOKUP(FoxFire!B4222,balance!$U:$Z,2,FALSE),IF(C4222=2,VLOOKUP(B4222,balance!$U:$Z,3,FALSE),IF(C4222=3,VLOOKUP(B4222,balance!$U:$Z,4,FALSE),IF(C4222=4,VLOOKUP(B4222,balance!$U:$Z,5,FALSE),IF(C4222=5,VLOOKUP(B4222-1,balance!$U:$Z,6,FALSE),0)))))/100</f>
        <v>9.4399999999999987E-3</v>
      </c>
      <c r="H4222">
        <v>2</v>
      </c>
      <c r="I4222" s="1">
        <f>IF(C4222=1,VLOOKUP(FoxFire!B4222,balance!$AF:$AJ,2,FALSE),IF(C4222=2,VLOOKUP(B4222,balance!$AF:$AJ,3,FALSE),IF(C4222=3,VLOOKUP(B4222,balance!$AF:$AJ,4,FALSE),IF(C4222=4,VLOOKUP(B4222,balance!$AF:$AJ,5,FALSE),IF(C4222=5,VLOOKUP(B4222,balance!$AF:$AK,6,FALSE),0)))))*1000000000000</f>
        <v>3744999999999.9375</v>
      </c>
      <c r="J4222">
        <f>VLOOKUP(B4222,balance!AU:BD,10,FALSE)</f>
        <v>0</v>
      </c>
    </row>
    <row r="4223" spans="1:10" x14ac:dyDescent="0.3">
      <c r="A4223">
        <v>4221</v>
      </c>
      <c r="B4223">
        <f t="shared" si="131"/>
        <v>845</v>
      </c>
      <c r="C4223">
        <f t="shared" si="130"/>
        <v>2</v>
      </c>
      <c r="D4223">
        <v>9026</v>
      </c>
      <c r="E4223" s="1">
        <f>IF(C4223=1,VLOOKUP(B4223,balance!$AU:$AZ,2,FALSE),IF(C4223=2,VLOOKUP(B4223,balance!$AU:$AZ,3,FALSE),IF(C4223=3,VLOOKUP(B4223,balance!$AU:$AZ,4,FALSE),IF(C4223=4,VLOOKUP(B4223,balance!$AU:$AZ,5,FALSE),IF(C4223=5,VLOOKUP(B4223-1,balance!$AU:$AZ,6,FALSE),0)))))</f>
        <v>21000</v>
      </c>
      <c r="F4223">
        <v>53</v>
      </c>
      <c r="G4223">
        <f>IF(C4223=1,VLOOKUP(FoxFire!B4223,balance!$U:$Z,2,FALSE),IF(C4223=2,VLOOKUP(B4223,balance!$U:$Z,3,FALSE),IF(C4223=3,VLOOKUP(B4223,balance!$U:$Z,4,FALSE),IF(C4223=4,VLOOKUP(B4223,balance!$U:$Z,5,FALSE),IF(C4223=5,VLOOKUP(B4223-1,balance!$U:$Z,6,FALSE),0)))))/100</f>
        <v>9.4399999999999987E-3</v>
      </c>
      <c r="H4223">
        <v>2</v>
      </c>
      <c r="I4223" s="1">
        <f>IF(C4223=1,VLOOKUP(FoxFire!B4223,balance!$AF:$AJ,2,FALSE),IF(C4223=2,VLOOKUP(B4223,balance!$AF:$AJ,3,FALSE),IF(C4223=3,VLOOKUP(B4223,balance!$AF:$AJ,4,FALSE),IF(C4223=4,VLOOKUP(B4223,balance!$AF:$AJ,5,FALSE),IF(C4223=5,VLOOKUP(B4223,balance!$AF:$AK,6,FALSE),0)))))*1000000000000</f>
        <v>3744999999999.9375</v>
      </c>
      <c r="J4223">
        <f>VLOOKUP(B4223,balance!AU:BD,10,FALSE)</f>
        <v>0</v>
      </c>
    </row>
    <row r="4224" spans="1:10" x14ac:dyDescent="0.3">
      <c r="A4224">
        <v>4222</v>
      </c>
      <c r="B4224">
        <f t="shared" si="131"/>
        <v>845</v>
      </c>
      <c r="C4224">
        <f t="shared" si="130"/>
        <v>3</v>
      </c>
      <c r="D4224">
        <v>9026</v>
      </c>
      <c r="E4224" s="1">
        <f>IF(C4224=1,VLOOKUP(B4224,balance!$AU:$AZ,2,FALSE),IF(C4224=2,VLOOKUP(B4224,balance!$AU:$AZ,3,FALSE),IF(C4224=3,VLOOKUP(B4224,balance!$AU:$AZ,4,FALSE),IF(C4224=4,VLOOKUP(B4224,balance!$AU:$AZ,5,FALSE),IF(C4224=5,VLOOKUP(B4224-1,balance!$AU:$AZ,6,FALSE),0)))))</f>
        <v>21000</v>
      </c>
      <c r="F4224">
        <v>53</v>
      </c>
      <c r="G4224">
        <f>IF(C4224=1,VLOOKUP(FoxFire!B4224,balance!$U:$Z,2,FALSE),IF(C4224=2,VLOOKUP(B4224,balance!$U:$Z,3,FALSE),IF(C4224=3,VLOOKUP(B4224,balance!$U:$Z,4,FALSE),IF(C4224=4,VLOOKUP(B4224,balance!$U:$Z,5,FALSE),IF(C4224=5,VLOOKUP(B4224-1,balance!$U:$Z,6,FALSE),0)))))/100</f>
        <v>9.4399999999999987E-3</v>
      </c>
      <c r="H4224">
        <v>2</v>
      </c>
      <c r="I4224" s="1">
        <f>IF(C4224=1,VLOOKUP(FoxFire!B4224,balance!$AF:$AJ,2,FALSE),IF(C4224=2,VLOOKUP(B4224,balance!$AF:$AJ,3,FALSE),IF(C4224=3,VLOOKUP(B4224,balance!$AF:$AJ,4,FALSE),IF(C4224=4,VLOOKUP(B4224,balance!$AF:$AJ,5,FALSE),IF(C4224=5,VLOOKUP(B4224,balance!$AF:$AK,6,FALSE),0)))))*1000000000000</f>
        <v>3744999999999.9375</v>
      </c>
      <c r="J4224">
        <f>VLOOKUP(B4224,balance!AU:BD,10,FALSE)</f>
        <v>0</v>
      </c>
    </row>
    <row r="4225" spans="1:10" x14ac:dyDescent="0.3">
      <c r="A4225">
        <v>4223</v>
      </c>
      <c r="B4225">
        <f t="shared" si="131"/>
        <v>845</v>
      </c>
      <c r="C4225">
        <f t="shared" si="130"/>
        <v>4</v>
      </c>
      <c r="D4225">
        <v>9026</v>
      </c>
      <c r="E4225" s="1">
        <f>IF(C4225=1,VLOOKUP(B4225,balance!$AU:$AZ,2,FALSE),IF(C4225=2,VLOOKUP(B4225,balance!$AU:$AZ,3,FALSE),IF(C4225=3,VLOOKUP(B4225,balance!$AU:$AZ,4,FALSE),IF(C4225=4,VLOOKUP(B4225,balance!$AU:$AZ,5,FALSE),IF(C4225=5,VLOOKUP(B4225-1,balance!$AU:$AZ,6,FALSE),0)))))</f>
        <v>21000</v>
      </c>
      <c r="F4225">
        <v>53</v>
      </c>
      <c r="G4225">
        <f>IF(C4225=1,VLOOKUP(FoxFire!B4225,balance!$U:$Z,2,FALSE),IF(C4225=2,VLOOKUP(B4225,balance!$U:$Z,3,FALSE),IF(C4225=3,VLOOKUP(B4225,balance!$U:$Z,4,FALSE),IF(C4225=4,VLOOKUP(B4225,balance!$U:$Z,5,FALSE),IF(C4225=5,VLOOKUP(B4225-1,balance!$U:$Z,6,FALSE),0)))))/100</f>
        <v>9.4399999999999987E-3</v>
      </c>
      <c r="H4225">
        <v>2</v>
      </c>
      <c r="I4225" s="1">
        <f>IF(C4225=1,VLOOKUP(FoxFire!B4225,balance!$AF:$AJ,2,FALSE),IF(C4225=2,VLOOKUP(B4225,balance!$AF:$AJ,3,FALSE),IF(C4225=3,VLOOKUP(B4225,balance!$AF:$AJ,4,FALSE),IF(C4225=4,VLOOKUP(B4225,balance!$AF:$AJ,5,FALSE),IF(C4225=5,VLOOKUP(B4225,balance!$AF:$AK,6,FALSE),0)))))*1000000000000</f>
        <v>3744999999999.9375</v>
      </c>
      <c r="J4225">
        <f>VLOOKUP(B4225,balance!AU:BD,10,FALSE)</f>
        <v>0</v>
      </c>
    </row>
    <row r="4226" spans="1:10" x14ac:dyDescent="0.3">
      <c r="A4226">
        <v>4224</v>
      </c>
      <c r="B4226">
        <f t="shared" si="131"/>
        <v>846</v>
      </c>
      <c r="C4226">
        <f t="shared" si="130"/>
        <v>5</v>
      </c>
      <c r="D4226">
        <v>9026</v>
      </c>
      <c r="E4226" s="1">
        <f>IF(C4226=1,VLOOKUP(B4226,balance!$AU:$AZ,2,FALSE),IF(C4226=2,VLOOKUP(B4226,balance!$AU:$AZ,3,FALSE),IF(C4226=3,VLOOKUP(B4226,balance!$AU:$AZ,4,FALSE),IF(C4226=4,VLOOKUP(B4226,balance!$AU:$AZ,5,FALSE),IF(C4226=5,VLOOKUP(B4226-1,balance!$AU:$AZ,6,FALSE),0)))))</f>
        <v>420000</v>
      </c>
      <c r="F4226">
        <v>53</v>
      </c>
      <c r="G4226">
        <f>IF(C4226=1,VLOOKUP(FoxFire!B4226,balance!$U:$Z,2,FALSE),IF(C4226=2,VLOOKUP(B4226,balance!$U:$Z,3,FALSE),IF(C4226=3,VLOOKUP(B4226,balance!$U:$Z,4,FALSE),IF(C4226=4,VLOOKUP(B4226,balance!$U:$Z,5,FALSE),IF(C4226=5,VLOOKUP(B4226-1,balance!$U:$Z,6,FALSE),0)))))/100</f>
        <v>6217.3251</v>
      </c>
      <c r="H4226">
        <v>2</v>
      </c>
      <c r="I4226" s="1">
        <f>IF(C4226=1,VLOOKUP(FoxFire!B4226,balance!$AF:$AJ,2,FALSE),IF(C4226=2,VLOOKUP(B4226,balance!$AF:$AJ,3,FALSE),IF(C4226=3,VLOOKUP(B4226,balance!$AF:$AJ,4,FALSE),IF(C4226=4,VLOOKUP(B4226,balance!$AF:$AJ,5,FALSE),IF(C4226=5,VLOOKUP(B4226,balance!$AF:$AK,6,FALSE),0)))))*1000000000000</f>
        <v>14984999999999.75</v>
      </c>
      <c r="J4226">
        <f>VLOOKUP(B4226,balance!AU:BD,10,FALSE)</f>
        <v>0</v>
      </c>
    </row>
    <row r="4227" spans="1:10" x14ac:dyDescent="0.3">
      <c r="A4227">
        <v>4225</v>
      </c>
      <c r="B4227">
        <f t="shared" si="131"/>
        <v>846</v>
      </c>
      <c r="C4227">
        <f t="shared" si="130"/>
        <v>1</v>
      </c>
      <c r="D4227">
        <v>9026</v>
      </c>
      <c r="E4227" s="1">
        <f>IF(C4227=1,VLOOKUP(B4227,balance!$AU:$AZ,2,FALSE),IF(C4227=2,VLOOKUP(B4227,balance!$AU:$AZ,3,FALSE),IF(C4227=3,VLOOKUP(B4227,balance!$AU:$AZ,4,FALSE),IF(C4227=4,VLOOKUP(B4227,balance!$AU:$AZ,5,FALSE),IF(C4227=5,VLOOKUP(B4227-1,balance!$AU:$AZ,6,FALSE),0)))))</f>
        <v>21000</v>
      </c>
      <c r="F4227">
        <v>53</v>
      </c>
      <c r="G4227">
        <f>IF(C4227=1,VLOOKUP(FoxFire!B4227,balance!$U:$Z,2,FALSE),IF(C4227=2,VLOOKUP(B4227,balance!$U:$Z,3,FALSE),IF(C4227=3,VLOOKUP(B4227,balance!$U:$Z,4,FALSE),IF(C4227=4,VLOOKUP(B4227,balance!$U:$Z,5,FALSE),IF(C4227=5,VLOOKUP(B4227-1,balance!$U:$Z,6,FALSE),0)))))/100</f>
        <v>9.4500000000000001E-3</v>
      </c>
      <c r="H4227">
        <v>2</v>
      </c>
      <c r="I4227" s="1">
        <f>IF(C4227=1,VLOOKUP(FoxFire!B4227,balance!$AF:$AJ,2,FALSE),IF(C4227=2,VLOOKUP(B4227,balance!$AF:$AJ,3,FALSE),IF(C4227=3,VLOOKUP(B4227,balance!$AF:$AJ,4,FALSE),IF(C4227=4,VLOOKUP(B4227,balance!$AF:$AJ,5,FALSE),IF(C4227=5,VLOOKUP(B4227,balance!$AF:$AK,6,FALSE),0)))))*1000000000000</f>
        <v>3746249999999.9375</v>
      </c>
      <c r="J4227">
        <f>VLOOKUP(B4227,balance!AU:BD,10,FALSE)</f>
        <v>0</v>
      </c>
    </row>
    <row r="4228" spans="1:10" x14ac:dyDescent="0.3">
      <c r="A4228">
        <v>4226</v>
      </c>
      <c r="B4228">
        <f t="shared" si="131"/>
        <v>846</v>
      </c>
      <c r="C4228">
        <f t="shared" si="130"/>
        <v>2</v>
      </c>
      <c r="D4228">
        <v>9026</v>
      </c>
      <c r="E4228" s="1">
        <f>IF(C4228=1,VLOOKUP(B4228,balance!$AU:$AZ,2,FALSE),IF(C4228=2,VLOOKUP(B4228,balance!$AU:$AZ,3,FALSE),IF(C4228=3,VLOOKUP(B4228,balance!$AU:$AZ,4,FALSE),IF(C4228=4,VLOOKUP(B4228,balance!$AU:$AZ,5,FALSE),IF(C4228=5,VLOOKUP(B4228-1,balance!$AU:$AZ,6,FALSE),0)))))</f>
        <v>21000</v>
      </c>
      <c r="F4228">
        <v>53</v>
      </c>
      <c r="G4228">
        <f>IF(C4228=1,VLOOKUP(FoxFire!B4228,balance!$U:$Z,2,FALSE),IF(C4228=2,VLOOKUP(B4228,balance!$U:$Z,3,FALSE),IF(C4228=3,VLOOKUP(B4228,balance!$U:$Z,4,FALSE),IF(C4228=4,VLOOKUP(B4228,balance!$U:$Z,5,FALSE),IF(C4228=5,VLOOKUP(B4228-1,balance!$U:$Z,6,FALSE),0)))))/100</f>
        <v>9.4500000000000001E-3</v>
      </c>
      <c r="H4228">
        <v>2</v>
      </c>
      <c r="I4228" s="1">
        <f>IF(C4228=1,VLOOKUP(FoxFire!B4228,balance!$AF:$AJ,2,FALSE),IF(C4228=2,VLOOKUP(B4228,balance!$AF:$AJ,3,FALSE),IF(C4228=3,VLOOKUP(B4228,balance!$AF:$AJ,4,FALSE),IF(C4228=4,VLOOKUP(B4228,balance!$AF:$AJ,5,FALSE),IF(C4228=5,VLOOKUP(B4228,balance!$AF:$AK,6,FALSE),0)))))*1000000000000</f>
        <v>3746249999999.9375</v>
      </c>
      <c r="J4228">
        <f>VLOOKUP(B4228,balance!AU:BD,10,FALSE)</f>
        <v>0</v>
      </c>
    </row>
    <row r="4229" spans="1:10" x14ac:dyDescent="0.3">
      <c r="A4229">
        <v>4227</v>
      </c>
      <c r="B4229">
        <f t="shared" si="131"/>
        <v>846</v>
      </c>
      <c r="C4229">
        <f t="shared" si="130"/>
        <v>3</v>
      </c>
      <c r="D4229">
        <v>9026</v>
      </c>
      <c r="E4229" s="1">
        <f>IF(C4229=1,VLOOKUP(B4229,balance!$AU:$AZ,2,FALSE),IF(C4229=2,VLOOKUP(B4229,balance!$AU:$AZ,3,FALSE),IF(C4229=3,VLOOKUP(B4229,balance!$AU:$AZ,4,FALSE),IF(C4229=4,VLOOKUP(B4229,balance!$AU:$AZ,5,FALSE),IF(C4229=5,VLOOKUP(B4229-1,balance!$AU:$AZ,6,FALSE),0)))))</f>
        <v>21000</v>
      </c>
      <c r="F4229">
        <v>53</v>
      </c>
      <c r="G4229">
        <f>IF(C4229=1,VLOOKUP(FoxFire!B4229,balance!$U:$Z,2,FALSE),IF(C4229=2,VLOOKUP(B4229,balance!$U:$Z,3,FALSE),IF(C4229=3,VLOOKUP(B4229,balance!$U:$Z,4,FALSE),IF(C4229=4,VLOOKUP(B4229,balance!$U:$Z,5,FALSE),IF(C4229=5,VLOOKUP(B4229-1,balance!$U:$Z,6,FALSE),0)))))/100</f>
        <v>9.4500000000000001E-3</v>
      </c>
      <c r="H4229">
        <v>2</v>
      </c>
      <c r="I4229" s="1">
        <f>IF(C4229=1,VLOOKUP(FoxFire!B4229,balance!$AF:$AJ,2,FALSE),IF(C4229=2,VLOOKUP(B4229,balance!$AF:$AJ,3,FALSE),IF(C4229=3,VLOOKUP(B4229,balance!$AF:$AJ,4,FALSE),IF(C4229=4,VLOOKUP(B4229,balance!$AF:$AJ,5,FALSE),IF(C4229=5,VLOOKUP(B4229,balance!$AF:$AK,6,FALSE),0)))))*1000000000000</f>
        <v>3746249999999.9375</v>
      </c>
      <c r="J4229">
        <f>VLOOKUP(B4229,balance!AU:BD,10,FALSE)</f>
        <v>0</v>
      </c>
    </row>
    <row r="4230" spans="1:10" x14ac:dyDescent="0.3">
      <c r="A4230">
        <v>4228</v>
      </c>
      <c r="B4230">
        <f t="shared" si="131"/>
        <v>846</v>
      </c>
      <c r="C4230">
        <f t="shared" si="130"/>
        <v>4</v>
      </c>
      <c r="D4230">
        <v>9026</v>
      </c>
      <c r="E4230" s="1">
        <f>IF(C4230=1,VLOOKUP(B4230,balance!$AU:$AZ,2,FALSE),IF(C4230=2,VLOOKUP(B4230,balance!$AU:$AZ,3,FALSE),IF(C4230=3,VLOOKUP(B4230,balance!$AU:$AZ,4,FALSE),IF(C4230=4,VLOOKUP(B4230,balance!$AU:$AZ,5,FALSE),IF(C4230=5,VLOOKUP(B4230-1,balance!$AU:$AZ,6,FALSE),0)))))</f>
        <v>21000</v>
      </c>
      <c r="F4230">
        <v>53</v>
      </c>
      <c r="G4230">
        <f>IF(C4230=1,VLOOKUP(FoxFire!B4230,balance!$U:$Z,2,FALSE),IF(C4230=2,VLOOKUP(B4230,balance!$U:$Z,3,FALSE),IF(C4230=3,VLOOKUP(B4230,balance!$U:$Z,4,FALSE),IF(C4230=4,VLOOKUP(B4230,balance!$U:$Z,5,FALSE),IF(C4230=5,VLOOKUP(B4230-1,balance!$U:$Z,6,FALSE),0)))))/100</f>
        <v>9.4500000000000001E-3</v>
      </c>
      <c r="H4230">
        <v>2</v>
      </c>
      <c r="I4230" s="1">
        <f>IF(C4230=1,VLOOKUP(FoxFire!B4230,balance!$AF:$AJ,2,FALSE),IF(C4230=2,VLOOKUP(B4230,balance!$AF:$AJ,3,FALSE),IF(C4230=3,VLOOKUP(B4230,balance!$AF:$AJ,4,FALSE),IF(C4230=4,VLOOKUP(B4230,balance!$AF:$AJ,5,FALSE),IF(C4230=5,VLOOKUP(B4230,balance!$AF:$AK,6,FALSE),0)))))*1000000000000</f>
        <v>3746249999999.9375</v>
      </c>
      <c r="J4230">
        <f>VLOOKUP(B4230,balance!AU:BD,10,FALSE)</f>
        <v>0</v>
      </c>
    </row>
    <row r="4231" spans="1:10" x14ac:dyDescent="0.3">
      <c r="A4231">
        <v>4229</v>
      </c>
      <c r="B4231">
        <f t="shared" si="131"/>
        <v>847</v>
      </c>
      <c r="C4231">
        <f t="shared" si="130"/>
        <v>5</v>
      </c>
      <c r="D4231">
        <v>9026</v>
      </c>
      <c r="E4231" s="1">
        <f>IF(C4231=1,VLOOKUP(B4231,balance!$AU:$AZ,2,FALSE),IF(C4231=2,VLOOKUP(B4231,balance!$AU:$AZ,3,FALSE),IF(C4231=3,VLOOKUP(B4231,balance!$AU:$AZ,4,FALSE),IF(C4231=4,VLOOKUP(B4231,balance!$AU:$AZ,5,FALSE),IF(C4231=5,VLOOKUP(B4231-1,balance!$AU:$AZ,6,FALSE),0)))))</f>
        <v>420000</v>
      </c>
      <c r="F4231">
        <v>53</v>
      </c>
      <c r="G4231">
        <f>IF(C4231=1,VLOOKUP(FoxFire!B4231,balance!$U:$Z,2,FALSE),IF(C4231=2,VLOOKUP(B4231,balance!$U:$Z,3,FALSE),IF(C4231=3,VLOOKUP(B4231,balance!$U:$Z,4,FALSE),IF(C4231=4,VLOOKUP(B4231,balance!$U:$Z,5,FALSE),IF(C4231=5,VLOOKUP(B4231-1,balance!$U:$Z,6,FALSE),0)))))/100</f>
        <v>6230.1351000000004</v>
      </c>
      <c r="H4231">
        <v>2</v>
      </c>
      <c r="I4231" s="1">
        <f>IF(C4231=1,VLOOKUP(FoxFire!B4231,balance!$AF:$AJ,2,FALSE),IF(C4231=2,VLOOKUP(B4231,balance!$AF:$AJ,3,FALSE),IF(C4231=3,VLOOKUP(B4231,balance!$AF:$AJ,4,FALSE),IF(C4231=4,VLOOKUP(B4231,balance!$AF:$AJ,5,FALSE),IF(C4231=5,VLOOKUP(B4231,balance!$AF:$AK,6,FALSE),0)))))*1000000000000</f>
        <v>14989999999999.75</v>
      </c>
      <c r="J4231">
        <f>VLOOKUP(B4231,balance!AU:BD,10,FALSE)</f>
        <v>0</v>
      </c>
    </row>
    <row r="4232" spans="1:10" x14ac:dyDescent="0.3">
      <c r="A4232">
        <v>4230</v>
      </c>
      <c r="B4232">
        <f t="shared" si="131"/>
        <v>847</v>
      </c>
      <c r="C4232">
        <f t="shared" ref="C4232:C4295" si="132">C4227</f>
        <v>1</v>
      </c>
      <c r="D4232">
        <v>9026</v>
      </c>
      <c r="E4232" s="1">
        <f>IF(C4232=1,VLOOKUP(B4232,balance!$AU:$AZ,2,FALSE),IF(C4232=2,VLOOKUP(B4232,balance!$AU:$AZ,3,FALSE),IF(C4232=3,VLOOKUP(B4232,balance!$AU:$AZ,4,FALSE),IF(C4232=4,VLOOKUP(B4232,balance!$AU:$AZ,5,FALSE),IF(C4232=5,VLOOKUP(B4232-1,balance!$AU:$AZ,6,FALSE),0)))))</f>
        <v>21000</v>
      </c>
      <c r="F4232">
        <v>53</v>
      </c>
      <c r="G4232">
        <f>IF(C4232=1,VLOOKUP(FoxFire!B4232,balance!$U:$Z,2,FALSE),IF(C4232=2,VLOOKUP(B4232,balance!$U:$Z,3,FALSE),IF(C4232=3,VLOOKUP(B4232,balance!$U:$Z,4,FALSE),IF(C4232=4,VLOOKUP(B4232,balance!$U:$Z,5,FALSE),IF(C4232=5,VLOOKUP(B4232-1,balance!$U:$Z,6,FALSE),0)))))/100</f>
        <v>9.4599999999999997E-3</v>
      </c>
      <c r="H4232">
        <v>2</v>
      </c>
      <c r="I4232" s="1">
        <f>IF(C4232=1,VLOOKUP(FoxFire!B4232,balance!$AF:$AJ,2,FALSE),IF(C4232=2,VLOOKUP(B4232,balance!$AF:$AJ,3,FALSE),IF(C4232=3,VLOOKUP(B4232,balance!$AF:$AJ,4,FALSE),IF(C4232=4,VLOOKUP(B4232,balance!$AF:$AJ,5,FALSE),IF(C4232=5,VLOOKUP(B4232,balance!$AF:$AK,6,FALSE),0)))))*1000000000000</f>
        <v>3747499999999.9375</v>
      </c>
      <c r="J4232">
        <f>VLOOKUP(B4232,balance!AU:BD,10,FALSE)</f>
        <v>0</v>
      </c>
    </row>
    <row r="4233" spans="1:10" x14ac:dyDescent="0.3">
      <c r="A4233">
        <v>4231</v>
      </c>
      <c r="B4233">
        <f t="shared" si="131"/>
        <v>847</v>
      </c>
      <c r="C4233">
        <f t="shared" si="132"/>
        <v>2</v>
      </c>
      <c r="D4233">
        <v>9026</v>
      </c>
      <c r="E4233" s="1">
        <f>IF(C4233=1,VLOOKUP(B4233,balance!$AU:$AZ,2,FALSE),IF(C4233=2,VLOOKUP(B4233,balance!$AU:$AZ,3,FALSE),IF(C4233=3,VLOOKUP(B4233,balance!$AU:$AZ,4,FALSE),IF(C4233=4,VLOOKUP(B4233,balance!$AU:$AZ,5,FALSE),IF(C4233=5,VLOOKUP(B4233-1,balance!$AU:$AZ,6,FALSE),0)))))</f>
        <v>21000</v>
      </c>
      <c r="F4233">
        <v>53</v>
      </c>
      <c r="G4233">
        <f>IF(C4233=1,VLOOKUP(FoxFire!B4233,balance!$U:$Z,2,FALSE),IF(C4233=2,VLOOKUP(B4233,balance!$U:$Z,3,FALSE),IF(C4233=3,VLOOKUP(B4233,balance!$U:$Z,4,FALSE),IF(C4233=4,VLOOKUP(B4233,balance!$U:$Z,5,FALSE),IF(C4233=5,VLOOKUP(B4233-1,balance!$U:$Z,6,FALSE),0)))))/100</f>
        <v>9.4599999999999997E-3</v>
      </c>
      <c r="H4233">
        <v>2</v>
      </c>
      <c r="I4233" s="1">
        <f>IF(C4233=1,VLOOKUP(FoxFire!B4233,balance!$AF:$AJ,2,FALSE),IF(C4233=2,VLOOKUP(B4233,balance!$AF:$AJ,3,FALSE),IF(C4233=3,VLOOKUP(B4233,balance!$AF:$AJ,4,FALSE),IF(C4233=4,VLOOKUP(B4233,balance!$AF:$AJ,5,FALSE),IF(C4233=5,VLOOKUP(B4233,balance!$AF:$AK,6,FALSE),0)))))*1000000000000</f>
        <v>3747499999999.9375</v>
      </c>
      <c r="J4233">
        <f>VLOOKUP(B4233,balance!AU:BD,10,FALSE)</f>
        <v>0</v>
      </c>
    </row>
    <row r="4234" spans="1:10" x14ac:dyDescent="0.3">
      <c r="A4234">
        <v>4232</v>
      </c>
      <c r="B4234">
        <f t="shared" si="131"/>
        <v>847</v>
      </c>
      <c r="C4234">
        <f t="shared" si="132"/>
        <v>3</v>
      </c>
      <c r="D4234">
        <v>9026</v>
      </c>
      <c r="E4234" s="1">
        <f>IF(C4234=1,VLOOKUP(B4234,balance!$AU:$AZ,2,FALSE),IF(C4234=2,VLOOKUP(B4234,balance!$AU:$AZ,3,FALSE),IF(C4234=3,VLOOKUP(B4234,balance!$AU:$AZ,4,FALSE),IF(C4234=4,VLOOKUP(B4234,balance!$AU:$AZ,5,FALSE),IF(C4234=5,VLOOKUP(B4234-1,balance!$AU:$AZ,6,FALSE),0)))))</f>
        <v>21000</v>
      </c>
      <c r="F4234">
        <v>53</v>
      </c>
      <c r="G4234">
        <f>IF(C4234=1,VLOOKUP(FoxFire!B4234,balance!$U:$Z,2,FALSE),IF(C4234=2,VLOOKUP(B4234,balance!$U:$Z,3,FALSE),IF(C4234=3,VLOOKUP(B4234,balance!$U:$Z,4,FALSE),IF(C4234=4,VLOOKUP(B4234,balance!$U:$Z,5,FALSE),IF(C4234=5,VLOOKUP(B4234-1,balance!$U:$Z,6,FALSE),0)))))/100</f>
        <v>9.4599999999999997E-3</v>
      </c>
      <c r="H4234">
        <v>2</v>
      </c>
      <c r="I4234" s="1">
        <f>IF(C4234=1,VLOOKUP(FoxFire!B4234,balance!$AF:$AJ,2,FALSE),IF(C4234=2,VLOOKUP(B4234,balance!$AF:$AJ,3,FALSE),IF(C4234=3,VLOOKUP(B4234,balance!$AF:$AJ,4,FALSE),IF(C4234=4,VLOOKUP(B4234,balance!$AF:$AJ,5,FALSE),IF(C4234=5,VLOOKUP(B4234,balance!$AF:$AK,6,FALSE),0)))))*1000000000000</f>
        <v>3747499999999.9375</v>
      </c>
      <c r="J4234">
        <f>VLOOKUP(B4234,balance!AU:BD,10,FALSE)</f>
        <v>0</v>
      </c>
    </row>
    <row r="4235" spans="1:10" x14ac:dyDescent="0.3">
      <c r="A4235">
        <v>4233</v>
      </c>
      <c r="B4235">
        <f t="shared" si="131"/>
        <v>847</v>
      </c>
      <c r="C4235">
        <f t="shared" si="132"/>
        <v>4</v>
      </c>
      <c r="D4235">
        <v>9026</v>
      </c>
      <c r="E4235" s="1">
        <f>IF(C4235=1,VLOOKUP(B4235,balance!$AU:$AZ,2,FALSE),IF(C4235=2,VLOOKUP(B4235,balance!$AU:$AZ,3,FALSE),IF(C4235=3,VLOOKUP(B4235,balance!$AU:$AZ,4,FALSE),IF(C4235=4,VLOOKUP(B4235,balance!$AU:$AZ,5,FALSE),IF(C4235=5,VLOOKUP(B4235-1,balance!$AU:$AZ,6,FALSE),0)))))</f>
        <v>21000</v>
      </c>
      <c r="F4235">
        <v>53</v>
      </c>
      <c r="G4235">
        <f>IF(C4235=1,VLOOKUP(FoxFire!B4235,balance!$U:$Z,2,FALSE),IF(C4235=2,VLOOKUP(B4235,balance!$U:$Z,3,FALSE),IF(C4235=3,VLOOKUP(B4235,balance!$U:$Z,4,FALSE),IF(C4235=4,VLOOKUP(B4235,balance!$U:$Z,5,FALSE),IF(C4235=5,VLOOKUP(B4235-1,balance!$U:$Z,6,FALSE),0)))))/100</f>
        <v>9.4599999999999997E-3</v>
      </c>
      <c r="H4235">
        <v>2</v>
      </c>
      <c r="I4235" s="1">
        <f>IF(C4235=1,VLOOKUP(FoxFire!B4235,balance!$AF:$AJ,2,FALSE),IF(C4235=2,VLOOKUP(B4235,balance!$AF:$AJ,3,FALSE),IF(C4235=3,VLOOKUP(B4235,balance!$AF:$AJ,4,FALSE),IF(C4235=4,VLOOKUP(B4235,balance!$AF:$AJ,5,FALSE),IF(C4235=5,VLOOKUP(B4235,balance!$AF:$AK,6,FALSE),0)))))*1000000000000</f>
        <v>3747499999999.9375</v>
      </c>
      <c r="J4235">
        <f>VLOOKUP(B4235,balance!AU:BD,10,FALSE)</f>
        <v>0</v>
      </c>
    </row>
    <row r="4236" spans="1:10" x14ac:dyDescent="0.3">
      <c r="A4236">
        <v>4234</v>
      </c>
      <c r="B4236">
        <f t="shared" si="131"/>
        <v>848</v>
      </c>
      <c r="C4236">
        <f t="shared" si="132"/>
        <v>5</v>
      </c>
      <c r="D4236">
        <v>9026</v>
      </c>
      <c r="E4236" s="1">
        <f>IF(C4236=1,VLOOKUP(B4236,balance!$AU:$AZ,2,FALSE),IF(C4236=2,VLOOKUP(B4236,balance!$AU:$AZ,3,FALSE),IF(C4236=3,VLOOKUP(B4236,balance!$AU:$AZ,4,FALSE),IF(C4236=4,VLOOKUP(B4236,balance!$AU:$AZ,5,FALSE),IF(C4236=5,VLOOKUP(B4236-1,balance!$AU:$AZ,6,FALSE),0)))))</f>
        <v>420000</v>
      </c>
      <c r="F4236">
        <v>53</v>
      </c>
      <c r="G4236">
        <f>IF(C4236=1,VLOOKUP(FoxFire!B4236,balance!$U:$Z,2,FALSE),IF(C4236=2,VLOOKUP(B4236,balance!$U:$Z,3,FALSE),IF(C4236=3,VLOOKUP(B4236,balance!$U:$Z,4,FALSE),IF(C4236=4,VLOOKUP(B4236,balance!$U:$Z,5,FALSE),IF(C4236=5,VLOOKUP(B4236-1,balance!$U:$Z,6,FALSE),0)))))/100</f>
        <v>6242.9645999999993</v>
      </c>
      <c r="H4236">
        <v>2</v>
      </c>
      <c r="I4236" s="1">
        <f>IF(C4236=1,VLOOKUP(FoxFire!B4236,balance!$AF:$AJ,2,FALSE),IF(C4236=2,VLOOKUP(B4236,balance!$AF:$AJ,3,FALSE),IF(C4236=3,VLOOKUP(B4236,balance!$AF:$AJ,4,FALSE),IF(C4236=4,VLOOKUP(B4236,balance!$AF:$AJ,5,FALSE),IF(C4236=5,VLOOKUP(B4236,balance!$AF:$AK,6,FALSE),0)))))*1000000000000</f>
        <v>14994999999999.75</v>
      </c>
      <c r="J4236">
        <f>VLOOKUP(B4236,balance!AU:BD,10,FALSE)</f>
        <v>0</v>
      </c>
    </row>
    <row r="4237" spans="1:10" x14ac:dyDescent="0.3">
      <c r="A4237">
        <v>4235</v>
      </c>
      <c r="B4237">
        <f t="shared" ref="B4237:B4300" si="133">B4232+1</f>
        <v>848</v>
      </c>
      <c r="C4237">
        <f t="shared" si="132"/>
        <v>1</v>
      </c>
      <c r="D4237">
        <v>9026</v>
      </c>
      <c r="E4237" s="1">
        <f>IF(C4237=1,VLOOKUP(B4237,balance!$AU:$AZ,2,FALSE),IF(C4237=2,VLOOKUP(B4237,balance!$AU:$AZ,3,FALSE),IF(C4237=3,VLOOKUP(B4237,balance!$AU:$AZ,4,FALSE),IF(C4237=4,VLOOKUP(B4237,balance!$AU:$AZ,5,FALSE),IF(C4237=5,VLOOKUP(B4237-1,balance!$AU:$AZ,6,FALSE),0)))))</f>
        <v>21000</v>
      </c>
      <c r="F4237">
        <v>53</v>
      </c>
      <c r="G4237">
        <f>IF(C4237=1,VLOOKUP(FoxFire!B4237,balance!$U:$Z,2,FALSE),IF(C4237=2,VLOOKUP(B4237,balance!$U:$Z,3,FALSE),IF(C4237=3,VLOOKUP(B4237,balance!$U:$Z,4,FALSE),IF(C4237=4,VLOOKUP(B4237,balance!$U:$Z,5,FALSE),IF(C4237=5,VLOOKUP(B4237-1,balance!$U:$Z,6,FALSE),0)))))/100</f>
        <v>9.4699999999999993E-3</v>
      </c>
      <c r="H4237">
        <v>2</v>
      </c>
      <c r="I4237" s="1">
        <f>IF(C4237=1,VLOOKUP(FoxFire!B4237,balance!$AF:$AJ,2,FALSE),IF(C4237=2,VLOOKUP(B4237,balance!$AF:$AJ,3,FALSE),IF(C4237=3,VLOOKUP(B4237,balance!$AF:$AJ,4,FALSE),IF(C4237=4,VLOOKUP(B4237,balance!$AF:$AJ,5,FALSE),IF(C4237=5,VLOOKUP(B4237,balance!$AF:$AK,6,FALSE),0)))))*1000000000000</f>
        <v>3748749999999.9375</v>
      </c>
      <c r="J4237">
        <f>VLOOKUP(B4237,balance!AU:BD,10,FALSE)</f>
        <v>0</v>
      </c>
    </row>
    <row r="4238" spans="1:10" x14ac:dyDescent="0.3">
      <c r="A4238">
        <v>4236</v>
      </c>
      <c r="B4238">
        <f t="shared" si="133"/>
        <v>848</v>
      </c>
      <c r="C4238">
        <f t="shared" si="132"/>
        <v>2</v>
      </c>
      <c r="D4238">
        <v>9026</v>
      </c>
      <c r="E4238" s="1">
        <f>IF(C4238=1,VLOOKUP(B4238,balance!$AU:$AZ,2,FALSE),IF(C4238=2,VLOOKUP(B4238,balance!$AU:$AZ,3,FALSE),IF(C4238=3,VLOOKUP(B4238,balance!$AU:$AZ,4,FALSE),IF(C4238=4,VLOOKUP(B4238,balance!$AU:$AZ,5,FALSE),IF(C4238=5,VLOOKUP(B4238-1,balance!$AU:$AZ,6,FALSE),0)))))</f>
        <v>21000</v>
      </c>
      <c r="F4238">
        <v>53</v>
      </c>
      <c r="G4238">
        <f>IF(C4238=1,VLOOKUP(FoxFire!B4238,balance!$U:$Z,2,FALSE),IF(C4238=2,VLOOKUP(B4238,balance!$U:$Z,3,FALSE),IF(C4238=3,VLOOKUP(B4238,balance!$U:$Z,4,FALSE),IF(C4238=4,VLOOKUP(B4238,balance!$U:$Z,5,FALSE),IF(C4238=5,VLOOKUP(B4238-1,balance!$U:$Z,6,FALSE),0)))))/100</f>
        <v>9.4699999999999993E-3</v>
      </c>
      <c r="H4238">
        <v>2</v>
      </c>
      <c r="I4238" s="1">
        <f>IF(C4238=1,VLOOKUP(FoxFire!B4238,balance!$AF:$AJ,2,FALSE),IF(C4238=2,VLOOKUP(B4238,balance!$AF:$AJ,3,FALSE),IF(C4238=3,VLOOKUP(B4238,balance!$AF:$AJ,4,FALSE),IF(C4238=4,VLOOKUP(B4238,balance!$AF:$AJ,5,FALSE),IF(C4238=5,VLOOKUP(B4238,balance!$AF:$AK,6,FALSE),0)))))*1000000000000</f>
        <v>3748749999999.9375</v>
      </c>
      <c r="J4238">
        <f>VLOOKUP(B4238,balance!AU:BD,10,FALSE)</f>
        <v>0</v>
      </c>
    </row>
    <row r="4239" spans="1:10" x14ac:dyDescent="0.3">
      <c r="A4239">
        <v>4237</v>
      </c>
      <c r="B4239">
        <f t="shared" si="133"/>
        <v>848</v>
      </c>
      <c r="C4239">
        <f t="shared" si="132"/>
        <v>3</v>
      </c>
      <c r="D4239">
        <v>9026</v>
      </c>
      <c r="E4239" s="1">
        <f>IF(C4239=1,VLOOKUP(B4239,balance!$AU:$AZ,2,FALSE),IF(C4239=2,VLOOKUP(B4239,balance!$AU:$AZ,3,FALSE),IF(C4239=3,VLOOKUP(B4239,balance!$AU:$AZ,4,FALSE),IF(C4239=4,VLOOKUP(B4239,balance!$AU:$AZ,5,FALSE),IF(C4239=5,VLOOKUP(B4239-1,balance!$AU:$AZ,6,FALSE),0)))))</f>
        <v>21000</v>
      </c>
      <c r="F4239">
        <v>53</v>
      </c>
      <c r="G4239">
        <f>IF(C4239=1,VLOOKUP(FoxFire!B4239,balance!$U:$Z,2,FALSE),IF(C4239=2,VLOOKUP(B4239,balance!$U:$Z,3,FALSE),IF(C4239=3,VLOOKUP(B4239,balance!$U:$Z,4,FALSE),IF(C4239=4,VLOOKUP(B4239,balance!$U:$Z,5,FALSE),IF(C4239=5,VLOOKUP(B4239-1,balance!$U:$Z,6,FALSE),0)))))/100</f>
        <v>9.4699999999999993E-3</v>
      </c>
      <c r="H4239">
        <v>2</v>
      </c>
      <c r="I4239" s="1">
        <f>IF(C4239=1,VLOOKUP(FoxFire!B4239,balance!$AF:$AJ,2,FALSE),IF(C4239=2,VLOOKUP(B4239,balance!$AF:$AJ,3,FALSE),IF(C4239=3,VLOOKUP(B4239,balance!$AF:$AJ,4,FALSE),IF(C4239=4,VLOOKUP(B4239,balance!$AF:$AJ,5,FALSE),IF(C4239=5,VLOOKUP(B4239,balance!$AF:$AK,6,FALSE),0)))))*1000000000000</f>
        <v>3748749999999.9375</v>
      </c>
      <c r="J4239">
        <f>VLOOKUP(B4239,balance!AU:BD,10,FALSE)</f>
        <v>0</v>
      </c>
    </row>
    <row r="4240" spans="1:10" x14ac:dyDescent="0.3">
      <c r="A4240">
        <v>4238</v>
      </c>
      <c r="B4240">
        <f t="shared" si="133"/>
        <v>848</v>
      </c>
      <c r="C4240">
        <f t="shared" si="132"/>
        <v>4</v>
      </c>
      <c r="D4240">
        <v>9026</v>
      </c>
      <c r="E4240" s="1">
        <f>IF(C4240=1,VLOOKUP(B4240,balance!$AU:$AZ,2,FALSE),IF(C4240=2,VLOOKUP(B4240,balance!$AU:$AZ,3,FALSE),IF(C4240=3,VLOOKUP(B4240,balance!$AU:$AZ,4,FALSE),IF(C4240=4,VLOOKUP(B4240,balance!$AU:$AZ,5,FALSE),IF(C4240=5,VLOOKUP(B4240-1,balance!$AU:$AZ,6,FALSE),0)))))</f>
        <v>21000</v>
      </c>
      <c r="F4240">
        <v>53</v>
      </c>
      <c r="G4240">
        <f>IF(C4240=1,VLOOKUP(FoxFire!B4240,balance!$U:$Z,2,FALSE),IF(C4240=2,VLOOKUP(B4240,balance!$U:$Z,3,FALSE),IF(C4240=3,VLOOKUP(B4240,balance!$U:$Z,4,FALSE),IF(C4240=4,VLOOKUP(B4240,balance!$U:$Z,5,FALSE),IF(C4240=5,VLOOKUP(B4240-1,balance!$U:$Z,6,FALSE),0)))))/100</f>
        <v>9.4699999999999993E-3</v>
      </c>
      <c r="H4240">
        <v>2</v>
      </c>
      <c r="I4240" s="1">
        <f>IF(C4240=1,VLOOKUP(FoxFire!B4240,balance!$AF:$AJ,2,FALSE),IF(C4240=2,VLOOKUP(B4240,balance!$AF:$AJ,3,FALSE),IF(C4240=3,VLOOKUP(B4240,balance!$AF:$AJ,4,FALSE),IF(C4240=4,VLOOKUP(B4240,balance!$AF:$AJ,5,FALSE),IF(C4240=5,VLOOKUP(B4240,balance!$AF:$AK,6,FALSE),0)))))*1000000000000</f>
        <v>3748749999999.9375</v>
      </c>
      <c r="J4240">
        <f>VLOOKUP(B4240,balance!AU:BD,10,FALSE)</f>
        <v>0</v>
      </c>
    </row>
    <row r="4241" spans="1:10" x14ac:dyDescent="0.3">
      <c r="A4241">
        <v>4239</v>
      </c>
      <c r="B4241">
        <f t="shared" si="133"/>
        <v>849</v>
      </c>
      <c r="C4241">
        <f t="shared" si="132"/>
        <v>5</v>
      </c>
      <c r="D4241">
        <v>9026</v>
      </c>
      <c r="E4241" s="1">
        <f>IF(C4241=1,VLOOKUP(B4241,balance!$AU:$AZ,2,FALSE),IF(C4241=2,VLOOKUP(B4241,balance!$AU:$AZ,3,FALSE),IF(C4241=3,VLOOKUP(B4241,balance!$AU:$AZ,4,FALSE),IF(C4241=4,VLOOKUP(B4241,balance!$AU:$AZ,5,FALSE),IF(C4241=5,VLOOKUP(B4241-1,balance!$AU:$AZ,6,FALSE),0)))))</f>
        <v>420000</v>
      </c>
      <c r="F4241">
        <v>53</v>
      </c>
      <c r="G4241">
        <f>IF(C4241=1,VLOOKUP(FoxFire!B4241,balance!$U:$Z,2,FALSE),IF(C4241=2,VLOOKUP(B4241,balance!$U:$Z,3,FALSE),IF(C4241=3,VLOOKUP(B4241,balance!$U:$Z,4,FALSE),IF(C4241=4,VLOOKUP(B4241,balance!$U:$Z,5,FALSE),IF(C4241=5,VLOOKUP(B4241-1,balance!$U:$Z,6,FALSE),0)))))/100</f>
        <v>6255.8135000000002</v>
      </c>
      <c r="H4241">
        <v>2</v>
      </c>
      <c r="I4241" s="1">
        <f>IF(C4241=1,VLOOKUP(FoxFire!B4241,balance!$AF:$AJ,2,FALSE),IF(C4241=2,VLOOKUP(B4241,balance!$AF:$AJ,3,FALSE),IF(C4241=3,VLOOKUP(B4241,balance!$AF:$AJ,4,FALSE),IF(C4241=4,VLOOKUP(B4241,balance!$AF:$AJ,5,FALSE),IF(C4241=5,VLOOKUP(B4241,balance!$AF:$AK,6,FALSE),0)))))*1000000000000</f>
        <v>14999999999999.75</v>
      </c>
      <c r="J4241">
        <f>VLOOKUP(B4241,balance!AU:BD,10,FALSE)</f>
        <v>0</v>
      </c>
    </row>
    <row r="4242" spans="1:10" x14ac:dyDescent="0.3">
      <c r="A4242">
        <v>4240</v>
      </c>
      <c r="B4242">
        <f t="shared" si="133"/>
        <v>849</v>
      </c>
      <c r="C4242">
        <f t="shared" si="132"/>
        <v>1</v>
      </c>
      <c r="D4242">
        <v>9026</v>
      </c>
      <c r="E4242" s="1">
        <f>IF(C4242=1,VLOOKUP(B4242,balance!$AU:$AZ,2,FALSE),IF(C4242=2,VLOOKUP(B4242,balance!$AU:$AZ,3,FALSE),IF(C4242=3,VLOOKUP(B4242,balance!$AU:$AZ,4,FALSE),IF(C4242=4,VLOOKUP(B4242,balance!$AU:$AZ,5,FALSE),IF(C4242=5,VLOOKUP(B4242-1,balance!$AU:$AZ,6,FALSE),0)))))</f>
        <v>21000</v>
      </c>
      <c r="F4242">
        <v>53</v>
      </c>
      <c r="G4242">
        <f>IF(C4242=1,VLOOKUP(FoxFire!B4242,balance!$U:$Z,2,FALSE),IF(C4242=2,VLOOKUP(B4242,balance!$U:$Z,3,FALSE),IF(C4242=3,VLOOKUP(B4242,balance!$U:$Z,4,FALSE),IF(C4242=4,VLOOKUP(B4242,balance!$U:$Z,5,FALSE),IF(C4242=5,VLOOKUP(B4242-1,balance!$U:$Z,6,FALSE),0)))))/100</f>
        <v>9.4799999999999988E-3</v>
      </c>
      <c r="H4242">
        <v>2</v>
      </c>
      <c r="I4242" s="1">
        <f>IF(C4242=1,VLOOKUP(FoxFire!B4242,balance!$AF:$AJ,2,FALSE),IF(C4242=2,VLOOKUP(B4242,balance!$AF:$AJ,3,FALSE),IF(C4242=3,VLOOKUP(B4242,balance!$AF:$AJ,4,FALSE),IF(C4242=4,VLOOKUP(B4242,balance!$AF:$AJ,5,FALSE),IF(C4242=5,VLOOKUP(B4242,balance!$AF:$AK,6,FALSE),0)))))*1000000000000</f>
        <v>3749999999999.9375</v>
      </c>
      <c r="J4242">
        <f>VLOOKUP(B4242,balance!AU:BD,10,FALSE)</f>
        <v>0</v>
      </c>
    </row>
    <row r="4243" spans="1:10" x14ac:dyDescent="0.3">
      <c r="A4243">
        <v>4241</v>
      </c>
      <c r="B4243">
        <f t="shared" si="133"/>
        <v>849</v>
      </c>
      <c r="C4243">
        <f t="shared" si="132"/>
        <v>2</v>
      </c>
      <c r="D4243">
        <v>9026</v>
      </c>
      <c r="E4243" s="1">
        <f>IF(C4243=1,VLOOKUP(B4243,balance!$AU:$AZ,2,FALSE),IF(C4243=2,VLOOKUP(B4243,balance!$AU:$AZ,3,FALSE),IF(C4243=3,VLOOKUP(B4243,balance!$AU:$AZ,4,FALSE),IF(C4243=4,VLOOKUP(B4243,balance!$AU:$AZ,5,FALSE),IF(C4243=5,VLOOKUP(B4243-1,balance!$AU:$AZ,6,FALSE),0)))))</f>
        <v>21000</v>
      </c>
      <c r="F4243">
        <v>53</v>
      </c>
      <c r="G4243">
        <f>IF(C4243=1,VLOOKUP(FoxFire!B4243,balance!$U:$Z,2,FALSE),IF(C4243=2,VLOOKUP(B4243,balance!$U:$Z,3,FALSE),IF(C4243=3,VLOOKUP(B4243,balance!$U:$Z,4,FALSE),IF(C4243=4,VLOOKUP(B4243,balance!$U:$Z,5,FALSE),IF(C4243=5,VLOOKUP(B4243-1,balance!$U:$Z,6,FALSE),0)))))/100</f>
        <v>9.4799999999999988E-3</v>
      </c>
      <c r="H4243">
        <v>2</v>
      </c>
      <c r="I4243" s="1">
        <f>IF(C4243=1,VLOOKUP(FoxFire!B4243,balance!$AF:$AJ,2,FALSE),IF(C4243=2,VLOOKUP(B4243,balance!$AF:$AJ,3,FALSE),IF(C4243=3,VLOOKUP(B4243,balance!$AF:$AJ,4,FALSE),IF(C4243=4,VLOOKUP(B4243,balance!$AF:$AJ,5,FALSE),IF(C4243=5,VLOOKUP(B4243,balance!$AF:$AK,6,FALSE),0)))))*1000000000000</f>
        <v>3749999999999.9375</v>
      </c>
      <c r="J4243">
        <f>VLOOKUP(B4243,balance!AU:BD,10,FALSE)</f>
        <v>0</v>
      </c>
    </row>
    <row r="4244" spans="1:10" x14ac:dyDescent="0.3">
      <c r="A4244">
        <v>4242</v>
      </c>
      <c r="B4244">
        <f t="shared" si="133"/>
        <v>849</v>
      </c>
      <c r="C4244">
        <f t="shared" si="132"/>
        <v>3</v>
      </c>
      <c r="D4244">
        <v>9026</v>
      </c>
      <c r="E4244" s="1">
        <f>IF(C4244=1,VLOOKUP(B4244,balance!$AU:$AZ,2,FALSE),IF(C4244=2,VLOOKUP(B4244,balance!$AU:$AZ,3,FALSE),IF(C4244=3,VLOOKUP(B4244,balance!$AU:$AZ,4,FALSE),IF(C4244=4,VLOOKUP(B4244,balance!$AU:$AZ,5,FALSE),IF(C4244=5,VLOOKUP(B4244-1,balance!$AU:$AZ,6,FALSE),0)))))</f>
        <v>21000</v>
      </c>
      <c r="F4244">
        <v>53</v>
      </c>
      <c r="G4244">
        <f>IF(C4244=1,VLOOKUP(FoxFire!B4244,balance!$U:$Z,2,FALSE),IF(C4244=2,VLOOKUP(B4244,balance!$U:$Z,3,FALSE),IF(C4244=3,VLOOKUP(B4244,balance!$U:$Z,4,FALSE),IF(C4244=4,VLOOKUP(B4244,balance!$U:$Z,5,FALSE),IF(C4244=5,VLOOKUP(B4244-1,balance!$U:$Z,6,FALSE),0)))))/100</f>
        <v>9.4799999999999988E-3</v>
      </c>
      <c r="H4244">
        <v>2</v>
      </c>
      <c r="I4244" s="1">
        <f>IF(C4244=1,VLOOKUP(FoxFire!B4244,balance!$AF:$AJ,2,FALSE),IF(C4244=2,VLOOKUP(B4244,balance!$AF:$AJ,3,FALSE),IF(C4244=3,VLOOKUP(B4244,balance!$AF:$AJ,4,FALSE),IF(C4244=4,VLOOKUP(B4244,balance!$AF:$AJ,5,FALSE),IF(C4244=5,VLOOKUP(B4244,balance!$AF:$AK,6,FALSE),0)))))*1000000000000</f>
        <v>3749999999999.9375</v>
      </c>
      <c r="J4244">
        <f>VLOOKUP(B4244,balance!AU:BD,10,FALSE)</f>
        <v>0</v>
      </c>
    </row>
    <row r="4245" spans="1:10" x14ac:dyDescent="0.3">
      <c r="A4245">
        <v>4243</v>
      </c>
      <c r="B4245">
        <f t="shared" si="133"/>
        <v>849</v>
      </c>
      <c r="C4245">
        <f t="shared" si="132"/>
        <v>4</v>
      </c>
      <c r="D4245">
        <v>9026</v>
      </c>
      <c r="E4245" s="1">
        <f>IF(C4245=1,VLOOKUP(B4245,balance!$AU:$AZ,2,FALSE),IF(C4245=2,VLOOKUP(B4245,balance!$AU:$AZ,3,FALSE),IF(C4245=3,VLOOKUP(B4245,balance!$AU:$AZ,4,FALSE),IF(C4245=4,VLOOKUP(B4245,balance!$AU:$AZ,5,FALSE),IF(C4245=5,VLOOKUP(B4245-1,balance!$AU:$AZ,6,FALSE),0)))))</f>
        <v>21000</v>
      </c>
      <c r="F4245">
        <v>53</v>
      </c>
      <c r="G4245">
        <f>IF(C4245=1,VLOOKUP(FoxFire!B4245,balance!$U:$Z,2,FALSE),IF(C4245=2,VLOOKUP(B4245,balance!$U:$Z,3,FALSE),IF(C4245=3,VLOOKUP(B4245,balance!$U:$Z,4,FALSE),IF(C4245=4,VLOOKUP(B4245,balance!$U:$Z,5,FALSE),IF(C4245=5,VLOOKUP(B4245-1,balance!$U:$Z,6,FALSE),0)))))/100</f>
        <v>9.4799999999999988E-3</v>
      </c>
      <c r="H4245">
        <v>2</v>
      </c>
      <c r="I4245" s="1">
        <f>IF(C4245=1,VLOOKUP(FoxFire!B4245,balance!$AF:$AJ,2,FALSE),IF(C4245=2,VLOOKUP(B4245,balance!$AF:$AJ,3,FALSE),IF(C4245=3,VLOOKUP(B4245,balance!$AF:$AJ,4,FALSE),IF(C4245=4,VLOOKUP(B4245,balance!$AF:$AJ,5,FALSE),IF(C4245=5,VLOOKUP(B4245,balance!$AF:$AK,6,FALSE),0)))))*1000000000000</f>
        <v>3749999999999.9375</v>
      </c>
      <c r="J4245">
        <f>VLOOKUP(B4245,balance!AU:BD,10,FALSE)</f>
        <v>0</v>
      </c>
    </row>
    <row r="4246" spans="1:10" x14ac:dyDescent="0.3">
      <c r="A4246">
        <v>4244</v>
      </c>
      <c r="B4246">
        <f t="shared" si="133"/>
        <v>850</v>
      </c>
      <c r="C4246">
        <f t="shared" si="132"/>
        <v>5</v>
      </c>
      <c r="D4246">
        <v>9026</v>
      </c>
      <c r="E4246" s="1">
        <f>IF(C4246=1,VLOOKUP(B4246,balance!$AU:$AZ,2,FALSE),IF(C4246=2,VLOOKUP(B4246,balance!$AU:$AZ,3,FALSE),IF(C4246=3,VLOOKUP(B4246,balance!$AU:$AZ,4,FALSE),IF(C4246=4,VLOOKUP(B4246,balance!$AU:$AZ,5,FALSE),IF(C4246=5,VLOOKUP(B4246-1,balance!$AU:$AZ,6,FALSE),0)))))</f>
        <v>420000</v>
      </c>
      <c r="F4246">
        <v>53</v>
      </c>
      <c r="G4246">
        <f>IF(C4246=1,VLOOKUP(FoxFire!B4246,balance!$U:$Z,2,FALSE),IF(C4246=2,VLOOKUP(B4246,balance!$U:$Z,3,FALSE),IF(C4246=3,VLOOKUP(B4246,balance!$U:$Z,4,FALSE),IF(C4246=4,VLOOKUP(B4246,balance!$U:$Z,5,FALSE),IF(C4246=5,VLOOKUP(B4246-1,balance!$U:$Z,6,FALSE),0)))))/100</f>
        <v>6268.6818000000003</v>
      </c>
      <c r="H4246">
        <v>2</v>
      </c>
      <c r="I4246" s="1">
        <f>IF(C4246=1,VLOOKUP(FoxFire!B4246,balance!$AF:$AJ,2,FALSE),IF(C4246=2,VLOOKUP(B4246,balance!$AF:$AJ,3,FALSE),IF(C4246=3,VLOOKUP(B4246,balance!$AF:$AJ,4,FALSE),IF(C4246=4,VLOOKUP(B4246,balance!$AF:$AJ,5,FALSE),IF(C4246=5,VLOOKUP(B4246,balance!$AF:$AK,6,FALSE),0)))))*1000000000000</f>
        <v>15004999999999.75</v>
      </c>
      <c r="J4246">
        <f>VLOOKUP(B4246,balance!AU:BD,10,FALSE)</f>
        <v>0</v>
      </c>
    </row>
    <row r="4247" spans="1:10" x14ac:dyDescent="0.3">
      <c r="A4247">
        <v>4245</v>
      </c>
      <c r="B4247">
        <f t="shared" si="133"/>
        <v>850</v>
      </c>
      <c r="C4247">
        <f t="shared" si="132"/>
        <v>1</v>
      </c>
      <c r="D4247">
        <v>9026</v>
      </c>
      <c r="E4247" s="1">
        <f>IF(C4247=1,VLOOKUP(B4247,balance!$AU:$AZ,2,FALSE),IF(C4247=2,VLOOKUP(B4247,balance!$AU:$AZ,3,FALSE),IF(C4247=3,VLOOKUP(B4247,balance!$AU:$AZ,4,FALSE),IF(C4247=4,VLOOKUP(B4247,balance!$AU:$AZ,5,FALSE),IF(C4247=5,VLOOKUP(B4247-1,balance!$AU:$AZ,6,FALSE),0)))))</f>
        <v>21000</v>
      </c>
      <c r="F4247">
        <v>53</v>
      </c>
      <c r="G4247">
        <f>IF(C4247=1,VLOOKUP(FoxFire!B4247,balance!$U:$Z,2,FALSE),IF(C4247=2,VLOOKUP(B4247,balance!$U:$Z,3,FALSE),IF(C4247=3,VLOOKUP(B4247,balance!$U:$Z,4,FALSE),IF(C4247=4,VLOOKUP(B4247,balance!$U:$Z,5,FALSE),IF(C4247=5,VLOOKUP(B4247-1,balance!$U:$Z,6,FALSE),0)))))/100</f>
        <v>9.4900000000000002E-3</v>
      </c>
      <c r="H4247">
        <v>2</v>
      </c>
      <c r="I4247" s="1">
        <f>IF(C4247=1,VLOOKUP(FoxFire!B4247,balance!$AF:$AJ,2,FALSE),IF(C4247=2,VLOOKUP(B4247,balance!$AF:$AJ,3,FALSE),IF(C4247=3,VLOOKUP(B4247,balance!$AF:$AJ,4,FALSE),IF(C4247=4,VLOOKUP(B4247,balance!$AF:$AJ,5,FALSE),IF(C4247=5,VLOOKUP(B4247,balance!$AF:$AK,6,FALSE),0)))))*1000000000000</f>
        <v>3751249999999.9375</v>
      </c>
      <c r="J4247">
        <f>VLOOKUP(B4247,balance!AU:BD,10,FALSE)</f>
        <v>0</v>
      </c>
    </row>
    <row r="4248" spans="1:10" x14ac:dyDescent="0.3">
      <c r="A4248">
        <v>4246</v>
      </c>
      <c r="B4248">
        <f t="shared" si="133"/>
        <v>850</v>
      </c>
      <c r="C4248">
        <f t="shared" si="132"/>
        <v>2</v>
      </c>
      <c r="D4248">
        <v>9026</v>
      </c>
      <c r="E4248" s="1">
        <f>IF(C4248=1,VLOOKUP(B4248,balance!$AU:$AZ,2,FALSE),IF(C4248=2,VLOOKUP(B4248,balance!$AU:$AZ,3,FALSE),IF(C4248=3,VLOOKUP(B4248,balance!$AU:$AZ,4,FALSE),IF(C4248=4,VLOOKUP(B4248,balance!$AU:$AZ,5,FALSE),IF(C4248=5,VLOOKUP(B4248-1,balance!$AU:$AZ,6,FALSE),0)))))</f>
        <v>21000</v>
      </c>
      <c r="F4248">
        <v>53</v>
      </c>
      <c r="G4248">
        <f>IF(C4248=1,VLOOKUP(FoxFire!B4248,balance!$U:$Z,2,FALSE),IF(C4248=2,VLOOKUP(B4248,balance!$U:$Z,3,FALSE),IF(C4248=3,VLOOKUP(B4248,balance!$U:$Z,4,FALSE),IF(C4248=4,VLOOKUP(B4248,balance!$U:$Z,5,FALSE),IF(C4248=5,VLOOKUP(B4248-1,balance!$U:$Z,6,FALSE),0)))))/100</f>
        <v>9.4900000000000002E-3</v>
      </c>
      <c r="H4248">
        <v>2</v>
      </c>
      <c r="I4248" s="1">
        <f>IF(C4248=1,VLOOKUP(FoxFire!B4248,balance!$AF:$AJ,2,FALSE),IF(C4248=2,VLOOKUP(B4248,balance!$AF:$AJ,3,FALSE),IF(C4248=3,VLOOKUP(B4248,balance!$AF:$AJ,4,FALSE),IF(C4248=4,VLOOKUP(B4248,balance!$AF:$AJ,5,FALSE),IF(C4248=5,VLOOKUP(B4248,balance!$AF:$AK,6,FALSE),0)))))*1000000000000</f>
        <v>3751249999999.9375</v>
      </c>
      <c r="J4248">
        <f>VLOOKUP(B4248,balance!AU:BD,10,FALSE)</f>
        <v>0</v>
      </c>
    </row>
    <row r="4249" spans="1:10" x14ac:dyDescent="0.3">
      <c r="A4249">
        <v>4247</v>
      </c>
      <c r="B4249">
        <f t="shared" si="133"/>
        <v>850</v>
      </c>
      <c r="C4249">
        <f t="shared" si="132"/>
        <v>3</v>
      </c>
      <c r="D4249">
        <v>9026</v>
      </c>
      <c r="E4249" s="1">
        <f>IF(C4249=1,VLOOKUP(B4249,balance!$AU:$AZ,2,FALSE),IF(C4249=2,VLOOKUP(B4249,balance!$AU:$AZ,3,FALSE),IF(C4249=3,VLOOKUP(B4249,balance!$AU:$AZ,4,FALSE),IF(C4249=4,VLOOKUP(B4249,balance!$AU:$AZ,5,FALSE),IF(C4249=5,VLOOKUP(B4249-1,balance!$AU:$AZ,6,FALSE),0)))))</f>
        <v>21000</v>
      </c>
      <c r="F4249">
        <v>53</v>
      </c>
      <c r="G4249">
        <f>IF(C4249=1,VLOOKUP(FoxFire!B4249,balance!$U:$Z,2,FALSE),IF(C4249=2,VLOOKUP(B4249,balance!$U:$Z,3,FALSE),IF(C4249=3,VLOOKUP(B4249,balance!$U:$Z,4,FALSE),IF(C4249=4,VLOOKUP(B4249,balance!$U:$Z,5,FALSE),IF(C4249=5,VLOOKUP(B4249-1,balance!$U:$Z,6,FALSE),0)))))/100</f>
        <v>9.4900000000000002E-3</v>
      </c>
      <c r="H4249">
        <v>2</v>
      </c>
      <c r="I4249" s="1">
        <f>IF(C4249=1,VLOOKUP(FoxFire!B4249,balance!$AF:$AJ,2,FALSE),IF(C4249=2,VLOOKUP(B4249,balance!$AF:$AJ,3,FALSE),IF(C4249=3,VLOOKUP(B4249,balance!$AF:$AJ,4,FALSE),IF(C4249=4,VLOOKUP(B4249,balance!$AF:$AJ,5,FALSE),IF(C4249=5,VLOOKUP(B4249,balance!$AF:$AK,6,FALSE),0)))))*1000000000000</f>
        <v>3751249999999.9375</v>
      </c>
      <c r="J4249">
        <f>VLOOKUP(B4249,balance!AU:BD,10,FALSE)</f>
        <v>0</v>
      </c>
    </row>
    <row r="4250" spans="1:10" x14ac:dyDescent="0.3">
      <c r="A4250">
        <v>4248</v>
      </c>
      <c r="B4250">
        <f t="shared" si="133"/>
        <v>850</v>
      </c>
      <c r="C4250">
        <f t="shared" si="132"/>
        <v>4</v>
      </c>
      <c r="D4250">
        <v>9026</v>
      </c>
      <c r="E4250" s="1">
        <f>IF(C4250=1,VLOOKUP(B4250,balance!$AU:$AZ,2,FALSE),IF(C4250=2,VLOOKUP(B4250,balance!$AU:$AZ,3,FALSE),IF(C4250=3,VLOOKUP(B4250,balance!$AU:$AZ,4,FALSE),IF(C4250=4,VLOOKUP(B4250,balance!$AU:$AZ,5,FALSE),IF(C4250=5,VLOOKUP(B4250-1,balance!$AU:$AZ,6,FALSE),0)))))</f>
        <v>21000</v>
      </c>
      <c r="F4250">
        <v>53</v>
      </c>
      <c r="G4250">
        <f>IF(C4250=1,VLOOKUP(FoxFire!B4250,balance!$U:$Z,2,FALSE),IF(C4250=2,VLOOKUP(B4250,balance!$U:$Z,3,FALSE),IF(C4250=3,VLOOKUP(B4250,balance!$U:$Z,4,FALSE),IF(C4250=4,VLOOKUP(B4250,balance!$U:$Z,5,FALSE),IF(C4250=5,VLOOKUP(B4250-1,balance!$U:$Z,6,FALSE),0)))))/100</f>
        <v>9.4900000000000002E-3</v>
      </c>
      <c r="H4250">
        <v>2</v>
      </c>
      <c r="I4250" s="1">
        <f>IF(C4250=1,VLOOKUP(FoxFire!B4250,balance!$AF:$AJ,2,FALSE),IF(C4250=2,VLOOKUP(B4250,balance!$AF:$AJ,3,FALSE),IF(C4250=3,VLOOKUP(B4250,balance!$AF:$AJ,4,FALSE),IF(C4250=4,VLOOKUP(B4250,balance!$AF:$AJ,5,FALSE),IF(C4250=5,VLOOKUP(B4250,balance!$AF:$AK,6,FALSE),0)))))*1000000000000</f>
        <v>3751249999999.9375</v>
      </c>
      <c r="J4250">
        <f>VLOOKUP(B4250,balance!AU:BD,10,FALSE)</f>
        <v>0</v>
      </c>
    </row>
    <row r="4251" spans="1:10" x14ac:dyDescent="0.3">
      <c r="A4251">
        <v>4249</v>
      </c>
      <c r="B4251">
        <f t="shared" si="133"/>
        <v>851</v>
      </c>
      <c r="C4251">
        <f t="shared" si="132"/>
        <v>5</v>
      </c>
      <c r="D4251">
        <v>9026</v>
      </c>
      <c r="E4251" s="1">
        <f>IF(C4251=1,VLOOKUP(B4251,balance!$AU:$AZ,2,FALSE),IF(C4251=2,VLOOKUP(B4251,balance!$AU:$AZ,3,FALSE),IF(C4251=3,VLOOKUP(B4251,balance!$AU:$AZ,4,FALSE),IF(C4251=4,VLOOKUP(B4251,balance!$AU:$AZ,5,FALSE),IF(C4251=5,VLOOKUP(B4251-1,balance!$AU:$AZ,6,FALSE),0)))))</f>
        <v>420000</v>
      </c>
      <c r="F4251">
        <v>53</v>
      </c>
      <c r="G4251">
        <f>IF(C4251=1,VLOOKUP(FoxFire!B4251,balance!$U:$Z,2,FALSE),IF(C4251=2,VLOOKUP(B4251,balance!$U:$Z,3,FALSE),IF(C4251=3,VLOOKUP(B4251,balance!$U:$Z,4,FALSE),IF(C4251=4,VLOOKUP(B4251,balance!$U:$Z,5,FALSE),IF(C4251=5,VLOOKUP(B4251-1,balance!$U:$Z,6,FALSE),0)))))/100</f>
        <v>6281.5697</v>
      </c>
      <c r="H4251">
        <v>2</v>
      </c>
      <c r="I4251" s="1">
        <f>IF(C4251=1,VLOOKUP(FoxFire!B4251,balance!$AF:$AJ,2,FALSE),IF(C4251=2,VLOOKUP(B4251,balance!$AF:$AJ,3,FALSE),IF(C4251=3,VLOOKUP(B4251,balance!$AF:$AJ,4,FALSE),IF(C4251=4,VLOOKUP(B4251,balance!$AF:$AJ,5,FALSE),IF(C4251=5,VLOOKUP(B4251,balance!$AF:$AK,6,FALSE),0)))))*1000000000000</f>
        <v>15009999999999.75</v>
      </c>
      <c r="J4251">
        <f>VLOOKUP(B4251,balance!AU:BD,10,FALSE)</f>
        <v>0</v>
      </c>
    </row>
    <row r="4252" spans="1:10" x14ac:dyDescent="0.3">
      <c r="A4252">
        <v>4250</v>
      </c>
      <c r="B4252">
        <f t="shared" si="133"/>
        <v>851</v>
      </c>
      <c r="C4252">
        <f t="shared" si="132"/>
        <v>1</v>
      </c>
      <c r="D4252">
        <v>9026</v>
      </c>
      <c r="E4252" s="1">
        <f>IF(C4252=1,VLOOKUP(B4252,balance!$AU:$AZ,2,FALSE),IF(C4252=2,VLOOKUP(B4252,balance!$AU:$AZ,3,FALSE),IF(C4252=3,VLOOKUP(B4252,balance!$AU:$AZ,4,FALSE),IF(C4252=4,VLOOKUP(B4252,balance!$AU:$AZ,5,FALSE),IF(C4252=5,VLOOKUP(B4252-1,balance!$AU:$AZ,6,FALSE),0)))))</f>
        <v>21500</v>
      </c>
      <c r="F4252">
        <v>53</v>
      </c>
      <c r="G4252">
        <f>IF(C4252=1,VLOOKUP(FoxFire!B4252,balance!$U:$Z,2,FALSE),IF(C4252=2,VLOOKUP(B4252,balance!$U:$Z,3,FALSE),IF(C4252=3,VLOOKUP(B4252,balance!$U:$Z,4,FALSE),IF(C4252=4,VLOOKUP(B4252,balance!$U:$Z,5,FALSE),IF(C4252=5,VLOOKUP(B4252-1,balance!$U:$Z,6,FALSE),0)))))/100</f>
        <v>9.4999999999999998E-3</v>
      </c>
      <c r="H4252">
        <v>2</v>
      </c>
      <c r="I4252" s="1">
        <f>IF(C4252=1,VLOOKUP(FoxFire!B4252,balance!$AF:$AJ,2,FALSE),IF(C4252=2,VLOOKUP(B4252,balance!$AF:$AJ,3,FALSE),IF(C4252=3,VLOOKUP(B4252,balance!$AF:$AJ,4,FALSE),IF(C4252=4,VLOOKUP(B4252,balance!$AF:$AJ,5,FALSE),IF(C4252=5,VLOOKUP(B4252,balance!$AF:$AK,6,FALSE),0)))))*1000000000000</f>
        <v>3752499999999.9375</v>
      </c>
      <c r="J4252">
        <f>VLOOKUP(B4252,balance!AU:BD,10,FALSE)</f>
        <v>0</v>
      </c>
    </row>
    <row r="4253" spans="1:10" x14ac:dyDescent="0.3">
      <c r="A4253">
        <v>4251</v>
      </c>
      <c r="B4253">
        <f t="shared" si="133"/>
        <v>851</v>
      </c>
      <c r="C4253">
        <f t="shared" si="132"/>
        <v>2</v>
      </c>
      <c r="D4253">
        <v>9026</v>
      </c>
      <c r="E4253" s="1">
        <f>IF(C4253=1,VLOOKUP(B4253,balance!$AU:$AZ,2,FALSE),IF(C4253=2,VLOOKUP(B4253,balance!$AU:$AZ,3,FALSE),IF(C4253=3,VLOOKUP(B4253,balance!$AU:$AZ,4,FALSE),IF(C4253=4,VLOOKUP(B4253,balance!$AU:$AZ,5,FALSE),IF(C4253=5,VLOOKUP(B4253-1,balance!$AU:$AZ,6,FALSE),0)))))</f>
        <v>21500</v>
      </c>
      <c r="F4253">
        <v>53</v>
      </c>
      <c r="G4253">
        <f>IF(C4253=1,VLOOKUP(FoxFire!B4253,balance!$U:$Z,2,FALSE),IF(C4253=2,VLOOKUP(B4253,balance!$U:$Z,3,FALSE),IF(C4253=3,VLOOKUP(B4253,balance!$U:$Z,4,FALSE),IF(C4253=4,VLOOKUP(B4253,balance!$U:$Z,5,FALSE),IF(C4253=5,VLOOKUP(B4253-1,balance!$U:$Z,6,FALSE),0)))))/100</f>
        <v>9.4999999999999998E-3</v>
      </c>
      <c r="H4253">
        <v>2</v>
      </c>
      <c r="I4253" s="1">
        <f>IF(C4253=1,VLOOKUP(FoxFire!B4253,balance!$AF:$AJ,2,FALSE),IF(C4253=2,VLOOKUP(B4253,balance!$AF:$AJ,3,FALSE),IF(C4253=3,VLOOKUP(B4253,balance!$AF:$AJ,4,FALSE),IF(C4253=4,VLOOKUP(B4253,balance!$AF:$AJ,5,FALSE),IF(C4253=5,VLOOKUP(B4253,balance!$AF:$AK,6,FALSE),0)))))*1000000000000</f>
        <v>3752499999999.9375</v>
      </c>
      <c r="J4253">
        <f>VLOOKUP(B4253,balance!AU:BD,10,FALSE)</f>
        <v>0</v>
      </c>
    </row>
    <row r="4254" spans="1:10" x14ac:dyDescent="0.3">
      <c r="A4254">
        <v>4252</v>
      </c>
      <c r="B4254">
        <f t="shared" si="133"/>
        <v>851</v>
      </c>
      <c r="C4254">
        <f t="shared" si="132"/>
        <v>3</v>
      </c>
      <c r="D4254">
        <v>9026</v>
      </c>
      <c r="E4254" s="1">
        <f>IF(C4254=1,VLOOKUP(B4254,balance!$AU:$AZ,2,FALSE),IF(C4254=2,VLOOKUP(B4254,balance!$AU:$AZ,3,FALSE),IF(C4254=3,VLOOKUP(B4254,balance!$AU:$AZ,4,FALSE),IF(C4254=4,VLOOKUP(B4254,balance!$AU:$AZ,5,FALSE),IF(C4254=5,VLOOKUP(B4254-1,balance!$AU:$AZ,6,FALSE),0)))))</f>
        <v>21500</v>
      </c>
      <c r="F4254">
        <v>53</v>
      </c>
      <c r="G4254">
        <f>IF(C4254=1,VLOOKUP(FoxFire!B4254,balance!$U:$Z,2,FALSE),IF(C4254=2,VLOOKUP(B4254,balance!$U:$Z,3,FALSE),IF(C4254=3,VLOOKUP(B4254,balance!$U:$Z,4,FALSE),IF(C4254=4,VLOOKUP(B4254,balance!$U:$Z,5,FALSE),IF(C4254=5,VLOOKUP(B4254-1,balance!$U:$Z,6,FALSE),0)))))/100</f>
        <v>9.4999999999999998E-3</v>
      </c>
      <c r="H4254">
        <v>2</v>
      </c>
      <c r="I4254" s="1">
        <f>IF(C4254=1,VLOOKUP(FoxFire!B4254,balance!$AF:$AJ,2,FALSE),IF(C4254=2,VLOOKUP(B4254,balance!$AF:$AJ,3,FALSE),IF(C4254=3,VLOOKUP(B4254,balance!$AF:$AJ,4,FALSE),IF(C4254=4,VLOOKUP(B4254,balance!$AF:$AJ,5,FALSE),IF(C4254=5,VLOOKUP(B4254,balance!$AF:$AK,6,FALSE),0)))))*1000000000000</f>
        <v>3752499999999.9375</v>
      </c>
      <c r="J4254">
        <f>VLOOKUP(B4254,balance!AU:BD,10,FALSE)</f>
        <v>0</v>
      </c>
    </row>
    <row r="4255" spans="1:10" x14ac:dyDescent="0.3">
      <c r="A4255">
        <v>4253</v>
      </c>
      <c r="B4255">
        <f t="shared" si="133"/>
        <v>851</v>
      </c>
      <c r="C4255">
        <f t="shared" si="132"/>
        <v>4</v>
      </c>
      <c r="D4255">
        <v>9026</v>
      </c>
      <c r="E4255" s="1">
        <f>IF(C4255=1,VLOOKUP(B4255,balance!$AU:$AZ,2,FALSE),IF(C4255=2,VLOOKUP(B4255,balance!$AU:$AZ,3,FALSE),IF(C4255=3,VLOOKUP(B4255,balance!$AU:$AZ,4,FALSE),IF(C4255=4,VLOOKUP(B4255,balance!$AU:$AZ,5,FALSE),IF(C4255=5,VLOOKUP(B4255-1,balance!$AU:$AZ,6,FALSE),0)))))</f>
        <v>21500</v>
      </c>
      <c r="F4255">
        <v>53</v>
      </c>
      <c r="G4255">
        <f>IF(C4255=1,VLOOKUP(FoxFire!B4255,balance!$U:$Z,2,FALSE),IF(C4255=2,VLOOKUP(B4255,balance!$U:$Z,3,FALSE),IF(C4255=3,VLOOKUP(B4255,balance!$U:$Z,4,FALSE),IF(C4255=4,VLOOKUP(B4255,balance!$U:$Z,5,FALSE),IF(C4255=5,VLOOKUP(B4255-1,balance!$U:$Z,6,FALSE),0)))))/100</f>
        <v>9.4999999999999998E-3</v>
      </c>
      <c r="H4255">
        <v>2</v>
      </c>
      <c r="I4255" s="1">
        <f>IF(C4255=1,VLOOKUP(FoxFire!B4255,balance!$AF:$AJ,2,FALSE),IF(C4255=2,VLOOKUP(B4255,balance!$AF:$AJ,3,FALSE),IF(C4255=3,VLOOKUP(B4255,balance!$AF:$AJ,4,FALSE),IF(C4255=4,VLOOKUP(B4255,balance!$AF:$AJ,5,FALSE),IF(C4255=5,VLOOKUP(B4255,balance!$AF:$AK,6,FALSE),0)))))*1000000000000</f>
        <v>3752499999999.9375</v>
      </c>
      <c r="J4255">
        <f>VLOOKUP(B4255,balance!AU:BD,10,FALSE)</f>
        <v>0</v>
      </c>
    </row>
    <row r="4256" spans="1:10" x14ac:dyDescent="0.3">
      <c r="A4256">
        <v>4254</v>
      </c>
      <c r="B4256">
        <f t="shared" si="133"/>
        <v>852</v>
      </c>
      <c r="C4256">
        <f t="shared" si="132"/>
        <v>5</v>
      </c>
      <c r="D4256">
        <v>9026</v>
      </c>
      <c r="E4256" s="1">
        <f>IF(C4256=1,VLOOKUP(B4256,balance!$AU:$AZ,2,FALSE),IF(C4256=2,VLOOKUP(B4256,balance!$AU:$AZ,3,FALSE),IF(C4256=3,VLOOKUP(B4256,balance!$AU:$AZ,4,FALSE),IF(C4256=4,VLOOKUP(B4256,balance!$AU:$AZ,5,FALSE),IF(C4256=5,VLOOKUP(B4256-1,balance!$AU:$AZ,6,FALSE),0)))))</f>
        <v>430000</v>
      </c>
      <c r="F4256">
        <v>53</v>
      </c>
      <c r="G4256">
        <f>IF(C4256=1,VLOOKUP(FoxFire!B4256,balance!$U:$Z,2,FALSE),IF(C4256=2,VLOOKUP(B4256,balance!$U:$Z,3,FALSE),IF(C4256=3,VLOOKUP(B4256,balance!$U:$Z,4,FALSE),IF(C4256=4,VLOOKUP(B4256,balance!$U:$Z,5,FALSE),IF(C4256=5,VLOOKUP(B4256-1,balance!$U:$Z,6,FALSE),0)))))/100</f>
        <v>6294.4769999999999</v>
      </c>
      <c r="H4256">
        <v>2</v>
      </c>
      <c r="I4256" s="1">
        <f>IF(C4256=1,VLOOKUP(FoxFire!B4256,balance!$AF:$AJ,2,FALSE),IF(C4256=2,VLOOKUP(B4256,balance!$AF:$AJ,3,FALSE),IF(C4256=3,VLOOKUP(B4256,balance!$AF:$AJ,4,FALSE),IF(C4256=4,VLOOKUP(B4256,balance!$AF:$AJ,5,FALSE),IF(C4256=5,VLOOKUP(B4256,balance!$AF:$AK,6,FALSE),0)))))*1000000000000</f>
        <v>15014999999999.75</v>
      </c>
      <c r="J4256">
        <f>VLOOKUP(B4256,balance!AU:BD,10,FALSE)</f>
        <v>0</v>
      </c>
    </row>
    <row r="4257" spans="1:10" x14ac:dyDescent="0.3">
      <c r="A4257">
        <v>4255</v>
      </c>
      <c r="B4257">
        <f t="shared" si="133"/>
        <v>852</v>
      </c>
      <c r="C4257">
        <f t="shared" si="132"/>
        <v>1</v>
      </c>
      <c r="D4257">
        <v>9026</v>
      </c>
      <c r="E4257" s="1">
        <f>IF(C4257=1,VLOOKUP(B4257,balance!$AU:$AZ,2,FALSE),IF(C4257=2,VLOOKUP(B4257,balance!$AU:$AZ,3,FALSE),IF(C4257=3,VLOOKUP(B4257,balance!$AU:$AZ,4,FALSE),IF(C4257=4,VLOOKUP(B4257,balance!$AU:$AZ,5,FALSE),IF(C4257=5,VLOOKUP(B4257-1,balance!$AU:$AZ,6,FALSE),0)))))</f>
        <v>21500</v>
      </c>
      <c r="F4257">
        <v>53</v>
      </c>
      <c r="G4257">
        <f>IF(C4257=1,VLOOKUP(FoxFire!B4257,balance!$U:$Z,2,FALSE),IF(C4257=2,VLOOKUP(B4257,balance!$U:$Z,3,FALSE),IF(C4257=3,VLOOKUP(B4257,balance!$U:$Z,4,FALSE),IF(C4257=4,VLOOKUP(B4257,balance!$U:$Z,5,FALSE),IF(C4257=5,VLOOKUP(B4257-1,balance!$U:$Z,6,FALSE),0)))))/100</f>
        <v>9.5099999999999994E-3</v>
      </c>
      <c r="H4257">
        <v>2</v>
      </c>
      <c r="I4257" s="1">
        <f>IF(C4257=1,VLOOKUP(FoxFire!B4257,balance!$AF:$AJ,2,FALSE),IF(C4257=2,VLOOKUP(B4257,balance!$AF:$AJ,3,FALSE),IF(C4257=3,VLOOKUP(B4257,balance!$AF:$AJ,4,FALSE),IF(C4257=4,VLOOKUP(B4257,balance!$AF:$AJ,5,FALSE),IF(C4257=5,VLOOKUP(B4257,balance!$AF:$AK,6,FALSE),0)))))*1000000000000</f>
        <v>3753749999999.9375</v>
      </c>
      <c r="J4257">
        <f>VLOOKUP(B4257,balance!AU:BD,10,FALSE)</f>
        <v>0</v>
      </c>
    </row>
    <row r="4258" spans="1:10" x14ac:dyDescent="0.3">
      <c r="A4258">
        <v>4256</v>
      </c>
      <c r="B4258">
        <f t="shared" si="133"/>
        <v>852</v>
      </c>
      <c r="C4258">
        <f t="shared" si="132"/>
        <v>2</v>
      </c>
      <c r="D4258">
        <v>9026</v>
      </c>
      <c r="E4258" s="1">
        <f>IF(C4258=1,VLOOKUP(B4258,balance!$AU:$AZ,2,FALSE),IF(C4258=2,VLOOKUP(B4258,balance!$AU:$AZ,3,FALSE),IF(C4258=3,VLOOKUP(B4258,balance!$AU:$AZ,4,FALSE),IF(C4258=4,VLOOKUP(B4258,balance!$AU:$AZ,5,FALSE),IF(C4258=5,VLOOKUP(B4258-1,balance!$AU:$AZ,6,FALSE),0)))))</f>
        <v>21500</v>
      </c>
      <c r="F4258">
        <v>53</v>
      </c>
      <c r="G4258">
        <f>IF(C4258=1,VLOOKUP(FoxFire!B4258,balance!$U:$Z,2,FALSE),IF(C4258=2,VLOOKUP(B4258,balance!$U:$Z,3,FALSE),IF(C4258=3,VLOOKUP(B4258,balance!$U:$Z,4,FALSE),IF(C4258=4,VLOOKUP(B4258,balance!$U:$Z,5,FALSE),IF(C4258=5,VLOOKUP(B4258-1,balance!$U:$Z,6,FALSE),0)))))/100</f>
        <v>9.5099999999999994E-3</v>
      </c>
      <c r="H4258">
        <v>2</v>
      </c>
      <c r="I4258" s="1">
        <f>IF(C4258=1,VLOOKUP(FoxFire!B4258,balance!$AF:$AJ,2,FALSE),IF(C4258=2,VLOOKUP(B4258,balance!$AF:$AJ,3,FALSE),IF(C4258=3,VLOOKUP(B4258,balance!$AF:$AJ,4,FALSE),IF(C4258=4,VLOOKUP(B4258,balance!$AF:$AJ,5,FALSE),IF(C4258=5,VLOOKUP(B4258,balance!$AF:$AK,6,FALSE),0)))))*1000000000000</f>
        <v>3753749999999.9375</v>
      </c>
      <c r="J4258">
        <f>VLOOKUP(B4258,balance!AU:BD,10,FALSE)</f>
        <v>0</v>
      </c>
    </row>
    <row r="4259" spans="1:10" x14ac:dyDescent="0.3">
      <c r="A4259">
        <v>4257</v>
      </c>
      <c r="B4259">
        <f t="shared" si="133"/>
        <v>852</v>
      </c>
      <c r="C4259">
        <f t="shared" si="132"/>
        <v>3</v>
      </c>
      <c r="D4259">
        <v>9026</v>
      </c>
      <c r="E4259" s="1">
        <f>IF(C4259=1,VLOOKUP(B4259,balance!$AU:$AZ,2,FALSE),IF(C4259=2,VLOOKUP(B4259,balance!$AU:$AZ,3,FALSE),IF(C4259=3,VLOOKUP(B4259,balance!$AU:$AZ,4,FALSE),IF(C4259=4,VLOOKUP(B4259,balance!$AU:$AZ,5,FALSE),IF(C4259=5,VLOOKUP(B4259-1,balance!$AU:$AZ,6,FALSE),0)))))</f>
        <v>21500</v>
      </c>
      <c r="F4259">
        <v>53</v>
      </c>
      <c r="G4259">
        <f>IF(C4259=1,VLOOKUP(FoxFire!B4259,balance!$U:$Z,2,FALSE),IF(C4259=2,VLOOKUP(B4259,balance!$U:$Z,3,FALSE),IF(C4259=3,VLOOKUP(B4259,balance!$U:$Z,4,FALSE),IF(C4259=4,VLOOKUP(B4259,balance!$U:$Z,5,FALSE),IF(C4259=5,VLOOKUP(B4259-1,balance!$U:$Z,6,FALSE),0)))))/100</f>
        <v>9.5099999999999994E-3</v>
      </c>
      <c r="H4259">
        <v>2</v>
      </c>
      <c r="I4259" s="1">
        <f>IF(C4259=1,VLOOKUP(FoxFire!B4259,balance!$AF:$AJ,2,FALSE),IF(C4259=2,VLOOKUP(B4259,balance!$AF:$AJ,3,FALSE),IF(C4259=3,VLOOKUP(B4259,balance!$AF:$AJ,4,FALSE),IF(C4259=4,VLOOKUP(B4259,balance!$AF:$AJ,5,FALSE),IF(C4259=5,VLOOKUP(B4259,balance!$AF:$AK,6,FALSE),0)))))*1000000000000</f>
        <v>3753749999999.9375</v>
      </c>
      <c r="J4259">
        <f>VLOOKUP(B4259,balance!AU:BD,10,FALSE)</f>
        <v>0</v>
      </c>
    </row>
    <row r="4260" spans="1:10" x14ac:dyDescent="0.3">
      <c r="A4260">
        <v>4258</v>
      </c>
      <c r="B4260">
        <f t="shared" si="133"/>
        <v>852</v>
      </c>
      <c r="C4260">
        <f t="shared" si="132"/>
        <v>4</v>
      </c>
      <c r="D4260">
        <v>9026</v>
      </c>
      <c r="E4260" s="1">
        <f>IF(C4260=1,VLOOKUP(B4260,balance!$AU:$AZ,2,FALSE),IF(C4260=2,VLOOKUP(B4260,balance!$AU:$AZ,3,FALSE),IF(C4260=3,VLOOKUP(B4260,balance!$AU:$AZ,4,FALSE),IF(C4260=4,VLOOKUP(B4260,balance!$AU:$AZ,5,FALSE),IF(C4260=5,VLOOKUP(B4260-1,balance!$AU:$AZ,6,FALSE),0)))))</f>
        <v>21500</v>
      </c>
      <c r="F4260">
        <v>53</v>
      </c>
      <c r="G4260">
        <f>IF(C4260=1,VLOOKUP(FoxFire!B4260,balance!$U:$Z,2,FALSE),IF(C4260=2,VLOOKUP(B4260,balance!$U:$Z,3,FALSE),IF(C4260=3,VLOOKUP(B4260,balance!$U:$Z,4,FALSE),IF(C4260=4,VLOOKUP(B4260,balance!$U:$Z,5,FALSE),IF(C4260=5,VLOOKUP(B4260-1,balance!$U:$Z,6,FALSE),0)))))/100</f>
        <v>9.5099999999999994E-3</v>
      </c>
      <c r="H4260">
        <v>2</v>
      </c>
      <c r="I4260" s="1">
        <f>IF(C4260=1,VLOOKUP(FoxFire!B4260,balance!$AF:$AJ,2,FALSE),IF(C4260=2,VLOOKUP(B4260,balance!$AF:$AJ,3,FALSE),IF(C4260=3,VLOOKUP(B4260,balance!$AF:$AJ,4,FALSE),IF(C4260=4,VLOOKUP(B4260,balance!$AF:$AJ,5,FALSE),IF(C4260=5,VLOOKUP(B4260,balance!$AF:$AK,6,FALSE),0)))))*1000000000000</f>
        <v>3753749999999.9375</v>
      </c>
      <c r="J4260">
        <f>VLOOKUP(B4260,balance!AU:BD,10,FALSE)</f>
        <v>0</v>
      </c>
    </row>
    <row r="4261" spans="1:10" x14ac:dyDescent="0.3">
      <c r="A4261">
        <v>4259</v>
      </c>
      <c r="B4261">
        <f t="shared" si="133"/>
        <v>853</v>
      </c>
      <c r="C4261">
        <f t="shared" si="132"/>
        <v>5</v>
      </c>
      <c r="D4261">
        <v>9026</v>
      </c>
      <c r="E4261" s="1">
        <f>IF(C4261=1,VLOOKUP(B4261,balance!$AU:$AZ,2,FALSE),IF(C4261=2,VLOOKUP(B4261,balance!$AU:$AZ,3,FALSE),IF(C4261=3,VLOOKUP(B4261,balance!$AU:$AZ,4,FALSE),IF(C4261=4,VLOOKUP(B4261,balance!$AU:$AZ,5,FALSE),IF(C4261=5,VLOOKUP(B4261-1,balance!$AU:$AZ,6,FALSE),0)))))</f>
        <v>430000</v>
      </c>
      <c r="F4261">
        <v>53</v>
      </c>
      <c r="G4261">
        <f>IF(C4261=1,VLOOKUP(FoxFire!B4261,balance!$U:$Z,2,FALSE),IF(C4261=2,VLOOKUP(B4261,balance!$U:$Z,3,FALSE),IF(C4261=3,VLOOKUP(B4261,balance!$U:$Z,4,FALSE),IF(C4261=4,VLOOKUP(B4261,balance!$U:$Z,5,FALSE),IF(C4261=5,VLOOKUP(B4261-1,balance!$U:$Z,6,FALSE),0)))))/100</f>
        <v>6307.4039000000002</v>
      </c>
      <c r="H4261">
        <v>2</v>
      </c>
      <c r="I4261" s="1">
        <f>IF(C4261=1,VLOOKUP(FoxFire!B4261,balance!$AF:$AJ,2,FALSE),IF(C4261=2,VLOOKUP(B4261,balance!$AF:$AJ,3,FALSE),IF(C4261=3,VLOOKUP(B4261,balance!$AF:$AJ,4,FALSE),IF(C4261=4,VLOOKUP(B4261,balance!$AF:$AJ,5,FALSE),IF(C4261=5,VLOOKUP(B4261,balance!$AF:$AK,6,FALSE),0)))))*1000000000000</f>
        <v>15019999999999.75</v>
      </c>
      <c r="J4261">
        <f>VLOOKUP(B4261,balance!AU:BD,10,FALSE)</f>
        <v>0</v>
      </c>
    </row>
    <row r="4262" spans="1:10" x14ac:dyDescent="0.3">
      <c r="A4262">
        <v>4260</v>
      </c>
      <c r="B4262">
        <f t="shared" si="133"/>
        <v>853</v>
      </c>
      <c r="C4262">
        <f t="shared" si="132"/>
        <v>1</v>
      </c>
      <c r="D4262">
        <v>9026</v>
      </c>
      <c r="E4262" s="1">
        <f>IF(C4262=1,VLOOKUP(B4262,balance!$AU:$AZ,2,FALSE),IF(C4262=2,VLOOKUP(B4262,balance!$AU:$AZ,3,FALSE),IF(C4262=3,VLOOKUP(B4262,balance!$AU:$AZ,4,FALSE),IF(C4262=4,VLOOKUP(B4262,balance!$AU:$AZ,5,FALSE),IF(C4262=5,VLOOKUP(B4262-1,balance!$AU:$AZ,6,FALSE),0)))))</f>
        <v>21500</v>
      </c>
      <c r="F4262">
        <v>53</v>
      </c>
      <c r="G4262">
        <f>IF(C4262=1,VLOOKUP(FoxFire!B4262,balance!$U:$Z,2,FALSE),IF(C4262=2,VLOOKUP(B4262,balance!$U:$Z,3,FALSE),IF(C4262=3,VLOOKUP(B4262,balance!$U:$Z,4,FALSE),IF(C4262=4,VLOOKUP(B4262,balance!$U:$Z,5,FALSE),IF(C4262=5,VLOOKUP(B4262-1,balance!$U:$Z,6,FALSE),0)))))/100</f>
        <v>9.5199999999999989E-3</v>
      </c>
      <c r="H4262">
        <v>2</v>
      </c>
      <c r="I4262" s="1">
        <f>IF(C4262=1,VLOOKUP(FoxFire!B4262,balance!$AF:$AJ,2,FALSE),IF(C4262=2,VLOOKUP(B4262,balance!$AF:$AJ,3,FALSE),IF(C4262=3,VLOOKUP(B4262,balance!$AF:$AJ,4,FALSE),IF(C4262=4,VLOOKUP(B4262,balance!$AF:$AJ,5,FALSE),IF(C4262=5,VLOOKUP(B4262,balance!$AF:$AK,6,FALSE),0)))))*1000000000000</f>
        <v>3754999999999.9375</v>
      </c>
      <c r="J4262">
        <f>VLOOKUP(B4262,balance!AU:BD,10,FALSE)</f>
        <v>0</v>
      </c>
    </row>
    <row r="4263" spans="1:10" x14ac:dyDescent="0.3">
      <c r="A4263">
        <v>4261</v>
      </c>
      <c r="B4263">
        <f t="shared" si="133"/>
        <v>853</v>
      </c>
      <c r="C4263">
        <f t="shared" si="132"/>
        <v>2</v>
      </c>
      <c r="D4263">
        <v>9026</v>
      </c>
      <c r="E4263" s="1">
        <f>IF(C4263=1,VLOOKUP(B4263,balance!$AU:$AZ,2,FALSE),IF(C4263=2,VLOOKUP(B4263,balance!$AU:$AZ,3,FALSE),IF(C4263=3,VLOOKUP(B4263,balance!$AU:$AZ,4,FALSE),IF(C4263=4,VLOOKUP(B4263,balance!$AU:$AZ,5,FALSE),IF(C4263=5,VLOOKUP(B4263-1,balance!$AU:$AZ,6,FALSE),0)))))</f>
        <v>21500</v>
      </c>
      <c r="F4263">
        <v>53</v>
      </c>
      <c r="G4263">
        <f>IF(C4263=1,VLOOKUP(FoxFire!B4263,balance!$U:$Z,2,FALSE),IF(C4263=2,VLOOKUP(B4263,balance!$U:$Z,3,FALSE),IF(C4263=3,VLOOKUP(B4263,balance!$U:$Z,4,FALSE),IF(C4263=4,VLOOKUP(B4263,balance!$U:$Z,5,FALSE),IF(C4263=5,VLOOKUP(B4263-1,balance!$U:$Z,6,FALSE),0)))))/100</f>
        <v>9.5199999999999989E-3</v>
      </c>
      <c r="H4263">
        <v>2</v>
      </c>
      <c r="I4263" s="1">
        <f>IF(C4263=1,VLOOKUP(FoxFire!B4263,balance!$AF:$AJ,2,FALSE),IF(C4263=2,VLOOKUP(B4263,balance!$AF:$AJ,3,FALSE),IF(C4263=3,VLOOKUP(B4263,balance!$AF:$AJ,4,FALSE),IF(C4263=4,VLOOKUP(B4263,balance!$AF:$AJ,5,FALSE),IF(C4263=5,VLOOKUP(B4263,balance!$AF:$AK,6,FALSE),0)))))*1000000000000</f>
        <v>3754999999999.9375</v>
      </c>
      <c r="J4263">
        <f>VLOOKUP(B4263,balance!AU:BD,10,FALSE)</f>
        <v>0</v>
      </c>
    </row>
    <row r="4264" spans="1:10" x14ac:dyDescent="0.3">
      <c r="A4264">
        <v>4262</v>
      </c>
      <c r="B4264">
        <f t="shared" si="133"/>
        <v>853</v>
      </c>
      <c r="C4264">
        <f t="shared" si="132"/>
        <v>3</v>
      </c>
      <c r="D4264">
        <v>9026</v>
      </c>
      <c r="E4264" s="1">
        <f>IF(C4264=1,VLOOKUP(B4264,balance!$AU:$AZ,2,FALSE),IF(C4264=2,VLOOKUP(B4264,balance!$AU:$AZ,3,FALSE),IF(C4264=3,VLOOKUP(B4264,balance!$AU:$AZ,4,FALSE),IF(C4264=4,VLOOKUP(B4264,balance!$AU:$AZ,5,FALSE),IF(C4264=5,VLOOKUP(B4264-1,balance!$AU:$AZ,6,FALSE),0)))))</f>
        <v>21500</v>
      </c>
      <c r="F4264">
        <v>53</v>
      </c>
      <c r="G4264">
        <f>IF(C4264=1,VLOOKUP(FoxFire!B4264,balance!$U:$Z,2,FALSE),IF(C4264=2,VLOOKUP(B4264,balance!$U:$Z,3,FALSE),IF(C4264=3,VLOOKUP(B4264,balance!$U:$Z,4,FALSE),IF(C4264=4,VLOOKUP(B4264,balance!$U:$Z,5,FALSE),IF(C4264=5,VLOOKUP(B4264-1,balance!$U:$Z,6,FALSE),0)))))/100</f>
        <v>9.5199999999999989E-3</v>
      </c>
      <c r="H4264">
        <v>2</v>
      </c>
      <c r="I4264" s="1">
        <f>IF(C4264=1,VLOOKUP(FoxFire!B4264,balance!$AF:$AJ,2,FALSE),IF(C4264=2,VLOOKUP(B4264,balance!$AF:$AJ,3,FALSE),IF(C4264=3,VLOOKUP(B4264,balance!$AF:$AJ,4,FALSE),IF(C4264=4,VLOOKUP(B4264,balance!$AF:$AJ,5,FALSE),IF(C4264=5,VLOOKUP(B4264,balance!$AF:$AK,6,FALSE),0)))))*1000000000000</f>
        <v>3754999999999.9375</v>
      </c>
      <c r="J4264">
        <f>VLOOKUP(B4264,balance!AU:BD,10,FALSE)</f>
        <v>0</v>
      </c>
    </row>
    <row r="4265" spans="1:10" x14ac:dyDescent="0.3">
      <c r="A4265">
        <v>4263</v>
      </c>
      <c r="B4265">
        <f t="shared" si="133"/>
        <v>853</v>
      </c>
      <c r="C4265">
        <f t="shared" si="132"/>
        <v>4</v>
      </c>
      <c r="D4265">
        <v>9026</v>
      </c>
      <c r="E4265" s="1">
        <f>IF(C4265=1,VLOOKUP(B4265,balance!$AU:$AZ,2,FALSE),IF(C4265=2,VLOOKUP(B4265,balance!$AU:$AZ,3,FALSE),IF(C4265=3,VLOOKUP(B4265,balance!$AU:$AZ,4,FALSE),IF(C4265=4,VLOOKUP(B4265,balance!$AU:$AZ,5,FALSE),IF(C4265=5,VLOOKUP(B4265-1,balance!$AU:$AZ,6,FALSE),0)))))</f>
        <v>21500</v>
      </c>
      <c r="F4265">
        <v>53</v>
      </c>
      <c r="G4265">
        <f>IF(C4265=1,VLOOKUP(FoxFire!B4265,balance!$U:$Z,2,FALSE),IF(C4265=2,VLOOKUP(B4265,balance!$U:$Z,3,FALSE),IF(C4265=3,VLOOKUP(B4265,balance!$U:$Z,4,FALSE),IF(C4265=4,VLOOKUP(B4265,balance!$U:$Z,5,FALSE),IF(C4265=5,VLOOKUP(B4265-1,balance!$U:$Z,6,FALSE),0)))))/100</f>
        <v>9.5199999999999989E-3</v>
      </c>
      <c r="H4265">
        <v>2</v>
      </c>
      <c r="I4265" s="1">
        <f>IF(C4265=1,VLOOKUP(FoxFire!B4265,balance!$AF:$AJ,2,FALSE),IF(C4265=2,VLOOKUP(B4265,balance!$AF:$AJ,3,FALSE),IF(C4265=3,VLOOKUP(B4265,balance!$AF:$AJ,4,FALSE),IF(C4265=4,VLOOKUP(B4265,balance!$AF:$AJ,5,FALSE),IF(C4265=5,VLOOKUP(B4265,balance!$AF:$AK,6,FALSE),0)))))*1000000000000</f>
        <v>3754999999999.9375</v>
      </c>
      <c r="J4265">
        <f>VLOOKUP(B4265,balance!AU:BD,10,FALSE)</f>
        <v>0</v>
      </c>
    </row>
    <row r="4266" spans="1:10" x14ac:dyDescent="0.3">
      <c r="A4266">
        <v>4264</v>
      </c>
      <c r="B4266">
        <f t="shared" si="133"/>
        <v>854</v>
      </c>
      <c r="C4266">
        <f t="shared" si="132"/>
        <v>5</v>
      </c>
      <c r="D4266">
        <v>9026</v>
      </c>
      <c r="E4266" s="1">
        <f>IF(C4266=1,VLOOKUP(B4266,balance!$AU:$AZ,2,FALSE),IF(C4266=2,VLOOKUP(B4266,balance!$AU:$AZ,3,FALSE),IF(C4266=3,VLOOKUP(B4266,balance!$AU:$AZ,4,FALSE),IF(C4266=4,VLOOKUP(B4266,balance!$AU:$AZ,5,FALSE),IF(C4266=5,VLOOKUP(B4266-1,balance!$AU:$AZ,6,FALSE),0)))))</f>
        <v>430000</v>
      </c>
      <c r="F4266">
        <v>53</v>
      </c>
      <c r="G4266">
        <f>IF(C4266=1,VLOOKUP(FoxFire!B4266,balance!$U:$Z,2,FALSE),IF(C4266=2,VLOOKUP(B4266,balance!$U:$Z,3,FALSE),IF(C4266=3,VLOOKUP(B4266,balance!$U:$Z,4,FALSE),IF(C4266=4,VLOOKUP(B4266,balance!$U:$Z,5,FALSE),IF(C4266=5,VLOOKUP(B4266-1,balance!$U:$Z,6,FALSE),0)))))/100</f>
        <v>6320.3503000000001</v>
      </c>
      <c r="H4266">
        <v>2</v>
      </c>
      <c r="I4266" s="1">
        <f>IF(C4266=1,VLOOKUP(FoxFire!B4266,balance!$AF:$AJ,2,FALSE),IF(C4266=2,VLOOKUP(B4266,balance!$AF:$AJ,3,FALSE),IF(C4266=3,VLOOKUP(B4266,balance!$AF:$AJ,4,FALSE),IF(C4266=4,VLOOKUP(B4266,balance!$AF:$AJ,5,FALSE),IF(C4266=5,VLOOKUP(B4266,balance!$AF:$AK,6,FALSE),0)))))*1000000000000</f>
        <v>15024999999999.75</v>
      </c>
      <c r="J4266">
        <f>VLOOKUP(B4266,balance!AU:BD,10,FALSE)</f>
        <v>0</v>
      </c>
    </row>
    <row r="4267" spans="1:10" x14ac:dyDescent="0.3">
      <c r="A4267">
        <v>4265</v>
      </c>
      <c r="B4267">
        <f t="shared" si="133"/>
        <v>854</v>
      </c>
      <c r="C4267">
        <f t="shared" si="132"/>
        <v>1</v>
      </c>
      <c r="D4267">
        <v>9026</v>
      </c>
      <c r="E4267" s="1">
        <f>IF(C4267=1,VLOOKUP(B4267,balance!$AU:$AZ,2,FALSE),IF(C4267=2,VLOOKUP(B4267,balance!$AU:$AZ,3,FALSE),IF(C4267=3,VLOOKUP(B4267,balance!$AU:$AZ,4,FALSE),IF(C4267=4,VLOOKUP(B4267,balance!$AU:$AZ,5,FALSE),IF(C4267=5,VLOOKUP(B4267-1,balance!$AU:$AZ,6,FALSE),0)))))</f>
        <v>21500</v>
      </c>
      <c r="F4267">
        <v>53</v>
      </c>
      <c r="G4267">
        <f>IF(C4267=1,VLOOKUP(FoxFire!B4267,balance!$U:$Z,2,FALSE),IF(C4267=2,VLOOKUP(B4267,balance!$U:$Z,3,FALSE),IF(C4267=3,VLOOKUP(B4267,balance!$U:$Z,4,FALSE),IF(C4267=4,VLOOKUP(B4267,balance!$U:$Z,5,FALSE),IF(C4267=5,VLOOKUP(B4267-1,balance!$U:$Z,6,FALSE),0)))))/100</f>
        <v>9.5300000000000003E-3</v>
      </c>
      <c r="H4267">
        <v>2</v>
      </c>
      <c r="I4267" s="1">
        <f>IF(C4267=1,VLOOKUP(FoxFire!B4267,balance!$AF:$AJ,2,FALSE),IF(C4267=2,VLOOKUP(B4267,balance!$AF:$AJ,3,FALSE),IF(C4267=3,VLOOKUP(B4267,balance!$AF:$AJ,4,FALSE),IF(C4267=4,VLOOKUP(B4267,balance!$AF:$AJ,5,FALSE),IF(C4267=5,VLOOKUP(B4267,balance!$AF:$AK,6,FALSE),0)))))*1000000000000</f>
        <v>3756249999999.9375</v>
      </c>
      <c r="J4267">
        <f>VLOOKUP(B4267,balance!AU:BD,10,FALSE)</f>
        <v>0</v>
      </c>
    </row>
    <row r="4268" spans="1:10" x14ac:dyDescent="0.3">
      <c r="A4268">
        <v>4266</v>
      </c>
      <c r="B4268">
        <f t="shared" si="133"/>
        <v>854</v>
      </c>
      <c r="C4268">
        <f t="shared" si="132"/>
        <v>2</v>
      </c>
      <c r="D4268">
        <v>9026</v>
      </c>
      <c r="E4268" s="1">
        <f>IF(C4268=1,VLOOKUP(B4268,balance!$AU:$AZ,2,FALSE),IF(C4268=2,VLOOKUP(B4268,balance!$AU:$AZ,3,FALSE),IF(C4268=3,VLOOKUP(B4268,balance!$AU:$AZ,4,FALSE),IF(C4268=4,VLOOKUP(B4268,balance!$AU:$AZ,5,FALSE),IF(C4268=5,VLOOKUP(B4268-1,balance!$AU:$AZ,6,FALSE),0)))))</f>
        <v>21500</v>
      </c>
      <c r="F4268">
        <v>53</v>
      </c>
      <c r="G4268">
        <f>IF(C4268=1,VLOOKUP(FoxFire!B4268,balance!$U:$Z,2,FALSE),IF(C4268=2,VLOOKUP(B4268,balance!$U:$Z,3,FALSE),IF(C4268=3,VLOOKUP(B4268,balance!$U:$Z,4,FALSE),IF(C4268=4,VLOOKUP(B4268,balance!$U:$Z,5,FALSE),IF(C4268=5,VLOOKUP(B4268-1,balance!$U:$Z,6,FALSE),0)))))/100</f>
        <v>9.5300000000000003E-3</v>
      </c>
      <c r="H4268">
        <v>2</v>
      </c>
      <c r="I4268" s="1">
        <f>IF(C4268=1,VLOOKUP(FoxFire!B4268,balance!$AF:$AJ,2,FALSE),IF(C4268=2,VLOOKUP(B4268,balance!$AF:$AJ,3,FALSE),IF(C4268=3,VLOOKUP(B4268,balance!$AF:$AJ,4,FALSE),IF(C4268=4,VLOOKUP(B4268,balance!$AF:$AJ,5,FALSE),IF(C4268=5,VLOOKUP(B4268,balance!$AF:$AK,6,FALSE),0)))))*1000000000000</f>
        <v>3756249999999.9375</v>
      </c>
      <c r="J4268">
        <f>VLOOKUP(B4268,balance!AU:BD,10,FALSE)</f>
        <v>0</v>
      </c>
    </row>
    <row r="4269" spans="1:10" x14ac:dyDescent="0.3">
      <c r="A4269">
        <v>4267</v>
      </c>
      <c r="B4269">
        <f t="shared" si="133"/>
        <v>854</v>
      </c>
      <c r="C4269">
        <f t="shared" si="132"/>
        <v>3</v>
      </c>
      <c r="D4269">
        <v>9026</v>
      </c>
      <c r="E4269" s="1">
        <f>IF(C4269=1,VLOOKUP(B4269,balance!$AU:$AZ,2,FALSE),IF(C4269=2,VLOOKUP(B4269,balance!$AU:$AZ,3,FALSE),IF(C4269=3,VLOOKUP(B4269,balance!$AU:$AZ,4,FALSE),IF(C4269=4,VLOOKUP(B4269,balance!$AU:$AZ,5,FALSE),IF(C4269=5,VLOOKUP(B4269-1,balance!$AU:$AZ,6,FALSE),0)))))</f>
        <v>21500</v>
      </c>
      <c r="F4269">
        <v>53</v>
      </c>
      <c r="G4269">
        <f>IF(C4269=1,VLOOKUP(FoxFire!B4269,balance!$U:$Z,2,FALSE),IF(C4269=2,VLOOKUP(B4269,balance!$U:$Z,3,FALSE),IF(C4269=3,VLOOKUP(B4269,balance!$U:$Z,4,FALSE),IF(C4269=4,VLOOKUP(B4269,balance!$U:$Z,5,FALSE),IF(C4269=5,VLOOKUP(B4269-1,balance!$U:$Z,6,FALSE),0)))))/100</f>
        <v>9.5300000000000003E-3</v>
      </c>
      <c r="H4269">
        <v>2</v>
      </c>
      <c r="I4269" s="1">
        <f>IF(C4269=1,VLOOKUP(FoxFire!B4269,balance!$AF:$AJ,2,FALSE),IF(C4269=2,VLOOKUP(B4269,balance!$AF:$AJ,3,FALSE),IF(C4269=3,VLOOKUP(B4269,balance!$AF:$AJ,4,FALSE),IF(C4269=4,VLOOKUP(B4269,balance!$AF:$AJ,5,FALSE),IF(C4269=5,VLOOKUP(B4269,balance!$AF:$AK,6,FALSE),0)))))*1000000000000</f>
        <v>3756249999999.9375</v>
      </c>
      <c r="J4269">
        <f>VLOOKUP(B4269,balance!AU:BD,10,FALSE)</f>
        <v>0</v>
      </c>
    </row>
    <row r="4270" spans="1:10" x14ac:dyDescent="0.3">
      <c r="A4270">
        <v>4268</v>
      </c>
      <c r="B4270">
        <f t="shared" si="133"/>
        <v>854</v>
      </c>
      <c r="C4270">
        <f t="shared" si="132"/>
        <v>4</v>
      </c>
      <c r="D4270">
        <v>9026</v>
      </c>
      <c r="E4270" s="1">
        <f>IF(C4270=1,VLOOKUP(B4270,balance!$AU:$AZ,2,FALSE),IF(C4270=2,VLOOKUP(B4270,balance!$AU:$AZ,3,FALSE),IF(C4270=3,VLOOKUP(B4270,balance!$AU:$AZ,4,FALSE),IF(C4270=4,VLOOKUP(B4270,balance!$AU:$AZ,5,FALSE),IF(C4270=5,VLOOKUP(B4270-1,balance!$AU:$AZ,6,FALSE),0)))))</f>
        <v>21500</v>
      </c>
      <c r="F4270">
        <v>53</v>
      </c>
      <c r="G4270">
        <f>IF(C4270=1,VLOOKUP(FoxFire!B4270,balance!$U:$Z,2,FALSE),IF(C4270=2,VLOOKUP(B4270,balance!$U:$Z,3,FALSE),IF(C4270=3,VLOOKUP(B4270,balance!$U:$Z,4,FALSE),IF(C4270=4,VLOOKUP(B4270,balance!$U:$Z,5,FALSE),IF(C4270=5,VLOOKUP(B4270-1,balance!$U:$Z,6,FALSE),0)))))/100</f>
        <v>9.5300000000000003E-3</v>
      </c>
      <c r="H4270">
        <v>2</v>
      </c>
      <c r="I4270" s="1">
        <f>IF(C4270=1,VLOOKUP(FoxFire!B4270,balance!$AF:$AJ,2,FALSE),IF(C4270=2,VLOOKUP(B4270,balance!$AF:$AJ,3,FALSE),IF(C4270=3,VLOOKUP(B4270,balance!$AF:$AJ,4,FALSE),IF(C4270=4,VLOOKUP(B4270,balance!$AF:$AJ,5,FALSE),IF(C4270=5,VLOOKUP(B4270,balance!$AF:$AK,6,FALSE),0)))))*1000000000000</f>
        <v>3756249999999.9375</v>
      </c>
      <c r="J4270">
        <f>VLOOKUP(B4270,balance!AU:BD,10,FALSE)</f>
        <v>0</v>
      </c>
    </row>
    <row r="4271" spans="1:10" x14ac:dyDescent="0.3">
      <c r="A4271">
        <v>4269</v>
      </c>
      <c r="B4271">
        <f t="shared" si="133"/>
        <v>855</v>
      </c>
      <c r="C4271">
        <f t="shared" si="132"/>
        <v>5</v>
      </c>
      <c r="D4271">
        <v>9026</v>
      </c>
      <c r="E4271" s="1">
        <f>IF(C4271=1,VLOOKUP(B4271,balance!$AU:$AZ,2,FALSE),IF(C4271=2,VLOOKUP(B4271,balance!$AU:$AZ,3,FALSE),IF(C4271=3,VLOOKUP(B4271,balance!$AU:$AZ,4,FALSE),IF(C4271=4,VLOOKUP(B4271,balance!$AU:$AZ,5,FALSE),IF(C4271=5,VLOOKUP(B4271-1,balance!$AU:$AZ,6,FALSE),0)))))</f>
        <v>430000</v>
      </c>
      <c r="F4271">
        <v>53</v>
      </c>
      <c r="G4271">
        <f>IF(C4271=1,VLOOKUP(FoxFire!B4271,balance!$U:$Z,2,FALSE),IF(C4271=2,VLOOKUP(B4271,balance!$U:$Z,3,FALSE),IF(C4271=3,VLOOKUP(B4271,balance!$U:$Z,4,FALSE),IF(C4271=4,VLOOKUP(B4271,balance!$U:$Z,5,FALSE),IF(C4271=5,VLOOKUP(B4271-1,balance!$U:$Z,6,FALSE),0)))))/100</f>
        <v>6333.3163000000004</v>
      </c>
      <c r="H4271">
        <v>2</v>
      </c>
      <c r="I4271" s="1">
        <f>IF(C4271=1,VLOOKUP(FoxFire!B4271,balance!$AF:$AJ,2,FALSE),IF(C4271=2,VLOOKUP(B4271,balance!$AF:$AJ,3,FALSE),IF(C4271=3,VLOOKUP(B4271,balance!$AF:$AJ,4,FALSE),IF(C4271=4,VLOOKUP(B4271,balance!$AF:$AJ,5,FALSE),IF(C4271=5,VLOOKUP(B4271,balance!$AF:$AK,6,FALSE),0)))))*1000000000000</f>
        <v>15029999999999.75</v>
      </c>
      <c r="J4271">
        <f>VLOOKUP(B4271,balance!AU:BD,10,FALSE)</f>
        <v>0</v>
      </c>
    </row>
    <row r="4272" spans="1:10" x14ac:dyDescent="0.3">
      <c r="A4272">
        <v>4270</v>
      </c>
      <c r="B4272">
        <f t="shared" si="133"/>
        <v>855</v>
      </c>
      <c r="C4272">
        <f t="shared" si="132"/>
        <v>1</v>
      </c>
      <c r="D4272">
        <v>9026</v>
      </c>
      <c r="E4272" s="1">
        <f>IF(C4272=1,VLOOKUP(B4272,balance!$AU:$AZ,2,FALSE),IF(C4272=2,VLOOKUP(B4272,balance!$AU:$AZ,3,FALSE),IF(C4272=3,VLOOKUP(B4272,balance!$AU:$AZ,4,FALSE),IF(C4272=4,VLOOKUP(B4272,balance!$AU:$AZ,5,FALSE),IF(C4272=5,VLOOKUP(B4272-1,balance!$AU:$AZ,6,FALSE),0)))))</f>
        <v>21500</v>
      </c>
      <c r="F4272">
        <v>53</v>
      </c>
      <c r="G4272">
        <f>IF(C4272=1,VLOOKUP(FoxFire!B4272,balance!$U:$Z,2,FALSE),IF(C4272=2,VLOOKUP(B4272,balance!$U:$Z,3,FALSE),IF(C4272=3,VLOOKUP(B4272,balance!$U:$Z,4,FALSE),IF(C4272=4,VLOOKUP(B4272,balance!$U:$Z,5,FALSE),IF(C4272=5,VLOOKUP(B4272-1,balance!$U:$Z,6,FALSE),0)))))/100</f>
        <v>9.5399999999999999E-3</v>
      </c>
      <c r="H4272">
        <v>2</v>
      </c>
      <c r="I4272" s="1">
        <f>IF(C4272=1,VLOOKUP(FoxFire!B4272,balance!$AF:$AJ,2,FALSE),IF(C4272=2,VLOOKUP(B4272,balance!$AF:$AJ,3,FALSE),IF(C4272=3,VLOOKUP(B4272,balance!$AF:$AJ,4,FALSE),IF(C4272=4,VLOOKUP(B4272,balance!$AF:$AJ,5,FALSE),IF(C4272=5,VLOOKUP(B4272,balance!$AF:$AK,6,FALSE),0)))))*1000000000000</f>
        <v>3757499999999.9375</v>
      </c>
      <c r="J4272">
        <f>VLOOKUP(B4272,balance!AU:BD,10,FALSE)</f>
        <v>0</v>
      </c>
    </row>
    <row r="4273" spans="1:10" x14ac:dyDescent="0.3">
      <c r="A4273">
        <v>4271</v>
      </c>
      <c r="B4273">
        <f t="shared" si="133"/>
        <v>855</v>
      </c>
      <c r="C4273">
        <f t="shared" si="132"/>
        <v>2</v>
      </c>
      <c r="D4273">
        <v>9026</v>
      </c>
      <c r="E4273" s="1">
        <f>IF(C4273=1,VLOOKUP(B4273,balance!$AU:$AZ,2,FALSE),IF(C4273=2,VLOOKUP(B4273,balance!$AU:$AZ,3,FALSE),IF(C4273=3,VLOOKUP(B4273,balance!$AU:$AZ,4,FALSE),IF(C4273=4,VLOOKUP(B4273,balance!$AU:$AZ,5,FALSE),IF(C4273=5,VLOOKUP(B4273-1,balance!$AU:$AZ,6,FALSE),0)))))</f>
        <v>21500</v>
      </c>
      <c r="F4273">
        <v>53</v>
      </c>
      <c r="G4273">
        <f>IF(C4273=1,VLOOKUP(FoxFire!B4273,balance!$U:$Z,2,FALSE),IF(C4273=2,VLOOKUP(B4273,balance!$U:$Z,3,FALSE),IF(C4273=3,VLOOKUP(B4273,balance!$U:$Z,4,FALSE),IF(C4273=4,VLOOKUP(B4273,balance!$U:$Z,5,FALSE),IF(C4273=5,VLOOKUP(B4273-1,balance!$U:$Z,6,FALSE),0)))))/100</f>
        <v>9.5399999999999999E-3</v>
      </c>
      <c r="H4273">
        <v>2</v>
      </c>
      <c r="I4273" s="1">
        <f>IF(C4273=1,VLOOKUP(FoxFire!B4273,balance!$AF:$AJ,2,FALSE),IF(C4273=2,VLOOKUP(B4273,balance!$AF:$AJ,3,FALSE),IF(C4273=3,VLOOKUP(B4273,balance!$AF:$AJ,4,FALSE),IF(C4273=4,VLOOKUP(B4273,balance!$AF:$AJ,5,FALSE),IF(C4273=5,VLOOKUP(B4273,balance!$AF:$AK,6,FALSE),0)))))*1000000000000</f>
        <v>3757499999999.9375</v>
      </c>
      <c r="J4273">
        <f>VLOOKUP(B4273,balance!AU:BD,10,FALSE)</f>
        <v>0</v>
      </c>
    </row>
    <row r="4274" spans="1:10" x14ac:dyDescent="0.3">
      <c r="A4274">
        <v>4272</v>
      </c>
      <c r="B4274">
        <f t="shared" si="133"/>
        <v>855</v>
      </c>
      <c r="C4274">
        <f t="shared" si="132"/>
        <v>3</v>
      </c>
      <c r="D4274">
        <v>9026</v>
      </c>
      <c r="E4274" s="1">
        <f>IF(C4274=1,VLOOKUP(B4274,balance!$AU:$AZ,2,FALSE),IF(C4274=2,VLOOKUP(B4274,balance!$AU:$AZ,3,FALSE),IF(C4274=3,VLOOKUP(B4274,balance!$AU:$AZ,4,FALSE),IF(C4274=4,VLOOKUP(B4274,balance!$AU:$AZ,5,FALSE),IF(C4274=5,VLOOKUP(B4274-1,balance!$AU:$AZ,6,FALSE),0)))))</f>
        <v>21500</v>
      </c>
      <c r="F4274">
        <v>53</v>
      </c>
      <c r="G4274">
        <f>IF(C4274=1,VLOOKUP(FoxFire!B4274,balance!$U:$Z,2,FALSE),IF(C4274=2,VLOOKUP(B4274,balance!$U:$Z,3,FALSE),IF(C4274=3,VLOOKUP(B4274,balance!$U:$Z,4,FALSE),IF(C4274=4,VLOOKUP(B4274,balance!$U:$Z,5,FALSE),IF(C4274=5,VLOOKUP(B4274-1,balance!$U:$Z,6,FALSE),0)))))/100</f>
        <v>9.5399999999999999E-3</v>
      </c>
      <c r="H4274">
        <v>2</v>
      </c>
      <c r="I4274" s="1">
        <f>IF(C4274=1,VLOOKUP(FoxFire!B4274,balance!$AF:$AJ,2,FALSE),IF(C4274=2,VLOOKUP(B4274,balance!$AF:$AJ,3,FALSE),IF(C4274=3,VLOOKUP(B4274,balance!$AF:$AJ,4,FALSE),IF(C4274=4,VLOOKUP(B4274,balance!$AF:$AJ,5,FALSE),IF(C4274=5,VLOOKUP(B4274,balance!$AF:$AK,6,FALSE),0)))))*1000000000000</f>
        <v>3757499999999.9375</v>
      </c>
      <c r="J4274">
        <f>VLOOKUP(B4274,balance!AU:BD,10,FALSE)</f>
        <v>0</v>
      </c>
    </row>
    <row r="4275" spans="1:10" x14ac:dyDescent="0.3">
      <c r="A4275">
        <v>4273</v>
      </c>
      <c r="B4275">
        <f t="shared" si="133"/>
        <v>855</v>
      </c>
      <c r="C4275">
        <f t="shared" si="132"/>
        <v>4</v>
      </c>
      <c r="D4275">
        <v>9026</v>
      </c>
      <c r="E4275" s="1">
        <f>IF(C4275=1,VLOOKUP(B4275,balance!$AU:$AZ,2,FALSE),IF(C4275=2,VLOOKUP(B4275,balance!$AU:$AZ,3,FALSE),IF(C4275=3,VLOOKUP(B4275,balance!$AU:$AZ,4,FALSE),IF(C4275=4,VLOOKUP(B4275,balance!$AU:$AZ,5,FALSE),IF(C4275=5,VLOOKUP(B4275-1,balance!$AU:$AZ,6,FALSE),0)))))</f>
        <v>21500</v>
      </c>
      <c r="F4275">
        <v>53</v>
      </c>
      <c r="G4275">
        <f>IF(C4275=1,VLOOKUP(FoxFire!B4275,balance!$U:$Z,2,FALSE),IF(C4275=2,VLOOKUP(B4275,balance!$U:$Z,3,FALSE),IF(C4275=3,VLOOKUP(B4275,balance!$U:$Z,4,FALSE),IF(C4275=4,VLOOKUP(B4275,balance!$U:$Z,5,FALSE),IF(C4275=5,VLOOKUP(B4275-1,balance!$U:$Z,6,FALSE),0)))))/100</f>
        <v>9.5399999999999999E-3</v>
      </c>
      <c r="H4275">
        <v>2</v>
      </c>
      <c r="I4275" s="1">
        <f>IF(C4275=1,VLOOKUP(FoxFire!B4275,balance!$AF:$AJ,2,FALSE),IF(C4275=2,VLOOKUP(B4275,balance!$AF:$AJ,3,FALSE),IF(C4275=3,VLOOKUP(B4275,balance!$AF:$AJ,4,FALSE),IF(C4275=4,VLOOKUP(B4275,balance!$AF:$AJ,5,FALSE),IF(C4275=5,VLOOKUP(B4275,balance!$AF:$AK,6,FALSE),0)))))*1000000000000</f>
        <v>3757499999999.9375</v>
      </c>
      <c r="J4275">
        <f>VLOOKUP(B4275,balance!AU:BD,10,FALSE)</f>
        <v>0</v>
      </c>
    </row>
    <row r="4276" spans="1:10" x14ac:dyDescent="0.3">
      <c r="A4276">
        <v>4274</v>
      </c>
      <c r="B4276">
        <f t="shared" si="133"/>
        <v>856</v>
      </c>
      <c r="C4276">
        <f t="shared" si="132"/>
        <v>5</v>
      </c>
      <c r="D4276">
        <v>9026</v>
      </c>
      <c r="E4276" s="1">
        <f>IF(C4276=1,VLOOKUP(B4276,balance!$AU:$AZ,2,FALSE),IF(C4276=2,VLOOKUP(B4276,balance!$AU:$AZ,3,FALSE),IF(C4276=3,VLOOKUP(B4276,balance!$AU:$AZ,4,FALSE),IF(C4276=4,VLOOKUP(B4276,balance!$AU:$AZ,5,FALSE),IF(C4276=5,VLOOKUP(B4276-1,balance!$AU:$AZ,6,FALSE),0)))))</f>
        <v>430000</v>
      </c>
      <c r="F4276">
        <v>53</v>
      </c>
      <c r="G4276">
        <f>IF(C4276=1,VLOOKUP(FoxFire!B4276,balance!$U:$Z,2,FALSE),IF(C4276=2,VLOOKUP(B4276,balance!$U:$Z,3,FALSE),IF(C4276=3,VLOOKUP(B4276,balance!$U:$Z,4,FALSE),IF(C4276=4,VLOOKUP(B4276,balance!$U:$Z,5,FALSE),IF(C4276=5,VLOOKUP(B4276-1,balance!$U:$Z,6,FALSE),0)))))/100</f>
        <v>6346.3019000000004</v>
      </c>
      <c r="H4276">
        <v>2</v>
      </c>
      <c r="I4276" s="1">
        <f>IF(C4276=1,VLOOKUP(FoxFire!B4276,balance!$AF:$AJ,2,FALSE),IF(C4276=2,VLOOKUP(B4276,balance!$AF:$AJ,3,FALSE),IF(C4276=3,VLOOKUP(B4276,balance!$AF:$AJ,4,FALSE),IF(C4276=4,VLOOKUP(B4276,balance!$AF:$AJ,5,FALSE),IF(C4276=5,VLOOKUP(B4276,balance!$AF:$AK,6,FALSE),0)))))*1000000000000</f>
        <v>15034999999999.75</v>
      </c>
      <c r="J4276">
        <f>VLOOKUP(B4276,balance!AU:BD,10,FALSE)</f>
        <v>0</v>
      </c>
    </row>
    <row r="4277" spans="1:10" x14ac:dyDescent="0.3">
      <c r="A4277">
        <v>4275</v>
      </c>
      <c r="B4277">
        <f t="shared" si="133"/>
        <v>856</v>
      </c>
      <c r="C4277">
        <f t="shared" si="132"/>
        <v>1</v>
      </c>
      <c r="D4277">
        <v>9026</v>
      </c>
      <c r="E4277" s="1">
        <f>IF(C4277=1,VLOOKUP(B4277,balance!$AU:$AZ,2,FALSE),IF(C4277=2,VLOOKUP(B4277,balance!$AU:$AZ,3,FALSE),IF(C4277=3,VLOOKUP(B4277,balance!$AU:$AZ,4,FALSE),IF(C4277=4,VLOOKUP(B4277,balance!$AU:$AZ,5,FALSE),IF(C4277=5,VLOOKUP(B4277-1,balance!$AU:$AZ,6,FALSE),0)))))</f>
        <v>21500</v>
      </c>
      <c r="F4277">
        <v>53</v>
      </c>
      <c r="G4277">
        <f>IF(C4277=1,VLOOKUP(FoxFire!B4277,balance!$U:$Z,2,FALSE),IF(C4277=2,VLOOKUP(B4277,balance!$U:$Z,3,FALSE),IF(C4277=3,VLOOKUP(B4277,balance!$U:$Z,4,FALSE),IF(C4277=4,VLOOKUP(B4277,balance!$U:$Z,5,FALSE),IF(C4277=5,VLOOKUP(B4277-1,balance!$U:$Z,6,FALSE),0)))))/100</f>
        <v>9.5499999999999995E-3</v>
      </c>
      <c r="H4277">
        <v>2</v>
      </c>
      <c r="I4277" s="1">
        <f>IF(C4277=1,VLOOKUP(FoxFire!B4277,balance!$AF:$AJ,2,FALSE),IF(C4277=2,VLOOKUP(B4277,balance!$AF:$AJ,3,FALSE),IF(C4277=3,VLOOKUP(B4277,balance!$AF:$AJ,4,FALSE),IF(C4277=4,VLOOKUP(B4277,balance!$AF:$AJ,5,FALSE),IF(C4277=5,VLOOKUP(B4277,balance!$AF:$AK,6,FALSE),0)))))*1000000000000</f>
        <v>3758749999999.9375</v>
      </c>
      <c r="J4277">
        <f>VLOOKUP(B4277,balance!AU:BD,10,FALSE)</f>
        <v>0</v>
      </c>
    </row>
    <row r="4278" spans="1:10" x14ac:dyDescent="0.3">
      <c r="A4278">
        <v>4276</v>
      </c>
      <c r="B4278">
        <f t="shared" si="133"/>
        <v>856</v>
      </c>
      <c r="C4278">
        <f t="shared" si="132"/>
        <v>2</v>
      </c>
      <c r="D4278">
        <v>9026</v>
      </c>
      <c r="E4278" s="1">
        <f>IF(C4278=1,VLOOKUP(B4278,balance!$AU:$AZ,2,FALSE),IF(C4278=2,VLOOKUP(B4278,balance!$AU:$AZ,3,FALSE),IF(C4278=3,VLOOKUP(B4278,balance!$AU:$AZ,4,FALSE),IF(C4278=4,VLOOKUP(B4278,balance!$AU:$AZ,5,FALSE),IF(C4278=5,VLOOKUP(B4278-1,balance!$AU:$AZ,6,FALSE),0)))))</f>
        <v>21500</v>
      </c>
      <c r="F4278">
        <v>53</v>
      </c>
      <c r="G4278">
        <f>IF(C4278=1,VLOOKUP(FoxFire!B4278,balance!$U:$Z,2,FALSE),IF(C4278=2,VLOOKUP(B4278,balance!$U:$Z,3,FALSE),IF(C4278=3,VLOOKUP(B4278,balance!$U:$Z,4,FALSE),IF(C4278=4,VLOOKUP(B4278,balance!$U:$Z,5,FALSE),IF(C4278=5,VLOOKUP(B4278-1,balance!$U:$Z,6,FALSE),0)))))/100</f>
        <v>9.5499999999999995E-3</v>
      </c>
      <c r="H4278">
        <v>2</v>
      </c>
      <c r="I4278" s="1">
        <f>IF(C4278=1,VLOOKUP(FoxFire!B4278,balance!$AF:$AJ,2,FALSE),IF(C4278=2,VLOOKUP(B4278,balance!$AF:$AJ,3,FALSE),IF(C4278=3,VLOOKUP(B4278,balance!$AF:$AJ,4,FALSE),IF(C4278=4,VLOOKUP(B4278,balance!$AF:$AJ,5,FALSE),IF(C4278=5,VLOOKUP(B4278,balance!$AF:$AK,6,FALSE),0)))))*1000000000000</f>
        <v>3758749999999.9375</v>
      </c>
      <c r="J4278">
        <f>VLOOKUP(B4278,balance!AU:BD,10,FALSE)</f>
        <v>0</v>
      </c>
    </row>
    <row r="4279" spans="1:10" x14ac:dyDescent="0.3">
      <c r="A4279">
        <v>4277</v>
      </c>
      <c r="B4279">
        <f t="shared" si="133"/>
        <v>856</v>
      </c>
      <c r="C4279">
        <f t="shared" si="132"/>
        <v>3</v>
      </c>
      <c r="D4279">
        <v>9026</v>
      </c>
      <c r="E4279" s="1">
        <f>IF(C4279=1,VLOOKUP(B4279,balance!$AU:$AZ,2,FALSE),IF(C4279=2,VLOOKUP(B4279,balance!$AU:$AZ,3,FALSE),IF(C4279=3,VLOOKUP(B4279,balance!$AU:$AZ,4,FALSE),IF(C4279=4,VLOOKUP(B4279,balance!$AU:$AZ,5,FALSE),IF(C4279=5,VLOOKUP(B4279-1,balance!$AU:$AZ,6,FALSE),0)))))</f>
        <v>21500</v>
      </c>
      <c r="F4279">
        <v>53</v>
      </c>
      <c r="G4279">
        <f>IF(C4279=1,VLOOKUP(FoxFire!B4279,balance!$U:$Z,2,FALSE),IF(C4279=2,VLOOKUP(B4279,balance!$U:$Z,3,FALSE),IF(C4279=3,VLOOKUP(B4279,balance!$U:$Z,4,FALSE),IF(C4279=4,VLOOKUP(B4279,balance!$U:$Z,5,FALSE),IF(C4279=5,VLOOKUP(B4279-1,balance!$U:$Z,6,FALSE),0)))))/100</f>
        <v>9.5499999999999995E-3</v>
      </c>
      <c r="H4279">
        <v>2</v>
      </c>
      <c r="I4279" s="1">
        <f>IF(C4279=1,VLOOKUP(FoxFire!B4279,balance!$AF:$AJ,2,FALSE),IF(C4279=2,VLOOKUP(B4279,balance!$AF:$AJ,3,FALSE),IF(C4279=3,VLOOKUP(B4279,balance!$AF:$AJ,4,FALSE),IF(C4279=4,VLOOKUP(B4279,balance!$AF:$AJ,5,FALSE),IF(C4279=5,VLOOKUP(B4279,balance!$AF:$AK,6,FALSE),0)))))*1000000000000</f>
        <v>3758749999999.9375</v>
      </c>
      <c r="J4279">
        <f>VLOOKUP(B4279,balance!AU:BD,10,FALSE)</f>
        <v>0</v>
      </c>
    </row>
    <row r="4280" spans="1:10" x14ac:dyDescent="0.3">
      <c r="A4280">
        <v>4278</v>
      </c>
      <c r="B4280">
        <f t="shared" si="133"/>
        <v>856</v>
      </c>
      <c r="C4280">
        <f t="shared" si="132"/>
        <v>4</v>
      </c>
      <c r="D4280">
        <v>9026</v>
      </c>
      <c r="E4280" s="1">
        <f>IF(C4280=1,VLOOKUP(B4280,balance!$AU:$AZ,2,FALSE),IF(C4280=2,VLOOKUP(B4280,balance!$AU:$AZ,3,FALSE),IF(C4280=3,VLOOKUP(B4280,balance!$AU:$AZ,4,FALSE),IF(C4280=4,VLOOKUP(B4280,balance!$AU:$AZ,5,FALSE),IF(C4280=5,VLOOKUP(B4280-1,balance!$AU:$AZ,6,FALSE),0)))))</f>
        <v>21500</v>
      </c>
      <c r="F4280">
        <v>53</v>
      </c>
      <c r="G4280">
        <f>IF(C4280=1,VLOOKUP(FoxFire!B4280,balance!$U:$Z,2,FALSE),IF(C4280=2,VLOOKUP(B4280,balance!$U:$Z,3,FALSE),IF(C4280=3,VLOOKUP(B4280,balance!$U:$Z,4,FALSE),IF(C4280=4,VLOOKUP(B4280,balance!$U:$Z,5,FALSE),IF(C4280=5,VLOOKUP(B4280-1,balance!$U:$Z,6,FALSE),0)))))/100</f>
        <v>9.5499999999999995E-3</v>
      </c>
      <c r="H4280">
        <v>2</v>
      </c>
      <c r="I4280" s="1">
        <f>IF(C4280=1,VLOOKUP(FoxFire!B4280,balance!$AF:$AJ,2,FALSE),IF(C4280=2,VLOOKUP(B4280,balance!$AF:$AJ,3,FALSE),IF(C4280=3,VLOOKUP(B4280,balance!$AF:$AJ,4,FALSE),IF(C4280=4,VLOOKUP(B4280,balance!$AF:$AJ,5,FALSE),IF(C4280=5,VLOOKUP(B4280,balance!$AF:$AK,6,FALSE),0)))))*1000000000000</f>
        <v>3758749999999.9375</v>
      </c>
      <c r="J4280">
        <f>VLOOKUP(B4280,balance!AU:BD,10,FALSE)</f>
        <v>0</v>
      </c>
    </row>
    <row r="4281" spans="1:10" x14ac:dyDescent="0.3">
      <c r="A4281">
        <v>4279</v>
      </c>
      <c r="B4281">
        <f t="shared" si="133"/>
        <v>857</v>
      </c>
      <c r="C4281">
        <f t="shared" si="132"/>
        <v>5</v>
      </c>
      <c r="D4281">
        <v>9026</v>
      </c>
      <c r="E4281" s="1">
        <f>IF(C4281=1,VLOOKUP(B4281,balance!$AU:$AZ,2,FALSE),IF(C4281=2,VLOOKUP(B4281,balance!$AU:$AZ,3,FALSE),IF(C4281=3,VLOOKUP(B4281,balance!$AU:$AZ,4,FALSE),IF(C4281=4,VLOOKUP(B4281,balance!$AU:$AZ,5,FALSE),IF(C4281=5,VLOOKUP(B4281-1,balance!$AU:$AZ,6,FALSE),0)))))</f>
        <v>430000</v>
      </c>
      <c r="F4281">
        <v>53</v>
      </c>
      <c r="G4281">
        <f>IF(C4281=1,VLOOKUP(FoxFire!B4281,balance!$U:$Z,2,FALSE),IF(C4281=2,VLOOKUP(B4281,balance!$U:$Z,3,FALSE),IF(C4281=3,VLOOKUP(B4281,balance!$U:$Z,4,FALSE),IF(C4281=4,VLOOKUP(B4281,balance!$U:$Z,5,FALSE),IF(C4281=5,VLOOKUP(B4281-1,balance!$U:$Z,6,FALSE),0)))))/100</f>
        <v>6359.3071999999993</v>
      </c>
      <c r="H4281">
        <v>2</v>
      </c>
      <c r="I4281" s="1">
        <f>IF(C4281=1,VLOOKUP(FoxFire!B4281,balance!$AF:$AJ,2,FALSE),IF(C4281=2,VLOOKUP(B4281,balance!$AF:$AJ,3,FALSE),IF(C4281=3,VLOOKUP(B4281,balance!$AF:$AJ,4,FALSE),IF(C4281=4,VLOOKUP(B4281,balance!$AF:$AJ,5,FALSE),IF(C4281=5,VLOOKUP(B4281,balance!$AF:$AK,6,FALSE),0)))))*1000000000000</f>
        <v>15039999999999.75</v>
      </c>
      <c r="J4281">
        <f>VLOOKUP(B4281,balance!AU:BD,10,FALSE)</f>
        <v>0</v>
      </c>
    </row>
    <row r="4282" spans="1:10" x14ac:dyDescent="0.3">
      <c r="A4282">
        <v>4280</v>
      </c>
      <c r="B4282">
        <f t="shared" si="133"/>
        <v>857</v>
      </c>
      <c r="C4282">
        <f t="shared" si="132"/>
        <v>1</v>
      </c>
      <c r="D4282">
        <v>9026</v>
      </c>
      <c r="E4282" s="1">
        <f>IF(C4282=1,VLOOKUP(B4282,balance!$AU:$AZ,2,FALSE),IF(C4282=2,VLOOKUP(B4282,balance!$AU:$AZ,3,FALSE),IF(C4282=3,VLOOKUP(B4282,balance!$AU:$AZ,4,FALSE),IF(C4282=4,VLOOKUP(B4282,balance!$AU:$AZ,5,FALSE),IF(C4282=5,VLOOKUP(B4282-1,balance!$AU:$AZ,6,FALSE),0)))))</f>
        <v>21500</v>
      </c>
      <c r="F4282">
        <v>53</v>
      </c>
      <c r="G4282">
        <f>IF(C4282=1,VLOOKUP(FoxFire!B4282,balance!$U:$Z,2,FALSE),IF(C4282=2,VLOOKUP(B4282,balance!$U:$Z,3,FALSE),IF(C4282=3,VLOOKUP(B4282,balance!$U:$Z,4,FALSE),IF(C4282=4,VLOOKUP(B4282,balance!$U:$Z,5,FALSE),IF(C4282=5,VLOOKUP(B4282-1,balance!$U:$Z,6,FALSE),0)))))/100</f>
        <v>9.5599999999999991E-3</v>
      </c>
      <c r="H4282">
        <v>2</v>
      </c>
      <c r="I4282" s="1">
        <f>IF(C4282=1,VLOOKUP(FoxFire!B4282,balance!$AF:$AJ,2,FALSE),IF(C4282=2,VLOOKUP(B4282,balance!$AF:$AJ,3,FALSE),IF(C4282=3,VLOOKUP(B4282,balance!$AF:$AJ,4,FALSE),IF(C4282=4,VLOOKUP(B4282,balance!$AF:$AJ,5,FALSE),IF(C4282=5,VLOOKUP(B4282,balance!$AF:$AK,6,FALSE),0)))))*1000000000000</f>
        <v>3759999999999.9375</v>
      </c>
      <c r="J4282">
        <f>VLOOKUP(B4282,balance!AU:BD,10,FALSE)</f>
        <v>0</v>
      </c>
    </row>
    <row r="4283" spans="1:10" x14ac:dyDescent="0.3">
      <c r="A4283">
        <v>4281</v>
      </c>
      <c r="B4283">
        <f t="shared" si="133"/>
        <v>857</v>
      </c>
      <c r="C4283">
        <f t="shared" si="132"/>
        <v>2</v>
      </c>
      <c r="D4283">
        <v>9026</v>
      </c>
      <c r="E4283" s="1">
        <f>IF(C4283=1,VLOOKUP(B4283,balance!$AU:$AZ,2,FALSE),IF(C4283=2,VLOOKUP(B4283,balance!$AU:$AZ,3,FALSE),IF(C4283=3,VLOOKUP(B4283,balance!$AU:$AZ,4,FALSE),IF(C4283=4,VLOOKUP(B4283,balance!$AU:$AZ,5,FALSE),IF(C4283=5,VLOOKUP(B4283-1,balance!$AU:$AZ,6,FALSE),0)))))</f>
        <v>21500</v>
      </c>
      <c r="F4283">
        <v>53</v>
      </c>
      <c r="G4283">
        <f>IF(C4283=1,VLOOKUP(FoxFire!B4283,balance!$U:$Z,2,FALSE),IF(C4283=2,VLOOKUP(B4283,balance!$U:$Z,3,FALSE),IF(C4283=3,VLOOKUP(B4283,balance!$U:$Z,4,FALSE),IF(C4283=4,VLOOKUP(B4283,balance!$U:$Z,5,FALSE),IF(C4283=5,VLOOKUP(B4283-1,balance!$U:$Z,6,FALSE),0)))))/100</f>
        <v>9.5599999999999991E-3</v>
      </c>
      <c r="H4283">
        <v>2</v>
      </c>
      <c r="I4283" s="1">
        <f>IF(C4283=1,VLOOKUP(FoxFire!B4283,balance!$AF:$AJ,2,FALSE),IF(C4283=2,VLOOKUP(B4283,balance!$AF:$AJ,3,FALSE),IF(C4283=3,VLOOKUP(B4283,balance!$AF:$AJ,4,FALSE),IF(C4283=4,VLOOKUP(B4283,balance!$AF:$AJ,5,FALSE),IF(C4283=5,VLOOKUP(B4283,balance!$AF:$AK,6,FALSE),0)))))*1000000000000</f>
        <v>3759999999999.9375</v>
      </c>
      <c r="J4283">
        <f>VLOOKUP(B4283,balance!AU:BD,10,FALSE)</f>
        <v>0</v>
      </c>
    </row>
    <row r="4284" spans="1:10" x14ac:dyDescent="0.3">
      <c r="A4284">
        <v>4282</v>
      </c>
      <c r="B4284">
        <f t="shared" si="133"/>
        <v>857</v>
      </c>
      <c r="C4284">
        <f t="shared" si="132"/>
        <v>3</v>
      </c>
      <c r="D4284">
        <v>9026</v>
      </c>
      <c r="E4284" s="1">
        <f>IF(C4284=1,VLOOKUP(B4284,balance!$AU:$AZ,2,FALSE),IF(C4284=2,VLOOKUP(B4284,balance!$AU:$AZ,3,FALSE),IF(C4284=3,VLOOKUP(B4284,balance!$AU:$AZ,4,FALSE),IF(C4284=4,VLOOKUP(B4284,balance!$AU:$AZ,5,FALSE),IF(C4284=5,VLOOKUP(B4284-1,balance!$AU:$AZ,6,FALSE),0)))))</f>
        <v>21500</v>
      </c>
      <c r="F4284">
        <v>53</v>
      </c>
      <c r="G4284">
        <f>IF(C4284=1,VLOOKUP(FoxFire!B4284,balance!$U:$Z,2,FALSE),IF(C4284=2,VLOOKUP(B4284,balance!$U:$Z,3,FALSE),IF(C4284=3,VLOOKUP(B4284,balance!$U:$Z,4,FALSE),IF(C4284=4,VLOOKUP(B4284,balance!$U:$Z,5,FALSE),IF(C4284=5,VLOOKUP(B4284-1,balance!$U:$Z,6,FALSE),0)))))/100</f>
        <v>9.5599999999999991E-3</v>
      </c>
      <c r="H4284">
        <v>2</v>
      </c>
      <c r="I4284" s="1">
        <f>IF(C4284=1,VLOOKUP(FoxFire!B4284,balance!$AF:$AJ,2,FALSE),IF(C4284=2,VLOOKUP(B4284,balance!$AF:$AJ,3,FALSE),IF(C4284=3,VLOOKUP(B4284,balance!$AF:$AJ,4,FALSE),IF(C4284=4,VLOOKUP(B4284,balance!$AF:$AJ,5,FALSE),IF(C4284=5,VLOOKUP(B4284,balance!$AF:$AK,6,FALSE),0)))))*1000000000000</f>
        <v>3759999999999.9375</v>
      </c>
      <c r="J4284">
        <f>VLOOKUP(B4284,balance!AU:BD,10,FALSE)</f>
        <v>0</v>
      </c>
    </row>
    <row r="4285" spans="1:10" x14ac:dyDescent="0.3">
      <c r="A4285">
        <v>4283</v>
      </c>
      <c r="B4285">
        <f t="shared" si="133"/>
        <v>857</v>
      </c>
      <c r="C4285">
        <f t="shared" si="132"/>
        <v>4</v>
      </c>
      <c r="D4285">
        <v>9026</v>
      </c>
      <c r="E4285" s="1">
        <f>IF(C4285=1,VLOOKUP(B4285,balance!$AU:$AZ,2,FALSE),IF(C4285=2,VLOOKUP(B4285,balance!$AU:$AZ,3,FALSE),IF(C4285=3,VLOOKUP(B4285,balance!$AU:$AZ,4,FALSE),IF(C4285=4,VLOOKUP(B4285,balance!$AU:$AZ,5,FALSE),IF(C4285=5,VLOOKUP(B4285-1,balance!$AU:$AZ,6,FALSE),0)))))</f>
        <v>21500</v>
      </c>
      <c r="F4285">
        <v>53</v>
      </c>
      <c r="G4285">
        <f>IF(C4285=1,VLOOKUP(FoxFire!B4285,balance!$U:$Z,2,FALSE),IF(C4285=2,VLOOKUP(B4285,balance!$U:$Z,3,FALSE),IF(C4285=3,VLOOKUP(B4285,balance!$U:$Z,4,FALSE),IF(C4285=4,VLOOKUP(B4285,balance!$U:$Z,5,FALSE),IF(C4285=5,VLOOKUP(B4285-1,balance!$U:$Z,6,FALSE),0)))))/100</f>
        <v>9.5599999999999991E-3</v>
      </c>
      <c r="H4285">
        <v>2</v>
      </c>
      <c r="I4285" s="1">
        <f>IF(C4285=1,VLOOKUP(FoxFire!B4285,balance!$AF:$AJ,2,FALSE),IF(C4285=2,VLOOKUP(B4285,balance!$AF:$AJ,3,FALSE),IF(C4285=3,VLOOKUP(B4285,balance!$AF:$AJ,4,FALSE),IF(C4285=4,VLOOKUP(B4285,balance!$AF:$AJ,5,FALSE),IF(C4285=5,VLOOKUP(B4285,balance!$AF:$AK,6,FALSE),0)))))*1000000000000</f>
        <v>3759999999999.9375</v>
      </c>
      <c r="J4285">
        <f>VLOOKUP(B4285,balance!AU:BD,10,FALSE)</f>
        <v>0</v>
      </c>
    </row>
    <row r="4286" spans="1:10" x14ac:dyDescent="0.3">
      <c r="A4286">
        <v>4284</v>
      </c>
      <c r="B4286">
        <f t="shared" si="133"/>
        <v>858</v>
      </c>
      <c r="C4286">
        <f t="shared" si="132"/>
        <v>5</v>
      </c>
      <c r="D4286">
        <v>9026</v>
      </c>
      <c r="E4286" s="1">
        <f>IF(C4286=1,VLOOKUP(B4286,balance!$AU:$AZ,2,FALSE),IF(C4286=2,VLOOKUP(B4286,balance!$AU:$AZ,3,FALSE),IF(C4286=3,VLOOKUP(B4286,balance!$AU:$AZ,4,FALSE),IF(C4286=4,VLOOKUP(B4286,balance!$AU:$AZ,5,FALSE),IF(C4286=5,VLOOKUP(B4286-1,balance!$AU:$AZ,6,FALSE),0)))))</f>
        <v>430000</v>
      </c>
      <c r="F4286">
        <v>53</v>
      </c>
      <c r="G4286">
        <f>IF(C4286=1,VLOOKUP(FoxFire!B4286,balance!$U:$Z,2,FALSE),IF(C4286=2,VLOOKUP(B4286,balance!$U:$Z,3,FALSE),IF(C4286=3,VLOOKUP(B4286,balance!$U:$Z,4,FALSE),IF(C4286=4,VLOOKUP(B4286,balance!$U:$Z,5,FALSE),IF(C4286=5,VLOOKUP(B4286-1,balance!$U:$Z,6,FALSE),0)))))/100</f>
        <v>6372.3320999999996</v>
      </c>
      <c r="H4286">
        <v>2</v>
      </c>
      <c r="I4286" s="1">
        <f>IF(C4286=1,VLOOKUP(FoxFire!B4286,balance!$AF:$AJ,2,FALSE),IF(C4286=2,VLOOKUP(B4286,balance!$AF:$AJ,3,FALSE),IF(C4286=3,VLOOKUP(B4286,balance!$AF:$AJ,4,FALSE),IF(C4286=4,VLOOKUP(B4286,balance!$AF:$AJ,5,FALSE),IF(C4286=5,VLOOKUP(B4286,balance!$AF:$AK,6,FALSE),0)))))*1000000000000</f>
        <v>15044999999999.75</v>
      </c>
      <c r="J4286">
        <f>VLOOKUP(B4286,balance!AU:BD,10,FALSE)</f>
        <v>0</v>
      </c>
    </row>
    <row r="4287" spans="1:10" x14ac:dyDescent="0.3">
      <c r="A4287">
        <v>4285</v>
      </c>
      <c r="B4287">
        <f t="shared" si="133"/>
        <v>858</v>
      </c>
      <c r="C4287">
        <f t="shared" si="132"/>
        <v>1</v>
      </c>
      <c r="D4287">
        <v>9026</v>
      </c>
      <c r="E4287" s="1">
        <f>IF(C4287=1,VLOOKUP(B4287,balance!$AU:$AZ,2,FALSE),IF(C4287=2,VLOOKUP(B4287,balance!$AU:$AZ,3,FALSE),IF(C4287=3,VLOOKUP(B4287,balance!$AU:$AZ,4,FALSE),IF(C4287=4,VLOOKUP(B4287,balance!$AU:$AZ,5,FALSE),IF(C4287=5,VLOOKUP(B4287-1,balance!$AU:$AZ,6,FALSE),0)))))</f>
        <v>21500</v>
      </c>
      <c r="F4287">
        <v>53</v>
      </c>
      <c r="G4287">
        <f>IF(C4287=1,VLOOKUP(FoxFire!B4287,balance!$U:$Z,2,FALSE),IF(C4287=2,VLOOKUP(B4287,balance!$U:$Z,3,FALSE),IF(C4287=3,VLOOKUP(B4287,balance!$U:$Z,4,FALSE),IF(C4287=4,VLOOKUP(B4287,balance!$U:$Z,5,FALSE),IF(C4287=5,VLOOKUP(B4287-1,balance!$U:$Z,6,FALSE),0)))))/100</f>
        <v>9.5700000000000004E-3</v>
      </c>
      <c r="H4287">
        <v>2</v>
      </c>
      <c r="I4287" s="1">
        <f>IF(C4287=1,VLOOKUP(FoxFire!B4287,balance!$AF:$AJ,2,FALSE),IF(C4287=2,VLOOKUP(B4287,balance!$AF:$AJ,3,FALSE),IF(C4287=3,VLOOKUP(B4287,balance!$AF:$AJ,4,FALSE),IF(C4287=4,VLOOKUP(B4287,balance!$AF:$AJ,5,FALSE),IF(C4287=5,VLOOKUP(B4287,balance!$AF:$AK,6,FALSE),0)))))*1000000000000</f>
        <v>3761249999999.9375</v>
      </c>
      <c r="J4287">
        <f>VLOOKUP(B4287,balance!AU:BD,10,FALSE)</f>
        <v>0</v>
      </c>
    </row>
    <row r="4288" spans="1:10" x14ac:dyDescent="0.3">
      <c r="A4288">
        <v>4286</v>
      </c>
      <c r="B4288">
        <f t="shared" si="133"/>
        <v>858</v>
      </c>
      <c r="C4288">
        <f t="shared" si="132"/>
        <v>2</v>
      </c>
      <c r="D4288">
        <v>9026</v>
      </c>
      <c r="E4288" s="1">
        <f>IF(C4288=1,VLOOKUP(B4288,balance!$AU:$AZ,2,FALSE),IF(C4288=2,VLOOKUP(B4288,balance!$AU:$AZ,3,FALSE),IF(C4288=3,VLOOKUP(B4288,balance!$AU:$AZ,4,FALSE),IF(C4288=4,VLOOKUP(B4288,balance!$AU:$AZ,5,FALSE),IF(C4288=5,VLOOKUP(B4288-1,balance!$AU:$AZ,6,FALSE),0)))))</f>
        <v>21500</v>
      </c>
      <c r="F4288">
        <v>53</v>
      </c>
      <c r="G4288">
        <f>IF(C4288=1,VLOOKUP(FoxFire!B4288,balance!$U:$Z,2,FALSE),IF(C4288=2,VLOOKUP(B4288,balance!$U:$Z,3,FALSE),IF(C4288=3,VLOOKUP(B4288,balance!$U:$Z,4,FALSE),IF(C4288=4,VLOOKUP(B4288,balance!$U:$Z,5,FALSE),IF(C4288=5,VLOOKUP(B4288-1,balance!$U:$Z,6,FALSE),0)))))/100</f>
        <v>9.5700000000000004E-3</v>
      </c>
      <c r="H4288">
        <v>2</v>
      </c>
      <c r="I4288" s="1">
        <f>IF(C4288=1,VLOOKUP(FoxFire!B4288,balance!$AF:$AJ,2,FALSE),IF(C4288=2,VLOOKUP(B4288,balance!$AF:$AJ,3,FALSE),IF(C4288=3,VLOOKUP(B4288,balance!$AF:$AJ,4,FALSE),IF(C4288=4,VLOOKUP(B4288,balance!$AF:$AJ,5,FALSE),IF(C4288=5,VLOOKUP(B4288,balance!$AF:$AK,6,FALSE),0)))))*1000000000000</f>
        <v>3761249999999.9375</v>
      </c>
      <c r="J4288">
        <f>VLOOKUP(B4288,balance!AU:BD,10,FALSE)</f>
        <v>0</v>
      </c>
    </row>
    <row r="4289" spans="1:10" x14ac:dyDescent="0.3">
      <c r="A4289">
        <v>4287</v>
      </c>
      <c r="B4289">
        <f t="shared" si="133"/>
        <v>858</v>
      </c>
      <c r="C4289">
        <f t="shared" si="132"/>
        <v>3</v>
      </c>
      <c r="D4289">
        <v>9026</v>
      </c>
      <c r="E4289" s="1">
        <f>IF(C4289=1,VLOOKUP(B4289,balance!$AU:$AZ,2,FALSE),IF(C4289=2,VLOOKUP(B4289,balance!$AU:$AZ,3,FALSE),IF(C4289=3,VLOOKUP(B4289,balance!$AU:$AZ,4,FALSE),IF(C4289=4,VLOOKUP(B4289,balance!$AU:$AZ,5,FALSE),IF(C4289=5,VLOOKUP(B4289-1,balance!$AU:$AZ,6,FALSE),0)))))</f>
        <v>21500</v>
      </c>
      <c r="F4289">
        <v>53</v>
      </c>
      <c r="G4289">
        <f>IF(C4289=1,VLOOKUP(FoxFire!B4289,balance!$U:$Z,2,FALSE),IF(C4289=2,VLOOKUP(B4289,balance!$U:$Z,3,FALSE),IF(C4289=3,VLOOKUP(B4289,balance!$U:$Z,4,FALSE),IF(C4289=4,VLOOKUP(B4289,balance!$U:$Z,5,FALSE),IF(C4289=5,VLOOKUP(B4289-1,balance!$U:$Z,6,FALSE),0)))))/100</f>
        <v>9.5700000000000004E-3</v>
      </c>
      <c r="H4289">
        <v>2</v>
      </c>
      <c r="I4289" s="1">
        <f>IF(C4289=1,VLOOKUP(FoxFire!B4289,balance!$AF:$AJ,2,FALSE),IF(C4289=2,VLOOKUP(B4289,balance!$AF:$AJ,3,FALSE),IF(C4289=3,VLOOKUP(B4289,balance!$AF:$AJ,4,FALSE),IF(C4289=4,VLOOKUP(B4289,balance!$AF:$AJ,5,FALSE),IF(C4289=5,VLOOKUP(B4289,balance!$AF:$AK,6,FALSE),0)))))*1000000000000</f>
        <v>3761249999999.9375</v>
      </c>
      <c r="J4289">
        <f>VLOOKUP(B4289,balance!AU:BD,10,FALSE)</f>
        <v>0</v>
      </c>
    </row>
    <row r="4290" spans="1:10" x14ac:dyDescent="0.3">
      <c r="A4290">
        <v>4288</v>
      </c>
      <c r="B4290">
        <f t="shared" si="133"/>
        <v>858</v>
      </c>
      <c r="C4290">
        <f t="shared" si="132"/>
        <v>4</v>
      </c>
      <c r="D4290">
        <v>9026</v>
      </c>
      <c r="E4290" s="1">
        <f>IF(C4290=1,VLOOKUP(B4290,balance!$AU:$AZ,2,FALSE),IF(C4290=2,VLOOKUP(B4290,balance!$AU:$AZ,3,FALSE),IF(C4290=3,VLOOKUP(B4290,balance!$AU:$AZ,4,FALSE),IF(C4290=4,VLOOKUP(B4290,balance!$AU:$AZ,5,FALSE),IF(C4290=5,VLOOKUP(B4290-1,balance!$AU:$AZ,6,FALSE),0)))))</f>
        <v>21500</v>
      </c>
      <c r="F4290">
        <v>53</v>
      </c>
      <c r="G4290">
        <f>IF(C4290=1,VLOOKUP(FoxFire!B4290,balance!$U:$Z,2,FALSE),IF(C4290=2,VLOOKUP(B4290,balance!$U:$Z,3,FALSE),IF(C4290=3,VLOOKUP(B4290,balance!$U:$Z,4,FALSE),IF(C4290=4,VLOOKUP(B4290,balance!$U:$Z,5,FALSE),IF(C4290=5,VLOOKUP(B4290-1,balance!$U:$Z,6,FALSE),0)))))/100</f>
        <v>9.5700000000000004E-3</v>
      </c>
      <c r="H4290">
        <v>2</v>
      </c>
      <c r="I4290" s="1">
        <f>IF(C4290=1,VLOOKUP(FoxFire!B4290,balance!$AF:$AJ,2,FALSE),IF(C4290=2,VLOOKUP(B4290,balance!$AF:$AJ,3,FALSE),IF(C4290=3,VLOOKUP(B4290,balance!$AF:$AJ,4,FALSE),IF(C4290=4,VLOOKUP(B4290,balance!$AF:$AJ,5,FALSE),IF(C4290=5,VLOOKUP(B4290,balance!$AF:$AK,6,FALSE),0)))))*1000000000000</f>
        <v>3761249999999.9375</v>
      </c>
      <c r="J4290">
        <f>VLOOKUP(B4290,balance!AU:BD,10,FALSE)</f>
        <v>0</v>
      </c>
    </row>
    <row r="4291" spans="1:10" x14ac:dyDescent="0.3">
      <c r="A4291">
        <v>4289</v>
      </c>
      <c r="B4291">
        <f t="shared" si="133"/>
        <v>859</v>
      </c>
      <c r="C4291">
        <f t="shared" si="132"/>
        <v>5</v>
      </c>
      <c r="D4291">
        <v>9026</v>
      </c>
      <c r="E4291" s="1">
        <f>IF(C4291=1,VLOOKUP(B4291,balance!$AU:$AZ,2,FALSE),IF(C4291=2,VLOOKUP(B4291,balance!$AU:$AZ,3,FALSE),IF(C4291=3,VLOOKUP(B4291,balance!$AU:$AZ,4,FALSE),IF(C4291=4,VLOOKUP(B4291,balance!$AU:$AZ,5,FALSE),IF(C4291=5,VLOOKUP(B4291-1,balance!$AU:$AZ,6,FALSE),0)))))</f>
        <v>430000</v>
      </c>
      <c r="F4291">
        <v>53</v>
      </c>
      <c r="G4291">
        <f>IF(C4291=1,VLOOKUP(FoxFire!B4291,balance!$U:$Z,2,FALSE),IF(C4291=2,VLOOKUP(B4291,balance!$U:$Z,3,FALSE),IF(C4291=3,VLOOKUP(B4291,balance!$U:$Z,4,FALSE),IF(C4291=4,VLOOKUP(B4291,balance!$U:$Z,5,FALSE),IF(C4291=5,VLOOKUP(B4291-1,balance!$U:$Z,6,FALSE),0)))))/100</f>
        <v>6385.3767000000007</v>
      </c>
      <c r="H4291">
        <v>2</v>
      </c>
      <c r="I4291" s="1">
        <f>IF(C4291=1,VLOOKUP(FoxFire!B4291,balance!$AF:$AJ,2,FALSE),IF(C4291=2,VLOOKUP(B4291,balance!$AF:$AJ,3,FALSE),IF(C4291=3,VLOOKUP(B4291,balance!$AF:$AJ,4,FALSE),IF(C4291=4,VLOOKUP(B4291,balance!$AF:$AJ,5,FALSE),IF(C4291=5,VLOOKUP(B4291,balance!$AF:$AK,6,FALSE),0)))))*1000000000000</f>
        <v>15049999999999.75</v>
      </c>
      <c r="J4291">
        <f>VLOOKUP(B4291,balance!AU:BD,10,FALSE)</f>
        <v>0</v>
      </c>
    </row>
    <row r="4292" spans="1:10" x14ac:dyDescent="0.3">
      <c r="A4292">
        <v>4290</v>
      </c>
      <c r="B4292">
        <f t="shared" si="133"/>
        <v>859</v>
      </c>
      <c r="C4292">
        <f t="shared" si="132"/>
        <v>1</v>
      </c>
      <c r="D4292">
        <v>9026</v>
      </c>
      <c r="E4292" s="1">
        <f>IF(C4292=1,VLOOKUP(B4292,balance!$AU:$AZ,2,FALSE),IF(C4292=2,VLOOKUP(B4292,balance!$AU:$AZ,3,FALSE),IF(C4292=3,VLOOKUP(B4292,balance!$AU:$AZ,4,FALSE),IF(C4292=4,VLOOKUP(B4292,balance!$AU:$AZ,5,FALSE),IF(C4292=5,VLOOKUP(B4292-1,balance!$AU:$AZ,6,FALSE),0)))))</f>
        <v>21500</v>
      </c>
      <c r="F4292">
        <v>53</v>
      </c>
      <c r="G4292">
        <f>IF(C4292=1,VLOOKUP(FoxFire!B4292,balance!$U:$Z,2,FALSE),IF(C4292=2,VLOOKUP(B4292,balance!$U:$Z,3,FALSE),IF(C4292=3,VLOOKUP(B4292,balance!$U:$Z,4,FALSE),IF(C4292=4,VLOOKUP(B4292,balance!$U:$Z,5,FALSE),IF(C4292=5,VLOOKUP(B4292-1,balance!$U:$Z,6,FALSE),0)))))/100</f>
        <v>9.58E-3</v>
      </c>
      <c r="H4292">
        <v>2</v>
      </c>
      <c r="I4292" s="1">
        <f>IF(C4292=1,VLOOKUP(FoxFire!B4292,balance!$AF:$AJ,2,FALSE),IF(C4292=2,VLOOKUP(B4292,balance!$AF:$AJ,3,FALSE),IF(C4292=3,VLOOKUP(B4292,balance!$AF:$AJ,4,FALSE),IF(C4292=4,VLOOKUP(B4292,balance!$AF:$AJ,5,FALSE),IF(C4292=5,VLOOKUP(B4292,balance!$AF:$AK,6,FALSE),0)))))*1000000000000</f>
        <v>3762499999999.9375</v>
      </c>
      <c r="J4292">
        <f>VLOOKUP(B4292,balance!AU:BD,10,FALSE)</f>
        <v>0</v>
      </c>
    </row>
    <row r="4293" spans="1:10" x14ac:dyDescent="0.3">
      <c r="A4293">
        <v>4291</v>
      </c>
      <c r="B4293">
        <f t="shared" si="133"/>
        <v>859</v>
      </c>
      <c r="C4293">
        <f t="shared" si="132"/>
        <v>2</v>
      </c>
      <c r="D4293">
        <v>9026</v>
      </c>
      <c r="E4293" s="1">
        <f>IF(C4293=1,VLOOKUP(B4293,balance!$AU:$AZ,2,FALSE),IF(C4293=2,VLOOKUP(B4293,balance!$AU:$AZ,3,FALSE),IF(C4293=3,VLOOKUP(B4293,balance!$AU:$AZ,4,FALSE),IF(C4293=4,VLOOKUP(B4293,balance!$AU:$AZ,5,FALSE),IF(C4293=5,VLOOKUP(B4293-1,balance!$AU:$AZ,6,FALSE),0)))))</f>
        <v>21500</v>
      </c>
      <c r="F4293">
        <v>53</v>
      </c>
      <c r="G4293">
        <f>IF(C4293=1,VLOOKUP(FoxFire!B4293,balance!$U:$Z,2,FALSE),IF(C4293=2,VLOOKUP(B4293,balance!$U:$Z,3,FALSE),IF(C4293=3,VLOOKUP(B4293,balance!$U:$Z,4,FALSE),IF(C4293=4,VLOOKUP(B4293,balance!$U:$Z,5,FALSE),IF(C4293=5,VLOOKUP(B4293-1,balance!$U:$Z,6,FALSE),0)))))/100</f>
        <v>9.58E-3</v>
      </c>
      <c r="H4293">
        <v>2</v>
      </c>
      <c r="I4293" s="1">
        <f>IF(C4293=1,VLOOKUP(FoxFire!B4293,balance!$AF:$AJ,2,FALSE),IF(C4293=2,VLOOKUP(B4293,balance!$AF:$AJ,3,FALSE),IF(C4293=3,VLOOKUP(B4293,balance!$AF:$AJ,4,FALSE),IF(C4293=4,VLOOKUP(B4293,balance!$AF:$AJ,5,FALSE),IF(C4293=5,VLOOKUP(B4293,balance!$AF:$AK,6,FALSE),0)))))*1000000000000</f>
        <v>3762499999999.9375</v>
      </c>
      <c r="J4293">
        <f>VLOOKUP(B4293,balance!AU:BD,10,FALSE)</f>
        <v>0</v>
      </c>
    </row>
    <row r="4294" spans="1:10" x14ac:dyDescent="0.3">
      <c r="A4294">
        <v>4292</v>
      </c>
      <c r="B4294">
        <f t="shared" si="133"/>
        <v>859</v>
      </c>
      <c r="C4294">
        <f t="shared" si="132"/>
        <v>3</v>
      </c>
      <c r="D4294">
        <v>9026</v>
      </c>
      <c r="E4294" s="1">
        <f>IF(C4294=1,VLOOKUP(B4294,balance!$AU:$AZ,2,FALSE),IF(C4294=2,VLOOKUP(B4294,balance!$AU:$AZ,3,FALSE),IF(C4294=3,VLOOKUP(B4294,balance!$AU:$AZ,4,FALSE),IF(C4294=4,VLOOKUP(B4294,balance!$AU:$AZ,5,FALSE),IF(C4294=5,VLOOKUP(B4294-1,balance!$AU:$AZ,6,FALSE),0)))))</f>
        <v>21500</v>
      </c>
      <c r="F4294">
        <v>53</v>
      </c>
      <c r="G4294">
        <f>IF(C4294=1,VLOOKUP(FoxFire!B4294,balance!$U:$Z,2,FALSE),IF(C4294=2,VLOOKUP(B4294,balance!$U:$Z,3,FALSE),IF(C4294=3,VLOOKUP(B4294,balance!$U:$Z,4,FALSE),IF(C4294=4,VLOOKUP(B4294,balance!$U:$Z,5,FALSE),IF(C4294=5,VLOOKUP(B4294-1,balance!$U:$Z,6,FALSE),0)))))/100</f>
        <v>9.58E-3</v>
      </c>
      <c r="H4294">
        <v>2</v>
      </c>
      <c r="I4294" s="1">
        <f>IF(C4294=1,VLOOKUP(FoxFire!B4294,balance!$AF:$AJ,2,FALSE),IF(C4294=2,VLOOKUP(B4294,balance!$AF:$AJ,3,FALSE),IF(C4294=3,VLOOKUP(B4294,balance!$AF:$AJ,4,FALSE),IF(C4294=4,VLOOKUP(B4294,balance!$AF:$AJ,5,FALSE),IF(C4294=5,VLOOKUP(B4294,balance!$AF:$AK,6,FALSE),0)))))*1000000000000</f>
        <v>3762499999999.9375</v>
      </c>
      <c r="J4294">
        <f>VLOOKUP(B4294,balance!AU:BD,10,FALSE)</f>
        <v>0</v>
      </c>
    </row>
    <row r="4295" spans="1:10" x14ac:dyDescent="0.3">
      <c r="A4295">
        <v>4293</v>
      </c>
      <c r="B4295">
        <f t="shared" si="133"/>
        <v>859</v>
      </c>
      <c r="C4295">
        <f t="shared" si="132"/>
        <v>4</v>
      </c>
      <c r="D4295">
        <v>9026</v>
      </c>
      <c r="E4295" s="1">
        <f>IF(C4295=1,VLOOKUP(B4295,balance!$AU:$AZ,2,FALSE),IF(C4295=2,VLOOKUP(B4295,balance!$AU:$AZ,3,FALSE),IF(C4295=3,VLOOKUP(B4295,balance!$AU:$AZ,4,FALSE),IF(C4295=4,VLOOKUP(B4295,balance!$AU:$AZ,5,FALSE),IF(C4295=5,VLOOKUP(B4295-1,balance!$AU:$AZ,6,FALSE),0)))))</f>
        <v>21500</v>
      </c>
      <c r="F4295">
        <v>53</v>
      </c>
      <c r="G4295">
        <f>IF(C4295=1,VLOOKUP(FoxFire!B4295,balance!$U:$Z,2,FALSE),IF(C4295=2,VLOOKUP(B4295,balance!$U:$Z,3,FALSE),IF(C4295=3,VLOOKUP(B4295,balance!$U:$Z,4,FALSE),IF(C4295=4,VLOOKUP(B4295,balance!$U:$Z,5,FALSE),IF(C4295=5,VLOOKUP(B4295-1,balance!$U:$Z,6,FALSE),0)))))/100</f>
        <v>9.58E-3</v>
      </c>
      <c r="H4295">
        <v>2</v>
      </c>
      <c r="I4295" s="1">
        <f>IF(C4295=1,VLOOKUP(FoxFire!B4295,balance!$AF:$AJ,2,FALSE),IF(C4295=2,VLOOKUP(B4295,balance!$AF:$AJ,3,FALSE),IF(C4295=3,VLOOKUP(B4295,balance!$AF:$AJ,4,FALSE),IF(C4295=4,VLOOKUP(B4295,balance!$AF:$AJ,5,FALSE),IF(C4295=5,VLOOKUP(B4295,balance!$AF:$AK,6,FALSE),0)))))*1000000000000</f>
        <v>3762499999999.9375</v>
      </c>
      <c r="J4295">
        <f>VLOOKUP(B4295,balance!AU:BD,10,FALSE)</f>
        <v>0</v>
      </c>
    </row>
    <row r="4296" spans="1:10" x14ac:dyDescent="0.3">
      <c r="A4296">
        <v>4294</v>
      </c>
      <c r="B4296">
        <f t="shared" si="133"/>
        <v>860</v>
      </c>
      <c r="C4296">
        <f t="shared" ref="C4296:C4359" si="134">C4291</f>
        <v>5</v>
      </c>
      <c r="D4296">
        <v>9026</v>
      </c>
      <c r="E4296" s="1">
        <f>IF(C4296=1,VLOOKUP(B4296,balance!$AU:$AZ,2,FALSE),IF(C4296=2,VLOOKUP(B4296,balance!$AU:$AZ,3,FALSE),IF(C4296=3,VLOOKUP(B4296,balance!$AU:$AZ,4,FALSE),IF(C4296=4,VLOOKUP(B4296,balance!$AU:$AZ,5,FALSE),IF(C4296=5,VLOOKUP(B4296-1,balance!$AU:$AZ,6,FALSE),0)))))</f>
        <v>430000</v>
      </c>
      <c r="F4296">
        <v>53</v>
      </c>
      <c r="G4296">
        <f>IF(C4296=1,VLOOKUP(FoxFire!B4296,balance!$U:$Z,2,FALSE),IF(C4296=2,VLOOKUP(B4296,balance!$U:$Z,3,FALSE),IF(C4296=3,VLOOKUP(B4296,balance!$U:$Z,4,FALSE),IF(C4296=4,VLOOKUP(B4296,balance!$U:$Z,5,FALSE),IF(C4296=5,VLOOKUP(B4296-1,balance!$U:$Z,6,FALSE),0)))))/100</f>
        <v>6398.4411</v>
      </c>
      <c r="H4296">
        <v>2</v>
      </c>
      <c r="I4296" s="1">
        <f>IF(C4296=1,VLOOKUP(FoxFire!B4296,balance!$AF:$AJ,2,FALSE),IF(C4296=2,VLOOKUP(B4296,balance!$AF:$AJ,3,FALSE),IF(C4296=3,VLOOKUP(B4296,balance!$AF:$AJ,4,FALSE),IF(C4296=4,VLOOKUP(B4296,balance!$AF:$AJ,5,FALSE),IF(C4296=5,VLOOKUP(B4296,balance!$AF:$AK,6,FALSE),0)))))*1000000000000</f>
        <v>15054999999999.75</v>
      </c>
      <c r="J4296">
        <f>VLOOKUP(B4296,balance!AU:BD,10,FALSE)</f>
        <v>0</v>
      </c>
    </row>
    <row r="4297" spans="1:10" x14ac:dyDescent="0.3">
      <c r="A4297">
        <v>4295</v>
      </c>
      <c r="B4297">
        <f t="shared" si="133"/>
        <v>860</v>
      </c>
      <c r="C4297">
        <f t="shared" si="134"/>
        <v>1</v>
      </c>
      <c r="D4297">
        <v>9026</v>
      </c>
      <c r="E4297" s="1">
        <f>IF(C4297=1,VLOOKUP(B4297,balance!$AU:$AZ,2,FALSE),IF(C4297=2,VLOOKUP(B4297,balance!$AU:$AZ,3,FALSE),IF(C4297=3,VLOOKUP(B4297,balance!$AU:$AZ,4,FALSE),IF(C4297=4,VLOOKUP(B4297,balance!$AU:$AZ,5,FALSE),IF(C4297=5,VLOOKUP(B4297-1,balance!$AU:$AZ,6,FALSE),0)))))</f>
        <v>21500</v>
      </c>
      <c r="F4297">
        <v>53</v>
      </c>
      <c r="G4297">
        <f>IF(C4297=1,VLOOKUP(FoxFire!B4297,balance!$U:$Z,2,FALSE),IF(C4297=2,VLOOKUP(B4297,balance!$U:$Z,3,FALSE),IF(C4297=3,VLOOKUP(B4297,balance!$U:$Z,4,FALSE),IF(C4297=4,VLOOKUP(B4297,balance!$U:$Z,5,FALSE),IF(C4297=5,VLOOKUP(B4297-1,balance!$U:$Z,6,FALSE),0)))))/100</f>
        <v>9.5899999999999996E-3</v>
      </c>
      <c r="H4297">
        <v>2</v>
      </c>
      <c r="I4297" s="1">
        <f>IF(C4297=1,VLOOKUP(FoxFire!B4297,balance!$AF:$AJ,2,FALSE),IF(C4297=2,VLOOKUP(B4297,balance!$AF:$AJ,3,FALSE),IF(C4297=3,VLOOKUP(B4297,balance!$AF:$AJ,4,FALSE),IF(C4297=4,VLOOKUP(B4297,balance!$AF:$AJ,5,FALSE),IF(C4297=5,VLOOKUP(B4297,balance!$AF:$AK,6,FALSE),0)))))*1000000000000</f>
        <v>3763749999999.9375</v>
      </c>
      <c r="J4297">
        <f>VLOOKUP(B4297,balance!AU:BD,10,FALSE)</f>
        <v>0</v>
      </c>
    </row>
    <row r="4298" spans="1:10" x14ac:dyDescent="0.3">
      <c r="A4298">
        <v>4296</v>
      </c>
      <c r="B4298">
        <f t="shared" si="133"/>
        <v>860</v>
      </c>
      <c r="C4298">
        <f t="shared" si="134"/>
        <v>2</v>
      </c>
      <c r="D4298">
        <v>9026</v>
      </c>
      <c r="E4298" s="1">
        <f>IF(C4298=1,VLOOKUP(B4298,balance!$AU:$AZ,2,FALSE),IF(C4298=2,VLOOKUP(B4298,balance!$AU:$AZ,3,FALSE),IF(C4298=3,VLOOKUP(B4298,balance!$AU:$AZ,4,FALSE),IF(C4298=4,VLOOKUP(B4298,balance!$AU:$AZ,5,FALSE),IF(C4298=5,VLOOKUP(B4298-1,balance!$AU:$AZ,6,FALSE),0)))))</f>
        <v>21500</v>
      </c>
      <c r="F4298">
        <v>53</v>
      </c>
      <c r="G4298">
        <f>IF(C4298=1,VLOOKUP(FoxFire!B4298,balance!$U:$Z,2,FALSE),IF(C4298=2,VLOOKUP(B4298,balance!$U:$Z,3,FALSE),IF(C4298=3,VLOOKUP(B4298,balance!$U:$Z,4,FALSE),IF(C4298=4,VLOOKUP(B4298,balance!$U:$Z,5,FALSE),IF(C4298=5,VLOOKUP(B4298-1,balance!$U:$Z,6,FALSE),0)))))/100</f>
        <v>9.5899999999999996E-3</v>
      </c>
      <c r="H4298">
        <v>2</v>
      </c>
      <c r="I4298" s="1">
        <f>IF(C4298=1,VLOOKUP(FoxFire!B4298,balance!$AF:$AJ,2,FALSE),IF(C4298=2,VLOOKUP(B4298,balance!$AF:$AJ,3,FALSE),IF(C4298=3,VLOOKUP(B4298,balance!$AF:$AJ,4,FALSE),IF(C4298=4,VLOOKUP(B4298,balance!$AF:$AJ,5,FALSE),IF(C4298=5,VLOOKUP(B4298,balance!$AF:$AK,6,FALSE),0)))))*1000000000000</f>
        <v>3763749999999.9375</v>
      </c>
      <c r="J4298">
        <f>VLOOKUP(B4298,balance!AU:BD,10,FALSE)</f>
        <v>0</v>
      </c>
    </row>
    <row r="4299" spans="1:10" x14ac:dyDescent="0.3">
      <c r="A4299">
        <v>4297</v>
      </c>
      <c r="B4299">
        <f t="shared" si="133"/>
        <v>860</v>
      </c>
      <c r="C4299">
        <f t="shared" si="134"/>
        <v>3</v>
      </c>
      <c r="D4299">
        <v>9026</v>
      </c>
      <c r="E4299" s="1">
        <f>IF(C4299=1,VLOOKUP(B4299,balance!$AU:$AZ,2,FALSE),IF(C4299=2,VLOOKUP(B4299,balance!$AU:$AZ,3,FALSE),IF(C4299=3,VLOOKUP(B4299,balance!$AU:$AZ,4,FALSE),IF(C4299=4,VLOOKUP(B4299,balance!$AU:$AZ,5,FALSE),IF(C4299=5,VLOOKUP(B4299-1,balance!$AU:$AZ,6,FALSE),0)))))</f>
        <v>21500</v>
      </c>
      <c r="F4299">
        <v>53</v>
      </c>
      <c r="G4299">
        <f>IF(C4299=1,VLOOKUP(FoxFire!B4299,balance!$U:$Z,2,FALSE),IF(C4299=2,VLOOKUP(B4299,balance!$U:$Z,3,FALSE),IF(C4299=3,VLOOKUP(B4299,balance!$U:$Z,4,FALSE),IF(C4299=4,VLOOKUP(B4299,balance!$U:$Z,5,FALSE),IF(C4299=5,VLOOKUP(B4299-1,balance!$U:$Z,6,FALSE),0)))))/100</f>
        <v>9.5899999999999996E-3</v>
      </c>
      <c r="H4299">
        <v>2</v>
      </c>
      <c r="I4299" s="1">
        <f>IF(C4299=1,VLOOKUP(FoxFire!B4299,balance!$AF:$AJ,2,FALSE),IF(C4299=2,VLOOKUP(B4299,balance!$AF:$AJ,3,FALSE),IF(C4299=3,VLOOKUP(B4299,balance!$AF:$AJ,4,FALSE),IF(C4299=4,VLOOKUP(B4299,balance!$AF:$AJ,5,FALSE),IF(C4299=5,VLOOKUP(B4299,balance!$AF:$AK,6,FALSE),0)))))*1000000000000</f>
        <v>3763749999999.9375</v>
      </c>
      <c r="J4299">
        <f>VLOOKUP(B4299,balance!AU:BD,10,FALSE)</f>
        <v>0</v>
      </c>
    </row>
    <row r="4300" spans="1:10" x14ac:dyDescent="0.3">
      <c r="A4300">
        <v>4298</v>
      </c>
      <c r="B4300">
        <f t="shared" si="133"/>
        <v>860</v>
      </c>
      <c r="C4300">
        <f t="shared" si="134"/>
        <v>4</v>
      </c>
      <c r="D4300">
        <v>9026</v>
      </c>
      <c r="E4300" s="1">
        <f>IF(C4300=1,VLOOKUP(B4300,balance!$AU:$AZ,2,FALSE),IF(C4300=2,VLOOKUP(B4300,balance!$AU:$AZ,3,FALSE),IF(C4300=3,VLOOKUP(B4300,balance!$AU:$AZ,4,FALSE),IF(C4300=4,VLOOKUP(B4300,balance!$AU:$AZ,5,FALSE),IF(C4300=5,VLOOKUP(B4300-1,balance!$AU:$AZ,6,FALSE),0)))))</f>
        <v>21500</v>
      </c>
      <c r="F4300">
        <v>53</v>
      </c>
      <c r="G4300">
        <f>IF(C4300=1,VLOOKUP(FoxFire!B4300,balance!$U:$Z,2,FALSE),IF(C4300=2,VLOOKUP(B4300,balance!$U:$Z,3,FALSE),IF(C4300=3,VLOOKUP(B4300,balance!$U:$Z,4,FALSE),IF(C4300=4,VLOOKUP(B4300,balance!$U:$Z,5,FALSE),IF(C4300=5,VLOOKUP(B4300-1,balance!$U:$Z,6,FALSE),0)))))/100</f>
        <v>9.5899999999999996E-3</v>
      </c>
      <c r="H4300">
        <v>2</v>
      </c>
      <c r="I4300" s="1">
        <f>IF(C4300=1,VLOOKUP(FoxFire!B4300,balance!$AF:$AJ,2,FALSE),IF(C4300=2,VLOOKUP(B4300,balance!$AF:$AJ,3,FALSE),IF(C4300=3,VLOOKUP(B4300,balance!$AF:$AJ,4,FALSE),IF(C4300=4,VLOOKUP(B4300,balance!$AF:$AJ,5,FALSE),IF(C4300=5,VLOOKUP(B4300,balance!$AF:$AK,6,FALSE),0)))))*1000000000000</f>
        <v>3763749999999.9375</v>
      </c>
      <c r="J4300">
        <f>VLOOKUP(B4300,balance!AU:BD,10,FALSE)</f>
        <v>0</v>
      </c>
    </row>
    <row r="4301" spans="1:10" x14ac:dyDescent="0.3">
      <c r="A4301">
        <v>4299</v>
      </c>
      <c r="B4301">
        <f t="shared" ref="B4301:B4364" si="135">B4296+1</f>
        <v>861</v>
      </c>
      <c r="C4301">
        <f t="shared" si="134"/>
        <v>5</v>
      </c>
      <c r="D4301">
        <v>9026</v>
      </c>
      <c r="E4301" s="1">
        <f>IF(C4301=1,VLOOKUP(B4301,balance!$AU:$AZ,2,FALSE),IF(C4301=2,VLOOKUP(B4301,balance!$AU:$AZ,3,FALSE),IF(C4301=3,VLOOKUP(B4301,balance!$AU:$AZ,4,FALSE),IF(C4301=4,VLOOKUP(B4301,balance!$AU:$AZ,5,FALSE),IF(C4301=5,VLOOKUP(B4301-1,balance!$AU:$AZ,6,FALSE),0)))))</f>
        <v>430000</v>
      </c>
      <c r="F4301">
        <v>53</v>
      </c>
      <c r="G4301">
        <f>IF(C4301=1,VLOOKUP(FoxFire!B4301,balance!$U:$Z,2,FALSE),IF(C4301=2,VLOOKUP(B4301,balance!$U:$Z,3,FALSE),IF(C4301=3,VLOOKUP(B4301,balance!$U:$Z,4,FALSE),IF(C4301=4,VLOOKUP(B4301,balance!$U:$Z,5,FALSE),IF(C4301=5,VLOOKUP(B4301-1,balance!$U:$Z,6,FALSE),0)))))/100</f>
        <v>6411.5250999999998</v>
      </c>
      <c r="H4301">
        <v>2</v>
      </c>
      <c r="I4301" s="1">
        <f>IF(C4301=1,VLOOKUP(FoxFire!B4301,balance!$AF:$AJ,2,FALSE),IF(C4301=2,VLOOKUP(B4301,balance!$AF:$AJ,3,FALSE),IF(C4301=3,VLOOKUP(B4301,balance!$AF:$AJ,4,FALSE),IF(C4301=4,VLOOKUP(B4301,balance!$AF:$AJ,5,FALSE),IF(C4301=5,VLOOKUP(B4301,balance!$AF:$AK,6,FALSE),0)))))*1000000000000</f>
        <v>15059999999999.75</v>
      </c>
      <c r="J4301">
        <f>VLOOKUP(B4301,balance!AU:BD,10,FALSE)</f>
        <v>0</v>
      </c>
    </row>
    <row r="4302" spans="1:10" x14ac:dyDescent="0.3">
      <c r="A4302">
        <v>4300</v>
      </c>
      <c r="B4302">
        <f t="shared" si="135"/>
        <v>861</v>
      </c>
      <c r="C4302">
        <f t="shared" si="134"/>
        <v>1</v>
      </c>
      <c r="D4302">
        <v>9026</v>
      </c>
      <c r="E4302" s="1">
        <f>IF(C4302=1,VLOOKUP(B4302,balance!$AU:$AZ,2,FALSE),IF(C4302=2,VLOOKUP(B4302,balance!$AU:$AZ,3,FALSE),IF(C4302=3,VLOOKUP(B4302,balance!$AU:$AZ,4,FALSE),IF(C4302=4,VLOOKUP(B4302,balance!$AU:$AZ,5,FALSE),IF(C4302=5,VLOOKUP(B4302-1,balance!$AU:$AZ,6,FALSE),0)))))</f>
        <v>21500</v>
      </c>
      <c r="F4302">
        <v>53</v>
      </c>
      <c r="G4302">
        <f>IF(C4302=1,VLOOKUP(FoxFire!B4302,balance!$U:$Z,2,FALSE),IF(C4302=2,VLOOKUP(B4302,balance!$U:$Z,3,FALSE),IF(C4302=3,VLOOKUP(B4302,balance!$U:$Z,4,FALSE),IF(C4302=4,VLOOKUP(B4302,balance!$U:$Z,5,FALSE),IF(C4302=5,VLOOKUP(B4302-1,balance!$U:$Z,6,FALSE),0)))))/100</f>
        <v>9.5999999999999992E-3</v>
      </c>
      <c r="H4302">
        <v>2</v>
      </c>
      <c r="I4302" s="1">
        <f>IF(C4302=1,VLOOKUP(FoxFire!B4302,balance!$AF:$AJ,2,FALSE),IF(C4302=2,VLOOKUP(B4302,balance!$AF:$AJ,3,FALSE),IF(C4302=3,VLOOKUP(B4302,balance!$AF:$AJ,4,FALSE),IF(C4302=4,VLOOKUP(B4302,balance!$AF:$AJ,5,FALSE),IF(C4302=5,VLOOKUP(B4302,balance!$AF:$AK,6,FALSE),0)))))*1000000000000</f>
        <v>3764999999999.9375</v>
      </c>
      <c r="J4302">
        <f>VLOOKUP(B4302,balance!AU:BD,10,FALSE)</f>
        <v>0</v>
      </c>
    </row>
    <row r="4303" spans="1:10" x14ac:dyDescent="0.3">
      <c r="A4303">
        <v>4301</v>
      </c>
      <c r="B4303">
        <f t="shared" si="135"/>
        <v>861</v>
      </c>
      <c r="C4303">
        <f t="shared" si="134"/>
        <v>2</v>
      </c>
      <c r="D4303">
        <v>9026</v>
      </c>
      <c r="E4303" s="1">
        <f>IF(C4303=1,VLOOKUP(B4303,balance!$AU:$AZ,2,FALSE),IF(C4303=2,VLOOKUP(B4303,balance!$AU:$AZ,3,FALSE),IF(C4303=3,VLOOKUP(B4303,balance!$AU:$AZ,4,FALSE),IF(C4303=4,VLOOKUP(B4303,balance!$AU:$AZ,5,FALSE),IF(C4303=5,VLOOKUP(B4303-1,balance!$AU:$AZ,6,FALSE),0)))))</f>
        <v>21500</v>
      </c>
      <c r="F4303">
        <v>53</v>
      </c>
      <c r="G4303">
        <f>IF(C4303=1,VLOOKUP(FoxFire!B4303,balance!$U:$Z,2,FALSE),IF(C4303=2,VLOOKUP(B4303,balance!$U:$Z,3,FALSE),IF(C4303=3,VLOOKUP(B4303,balance!$U:$Z,4,FALSE),IF(C4303=4,VLOOKUP(B4303,balance!$U:$Z,5,FALSE),IF(C4303=5,VLOOKUP(B4303-1,balance!$U:$Z,6,FALSE),0)))))/100</f>
        <v>9.5999999999999992E-3</v>
      </c>
      <c r="H4303">
        <v>2</v>
      </c>
      <c r="I4303" s="1">
        <f>IF(C4303=1,VLOOKUP(FoxFire!B4303,balance!$AF:$AJ,2,FALSE),IF(C4303=2,VLOOKUP(B4303,balance!$AF:$AJ,3,FALSE),IF(C4303=3,VLOOKUP(B4303,balance!$AF:$AJ,4,FALSE),IF(C4303=4,VLOOKUP(B4303,balance!$AF:$AJ,5,FALSE),IF(C4303=5,VLOOKUP(B4303,balance!$AF:$AK,6,FALSE),0)))))*1000000000000</f>
        <v>3764999999999.9375</v>
      </c>
      <c r="J4303">
        <f>VLOOKUP(B4303,balance!AU:BD,10,FALSE)</f>
        <v>0</v>
      </c>
    </row>
    <row r="4304" spans="1:10" x14ac:dyDescent="0.3">
      <c r="A4304">
        <v>4302</v>
      </c>
      <c r="B4304">
        <f t="shared" si="135"/>
        <v>861</v>
      </c>
      <c r="C4304">
        <f t="shared" si="134"/>
        <v>3</v>
      </c>
      <c r="D4304">
        <v>9026</v>
      </c>
      <c r="E4304" s="1">
        <f>IF(C4304=1,VLOOKUP(B4304,balance!$AU:$AZ,2,FALSE),IF(C4304=2,VLOOKUP(B4304,balance!$AU:$AZ,3,FALSE),IF(C4304=3,VLOOKUP(B4304,balance!$AU:$AZ,4,FALSE),IF(C4304=4,VLOOKUP(B4304,balance!$AU:$AZ,5,FALSE),IF(C4304=5,VLOOKUP(B4304-1,balance!$AU:$AZ,6,FALSE),0)))))</f>
        <v>21500</v>
      </c>
      <c r="F4304">
        <v>53</v>
      </c>
      <c r="G4304">
        <f>IF(C4304=1,VLOOKUP(FoxFire!B4304,balance!$U:$Z,2,FALSE),IF(C4304=2,VLOOKUP(B4304,balance!$U:$Z,3,FALSE),IF(C4304=3,VLOOKUP(B4304,balance!$U:$Z,4,FALSE),IF(C4304=4,VLOOKUP(B4304,balance!$U:$Z,5,FALSE),IF(C4304=5,VLOOKUP(B4304-1,balance!$U:$Z,6,FALSE),0)))))/100</f>
        <v>9.5999999999999992E-3</v>
      </c>
      <c r="H4304">
        <v>2</v>
      </c>
      <c r="I4304" s="1">
        <f>IF(C4304=1,VLOOKUP(FoxFire!B4304,balance!$AF:$AJ,2,FALSE),IF(C4304=2,VLOOKUP(B4304,balance!$AF:$AJ,3,FALSE),IF(C4304=3,VLOOKUP(B4304,balance!$AF:$AJ,4,FALSE),IF(C4304=4,VLOOKUP(B4304,balance!$AF:$AJ,5,FALSE),IF(C4304=5,VLOOKUP(B4304,balance!$AF:$AK,6,FALSE),0)))))*1000000000000</f>
        <v>3764999999999.9375</v>
      </c>
      <c r="J4304">
        <f>VLOOKUP(B4304,balance!AU:BD,10,FALSE)</f>
        <v>0</v>
      </c>
    </row>
    <row r="4305" spans="1:10" x14ac:dyDescent="0.3">
      <c r="A4305">
        <v>4303</v>
      </c>
      <c r="B4305">
        <f t="shared" si="135"/>
        <v>861</v>
      </c>
      <c r="C4305">
        <f t="shared" si="134"/>
        <v>4</v>
      </c>
      <c r="D4305">
        <v>9026</v>
      </c>
      <c r="E4305" s="1">
        <f>IF(C4305=1,VLOOKUP(B4305,balance!$AU:$AZ,2,FALSE),IF(C4305=2,VLOOKUP(B4305,balance!$AU:$AZ,3,FALSE),IF(C4305=3,VLOOKUP(B4305,balance!$AU:$AZ,4,FALSE),IF(C4305=4,VLOOKUP(B4305,balance!$AU:$AZ,5,FALSE),IF(C4305=5,VLOOKUP(B4305-1,balance!$AU:$AZ,6,FALSE),0)))))</f>
        <v>21500</v>
      </c>
      <c r="F4305">
        <v>53</v>
      </c>
      <c r="G4305">
        <f>IF(C4305=1,VLOOKUP(FoxFire!B4305,balance!$U:$Z,2,FALSE),IF(C4305=2,VLOOKUP(B4305,balance!$U:$Z,3,FALSE),IF(C4305=3,VLOOKUP(B4305,balance!$U:$Z,4,FALSE),IF(C4305=4,VLOOKUP(B4305,balance!$U:$Z,5,FALSE),IF(C4305=5,VLOOKUP(B4305-1,balance!$U:$Z,6,FALSE),0)))))/100</f>
        <v>9.5999999999999992E-3</v>
      </c>
      <c r="H4305">
        <v>2</v>
      </c>
      <c r="I4305" s="1">
        <f>IF(C4305=1,VLOOKUP(FoxFire!B4305,balance!$AF:$AJ,2,FALSE),IF(C4305=2,VLOOKUP(B4305,balance!$AF:$AJ,3,FALSE),IF(C4305=3,VLOOKUP(B4305,balance!$AF:$AJ,4,FALSE),IF(C4305=4,VLOOKUP(B4305,balance!$AF:$AJ,5,FALSE),IF(C4305=5,VLOOKUP(B4305,balance!$AF:$AK,6,FALSE),0)))))*1000000000000</f>
        <v>3764999999999.9375</v>
      </c>
      <c r="J4305">
        <f>VLOOKUP(B4305,balance!AU:BD,10,FALSE)</f>
        <v>0</v>
      </c>
    </row>
    <row r="4306" spans="1:10" x14ac:dyDescent="0.3">
      <c r="A4306">
        <v>4304</v>
      </c>
      <c r="B4306">
        <f t="shared" si="135"/>
        <v>862</v>
      </c>
      <c r="C4306">
        <f t="shared" si="134"/>
        <v>5</v>
      </c>
      <c r="D4306">
        <v>9026</v>
      </c>
      <c r="E4306" s="1">
        <f>IF(C4306=1,VLOOKUP(B4306,balance!$AU:$AZ,2,FALSE),IF(C4306=2,VLOOKUP(B4306,balance!$AU:$AZ,3,FALSE),IF(C4306=3,VLOOKUP(B4306,balance!$AU:$AZ,4,FALSE),IF(C4306=4,VLOOKUP(B4306,balance!$AU:$AZ,5,FALSE),IF(C4306=5,VLOOKUP(B4306-1,balance!$AU:$AZ,6,FALSE),0)))))</f>
        <v>430000</v>
      </c>
      <c r="F4306">
        <v>53</v>
      </c>
      <c r="G4306">
        <f>IF(C4306=1,VLOOKUP(FoxFire!B4306,balance!$U:$Z,2,FALSE),IF(C4306=2,VLOOKUP(B4306,balance!$U:$Z,3,FALSE),IF(C4306=3,VLOOKUP(B4306,balance!$U:$Z,4,FALSE),IF(C4306=4,VLOOKUP(B4306,balance!$U:$Z,5,FALSE),IF(C4306=5,VLOOKUP(B4306-1,balance!$U:$Z,6,FALSE),0)))))/100</f>
        <v>6424.6289999999999</v>
      </c>
      <c r="H4306">
        <v>2</v>
      </c>
      <c r="I4306" s="1">
        <f>IF(C4306=1,VLOOKUP(FoxFire!B4306,balance!$AF:$AJ,2,FALSE),IF(C4306=2,VLOOKUP(B4306,balance!$AF:$AJ,3,FALSE),IF(C4306=3,VLOOKUP(B4306,balance!$AF:$AJ,4,FALSE),IF(C4306=4,VLOOKUP(B4306,balance!$AF:$AJ,5,FALSE),IF(C4306=5,VLOOKUP(B4306,balance!$AF:$AK,6,FALSE),0)))))*1000000000000</f>
        <v>15064999999999.75</v>
      </c>
      <c r="J4306">
        <f>VLOOKUP(B4306,balance!AU:BD,10,FALSE)</f>
        <v>0</v>
      </c>
    </row>
    <row r="4307" spans="1:10" x14ac:dyDescent="0.3">
      <c r="A4307">
        <v>4305</v>
      </c>
      <c r="B4307">
        <f t="shared" si="135"/>
        <v>862</v>
      </c>
      <c r="C4307">
        <f t="shared" si="134"/>
        <v>1</v>
      </c>
      <c r="D4307">
        <v>9026</v>
      </c>
      <c r="E4307" s="1">
        <f>IF(C4307=1,VLOOKUP(B4307,balance!$AU:$AZ,2,FALSE),IF(C4307=2,VLOOKUP(B4307,balance!$AU:$AZ,3,FALSE),IF(C4307=3,VLOOKUP(B4307,balance!$AU:$AZ,4,FALSE),IF(C4307=4,VLOOKUP(B4307,balance!$AU:$AZ,5,FALSE),IF(C4307=5,VLOOKUP(B4307-1,balance!$AU:$AZ,6,FALSE),0)))))</f>
        <v>21500</v>
      </c>
      <c r="F4307">
        <v>53</v>
      </c>
      <c r="G4307">
        <f>IF(C4307=1,VLOOKUP(FoxFire!B4307,balance!$U:$Z,2,FALSE),IF(C4307=2,VLOOKUP(B4307,balance!$U:$Z,3,FALSE),IF(C4307=3,VLOOKUP(B4307,balance!$U:$Z,4,FALSE),IF(C4307=4,VLOOKUP(B4307,balance!$U:$Z,5,FALSE),IF(C4307=5,VLOOKUP(B4307-1,balance!$U:$Z,6,FALSE),0)))))/100</f>
        <v>9.6100000000000005E-3</v>
      </c>
      <c r="H4307">
        <v>2</v>
      </c>
      <c r="I4307" s="1">
        <f>IF(C4307=1,VLOOKUP(FoxFire!B4307,balance!$AF:$AJ,2,FALSE),IF(C4307=2,VLOOKUP(B4307,balance!$AF:$AJ,3,FALSE),IF(C4307=3,VLOOKUP(B4307,balance!$AF:$AJ,4,FALSE),IF(C4307=4,VLOOKUP(B4307,balance!$AF:$AJ,5,FALSE),IF(C4307=5,VLOOKUP(B4307,balance!$AF:$AK,6,FALSE),0)))))*1000000000000</f>
        <v>3766249999999.9375</v>
      </c>
      <c r="J4307">
        <f>VLOOKUP(B4307,balance!AU:BD,10,FALSE)</f>
        <v>0</v>
      </c>
    </row>
    <row r="4308" spans="1:10" x14ac:dyDescent="0.3">
      <c r="A4308">
        <v>4306</v>
      </c>
      <c r="B4308">
        <f t="shared" si="135"/>
        <v>862</v>
      </c>
      <c r="C4308">
        <f t="shared" si="134"/>
        <v>2</v>
      </c>
      <c r="D4308">
        <v>9026</v>
      </c>
      <c r="E4308" s="1">
        <f>IF(C4308=1,VLOOKUP(B4308,balance!$AU:$AZ,2,FALSE),IF(C4308=2,VLOOKUP(B4308,balance!$AU:$AZ,3,FALSE),IF(C4308=3,VLOOKUP(B4308,balance!$AU:$AZ,4,FALSE),IF(C4308=4,VLOOKUP(B4308,balance!$AU:$AZ,5,FALSE),IF(C4308=5,VLOOKUP(B4308-1,balance!$AU:$AZ,6,FALSE),0)))))</f>
        <v>21500</v>
      </c>
      <c r="F4308">
        <v>53</v>
      </c>
      <c r="G4308">
        <f>IF(C4308=1,VLOOKUP(FoxFire!B4308,balance!$U:$Z,2,FALSE),IF(C4308=2,VLOOKUP(B4308,balance!$U:$Z,3,FALSE),IF(C4308=3,VLOOKUP(B4308,balance!$U:$Z,4,FALSE),IF(C4308=4,VLOOKUP(B4308,balance!$U:$Z,5,FALSE),IF(C4308=5,VLOOKUP(B4308-1,balance!$U:$Z,6,FALSE),0)))))/100</f>
        <v>9.6100000000000005E-3</v>
      </c>
      <c r="H4308">
        <v>2</v>
      </c>
      <c r="I4308" s="1">
        <f>IF(C4308=1,VLOOKUP(FoxFire!B4308,balance!$AF:$AJ,2,FALSE),IF(C4308=2,VLOOKUP(B4308,balance!$AF:$AJ,3,FALSE),IF(C4308=3,VLOOKUP(B4308,balance!$AF:$AJ,4,FALSE),IF(C4308=4,VLOOKUP(B4308,balance!$AF:$AJ,5,FALSE),IF(C4308=5,VLOOKUP(B4308,balance!$AF:$AK,6,FALSE),0)))))*1000000000000</f>
        <v>3766249999999.9375</v>
      </c>
      <c r="J4308">
        <f>VLOOKUP(B4308,balance!AU:BD,10,FALSE)</f>
        <v>0</v>
      </c>
    </row>
    <row r="4309" spans="1:10" x14ac:dyDescent="0.3">
      <c r="A4309">
        <v>4307</v>
      </c>
      <c r="B4309">
        <f t="shared" si="135"/>
        <v>862</v>
      </c>
      <c r="C4309">
        <f t="shared" si="134"/>
        <v>3</v>
      </c>
      <c r="D4309">
        <v>9026</v>
      </c>
      <c r="E4309" s="1">
        <f>IF(C4309=1,VLOOKUP(B4309,balance!$AU:$AZ,2,FALSE),IF(C4309=2,VLOOKUP(B4309,balance!$AU:$AZ,3,FALSE),IF(C4309=3,VLOOKUP(B4309,balance!$AU:$AZ,4,FALSE),IF(C4309=4,VLOOKUP(B4309,balance!$AU:$AZ,5,FALSE),IF(C4309=5,VLOOKUP(B4309-1,balance!$AU:$AZ,6,FALSE),0)))))</f>
        <v>21500</v>
      </c>
      <c r="F4309">
        <v>53</v>
      </c>
      <c r="G4309">
        <f>IF(C4309=1,VLOOKUP(FoxFire!B4309,balance!$U:$Z,2,FALSE),IF(C4309=2,VLOOKUP(B4309,balance!$U:$Z,3,FALSE),IF(C4309=3,VLOOKUP(B4309,balance!$U:$Z,4,FALSE),IF(C4309=4,VLOOKUP(B4309,balance!$U:$Z,5,FALSE),IF(C4309=5,VLOOKUP(B4309-1,balance!$U:$Z,6,FALSE),0)))))/100</f>
        <v>9.6100000000000005E-3</v>
      </c>
      <c r="H4309">
        <v>2</v>
      </c>
      <c r="I4309" s="1">
        <f>IF(C4309=1,VLOOKUP(FoxFire!B4309,balance!$AF:$AJ,2,FALSE),IF(C4309=2,VLOOKUP(B4309,balance!$AF:$AJ,3,FALSE),IF(C4309=3,VLOOKUP(B4309,balance!$AF:$AJ,4,FALSE),IF(C4309=4,VLOOKUP(B4309,balance!$AF:$AJ,5,FALSE),IF(C4309=5,VLOOKUP(B4309,balance!$AF:$AK,6,FALSE),0)))))*1000000000000</f>
        <v>3766249999999.9375</v>
      </c>
      <c r="J4309">
        <f>VLOOKUP(B4309,balance!AU:BD,10,FALSE)</f>
        <v>0</v>
      </c>
    </row>
    <row r="4310" spans="1:10" x14ac:dyDescent="0.3">
      <c r="A4310">
        <v>4308</v>
      </c>
      <c r="B4310">
        <f t="shared" si="135"/>
        <v>862</v>
      </c>
      <c r="C4310">
        <f t="shared" si="134"/>
        <v>4</v>
      </c>
      <c r="D4310">
        <v>9026</v>
      </c>
      <c r="E4310" s="1">
        <f>IF(C4310=1,VLOOKUP(B4310,balance!$AU:$AZ,2,FALSE),IF(C4310=2,VLOOKUP(B4310,balance!$AU:$AZ,3,FALSE),IF(C4310=3,VLOOKUP(B4310,balance!$AU:$AZ,4,FALSE),IF(C4310=4,VLOOKUP(B4310,balance!$AU:$AZ,5,FALSE),IF(C4310=5,VLOOKUP(B4310-1,balance!$AU:$AZ,6,FALSE),0)))))</f>
        <v>21500</v>
      </c>
      <c r="F4310">
        <v>53</v>
      </c>
      <c r="G4310">
        <f>IF(C4310=1,VLOOKUP(FoxFire!B4310,balance!$U:$Z,2,FALSE),IF(C4310=2,VLOOKUP(B4310,balance!$U:$Z,3,FALSE),IF(C4310=3,VLOOKUP(B4310,balance!$U:$Z,4,FALSE),IF(C4310=4,VLOOKUP(B4310,balance!$U:$Z,5,FALSE),IF(C4310=5,VLOOKUP(B4310-1,balance!$U:$Z,6,FALSE),0)))))/100</f>
        <v>9.6100000000000005E-3</v>
      </c>
      <c r="H4310">
        <v>2</v>
      </c>
      <c r="I4310" s="1">
        <f>IF(C4310=1,VLOOKUP(FoxFire!B4310,balance!$AF:$AJ,2,FALSE),IF(C4310=2,VLOOKUP(B4310,balance!$AF:$AJ,3,FALSE),IF(C4310=3,VLOOKUP(B4310,balance!$AF:$AJ,4,FALSE),IF(C4310=4,VLOOKUP(B4310,balance!$AF:$AJ,5,FALSE),IF(C4310=5,VLOOKUP(B4310,balance!$AF:$AK,6,FALSE),0)))))*1000000000000</f>
        <v>3766249999999.9375</v>
      </c>
      <c r="J4310">
        <f>VLOOKUP(B4310,balance!AU:BD,10,FALSE)</f>
        <v>0</v>
      </c>
    </row>
    <row r="4311" spans="1:10" x14ac:dyDescent="0.3">
      <c r="A4311">
        <v>4309</v>
      </c>
      <c r="B4311">
        <f t="shared" si="135"/>
        <v>863</v>
      </c>
      <c r="C4311">
        <f t="shared" si="134"/>
        <v>5</v>
      </c>
      <c r="D4311">
        <v>9026</v>
      </c>
      <c r="E4311" s="1">
        <f>IF(C4311=1,VLOOKUP(B4311,balance!$AU:$AZ,2,FALSE),IF(C4311=2,VLOOKUP(B4311,balance!$AU:$AZ,3,FALSE),IF(C4311=3,VLOOKUP(B4311,balance!$AU:$AZ,4,FALSE),IF(C4311=4,VLOOKUP(B4311,balance!$AU:$AZ,5,FALSE),IF(C4311=5,VLOOKUP(B4311-1,balance!$AU:$AZ,6,FALSE),0)))))</f>
        <v>430000</v>
      </c>
      <c r="F4311">
        <v>53</v>
      </c>
      <c r="G4311">
        <f>IF(C4311=1,VLOOKUP(FoxFire!B4311,balance!$U:$Z,2,FALSE),IF(C4311=2,VLOOKUP(B4311,balance!$U:$Z,3,FALSE),IF(C4311=3,VLOOKUP(B4311,balance!$U:$Z,4,FALSE),IF(C4311=4,VLOOKUP(B4311,balance!$U:$Z,5,FALSE),IF(C4311=5,VLOOKUP(B4311-1,balance!$U:$Z,6,FALSE),0)))))/100</f>
        <v>6437.7525999999998</v>
      </c>
      <c r="H4311">
        <v>2</v>
      </c>
      <c r="I4311" s="1">
        <f>IF(C4311=1,VLOOKUP(FoxFire!B4311,balance!$AF:$AJ,2,FALSE),IF(C4311=2,VLOOKUP(B4311,balance!$AF:$AJ,3,FALSE),IF(C4311=3,VLOOKUP(B4311,balance!$AF:$AJ,4,FALSE),IF(C4311=4,VLOOKUP(B4311,balance!$AF:$AJ,5,FALSE),IF(C4311=5,VLOOKUP(B4311,balance!$AF:$AK,6,FALSE),0)))))*1000000000000</f>
        <v>15069999999999.75</v>
      </c>
      <c r="J4311">
        <f>VLOOKUP(B4311,balance!AU:BD,10,FALSE)</f>
        <v>0</v>
      </c>
    </row>
    <row r="4312" spans="1:10" x14ac:dyDescent="0.3">
      <c r="A4312">
        <v>4310</v>
      </c>
      <c r="B4312">
        <f t="shared" si="135"/>
        <v>863</v>
      </c>
      <c r="C4312">
        <f t="shared" si="134"/>
        <v>1</v>
      </c>
      <c r="D4312">
        <v>9026</v>
      </c>
      <c r="E4312" s="1">
        <f>IF(C4312=1,VLOOKUP(B4312,balance!$AU:$AZ,2,FALSE),IF(C4312=2,VLOOKUP(B4312,balance!$AU:$AZ,3,FALSE),IF(C4312=3,VLOOKUP(B4312,balance!$AU:$AZ,4,FALSE),IF(C4312=4,VLOOKUP(B4312,balance!$AU:$AZ,5,FALSE),IF(C4312=5,VLOOKUP(B4312-1,balance!$AU:$AZ,6,FALSE),0)))))</f>
        <v>21500</v>
      </c>
      <c r="F4312">
        <v>53</v>
      </c>
      <c r="G4312">
        <f>IF(C4312=1,VLOOKUP(FoxFire!B4312,balance!$U:$Z,2,FALSE),IF(C4312=2,VLOOKUP(B4312,balance!$U:$Z,3,FALSE),IF(C4312=3,VLOOKUP(B4312,balance!$U:$Z,4,FALSE),IF(C4312=4,VLOOKUP(B4312,balance!$U:$Z,5,FALSE),IF(C4312=5,VLOOKUP(B4312-1,balance!$U:$Z,6,FALSE),0)))))/100</f>
        <v>9.6200000000000001E-3</v>
      </c>
      <c r="H4312">
        <v>2</v>
      </c>
      <c r="I4312" s="1">
        <f>IF(C4312=1,VLOOKUP(FoxFire!B4312,balance!$AF:$AJ,2,FALSE),IF(C4312=2,VLOOKUP(B4312,balance!$AF:$AJ,3,FALSE),IF(C4312=3,VLOOKUP(B4312,balance!$AF:$AJ,4,FALSE),IF(C4312=4,VLOOKUP(B4312,balance!$AF:$AJ,5,FALSE),IF(C4312=5,VLOOKUP(B4312,balance!$AF:$AK,6,FALSE),0)))))*1000000000000</f>
        <v>3767499999999.9375</v>
      </c>
      <c r="J4312">
        <f>VLOOKUP(B4312,balance!AU:BD,10,FALSE)</f>
        <v>0</v>
      </c>
    </row>
    <row r="4313" spans="1:10" x14ac:dyDescent="0.3">
      <c r="A4313">
        <v>4311</v>
      </c>
      <c r="B4313">
        <f t="shared" si="135"/>
        <v>863</v>
      </c>
      <c r="C4313">
        <f t="shared" si="134"/>
        <v>2</v>
      </c>
      <c r="D4313">
        <v>9026</v>
      </c>
      <c r="E4313" s="1">
        <f>IF(C4313=1,VLOOKUP(B4313,balance!$AU:$AZ,2,FALSE),IF(C4313=2,VLOOKUP(B4313,balance!$AU:$AZ,3,FALSE),IF(C4313=3,VLOOKUP(B4313,balance!$AU:$AZ,4,FALSE),IF(C4313=4,VLOOKUP(B4313,balance!$AU:$AZ,5,FALSE),IF(C4313=5,VLOOKUP(B4313-1,balance!$AU:$AZ,6,FALSE),0)))))</f>
        <v>21500</v>
      </c>
      <c r="F4313">
        <v>53</v>
      </c>
      <c r="G4313">
        <f>IF(C4313=1,VLOOKUP(FoxFire!B4313,balance!$U:$Z,2,FALSE),IF(C4313=2,VLOOKUP(B4313,balance!$U:$Z,3,FALSE),IF(C4313=3,VLOOKUP(B4313,balance!$U:$Z,4,FALSE),IF(C4313=4,VLOOKUP(B4313,balance!$U:$Z,5,FALSE),IF(C4313=5,VLOOKUP(B4313-1,balance!$U:$Z,6,FALSE),0)))))/100</f>
        <v>9.6200000000000001E-3</v>
      </c>
      <c r="H4313">
        <v>2</v>
      </c>
      <c r="I4313" s="1">
        <f>IF(C4313=1,VLOOKUP(FoxFire!B4313,balance!$AF:$AJ,2,FALSE),IF(C4313=2,VLOOKUP(B4313,balance!$AF:$AJ,3,FALSE),IF(C4313=3,VLOOKUP(B4313,balance!$AF:$AJ,4,FALSE),IF(C4313=4,VLOOKUP(B4313,balance!$AF:$AJ,5,FALSE),IF(C4313=5,VLOOKUP(B4313,balance!$AF:$AK,6,FALSE),0)))))*1000000000000</f>
        <v>3767499999999.9375</v>
      </c>
      <c r="J4313">
        <f>VLOOKUP(B4313,balance!AU:BD,10,FALSE)</f>
        <v>0</v>
      </c>
    </row>
    <row r="4314" spans="1:10" x14ac:dyDescent="0.3">
      <c r="A4314">
        <v>4312</v>
      </c>
      <c r="B4314">
        <f t="shared" si="135"/>
        <v>863</v>
      </c>
      <c r="C4314">
        <f t="shared" si="134"/>
        <v>3</v>
      </c>
      <c r="D4314">
        <v>9026</v>
      </c>
      <c r="E4314" s="1">
        <f>IF(C4314=1,VLOOKUP(B4314,balance!$AU:$AZ,2,FALSE),IF(C4314=2,VLOOKUP(B4314,balance!$AU:$AZ,3,FALSE),IF(C4314=3,VLOOKUP(B4314,balance!$AU:$AZ,4,FALSE),IF(C4314=4,VLOOKUP(B4314,balance!$AU:$AZ,5,FALSE),IF(C4314=5,VLOOKUP(B4314-1,balance!$AU:$AZ,6,FALSE),0)))))</f>
        <v>21500</v>
      </c>
      <c r="F4314">
        <v>53</v>
      </c>
      <c r="G4314">
        <f>IF(C4314=1,VLOOKUP(FoxFire!B4314,balance!$U:$Z,2,FALSE),IF(C4314=2,VLOOKUP(B4314,balance!$U:$Z,3,FALSE),IF(C4314=3,VLOOKUP(B4314,balance!$U:$Z,4,FALSE),IF(C4314=4,VLOOKUP(B4314,balance!$U:$Z,5,FALSE),IF(C4314=5,VLOOKUP(B4314-1,balance!$U:$Z,6,FALSE),0)))))/100</f>
        <v>9.6200000000000001E-3</v>
      </c>
      <c r="H4314">
        <v>2</v>
      </c>
      <c r="I4314" s="1">
        <f>IF(C4314=1,VLOOKUP(FoxFire!B4314,balance!$AF:$AJ,2,FALSE),IF(C4314=2,VLOOKUP(B4314,balance!$AF:$AJ,3,FALSE),IF(C4314=3,VLOOKUP(B4314,balance!$AF:$AJ,4,FALSE),IF(C4314=4,VLOOKUP(B4314,balance!$AF:$AJ,5,FALSE),IF(C4314=5,VLOOKUP(B4314,balance!$AF:$AK,6,FALSE),0)))))*1000000000000</f>
        <v>3767499999999.9375</v>
      </c>
      <c r="J4314">
        <f>VLOOKUP(B4314,balance!AU:BD,10,FALSE)</f>
        <v>0</v>
      </c>
    </row>
    <row r="4315" spans="1:10" x14ac:dyDescent="0.3">
      <c r="A4315">
        <v>4313</v>
      </c>
      <c r="B4315">
        <f t="shared" si="135"/>
        <v>863</v>
      </c>
      <c r="C4315">
        <f t="shared" si="134"/>
        <v>4</v>
      </c>
      <c r="D4315">
        <v>9026</v>
      </c>
      <c r="E4315" s="1">
        <f>IF(C4315=1,VLOOKUP(B4315,balance!$AU:$AZ,2,FALSE),IF(C4315=2,VLOOKUP(B4315,balance!$AU:$AZ,3,FALSE),IF(C4315=3,VLOOKUP(B4315,balance!$AU:$AZ,4,FALSE),IF(C4315=4,VLOOKUP(B4315,balance!$AU:$AZ,5,FALSE),IF(C4315=5,VLOOKUP(B4315-1,balance!$AU:$AZ,6,FALSE),0)))))</f>
        <v>21500</v>
      </c>
      <c r="F4315">
        <v>53</v>
      </c>
      <c r="G4315">
        <f>IF(C4315=1,VLOOKUP(FoxFire!B4315,balance!$U:$Z,2,FALSE),IF(C4315=2,VLOOKUP(B4315,balance!$U:$Z,3,FALSE),IF(C4315=3,VLOOKUP(B4315,balance!$U:$Z,4,FALSE),IF(C4315=4,VLOOKUP(B4315,balance!$U:$Z,5,FALSE),IF(C4315=5,VLOOKUP(B4315-1,balance!$U:$Z,6,FALSE),0)))))/100</f>
        <v>9.6200000000000001E-3</v>
      </c>
      <c r="H4315">
        <v>2</v>
      </c>
      <c r="I4315" s="1">
        <f>IF(C4315=1,VLOOKUP(FoxFire!B4315,balance!$AF:$AJ,2,FALSE),IF(C4315=2,VLOOKUP(B4315,balance!$AF:$AJ,3,FALSE),IF(C4315=3,VLOOKUP(B4315,balance!$AF:$AJ,4,FALSE),IF(C4315=4,VLOOKUP(B4315,balance!$AF:$AJ,5,FALSE),IF(C4315=5,VLOOKUP(B4315,balance!$AF:$AK,6,FALSE),0)))))*1000000000000</f>
        <v>3767499999999.9375</v>
      </c>
      <c r="J4315">
        <f>VLOOKUP(B4315,balance!AU:BD,10,FALSE)</f>
        <v>0</v>
      </c>
    </row>
    <row r="4316" spans="1:10" x14ac:dyDescent="0.3">
      <c r="A4316">
        <v>4314</v>
      </c>
      <c r="B4316">
        <f t="shared" si="135"/>
        <v>864</v>
      </c>
      <c r="C4316">
        <f t="shared" si="134"/>
        <v>5</v>
      </c>
      <c r="D4316">
        <v>9026</v>
      </c>
      <c r="E4316" s="1">
        <f>IF(C4316=1,VLOOKUP(B4316,balance!$AU:$AZ,2,FALSE),IF(C4316=2,VLOOKUP(B4316,balance!$AU:$AZ,3,FALSE),IF(C4316=3,VLOOKUP(B4316,balance!$AU:$AZ,4,FALSE),IF(C4316=4,VLOOKUP(B4316,balance!$AU:$AZ,5,FALSE),IF(C4316=5,VLOOKUP(B4316-1,balance!$AU:$AZ,6,FALSE),0)))))</f>
        <v>430000</v>
      </c>
      <c r="F4316">
        <v>53</v>
      </c>
      <c r="G4316">
        <f>IF(C4316=1,VLOOKUP(FoxFire!B4316,balance!$U:$Z,2,FALSE),IF(C4316=2,VLOOKUP(B4316,balance!$U:$Z,3,FALSE),IF(C4316=3,VLOOKUP(B4316,balance!$U:$Z,4,FALSE),IF(C4316=4,VLOOKUP(B4316,balance!$U:$Z,5,FALSE),IF(C4316=5,VLOOKUP(B4316-1,balance!$U:$Z,6,FALSE),0)))))/100</f>
        <v>6450.8960999999999</v>
      </c>
      <c r="H4316">
        <v>2</v>
      </c>
      <c r="I4316" s="1">
        <f>IF(C4316=1,VLOOKUP(FoxFire!B4316,balance!$AF:$AJ,2,FALSE),IF(C4316=2,VLOOKUP(B4316,balance!$AF:$AJ,3,FALSE),IF(C4316=3,VLOOKUP(B4316,balance!$AF:$AJ,4,FALSE),IF(C4316=4,VLOOKUP(B4316,balance!$AF:$AJ,5,FALSE),IF(C4316=5,VLOOKUP(B4316,balance!$AF:$AK,6,FALSE),0)))))*1000000000000</f>
        <v>15074999999999.75</v>
      </c>
      <c r="J4316">
        <f>VLOOKUP(B4316,balance!AU:BD,10,FALSE)</f>
        <v>0</v>
      </c>
    </row>
    <row r="4317" spans="1:10" x14ac:dyDescent="0.3">
      <c r="A4317">
        <v>4315</v>
      </c>
      <c r="B4317">
        <f t="shared" si="135"/>
        <v>864</v>
      </c>
      <c r="C4317">
        <f t="shared" si="134"/>
        <v>1</v>
      </c>
      <c r="D4317">
        <v>9026</v>
      </c>
      <c r="E4317" s="1">
        <f>IF(C4317=1,VLOOKUP(B4317,balance!$AU:$AZ,2,FALSE),IF(C4317=2,VLOOKUP(B4317,balance!$AU:$AZ,3,FALSE),IF(C4317=3,VLOOKUP(B4317,balance!$AU:$AZ,4,FALSE),IF(C4317=4,VLOOKUP(B4317,balance!$AU:$AZ,5,FALSE),IF(C4317=5,VLOOKUP(B4317-1,balance!$AU:$AZ,6,FALSE),0)))))</f>
        <v>21500</v>
      </c>
      <c r="F4317">
        <v>53</v>
      </c>
      <c r="G4317">
        <f>IF(C4317=1,VLOOKUP(FoxFire!B4317,balance!$U:$Z,2,FALSE),IF(C4317=2,VLOOKUP(B4317,balance!$U:$Z,3,FALSE),IF(C4317=3,VLOOKUP(B4317,balance!$U:$Z,4,FALSE),IF(C4317=4,VLOOKUP(B4317,balance!$U:$Z,5,FALSE),IF(C4317=5,VLOOKUP(B4317-1,balance!$U:$Z,6,FALSE),0)))))/100</f>
        <v>9.6299999999999997E-3</v>
      </c>
      <c r="H4317">
        <v>2</v>
      </c>
      <c r="I4317" s="1">
        <f>IF(C4317=1,VLOOKUP(FoxFire!B4317,balance!$AF:$AJ,2,FALSE),IF(C4317=2,VLOOKUP(B4317,balance!$AF:$AJ,3,FALSE),IF(C4317=3,VLOOKUP(B4317,balance!$AF:$AJ,4,FALSE),IF(C4317=4,VLOOKUP(B4317,balance!$AF:$AJ,5,FALSE),IF(C4317=5,VLOOKUP(B4317,balance!$AF:$AK,6,FALSE),0)))))*1000000000000</f>
        <v>3768749999999.9375</v>
      </c>
      <c r="J4317">
        <f>VLOOKUP(B4317,balance!AU:BD,10,FALSE)</f>
        <v>0</v>
      </c>
    </row>
    <row r="4318" spans="1:10" x14ac:dyDescent="0.3">
      <c r="A4318">
        <v>4316</v>
      </c>
      <c r="B4318">
        <f t="shared" si="135"/>
        <v>864</v>
      </c>
      <c r="C4318">
        <f t="shared" si="134"/>
        <v>2</v>
      </c>
      <c r="D4318">
        <v>9026</v>
      </c>
      <c r="E4318" s="1">
        <f>IF(C4318=1,VLOOKUP(B4318,balance!$AU:$AZ,2,FALSE),IF(C4318=2,VLOOKUP(B4318,balance!$AU:$AZ,3,FALSE),IF(C4318=3,VLOOKUP(B4318,balance!$AU:$AZ,4,FALSE),IF(C4318=4,VLOOKUP(B4318,balance!$AU:$AZ,5,FALSE),IF(C4318=5,VLOOKUP(B4318-1,balance!$AU:$AZ,6,FALSE),0)))))</f>
        <v>21500</v>
      </c>
      <c r="F4318">
        <v>53</v>
      </c>
      <c r="G4318">
        <f>IF(C4318=1,VLOOKUP(FoxFire!B4318,balance!$U:$Z,2,FALSE),IF(C4318=2,VLOOKUP(B4318,balance!$U:$Z,3,FALSE),IF(C4318=3,VLOOKUP(B4318,balance!$U:$Z,4,FALSE),IF(C4318=4,VLOOKUP(B4318,balance!$U:$Z,5,FALSE),IF(C4318=5,VLOOKUP(B4318-1,balance!$U:$Z,6,FALSE),0)))))/100</f>
        <v>9.6299999999999997E-3</v>
      </c>
      <c r="H4318">
        <v>2</v>
      </c>
      <c r="I4318" s="1">
        <f>IF(C4318=1,VLOOKUP(FoxFire!B4318,balance!$AF:$AJ,2,FALSE),IF(C4318=2,VLOOKUP(B4318,balance!$AF:$AJ,3,FALSE),IF(C4318=3,VLOOKUP(B4318,balance!$AF:$AJ,4,FALSE),IF(C4318=4,VLOOKUP(B4318,balance!$AF:$AJ,5,FALSE),IF(C4318=5,VLOOKUP(B4318,balance!$AF:$AK,6,FALSE),0)))))*1000000000000</f>
        <v>3768749999999.9375</v>
      </c>
      <c r="J4318">
        <f>VLOOKUP(B4318,balance!AU:BD,10,FALSE)</f>
        <v>0</v>
      </c>
    </row>
    <row r="4319" spans="1:10" x14ac:dyDescent="0.3">
      <c r="A4319">
        <v>4317</v>
      </c>
      <c r="B4319">
        <f t="shared" si="135"/>
        <v>864</v>
      </c>
      <c r="C4319">
        <f t="shared" si="134"/>
        <v>3</v>
      </c>
      <c r="D4319">
        <v>9026</v>
      </c>
      <c r="E4319" s="1">
        <f>IF(C4319=1,VLOOKUP(B4319,balance!$AU:$AZ,2,FALSE),IF(C4319=2,VLOOKUP(B4319,balance!$AU:$AZ,3,FALSE),IF(C4319=3,VLOOKUP(B4319,balance!$AU:$AZ,4,FALSE),IF(C4319=4,VLOOKUP(B4319,balance!$AU:$AZ,5,FALSE),IF(C4319=5,VLOOKUP(B4319-1,balance!$AU:$AZ,6,FALSE),0)))))</f>
        <v>21500</v>
      </c>
      <c r="F4319">
        <v>53</v>
      </c>
      <c r="G4319">
        <f>IF(C4319=1,VLOOKUP(FoxFire!B4319,balance!$U:$Z,2,FALSE),IF(C4319=2,VLOOKUP(B4319,balance!$U:$Z,3,FALSE),IF(C4319=3,VLOOKUP(B4319,balance!$U:$Z,4,FALSE),IF(C4319=4,VLOOKUP(B4319,balance!$U:$Z,5,FALSE),IF(C4319=5,VLOOKUP(B4319-1,balance!$U:$Z,6,FALSE),0)))))/100</f>
        <v>9.6299999999999997E-3</v>
      </c>
      <c r="H4319">
        <v>2</v>
      </c>
      <c r="I4319" s="1">
        <f>IF(C4319=1,VLOOKUP(FoxFire!B4319,balance!$AF:$AJ,2,FALSE),IF(C4319=2,VLOOKUP(B4319,balance!$AF:$AJ,3,FALSE),IF(C4319=3,VLOOKUP(B4319,balance!$AF:$AJ,4,FALSE),IF(C4319=4,VLOOKUP(B4319,balance!$AF:$AJ,5,FALSE),IF(C4319=5,VLOOKUP(B4319,balance!$AF:$AK,6,FALSE),0)))))*1000000000000</f>
        <v>3768749999999.9375</v>
      </c>
      <c r="J4319">
        <f>VLOOKUP(B4319,balance!AU:BD,10,FALSE)</f>
        <v>0</v>
      </c>
    </row>
    <row r="4320" spans="1:10" x14ac:dyDescent="0.3">
      <c r="A4320">
        <v>4318</v>
      </c>
      <c r="B4320">
        <f t="shared" si="135"/>
        <v>864</v>
      </c>
      <c r="C4320">
        <f t="shared" si="134"/>
        <v>4</v>
      </c>
      <c r="D4320">
        <v>9026</v>
      </c>
      <c r="E4320" s="1">
        <f>IF(C4320=1,VLOOKUP(B4320,balance!$AU:$AZ,2,FALSE),IF(C4320=2,VLOOKUP(B4320,balance!$AU:$AZ,3,FALSE),IF(C4320=3,VLOOKUP(B4320,balance!$AU:$AZ,4,FALSE),IF(C4320=4,VLOOKUP(B4320,balance!$AU:$AZ,5,FALSE),IF(C4320=5,VLOOKUP(B4320-1,balance!$AU:$AZ,6,FALSE),0)))))</f>
        <v>21500</v>
      </c>
      <c r="F4320">
        <v>53</v>
      </c>
      <c r="G4320">
        <f>IF(C4320=1,VLOOKUP(FoxFire!B4320,balance!$U:$Z,2,FALSE),IF(C4320=2,VLOOKUP(B4320,balance!$U:$Z,3,FALSE),IF(C4320=3,VLOOKUP(B4320,balance!$U:$Z,4,FALSE),IF(C4320=4,VLOOKUP(B4320,balance!$U:$Z,5,FALSE),IF(C4320=5,VLOOKUP(B4320-1,balance!$U:$Z,6,FALSE),0)))))/100</f>
        <v>9.6299999999999997E-3</v>
      </c>
      <c r="H4320">
        <v>2</v>
      </c>
      <c r="I4320" s="1">
        <f>IF(C4320=1,VLOOKUP(FoxFire!B4320,balance!$AF:$AJ,2,FALSE),IF(C4320=2,VLOOKUP(B4320,balance!$AF:$AJ,3,FALSE),IF(C4320=3,VLOOKUP(B4320,balance!$AF:$AJ,4,FALSE),IF(C4320=4,VLOOKUP(B4320,balance!$AF:$AJ,5,FALSE),IF(C4320=5,VLOOKUP(B4320,balance!$AF:$AK,6,FALSE),0)))))*1000000000000</f>
        <v>3768749999999.9375</v>
      </c>
      <c r="J4320">
        <f>VLOOKUP(B4320,balance!AU:BD,10,FALSE)</f>
        <v>0</v>
      </c>
    </row>
    <row r="4321" spans="1:10" x14ac:dyDescent="0.3">
      <c r="A4321">
        <v>4319</v>
      </c>
      <c r="B4321">
        <f t="shared" si="135"/>
        <v>865</v>
      </c>
      <c r="C4321">
        <f t="shared" si="134"/>
        <v>5</v>
      </c>
      <c r="D4321">
        <v>9026</v>
      </c>
      <c r="E4321" s="1">
        <f>IF(C4321=1,VLOOKUP(B4321,balance!$AU:$AZ,2,FALSE),IF(C4321=2,VLOOKUP(B4321,balance!$AU:$AZ,3,FALSE),IF(C4321=3,VLOOKUP(B4321,balance!$AU:$AZ,4,FALSE),IF(C4321=4,VLOOKUP(B4321,balance!$AU:$AZ,5,FALSE),IF(C4321=5,VLOOKUP(B4321-1,balance!$AU:$AZ,6,FALSE),0)))))</f>
        <v>430000</v>
      </c>
      <c r="F4321">
        <v>53</v>
      </c>
      <c r="G4321">
        <f>IF(C4321=1,VLOOKUP(FoxFire!B4321,balance!$U:$Z,2,FALSE),IF(C4321=2,VLOOKUP(B4321,balance!$U:$Z,3,FALSE),IF(C4321=3,VLOOKUP(B4321,balance!$U:$Z,4,FALSE),IF(C4321=4,VLOOKUP(B4321,balance!$U:$Z,5,FALSE),IF(C4321=5,VLOOKUP(B4321-1,balance!$U:$Z,6,FALSE),0)))))/100</f>
        <v>6464.059400000001</v>
      </c>
      <c r="H4321">
        <v>2</v>
      </c>
      <c r="I4321" s="1">
        <f>IF(C4321=1,VLOOKUP(FoxFire!B4321,balance!$AF:$AJ,2,FALSE),IF(C4321=2,VLOOKUP(B4321,balance!$AF:$AJ,3,FALSE),IF(C4321=3,VLOOKUP(B4321,balance!$AF:$AJ,4,FALSE),IF(C4321=4,VLOOKUP(B4321,balance!$AF:$AJ,5,FALSE),IF(C4321=5,VLOOKUP(B4321,balance!$AF:$AK,6,FALSE),0)))))*1000000000000</f>
        <v>15079999999999.75</v>
      </c>
      <c r="J4321">
        <f>VLOOKUP(B4321,balance!AU:BD,10,FALSE)</f>
        <v>0</v>
      </c>
    </row>
    <row r="4322" spans="1:10" x14ac:dyDescent="0.3">
      <c r="A4322">
        <v>4320</v>
      </c>
      <c r="B4322">
        <f t="shared" si="135"/>
        <v>865</v>
      </c>
      <c r="C4322">
        <f t="shared" si="134"/>
        <v>1</v>
      </c>
      <c r="D4322">
        <v>9026</v>
      </c>
      <c r="E4322" s="1">
        <f>IF(C4322=1,VLOOKUP(B4322,balance!$AU:$AZ,2,FALSE),IF(C4322=2,VLOOKUP(B4322,balance!$AU:$AZ,3,FALSE),IF(C4322=3,VLOOKUP(B4322,balance!$AU:$AZ,4,FALSE),IF(C4322=4,VLOOKUP(B4322,balance!$AU:$AZ,5,FALSE),IF(C4322=5,VLOOKUP(B4322-1,balance!$AU:$AZ,6,FALSE),0)))))</f>
        <v>21500</v>
      </c>
      <c r="F4322">
        <v>53</v>
      </c>
      <c r="G4322">
        <f>IF(C4322=1,VLOOKUP(FoxFire!B4322,balance!$U:$Z,2,FALSE),IF(C4322=2,VLOOKUP(B4322,balance!$U:$Z,3,FALSE),IF(C4322=3,VLOOKUP(B4322,balance!$U:$Z,4,FALSE),IF(C4322=4,VLOOKUP(B4322,balance!$U:$Z,5,FALSE),IF(C4322=5,VLOOKUP(B4322-1,balance!$U:$Z,6,FALSE),0)))))/100</f>
        <v>9.6399999999999993E-3</v>
      </c>
      <c r="H4322">
        <v>2</v>
      </c>
      <c r="I4322" s="1">
        <f>IF(C4322=1,VLOOKUP(FoxFire!B4322,balance!$AF:$AJ,2,FALSE),IF(C4322=2,VLOOKUP(B4322,balance!$AF:$AJ,3,FALSE),IF(C4322=3,VLOOKUP(B4322,balance!$AF:$AJ,4,FALSE),IF(C4322=4,VLOOKUP(B4322,balance!$AF:$AJ,5,FALSE),IF(C4322=5,VLOOKUP(B4322,balance!$AF:$AK,6,FALSE),0)))))*1000000000000</f>
        <v>3769999999999.9375</v>
      </c>
      <c r="J4322">
        <f>VLOOKUP(B4322,balance!AU:BD,10,FALSE)</f>
        <v>0</v>
      </c>
    </row>
    <row r="4323" spans="1:10" x14ac:dyDescent="0.3">
      <c r="A4323">
        <v>4321</v>
      </c>
      <c r="B4323">
        <f t="shared" si="135"/>
        <v>865</v>
      </c>
      <c r="C4323">
        <f t="shared" si="134"/>
        <v>2</v>
      </c>
      <c r="D4323">
        <v>9026</v>
      </c>
      <c r="E4323" s="1">
        <f>IF(C4323=1,VLOOKUP(B4323,balance!$AU:$AZ,2,FALSE),IF(C4323=2,VLOOKUP(B4323,balance!$AU:$AZ,3,FALSE),IF(C4323=3,VLOOKUP(B4323,balance!$AU:$AZ,4,FALSE),IF(C4323=4,VLOOKUP(B4323,balance!$AU:$AZ,5,FALSE),IF(C4323=5,VLOOKUP(B4323-1,balance!$AU:$AZ,6,FALSE),0)))))</f>
        <v>21500</v>
      </c>
      <c r="F4323">
        <v>53</v>
      </c>
      <c r="G4323">
        <f>IF(C4323=1,VLOOKUP(FoxFire!B4323,balance!$U:$Z,2,FALSE),IF(C4323=2,VLOOKUP(B4323,balance!$U:$Z,3,FALSE),IF(C4323=3,VLOOKUP(B4323,balance!$U:$Z,4,FALSE),IF(C4323=4,VLOOKUP(B4323,balance!$U:$Z,5,FALSE),IF(C4323=5,VLOOKUP(B4323-1,balance!$U:$Z,6,FALSE),0)))))/100</f>
        <v>9.6399999999999993E-3</v>
      </c>
      <c r="H4323">
        <v>2</v>
      </c>
      <c r="I4323" s="1">
        <f>IF(C4323=1,VLOOKUP(FoxFire!B4323,balance!$AF:$AJ,2,FALSE),IF(C4323=2,VLOOKUP(B4323,balance!$AF:$AJ,3,FALSE),IF(C4323=3,VLOOKUP(B4323,balance!$AF:$AJ,4,FALSE),IF(C4323=4,VLOOKUP(B4323,balance!$AF:$AJ,5,FALSE),IF(C4323=5,VLOOKUP(B4323,balance!$AF:$AK,6,FALSE),0)))))*1000000000000</f>
        <v>3769999999999.9375</v>
      </c>
      <c r="J4323">
        <f>VLOOKUP(B4323,balance!AU:BD,10,FALSE)</f>
        <v>0</v>
      </c>
    </row>
    <row r="4324" spans="1:10" x14ac:dyDescent="0.3">
      <c r="A4324">
        <v>4322</v>
      </c>
      <c r="B4324">
        <f t="shared" si="135"/>
        <v>865</v>
      </c>
      <c r="C4324">
        <f t="shared" si="134"/>
        <v>3</v>
      </c>
      <c r="D4324">
        <v>9026</v>
      </c>
      <c r="E4324" s="1">
        <f>IF(C4324=1,VLOOKUP(B4324,balance!$AU:$AZ,2,FALSE),IF(C4324=2,VLOOKUP(B4324,balance!$AU:$AZ,3,FALSE),IF(C4324=3,VLOOKUP(B4324,balance!$AU:$AZ,4,FALSE),IF(C4324=4,VLOOKUP(B4324,balance!$AU:$AZ,5,FALSE),IF(C4324=5,VLOOKUP(B4324-1,balance!$AU:$AZ,6,FALSE),0)))))</f>
        <v>21500</v>
      </c>
      <c r="F4324">
        <v>53</v>
      </c>
      <c r="G4324">
        <f>IF(C4324=1,VLOOKUP(FoxFire!B4324,balance!$U:$Z,2,FALSE),IF(C4324=2,VLOOKUP(B4324,balance!$U:$Z,3,FALSE),IF(C4324=3,VLOOKUP(B4324,balance!$U:$Z,4,FALSE),IF(C4324=4,VLOOKUP(B4324,balance!$U:$Z,5,FALSE),IF(C4324=5,VLOOKUP(B4324-1,balance!$U:$Z,6,FALSE),0)))))/100</f>
        <v>9.6399999999999993E-3</v>
      </c>
      <c r="H4324">
        <v>2</v>
      </c>
      <c r="I4324" s="1">
        <f>IF(C4324=1,VLOOKUP(FoxFire!B4324,balance!$AF:$AJ,2,FALSE),IF(C4324=2,VLOOKUP(B4324,balance!$AF:$AJ,3,FALSE),IF(C4324=3,VLOOKUP(B4324,balance!$AF:$AJ,4,FALSE),IF(C4324=4,VLOOKUP(B4324,balance!$AF:$AJ,5,FALSE),IF(C4324=5,VLOOKUP(B4324,balance!$AF:$AK,6,FALSE),0)))))*1000000000000</f>
        <v>3769999999999.9375</v>
      </c>
      <c r="J4324">
        <f>VLOOKUP(B4324,balance!AU:BD,10,FALSE)</f>
        <v>0</v>
      </c>
    </row>
    <row r="4325" spans="1:10" x14ac:dyDescent="0.3">
      <c r="A4325">
        <v>4323</v>
      </c>
      <c r="B4325">
        <f t="shared" si="135"/>
        <v>865</v>
      </c>
      <c r="C4325">
        <f t="shared" si="134"/>
        <v>4</v>
      </c>
      <c r="D4325">
        <v>9026</v>
      </c>
      <c r="E4325" s="1">
        <f>IF(C4325=1,VLOOKUP(B4325,balance!$AU:$AZ,2,FALSE),IF(C4325=2,VLOOKUP(B4325,balance!$AU:$AZ,3,FALSE),IF(C4325=3,VLOOKUP(B4325,balance!$AU:$AZ,4,FALSE),IF(C4325=4,VLOOKUP(B4325,balance!$AU:$AZ,5,FALSE),IF(C4325=5,VLOOKUP(B4325-1,balance!$AU:$AZ,6,FALSE),0)))))</f>
        <v>21500</v>
      </c>
      <c r="F4325">
        <v>53</v>
      </c>
      <c r="G4325">
        <f>IF(C4325=1,VLOOKUP(FoxFire!B4325,balance!$U:$Z,2,FALSE),IF(C4325=2,VLOOKUP(B4325,balance!$U:$Z,3,FALSE),IF(C4325=3,VLOOKUP(B4325,balance!$U:$Z,4,FALSE),IF(C4325=4,VLOOKUP(B4325,balance!$U:$Z,5,FALSE),IF(C4325=5,VLOOKUP(B4325-1,balance!$U:$Z,6,FALSE),0)))))/100</f>
        <v>9.6399999999999993E-3</v>
      </c>
      <c r="H4325">
        <v>2</v>
      </c>
      <c r="I4325" s="1">
        <f>IF(C4325=1,VLOOKUP(FoxFire!B4325,balance!$AF:$AJ,2,FALSE),IF(C4325=2,VLOOKUP(B4325,balance!$AF:$AJ,3,FALSE),IF(C4325=3,VLOOKUP(B4325,balance!$AF:$AJ,4,FALSE),IF(C4325=4,VLOOKUP(B4325,balance!$AF:$AJ,5,FALSE),IF(C4325=5,VLOOKUP(B4325,balance!$AF:$AK,6,FALSE),0)))))*1000000000000</f>
        <v>3769999999999.9375</v>
      </c>
      <c r="J4325">
        <f>VLOOKUP(B4325,balance!AU:BD,10,FALSE)</f>
        <v>0</v>
      </c>
    </row>
    <row r="4326" spans="1:10" x14ac:dyDescent="0.3">
      <c r="A4326">
        <v>4324</v>
      </c>
      <c r="B4326">
        <f t="shared" si="135"/>
        <v>866</v>
      </c>
      <c r="C4326">
        <f t="shared" si="134"/>
        <v>5</v>
      </c>
      <c r="D4326">
        <v>9026</v>
      </c>
      <c r="E4326" s="1">
        <f>IF(C4326=1,VLOOKUP(B4326,balance!$AU:$AZ,2,FALSE),IF(C4326=2,VLOOKUP(B4326,balance!$AU:$AZ,3,FALSE),IF(C4326=3,VLOOKUP(B4326,balance!$AU:$AZ,4,FALSE),IF(C4326=4,VLOOKUP(B4326,balance!$AU:$AZ,5,FALSE),IF(C4326=5,VLOOKUP(B4326-1,balance!$AU:$AZ,6,FALSE),0)))))</f>
        <v>430000</v>
      </c>
      <c r="F4326">
        <v>53</v>
      </c>
      <c r="G4326">
        <f>IF(C4326=1,VLOOKUP(FoxFire!B4326,balance!$U:$Z,2,FALSE),IF(C4326=2,VLOOKUP(B4326,balance!$U:$Z,3,FALSE),IF(C4326=3,VLOOKUP(B4326,balance!$U:$Z,4,FALSE),IF(C4326=4,VLOOKUP(B4326,balance!$U:$Z,5,FALSE),IF(C4326=5,VLOOKUP(B4326-1,balance!$U:$Z,6,FALSE),0)))))/100</f>
        <v>6477.2426000000005</v>
      </c>
      <c r="H4326">
        <v>2</v>
      </c>
      <c r="I4326" s="1">
        <f>IF(C4326=1,VLOOKUP(FoxFire!B4326,balance!$AF:$AJ,2,FALSE),IF(C4326=2,VLOOKUP(B4326,balance!$AF:$AJ,3,FALSE),IF(C4326=3,VLOOKUP(B4326,balance!$AF:$AJ,4,FALSE),IF(C4326=4,VLOOKUP(B4326,balance!$AF:$AJ,5,FALSE),IF(C4326=5,VLOOKUP(B4326,balance!$AF:$AK,6,FALSE),0)))))*1000000000000</f>
        <v>15084999999999.75</v>
      </c>
      <c r="J4326">
        <f>VLOOKUP(B4326,balance!AU:BD,10,FALSE)</f>
        <v>0</v>
      </c>
    </row>
    <row r="4327" spans="1:10" x14ac:dyDescent="0.3">
      <c r="A4327">
        <v>4325</v>
      </c>
      <c r="B4327">
        <f t="shared" si="135"/>
        <v>866</v>
      </c>
      <c r="C4327">
        <f t="shared" si="134"/>
        <v>1</v>
      </c>
      <c r="D4327">
        <v>9026</v>
      </c>
      <c r="E4327" s="1">
        <f>IF(C4327=1,VLOOKUP(B4327,balance!$AU:$AZ,2,FALSE),IF(C4327=2,VLOOKUP(B4327,balance!$AU:$AZ,3,FALSE),IF(C4327=3,VLOOKUP(B4327,balance!$AU:$AZ,4,FALSE),IF(C4327=4,VLOOKUP(B4327,balance!$AU:$AZ,5,FALSE),IF(C4327=5,VLOOKUP(B4327-1,balance!$AU:$AZ,6,FALSE),0)))))</f>
        <v>21500</v>
      </c>
      <c r="F4327">
        <v>53</v>
      </c>
      <c r="G4327">
        <f>IF(C4327=1,VLOOKUP(FoxFire!B4327,balance!$U:$Z,2,FALSE),IF(C4327=2,VLOOKUP(B4327,balance!$U:$Z,3,FALSE),IF(C4327=3,VLOOKUP(B4327,balance!$U:$Z,4,FALSE),IF(C4327=4,VLOOKUP(B4327,balance!$U:$Z,5,FALSE),IF(C4327=5,VLOOKUP(B4327-1,balance!$U:$Z,6,FALSE),0)))))/100</f>
        <v>9.6499999999999989E-3</v>
      </c>
      <c r="H4327">
        <v>2</v>
      </c>
      <c r="I4327" s="1">
        <f>IF(C4327=1,VLOOKUP(FoxFire!B4327,balance!$AF:$AJ,2,FALSE),IF(C4327=2,VLOOKUP(B4327,balance!$AF:$AJ,3,FALSE),IF(C4327=3,VLOOKUP(B4327,balance!$AF:$AJ,4,FALSE),IF(C4327=4,VLOOKUP(B4327,balance!$AF:$AJ,5,FALSE),IF(C4327=5,VLOOKUP(B4327,balance!$AF:$AK,6,FALSE),0)))))*1000000000000</f>
        <v>3771249999999.9375</v>
      </c>
      <c r="J4327">
        <f>VLOOKUP(B4327,balance!AU:BD,10,FALSE)</f>
        <v>0</v>
      </c>
    </row>
    <row r="4328" spans="1:10" x14ac:dyDescent="0.3">
      <c r="A4328">
        <v>4326</v>
      </c>
      <c r="B4328">
        <f t="shared" si="135"/>
        <v>866</v>
      </c>
      <c r="C4328">
        <f t="shared" si="134"/>
        <v>2</v>
      </c>
      <c r="D4328">
        <v>9026</v>
      </c>
      <c r="E4328" s="1">
        <f>IF(C4328=1,VLOOKUP(B4328,balance!$AU:$AZ,2,FALSE),IF(C4328=2,VLOOKUP(B4328,balance!$AU:$AZ,3,FALSE),IF(C4328=3,VLOOKUP(B4328,balance!$AU:$AZ,4,FALSE),IF(C4328=4,VLOOKUP(B4328,balance!$AU:$AZ,5,FALSE),IF(C4328=5,VLOOKUP(B4328-1,balance!$AU:$AZ,6,FALSE),0)))))</f>
        <v>21500</v>
      </c>
      <c r="F4328">
        <v>53</v>
      </c>
      <c r="G4328">
        <f>IF(C4328=1,VLOOKUP(FoxFire!B4328,balance!$U:$Z,2,FALSE),IF(C4328=2,VLOOKUP(B4328,balance!$U:$Z,3,FALSE),IF(C4328=3,VLOOKUP(B4328,balance!$U:$Z,4,FALSE),IF(C4328=4,VLOOKUP(B4328,balance!$U:$Z,5,FALSE),IF(C4328=5,VLOOKUP(B4328-1,balance!$U:$Z,6,FALSE),0)))))/100</f>
        <v>9.6499999999999989E-3</v>
      </c>
      <c r="H4328">
        <v>2</v>
      </c>
      <c r="I4328" s="1">
        <f>IF(C4328=1,VLOOKUP(FoxFire!B4328,balance!$AF:$AJ,2,FALSE),IF(C4328=2,VLOOKUP(B4328,balance!$AF:$AJ,3,FALSE),IF(C4328=3,VLOOKUP(B4328,balance!$AF:$AJ,4,FALSE),IF(C4328=4,VLOOKUP(B4328,balance!$AF:$AJ,5,FALSE),IF(C4328=5,VLOOKUP(B4328,balance!$AF:$AK,6,FALSE),0)))))*1000000000000</f>
        <v>3771249999999.9375</v>
      </c>
      <c r="J4328">
        <f>VLOOKUP(B4328,balance!AU:BD,10,FALSE)</f>
        <v>0</v>
      </c>
    </row>
    <row r="4329" spans="1:10" x14ac:dyDescent="0.3">
      <c r="A4329">
        <v>4327</v>
      </c>
      <c r="B4329">
        <f t="shared" si="135"/>
        <v>866</v>
      </c>
      <c r="C4329">
        <f t="shared" si="134"/>
        <v>3</v>
      </c>
      <c r="D4329">
        <v>9026</v>
      </c>
      <c r="E4329" s="1">
        <f>IF(C4329=1,VLOOKUP(B4329,balance!$AU:$AZ,2,FALSE),IF(C4329=2,VLOOKUP(B4329,balance!$AU:$AZ,3,FALSE),IF(C4329=3,VLOOKUP(B4329,balance!$AU:$AZ,4,FALSE),IF(C4329=4,VLOOKUP(B4329,balance!$AU:$AZ,5,FALSE),IF(C4329=5,VLOOKUP(B4329-1,balance!$AU:$AZ,6,FALSE),0)))))</f>
        <v>21500</v>
      </c>
      <c r="F4329">
        <v>53</v>
      </c>
      <c r="G4329">
        <f>IF(C4329=1,VLOOKUP(FoxFire!B4329,balance!$U:$Z,2,FALSE),IF(C4329=2,VLOOKUP(B4329,balance!$U:$Z,3,FALSE),IF(C4329=3,VLOOKUP(B4329,balance!$U:$Z,4,FALSE),IF(C4329=4,VLOOKUP(B4329,balance!$U:$Z,5,FALSE),IF(C4329=5,VLOOKUP(B4329-1,balance!$U:$Z,6,FALSE),0)))))/100</f>
        <v>9.6499999999999989E-3</v>
      </c>
      <c r="H4329">
        <v>2</v>
      </c>
      <c r="I4329" s="1">
        <f>IF(C4329=1,VLOOKUP(FoxFire!B4329,balance!$AF:$AJ,2,FALSE),IF(C4329=2,VLOOKUP(B4329,balance!$AF:$AJ,3,FALSE),IF(C4329=3,VLOOKUP(B4329,balance!$AF:$AJ,4,FALSE),IF(C4329=4,VLOOKUP(B4329,balance!$AF:$AJ,5,FALSE),IF(C4329=5,VLOOKUP(B4329,balance!$AF:$AK,6,FALSE),0)))))*1000000000000</f>
        <v>3771249999999.9375</v>
      </c>
      <c r="J4329">
        <f>VLOOKUP(B4329,balance!AU:BD,10,FALSE)</f>
        <v>0</v>
      </c>
    </row>
    <row r="4330" spans="1:10" x14ac:dyDescent="0.3">
      <c r="A4330">
        <v>4328</v>
      </c>
      <c r="B4330">
        <f t="shared" si="135"/>
        <v>866</v>
      </c>
      <c r="C4330">
        <f t="shared" si="134"/>
        <v>4</v>
      </c>
      <c r="D4330">
        <v>9026</v>
      </c>
      <c r="E4330" s="1">
        <f>IF(C4330=1,VLOOKUP(B4330,balance!$AU:$AZ,2,FALSE),IF(C4330=2,VLOOKUP(B4330,balance!$AU:$AZ,3,FALSE),IF(C4330=3,VLOOKUP(B4330,balance!$AU:$AZ,4,FALSE),IF(C4330=4,VLOOKUP(B4330,balance!$AU:$AZ,5,FALSE),IF(C4330=5,VLOOKUP(B4330-1,balance!$AU:$AZ,6,FALSE),0)))))</f>
        <v>21500</v>
      </c>
      <c r="F4330">
        <v>53</v>
      </c>
      <c r="G4330">
        <f>IF(C4330=1,VLOOKUP(FoxFire!B4330,balance!$U:$Z,2,FALSE),IF(C4330=2,VLOOKUP(B4330,balance!$U:$Z,3,FALSE),IF(C4330=3,VLOOKUP(B4330,balance!$U:$Z,4,FALSE),IF(C4330=4,VLOOKUP(B4330,balance!$U:$Z,5,FALSE),IF(C4330=5,VLOOKUP(B4330-1,balance!$U:$Z,6,FALSE),0)))))/100</f>
        <v>9.6499999999999989E-3</v>
      </c>
      <c r="H4330">
        <v>2</v>
      </c>
      <c r="I4330" s="1">
        <f>IF(C4330=1,VLOOKUP(FoxFire!B4330,balance!$AF:$AJ,2,FALSE),IF(C4330=2,VLOOKUP(B4330,balance!$AF:$AJ,3,FALSE),IF(C4330=3,VLOOKUP(B4330,balance!$AF:$AJ,4,FALSE),IF(C4330=4,VLOOKUP(B4330,balance!$AF:$AJ,5,FALSE),IF(C4330=5,VLOOKUP(B4330,balance!$AF:$AK,6,FALSE),0)))))*1000000000000</f>
        <v>3771249999999.9375</v>
      </c>
      <c r="J4330">
        <f>VLOOKUP(B4330,balance!AU:BD,10,FALSE)</f>
        <v>0</v>
      </c>
    </row>
    <row r="4331" spans="1:10" x14ac:dyDescent="0.3">
      <c r="A4331">
        <v>4329</v>
      </c>
      <c r="B4331">
        <f t="shared" si="135"/>
        <v>867</v>
      </c>
      <c r="C4331">
        <f t="shared" si="134"/>
        <v>5</v>
      </c>
      <c r="D4331">
        <v>9026</v>
      </c>
      <c r="E4331" s="1">
        <f>IF(C4331=1,VLOOKUP(B4331,balance!$AU:$AZ,2,FALSE),IF(C4331=2,VLOOKUP(B4331,balance!$AU:$AZ,3,FALSE),IF(C4331=3,VLOOKUP(B4331,balance!$AU:$AZ,4,FALSE),IF(C4331=4,VLOOKUP(B4331,balance!$AU:$AZ,5,FALSE),IF(C4331=5,VLOOKUP(B4331-1,balance!$AU:$AZ,6,FALSE),0)))))</f>
        <v>430000</v>
      </c>
      <c r="F4331">
        <v>53</v>
      </c>
      <c r="G4331">
        <f>IF(C4331=1,VLOOKUP(FoxFire!B4331,balance!$U:$Z,2,FALSE),IF(C4331=2,VLOOKUP(B4331,balance!$U:$Z,3,FALSE),IF(C4331=3,VLOOKUP(B4331,balance!$U:$Z,4,FALSE),IF(C4331=4,VLOOKUP(B4331,balance!$U:$Z,5,FALSE),IF(C4331=5,VLOOKUP(B4331-1,balance!$U:$Z,6,FALSE),0)))))/100</f>
        <v>6490.4457000000002</v>
      </c>
      <c r="H4331">
        <v>2</v>
      </c>
      <c r="I4331" s="1">
        <f>IF(C4331=1,VLOOKUP(FoxFire!B4331,balance!$AF:$AJ,2,FALSE),IF(C4331=2,VLOOKUP(B4331,balance!$AF:$AJ,3,FALSE),IF(C4331=3,VLOOKUP(B4331,balance!$AF:$AJ,4,FALSE),IF(C4331=4,VLOOKUP(B4331,balance!$AF:$AJ,5,FALSE),IF(C4331=5,VLOOKUP(B4331,balance!$AF:$AK,6,FALSE),0)))))*1000000000000</f>
        <v>15089999999999.75</v>
      </c>
      <c r="J4331">
        <f>VLOOKUP(B4331,balance!AU:BD,10,FALSE)</f>
        <v>0</v>
      </c>
    </row>
    <row r="4332" spans="1:10" x14ac:dyDescent="0.3">
      <c r="A4332">
        <v>4330</v>
      </c>
      <c r="B4332">
        <f t="shared" si="135"/>
        <v>867</v>
      </c>
      <c r="C4332">
        <f t="shared" si="134"/>
        <v>1</v>
      </c>
      <c r="D4332">
        <v>9026</v>
      </c>
      <c r="E4332" s="1">
        <f>IF(C4332=1,VLOOKUP(B4332,balance!$AU:$AZ,2,FALSE),IF(C4332=2,VLOOKUP(B4332,balance!$AU:$AZ,3,FALSE),IF(C4332=3,VLOOKUP(B4332,balance!$AU:$AZ,4,FALSE),IF(C4332=4,VLOOKUP(B4332,balance!$AU:$AZ,5,FALSE),IF(C4332=5,VLOOKUP(B4332-1,balance!$AU:$AZ,6,FALSE),0)))))</f>
        <v>21500</v>
      </c>
      <c r="F4332">
        <v>53</v>
      </c>
      <c r="G4332">
        <f>IF(C4332=1,VLOOKUP(FoxFire!B4332,balance!$U:$Z,2,FALSE),IF(C4332=2,VLOOKUP(B4332,balance!$U:$Z,3,FALSE),IF(C4332=3,VLOOKUP(B4332,balance!$U:$Z,4,FALSE),IF(C4332=4,VLOOKUP(B4332,balance!$U:$Z,5,FALSE),IF(C4332=5,VLOOKUP(B4332-1,balance!$U:$Z,6,FALSE),0)))))/100</f>
        <v>9.6600000000000002E-3</v>
      </c>
      <c r="H4332">
        <v>2</v>
      </c>
      <c r="I4332" s="1">
        <f>IF(C4332=1,VLOOKUP(FoxFire!B4332,balance!$AF:$AJ,2,FALSE),IF(C4332=2,VLOOKUP(B4332,balance!$AF:$AJ,3,FALSE),IF(C4332=3,VLOOKUP(B4332,balance!$AF:$AJ,4,FALSE),IF(C4332=4,VLOOKUP(B4332,balance!$AF:$AJ,5,FALSE),IF(C4332=5,VLOOKUP(B4332,balance!$AF:$AK,6,FALSE),0)))))*1000000000000</f>
        <v>3772499999999.9375</v>
      </c>
      <c r="J4332">
        <f>VLOOKUP(B4332,balance!AU:BD,10,FALSE)</f>
        <v>0</v>
      </c>
    </row>
    <row r="4333" spans="1:10" x14ac:dyDescent="0.3">
      <c r="A4333">
        <v>4331</v>
      </c>
      <c r="B4333">
        <f t="shared" si="135"/>
        <v>867</v>
      </c>
      <c r="C4333">
        <f t="shared" si="134"/>
        <v>2</v>
      </c>
      <c r="D4333">
        <v>9026</v>
      </c>
      <c r="E4333" s="1">
        <f>IF(C4333=1,VLOOKUP(B4333,balance!$AU:$AZ,2,FALSE),IF(C4333=2,VLOOKUP(B4333,balance!$AU:$AZ,3,FALSE),IF(C4333=3,VLOOKUP(B4333,balance!$AU:$AZ,4,FALSE),IF(C4333=4,VLOOKUP(B4333,balance!$AU:$AZ,5,FALSE),IF(C4333=5,VLOOKUP(B4333-1,balance!$AU:$AZ,6,FALSE),0)))))</f>
        <v>21500</v>
      </c>
      <c r="F4333">
        <v>53</v>
      </c>
      <c r="G4333">
        <f>IF(C4333=1,VLOOKUP(FoxFire!B4333,balance!$U:$Z,2,FALSE),IF(C4333=2,VLOOKUP(B4333,balance!$U:$Z,3,FALSE),IF(C4333=3,VLOOKUP(B4333,balance!$U:$Z,4,FALSE),IF(C4333=4,VLOOKUP(B4333,balance!$U:$Z,5,FALSE),IF(C4333=5,VLOOKUP(B4333-1,balance!$U:$Z,6,FALSE),0)))))/100</f>
        <v>9.6600000000000002E-3</v>
      </c>
      <c r="H4333">
        <v>2</v>
      </c>
      <c r="I4333" s="1">
        <f>IF(C4333=1,VLOOKUP(FoxFire!B4333,balance!$AF:$AJ,2,FALSE),IF(C4333=2,VLOOKUP(B4333,balance!$AF:$AJ,3,FALSE),IF(C4333=3,VLOOKUP(B4333,balance!$AF:$AJ,4,FALSE),IF(C4333=4,VLOOKUP(B4333,balance!$AF:$AJ,5,FALSE),IF(C4333=5,VLOOKUP(B4333,balance!$AF:$AK,6,FALSE),0)))))*1000000000000</f>
        <v>3772499999999.9375</v>
      </c>
      <c r="J4333">
        <f>VLOOKUP(B4333,balance!AU:BD,10,FALSE)</f>
        <v>0</v>
      </c>
    </row>
    <row r="4334" spans="1:10" x14ac:dyDescent="0.3">
      <c r="A4334">
        <v>4332</v>
      </c>
      <c r="B4334">
        <f t="shared" si="135"/>
        <v>867</v>
      </c>
      <c r="C4334">
        <f t="shared" si="134"/>
        <v>3</v>
      </c>
      <c r="D4334">
        <v>9026</v>
      </c>
      <c r="E4334" s="1">
        <f>IF(C4334=1,VLOOKUP(B4334,balance!$AU:$AZ,2,FALSE),IF(C4334=2,VLOOKUP(B4334,balance!$AU:$AZ,3,FALSE),IF(C4334=3,VLOOKUP(B4334,balance!$AU:$AZ,4,FALSE),IF(C4334=4,VLOOKUP(B4334,balance!$AU:$AZ,5,FALSE),IF(C4334=5,VLOOKUP(B4334-1,balance!$AU:$AZ,6,FALSE),0)))))</f>
        <v>21500</v>
      </c>
      <c r="F4334">
        <v>53</v>
      </c>
      <c r="G4334">
        <f>IF(C4334=1,VLOOKUP(FoxFire!B4334,balance!$U:$Z,2,FALSE),IF(C4334=2,VLOOKUP(B4334,balance!$U:$Z,3,FALSE),IF(C4334=3,VLOOKUP(B4334,balance!$U:$Z,4,FALSE),IF(C4334=4,VLOOKUP(B4334,balance!$U:$Z,5,FALSE),IF(C4334=5,VLOOKUP(B4334-1,balance!$U:$Z,6,FALSE),0)))))/100</f>
        <v>9.6600000000000002E-3</v>
      </c>
      <c r="H4334">
        <v>2</v>
      </c>
      <c r="I4334" s="1">
        <f>IF(C4334=1,VLOOKUP(FoxFire!B4334,balance!$AF:$AJ,2,FALSE),IF(C4334=2,VLOOKUP(B4334,balance!$AF:$AJ,3,FALSE),IF(C4334=3,VLOOKUP(B4334,balance!$AF:$AJ,4,FALSE),IF(C4334=4,VLOOKUP(B4334,balance!$AF:$AJ,5,FALSE),IF(C4334=5,VLOOKUP(B4334,balance!$AF:$AK,6,FALSE),0)))))*1000000000000</f>
        <v>3772499999999.9375</v>
      </c>
      <c r="J4334">
        <f>VLOOKUP(B4334,balance!AU:BD,10,FALSE)</f>
        <v>0</v>
      </c>
    </row>
    <row r="4335" spans="1:10" x14ac:dyDescent="0.3">
      <c r="A4335">
        <v>4333</v>
      </c>
      <c r="B4335">
        <f t="shared" si="135"/>
        <v>867</v>
      </c>
      <c r="C4335">
        <f t="shared" si="134"/>
        <v>4</v>
      </c>
      <c r="D4335">
        <v>9026</v>
      </c>
      <c r="E4335" s="1">
        <f>IF(C4335=1,VLOOKUP(B4335,balance!$AU:$AZ,2,FALSE),IF(C4335=2,VLOOKUP(B4335,balance!$AU:$AZ,3,FALSE),IF(C4335=3,VLOOKUP(B4335,balance!$AU:$AZ,4,FALSE),IF(C4335=4,VLOOKUP(B4335,balance!$AU:$AZ,5,FALSE),IF(C4335=5,VLOOKUP(B4335-1,balance!$AU:$AZ,6,FALSE),0)))))</f>
        <v>21500</v>
      </c>
      <c r="F4335">
        <v>53</v>
      </c>
      <c r="G4335">
        <f>IF(C4335=1,VLOOKUP(FoxFire!B4335,balance!$U:$Z,2,FALSE),IF(C4335=2,VLOOKUP(B4335,balance!$U:$Z,3,FALSE),IF(C4335=3,VLOOKUP(B4335,balance!$U:$Z,4,FALSE),IF(C4335=4,VLOOKUP(B4335,balance!$U:$Z,5,FALSE),IF(C4335=5,VLOOKUP(B4335-1,balance!$U:$Z,6,FALSE),0)))))/100</f>
        <v>9.6600000000000002E-3</v>
      </c>
      <c r="H4335">
        <v>2</v>
      </c>
      <c r="I4335" s="1">
        <f>IF(C4335=1,VLOOKUP(FoxFire!B4335,balance!$AF:$AJ,2,FALSE),IF(C4335=2,VLOOKUP(B4335,balance!$AF:$AJ,3,FALSE),IF(C4335=3,VLOOKUP(B4335,balance!$AF:$AJ,4,FALSE),IF(C4335=4,VLOOKUP(B4335,balance!$AF:$AJ,5,FALSE),IF(C4335=5,VLOOKUP(B4335,balance!$AF:$AK,6,FALSE),0)))))*1000000000000</f>
        <v>3772499999999.9375</v>
      </c>
      <c r="J4335">
        <f>VLOOKUP(B4335,balance!AU:BD,10,FALSE)</f>
        <v>0</v>
      </c>
    </row>
    <row r="4336" spans="1:10" x14ac:dyDescent="0.3">
      <c r="A4336">
        <v>4334</v>
      </c>
      <c r="B4336">
        <f t="shared" si="135"/>
        <v>868</v>
      </c>
      <c r="C4336">
        <f t="shared" si="134"/>
        <v>5</v>
      </c>
      <c r="D4336">
        <v>9026</v>
      </c>
      <c r="E4336" s="1">
        <f>IF(C4336=1,VLOOKUP(B4336,balance!$AU:$AZ,2,FALSE),IF(C4336=2,VLOOKUP(B4336,balance!$AU:$AZ,3,FALSE),IF(C4336=3,VLOOKUP(B4336,balance!$AU:$AZ,4,FALSE),IF(C4336=4,VLOOKUP(B4336,balance!$AU:$AZ,5,FALSE),IF(C4336=5,VLOOKUP(B4336-1,balance!$AU:$AZ,6,FALSE),0)))))</f>
        <v>430000</v>
      </c>
      <c r="F4336">
        <v>53</v>
      </c>
      <c r="G4336">
        <f>IF(C4336=1,VLOOKUP(FoxFire!B4336,balance!$U:$Z,2,FALSE),IF(C4336=2,VLOOKUP(B4336,balance!$U:$Z,3,FALSE),IF(C4336=3,VLOOKUP(B4336,balance!$U:$Z,4,FALSE),IF(C4336=4,VLOOKUP(B4336,balance!$U:$Z,5,FALSE),IF(C4336=5,VLOOKUP(B4336-1,balance!$U:$Z,6,FALSE),0)))))/100</f>
        <v>6503.6687000000002</v>
      </c>
      <c r="H4336">
        <v>2</v>
      </c>
      <c r="I4336" s="1">
        <f>IF(C4336=1,VLOOKUP(FoxFire!B4336,balance!$AF:$AJ,2,FALSE),IF(C4336=2,VLOOKUP(B4336,balance!$AF:$AJ,3,FALSE),IF(C4336=3,VLOOKUP(B4336,balance!$AF:$AJ,4,FALSE),IF(C4336=4,VLOOKUP(B4336,balance!$AF:$AJ,5,FALSE),IF(C4336=5,VLOOKUP(B4336,balance!$AF:$AK,6,FALSE),0)))))*1000000000000</f>
        <v>15094999999999.75</v>
      </c>
      <c r="J4336">
        <f>VLOOKUP(B4336,balance!AU:BD,10,FALSE)</f>
        <v>0</v>
      </c>
    </row>
    <row r="4337" spans="1:10" x14ac:dyDescent="0.3">
      <c r="A4337">
        <v>4335</v>
      </c>
      <c r="B4337">
        <f t="shared" si="135"/>
        <v>868</v>
      </c>
      <c r="C4337">
        <f t="shared" si="134"/>
        <v>1</v>
      </c>
      <c r="D4337">
        <v>9026</v>
      </c>
      <c r="E4337" s="1">
        <f>IF(C4337=1,VLOOKUP(B4337,balance!$AU:$AZ,2,FALSE),IF(C4337=2,VLOOKUP(B4337,balance!$AU:$AZ,3,FALSE),IF(C4337=3,VLOOKUP(B4337,balance!$AU:$AZ,4,FALSE),IF(C4337=4,VLOOKUP(B4337,balance!$AU:$AZ,5,FALSE),IF(C4337=5,VLOOKUP(B4337-1,balance!$AU:$AZ,6,FALSE),0)))))</f>
        <v>21500</v>
      </c>
      <c r="F4337">
        <v>53</v>
      </c>
      <c r="G4337">
        <f>IF(C4337=1,VLOOKUP(FoxFire!B4337,balance!$U:$Z,2,FALSE),IF(C4337=2,VLOOKUP(B4337,balance!$U:$Z,3,FALSE),IF(C4337=3,VLOOKUP(B4337,balance!$U:$Z,4,FALSE),IF(C4337=4,VLOOKUP(B4337,balance!$U:$Z,5,FALSE),IF(C4337=5,VLOOKUP(B4337-1,balance!$U:$Z,6,FALSE),0)))))/100</f>
        <v>9.6699999999999998E-3</v>
      </c>
      <c r="H4337">
        <v>2</v>
      </c>
      <c r="I4337" s="1">
        <f>IF(C4337=1,VLOOKUP(FoxFire!B4337,balance!$AF:$AJ,2,FALSE),IF(C4337=2,VLOOKUP(B4337,balance!$AF:$AJ,3,FALSE),IF(C4337=3,VLOOKUP(B4337,balance!$AF:$AJ,4,FALSE),IF(C4337=4,VLOOKUP(B4337,balance!$AF:$AJ,5,FALSE),IF(C4337=5,VLOOKUP(B4337,balance!$AF:$AK,6,FALSE),0)))))*1000000000000</f>
        <v>3773749999999.9375</v>
      </c>
      <c r="J4337">
        <f>VLOOKUP(B4337,balance!AU:BD,10,FALSE)</f>
        <v>0</v>
      </c>
    </row>
    <row r="4338" spans="1:10" x14ac:dyDescent="0.3">
      <c r="A4338">
        <v>4336</v>
      </c>
      <c r="B4338">
        <f t="shared" si="135"/>
        <v>868</v>
      </c>
      <c r="C4338">
        <f t="shared" si="134"/>
        <v>2</v>
      </c>
      <c r="D4338">
        <v>9026</v>
      </c>
      <c r="E4338" s="1">
        <f>IF(C4338=1,VLOOKUP(B4338,balance!$AU:$AZ,2,FALSE),IF(C4338=2,VLOOKUP(B4338,balance!$AU:$AZ,3,FALSE),IF(C4338=3,VLOOKUP(B4338,balance!$AU:$AZ,4,FALSE),IF(C4338=4,VLOOKUP(B4338,balance!$AU:$AZ,5,FALSE),IF(C4338=5,VLOOKUP(B4338-1,balance!$AU:$AZ,6,FALSE),0)))))</f>
        <v>21500</v>
      </c>
      <c r="F4338">
        <v>53</v>
      </c>
      <c r="G4338">
        <f>IF(C4338=1,VLOOKUP(FoxFire!B4338,balance!$U:$Z,2,FALSE),IF(C4338=2,VLOOKUP(B4338,balance!$U:$Z,3,FALSE),IF(C4338=3,VLOOKUP(B4338,balance!$U:$Z,4,FALSE),IF(C4338=4,VLOOKUP(B4338,balance!$U:$Z,5,FALSE),IF(C4338=5,VLOOKUP(B4338-1,balance!$U:$Z,6,FALSE),0)))))/100</f>
        <v>9.6699999999999998E-3</v>
      </c>
      <c r="H4338">
        <v>2</v>
      </c>
      <c r="I4338" s="1">
        <f>IF(C4338=1,VLOOKUP(FoxFire!B4338,balance!$AF:$AJ,2,FALSE),IF(C4338=2,VLOOKUP(B4338,balance!$AF:$AJ,3,FALSE),IF(C4338=3,VLOOKUP(B4338,balance!$AF:$AJ,4,FALSE),IF(C4338=4,VLOOKUP(B4338,balance!$AF:$AJ,5,FALSE),IF(C4338=5,VLOOKUP(B4338,balance!$AF:$AK,6,FALSE),0)))))*1000000000000</f>
        <v>3773749999999.9375</v>
      </c>
      <c r="J4338">
        <f>VLOOKUP(B4338,balance!AU:BD,10,FALSE)</f>
        <v>0</v>
      </c>
    </row>
    <row r="4339" spans="1:10" x14ac:dyDescent="0.3">
      <c r="A4339">
        <v>4337</v>
      </c>
      <c r="B4339">
        <f t="shared" si="135"/>
        <v>868</v>
      </c>
      <c r="C4339">
        <f t="shared" si="134"/>
        <v>3</v>
      </c>
      <c r="D4339">
        <v>9026</v>
      </c>
      <c r="E4339" s="1">
        <f>IF(C4339=1,VLOOKUP(B4339,balance!$AU:$AZ,2,FALSE),IF(C4339=2,VLOOKUP(B4339,balance!$AU:$AZ,3,FALSE),IF(C4339=3,VLOOKUP(B4339,balance!$AU:$AZ,4,FALSE),IF(C4339=4,VLOOKUP(B4339,balance!$AU:$AZ,5,FALSE),IF(C4339=5,VLOOKUP(B4339-1,balance!$AU:$AZ,6,FALSE),0)))))</f>
        <v>21500</v>
      </c>
      <c r="F4339">
        <v>53</v>
      </c>
      <c r="G4339">
        <f>IF(C4339=1,VLOOKUP(FoxFire!B4339,balance!$U:$Z,2,FALSE),IF(C4339=2,VLOOKUP(B4339,balance!$U:$Z,3,FALSE),IF(C4339=3,VLOOKUP(B4339,balance!$U:$Z,4,FALSE),IF(C4339=4,VLOOKUP(B4339,balance!$U:$Z,5,FALSE),IF(C4339=5,VLOOKUP(B4339-1,balance!$U:$Z,6,FALSE),0)))))/100</f>
        <v>9.6699999999999998E-3</v>
      </c>
      <c r="H4339">
        <v>2</v>
      </c>
      <c r="I4339" s="1">
        <f>IF(C4339=1,VLOOKUP(FoxFire!B4339,balance!$AF:$AJ,2,FALSE),IF(C4339=2,VLOOKUP(B4339,balance!$AF:$AJ,3,FALSE),IF(C4339=3,VLOOKUP(B4339,balance!$AF:$AJ,4,FALSE),IF(C4339=4,VLOOKUP(B4339,balance!$AF:$AJ,5,FALSE),IF(C4339=5,VLOOKUP(B4339,balance!$AF:$AK,6,FALSE),0)))))*1000000000000</f>
        <v>3773749999999.9375</v>
      </c>
      <c r="J4339">
        <f>VLOOKUP(B4339,balance!AU:BD,10,FALSE)</f>
        <v>0</v>
      </c>
    </row>
    <row r="4340" spans="1:10" x14ac:dyDescent="0.3">
      <c r="A4340">
        <v>4338</v>
      </c>
      <c r="B4340">
        <f t="shared" si="135"/>
        <v>868</v>
      </c>
      <c r="C4340">
        <f t="shared" si="134"/>
        <v>4</v>
      </c>
      <c r="D4340">
        <v>9026</v>
      </c>
      <c r="E4340" s="1">
        <f>IF(C4340=1,VLOOKUP(B4340,balance!$AU:$AZ,2,FALSE),IF(C4340=2,VLOOKUP(B4340,balance!$AU:$AZ,3,FALSE),IF(C4340=3,VLOOKUP(B4340,balance!$AU:$AZ,4,FALSE),IF(C4340=4,VLOOKUP(B4340,balance!$AU:$AZ,5,FALSE),IF(C4340=5,VLOOKUP(B4340-1,balance!$AU:$AZ,6,FALSE),0)))))</f>
        <v>21500</v>
      </c>
      <c r="F4340">
        <v>53</v>
      </c>
      <c r="G4340">
        <f>IF(C4340=1,VLOOKUP(FoxFire!B4340,balance!$U:$Z,2,FALSE),IF(C4340=2,VLOOKUP(B4340,balance!$U:$Z,3,FALSE),IF(C4340=3,VLOOKUP(B4340,balance!$U:$Z,4,FALSE),IF(C4340=4,VLOOKUP(B4340,balance!$U:$Z,5,FALSE),IF(C4340=5,VLOOKUP(B4340-1,balance!$U:$Z,6,FALSE),0)))))/100</f>
        <v>9.6699999999999998E-3</v>
      </c>
      <c r="H4340">
        <v>2</v>
      </c>
      <c r="I4340" s="1">
        <f>IF(C4340=1,VLOOKUP(FoxFire!B4340,balance!$AF:$AJ,2,FALSE),IF(C4340=2,VLOOKUP(B4340,balance!$AF:$AJ,3,FALSE),IF(C4340=3,VLOOKUP(B4340,balance!$AF:$AJ,4,FALSE),IF(C4340=4,VLOOKUP(B4340,balance!$AF:$AJ,5,FALSE),IF(C4340=5,VLOOKUP(B4340,balance!$AF:$AK,6,FALSE),0)))))*1000000000000</f>
        <v>3773749999999.9375</v>
      </c>
      <c r="J4340">
        <f>VLOOKUP(B4340,balance!AU:BD,10,FALSE)</f>
        <v>0</v>
      </c>
    </row>
    <row r="4341" spans="1:10" x14ac:dyDescent="0.3">
      <c r="A4341">
        <v>4339</v>
      </c>
      <c r="B4341">
        <f t="shared" si="135"/>
        <v>869</v>
      </c>
      <c r="C4341">
        <f t="shared" si="134"/>
        <v>5</v>
      </c>
      <c r="D4341">
        <v>9026</v>
      </c>
      <c r="E4341" s="1">
        <f>IF(C4341=1,VLOOKUP(B4341,balance!$AU:$AZ,2,FALSE),IF(C4341=2,VLOOKUP(B4341,balance!$AU:$AZ,3,FALSE),IF(C4341=3,VLOOKUP(B4341,balance!$AU:$AZ,4,FALSE),IF(C4341=4,VLOOKUP(B4341,balance!$AU:$AZ,5,FALSE),IF(C4341=5,VLOOKUP(B4341-1,balance!$AU:$AZ,6,FALSE),0)))))</f>
        <v>430000</v>
      </c>
      <c r="F4341">
        <v>53</v>
      </c>
      <c r="G4341">
        <f>IF(C4341=1,VLOOKUP(FoxFire!B4341,balance!$U:$Z,2,FALSE),IF(C4341=2,VLOOKUP(B4341,balance!$U:$Z,3,FALSE),IF(C4341=3,VLOOKUP(B4341,balance!$U:$Z,4,FALSE),IF(C4341=4,VLOOKUP(B4341,balance!$U:$Z,5,FALSE),IF(C4341=5,VLOOKUP(B4341-1,balance!$U:$Z,6,FALSE),0)))))/100</f>
        <v>6516.9117000000006</v>
      </c>
      <c r="H4341">
        <v>2</v>
      </c>
      <c r="I4341" s="1">
        <f>IF(C4341=1,VLOOKUP(FoxFire!B4341,balance!$AF:$AJ,2,FALSE),IF(C4341=2,VLOOKUP(B4341,balance!$AF:$AJ,3,FALSE),IF(C4341=3,VLOOKUP(B4341,balance!$AF:$AJ,4,FALSE),IF(C4341=4,VLOOKUP(B4341,balance!$AF:$AJ,5,FALSE),IF(C4341=5,VLOOKUP(B4341,balance!$AF:$AK,6,FALSE),0)))))*1000000000000</f>
        <v>15099999999999.75</v>
      </c>
      <c r="J4341">
        <f>VLOOKUP(B4341,balance!AU:BD,10,FALSE)</f>
        <v>0</v>
      </c>
    </row>
    <row r="4342" spans="1:10" x14ac:dyDescent="0.3">
      <c r="A4342">
        <v>4340</v>
      </c>
      <c r="B4342">
        <f t="shared" si="135"/>
        <v>869</v>
      </c>
      <c r="C4342">
        <f t="shared" si="134"/>
        <v>1</v>
      </c>
      <c r="D4342">
        <v>9026</v>
      </c>
      <c r="E4342" s="1">
        <f>IF(C4342=1,VLOOKUP(B4342,balance!$AU:$AZ,2,FALSE),IF(C4342=2,VLOOKUP(B4342,balance!$AU:$AZ,3,FALSE),IF(C4342=3,VLOOKUP(B4342,balance!$AU:$AZ,4,FALSE),IF(C4342=4,VLOOKUP(B4342,balance!$AU:$AZ,5,FALSE),IF(C4342=5,VLOOKUP(B4342-1,balance!$AU:$AZ,6,FALSE),0)))))</f>
        <v>21500</v>
      </c>
      <c r="F4342">
        <v>53</v>
      </c>
      <c r="G4342">
        <f>IF(C4342=1,VLOOKUP(FoxFire!B4342,balance!$U:$Z,2,FALSE),IF(C4342=2,VLOOKUP(B4342,balance!$U:$Z,3,FALSE),IF(C4342=3,VLOOKUP(B4342,balance!$U:$Z,4,FALSE),IF(C4342=4,VLOOKUP(B4342,balance!$U:$Z,5,FALSE),IF(C4342=5,VLOOKUP(B4342-1,balance!$U:$Z,6,FALSE),0)))))/100</f>
        <v>9.6799999999999994E-3</v>
      </c>
      <c r="H4342">
        <v>2</v>
      </c>
      <c r="I4342" s="1">
        <f>IF(C4342=1,VLOOKUP(FoxFire!B4342,balance!$AF:$AJ,2,FALSE),IF(C4342=2,VLOOKUP(B4342,balance!$AF:$AJ,3,FALSE),IF(C4342=3,VLOOKUP(B4342,balance!$AF:$AJ,4,FALSE),IF(C4342=4,VLOOKUP(B4342,balance!$AF:$AJ,5,FALSE),IF(C4342=5,VLOOKUP(B4342,balance!$AF:$AK,6,FALSE),0)))))*1000000000000</f>
        <v>3774999999999.9375</v>
      </c>
      <c r="J4342">
        <f>VLOOKUP(B4342,balance!AU:BD,10,FALSE)</f>
        <v>0</v>
      </c>
    </row>
    <row r="4343" spans="1:10" x14ac:dyDescent="0.3">
      <c r="A4343">
        <v>4341</v>
      </c>
      <c r="B4343">
        <f t="shared" si="135"/>
        <v>869</v>
      </c>
      <c r="C4343">
        <f t="shared" si="134"/>
        <v>2</v>
      </c>
      <c r="D4343">
        <v>9026</v>
      </c>
      <c r="E4343" s="1">
        <f>IF(C4343=1,VLOOKUP(B4343,balance!$AU:$AZ,2,FALSE),IF(C4343=2,VLOOKUP(B4343,balance!$AU:$AZ,3,FALSE),IF(C4343=3,VLOOKUP(B4343,balance!$AU:$AZ,4,FALSE),IF(C4343=4,VLOOKUP(B4343,balance!$AU:$AZ,5,FALSE),IF(C4343=5,VLOOKUP(B4343-1,balance!$AU:$AZ,6,FALSE),0)))))</f>
        <v>21500</v>
      </c>
      <c r="F4343">
        <v>53</v>
      </c>
      <c r="G4343">
        <f>IF(C4343=1,VLOOKUP(FoxFire!B4343,balance!$U:$Z,2,FALSE),IF(C4343=2,VLOOKUP(B4343,balance!$U:$Z,3,FALSE),IF(C4343=3,VLOOKUP(B4343,balance!$U:$Z,4,FALSE),IF(C4343=4,VLOOKUP(B4343,balance!$U:$Z,5,FALSE),IF(C4343=5,VLOOKUP(B4343-1,balance!$U:$Z,6,FALSE),0)))))/100</f>
        <v>9.6799999999999994E-3</v>
      </c>
      <c r="H4343">
        <v>2</v>
      </c>
      <c r="I4343" s="1">
        <f>IF(C4343=1,VLOOKUP(FoxFire!B4343,balance!$AF:$AJ,2,FALSE),IF(C4343=2,VLOOKUP(B4343,balance!$AF:$AJ,3,FALSE),IF(C4343=3,VLOOKUP(B4343,balance!$AF:$AJ,4,FALSE),IF(C4343=4,VLOOKUP(B4343,balance!$AF:$AJ,5,FALSE),IF(C4343=5,VLOOKUP(B4343,balance!$AF:$AK,6,FALSE),0)))))*1000000000000</f>
        <v>3774999999999.9375</v>
      </c>
      <c r="J4343">
        <f>VLOOKUP(B4343,balance!AU:BD,10,FALSE)</f>
        <v>0</v>
      </c>
    </row>
    <row r="4344" spans="1:10" x14ac:dyDescent="0.3">
      <c r="A4344">
        <v>4342</v>
      </c>
      <c r="B4344">
        <f t="shared" si="135"/>
        <v>869</v>
      </c>
      <c r="C4344">
        <f t="shared" si="134"/>
        <v>3</v>
      </c>
      <c r="D4344">
        <v>9026</v>
      </c>
      <c r="E4344" s="1">
        <f>IF(C4344=1,VLOOKUP(B4344,balance!$AU:$AZ,2,FALSE),IF(C4344=2,VLOOKUP(B4344,balance!$AU:$AZ,3,FALSE),IF(C4344=3,VLOOKUP(B4344,balance!$AU:$AZ,4,FALSE),IF(C4344=4,VLOOKUP(B4344,balance!$AU:$AZ,5,FALSE),IF(C4344=5,VLOOKUP(B4344-1,balance!$AU:$AZ,6,FALSE),0)))))</f>
        <v>21500</v>
      </c>
      <c r="F4344">
        <v>53</v>
      </c>
      <c r="G4344">
        <f>IF(C4344=1,VLOOKUP(FoxFire!B4344,balance!$U:$Z,2,FALSE),IF(C4344=2,VLOOKUP(B4344,balance!$U:$Z,3,FALSE),IF(C4344=3,VLOOKUP(B4344,balance!$U:$Z,4,FALSE),IF(C4344=4,VLOOKUP(B4344,balance!$U:$Z,5,FALSE),IF(C4344=5,VLOOKUP(B4344-1,balance!$U:$Z,6,FALSE),0)))))/100</f>
        <v>9.6799999999999994E-3</v>
      </c>
      <c r="H4344">
        <v>2</v>
      </c>
      <c r="I4344" s="1">
        <f>IF(C4344=1,VLOOKUP(FoxFire!B4344,balance!$AF:$AJ,2,FALSE),IF(C4344=2,VLOOKUP(B4344,balance!$AF:$AJ,3,FALSE),IF(C4344=3,VLOOKUP(B4344,balance!$AF:$AJ,4,FALSE),IF(C4344=4,VLOOKUP(B4344,balance!$AF:$AJ,5,FALSE),IF(C4344=5,VLOOKUP(B4344,balance!$AF:$AK,6,FALSE),0)))))*1000000000000</f>
        <v>3774999999999.9375</v>
      </c>
      <c r="J4344">
        <f>VLOOKUP(B4344,balance!AU:BD,10,FALSE)</f>
        <v>0</v>
      </c>
    </row>
    <row r="4345" spans="1:10" x14ac:dyDescent="0.3">
      <c r="A4345">
        <v>4343</v>
      </c>
      <c r="B4345">
        <f t="shared" si="135"/>
        <v>869</v>
      </c>
      <c r="C4345">
        <f t="shared" si="134"/>
        <v>4</v>
      </c>
      <c r="D4345">
        <v>9026</v>
      </c>
      <c r="E4345" s="1">
        <f>IF(C4345=1,VLOOKUP(B4345,balance!$AU:$AZ,2,FALSE),IF(C4345=2,VLOOKUP(B4345,balance!$AU:$AZ,3,FALSE),IF(C4345=3,VLOOKUP(B4345,balance!$AU:$AZ,4,FALSE),IF(C4345=4,VLOOKUP(B4345,balance!$AU:$AZ,5,FALSE),IF(C4345=5,VLOOKUP(B4345-1,balance!$AU:$AZ,6,FALSE),0)))))</f>
        <v>21500</v>
      </c>
      <c r="F4345">
        <v>53</v>
      </c>
      <c r="G4345">
        <f>IF(C4345=1,VLOOKUP(FoxFire!B4345,balance!$U:$Z,2,FALSE),IF(C4345=2,VLOOKUP(B4345,balance!$U:$Z,3,FALSE),IF(C4345=3,VLOOKUP(B4345,balance!$U:$Z,4,FALSE),IF(C4345=4,VLOOKUP(B4345,balance!$U:$Z,5,FALSE),IF(C4345=5,VLOOKUP(B4345-1,balance!$U:$Z,6,FALSE),0)))))/100</f>
        <v>9.6799999999999994E-3</v>
      </c>
      <c r="H4345">
        <v>2</v>
      </c>
      <c r="I4345" s="1">
        <f>IF(C4345=1,VLOOKUP(FoxFire!B4345,balance!$AF:$AJ,2,FALSE),IF(C4345=2,VLOOKUP(B4345,balance!$AF:$AJ,3,FALSE),IF(C4345=3,VLOOKUP(B4345,balance!$AF:$AJ,4,FALSE),IF(C4345=4,VLOOKUP(B4345,balance!$AF:$AJ,5,FALSE),IF(C4345=5,VLOOKUP(B4345,balance!$AF:$AK,6,FALSE),0)))))*1000000000000</f>
        <v>3774999999999.9375</v>
      </c>
      <c r="J4345">
        <f>VLOOKUP(B4345,balance!AU:BD,10,FALSE)</f>
        <v>0</v>
      </c>
    </row>
    <row r="4346" spans="1:10" x14ac:dyDescent="0.3">
      <c r="A4346">
        <v>4344</v>
      </c>
      <c r="B4346">
        <f t="shared" si="135"/>
        <v>870</v>
      </c>
      <c r="C4346">
        <f t="shared" si="134"/>
        <v>5</v>
      </c>
      <c r="D4346">
        <v>9026</v>
      </c>
      <c r="E4346" s="1">
        <f>IF(C4346=1,VLOOKUP(B4346,balance!$AU:$AZ,2,FALSE),IF(C4346=2,VLOOKUP(B4346,balance!$AU:$AZ,3,FALSE),IF(C4346=3,VLOOKUP(B4346,balance!$AU:$AZ,4,FALSE),IF(C4346=4,VLOOKUP(B4346,balance!$AU:$AZ,5,FALSE),IF(C4346=5,VLOOKUP(B4346-1,balance!$AU:$AZ,6,FALSE),0)))))</f>
        <v>430000</v>
      </c>
      <c r="F4346">
        <v>53</v>
      </c>
      <c r="G4346">
        <f>IF(C4346=1,VLOOKUP(FoxFire!B4346,balance!$U:$Z,2,FALSE),IF(C4346=2,VLOOKUP(B4346,balance!$U:$Z,3,FALSE),IF(C4346=3,VLOOKUP(B4346,balance!$U:$Z,4,FALSE),IF(C4346=4,VLOOKUP(B4346,balance!$U:$Z,5,FALSE),IF(C4346=5,VLOOKUP(B4346-1,balance!$U:$Z,6,FALSE),0)))))/100</f>
        <v>6530.1746999999996</v>
      </c>
      <c r="H4346">
        <v>2</v>
      </c>
      <c r="I4346" s="1">
        <f>IF(C4346=1,VLOOKUP(FoxFire!B4346,balance!$AF:$AJ,2,FALSE),IF(C4346=2,VLOOKUP(B4346,balance!$AF:$AJ,3,FALSE),IF(C4346=3,VLOOKUP(B4346,balance!$AF:$AJ,4,FALSE),IF(C4346=4,VLOOKUP(B4346,balance!$AF:$AJ,5,FALSE),IF(C4346=5,VLOOKUP(B4346,balance!$AF:$AK,6,FALSE),0)))))*1000000000000</f>
        <v>15104999999999.75</v>
      </c>
      <c r="J4346">
        <f>VLOOKUP(B4346,balance!AU:BD,10,FALSE)</f>
        <v>0</v>
      </c>
    </row>
    <row r="4347" spans="1:10" x14ac:dyDescent="0.3">
      <c r="A4347">
        <v>4345</v>
      </c>
      <c r="B4347">
        <f t="shared" si="135"/>
        <v>870</v>
      </c>
      <c r="C4347">
        <f t="shared" si="134"/>
        <v>1</v>
      </c>
      <c r="D4347">
        <v>9026</v>
      </c>
      <c r="E4347" s="1">
        <f>IF(C4347=1,VLOOKUP(B4347,balance!$AU:$AZ,2,FALSE),IF(C4347=2,VLOOKUP(B4347,balance!$AU:$AZ,3,FALSE),IF(C4347=3,VLOOKUP(B4347,balance!$AU:$AZ,4,FALSE),IF(C4347=4,VLOOKUP(B4347,balance!$AU:$AZ,5,FALSE),IF(C4347=5,VLOOKUP(B4347-1,balance!$AU:$AZ,6,FALSE),0)))))</f>
        <v>21500</v>
      </c>
      <c r="F4347">
        <v>53</v>
      </c>
      <c r="G4347">
        <f>IF(C4347=1,VLOOKUP(FoxFire!B4347,balance!$U:$Z,2,FALSE),IF(C4347=2,VLOOKUP(B4347,balance!$U:$Z,3,FALSE),IF(C4347=3,VLOOKUP(B4347,balance!$U:$Z,4,FALSE),IF(C4347=4,VLOOKUP(B4347,balance!$U:$Z,5,FALSE),IF(C4347=5,VLOOKUP(B4347-1,balance!$U:$Z,6,FALSE),0)))))/100</f>
        <v>9.689999999999999E-3</v>
      </c>
      <c r="H4347">
        <v>2</v>
      </c>
      <c r="I4347" s="1">
        <f>IF(C4347=1,VLOOKUP(FoxFire!B4347,balance!$AF:$AJ,2,FALSE),IF(C4347=2,VLOOKUP(B4347,balance!$AF:$AJ,3,FALSE),IF(C4347=3,VLOOKUP(B4347,balance!$AF:$AJ,4,FALSE),IF(C4347=4,VLOOKUP(B4347,balance!$AF:$AJ,5,FALSE),IF(C4347=5,VLOOKUP(B4347,balance!$AF:$AK,6,FALSE),0)))))*1000000000000</f>
        <v>3776249999999.9375</v>
      </c>
      <c r="J4347">
        <f>VLOOKUP(B4347,balance!AU:BD,10,FALSE)</f>
        <v>0</v>
      </c>
    </row>
    <row r="4348" spans="1:10" x14ac:dyDescent="0.3">
      <c r="A4348">
        <v>4346</v>
      </c>
      <c r="B4348">
        <f t="shared" si="135"/>
        <v>870</v>
      </c>
      <c r="C4348">
        <f t="shared" si="134"/>
        <v>2</v>
      </c>
      <c r="D4348">
        <v>9026</v>
      </c>
      <c r="E4348" s="1">
        <f>IF(C4348=1,VLOOKUP(B4348,balance!$AU:$AZ,2,FALSE),IF(C4348=2,VLOOKUP(B4348,balance!$AU:$AZ,3,FALSE),IF(C4348=3,VLOOKUP(B4348,balance!$AU:$AZ,4,FALSE),IF(C4348=4,VLOOKUP(B4348,balance!$AU:$AZ,5,FALSE),IF(C4348=5,VLOOKUP(B4348-1,balance!$AU:$AZ,6,FALSE),0)))))</f>
        <v>21500</v>
      </c>
      <c r="F4348">
        <v>53</v>
      </c>
      <c r="G4348">
        <f>IF(C4348=1,VLOOKUP(FoxFire!B4348,balance!$U:$Z,2,FALSE),IF(C4348=2,VLOOKUP(B4348,balance!$U:$Z,3,FALSE),IF(C4348=3,VLOOKUP(B4348,balance!$U:$Z,4,FALSE),IF(C4348=4,VLOOKUP(B4348,balance!$U:$Z,5,FALSE),IF(C4348=5,VLOOKUP(B4348-1,balance!$U:$Z,6,FALSE),0)))))/100</f>
        <v>9.689999999999999E-3</v>
      </c>
      <c r="H4348">
        <v>2</v>
      </c>
      <c r="I4348" s="1">
        <f>IF(C4348=1,VLOOKUP(FoxFire!B4348,balance!$AF:$AJ,2,FALSE),IF(C4348=2,VLOOKUP(B4348,balance!$AF:$AJ,3,FALSE),IF(C4348=3,VLOOKUP(B4348,balance!$AF:$AJ,4,FALSE),IF(C4348=4,VLOOKUP(B4348,balance!$AF:$AJ,5,FALSE),IF(C4348=5,VLOOKUP(B4348,balance!$AF:$AK,6,FALSE),0)))))*1000000000000</f>
        <v>3776249999999.9375</v>
      </c>
      <c r="J4348">
        <f>VLOOKUP(B4348,balance!AU:BD,10,FALSE)</f>
        <v>0</v>
      </c>
    </row>
    <row r="4349" spans="1:10" x14ac:dyDescent="0.3">
      <c r="A4349">
        <v>4347</v>
      </c>
      <c r="B4349">
        <f t="shared" si="135"/>
        <v>870</v>
      </c>
      <c r="C4349">
        <f t="shared" si="134"/>
        <v>3</v>
      </c>
      <c r="D4349">
        <v>9026</v>
      </c>
      <c r="E4349" s="1">
        <f>IF(C4349=1,VLOOKUP(B4349,balance!$AU:$AZ,2,FALSE),IF(C4349=2,VLOOKUP(B4349,balance!$AU:$AZ,3,FALSE),IF(C4349=3,VLOOKUP(B4349,balance!$AU:$AZ,4,FALSE),IF(C4349=4,VLOOKUP(B4349,balance!$AU:$AZ,5,FALSE),IF(C4349=5,VLOOKUP(B4349-1,balance!$AU:$AZ,6,FALSE),0)))))</f>
        <v>21500</v>
      </c>
      <c r="F4349">
        <v>53</v>
      </c>
      <c r="G4349">
        <f>IF(C4349=1,VLOOKUP(FoxFire!B4349,balance!$U:$Z,2,FALSE),IF(C4349=2,VLOOKUP(B4349,balance!$U:$Z,3,FALSE),IF(C4349=3,VLOOKUP(B4349,balance!$U:$Z,4,FALSE),IF(C4349=4,VLOOKUP(B4349,balance!$U:$Z,5,FALSE),IF(C4349=5,VLOOKUP(B4349-1,balance!$U:$Z,6,FALSE),0)))))/100</f>
        <v>9.689999999999999E-3</v>
      </c>
      <c r="H4349">
        <v>2</v>
      </c>
      <c r="I4349" s="1">
        <f>IF(C4349=1,VLOOKUP(FoxFire!B4349,balance!$AF:$AJ,2,FALSE),IF(C4349=2,VLOOKUP(B4349,balance!$AF:$AJ,3,FALSE),IF(C4349=3,VLOOKUP(B4349,balance!$AF:$AJ,4,FALSE),IF(C4349=4,VLOOKUP(B4349,balance!$AF:$AJ,5,FALSE),IF(C4349=5,VLOOKUP(B4349,balance!$AF:$AK,6,FALSE),0)))))*1000000000000</f>
        <v>3776249999999.9375</v>
      </c>
      <c r="J4349">
        <f>VLOOKUP(B4349,balance!AU:BD,10,FALSE)</f>
        <v>0</v>
      </c>
    </row>
    <row r="4350" spans="1:10" x14ac:dyDescent="0.3">
      <c r="A4350">
        <v>4348</v>
      </c>
      <c r="B4350">
        <f t="shared" si="135"/>
        <v>870</v>
      </c>
      <c r="C4350">
        <f t="shared" si="134"/>
        <v>4</v>
      </c>
      <c r="D4350">
        <v>9026</v>
      </c>
      <c r="E4350" s="1">
        <f>IF(C4350=1,VLOOKUP(B4350,balance!$AU:$AZ,2,FALSE),IF(C4350=2,VLOOKUP(B4350,balance!$AU:$AZ,3,FALSE),IF(C4350=3,VLOOKUP(B4350,balance!$AU:$AZ,4,FALSE),IF(C4350=4,VLOOKUP(B4350,balance!$AU:$AZ,5,FALSE),IF(C4350=5,VLOOKUP(B4350-1,balance!$AU:$AZ,6,FALSE),0)))))</f>
        <v>21500</v>
      </c>
      <c r="F4350">
        <v>53</v>
      </c>
      <c r="G4350">
        <f>IF(C4350=1,VLOOKUP(FoxFire!B4350,balance!$U:$Z,2,FALSE),IF(C4350=2,VLOOKUP(B4350,balance!$U:$Z,3,FALSE),IF(C4350=3,VLOOKUP(B4350,balance!$U:$Z,4,FALSE),IF(C4350=4,VLOOKUP(B4350,balance!$U:$Z,5,FALSE),IF(C4350=5,VLOOKUP(B4350-1,balance!$U:$Z,6,FALSE),0)))))/100</f>
        <v>9.689999999999999E-3</v>
      </c>
      <c r="H4350">
        <v>2</v>
      </c>
      <c r="I4350" s="1">
        <f>IF(C4350=1,VLOOKUP(FoxFire!B4350,balance!$AF:$AJ,2,FALSE),IF(C4350=2,VLOOKUP(B4350,balance!$AF:$AJ,3,FALSE),IF(C4350=3,VLOOKUP(B4350,balance!$AF:$AJ,4,FALSE),IF(C4350=4,VLOOKUP(B4350,balance!$AF:$AJ,5,FALSE),IF(C4350=5,VLOOKUP(B4350,balance!$AF:$AK,6,FALSE),0)))))*1000000000000</f>
        <v>3776249999999.9375</v>
      </c>
      <c r="J4350">
        <f>VLOOKUP(B4350,balance!AU:BD,10,FALSE)</f>
        <v>0</v>
      </c>
    </row>
    <row r="4351" spans="1:10" x14ac:dyDescent="0.3">
      <c r="A4351">
        <v>4349</v>
      </c>
      <c r="B4351">
        <f t="shared" si="135"/>
        <v>871</v>
      </c>
      <c r="C4351">
        <f t="shared" si="134"/>
        <v>5</v>
      </c>
      <c r="D4351">
        <v>9026</v>
      </c>
      <c r="E4351" s="1">
        <f>IF(C4351=1,VLOOKUP(B4351,balance!$AU:$AZ,2,FALSE),IF(C4351=2,VLOOKUP(B4351,balance!$AU:$AZ,3,FALSE),IF(C4351=3,VLOOKUP(B4351,balance!$AU:$AZ,4,FALSE),IF(C4351=4,VLOOKUP(B4351,balance!$AU:$AZ,5,FALSE),IF(C4351=5,VLOOKUP(B4351-1,balance!$AU:$AZ,6,FALSE),0)))))</f>
        <v>430000</v>
      </c>
      <c r="F4351">
        <v>53</v>
      </c>
      <c r="G4351">
        <f>IF(C4351=1,VLOOKUP(FoxFire!B4351,balance!$U:$Z,2,FALSE),IF(C4351=2,VLOOKUP(B4351,balance!$U:$Z,3,FALSE),IF(C4351=3,VLOOKUP(B4351,balance!$U:$Z,4,FALSE),IF(C4351=4,VLOOKUP(B4351,balance!$U:$Z,5,FALSE),IF(C4351=5,VLOOKUP(B4351-1,balance!$U:$Z,6,FALSE),0)))))/100</f>
        <v>6543.4575999999997</v>
      </c>
      <c r="H4351">
        <v>2</v>
      </c>
      <c r="I4351" s="1">
        <f>IF(C4351=1,VLOOKUP(FoxFire!B4351,balance!$AF:$AJ,2,FALSE),IF(C4351=2,VLOOKUP(B4351,balance!$AF:$AJ,3,FALSE),IF(C4351=3,VLOOKUP(B4351,balance!$AF:$AJ,4,FALSE),IF(C4351=4,VLOOKUP(B4351,balance!$AF:$AJ,5,FALSE),IF(C4351=5,VLOOKUP(B4351,balance!$AF:$AK,6,FALSE),0)))))*1000000000000</f>
        <v>15109999999999.75</v>
      </c>
      <c r="J4351">
        <f>VLOOKUP(B4351,balance!AU:BD,10,FALSE)</f>
        <v>0</v>
      </c>
    </row>
    <row r="4352" spans="1:10" x14ac:dyDescent="0.3">
      <c r="A4352">
        <v>4350</v>
      </c>
      <c r="B4352">
        <f t="shared" si="135"/>
        <v>871</v>
      </c>
      <c r="C4352">
        <f t="shared" si="134"/>
        <v>1</v>
      </c>
      <c r="D4352">
        <v>9026</v>
      </c>
      <c r="E4352" s="1">
        <f>IF(C4352=1,VLOOKUP(B4352,balance!$AU:$AZ,2,FALSE),IF(C4352=2,VLOOKUP(B4352,balance!$AU:$AZ,3,FALSE),IF(C4352=3,VLOOKUP(B4352,balance!$AU:$AZ,4,FALSE),IF(C4352=4,VLOOKUP(B4352,balance!$AU:$AZ,5,FALSE),IF(C4352=5,VLOOKUP(B4352-1,balance!$AU:$AZ,6,FALSE),0)))))</f>
        <v>22000</v>
      </c>
      <c r="F4352">
        <v>53</v>
      </c>
      <c r="G4352">
        <f>IF(C4352=1,VLOOKUP(FoxFire!B4352,balance!$U:$Z,2,FALSE),IF(C4352=2,VLOOKUP(B4352,balance!$U:$Z,3,FALSE),IF(C4352=3,VLOOKUP(B4352,balance!$U:$Z,4,FALSE),IF(C4352=4,VLOOKUP(B4352,balance!$U:$Z,5,FALSE),IF(C4352=5,VLOOKUP(B4352-1,balance!$U:$Z,6,FALSE),0)))))/100</f>
        <v>9.7000000000000003E-3</v>
      </c>
      <c r="H4352">
        <v>2</v>
      </c>
      <c r="I4352" s="1">
        <f>IF(C4352=1,VLOOKUP(FoxFire!B4352,balance!$AF:$AJ,2,FALSE),IF(C4352=2,VLOOKUP(B4352,balance!$AF:$AJ,3,FALSE),IF(C4352=3,VLOOKUP(B4352,balance!$AF:$AJ,4,FALSE),IF(C4352=4,VLOOKUP(B4352,balance!$AF:$AJ,5,FALSE),IF(C4352=5,VLOOKUP(B4352,balance!$AF:$AK,6,FALSE),0)))))*1000000000000</f>
        <v>3777499999999.9375</v>
      </c>
      <c r="J4352">
        <f>VLOOKUP(B4352,balance!AU:BD,10,FALSE)</f>
        <v>0</v>
      </c>
    </row>
    <row r="4353" spans="1:10" x14ac:dyDescent="0.3">
      <c r="A4353">
        <v>4351</v>
      </c>
      <c r="B4353">
        <f t="shared" si="135"/>
        <v>871</v>
      </c>
      <c r="C4353">
        <f t="shared" si="134"/>
        <v>2</v>
      </c>
      <c r="D4353">
        <v>9026</v>
      </c>
      <c r="E4353" s="1">
        <f>IF(C4353=1,VLOOKUP(B4353,balance!$AU:$AZ,2,FALSE),IF(C4353=2,VLOOKUP(B4353,balance!$AU:$AZ,3,FALSE),IF(C4353=3,VLOOKUP(B4353,balance!$AU:$AZ,4,FALSE),IF(C4353=4,VLOOKUP(B4353,balance!$AU:$AZ,5,FALSE),IF(C4353=5,VLOOKUP(B4353-1,balance!$AU:$AZ,6,FALSE),0)))))</f>
        <v>22000</v>
      </c>
      <c r="F4353">
        <v>53</v>
      </c>
      <c r="G4353">
        <f>IF(C4353=1,VLOOKUP(FoxFire!B4353,balance!$U:$Z,2,FALSE),IF(C4353=2,VLOOKUP(B4353,balance!$U:$Z,3,FALSE),IF(C4353=3,VLOOKUP(B4353,balance!$U:$Z,4,FALSE),IF(C4353=4,VLOOKUP(B4353,balance!$U:$Z,5,FALSE),IF(C4353=5,VLOOKUP(B4353-1,balance!$U:$Z,6,FALSE),0)))))/100</f>
        <v>9.7000000000000003E-3</v>
      </c>
      <c r="H4353">
        <v>2</v>
      </c>
      <c r="I4353" s="1">
        <f>IF(C4353=1,VLOOKUP(FoxFire!B4353,balance!$AF:$AJ,2,FALSE),IF(C4353=2,VLOOKUP(B4353,balance!$AF:$AJ,3,FALSE),IF(C4353=3,VLOOKUP(B4353,balance!$AF:$AJ,4,FALSE),IF(C4353=4,VLOOKUP(B4353,balance!$AF:$AJ,5,FALSE),IF(C4353=5,VLOOKUP(B4353,balance!$AF:$AK,6,FALSE),0)))))*1000000000000</f>
        <v>3777499999999.9375</v>
      </c>
      <c r="J4353">
        <f>VLOOKUP(B4353,balance!AU:BD,10,FALSE)</f>
        <v>0</v>
      </c>
    </row>
    <row r="4354" spans="1:10" x14ac:dyDescent="0.3">
      <c r="A4354">
        <v>4352</v>
      </c>
      <c r="B4354">
        <f t="shared" si="135"/>
        <v>871</v>
      </c>
      <c r="C4354">
        <f t="shared" si="134"/>
        <v>3</v>
      </c>
      <c r="D4354">
        <v>9026</v>
      </c>
      <c r="E4354" s="1">
        <f>IF(C4354=1,VLOOKUP(B4354,balance!$AU:$AZ,2,FALSE),IF(C4354=2,VLOOKUP(B4354,balance!$AU:$AZ,3,FALSE),IF(C4354=3,VLOOKUP(B4354,balance!$AU:$AZ,4,FALSE),IF(C4354=4,VLOOKUP(B4354,balance!$AU:$AZ,5,FALSE),IF(C4354=5,VLOOKUP(B4354-1,balance!$AU:$AZ,6,FALSE),0)))))</f>
        <v>22000</v>
      </c>
      <c r="F4354">
        <v>53</v>
      </c>
      <c r="G4354">
        <f>IF(C4354=1,VLOOKUP(FoxFire!B4354,balance!$U:$Z,2,FALSE),IF(C4354=2,VLOOKUP(B4354,balance!$U:$Z,3,FALSE),IF(C4354=3,VLOOKUP(B4354,balance!$U:$Z,4,FALSE),IF(C4354=4,VLOOKUP(B4354,balance!$U:$Z,5,FALSE),IF(C4354=5,VLOOKUP(B4354-1,balance!$U:$Z,6,FALSE),0)))))/100</f>
        <v>9.7000000000000003E-3</v>
      </c>
      <c r="H4354">
        <v>2</v>
      </c>
      <c r="I4354" s="1">
        <f>IF(C4354=1,VLOOKUP(FoxFire!B4354,balance!$AF:$AJ,2,FALSE),IF(C4354=2,VLOOKUP(B4354,balance!$AF:$AJ,3,FALSE),IF(C4354=3,VLOOKUP(B4354,balance!$AF:$AJ,4,FALSE),IF(C4354=4,VLOOKUP(B4354,balance!$AF:$AJ,5,FALSE),IF(C4354=5,VLOOKUP(B4354,balance!$AF:$AK,6,FALSE),0)))))*1000000000000</f>
        <v>3777499999999.9375</v>
      </c>
      <c r="J4354">
        <f>VLOOKUP(B4354,balance!AU:BD,10,FALSE)</f>
        <v>0</v>
      </c>
    </row>
    <row r="4355" spans="1:10" x14ac:dyDescent="0.3">
      <c r="A4355">
        <v>4353</v>
      </c>
      <c r="B4355">
        <f t="shared" si="135"/>
        <v>871</v>
      </c>
      <c r="C4355">
        <f t="shared" si="134"/>
        <v>4</v>
      </c>
      <c r="D4355">
        <v>9026</v>
      </c>
      <c r="E4355" s="1">
        <f>IF(C4355=1,VLOOKUP(B4355,balance!$AU:$AZ,2,FALSE),IF(C4355=2,VLOOKUP(B4355,balance!$AU:$AZ,3,FALSE),IF(C4355=3,VLOOKUP(B4355,balance!$AU:$AZ,4,FALSE),IF(C4355=4,VLOOKUP(B4355,balance!$AU:$AZ,5,FALSE),IF(C4355=5,VLOOKUP(B4355-1,balance!$AU:$AZ,6,FALSE),0)))))</f>
        <v>22000</v>
      </c>
      <c r="F4355">
        <v>53</v>
      </c>
      <c r="G4355">
        <f>IF(C4355=1,VLOOKUP(FoxFire!B4355,balance!$U:$Z,2,FALSE),IF(C4355=2,VLOOKUP(B4355,balance!$U:$Z,3,FALSE),IF(C4355=3,VLOOKUP(B4355,balance!$U:$Z,4,FALSE),IF(C4355=4,VLOOKUP(B4355,balance!$U:$Z,5,FALSE),IF(C4355=5,VLOOKUP(B4355-1,balance!$U:$Z,6,FALSE),0)))))/100</f>
        <v>9.7000000000000003E-3</v>
      </c>
      <c r="H4355">
        <v>2</v>
      </c>
      <c r="I4355" s="1">
        <f>IF(C4355=1,VLOOKUP(FoxFire!B4355,balance!$AF:$AJ,2,FALSE),IF(C4355=2,VLOOKUP(B4355,balance!$AF:$AJ,3,FALSE),IF(C4355=3,VLOOKUP(B4355,balance!$AF:$AJ,4,FALSE),IF(C4355=4,VLOOKUP(B4355,balance!$AF:$AJ,5,FALSE),IF(C4355=5,VLOOKUP(B4355,balance!$AF:$AK,6,FALSE),0)))))*1000000000000</f>
        <v>3777499999999.9375</v>
      </c>
      <c r="J4355">
        <f>VLOOKUP(B4355,balance!AU:BD,10,FALSE)</f>
        <v>0</v>
      </c>
    </row>
    <row r="4356" spans="1:10" x14ac:dyDescent="0.3">
      <c r="A4356">
        <v>4354</v>
      </c>
      <c r="B4356">
        <f t="shared" si="135"/>
        <v>872</v>
      </c>
      <c r="C4356">
        <f t="shared" si="134"/>
        <v>5</v>
      </c>
      <c r="D4356">
        <v>9026</v>
      </c>
      <c r="E4356" s="1">
        <f>IF(C4356=1,VLOOKUP(B4356,balance!$AU:$AZ,2,FALSE),IF(C4356=2,VLOOKUP(B4356,balance!$AU:$AZ,3,FALSE),IF(C4356=3,VLOOKUP(B4356,balance!$AU:$AZ,4,FALSE),IF(C4356=4,VLOOKUP(B4356,balance!$AU:$AZ,5,FALSE),IF(C4356=5,VLOOKUP(B4356-1,balance!$AU:$AZ,6,FALSE),0)))))</f>
        <v>440000</v>
      </c>
      <c r="F4356">
        <v>53</v>
      </c>
      <c r="G4356">
        <f>IF(C4356=1,VLOOKUP(FoxFire!B4356,balance!$U:$Z,2,FALSE),IF(C4356=2,VLOOKUP(B4356,balance!$U:$Z,3,FALSE),IF(C4356=3,VLOOKUP(B4356,balance!$U:$Z,4,FALSE),IF(C4356=4,VLOOKUP(B4356,balance!$U:$Z,5,FALSE),IF(C4356=5,VLOOKUP(B4356-1,balance!$U:$Z,6,FALSE),0)))))/100</f>
        <v>6556.7606000000005</v>
      </c>
      <c r="H4356">
        <v>2</v>
      </c>
      <c r="I4356" s="1">
        <f>IF(C4356=1,VLOOKUP(FoxFire!B4356,balance!$AF:$AJ,2,FALSE),IF(C4356=2,VLOOKUP(B4356,balance!$AF:$AJ,3,FALSE),IF(C4356=3,VLOOKUP(B4356,balance!$AF:$AJ,4,FALSE),IF(C4356=4,VLOOKUP(B4356,balance!$AF:$AJ,5,FALSE),IF(C4356=5,VLOOKUP(B4356,balance!$AF:$AK,6,FALSE),0)))))*1000000000000</f>
        <v>15114999999999.699</v>
      </c>
      <c r="J4356">
        <f>VLOOKUP(B4356,balance!AU:BD,10,FALSE)</f>
        <v>0</v>
      </c>
    </row>
    <row r="4357" spans="1:10" x14ac:dyDescent="0.3">
      <c r="A4357">
        <v>4355</v>
      </c>
      <c r="B4357">
        <f t="shared" si="135"/>
        <v>872</v>
      </c>
      <c r="C4357">
        <f t="shared" si="134"/>
        <v>1</v>
      </c>
      <c r="D4357">
        <v>9026</v>
      </c>
      <c r="E4357" s="1">
        <f>IF(C4357=1,VLOOKUP(B4357,balance!$AU:$AZ,2,FALSE),IF(C4357=2,VLOOKUP(B4357,balance!$AU:$AZ,3,FALSE),IF(C4357=3,VLOOKUP(B4357,balance!$AU:$AZ,4,FALSE),IF(C4357=4,VLOOKUP(B4357,balance!$AU:$AZ,5,FALSE),IF(C4357=5,VLOOKUP(B4357-1,balance!$AU:$AZ,6,FALSE),0)))))</f>
        <v>22000</v>
      </c>
      <c r="F4357">
        <v>53</v>
      </c>
      <c r="G4357">
        <f>IF(C4357=1,VLOOKUP(FoxFire!B4357,balance!$U:$Z,2,FALSE),IF(C4357=2,VLOOKUP(B4357,balance!$U:$Z,3,FALSE),IF(C4357=3,VLOOKUP(B4357,balance!$U:$Z,4,FALSE),IF(C4357=4,VLOOKUP(B4357,balance!$U:$Z,5,FALSE),IF(C4357=5,VLOOKUP(B4357-1,balance!$U:$Z,6,FALSE),0)))))/100</f>
        <v>9.7099999999999999E-3</v>
      </c>
      <c r="H4357">
        <v>2</v>
      </c>
      <c r="I4357" s="1">
        <f>IF(C4357=1,VLOOKUP(FoxFire!B4357,balance!$AF:$AJ,2,FALSE),IF(C4357=2,VLOOKUP(B4357,balance!$AF:$AJ,3,FALSE),IF(C4357=3,VLOOKUP(B4357,balance!$AF:$AJ,4,FALSE),IF(C4357=4,VLOOKUP(B4357,balance!$AF:$AJ,5,FALSE),IF(C4357=5,VLOOKUP(B4357,balance!$AF:$AK,6,FALSE),0)))))*1000000000000</f>
        <v>3778749999999.9248</v>
      </c>
      <c r="J4357">
        <f>VLOOKUP(B4357,balance!AU:BD,10,FALSE)</f>
        <v>0</v>
      </c>
    </row>
    <row r="4358" spans="1:10" x14ac:dyDescent="0.3">
      <c r="A4358">
        <v>4356</v>
      </c>
      <c r="B4358">
        <f t="shared" si="135"/>
        <v>872</v>
      </c>
      <c r="C4358">
        <f t="shared" si="134"/>
        <v>2</v>
      </c>
      <c r="D4358">
        <v>9026</v>
      </c>
      <c r="E4358" s="1">
        <f>IF(C4358=1,VLOOKUP(B4358,balance!$AU:$AZ,2,FALSE),IF(C4358=2,VLOOKUP(B4358,balance!$AU:$AZ,3,FALSE),IF(C4358=3,VLOOKUP(B4358,balance!$AU:$AZ,4,FALSE),IF(C4358=4,VLOOKUP(B4358,balance!$AU:$AZ,5,FALSE),IF(C4358=5,VLOOKUP(B4358-1,balance!$AU:$AZ,6,FALSE),0)))))</f>
        <v>22000</v>
      </c>
      <c r="F4358">
        <v>53</v>
      </c>
      <c r="G4358">
        <f>IF(C4358=1,VLOOKUP(FoxFire!B4358,balance!$U:$Z,2,FALSE),IF(C4358=2,VLOOKUP(B4358,balance!$U:$Z,3,FALSE),IF(C4358=3,VLOOKUP(B4358,balance!$U:$Z,4,FALSE),IF(C4358=4,VLOOKUP(B4358,balance!$U:$Z,5,FALSE),IF(C4358=5,VLOOKUP(B4358-1,balance!$U:$Z,6,FALSE),0)))))/100</f>
        <v>9.7099999999999999E-3</v>
      </c>
      <c r="H4358">
        <v>2</v>
      </c>
      <c r="I4358" s="1">
        <f>IF(C4358=1,VLOOKUP(FoxFire!B4358,balance!$AF:$AJ,2,FALSE),IF(C4358=2,VLOOKUP(B4358,balance!$AF:$AJ,3,FALSE),IF(C4358=3,VLOOKUP(B4358,balance!$AF:$AJ,4,FALSE),IF(C4358=4,VLOOKUP(B4358,balance!$AF:$AJ,5,FALSE),IF(C4358=5,VLOOKUP(B4358,balance!$AF:$AK,6,FALSE),0)))))*1000000000000</f>
        <v>3778749999999.9248</v>
      </c>
      <c r="J4358">
        <f>VLOOKUP(B4358,balance!AU:BD,10,FALSE)</f>
        <v>0</v>
      </c>
    </row>
    <row r="4359" spans="1:10" x14ac:dyDescent="0.3">
      <c r="A4359">
        <v>4357</v>
      </c>
      <c r="B4359">
        <f t="shared" si="135"/>
        <v>872</v>
      </c>
      <c r="C4359">
        <f t="shared" si="134"/>
        <v>3</v>
      </c>
      <c r="D4359">
        <v>9026</v>
      </c>
      <c r="E4359" s="1">
        <f>IF(C4359=1,VLOOKUP(B4359,balance!$AU:$AZ,2,FALSE),IF(C4359=2,VLOOKUP(B4359,balance!$AU:$AZ,3,FALSE),IF(C4359=3,VLOOKUP(B4359,balance!$AU:$AZ,4,FALSE),IF(C4359=4,VLOOKUP(B4359,balance!$AU:$AZ,5,FALSE),IF(C4359=5,VLOOKUP(B4359-1,balance!$AU:$AZ,6,FALSE),0)))))</f>
        <v>22000</v>
      </c>
      <c r="F4359">
        <v>53</v>
      </c>
      <c r="G4359">
        <f>IF(C4359=1,VLOOKUP(FoxFire!B4359,balance!$U:$Z,2,FALSE),IF(C4359=2,VLOOKUP(B4359,balance!$U:$Z,3,FALSE),IF(C4359=3,VLOOKUP(B4359,balance!$U:$Z,4,FALSE),IF(C4359=4,VLOOKUP(B4359,balance!$U:$Z,5,FALSE),IF(C4359=5,VLOOKUP(B4359-1,balance!$U:$Z,6,FALSE),0)))))/100</f>
        <v>9.7099999999999999E-3</v>
      </c>
      <c r="H4359">
        <v>2</v>
      </c>
      <c r="I4359" s="1">
        <f>IF(C4359=1,VLOOKUP(FoxFire!B4359,balance!$AF:$AJ,2,FALSE),IF(C4359=2,VLOOKUP(B4359,balance!$AF:$AJ,3,FALSE),IF(C4359=3,VLOOKUP(B4359,balance!$AF:$AJ,4,FALSE),IF(C4359=4,VLOOKUP(B4359,balance!$AF:$AJ,5,FALSE),IF(C4359=5,VLOOKUP(B4359,balance!$AF:$AK,6,FALSE),0)))))*1000000000000</f>
        <v>3778749999999.9248</v>
      </c>
      <c r="J4359">
        <f>VLOOKUP(B4359,balance!AU:BD,10,FALSE)</f>
        <v>0</v>
      </c>
    </row>
    <row r="4360" spans="1:10" x14ac:dyDescent="0.3">
      <c r="A4360">
        <v>4358</v>
      </c>
      <c r="B4360">
        <f t="shared" si="135"/>
        <v>872</v>
      </c>
      <c r="C4360">
        <f t="shared" ref="C4360:C4423" si="136">C4355</f>
        <v>4</v>
      </c>
      <c r="D4360">
        <v>9026</v>
      </c>
      <c r="E4360" s="1">
        <f>IF(C4360=1,VLOOKUP(B4360,balance!$AU:$AZ,2,FALSE),IF(C4360=2,VLOOKUP(B4360,balance!$AU:$AZ,3,FALSE),IF(C4360=3,VLOOKUP(B4360,balance!$AU:$AZ,4,FALSE),IF(C4360=4,VLOOKUP(B4360,balance!$AU:$AZ,5,FALSE),IF(C4360=5,VLOOKUP(B4360-1,balance!$AU:$AZ,6,FALSE),0)))))</f>
        <v>22000</v>
      </c>
      <c r="F4360">
        <v>53</v>
      </c>
      <c r="G4360">
        <f>IF(C4360=1,VLOOKUP(FoxFire!B4360,balance!$U:$Z,2,FALSE),IF(C4360=2,VLOOKUP(B4360,balance!$U:$Z,3,FALSE),IF(C4360=3,VLOOKUP(B4360,balance!$U:$Z,4,FALSE),IF(C4360=4,VLOOKUP(B4360,balance!$U:$Z,5,FALSE),IF(C4360=5,VLOOKUP(B4360-1,balance!$U:$Z,6,FALSE),0)))))/100</f>
        <v>9.7099999999999999E-3</v>
      </c>
      <c r="H4360">
        <v>2</v>
      </c>
      <c r="I4360" s="1">
        <f>IF(C4360=1,VLOOKUP(FoxFire!B4360,balance!$AF:$AJ,2,FALSE),IF(C4360=2,VLOOKUP(B4360,balance!$AF:$AJ,3,FALSE),IF(C4360=3,VLOOKUP(B4360,balance!$AF:$AJ,4,FALSE),IF(C4360=4,VLOOKUP(B4360,balance!$AF:$AJ,5,FALSE),IF(C4360=5,VLOOKUP(B4360,balance!$AF:$AK,6,FALSE),0)))))*1000000000000</f>
        <v>3778749999999.9248</v>
      </c>
      <c r="J4360">
        <f>VLOOKUP(B4360,balance!AU:BD,10,FALSE)</f>
        <v>0</v>
      </c>
    </row>
    <row r="4361" spans="1:10" x14ac:dyDescent="0.3">
      <c r="A4361">
        <v>4359</v>
      </c>
      <c r="B4361">
        <f t="shared" si="135"/>
        <v>873</v>
      </c>
      <c r="C4361">
        <f t="shared" si="136"/>
        <v>5</v>
      </c>
      <c r="D4361">
        <v>9026</v>
      </c>
      <c r="E4361" s="1">
        <f>IF(C4361=1,VLOOKUP(B4361,balance!$AU:$AZ,2,FALSE),IF(C4361=2,VLOOKUP(B4361,balance!$AU:$AZ,3,FALSE),IF(C4361=3,VLOOKUP(B4361,balance!$AU:$AZ,4,FALSE),IF(C4361=4,VLOOKUP(B4361,balance!$AU:$AZ,5,FALSE),IF(C4361=5,VLOOKUP(B4361-1,balance!$AU:$AZ,6,FALSE),0)))))</f>
        <v>440000</v>
      </c>
      <c r="F4361">
        <v>53</v>
      </c>
      <c r="G4361">
        <f>IF(C4361=1,VLOOKUP(FoxFire!B4361,balance!$U:$Z,2,FALSE),IF(C4361=2,VLOOKUP(B4361,balance!$U:$Z,3,FALSE),IF(C4361=3,VLOOKUP(B4361,balance!$U:$Z,4,FALSE),IF(C4361=4,VLOOKUP(B4361,balance!$U:$Z,5,FALSE),IF(C4361=5,VLOOKUP(B4361-1,balance!$U:$Z,6,FALSE),0)))))/100</f>
        <v>6570.0837000000001</v>
      </c>
      <c r="H4361">
        <v>2</v>
      </c>
      <c r="I4361" s="1">
        <f>IF(C4361=1,VLOOKUP(FoxFire!B4361,balance!$AF:$AJ,2,FALSE),IF(C4361=2,VLOOKUP(B4361,balance!$AF:$AJ,3,FALSE),IF(C4361=3,VLOOKUP(B4361,balance!$AF:$AJ,4,FALSE),IF(C4361=4,VLOOKUP(B4361,balance!$AF:$AJ,5,FALSE),IF(C4361=5,VLOOKUP(B4361,balance!$AF:$AK,6,FALSE),0)))))*1000000000000</f>
        <v>15119999999999.75</v>
      </c>
      <c r="J4361">
        <f>VLOOKUP(B4361,balance!AU:BD,10,FALSE)</f>
        <v>0</v>
      </c>
    </row>
    <row r="4362" spans="1:10" x14ac:dyDescent="0.3">
      <c r="A4362">
        <v>4360</v>
      </c>
      <c r="B4362">
        <f t="shared" si="135"/>
        <v>873</v>
      </c>
      <c r="C4362">
        <f t="shared" si="136"/>
        <v>1</v>
      </c>
      <c r="D4362">
        <v>9026</v>
      </c>
      <c r="E4362" s="1">
        <f>IF(C4362=1,VLOOKUP(B4362,balance!$AU:$AZ,2,FALSE),IF(C4362=2,VLOOKUP(B4362,balance!$AU:$AZ,3,FALSE),IF(C4362=3,VLOOKUP(B4362,balance!$AU:$AZ,4,FALSE),IF(C4362=4,VLOOKUP(B4362,balance!$AU:$AZ,5,FALSE),IF(C4362=5,VLOOKUP(B4362-1,balance!$AU:$AZ,6,FALSE),0)))))</f>
        <v>22000</v>
      </c>
      <c r="F4362">
        <v>53</v>
      </c>
      <c r="G4362">
        <f>IF(C4362=1,VLOOKUP(FoxFire!B4362,balance!$U:$Z,2,FALSE),IF(C4362=2,VLOOKUP(B4362,balance!$U:$Z,3,FALSE),IF(C4362=3,VLOOKUP(B4362,balance!$U:$Z,4,FALSE),IF(C4362=4,VLOOKUP(B4362,balance!$U:$Z,5,FALSE),IF(C4362=5,VLOOKUP(B4362-1,balance!$U:$Z,6,FALSE),0)))))/100</f>
        <v>9.7199999999999995E-3</v>
      </c>
      <c r="H4362">
        <v>2</v>
      </c>
      <c r="I4362" s="1">
        <f>IF(C4362=1,VLOOKUP(FoxFire!B4362,balance!$AF:$AJ,2,FALSE),IF(C4362=2,VLOOKUP(B4362,balance!$AF:$AJ,3,FALSE),IF(C4362=3,VLOOKUP(B4362,balance!$AF:$AJ,4,FALSE),IF(C4362=4,VLOOKUP(B4362,balance!$AF:$AJ,5,FALSE),IF(C4362=5,VLOOKUP(B4362,balance!$AF:$AK,6,FALSE),0)))))*1000000000000</f>
        <v>3779999999999.9375</v>
      </c>
      <c r="J4362">
        <f>VLOOKUP(B4362,balance!AU:BD,10,FALSE)</f>
        <v>0</v>
      </c>
    </row>
    <row r="4363" spans="1:10" x14ac:dyDescent="0.3">
      <c r="A4363">
        <v>4361</v>
      </c>
      <c r="B4363">
        <f t="shared" si="135"/>
        <v>873</v>
      </c>
      <c r="C4363">
        <f t="shared" si="136"/>
        <v>2</v>
      </c>
      <c r="D4363">
        <v>9026</v>
      </c>
      <c r="E4363" s="1">
        <f>IF(C4363=1,VLOOKUP(B4363,balance!$AU:$AZ,2,FALSE),IF(C4363=2,VLOOKUP(B4363,balance!$AU:$AZ,3,FALSE),IF(C4363=3,VLOOKUP(B4363,balance!$AU:$AZ,4,FALSE),IF(C4363=4,VLOOKUP(B4363,balance!$AU:$AZ,5,FALSE),IF(C4363=5,VLOOKUP(B4363-1,balance!$AU:$AZ,6,FALSE),0)))))</f>
        <v>22000</v>
      </c>
      <c r="F4363">
        <v>53</v>
      </c>
      <c r="G4363">
        <f>IF(C4363=1,VLOOKUP(FoxFire!B4363,balance!$U:$Z,2,FALSE),IF(C4363=2,VLOOKUP(B4363,balance!$U:$Z,3,FALSE),IF(C4363=3,VLOOKUP(B4363,balance!$U:$Z,4,FALSE),IF(C4363=4,VLOOKUP(B4363,balance!$U:$Z,5,FALSE),IF(C4363=5,VLOOKUP(B4363-1,balance!$U:$Z,6,FALSE),0)))))/100</f>
        <v>9.7199999999999995E-3</v>
      </c>
      <c r="H4363">
        <v>2</v>
      </c>
      <c r="I4363" s="1">
        <f>IF(C4363=1,VLOOKUP(FoxFire!B4363,balance!$AF:$AJ,2,FALSE),IF(C4363=2,VLOOKUP(B4363,balance!$AF:$AJ,3,FALSE),IF(C4363=3,VLOOKUP(B4363,balance!$AF:$AJ,4,FALSE),IF(C4363=4,VLOOKUP(B4363,balance!$AF:$AJ,5,FALSE),IF(C4363=5,VLOOKUP(B4363,balance!$AF:$AK,6,FALSE),0)))))*1000000000000</f>
        <v>3779999999999.9375</v>
      </c>
      <c r="J4363">
        <f>VLOOKUP(B4363,balance!AU:BD,10,FALSE)</f>
        <v>0</v>
      </c>
    </row>
    <row r="4364" spans="1:10" x14ac:dyDescent="0.3">
      <c r="A4364">
        <v>4362</v>
      </c>
      <c r="B4364">
        <f t="shared" si="135"/>
        <v>873</v>
      </c>
      <c r="C4364">
        <f t="shared" si="136"/>
        <v>3</v>
      </c>
      <c r="D4364">
        <v>9026</v>
      </c>
      <c r="E4364" s="1">
        <f>IF(C4364=1,VLOOKUP(B4364,balance!$AU:$AZ,2,FALSE),IF(C4364=2,VLOOKUP(B4364,balance!$AU:$AZ,3,FALSE),IF(C4364=3,VLOOKUP(B4364,balance!$AU:$AZ,4,FALSE),IF(C4364=4,VLOOKUP(B4364,balance!$AU:$AZ,5,FALSE),IF(C4364=5,VLOOKUP(B4364-1,balance!$AU:$AZ,6,FALSE),0)))))</f>
        <v>22000</v>
      </c>
      <c r="F4364">
        <v>53</v>
      </c>
      <c r="G4364">
        <f>IF(C4364=1,VLOOKUP(FoxFire!B4364,balance!$U:$Z,2,FALSE),IF(C4364=2,VLOOKUP(B4364,balance!$U:$Z,3,FALSE),IF(C4364=3,VLOOKUP(B4364,balance!$U:$Z,4,FALSE),IF(C4364=4,VLOOKUP(B4364,balance!$U:$Z,5,FALSE),IF(C4364=5,VLOOKUP(B4364-1,balance!$U:$Z,6,FALSE),0)))))/100</f>
        <v>9.7199999999999995E-3</v>
      </c>
      <c r="H4364">
        <v>2</v>
      </c>
      <c r="I4364" s="1">
        <f>IF(C4364=1,VLOOKUP(FoxFire!B4364,balance!$AF:$AJ,2,FALSE),IF(C4364=2,VLOOKUP(B4364,balance!$AF:$AJ,3,FALSE),IF(C4364=3,VLOOKUP(B4364,balance!$AF:$AJ,4,FALSE),IF(C4364=4,VLOOKUP(B4364,balance!$AF:$AJ,5,FALSE),IF(C4364=5,VLOOKUP(B4364,balance!$AF:$AK,6,FALSE),0)))))*1000000000000</f>
        <v>3779999999999.9375</v>
      </c>
      <c r="J4364">
        <f>VLOOKUP(B4364,balance!AU:BD,10,FALSE)</f>
        <v>0</v>
      </c>
    </row>
    <row r="4365" spans="1:10" x14ac:dyDescent="0.3">
      <c r="A4365">
        <v>4363</v>
      </c>
      <c r="B4365">
        <f t="shared" ref="B4365:B4428" si="137">B4360+1</f>
        <v>873</v>
      </c>
      <c r="C4365">
        <f t="shared" si="136"/>
        <v>4</v>
      </c>
      <c r="D4365">
        <v>9026</v>
      </c>
      <c r="E4365" s="1">
        <f>IF(C4365=1,VLOOKUP(B4365,balance!$AU:$AZ,2,FALSE),IF(C4365=2,VLOOKUP(B4365,balance!$AU:$AZ,3,FALSE),IF(C4365=3,VLOOKUP(B4365,balance!$AU:$AZ,4,FALSE),IF(C4365=4,VLOOKUP(B4365,balance!$AU:$AZ,5,FALSE),IF(C4365=5,VLOOKUP(B4365-1,balance!$AU:$AZ,6,FALSE),0)))))</f>
        <v>22000</v>
      </c>
      <c r="F4365">
        <v>53</v>
      </c>
      <c r="G4365">
        <f>IF(C4365=1,VLOOKUP(FoxFire!B4365,balance!$U:$Z,2,FALSE),IF(C4365=2,VLOOKUP(B4365,balance!$U:$Z,3,FALSE),IF(C4365=3,VLOOKUP(B4365,balance!$U:$Z,4,FALSE),IF(C4365=4,VLOOKUP(B4365,balance!$U:$Z,5,FALSE),IF(C4365=5,VLOOKUP(B4365-1,balance!$U:$Z,6,FALSE),0)))))/100</f>
        <v>9.7199999999999995E-3</v>
      </c>
      <c r="H4365">
        <v>2</v>
      </c>
      <c r="I4365" s="1">
        <f>IF(C4365=1,VLOOKUP(FoxFire!B4365,balance!$AF:$AJ,2,FALSE),IF(C4365=2,VLOOKUP(B4365,balance!$AF:$AJ,3,FALSE),IF(C4365=3,VLOOKUP(B4365,balance!$AF:$AJ,4,FALSE),IF(C4365=4,VLOOKUP(B4365,balance!$AF:$AJ,5,FALSE),IF(C4365=5,VLOOKUP(B4365,balance!$AF:$AK,6,FALSE),0)))))*1000000000000</f>
        <v>3779999999999.9375</v>
      </c>
      <c r="J4365">
        <f>VLOOKUP(B4365,balance!AU:BD,10,FALSE)</f>
        <v>0</v>
      </c>
    </row>
    <row r="4366" spans="1:10" x14ac:dyDescent="0.3">
      <c r="A4366">
        <v>4364</v>
      </c>
      <c r="B4366">
        <f t="shared" si="137"/>
        <v>874</v>
      </c>
      <c r="C4366">
        <f t="shared" si="136"/>
        <v>5</v>
      </c>
      <c r="D4366">
        <v>9026</v>
      </c>
      <c r="E4366" s="1">
        <f>IF(C4366=1,VLOOKUP(B4366,balance!$AU:$AZ,2,FALSE),IF(C4366=2,VLOOKUP(B4366,balance!$AU:$AZ,3,FALSE),IF(C4366=3,VLOOKUP(B4366,balance!$AU:$AZ,4,FALSE),IF(C4366=4,VLOOKUP(B4366,balance!$AU:$AZ,5,FALSE),IF(C4366=5,VLOOKUP(B4366-1,balance!$AU:$AZ,6,FALSE),0)))))</f>
        <v>440000</v>
      </c>
      <c r="F4366">
        <v>53</v>
      </c>
      <c r="G4366">
        <f>IF(C4366=1,VLOOKUP(FoxFire!B4366,balance!$U:$Z,2,FALSE),IF(C4366=2,VLOOKUP(B4366,balance!$U:$Z,3,FALSE),IF(C4366=3,VLOOKUP(B4366,balance!$U:$Z,4,FALSE),IF(C4366=4,VLOOKUP(B4366,balance!$U:$Z,5,FALSE),IF(C4366=5,VLOOKUP(B4366-1,balance!$U:$Z,6,FALSE),0)))))/100</f>
        <v>6583.4269000000004</v>
      </c>
      <c r="H4366">
        <v>2</v>
      </c>
      <c r="I4366" s="1">
        <f>IF(C4366=1,VLOOKUP(FoxFire!B4366,balance!$AF:$AJ,2,FALSE),IF(C4366=2,VLOOKUP(B4366,balance!$AF:$AJ,3,FALSE),IF(C4366=3,VLOOKUP(B4366,balance!$AF:$AJ,4,FALSE),IF(C4366=4,VLOOKUP(B4366,balance!$AF:$AJ,5,FALSE),IF(C4366=5,VLOOKUP(B4366,balance!$AF:$AK,6,FALSE),0)))))*1000000000000</f>
        <v>15124999999999.75</v>
      </c>
      <c r="J4366">
        <f>VLOOKUP(B4366,balance!AU:BD,10,FALSE)</f>
        <v>0</v>
      </c>
    </row>
    <row r="4367" spans="1:10" x14ac:dyDescent="0.3">
      <c r="A4367">
        <v>4365</v>
      </c>
      <c r="B4367">
        <f t="shared" si="137"/>
        <v>874</v>
      </c>
      <c r="C4367">
        <f t="shared" si="136"/>
        <v>1</v>
      </c>
      <c r="D4367">
        <v>9026</v>
      </c>
      <c r="E4367" s="1">
        <f>IF(C4367=1,VLOOKUP(B4367,balance!$AU:$AZ,2,FALSE),IF(C4367=2,VLOOKUP(B4367,balance!$AU:$AZ,3,FALSE),IF(C4367=3,VLOOKUP(B4367,balance!$AU:$AZ,4,FALSE),IF(C4367=4,VLOOKUP(B4367,balance!$AU:$AZ,5,FALSE),IF(C4367=5,VLOOKUP(B4367-1,balance!$AU:$AZ,6,FALSE),0)))))</f>
        <v>22000</v>
      </c>
      <c r="F4367">
        <v>53</v>
      </c>
      <c r="G4367">
        <f>IF(C4367=1,VLOOKUP(FoxFire!B4367,balance!$U:$Z,2,FALSE),IF(C4367=2,VLOOKUP(B4367,balance!$U:$Z,3,FALSE),IF(C4367=3,VLOOKUP(B4367,balance!$U:$Z,4,FALSE),IF(C4367=4,VLOOKUP(B4367,balance!$U:$Z,5,FALSE),IF(C4367=5,VLOOKUP(B4367-1,balance!$U:$Z,6,FALSE),0)))))/100</f>
        <v>9.7299999999999991E-3</v>
      </c>
      <c r="H4367">
        <v>2</v>
      </c>
      <c r="I4367" s="1">
        <f>IF(C4367=1,VLOOKUP(FoxFire!B4367,balance!$AF:$AJ,2,FALSE),IF(C4367=2,VLOOKUP(B4367,balance!$AF:$AJ,3,FALSE),IF(C4367=3,VLOOKUP(B4367,balance!$AF:$AJ,4,FALSE),IF(C4367=4,VLOOKUP(B4367,balance!$AF:$AJ,5,FALSE),IF(C4367=5,VLOOKUP(B4367,balance!$AF:$AK,6,FALSE),0)))))*1000000000000</f>
        <v>3781249999999.9375</v>
      </c>
      <c r="J4367">
        <f>VLOOKUP(B4367,balance!AU:BD,10,FALSE)</f>
        <v>0</v>
      </c>
    </row>
    <row r="4368" spans="1:10" x14ac:dyDescent="0.3">
      <c r="A4368">
        <v>4366</v>
      </c>
      <c r="B4368">
        <f t="shared" si="137"/>
        <v>874</v>
      </c>
      <c r="C4368">
        <f t="shared" si="136"/>
        <v>2</v>
      </c>
      <c r="D4368">
        <v>9026</v>
      </c>
      <c r="E4368" s="1">
        <f>IF(C4368=1,VLOOKUP(B4368,balance!$AU:$AZ,2,FALSE),IF(C4368=2,VLOOKUP(B4368,balance!$AU:$AZ,3,FALSE),IF(C4368=3,VLOOKUP(B4368,balance!$AU:$AZ,4,FALSE),IF(C4368=4,VLOOKUP(B4368,balance!$AU:$AZ,5,FALSE),IF(C4368=5,VLOOKUP(B4368-1,balance!$AU:$AZ,6,FALSE),0)))))</f>
        <v>22000</v>
      </c>
      <c r="F4368">
        <v>53</v>
      </c>
      <c r="G4368">
        <f>IF(C4368=1,VLOOKUP(FoxFire!B4368,balance!$U:$Z,2,FALSE),IF(C4368=2,VLOOKUP(B4368,balance!$U:$Z,3,FALSE),IF(C4368=3,VLOOKUP(B4368,balance!$U:$Z,4,FALSE),IF(C4368=4,VLOOKUP(B4368,balance!$U:$Z,5,FALSE),IF(C4368=5,VLOOKUP(B4368-1,balance!$U:$Z,6,FALSE),0)))))/100</f>
        <v>9.7299999999999991E-3</v>
      </c>
      <c r="H4368">
        <v>2</v>
      </c>
      <c r="I4368" s="1">
        <f>IF(C4368=1,VLOOKUP(FoxFire!B4368,balance!$AF:$AJ,2,FALSE),IF(C4368=2,VLOOKUP(B4368,balance!$AF:$AJ,3,FALSE),IF(C4368=3,VLOOKUP(B4368,balance!$AF:$AJ,4,FALSE),IF(C4368=4,VLOOKUP(B4368,balance!$AF:$AJ,5,FALSE),IF(C4368=5,VLOOKUP(B4368,balance!$AF:$AK,6,FALSE),0)))))*1000000000000</f>
        <v>3781249999999.9375</v>
      </c>
      <c r="J4368">
        <f>VLOOKUP(B4368,balance!AU:BD,10,FALSE)</f>
        <v>0</v>
      </c>
    </row>
    <row r="4369" spans="1:10" x14ac:dyDescent="0.3">
      <c r="A4369">
        <v>4367</v>
      </c>
      <c r="B4369">
        <f t="shared" si="137"/>
        <v>874</v>
      </c>
      <c r="C4369">
        <f t="shared" si="136"/>
        <v>3</v>
      </c>
      <c r="D4369">
        <v>9026</v>
      </c>
      <c r="E4369" s="1">
        <f>IF(C4369=1,VLOOKUP(B4369,balance!$AU:$AZ,2,FALSE),IF(C4369=2,VLOOKUP(B4369,balance!$AU:$AZ,3,FALSE),IF(C4369=3,VLOOKUP(B4369,balance!$AU:$AZ,4,FALSE),IF(C4369=4,VLOOKUP(B4369,balance!$AU:$AZ,5,FALSE),IF(C4369=5,VLOOKUP(B4369-1,balance!$AU:$AZ,6,FALSE),0)))))</f>
        <v>22000</v>
      </c>
      <c r="F4369">
        <v>53</v>
      </c>
      <c r="G4369">
        <f>IF(C4369=1,VLOOKUP(FoxFire!B4369,balance!$U:$Z,2,FALSE),IF(C4369=2,VLOOKUP(B4369,balance!$U:$Z,3,FALSE),IF(C4369=3,VLOOKUP(B4369,balance!$U:$Z,4,FALSE),IF(C4369=4,VLOOKUP(B4369,balance!$U:$Z,5,FALSE),IF(C4369=5,VLOOKUP(B4369-1,balance!$U:$Z,6,FALSE),0)))))/100</f>
        <v>9.7299999999999991E-3</v>
      </c>
      <c r="H4369">
        <v>2</v>
      </c>
      <c r="I4369" s="1">
        <f>IF(C4369=1,VLOOKUP(FoxFire!B4369,balance!$AF:$AJ,2,FALSE),IF(C4369=2,VLOOKUP(B4369,balance!$AF:$AJ,3,FALSE),IF(C4369=3,VLOOKUP(B4369,balance!$AF:$AJ,4,FALSE),IF(C4369=4,VLOOKUP(B4369,balance!$AF:$AJ,5,FALSE),IF(C4369=5,VLOOKUP(B4369,balance!$AF:$AK,6,FALSE),0)))))*1000000000000</f>
        <v>3781249999999.9375</v>
      </c>
      <c r="J4369">
        <f>VLOOKUP(B4369,balance!AU:BD,10,FALSE)</f>
        <v>0</v>
      </c>
    </row>
    <row r="4370" spans="1:10" x14ac:dyDescent="0.3">
      <c r="A4370">
        <v>4368</v>
      </c>
      <c r="B4370">
        <f t="shared" si="137"/>
        <v>874</v>
      </c>
      <c r="C4370">
        <f t="shared" si="136"/>
        <v>4</v>
      </c>
      <c r="D4370">
        <v>9026</v>
      </c>
      <c r="E4370" s="1">
        <f>IF(C4370=1,VLOOKUP(B4370,balance!$AU:$AZ,2,FALSE),IF(C4370=2,VLOOKUP(B4370,balance!$AU:$AZ,3,FALSE),IF(C4370=3,VLOOKUP(B4370,balance!$AU:$AZ,4,FALSE),IF(C4370=4,VLOOKUP(B4370,balance!$AU:$AZ,5,FALSE),IF(C4370=5,VLOOKUP(B4370-1,balance!$AU:$AZ,6,FALSE),0)))))</f>
        <v>22000</v>
      </c>
      <c r="F4370">
        <v>53</v>
      </c>
      <c r="G4370">
        <f>IF(C4370=1,VLOOKUP(FoxFire!B4370,balance!$U:$Z,2,FALSE),IF(C4370=2,VLOOKUP(B4370,balance!$U:$Z,3,FALSE),IF(C4370=3,VLOOKUP(B4370,balance!$U:$Z,4,FALSE),IF(C4370=4,VLOOKUP(B4370,balance!$U:$Z,5,FALSE),IF(C4370=5,VLOOKUP(B4370-1,balance!$U:$Z,6,FALSE),0)))))/100</f>
        <v>9.7299999999999991E-3</v>
      </c>
      <c r="H4370">
        <v>2</v>
      </c>
      <c r="I4370" s="1">
        <f>IF(C4370=1,VLOOKUP(FoxFire!B4370,balance!$AF:$AJ,2,FALSE),IF(C4370=2,VLOOKUP(B4370,balance!$AF:$AJ,3,FALSE),IF(C4370=3,VLOOKUP(B4370,balance!$AF:$AJ,4,FALSE),IF(C4370=4,VLOOKUP(B4370,balance!$AF:$AJ,5,FALSE),IF(C4370=5,VLOOKUP(B4370,balance!$AF:$AK,6,FALSE),0)))))*1000000000000</f>
        <v>3781249999999.9375</v>
      </c>
      <c r="J4370">
        <f>VLOOKUP(B4370,balance!AU:BD,10,FALSE)</f>
        <v>0</v>
      </c>
    </row>
    <row r="4371" spans="1:10" x14ac:dyDescent="0.3">
      <c r="A4371">
        <v>4369</v>
      </c>
      <c r="B4371">
        <f t="shared" si="137"/>
        <v>875</v>
      </c>
      <c r="C4371">
        <f t="shared" si="136"/>
        <v>5</v>
      </c>
      <c r="D4371">
        <v>9026</v>
      </c>
      <c r="E4371" s="1">
        <f>IF(C4371=1,VLOOKUP(B4371,balance!$AU:$AZ,2,FALSE),IF(C4371=2,VLOOKUP(B4371,balance!$AU:$AZ,3,FALSE),IF(C4371=3,VLOOKUP(B4371,balance!$AU:$AZ,4,FALSE),IF(C4371=4,VLOOKUP(B4371,balance!$AU:$AZ,5,FALSE),IF(C4371=5,VLOOKUP(B4371-1,balance!$AU:$AZ,6,FALSE),0)))))</f>
        <v>440000</v>
      </c>
      <c r="F4371">
        <v>53</v>
      </c>
      <c r="G4371">
        <f>IF(C4371=1,VLOOKUP(FoxFire!B4371,balance!$U:$Z,2,FALSE),IF(C4371=2,VLOOKUP(B4371,balance!$U:$Z,3,FALSE),IF(C4371=3,VLOOKUP(B4371,balance!$U:$Z,4,FALSE),IF(C4371=4,VLOOKUP(B4371,balance!$U:$Z,5,FALSE),IF(C4371=5,VLOOKUP(B4371-1,balance!$U:$Z,6,FALSE),0)))))/100</f>
        <v>6596.7901000000002</v>
      </c>
      <c r="H4371">
        <v>2</v>
      </c>
      <c r="I4371" s="1">
        <f>IF(C4371=1,VLOOKUP(FoxFire!B4371,balance!$AF:$AJ,2,FALSE),IF(C4371=2,VLOOKUP(B4371,balance!$AF:$AJ,3,FALSE),IF(C4371=3,VLOOKUP(B4371,balance!$AF:$AJ,4,FALSE),IF(C4371=4,VLOOKUP(B4371,balance!$AF:$AJ,5,FALSE),IF(C4371=5,VLOOKUP(B4371,balance!$AF:$AK,6,FALSE),0)))))*1000000000000</f>
        <v>15129999999999.75</v>
      </c>
      <c r="J4371">
        <f>VLOOKUP(B4371,balance!AU:BD,10,FALSE)</f>
        <v>0</v>
      </c>
    </row>
    <row r="4372" spans="1:10" x14ac:dyDescent="0.3">
      <c r="A4372">
        <v>4370</v>
      </c>
      <c r="B4372">
        <f t="shared" si="137"/>
        <v>875</v>
      </c>
      <c r="C4372">
        <f t="shared" si="136"/>
        <v>1</v>
      </c>
      <c r="D4372">
        <v>9026</v>
      </c>
      <c r="E4372" s="1">
        <f>IF(C4372=1,VLOOKUP(B4372,balance!$AU:$AZ,2,FALSE),IF(C4372=2,VLOOKUP(B4372,balance!$AU:$AZ,3,FALSE),IF(C4372=3,VLOOKUP(B4372,balance!$AU:$AZ,4,FALSE),IF(C4372=4,VLOOKUP(B4372,balance!$AU:$AZ,5,FALSE),IF(C4372=5,VLOOKUP(B4372-1,balance!$AU:$AZ,6,FALSE),0)))))</f>
        <v>22000</v>
      </c>
      <c r="F4372">
        <v>53</v>
      </c>
      <c r="G4372">
        <f>IF(C4372=1,VLOOKUP(FoxFire!B4372,balance!$U:$Z,2,FALSE),IF(C4372=2,VLOOKUP(B4372,balance!$U:$Z,3,FALSE),IF(C4372=3,VLOOKUP(B4372,balance!$U:$Z,4,FALSE),IF(C4372=4,VLOOKUP(B4372,balance!$U:$Z,5,FALSE),IF(C4372=5,VLOOKUP(B4372-1,balance!$U:$Z,6,FALSE),0)))))/100</f>
        <v>9.7400000000000004E-3</v>
      </c>
      <c r="H4372">
        <v>2</v>
      </c>
      <c r="I4372" s="1">
        <f>IF(C4372=1,VLOOKUP(FoxFire!B4372,balance!$AF:$AJ,2,FALSE),IF(C4372=2,VLOOKUP(B4372,balance!$AF:$AJ,3,FALSE),IF(C4372=3,VLOOKUP(B4372,balance!$AF:$AJ,4,FALSE),IF(C4372=4,VLOOKUP(B4372,balance!$AF:$AJ,5,FALSE),IF(C4372=5,VLOOKUP(B4372,balance!$AF:$AK,6,FALSE),0)))))*1000000000000</f>
        <v>3782499999999.9375</v>
      </c>
      <c r="J4372">
        <f>VLOOKUP(B4372,balance!AU:BD,10,FALSE)</f>
        <v>0</v>
      </c>
    </row>
    <row r="4373" spans="1:10" x14ac:dyDescent="0.3">
      <c r="A4373">
        <v>4371</v>
      </c>
      <c r="B4373">
        <f t="shared" si="137"/>
        <v>875</v>
      </c>
      <c r="C4373">
        <f t="shared" si="136"/>
        <v>2</v>
      </c>
      <c r="D4373">
        <v>9026</v>
      </c>
      <c r="E4373" s="1">
        <f>IF(C4373=1,VLOOKUP(B4373,balance!$AU:$AZ,2,FALSE),IF(C4373=2,VLOOKUP(B4373,balance!$AU:$AZ,3,FALSE),IF(C4373=3,VLOOKUP(B4373,balance!$AU:$AZ,4,FALSE),IF(C4373=4,VLOOKUP(B4373,balance!$AU:$AZ,5,FALSE),IF(C4373=5,VLOOKUP(B4373-1,balance!$AU:$AZ,6,FALSE),0)))))</f>
        <v>22000</v>
      </c>
      <c r="F4373">
        <v>53</v>
      </c>
      <c r="G4373">
        <f>IF(C4373=1,VLOOKUP(FoxFire!B4373,balance!$U:$Z,2,FALSE),IF(C4373=2,VLOOKUP(B4373,balance!$U:$Z,3,FALSE),IF(C4373=3,VLOOKUP(B4373,balance!$U:$Z,4,FALSE),IF(C4373=4,VLOOKUP(B4373,balance!$U:$Z,5,FALSE),IF(C4373=5,VLOOKUP(B4373-1,balance!$U:$Z,6,FALSE),0)))))/100</f>
        <v>9.7400000000000004E-3</v>
      </c>
      <c r="H4373">
        <v>2</v>
      </c>
      <c r="I4373" s="1">
        <f>IF(C4373=1,VLOOKUP(FoxFire!B4373,balance!$AF:$AJ,2,FALSE),IF(C4373=2,VLOOKUP(B4373,balance!$AF:$AJ,3,FALSE),IF(C4373=3,VLOOKUP(B4373,balance!$AF:$AJ,4,FALSE),IF(C4373=4,VLOOKUP(B4373,balance!$AF:$AJ,5,FALSE),IF(C4373=5,VLOOKUP(B4373,balance!$AF:$AK,6,FALSE),0)))))*1000000000000</f>
        <v>3782499999999.9375</v>
      </c>
      <c r="J4373">
        <f>VLOOKUP(B4373,balance!AU:BD,10,FALSE)</f>
        <v>0</v>
      </c>
    </row>
    <row r="4374" spans="1:10" x14ac:dyDescent="0.3">
      <c r="A4374">
        <v>4372</v>
      </c>
      <c r="B4374">
        <f t="shared" si="137"/>
        <v>875</v>
      </c>
      <c r="C4374">
        <f t="shared" si="136"/>
        <v>3</v>
      </c>
      <c r="D4374">
        <v>9026</v>
      </c>
      <c r="E4374" s="1">
        <f>IF(C4374=1,VLOOKUP(B4374,balance!$AU:$AZ,2,FALSE),IF(C4374=2,VLOOKUP(B4374,balance!$AU:$AZ,3,FALSE),IF(C4374=3,VLOOKUP(B4374,balance!$AU:$AZ,4,FALSE),IF(C4374=4,VLOOKUP(B4374,balance!$AU:$AZ,5,FALSE),IF(C4374=5,VLOOKUP(B4374-1,balance!$AU:$AZ,6,FALSE),0)))))</f>
        <v>22000</v>
      </c>
      <c r="F4374">
        <v>53</v>
      </c>
      <c r="G4374">
        <f>IF(C4374=1,VLOOKUP(FoxFire!B4374,balance!$U:$Z,2,FALSE),IF(C4374=2,VLOOKUP(B4374,balance!$U:$Z,3,FALSE),IF(C4374=3,VLOOKUP(B4374,balance!$U:$Z,4,FALSE),IF(C4374=4,VLOOKUP(B4374,balance!$U:$Z,5,FALSE),IF(C4374=5,VLOOKUP(B4374-1,balance!$U:$Z,6,FALSE),0)))))/100</f>
        <v>9.7400000000000004E-3</v>
      </c>
      <c r="H4374">
        <v>2</v>
      </c>
      <c r="I4374" s="1">
        <f>IF(C4374=1,VLOOKUP(FoxFire!B4374,balance!$AF:$AJ,2,FALSE),IF(C4374=2,VLOOKUP(B4374,balance!$AF:$AJ,3,FALSE),IF(C4374=3,VLOOKUP(B4374,balance!$AF:$AJ,4,FALSE),IF(C4374=4,VLOOKUP(B4374,balance!$AF:$AJ,5,FALSE),IF(C4374=5,VLOOKUP(B4374,balance!$AF:$AK,6,FALSE),0)))))*1000000000000</f>
        <v>3782499999999.9375</v>
      </c>
      <c r="J4374">
        <f>VLOOKUP(B4374,balance!AU:BD,10,FALSE)</f>
        <v>0</v>
      </c>
    </row>
    <row r="4375" spans="1:10" x14ac:dyDescent="0.3">
      <c r="A4375">
        <v>4373</v>
      </c>
      <c r="B4375">
        <f t="shared" si="137"/>
        <v>875</v>
      </c>
      <c r="C4375">
        <f t="shared" si="136"/>
        <v>4</v>
      </c>
      <c r="D4375">
        <v>9026</v>
      </c>
      <c r="E4375" s="1">
        <f>IF(C4375=1,VLOOKUP(B4375,balance!$AU:$AZ,2,FALSE),IF(C4375=2,VLOOKUP(B4375,balance!$AU:$AZ,3,FALSE),IF(C4375=3,VLOOKUP(B4375,balance!$AU:$AZ,4,FALSE),IF(C4375=4,VLOOKUP(B4375,balance!$AU:$AZ,5,FALSE),IF(C4375=5,VLOOKUP(B4375-1,balance!$AU:$AZ,6,FALSE),0)))))</f>
        <v>22000</v>
      </c>
      <c r="F4375">
        <v>53</v>
      </c>
      <c r="G4375">
        <f>IF(C4375=1,VLOOKUP(FoxFire!B4375,balance!$U:$Z,2,FALSE),IF(C4375=2,VLOOKUP(B4375,balance!$U:$Z,3,FALSE),IF(C4375=3,VLOOKUP(B4375,balance!$U:$Z,4,FALSE),IF(C4375=4,VLOOKUP(B4375,balance!$U:$Z,5,FALSE),IF(C4375=5,VLOOKUP(B4375-1,balance!$U:$Z,6,FALSE),0)))))/100</f>
        <v>9.7400000000000004E-3</v>
      </c>
      <c r="H4375">
        <v>2</v>
      </c>
      <c r="I4375" s="1">
        <f>IF(C4375=1,VLOOKUP(FoxFire!B4375,balance!$AF:$AJ,2,FALSE),IF(C4375=2,VLOOKUP(B4375,balance!$AF:$AJ,3,FALSE),IF(C4375=3,VLOOKUP(B4375,balance!$AF:$AJ,4,FALSE),IF(C4375=4,VLOOKUP(B4375,balance!$AF:$AJ,5,FALSE),IF(C4375=5,VLOOKUP(B4375,balance!$AF:$AK,6,FALSE),0)))))*1000000000000</f>
        <v>3782499999999.9375</v>
      </c>
      <c r="J4375">
        <f>VLOOKUP(B4375,balance!AU:BD,10,FALSE)</f>
        <v>0</v>
      </c>
    </row>
    <row r="4376" spans="1:10" x14ac:dyDescent="0.3">
      <c r="A4376">
        <v>4374</v>
      </c>
      <c r="B4376">
        <f t="shared" si="137"/>
        <v>876</v>
      </c>
      <c r="C4376">
        <f t="shared" si="136"/>
        <v>5</v>
      </c>
      <c r="D4376">
        <v>9026</v>
      </c>
      <c r="E4376" s="1">
        <f>IF(C4376=1,VLOOKUP(B4376,balance!$AU:$AZ,2,FALSE),IF(C4376=2,VLOOKUP(B4376,balance!$AU:$AZ,3,FALSE),IF(C4376=3,VLOOKUP(B4376,balance!$AU:$AZ,4,FALSE),IF(C4376=4,VLOOKUP(B4376,balance!$AU:$AZ,5,FALSE),IF(C4376=5,VLOOKUP(B4376-1,balance!$AU:$AZ,6,FALSE),0)))))</f>
        <v>440000</v>
      </c>
      <c r="F4376">
        <v>53</v>
      </c>
      <c r="G4376">
        <f>IF(C4376=1,VLOOKUP(FoxFire!B4376,balance!$U:$Z,2,FALSE),IF(C4376=2,VLOOKUP(B4376,balance!$U:$Z,3,FALSE),IF(C4376=3,VLOOKUP(B4376,balance!$U:$Z,4,FALSE),IF(C4376=4,VLOOKUP(B4376,balance!$U:$Z,5,FALSE),IF(C4376=5,VLOOKUP(B4376-1,balance!$U:$Z,6,FALSE),0)))))/100</f>
        <v>6610.1734999999999</v>
      </c>
      <c r="H4376">
        <v>2</v>
      </c>
      <c r="I4376" s="1">
        <f>IF(C4376=1,VLOOKUP(FoxFire!B4376,balance!$AF:$AJ,2,FALSE),IF(C4376=2,VLOOKUP(B4376,balance!$AF:$AJ,3,FALSE),IF(C4376=3,VLOOKUP(B4376,balance!$AF:$AJ,4,FALSE),IF(C4376=4,VLOOKUP(B4376,balance!$AF:$AJ,5,FALSE),IF(C4376=5,VLOOKUP(B4376,balance!$AF:$AK,6,FALSE),0)))))*1000000000000</f>
        <v>15134999999999.699</v>
      </c>
      <c r="J4376">
        <f>VLOOKUP(B4376,balance!AU:BD,10,FALSE)</f>
        <v>0</v>
      </c>
    </row>
    <row r="4377" spans="1:10" x14ac:dyDescent="0.3">
      <c r="A4377">
        <v>4375</v>
      </c>
      <c r="B4377">
        <f t="shared" si="137"/>
        <v>876</v>
      </c>
      <c r="C4377">
        <f t="shared" si="136"/>
        <v>1</v>
      </c>
      <c r="D4377">
        <v>9026</v>
      </c>
      <c r="E4377" s="1">
        <f>IF(C4377=1,VLOOKUP(B4377,balance!$AU:$AZ,2,FALSE),IF(C4377=2,VLOOKUP(B4377,balance!$AU:$AZ,3,FALSE),IF(C4377=3,VLOOKUP(B4377,balance!$AU:$AZ,4,FALSE),IF(C4377=4,VLOOKUP(B4377,balance!$AU:$AZ,5,FALSE),IF(C4377=5,VLOOKUP(B4377-1,balance!$AU:$AZ,6,FALSE),0)))))</f>
        <v>22000</v>
      </c>
      <c r="F4377">
        <v>53</v>
      </c>
      <c r="G4377">
        <f>IF(C4377=1,VLOOKUP(FoxFire!B4377,balance!$U:$Z,2,FALSE),IF(C4377=2,VLOOKUP(B4377,balance!$U:$Z,3,FALSE),IF(C4377=3,VLOOKUP(B4377,balance!$U:$Z,4,FALSE),IF(C4377=4,VLOOKUP(B4377,balance!$U:$Z,5,FALSE),IF(C4377=5,VLOOKUP(B4377-1,balance!$U:$Z,6,FALSE),0)))))/100</f>
        <v>9.75E-3</v>
      </c>
      <c r="H4377">
        <v>2</v>
      </c>
      <c r="I4377" s="1">
        <f>IF(C4377=1,VLOOKUP(FoxFire!B4377,balance!$AF:$AJ,2,FALSE),IF(C4377=2,VLOOKUP(B4377,balance!$AF:$AJ,3,FALSE),IF(C4377=3,VLOOKUP(B4377,balance!$AF:$AJ,4,FALSE),IF(C4377=4,VLOOKUP(B4377,balance!$AF:$AJ,5,FALSE),IF(C4377=5,VLOOKUP(B4377,balance!$AF:$AK,6,FALSE),0)))))*1000000000000</f>
        <v>3783749999999.9248</v>
      </c>
      <c r="J4377">
        <f>VLOOKUP(B4377,balance!AU:BD,10,FALSE)</f>
        <v>0</v>
      </c>
    </row>
    <row r="4378" spans="1:10" x14ac:dyDescent="0.3">
      <c r="A4378">
        <v>4376</v>
      </c>
      <c r="B4378">
        <f t="shared" si="137"/>
        <v>876</v>
      </c>
      <c r="C4378">
        <f t="shared" si="136"/>
        <v>2</v>
      </c>
      <c r="D4378">
        <v>9026</v>
      </c>
      <c r="E4378" s="1">
        <f>IF(C4378=1,VLOOKUP(B4378,balance!$AU:$AZ,2,FALSE),IF(C4378=2,VLOOKUP(B4378,balance!$AU:$AZ,3,FALSE),IF(C4378=3,VLOOKUP(B4378,balance!$AU:$AZ,4,FALSE),IF(C4378=4,VLOOKUP(B4378,balance!$AU:$AZ,5,FALSE),IF(C4378=5,VLOOKUP(B4378-1,balance!$AU:$AZ,6,FALSE),0)))))</f>
        <v>22000</v>
      </c>
      <c r="F4378">
        <v>53</v>
      </c>
      <c r="G4378">
        <f>IF(C4378=1,VLOOKUP(FoxFire!B4378,balance!$U:$Z,2,FALSE),IF(C4378=2,VLOOKUP(B4378,balance!$U:$Z,3,FALSE),IF(C4378=3,VLOOKUP(B4378,balance!$U:$Z,4,FALSE),IF(C4378=4,VLOOKUP(B4378,balance!$U:$Z,5,FALSE),IF(C4378=5,VLOOKUP(B4378-1,balance!$U:$Z,6,FALSE),0)))))/100</f>
        <v>9.75E-3</v>
      </c>
      <c r="H4378">
        <v>2</v>
      </c>
      <c r="I4378" s="1">
        <f>IF(C4378=1,VLOOKUP(FoxFire!B4378,balance!$AF:$AJ,2,FALSE),IF(C4378=2,VLOOKUP(B4378,balance!$AF:$AJ,3,FALSE),IF(C4378=3,VLOOKUP(B4378,balance!$AF:$AJ,4,FALSE),IF(C4378=4,VLOOKUP(B4378,balance!$AF:$AJ,5,FALSE),IF(C4378=5,VLOOKUP(B4378,balance!$AF:$AK,6,FALSE),0)))))*1000000000000</f>
        <v>3783749999999.9248</v>
      </c>
      <c r="J4378">
        <f>VLOOKUP(B4378,balance!AU:BD,10,FALSE)</f>
        <v>0</v>
      </c>
    </row>
    <row r="4379" spans="1:10" x14ac:dyDescent="0.3">
      <c r="A4379">
        <v>4377</v>
      </c>
      <c r="B4379">
        <f t="shared" si="137"/>
        <v>876</v>
      </c>
      <c r="C4379">
        <f t="shared" si="136"/>
        <v>3</v>
      </c>
      <c r="D4379">
        <v>9026</v>
      </c>
      <c r="E4379" s="1">
        <f>IF(C4379=1,VLOOKUP(B4379,balance!$AU:$AZ,2,FALSE),IF(C4379=2,VLOOKUP(B4379,balance!$AU:$AZ,3,FALSE),IF(C4379=3,VLOOKUP(B4379,balance!$AU:$AZ,4,FALSE),IF(C4379=4,VLOOKUP(B4379,balance!$AU:$AZ,5,FALSE),IF(C4379=5,VLOOKUP(B4379-1,balance!$AU:$AZ,6,FALSE),0)))))</f>
        <v>22000</v>
      </c>
      <c r="F4379">
        <v>53</v>
      </c>
      <c r="G4379">
        <f>IF(C4379=1,VLOOKUP(FoxFire!B4379,balance!$U:$Z,2,FALSE),IF(C4379=2,VLOOKUP(B4379,balance!$U:$Z,3,FALSE),IF(C4379=3,VLOOKUP(B4379,balance!$U:$Z,4,FALSE),IF(C4379=4,VLOOKUP(B4379,balance!$U:$Z,5,FALSE),IF(C4379=5,VLOOKUP(B4379-1,balance!$U:$Z,6,FALSE),0)))))/100</f>
        <v>9.75E-3</v>
      </c>
      <c r="H4379">
        <v>2</v>
      </c>
      <c r="I4379" s="1">
        <f>IF(C4379=1,VLOOKUP(FoxFire!B4379,balance!$AF:$AJ,2,FALSE),IF(C4379=2,VLOOKUP(B4379,balance!$AF:$AJ,3,FALSE),IF(C4379=3,VLOOKUP(B4379,balance!$AF:$AJ,4,FALSE),IF(C4379=4,VLOOKUP(B4379,balance!$AF:$AJ,5,FALSE),IF(C4379=5,VLOOKUP(B4379,balance!$AF:$AK,6,FALSE),0)))))*1000000000000</f>
        <v>3783749999999.9248</v>
      </c>
      <c r="J4379">
        <f>VLOOKUP(B4379,balance!AU:BD,10,FALSE)</f>
        <v>0</v>
      </c>
    </row>
    <row r="4380" spans="1:10" x14ac:dyDescent="0.3">
      <c r="A4380">
        <v>4378</v>
      </c>
      <c r="B4380">
        <f t="shared" si="137"/>
        <v>876</v>
      </c>
      <c r="C4380">
        <f t="shared" si="136"/>
        <v>4</v>
      </c>
      <c r="D4380">
        <v>9026</v>
      </c>
      <c r="E4380" s="1">
        <f>IF(C4380=1,VLOOKUP(B4380,balance!$AU:$AZ,2,FALSE),IF(C4380=2,VLOOKUP(B4380,balance!$AU:$AZ,3,FALSE),IF(C4380=3,VLOOKUP(B4380,balance!$AU:$AZ,4,FALSE),IF(C4380=4,VLOOKUP(B4380,balance!$AU:$AZ,5,FALSE),IF(C4380=5,VLOOKUP(B4380-1,balance!$AU:$AZ,6,FALSE),0)))))</f>
        <v>22000</v>
      </c>
      <c r="F4380">
        <v>53</v>
      </c>
      <c r="G4380">
        <f>IF(C4380=1,VLOOKUP(FoxFire!B4380,balance!$U:$Z,2,FALSE),IF(C4380=2,VLOOKUP(B4380,balance!$U:$Z,3,FALSE),IF(C4380=3,VLOOKUP(B4380,balance!$U:$Z,4,FALSE),IF(C4380=4,VLOOKUP(B4380,balance!$U:$Z,5,FALSE),IF(C4380=5,VLOOKUP(B4380-1,balance!$U:$Z,6,FALSE),0)))))/100</f>
        <v>9.75E-3</v>
      </c>
      <c r="H4380">
        <v>2</v>
      </c>
      <c r="I4380" s="1">
        <f>IF(C4380=1,VLOOKUP(FoxFire!B4380,balance!$AF:$AJ,2,FALSE),IF(C4380=2,VLOOKUP(B4380,balance!$AF:$AJ,3,FALSE),IF(C4380=3,VLOOKUP(B4380,balance!$AF:$AJ,4,FALSE),IF(C4380=4,VLOOKUP(B4380,balance!$AF:$AJ,5,FALSE),IF(C4380=5,VLOOKUP(B4380,balance!$AF:$AK,6,FALSE),0)))))*1000000000000</f>
        <v>3783749999999.9248</v>
      </c>
      <c r="J4380">
        <f>VLOOKUP(B4380,balance!AU:BD,10,FALSE)</f>
        <v>0</v>
      </c>
    </row>
    <row r="4381" spans="1:10" x14ac:dyDescent="0.3">
      <c r="A4381">
        <v>4379</v>
      </c>
      <c r="B4381">
        <f t="shared" si="137"/>
        <v>877</v>
      </c>
      <c r="C4381">
        <f t="shared" si="136"/>
        <v>5</v>
      </c>
      <c r="D4381">
        <v>9026</v>
      </c>
      <c r="E4381" s="1">
        <f>IF(C4381=1,VLOOKUP(B4381,balance!$AU:$AZ,2,FALSE),IF(C4381=2,VLOOKUP(B4381,balance!$AU:$AZ,3,FALSE),IF(C4381=3,VLOOKUP(B4381,balance!$AU:$AZ,4,FALSE),IF(C4381=4,VLOOKUP(B4381,balance!$AU:$AZ,5,FALSE),IF(C4381=5,VLOOKUP(B4381-1,balance!$AU:$AZ,6,FALSE),0)))))</f>
        <v>440000</v>
      </c>
      <c r="F4381">
        <v>53</v>
      </c>
      <c r="G4381">
        <f>IF(C4381=1,VLOOKUP(FoxFire!B4381,balance!$U:$Z,2,FALSE),IF(C4381=2,VLOOKUP(B4381,balance!$U:$Z,3,FALSE),IF(C4381=3,VLOOKUP(B4381,balance!$U:$Z,4,FALSE),IF(C4381=4,VLOOKUP(B4381,balance!$U:$Z,5,FALSE),IF(C4381=5,VLOOKUP(B4381-1,balance!$U:$Z,6,FALSE),0)))))/100</f>
        <v>6623.5770999999995</v>
      </c>
      <c r="H4381">
        <v>2</v>
      </c>
      <c r="I4381" s="1">
        <f>IF(C4381=1,VLOOKUP(FoxFire!B4381,balance!$AF:$AJ,2,FALSE),IF(C4381=2,VLOOKUP(B4381,balance!$AF:$AJ,3,FALSE),IF(C4381=3,VLOOKUP(B4381,balance!$AF:$AJ,4,FALSE),IF(C4381=4,VLOOKUP(B4381,balance!$AF:$AJ,5,FALSE),IF(C4381=5,VLOOKUP(B4381,balance!$AF:$AK,6,FALSE),0)))))*1000000000000</f>
        <v>15139999999999.701</v>
      </c>
      <c r="J4381">
        <f>VLOOKUP(B4381,balance!AU:BD,10,FALSE)</f>
        <v>0</v>
      </c>
    </row>
    <row r="4382" spans="1:10" x14ac:dyDescent="0.3">
      <c r="A4382">
        <v>4380</v>
      </c>
      <c r="B4382">
        <f t="shared" si="137"/>
        <v>877</v>
      </c>
      <c r="C4382">
        <f t="shared" si="136"/>
        <v>1</v>
      </c>
      <c r="D4382">
        <v>9026</v>
      </c>
      <c r="E4382" s="1">
        <f>IF(C4382=1,VLOOKUP(B4382,balance!$AU:$AZ,2,FALSE),IF(C4382=2,VLOOKUP(B4382,balance!$AU:$AZ,3,FALSE),IF(C4382=3,VLOOKUP(B4382,balance!$AU:$AZ,4,FALSE),IF(C4382=4,VLOOKUP(B4382,balance!$AU:$AZ,5,FALSE),IF(C4382=5,VLOOKUP(B4382-1,balance!$AU:$AZ,6,FALSE),0)))))</f>
        <v>22000</v>
      </c>
      <c r="F4382">
        <v>53</v>
      </c>
      <c r="G4382">
        <f>IF(C4382=1,VLOOKUP(FoxFire!B4382,balance!$U:$Z,2,FALSE),IF(C4382=2,VLOOKUP(B4382,balance!$U:$Z,3,FALSE),IF(C4382=3,VLOOKUP(B4382,balance!$U:$Z,4,FALSE),IF(C4382=4,VLOOKUP(B4382,balance!$U:$Z,5,FALSE),IF(C4382=5,VLOOKUP(B4382-1,balance!$U:$Z,6,FALSE),0)))))/100</f>
        <v>9.7599999999999996E-3</v>
      </c>
      <c r="H4382">
        <v>2</v>
      </c>
      <c r="I4382" s="1">
        <f>IF(C4382=1,VLOOKUP(FoxFire!B4382,balance!$AF:$AJ,2,FALSE),IF(C4382=2,VLOOKUP(B4382,balance!$AF:$AJ,3,FALSE),IF(C4382=3,VLOOKUP(B4382,balance!$AF:$AJ,4,FALSE),IF(C4382=4,VLOOKUP(B4382,balance!$AF:$AJ,5,FALSE),IF(C4382=5,VLOOKUP(B4382,balance!$AF:$AK,6,FALSE),0)))))*1000000000000</f>
        <v>3784999999999.9253</v>
      </c>
      <c r="J4382">
        <f>VLOOKUP(B4382,balance!AU:BD,10,FALSE)</f>
        <v>0</v>
      </c>
    </row>
    <row r="4383" spans="1:10" x14ac:dyDescent="0.3">
      <c r="A4383">
        <v>4381</v>
      </c>
      <c r="B4383">
        <f t="shared" si="137"/>
        <v>877</v>
      </c>
      <c r="C4383">
        <f t="shared" si="136"/>
        <v>2</v>
      </c>
      <c r="D4383">
        <v>9026</v>
      </c>
      <c r="E4383" s="1">
        <f>IF(C4383=1,VLOOKUP(B4383,balance!$AU:$AZ,2,FALSE),IF(C4383=2,VLOOKUP(B4383,balance!$AU:$AZ,3,FALSE),IF(C4383=3,VLOOKUP(B4383,balance!$AU:$AZ,4,FALSE),IF(C4383=4,VLOOKUP(B4383,balance!$AU:$AZ,5,FALSE),IF(C4383=5,VLOOKUP(B4383-1,balance!$AU:$AZ,6,FALSE),0)))))</f>
        <v>22000</v>
      </c>
      <c r="F4383">
        <v>53</v>
      </c>
      <c r="G4383">
        <f>IF(C4383=1,VLOOKUP(FoxFire!B4383,balance!$U:$Z,2,FALSE),IF(C4383=2,VLOOKUP(B4383,balance!$U:$Z,3,FALSE),IF(C4383=3,VLOOKUP(B4383,balance!$U:$Z,4,FALSE),IF(C4383=4,VLOOKUP(B4383,balance!$U:$Z,5,FALSE),IF(C4383=5,VLOOKUP(B4383-1,balance!$U:$Z,6,FALSE),0)))))/100</f>
        <v>9.7599999999999996E-3</v>
      </c>
      <c r="H4383">
        <v>2</v>
      </c>
      <c r="I4383" s="1">
        <f>IF(C4383=1,VLOOKUP(FoxFire!B4383,balance!$AF:$AJ,2,FALSE),IF(C4383=2,VLOOKUP(B4383,balance!$AF:$AJ,3,FALSE),IF(C4383=3,VLOOKUP(B4383,balance!$AF:$AJ,4,FALSE),IF(C4383=4,VLOOKUP(B4383,balance!$AF:$AJ,5,FALSE),IF(C4383=5,VLOOKUP(B4383,balance!$AF:$AK,6,FALSE),0)))))*1000000000000</f>
        <v>3784999999999.9253</v>
      </c>
      <c r="J4383">
        <f>VLOOKUP(B4383,balance!AU:BD,10,FALSE)</f>
        <v>0</v>
      </c>
    </row>
    <row r="4384" spans="1:10" x14ac:dyDescent="0.3">
      <c r="A4384">
        <v>4382</v>
      </c>
      <c r="B4384">
        <f t="shared" si="137"/>
        <v>877</v>
      </c>
      <c r="C4384">
        <f t="shared" si="136"/>
        <v>3</v>
      </c>
      <c r="D4384">
        <v>9026</v>
      </c>
      <c r="E4384" s="1">
        <f>IF(C4384=1,VLOOKUP(B4384,balance!$AU:$AZ,2,FALSE),IF(C4384=2,VLOOKUP(B4384,balance!$AU:$AZ,3,FALSE),IF(C4384=3,VLOOKUP(B4384,balance!$AU:$AZ,4,FALSE),IF(C4384=4,VLOOKUP(B4384,balance!$AU:$AZ,5,FALSE),IF(C4384=5,VLOOKUP(B4384-1,balance!$AU:$AZ,6,FALSE),0)))))</f>
        <v>22000</v>
      </c>
      <c r="F4384">
        <v>53</v>
      </c>
      <c r="G4384">
        <f>IF(C4384=1,VLOOKUP(FoxFire!B4384,balance!$U:$Z,2,FALSE),IF(C4384=2,VLOOKUP(B4384,balance!$U:$Z,3,FALSE),IF(C4384=3,VLOOKUP(B4384,balance!$U:$Z,4,FALSE),IF(C4384=4,VLOOKUP(B4384,balance!$U:$Z,5,FALSE),IF(C4384=5,VLOOKUP(B4384-1,balance!$U:$Z,6,FALSE),0)))))/100</f>
        <v>9.7599999999999996E-3</v>
      </c>
      <c r="H4384">
        <v>2</v>
      </c>
      <c r="I4384" s="1">
        <f>IF(C4384=1,VLOOKUP(FoxFire!B4384,balance!$AF:$AJ,2,FALSE),IF(C4384=2,VLOOKUP(B4384,balance!$AF:$AJ,3,FALSE),IF(C4384=3,VLOOKUP(B4384,balance!$AF:$AJ,4,FALSE),IF(C4384=4,VLOOKUP(B4384,balance!$AF:$AJ,5,FALSE),IF(C4384=5,VLOOKUP(B4384,balance!$AF:$AK,6,FALSE),0)))))*1000000000000</f>
        <v>3784999999999.9253</v>
      </c>
      <c r="J4384">
        <f>VLOOKUP(B4384,balance!AU:BD,10,FALSE)</f>
        <v>0</v>
      </c>
    </row>
    <row r="4385" spans="1:10" x14ac:dyDescent="0.3">
      <c r="A4385">
        <v>4383</v>
      </c>
      <c r="B4385">
        <f t="shared" si="137"/>
        <v>877</v>
      </c>
      <c r="C4385">
        <f t="shared" si="136"/>
        <v>4</v>
      </c>
      <c r="D4385">
        <v>9026</v>
      </c>
      <c r="E4385" s="1">
        <f>IF(C4385=1,VLOOKUP(B4385,balance!$AU:$AZ,2,FALSE),IF(C4385=2,VLOOKUP(B4385,balance!$AU:$AZ,3,FALSE),IF(C4385=3,VLOOKUP(B4385,balance!$AU:$AZ,4,FALSE),IF(C4385=4,VLOOKUP(B4385,balance!$AU:$AZ,5,FALSE),IF(C4385=5,VLOOKUP(B4385-1,balance!$AU:$AZ,6,FALSE),0)))))</f>
        <v>22000</v>
      </c>
      <c r="F4385">
        <v>53</v>
      </c>
      <c r="G4385">
        <f>IF(C4385=1,VLOOKUP(FoxFire!B4385,balance!$U:$Z,2,FALSE),IF(C4385=2,VLOOKUP(B4385,balance!$U:$Z,3,FALSE),IF(C4385=3,VLOOKUP(B4385,balance!$U:$Z,4,FALSE),IF(C4385=4,VLOOKUP(B4385,balance!$U:$Z,5,FALSE),IF(C4385=5,VLOOKUP(B4385-1,balance!$U:$Z,6,FALSE),0)))))/100</f>
        <v>9.7599999999999996E-3</v>
      </c>
      <c r="H4385">
        <v>2</v>
      </c>
      <c r="I4385" s="1">
        <f>IF(C4385=1,VLOOKUP(FoxFire!B4385,balance!$AF:$AJ,2,FALSE),IF(C4385=2,VLOOKUP(B4385,balance!$AF:$AJ,3,FALSE),IF(C4385=3,VLOOKUP(B4385,balance!$AF:$AJ,4,FALSE),IF(C4385=4,VLOOKUP(B4385,balance!$AF:$AJ,5,FALSE),IF(C4385=5,VLOOKUP(B4385,balance!$AF:$AK,6,FALSE),0)))))*1000000000000</f>
        <v>3784999999999.9253</v>
      </c>
      <c r="J4385">
        <f>VLOOKUP(B4385,balance!AU:BD,10,FALSE)</f>
        <v>0</v>
      </c>
    </row>
    <row r="4386" spans="1:10" x14ac:dyDescent="0.3">
      <c r="A4386">
        <v>4384</v>
      </c>
      <c r="B4386">
        <f t="shared" si="137"/>
        <v>878</v>
      </c>
      <c r="C4386">
        <f t="shared" si="136"/>
        <v>5</v>
      </c>
      <c r="D4386">
        <v>9026</v>
      </c>
      <c r="E4386" s="1">
        <f>IF(C4386=1,VLOOKUP(B4386,balance!$AU:$AZ,2,FALSE),IF(C4386=2,VLOOKUP(B4386,balance!$AU:$AZ,3,FALSE),IF(C4386=3,VLOOKUP(B4386,balance!$AU:$AZ,4,FALSE),IF(C4386=4,VLOOKUP(B4386,balance!$AU:$AZ,5,FALSE),IF(C4386=5,VLOOKUP(B4386-1,balance!$AU:$AZ,6,FALSE),0)))))</f>
        <v>440000</v>
      </c>
      <c r="F4386">
        <v>53</v>
      </c>
      <c r="G4386">
        <f>IF(C4386=1,VLOOKUP(FoxFire!B4386,balance!$U:$Z,2,FALSE),IF(C4386=2,VLOOKUP(B4386,balance!$U:$Z,3,FALSE),IF(C4386=3,VLOOKUP(B4386,balance!$U:$Z,4,FALSE),IF(C4386=4,VLOOKUP(B4386,balance!$U:$Z,5,FALSE),IF(C4386=5,VLOOKUP(B4386-1,balance!$U:$Z,6,FALSE),0)))))/100</f>
        <v>6637.0009</v>
      </c>
      <c r="H4386">
        <v>2</v>
      </c>
      <c r="I4386" s="1">
        <f>IF(C4386=1,VLOOKUP(FoxFire!B4386,balance!$AF:$AJ,2,FALSE),IF(C4386=2,VLOOKUP(B4386,balance!$AF:$AJ,3,FALSE),IF(C4386=3,VLOOKUP(B4386,balance!$AF:$AJ,4,FALSE),IF(C4386=4,VLOOKUP(B4386,balance!$AF:$AJ,5,FALSE),IF(C4386=5,VLOOKUP(B4386,balance!$AF:$AK,6,FALSE),0)))))*1000000000000</f>
        <v>15144999999999.699</v>
      </c>
      <c r="J4386">
        <f>VLOOKUP(B4386,balance!AU:BD,10,FALSE)</f>
        <v>0</v>
      </c>
    </row>
    <row r="4387" spans="1:10" x14ac:dyDescent="0.3">
      <c r="A4387">
        <v>4385</v>
      </c>
      <c r="B4387">
        <f t="shared" si="137"/>
        <v>878</v>
      </c>
      <c r="C4387">
        <f t="shared" si="136"/>
        <v>1</v>
      </c>
      <c r="D4387">
        <v>9026</v>
      </c>
      <c r="E4387" s="1">
        <f>IF(C4387=1,VLOOKUP(B4387,balance!$AU:$AZ,2,FALSE),IF(C4387=2,VLOOKUP(B4387,balance!$AU:$AZ,3,FALSE),IF(C4387=3,VLOOKUP(B4387,balance!$AU:$AZ,4,FALSE),IF(C4387=4,VLOOKUP(B4387,balance!$AU:$AZ,5,FALSE),IF(C4387=5,VLOOKUP(B4387-1,balance!$AU:$AZ,6,FALSE),0)))))</f>
        <v>22000</v>
      </c>
      <c r="F4387">
        <v>53</v>
      </c>
      <c r="G4387">
        <f>IF(C4387=1,VLOOKUP(FoxFire!B4387,balance!$U:$Z,2,FALSE),IF(C4387=2,VLOOKUP(B4387,balance!$U:$Z,3,FALSE),IF(C4387=3,VLOOKUP(B4387,balance!$U:$Z,4,FALSE),IF(C4387=4,VLOOKUP(B4387,balance!$U:$Z,5,FALSE),IF(C4387=5,VLOOKUP(B4387-1,balance!$U:$Z,6,FALSE),0)))))/100</f>
        <v>9.7699999999999992E-3</v>
      </c>
      <c r="H4387">
        <v>2</v>
      </c>
      <c r="I4387" s="1">
        <f>IF(C4387=1,VLOOKUP(FoxFire!B4387,balance!$AF:$AJ,2,FALSE),IF(C4387=2,VLOOKUP(B4387,balance!$AF:$AJ,3,FALSE),IF(C4387=3,VLOOKUP(B4387,balance!$AF:$AJ,4,FALSE),IF(C4387=4,VLOOKUP(B4387,balance!$AF:$AJ,5,FALSE),IF(C4387=5,VLOOKUP(B4387,balance!$AF:$AK,6,FALSE),0)))))*1000000000000</f>
        <v>3786249999999.9248</v>
      </c>
      <c r="J4387">
        <f>VLOOKUP(B4387,balance!AU:BD,10,FALSE)</f>
        <v>0</v>
      </c>
    </row>
    <row r="4388" spans="1:10" x14ac:dyDescent="0.3">
      <c r="A4388">
        <v>4386</v>
      </c>
      <c r="B4388">
        <f t="shared" si="137"/>
        <v>878</v>
      </c>
      <c r="C4388">
        <f t="shared" si="136"/>
        <v>2</v>
      </c>
      <c r="D4388">
        <v>9026</v>
      </c>
      <c r="E4388" s="1">
        <f>IF(C4388=1,VLOOKUP(B4388,balance!$AU:$AZ,2,FALSE),IF(C4388=2,VLOOKUP(B4388,balance!$AU:$AZ,3,FALSE),IF(C4388=3,VLOOKUP(B4388,balance!$AU:$AZ,4,FALSE),IF(C4388=4,VLOOKUP(B4388,balance!$AU:$AZ,5,FALSE),IF(C4388=5,VLOOKUP(B4388-1,balance!$AU:$AZ,6,FALSE),0)))))</f>
        <v>22000</v>
      </c>
      <c r="F4388">
        <v>53</v>
      </c>
      <c r="G4388">
        <f>IF(C4388=1,VLOOKUP(FoxFire!B4388,balance!$U:$Z,2,FALSE),IF(C4388=2,VLOOKUP(B4388,balance!$U:$Z,3,FALSE),IF(C4388=3,VLOOKUP(B4388,balance!$U:$Z,4,FALSE),IF(C4388=4,VLOOKUP(B4388,balance!$U:$Z,5,FALSE),IF(C4388=5,VLOOKUP(B4388-1,balance!$U:$Z,6,FALSE),0)))))/100</f>
        <v>9.7699999999999992E-3</v>
      </c>
      <c r="H4388">
        <v>2</v>
      </c>
      <c r="I4388" s="1">
        <f>IF(C4388=1,VLOOKUP(FoxFire!B4388,balance!$AF:$AJ,2,FALSE),IF(C4388=2,VLOOKUP(B4388,balance!$AF:$AJ,3,FALSE),IF(C4388=3,VLOOKUP(B4388,balance!$AF:$AJ,4,FALSE),IF(C4388=4,VLOOKUP(B4388,balance!$AF:$AJ,5,FALSE),IF(C4388=5,VLOOKUP(B4388,balance!$AF:$AK,6,FALSE),0)))))*1000000000000</f>
        <v>3786249999999.9248</v>
      </c>
      <c r="J4388">
        <f>VLOOKUP(B4388,balance!AU:BD,10,FALSE)</f>
        <v>0</v>
      </c>
    </row>
    <row r="4389" spans="1:10" x14ac:dyDescent="0.3">
      <c r="A4389">
        <v>4387</v>
      </c>
      <c r="B4389">
        <f t="shared" si="137"/>
        <v>878</v>
      </c>
      <c r="C4389">
        <f t="shared" si="136"/>
        <v>3</v>
      </c>
      <c r="D4389">
        <v>9026</v>
      </c>
      <c r="E4389" s="1">
        <f>IF(C4389=1,VLOOKUP(B4389,balance!$AU:$AZ,2,FALSE),IF(C4389=2,VLOOKUP(B4389,balance!$AU:$AZ,3,FALSE),IF(C4389=3,VLOOKUP(B4389,balance!$AU:$AZ,4,FALSE),IF(C4389=4,VLOOKUP(B4389,balance!$AU:$AZ,5,FALSE),IF(C4389=5,VLOOKUP(B4389-1,balance!$AU:$AZ,6,FALSE),0)))))</f>
        <v>22000</v>
      </c>
      <c r="F4389">
        <v>53</v>
      </c>
      <c r="G4389">
        <f>IF(C4389=1,VLOOKUP(FoxFire!B4389,balance!$U:$Z,2,FALSE),IF(C4389=2,VLOOKUP(B4389,balance!$U:$Z,3,FALSE),IF(C4389=3,VLOOKUP(B4389,balance!$U:$Z,4,FALSE),IF(C4389=4,VLOOKUP(B4389,balance!$U:$Z,5,FALSE),IF(C4389=5,VLOOKUP(B4389-1,balance!$U:$Z,6,FALSE),0)))))/100</f>
        <v>9.7699999999999992E-3</v>
      </c>
      <c r="H4389">
        <v>2</v>
      </c>
      <c r="I4389" s="1">
        <f>IF(C4389=1,VLOOKUP(FoxFire!B4389,balance!$AF:$AJ,2,FALSE),IF(C4389=2,VLOOKUP(B4389,balance!$AF:$AJ,3,FALSE),IF(C4389=3,VLOOKUP(B4389,balance!$AF:$AJ,4,FALSE),IF(C4389=4,VLOOKUP(B4389,balance!$AF:$AJ,5,FALSE),IF(C4389=5,VLOOKUP(B4389,balance!$AF:$AK,6,FALSE),0)))))*1000000000000</f>
        <v>3786249999999.9248</v>
      </c>
      <c r="J4389">
        <f>VLOOKUP(B4389,balance!AU:BD,10,FALSE)</f>
        <v>0</v>
      </c>
    </row>
    <row r="4390" spans="1:10" x14ac:dyDescent="0.3">
      <c r="A4390">
        <v>4388</v>
      </c>
      <c r="B4390">
        <f t="shared" si="137"/>
        <v>878</v>
      </c>
      <c r="C4390">
        <f t="shared" si="136"/>
        <v>4</v>
      </c>
      <c r="D4390">
        <v>9026</v>
      </c>
      <c r="E4390" s="1">
        <f>IF(C4390=1,VLOOKUP(B4390,balance!$AU:$AZ,2,FALSE),IF(C4390=2,VLOOKUP(B4390,balance!$AU:$AZ,3,FALSE),IF(C4390=3,VLOOKUP(B4390,balance!$AU:$AZ,4,FALSE),IF(C4390=4,VLOOKUP(B4390,balance!$AU:$AZ,5,FALSE),IF(C4390=5,VLOOKUP(B4390-1,balance!$AU:$AZ,6,FALSE),0)))))</f>
        <v>22000</v>
      </c>
      <c r="F4390">
        <v>53</v>
      </c>
      <c r="G4390">
        <f>IF(C4390=1,VLOOKUP(FoxFire!B4390,balance!$U:$Z,2,FALSE),IF(C4390=2,VLOOKUP(B4390,balance!$U:$Z,3,FALSE),IF(C4390=3,VLOOKUP(B4390,balance!$U:$Z,4,FALSE),IF(C4390=4,VLOOKUP(B4390,balance!$U:$Z,5,FALSE),IF(C4390=5,VLOOKUP(B4390-1,balance!$U:$Z,6,FALSE),0)))))/100</f>
        <v>9.7699999999999992E-3</v>
      </c>
      <c r="H4390">
        <v>2</v>
      </c>
      <c r="I4390" s="1">
        <f>IF(C4390=1,VLOOKUP(FoxFire!B4390,balance!$AF:$AJ,2,FALSE),IF(C4390=2,VLOOKUP(B4390,balance!$AF:$AJ,3,FALSE),IF(C4390=3,VLOOKUP(B4390,balance!$AF:$AJ,4,FALSE),IF(C4390=4,VLOOKUP(B4390,balance!$AF:$AJ,5,FALSE),IF(C4390=5,VLOOKUP(B4390,balance!$AF:$AK,6,FALSE),0)))))*1000000000000</f>
        <v>3786249999999.9248</v>
      </c>
      <c r="J4390">
        <f>VLOOKUP(B4390,balance!AU:BD,10,FALSE)</f>
        <v>0</v>
      </c>
    </row>
    <row r="4391" spans="1:10" x14ac:dyDescent="0.3">
      <c r="A4391">
        <v>4389</v>
      </c>
      <c r="B4391">
        <f t="shared" si="137"/>
        <v>879</v>
      </c>
      <c r="C4391">
        <f t="shared" si="136"/>
        <v>5</v>
      </c>
      <c r="D4391">
        <v>9026</v>
      </c>
      <c r="E4391" s="1">
        <f>IF(C4391=1,VLOOKUP(B4391,balance!$AU:$AZ,2,FALSE),IF(C4391=2,VLOOKUP(B4391,balance!$AU:$AZ,3,FALSE),IF(C4391=3,VLOOKUP(B4391,balance!$AU:$AZ,4,FALSE),IF(C4391=4,VLOOKUP(B4391,balance!$AU:$AZ,5,FALSE),IF(C4391=5,VLOOKUP(B4391-1,balance!$AU:$AZ,6,FALSE),0)))))</f>
        <v>440000</v>
      </c>
      <c r="F4391">
        <v>53</v>
      </c>
      <c r="G4391">
        <f>IF(C4391=1,VLOOKUP(FoxFire!B4391,balance!$U:$Z,2,FALSE),IF(C4391=2,VLOOKUP(B4391,balance!$U:$Z,3,FALSE),IF(C4391=3,VLOOKUP(B4391,balance!$U:$Z,4,FALSE),IF(C4391=4,VLOOKUP(B4391,balance!$U:$Z,5,FALSE),IF(C4391=5,VLOOKUP(B4391-1,balance!$U:$Z,6,FALSE),0)))))/100</f>
        <v>6650.4448999999995</v>
      </c>
      <c r="H4391">
        <v>2</v>
      </c>
      <c r="I4391" s="1">
        <f>IF(C4391=1,VLOOKUP(FoxFire!B4391,balance!$AF:$AJ,2,FALSE),IF(C4391=2,VLOOKUP(B4391,balance!$AF:$AJ,3,FALSE),IF(C4391=3,VLOOKUP(B4391,balance!$AF:$AJ,4,FALSE),IF(C4391=4,VLOOKUP(B4391,balance!$AF:$AJ,5,FALSE),IF(C4391=5,VLOOKUP(B4391,balance!$AF:$AK,6,FALSE),0)))))*1000000000000</f>
        <v>15149999999999.699</v>
      </c>
      <c r="J4391">
        <f>VLOOKUP(B4391,balance!AU:BD,10,FALSE)</f>
        <v>0</v>
      </c>
    </row>
    <row r="4392" spans="1:10" x14ac:dyDescent="0.3">
      <c r="A4392">
        <v>4390</v>
      </c>
      <c r="B4392">
        <f t="shared" si="137"/>
        <v>879</v>
      </c>
      <c r="C4392">
        <f t="shared" si="136"/>
        <v>1</v>
      </c>
      <c r="D4392">
        <v>9026</v>
      </c>
      <c r="E4392" s="1">
        <f>IF(C4392=1,VLOOKUP(B4392,balance!$AU:$AZ,2,FALSE),IF(C4392=2,VLOOKUP(B4392,balance!$AU:$AZ,3,FALSE),IF(C4392=3,VLOOKUP(B4392,balance!$AU:$AZ,4,FALSE),IF(C4392=4,VLOOKUP(B4392,balance!$AU:$AZ,5,FALSE),IF(C4392=5,VLOOKUP(B4392-1,balance!$AU:$AZ,6,FALSE),0)))))</f>
        <v>22000</v>
      </c>
      <c r="F4392">
        <v>53</v>
      </c>
      <c r="G4392">
        <f>IF(C4392=1,VLOOKUP(FoxFire!B4392,balance!$U:$Z,2,FALSE),IF(C4392=2,VLOOKUP(B4392,balance!$U:$Z,3,FALSE),IF(C4392=3,VLOOKUP(B4392,balance!$U:$Z,4,FALSE),IF(C4392=4,VLOOKUP(B4392,balance!$U:$Z,5,FALSE),IF(C4392=5,VLOOKUP(B4392-1,balance!$U:$Z,6,FALSE),0)))))/100</f>
        <v>9.7800000000000005E-3</v>
      </c>
      <c r="H4392">
        <v>2</v>
      </c>
      <c r="I4392" s="1">
        <f>IF(C4392=1,VLOOKUP(FoxFire!B4392,balance!$AF:$AJ,2,FALSE),IF(C4392=2,VLOOKUP(B4392,balance!$AF:$AJ,3,FALSE),IF(C4392=3,VLOOKUP(B4392,balance!$AF:$AJ,4,FALSE),IF(C4392=4,VLOOKUP(B4392,balance!$AF:$AJ,5,FALSE),IF(C4392=5,VLOOKUP(B4392,balance!$AF:$AK,6,FALSE),0)))))*1000000000000</f>
        <v>3787499999999.9248</v>
      </c>
      <c r="J4392">
        <f>VLOOKUP(B4392,balance!AU:BD,10,FALSE)</f>
        <v>0</v>
      </c>
    </row>
    <row r="4393" spans="1:10" x14ac:dyDescent="0.3">
      <c r="A4393">
        <v>4391</v>
      </c>
      <c r="B4393">
        <f t="shared" si="137"/>
        <v>879</v>
      </c>
      <c r="C4393">
        <f t="shared" si="136"/>
        <v>2</v>
      </c>
      <c r="D4393">
        <v>9026</v>
      </c>
      <c r="E4393" s="1">
        <f>IF(C4393=1,VLOOKUP(B4393,balance!$AU:$AZ,2,FALSE),IF(C4393=2,VLOOKUP(B4393,balance!$AU:$AZ,3,FALSE),IF(C4393=3,VLOOKUP(B4393,balance!$AU:$AZ,4,FALSE),IF(C4393=4,VLOOKUP(B4393,balance!$AU:$AZ,5,FALSE),IF(C4393=5,VLOOKUP(B4393-1,balance!$AU:$AZ,6,FALSE),0)))))</f>
        <v>22000</v>
      </c>
      <c r="F4393">
        <v>53</v>
      </c>
      <c r="G4393">
        <f>IF(C4393=1,VLOOKUP(FoxFire!B4393,balance!$U:$Z,2,FALSE),IF(C4393=2,VLOOKUP(B4393,balance!$U:$Z,3,FALSE),IF(C4393=3,VLOOKUP(B4393,balance!$U:$Z,4,FALSE),IF(C4393=4,VLOOKUP(B4393,balance!$U:$Z,5,FALSE),IF(C4393=5,VLOOKUP(B4393-1,balance!$U:$Z,6,FALSE),0)))))/100</f>
        <v>9.7800000000000005E-3</v>
      </c>
      <c r="H4393">
        <v>2</v>
      </c>
      <c r="I4393" s="1">
        <f>IF(C4393=1,VLOOKUP(FoxFire!B4393,balance!$AF:$AJ,2,FALSE),IF(C4393=2,VLOOKUP(B4393,balance!$AF:$AJ,3,FALSE),IF(C4393=3,VLOOKUP(B4393,balance!$AF:$AJ,4,FALSE),IF(C4393=4,VLOOKUP(B4393,balance!$AF:$AJ,5,FALSE),IF(C4393=5,VLOOKUP(B4393,balance!$AF:$AK,6,FALSE),0)))))*1000000000000</f>
        <v>3787499999999.9248</v>
      </c>
      <c r="J4393">
        <f>VLOOKUP(B4393,balance!AU:BD,10,FALSE)</f>
        <v>0</v>
      </c>
    </row>
    <row r="4394" spans="1:10" x14ac:dyDescent="0.3">
      <c r="A4394">
        <v>4392</v>
      </c>
      <c r="B4394">
        <f t="shared" si="137"/>
        <v>879</v>
      </c>
      <c r="C4394">
        <f t="shared" si="136"/>
        <v>3</v>
      </c>
      <c r="D4394">
        <v>9026</v>
      </c>
      <c r="E4394" s="1">
        <f>IF(C4394=1,VLOOKUP(B4394,balance!$AU:$AZ,2,FALSE),IF(C4394=2,VLOOKUP(B4394,balance!$AU:$AZ,3,FALSE),IF(C4394=3,VLOOKUP(B4394,balance!$AU:$AZ,4,FALSE),IF(C4394=4,VLOOKUP(B4394,balance!$AU:$AZ,5,FALSE),IF(C4394=5,VLOOKUP(B4394-1,balance!$AU:$AZ,6,FALSE),0)))))</f>
        <v>22000</v>
      </c>
      <c r="F4394">
        <v>53</v>
      </c>
      <c r="G4394">
        <f>IF(C4394=1,VLOOKUP(FoxFire!B4394,balance!$U:$Z,2,FALSE),IF(C4394=2,VLOOKUP(B4394,balance!$U:$Z,3,FALSE),IF(C4394=3,VLOOKUP(B4394,balance!$U:$Z,4,FALSE),IF(C4394=4,VLOOKUP(B4394,balance!$U:$Z,5,FALSE),IF(C4394=5,VLOOKUP(B4394-1,balance!$U:$Z,6,FALSE),0)))))/100</f>
        <v>9.7800000000000005E-3</v>
      </c>
      <c r="H4394">
        <v>2</v>
      </c>
      <c r="I4394" s="1">
        <f>IF(C4394=1,VLOOKUP(FoxFire!B4394,balance!$AF:$AJ,2,FALSE),IF(C4394=2,VLOOKUP(B4394,balance!$AF:$AJ,3,FALSE),IF(C4394=3,VLOOKUP(B4394,balance!$AF:$AJ,4,FALSE),IF(C4394=4,VLOOKUP(B4394,balance!$AF:$AJ,5,FALSE),IF(C4394=5,VLOOKUP(B4394,balance!$AF:$AK,6,FALSE),0)))))*1000000000000</f>
        <v>3787499999999.9248</v>
      </c>
      <c r="J4394">
        <f>VLOOKUP(B4394,balance!AU:BD,10,FALSE)</f>
        <v>0</v>
      </c>
    </row>
    <row r="4395" spans="1:10" x14ac:dyDescent="0.3">
      <c r="A4395">
        <v>4393</v>
      </c>
      <c r="B4395">
        <f t="shared" si="137"/>
        <v>879</v>
      </c>
      <c r="C4395">
        <f t="shared" si="136"/>
        <v>4</v>
      </c>
      <c r="D4395">
        <v>9026</v>
      </c>
      <c r="E4395" s="1">
        <f>IF(C4395=1,VLOOKUP(B4395,balance!$AU:$AZ,2,FALSE),IF(C4395=2,VLOOKUP(B4395,balance!$AU:$AZ,3,FALSE),IF(C4395=3,VLOOKUP(B4395,balance!$AU:$AZ,4,FALSE),IF(C4395=4,VLOOKUP(B4395,balance!$AU:$AZ,5,FALSE),IF(C4395=5,VLOOKUP(B4395-1,balance!$AU:$AZ,6,FALSE),0)))))</f>
        <v>22000</v>
      </c>
      <c r="F4395">
        <v>53</v>
      </c>
      <c r="G4395">
        <f>IF(C4395=1,VLOOKUP(FoxFire!B4395,balance!$U:$Z,2,FALSE),IF(C4395=2,VLOOKUP(B4395,balance!$U:$Z,3,FALSE),IF(C4395=3,VLOOKUP(B4395,balance!$U:$Z,4,FALSE),IF(C4395=4,VLOOKUP(B4395,balance!$U:$Z,5,FALSE),IF(C4395=5,VLOOKUP(B4395-1,balance!$U:$Z,6,FALSE),0)))))/100</f>
        <v>9.7800000000000005E-3</v>
      </c>
      <c r="H4395">
        <v>2</v>
      </c>
      <c r="I4395" s="1">
        <f>IF(C4395=1,VLOOKUP(FoxFire!B4395,balance!$AF:$AJ,2,FALSE),IF(C4395=2,VLOOKUP(B4395,balance!$AF:$AJ,3,FALSE),IF(C4395=3,VLOOKUP(B4395,balance!$AF:$AJ,4,FALSE),IF(C4395=4,VLOOKUP(B4395,balance!$AF:$AJ,5,FALSE),IF(C4395=5,VLOOKUP(B4395,balance!$AF:$AK,6,FALSE),0)))))*1000000000000</f>
        <v>3787499999999.9248</v>
      </c>
      <c r="J4395">
        <f>VLOOKUP(B4395,balance!AU:BD,10,FALSE)</f>
        <v>0</v>
      </c>
    </row>
    <row r="4396" spans="1:10" x14ac:dyDescent="0.3">
      <c r="A4396">
        <v>4394</v>
      </c>
      <c r="B4396">
        <f t="shared" si="137"/>
        <v>880</v>
      </c>
      <c r="C4396">
        <f t="shared" si="136"/>
        <v>5</v>
      </c>
      <c r="D4396">
        <v>9026</v>
      </c>
      <c r="E4396" s="1">
        <f>IF(C4396=1,VLOOKUP(B4396,balance!$AU:$AZ,2,FALSE),IF(C4396=2,VLOOKUP(B4396,balance!$AU:$AZ,3,FALSE),IF(C4396=3,VLOOKUP(B4396,balance!$AU:$AZ,4,FALSE),IF(C4396=4,VLOOKUP(B4396,balance!$AU:$AZ,5,FALSE),IF(C4396=5,VLOOKUP(B4396-1,balance!$AU:$AZ,6,FALSE),0)))))</f>
        <v>440000</v>
      </c>
      <c r="F4396">
        <v>53</v>
      </c>
      <c r="G4396">
        <f>IF(C4396=1,VLOOKUP(FoxFire!B4396,balance!$U:$Z,2,FALSE),IF(C4396=2,VLOOKUP(B4396,balance!$U:$Z,3,FALSE),IF(C4396=3,VLOOKUP(B4396,balance!$U:$Z,4,FALSE),IF(C4396=4,VLOOKUP(B4396,balance!$U:$Z,5,FALSE),IF(C4396=5,VLOOKUP(B4396-1,balance!$U:$Z,6,FALSE),0)))))/100</f>
        <v>6663.9092000000001</v>
      </c>
      <c r="H4396">
        <v>2</v>
      </c>
      <c r="I4396" s="1">
        <f>IF(C4396=1,VLOOKUP(FoxFire!B4396,balance!$AF:$AJ,2,FALSE),IF(C4396=2,VLOOKUP(B4396,balance!$AF:$AJ,3,FALSE),IF(C4396=3,VLOOKUP(B4396,balance!$AF:$AJ,4,FALSE),IF(C4396=4,VLOOKUP(B4396,balance!$AF:$AJ,5,FALSE),IF(C4396=5,VLOOKUP(B4396,balance!$AF:$AK,6,FALSE),0)))))*1000000000000</f>
        <v>15154999999999.699</v>
      </c>
      <c r="J4396">
        <f>VLOOKUP(B4396,balance!AU:BD,10,FALSE)</f>
        <v>0</v>
      </c>
    </row>
    <row r="4397" spans="1:10" x14ac:dyDescent="0.3">
      <c r="A4397">
        <v>4395</v>
      </c>
      <c r="B4397">
        <f t="shared" si="137"/>
        <v>880</v>
      </c>
      <c r="C4397">
        <f t="shared" si="136"/>
        <v>1</v>
      </c>
      <c r="D4397">
        <v>9026</v>
      </c>
      <c r="E4397" s="1">
        <f>IF(C4397=1,VLOOKUP(B4397,balance!$AU:$AZ,2,FALSE),IF(C4397=2,VLOOKUP(B4397,balance!$AU:$AZ,3,FALSE),IF(C4397=3,VLOOKUP(B4397,balance!$AU:$AZ,4,FALSE),IF(C4397=4,VLOOKUP(B4397,balance!$AU:$AZ,5,FALSE),IF(C4397=5,VLOOKUP(B4397-1,balance!$AU:$AZ,6,FALSE),0)))))</f>
        <v>22000</v>
      </c>
      <c r="F4397">
        <v>53</v>
      </c>
      <c r="G4397">
        <f>IF(C4397=1,VLOOKUP(FoxFire!B4397,balance!$U:$Z,2,FALSE),IF(C4397=2,VLOOKUP(B4397,balance!$U:$Z,3,FALSE),IF(C4397=3,VLOOKUP(B4397,balance!$U:$Z,4,FALSE),IF(C4397=4,VLOOKUP(B4397,balance!$U:$Z,5,FALSE),IF(C4397=5,VLOOKUP(B4397-1,balance!$U:$Z,6,FALSE),0)))))/100</f>
        <v>9.7900000000000001E-3</v>
      </c>
      <c r="H4397">
        <v>2</v>
      </c>
      <c r="I4397" s="1">
        <f>IF(C4397=1,VLOOKUP(FoxFire!B4397,balance!$AF:$AJ,2,FALSE),IF(C4397=2,VLOOKUP(B4397,balance!$AF:$AJ,3,FALSE),IF(C4397=3,VLOOKUP(B4397,balance!$AF:$AJ,4,FALSE),IF(C4397=4,VLOOKUP(B4397,balance!$AF:$AJ,5,FALSE),IF(C4397=5,VLOOKUP(B4397,balance!$AF:$AK,6,FALSE),0)))))*1000000000000</f>
        <v>3788749999999.9248</v>
      </c>
      <c r="J4397">
        <f>VLOOKUP(B4397,balance!AU:BD,10,FALSE)</f>
        <v>0</v>
      </c>
    </row>
    <row r="4398" spans="1:10" x14ac:dyDescent="0.3">
      <c r="A4398">
        <v>4396</v>
      </c>
      <c r="B4398">
        <f t="shared" si="137"/>
        <v>880</v>
      </c>
      <c r="C4398">
        <f t="shared" si="136"/>
        <v>2</v>
      </c>
      <c r="D4398">
        <v>9026</v>
      </c>
      <c r="E4398" s="1">
        <f>IF(C4398=1,VLOOKUP(B4398,balance!$AU:$AZ,2,FALSE),IF(C4398=2,VLOOKUP(B4398,balance!$AU:$AZ,3,FALSE),IF(C4398=3,VLOOKUP(B4398,balance!$AU:$AZ,4,FALSE),IF(C4398=4,VLOOKUP(B4398,balance!$AU:$AZ,5,FALSE),IF(C4398=5,VLOOKUP(B4398-1,balance!$AU:$AZ,6,FALSE),0)))))</f>
        <v>22000</v>
      </c>
      <c r="F4398">
        <v>53</v>
      </c>
      <c r="G4398">
        <f>IF(C4398=1,VLOOKUP(FoxFire!B4398,balance!$U:$Z,2,FALSE),IF(C4398=2,VLOOKUP(B4398,balance!$U:$Z,3,FALSE),IF(C4398=3,VLOOKUP(B4398,balance!$U:$Z,4,FALSE),IF(C4398=4,VLOOKUP(B4398,balance!$U:$Z,5,FALSE),IF(C4398=5,VLOOKUP(B4398-1,balance!$U:$Z,6,FALSE),0)))))/100</f>
        <v>9.7900000000000001E-3</v>
      </c>
      <c r="H4398">
        <v>2</v>
      </c>
      <c r="I4398" s="1">
        <f>IF(C4398=1,VLOOKUP(FoxFire!B4398,balance!$AF:$AJ,2,FALSE),IF(C4398=2,VLOOKUP(B4398,balance!$AF:$AJ,3,FALSE),IF(C4398=3,VLOOKUP(B4398,balance!$AF:$AJ,4,FALSE),IF(C4398=4,VLOOKUP(B4398,balance!$AF:$AJ,5,FALSE),IF(C4398=5,VLOOKUP(B4398,balance!$AF:$AK,6,FALSE),0)))))*1000000000000</f>
        <v>3788749999999.9248</v>
      </c>
      <c r="J4398">
        <f>VLOOKUP(B4398,balance!AU:BD,10,FALSE)</f>
        <v>0</v>
      </c>
    </row>
    <row r="4399" spans="1:10" x14ac:dyDescent="0.3">
      <c r="A4399">
        <v>4397</v>
      </c>
      <c r="B4399">
        <f t="shared" si="137"/>
        <v>880</v>
      </c>
      <c r="C4399">
        <f t="shared" si="136"/>
        <v>3</v>
      </c>
      <c r="D4399">
        <v>9026</v>
      </c>
      <c r="E4399" s="1">
        <f>IF(C4399=1,VLOOKUP(B4399,balance!$AU:$AZ,2,FALSE),IF(C4399=2,VLOOKUP(B4399,balance!$AU:$AZ,3,FALSE),IF(C4399=3,VLOOKUP(B4399,balance!$AU:$AZ,4,FALSE),IF(C4399=4,VLOOKUP(B4399,balance!$AU:$AZ,5,FALSE),IF(C4399=5,VLOOKUP(B4399-1,balance!$AU:$AZ,6,FALSE),0)))))</f>
        <v>22000</v>
      </c>
      <c r="F4399">
        <v>53</v>
      </c>
      <c r="G4399">
        <f>IF(C4399=1,VLOOKUP(FoxFire!B4399,balance!$U:$Z,2,FALSE),IF(C4399=2,VLOOKUP(B4399,balance!$U:$Z,3,FALSE),IF(C4399=3,VLOOKUP(B4399,balance!$U:$Z,4,FALSE),IF(C4399=4,VLOOKUP(B4399,balance!$U:$Z,5,FALSE),IF(C4399=5,VLOOKUP(B4399-1,balance!$U:$Z,6,FALSE),0)))))/100</f>
        <v>9.7900000000000001E-3</v>
      </c>
      <c r="H4399">
        <v>2</v>
      </c>
      <c r="I4399" s="1">
        <f>IF(C4399=1,VLOOKUP(FoxFire!B4399,balance!$AF:$AJ,2,FALSE),IF(C4399=2,VLOOKUP(B4399,balance!$AF:$AJ,3,FALSE),IF(C4399=3,VLOOKUP(B4399,balance!$AF:$AJ,4,FALSE),IF(C4399=4,VLOOKUP(B4399,balance!$AF:$AJ,5,FALSE),IF(C4399=5,VLOOKUP(B4399,balance!$AF:$AK,6,FALSE),0)))))*1000000000000</f>
        <v>3788749999999.9248</v>
      </c>
      <c r="J4399">
        <f>VLOOKUP(B4399,balance!AU:BD,10,FALSE)</f>
        <v>0</v>
      </c>
    </row>
    <row r="4400" spans="1:10" x14ac:dyDescent="0.3">
      <c r="A4400">
        <v>4398</v>
      </c>
      <c r="B4400">
        <f t="shared" si="137"/>
        <v>880</v>
      </c>
      <c r="C4400">
        <f t="shared" si="136"/>
        <v>4</v>
      </c>
      <c r="D4400">
        <v>9026</v>
      </c>
      <c r="E4400" s="1">
        <f>IF(C4400=1,VLOOKUP(B4400,balance!$AU:$AZ,2,FALSE),IF(C4400=2,VLOOKUP(B4400,balance!$AU:$AZ,3,FALSE),IF(C4400=3,VLOOKUP(B4400,balance!$AU:$AZ,4,FALSE),IF(C4400=4,VLOOKUP(B4400,balance!$AU:$AZ,5,FALSE),IF(C4400=5,VLOOKUP(B4400-1,balance!$AU:$AZ,6,FALSE),0)))))</f>
        <v>22000</v>
      </c>
      <c r="F4400">
        <v>53</v>
      </c>
      <c r="G4400">
        <f>IF(C4400=1,VLOOKUP(FoxFire!B4400,balance!$U:$Z,2,FALSE),IF(C4400=2,VLOOKUP(B4400,balance!$U:$Z,3,FALSE),IF(C4400=3,VLOOKUP(B4400,balance!$U:$Z,4,FALSE),IF(C4400=4,VLOOKUP(B4400,balance!$U:$Z,5,FALSE),IF(C4400=5,VLOOKUP(B4400-1,balance!$U:$Z,6,FALSE),0)))))/100</f>
        <v>9.7900000000000001E-3</v>
      </c>
      <c r="H4400">
        <v>2</v>
      </c>
      <c r="I4400" s="1">
        <f>IF(C4400=1,VLOOKUP(FoxFire!B4400,balance!$AF:$AJ,2,FALSE),IF(C4400=2,VLOOKUP(B4400,balance!$AF:$AJ,3,FALSE),IF(C4400=3,VLOOKUP(B4400,balance!$AF:$AJ,4,FALSE),IF(C4400=4,VLOOKUP(B4400,balance!$AF:$AJ,5,FALSE),IF(C4400=5,VLOOKUP(B4400,balance!$AF:$AK,6,FALSE),0)))))*1000000000000</f>
        <v>3788749999999.9248</v>
      </c>
      <c r="J4400">
        <f>VLOOKUP(B4400,balance!AU:BD,10,FALSE)</f>
        <v>0</v>
      </c>
    </row>
    <row r="4401" spans="1:10" x14ac:dyDescent="0.3">
      <c r="A4401">
        <v>4399</v>
      </c>
      <c r="B4401">
        <f t="shared" si="137"/>
        <v>881</v>
      </c>
      <c r="C4401">
        <f t="shared" si="136"/>
        <v>5</v>
      </c>
      <c r="D4401">
        <v>9026</v>
      </c>
      <c r="E4401" s="1">
        <f>IF(C4401=1,VLOOKUP(B4401,balance!$AU:$AZ,2,FALSE),IF(C4401=2,VLOOKUP(B4401,balance!$AU:$AZ,3,FALSE),IF(C4401=3,VLOOKUP(B4401,balance!$AU:$AZ,4,FALSE),IF(C4401=4,VLOOKUP(B4401,balance!$AU:$AZ,5,FALSE),IF(C4401=5,VLOOKUP(B4401-1,balance!$AU:$AZ,6,FALSE),0)))))</f>
        <v>440000</v>
      </c>
      <c r="F4401">
        <v>53</v>
      </c>
      <c r="G4401">
        <f>IF(C4401=1,VLOOKUP(FoxFire!B4401,balance!$U:$Z,2,FALSE),IF(C4401=2,VLOOKUP(B4401,balance!$U:$Z,3,FALSE),IF(C4401=3,VLOOKUP(B4401,balance!$U:$Z,4,FALSE),IF(C4401=4,VLOOKUP(B4401,balance!$U:$Z,5,FALSE),IF(C4401=5,VLOOKUP(B4401-1,balance!$U:$Z,6,FALSE),0)))))/100</f>
        <v>6677.3936999999996</v>
      </c>
      <c r="H4401">
        <v>2</v>
      </c>
      <c r="I4401" s="1">
        <f>IF(C4401=1,VLOOKUP(FoxFire!B4401,balance!$AF:$AJ,2,FALSE),IF(C4401=2,VLOOKUP(B4401,balance!$AF:$AJ,3,FALSE),IF(C4401=3,VLOOKUP(B4401,balance!$AF:$AJ,4,FALSE),IF(C4401=4,VLOOKUP(B4401,balance!$AF:$AJ,5,FALSE),IF(C4401=5,VLOOKUP(B4401,balance!$AF:$AK,6,FALSE),0)))))*1000000000000</f>
        <v>15159999999999.699</v>
      </c>
      <c r="J4401">
        <f>VLOOKUP(B4401,balance!AU:BD,10,FALSE)</f>
        <v>0</v>
      </c>
    </row>
    <row r="4402" spans="1:10" x14ac:dyDescent="0.3">
      <c r="A4402">
        <v>4400</v>
      </c>
      <c r="B4402">
        <f t="shared" si="137"/>
        <v>881</v>
      </c>
      <c r="C4402">
        <f t="shared" si="136"/>
        <v>1</v>
      </c>
      <c r="D4402">
        <v>9026</v>
      </c>
      <c r="E4402" s="1">
        <f>IF(C4402=1,VLOOKUP(B4402,balance!$AU:$AZ,2,FALSE),IF(C4402=2,VLOOKUP(B4402,balance!$AU:$AZ,3,FALSE),IF(C4402=3,VLOOKUP(B4402,balance!$AU:$AZ,4,FALSE),IF(C4402=4,VLOOKUP(B4402,balance!$AU:$AZ,5,FALSE),IF(C4402=5,VLOOKUP(B4402-1,balance!$AU:$AZ,6,FALSE),0)))))</f>
        <v>22000</v>
      </c>
      <c r="F4402">
        <v>53</v>
      </c>
      <c r="G4402">
        <f>IF(C4402=1,VLOOKUP(FoxFire!B4402,balance!$U:$Z,2,FALSE),IF(C4402=2,VLOOKUP(B4402,balance!$U:$Z,3,FALSE),IF(C4402=3,VLOOKUP(B4402,balance!$U:$Z,4,FALSE),IF(C4402=4,VLOOKUP(B4402,balance!$U:$Z,5,FALSE),IF(C4402=5,VLOOKUP(B4402-1,balance!$U:$Z,6,FALSE),0)))))/100</f>
        <v>9.7999999999999997E-3</v>
      </c>
      <c r="H4402">
        <v>2</v>
      </c>
      <c r="I4402" s="1">
        <f>IF(C4402=1,VLOOKUP(FoxFire!B4402,balance!$AF:$AJ,2,FALSE),IF(C4402=2,VLOOKUP(B4402,balance!$AF:$AJ,3,FALSE),IF(C4402=3,VLOOKUP(B4402,balance!$AF:$AJ,4,FALSE),IF(C4402=4,VLOOKUP(B4402,balance!$AF:$AJ,5,FALSE),IF(C4402=5,VLOOKUP(B4402,balance!$AF:$AK,6,FALSE),0)))))*1000000000000</f>
        <v>3789999999999.9248</v>
      </c>
      <c r="J4402">
        <f>VLOOKUP(B4402,balance!AU:BD,10,FALSE)</f>
        <v>0</v>
      </c>
    </row>
    <row r="4403" spans="1:10" x14ac:dyDescent="0.3">
      <c r="A4403">
        <v>4401</v>
      </c>
      <c r="B4403">
        <f t="shared" si="137"/>
        <v>881</v>
      </c>
      <c r="C4403">
        <f t="shared" si="136"/>
        <v>2</v>
      </c>
      <c r="D4403">
        <v>9026</v>
      </c>
      <c r="E4403" s="1">
        <f>IF(C4403=1,VLOOKUP(B4403,balance!$AU:$AZ,2,FALSE),IF(C4403=2,VLOOKUP(B4403,balance!$AU:$AZ,3,FALSE),IF(C4403=3,VLOOKUP(B4403,balance!$AU:$AZ,4,FALSE),IF(C4403=4,VLOOKUP(B4403,balance!$AU:$AZ,5,FALSE),IF(C4403=5,VLOOKUP(B4403-1,balance!$AU:$AZ,6,FALSE),0)))))</f>
        <v>22000</v>
      </c>
      <c r="F4403">
        <v>53</v>
      </c>
      <c r="G4403">
        <f>IF(C4403=1,VLOOKUP(FoxFire!B4403,balance!$U:$Z,2,FALSE),IF(C4403=2,VLOOKUP(B4403,balance!$U:$Z,3,FALSE),IF(C4403=3,VLOOKUP(B4403,balance!$U:$Z,4,FALSE),IF(C4403=4,VLOOKUP(B4403,balance!$U:$Z,5,FALSE),IF(C4403=5,VLOOKUP(B4403-1,balance!$U:$Z,6,FALSE),0)))))/100</f>
        <v>9.7999999999999997E-3</v>
      </c>
      <c r="H4403">
        <v>2</v>
      </c>
      <c r="I4403" s="1">
        <f>IF(C4403=1,VLOOKUP(FoxFire!B4403,balance!$AF:$AJ,2,FALSE),IF(C4403=2,VLOOKUP(B4403,balance!$AF:$AJ,3,FALSE),IF(C4403=3,VLOOKUP(B4403,balance!$AF:$AJ,4,FALSE),IF(C4403=4,VLOOKUP(B4403,balance!$AF:$AJ,5,FALSE),IF(C4403=5,VLOOKUP(B4403,balance!$AF:$AK,6,FALSE),0)))))*1000000000000</f>
        <v>3789999999999.9248</v>
      </c>
      <c r="J4403">
        <f>VLOOKUP(B4403,balance!AU:BD,10,FALSE)</f>
        <v>0</v>
      </c>
    </row>
    <row r="4404" spans="1:10" x14ac:dyDescent="0.3">
      <c r="A4404">
        <v>4402</v>
      </c>
      <c r="B4404">
        <f t="shared" si="137"/>
        <v>881</v>
      </c>
      <c r="C4404">
        <f t="shared" si="136"/>
        <v>3</v>
      </c>
      <c r="D4404">
        <v>9026</v>
      </c>
      <c r="E4404" s="1">
        <f>IF(C4404=1,VLOOKUP(B4404,balance!$AU:$AZ,2,FALSE),IF(C4404=2,VLOOKUP(B4404,balance!$AU:$AZ,3,FALSE),IF(C4404=3,VLOOKUP(B4404,balance!$AU:$AZ,4,FALSE),IF(C4404=4,VLOOKUP(B4404,balance!$AU:$AZ,5,FALSE),IF(C4404=5,VLOOKUP(B4404-1,balance!$AU:$AZ,6,FALSE),0)))))</f>
        <v>22000</v>
      </c>
      <c r="F4404">
        <v>53</v>
      </c>
      <c r="G4404">
        <f>IF(C4404=1,VLOOKUP(FoxFire!B4404,balance!$U:$Z,2,FALSE),IF(C4404=2,VLOOKUP(B4404,balance!$U:$Z,3,FALSE),IF(C4404=3,VLOOKUP(B4404,balance!$U:$Z,4,FALSE),IF(C4404=4,VLOOKUP(B4404,balance!$U:$Z,5,FALSE),IF(C4404=5,VLOOKUP(B4404-1,balance!$U:$Z,6,FALSE),0)))))/100</f>
        <v>9.7999999999999997E-3</v>
      </c>
      <c r="H4404">
        <v>2</v>
      </c>
      <c r="I4404" s="1">
        <f>IF(C4404=1,VLOOKUP(FoxFire!B4404,balance!$AF:$AJ,2,FALSE),IF(C4404=2,VLOOKUP(B4404,balance!$AF:$AJ,3,FALSE),IF(C4404=3,VLOOKUP(B4404,balance!$AF:$AJ,4,FALSE),IF(C4404=4,VLOOKUP(B4404,balance!$AF:$AJ,5,FALSE),IF(C4404=5,VLOOKUP(B4404,balance!$AF:$AK,6,FALSE),0)))))*1000000000000</f>
        <v>3789999999999.9248</v>
      </c>
      <c r="J4404">
        <f>VLOOKUP(B4404,balance!AU:BD,10,FALSE)</f>
        <v>0</v>
      </c>
    </row>
    <row r="4405" spans="1:10" x14ac:dyDescent="0.3">
      <c r="A4405">
        <v>4403</v>
      </c>
      <c r="B4405">
        <f t="shared" si="137"/>
        <v>881</v>
      </c>
      <c r="C4405">
        <f t="shared" si="136"/>
        <v>4</v>
      </c>
      <c r="D4405">
        <v>9026</v>
      </c>
      <c r="E4405" s="1">
        <f>IF(C4405=1,VLOOKUP(B4405,balance!$AU:$AZ,2,FALSE),IF(C4405=2,VLOOKUP(B4405,balance!$AU:$AZ,3,FALSE),IF(C4405=3,VLOOKUP(B4405,balance!$AU:$AZ,4,FALSE),IF(C4405=4,VLOOKUP(B4405,balance!$AU:$AZ,5,FALSE),IF(C4405=5,VLOOKUP(B4405-1,balance!$AU:$AZ,6,FALSE),0)))))</f>
        <v>22000</v>
      </c>
      <c r="F4405">
        <v>53</v>
      </c>
      <c r="G4405">
        <f>IF(C4405=1,VLOOKUP(FoxFire!B4405,balance!$U:$Z,2,FALSE),IF(C4405=2,VLOOKUP(B4405,balance!$U:$Z,3,FALSE),IF(C4405=3,VLOOKUP(B4405,balance!$U:$Z,4,FALSE),IF(C4405=4,VLOOKUP(B4405,balance!$U:$Z,5,FALSE),IF(C4405=5,VLOOKUP(B4405-1,balance!$U:$Z,6,FALSE),0)))))/100</f>
        <v>9.7999999999999997E-3</v>
      </c>
      <c r="H4405">
        <v>2</v>
      </c>
      <c r="I4405" s="1">
        <f>IF(C4405=1,VLOOKUP(FoxFire!B4405,balance!$AF:$AJ,2,FALSE),IF(C4405=2,VLOOKUP(B4405,balance!$AF:$AJ,3,FALSE),IF(C4405=3,VLOOKUP(B4405,balance!$AF:$AJ,4,FALSE),IF(C4405=4,VLOOKUP(B4405,balance!$AF:$AJ,5,FALSE),IF(C4405=5,VLOOKUP(B4405,balance!$AF:$AK,6,FALSE),0)))))*1000000000000</f>
        <v>3789999999999.9248</v>
      </c>
      <c r="J4405">
        <f>VLOOKUP(B4405,balance!AU:BD,10,FALSE)</f>
        <v>0</v>
      </c>
    </row>
    <row r="4406" spans="1:10" x14ac:dyDescent="0.3">
      <c r="A4406">
        <v>4404</v>
      </c>
      <c r="B4406">
        <f t="shared" si="137"/>
        <v>882</v>
      </c>
      <c r="C4406">
        <f t="shared" si="136"/>
        <v>5</v>
      </c>
      <c r="D4406">
        <v>9026</v>
      </c>
      <c r="E4406" s="1">
        <f>IF(C4406=1,VLOOKUP(B4406,balance!$AU:$AZ,2,FALSE),IF(C4406=2,VLOOKUP(B4406,balance!$AU:$AZ,3,FALSE),IF(C4406=3,VLOOKUP(B4406,balance!$AU:$AZ,4,FALSE),IF(C4406=4,VLOOKUP(B4406,balance!$AU:$AZ,5,FALSE),IF(C4406=5,VLOOKUP(B4406-1,balance!$AU:$AZ,6,FALSE),0)))))</f>
        <v>440000</v>
      </c>
      <c r="F4406">
        <v>53</v>
      </c>
      <c r="G4406">
        <f>IF(C4406=1,VLOOKUP(FoxFire!B4406,balance!$U:$Z,2,FALSE),IF(C4406=2,VLOOKUP(B4406,balance!$U:$Z,3,FALSE),IF(C4406=3,VLOOKUP(B4406,balance!$U:$Z,4,FALSE),IF(C4406=4,VLOOKUP(B4406,balance!$U:$Z,5,FALSE),IF(C4406=5,VLOOKUP(B4406-1,balance!$U:$Z,6,FALSE),0)))))/100</f>
        <v>6690.8985999999995</v>
      </c>
      <c r="H4406">
        <v>2</v>
      </c>
      <c r="I4406" s="1">
        <f>IF(C4406=1,VLOOKUP(FoxFire!B4406,balance!$AF:$AJ,2,FALSE),IF(C4406=2,VLOOKUP(B4406,balance!$AF:$AJ,3,FALSE),IF(C4406=3,VLOOKUP(B4406,balance!$AF:$AJ,4,FALSE),IF(C4406=4,VLOOKUP(B4406,balance!$AF:$AJ,5,FALSE),IF(C4406=5,VLOOKUP(B4406,balance!$AF:$AK,6,FALSE),0)))))*1000000000000</f>
        <v>15164999999999.701</v>
      </c>
      <c r="J4406">
        <f>VLOOKUP(B4406,balance!AU:BD,10,FALSE)</f>
        <v>0</v>
      </c>
    </row>
    <row r="4407" spans="1:10" x14ac:dyDescent="0.3">
      <c r="A4407">
        <v>4405</v>
      </c>
      <c r="B4407">
        <f t="shared" si="137"/>
        <v>882</v>
      </c>
      <c r="C4407">
        <f t="shared" si="136"/>
        <v>1</v>
      </c>
      <c r="D4407">
        <v>9026</v>
      </c>
      <c r="E4407" s="1">
        <f>IF(C4407=1,VLOOKUP(B4407,balance!$AU:$AZ,2,FALSE),IF(C4407=2,VLOOKUP(B4407,balance!$AU:$AZ,3,FALSE),IF(C4407=3,VLOOKUP(B4407,balance!$AU:$AZ,4,FALSE),IF(C4407=4,VLOOKUP(B4407,balance!$AU:$AZ,5,FALSE),IF(C4407=5,VLOOKUP(B4407-1,balance!$AU:$AZ,6,FALSE),0)))))</f>
        <v>22000</v>
      </c>
      <c r="F4407">
        <v>53</v>
      </c>
      <c r="G4407">
        <f>IF(C4407=1,VLOOKUP(FoxFire!B4407,balance!$U:$Z,2,FALSE),IF(C4407=2,VLOOKUP(B4407,balance!$U:$Z,3,FALSE),IF(C4407=3,VLOOKUP(B4407,balance!$U:$Z,4,FALSE),IF(C4407=4,VLOOKUP(B4407,balance!$U:$Z,5,FALSE),IF(C4407=5,VLOOKUP(B4407-1,balance!$U:$Z,6,FALSE),0)))))/100</f>
        <v>9.8099999999999993E-3</v>
      </c>
      <c r="H4407">
        <v>2</v>
      </c>
      <c r="I4407" s="1">
        <f>IF(C4407=1,VLOOKUP(FoxFire!B4407,balance!$AF:$AJ,2,FALSE),IF(C4407=2,VLOOKUP(B4407,balance!$AF:$AJ,3,FALSE),IF(C4407=3,VLOOKUP(B4407,balance!$AF:$AJ,4,FALSE),IF(C4407=4,VLOOKUP(B4407,balance!$AF:$AJ,5,FALSE),IF(C4407=5,VLOOKUP(B4407,balance!$AF:$AK,6,FALSE),0)))))*1000000000000</f>
        <v>3791249999999.9253</v>
      </c>
      <c r="J4407">
        <f>VLOOKUP(B4407,balance!AU:BD,10,FALSE)</f>
        <v>0</v>
      </c>
    </row>
    <row r="4408" spans="1:10" x14ac:dyDescent="0.3">
      <c r="A4408">
        <v>4406</v>
      </c>
      <c r="B4408">
        <f t="shared" si="137"/>
        <v>882</v>
      </c>
      <c r="C4408">
        <f t="shared" si="136"/>
        <v>2</v>
      </c>
      <c r="D4408">
        <v>9026</v>
      </c>
      <c r="E4408" s="1">
        <f>IF(C4408=1,VLOOKUP(B4408,balance!$AU:$AZ,2,FALSE),IF(C4408=2,VLOOKUP(B4408,balance!$AU:$AZ,3,FALSE),IF(C4408=3,VLOOKUP(B4408,balance!$AU:$AZ,4,FALSE),IF(C4408=4,VLOOKUP(B4408,balance!$AU:$AZ,5,FALSE),IF(C4408=5,VLOOKUP(B4408-1,balance!$AU:$AZ,6,FALSE),0)))))</f>
        <v>22000</v>
      </c>
      <c r="F4408">
        <v>53</v>
      </c>
      <c r="G4408">
        <f>IF(C4408=1,VLOOKUP(FoxFire!B4408,balance!$U:$Z,2,FALSE),IF(C4408=2,VLOOKUP(B4408,balance!$U:$Z,3,FALSE),IF(C4408=3,VLOOKUP(B4408,balance!$U:$Z,4,FALSE),IF(C4408=4,VLOOKUP(B4408,balance!$U:$Z,5,FALSE),IF(C4408=5,VLOOKUP(B4408-1,balance!$U:$Z,6,FALSE),0)))))/100</f>
        <v>9.8099999999999993E-3</v>
      </c>
      <c r="H4408">
        <v>2</v>
      </c>
      <c r="I4408" s="1">
        <f>IF(C4408=1,VLOOKUP(FoxFire!B4408,balance!$AF:$AJ,2,FALSE),IF(C4408=2,VLOOKUP(B4408,balance!$AF:$AJ,3,FALSE),IF(C4408=3,VLOOKUP(B4408,balance!$AF:$AJ,4,FALSE),IF(C4408=4,VLOOKUP(B4408,balance!$AF:$AJ,5,FALSE),IF(C4408=5,VLOOKUP(B4408,balance!$AF:$AK,6,FALSE),0)))))*1000000000000</f>
        <v>3791249999999.9253</v>
      </c>
      <c r="J4408">
        <f>VLOOKUP(B4408,balance!AU:BD,10,FALSE)</f>
        <v>0</v>
      </c>
    </row>
    <row r="4409" spans="1:10" x14ac:dyDescent="0.3">
      <c r="A4409">
        <v>4407</v>
      </c>
      <c r="B4409">
        <f t="shared" si="137"/>
        <v>882</v>
      </c>
      <c r="C4409">
        <f t="shared" si="136"/>
        <v>3</v>
      </c>
      <c r="D4409">
        <v>9026</v>
      </c>
      <c r="E4409" s="1">
        <f>IF(C4409=1,VLOOKUP(B4409,balance!$AU:$AZ,2,FALSE),IF(C4409=2,VLOOKUP(B4409,balance!$AU:$AZ,3,FALSE),IF(C4409=3,VLOOKUP(B4409,balance!$AU:$AZ,4,FALSE),IF(C4409=4,VLOOKUP(B4409,balance!$AU:$AZ,5,FALSE),IF(C4409=5,VLOOKUP(B4409-1,balance!$AU:$AZ,6,FALSE),0)))))</f>
        <v>22000</v>
      </c>
      <c r="F4409">
        <v>53</v>
      </c>
      <c r="G4409">
        <f>IF(C4409=1,VLOOKUP(FoxFire!B4409,balance!$U:$Z,2,FALSE),IF(C4409=2,VLOOKUP(B4409,balance!$U:$Z,3,FALSE),IF(C4409=3,VLOOKUP(B4409,balance!$U:$Z,4,FALSE),IF(C4409=4,VLOOKUP(B4409,balance!$U:$Z,5,FALSE),IF(C4409=5,VLOOKUP(B4409-1,balance!$U:$Z,6,FALSE),0)))))/100</f>
        <v>9.8099999999999993E-3</v>
      </c>
      <c r="H4409">
        <v>2</v>
      </c>
      <c r="I4409" s="1">
        <f>IF(C4409=1,VLOOKUP(FoxFire!B4409,balance!$AF:$AJ,2,FALSE),IF(C4409=2,VLOOKUP(B4409,balance!$AF:$AJ,3,FALSE),IF(C4409=3,VLOOKUP(B4409,balance!$AF:$AJ,4,FALSE),IF(C4409=4,VLOOKUP(B4409,balance!$AF:$AJ,5,FALSE),IF(C4409=5,VLOOKUP(B4409,balance!$AF:$AK,6,FALSE),0)))))*1000000000000</f>
        <v>3791249999999.9253</v>
      </c>
      <c r="J4409">
        <f>VLOOKUP(B4409,balance!AU:BD,10,FALSE)</f>
        <v>0</v>
      </c>
    </row>
    <row r="4410" spans="1:10" x14ac:dyDescent="0.3">
      <c r="A4410">
        <v>4408</v>
      </c>
      <c r="B4410">
        <f t="shared" si="137"/>
        <v>882</v>
      </c>
      <c r="C4410">
        <f t="shared" si="136"/>
        <v>4</v>
      </c>
      <c r="D4410">
        <v>9026</v>
      </c>
      <c r="E4410" s="1">
        <f>IF(C4410=1,VLOOKUP(B4410,balance!$AU:$AZ,2,FALSE),IF(C4410=2,VLOOKUP(B4410,balance!$AU:$AZ,3,FALSE),IF(C4410=3,VLOOKUP(B4410,balance!$AU:$AZ,4,FALSE),IF(C4410=4,VLOOKUP(B4410,balance!$AU:$AZ,5,FALSE),IF(C4410=5,VLOOKUP(B4410-1,balance!$AU:$AZ,6,FALSE),0)))))</f>
        <v>22000</v>
      </c>
      <c r="F4410">
        <v>53</v>
      </c>
      <c r="G4410">
        <f>IF(C4410=1,VLOOKUP(FoxFire!B4410,balance!$U:$Z,2,FALSE),IF(C4410=2,VLOOKUP(B4410,balance!$U:$Z,3,FALSE),IF(C4410=3,VLOOKUP(B4410,balance!$U:$Z,4,FALSE),IF(C4410=4,VLOOKUP(B4410,balance!$U:$Z,5,FALSE),IF(C4410=5,VLOOKUP(B4410-1,balance!$U:$Z,6,FALSE),0)))))/100</f>
        <v>9.8099999999999993E-3</v>
      </c>
      <c r="H4410">
        <v>2</v>
      </c>
      <c r="I4410" s="1">
        <f>IF(C4410=1,VLOOKUP(FoxFire!B4410,balance!$AF:$AJ,2,FALSE),IF(C4410=2,VLOOKUP(B4410,balance!$AF:$AJ,3,FALSE),IF(C4410=3,VLOOKUP(B4410,balance!$AF:$AJ,4,FALSE),IF(C4410=4,VLOOKUP(B4410,balance!$AF:$AJ,5,FALSE),IF(C4410=5,VLOOKUP(B4410,balance!$AF:$AK,6,FALSE),0)))))*1000000000000</f>
        <v>3791249999999.9253</v>
      </c>
      <c r="J4410">
        <f>VLOOKUP(B4410,balance!AU:BD,10,FALSE)</f>
        <v>0</v>
      </c>
    </row>
    <row r="4411" spans="1:10" x14ac:dyDescent="0.3">
      <c r="A4411">
        <v>4409</v>
      </c>
      <c r="B4411">
        <f t="shared" si="137"/>
        <v>883</v>
      </c>
      <c r="C4411">
        <f t="shared" si="136"/>
        <v>5</v>
      </c>
      <c r="D4411">
        <v>9026</v>
      </c>
      <c r="E4411" s="1">
        <f>IF(C4411=1,VLOOKUP(B4411,balance!$AU:$AZ,2,FALSE),IF(C4411=2,VLOOKUP(B4411,balance!$AU:$AZ,3,FALSE),IF(C4411=3,VLOOKUP(B4411,balance!$AU:$AZ,4,FALSE),IF(C4411=4,VLOOKUP(B4411,balance!$AU:$AZ,5,FALSE),IF(C4411=5,VLOOKUP(B4411-1,balance!$AU:$AZ,6,FALSE),0)))))</f>
        <v>440000</v>
      </c>
      <c r="F4411">
        <v>53</v>
      </c>
      <c r="G4411">
        <f>IF(C4411=1,VLOOKUP(FoxFire!B4411,balance!$U:$Z,2,FALSE),IF(C4411=2,VLOOKUP(B4411,balance!$U:$Z,3,FALSE),IF(C4411=3,VLOOKUP(B4411,balance!$U:$Z,4,FALSE),IF(C4411=4,VLOOKUP(B4411,balance!$U:$Z,5,FALSE),IF(C4411=5,VLOOKUP(B4411-1,balance!$U:$Z,6,FALSE),0)))))/100</f>
        <v>6704.4237000000003</v>
      </c>
      <c r="H4411">
        <v>2</v>
      </c>
      <c r="I4411" s="1">
        <f>IF(C4411=1,VLOOKUP(FoxFire!B4411,balance!$AF:$AJ,2,FALSE),IF(C4411=2,VLOOKUP(B4411,balance!$AF:$AJ,3,FALSE),IF(C4411=3,VLOOKUP(B4411,balance!$AF:$AJ,4,FALSE),IF(C4411=4,VLOOKUP(B4411,balance!$AF:$AJ,5,FALSE),IF(C4411=5,VLOOKUP(B4411,balance!$AF:$AK,6,FALSE),0)))))*1000000000000</f>
        <v>15169999999999.699</v>
      </c>
      <c r="J4411">
        <f>VLOOKUP(B4411,balance!AU:BD,10,FALSE)</f>
        <v>0</v>
      </c>
    </row>
    <row r="4412" spans="1:10" x14ac:dyDescent="0.3">
      <c r="A4412">
        <v>4410</v>
      </c>
      <c r="B4412">
        <f t="shared" si="137"/>
        <v>883</v>
      </c>
      <c r="C4412">
        <f t="shared" si="136"/>
        <v>1</v>
      </c>
      <c r="D4412">
        <v>9026</v>
      </c>
      <c r="E4412" s="1">
        <f>IF(C4412=1,VLOOKUP(B4412,balance!$AU:$AZ,2,FALSE),IF(C4412=2,VLOOKUP(B4412,balance!$AU:$AZ,3,FALSE),IF(C4412=3,VLOOKUP(B4412,balance!$AU:$AZ,4,FALSE),IF(C4412=4,VLOOKUP(B4412,balance!$AU:$AZ,5,FALSE),IF(C4412=5,VLOOKUP(B4412-1,balance!$AU:$AZ,6,FALSE),0)))))</f>
        <v>22000</v>
      </c>
      <c r="F4412">
        <v>53</v>
      </c>
      <c r="G4412">
        <f>IF(C4412=1,VLOOKUP(FoxFire!B4412,balance!$U:$Z,2,FALSE),IF(C4412=2,VLOOKUP(B4412,balance!$U:$Z,3,FALSE),IF(C4412=3,VLOOKUP(B4412,balance!$U:$Z,4,FALSE),IF(C4412=4,VLOOKUP(B4412,balance!$U:$Z,5,FALSE),IF(C4412=5,VLOOKUP(B4412-1,balance!$U:$Z,6,FALSE),0)))))/100</f>
        <v>9.8200000000000006E-3</v>
      </c>
      <c r="H4412">
        <v>2</v>
      </c>
      <c r="I4412" s="1">
        <f>IF(C4412=1,VLOOKUP(FoxFire!B4412,balance!$AF:$AJ,2,FALSE),IF(C4412=2,VLOOKUP(B4412,balance!$AF:$AJ,3,FALSE),IF(C4412=3,VLOOKUP(B4412,balance!$AF:$AJ,4,FALSE),IF(C4412=4,VLOOKUP(B4412,balance!$AF:$AJ,5,FALSE),IF(C4412=5,VLOOKUP(B4412,balance!$AF:$AK,6,FALSE),0)))))*1000000000000</f>
        <v>3792499999999.9248</v>
      </c>
      <c r="J4412">
        <f>VLOOKUP(B4412,balance!AU:BD,10,FALSE)</f>
        <v>0</v>
      </c>
    </row>
    <row r="4413" spans="1:10" x14ac:dyDescent="0.3">
      <c r="A4413">
        <v>4411</v>
      </c>
      <c r="B4413">
        <f t="shared" si="137"/>
        <v>883</v>
      </c>
      <c r="C4413">
        <f t="shared" si="136"/>
        <v>2</v>
      </c>
      <c r="D4413">
        <v>9026</v>
      </c>
      <c r="E4413" s="1">
        <f>IF(C4413=1,VLOOKUP(B4413,balance!$AU:$AZ,2,FALSE),IF(C4413=2,VLOOKUP(B4413,balance!$AU:$AZ,3,FALSE),IF(C4413=3,VLOOKUP(B4413,balance!$AU:$AZ,4,FALSE),IF(C4413=4,VLOOKUP(B4413,balance!$AU:$AZ,5,FALSE),IF(C4413=5,VLOOKUP(B4413-1,balance!$AU:$AZ,6,FALSE),0)))))</f>
        <v>22000</v>
      </c>
      <c r="F4413">
        <v>53</v>
      </c>
      <c r="G4413">
        <f>IF(C4413=1,VLOOKUP(FoxFire!B4413,balance!$U:$Z,2,FALSE),IF(C4413=2,VLOOKUP(B4413,balance!$U:$Z,3,FALSE),IF(C4413=3,VLOOKUP(B4413,balance!$U:$Z,4,FALSE),IF(C4413=4,VLOOKUP(B4413,balance!$U:$Z,5,FALSE),IF(C4413=5,VLOOKUP(B4413-1,balance!$U:$Z,6,FALSE),0)))))/100</f>
        <v>9.8200000000000006E-3</v>
      </c>
      <c r="H4413">
        <v>2</v>
      </c>
      <c r="I4413" s="1">
        <f>IF(C4413=1,VLOOKUP(FoxFire!B4413,balance!$AF:$AJ,2,FALSE),IF(C4413=2,VLOOKUP(B4413,balance!$AF:$AJ,3,FALSE),IF(C4413=3,VLOOKUP(B4413,balance!$AF:$AJ,4,FALSE),IF(C4413=4,VLOOKUP(B4413,balance!$AF:$AJ,5,FALSE),IF(C4413=5,VLOOKUP(B4413,balance!$AF:$AK,6,FALSE),0)))))*1000000000000</f>
        <v>3792499999999.9248</v>
      </c>
      <c r="J4413">
        <f>VLOOKUP(B4413,balance!AU:BD,10,FALSE)</f>
        <v>0</v>
      </c>
    </row>
    <row r="4414" spans="1:10" x14ac:dyDescent="0.3">
      <c r="A4414">
        <v>4412</v>
      </c>
      <c r="B4414">
        <f t="shared" si="137"/>
        <v>883</v>
      </c>
      <c r="C4414">
        <f t="shared" si="136"/>
        <v>3</v>
      </c>
      <c r="D4414">
        <v>9026</v>
      </c>
      <c r="E4414" s="1">
        <f>IF(C4414=1,VLOOKUP(B4414,balance!$AU:$AZ,2,FALSE),IF(C4414=2,VLOOKUP(B4414,balance!$AU:$AZ,3,FALSE),IF(C4414=3,VLOOKUP(B4414,balance!$AU:$AZ,4,FALSE),IF(C4414=4,VLOOKUP(B4414,balance!$AU:$AZ,5,FALSE),IF(C4414=5,VLOOKUP(B4414-1,balance!$AU:$AZ,6,FALSE),0)))))</f>
        <v>22000</v>
      </c>
      <c r="F4414">
        <v>53</v>
      </c>
      <c r="G4414">
        <f>IF(C4414=1,VLOOKUP(FoxFire!B4414,balance!$U:$Z,2,FALSE),IF(C4414=2,VLOOKUP(B4414,balance!$U:$Z,3,FALSE),IF(C4414=3,VLOOKUP(B4414,balance!$U:$Z,4,FALSE),IF(C4414=4,VLOOKUP(B4414,balance!$U:$Z,5,FALSE),IF(C4414=5,VLOOKUP(B4414-1,balance!$U:$Z,6,FALSE),0)))))/100</f>
        <v>9.8200000000000006E-3</v>
      </c>
      <c r="H4414">
        <v>2</v>
      </c>
      <c r="I4414" s="1">
        <f>IF(C4414=1,VLOOKUP(FoxFire!B4414,balance!$AF:$AJ,2,FALSE),IF(C4414=2,VLOOKUP(B4414,balance!$AF:$AJ,3,FALSE),IF(C4414=3,VLOOKUP(B4414,balance!$AF:$AJ,4,FALSE),IF(C4414=4,VLOOKUP(B4414,balance!$AF:$AJ,5,FALSE),IF(C4414=5,VLOOKUP(B4414,balance!$AF:$AK,6,FALSE),0)))))*1000000000000</f>
        <v>3792499999999.9248</v>
      </c>
      <c r="J4414">
        <f>VLOOKUP(B4414,balance!AU:BD,10,FALSE)</f>
        <v>0</v>
      </c>
    </row>
    <row r="4415" spans="1:10" x14ac:dyDescent="0.3">
      <c r="A4415">
        <v>4413</v>
      </c>
      <c r="B4415">
        <f t="shared" si="137"/>
        <v>883</v>
      </c>
      <c r="C4415">
        <f t="shared" si="136"/>
        <v>4</v>
      </c>
      <c r="D4415">
        <v>9026</v>
      </c>
      <c r="E4415" s="1">
        <f>IF(C4415=1,VLOOKUP(B4415,balance!$AU:$AZ,2,FALSE),IF(C4415=2,VLOOKUP(B4415,balance!$AU:$AZ,3,FALSE),IF(C4415=3,VLOOKUP(B4415,balance!$AU:$AZ,4,FALSE),IF(C4415=4,VLOOKUP(B4415,balance!$AU:$AZ,5,FALSE),IF(C4415=5,VLOOKUP(B4415-1,balance!$AU:$AZ,6,FALSE),0)))))</f>
        <v>22000</v>
      </c>
      <c r="F4415">
        <v>53</v>
      </c>
      <c r="G4415">
        <f>IF(C4415=1,VLOOKUP(FoxFire!B4415,balance!$U:$Z,2,FALSE),IF(C4415=2,VLOOKUP(B4415,balance!$U:$Z,3,FALSE),IF(C4415=3,VLOOKUP(B4415,balance!$U:$Z,4,FALSE),IF(C4415=4,VLOOKUP(B4415,balance!$U:$Z,5,FALSE),IF(C4415=5,VLOOKUP(B4415-1,balance!$U:$Z,6,FALSE),0)))))/100</f>
        <v>9.8200000000000006E-3</v>
      </c>
      <c r="H4415">
        <v>2</v>
      </c>
      <c r="I4415" s="1">
        <f>IF(C4415=1,VLOOKUP(FoxFire!B4415,balance!$AF:$AJ,2,FALSE),IF(C4415=2,VLOOKUP(B4415,balance!$AF:$AJ,3,FALSE),IF(C4415=3,VLOOKUP(B4415,balance!$AF:$AJ,4,FALSE),IF(C4415=4,VLOOKUP(B4415,balance!$AF:$AJ,5,FALSE),IF(C4415=5,VLOOKUP(B4415,balance!$AF:$AK,6,FALSE),0)))))*1000000000000</f>
        <v>3792499999999.9248</v>
      </c>
      <c r="J4415">
        <f>VLOOKUP(B4415,balance!AU:BD,10,FALSE)</f>
        <v>0</v>
      </c>
    </row>
    <row r="4416" spans="1:10" x14ac:dyDescent="0.3">
      <c r="A4416">
        <v>4414</v>
      </c>
      <c r="B4416">
        <f t="shared" si="137"/>
        <v>884</v>
      </c>
      <c r="C4416">
        <f t="shared" si="136"/>
        <v>5</v>
      </c>
      <c r="D4416">
        <v>9026</v>
      </c>
      <c r="E4416" s="1">
        <f>IF(C4416=1,VLOOKUP(B4416,balance!$AU:$AZ,2,FALSE),IF(C4416=2,VLOOKUP(B4416,balance!$AU:$AZ,3,FALSE),IF(C4416=3,VLOOKUP(B4416,balance!$AU:$AZ,4,FALSE),IF(C4416=4,VLOOKUP(B4416,balance!$AU:$AZ,5,FALSE),IF(C4416=5,VLOOKUP(B4416-1,balance!$AU:$AZ,6,FALSE),0)))))</f>
        <v>440000</v>
      </c>
      <c r="F4416">
        <v>53</v>
      </c>
      <c r="G4416">
        <f>IF(C4416=1,VLOOKUP(FoxFire!B4416,balance!$U:$Z,2,FALSE),IF(C4416=2,VLOOKUP(B4416,balance!$U:$Z,3,FALSE),IF(C4416=3,VLOOKUP(B4416,balance!$U:$Z,4,FALSE),IF(C4416=4,VLOOKUP(B4416,balance!$U:$Z,5,FALSE),IF(C4416=5,VLOOKUP(B4416-1,balance!$U:$Z,6,FALSE),0)))))/100</f>
        <v>6717.9693000000007</v>
      </c>
      <c r="H4416">
        <v>2</v>
      </c>
      <c r="I4416" s="1">
        <f>IF(C4416=1,VLOOKUP(FoxFire!B4416,balance!$AF:$AJ,2,FALSE),IF(C4416=2,VLOOKUP(B4416,balance!$AF:$AJ,3,FALSE),IF(C4416=3,VLOOKUP(B4416,balance!$AF:$AJ,4,FALSE),IF(C4416=4,VLOOKUP(B4416,balance!$AF:$AJ,5,FALSE),IF(C4416=5,VLOOKUP(B4416,balance!$AF:$AK,6,FALSE),0)))))*1000000000000</f>
        <v>15174999999999.701</v>
      </c>
      <c r="J4416">
        <f>VLOOKUP(B4416,balance!AU:BD,10,FALSE)</f>
        <v>0</v>
      </c>
    </row>
    <row r="4417" spans="1:10" x14ac:dyDescent="0.3">
      <c r="A4417">
        <v>4415</v>
      </c>
      <c r="B4417">
        <f t="shared" si="137"/>
        <v>884</v>
      </c>
      <c r="C4417">
        <f t="shared" si="136"/>
        <v>1</v>
      </c>
      <c r="D4417">
        <v>9026</v>
      </c>
      <c r="E4417" s="1">
        <f>IF(C4417=1,VLOOKUP(B4417,balance!$AU:$AZ,2,FALSE),IF(C4417=2,VLOOKUP(B4417,balance!$AU:$AZ,3,FALSE),IF(C4417=3,VLOOKUP(B4417,balance!$AU:$AZ,4,FALSE),IF(C4417=4,VLOOKUP(B4417,balance!$AU:$AZ,5,FALSE),IF(C4417=5,VLOOKUP(B4417-1,balance!$AU:$AZ,6,FALSE),0)))))</f>
        <v>22000</v>
      </c>
      <c r="F4417">
        <v>53</v>
      </c>
      <c r="G4417">
        <f>IF(C4417=1,VLOOKUP(FoxFire!B4417,balance!$U:$Z,2,FALSE),IF(C4417=2,VLOOKUP(B4417,balance!$U:$Z,3,FALSE),IF(C4417=3,VLOOKUP(B4417,balance!$U:$Z,4,FALSE),IF(C4417=4,VLOOKUP(B4417,balance!$U:$Z,5,FALSE),IF(C4417=5,VLOOKUP(B4417-1,balance!$U:$Z,6,FALSE),0)))))/100</f>
        <v>9.8300000000000002E-3</v>
      </c>
      <c r="H4417">
        <v>2</v>
      </c>
      <c r="I4417" s="1">
        <f>IF(C4417=1,VLOOKUP(FoxFire!B4417,balance!$AF:$AJ,2,FALSE),IF(C4417=2,VLOOKUP(B4417,balance!$AF:$AJ,3,FALSE),IF(C4417=3,VLOOKUP(B4417,balance!$AF:$AJ,4,FALSE),IF(C4417=4,VLOOKUP(B4417,balance!$AF:$AJ,5,FALSE),IF(C4417=5,VLOOKUP(B4417,balance!$AF:$AK,6,FALSE),0)))))*1000000000000</f>
        <v>3793749999999.9253</v>
      </c>
      <c r="J4417">
        <f>VLOOKUP(B4417,balance!AU:BD,10,FALSE)</f>
        <v>0</v>
      </c>
    </row>
    <row r="4418" spans="1:10" x14ac:dyDescent="0.3">
      <c r="A4418">
        <v>4416</v>
      </c>
      <c r="B4418">
        <f t="shared" si="137"/>
        <v>884</v>
      </c>
      <c r="C4418">
        <f t="shared" si="136"/>
        <v>2</v>
      </c>
      <c r="D4418">
        <v>9026</v>
      </c>
      <c r="E4418" s="1">
        <f>IF(C4418=1,VLOOKUP(B4418,balance!$AU:$AZ,2,FALSE),IF(C4418=2,VLOOKUP(B4418,balance!$AU:$AZ,3,FALSE),IF(C4418=3,VLOOKUP(B4418,balance!$AU:$AZ,4,FALSE),IF(C4418=4,VLOOKUP(B4418,balance!$AU:$AZ,5,FALSE),IF(C4418=5,VLOOKUP(B4418-1,balance!$AU:$AZ,6,FALSE),0)))))</f>
        <v>22000</v>
      </c>
      <c r="F4418">
        <v>53</v>
      </c>
      <c r="G4418">
        <f>IF(C4418=1,VLOOKUP(FoxFire!B4418,balance!$U:$Z,2,FALSE),IF(C4418=2,VLOOKUP(B4418,balance!$U:$Z,3,FALSE),IF(C4418=3,VLOOKUP(B4418,balance!$U:$Z,4,FALSE),IF(C4418=4,VLOOKUP(B4418,balance!$U:$Z,5,FALSE),IF(C4418=5,VLOOKUP(B4418-1,balance!$U:$Z,6,FALSE),0)))))/100</f>
        <v>9.8300000000000002E-3</v>
      </c>
      <c r="H4418">
        <v>2</v>
      </c>
      <c r="I4418" s="1">
        <f>IF(C4418=1,VLOOKUP(FoxFire!B4418,balance!$AF:$AJ,2,FALSE),IF(C4418=2,VLOOKUP(B4418,balance!$AF:$AJ,3,FALSE),IF(C4418=3,VLOOKUP(B4418,balance!$AF:$AJ,4,FALSE),IF(C4418=4,VLOOKUP(B4418,balance!$AF:$AJ,5,FALSE),IF(C4418=5,VLOOKUP(B4418,balance!$AF:$AK,6,FALSE),0)))))*1000000000000</f>
        <v>3793749999999.9253</v>
      </c>
      <c r="J4418">
        <f>VLOOKUP(B4418,balance!AU:BD,10,FALSE)</f>
        <v>0</v>
      </c>
    </row>
    <row r="4419" spans="1:10" x14ac:dyDescent="0.3">
      <c r="A4419">
        <v>4417</v>
      </c>
      <c r="B4419">
        <f t="shared" si="137"/>
        <v>884</v>
      </c>
      <c r="C4419">
        <f t="shared" si="136"/>
        <v>3</v>
      </c>
      <c r="D4419">
        <v>9026</v>
      </c>
      <c r="E4419" s="1">
        <f>IF(C4419=1,VLOOKUP(B4419,balance!$AU:$AZ,2,FALSE),IF(C4419=2,VLOOKUP(B4419,balance!$AU:$AZ,3,FALSE),IF(C4419=3,VLOOKUP(B4419,balance!$AU:$AZ,4,FALSE),IF(C4419=4,VLOOKUP(B4419,balance!$AU:$AZ,5,FALSE),IF(C4419=5,VLOOKUP(B4419-1,balance!$AU:$AZ,6,FALSE),0)))))</f>
        <v>22000</v>
      </c>
      <c r="F4419">
        <v>53</v>
      </c>
      <c r="G4419">
        <f>IF(C4419=1,VLOOKUP(FoxFire!B4419,balance!$U:$Z,2,FALSE),IF(C4419=2,VLOOKUP(B4419,balance!$U:$Z,3,FALSE),IF(C4419=3,VLOOKUP(B4419,balance!$U:$Z,4,FALSE),IF(C4419=4,VLOOKUP(B4419,balance!$U:$Z,5,FALSE),IF(C4419=5,VLOOKUP(B4419-1,balance!$U:$Z,6,FALSE),0)))))/100</f>
        <v>9.8300000000000002E-3</v>
      </c>
      <c r="H4419">
        <v>2</v>
      </c>
      <c r="I4419" s="1">
        <f>IF(C4419=1,VLOOKUP(FoxFire!B4419,balance!$AF:$AJ,2,FALSE),IF(C4419=2,VLOOKUP(B4419,balance!$AF:$AJ,3,FALSE),IF(C4419=3,VLOOKUP(B4419,balance!$AF:$AJ,4,FALSE),IF(C4419=4,VLOOKUP(B4419,balance!$AF:$AJ,5,FALSE),IF(C4419=5,VLOOKUP(B4419,balance!$AF:$AK,6,FALSE),0)))))*1000000000000</f>
        <v>3793749999999.9253</v>
      </c>
      <c r="J4419">
        <f>VLOOKUP(B4419,balance!AU:BD,10,FALSE)</f>
        <v>0</v>
      </c>
    </row>
    <row r="4420" spans="1:10" x14ac:dyDescent="0.3">
      <c r="A4420">
        <v>4418</v>
      </c>
      <c r="B4420">
        <f t="shared" si="137"/>
        <v>884</v>
      </c>
      <c r="C4420">
        <f t="shared" si="136"/>
        <v>4</v>
      </c>
      <c r="D4420">
        <v>9026</v>
      </c>
      <c r="E4420" s="1">
        <f>IF(C4420=1,VLOOKUP(B4420,balance!$AU:$AZ,2,FALSE),IF(C4420=2,VLOOKUP(B4420,balance!$AU:$AZ,3,FALSE),IF(C4420=3,VLOOKUP(B4420,balance!$AU:$AZ,4,FALSE),IF(C4420=4,VLOOKUP(B4420,balance!$AU:$AZ,5,FALSE),IF(C4420=5,VLOOKUP(B4420-1,balance!$AU:$AZ,6,FALSE),0)))))</f>
        <v>22000</v>
      </c>
      <c r="F4420">
        <v>53</v>
      </c>
      <c r="G4420">
        <f>IF(C4420=1,VLOOKUP(FoxFire!B4420,balance!$U:$Z,2,FALSE),IF(C4420=2,VLOOKUP(B4420,balance!$U:$Z,3,FALSE),IF(C4420=3,VLOOKUP(B4420,balance!$U:$Z,4,FALSE),IF(C4420=4,VLOOKUP(B4420,balance!$U:$Z,5,FALSE),IF(C4420=5,VLOOKUP(B4420-1,balance!$U:$Z,6,FALSE),0)))))/100</f>
        <v>9.8300000000000002E-3</v>
      </c>
      <c r="H4420">
        <v>2</v>
      </c>
      <c r="I4420" s="1">
        <f>IF(C4420=1,VLOOKUP(FoxFire!B4420,balance!$AF:$AJ,2,FALSE),IF(C4420=2,VLOOKUP(B4420,balance!$AF:$AJ,3,FALSE),IF(C4420=3,VLOOKUP(B4420,balance!$AF:$AJ,4,FALSE),IF(C4420=4,VLOOKUP(B4420,balance!$AF:$AJ,5,FALSE),IF(C4420=5,VLOOKUP(B4420,balance!$AF:$AK,6,FALSE),0)))))*1000000000000</f>
        <v>3793749999999.9253</v>
      </c>
      <c r="J4420">
        <f>VLOOKUP(B4420,balance!AU:BD,10,FALSE)</f>
        <v>0</v>
      </c>
    </row>
    <row r="4421" spans="1:10" x14ac:dyDescent="0.3">
      <c r="A4421">
        <v>4419</v>
      </c>
      <c r="B4421">
        <f t="shared" si="137"/>
        <v>885</v>
      </c>
      <c r="C4421">
        <f t="shared" si="136"/>
        <v>5</v>
      </c>
      <c r="D4421">
        <v>9026</v>
      </c>
      <c r="E4421" s="1">
        <f>IF(C4421=1,VLOOKUP(B4421,balance!$AU:$AZ,2,FALSE),IF(C4421=2,VLOOKUP(B4421,balance!$AU:$AZ,3,FALSE),IF(C4421=3,VLOOKUP(B4421,balance!$AU:$AZ,4,FALSE),IF(C4421=4,VLOOKUP(B4421,balance!$AU:$AZ,5,FALSE),IF(C4421=5,VLOOKUP(B4421-1,balance!$AU:$AZ,6,FALSE),0)))))</f>
        <v>440000</v>
      </c>
      <c r="F4421">
        <v>53</v>
      </c>
      <c r="G4421">
        <f>IF(C4421=1,VLOOKUP(FoxFire!B4421,balance!$U:$Z,2,FALSE),IF(C4421=2,VLOOKUP(B4421,balance!$U:$Z,3,FALSE),IF(C4421=3,VLOOKUP(B4421,balance!$U:$Z,4,FALSE),IF(C4421=4,VLOOKUP(B4421,balance!$U:$Z,5,FALSE),IF(C4421=5,VLOOKUP(B4421-1,balance!$U:$Z,6,FALSE),0)))))/100</f>
        <v>6731.5352000000003</v>
      </c>
      <c r="H4421">
        <v>2</v>
      </c>
      <c r="I4421" s="1">
        <f>IF(C4421=1,VLOOKUP(FoxFire!B4421,balance!$AF:$AJ,2,FALSE),IF(C4421=2,VLOOKUP(B4421,balance!$AF:$AJ,3,FALSE),IF(C4421=3,VLOOKUP(B4421,balance!$AF:$AJ,4,FALSE),IF(C4421=4,VLOOKUP(B4421,balance!$AF:$AJ,5,FALSE),IF(C4421=5,VLOOKUP(B4421,balance!$AF:$AK,6,FALSE),0)))))*1000000000000</f>
        <v>15179999999999.699</v>
      </c>
      <c r="J4421">
        <f>VLOOKUP(B4421,balance!AU:BD,10,FALSE)</f>
        <v>0</v>
      </c>
    </row>
    <row r="4422" spans="1:10" x14ac:dyDescent="0.3">
      <c r="A4422">
        <v>4420</v>
      </c>
      <c r="B4422">
        <f t="shared" si="137"/>
        <v>885</v>
      </c>
      <c r="C4422">
        <f t="shared" si="136"/>
        <v>1</v>
      </c>
      <c r="D4422">
        <v>9026</v>
      </c>
      <c r="E4422" s="1">
        <f>IF(C4422=1,VLOOKUP(B4422,balance!$AU:$AZ,2,FALSE),IF(C4422=2,VLOOKUP(B4422,balance!$AU:$AZ,3,FALSE),IF(C4422=3,VLOOKUP(B4422,balance!$AU:$AZ,4,FALSE),IF(C4422=4,VLOOKUP(B4422,balance!$AU:$AZ,5,FALSE),IF(C4422=5,VLOOKUP(B4422-1,balance!$AU:$AZ,6,FALSE),0)))))</f>
        <v>22000</v>
      </c>
      <c r="F4422">
        <v>53</v>
      </c>
      <c r="G4422">
        <f>IF(C4422=1,VLOOKUP(FoxFire!B4422,balance!$U:$Z,2,FALSE),IF(C4422=2,VLOOKUP(B4422,balance!$U:$Z,3,FALSE),IF(C4422=3,VLOOKUP(B4422,balance!$U:$Z,4,FALSE),IF(C4422=4,VLOOKUP(B4422,balance!$U:$Z,5,FALSE),IF(C4422=5,VLOOKUP(B4422-1,balance!$U:$Z,6,FALSE),0)))))/100</f>
        <v>9.8399999999999998E-3</v>
      </c>
      <c r="H4422">
        <v>2</v>
      </c>
      <c r="I4422" s="1">
        <f>IF(C4422=1,VLOOKUP(FoxFire!B4422,balance!$AF:$AJ,2,FALSE),IF(C4422=2,VLOOKUP(B4422,balance!$AF:$AJ,3,FALSE),IF(C4422=3,VLOOKUP(B4422,balance!$AF:$AJ,4,FALSE),IF(C4422=4,VLOOKUP(B4422,balance!$AF:$AJ,5,FALSE),IF(C4422=5,VLOOKUP(B4422,balance!$AF:$AK,6,FALSE),0)))))*1000000000000</f>
        <v>3794999999999.9248</v>
      </c>
      <c r="J4422">
        <f>VLOOKUP(B4422,balance!AU:BD,10,FALSE)</f>
        <v>0</v>
      </c>
    </row>
    <row r="4423" spans="1:10" x14ac:dyDescent="0.3">
      <c r="A4423">
        <v>4421</v>
      </c>
      <c r="B4423">
        <f t="shared" si="137"/>
        <v>885</v>
      </c>
      <c r="C4423">
        <f t="shared" si="136"/>
        <v>2</v>
      </c>
      <c r="D4423">
        <v>9026</v>
      </c>
      <c r="E4423" s="1">
        <f>IF(C4423=1,VLOOKUP(B4423,balance!$AU:$AZ,2,FALSE),IF(C4423=2,VLOOKUP(B4423,balance!$AU:$AZ,3,FALSE),IF(C4423=3,VLOOKUP(B4423,balance!$AU:$AZ,4,FALSE),IF(C4423=4,VLOOKUP(B4423,balance!$AU:$AZ,5,FALSE),IF(C4423=5,VLOOKUP(B4423-1,balance!$AU:$AZ,6,FALSE),0)))))</f>
        <v>22000</v>
      </c>
      <c r="F4423">
        <v>53</v>
      </c>
      <c r="G4423">
        <f>IF(C4423=1,VLOOKUP(FoxFire!B4423,balance!$U:$Z,2,FALSE),IF(C4423=2,VLOOKUP(B4423,balance!$U:$Z,3,FALSE),IF(C4423=3,VLOOKUP(B4423,balance!$U:$Z,4,FALSE),IF(C4423=4,VLOOKUP(B4423,balance!$U:$Z,5,FALSE),IF(C4423=5,VLOOKUP(B4423-1,balance!$U:$Z,6,FALSE),0)))))/100</f>
        <v>9.8399999999999998E-3</v>
      </c>
      <c r="H4423">
        <v>2</v>
      </c>
      <c r="I4423" s="1">
        <f>IF(C4423=1,VLOOKUP(FoxFire!B4423,balance!$AF:$AJ,2,FALSE),IF(C4423=2,VLOOKUP(B4423,balance!$AF:$AJ,3,FALSE),IF(C4423=3,VLOOKUP(B4423,balance!$AF:$AJ,4,FALSE),IF(C4423=4,VLOOKUP(B4423,balance!$AF:$AJ,5,FALSE),IF(C4423=5,VLOOKUP(B4423,balance!$AF:$AK,6,FALSE),0)))))*1000000000000</f>
        <v>3794999999999.9248</v>
      </c>
      <c r="J4423">
        <f>VLOOKUP(B4423,balance!AU:BD,10,FALSE)</f>
        <v>0</v>
      </c>
    </row>
    <row r="4424" spans="1:10" x14ac:dyDescent="0.3">
      <c r="A4424">
        <v>4422</v>
      </c>
      <c r="B4424">
        <f t="shared" si="137"/>
        <v>885</v>
      </c>
      <c r="C4424">
        <f t="shared" ref="C4424:C4487" si="138">C4419</f>
        <v>3</v>
      </c>
      <c r="D4424">
        <v>9026</v>
      </c>
      <c r="E4424" s="1">
        <f>IF(C4424=1,VLOOKUP(B4424,balance!$AU:$AZ,2,FALSE),IF(C4424=2,VLOOKUP(B4424,balance!$AU:$AZ,3,FALSE),IF(C4424=3,VLOOKUP(B4424,balance!$AU:$AZ,4,FALSE),IF(C4424=4,VLOOKUP(B4424,balance!$AU:$AZ,5,FALSE),IF(C4424=5,VLOOKUP(B4424-1,balance!$AU:$AZ,6,FALSE),0)))))</f>
        <v>22000</v>
      </c>
      <c r="F4424">
        <v>53</v>
      </c>
      <c r="G4424">
        <f>IF(C4424=1,VLOOKUP(FoxFire!B4424,balance!$U:$Z,2,FALSE),IF(C4424=2,VLOOKUP(B4424,balance!$U:$Z,3,FALSE),IF(C4424=3,VLOOKUP(B4424,balance!$U:$Z,4,FALSE),IF(C4424=4,VLOOKUP(B4424,balance!$U:$Z,5,FALSE),IF(C4424=5,VLOOKUP(B4424-1,balance!$U:$Z,6,FALSE),0)))))/100</f>
        <v>9.8399999999999998E-3</v>
      </c>
      <c r="H4424">
        <v>2</v>
      </c>
      <c r="I4424" s="1">
        <f>IF(C4424=1,VLOOKUP(FoxFire!B4424,balance!$AF:$AJ,2,FALSE),IF(C4424=2,VLOOKUP(B4424,balance!$AF:$AJ,3,FALSE),IF(C4424=3,VLOOKUP(B4424,balance!$AF:$AJ,4,FALSE),IF(C4424=4,VLOOKUP(B4424,balance!$AF:$AJ,5,FALSE),IF(C4424=5,VLOOKUP(B4424,balance!$AF:$AK,6,FALSE),0)))))*1000000000000</f>
        <v>3794999999999.9248</v>
      </c>
      <c r="J4424">
        <f>VLOOKUP(B4424,balance!AU:BD,10,FALSE)</f>
        <v>0</v>
      </c>
    </row>
    <row r="4425" spans="1:10" x14ac:dyDescent="0.3">
      <c r="A4425">
        <v>4423</v>
      </c>
      <c r="B4425">
        <f t="shared" si="137"/>
        <v>885</v>
      </c>
      <c r="C4425">
        <f t="shared" si="138"/>
        <v>4</v>
      </c>
      <c r="D4425">
        <v>9026</v>
      </c>
      <c r="E4425" s="1">
        <f>IF(C4425=1,VLOOKUP(B4425,balance!$AU:$AZ,2,FALSE),IF(C4425=2,VLOOKUP(B4425,balance!$AU:$AZ,3,FALSE),IF(C4425=3,VLOOKUP(B4425,balance!$AU:$AZ,4,FALSE),IF(C4425=4,VLOOKUP(B4425,balance!$AU:$AZ,5,FALSE),IF(C4425=5,VLOOKUP(B4425-1,balance!$AU:$AZ,6,FALSE),0)))))</f>
        <v>22000</v>
      </c>
      <c r="F4425">
        <v>53</v>
      </c>
      <c r="G4425">
        <f>IF(C4425=1,VLOOKUP(FoxFire!B4425,balance!$U:$Z,2,FALSE),IF(C4425=2,VLOOKUP(B4425,balance!$U:$Z,3,FALSE),IF(C4425=3,VLOOKUP(B4425,balance!$U:$Z,4,FALSE),IF(C4425=4,VLOOKUP(B4425,balance!$U:$Z,5,FALSE),IF(C4425=5,VLOOKUP(B4425-1,balance!$U:$Z,6,FALSE),0)))))/100</f>
        <v>9.8399999999999998E-3</v>
      </c>
      <c r="H4425">
        <v>2</v>
      </c>
      <c r="I4425" s="1">
        <f>IF(C4425=1,VLOOKUP(FoxFire!B4425,balance!$AF:$AJ,2,FALSE),IF(C4425=2,VLOOKUP(B4425,balance!$AF:$AJ,3,FALSE),IF(C4425=3,VLOOKUP(B4425,balance!$AF:$AJ,4,FALSE),IF(C4425=4,VLOOKUP(B4425,balance!$AF:$AJ,5,FALSE),IF(C4425=5,VLOOKUP(B4425,balance!$AF:$AK,6,FALSE),0)))))*1000000000000</f>
        <v>3794999999999.9248</v>
      </c>
      <c r="J4425">
        <f>VLOOKUP(B4425,balance!AU:BD,10,FALSE)</f>
        <v>0</v>
      </c>
    </row>
    <row r="4426" spans="1:10" x14ac:dyDescent="0.3">
      <c r="A4426">
        <v>4424</v>
      </c>
      <c r="B4426">
        <f t="shared" si="137"/>
        <v>886</v>
      </c>
      <c r="C4426">
        <f t="shared" si="138"/>
        <v>5</v>
      </c>
      <c r="D4426">
        <v>9026</v>
      </c>
      <c r="E4426" s="1">
        <f>IF(C4426=1,VLOOKUP(B4426,balance!$AU:$AZ,2,FALSE),IF(C4426=2,VLOOKUP(B4426,balance!$AU:$AZ,3,FALSE),IF(C4426=3,VLOOKUP(B4426,balance!$AU:$AZ,4,FALSE),IF(C4426=4,VLOOKUP(B4426,balance!$AU:$AZ,5,FALSE),IF(C4426=5,VLOOKUP(B4426-1,balance!$AU:$AZ,6,FALSE),0)))))</f>
        <v>440000</v>
      </c>
      <c r="F4426">
        <v>53</v>
      </c>
      <c r="G4426">
        <f>IF(C4426=1,VLOOKUP(FoxFire!B4426,balance!$U:$Z,2,FALSE),IF(C4426=2,VLOOKUP(B4426,balance!$U:$Z,3,FALSE),IF(C4426=3,VLOOKUP(B4426,balance!$U:$Z,4,FALSE),IF(C4426=4,VLOOKUP(B4426,balance!$U:$Z,5,FALSE),IF(C4426=5,VLOOKUP(B4426-1,balance!$U:$Z,6,FALSE),0)))))/100</f>
        <v>6745.1215000000002</v>
      </c>
      <c r="H4426">
        <v>2</v>
      </c>
      <c r="I4426" s="1">
        <f>IF(C4426=1,VLOOKUP(FoxFire!B4426,balance!$AF:$AJ,2,FALSE),IF(C4426=2,VLOOKUP(B4426,balance!$AF:$AJ,3,FALSE),IF(C4426=3,VLOOKUP(B4426,balance!$AF:$AJ,4,FALSE),IF(C4426=4,VLOOKUP(B4426,balance!$AF:$AJ,5,FALSE),IF(C4426=5,VLOOKUP(B4426,balance!$AF:$AK,6,FALSE),0)))))*1000000000000</f>
        <v>15184999999999.701</v>
      </c>
      <c r="J4426">
        <f>VLOOKUP(B4426,balance!AU:BD,10,FALSE)</f>
        <v>0</v>
      </c>
    </row>
    <row r="4427" spans="1:10" x14ac:dyDescent="0.3">
      <c r="A4427">
        <v>4425</v>
      </c>
      <c r="B4427">
        <f t="shared" si="137"/>
        <v>886</v>
      </c>
      <c r="C4427">
        <f t="shared" si="138"/>
        <v>1</v>
      </c>
      <c r="D4427">
        <v>9026</v>
      </c>
      <c r="E4427" s="1">
        <f>IF(C4427=1,VLOOKUP(B4427,balance!$AU:$AZ,2,FALSE),IF(C4427=2,VLOOKUP(B4427,balance!$AU:$AZ,3,FALSE),IF(C4427=3,VLOOKUP(B4427,balance!$AU:$AZ,4,FALSE),IF(C4427=4,VLOOKUP(B4427,balance!$AU:$AZ,5,FALSE),IF(C4427=5,VLOOKUP(B4427-1,balance!$AU:$AZ,6,FALSE),0)))))</f>
        <v>22000</v>
      </c>
      <c r="F4427">
        <v>53</v>
      </c>
      <c r="G4427">
        <f>IF(C4427=1,VLOOKUP(FoxFire!B4427,balance!$U:$Z,2,FALSE),IF(C4427=2,VLOOKUP(B4427,balance!$U:$Z,3,FALSE),IF(C4427=3,VLOOKUP(B4427,balance!$U:$Z,4,FALSE),IF(C4427=4,VLOOKUP(B4427,balance!$U:$Z,5,FALSE),IF(C4427=5,VLOOKUP(B4427-1,balance!$U:$Z,6,FALSE),0)))))/100</f>
        <v>9.8499999999999994E-3</v>
      </c>
      <c r="H4427">
        <v>2</v>
      </c>
      <c r="I4427" s="1">
        <f>IF(C4427=1,VLOOKUP(FoxFire!B4427,balance!$AF:$AJ,2,FALSE),IF(C4427=2,VLOOKUP(B4427,balance!$AF:$AJ,3,FALSE),IF(C4427=3,VLOOKUP(B4427,balance!$AF:$AJ,4,FALSE),IF(C4427=4,VLOOKUP(B4427,balance!$AF:$AJ,5,FALSE),IF(C4427=5,VLOOKUP(B4427,balance!$AF:$AK,6,FALSE),0)))))*1000000000000</f>
        <v>3796249999999.9253</v>
      </c>
      <c r="J4427">
        <f>VLOOKUP(B4427,balance!AU:BD,10,FALSE)</f>
        <v>0</v>
      </c>
    </row>
    <row r="4428" spans="1:10" x14ac:dyDescent="0.3">
      <c r="A4428">
        <v>4426</v>
      </c>
      <c r="B4428">
        <f t="shared" si="137"/>
        <v>886</v>
      </c>
      <c r="C4428">
        <f t="shared" si="138"/>
        <v>2</v>
      </c>
      <c r="D4428">
        <v>9026</v>
      </c>
      <c r="E4428" s="1">
        <f>IF(C4428=1,VLOOKUP(B4428,balance!$AU:$AZ,2,FALSE),IF(C4428=2,VLOOKUP(B4428,balance!$AU:$AZ,3,FALSE),IF(C4428=3,VLOOKUP(B4428,balance!$AU:$AZ,4,FALSE),IF(C4428=4,VLOOKUP(B4428,balance!$AU:$AZ,5,FALSE),IF(C4428=5,VLOOKUP(B4428-1,balance!$AU:$AZ,6,FALSE),0)))))</f>
        <v>22000</v>
      </c>
      <c r="F4428">
        <v>53</v>
      </c>
      <c r="G4428">
        <f>IF(C4428=1,VLOOKUP(FoxFire!B4428,balance!$U:$Z,2,FALSE),IF(C4428=2,VLOOKUP(B4428,balance!$U:$Z,3,FALSE),IF(C4428=3,VLOOKUP(B4428,balance!$U:$Z,4,FALSE),IF(C4428=4,VLOOKUP(B4428,balance!$U:$Z,5,FALSE),IF(C4428=5,VLOOKUP(B4428-1,balance!$U:$Z,6,FALSE),0)))))/100</f>
        <v>9.8499999999999994E-3</v>
      </c>
      <c r="H4428">
        <v>2</v>
      </c>
      <c r="I4428" s="1">
        <f>IF(C4428=1,VLOOKUP(FoxFire!B4428,balance!$AF:$AJ,2,FALSE),IF(C4428=2,VLOOKUP(B4428,balance!$AF:$AJ,3,FALSE),IF(C4428=3,VLOOKUP(B4428,balance!$AF:$AJ,4,FALSE),IF(C4428=4,VLOOKUP(B4428,balance!$AF:$AJ,5,FALSE),IF(C4428=5,VLOOKUP(B4428,balance!$AF:$AK,6,FALSE),0)))))*1000000000000</f>
        <v>3796249999999.9253</v>
      </c>
      <c r="J4428">
        <f>VLOOKUP(B4428,balance!AU:BD,10,FALSE)</f>
        <v>0</v>
      </c>
    </row>
    <row r="4429" spans="1:10" x14ac:dyDescent="0.3">
      <c r="A4429">
        <v>4427</v>
      </c>
      <c r="B4429">
        <f t="shared" ref="B4429:B4492" si="139">B4424+1</f>
        <v>886</v>
      </c>
      <c r="C4429">
        <f t="shared" si="138"/>
        <v>3</v>
      </c>
      <c r="D4429">
        <v>9026</v>
      </c>
      <c r="E4429" s="1">
        <f>IF(C4429=1,VLOOKUP(B4429,balance!$AU:$AZ,2,FALSE),IF(C4429=2,VLOOKUP(B4429,balance!$AU:$AZ,3,FALSE),IF(C4429=3,VLOOKUP(B4429,balance!$AU:$AZ,4,FALSE),IF(C4429=4,VLOOKUP(B4429,balance!$AU:$AZ,5,FALSE),IF(C4429=5,VLOOKUP(B4429-1,balance!$AU:$AZ,6,FALSE),0)))))</f>
        <v>22000</v>
      </c>
      <c r="F4429">
        <v>53</v>
      </c>
      <c r="G4429">
        <f>IF(C4429=1,VLOOKUP(FoxFire!B4429,balance!$U:$Z,2,FALSE),IF(C4429=2,VLOOKUP(B4429,balance!$U:$Z,3,FALSE),IF(C4429=3,VLOOKUP(B4429,balance!$U:$Z,4,FALSE),IF(C4429=4,VLOOKUP(B4429,balance!$U:$Z,5,FALSE),IF(C4429=5,VLOOKUP(B4429-1,balance!$U:$Z,6,FALSE),0)))))/100</f>
        <v>9.8499999999999994E-3</v>
      </c>
      <c r="H4429">
        <v>2</v>
      </c>
      <c r="I4429" s="1">
        <f>IF(C4429=1,VLOOKUP(FoxFire!B4429,balance!$AF:$AJ,2,FALSE),IF(C4429=2,VLOOKUP(B4429,balance!$AF:$AJ,3,FALSE),IF(C4429=3,VLOOKUP(B4429,balance!$AF:$AJ,4,FALSE),IF(C4429=4,VLOOKUP(B4429,balance!$AF:$AJ,5,FALSE),IF(C4429=5,VLOOKUP(B4429,balance!$AF:$AK,6,FALSE),0)))))*1000000000000</f>
        <v>3796249999999.9253</v>
      </c>
      <c r="J4429">
        <f>VLOOKUP(B4429,balance!AU:BD,10,FALSE)</f>
        <v>0</v>
      </c>
    </row>
    <row r="4430" spans="1:10" x14ac:dyDescent="0.3">
      <c r="A4430">
        <v>4428</v>
      </c>
      <c r="B4430">
        <f t="shared" si="139"/>
        <v>886</v>
      </c>
      <c r="C4430">
        <f t="shared" si="138"/>
        <v>4</v>
      </c>
      <c r="D4430">
        <v>9026</v>
      </c>
      <c r="E4430" s="1">
        <f>IF(C4430=1,VLOOKUP(B4430,balance!$AU:$AZ,2,FALSE),IF(C4430=2,VLOOKUP(B4430,balance!$AU:$AZ,3,FALSE),IF(C4430=3,VLOOKUP(B4430,balance!$AU:$AZ,4,FALSE),IF(C4430=4,VLOOKUP(B4430,balance!$AU:$AZ,5,FALSE),IF(C4430=5,VLOOKUP(B4430-1,balance!$AU:$AZ,6,FALSE),0)))))</f>
        <v>22000</v>
      </c>
      <c r="F4430">
        <v>53</v>
      </c>
      <c r="G4430">
        <f>IF(C4430=1,VLOOKUP(FoxFire!B4430,balance!$U:$Z,2,FALSE),IF(C4430=2,VLOOKUP(B4430,balance!$U:$Z,3,FALSE),IF(C4430=3,VLOOKUP(B4430,balance!$U:$Z,4,FALSE),IF(C4430=4,VLOOKUP(B4430,balance!$U:$Z,5,FALSE),IF(C4430=5,VLOOKUP(B4430-1,balance!$U:$Z,6,FALSE),0)))))/100</f>
        <v>9.8499999999999994E-3</v>
      </c>
      <c r="H4430">
        <v>2</v>
      </c>
      <c r="I4430" s="1">
        <f>IF(C4430=1,VLOOKUP(FoxFire!B4430,balance!$AF:$AJ,2,FALSE),IF(C4430=2,VLOOKUP(B4430,balance!$AF:$AJ,3,FALSE),IF(C4430=3,VLOOKUP(B4430,balance!$AF:$AJ,4,FALSE),IF(C4430=4,VLOOKUP(B4430,balance!$AF:$AJ,5,FALSE),IF(C4430=5,VLOOKUP(B4430,balance!$AF:$AK,6,FALSE),0)))))*1000000000000</f>
        <v>3796249999999.9253</v>
      </c>
      <c r="J4430">
        <f>VLOOKUP(B4430,balance!AU:BD,10,FALSE)</f>
        <v>0</v>
      </c>
    </row>
    <row r="4431" spans="1:10" x14ac:dyDescent="0.3">
      <c r="A4431">
        <v>4429</v>
      </c>
      <c r="B4431">
        <f t="shared" si="139"/>
        <v>887</v>
      </c>
      <c r="C4431">
        <f t="shared" si="138"/>
        <v>5</v>
      </c>
      <c r="D4431">
        <v>9026</v>
      </c>
      <c r="E4431" s="1">
        <f>IF(C4431=1,VLOOKUP(B4431,balance!$AU:$AZ,2,FALSE),IF(C4431=2,VLOOKUP(B4431,balance!$AU:$AZ,3,FALSE),IF(C4431=3,VLOOKUP(B4431,balance!$AU:$AZ,4,FALSE),IF(C4431=4,VLOOKUP(B4431,balance!$AU:$AZ,5,FALSE),IF(C4431=5,VLOOKUP(B4431-1,balance!$AU:$AZ,6,FALSE),0)))))</f>
        <v>440000</v>
      </c>
      <c r="F4431">
        <v>53</v>
      </c>
      <c r="G4431">
        <f>IF(C4431=1,VLOOKUP(FoxFire!B4431,balance!$U:$Z,2,FALSE),IF(C4431=2,VLOOKUP(B4431,balance!$U:$Z,3,FALSE),IF(C4431=3,VLOOKUP(B4431,balance!$U:$Z,4,FALSE),IF(C4431=4,VLOOKUP(B4431,balance!$U:$Z,5,FALSE),IF(C4431=5,VLOOKUP(B4431-1,balance!$U:$Z,6,FALSE),0)))))/100</f>
        <v>6758.7282999999998</v>
      </c>
      <c r="H4431">
        <v>2</v>
      </c>
      <c r="I4431" s="1">
        <f>IF(C4431=1,VLOOKUP(FoxFire!B4431,balance!$AF:$AJ,2,FALSE),IF(C4431=2,VLOOKUP(B4431,balance!$AF:$AJ,3,FALSE),IF(C4431=3,VLOOKUP(B4431,balance!$AF:$AJ,4,FALSE),IF(C4431=4,VLOOKUP(B4431,balance!$AF:$AJ,5,FALSE),IF(C4431=5,VLOOKUP(B4431,balance!$AF:$AK,6,FALSE),0)))))*1000000000000</f>
        <v>15189999999999.699</v>
      </c>
      <c r="J4431">
        <f>VLOOKUP(B4431,balance!AU:BD,10,FALSE)</f>
        <v>0</v>
      </c>
    </row>
    <row r="4432" spans="1:10" x14ac:dyDescent="0.3">
      <c r="A4432">
        <v>4430</v>
      </c>
      <c r="B4432">
        <f t="shared" si="139"/>
        <v>887</v>
      </c>
      <c r="C4432">
        <f t="shared" si="138"/>
        <v>1</v>
      </c>
      <c r="D4432">
        <v>9026</v>
      </c>
      <c r="E4432" s="1">
        <f>IF(C4432=1,VLOOKUP(B4432,balance!$AU:$AZ,2,FALSE),IF(C4432=2,VLOOKUP(B4432,balance!$AU:$AZ,3,FALSE),IF(C4432=3,VLOOKUP(B4432,balance!$AU:$AZ,4,FALSE),IF(C4432=4,VLOOKUP(B4432,balance!$AU:$AZ,5,FALSE),IF(C4432=5,VLOOKUP(B4432-1,balance!$AU:$AZ,6,FALSE),0)))))</f>
        <v>22000</v>
      </c>
      <c r="F4432">
        <v>53</v>
      </c>
      <c r="G4432">
        <f>IF(C4432=1,VLOOKUP(FoxFire!B4432,balance!$U:$Z,2,FALSE),IF(C4432=2,VLOOKUP(B4432,balance!$U:$Z,3,FALSE),IF(C4432=3,VLOOKUP(B4432,balance!$U:$Z,4,FALSE),IF(C4432=4,VLOOKUP(B4432,balance!$U:$Z,5,FALSE),IF(C4432=5,VLOOKUP(B4432-1,balance!$U:$Z,6,FALSE),0)))))/100</f>
        <v>9.8600000000000007E-3</v>
      </c>
      <c r="H4432">
        <v>2</v>
      </c>
      <c r="I4432" s="1">
        <f>IF(C4432=1,VLOOKUP(FoxFire!B4432,balance!$AF:$AJ,2,FALSE),IF(C4432=2,VLOOKUP(B4432,balance!$AF:$AJ,3,FALSE),IF(C4432=3,VLOOKUP(B4432,balance!$AF:$AJ,4,FALSE),IF(C4432=4,VLOOKUP(B4432,balance!$AF:$AJ,5,FALSE),IF(C4432=5,VLOOKUP(B4432,balance!$AF:$AK,6,FALSE),0)))))*1000000000000</f>
        <v>3797499999999.9248</v>
      </c>
      <c r="J4432">
        <f>VLOOKUP(B4432,balance!AU:BD,10,FALSE)</f>
        <v>0</v>
      </c>
    </row>
    <row r="4433" spans="1:10" x14ac:dyDescent="0.3">
      <c r="A4433">
        <v>4431</v>
      </c>
      <c r="B4433">
        <f t="shared" si="139"/>
        <v>887</v>
      </c>
      <c r="C4433">
        <f t="shared" si="138"/>
        <v>2</v>
      </c>
      <c r="D4433">
        <v>9026</v>
      </c>
      <c r="E4433" s="1">
        <f>IF(C4433=1,VLOOKUP(B4433,balance!$AU:$AZ,2,FALSE),IF(C4433=2,VLOOKUP(B4433,balance!$AU:$AZ,3,FALSE),IF(C4433=3,VLOOKUP(B4433,balance!$AU:$AZ,4,FALSE),IF(C4433=4,VLOOKUP(B4433,balance!$AU:$AZ,5,FALSE),IF(C4433=5,VLOOKUP(B4433-1,balance!$AU:$AZ,6,FALSE),0)))))</f>
        <v>22000</v>
      </c>
      <c r="F4433">
        <v>53</v>
      </c>
      <c r="G4433">
        <f>IF(C4433=1,VLOOKUP(FoxFire!B4433,balance!$U:$Z,2,FALSE),IF(C4433=2,VLOOKUP(B4433,balance!$U:$Z,3,FALSE),IF(C4433=3,VLOOKUP(B4433,balance!$U:$Z,4,FALSE),IF(C4433=4,VLOOKUP(B4433,balance!$U:$Z,5,FALSE),IF(C4433=5,VLOOKUP(B4433-1,balance!$U:$Z,6,FALSE),0)))))/100</f>
        <v>9.8600000000000007E-3</v>
      </c>
      <c r="H4433">
        <v>2</v>
      </c>
      <c r="I4433" s="1">
        <f>IF(C4433=1,VLOOKUP(FoxFire!B4433,balance!$AF:$AJ,2,FALSE),IF(C4433=2,VLOOKUP(B4433,balance!$AF:$AJ,3,FALSE),IF(C4433=3,VLOOKUP(B4433,balance!$AF:$AJ,4,FALSE),IF(C4433=4,VLOOKUP(B4433,balance!$AF:$AJ,5,FALSE),IF(C4433=5,VLOOKUP(B4433,balance!$AF:$AK,6,FALSE),0)))))*1000000000000</f>
        <v>3797499999999.9248</v>
      </c>
      <c r="J4433">
        <f>VLOOKUP(B4433,balance!AU:BD,10,FALSE)</f>
        <v>0</v>
      </c>
    </row>
    <row r="4434" spans="1:10" x14ac:dyDescent="0.3">
      <c r="A4434">
        <v>4432</v>
      </c>
      <c r="B4434">
        <f t="shared" si="139"/>
        <v>887</v>
      </c>
      <c r="C4434">
        <f t="shared" si="138"/>
        <v>3</v>
      </c>
      <c r="D4434">
        <v>9026</v>
      </c>
      <c r="E4434" s="1">
        <f>IF(C4434=1,VLOOKUP(B4434,balance!$AU:$AZ,2,FALSE),IF(C4434=2,VLOOKUP(B4434,balance!$AU:$AZ,3,FALSE),IF(C4434=3,VLOOKUP(B4434,balance!$AU:$AZ,4,FALSE),IF(C4434=4,VLOOKUP(B4434,balance!$AU:$AZ,5,FALSE),IF(C4434=5,VLOOKUP(B4434-1,balance!$AU:$AZ,6,FALSE),0)))))</f>
        <v>22000</v>
      </c>
      <c r="F4434">
        <v>53</v>
      </c>
      <c r="G4434">
        <f>IF(C4434=1,VLOOKUP(FoxFire!B4434,balance!$U:$Z,2,FALSE),IF(C4434=2,VLOOKUP(B4434,balance!$U:$Z,3,FALSE),IF(C4434=3,VLOOKUP(B4434,balance!$U:$Z,4,FALSE),IF(C4434=4,VLOOKUP(B4434,balance!$U:$Z,5,FALSE),IF(C4434=5,VLOOKUP(B4434-1,balance!$U:$Z,6,FALSE),0)))))/100</f>
        <v>9.8600000000000007E-3</v>
      </c>
      <c r="H4434">
        <v>2</v>
      </c>
      <c r="I4434" s="1">
        <f>IF(C4434=1,VLOOKUP(FoxFire!B4434,balance!$AF:$AJ,2,FALSE),IF(C4434=2,VLOOKUP(B4434,balance!$AF:$AJ,3,FALSE),IF(C4434=3,VLOOKUP(B4434,balance!$AF:$AJ,4,FALSE),IF(C4434=4,VLOOKUP(B4434,balance!$AF:$AJ,5,FALSE),IF(C4434=5,VLOOKUP(B4434,balance!$AF:$AK,6,FALSE),0)))))*1000000000000</f>
        <v>3797499999999.9248</v>
      </c>
      <c r="J4434">
        <f>VLOOKUP(B4434,balance!AU:BD,10,FALSE)</f>
        <v>0</v>
      </c>
    </row>
    <row r="4435" spans="1:10" x14ac:dyDescent="0.3">
      <c r="A4435">
        <v>4433</v>
      </c>
      <c r="B4435">
        <f t="shared" si="139"/>
        <v>887</v>
      </c>
      <c r="C4435">
        <f t="shared" si="138"/>
        <v>4</v>
      </c>
      <c r="D4435">
        <v>9026</v>
      </c>
      <c r="E4435" s="1">
        <f>IF(C4435=1,VLOOKUP(B4435,balance!$AU:$AZ,2,FALSE),IF(C4435=2,VLOOKUP(B4435,balance!$AU:$AZ,3,FALSE),IF(C4435=3,VLOOKUP(B4435,balance!$AU:$AZ,4,FALSE),IF(C4435=4,VLOOKUP(B4435,balance!$AU:$AZ,5,FALSE),IF(C4435=5,VLOOKUP(B4435-1,balance!$AU:$AZ,6,FALSE),0)))))</f>
        <v>22000</v>
      </c>
      <c r="F4435">
        <v>53</v>
      </c>
      <c r="G4435">
        <f>IF(C4435=1,VLOOKUP(FoxFire!B4435,balance!$U:$Z,2,FALSE),IF(C4435=2,VLOOKUP(B4435,balance!$U:$Z,3,FALSE),IF(C4435=3,VLOOKUP(B4435,balance!$U:$Z,4,FALSE),IF(C4435=4,VLOOKUP(B4435,balance!$U:$Z,5,FALSE),IF(C4435=5,VLOOKUP(B4435-1,balance!$U:$Z,6,FALSE),0)))))/100</f>
        <v>9.8600000000000007E-3</v>
      </c>
      <c r="H4435">
        <v>2</v>
      </c>
      <c r="I4435" s="1">
        <f>IF(C4435=1,VLOOKUP(FoxFire!B4435,balance!$AF:$AJ,2,FALSE),IF(C4435=2,VLOOKUP(B4435,balance!$AF:$AJ,3,FALSE),IF(C4435=3,VLOOKUP(B4435,balance!$AF:$AJ,4,FALSE),IF(C4435=4,VLOOKUP(B4435,balance!$AF:$AJ,5,FALSE),IF(C4435=5,VLOOKUP(B4435,balance!$AF:$AK,6,FALSE),0)))))*1000000000000</f>
        <v>3797499999999.9248</v>
      </c>
      <c r="J4435">
        <f>VLOOKUP(B4435,balance!AU:BD,10,FALSE)</f>
        <v>0</v>
      </c>
    </row>
    <row r="4436" spans="1:10" x14ac:dyDescent="0.3">
      <c r="A4436">
        <v>4434</v>
      </c>
      <c r="B4436">
        <f t="shared" si="139"/>
        <v>888</v>
      </c>
      <c r="C4436">
        <f t="shared" si="138"/>
        <v>5</v>
      </c>
      <c r="D4436">
        <v>9026</v>
      </c>
      <c r="E4436" s="1">
        <f>IF(C4436=1,VLOOKUP(B4436,balance!$AU:$AZ,2,FALSE),IF(C4436=2,VLOOKUP(B4436,balance!$AU:$AZ,3,FALSE),IF(C4436=3,VLOOKUP(B4436,balance!$AU:$AZ,4,FALSE),IF(C4436=4,VLOOKUP(B4436,balance!$AU:$AZ,5,FALSE),IF(C4436=5,VLOOKUP(B4436-1,balance!$AU:$AZ,6,FALSE),0)))))</f>
        <v>440000</v>
      </c>
      <c r="F4436">
        <v>53</v>
      </c>
      <c r="G4436">
        <f>IF(C4436=1,VLOOKUP(FoxFire!B4436,balance!$U:$Z,2,FALSE),IF(C4436=2,VLOOKUP(B4436,balance!$U:$Z,3,FALSE),IF(C4436=3,VLOOKUP(B4436,balance!$U:$Z,4,FALSE),IF(C4436=4,VLOOKUP(B4436,balance!$U:$Z,5,FALSE),IF(C4436=5,VLOOKUP(B4436-1,balance!$U:$Z,6,FALSE),0)))))/100</f>
        <v>6772.3555000000006</v>
      </c>
      <c r="H4436">
        <v>2</v>
      </c>
      <c r="I4436" s="1">
        <f>IF(C4436=1,VLOOKUP(FoxFire!B4436,balance!$AF:$AJ,2,FALSE),IF(C4436=2,VLOOKUP(B4436,balance!$AF:$AJ,3,FALSE),IF(C4436=3,VLOOKUP(B4436,balance!$AF:$AJ,4,FALSE),IF(C4436=4,VLOOKUP(B4436,balance!$AF:$AJ,5,FALSE),IF(C4436=5,VLOOKUP(B4436,balance!$AF:$AK,6,FALSE),0)))))*1000000000000</f>
        <v>15194999999999.699</v>
      </c>
      <c r="J4436">
        <f>VLOOKUP(B4436,balance!AU:BD,10,FALSE)</f>
        <v>0</v>
      </c>
    </row>
    <row r="4437" spans="1:10" x14ac:dyDescent="0.3">
      <c r="A4437">
        <v>4435</v>
      </c>
      <c r="B4437">
        <f t="shared" si="139"/>
        <v>888</v>
      </c>
      <c r="C4437">
        <f t="shared" si="138"/>
        <v>1</v>
      </c>
      <c r="D4437">
        <v>9026</v>
      </c>
      <c r="E4437" s="1">
        <f>IF(C4437=1,VLOOKUP(B4437,balance!$AU:$AZ,2,FALSE),IF(C4437=2,VLOOKUP(B4437,balance!$AU:$AZ,3,FALSE),IF(C4437=3,VLOOKUP(B4437,balance!$AU:$AZ,4,FALSE),IF(C4437=4,VLOOKUP(B4437,balance!$AU:$AZ,5,FALSE),IF(C4437=5,VLOOKUP(B4437-1,balance!$AU:$AZ,6,FALSE),0)))))</f>
        <v>22000</v>
      </c>
      <c r="F4437">
        <v>53</v>
      </c>
      <c r="G4437">
        <f>IF(C4437=1,VLOOKUP(FoxFire!B4437,balance!$U:$Z,2,FALSE),IF(C4437=2,VLOOKUP(B4437,balance!$U:$Z,3,FALSE),IF(C4437=3,VLOOKUP(B4437,balance!$U:$Z,4,FALSE),IF(C4437=4,VLOOKUP(B4437,balance!$U:$Z,5,FALSE),IF(C4437=5,VLOOKUP(B4437-1,balance!$U:$Z,6,FALSE),0)))))/100</f>
        <v>9.8700000000000003E-3</v>
      </c>
      <c r="H4437">
        <v>2</v>
      </c>
      <c r="I4437" s="1">
        <f>IF(C4437=1,VLOOKUP(FoxFire!B4437,balance!$AF:$AJ,2,FALSE),IF(C4437=2,VLOOKUP(B4437,balance!$AF:$AJ,3,FALSE),IF(C4437=3,VLOOKUP(B4437,balance!$AF:$AJ,4,FALSE),IF(C4437=4,VLOOKUP(B4437,balance!$AF:$AJ,5,FALSE),IF(C4437=5,VLOOKUP(B4437,balance!$AF:$AK,6,FALSE),0)))))*1000000000000</f>
        <v>3798749999999.9248</v>
      </c>
      <c r="J4437">
        <f>VLOOKUP(B4437,balance!AU:BD,10,FALSE)</f>
        <v>0</v>
      </c>
    </row>
    <row r="4438" spans="1:10" x14ac:dyDescent="0.3">
      <c r="A4438">
        <v>4436</v>
      </c>
      <c r="B4438">
        <f t="shared" si="139"/>
        <v>888</v>
      </c>
      <c r="C4438">
        <f t="shared" si="138"/>
        <v>2</v>
      </c>
      <c r="D4438">
        <v>9026</v>
      </c>
      <c r="E4438" s="1">
        <f>IF(C4438=1,VLOOKUP(B4438,balance!$AU:$AZ,2,FALSE),IF(C4438=2,VLOOKUP(B4438,balance!$AU:$AZ,3,FALSE),IF(C4438=3,VLOOKUP(B4438,balance!$AU:$AZ,4,FALSE),IF(C4438=4,VLOOKUP(B4438,balance!$AU:$AZ,5,FALSE),IF(C4438=5,VLOOKUP(B4438-1,balance!$AU:$AZ,6,FALSE),0)))))</f>
        <v>22000</v>
      </c>
      <c r="F4438">
        <v>53</v>
      </c>
      <c r="G4438">
        <f>IF(C4438=1,VLOOKUP(FoxFire!B4438,balance!$U:$Z,2,FALSE),IF(C4438=2,VLOOKUP(B4438,balance!$U:$Z,3,FALSE),IF(C4438=3,VLOOKUP(B4438,balance!$U:$Z,4,FALSE),IF(C4438=4,VLOOKUP(B4438,balance!$U:$Z,5,FALSE),IF(C4438=5,VLOOKUP(B4438-1,balance!$U:$Z,6,FALSE),0)))))/100</f>
        <v>9.8700000000000003E-3</v>
      </c>
      <c r="H4438">
        <v>2</v>
      </c>
      <c r="I4438" s="1">
        <f>IF(C4438=1,VLOOKUP(FoxFire!B4438,balance!$AF:$AJ,2,FALSE),IF(C4438=2,VLOOKUP(B4438,balance!$AF:$AJ,3,FALSE),IF(C4438=3,VLOOKUP(B4438,balance!$AF:$AJ,4,FALSE),IF(C4438=4,VLOOKUP(B4438,balance!$AF:$AJ,5,FALSE),IF(C4438=5,VLOOKUP(B4438,balance!$AF:$AK,6,FALSE),0)))))*1000000000000</f>
        <v>3798749999999.9248</v>
      </c>
      <c r="J4438">
        <f>VLOOKUP(B4438,balance!AU:BD,10,FALSE)</f>
        <v>0</v>
      </c>
    </row>
    <row r="4439" spans="1:10" x14ac:dyDescent="0.3">
      <c r="A4439">
        <v>4437</v>
      </c>
      <c r="B4439">
        <f t="shared" si="139"/>
        <v>888</v>
      </c>
      <c r="C4439">
        <f t="shared" si="138"/>
        <v>3</v>
      </c>
      <c r="D4439">
        <v>9026</v>
      </c>
      <c r="E4439" s="1">
        <f>IF(C4439=1,VLOOKUP(B4439,balance!$AU:$AZ,2,FALSE),IF(C4439=2,VLOOKUP(B4439,balance!$AU:$AZ,3,FALSE),IF(C4439=3,VLOOKUP(B4439,balance!$AU:$AZ,4,FALSE),IF(C4439=4,VLOOKUP(B4439,balance!$AU:$AZ,5,FALSE),IF(C4439=5,VLOOKUP(B4439-1,balance!$AU:$AZ,6,FALSE),0)))))</f>
        <v>22000</v>
      </c>
      <c r="F4439">
        <v>53</v>
      </c>
      <c r="G4439">
        <f>IF(C4439=1,VLOOKUP(FoxFire!B4439,balance!$U:$Z,2,FALSE),IF(C4439=2,VLOOKUP(B4439,balance!$U:$Z,3,FALSE),IF(C4439=3,VLOOKUP(B4439,balance!$U:$Z,4,FALSE),IF(C4439=4,VLOOKUP(B4439,balance!$U:$Z,5,FALSE),IF(C4439=5,VLOOKUP(B4439-1,balance!$U:$Z,6,FALSE),0)))))/100</f>
        <v>9.8700000000000003E-3</v>
      </c>
      <c r="H4439">
        <v>2</v>
      </c>
      <c r="I4439" s="1">
        <f>IF(C4439=1,VLOOKUP(FoxFire!B4439,balance!$AF:$AJ,2,FALSE),IF(C4439=2,VLOOKUP(B4439,balance!$AF:$AJ,3,FALSE),IF(C4439=3,VLOOKUP(B4439,balance!$AF:$AJ,4,FALSE),IF(C4439=4,VLOOKUP(B4439,balance!$AF:$AJ,5,FALSE),IF(C4439=5,VLOOKUP(B4439,balance!$AF:$AK,6,FALSE),0)))))*1000000000000</f>
        <v>3798749999999.9248</v>
      </c>
      <c r="J4439">
        <f>VLOOKUP(B4439,balance!AU:BD,10,FALSE)</f>
        <v>0</v>
      </c>
    </row>
    <row r="4440" spans="1:10" x14ac:dyDescent="0.3">
      <c r="A4440">
        <v>4438</v>
      </c>
      <c r="B4440">
        <f t="shared" si="139"/>
        <v>888</v>
      </c>
      <c r="C4440">
        <f t="shared" si="138"/>
        <v>4</v>
      </c>
      <c r="D4440">
        <v>9026</v>
      </c>
      <c r="E4440" s="1">
        <f>IF(C4440=1,VLOOKUP(B4440,balance!$AU:$AZ,2,FALSE),IF(C4440=2,VLOOKUP(B4440,balance!$AU:$AZ,3,FALSE),IF(C4440=3,VLOOKUP(B4440,balance!$AU:$AZ,4,FALSE),IF(C4440=4,VLOOKUP(B4440,balance!$AU:$AZ,5,FALSE),IF(C4440=5,VLOOKUP(B4440-1,balance!$AU:$AZ,6,FALSE),0)))))</f>
        <v>22000</v>
      </c>
      <c r="F4440">
        <v>53</v>
      </c>
      <c r="G4440">
        <f>IF(C4440=1,VLOOKUP(FoxFire!B4440,balance!$U:$Z,2,FALSE),IF(C4440=2,VLOOKUP(B4440,balance!$U:$Z,3,FALSE),IF(C4440=3,VLOOKUP(B4440,balance!$U:$Z,4,FALSE),IF(C4440=4,VLOOKUP(B4440,balance!$U:$Z,5,FALSE),IF(C4440=5,VLOOKUP(B4440-1,balance!$U:$Z,6,FALSE),0)))))/100</f>
        <v>9.8700000000000003E-3</v>
      </c>
      <c r="H4440">
        <v>2</v>
      </c>
      <c r="I4440" s="1">
        <f>IF(C4440=1,VLOOKUP(FoxFire!B4440,balance!$AF:$AJ,2,FALSE),IF(C4440=2,VLOOKUP(B4440,balance!$AF:$AJ,3,FALSE),IF(C4440=3,VLOOKUP(B4440,balance!$AF:$AJ,4,FALSE),IF(C4440=4,VLOOKUP(B4440,balance!$AF:$AJ,5,FALSE),IF(C4440=5,VLOOKUP(B4440,balance!$AF:$AK,6,FALSE),0)))))*1000000000000</f>
        <v>3798749999999.9248</v>
      </c>
      <c r="J4440">
        <f>VLOOKUP(B4440,balance!AU:BD,10,FALSE)</f>
        <v>0</v>
      </c>
    </row>
    <row r="4441" spans="1:10" x14ac:dyDescent="0.3">
      <c r="A4441">
        <v>4439</v>
      </c>
      <c r="B4441">
        <f t="shared" si="139"/>
        <v>889</v>
      </c>
      <c r="C4441">
        <f t="shared" si="138"/>
        <v>5</v>
      </c>
      <c r="D4441">
        <v>9026</v>
      </c>
      <c r="E4441" s="1">
        <f>IF(C4441=1,VLOOKUP(B4441,balance!$AU:$AZ,2,FALSE),IF(C4441=2,VLOOKUP(B4441,balance!$AU:$AZ,3,FALSE),IF(C4441=3,VLOOKUP(B4441,balance!$AU:$AZ,4,FALSE),IF(C4441=4,VLOOKUP(B4441,balance!$AU:$AZ,5,FALSE),IF(C4441=5,VLOOKUP(B4441-1,balance!$AU:$AZ,6,FALSE),0)))))</f>
        <v>440000</v>
      </c>
      <c r="F4441">
        <v>53</v>
      </c>
      <c r="G4441">
        <f>IF(C4441=1,VLOOKUP(FoxFire!B4441,balance!$U:$Z,2,FALSE),IF(C4441=2,VLOOKUP(B4441,balance!$U:$Z,3,FALSE),IF(C4441=3,VLOOKUP(B4441,balance!$U:$Z,4,FALSE),IF(C4441=4,VLOOKUP(B4441,balance!$U:$Z,5,FALSE),IF(C4441=5,VLOOKUP(B4441-1,balance!$U:$Z,6,FALSE),0)))))/100</f>
        <v>6786.0032999999994</v>
      </c>
      <c r="H4441">
        <v>2</v>
      </c>
      <c r="I4441" s="1">
        <f>IF(C4441=1,VLOOKUP(FoxFire!B4441,balance!$AF:$AJ,2,FALSE),IF(C4441=2,VLOOKUP(B4441,balance!$AF:$AJ,3,FALSE),IF(C4441=3,VLOOKUP(B4441,balance!$AF:$AJ,4,FALSE),IF(C4441=4,VLOOKUP(B4441,balance!$AF:$AJ,5,FALSE),IF(C4441=5,VLOOKUP(B4441,balance!$AF:$AK,6,FALSE),0)))))*1000000000000</f>
        <v>15199999999999.701</v>
      </c>
      <c r="J4441">
        <f>VLOOKUP(B4441,balance!AU:BD,10,FALSE)</f>
        <v>0</v>
      </c>
    </row>
    <row r="4442" spans="1:10" x14ac:dyDescent="0.3">
      <c r="A4442">
        <v>4440</v>
      </c>
      <c r="B4442">
        <f t="shared" si="139"/>
        <v>889</v>
      </c>
      <c r="C4442">
        <f t="shared" si="138"/>
        <v>1</v>
      </c>
      <c r="D4442">
        <v>9026</v>
      </c>
      <c r="E4442" s="1">
        <f>IF(C4442=1,VLOOKUP(B4442,balance!$AU:$AZ,2,FALSE),IF(C4442=2,VLOOKUP(B4442,balance!$AU:$AZ,3,FALSE),IF(C4442=3,VLOOKUP(B4442,balance!$AU:$AZ,4,FALSE),IF(C4442=4,VLOOKUP(B4442,balance!$AU:$AZ,5,FALSE),IF(C4442=5,VLOOKUP(B4442-1,balance!$AU:$AZ,6,FALSE),0)))))</f>
        <v>22000</v>
      </c>
      <c r="F4442">
        <v>53</v>
      </c>
      <c r="G4442">
        <f>IF(C4442=1,VLOOKUP(FoxFire!B4442,balance!$U:$Z,2,FALSE),IF(C4442=2,VLOOKUP(B4442,balance!$U:$Z,3,FALSE),IF(C4442=3,VLOOKUP(B4442,balance!$U:$Z,4,FALSE),IF(C4442=4,VLOOKUP(B4442,balance!$U:$Z,5,FALSE),IF(C4442=5,VLOOKUP(B4442-1,balance!$U:$Z,6,FALSE),0)))))/100</f>
        <v>9.8799999999999999E-3</v>
      </c>
      <c r="H4442">
        <v>2</v>
      </c>
      <c r="I4442" s="1">
        <f>IF(C4442=1,VLOOKUP(FoxFire!B4442,balance!$AF:$AJ,2,FALSE),IF(C4442=2,VLOOKUP(B4442,balance!$AF:$AJ,3,FALSE),IF(C4442=3,VLOOKUP(B4442,balance!$AF:$AJ,4,FALSE),IF(C4442=4,VLOOKUP(B4442,balance!$AF:$AJ,5,FALSE),IF(C4442=5,VLOOKUP(B4442,balance!$AF:$AK,6,FALSE),0)))))*1000000000000</f>
        <v>3799999999999.9253</v>
      </c>
      <c r="J4442">
        <f>VLOOKUP(B4442,balance!AU:BD,10,FALSE)</f>
        <v>0</v>
      </c>
    </row>
    <row r="4443" spans="1:10" x14ac:dyDescent="0.3">
      <c r="A4443">
        <v>4441</v>
      </c>
      <c r="B4443">
        <f t="shared" si="139"/>
        <v>889</v>
      </c>
      <c r="C4443">
        <f t="shared" si="138"/>
        <v>2</v>
      </c>
      <c r="D4443">
        <v>9026</v>
      </c>
      <c r="E4443" s="1">
        <f>IF(C4443=1,VLOOKUP(B4443,balance!$AU:$AZ,2,FALSE),IF(C4443=2,VLOOKUP(B4443,balance!$AU:$AZ,3,FALSE),IF(C4443=3,VLOOKUP(B4443,balance!$AU:$AZ,4,FALSE),IF(C4443=4,VLOOKUP(B4443,balance!$AU:$AZ,5,FALSE),IF(C4443=5,VLOOKUP(B4443-1,balance!$AU:$AZ,6,FALSE),0)))))</f>
        <v>22000</v>
      </c>
      <c r="F4443">
        <v>53</v>
      </c>
      <c r="G4443">
        <f>IF(C4443=1,VLOOKUP(FoxFire!B4443,balance!$U:$Z,2,FALSE),IF(C4443=2,VLOOKUP(B4443,balance!$U:$Z,3,FALSE),IF(C4443=3,VLOOKUP(B4443,balance!$U:$Z,4,FALSE),IF(C4443=4,VLOOKUP(B4443,balance!$U:$Z,5,FALSE),IF(C4443=5,VLOOKUP(B4443-1,balance!$U:$Z,6,FALSE),0)))))/100</f>
        <v>9.8799999999999999E-3</v>
      </c>
      <c r="H4443">
        <v>2</v>
      </c>
      <c r="I4443" s="1">
        <f>IF(C4443=1,VLOOKUP(FoxFire!B4443,balance!$AF:$AJ,2,FALSE),IF(C4443=2,VLOOKUP(B4443,balance!$AF:$AJ,3,FALSE),IF(C4443=3,VLOOKUP(B4443,balance!$AF:$AJ,4,FALSE),IF(C4443=4,VLOOKUP(B4443,balance!$AF:$AJ,5,FALSE),IF(C4443=5,VLOOKUP(B4443,balance!$AF:$AK,6,FALSE),0)))))*1000000000000</f>
        <v>3799999999999.9253</v>
      </c>
      <c r="J4443">
        <f>VLOOKUP(B4443,balance!AU:BD,10,FALSE)</f>
        <v>0</v>
      </c>
    </row>
    <row r="4444" spans="1:10" x14ac:dyDescent="0.3">
      <c r="A4444">
        <v>4442</v>
      </c>
      <c r="B4444">
        <f t="shared" si="139"/>
        <v>889</v>
      </c>
      <c r="C4444">
        <f t="shared" si="138"/>
        <v>3</v>
      </c>
      <c r="D4444">
        <v>9026</v>
      </c>
      <c r="E4444" s="1">
        <f>IF(C4444=1,VLOOKUP(B4444,balance!$AU:$AZ,2,FALSE),IF(C4444=2,VLOOKUP(B4444,balance!$AU:$AZ,3,FALSE),IF(C4444=3,VLOOKUP(B4444,balance!$AU:$AZ,4,FALSE),IF(C4444=4,VLOOKUP(B4444,balance!$AU:$AZ,5,FALSE),IF(C4444=5,VLOOKUP(B4444-1,balance!$AU:$AZ,6,FALSE),0)))))</f>
        <v>22000</v>
      </c>
      <c r="F4444">
        <v>53</v>
      </c>
      <c r="G4444">
        <f>IF(C4444=1,VLOOKUP(FoxFire!B4444,balance!$U:$Z,2,FALSE),IF(C4444=2,VLOOKUP(B4444,balance!$U:$Z,3,FALSE),IF(C4444=3,VLOOKUP(B4444,balance!$U:$Z,4,FALSE),IF(C4444=4,VLOOKUP(B4444,balance!$U:$Z,5,FALSE),IF(C4444=5,VLOOKUP(B4444-1,balance!$U:$Z,6,FALSE),0)))))/100</f>
        <v>9.8799999999999999E-3</v>
      </c>
      <c r="H4444">
        <v>2</v>
      </c>
      <c r="I4444" s="1">
        <f>IF(C4444=1,VLOOKUP(FoxFire!B4444,balance!$AF:$AJ,2,FALSE),IF(C4444=2,VLOOKUP(B4444,balance!$AF:$AJ,3,FALSE),IF(C4444=3,VLOOKUP(B4444,balance!$AF:$AJ,4,FALSE),IF(C4444=4,VLOOKUP(B4444,balance!$AF:$AJ,5,FALSE),IF(C4444=5,VLOOKUP(B4444,balance!$AF:$AK,6,FALSE),0)))))*1000000000000</f>
        <v>3799999999999.9253</v>
      </c>
      <c r="J4444">
        <f>VLOOKUP(B4444,balance!AU:BD,10,FALSE)</f>
        <v>0</v>
      </c>
    </row>
    <row r="4445" spans="1:10" x14ac:dyDescent="0.3">
      <c r="A4445">
        <v>4443</v>
      </c>
      <c r="B4445">
        <f t="shared" si="139"/>
        <v>889</v>
      </c>
      <c r="C4445">
        <f t="shared" si="138"/>
        <v>4</v>
      </c>
      <c r="D4445">
        <v>9026</v>
      </c>
      <c r="E4445" s="1">
        <f>IF(C4445=1,VLOOKUP(B4445,balance!$AU:$AZ,2,FALSE),IF(C4445=2,VLOOKUP(B4445,balance!$AU:$AZ,3,FALSE),IF(C4445=3,VLOOKUP(B4445,balance!$AU:$AZ,4,FALSE),IF(C4445=4,VLOOKUP(B4445,balance!$AU:$AZ,5,FALSE),IF(C4445=5,VLOOKUP(B4445-1,balance!$AU:$AZ,6,FALSE),0)))))</f>
        <v>22000</v>
      </c>
      <c r="F4445">
        <v>53</v>
      </c>
      <c r="G4445">
        <f>IF(C4445=1,VLOOKUP(FoxFire!B4445,balance!$U:$Z,2,FALSE),IF(C4445=2,VLOOKUP(B4445,balance!$U:$Z,3,FALSE),IF(C4445=3,VLOOKUP(B4445,balance!$U:$Z,4,FALSE),IF(C4445=4,VLOOKUP(B4445,balance!$U:$Z,5,FALSE),IF(C4445=5,VLOOKUP(B4445-1,balance!$U:$Z,6,FALSE),0)))))/100</f>
        <v>9.8799999999999999E-3</v>
      </c>
      <c r="H4445">
        <v>2</v>
      </c>
      <c r="I4445" s="1">
        <f>IF(C4445=1,VLOOKUP(FoxFire!B4445,balance!$AF:$AJ,2,FALSE),IF(C4445=2,VLOOKUP(B4445,balance!$AF:$AJ,3,FALSE),IF(C4445=3,VLOOKUP(B4445,balance!$AF:$AJ,4,FALSE),IF(C4445=4,VLOOKUP(B4445,balance!$AF:$AJ,5,FALSE),IF(C4445=5,VLOOKUP(B4445,balance!$AF:$AK,6,FALSE),0)))))*1000000000000</f>
        <v>3799999999999.9253</v>
      </c>
      <c r="J4445">
        <f>VLOOKUP(B4445,balance!AU:BD,10,FALSE)</f>
        <v>0</v>
      </c>
    </row>
    <row r="4446" spans="1:10" x14ac:dyDescent="0.3">
      <c r="A4446">
        <v>4444</v>
      </c>
      <c r="B4446">
        <f t="shared" si="139"/>
        <v>890</v>
      </c>
      <c r="C4446">
        <f t="shared" si="138"/>
        <v>5</v>
      </c>
      <c r="D4446">
        <v>9026</v>
      </c>
      <c r="E4446" s="1">
        <f>IF(C4446=1,VLOOKUP(B4446,balance!$AU:$AZ,2,FALSE),IF(C4446=2,VLOOKUP(B4446,balance!$AU:$AZ,3,FALSE),IF(C4446=3,VLOOKUP(B4446,balance!$AU:$AZ,4,FALSE),IF(C4446=4,VLOOKUP(B4446,balance!$AU:$AZ,5,FALSE),IF(C4446=5,VLOOKUP(B4446-1,balance!$AU:$AZ,6,FALSE),0)))))</f>
        <v>440000</v>
      </c>
      <c r="F4446">
        <v>53</v>
      </c>
      <c r="G4446">
        <f>IF(C4446=1,VLOOKUP(FoxFire!B4446,balance!$U:$Z,2,FALSE),IF(C4446=2,VLOOKUP(B4446,balance!$U:$Z,3,FALSE),IF(C4446=3,VLOOKUP(B4446,balance!$U:$Z,4,FALSE),IF(C4446=4,VLOOKUP(B4446,balance!$U:$Z,5,FALSE),IF(C4446=5,VLOOKUP(B4446-1,balance!$U:$Z,6,FALSE),0)))))/100</f>
        <v>6799.6715000000004</v>
      </c>
      <c r="H4446">
        <v>2</v>
      </c>
      <c r="I4446" s="1">
        <f>IF(C4446=1,VLOOKUP(FoxFire!B4446,balance!$AF:$AJ,2,FALSE),IF(C4446=2,VLOOKUP(B4446,balance!$AF:$AJ,3,FALSE),IF(C4446=3,VLOOKUP(B4446,balance!$AF:$AJ,4,FALSE),IF(C4446=4,VLOOKUP(B4446,balance!$AF:$AJ,5,FALSE),IF(C4446=5,VLOOKUP(B4446,balance!$AF:$AK,6,FALSE),0)))))*1000000000000</f>
        <v>15204999999999.699</v>
      </c>
      <c r="J4446">
        <f>VLOOKUP(B4446,balance!AU:BD,10,FALSE)</f>
        <v>0</v>
      </c>
    </row>
    <row r="4447" spans="1:10" x14ac:dyDescent="0.3">
      <c r="A4447">
        <v>4445</v>
      </c>
      <c r="B4447">
        <f t="shared" si="139"/>
        <v>890</v>
      </c>
      <c r="C4447">
        <f t="shared" si="138"/>
        <v>1</v>
      </c>
      <c r="D4447">
        <v>9026</v>
      </c>
      <c r="E4447" s="1">
        <f>IF(C4447=1,VLOOKUP(B4447,balance!$AU:$AZ,2,FALSE),IF(C4447=2,VLOOKUP(B4447,balance!$AU:$AZ,3,FALSE),IF(C4447=3,VLOOKUP(B4447,balance!$AU:$AZ,4,FALSE),IF(C4447=4,VLOOKUP(B4447,balance!$AU:$AZ,5,FALSE),IF(C4447=5,VLOOKUP(B4447-1,balance!$AU:$AZ,6,FALSE),0)))))</f>
        <v>22000</v>
      </c>
      <c r="F4447">
        <v>53</v>
      </c>
      <c r="G4447">
        <f>IF(C4447=1,VLOOKUP(FoxFire!B4447,balance!$U:$Z,2,FALSE),IF(C4447=2,VLOOKUP(B4447,balance!$U:$Z,3,FALSE),IF(C4447=3,VLOOKUP(B4447,balance!$U:$Z,4,FALSE),IF(C4447=4,VLOOKUP(B4447,balance!$U:$Z,5,FALSE),IF(C4447=5,VLOOKUP(B4447-1,balance!$U:$Z,6,FALSE),0)))))/100</f>
        <v>9.8899999999999995E-3</v>
      </c>
      <c r="H4447">
        <v>2</v>
      </c>
      <c r="I4447" s="1">
        <f>IF(C4447=1,VLOOKUP(FoxFire!B4447,balance!$AF:$AJ,2,FALSE),IF(C4447=2,VLOOKUP(B4447,balance!$AF:$AJ,3,FALSE),IF(C4447=3,VLOOKUP(B4447,balance!$AF:$AJ,4,FALSE),IF(C4447=4,VLOOKUP(B4447,balance!$AF:$AJ,5,FALSE),IF(C4447=5,VLOOKUP(B4447,balance!$AF:$AK,6,FALSE),0)))))*1000000000000</f>
        <v>3801249999999.9248</v>
      </c>
      <c r="J4447">
        <f>VLOOKUP(B4447,balance!AU:BD,10,FALSE)</f>
        <v>0</v>
      </c>
    </row>
    <row r="4448" spans="1:10" x14ac:dyDescent="0.3">
      <c r="A4448">
        <v>4446</v>
      </c>
      <c r="B4448">
        <f t="shared" si="139"/>
        <v>890</v>
      </c>
      <c r="C4448">
        <f t="shared" si="138"/>
        <v>2</v>
      </c>
      <c r="D4448">
        <v>9026</v>
      </c>
      <c r="E4448" s="1">
        <f>IF(C4448=1,VLOOKUP(B4448,balance!$AU:$AZ,2,FALSE),IF(C4448=2,VLOOKUP(B4448,balance!$AU:$AZ,3,FALSE),IF(C4448=3,VLOOKUP(B4448,balance!$AU:$AZ,4,FALSE),IF(C4448=4,VLOOKUP(B4448,balance!$AU:$AZ,5,FALSE),IF(C4448=5,VLOOKUP(B4448-1,balance!$AU:$AZ,6,FALSE),0)))))</f>
        <v>22000</v>
      </c>
      <c r="F4448">
        <v>53</v>
      </c>
      <c r="G4448">
        <f>IF(C4448=1,VLOOKUP(FoxFire!B4448,balance!$U:$Z,2,FALSE),IF(C4448=2,VLOOKUP(B4448,balance!$U:$Z,3,FALSE),IF(C4448=3,VLOOKUP(B4448,balance!$U:$Z,4,FALSE),IF(C4448=4,VLOOKUP(B4448,balance!$U:$Z,5,FALSE),IF(C4448=5,VLOOKUP(B4448-1,balance!$U:$Z,6,FALSE),0)))))/100</f>
        <v>9.8899999999999995E-3</v>
      </c>
      <c r="H4448">
        <v>2</v>
      </c>
      <c r="I4448" s="1">
        <f>IF(C4448=1,VLOOKUP(FoxFire!B4448,balance!$AF:$AJ,2,FALSE),IF(C4448=2,VLOOKUP(B4448,balance!$AF:$AJ,3,FALSE),IF(C4448=3,VLOOKUP(B4448,balance!$AF:$AJ,4,FALSE),IF(C4448=4,VLOOKUP(B4448,balance!$AF:$AJ,5,FALSE),IF(C4448=5,VLOOKUP(B4448,balance!$AF:$AK,6,FALSE),0)))))*1000000000000</f>
        <v>3801249999999.9248</v>
      </c>
      <c r="J4448">
        <f>VLOOKUP(B4448,balance!AU:BD,10,FALSE)</f>
        <v>0</v>
      </c>
    </row>
    <row r="4449" spans="1:10" x14ac:dyDescent="0.3">
      <c r="A4449">
        <v>4447</v>
      </c>
      <c r="B4449">
        <f t="shared" si="139"/>
        <v>890</v>
      </c>
      <c r="C4449">
        <f t="shared" si="138"/>
        <v>3</v>
      </c>
      <c r="D4449">
        <v>9026</v>
      </c>
      <c r="E4449" s="1">
        <f>IF(C4449=1,VLOOKUP(B4449,balance!$AU:$AZ,2,FALSE),IF(C4449=2,VLOOKUP(B4449,balance!$AU:$AZ,3,FALSE),IF(C4449=3,VLOOKUP(B4449,balance!$AU:$AZ,4,FALSE),IF(C4449=4,VLOOKUP(B4449,balance!$AU:$AZ,5,FALSE),IF(C4449=5,VLOOKUP(B4449-1,balance!$AU:$AZ,6,FALSE),0)))))</f>
        <v>22000</v>
      </c>
      <c r="F4449">
        <v>53</v>
      </c>
      <c r="G4449">
        <f>IF(C4449=1,VLOOKUP(FoxFire!B4449,balance!$U:$Z,2,FALSE),IF(C4449=2,VLOOKUP(B4449,balance!$U:$Z,3,FALSE),IF(C4449=3,VLOOKUP(B4449,balance!$U:$Z,4,FALSE),IF(C4449=4,VLOOKUP(B4449,balance!$U:$Z,5,FALSE),IF(C4449=5,VLOOKUP(B4449-1,balance!$U:$Z,6,FALSE),0)))))/100</f>
        <v>9.8899999999999995E-3</v>
      </c>
      <c r="H4449">
        <v>2</v>
      </c>
      <c r="I4449" s="1">
        <f>IF(C4449=1,VLOOKUP(FoxFire!B4449,balance!$AF:$AJ,2,FALSE),IF(C4449=2,VLOOKUP(B4449,balance!$AF:$AJ,3,FALSE),IF(C4449=3,VLOOKUP(B4449,balance!$AF:$AJ,4,FALSE),IF(C4449=4,VLOOKUP(B4449,balance!$AF:$AJ,5,FALSE),IF(C4449=5,VLOOKUP(B4449,balance!$AF:$AK,6,FALSE),0)))))*1000000000000</f>
        <v>3801249999999.9248</v>
      </c>
      <c r="J4449">
        <f>VLOOKUP(B4449,balance!AU:BD,10,FALSE)</f>
        <v>0</v>
      </c>
    </row>
    <row r="4450" spans="1:10" x14ac:dyDescent="0.3">
      <c r="A4450">
        <v>4448</v>
      </c>
      <c r="B4450">
        <f t="shared" si="139"/>
        <v>890</v>
      </c>
      <c r="C4450">
        <f t="shared" si="138"/>
        <v>4</v>
      </c>
      <c r="D4450">
        <v>9026</v>
      </c>
      <c r="E4450" s="1">
        <f>IF(C4450=1,VLOOKUP(B4450,balance!$AU:$AZ,2,FALSE),IF(C4450=2,VLOOKUP(B4450,balance!$AU:$AZ,3,FALSE),IF(C4450=3,VLOOKUP(B4450,balance!$AU:$AZ,4,FALSE),IF(C4450=4,VLOOKUP(B4450,balance!$AU:$AZ,5,FALSE),IF(C4450=5,VLOOKUP(B4450-1,balance!$AU:$AZ,6,FALSE),0)))))</f>
        <v>22000</v>
      </c>
      <c r="F4450">
        <v>53</v>
      </c>
      <c r="G4450">
        <f>IF(C4450=1,VLOOKUP(FoxFire!B4450,balance!$U:$Z,2,FALSE),IF(C4450=2,VLOOKUP(B4450,balance!$U:$Z,3,FALSE),IF(C4450=3,VLOOKUP(B4450,balance!$U:$Z,4,FALSE),IF(C4450=4,VLOOKUP(B4450,balance!$U:$Z,5,FALSE),IF(C4450=5,VLOOKUP(B4450-1,balance!$U:$Z,6,FALSE),0)))))/100</f>
        <v>9.8899999999999995E-3</v>
      </c>
      <c r="H4450">
        <v>2</v>
      </c>
      <c r="I4450" s="1">
        <f>IF(C4450=1,VLOOKUP(FoxFire!B4450,balance!$AF:$AJ,2,FALSE),IF(C4450=2,VLOOKUP(B4450,balance!$AF:$AJ,3,FALSE),IF(C4450=3,VLOOKUP(B4450,balance!$AF:$AJ,4,FALSE),IF(C4450=4,VLOOKUP(B4450,balance!$AF:$AJ,5,FALSE),IF(C4450=5,VLOOKUP(B4450,balance!$AF:$AK,6,FALSE),0)))))*1000000000000</f>
        <v>3801249999999.9248</v>
      </c>
      <c r="J4450">
        <f>VLOOKUP(B4450,balance!AU:BD,10,FALSE)</f>
        <v>0</v>
      </c>
    </row>
    <row r="4451" spans="1:10" x14ac:dyDescent="0.3">
      <c r="A4451">
        <v>4449</v>
      </c>
      <c r="B4451">
        <f t="shared" si="139"/>
        <v>891</v>
      </c>
      <c r="C4451">
        <f t="shared" si="138"/>
        <v>5</v>
      </c>
      <c r="D4451">
        <v>9026</v>
      </c>
      <c r="E4451" s="1">
        <f>IF(C4451=1,VLOOKUP(B4451,balance!$AU:$AZ,2,FALSE),IF(C4451=2,VLOOKUP(B4451,balance!$AU:$AZ,3,FALSE),IF(C4451=3,VLOOKUP(B4451,balance!$AU:$AZ,4,FALSE),IF(C4451=4,VLOOKUP(B4451,balance!$AU:$AZ,5,FALSE),IF(C4451=5,VLOOKUP(B4451-1,balance!$AU:$AZ,6,FALSE),0)))))</f>
        <v>440000</v>
      </c>
      <c r="F4451">
        <v>53</v>
      </c>
      <c r="G4451">
        <f>IF(C4451=1,VLOOKUP(FoxFire!B4451,balance!$U:$Z,2,FALSE),IF(C4451=2,VLOOKUP(B4451,balance!$U:$Z,3,FALSE),IF(C4451=3,VLOOKUP(B4451,balance!$U:$Z,4,FALSE),IF(C4451=4,VLOOKUP(B4451,balance!$U:$Z,5,FALSE),IF(C4451=5,VLOOKUP(B4451-1,balance!$U:$Z,6,FALSE),0)))))/100</f>
        <v>6813.3603000000003</v>
      </c>
      <c r="H4451">
        <v>2</v>
      </c>
      <c r="I4451" s="1">
        <f>IF(C4451=1,VLOOKUP(FoxFire!B4451,balance!$AF:$AJ,2,FALSE),IF(C4451=2,VLOOKUP(B4451,balance!$AF:$AJ,3,FALSE),IF(C4451=3,VLOOKUP(B4451,balance!$AF:$AJ,4,FALSE),IF(C4451=4,VLOOKUP(B4451,balance!$AF:$AJ,5,FALSE),IF(C4451=5,VLOOKUP(B4451,balance!$AF:$AK,6,FALSE),0)))))*1000000000000</f>
        <v>15209999999999.701</v>
      </c>
      <c r="J4451">
        <f>VLOOKUP(B4451,balance!AU:BD,10,FALSE)</f>
        <v>0</v>
      </c>
    </row>
    <row r="4452" spans="1:10" x14ac:dyDescent="0.3">
      <c r="A4452">
        <v>4450</v>
      </c>
      <c r="B4452">
        <f t="shared" si="139"/>
        <v>891</v>
      </c>
      <c r="C4452">
        <f t="shared" si="138"/>
        <v>1</v>
      </c>
      <c r="D4452">
        <v>9026</v>
      </c>
      <c r="E4452" s="1">
        <f>IF(C4452=1,VLOOKUP(B4452,balance!$AU:$AZ,2,FALSE),IF(C4452=2,VLOOKUP(B4452,balance!$AU:$AZ,3,FALSE),IF(C4452=3,VLOOKUP(B4452,balance!$AU:$AZ,4,FALSE),IF(C4452=4,VLOOKUP(B4452,balance!$AU:$AZ,5,FALSE),IF(C4452=5,VLOOKUP(B4452-1,balance!$AU:$AZ,6,FALSE),0)))))</f>
        <v>22500</v>
      </c>
      <c r="F4452">
        <v>53</v>
      </c>
      <c r="G4452">
        <f>IF(C4452=1,VLOOKUP(FoxFire!B4452,balance!$U:$Z,2,FALSE),IF(C4452=2,VLOOKUP(B4452,balance!$U:$Z,3,FALSE),IF(C4452=3,VLOOKUP(B4452,balance!$U:$Z,4,FALSE),IF(C4452=4,VLOOKUP(B4452,balance!$U:$Z,5,FALSE),IF(C4452=5,VLOOKUP(B4452-1,balance!$U:$Z,6,FALSE),0)))))/100</f>
        <v>9.8999999999999991E-3</v>
      </c>
      <c r="H4452">
        <v>2</v>
      </c>
      <c r="I4452" s="1">
        <f>IF(C4452=1,VLOOKUP(FoxFire!B4452,balance!$AF:$AJ,2,FALSE),IF(C4452=2,VLOOKUP(B4452,balance!$AF:$AJ,3,FALSE),IF(C4452=3,VLOOKUP(B4452,balance!$AF:$AJ,4,FALSE),IF(C4452=4,VLOOKUP(B4452,balance!$AF:$AJ,5,FALSE),IF(C4452=5,VLOOKUP(B4452,balance!$AF:$AK,6,FALSE),0)))))*1000000000000</f>
        <v>3802499999999.9253</v>
      </c>
      <c r="J4452">
        <f>VLOOKUP(B4452,balance!AU:BD,10,FALSE)</f>
        <v>0</v>
      </c>
    </row>
    <row r="4453" spans="1:10" x14ac:dyDescent="0.3">
      <c r="A4453">
        <v>4451</v>
      </c>
      <c r="B4453">
        <f t="shared" si="139"/>
        <v>891</v>
      </c>
      <c r="C4453">
        <f t="shared" si="138"/>
        <v>2</v>
      </c>
      <c r="D4453">
        <v>9026</v>
      </c>
      <c r="E4453" s="1">
        <f>IF(C4453=1,VLOOKUP(B4453,balance!$AU:$AZ,2,FALSE),IF(C4453=2,VLOOKUP(B4453,balance!$AU:$AZ,3,FALSE),IF(C4453=3,VLOOKUP(B4453,balance!$AU:$AZ,4,FALSE),IF(C4453=4,VLOOKUP(B4453,balance!$AU:$AZ,5,FALSE),IF(C4453=5,VLOOKUP(B4453-1,balance!$AU:$AZ,6,FALSE),0)))))</f>
        <v>22500</v>
      </c>
      <c r="F4453">
        <v>53</v>
      </c>
      <c r="G4453">
        <f>IF(C4453=1,VLOOKUP(FoxFire!B4453,balance!$U:$Z,2,FALSE),IF(C4453=2,VLOOKUP(B4453,balance!$U:$Z,3,FALSE),IF(C4453=3,VLOOKUP(B4453,balance!$U:$Z,4,FALSE),IF(C4453=4,VLOOKUP(B4453,balance!$U:$Z,5,FALSE),IF(C4453=5,VLOOKUP(B4453-1,balance!$U:$Z,6,FALSE),0)))))/100</f>
        <v>9.8999999999999991E-3</v>
      </c>
      <c r="H4453">
        <v>2</v>
      </c>
      <c r="I4453" s="1">
        <f>IF(C4453=1,VLOOKUP(FoxFire!B4453,balance!$AF:$AJ,2,FALSE),IF(C4453=2,VLOOKUP(B4453,balance!$AF:$AJ,3,FALSE),IF(C4453=3,VLOOKUP(B4453,balance!$AF:$AJ,4,FALSE),IF(C4453=4,VLOOKUP(B4453,balance!$AF:$AJ,5,FALSE),IF(C4453=5,VLOOKUP(B4453,balance!$AF:$AK,6,FALSE),0)))))*1000000000000</f>
        <v>3802499999999.9253</v>
      </c>
      <c r="J4453">
        <f>VLOOKUP(B4453,balance!AU:BD,10,FALSE)</f>
        <v>0</v>
      </c>
    </row>
    <row r="4454" spans="1:10" x14ac:dyDescent="0.3">
      <c r="A4454">
        <v>4452</v>
      </c>
      <c r="B4454">
        <f t="shared" si="139"/>
        <v>891</v>
      </c>
      <c r="C4454">
        <f t="shared" si="138"/>
        <v>3</v>
      </c>
      <c r="D4454">
        <v>9026</v>
      </c>
      <c r="E4454" s="1">
        <f>IF(C4454=1,VLOOKUP(B4454,balance!$AU:$AZ,2,FALSE),IF(C4454=2,VLOOKUP(B4454,balance!$AU:$AZ,3,FALSE),IF(C4454=3,VLOOKUP(B4454,balance!$AU:$AZ,4,FALSE),IF(C4454=4,VLOOKUP(B4454,balance!$AU:$AZ,5,FALSE),IF(C4454=5,VLOOKUP(B4454-1,balance!$AU:$AZ,6,FALSE),0)))))</f>
        <v>22500</v>
      </c>
      <c r="F4454">
        <v>53</v>
      </c>
      <c r="G4454">
        <f>IF(C4454=1,VLOOKUP(FoxFire!B4454,balance!$U:$Z,2,FALSE),IF(C4454=2,VLOOKUP(B4454,balance!$U:$Z,3,FALSE),IF(C4454=3,VLOOKUP(B4454,balance!$U:$Z,4,FALSE),IF(C4454=4,VLOOKUP(B4454,balance!$U:$Z,5,FALSE),IF(C4454=5,VLOOKUP(B4454-1,balance!$U:$Z,6,FALSE),0)))))/100</f>
        <v>9.8999999999999991E-3</v>
      </c>
      <c r="H4454">
        <v>2</v>
      </c>
      <c r="I4454" s="1">
        <f>IF(C4454=1,VLOOKUP(FoxFire!B4454,balance!$AF:$AJ,2,FALSE),IF(C4454=2,VLOOKUP(B4454,balance!$AF:$AJ,3,FALSE),IF(C4454=3,VLOOKUP(B4454,balance!$AF:$AJ,4,FALSE),IF(C4454=4,VLOOKUP(B4454,balance!$AF:$AJ,5,FALSE),IF(C4454=5,VLOOKUP(B4454,balance!$AF:$AK,6,FALSE),0)))))*1000000000000</f>
        <v>3802499999999.9253</v>
      </c>
      <c r="J4454">
        <f>VLOOKUP(B4454,balance!AU:BD,10,FALSE)</f>
        <v>0</v>
      </c>
    </row>
    <row r="4455" spans="1:10" x14ac:dyDescent="0.3">
      <c r="A4455">
        <v>4453</v>
      </c>
      <c r="B4455">
        <f t="shared" si="139"/>
        <v>891</v>
      </c>
      <c r="C4455">
        <f t="shared" si="138"/>
        <v>4</v>
      </c>
      <c r="D4455">
        <v>9026</v>
      </c>
      <c r="E4455" s="1">
        <f>IF(C4455=1,VLOOKUP(B4455,balance!$AU:$AZ,2,FALSE),IF(C4455=2,VLOOKUP(B4455,balance!$AU:$AZ,3,FALSE),IF(C4455=3,VLOOKUP(B4455,balance!$AU:$AZ,4,FALSE),IF(C4455=4,VLOOKUP(B4455,balance!$AU:$AZ,5,FALSE),IF(C4455=5,VLOOKUP(B4455-1,balance!$AU:$AZ,6,FALSE),0)))))</f>
        <v>22500</v>
      </c>
      <c r="F4455">
        <v>53</v>
      </c>
      <c r="G4455">
        <f>IF(C4455=1,VLOOKUP(FoxFire!B4455,balance!$U:$Z,2,FALSE),IF(C4455=2,VLOOKUP(B4455,balance!$U:$Z,3,FALSE),IF(C4455=3,VLOOKUP(B4455,balance!$U:$Z,4,FALSE),IF(C4455=4,VLOOKUP(B4455,balance!$U:$Z,5,FALSE),IF(C4455=5,VLOOKUP(B4455-1,balance!$U:$Z,6,FALSE),0)))))/100</f>
        <v>9.8999999999999991E-3</v>
      </c>
      <c r="H4455">
        <v>2</v>
      </c>
      <c r="I4455" s="1">
        <f>IF(C4455=1,VLOOKUP(FoxFire!B4455,balance!$AF:$AJ,2,FALSE),IF(C4455=2,VLOOKUP(B4455,balance!$AF:$AJ,3,FALSE),IF(C4455=3,VLOOKUP(B4455,balance!$AF:$AJ,4,FALSE),IF(C4455=4,VLOOKUP(B4455,balance!$AF:$AJ,5,FALSE),IF(C4455=5,VLOOKUP(B4455,balance!$AF:$AK,6,FALSE),0)))))*1000000000000</f>
        <v>3802499999999.9253</v>
      </c>
      <c r="J4455">
        <f>VLOOKUP(B4455,balance!AU:BD,10,FALSE)</f>
        <v>0</v>
      </c>
    </row>
    <row r="4456" spans="1:10" x14ac:dyDescent="0.3">
      <c r="A4456">
        <v>4454</v>
      </c>
      <c r="B4456">
        <f t="shared" si="139"/>
        <v>892</v>
      </c>
      <c r="C4456">
        <f t="shared" si="138"/>
        <v>5</v>
      </c>
      <c r="D4456">
        <v>9026</v>
      </c>
      <c r="E4456" s="1">
        <f>IF(C4456=1,VLOOKUP(B4456,balance!$AU:$AZ,2,FALSE),IF(C4456=2,VLOOKUP(B4456,balance!$AU:$AZ,3,FALSE),IF(C4456=3,VLOOKUP(B4456,balance!$AU:$AZ,4,FALSE),IF(C4456=4,VLOOKUP(B4456,balance!$AU:$AZ,5,FALSE),IF(C4456=5,VLOOKUP(B4456-1,balance!$AU:$AZ,6,FALSE),0)))))</f>
        <v>450000</v>
      </c>
      <c r="F4456">
        <v>53</v>
      </c>
      <c r="G4456">
        <f>IF(C4456=1,VLOOKUP(FoxFire!B4456,balance!$U:$Z,2,FALSE),IF(C4456=2,VLOOKUP(B4456,balance!$U:$Z,3,FALSE),IF(C4456=3,VLOOKUP(B4456,balance!$U:$Z,4,FALSE),IF(C4456=4,VLOOKUP(B4456,balance!$U:$Z,5,FALSE),IF(C4456=5,VLOOKUP(B4456-1,balance!$U:$Z,6,FALSE),0)))))/100</f>
        <v>6827.0697</v>
      </c>
      <c r="H4456">
        <v>2</v>
      </c>
      <c r="I4456" s="1">
        <f>IF(C4456=1,VLOOKUP(FoxFire!B4456,balance!$AF:$AJ,2,FALSE),IF(C4456=2,VLOOKUP(B4456,balance!$AF:$AJ,3,FALSE),IF(C4456=3,VLOOKUP(B4456,balance!$AF:$AJ,4,FALSE),IF(C4456=4,VLOOKUP(B4456,balance!$AF:$AJ,5,FALSE),IF(C4456=5,VLOOKUP(B4456,balance!$AF:$AK,6,FALSE),0)))))*1000000000000</f>
        <v>15214999999999.699</v>
      </c>
      <c r="J4456">
        <f>VLOOKUP(B4456,balance!AU:BD,10,FALSE)</f>
        <v>0</v>
      </c>
    </row>
    <row r="4457" spans="1:10" x14ac:dyDescent="0.3">
      <c r="A4457">
        <v>4455</v>
      </c>
      <c r="B4457">
        <f t="shared" si="139"/>
        <v>892</v>
      </c>
      <c r="C4457">
        <f t="shared" si="138"/>
        <v>1</v>
      </c>
      <c r="D4457">
        <v>9026</v>
      </c>
      <c r="E4457" s="1">
        <f>IF(C4457=1,VLOOKUP(B4457,balance!$AU:$AZ,2,FALSE),IF(C4457=2,VLOOKUP(B4457,balance!$AU:$AZ,3,FALSE),IF(C4457=3,VLOOKUP(B4457,balance!$AU:$AZ,4,FALSE),IF(C4457=4,VLOOKUP(B4457,balance!$AU:$AZ,5,FALSE),IF(C4457=5,VLOOKUP(B4457-1,balance!$AU:$AZ,6,FALSE),0)))))</f>
        <v>22500</v>
      </c>
      <c r="F4457">
        <v>53</v>
      </c>
      <c r="G4457">
        <f>IF(C4457=1,VLOOKUP(FoxFire!B4457,balance!$U:$Z,2,FALSE),IF(C4457=2,VLOOKUP(B4457,balance!$U:$Z,3,FALSE),IF(C4457=3,VLOOKUP(B4457,balance!$U:$Z,4,FALSE),IF(C4457=4,VLOOKUP(B4457,balance!$U:$Z,5,FALSE),IF(C4457=5,VLOOKUP(B4457-1,balance!$U:$Z,6,FALSE),0)))))/100</f>
        <v>9.9100000000000004E-3</v>
      </c>
      <c r="H4457">
        <v>2</v>
      </c>
      <c r="I4457" s="1">
        <f>IF(C4457=1,VLOOKUP(FoxFire!B4457,balance!$AF:$AJ,2,FALSE),IF(C4457=2,VLOOKUP(B4457,balance!$AF:$AJ,3,FALSE),IF(C4457=3,VLOOKUP(B4457,balance!$AF:$AJ,4,FALSE),IF(C4457=4,VLOOKUP(B4457,balance!$AF:$AJ,5,FALSE),IF(C4457=5,VLOOKUP(B4457,balance!$AF:$AK,6,FALSE),0)))))*1000000000000</f>
        <v>3803749999999.9248</v>
      </c>
      <c r="J4457">
        <f>VLOOKUP(B4457,balance!AU:BD,10,FALSE)</f>
        <v>0</v>
      </c>
    </row>
    <row r="4458" spans="1:10" x14ac:dyDescent="0.3">
      <c r="A4458">
        <v>4456</v>
      </c>
      <c r="B4458">
        <f t="shared" si="139"/>
        <v>892</v>
      </c>
      <c r="C4458">
        <f t="shared" si="138"/>
        <v>2</v>
      </c>
      <c r="D4458">
        <v>9026</v>
      </c>
      <c r="E4458" s="1">
        <f>IF(C4458=1,VLOOKUP(B4458,balance!$AU:$AZ,2,FALSE),IF(C4458=2,VLOOKUP(B4458,balance!$AU:$AZ,3,FALSE),IF(C4458=3,VLOOKUP(B4458,balance!$AU:$AZ,4,FALSE),IF(C4458=4,VLOOKUP(B4458,balance!$AU:$AZ,5,FALSE),IF(C4458=5,VLOOKUP(B4458-1,balance!$AU:$AZ,6,FALSE),0)))))</f>
        <v>22500</v>
      </c>
      <c r="F4458">
        <v>53</v>
      </c>
      <c r="G4458">
        <f>IF(C4458=1,VLOOKUP(FoxFire!B4458,balance!$U:$Z,2,FALSE),IF(C4458=2,VLOOKUP(B4458,balance!$U:$Z,3,FALSE),IF(C4458=3,VLOOKUP(B4458,balance!$U:$Z,4,FALSE),IF(C4458=4,VLOOKUP(B4458,balance!$U:$Z,5,FALSE),IF(C4458=5,VLOOKUP(B4458-1,balance!$U:$Z,6,FALSE),0)))))/100</f>
        <v>9.9100000000000004E-3</v>
      </c>
      <c r="H4458">
        <v>2</v>
      </c>
      <c r="I4458" s="1">
        <f>IF(C4458=1,VLOOKUP(FoxFire!B4458,balance!$AF:$AJ,2,FALSE),IF(C4458=2,VLOOKUP(B4458,balance!$AF:$AJ,3,FALSE),IF(C4458=3,VLOOKUP(B4458,balance!$AF:$AJ,4,FALSE),IF(C4458=4,VLOOKUP(B4458,balance!$AF:$AJ,5,FALSE),IF(C4458=5,VLOOKUP(B4458,balance!$AF:$AK,6,FALSE),0)))))*1000000000000</f>
        <v>3803749999999.9248</v>
      </c>
      <c r="J4458">
        <f>VLOOKUP(B4458,balance!AU:BD,10,FALSE)</f>
        <v>0</v>
      </c>
    </row>
    <row r="4459" spans="1:10" x14ac:dyDescent="0.3">
      <c r="A4459">
        <v>4457</v>
      </c>
      <c r="B4459">
        <f t="shared" si="139"/>
        <v>892</v>
      </c>
      <c r="C4459">
        <f t="shared" si="138"/>
        <v>3</v>
      </c>
      <c r="D4459">
        <v>9026</v>
      </c>
      <c r="E4459" s="1">
        <f>IF(C4459=1,VLOOKUP(B4459,balance!$AU:$AZ,2,FALSE),IF(C4459=2,VLOOKUP(B4459,balance!$AU:$AZ,3,FALSE),IF(C4459=3,VLOOKUP(B4459,balance!$AU:$AZ,4,FALSE),IF(C4459=4,VLOOKUP(B4459,balance!$AU:$AZ,5,FALSE),IF(C4459=5,VLOOKUP(B4459-1,balance!$AU:$AZ,6,FALSE),0)))))</f>
        <v>22500</v>
      </c>
      <c r="F4459">
        <v>53</v>
      </c>
      <c r="G4459">
        <f>IF(C4459=1,VLOOKUP(FoxFire!B4459,balance!$U:$Z,2,FALSE),IF(C4459=2,VLOOKUP(B4459,balance!$U:$Z,3,FALSE),IF(C4459=3,VLOOKUP(B4459,balance!$U:$Z,4,FALSE),IF(C4459=4,VLOOKUP(B4459,balance!$U:$Z,5,FALSE),IF(C4459=5,VLOOKUP(B4459-1,balance!$U:$Z,6,FALSE),0)))))/100</f>
        <v>9.9100000000000004E-3</v>
      </c>
      <c r="H4459">
        <v>2</v>
      </c>
      <c r="I4459" s="1">
        <f>IF(C4459=1,VLOOKUP(FoxFire!B4459,balance!$AF:$AJ,2,FALSE),IF(C4459=2,VLOOKUP(B4459,balance!$AF:$AJ,3,FALSE),IF(C4459=3,VLOOKUP(B4459,balance!$AF:$AJ,4,FALSE),IF(C4459=4,VLOOKUP(B4459,balance!$AF:$AJ,5,FALSE),IF(C4459=5,VLOOKUP(B4459,balance!$AF:$AK,6,FALSE),0)))))*1000000000000</f>
        <v>3803749999999.9248</v>
      </c>
      <c r="J4459">
        <f>VLOOKUP(B4459,balance!AU:BD,10,FALSE)</f>
        <v>0</v>
      </c>
    </row>
    <row r="4460" spans="1:10" x14ac:dyDescent="0.3">
      <c r="A4460">
        <v>4458</v>
      </c>
      <c r="B4460">
        <f t="shared" si="139"/>
        <v>892</v>
      </c>
      <c r="C4460">
        <f t="shared" si="138"/>
        <v>4</v>
      </c>
      <c r="D4460">
        <v>9026</v>
      </c>
      <c r="E4460" s="1">
        <f>IF(C4460=1,VLOOKUP(B4460,balance!$AU:$AZ,2,FALSE),IF(C4460=2,VLOOKUP(B4460,balance!$AU:$AZ,3,FALSE),IF(C4460=3,VLOOKUP(B4460,balance!$AU:$AZ,4,FALSE),IF(C4460=4,VLOOKUP(B4460,balance!$AU:$AZ,5,FALSE),IF(C4460=5,VLOOKUP(B4460-1,balance!$AU:$AZ,6,FALSE),0)))))</f>
        <v>22500</v>
      </c>
      <c r="F4460">
        <v>53</v>
      </c>
      <c r="G4460">
        <f>IF(C4460=1,VLOOKUP(FoxFire!B4460,balance!$U:$Z,2,FALSE),IF(C4460=2,VLOOKUP(B4460,balance!$U:$Z,3,FALSE),IF(C4460=3,VLOOKUP(B4460,balance!$U:$Z,4,FALSE),IF(C4460=4,VLOOKUP(B4460,balance!$U:$Z,5,FALSE),IF(C4460=5,VLOOKUP(B4460-1,balance!$U:$Z,6,FALSE),0)))))/100</f>
        <v>9.9100000000000004E-3</v>
      </c>
      <c r="H4460">
        <v>2</v>
      </c>
      <c r="I4460" s="1">
        <f>IF(C4460=1,VLOOKUP(FoxFire!B4460,balance!$AF:$AJ,2,FALSE),IF(C4460=2,VLOOKUP(B4460,balance!$AF:$AJ,3,FALSE),IF(C4460=3,VLOOKUP(B4460,balance!$AF:$AJ,4,FALSE),IF(C4460=4,VLOOKUP(B4460,balance!$AF:$AJ,5,FALSE),IF(C4460=5,VLOOKUP(B4460,balance!$AF:$AK,6,FALSE),0)))))*1000000000000</f>
        <v>3803749999999.9248</v>
      </c>
      <c r="J4460">
        <f>VLOOKUP(B4460,balance!AU:BD,10,FALSE)</f>
        <v>0</v>
      </c>
    </row>
    <row r="4461" spans="1:10" x14ac:dyDescent="0.3">
      <c r="A4461">
        <v>4459</v>
      </c>
      <c r="B4461">
        <f t="shared" si="139"/>
        <v>893</v>
      </c>
      <c r="C4461">
        <f t="shared" si="138"/>
        <v>5</v>
      </c>
      <c r="D4461">
        <v>9026</v>
      </c>
      <c r="E4461" s="1">
        <f>IF(C4461=1,VLOOKUP(B4461,balance!$AU:$AZ,2,FALSE),IF(C4461=2,VLOOKUP(B4461,balance!$AU:$AZ,3,FALSE),IF(C4461=3,VLOOKUP(B4461,balance!$AU:$AZ,4,FALSE),IF(C4461=4,VLOOKUP(B4461,balance!$AU:$AZ,5,FALSE),IF(C4461=5,VLOOKUP(B4461-1,balance!$AU:$AZ,6,FALSE),0)))))</f>
        <v>450000</v>
      </c>
      <c r="F4461">
        <v>53</v>
      </c>
      <c r="G4461">
        <f>IF(C4461=1,VLOOKUP(FoxFire!B4461,balance!$U:$Z,2,FALSE),IF(C4461=2,VLOOKUP(B4461,balance!$U:$Z,3,FALSE),IF(C4461=3,VLOOKUP(B4461,balance!$U:$Z,4,FALSE),IF(C4461=4,VLOOKUP(B4461,balance!$U:$Z,5,FALSE),IF(C4461=5,VLOOKUP(B4461-1,balance!$U:$Z,6,FALSE),0)))))/100</f>
        <v>6840.7996999999996</v>
      </c>
      <c r="H4461">
        <v>2</v>
      </c>
      <c r="I4461" s="1">
        <f>IF(C4461=1,VLOOKUP(FoxFire!B4461,balance!$AF:$AJ,2,FALSE),IF(C4461=2,VLOOKUP(B4461,balance!$AF:$AJ,3,FALSE),IF(C4461=3,VLOOKUP(B4461,balance!$AF:$AJ,4,FALSE),IF(C4461=4,VLOOKUP(B4461,balance!$AF:$AJ,5,FALSE),IF(C4461=5,VLOOKUP(B4461,balance!$AF:$AK,6,FALSE),0)))))*1000000000000</f>
        <v>15219999999999.701</v>
      </c>
      <c r="J4461">
        <f>VLOOKUP(B4461,balance!AU:BD,10,FALSE)</f>
        <v>0</v>
      </c>
    </row>
    <row r="4462" spans="1:10" x14ac:dyDescent="0.3">
      <c r="A4462">
        <v>4460</v>
      </c>
      <c r="B4462">
        <f t="shared" si="139"/>
        <v>893</v>
      </c>
      <c r="C4462">
        <f t="shared" si="138"/>
        <v>1</v>
      </c>
      <c r="D4462">
        <v>9026</v>
      </c>
      <c r="E4462" s="1">
        <f>IF(C4462=1,VLOOKUP(B4462,balance!$AU:$AZ,2,FALSE),IF(C4462=2,VLOOKUP(B4462,balance!$AU:$AZ,3,FALSE),IF(C4462=3,VLOOKUP(B4462,balance!$AU:$AZ,4,FALSE),IF(C4462=4,VLOOKUP(B4462,balance!$AU:$AZ,5,FALSE),IF(C4462=5,VLOOKUP(B4462-1,balance!$AU:$AZ,6,FALSE),0)))))</f>
        <v>22500</v>
      </c>
      <c r="F4462">
        <v>53</v>
      </c>
      <c r="G4462">
        <f>IF(C4462=1,VLOOKUP(FoxFire!B4462,balance!$U:$Z,2,FALSE),IF(C4462=2,VLOOKUP(B4462,balance!$U:$Z,3,FALSE),IF(C4462=3,VLOOKUP(B4462,balance!$U:$Z,4,FALSE),IF(C4462=4,VLOOKUP(B4462,balance!$U:$Z,5,FALSE),IF(C4462=5,VLOOKUP(B4462-1,balance!$U:$Z,6,FALSE),0)))))/100</f>
        <v>9.92E-3</v>
      </c>
      <c r="H4462">
        <v>2</v>
      </c>
      <c r="I4462" s="1">
        <f>IF(C4462=1,VLOOKUP(FoxFire!B4462,balance!$AF:$AJ,2,FALSE),IF(C4462=2,VLOOKUP(B4462,balance!$AF:$AJ,3,FALSE),IF(C4462=3,VLOOKUP(B4462,balance!$AF:$AJ,4,FALSE),IF(C4462=4,VLOOKUP(B4462,balance!$AF:$AJ,5,FALSE),IF(C4462=5,VLOOKUP(B4462,balance!$AF:$AK,6,FALSE),0)))))*1000000000000</f>
        <v>3804999999999.9253</v>
      </c>
      <c r="J4462">
        <f>VLOOKUP(B4462,balance!AU:BD,10,FALSE)</f>
        <v>0</v>
      </c>
    </row>
    <row r="4463" spans="1:10" x14ac:dyDescent="0.3">
      <c r="A4463">
        <v>4461</v>
      </c>
      <c r="B4463">
        <f t="shared" si="139"/>
        <v>893</v>
      </c>
      <c r="C4463">
        <f t="shared" si="138"/>
        <v>2</v>
      </c>
      <c r="D4463">
        <v>9026</v>
      </c>
      <c r="E4463" s="1">
        <f>IF(C4463=1,VLOOKUP(B4463,balance!$AU:$AZ,2,FALSE),IF(C4463=2,VLOOKUP(B4463,balance!$AU:$AZ,3,FALSE),IF(C4463=3,VLOOKUP(B4463,balance!$AU:$AZ,4,FALSE),IF(C4463=4,VLOOKUP(B4463,balance!$AU:$AZ,5,FALSE),IF(C4463=5,VLOOKUP(B4463-1,balance!$AU:$AZ,6,FALSE),0)))))</f>
        <v>22500</v>
      </c>
      <c r="F4463">
        <v>53</v>
      </c>
      <c r="G4463">
        <f>IF(C4463=1,VLOOKUP(FoxFire!B4463,balance!$U:$Z,2,FALSE),IF(C4463=2,VLOOKUP(B4463,balance!$U:$Z,3,FALSE),IF(C4463=3,VLOOKUP(B4463,balance!$U:$Z,4,FALSE),IF(C4463=4,VLOOKUP(B4463,balance!$U:$Z,5,FALSE),IF(C4463=5,VLOOKUP(B4463-1,balance!$U:$Z,6,FALSE),0)))))/100</f>
        <v>9.92E-3</v>
      </c>
      <c r="H4463">
        <v>2</v>
      </c>
      <c r="I4463" s="1">
        <f>IF(C4463=1,VLOOKUP(FoxFire!B4463,balance!$AF:$AJ,2,FALSE),IF(C4463=2,VLOOKUP(B4463,balance!$AF:$AJ,3,FALSE),IF(C4463=3,VLOOKUP(B4463,balance!$AF:$AJ,4,FALSE),IF(C4463=4,VLOOKUP(B4463,balance!$AF:$AJ,5,FALSE),IF(C4463=5,VLOOKUP(B4463,balance!$AF:$AK,6,FALSE),0)))))*1000000000000</f>
        <v>3804999999999.9253</v>
      </c>
      <c r="J4463">
        <f>VLOOKUP(B4463,balance!AU:BD,10,FALSE)</f>
        <v>0</v>
      </c>
    </row>
    <row r="4464" spans="1:10" x14ac:dyDescent="0.3">
      <c r="A4464">
        <v>4462</v>
      </c>
      <c r="B4464">
        <f t="shared" si="139"/>
        <v>893</v>
      </c>
      <c r="C4464">
        <f t="shared" si="138"/>
        <v>3</v>
      </c>
      <c r="D4464">
        <v>9026</v>
      </c>
      <c r="E4464" s="1">
        <f>IF(C4464=1,VLOOKUP(B4464,balance!$AU:$AZ,2,FALSE),IF(C4464=2,VLOOKUP(B4464,balance!$AU:$AZ,3,FALSE),IF(C4464=3,VLOOKUP(B4464,balance!$AU:$AZ,4,FALSE),IF(C4464=4,VLOOKUP(B4464,balance!$AU:$AZ,5,FALSE),IF(C4464=5,VLOOKUP(B4464-1,balance!$AU:$AZ,6,FALSE),0)))))</f>
        <v>22500</v>
      </c>
      <c r="F4464">
        <v>53</v>
      </c>
      <c r="G4464">
        <f>IF(C4464=1,VLOOKUP(FoxFire!B4464,balance!$U:$Z,2,FALSE),IF(C4464=2,VLOOKUP(B4464,balance!$U:$Z,3,FALSE),IF(C4464=3,VLOOKUP(B4464,balance!$U:$Z,4,FALSE),IF(C4464=4,VLOOKUP(B4464,balance!$U:$Z,5,FALSE),IF(C4464=5,VLOOKUP(B4464-1,balance!$U:$Z,6,FALSE),0)))))/100</f>
        <v>9.92E-3</v>
      </c>
      <c r="H4464">
        <v>2</v>
      </c>
      <c r="I4464" s="1">
        <f>IF(C4464=1,VLOOKUP(FoxFire!B4464,balance!$AF:$AJ,2,FALSE),IF(C4464=2,VLOOKUP(B4464,balance!$AF:$AJ,3,FALSE),IF(C4464=3,VLOOKUP(B4464,balance!$AF:$AJ,4,FALSE),IF(C4464=4,VLOOKUP(B4464,balance!$AF:$AJ,5,FALSE),IF(C4464=5,VLOOKUP(B4464,balance!$AF:$AK,6,FALSE),0)))))*1000000000000</f>
        <v>3804999999999.9253</v>
      </c>
      <c r="J4464">
        <f>VLOOKUP(B4464,balance!AU:BD,10,FALSE)</f>
        <v>0</v>
      </c>
    </row>
    <row r="4465" spans="1:10" x14ac:dyDescent="0.3">
      <c r="A4465">
        <v>4463</v>
      </c>
      <c r="B4465">
        <f t="shared" si="139"/>
        <v>893</v>
      </c>
      <c r="C4465">
        <f t="shared" si="138"/>
        <v>4</v>
      </c>
      <c r="D4465">
        <v>9026</v>
      </c>
      <c r="E4465" s="1">
        <f>IF(C4465=1,VLOOKUP(B4465,balance!$AU:$AZ,2,FALSE),IF(C4465=2,VLOOKUP(B4465,balance!$AU:$AZ,3,FALSE),IF(C4465=3,VLOOKUP(B4465,balance!$AU:$AZ,4,FALSE),IF(C4465=4,VLOOKUP(B4465,balance!$AU:$AZ,5,FALSE),IF(C4465=5,VLOOKUP(B4465-1,balance!$AU:$AZ,6,FALSE),0)))))</f>
        <v>22500</v>
      </c>
      <c r="F4465">
        <v>53</v>
      </c>
      <c r="G4465">
        <f>IF(C4465=1,VLOOKUP(FoxFire!B4465,balance!$U:$Z,2,FALSE),IF(C4465=2,VLOOKUP(B4465,balance!$U:$Z,3,FALSE),IF(C4465=3,VLOOKUP(B4465,balance!$U:$Z,4,FALSE),IF(C4465=4,VLOOKUP(B4465,balance!$U:$Z,5,FALSE),IF(C4465=5,VLOOKUP(B4465-1,balance!$U:$Z,6,FALSE),0)))))/100</f>
        <v>9.92E-3</v>
      </c>
      <c r="H4465">
        <v>2</v>
      </c>
      <c r="I4465" s="1">
        <f>IF(C4465=1,VLOOKUP(FoxFire!B4465,balance!$AF:$AJ,2,FALSE),IF(C4465=2,VLOOKUP(B4465,balance!$AF:$AJ,3,FALSE),IF(C4465=3,VLOOKUP(B4465,balance!$AF:$AJ,4,FALSE),IF(C4465=4,VLOOKUP(B4465,balance!$AF:$AJ,5,FALSE),IF(C4465=5,VLOOKUP(B4465,balance!$AF:$AK,6,FALSE),0)))))*1000000000000</f>
        <v>3804999999999.9253</v>
      </c>
      <c r="J4465">
        <f>VLOOKUP(B4465,balance!AU:BD,10,FALSE)</f>
        <v>0</v>
      </c>
    </row>
    <row r="4466" spans="1:10" x14ac:dyDescent="0.3">
      <c r="A4466">
        <v>4464</v>
      </c>
      <c r="B4466">
        <f t="shared" si="139"/>
        <v>894</v>
      </c>
      <c r="C4466">
        <f t="shared" si="138"/>
        <v>5</v>
      </c>
      <c r="D4466">
        <v>9026</v>
      </c>
      <c r="E4466" s="1">
        <f>IF(C4466=1,VLOOKUP(B4466,balance!$AU:$AZ,2,FALSE),IF(C4466=2,VLOOKUP(B4466,balance!$AU:$AZ,3,FALSE),IF(C4466=3,VLOOKUP(B4466,balance!$AU:$AZ,4,FALSE),IF(C4466=4,VLOOKUP(B4466,balance!$AU:$AZ,5,FALSE),IF(C4466=5,VLOOKUP(B4466-1,balance!$AU:$AZ,6,FALSE),0)))))</f>
        <v>450000</v>
      </c>
      <c r="F4466">
        <v>53</v>
      </c>
      <c r="G4466">
        <f>IF(C4466=1,VLOOKUP(FoxFire!B4466,balance!$U:$Z,2,FALSE),IF(C4466=2,VLOOKUP(B4466,balance!$U:$Z,3,FALSE),IF(C4466=3,VLOOKUP(B4466,balance!$U:$Z,4,FALSE),IF(C4466=4,VLOOKUP(B4466,balance!$U:$Z,5,FALSE),IF(C4466=5,VLOOKUP(B4466-1,balance!$U:$Z,6,FALSE),0)))))/100</f>
        <v>6854.5504000000001</v>
      </c>
      <c r="H4466">
        <v>2</v>
      </c>
      <c r="I4466" s="1">
        <f>IF(C4466=1,VLOOKUP(FoxFire!B4466,balance!$AF:$AJ,2,FALSE),IF(C4466=2,VLOOKUP(B4466,balance!$AF:$AJ,3,FALSE),IF(C4466=3,VLOOKUP(B4466,balance!$AF:$AJ,4,FALSE),IF(C4466=4,VLOOKUP(B4466,balance!$AF:$AJ,5,FALSE),IF(C4466=5,VLOOKUP(B4466,balance!$AF:$AK,6,FALSE),0)))))*1000000000000</f>
        <v>15224999999999.699</v>
      </c>
      <c r="J4466">
        <f>VLOOKUP(B4466,balance!AU:BD,10,FALSE)</f>
        <v>0</v>
      </c>
    </row>
    <row r="4467" spans="1:10" x14ac:dyDescent="0.3">
      <c r="A4467">
        <v>4465</v>
      </c>
      <c r="B4467">
        <f t="shared" si="139"/>
        <v>894</v>
      </c>
      <c r="C4467">
        <f t="shared" si="138"/>
        <v>1</v>
      </c>
      <c r="D4467">
        <v>9026</v>
      </c>
      <c r="E4467" s="1">
        <f>IF(C4467=1,VLOOKUP(B4467,balance!$AU:$AZ,2,FALSE),IF(C4467=2,VLOOKUP(B4467,balance!$AU:$AZ,3,FALSE),IF(C4467=3,VLOOKUP(B4467,balance!$AU:$AZ,4,FALSE),IF(C4467=4,VLOOKUP(B4467,balance!$AU:$AZ,5,FALSE),IF(C4467=5,VLOOKUP(B4467-1,balance!$AU:$AZ,6,FALSE),0)))))</f>
        <v>22500</v>
      </c>
      <c r="F4467">
        <v>53</v>
      </c>
      <c r="G4467">
        <f>IF(C4467=1,VLOOKUP(FoxFire!B4467,balance!$U:$Z,2,FALSE),IF(C4467=2,VLOOKUP(B4467,balance!$U:$Z,3,FALSE),IF(C4467=3,VLOOKUP(B4467,balance!$U:$Z,4,FALSE),IF(C4467=4,VLOOKUP(B4467,balance!$U:$Z,5,FALSE),IF(C4467=5,VLOOKUP(B4467-1,balance!$U:$Z,6,FALSE),0)))))/100</f>
        <v>9.9299999999999996E-3</v>
      </c>
      <c r="H4467">
        <v>2</v>
      </c>
      <c r="I4467" s="1">
        <f>IF(C4467=1,VLOOKUP(FoxFire!B4467,balance!$AF:$AJ,2,FALSE),IF(C4467=2,VLOOKUP(B4467,balance!$AF:$AJ,3,FALSE),IF(C4467=3,VLOOKUP(B4467,balance!$AF:$AJ,4,FALSE),IF(C4467=4,VLOOKUP(B4467,balance!$AF:$AJ,5,FALSE),IF(C4467=5,VLOOKUP(B4467,balance!$AF:$AK,6,FALSE),0)))))*1000000000000</f>
        <v>3806249999999.9248</v>
      </c>
      <c r="J4467">
        <f>VLOOKUP(B4467,balance!AU:BD,10,FALSE)</f>
        <v>0</v>
      </c>
    </row>
    <row r="4468" spans="1:10" x14ac:dyDescent="0.3">
      <c r="A4468">
        <v>4466</v>
      </c>
      <c r="B4468">
        <f t="shared" si="139"/>
        <v>894</v>
      </c>
      <c r="C4468">
        <f t="shared" si="138"/>
        <v>2</v>
      </c>
      <c r="D4468">
        <v>9026</v>
      </c>
      <c r="E4468" s="1">
        <f>IF(C4468=1,VLOOKUP(B4468,balance!$AU:$AZ,2,FALSE),IF(C4468=2,VLOOKUP(B4468,balance!$AU:$AZ,3,FALSE),IF(C4468=3,VLOOKUP(B4468,balance!$AU:$AZ,4,FALSE),IF(C4468=4,VLOOKUP(B4468,balance!$AU:$AZ,5,FALSE),IF(C4468=5,VLOOKUP(B4468-1,balance!$AU:$AZ,6,FALSE),0)))))</f>
        <v>22500</v>
      </c>
      <c r="F4468">
        <v>53</v>
      </c>
      <c r="G4468">
        <f>IF(C4468=1,VLOOKUP(FoxFire!B4468,balance!$U:$Z,2,FALSE),IF(C4468=2,VLOOKUP(B4468,balance!$U:$Z,3,FALSE),IF(C4468=3,VLOOKUP(B4468,balance!$U:$Z,4,FALSE),IF(C4468=4,VLOOKUP(B4468,balance!$U:$Z,5,FALSE),IF(C4468=5,VLOOKUP(B4468-1,balance!$U:$Z,6,FALSE),0)))))/100</f>
        <v>9.9299999999999996E-3</v>
      </c>
      <c r="H4468">
        <v>2</v>
      </c>
      <c r="I4468" s="1">
        <f>IF(C4468=1,VLOOKUP(FoxFire!B4468,balance!$AF:$AJ,2,FALSE),IF(C4468=2,VLOOKUP(B4468,balance!$AF:$AJ,3,FALSE),IF(C4468=3,VLOOKUP(B4468,balance!$AF:$AJ,4,FALSE),IF(C4468=4,VLOOKUP(B4468,balance!$AF:$AJ,5,FALSE),IF(C4468=5,VLOOKUP(B4468,balance!$AF:$AK,6,FALSE),0)))))*1000000000000</f>
        <v>3806249999999.9248</v>
      </c>
      <c r="J4468">
        <f>VLOOKUP(B4468,balance!AU:BD,10,FALSE)</f>
        <v>0</v>
      </c>
    </row>
    <row r="4469" spans="1:10" x14ac:dyDescent="0.3">
      <c r="A4469">
        <v>4467</v>
      </c>
      <c r="B4469">
        <f t="shared" si="139"/>
        <v>894</v>
      </c>
      <c r="C4469">
        <f t="shared" si="138"/>
        <v>3</v>
      </c>
      <c r="D4469">
        <v>9026</v>
      </c>
      <c r="E4469" s="1">
        <f>IF(C4469=1,VLOOKUP(B4469,balance!$AU:$AZ,2,FALSE),IF(C4469=2,VLOOKUP(B4469,balance!$AU:$AZ,3,FALSE),IF(C4469=3,VLOOKUP(B4469,balance!$AU:$AZ,4,FALSE),IF(C4469=4,VLOOKUP(B4469,balance!$AU:$AZ,5,FALSE),IF(C4469=5,VLOOKUP(B4469-1,balance!$AU:$AZ,6,FALSE),0)))))</f>
        <v>22500</v>
      </c>
      <c r="F4469">
        <v>53</v>
      </c>
      <c r="G4469">
        <f>IF(C4469=1,VLOOKUP(FoxFire!B4469,balance!$U:$Z,2,FALSE),IF(C4469=2,VLOOKUP(B4469,balance!$U:$Z,3,FALSE),IF(C4469=3,VLOOKUP(B4469,balance!$U:$Z,4,FALSE),IF(C4469=4,VLOOKUP(B4469,balance!$U:$Z,5,FALSE),IF(C4469=5,VLOOKUP(B4469-1,balance!$U:$Z,6,FALSE),0)))))/100</f>
        <v>9.9299999999999996E-3</v>
      </c>
      <c r="H4469">
        <v>2</v>
      </c>
      <c r="I4469" s="1">
        <f>IF(C4469=1,VLOOKUP(FoxFire!B4469,balance!$AF:$AJ,2,FALSE),IF(C4469=2,VLOOKUP(B4469,balance!$AF:$AJ,3,FALSE),IF(C4469=3,VLOOKUP(B4469,balance!$AF:$AJ,4,FALSE),IF(C4469=4,VLOOKUP(B4469,balance!$AF:$AJ,5,FALSE),IF(C4469=5,VLOOKUP(B4469,balance!$AF:$AK,6,FALSE),0)))))*1000000000000</f>
        <v>3806249999999.9248</v>
      </c>
      <c r="J4469">
        <f>VLOOKUP(B4469,balance!AU:BD,10,FALSE)</f>
        <v>0</v>
      </c>
    </row>
    <row r="4470" spans="1:10" x14ac:dyDescent="0.3">
      <c r="A4470">
        <v>4468</v>
      </c>
      <c r="B4470">
        <f t="shared" si="139"/>
        <v>894</v>
      </c>
      <c r="C4470">
        <f t="shared" si="138"/>
        <v>4</v>
      </c>
      <c r="D4470">
        <v>9026</v>
      </c>
      <c r="E4470" s="1">
        <f>IF(C4470=1,VLOOKUP(B4470,balance!$AU:$AZ,2,FALSE),IF(C4470=2,VLOOKUP(B4470,balance!$AU:$AZ,3,FALSE),IF(C4470=3,VLOOKUP(B4470,balance!$AU:$AZ,4,FALSE),IF(C4470=4,VLOOKUP(B4470,balance!$AU:$AZ,5,FALSE),IF(C4470=5,VLOOKUP(B4470-1,balance!$AU:$AZ,6,FALSE),0)))))</f>
        <v>22500</v>
      </c>
      <c r="F4470">
        <v>53</v>
      </c>
      <c r="G4470">
        <f>IF(C4470=1,VLOOKUP(FoxFire!B4470,balance!$U:$Z,2,FALSE),IF(C4470=2,VLOOKUP(B4470,balance!$U:$Z,3,FALSE),IF(C4470=3,VLOOKUP(B4470,balance!$U:$Z,4,FALSE),IF(C4470=4,VLOOKUP(B4470,balance!$U:$Z,5,FALSE),IF(C4470=5,VLOOKUP(B4470-1,balance!$U:$Z,6,FALSE),0)))))/100</f>
        <v>9.9299999999999996E-3</v>
      </c>
      <c r="H4470">
        <v>2</v>
      </c>
      <c r="I4470" s="1">
        <f>IF(C4470=1,VLOOKUP(FoxFire!B4470,balance!$AF:$AJ,2,FALSE),IF(C4470=2,VLOOKUP(B4470,balance!$AF:$AJ,3,FALSE),IF(C4470=3,VLOOKUP(B4470,balance!$AF:$AJ,4,FALSE),IF(C4470=4,VLOOKUP(B4470,balance!$AF:$AJ,5,FALSE),IF(C4470=5,VLOOKUP(B4470,balance!$AF:$AK,6,FALSE),0)))))*1000000000000</f>
        <v>3806249999999.9248</v>
      </c>
      <c r="J4470">
        <f>VLOOKUP(B4470,balance!AU:BD,10,FALSE)</f>
        <v>0</v>
      </c>
    </row>
    <row r="4471" spans="1:10" x14ac:dyDescent="0.3">
      <c r="A4471">
        <v>4469</v>
      </c>
      <c r="B4471">
        <f t="shared" si="139"/>
        <v>895</v>
      </c>
      <c r="C4471">
        <f t="shared" si="138"/>
        <v>5</v>
      </c>
      <c r="D4471">
        <v>9026</v>
      </c>
      <c r="E4471" s="1">
        <f>IF(C4471=1,VLOOKUP(B4471,balance!$AU:$AZ,2,FALSE),IF(C4471=2,VLOOKUP(B4471,balance!$AU:$AZ,3,FALSE),IF(C4471=3,VLOOKUP(B4471,balance!$AU:$AZ,4,FALSE),IF(C4471=4,VLOOKUP(B4471,balance!$AU:$AZ,5,FALSE),IF(C4471=5,VLOOKUP(B4471-1,balance!$AU:$AZ,6,FALSE),0)))))</f>
        <v>450000</v>
      </c>
      <c r="F4471">
        <v>53</v>
      </c>
      <c r="G4471">
        <f>IF(C4471=1,VLOOKUP(FoxFire!B4471,balance!$U:$Z,2,FALSE),IF(C4471=2,VLOOKUP(B4471,balance!$U:$Z,3,FALSE),IF(C4471=3,VLOOKUP(B4471,balance!$U:$Z,4,FALSE),IF(C4471=4,VLOOKUP(B4471,balance!$U:$Z,5,FALSE),IF(C4471=5,VLOOKUP(B4471-1,balance!$U:$Z,6,FALSE),0)))))/100</f>
        <v>6868.3216000000002</v>
      </c>
      <c r="H4471">
        <v>2</v>
      </c>
      <c r="I4471" s="1">
        <f>IF(C4471=1,VLOOKUP(FoxFire!B4471,balance!$AF:$AJ,2,FALSE),IF(C4471=2,VLOOKUP(B4471,balance!$AF:$AJ,3,FALSE),IF(C4471=3,VLOOKUP(B4471,balance!$AF:$AJ,4,FALSE),IF(C4471=4,VLOOKUP(B4471,balance!$AF:$AJ,5,FALSE),IF(C4471=5,VLOOKUP(B4471,balance!$AF:$AK,6,FALSE),0)))))*1000000000000</f>
        <v>15229999999999.701</v>
      </c>
      <c r="J4471">
        <f>VLOOKUP(B4471,balance!AU:BD,10,FALSE)</f>
        <v>0</v>
      </c>
    </row>
    <row r="4472" spans="1:10" x14ac:dyDescent="0.3">
      <c r="A4472">
        <v>4470</v>
      </c>
      <c r="B4472">
        <f t="shared" si="139"/>
        <v>895</v>
      </c>
      <c r="C4472">
        <f t="shared" si="138"/>
        <v>1</v>
      </c>
      <c r="D4472">
        <v>9026</v>
      </c>
      <c r="E4472" s="1">
        <f>IF(C4472=1,VLOOKUP(B4472,balance!$AU:$AZ,2,FALSE),IF(C4472=2,VLOOKUP(B4472,balance!$AU:$AZ,3,FALSE),IF(C4472=3,VLOOKUP(B4472,balance!$AU:$AZ,4,FALSE),IF(C4472=4,VLOOKUP(B4472,balance!$AU:$AZ,5,FALSE),IF(C4472=5,VLOOKUP(B4472-1,balance!$AU:$AZ,6,FALSE),0)))))</f>
        <v>22500</v>
      </c>
      <c r="F4472">
        <v>53</v>
      </c>
      <c r="G4472">
        <f>IF(C4472=1,VLOOKUP(FoxFire!B4472,balance!$U:$Z,2,FALSE),IF(C4472=2,VLOOKUP(B4472,balance!$U:$Z,3,FALSE),IF(C4472=3,VLOOKUP(B4472,balance!$U:$Z,4,FALSE),IF(C4472=4,VLOOKUP(B4472,balance!$U:$Z,5,FALSE),IF(C4472=5,VLOOKUP(B4472-1,balance!$U:$Z,6,FALSE),0)))))/100</f>
        <v>9.9399999999999992E-3</v>
      </c>
      <c r="H4472">
        <v>2</v>
      </c>
      <c r="I4472" s="1">
        <f>IF(C4472=1,VLOOKUP(FoxFire!B4472,balance!$AF:$AJ,2,FALSE),IF(C4472=2,VLOOKUP(B4472,balance!$AF:$AJ,3,FALSE),IF(C4472=3,VLOOKUP(B4472,balance!$AF:$AJ,4,FALSE),IF(C4472=4,VLOOKUP(B4472,balance!$AF:$AJ,5,FALSE),IF(C4472=5,VLOOKUP(B4472,balance!$AF:$AK,6,FALSE),0)))))*1000000000000</f>
        <v>3807499999999.9253</v>
      </c>
      <c r="J4472">
        <f>VLOOKUP(B4472,balance!AU:BD,10,FALSE)</f>
        <v>0</v>
      </c>
    </row>
    <row r="4473" spans="1:10" x14ac:dyDescent="0.3">
      <c r="A4473">
        <v>4471</v>
      </c>
      <c r="B4473">
        <f t="shared" si="139"/>
        <v>895</v>
      </c>
      <c r="C4473">
        <f t="shared" si="138"/>
        <v>2</v>
      </c>
      <c r="D4473">
        <v>9026</v>
      </c>
      <c r="E4473" s="1">
        <f>IF(C4473=1,VLOOKUP(B4473,balance!$AU:$AZ,2,FALSE),IF(C4473=2,VLOOKUP(B4473,balance!$AU:$AZ,3,FALSE),IF(C4473=3,VLOOKUP(B4473,balance!$AU:$AZ,4,FALSE),IF(C4473=4,VLOOKUP(B4473,balance!$AU:$AZ,5,FALSE),IF(C4473=5,VLOOKUP(B4473-1,balance!$AU:$AZ,6,FALSE),0)))))</f>
        <v>22500</v>
      </c>
      <c r="F4473">
        <v>53</v>
      </c>
      <c r="G4473">
        <f>IF(C4473=1,VLOOKUP(FoxFire!B4473,balance!$U:$Z,2,FALSE),IF(C4473=2,VLOOKUP(B4473,balance!$U:$Z,3,FALSE),IF(C4473=3,VLOOKUP(B4473,balance!$U:$Z,4,FALSE),IF(C4473=4,VLOOKUP(B4473,balance!$U:$Z,5,FALSE),IF(C4473=5,VLOOKUP(B4473-1,balance!$U:$Z,6,FALSE),0)))))/100</f>
        <v>9.9399999999999992E-3</v>
      </c>
      <c r="H4473">
        <v>2</v>
      </c>
      <c r="I4473" s="1">
        <f>IF(C4473=1,VLOOKUP(FoxFire!B4473,balance!$AF:$AJ,2,FALSE),IF(C4473=2,VLOOKUP(B4473,balance!$AF:$AJ,3,FALSE),IF(C4473=3,VLOOKUP(B4473,balance!$AF:$AJ,4,FALSE),IF(C4473=4,VLOOKUP(B4473,balance!$AF:$AJ,5,FALSE),IF(C4473=5,VLOOKUP(B4473,balance!$AF:$AK,6,FALSE),0)))))*1000000000000</f>
        <v>3807499999999.9253</v>
      </c>
      <c r="J4473">
        <f>VLOOKUP(B4473,balance!AU:BD,10,FALSE)</f>
        <v>0</v>
      </c>
    </row>
    <row r="4474" spans="1:10" x14ac:dyDescent="0.3">
      <c r="A4474">
        <v>4472</v>
      </c>
      <c r="B4474">
        <f t="shared" si="139"/>
        <v>895</v>
      </c>
      <c r="C4474">
        <f t="shared" si="138"/>
        <v>3</v>
      </c>
      <c r="D4474">
        <v>9026</v>
      </c>
      <c r="E4474" s="1">
        <f>IF(C4474=1,VLOOKUP(B4474,balance!$AU:$AZ,2,FALSE),IF(C4474=2,VLOOKUP(B4474,balance!$AU:$AZ,3,FALSE),IF(C4474=3,VLOOKUP(B4474,balance!$AU:$AZ,4,FALSE),IF(C4474=4,VLOOKUP(B4474,balance!$AU:$AZ,5,FALSE),IF(C4474=5,VLOOKUP(B4474-1,balance!$AU:$AZ,6,FALSE),0)))))</f>
        <v>22500</v>
      </c>
      <c r="F4474">
        <v>53</v>
      </c>
      <c r="G4474">
        <f>IF(C4474=1,VLOOKUP(FoxFire!B4474,balance!$U:$Z,2,FALSE),IF(C4474=2,VLOOKUP(B4474,balance!$U:$Z,3,FALSE),IF(C4474=3,VLOOKUP(B4474,balance!$U:$Z,4,FALSE),IF(C4474=4,VLOOKUP(B4474,balance!$U:$Z,5,FALSE),IF(C4474=5,VLOOKUP(B4474-1,balance!$U:$Z,6,FALSE),0)))))/100</f>
        <v>9.9399999999999992E-3</v>
      </c>
      <c r="H4474">
        <v>2</v>
      </c>
      <c r="I4474" s="1">
        <f>IF(C4474=1,VLOOKUP(FoxFire!B4474,balance!$AF:$AJ,2,FALSE),IF(C4474=2,VLOOKUP(B4474,balance!$AF:$AJ,3,FALSE),IF(C4474=3,VLOOKUP(B4474,balance!$AF:$AJ,4,FALSE),IF(C4474=4,VLOOKUP(B4474,balance!$AF:$AJ,5,FALSE),IF(C4474=5,VLOOKUP(B4474,balance!$AF:$AK,6,FALSE),0)))))*1000000000000</f>
        <v>3807499999999.9253</v>
      </c>
      <c r="J4474">
        <f>VLOOKUP(B4474,balance!AU:BD,10,FALSE)</f>
        <v>0</v>
      </c>
    </row>
    <row r="4475" spans="1:10" x14ac:dyDescent="0.3">
      <c r="A4475">
        <v>4473</v>
      </c>
      <c r="B4475">
        <f t="shared" si="139"/>
        <v>895</v>
      </c>
      <c r="C4475">
        <f t="shared" si="138"/>
        <v>4</v>
      </c>
      <c r="D4475">
        <v>9026</v>
      </c>
      <c r="E4475" s="1">
        <f>IF(C4475=1,VLOOKUP(B4475,balance!$AU:$AZ,2,FALSE),IF(C4475=2,VLOOKUP(B4475,balance!$AU:$AZ,3,FALSE),IF(C4475=3,VLOOKUP(B4475,balance!$AU:$AZ,4,FALSE),IF(C4475=4,VLOOKUP(B4475,balance!$AU:$AZ,5,FALSE),IF(C4475=5,VLOOKUP(B4475-1,balance!$AU:$AZ,6,FALSE),0)))))</f>
        <v>22500</v>
      </c>
      <c r="F4475">
        <v>53</v>
      </c>
      <c r="G4475">
        <f>IF(C4475=1,VLOOKUP(FoxFire!B4475,balance!$U:$Z,2,FALSE),IF(C4475=2,VLOOKUP(B4475,balance!$U:$Z,3,FALSE),IF(C4475=3,VLOOKUP(B4475,balance!$U:$Z,4,FALSE),IF(C4475=4,VLOOKUP(B4475,balance!$U:$Z,5,FALSE),IF(C4475=5,VLOOKUP(B4475-1,balance!$U:$Z,6,FALSE),0)))))/100</f>
        <v>9.9399999999999992E-3</v>
      </c>
      <c r="H4475">
        <v>2</v>
      </c>
      <c r="I4475" s="1">
        <f>IF(C4475=1,VLOOKUP(FoxFire!B4475,balance!$AF:$AJ,2,FALSE),IF(C4475=2,VLOOKUP(B4475,balance!$AF:$AJ,3,FALSE),IF(C4475=3,VLOOKUP(B4475,balance!$AF:$AJ,4,FALSE),IF(C4475=4,VLOOKUP(B4475,balance!$AF:$AJ,5,FALSE),IF(C4475=5,VLOOKUP(B4475,balance!$AF:$AK,6,FALSE),0)))))*1000000000000</f>
        <v>3807499999999.9253</v>
      </c>
      <c r="J4475">
        <f>VLOOKUP(B4475,balance!AU:BD,10,FALSE)</f>
        <v>0</v>
      </c>
    </row>
    <row r="4476" spans="1:10" x14ac:dyDescent="0.3">
      <c r="A4476">
        <v>4474</v>
      </c>
      <c r="B4476">
        <f t="shared" si="139"/>
        <v>896</v>
      </c>
      <c r="C4476">
        <f t="shared" si="138"/>
        <v>5</v>
      </c>
      <c r="D4476">
        <v>9026</v>
      </c>
      <c r="E4476" s="1">
        <f>IF(C4476=1,VLOOKUP(B4476,balance!$AU:$AZ,2,FALSE),IF(C4476=2,VLOOKUP(B4476,balance!$AU:$AZ,3,FALSE),IF(C4476=3,VLOOKUP(B4476,balance!$AU:$AZ,4,FALSE),IF(C4476=4,VLOOKUP(B4476,balance!$AU:$AZ,5,FALSE),IF(C4476=5,VLOOKUP(B4476-1,balance!$AU:$AZ,6,FALSE),0)))))</f>
        <v>450000</v>
      </c>
      <c r="F4476">
        <v>53</v>
      </c>
      <c r="G4476">
        <f>IF(C4476=1,VLOOKUP(FoxFire!B4476,balance!$U:$Z,2,FALSE),IF(C4476=2,VLOOKUP(B4476,balance!$U:$Z,3,FALSE),IF(C4476=3,VLOOKUP(B4476,balance!$U:$Z,4,FALSE),IF(C4476=4,VLOOKUP(B4476,balance!$U:$Z,5,FALSE),IF(C4476=5,VLOOKUP(B4476-1,balance!$U:$Z,6,FALSE),0)))))/100</f>
        <v>6882.1135999999997</v>
      </c>
      <c r="H4476">
        <v>2</v>
      </c>
      <c r="I4476" s="1">
        <f>IF(C4476=1,VLOOKUP(FoxFire!B4476,balance!$AF:$AJ,2,FALSE),IF(C4476=2,VLOOKUP(B4476,balance!$AF:$AJ,3,FALSE),IF(C4476=3,VLOOKUP(B4476,balance!$AF:$AJ,4,FALSE),IF(C4476=4,VLOOKUP(B4476,balance!$AF:$AJ,5,FALSE),IF(C4476=5,VLOOKUP(B4476,balance!$AF:$AK,6,FALSE),0)))))*1000000000000</f>
        <v>15234999999999.699</v>
      </c>
      <c r="J4476">
        <f>VLOOKUP(B4476,balance!AU:BD,10,FALSE)</f>
        <v>0</v>
      </c>
    </row>
    <row r="4477" spans="1:10" x14ac:dyDescent="0.3">
      <c r="A4477">
        <v>4475</v>
      </c>
      <c r="B4477">
        <f t="shared" si="139"/>
        <v>896</v>
      </c>
      <c r="C4477">
        <f t="shared" si="138"/>
        <v>1</v>
      </c>
      <c r="D4477">
        <v>9026</v>
      </c>
      <c r="E4477" s="1">
        <f>IF(C4477=1,VLOOKUP(B4477,balance!$AU:$AZ,2,FALSE),IF(C4477=2,VLOOKUP(B4477,balance!$AU:$AZ,3,FALSE),IF(C4477=3,VLOOKUP(B4477,balance!$AU:$AZ,4,FALSE),IF(C4477=4,VLOOKUP(B4477,balance!$AU:$AZ,5,FALSE),IF(C4477=5,VLOOKUP(B4477-1,balance!$AU:$AZ,6,FALSE),0)))))</f>
        <v>22500</v>
      </c>
      <c r="F4477">
        <v>53</v>
      </c>
      <c r="G4477">
        <f>IF(C4477=1,VLOOKUP(FoxFire!B4477,balance!$U:$Z,2,FALSE),IF(C4477=2,VLOOKUP(B4477,balance!$U:$Z,3,FALSE),IF(C4477=3,VLOOKUP(B4477,balance!$U:$Z,4,FALSE),IF(C4477=4,VLOOKUP(B4477,balance!$U:$Z,5,FALSE),IF(C4477=5,VLOOKUP(B4477-1,balance!$U:$Z,6,FALSE),0)))))/100</f>
        <v>9.9500000000000005E-3</v>
      </c>
      <c r="H4477">
        <v>2</v>
      </c>
      <c r="I4477" s="1">
        <f>IF(C4477=1,VLOOKUP(FoxFire!B4477,balance!$AF:$AJ,2,FALSE),IF(C4477=2,VLOOKUP(B4477,balance!$AF:$AJ,3,FALSE),IF(C4477=3,VLOOKUP(B4477,balance!$AF:$AJ,4,FALSE),IF(C4477=4,VLOOKUP(B4477,balance!$AF:$AJ,5,FALSE),IF(C4477=5,VLOOKUP(B4477,balance!$AF:$AK,6,FALSE),0)))))*1000000000000</f>
        <v>3808749999999.9248</v>
      </c>
      <c r="J4477">
        <f>VLOOKUP(B4477,balance!AU:BD,10,FALSE)</f>
        <v>0</v>
      </c>
    </row>
    <row r="4478" spans="1:10" x14ac:dyDescent="0.3">
      <c r="A4478">
        <v>4476</v>
      </c>
      <c r="B4478">
        <f t="shared" si="139"/>
        <v>896</v>
      </c>
      <c r="C4478">
        <f t="shared" si="138"/>
        <v>2</v>
      </c>
      <c r="D4478">
        <v>9026</v>
      </c>
      <c r="E4478" s="1">
        <f>IF(C4478=1,VLOOKUP(B4478,balance!$AU:$AZ,2,FALSE),IF(C4478=2,VLOOKUP(B4478,balance!$AU:$AZ,3,FALSE),IF(C4478=3,VLOOKUP(B4478,balance!$AU:$AZ,4,FALSE),IF(C4478=4,VLOOKUP(B4478,balance!$AU:$AZ,5,FALSE),IF(C4478=5,VLOOKUP(B4478-1,balance!$AU:$AZ,6,FALSE),0)))))</f>
        <v>22500</v>
      </c>
      <c r="F4478">
        <v>53</v>
      </c>
      <c r="G4478">
        <f>IF(C4478=1,VLOOKUP(FoxFire!B4478,balance!$U:$Z,2,FALSE),IF(C4478=2,VLOOKUP(B4478,balance!$U:$Z,3,FALSE),IF(C4478=3,VLOOKUP(B4478,balance!$U:$Z,4,FALSE),IF(C4478=4,VLOOKUP(B4478,balance!$U:$Z,5,FALSE),IF(C4478=5,VLOOKUP(B4478-1,balance!$U:$Z,6,FALSE),0)))))/100</f>
        <v>9.9500000000000005E-3</v>
      </c>
      <c r="H4478">
        <v>2</v>
      </c>
      <c r="I4478" s="1">
        <f>IF(C4478=1,VLOOKUP(FoxFire!B4478,balance!$AF:$AJ,2,FALSE),IF(C4478=2,VLOOKUP(B4478,balance!$AF:$AJ,3,FALSE),IF(C4478=3,VLOOKUP(B4478,balance!$AF:$AJ,4,FALSE),IF(C4478=4,VLOOKUP(B4478,balance!$AF:$AJ,5,FALSE),IF(C4478=5,VLOOKUP(B4478,balance!$AF:$AK,6,FALSE),0)))))*1000000000000</f>
        <v>3808749999999.9248</v>
      </c>
      <c r="J4478">
        <f>VLOOKUP(B4478,balance!AU:BD,10,FALSE)</f>
        <v>0</v>
      </c>
    </row>
    <row r="4479" spans="1:10" x14ac:dyDescent="0.3">
      <c r="A4479">
        <v>4477</v>
      </c>
      <c r="B4479">
        <f t="shared" si="139"/>
        <v>896</v>
      </c>
      <c r="C4479">
        <f t="shared" si="138"/>
        <v>3</v>
      </c>
      <c r="D4479">
        <v>9026</v>
      </c>
      <c r="E4479" s="1">
        <f>IF(C4479=1,VLOOKUP(B4479,balance!$AU:$AZ,2,FALSE),IF(C4479=2,VLOOKUP(B4479,balance!$AU:$AZ,3,FALSE),IF(C4479=3,VLOOKUP(B4479,balance!$AU:$AZ,4,FALSE),IF(C4479=4,VLOOKUP(B4479,balance!$AU:$AZ,5,FALSE),IF(C4479=5,VLOOKUP(B4479-1,balance!$AU:$AZ,6,FALSE),0)))))</f>
        <v>22500</v>
      </c>
      <c r="F4479">
        <v>53</v>
      </c>
      <c r="G4479">
        <f>IF(C4479=1,VLOOKUP(FoxFire!B4479,balance!$U:$Z,2,FALSE),IF(C4479=2,VLOOKUP(B4479,balance!$U:$Z,3,FALSE),IF(C4479=3,VLOOKUP(B4479,balance!$U:$Z,4,FALSE),IF(C4479=4,VLOOKUP(B4479,balance!$U:$Z,5,FALSE),IF(C4479=5,VLOOKUP(B4479-1,balance!$U:$Z,6,FALSE),0)))))/100</f>
        <v>9.9500000000000005E-3</v>
      </c>
      <c r="H4479">
        <v>2</v>
      </c>
      <c r="I4479" s="1">
        <f>IF(C4479=1,VLOOKUP(FoxFire!B4479,balance!$AF:$AJ,2,FALSE),IF(C4479=2,VLOOKUP(B4479,balance!$AF:$AJ,3,FALSE),IF(C4479=3,VLOOKUP(B4479,balance!$AF:$AJ,4,FALSE),IF(C4479=4,VLOOKUP(B4479,balance!$AF:$AJ,5,FALSE),IF(C4479=5,VLOOKUP(B4479,balance!$AF:$AK,6,FALSE),0)))))*1000000000000</f>
        <v>3808749999999.9248</v>
      </c>
      <c r="J4479">
        <f>VLOOKUP(B4479,balance!AU:BD,10,FALSE)</f>
        <v>0</v>
      </c>
    </row>
    <row r="4480" spans="1:10" x14ac:dyDescent="0.3">
      <c r="A4480">
        <v>4478</v>
      </c>
      <c r="B4480">
        <f t="shared" si="139"/>
        <v>896</v>
      </c>
      <c r="C4480">
        <f t="shared" si="138"/>
        <v>4</v>
      </c>
      <c r="D4480">
        <v>9026</v>
      </c>
      <c r="E4480" s="1">
        <f>IF(C4480=1,VLOOKUP(B4480,balance!$AU:$AZ,2,FALSE),IF(C4480=2,VLOOKUP(B4480,balance!$AU:$AZ,3,FALSE),IF(C4480=3,VLOOKUP(B4480,balance!$AU:$AZ,4,FALSE),IF(C4480=4,VLOOKUP(B4480,balance!$AU:$AZ,5,FALSE),IF(C4480=5,VLOOKUP(B4480-1,balance!$AU:$AZ,6,FALSE),0)))))</f>
        <v>22500</v>
      </c>
      <c r="F4480">
        <v>53</v>
      </c>
      <c r="G4480">
        <f>IF(C4480=1,VLOOKUP(FoxFire!B4480,balance!$U:$Z,2,FALSE),IF(C4480=2,VLOOKUP(B4480,balance!$U:$Z,3,FALSE),IF(C4480=3,VLOOKUP(B4480,balance!$U:$Z,4,FALSE),IF(C4480=4,VLOOKUP(B4480,balance!$U:$Z,5,FALSE),IF(C4480=5,VLOOKUP(B4480-1,balance!$U:$Z,6,FALSE),0)))))/100</f>
        <v>9.9500000000000005E-3</v>
      </c>
      <c r="H4480">
        <v>2</v>
      </c>
      <c r="I4480" s="1">
        <f>IF(C4480=1,VLOOKUP(FoxFire!B4480,balance!$AF:$AJ,2,FALSE),IF(C4480=2,VLOOKUP(B4480,balance!$AF:$AJ,3,FALSE),IF(C4480=3,VLOOKUP(B4480,balance!$AF:$AJ,4,FALSE),IF(C4480=4,VLOOKUP(B4480,balance!$AF:$AJ,5,FALSE),IF(C4480=5,VLOOKUP(B4480,balance!$AF:$AK,6,FALSE),0)))))*1000000000000</f>
        <v>3808749999999.9248</v>
      </c>
      <c r="J4480">
        <f>VLOOKUP(B4480,balance!AU:BD,10,FALSE)</f>
        <v>0</v>
      </c>
    </row>
    <row r="4481" spans="1:10" x14ac:dyDescent="0.3">
      <c r="A4481">
        <v>4479</v>
      </c>
      <c r="B4481">
        <f t="shared" si="139"/>
        <v>897</v>
      </c>
      <c r="C4481">
        <f t="shared" si="138"/>
        <v>5</v>
      </c>
      <c r="D4481">
        <v>9026</v>
      </c>
      <c r="E4481" s="1">
        <f>IF(C4481=1,VLOOKUP(B4481,balance!$AU:$AZ,2,FALSE),IF(C4481=2,VLOOKUP(B4481,balance!$AU:$AZ,3,FALSE),IF(C4481=3,VLOOKUP(B4481,balance!$AU:$AZ,4,FALSE),IF(C4481=4,VLOOKUP(B4481,balance!$AU:$AZ,5,FALSE),IF(C4481=5,VLOOKUP(B4481-1,balance!$AU:$AZ,6,FALSE),0)))))</f>
        <v>450000</v>
      </c>
      <c r="F4481">
        <v>53</v>
      </c>
      <c r="G4481">
        <f>IF(C4481=1,VLOOKUP(FoxFire!B4481,balance!$U:$Z,2,FALSE),IF(C4481=2,VLOOKUP(B4481,balance!$U:$Z,3,FALSE),IF(C4481=3,VLOOKUP(B4481,balance!$U:$Z,4,FALSE),IF(C4481=4,VLOOKUP(B4481,balance!$U:$Z,5,FALSE),IF(C4481=5,VLOOKUP(B4481-1,balance!$U:$Z,6,FALSE),0)))))/100</f>
        <v>6895.9263000000001</v>
      </c>
      <c r="H4481">
        <v>2</v>
      </c>
      <c r="I4481" s="1">
        <f>IF(C4481=1,VLOOKUP(FoxFire!B4481,balance!$AF:$AJ,2,FALSE),IF(C4481=2,VLOOKUP(B4481,balance!$AF:$AJ,3,FALSE),IF(C4481=3,VLOOKUP(B4481,balance!$AF:$AJ,4,FALSE),IF(C4481=4,VLOOKUP(B4481,balance!$AF:$AJ,5,FALSE),IF(C4481=5,VLOOKUP(B4481,balance!$AF:$AK,6,FALSE),0)))))*1000000000000</f>
        <v>15239999999999.699</v>
      </c>
      <c r="J4481">
        <f>VLOOKUP(B4481,balance!AU:BD,10,FALSE)</f>
        <v>0</v>
      </c>
    </row>
    <row r="4482" spans="1:10" x14ac:dyDescent="0.3">
      <c r="A4482">
        <v>4480</v>
      </c>
      <c r="B4482">
        <f t="shared" si="139"/>
        <v>897</v>
      </c>
      <c r="C4482">
        <f t="shared" si="138"/>
        <v>1</v>
      </c>
      <c r="D4482">
        <v>9026</v>
      </c>
      <c r="E4482" s="1">
        <f>IF(C4482=1,VLOOKUP(B4482,balance!$AU:$AZ,2,FALSE),IF(C4482=2,VLOOKUP(B4482,balance!$AU:$AZ,3,FALSE),IF(C4482=3,VLOOKUP(B4482,balance!$AU:$AZ,4,FALSE),IF(C4482=4,VLOOKUP(B4482,balance!$AU:$AZ,5,FALSE),IF(C4482=5,VLOOKUP(B4482-1,balance!$AU:$AZ,6,FALSE),0)))))</f>
        <v>22500</v>
      </c>
      <c r="F4482">
        <v>53</v>
      </c>
      <c r="G4482">
        <f>IF(C4482=1,VLOOKUP(FoxFire!B4482,balance!$U:$Z,2,FALSE),IF(C4482=2,VLOOKUP(B4482,balance!$U:$Z,3,FALSE),IF(C4482=3,VLOOKUP(B4482,balance!$U:$Z,4,FALSE),IF(C4482=4,VLOOKUP(B4482,balance!$U:$Z,5,FALSE),IF(C4482=5,VLOOKUP(B4482-1,balance!$U:$Z,6,FALSE),0)))))/100</f>
        <v>9.9600000000000001E-3</v>
      </c>
      <c r="H4482">
        <v>2</v>
      </c>
      <c r="I4482" s="1">
        <f>IF(C4482=1,VLOOKUP(FoxFire!B4482,balance!$AF:$AJ,2,FALSE),IF(C4482=2,VLOOKUP(B4482,balance!$AF:$AJ,3,FALSE),IF(C4482=3,VLOOKUP(B4482,balance!$AF:$AJ,4,FALSE),IF(C4482=4,VLOOKUP(B4482,balance!$AF:$AJ,5,FALSE),IF(C4482=5,VLOOKUP(B4482,balance!$AF:$AK,6,FALSE),0)))))*1000000000000</f>
        <v>3809999999999.9248</v>
      </c>
      <c r="J4482">
        <f>VLOOKUP(B4482,balance!AU:BD,10,FALSE)</f>
        <v>0</v>
      </c>
    </row>
    <row r="4483" spans="1:10" x14ac:dyDescent="0.3">
      <c r="A4483">
        <v>4481</v>
      </c>
      <c r="B4483">
        <f t="shared" si="139"/>
        <v>897</v>
      </c>
      <c r="C4483">
        <f t="shared" si="138"/>
        <v>2</v>
      </c>
      <c r="D4483">
        <v>9026</v>
      </c>
      <c r="E4483" s="1">
        <f>IF(C4483=1,VLOOKUP(B4483,balance!$AU:$AZ,2,FALSE),IF(C4483=2,VLOOKUP(B4483,balance!$AU:$AZ,3,FALSE),IF(C4483=3,VLOOKUP(B4483,balance!$AU:$AZ,4,FALSE),IF(C4483=4,VLOOKUP(B4483,balance!$AU:$AZ,5,FALSE),IF(C4483=5,VLOOKUP(B4483-1,balance!$AU:$AZ,6,FALSE),0)))))</f>
        <v>22500</v>
      </c>
      <c r="F4483">
        <v>53</v>
      </c>
      <c r="G4483">
        <f>IF(C4483=1,VLOOKUP(FoxFire!B4483,balance!$U:$Z,2,FALSE),IF(C4483=2,VLOOKUP(B4483,balance!$U:$Z,3,FALSE),IF(C4483=3,VLOOKUP(B4483,balance!$U:$Z,4,FALSE),IF(C4483=4,VLOOKUP(B4483,balance!$U:$Z,5,FALSE),IF(C4483=5,VLOOKUP(B4483-1,balance!$U:$Z,6,FALSE),0)))))/100</f>
        <v>9.9600000000000001E-3</v>
      </c>
      <c r="H4483">
        <v>2</v>
      </c>
      <c r="I4483" s="1">
        <f>IF(C4483=1,VLOOKUP(FoxFire!B4483,balance!$AF:$AJ,2,FALSE),IF(C4483=2,VLOOKUP(B4483,balance!$AF:$AJ,3,FALSE),IF(C4483=3,VLOOKUP(B4483,balance!$AF:$AJ,4,FALSE),IF(C4483=4,VLOOKUP(B4483,balance!$AF:$AJ,5,FALSE),IF(C4483=5,VLOOKUP(B4483,balance!$AF:$AK,6,FALSE),0)))))*1000000000000</f>
        <v>3809999999999.9248</v>
      </c>
      <c r="J4483">
        <f>VLOOKUP(B4483,balance!AU:BD,10,FALSE)</f>
        <v>0</v>
      </c>
    </row>
    <row r="4484" spans="1:10" x14ac:dyDescent="0.3">
      <c r="A4484">
        <v>4482</v>
      </c>
      <c r="B4484">
        <f t="shared" si="139"/>
        <v>897</v>
      </c>
      <c r="C4484">
        <f t="shared" si="138"/>
        <v>3</v>
      </c>
      <c r="D4484">
        <v>9026</v>
      </c>
      <c r="E4484" s="1">
        <f>IF(C4484=1,VLOOKUP(B4484,balance!$AU:$AZ,2,FALSE),IF(C4484=2,VLOOKUP(B4484,balance!$AU:$AZ,3,FALSE),IF(C4484=3,VLOOKUP(B4484,balance!$AU:$AZ,4,FALSE),IF(C4484=4,VLOOKUP(B4484,balance!$AU:$AZ,5,FALSE),IF(C4484=5,VLOOKUP(B4484-1,balance!$AU:$AZ,6,FALSE),0)))))</f>
        <v>22500</v>
      </c>
      <c r="F4484">
        <v>53</v>
      </c>
      <c r="G4484">
        <f>IF(C4484=1,VLOOKUP(FoxFire!B4484,balance!$U:$Z,2,FALSE),IF(C4484=2,VLOOKUP(B4484,balance!$U:$Z,3,FALSE),IF(C4484=3,VLOOKUP(B4484,balance!$U:$Z,4,FALSE),IF(C4484=4,VLOOKUP(B4484,balance!$U:$Z,5,FALSE),IF(C4484=5,VLOOKUP(B4484-1,balance!$U:$Z,6,FALSE),0)))))/100</f>
        <v>9.9600000000000001E-3</v>
      </c>
      <c r="H4484">
        <v>2</v>
      </c>
      <c r="I4484" s="1">
        <f>IF(C4484=1,VLOOKUP(FoxFire!B4484,balance!$AF:$AJ,2,FALSE),IF(C4484=2,VLOOKUP(B4484,balance!$AF:$AJ,3,FALSE),IF(C4484=3,VLOOKUP(B4484,balance!$AF:$AJ,4,FALSE),IF(C4484=4,VLOOKUP(B4484,balance!$AF:$AJ,5,FALSE),IF(C4484=5,VLOOKUP(B4484,balance!$AF:$AK,6,FALSE),0)))))*1000000000000</f>
        <v>3809999999999.9248</v>
      </c>
      <c r="J4484">
        <f>VLOOKUP(B4484,balance!AU:BD,10,FALSE)</f>
        <v>0</v>
      </c>
    </row>
    <row r="4485" spans="1:10" x14ac:dyDescent="0.3">
      <c r="A4485">
        <v>4483</v>
      </c>
      <c r="B4485">
        <f t="shared" si="139"/>
        <v>897</v>
      </c>
      <c r="C4485">
        <f t="shared" si="138"/>
        <v>4</v>
      </c>
      <c r="D4485">
        <v>9026</v>
      </c>
      <c r="E4485" s="1">
        <f>IF(C4485=1,VLOOKUP(B4485,balance!$AU:$AZ,2,FALSE),IF(C4485=2,VLOOKUP(B4485,balance!$AU:$AZ,3,FALSE),IF(C4485=3,VLOOKUP(B4485,balance!$AU:$AZ,4,FALSE),IF(C4485=4,VLOOKUP(B4485,balance!$AU:$AZ,5,FALSE),IF(C4485=5,VLOOKUP(B4485-1,balance!$AU:$AZ,6,FALSE),0)))))</f>
        <v>22500</v>
      </c>
      <c r="F4485">
        <v>53</v>
      </c>
      <c r="G4485">
        <f>IF(C4485=1,VLOOKUP(FoxFire!B4485,balance!$U:$Z,2,FALSE),IF(C4485=2,VLOOKUP(B4485,balance!$U:$Z,3,FALSE),IF(C4485=3,VLOOKUP(B4485,balance!$U:$Z,4,FALSE),IF(C4485=4,VLOOKUP(B4485,balance!$U:$Z,5,FALSE),IF(C4485=5,VLOOKUP(B4485-1,balance!$U:$Z,6,FALSE),0)))))/100</f>
        <v>9.9600000000000001E-3</v>
      </c>
      <c r="H4485">
        <v>2</v>
      </c>
      <c r="I4485" s="1">
        <f>IF(C4485=1,VLOOKUP(FoxFire!B4485,balance!$AF:$AJ,2,FALSE),IF(C4485=2,VLOOKUP(B4485,balance!$AF:$AJ,3,FALSE),IF(C4485=3,VLOOKUP(B4485,balance!$AF:$AJ,4,FALSE),IF(C4485=4,VLOOKUP(B4485,balance!$AF:$AJ,5,FALSE),IF(C4485=5,VLOOKUP(B4485,balance!$AF:$AK,6,FALSE),0)))))*1000000000000</f>
        <v>3809999999999.9248</v>
      </c>
      <c r="J4485">
        <f>VLOOKUP(B4485,balance!AU:BD,10,FALSE)</f>
        <v>0</v>
      </c>
    </row>
    <row r="4486" spans="1:10" x14ac:dyDescent="0.3">
      <c r="A4486">
        <v>4484</v>
      </c>
      <c r="B4486">
        <f t="shared" si="139"/>
        <v>898</v>
      </c>
      <c r="C4486">
        <f t="shared" si="138"/>
        <v>5</v>
      </c>
      <c r="D4486">
        <v>9026</v>
      </c>
      <c r="E4486" s="1">
        <f>IF(C4486=1,VLOOKUP(B4486,balance!$AU:$AZ,2,FALSE),IF(C4486=2,VLOOKUP(B4486,balance!$AU:$AZ,3,FALSE),IF(C4486=3,VLOOKUP(B4486,balance!$AU:$AZ,4,FALSE),IF(C4486=4,VLOOKUP(B4486,balance!$AU:$AZ,5,FALSE),IF(C4486=5,VLOOKUP(B4486-1,balance!$AU:$AZ,6,FALSE),0)))))</f>
        <v>450000</v>
      </c>
      <c r="F4486">
        <v>53</v>
      </c>
      <c r="G4486">
        <f>IF(C4486=1,VLOOKUP(FoxFire!B4486,balance!$U:$Z,2,FALSE),IF(C4486=2,VLOOKUP(B4486,balance!$U:$Z,3,FALSE),IF(C4486=3,VLOOKUP(B4486,balance!$U:$Z,4,FALSE),IF(C4486=4,VLOOKUP(B4486,balance!$U:$Z,5,FALSE),IF(C4486=5,VLOOKUP(B4486-1,balance!$U:$Z,6,FALSE),0)))))/100</f>
        <v>6909.7597999999998</v>
      </c>
      <c r="H4486">
        <v>2</v>
      </c>
      <c r="I4486" s="1">
        <f>IF(C4486=1,VLOOKUP(FoxFire!B4486,balance!$AF:$AJ,2,FALSE),IF(C4486=2,VLOOKUP(B4486,balance!$AF:$AJ,3,FALSE),IF(C4486=3,VLOOKUP(B4486,balance!$AF:$AJ,4,FALSE),IF(C4486=4,VLOOKUP(B4486,balance!$AF:$AJ,5,FALSE),IF(C4486=5,VLOOKUP(B4486,balance!$AF:$AK,6,FALSE),0)))))*1000000000000</f>
        <v>15244999999999.701</v>
      </c>
      <c r="J4486">
        <f>VLOOKUP(B4486,balance!AU:BD,10,FALSE)</f>
        <v>0</v>
      </c>
    </row>
    <row r="4487" spans="1:10" x14ac:dyDescent="0.3">
      <c r="A4487">
        <v>4485</v>
      </c>
      <c r="B4487">
        <f t="shared" si="139"/>
        <v>898</v>
      </c>
      <c r="C4487">
        <f t="shared" si="138"/>
        <v>1</v>
      </c>
      <c r="D4487">
        <v>9026</v>
      </c>
      <c r="E4487" s="1">
        <f>IF(C4487=1,VLOOKUP(B4487,balance!$AU:$AZ,2,FALSE),IF(C4487=2,VLOOKUP(B4487,balance!$AU:$AZ,3,FALSE),IF(C4487=3,VLOOKUP(B4487,balance!$AU:$AZ,4,FALSE),IF(C4487=4,VLOOKUP(B4487,balance!$AU:$AZ,5,FALSE),IF(C4487=5,VLOOKUP(B4487-1,balance!$AU:$AZ,6,FALSE),0)))))</f>
        <v>22500</v>
      </c>
      <c r="F4487">
        <v>53</v>
      </c>
      <c r="G4487">
        <f>IF(C4487=1,VLOOKUP(FoxFire!B4487,balance!$U:$Z,2,FALSE),IF(C4487=2,VLOOKUP(B4487,balance!$U:$Z,3,FALSE),IF(C4487=3,VLOOKUP(B4487,balance!$U:$Z,4,FALSE),IF(C4487=4,VLOOKUP(B4487,balance!$U:$Z,5,FALSE),IF(C4487=5,VLOOKUP(B4487-1,balance!$U:$Z,6,FALSE),0)))))/100</f>
        <v>9.9699999999999997E-3</v>
      </c>
      <c r="H4487">
        <v>2</v>
      </c>
      <c r="I4487" s="1">
        <f>IF(C4487=1,VLOOKUP(FoxFire!B4487,balance!$AF:$AJ,2,FALSE),IF(C4487=2,VLOOKUP(B4487,balance!$AF:$AJ,3,FALSE),IF(C4487=3,VLOOKUP(B4487,balance!$AF:$AJ,4,FALSE),IF(C4487=4,VLOOKUP(B4487,balance!$AF:$AJ,5,FALSE),IF(C4487=5,VLOOKUP(B4487,balance!$AF:$AK,6,FALSE),0)))))*1000000000000</f>
        <v>3811249999999.9253</v>
      </c>
      <c r="J4487">
        <f>VLOOKUP(B4487,balance!AU:BD,10,FALSE)</f>
        <v>0</v>
      </c>
    </row>
    <row r="4488" spans="1:10" x14ac:dyDescent="0.3">
      <c r="A4488">
        <v>4486</v>
      </c>
      <c r="B4488">
        <f t="shared" si="139"/>
        <v>898</v>
      </c>
      <c r="C4488">
        <f t="shared" ref="C4488:C4551" si="140">C4483</f>
        <v>2</v>
      </c>
      <c r="D4488">
        <v>9026</v>
      </c>
      <c r="E4488" s="1">
        <f>IF(C4488=1,VLOOKUP(B4488,balance!$AU:$AZ,2,FALSE),IF(C4488=2,VLOOKUP(B4488,balance!$AU:$AZ,3,FALSE),IF(C4488=3,VLOOKUP(B4488,balance!$AU:$AZ,4,FALSE),IF(C4488=4,VLOOKUP(B4488,balance!$AU:$AZ,5,FALSE),IF(C4488=5,VLOOKUP(B4488-1,balance!$AU:$AZ,6,FALSE),0)))))</f>
        <v>22500</v>
      </c>
      <c r="F4488">
        <v>53</v>
      </c>
      <c r="G4488">
        <f>IF(C4488=1,VLOOKUP(FoxFire!B4488,balance!$U:$Z,2,FALSE),IF(C4488=2,VLOOKUP(B4488,balance!$U:$Z,3,FALSE),IF(C4488=3,VLOOKUP(B4488,balance!$U:$Z,4,FALSE),IF(C4488=4,VLOOKUP(B4488,balance!$U:$Z,5,FALSE),IF(C4488=5,VLOOKUP(B4488-1,balance!$U:$Z,6,FALSE),0)))))/100</f>
        <v>9.9699999999999997E-3</v>
      </c>
      <c r="H4488">
        <v>2</v>
      </c>
      <c r="I4488" s="1">
        <f>IF(C4488=1,VLOOKUP(FoxFire!B4488,balance!$AF:$AJ,2,FALSE),IF(C4488=2,VLOOKUP(B4488,balance!$AF:$AJ,3,FALSE),IF(C4488=3,VLOOKUP(B4488,balance!$AF:$AJ,4,FALSE),IF(C4488=4,VLOOKUP(B4488,balance!$AF:$AJ,5,FALSE),IF(C4488=5,VLOOKUP(B4488,balance!$AF:$AK,6,FALSE),0)))))*1000000000000</f>
        <v>3811249999999.9253</v>
      </c>
      <c r="J4488">
        <f>VLOOKUP(B4488,balance!AU:BD,10,FALSE)</f>
        <v>0</v>
      </c>
    </row>
    <row r="4489" spans="1:10" x14ac:dyDescent="0.3">
      <c r="A4489">
        <v>4487</v>
      </c>
      <c r="B4489">
        <f t="shared" si="139"/>
        <v>898</v>
      </c>
      <c r="C4489">
        <f t="shared" si="140"/>
        <v>3</v>
      </c>
      <c r="D4489">
        <v>9026</v>
      </c>
      <c r="E4489" s="1">
        <f>IF(C4489=1,VLOOKUP(B4489,balance!$AU:$AZ,2,FALSE),IF(C4489=2,VLOOKUP(B4489,balance!$AU:$AZ,3,FALSE),IF(C4489=3,VLOOKUP(B4489,balance!$AU:$AZ,4,FALSE),IF(C4489=4,VLOOKUP(B4489,balance!$AU:$AZ,5,FALSE),IF(C4489=5,VLOOKUP(B4489-1,balance!$AU:$AZ,6,FALSE),0)))))</f>
        <v>22500</v>
      </c>
      <c r="F4489">
        <v>53</v>
      </c>
      <c r="G4489">
        <f>IF(C4489=1,VLOOKUP(FoxFire!B4489,balance!$U:$Z,2,FALSE),IF(C4489=2,VLOOKUP(B4489,balance!$U:$Z,3,FALSE),IF(C4489=3,VLOOKUP(B4489,balance!$U:$Z,4,FALSE),IF(C4489=4,VLOOKUP(B4489,balance!$U:$Z,5,FALSE),IF(C4489=5,VLOOKUP(B4489-1,balance!$U:$Z,6,FALSE),0)))))/100</f>
        <v>9.9699999999999997E-3</v>
      </c>
      <c r="H4489">
        <v>2</v>
      </c>
      <c r="I4489" s="1">
        <f>IF(C4489=1,VLOOKUP(FoxFire!B4489,balance!$AF:$AJ,2,FALSE),IF(C4489=2,VLOOKUP(B4489,balance!$AF:$AJ,3,FALSE),IF(C4489=3,VLOOKUP(B4489,balance!$AF:$AJ,4,FALSE),IF(C4489=4,VLOOKUP(B4489,balance!$AF:$AJ,5,FALSE),IF(C4489=5,VLOOKUP(B4489,balance!$AF:$AK,6,FALSE),0)))))*1000000000000</f>
        <v>3811249999999.9253</v>
      </c>
      <c r="J4489">
        <f>VLOOKUP(B4489,balance!AU:BD,10,FALSE)</f>
        <v>0</v>
      </c>
    </row>
    <row r="4490" spans="1:10" x14ac:dyDescent="0.3">
      <c r="A4490">
        <v>4488</v>
      </c>
      <c r="B4490">
        <f t="shared" si="139"/>
        <v>898</v>
      </c>
      <c r="C4490">
        <f t="shared" si="140"/>
        <v>4</v>
      </c>
      <c r="D4490">
        <v>9026</v>
      </c>
      <c r="E4490" s="1">
        <f>IF(C4490=1,VLOOKUP(B4490,balance!$AU:$AZ,2,FALSE),IF(C4490=2,VLOOKUP(B4490,balance!$AU:$AZ,3,FALSE),IF(C4490=3,VLOOKUP(B4490,balance!$AU:$AZ,4,FALSE),IF(C4490=4,VLOOKUP(B4490,balance!$AU:$AZ,5,FALSE),IF(C4490=5,VLOOKUP(B4490-1,balance!$AU:$AZ,6,FALSE),0)))))</f>
        <v>22500</v>
      </c>
      <c r="F4490">
        <v>53</v>
      </c>
      <c r="G4490">
        <f>IF(C4490=1,VLOOKUP(FoxFire!B4490,balance!$U:$Z,2,FALSE),IF(C4490=2,VLOOKUP(B4490,balance!$U:$Z,3,FALSE),IF(C4490=3,VLOOKUP(B4490,balance!$U:$Z,4,FALSE),IF(C4490=4,VLOOKUP(B4490,balance!$U:$Z,5,FALSE),IF(C4490=5,VLOOKUP(B4490-1,balance!$U:$Z,6,FALSE),0)))))/100</f>
        <v>9.9699999999999997E-3</v>
      </c>
      <c r="H4490">
        <v>2</v>
      </c>
      <c r="I4490" s="1">
        <f>IF(C4490=1,VLOOKUP(FoxFire!B4490,balance!$AF:$AJ,2,FALSE),IF(C4490=2,VLOOKUP(B4490,balance!$AF:$AJ,3,FALSE),IF(C4490=3,VLOOKUP(B4490,balance!$AF:$AJ,4,FALSE),IF(C4490=4,VLOOKUP(B4490,balance!$AF:$AJ,5,FALSE),IF(C4490=5,VLOOKUP(B4490,balance!$AF:$AK,6,FALSE),0)))))*1000000000000</f>
        <v>3811249999999.9253</v>
      </c>
      <c r="J4490">
        <f>VLOOKUP(B4490,balance!AU:BD,10,FALSE)</f>
        <v>0</v>
      </c>
    </row>
    <row r="4491" spans="1:10" x14ac:dyDescent="0.3">
      <c r="A4491">
        <v>4489</v>
      </c>
      <c r="B4491">
        <f t="shared" si="139"/>
        <v>899</v>
      </c>
      <c r="C4491">
        <f t="shared" si="140"/>
        <v>5</v>
      </c>
      <c r="D4491">
        <v>9026</v>
      </c>
      <c r="E4491" s="1">
        <f>IF(C4491=1,VLOOKUP(B4491,balance!$AU:$AZ,2,FALSE),IF(C4491=2,VLOOKUP(B4491,balance!$AU:$AZ,3,FALSE),IF(C4491=3,VLOOKUP(B4491,balance!$AU:$AZ,4,FALSE),IF(C4491=4,VLOOKUP(B4491,balance!$AU:$AZ,5,FALSE),IF(C4491=5,VLOOKUP(B4491-1,balance!$AU:$AZ,6,FALSE),0)))))</f>
        <v>450000</v>
      </c>
      <c r="F4491">
        <v>53</v>
      </c>
      <c r="G4491">
        <f>IF(C4491=1,VLOOKUP(FoxFire!B4491,balance!$U:$Z,2,FALSE),IF(C4491=2,VLOOKUP(B4491,balance!$U:$Z,3,FALSE),IF(C4491=3,VLOOKUP(B4491,balance!$U:$Z,4,FALSE),IF(C4491=4,VLOOKUP(B4491,balance!$U:$Z,5,FALSE),IF(C4491=5,VLOOKUP(B4491-1,balance!$U:$Z,6,FALSE),0)))))/100</f>
        <v>6923.6140000000005</v>
      </c>
      <c r="H4491">
        <v>2</v>
      </c>
      <c r="I4491" s="1">
        <f>IF(C4491=1,VLOOKUP(FoxFire!B4491,balance!$AF:$AJ,2,FALSE),IF(C4491=2,VLOOKUP(B4491,balance!$AF:$AJ,3,FALSE),IF(C4491=3,VLOOKUP(B4491,balance!$AF:$AJ,4,FALSE),IF(C4491=4,VLOOKUP(B4491,balance!$AF:$AJ,5,FALSE),IF(C4491=5,VLOOKUP(B4491,balance!$AF:$AK,6,FALSE),0)))))*1000000000000</f>
        <v>15249999999999.699</v>
      </c>
      <c r="J4491">
        <f>VLOOKUP(B4491,balance!AU:BD,10,FALSE)</f>
        <v>0</v>
      </c>
    </row>
    <row r="4492" spans="1:10" x14ac:dyDescent="0.3">
      <c r="A4492">
        <v>4490</v>
      </c>
      <c r="B4492">
        <f t="shared" si="139"/>
        <v>899</v>
      </c>
      <c r="C4492">
        <f t="shared" si="140"/>
        <v>1</v>
      </c>
      <c r="D4492">
        <v>9026</v>
      </c>
      <c r="E4492" s="1">
        <f>IF(C4492=1,VLOOKUP(B4492,balance!$AU:$AZ,2,FALSE),IF(C4492=2,VLOOKUP(B4492,balance!$AU:$AZ,3,FALSE),IF(C4492=3,VLOOKUP(B4492,balance!$AU:$AZ,4,FALSE),IF(C4492=4,VLOOKUP(B4492,balance!$AU:$AZ,5,FALSE),IF(C4492=5,VLOOKUP(B4492-1,balance!$AU:$AZ,6,FALSE),0)))))</f>
        <v>22500</v>
      </c>
      <c r="F4492">
        <v>53</v>
      </c>
      <c r="G4492">
        <f>IF(C4492=1,VLOOKUP(FoxFire!B4492,balance!$U:$Z,2,FALSE),IF(C4492=2,VLOOKUP(B4492,balance!$U:$Z,3,FALSE),IF(C4492=3,VLOOKUP(B4492,balance!$U:$Z,4,FALSE),IF(C4492=4,VLOOKUP(B4492,balance!$U:$Z,5,FALSE),IF(C4492=5,VLOOKUP(B4492-1,balance!$U:$Z,6,FALSE),0)))))/100</f>
        <v>9.9799999999999993E-3</v>
      </c>
      <c r="H4492">
        <v>2</v>
      </c>
      <c r="I4492" s="1">
        <f>IF(C4492=1,VLOOKUP(FoxFire!B4492,balance!$AF:$AJ,2,FALSE),IF(C4492=2,VLOOKUP(B4492,balance!$AF:$AJ,3,FALSE),IF(C4492=3,VLOOKUP(B4492,balance!$AF:$AJ,4,FALSE),IF(C4492=4,VLOOKUP(B4492,balance!$AF:$AJ,5,FALSE),IF(C4492=5,VLOOKUP(B4492,balance!$AF:$AK,6,FALSE),0)))))*1000000000000</f>
        <v>3812499999999.9248</v>
      </c>
      <c r="J4492">
        <f>VLOOKUP(B4492,balance!AU:BD,10,FALSE)</f>
        <v>0</v>
      </c>
    </row>
    <row r="4493" spans="1:10" x14ac:dyDescent="0.3">
      <c r="A4493">
        <v>4491</v>
      </c>
      <c r="B4493">
        <f t="shared" ref="B4493:B4556" si="141">B4488+1</f>
        <v>899</v>
      </c>
      <c r="C4493">
        <f t="shared" si="140"/>
        <v>2</v>
      </c>
      <c r="D4493">
        <v>9026</v>
      </c>
      <c r="E4493" s="1">
        <f>IF(C4493=1,VLOOKUP(B4493,balance!$AU:$AZ,2,FALSE),IF(C4493=2,VLOOKUP(B4493,balance!$AU:$AZ,3,FALSE),IF(C4493=3,VLOOKUP(B4493,balance!$AU:$AZ,4,FALSE),IF(C4493=4,VLOOKUP(B4493,balance!$AU:$AZ,5,FALSE),IF(C4493=5,VLOOKUP(B4493-1,balance!$AU:$AZ,6,FALSE),0)))))</f>
        <v>22500</v>
      </c>
      <c r="F4493">
        <v>53</v>
      </c>
      <c r="G4493">
        <f>IF(C4493=1,VLOOKUP(FoxFire!B4493,balance!$U:$Z,2,FALSE),IF(C4493=2,VLOOKUP(B4493,balance!$U:$Z,3,FALSE),IF(C4493=3,VLOOKUP(B4493,balance!$U:$Z,4,FALSE),IF(C4493=4,VLOOKUP(B4493,balance!$U:$Z,5,FALSE),IF(C4493=5,VLOOKUP(B4493-1,balance!$U:$Z,6,FALSE),0)))))/100</f>
        <v>9.9799999999999993E-3</v>
      </c>
      <c r="H4493">
        <v>2</v>
      </c>
      <c r="I4493" s="1">
        <f>IF(C4493=1,VLOOKUP(FoxFire!B4493,balance!$AF:$AJ,2,FALSE),IF(C4493=2,VLOOKUP(B4493,balance!$AF:$AJ,3,FALSE),IF(C4493=3,VLOOKUP(B4493,balance!$AF:$AJ,4,FALSE),IF(C4493=4,VLOOKUP(B4493,balance!$AF:$AJ,5,FALSE),IF(C4493=5,VLOOKUP(B4493,balance!$AF:$AK,6,FALSE),0)))))*1000000000000</f>
        <v>3812499999999.9248</v>
      </c>
      <c r="J4493">
        <f>VLOOKUP(B4493,balance!AU:BD,10,FALSE)</f>
        <v>0</v>
      </c>
    </row>
    <row r="4494" spans="1:10" x14ac:dyDescent="0.3">
      <c r="A4494">
        <v>4492</v>
      </c>
      <c r="B4494">
        <f t="shared" si="141"/>
        <v>899</v>
      </c>
      <c r="C4494">
        <f t="shared" si="140"/>
        <v>3</v>
      </c>
      <c r="D4494">
        <v>9026</v>
      </c>
      <c r="E4494" s="1">
        <f>IF(C4494=1,VLOOKUP(B4494,balance!$AU:$AZ,2,FALSE),IF(C4494=2,VLOOKUP(B4494,balance!$AU:$AZ,3,FALSE),IF(C4494=3,VLOOKUP(B4494,balance!$AU:$AZ,4,FALSE),IF(C4494=4,VLOOKUP(B4494,balance!$AU:$AZ,5,FALSE),IF(C4494=5,VLOOKUP(B4494-1,balance!$AU:$AZ,6,FALSE),0)))))</f>
        <v>22500</v>
      </c>
      <c r="F4494">
        <v>53</v>
      </c>
      <c r="G4494">
        <f>IF(C4494=1,VLOOKUP(FoxFire!B4494,balance!$U:$Z,2,FALSE),IF(C4494=2,VLOOKUP(B4494,balance!$U:$Z,3,FALSE),IF(C4494=3,VLOOKUP(B4494,balance!$U:$Z,4,FALSE),IF(C4494=4,VLOOKUP(B4494,balance!$U:$Z,5,FALSE),IF(C4494=5,VLOOKUP(B4494-1,balance!$U:$Z,6,FALSE),0)))))/100</f>
        <v>9.9799999999999993E-3</v>
      </c>
      <c r="H4494">
        <v>2</v>
      </c>
      <c r="I4494" s="1">
        <f>IF(C4494=1,VLOOKUP(FoxFire!B4494,balance!$AF:$AJ,2,FALSE),IF(C4494=2,VLOOKUP(B4494,balance!$AF:$AJ,3,FALSE),IF(C4494=3,VLOOKUP(B4494,balance!$AF:$AJ,4,FALSE),IF(C4494=4,VLOOKUP(B4494,balance!$AF:$AJ,5,FALSE),IF(C4494=5,VLOOKUP(B4494,balance!$AF:$AK,6,FALSE),0)))))*1000000000000</f>
        <v>3812499999999.9248</v>
      </c>
      <c r="J4494">
        <f>VLOOKUP(B4494,balance!AU:BD,10,FALSE)</f>
        <v>0</v>
      </c>
    </row>
    <row r="4495" spans="1:10" x14ac:dyDescent="0.3">
      <c r="A4495">
        <v>4493</v>
      </c>
      <c r="B4495">
        <f t="shared" si="141"/>
        <v>899</v>
      </c>
      <c r="C4495">
        <f t="shared" si="140"/>
        <v>4</v>
      </c>
      <c r="D4495">
        <v>9026</v>
      </c>
      <c r="E4495" s="1">
        <f>IF(C4495=1,VLOOKUP(B4495,balance!$AU:$AZ,2,FALSE),IF(C4495=2,VLOOKUP(B4495,balance!$AU:$AZ,3,FALSE),IF(C4495=3,VLOOKUP(B4495,balance!$AU:$AZ,4,FALSE),IF(C4495=4,VLOOKUP(B4495,balance!$AU:$AZ,5,FALSE),IF(C4495=5,VLOOKUP(B4495-1,balance!$AU:$AZ,6,FALSE),0)))))</f>
        <v>22500</v>
      </c>
      <c r="F4495">
        <v>53</v>
      </c>
      <c r="G4495">
        <f>IF(C4495=1,VLOOKUP(FoxFire!B4495,balance!$U:$Z,2,FALSE),IF(C4495=2,VLOOKUP(B4495,balance!$U:$Z,3,FALSE),IF(C4495=3,VLOOKUP(B4495,balance!$U:$Z,4,FALSE),IF(C4495=4,VLOOKUP(B4495,balance!$U:$Z,5,FALSE),IF(C4495=5,VLOOKUP(B4495-1,balance!$U:$Z,6,FALSE),0)))))/100</f>
        <v>9.9799999999999993E-3</v>
      </c>
      <c r="H4495">
        <v>2</v>
      </c>
      <c r="I4495" s="1">
        <f>IF(C4495=1,VLOOKUP(FoxFire!B4495,balance!$AF:$AJ,2,FALSE),IF(C4495=2,VLOOKUP(B4495,balance!$AF:$AJ,3,FALSE),IF(C4495=3,VLOOKUP(B4495,balance!$AF:$AJ,4,FALSE),IF(C4495=4,VLOOKUP(B4495,balance!$AF:$AJ,5,FALSE),IF(C4495=5,VLOOKUP(B4495,balance!$AF:$AK,6,FALSE),0)))))*1000000000000</f>
        <v>3812499999999.9248</v>
      </c>
      <c r="J4495">
        <f>VLOOKUP(B4495,balance!AU:BD,10,FALSE)</f>
        <v>0</v>
      </c>
    </row>
    <row r="4496" spans="1:10" x14ac:dyDescent="0.3">
      <c r="A4496">
        <v>4494</v>
      </c>
      <c r="B4496">
        <f t="shared" si="141"/>
        <v>900</v>
      </c>
      <c r="C4496">
        <f t="shared" si="140"/>
        <v>5</v>
      </c>
      <c r="D4496">
        <v>9026</v>
      </c>
      <c r="E4496" s="1">
        <f>IF(C4496=1,VLOOKUP(B4496,balance!$AU:$AZ,2,FALSE),IF(C4496=2,VLOOKUP(B4496,balance!$AU:$AZ,3,FALSE),IF(C4496=3,VLOOKUP(B4496,balance!$AU:$AZ,4,FALSE),IF(C4496=4,VLOOKUP(B4496,balance!$AU:$AZ,5,FALSE),IF(C4496=5,VLOOKUP(B4496-1,balance!$AU:$AZ,6,FALSE),0)))))</f>
        <v>450000</v>
      </c>
      <c r="F4496">
        <v>53</v>
      </c>
      <c r="G4496">
        <f>IF(C4496=1,VLOOKUP(FoxFire!B4496,balance!$U:$Z,2,FALSE),IF(C4496=2,VLOOKUP(B4496,balance!$U:$Z,3,FALSE),IF(C4496=3,VLOOKUP(B4496,balance!$U:$Z,4,FALSE),IF(C4496=4,VLOOKUP(B4496,balance!$U:$Z,5,FALSE),IF(C4496=5,VLOOKUP(B4496-1,balance!$U:$Z,6,FALSE),0)))))/100</f>
        <v>6937.4890000000005</v>
      </c>
      <c r="H4496">
        <v>2</v>
      </c>
      <c r="I4496" s="1">
        <f>IF(C4496=1,VLOOKUP(FoxFire!B4496,balance!$AF:$AJ,2,FALSE),IF(C4496=2,VLOOKUP(B4496,balance!$AF:$AJ,3,FALSE),IF(C4496=3,VLOOKUP(B4496,balance!$AF:$AJ,4,FALSE),IF(C4496=4,VLOOKUP(B4496,balance!$AF:$AJ,5,FALSE),IF(C4496=5,VLOOKUP(B4496,balance!$AF:$AK,6,FALSE),0)))))*1000000000000</f>
        <v>15254999999999.701</v>
      </c>
      <c r="J4496">
        <f>VLOOKUP(B4496,balance!AU:BD,10,FALSE)</f>
        <v>0</v>
      </c>
    </row>
    <row r="4497" spans="1:10" x14ac:dyDescent="0.3">
      <c r="A4497">
        <v>4495</v>
      </c>
      <c r="B4497">
        <f t="shared" si="141"/>
        <v>900</v>
      </c>
      <c r="C4497">
        <f t="shared" si="140"/>
        <v>1</v>
      </c>
      <c r="D4497">
        <v>9026</v>
      </c>
      <c r="E4497" s="1">
        <f>IF(C4497=1,VLOOKUP(B4497,balance!$AU:$AZ,2,FALSE),IF(C4497=2,VLOOKUP(B4497,balance!$AU:$AZ,3,FALSE),IF(C4497=3,VLOOKUP(B4497,balance!$AU:$AZ,4,FALSE),IF(C4497=4,VLOOKUP(B4497,balance!$AU:$AZ,5,FALSE),IF(C4497=5,VLOOKUP(B4497-1,balance!$AU:$AZ,6,FALSE),0)))))</f>
        <v>22500</v>
      </c>
      <c r="F4497">
        <v>53</v>
      </c>
      <c r="G4497">
        <f>IF(C4497=1,VLOOKUP(FoxFire!B4497,balance!$U:$Z,2,FALSE),IF(C4497=2,VLOOKUP(B4497,balance!$U:$Z,3,FALSE),IF(C4497=3,VLOOKUP(B4497,balance!$U:$Z,4,FALSE),IF(C4497=4,VLOOKUP(B4497,balance!$U:$Z,5,FALSE),IF(C4497=5,VLOOKUP(B4497-1,balance!$U:$Z,6,FALSE),0)))))/100</f>
        <v>9.9900000000000006E-3</v>
      </c>
      <c r="H4497">
        <v>2</v>
      </c>
      <c r="I4497" s="1">
        <f>IF(C4497=1,VLOOKUP(FoxFire!B4497,balance!$AF:$AJ,2,FALSE),IF(C4497=2,VLOOKUP(B4497,balance!$AF:$AJ,3,FALSE),IF(C4497=3,VLOOKUP(B4497,balance!$AF:$AJ,4,FALSE),IF(C4497=4,VLOOKUP(B4497,balance!$AF:$AJ,5,FALSE),IF(C4497=5,VLOOKUP(B4497,balance!$AF:$AK,6,FALSE),0)))))*1000000000000</f>
        <v>3813749999999.9253</v>
      </c>
      <c r="J4497">
        <f>VLOOKUP(B4497,balance!AU:BD,10,FALSE)</f>
        <v>0</v>
      </c>
    </row>
    <row r="4498" spans="1:10" x14ac:dyDescent="0.3">
      <c r="A4498">
        <v>4496</v>
      </c>
      <c r="B4498">
        <f t="shared" si="141"/>
        <v>900</v>
      </c>
      <c r="C4498">
        <f t="shared" si="140"/>
        <v>2</v>
      </c>
      <c r="D4498">
        <v>9026</v>
      </c>
      <c r="E4498" s="1">
        <f>IF(C4498=1,VLOOKUP(B4498,balance!$AU:$AZ,2,FALSE),IF(C4498=2,VLOOKUP(B4498,balance!$AU:$AZ,3,FALSE),IF(C4498=3,VLOOKUP(B4498,balance!$AU:$AZ,4,FALSE),IF(C4498=4,VLOOKUP(B4498,balance!$AU:$AZ,5,FALSE),IF(C4498=5,VLOOKUP(B4498-1,balance!$AU:$AZ,6,FALSE),0)))))</f>
        <v>22500</v>
      </c>
      <c r="F4498">
        <v>53</v>
      </c>
      <c r="G4498">
        <f>IF(C4498=1,VLOOKUP(FoxFire!B4498,balance!$U:$Z,2,FALSE),IF(C4498=2,VLOOKUP(B4498,balance!$U:$Z,3,FALSE),IF(C4498=3,VLOOKUP(B4498,balance!$U:$Z,4,FALSE),IF(C4498=4,VLOOKUP(B4498,balance!$U:$Z,5,FALSE),IF(C4498=5,VLOOKUP(B4498-1,balance!$U:$Z,6,FALSE),0)))))/100</f>
        <v>9.9900000000000006E-3</v>
      </c>
      <c r="H4498">
        <v>2</v>
      </c>
      <c r="I4498" s="1">
        <f>IF(C4498=1,VLOOKUP(FoxFire!B4498,balance!$AF:$AJ,2,FALSE),IF(C4498=2,VLOOKUP(B4498,balance!$AF:$AJ,3,FALSE),IF(C4498=3,VLOOKUP(B4498,balance!$AF:$AJ,4,FALSE),IF(C4498=4,VLOOKUP(B4498,balance!$AF:$AJ,5,FALSE),IF(C4498=5,VLOOKUP(B4498,balance!$AF:$AK,6,FALSE),0)))))*1000000000000</f>
        <v>3813749999999.9253</v>
      </c>
      <c r="J4498">
        <f>VLOOKUP(B4498,balance!AU:BD,10,FALSE)</f>
        <v>0</v>
      </c>
    </row>
    <row r="4499" spans="1:10" x14ac:dyDescent="0.3">
      <c r="A4499">
        <v>4497</v>
      </c>
      <c r="B4499">
        <f t="shared" si="141"/>
        <v>900</v>
      </c>
      <c r="C4499">
        <f t="shared" si="140"/>
        <v>3</v>
      </c>
      <c r="D4499">
        <v>9026</v>
      </c>
      <c r="E4499" s="1">
        <f>IF(C4499=1,VLOOKUP(B4499,balance!$AU:$AZ,2,FALSE),IF(C4499=2,VLOOKUP(B4499,balance!$AU:$AZ,3,FALSE),IF(C4499=3,VLOOKUP(B4499,balance!$AU:$AZ,4,FALSE),IF(C4499=4,VLOOKUP(B4499,balance!$AU:$AZ,5,FALSE),IF(C4499=5,VLOOKUP(B4499-1,balance!$AU:$AZ,6,FALSE),0)))))</f>
        <v>22500</v>
      </c>
      <c r="F4499">
        <v>53</v>
      </c>
      <c r="G4499">
        <f>IF(C4499=1,VLOOKUP(FoxFire!B4499,balance!$U:$Z,2,FALSE),IF(C4499=2,VLOOKUP(B4499,balance!$U:$Z,3,FALSE),IF(C4499=3,VLOOKUP(B4499,balance!$U:$Z,4,FALSE),IF(C4499=4,VLOOKUP(B4499,balance!$U:$Z,5,FALSE),IF(C4499=5,VLOOKUP(B4499-1,balance!$U:$Z,6,FALSE),0)))))/100</f>
        <v>9.9900000000000006E-3</v>
      </c>
      <c r="H4499">
        <v>2</v>
      </c>
      <c r="I4499" s="1">
        <f>IF(C4499=1,VLOOKUP(FoxFire!B4499,balance!$AF:$AJ,2,FALSE),IF(C4499=2,VLOOKUP(B4499,balance!$AF:$AJ,3,FALSE),IF(C4499=3,VLOOKUP(B4499,balance!$AF:$AJ,4,FALSE),IF(C4499=4,VLOOKUP(B4499,balance!$AF:$AJ,5,FALSE),IF(C4499=5,VLOOKUP(B4499,balance!$AF:$AK,6,FALSE),0)))))*1000000000000</f>
        <v>3813749999999.9253</v>
      </c>
      <c r="J4499">
        <f>VLOOKUP(B4499,balance!AU:BD,10,FALSE)</f>
        <v>0</v>
      </c>
    </row>
    <row r="4500" spans="1:10" x14ac:dyDescent="0.3">
      <c r="A4500">
        <v>4498</v>
      </c>
      <c r="B4500">
        <f t="shared" si="141"/>
        <v>900</v>
      </c>
      <c r="C4500">
        <f t="shared" si="140"/>
        <v>4</v>
      </c>
      <c r="D4500">
        <v>9026</v>
      </c>
      <c r="E4500" s="1">
        <f>IF(C4500=1,VLOOKUP(B4500,balance!$AU:$AZ,2,FALSE),IF(C4500=2,VLOOKUP(B4500,balance!$AU:$AZ,3,FALSE),IF(C4500=3,VLOOKUP(B4500,balance!$AU:$AZ,4,FALSE),IF(C4500=4,VLOOKUP(B4500,balance!$AU:$AZ,5,FALSE),IF(C4500=5,VLOOKUP(B4500-1,balance!$AU:$AZ,6,FALSE),0)))))</f>
        <v>22500</v>
      </c>
      <c r="F4500">
        <v>53</v>
      </c>
      <c r="G4500">
        <f>IF(C4500=1,VLOOKUP(FoxFire!B4500,balance!$U:$Z,2,FALSE),IF(C4500=2,VLOOKUP(B4500,balance!$U:$Z,3,FALSE),IF(C4500=3,VLOOKUP(B4500,balance!$U:$Z,4,FALSE),IF(C4500=4,VLOOKUP(B4500,balance!$U:$Z,5,FALSE),IF(C4500=5,VLOOKUP(B4500-1,balance!$U:$Z,6,FALSE),0)))))/100</f>
        <v>9.9900000000000006E-3</v>
      </c>
      <c r="H4500">
        <v>2</v>
      </c>
      <c r="I4500" s="1">
        <f>IF(C4500=1,VLOOKUP(FoxFire!B4500,balance!$AF:$AJ,2,FALSE),IF(C4500=2,VLOOKUP(B4500,balance!$AF:$AJ,3,FALSE),IF(C4500=3,VLOOKUP(B4500,balance!$AF:$AJ,4,FALSE),IF(C4500=4,VLOOKUP(B4500,balance!$AF:$AJ,5,FALSE),IF(C4500=5,VLOOKUP(B4500,balance!$AF:$AK,6,FALSE),0)))))*1000000000000</f>
        <v>3813749999999.9253</v>
      </c>
      <c r="J4500">
        <f>VLOOKUP(B4500,balance!AU:BD,10,FALSE)</f>
        <v>0</v>
      </c>
    </row>
    <row r="4501" spans="1:10" x14ac:dyDescent="0.3">
      <c r="A4501">
        <v>4499</v>
      </c>
      <c r="B4501">
        <f t="shared" si="141"/>
        <v>901</v>
      </c>
      <c r="C4501">
        <f t="shared" si="140"/>
        <v>5</v>
      </c>
      <c r="D4501">
        <v>9026</v>
      </c>
      <c r="E4501" s="1">
        <f>IF(C4501=1,VLOOKUP(B4501,balance!$AU:$AZ,2,FALSE),IF(C4501=2,VLOOKUP(B4501,balance!$AU:$AZ,3,FALSE),IF(C4501=3,VLOOKUP(B4501,balance!$AU:$AZ,4,FALSE),IF(C4501=4,VLOOKUP(B4501,balance!$AU:$AZ,5,FALSE),IF(C4501=5,VLOOKUP(B4501-1,balance!$AU:$AZ,6,FALSE),0)))))</f>
        <v>450000</v>
      </c>
      <c r="F4501">
        <v>53</v>
      </c>
      <c r="G4501">
        <f>IF(C4501=1,VLOOKUP(FoxFire!B4501,balance!$U:$Z,2,FALSE),IF(C4501=2,VLOOKUP(B4501,balance!$U:$Z,3,FALSE),IF(C4501=3,VLOOKUP(B4501,balance!$U:$Z,4,FALSE),IF(C4501=4,VLOOKUP(B4501,balance!$U:$Z,5,FALSE),IF(C4501=5,VLOOKUP(B4501-1,balance!$U:$Z,6,FALSE),0)))))/100</f>
        <v>6951.3847999999998</v>
      </c>
      <c r="H4501">
        <v>2</v>
      </c>
      <c r="I4501" s="1">
        <f>IF(C4501=1,VLOOKUP(FoxFire!B4501,balance!$AF:$AJ,2,FALSE),IF(C4501=2,VLOOKUP(B4501,balance!$AF:$AJ,3,FALSE),IF(C4501=3,VLOOKUP(B4501,balance!$AF:$AJ,4,FALSE),IF(C4501=4,VLOOKUP(B4501,balance!$AF:$AJ,5,FALSE),IF(C4501=5,VLOOKUP(B4501,balance!$AF:$AK,6,FALSE),0)))))*1000000000000</f>
        <v>15259999999999.699</v>
      </c>
      <c r="J4501">
        <f>VLOOKUP(B4501,balance!AU:BD,10,FALSE)</f>
        <v>0</v>
      </c>
    </row>
    <row r="4502" spans="1:10" x14ac:dyDescent="0.3">
      <c r="A4502">
        <v>4500</v>
      </c>
      <c r="B4502">
        <f t="shared" si="141"/>
        <v>901</v>
      </c>
      <c r="C4502">
        <f t="shared" si="140"/>
        <v>1</v>
      </c>
      <c r="D4502">
        <v>9026</v>
      </c>
      <c r="E4502" s="1">
        <f>IF(C4502=1,VLOOKUP(B4502,balance!$AU:$AZ,2,FALSE),IF(C4502=2,VLOOKUP(B4502,balance!$AU:$AZ,3,FALSE),IF(C4502=3,VLOOKUP(B4502,balance!$AU:$AZ,4,FALSE),IF(C4502=4,VLOOKUP(B4502,balance!$AU:$AZ,5,FALSE),IF(C4502=5,VLOOKUP(B4502-1,balance!$AU:$AZ,6,FALSE),0)))))</f>
        <v>22500</v>
      </c>
      <c r="F4502">
        <v>53</v>
      </c>
      <c r="G4502">
        <f>IF(C4502=1,VLOOKUP(FoxFire!B4502,balance!$U:$Z,2,FALSE),IF(C4502=2,VLOOKUP(B4502,balance!$U:$Z,3,FALSE),IF(C4502=3,VLOOKUP(B4502,balance!$U:$Z,4,FALSE),IF(C4502=4,VLOOKUP(B4502,balance!$U:$Z,5,FALSE),IF(C4502=5,VLOOKUP(B4502-1,balance!$U:$Z,6,FALSE),0)))))/100</f>
        <v>0.01</v>
      </c>
      <c r="H4502">
        <v>2</v>
      </c>
      <c r="I4502" s="1">
        <f>IF(C4502=1,VLOOKUP(FoxFire!B4502,balance!$AF:$AJ,2,FALSE),IF(C4502=2,VLOOKUP(B4502,balance!$AF:$AJ,3,FALSE),IF(C4502=3,VLOOKUP(B4502,balance!$AF:$AJ,4,FALSE),IF(C4502=4,VLOOKUP(B4502,balance!$AF:$AJ,5,FALSE),IF(C4502=5,VLOOKUP(B4502,balance!$AF:$AK,6,FALSE),0)))))*1000000000000</f>
        <v>3814999999999.9248</v>
      </c>
      <c r="J4502">
        <f>VLOOKUP(B4502,balance!AU:BD,10,FALSE)</f>
        <v>0</v>
      </c>
    </row>
    <row r="4503" spans="1:10" x14ac:dyDescent="0.3">
      <c r="A4503">
        <v>4501</v>
      </c>
      <c r="B4503">
        <f t="shared" si="141"/>
        <v>901</v>
      </c>
      <c r="C4503">
        <f t="shared" si="140"/>
        <v>2</v>
      </c>
      <c r="D4503">
        <v>9026</v>
      </c>
      <c r="E4503" s="1">
        <f>IF(C4503=1,VLOOKUP(B4503,balance!$AU:$AZ,2,FALSE),IF(C4503=2,VLOOKUP(B4503,balance!$AU:$AZ,3,FALSE),IF(C4503=3,VLOOKUP(B4503,balance!$AU:$AZ,4,FALSE),IF(C4503=4,VLOOKUP(B4503,balance!$AU:$AZ,5,FALSE),IF(C4503=5,VLOOKUP(B4503-1,balance!$AU:$AZ,6,FALSE),0)))))</f>
        <v>22500</v>
      </c>
      <c r="F4503">
        <v>53</v>
      </c>
      <c r="G4503">
        <f>IF(C4503=1,VLOOKUP(FoxFire!B4503,balance!$U:$Z,2,FALSE),IF(C4503=2,VLOOKUP(B4503,balance!$U:$Z,3,FALSE),IF(C4503=3,VLOOKUP(B4503,balance!$U:$Z,4,FALSE),IF(C4503=4,VLOOKUP(B4503,balance!$U:$Z,5,FALSE),IF(C4503=5,VLOOKUP(B4503-1,balance!$U:$Z,6,FALSE),0)))))/100</f>
        <v>0.01</v>
      </c>
      <c r="H4503">
        <v>2</v>
      </c>
      <c r="I4503" s="1">
        <f>IF(C4503=1,VLOOKUP(FoxFire!B4503,balance!$AF:$AJ,2,FALSE),IF(C4503=2,VLOOKUP(B4503,balance!$AF:$AJ,3,FALSE),IF(C4503=3,VLOOKUP(B4503,balance!$AF:$AJ,4,FALSE),IF(C4503=4,VLOOKUP(B4503,balance!$AF:$AJ,5,FALSE),IF(C4503=5,VLOOKUP(B4503,balance!$AF:$AK,6,FALSE),0)))))*1000000000000</f>
        <v>3814999999999.9248</v>
      </c>
      <c r="J4503">
        <f>VLOOKUP(B4503,balance!AU:BD,10,FALSE)</f>
        <v>0</v>
      </c>
    </row>
    <row r="4504" spans="1:10" x14ac:dyDescent="0.3">
      <c r="A4504">
        <v>4502</v>
      </c>
      <c r="B4504">
        <f t="shared" si="141"/>
        <v>901</v>
      </c>
      <c r="C4504">
        <f t="shared" si="140"/>
        <v>3</v>
      </c>
      <c r="D4504">
        <v>9026</v>
      </c>
      <c r="E4504" s="1">
        <f>IF(C4504=1,VLOOKUP(B4504,balance!$AU:$AZ,2,FALSE),IF(C4504=2,VLOOKUP(B4504,balance!$AU:$AZ,3,FALSE),IF(C4504=3,VLOOKUP(B4504,balance!$AU:$AZ,4,FALSE),IF(C4504=4,VLOOKUP(B4504,balance!$AU:$AZ,5,FALSE),IF(C4504=5,VLOOKUP(B4504-1,balance!$AU:$AZ,6,FALSE),0)))))</f>
        <v>22500</v>
      </c>
      <c r="F4504">
        <v>53</v>
      </c>
      <c r="G4504">
        <f>IF(C4504=1,VLOOKUP(FoxFire!B4504,balance!$U:$Z,2,FALSE),IF(C4504=2,VLOOKUP(B4504,balance!$U:$Z,3,FALSE),IF(C4504=3,VLOOKUP(B4504,balance!$U:$Z,4,FALSE),IF(C4504=4,VLOOKUP(B4504,balance!$U:$Z,5,FALSE),IF(C4504=5,VLOOKUP(B4504-1,balance!$U:$Z,6,FALSE),0)))))/100</f>
        <v>0.01</v>
      </c>
      <c r="H4504">
        <v>2</v>
      </c>
      <c r="I4504" s="1">
        <f>IF(C4504=1,VLOOKUP(FoxFire!B4504,balance!$AF:$AJ,2,FALSE),IF(C4504=2,VLOOKUP(B4504,balance!$AF:$AJ,3,FALSE),IF(C4504=3,VLOOKUP(B4504,balance!$AF:$AJ,4,FALSE),IF(C4504=4,VLOOKUP(B4504,balance!$AF:$AJ,5,FALSE),IF(C4504=5,VLOOKUP(B4504,balance!$AF:$AK,6,FALSE),0)))))*1000000000000</f>
        <v>3814999999999.9248</v>
      </c>
      <c r="J4504">
        <f>VLOOKUP(B4504,balance!AU:BD,10,FALSE)</f>
        <v>0</v>
      </c>
    </row>
    <row r="4505" spans="1:10" x14ac:dyDescent="0.3">
      <c r="A4505">
        <v>4503</v>
      </c>
      <c r="B4505">
        <f t="shared" si="141"/>
        <v>901</v>
      </c>
      <c r="C4505">
        <f t="shared" si="140"/>
        <v>4</v>
      </c>
      <c r="D4505">
        <v>9026</v>
      </c>
      <c r="E4505" s="1">
        <f>IF(C4505=1,VLOOKUP(B4505,balance!$AU:$AZ,2,FALSE),IF(C4505=2,VLOOKUP(B4505,balance!$AU:$AZ,3,FALSE),IF(C4505=3,VLOOKUP(B4505,balance!$AU:$AZ,4,FALSE),IF(C4505=4,VLOOKUP(B4505,balance!$AU:$AZ,5,FALSE),IF(C4505=5,VLOOKUP(B4505-1,balance!$AU:$AZ,6,FALSE),0)))))</f>
        <v>22500</v>
      </c>
      <c r="F4505">
        <v>53</v>
      </c>
      <c r="G4505">
        <f>IF(C4505=1,VLOOKUP(FoxFire!B4505,balance!$U:$Z,2,FALSE),IF(C4505=2,VLOOKUP(B4505,balance!$U:$Z,3,FALSE),IF(C4505=3,VLOOKUP(B4505,balance!$U:$Z,4,FALSE),IF(C4505=4,VLOOKUP(B4505,balance!$U:$Z,5,FALSE),IF(C4505=5,VLOOKUP(B4505-1,balance!$U:$Z,6,FALSE),0)))))/100</f>
        <v>0.01</v>
      </c>
      <c r="H4505">
        <v>2</v>
      </c>
      <c r="I4505" s="1">
        <f>IF(C4505=1,VLOOKUP(FoxFire!B4505,balance!$AF:$AJ,2,FALSE),IF(C4505=2,VLOOKUP(B4505,balance!$AF:$AJ,3,FALSE),IF(C4505=3,VLOOKUP(B4505,balance!$AF:$AJ,4,FALSE),IF(C4505=4,VLOOKUP(B4505,balance!$AF:$AJ,5,FALSE),IF(C4505=5,VLOOKUP(B4505,balance!$AF:$AK,6,FALSE),0)))))*1000000000000</f>
        <v>3814999999999.9248</v>
      </c>
      <c r="J4505">
        <f>VLOOKUP(B4505,balance!AU:BD,10,FALSE)</f>
        <v>0</v>
      </c>
    </row>
    <row r="4506" spans="1:10" x14ac:dyDescent="0.3">
      <c r="A4506">
        <v>4504</v>
      </c>
      <c r="B4506">
        <f t="shared" si="141"/>
        <v>902</v>
      </c>
      <c r="C4506">
        <f t="shared" si="140"/>
        <v>5</v>
      </c>
      <c r="D4506">
        <v>9026</v>
      </c>
      <c r="E4506" s="1">
        <f>IF(C4506=1,VLOOKUP(B4506,balance!$AU:$AZ,2,FALSE),IF(C4506=2,VLOOKUP(B4506,balance!$AU:$AZ,3,FALSE),IF(C4506=3,VLOOKUP(B4506,balance!$AU:$AZ,4,FALSE),IF(C4506=4,VLOOKUP(B4506,balance!$AU:$AZ,5,FALSE),IF(C4506=5,VLOOKUP(B4506-1,balance!$AU:$AZ,6,FALSE),0)))))</f>
        <v>450000</v>
      </c>
      <c r="F4506">
        <v>53</v>
      </c>
      <c r="G4506">
        <f>IF(C4506=1,VLOOKUP(FoxFire!B4506,balance!$U:$Z,2,FALSE),IF(C4506=2,VLOOKUP(B4506,balance!$U:$Z,3,FALSE),IF(C4506=3,VLOOKUP(B4506,balance!$U:$Z,4,FALSE),IF(C4506=4,VLOOKUP(B4506,balance!$U:$Z,5,FALSE),IF(C4506=5,VLOOKUP(B4506-1,balance!$U:$Z,6,FALSE),0)))))/100</f>
        <v>6965.3015000000005</v>
      </c>
      <c r="H4506">
        <v>2</v>
      </c>
      <c r="I4506" s="1">
        <f>IF(C4506=1,VLOOKUP(FoxFire!B4506,balance!$AF:$AJ,2,FALSE),IF(C4506=2,VLOOKUP(B4506,balance!$AF:$AJ,3,FALSE),IF(C4506=3,VLOOKUP(B4506,balance!$AF:$AJ,4,FALSE),IF(C4506=4,VLOOKUP(B4506,balance!$AF:$AJ,5,FALSE),IF(C4506=5,VLOOKUP(B4506,balance!$AF:$AK,6,FALSE),0)))))*1000000000000</f>
        <v>15264999999999.701</v>
      </c>
      <c r="J4506">
        <f>VLOOKUP(B4506,balance!AU:BD,10,FALSE)</f>
        <v>0</v>
      </c>
    </row>
    <row r="4507" spans="1:10" x14ac:dyDescent="0.3">
      <c r="A4507">
        <v>4505</v>
      </c>
      <c r="B4507">
        <f t="shared" si="141"/>
        <v>902</v>
      </c>
      <c r="C4507">
        <f t="shared" si="140"/>
        <v>1</v>
      </c>
      <c r="D4507">
        <v>9026</v>
      </c>
      <c r="E4507" s="1">
        <f>IF(C4507=1,VLOOKUP(B4507,balance!$AU:$AZ,2,FALSE),IF(C4507=2,VLOOKUP(B4507,balance!$AU:$AZ,3,FALSE),IF(C4507=3,VLOOKUP(B4507,balance!$AU:$AZ,4,FALSE),IF(C4507=4,VLOOKUP(B4507,balance!$AU:$AZ,5,FALSE),IF(C4507=5,VLOOKUP(B4507-1,balance!$AU:$AZ,6,FALSE),0)))))</f>
        <v>22500</v>
      </c>
      <c r="F4507">
        <v>53</v>
      </c>
      <c r="G4507">
        <f>IF(C4507=1,VLOOKUP(FoxFire!B4507,balance!$U:$Z,2,FALSE),IF(C4507=2,VLOOKUP(B4507,balance!$U:$Z,3,FALSE),IF(C4507=3,VLOOKUP(B4507,balance!$U:$Z,4,FALSE),IF(C4507=4,VLOOKUP(B4507,balance!$U:$Z,5,FALSE),IF(C4507=5,VLOOKUP(B4507-1,balance!$U:$Z,6,FALSE),0)))))/100</f>
        <v>1.0009999999999998E-2</v>
      </c>
      <c r="H4507">
        <v>2</v>
      </c>
      <c r="I4507" s="1">
        <f>IF(C4507=1,VLOOKUP(FoxFire!B4507,balance!$AF:$AJ,2,FALSE),IF(C4507=2,VLOOKUP(B4507,balance!$AF:$AJ,3,FALSE),IF(C4507=3,VLOOKUP(B4507,balance!$AF:$AJ,4,FALSE),IF(C4507=4,VLOOKUP(B4507,balance!$AF:$AJ,5,FALSE),IF(C4507=5,VLOOKUP(B4507,balance!$AF:$AK,6,FALSE),0)))))*1000000000000</f>
        <v>3816249999999.9253</v>
      </c>
      <c r="J4507">
        <f>VLOOKUP(B4507,balance!AU:BD,10,FALSE)</f>
        <v>0</v>
      </c>
    </row>
    <row r="4508" spans="1:10" x14ac:dyDescent="0.3">
      <c r="A4508">
        <v>4506</v>
      </c>
      <c r="B4508">
        <f t="shared" si="141"/>
        <v>902</v>
      </c>
      <c r="C4508">
        <f t="shared" si="140"/>
        <v>2</v>
      </c>
      <c r="D4508">
        <v>9026</v>
      </c>
      <c r="E4508" s="1">
        <f>IF(C4508=1,VLOOKUP(B4508,balance!$AU:$AZ,2,FALSE),IF(C4508=2,VLOOKUP(B4508,balance!$AU:$AZ,3,FALSE),IF(C4508=3,VLOOKUP(B4508,balance!$AU:$AZ,4,FALSE),IF(C4508=4,VLOOKUP(B4508,balance!$AU:$AZ,5,FALSE),IF(C4508=5,VLOOKUP(B4508-1,balance!$AU:$AZ,6,FALSE),0)))))</f>
        <v>22500</v>
      </c>
      <c r="F4508">
        <v>53</v>
      </c>
      <c r="G4508">
        <f>IF(C4508=1,VLOOKUP(FoxFire!B4508,balance!$U:$Z,2,FALSE),IF(C4508=2,VLOOKUP(B4508,balance!$U:$Z,3,FALSE),IF(C4508=3,VLOOKUP(B4508,balance!$U:$Z,4,FALSE),IF(C4508=4,VLOOKUP(B4508,balance!$U:$Z,5,FALSE),IF(C4508=5,VLOOKUP(B4508-1,balance!$U:$Z,6,FALSE),0)))))/100</f>
        <v>1.0009999999999998E-2</v>
      </c>
      <c r="H4508">
        <v>2</v>
      </c>
      <c r="I4508" s="1">
        <f>IF(C4508=1,VLOOKUP(FoxFire!B4508,balance!$AF:$AJ,2,FALSE),IF(C4508=2,VLOOKUP(B4508,balance!$AF:$AJ,3,FALSE),IF(C4508=3,VLOOKUP(B4508,balance!$AF:$AJ,4,FALSE),IF(C4508=4,VLOOKUP(B4508,balance!$AF:$AJ,5,FALSE),IF(C4508=5,VLOOKUP(B4508,balance!$AF:$AK,6,FALSE),0)))))*1000000000000</f>
        <v>3816249999999.9253</v>
      </c>
      <c r="J4508">
        <f>VLOOKUP(B4508,balance!AU:BD,10,FALSE)</f>
        <v>0</v>
      </c>
    </row>
    <row r="4509" spans="1:10" x14ac:dyDescent="0.3">
      <c r="A4509">
        <v>4507</v>
      </c>
      <c r="B4509">
        <f t="shared" si="141"/>
        <v>902</v>
      </c>
      <c r="C4509">
        <f t="shared" si="140"/>
        <v>3</v>
      </c>
      <c r="D4509">
        <v>9026</v>
      </c>
      <c r="E4509" s="1">
        <f>IF(C4509=1,VLOOKUP(B4509,balance!$AU:$AZ,2,FALSE),IF(C4509=2,VLOOKUP(B4509,balance!$AU:$AZ,3,FALSE),IF(C4509=3,VLOOKUP(B4509,balance!$AU:$AZ,4,FALSE),IF(C4509=4,VLOOKUP(B4509,balance!$AU:$AZ,5,FALSE),IF(C4509=5,VLOOKUP(B4509-1,balance!$AU:$AZ,6,FALSE),0)))))</f>
        <v>22500</v>
      </c>
      <c r="F4509">
        <v>53</v>
      </c>
      <c r="G4509">
        <f>IF(C4509=1,VLOOKUP(FoxFire!B4509,balance!$U:$Z,2,FALSE),IF(C4509=2,VLOOKUP(B4509,balance!$U:$Z,3,FALSE),IF(C4509=3,VLOOKUP(B4509,balance!$U:$Z,4,FALSE),IF(C4509=4,VLOOKUP(B4509,balance!$U:$Z,5,FALSE),IF(C4509=5,VLOOKUP(B4509-1,balance!$U:$Z,6,FALSE),0)))))/100</f>
        <v>1.0009999999999998E-2</v>
      </c>
      <c r="H4509">
        <v>2</v>
      </c>
      <c r="I4509" s="1">
        <f>IF(C4509=1,VLOOKUP(FoxFire!B4509,balance!$AF:$AJ,2,FALSE),IF(C4509=2,VLOOKUP(B4509,balance!$AF:$AJ,3,FALSE),IF(C4509=3,VLOOKUP(B4509,balance!$AF:$AJ,4,FALSE),IF(C4509=4,VLOOKUP(B4509,balance!$AF:$AJ,5,FALSE),IF(C4509=5,VLOOKUP(B4509,balance!$AF:$AK,6,FALSE),0)))))*1000000000000</f>
        <v>3816249999999.9253</v>
      </c>
      <c r="J4509">
        <f>VLOOKUP(B4509,balance!AU:BD,10,FALSE)</f>
        <v>0</v>
      </c>
    </row>
    <row r="4510" spans="1:10" x14ac:dyDescent="0.3">
      <c r="A4510">
        <v>4508</v>
      </c>
      <c r="B4510">
        <f t="shared" si="141"/>
        <v>902</v>
      </c>
      <c r="C4510">
        <f t="shared" si="140"/>
        <v>4</v>
      </c>
      <c r="D4510">
        <v>9026</v>
      </c>
      <c r="E4510" s="1">
        <f>IF(C4510=1,VLOOKUP(B4510,balance!$AU:$AZ,2,FALSE),IF(C4510=2,VLOOKUP(B4510,balance!$AU:$AZ,3,FALSE),IF(C4510=3,VLOOKUP(B4510,balance!$AU:$AZ,4,FALSE),IF(C4510=4,VLOOKUP(B4510,balance!$AU:$AZ,5,FALSE),IF(C4510=5,VLOOKUP(B4510-1,balance!$AU:$AZ,6,FALSE),0)))))</f>
        <v>22500</v>
      </c>
      <c r="F4510">
        <v>53</v>
      </c>
      <c r="G4510">
        <f>IF(C4510=1,VLOOKUP(FoxFire!B4510,balance!$U:$Z,2,FALSE),IF(C4510=2,VLOOKUP(B4510,balance!$U:$Z,3,FALSE),IF(C4510=3,VLOOKUP(B4510,balance!$U:$Z,4,FALSE),IF(C4510=4,VLOOKUP(B4510,balance!$U:$Z,5,FALSE),IF(C4510=5,VLOOKUP(B4510-1,balance!$U:$Z,6,FALSE),0)))))/100</f>
        <v>1.0009999999999998E-2</v>
      </c>
      <c r="H4510">
        <v>2</v>
      </c>
      <c r="I4510" s="1">
        <f>IF(C4510=1,VLOOKUP(FoxFire!B4510,balance!$AF:$AJ,2,FALSE),IF(C4510=2,VLOOKUP(B4510,balance!$AF:$AJ,3,FALSE),IF(C4510=3,VLOOKUP(B4510,balance!$AF:$AJ,4,FALSE),IF(C4510=4,VLOOKUP(B4510,balance!$AF:$AJ,5,FALSE),IF(C4510=5,VLOOKUP(B4510,balance!$AF:$AK,6,FALSE),0)))))*1000000000000</f>
        <v>3816249999999.9253</v>
      </c>
      <c r="J4510">
        <f>VLOOKUP(B4510,balance!AU:BD,10,FALSE)</f>
        <v>0</v>
      </c>
    </row>
    <row r="4511" spans="1:10" x14ac:dyDescent="0.3">
      <c r="A4511">
        <v>4509</v>
      </c>
      <c r="B4511">
        <f t="shared" si="141"/>
        <v>903</v>
      </c>
      <c r="C4511">
        <f t="shared" si="140"/>
        <v>5</v>
      </c>
      <c r="D4511">
        <v>9026</v>
      </c>
      <c r="E4511" s="1">
        <f>IF(C4511=1,VLOOKUP(B4511,balance!$AU:$AZ,2,FALSE),IF(C4511=2,VLOOKUP(B4511,balance!$AU:$AZ,3,FALSE),IF(C4511=3,VLOOKUP(B4511,balance!$AU:$AZ,4,FALSE),IF(C4511=4,VLOOKUP(B4511,balance!$AU:$AZ,5,FALSE),IF(C4511=5,VLOOKUP(B4511-1,balance!$AU:$AZ,6,FALSE),0)))))</f>
        <v>450000</v>
      </c>
      <c r="F4511">
        <v>53</v>
      </c>
      <c r="G4511">
        <f>IF(C4511=1,VLOOKUP(FoxFire!B4511,balance!$U:$Z,2,FALSE),IF(C4511=2,VLOOKUP(B4511,balance!$U:$Z,3,FALSE),IF(C4511=3,VLOOKUP(B4511,balance!$U:$Z,4,FALSE),IF(C4511=4,VLOOKUP(B4511,balance!$U:$Z,5,FALSE),IF(C4511=5,VLOOKUP(B4511-1,balance!$U:$Z,6,FALSE),0)))))/100</f>
        <v>6979.2391000000007</v>
      </c>
      <c r="H4511">
        <v>2</v>
      </c>
      <c r="I4511" s="1">
        <f>IF(C4511=1,VLOOKUP(FoxFire!B4511,balance!$AF:$AJ,2,FALSE),IF(C4511=2,VLOOKUP(B4511,balance!$AF:$AJ,3,FALSE),IF(C4511=3,VLOOKUP(B4511,balance!$AF:$AJ,4,FALSE),IF(C4511=4,VLOOKUP(B4511,balance!$AF:$AJ,5,FALSE),IF(C4511=5,VLOOKUP(B4511,balance!$AF:$AK,6,FALSE),0)))))*1000000000000</f>
        <v>15269999999999.699</v>
      </c>
      <c r="J4511">
        <f>VLOOKUP(B4511,balance!AU:BD,10,FALSE)</f>
        <v>0</v>
      </c>
    </row>
    <row r="4512" spans="1:10" x14ac:dyDescent="0.3">
      <c r="A4512">
        <v>4510</v>
      </c>
      <c r="B4512">
        <f t="shared" si="141"/>
        <v>903</v>
      </c>
      <c r="C4512">
        <f t="shared" si="140"/>
        <v>1</v>
      </c>
      <c r="D4512">
        <v>9026</v>
      </c>
      <c r="E4512" s="1">
        <f>IF(C4512=1,VLOOKUP(B4512,balance!$AU:$AZ,2,FALSE),IF(C4512=2,VLOOKUP(B4512,balance!$AU:$AZ,3,FALSE),IF(C4512=3,VLOOKUP(B4512,balance!$AU:$AZ,4,FALSE),IF(C4512=4,VLOOKUP(B4512,balance!$AU:$AZ,5,FALSE),IF(C4512=5,VLOOKUP(B4512-1,balance!$AU:$AZ,6,FALSE),0)))))</f>
        <v>22500</v>
      </c>
      <c r="F4512">
        <v>53</v>
      </c>
      <c r="G4512">
        <f>IF(C4512=1,VLOOKUP(FoxFire!B4512,balance!$U:$Z,2,FALSE),IF(C4512=2,VLOOKUP(B4512,balance!$U:$Z,3,FALSE),IF(C4512=3,VLOOKUP(B4512,balance!$U:$Z,4,FALSE),IF(C4512=4,VLOOKUP(B4512,balance!$U:$Z,5,FALSE),IF(C4512=5,VLOOKUP(B4512-1,balance!$U:$Z,6,FALSE),0)))))/100</f>
        <v>1.0019999999999999E-2</v>
      </c>
      <c r="H4512">
        <v>2</v>
      </c>
      <c r="I4512" s="1">
        <f>IF(C4512=1,VLOOKUP(FoxFire!B4512,balance!$AF:$AJ,2,FALSE),IF(C4512=2,VLOOKUP(B4512,balance!$AF:$AJ,3,FALSE),IF(C4512=3,VLOOKUP(B4512,balance!$AF:$AJ,4,FALSE),IF(C4512=4,VLOOKUP(B4512,balance!$AF:$AJ,5,FALSE),IF(C4512=5,VLOOKUP(B4512,balance!$AF:$AK,6,FALSE),0)))))*1000000000000</f>
        <v>3817499999999.9248</v>
      </c>
      <c r="J4512">
        <f>VLOOKUP(B4512,balance!AU:BD,10,FALSE)</f>
        <v>0</v>
      </c>
    </row>
    <row r="4513" spans="1:10" x14ac:dyDescent="0.3">
      <c r="A4513">
        <v>4511</v>
      </c>
      <c r="B4513">
        <f t="shared" si="141"/>
        <v>903</v>
      </c>
      <c r="C4513">
        <f t="shared" si="140"/>
        <v>2</v>
      </c>
      <c r="D4513">
        <v>9026</v>
      </c>
      <c r="E4513" s="1">
        <f>IF(C4513=1,VLOOKUP(B4513,balance!$AU:$AZ,2,FALSE),IF(C4513=2,VLOOKUP(B4513,balance!$AU:$AZ,3,FALSE),IF(C4513=3,VLOOKUP(B4513,balance!$AU:$AZ,4,FALSE),IF(C4513=4,VLOOKUP(B4513,balance!$AU:$AZ,5,FALSE),IF(C4513=5,VLOOKUP(B4513-1,balance!$AU:$AZ,6,FALSE),0)))))</f>
        <v>22500</v>
      </c>
      <c r="F4513">
        <v>53</v>
      </c>
      <c r="G4513">
        <f>IF(C4513=1,VLOOKUP(FoxFire!B4513,balance!$U:$Z,2,FALSE),IF(C4513=2,VLOOKUP(B4513,balance!$U:$Z,3,FALSE),IF(C4513=3,VLOOKUP(B4513,balance!$U:$Z,4,FALSE),IF(C4513=4,VLOOKUP(B4513,balance!$U:$Z,5,FALSE),IF(C4513=5,VLOOKUP(B4513-1,balance!$U:$Z,6,FALSE),0)))))/100</f>
        <v>1.0019999999999999E-2</v>
      </c>
      <c r="H4513">
        <v>2</v>
      </c>
      <c r="I4513" s="1">
        <f>IF(C4513=1,VLOOKUP(FoxFire!B4513,balance!$AF:$AJ,2,FALSE),IF(C4513=2,VLOOKUP(B4513,balance!$AF:$AJ,3,FALSE),IF(C4513=3,VLOOKUP(B4513,balance!$AF:$AJ,4,FALSE),IF(C4513=4,VLOOKUP(B4513,balance!$AF:$AJ,5,FALSE),IF(C4513=5,VLOOKUP(B4513,balance!$AF:$AK,6,FALSE),0)))))*1000000000000</f>
        <v>3817499999999.9248</v>
      </c>
      <c r="J4513">
        <f>VLOOKUP(B4513,balance!AU:BD,10,FALSE)</f>
        <v>0</v>
      </c>
    </row>
    <row r="4514" spans="1:10" x14ac:dyDescent="0.3">
      <c r="A4514">
        <v>4512</v>
      </c>
      <c r="B4514">
        <f t="shared" si="141"/>
        <v>903</v>
      </c>
      <c r="C4514">
        <f t="shared" si="140"/>
        <v>3</v>
      </c>
      <c r="D4514">
        <v>9026</v>
      </c>
      <c r="E4514" s="1">
        <f>IF(C4514=1,VLOOKUP(B4514,balance!$AU:$AZ,2,FALSE),IF(C4514=2,VLOOKUP(B4514,balance!$AU:$AZ,3,FALSE),IF(C4514=3,VLOOKUP(B4514,balance!$AU:$AZ,4,FALSE),IF(C4514=4,VLOOKUP(B4514,balance!$AU:$AZ,5,FALSE),IF(C4514=5,VLOOKUP(B4514-1,balance!$AU:$AZ,6,FALSE),0)))))</f>
        <v>22500</v>
      </c>
      <c r="F4514">
        <v>53</v>
      </c>
      <c r="G4514">
        <f>IF(C4514=1,VLOOKUP(FoxFire!B4514,balance!$U:$Z,2,FALSE),IF(C4514=2,VLOOKUP(B4514,balance!$U:$Z,3,FALSE),IF(C4514=3,VLOOKUP(B4514,balance!$U:$Z,4,FALSE),IF(C4514=4,VLOOKUP(B4514,balance!$U:$Z,5,FALSE),IF(C4514=5,VLOOKUP(B4514-1,balance!$U:$Z,6,FALSE),0)))))/100</f>
        <v>1.0019999999999999E-2</v>
      </c>
      <c r="H4514">
        <v>2</v>
      </c>
      <c r="I4514" s="1">
        <f>IF(C4514=1,VLOOKUP(FoxFire!B4514,balance!$AF:$AJ,2,FALSE),IF(C4514=2,VLOOKUP(B4514,balance!$AF:$AJ,3,FALSE),IF(C4514=3,VLOOKUP(B4514,balance!$AF:$AJ,4,FALSE),IF(C4514=4,VLOOKUP(B4514,balance!$AF:$AJ,5,FALSE),IF(C4514=5,VLOOKUP(B4514,balance!$AF:$AK,6,FALSE),0)))))*1000000000000</f>
        <v>3817499999999.9248</v>
      </c>
      <c r="J4514">
        <f>VLOOKUP(B4514,balance!AU:BD,10,FALSE)</f>
        <v>0</v>
      </c>
    </row>
    <row r="4515" spans="1:10" x14ac:dyDescent="0.3">
      <c r="A4515">
        <v>4513</v>
      </c>
      <c r="B4515">
        <f t="shared" si="141"/>
        <v>903</v>
      </c>
      <c r="C4515">
        <f t="shared" si="140"/>
        <v>4</v>
      </c>
      <c r="D4515">
        <v>9026</v>
      </c>
      <c r="E4515" s="1">
        <f>IF(C4515=1,VLOOKUP(B4515,balance!$AU:$AZ,2,FALSE),IF(C4515=2,VLOOKUP(B4515,balance!$AU:$AZ,3,FALSE),IF(C4515=3,VLOOKUP(B4515,balance!$AU:$AZ,4,FALSE),IF(C4515=4,VLOOKUP(B4515,balance!$AU:$AZ,5,FALSE),IF(C4515=5,VLOOKUP(B4515-1,balance!$AU:$AZ,6,FALSE),0)))))</f>
        <v>22500</v>
      </c>
      <c r="F4515">
        <v>53</v>
      </c>
      <c r="G4515">
        <f>IF(C4515=1,VLOOKUP(FoxFire!B4515,balance!$U:$Z,2,FALSE),IF(C4515=2,VLOOKUP(B4515,balance!$U:$Z,3,FALSE),IF(C4515=3,VLOOKUP(B4515,balance!$U:$Z,4,FALSE),IF(C4515=4,VLOOKUP(B4515,balance!$U:$Z,5,FALSE),IF(C4515=5,VLOOKUP(B4515-1,balance!$U:$Z,6,FALSE),0)))))/100</f>
        <v>1.0019999999999999E-2</v>
      </c>
      <c r="H4515">
        <v>2</v>
      </c>
      <c r="I4515" s="1">
        <f>IF(C4515=1,VLOOKUP(FoxFire!B4515,balance!$AF:$AJ,2,FALSE),IF(C4515=2,VLOOKUP(B4515,balance!$AF:$AJ,3,FALSE),IF(C4515=3,VLOOKUP(B4515,balance!$AF:$AJ,4,FALSE),IF(C4515=4,VLOOKUP(B4515,balance!$AF:$AJ,5,FALSE),IF(C4515=5,VLOOKUP(B4515,balance!$AF:$AK,6,FALSE),0)))))*1000000000000</f>
        <v>3817499999999.9248</v>
      </c>
      <c r="J4515">
        <f>VLOOKUP(B4515,balance!AU:BD,10,FALSE)</f>
        <v>0</v>
      </c>
    </row>
    <row r="4516" spans="1:10" x14ac:dyDescent="0.3">
      <c r="A4516">
        <v>4514</v>
      </c>
      <c r="B4516">
        <f t="shared" si="141"/>
        <v>904</v>
      </c>
      <c r="C4516">
        <f t="shared" si="140"/>
        <v>5</v>
      </c>
      <c r="D4516">
        <v>9026</v>
      </c>
      <c r="E4516" s="1">
        <f>IF(C4516=1,VLOOKUP(B4516,balance!$AU:$AZ,2,FALSE),IF(C4516=2,VLOOKUP(B4516,balance!$AU:$AZ,3,FALSE),IF(C4516=3,VLOOKUP(B4516,balance!$AU:$AZ,4,FALSE),IF(C4516=4,VLOOKUP(B4516,balance!$AU:$AZ,5,FALSE),IF(C4516=5,VLOOKUP(B4516-1,balance!$AU:$AZ,6,FALSE),0)))))</f>
        <v>450000</v>
      </c>
      <c r="F4516">
        <v>53</v>
      </c>
      <c r="G4516">
        <f>IF(C4516=1,VLOOKUP(FoxFire!B4516,balance!$U:$Z,2,FALSE),IF(C4516=2,VLOOKUP(B4516,balance!$U:$Z,3,FALSE),IF(C4516=3,VLOOKUP(B4516,balance!$U:$Z,4,FALSE),IF(C4516=4,VLOOKUP(B4516,balance!$U:$Z,5,FALSE),IF(C4516=5,VLOOKUP(B4516-1,balance!$U:$Z,6,FALSE),0)))))/100</f>
        <v>6993.1975000000002</v>
      </c>
      <c r="H4516">
        <v>2</v>
      </c>
      <c r="I4516" s="1">
        <f>IF(C4516=1,VLOOKUP(FoxFire!B4516,balance!$AF:$AJ,2,FALSE),IF(C4516=2,VLOOKUP(B4516,balance!$AF:$AJ,3,FALSE),IF(C4516=3,VLOOKUP(B4516,balance!$AF:$AJ,4,FALSE),IF(C4516=4,VLOOKUP(B4516,balance!$AF:$AJ,5,FALSE),IF(C4516=5,VLOOKUP(B4516,balance!$AF:$AK,6,FALSE),0)))))*1000000000000</f>
        <v>15274999999999.699</v>
      </c>
      <c r="J4516">
        <f>VLOOKUP(B4516,balance!AU:BD,10,FALSE)</f>
        <v>0</v>
      </c>
    </row>
    <row r="4517" spans="1:10" x14ac:dyDescent="0.3">
      <c r="A4517">
        <v>4515</v>
      </c>
      <c r="B4517">
        <f t="shared" si="141"/>
        <v>904</v>
      </c>
      <c r="C4517">
        <f t="shared" si="140"/>
        <v>1</v>
      </c>
      <c r="D4517">
        <v>9026</v>
      </c>
      <c r="E4517" s="1">
        <f>IF(C4517=1,VLOOKUP(B4517,balance!$AU:$AZ,2,FALSE),IF(C4517=2,VLOOKUP(B4517,balance!$AU:$AZ,3,FALSE),IF(C4517=3,VLOOKUP(B4517,balance!$AU:$AZ,4,FALSE),IF(C4517=4,VLOOKUP(B4517,balance!$AU:$AZ,5,FALSE),IF(C4517=5,VLOOKUP(B4517-1,balance!$AU:$AZ,6,FALSE),0)))))</f>
        <v>22500</v>
      </c>
      <c r="F4517">
        <v>53</v>
      </c>
      <c r="G4517">
        <f>IF(C4517=1,VLOOKUP(FoxFire!B4517,balance!$U:$Z,2,FALSE),IF(C4517=2,VLOOKUP(B4517,balance!$U:$Z,3,FALSE),IF(C4517=3,VLOOKUP(B4517,balance!$U:$Z,4,FALSE),IF(C4517=4,VLOOKUP(B4517,balance!$U:$Z,5,FALSE),IF(C4517=5,VLOOKUP(B4517-1,balance!$U:$Z,6,FALSE),0)))))/100</f>
        <v>1.0029999999999999E-2</v>
      </c>
      <c r="H4517">
        <v>2</v>
      </c>
      <c r="I4517" s="1">
        <f>IF(C4517=1,VLOOKUP(FoxFire!B4517,balance!$AF:$AJ,2,FALSE),IF(C4517=2,VLOOKUP(B4517,balance!$AF:$AJ,3,FALSE),IF(C4517=3,VLOOKUP(B4517,balance!$AF:$AJ,4,FALSE),IF(C4517=4,VLOOKUP(B4517,balance!$AF:$AJ,5,FALSE),IF(C4517=5,VLOOKUP(B4517,balance!$AF:$AK,6,FALSE),0)))))*1000000000000</f>
        <v>3818749999999.9248</v>
      </c>
      <c r="J4517">
        <f>VLOOKUP(B4517,balance!AU:BD,10,FALSE)</f>
        <v>0</v>
      </c>
    </row>
    <row r="4518" spans="1:10" x14ac:dyDescent="0.3">
      <c r="A4518">
        <v>4516</v>
      </c>
      <c r="B4518">
        <f t="shared" si="141"/>
        <v>904</v>
      </c>
      <c r="C4518">
        <f t="shared" si="140"/>
        <v>2</v>
      </c>
      <c r="D4518">
        <v>9026</v>
      </c>
      <c r="E4518" s="1">
        <f>IF(C4518=1,VLOOKUP(B4518,balance!$AU:$AZ,2,FALSE),IF(C4518=2,VLOOKUP(B4518,balance!$AU:$AZ,3,FALSE),IF(C4518=3,VLOOKUP(B4518,balance!$AU:$AZ,4,FALSE),IF(C4518=4,VLOOKUP(B4518,balance!$AU:$AZ,5,FALSE),IF(C4518=5,VLOOKUP(B4518-1,balance!$AU:$AZ,6,FALSE),0)))))</f>
        <v>22500</v>
      </c>
      <c r="F4518">
        <v>53</v>
      </c>
      <c r="G4518">
        <f>IF(C4518=1,VLOOKUP(FoxFire!B4518,balance!$U:$Z,2,FALSE),IF(C4518=2,VLOOKUP(B4518,balance!$U:$Z,3,FALSE),IF(C4518=3,VLOOKUP(B4518,balance!$U:$Z,4,FALSE),IF(C4518=4,VLOOKUP(B4518,balance!$U:$Z,5,FALSE),IF(C4518=5,VLOOKUP(B4518-1,balance!$U:$Z,6,FALSE),0)))))/100</f>
        <v>1.0029999999999999E-2</v>
      </c>
      <c r="H4518">
        <v>2</v>
      </c>
      <c r="I4518" s="1">
        <f>IF(C4518=1,VLOOKUP(FoxFire!B4518,balance!$AF:$AJ,2,FALSE),IF(C4518=2,VLOOKUP(B4518,balance!$AF:$AJ,3,FALSE),IF(C4518=3,VLOOKUP(B4518,balance!$AF:$AJ,4,FALSE),IF(C4518=4,VLOOKUP(B4518,balance!$AF:$AJ,5,FALSE),IF(C4518=5,VLOOKUP(B4518,balance!$AF:$AK,6,FALSE),0)))))*1000000000000</f>
        <v>3818749999999.9248</v>
      </c>
      <c r="J4518">
        <f>VLOOKUP(B4518,balance!AU:BD,10,FALSE)</f>
        <v>0</v>
      </c>
    </row>
    <row r="4519" spans="1:10" x14ac:dyDescent="0.3">
      <c r="A4519">
        <v>4517</v>
      </c>
      <c r="B4519">
        <f t="shared" si="141"/>
        <v>904</v>
      </c>
      <c r="C4519">
        <f t="shared" si="140"/>
        <v>3</v>
      </c>
      <c r="D4519">
        <v>9026</v>
      </c>
      <c r="E4519" s="1">
        <f>IF(C4519=1,VLOOKUP(B4519,balance!$AU:$AZ,2,FALSE),IF(C4519=2,VLOOKUP(B4519,balance!$AU:$AZ,3,FALSE),IF(C4519=3,VLOOKUP(B4519,balance!$AU:$AZ,4,FALSE),IF(C4519=4,VLOOKUP(B4519,balance!$AU:$AZ,5,FALSE),IF(C4519=5,VLOOKUP(B4519-1,balance!$AU:$AZ,6,FALSE),0)))))</f>
        <v>22500</v>
      </c>
      <c r="F4519">
        <v>53</v>
      </c>
      <c r="G4519">
        <f>IF(C4519=1,VLOOKUP(FoxFire!B4519,balance!$U:$Z,2,FALSE),IF(C4519=2,VLOOKUP(B4519,balance!$U:$Z,3,FALSE),IF(C4519=3,VLOOKUP(B4519,balance!$U:$Z,4,FALSE),IF(C4519=4,VLOOKUP(B4519,balance!$U:$Z,5,FALSE),IF(C4519=5,VLOOKUP(B4519-1,balance!$U:$Z,6,FALSE),0)))))/100</f>
        <v>1.0029999999999999E-2</v>
      </c>
      <c r="H4519">
        <v>2</v>
      </c>
      <c r="I4519" s="1">
        <f>IF(C4519=1,VLOOKUP(FoxFire!B4519,balance!$AF:$AJ,2,FALSE),IF(C4519=2,VLOOKUP(B4519,balance!$AF:$AJ,3,FALSE),IF(C4519=3,VLOOKUP(B4519,balance!$AF:$AJ,4,FALSE),IF(C4519=4,VLOOKUP(B4519,balance!$AF:$AJ,5,FALSE),IF(C4519=5,VLOOKUP(B4519,balance!$AF:$AK,6,FALSE),0)))))*1000000000000</f>
        <v>3818749999999.9248</v>
      </c>
      <c r="J4519">
        <f>VLOOKUP(B4519,balance!AU:BD,10,FALSE)</f>
        <v>0</v>
      </c>
    </row>
    <row r="4520" spans="1:10" x14ac:dyDescent="0.3">
      <c r="A4520">
        <v>4518</v>
      </c>
      <c r="B4520">
        <f t="shared" si="141"/>
        <v>904</v>
      </c>
      <c r="C4520">
        <f t="shared" si="140"/>
        <v>4</v>
      </c>
      <c r="D4520">
        <v>9026</v>
      </c>
      <c r="E4520" s="1">
        <f>IF(C4520=1,VLOOKUP(B4520,balance!$AU:$AZ,2,FALSE),IF(C4520=2,VLOOKUP(B4520,balance!$AU:$AZ,3,FALSE),IF(C4520=3,VLOOKUP(B4520,balance!$AU:$AZ,4,FALSE),IF(C4520=4,VLOOKUP(B4520,balance!$AU:$AZ,5,FALSE),IF(C4520=5,VLOOKUP(B4520-1,balance!$AU:$AZ,6,FALSE),0)))))</f>
        <v>22500</v>
      </c>
      <c r="F4520">
        <v>53</v>
      </c>
      <c r="G4520">
        <f>IF(C4520=1,VLOOKUP(FoxFire!B4520,balance!$U:$Z,2,FALSE),IF(C4520=2,VLOOKUP(B4520,balance!$U:$Z,3,FALSE),IF(C4520=3,VLOOKUP(B4520,balance!$U:$Z,4,FALSE),IF(C4520=4,VLOOKUP(B4520,balance!$U:$Z,5,FALSE),IF(C4520=5,VLOOKUP(B4520-1,balance!$U:$Z,6,FALSE),0)))))/100</f>
        <v>1.0029999999999999E-2</v>
      </c>
      <c r="H4520">
        <v>2</v>
      </c>
      <c r="I4520" s="1">
        <f>IF(C4520=1,VLOOKUP(FoxFire!B4520,balance!$AF:$AJ,2,FALSE),IF(C4520=2,VLOOKUP(B4520,balance!$AF:$AJ,3,FALSE),IF(C4520=3,VLOOKUP(B4520,balance!$AF:$AJ,4,FALSE),IF(C4520=4,VLOOKUP(B4520,balance!$AF:$AJ,5,FALSE),IF(C4520=5,VLOOKUP(B4520,balance!$AF:$AK,6,FALSE),0)))))*1000000000000</f>
        <v>3818749999999.9248</v>
      </c>
      <c r="J4520">
        <f>VLOOKUP(B4520,balance!AU:BD,10,FALSE)</f>
        <v>0</v>
      </c>
    </row>
    <row r="4521" spans="1:10" x14ac:dyDescent="0.3">
      <c r="A4521">
        <v>4519</v>
      </c>
      <c r="B4521">
        <f t="shared" si="141"/>
        <v>905</v>
      </c>
      <c r="C4521">
        <f t="shared" si="140"/>
        <v>5</v>
      </c>
      <c r="D4521">
        <v>9026</v>
      </c>
      <c r="E4521" s="1">
        <f>IF(C4521=1,VLOOKUP(B4521,balance!$AU:$AZ,2,FALSE),IF(C4521=2,VLOOKUP(B4521,balance!$AU:$AZ,3,FALSE),IF(C4521=3,VLOOKUP(B4521,balance!$AU:$AZ,4,FALSE),IF(C4521=4,VLOOKUP(B4521,balance!$AU:$AZ,5,FALSE),IF(C4521=5,VLOOKUP(B4521-1,balance!$AU:$AZ,6,FALSE),0)))))</f>
        <v>450000</v>
      </c>
      <c r="F4521">
        <v>53</v>
      </c>
      <c r="G4521">
        <f>IF(C4521=1,VLOOKUP(FoxFire!B4521,balance!$U:$Z,2,FALSE),IF(C4521=2,VLOOKUP(B4521,balance!$U:$Z,3,FALSE),IF(C4521=3,VLOOKUP(B4521,balance!$U:$Z,4,FALSE),IF(C4521=4,VLOOKUP(B4521,balance!$U:$Z,5,FALSE),IF(C4521=5,VLOOKUP(B4521-1,balance!$U:$Z,6,FALSE),0)))))/100</f>
        <v>7007.1769000000004</v>
      </c>
      <c r="H4521">
        <v>2</v>
      </c>
      <c r="I4521" s="1">
        <f>IF(C4521=1,VLOOKUP(FoxFire!B4521,balance!$AF:$AJ,2,FALSE),IF(C4521=2,VLOOKUP(B4521,balance!$AF:$AJ,3,FALSE),IF(C4521=3,VLOOKUP(B4521,balance!$AF:$AJ,4,FALSE),IF(C4521=4,VLOOKUP(B4521,balance!$AF:$AJ,5,FALSE),IF(C4521=5,VLOOKUP(B4521,balance!$AF:$AK,6,FALSE),0)))))*1000000000000</f>
        <v>15279999999999.699</v>
      </c>
      <c r="J4521">
        <f>VLOOKUP(B4521,balance!AU:BD,10,FALSE)</f>
        <v>0</v>
      </c>
    </row>
    <row r="4522" spans="1:10" x14ac:dyDescent="0.3">
      <c r="A4522">
        <v>4520</v>
      </c>
      <c r="B4522">
        <f t="shared" si="141"/>
        <v>905</v>
      </c>
      <c r="C4522">
        <f t="shared" si="140"/>
        <v>1</v>
      </c>
      <c r="D4522">
        <v>9026</v>
      </c>
      <c r="E4522" s="1">
        <f>IF(C4522=1,VLOOKUP(B4522,balance!$AU:$AZ,2,FALSE),IF(C4522=2,VLOOKUP(B4522,balance!$AU:$AZ,3,FALSE),IF(C4522=3,VLOOKUP(B4522,balance!$AU:$AZ,4,FALSE),IF(C4522=4,VLOOKUP(B4522,balance!$AU:$AZ,5,FALSE),IF(C4522=5,VLOOKUP(B4522-1,balance!$AU:$AZ,6,FALSE),0)))))</f>
        <v>22500</v>
      </c>
      <c r="F4522">
        <v>53</v>
      </c>
      <c r="G4522">
        <f>IF(C4522=1,VLOOKUP(FoxFire!B4522,balance!$U:$Z,2,FALSE),IF(C4522=2,VLOOKUP(B4522,balance!$U:$Z,3,FALSE),IF(C4522=3,VLOOKUP(B4522,balance!$U:$Z,4,FALSE),IF(C4522=4,VLOOKUP(B4522,balance!$U:$Z,5,FALSE),IF(C4522=5,VLOOKUP(B4522-1,balance!$U:$Z,6,FALSE),0)))))/100</f>
        <v>1.004E-2</v>
      </c>
      <c r="H4522">
        <v>2</v>
      </c>
      <c r="I4522" s="1">
        <f>IF(C4522=1,VLOOKUP(FoxFire!B4522,balance!$AF:$AJ,2,FALSE),IF(C4522=2,VLOOKUP(B4522,balance!$AF:$AJ,3,FALSE),IF(C4522=3,VLOOKUP(B4522,balance!$AF:$AJ,4,FALSE),IF(C4522=4,VLOOKUP(B4522,balance!$AF:$AJ,5,FALSE),IF(C4522=5,VLOOKUP(B4522,balance!$AF:$AK,6,FALSE),0)))))*1000000000000</f>
        <v>3819999999999.9248</v>
      </c>
      <c r="J4522">
        <f>VLOOKUP(B4522,balance!AU:BD,10,FALSE)</f>
        <v>0</v>
      </c>
    </row>
    <row r="4523" spans="1:10" x14ac:dyDescent="0.3">
      <c r="A4523">
        <v>4521</v>
      </c>
      <c r="B4523">
        <f t="shared" si="141"/>
        <v>905</v>
      </c>
      <c r="C4523">
        <f t="shared" si="140"/>
        <v>2</v>
      </c>
      <c r="D4523">
        <v>9026</v>
      </c>
      <c r="E4523" s="1">
        <f>IF(C4523=1,VLOOKUP(B4523,balance!$AU:$AZ,2,FALSE),IF(C4523=2,VLOOKUP(B4523,balance!$AU:$AZ,3,FALSE),IF(C4523=3,VLOOKUP(B4523,balance!$AU:$AZ,4,FALSE),IF(C4523=4,VLOOKUP(B4523,balance!$AU:$AZ,5,FALSE),IF(C4523=5,VLOOKUP(B4523-1,balance!$AU:$AZ,6,FALSE),0)))))</f>
        <v>22500</v>
      </c>
      <c r="F4523">
        <v>53</v>
      </c>
      <c r="G4523">
        <f>IF(C4523=1,VLOOKUP(FoxFire!B4523,balance!$U:$Z,2,FALSE),IF(C4523=2,VLOOKUP(B4523,balance!$U:$Z,3,FALSE),IF(C4523=3,VLOOKUP(B4523,balance!$U:$Z,4,FALSE),IF(C4523=4,VLOOKUP(B4523,balance!$U:$Z,5,FALSE),IF(C4523=5,VLOOKUP(B4523-1,balance!$U:$Z,6,FALSE),0)))))/100</f>
        <v>1.004E-2</v>
      </c>
      <c r="H4523">
        <v>2</v>
      </c>
      <c r="I4523" s="1">
        <f>IF(C4523=1,VLOOKUP(FoxFire!B4523,balance!$AF:$AJ,2,FALSE),IF(C4523=2,VLOOKUP(B4523,balance!$AF:$AJ,3,FALSE),IF(C4523=3,VLOOKUP(B4523,balance!$AF:$AJ,4,FALSE),IF(C4523=4,VLOOKUP(B4523,balance!$AF:$AJ,5,FALSE),IF(C4523=5,VLOOKUP(B4523,balance!$AF:$AK,6,FALSE),0)))))*1000000000000</f>
        <v>3819999999999.9248</v>
      </c>
      <c r="J4523">
        <f>VLOOKUP(B4523,balance!AU:BD,10,FALSE)</f>
        <v>0</v>
      </c>
    </row>
    <row r="4524" spans="1:10" x14ac:dyDescent="0.3">
      <c r="A4524">
        <v>4522</v>
      </c>
      <c r="B4524">
        <f t="shared" si="141"/>
        <v>905</v>
      </c>
      <c r="C4524">
        <f t="shared" si="140"/>
        <v>3</v>
      </c>
      <c r="D4524">
        <v>9026</v>
      </c>
      <c r="E4524" s="1">
        <f>IF(C4524=1,VLOOKUP(B4524,balance!$AU:$AZ,2,FALSE),IF(C4524=2,VLOOKUP(B4524,balance!$AU:$AZ,3,FALSE),IF(C4524=3,VLOOKUP(B4524,balance!$AU:$AZ,4,FALSE),IF(C4524=4,VLOOKUP(B4524,balance!$AU:$AZ,5,FALSE),IF(C4524=5,VLOOKUP(B4524-1,balance!$AU:$AZ,6,FALSE),0)))))</f>
        <v>22500</v>
      </c>
      <c r="F4524">
        <v>53</v>
      </c>
      <c r="G4524">
        <f>IF(C4524=1,VLOOKUP(FoxFire!B4524,balance!$U:$Z,2,FALSE),IF(C4524=2,VLOOKUP(B4524,balance!$U:$Z,3,FALSE),IF(C4524=3,VLOOKUP(B4524,balance!$U:$Z,4,FALSE),IF(C4524=4,VLOOKUP(B4524,balance!$U:$Z,5,FALSE),IF(C4524=5,VLOOKUP(B4524-1,balance!$U:$Z,6,FALSE),0)))))/100</f>
        <v>1.004E-2</v>
      </c>
      <c r="H4524">
        <v>2</v>
      </c>
      <c r="I4524" s="1">
        <f>IF(C4524=1,VLOOKUP(FoxFire!B4524,balance!$AF:$AJ,2,FALSE),IF(C4524=2,VLOOKUP(B4524,balance!$AF:$AJ,3,FALSE),IF(C4524=3,VLOOKUP(B4524,balance!$AF:$AJ,4,FALSE),IF(C4524=4,VLOOKUP(B4524,balance!$AF:$AJ,5,FALSE),IF(C4524=5,VLOOKUP(B4524,balance!$AF:$AK,6,FALSE),0)))))*1000000000000</f>
        <v>3819999999999.9248</v>
      </c>
      <c r="J4524">
        <f>VLOOKUP(B4524,balance!AU:BD,10,FALSE)</f>
        <v>0</v>
      </c>
    </row>
    <row r="4525" spans="1:10" x14ac:dyDescent="0.3">
      <c r="A4525">
        <v>4523</v>
      </c>
      <c r="B4525">
        <f t="shared" si="141"/>
        <v>905</v>
      </c>
      <c r="C4525">
        <f t="shared" si="140"/>
        <v>4</v>
      </c>
      <c r="D4525">
        <v>9026</v>
      </c>
      <c r="E4525" s="1">
        <f>IF(C4525=1,VLOOKUP(B4525,balance!$AU:$AZ,2,FALSE),IF(C4525=2,VLOOKUP(B4525,balance!$AU:$AZ,3,FALSE),IF(C4525=3,VLOOKUP(B4525,balance!$AU:$AZ,4,FALSE),IF(C4525=4,VLOOKUP(B4525,balance!$AU:$AZ,5,FALSE),IF(C4525=5,VLOOKUP(B4525-1,balance!$AU:$AZ,6,FALSE),0)))))</f>
        <v>22500</v>
      </c>
      <c r="F4525">
        <v>53</v>
      </c>
      <c r="G4525">
        <f>IF(C4525=1,VLOOKUP(FoxFire!B4525,balance!$U:$Z,2,FALSE),IF(C4525=2,VLOOKUP(B4525,balance!$U:$Z,3,FALSE),IF(C4525=3,VLOOKUP(B4525,balance!$U:$Z,4,FALSE),IF(C4525=4,VLOOKUP(B4525,balance!$U:$Z,5,FALSE),IF(C4525=5,VLOOKUP(B4525-1,balance!$U:$Z,6,FALSE),0)))))/100</f>
        <v>1.004E-2</v>
      </c>
      <c r="H4525">
        <v>2</v>
      </c>
      <c r="I4525" s="1">
        <f>IF(C4525=1,VLOOKUP(FoxFire!B4525,balance!$AF:$AJ,2,FALSE),IF(C4525=2,VLOOKUP(B4525,balance!$AF:$AJ,3,FALSE),IF(C4525=3,VLOOKUP(B4525,balance!$AF:$AJ,4,FALSE),IF(C4525=4,VLOOKUP(B4525,balance!$AF:$AJ,5,FALSE),IF(C4525=5,VLOOKUP(B4525,balance!$AF:$AK,6,FALSE),0)))))*1000000000000</f>
        <v>3819999999999.9248</v>
      </c>
      <c r="J4525">
        <f>VLOOKUP(B4525,balance!AU:BD,10,FALSE)</f>
        <v>0</v>
      </c>
    </row>
    <row r="4526" spans="1:10" x14ac:dyDescent="0.3">
      <c r="A4526">
        <v>4524</v>
      </c>
      <c r="B4526">
        <f t="shared" si="141"/>
        <v>906</v>
      </c>
      <c r="C4526">
        <f t="shared" si="140"/>
        <v>5</v>
      </c>
      <c r="D4526">
        <v>9026</v>
      </c>
      <c r="E4526" s="1">
        <f>IF(C4526=1,VLOOKUP(B4526,balance!$AU:$AZ,2,FALSE),IF(C4526=2,VLOOKUP(B4526,balance!$AU:$AZ,3,FALSE),IF(C4526=3,VLOOKUP(B4526,balance!$AU:$AZ,4,FALSE),IF(C4526=4,VLOOKUP(B4526,balance!$AU:$AZ,5,FALSE),IF(C4526=5,VLOOKUP(B4526-1,balance!$AU:$AZ,6,FALSE),0)))))</f>
        <v>450000</v>
      </c>
      <c r="F4526">
        <v>53</v>
      </c>
      <c r="G4526">
        <f>IF(C4526=1,VLOOKUP(FoxFire!B4526,balance!$U:$Z,2,FALSE),IF(C4526=2,VLOOKUP(B4526,balance!$U:$Z,3,FALSE),IF(C4526=3,VLOOKUP(B4526,balance!$U:$Z,4,FALSE),IF(C4526=4,VLOOKUP(B4526,balance!$U:$Z,5,FALSE),IF(C4526=5,VLOOKUP(B4526-1,balance!$U:$Z,6,FALSE),0)))))/100</f>
        <v>7021.1772999999994</v>
      </c>
      <c r="H4526">
        <v>2</v>
      </c>
      <c r="I4526" s="1">
        <f>IF(C4526=1,VLOOKUP(FoxFire!B4526,balance!$AF:$AJ,2,FALSE),IF(C4526=2,VLOOKUP(B4526,balance!$AF:$AJ,3,FALSE),IF(C4526=3,VLOOKUP(B4526,balance!$AF:$AJ,4,FALSE),IF(C4526=4,VLOOKUP(B4526,balance!$AF:$AJ,5,FALSE),IF(C4526=5,VLOOKUP(B4526,balance!$AF:$AK,6,FALSE),0)))))*1000000000000</f>
        <v>15284999999999.699</v>
      </c>
      <c r="J4526">
        <f>VLOOKUP(B4526,balance!AU:BD,10,FALSE)</f>
        <v>0</v>
      </c>
    </row>
    <row r="4527" spans="1:10" x14ac:dyDescent="0.3">
      <c r="A4527">
        <v>4525</v>
      </c>
      <c r="B4527">
        <f t="shared" si="141"/>
        <v>906</v>
      </c>
      <c r="C4527">
        <f t="shared" si="140"/>
        <v>1</v>
      </c>
      <c r="D4527">
        <v>9026</v>
      </c>
      <c r="E4527" s="1">
        <f>IF(C4527=1,VLOOKUP(B4527,balance!$AU:$AZ,2,FALSE),IF(C4527=2,VLOOKUP(B4527,balance!$AU:$AZ,3,FALSE),IF(C4527=3,VLOOKUP(B4527,balance!$AU:$AZ,4,FALSE),IF(C4527=4,VLOOKUP(B4527,balance!$AU:$AZ,5,FALSE),IF(C4527=5,VLOOKUP(B4527-1,balance!$AU:$AZ,6,FALSE),0)))))</f>
        <v>22500</v>
      </c>
      <c r="F4527">
        <v>53</v>
      </c>
      <c r="G4527">
        <f>IF(C4527=1,VLOOKUP(FoxFire!B4527,balance!$U:$Z,2,FALSE),IF(C4527=2,VLOOKUP(B4527,balance!$U:$Z,3,FALSE),IF(C4527=3,VLOOKUP(B4527,balance!$U:$Z,4,FALSE),IF(C4527=4,VLOOKUP(B4527,balance!$U:$Z,5,FALSE),IF(C4527=5,VLOOKUP(B4527-1,balance!$U:$Z,6,FALSE),0)))))/100</f>
        <v>1.0049999999999998E-2</v>
      </c>
      <c r="H4527">
        <v>2</v>
      </c>
      <c r="I4527" s="1">
        <f>IF(C4527=1,VLOOKUP(FoxFire!B4527,balance!$AF:$AJ,2,FALSE),IF(C4527=2,VLOOKUP(B4527,balance!$AF:$AJ,3,FALSE),IF(C4527=3,VLOOKUP(B4527,balance!$AF:$AJ,4,FALSE),IF(C4527=4,VLOOKUP(B4527,balance!$AF:$AJ,5,FALSE),IF(C4527=5,VLOOKUP(B4527,balance!$AF:$AK,6,FALSE),0)))))*1000000000000</f>
        <v>3821249999999.9248</v>
      </c>
      <c r="J4527">
        <f>VLOOKUP(B4527,balance!AU:BD,10,FALSE)</f>
        <v>0</v>
      </c>
    </row>
    <row r="4528" spans="1:10" x14ac:dyDescent="0.3">
      <c r="A4528">
        <v>4526</v>
      </c>
      <c r="B4528">
        <f t="shared" si="141"/>
        <v>906</v>
      </c>
      <c r="C4528">
        <f t="shared" si="140"/>
        <v>2</v>
      </c>
      <c r="D4528">
        <v>9026</v>
      </c>
      <c r="E4528" s="1">
        <f>IF(C4528=1,VLOOKUP(B4528,balance!$AU:$AZ,2,FALSE),IF(C4528=2,VLOOKUP(B4528,balance!$AU:$AZ,3,FALSE),IF(C4528=3,VLOOKUP(B4528,balance!$AU:$AZ,4,FALSE),IF(C4528=4,VLOOKUP(B4528,balance!$AU:$AZ,5,FALSE),IF(C4528=5,VLOOKUP(B4528-1,balance!$AU:$AZ,6,FALSE),0)))))</f>
        <v>22500</v>
      </c>
      <c r="F4528">
        <v>53</v>
      </c>
      <c r="G4528">
        <f>IF(C4528=1,VLOOKUP(FoxFire!B4528,balance!$U:$Z,2,FALSE),IF(C4528=2,VLOOKUP(B4528,balance!$U:$Z,3,FALSE),IF(C4528=3,VLOOKUP(B4528,balance!$U:$Z,4,FALSE),IF(C4528=4,VLOOKUP(B4528,balance!$U:$Z,5,FALSE),IF(C4528=5,VLOOKUP(B4528-1,balance!$U:$Z,6,FALSE),0)))))/100</f>
        <v>1.0049999999999998E-2</v>
      </c>
      <c r="H4528">
        <v>2</v>
      </c>
      <c r="I4528" s="1">
        <f>IF(C4528=1,VLOOKUP(FoxFire!B4528,balance!$AF:$AJ,2,FALSE),IF(C4528=2,VLOOKUP(B4528,balance!$AF:$AJ,3,FALSE),IF(C4528=3,VLOOKUP(B4528,balance!$AF:$AJ,4,FALSE),IF(C4528=4,VLOOKUP(B4528,balance!$AF:$AJ,5,FALSE),IF(C4528=5,VLOOKUP(B4528,balance!$AF:$AK,6,FALSE),0)))))*1000000000000</f>
        <v>3821249999999.9248</v>
      </c>
      <c r="J4528">
        <f>VLOOKUP(B4528,balance!AU:BD,10,FALSE)</f>
        <v>0</v>
      </c>
    </row>
    <row r="4529" spans="1:10" x14ac:dyDescent="0.3">
      <c r="A4529">
        <v>4527</v>
      </c>
      <c r="B4529">
        <f t="shared" si="141"/>
        <v>906</v>
      </c>
      <c r="C4529">
        <f t="shared" si="140"/>
        <v>3</v>
      </c>
      <c r="D4529">
        <v>9026</v>
      </c>
      <c r="E4529" s="1">
        <f>IF(C4529=1,VLOOKUP(B4529,balance!$AU:$AZ,2,FALSE),IF(C4529=2,VLOOKUP(B4529,balance!$AU:$AZ,3,FALSE),IF(C4529=3,VLOOKUP(B4529,balance!$AU:$AZ,4,FALSE),IF(C4529=4,VLOOKUP(B4529,balance!$AU:$AZ,5,FALSE),IF(C4529=5,VLOOKUP(B4529-1,balance!$AU:$AZ,6,FALSE),0)))))</f>
        <v>22500</v>
      </c>
      <c r="F4529">
        <v>53</v>
      </c>
      <c r="G4529">
        <f>IF(C4529=1,VLOOKUP(FoxFire!B4529,balance!$U:$Z,2,FALSE),IF(C4529=2,VLOOKUP(B4529,balance!$U:$Z,3,FALSE),IF(C4529=3,VLOOKUP(B4529,balance!$U:$Z,4,FALSE),IF(C4529=4,VLOOKUP(B4529,balance!$U:$Z,5,FALSE),IF(C4529=5,VLOOKUP(B4529-1,balance!$U:$Z,6,FALSE),0)))))/100</f>
        <v>1.0049999999999998E-2</v>
      </c>
      <c r="H4529">
        <v>2</v>
      </c>
      <c r="I4529" s="1">
        <f>IF(C4529=1,VLOOKUP(FoxFire!B4529,balance!$AF:$AJ,2,FALSE),IF(C4529=2,VLOOKUP(B4529,balance!$AF:$AJ,3,FALSE),IF(C4529=3,VLOOKUP(B4529,balance!$AF:$AJ,4,FALSE),IF(C4529=4,VLOOKUP(B4529,balance!$AF:$AJ,5,FALSE),IF(C4529=5,VLOOKUP(B4529,balance!$AF:$AK,6,FALSE),0)))))*1000000000000</f>
        <v>3821249999999.9248</v>
      </c>
      <c r="J4529">
        <f>VLOOKUP(B4529,balance!AU:BD,10,FALSE)</f>
        <v>0</v>
      </c>
    </row>
    <row r="4530" spans="1:10" x14ac:dyDescent="0.3">
      <c r="A4530">
        <v>4528</v>
      </c>
      <c r="B4530">
        <f t="shared" si="141"/>
        <v>906</v>
      </c>
      <c r="C4530">
        <f t="shared" si="140"/>
        <v>4</v>
      </c>
      <c r="D4530">
        <v>9026</v>
      </c>
      <c r="E4530" s="1">
        <f>IF(C4530=1,VLOOKUP(B4530,balance!$AU:$AZ,2,FALSE),IF(C4530=2,VLOOKUP(B4530,balance!$AU:$AZ,3,FALSE),IF(C4530=3,VLOOKUP(B4530,balance!$AU:$AZ,4,FALSE),IF(C4530=4,VLOOKUP(B4530,balance!$AU:$AZ,5,FALSE),IF(C4530=5,VLOOKUP(B4530-1,balance!$AU:$AZ,6,FALSE),0)))))</f>
        <v>22500</v>
      </c>
      <c r="F4530">
        <v>53</v>
      </c>
      <c r="G4530">
        <f>IF(C4530=1,VLOOKUP(FoxFire!B4530,balance!$U:$Z,2,FALSE),IF(C4530=2,VLOOKUP(B4530,balance!$U:$Z,3,FALSE),IF(C4530=3,VLOOKUP(B4530,balance!$U:$Z,4,FALSE),IF(C4530=4,VLOOKUP(B4530,balance!$U:$Z,5,FALSE),IF(C4530=5,VLOOKUP(B4530-1,balance!$U:$Z,6,FALSE),0)))))/100</f>
        <v>1.0049999999999998E-2</v>
      </c>
      <c r="H4530">
        <v>2</v>
      </c>
      <c r="I4530" s="1">
        <f>IF(C4530=1,VLOOKUP(FoxFire!B4530,balance!$AF:$AJ,2,FALSE),IF(C4530=2,VLOOKUP(B4530,balance!$AF:$AJ,3,FALSE),IF(C4530=3,VLOOKUP(B4530,balance!$AF:$AJ,4,FALSE),IF(C4530=4,VLOOKUP(B4530,balance!$AF:$AJ,5,FALSE),IF(C4530=5,VLOOKUP(B4530,balance!$AF:$AK,6,FALSE),0)))))*1000000000000</f>
        <v>3821249999999.9248</v>
      </c>
      <c r="J4530">
        <f>VLOOKUP(B4530,balance!AU:BD,10,FALSE)</f>
        <v>0</v>
      </c>
    </row>
    <row r="4531" spans="1:10" x14ac:dyDescent="0.3">
      <c r="A4531">
        <v>4529</v>
      </c>
      <c r="B4531">
        <f t="shared" si="141"/>
        <v>907</v>
      </c>
      <c r="C4531">
        <f t="shared" si="140"/>
        <v>5</v>
      </c>
      <c r="D4531">
        <v>9026</v>
      </c>
      <c r="E4531" s="1">
        <f>IF(C4531=1,VLOOKUP(B4531,balance!$AU:$AZ,2,FALSE),IF(C4531=2,VLOOKUP(B4531,balance!$AU:$AZ,3,FALSE),IF(C4531=3,VLOOKUP(B4531,balance!$AU:$AZ,4,FALSE),IF(C4531=4,VLOOKUP(B4531,balance!$AU:$AZ,5,FALSE),IF(C4531=5,VLOOKUP(B4531-1,balance!$AU:$AZ,6,FALSE),0)))))</f>
        <v>450000</v>
      </c>
      <c r="F4531">
        <v>53</v>
      </c>
      <c r="G4531">
        <f>IF(C4531=1,VLOOKUP(FoxFire!B4531,balance!$U:$Z,2,FALSE),IF(C4531=2,VLOOKUP(B4531,balance!$U:$Z,3,FALSE),IF(C4531=3,VLOOKUP(B4531,balance!$U:$Z,4,FALSE),IF(C4531=4,VLOOKUP(B4531,balance!$U:$Z,5,FALSE),IF(C4531=5,VLOOKUP(B4531-1,balance!$U:$Z,6,FALSE),0)))))/100</f>
        <v>7035.1986999999999</v>
      </c>
      <c r="H4531">
        <v>2</v>
      </c>
      <c r="I4531" s="1">
        <f>IF(C4531=1,VLOOKUP(FoxFire!B4531,balance!$AF:$AJ,2,FALSE),IF(C4531=2,VLOOKUP(B4531,balance!$AF:$AJ,3,FALSE),IF(C4531=3,VLOOKUP(B4531,balance!$AF:$AJ,4,FALSE),IF(C4531=4,VLOOKUP(B4531,balance!$AF:$AJ,5,FALSE),IF(C4531=5,VLOOKUP(B4531,balance!$AF:$AK,6,FALSE),0)))))*1000000000000</f>
        <v>15289999999999.701</v>
      </c>
      <c r="J4531">
        <f>VLOOKUP(B4531,balance!AU:BD,10,FALSE)</f>
        <v>0</v>
      </c>
    </row>
    <row r="4532" spans="1:10" x14ac:dyDescent="0.3">
      <c r="A4532">
        <v>4530</v>
      </c>
      <c r="B4532">
        <f t="shared" si="141"/>
        <v>907</v>
      </c>
      <c r="C4532">
        <f t="shared" si="140"/>
        <v>1</v>
      </c>
      <c r="D4532">
        <v>9026</v>
      </c>
      <c r="E4532" s="1">
        <f>IF(C4532=1,VLOOKUP(B4532,balance!$AU:$AZ,2,FALSE),IF(C4532=2,VLOOKUP(B4532,balance!$AU:$AZ,3,FALSE),IF(C4532=3,VLOOKUP(B4532,balance!$AU:$AZ,4,FALSE),IF(C4532=4,VLOOKUP(B4532,balance!$AU:$AZ,5,FALSE),IF(C4532=5,VLOOKUP(B4532-1,balance!$AU:$AZ,6,FALSE),0)))))</f>
        <v>22500</v>
      </c>
      <c r="F4532">
        <v>53</v>
      </c>
      <c r="G4532">
        <f>IF(C4532=1,VLOOKUP(FoxFire!B4532,balance!$U:$Z,2,FALSE),IF(C4532=2,VLOOKUP(B4532,balance!$U:$Z,3,FALSE),IF(C4532=3,VLOOKUP(B4532,balance!$U:$Z,4,FALSE),IF(C4532=4,VLOOKUP(B4532,balance!$U:$Z,5,FALSE),IF(C4532=5,VLOOKUP(B4532-1,balance!$U:$Z,6,FALSE),0)))))/100</f>
        <v>1.0059999999999999E-2</v>
      </c>
      <c r="H4532">
        <v>2</v>
      </c>
      <c r="I4532" s="1">
        <f>IF(C4532=1,VLOOKUP(FoxFire!B4532,balance!$AF:$AJ,2,FALSE),IF(C4532=2,VLOOKUP(B4532,balance!$AF:$AJ,3,FALSE),IF(C4532=3,VLOOKUP(B4532,balance!$AF:$AJ,4,FALSE),IF(C4532=4,VLOOKUP(B4532,balance!$AF:$AJ,5,FALSE),IF(C4532=5,VLOOKUP(B4532,balance!$AF:$AK,6,FALSE),0)))))*1000000000000</f>
        <v>3822499999999.9253</v>
      </c>
      <c r="J4532">
        <f>VLOOKUP(B4532,balance!AU:BD,10,FALSE)</f>
        <v>0</v>
      </c>
    </row>
    <row r="4533" spans="1:10" x14ac:dyDescent="0.3">
      <c r="A4533">
        <v>4531</v>
      </c>
      <c r="B4533">
        <f t="shared" si="141"/>
        <v>907</v>
      </c>
      <c r="C4533">
        <f t="shared" si="140"/>
        <v>2</v>
      </c>
      <c r="D4533">
        <v>9026</v>
      </c>
      <c r="E4533" s="1">
        <f>IF(C4533=1,VLOOKUP(B4533,balance!$AU:$AZ,2,FALSE),IF(C4533=2,VLOOKUP(B4533,balance!$AU:$AZ,3,FALSE),IF(C4533=3,VLOOKUP(B4533,balance!$AU:$AZ,4,FALSE),IF(C4533=4,VLOOKUP(B4533,balance!$AU:$AZ,5,FALSE),IF(C4533=5,VLOOKUP(B4533-1,balance!$AU:$AZ,6,FALSE),0)))))</f>
        <v>22500</v>
      </c>
      <c r="F4533">
        <v>53</v>
      </c>
      <c r="G4533">
        <f>IF(C4533=1,VLOOKUP(FoxFire!B4533,balance!$U:$Z,2,FALSE),IF(C4533=2,VLOOKUP(B4533,balance!$U:$Z,3,FALSE),IF(C4533=3,VLOOKUP(B4533,balance!$U:$Z,4,FALSE),IF(C4533=4,VLOOKUP(B4533,balance!$U:$Z,5,FALSE),IF(C4533=5,VLOOKUP(B4533-1,balance!$U:$Z,6,FALSE),0)))))/100</f>
        <v>1.0059999999999999E-2</v>
      </c>
      <c r="H4533">
        <v>2</v>
      </c>
      <c r="I4533" s="1">
        <f>IF(C4533=1,VLOOKUP(FoxFire!B4533,balance!$AF:$AJ,2,FALSE),IF(C4533=2,VLOOKUP(B4533,balance!$AF:$AJ,3,FALSE),IF(C4533=3,VLOOKUP(B4533,balance!$AF:$AJ,4,FALSE),IF(C4533=4,VLOOKUP(B4533,balance!$AF:$AJ,5,FALSE),IF(C4533=5,VLOOKUP(B4533,balance!$AF:$AK,6,FALSE),0)))))*1000000000000</f>
        <v>3822499999999.9253</v>
      </c>
      <c r="J4533">
        <f>VLOOKUP(B4533,balance!AU:BD,10,FALSE)</f>
        <v>0</v>
      </c>
    </row>
    <row r="4534" spans="1:10" x14ac:dyDescent="0.3">
      <c r="A4534">
        <v>4532</v>
      </c>
      <c r="B4534">
        <f t="shared" si="141"/>
        <v>907</v>
      </c>
      <c r="C4534">
        <f t="shared" si="140"/>
        <v>3</v>
      </c>
      <c r="D4534">
        <v>9026</v>
      </c>
      <c r="E4534" s="1">
        <f>IF(C4534=1,VLOOKUP(B4534,balance!$AU:$AZ,2,FALSE),IF(C4534=2,VLOOKUP(B4534,balance!$AU:$AZ,3,FALSE),IF(C4534=3,VLOOKUP(B4534,balance!$AU:$AZ,4,FALSE),IF(C4534=4,VLOOKUP(B4534,balance!$AU:$AZ,5,FALSE),IF(C4534=5,VLOOKUP(B4534-1,balance!$AU:$AZ,6,FALSE),0)))))</f>
        <v>22500</v>
      </c>
      <c r="F4534">
        <v>53</v>
      </c>
      <c r="G4534">
        <f>IF(C4534=1,VLOOKUP(FoxFire!B4534,balance!$U:$Z,2,FALSE),IF(C4534=2,VLOOKUP(B4534,balance!$U:$Z,3,FALSE),IF(C4534=3,VLOOKUP(B4534,balance!$U:$Z,4,FALSE),IF(C4534=4,VLOOKUP(B4534,balance!$U:$Z,5,FALSE),IF(C4534=5,VLOOKUP(B4534-1,balance!$U:$Z,6,FALSE),0)))))/100</f>
        <v>1.0059999999999999E-2</v>
      </c>
      <c r="H4534">
        <v>2</v>
      </c>
      <c r="I4534" s="1">
        <f>IF(C4534=1,VLOOKUP(FoxFire!B4534,balance!$AF:$AJ,2,FALSE),IF(C4534=2,VLOOKUP(B4534,balance!$AF:$AJ,3,FALSE),IF(C4534=3,VLOOKUP(B4534,balance!$AF:$AJ,4,FALSE),IF(C4534=4,VLOOKUP(B4534,balance!$AF:$AJ,5,FALSE),IF(C4534=5,VLOOKUP(B4534,balance!$AF:$AK,6,FALSE),0)))))*1000000000000</f>
        <v>3822499999999.9253</v>
      </c>
      <c r="J4534">
        <f>VLOOKUP(B4534,balance!AU:BD,10,FALSE)</f>
        <v>0</v>
      </c>
    </row>
    <row r="4535" spans="1:10" x14ac:dyDescent="0.3">
      <c r="A4535">
        <v>4533</v>
      </c>
      <c r="B4535">
        <f t="shared" si="141"/>
        <v>907</v>
      </c>
      <c r="C4535">
        <f t="shared" si="140"/>
        <v>4</v>
      </c>
      <c r="D4535">
        <v>9026</v>
      </c>
      <c r="E4535" s="1">
        <f>IF(C4535=1,VLOOKUP(B4535,balance!$AU:$AZ,2,FALSE),IF(C4535=2,VLOOKUP(B4535,balance!$AU:$AZ,3,FALSE),IF(C4535=3,VLOOKUP(B4535,balance!$AU:$AZ,4,FALSE),IF(C4535=4,VLOOKUP(B4535,balance!$AU:$AZ,5,FALSE),IF(C4535=5,VLOOKUP(B4535-1,balance!$AU:$AZ,6,FALSE),0)))))</f>
        <v>22500</v>
      </c>
      <c r="F4535">
        <v>53</v>
      </c>
      <c r="G4535">
        <f>IF(C4535=1,VLOOKUP(FoxFire!B4535,balance!$U:$Z,2,FALSE),IF(C4535=2,VLOOKUP(B4535,balance!$U:$Z,3,FALSE),IF(C4535=3,VLOOKUP(B4535,balance!$U:$Z,4,FALSE),IF(C4535=4,VLOOKUP(B4535,balance!$U:$Z,5,FALSE),IF(C4535=5,VLOOKUP(B4535-1,balance!$U:$Z,6,FALSE),0)))))/100</f>
        <v>1.0059999999999999E-2</v>
      </c>
      <c r="H4535">
        <v>2</v>
      </c>
      <c r="I4535" s="1">
        <f>IF(C4535=1,VLOOKUP(FoxFire!B4535,balance!$AF:$AJ,2,FALSE),IF(C4535=2,VLOOKUP(B4535,balance!$AF:$AJ,3,FALSE),IF(C4535=3,VLOOKUP(B4535,balance!$AF:$AJ,4,FALSE),IF(C4535=4,VLOOKUP(B4535,balance!$AF:$AJ,5,FALSE),IF(C4535=5,VLOOKUP(B4535,balance!$AF:$AK,6,FALSE),0)))))*1000000000000</f>
        <v>3822499999999.9253</v>
      </c>
      <c r="J4535">
        <f>VLOOKUP(B4535,balance!AU:BD,10,FALSE)</f>
        <v>0</v>
      </c>
    </row>
    <row r="4536" spans="1:10" x14ac:dyDescent="0.3">
      <c r="A4536">
        <v>4534</v>
      </c>
      <c r="B4536">
        <f t="shared" si="141"/>
        <v>908</v>
      </c>
      <c r="C4536">
        <f t="shared" si="140"/>
        <v>5</v>
      </c>
      <c r="D4536">
        <v>9026</v>
      </c>
      <c r="E4536" s="1">
        <f>IF(C4536=1,VLOOKUP(B4536,balance!$AU:$AZ,2,FALSE),IF(C4536=2,VLOOKUP(B4536,balance!$AU:$AZ,3,FALSE),IF(C4536=3,VLOOKUP(B4536,balance!$AU:$AZ,4,FALSE),IF(C4536=4,VLOOKUP(B4536,balance!$AU:$AZ,5,FALSE),IF(C4536=5,VLOOKUP(B4536-1,balance!$AU:$AZ,6,FALSE),0)))))</f>
        <v>450000</v>
      </c>
      <c r="F4536">
        <v>53</v>
      </c>
      <c r="G4536">
        <f>IF(C4536=1,VLOOKUP(FoxFire!B4536,balance!$U:$Z,2,FALSE),IF(C4536=2,VLOOKUP(B4536,balance!$U:$Z,3,FALSE),IF(C4536=3,VLOOKUP(B4536,balance!$U:$Z,4,FALSE),IF(C4536=4,VLOOKUP(B4536,balance!$U:$Z,5,FALSE),IF(C4536=5,VLOOKUP(B4536-1,balance!$U:$Z,6,FALSE),0)))))/100</f>
        <v>7049.2411000000002</v>
      </c>
      <c r="H4536">
        <v>2</v>
      </c>
      <c r="I4536" s="1">
        <f>IF(C4536=1,VLOOKUP(FoxFire!B4536,balance!$AF:$AJ,2,FALSE),IF(C4536=2,VLOOKUP(B4536,balance!$AF:$AJ,3,FALSE),IF(C4536=3,VLOOKUP(B4536,balance!$AF:$AJ,4,FALSE),IF(C4536=4,VLOOKUP(B4536,balance!$AF:$AJ,5,FALSE),IF(C4536=5,VLOOKUP(B4536,balance!$AF:$AK,6,FALSE),0)))))*1000000000000</f>
        <v>15294999999999.699</v>
      </c>
      <c r="J4536">
        <f>VLOOKUP(B4536,balance!AU:BD,10,FALSE)</f>
        <v>0</v>
      </c>
    </row>
    <row r="4537" spans="1:10" x14ac:dyDescent="0.3">
      <c r="A4537">
        <v>4535</v>
      </c>
      <c r="B4537">
        <f t="shared" si="141"/>
        <v>908</v>
      </c>
      <c r="C4537">
        <f t="shared" si="140"/>
        <v>1</v>
      </c>
      <c r="D4537">
        <v>9026</v>
      </c>
      <c r="E4537" s="1">
        <f>IF(C4537=1,VLOOKUP(B4537,balance!$AU:$AZ,2,FALSE),IF(C4537=2,VLOOKUP(B4537,balance!$AU:$AZ,3,FALSE),IF(C4537=3,VLOOKUP(B4537,balance!$AU:$AZ,4,FALSE),IF(C4537=4,VLOOKUP(B4537,balance!$AU:$AZ,5,FALSE),IF(C4537=5,VLOOKUP(B4537-1,balance!$AU:$AZ,6,FALSE),0)))))</f>
        <v>22500</v>
      </c>
      <c r="F4537">
        <v>53</v>
      </c>
      <c r="G4537">
        <f>IF(C4537=1,VLOOKUP(FoxFire!B4537,balance!$U:$Z,2,FALSE),IF(C4537=2,VLOOKUP(B4537,balance!$U:$Z,3,FALSE),IF(C4537=3,VLOOKUP(B4537,balance!$U:$Z,4,FALSE),IF(C4537=4,VLOOKUP(B4537,balance!$U:$Z,5,FALSE),IF(C4537=5,VLOOKUP(B4537-1,balance!$U:$Z,6,FALSE),0)))))/100</f>
        <v>1.0069999999999999E-2</v>
      </c>
      <c r="H4537">
        <v>2</v>
      </c>
      <c r="I4537" s="1">
        <f>IF(C4537=1,VLOOKUP(FoxFire!B4537,balance!$AF:$AJ,2,FALSE),IF(C4537=2,VLOOKUP(B4537,balance!$AF:$AJ,3,FALSE),IF(C4537=3,VLOOKUP(B4537,balance!$AF:$AJ,4,FALSE),IF(C4537=4,VLOOKUP(B4537,balance!$AF:$AJ,5,FALSE),IF(C4537=5,VLOOKUP(B4537,balance!$AF:$AK,6,FALSE),0)))))*1000000000000</f>
        <v>3823749999999.9248</v>
      </c>
      <c r="J4537">
        <f>VLOOKUP(B4537,balance!AU:BD,10,FALSE)</f>
        <v>0</v>
      </c>
    </row>
    <row r="4538" spans="1:10" x14ac:dyDescent="0.3">
      <c r="A4538">
        <v>4536</v>
      </c>
      <c r="B4538">
        <f t="shared" si="141"/>
        <v>908</v>
      </c>
      <c r="C4538">
        <f t="shared" si="140"/>
        <v>2</v>
      </c>
      <c r="D4538">
        <v>9026</v>
      </c>
      <c r="E4538" s="1">
        <f>IF(C4538=1,VLOOKUP(B4538,balance!$AU:$AZ,2,FALSE),IF(C4538=2,VLOOKUP(B4538,balance!$AU:$AZ,3,FALSE),IF(C4538=3,VLOOKUP(B4538,balance!$AU:$AZ,4,FALSE),IF(C4538=4,VLOOKUP(B4538,balance!$AU:$AZ,5,FALSE),IF(C4538=5,VLOOKUP(B4538-1,balance!$AU:$AZ,6,FALSE),0)))))</f>
        <v>22500</v>
      </c>
      <c r="F4538">
        <v>53</v>
      </c>
      <c r="G4538">
        <f>IF(C4538=1,VLOOKUP(FoxFire!B4538,balance!$U:$Z,2,FALSE),IF(C4538=2,VLOOKUP(B4538,balance!$U:$Z,3,FALSE),IF(C4538=3,VLOOKUP(B4538,balance!$U:$Z,4,FALSE),IF(C4538=4,VLOOKUP(B4538,balance!$U:$Z,5,FALSE),IF(C4538=5,VLOOKUP(B4538-1,balance!$U:$Z,6,FALSE),0)))))/100</f>
        <v>1.0069999999999999E-2</v>
      </c>
      <c r="H4538">
        <v>2</v>
      </c>
      <c r="I4538" s="1">
        <f>IF(C4538=1,VLOOKUP(FoxFire!B4538,balance!$AF:$AJ,2,FALSE),IF(C4538=2,VLOOKUP(B4538,balance!$AF:$AJ,3,FALSE),IF(C4538=3,VLOOKUP(B4538,balance!$AF:$AJ,4,FALSE),IF(C4538=4,VLOOKUP(B4538,balance!$AF:$AJ,5,FALSE),IF(C4538=5,VLOOKUP(B4538,balance!$AF:$AK,6,FALSE),0)))))*1000000000000</f>
        <v>3823749999999.9248</v>
      </c>
      <c r="J4538">
        <f>VLOOKUP(B4538,balance!AU:BD,10,FALSE)</f>
        <v>0</v>
      </c>
    </row>
    <row r="4539" spans="1:10" x14ac:dyDescent="0.3">
      <c r="A4539">
        <v>4537</v>
      </c>
      <c r="B4539">
        <f t="shared" si="141"/>
        <v>908</v>
      </c>
      <c r="C4539">
        <f t="shared" si="140"/>
        <v>3</v>
      </c>
      <c r="D4539">
        <v>9026</v>
      </c>
      <c r="E4539" s="1">
        <f>IF(C4539=1,VLOOKUP(B4539,balance!$AU:$AZ,2,FALSE),IF(C4539=2,VLOOKUP(B4539,balance!$AU:$AZ,3,FALSE),IF(C4539=3,VLOOKUP(B4539,balance!$AU:$AZ,4,FALSE),IF(C4539=4,VLOOKUP(B4539,balance!$AU:$AZ,5,FALSE),IF(C4539=5,VLOOKUP(B4539-1,balance!$AU:$AZ,6,FALSE),0)))))</f>
        <v>22500</v>
      </c>
      <c r="F4539">
        <v>53</v>
      </c>
      <c r="G4539">
        <f>IF(C4539=1,VLOOKUP(FoxFire!B4539,balance!$U:$Z,2,FALSE),IF(C4539=2,VLOOKUP(B4539,balance!$U:$Z,3,FALSE),IF(C4539=3,VLOOKUP(B4539,balance!$U:$Z,4,FALSE),IF(C4539=4,VLOOKUP(B4539,balance!$U:$Z,5,FALSE),IF(C4539=5,VLOOKUP(B4539-1,balance!$U:$Z,6,FALSE),0)))))/100</f>
        <v>1.0069999999999999E-2</v>
      </c>
      <c r="H4539">
        <v>2</v>
      </c>
      <c r="I4539" s="1">
        <f>IF(C4539=1,VLOOKUP(FoxFire!B4539,balance!$AF:$AJ,2,FALSE),IF(C4539=2,VLOOKUP(B4539,balance!$AF:$AJ,3,FALSE),IF(C4539=3,VLOOKUP(B4539,balance!$AF:$AJ,4,FALSE),IF(C4539=4,VLOOKUP(B4539,balance!$AF:$AJ,5,FALSE),IF(C4539=5,VLOOKUP(B4539,balance!$AF:$AK,6,FALSE),0)))))*1000000000000</f>
        <v>3823749999999.9248</v>
      </c>
      <c r="J4539">
        <f>VLOOKUP(B4539,balance!AU:BD,10,FALSE)</f>
        <v>0</v>
      </c>
    </row>
    <row r="4540" spans="1:10" x14ac:dyDescent="0.3">
      <c r="A4540">
        <v>4538</v>
      </c>
      <c r="B4540">
        <f t="shared" si="141"/>
        <v>908</v>
      </c>
      <c r="C4540">
        <f t="shared" si="140"/>
        <v>4</v>
      </c>
      <c r="D4540">
        <v>9026</v>
      </c>
      <c r="E4540" s="1">
        <f>IF(C4540=1,VLOOKUP(B4540,balance!$AU:$AZ,2,FALSE),IF(C4540=2,VLOOKUP(B4540,balance!$AU:$AZ,3,FALSE),IF(C4540=3,VLOOKUP(B4540,balance!$AU:$AZ,4,FALSE),IF(C4540=4,VLOOKUP(B4540,balance!$AU:$AZ,5,FALSE),IF(C4540=5,VLOOKUP(B4540-1,balance!$AU:$AZ,6,FALSE),0)))))</f>
        <v>22500</v>
      </c>
      <c r="F4540">
        <v>53</v>
      </c>
      <c r="G4540">
        <f>IF(C4540=1,VLOOKUP(FoxFire!B4540,balance!$U:$Z,2,FALSE),IF(C4540=2,VLOOKUP(B4540,balance!$U:$Z,3,FALSE),IF(C4540=3,VLOOKUP(B4540,balance!$U:$Z,4,FALSE),IF(C4540=4,VLOOKUP(B4540,balance!$U:$Z,5,FALSE),IF(C4540=5,VLOOKUP(B4540-1,balance!$U:$Z,6,FALSE),0)))))/100</f>
        <v>1.0069999999999999E-2</v>
      </c>
      <c r="H4540">
        <v>2</v>
      </c>
      <c r="I4540" s="1">
        <f>IF(C4540=1,VLOOKUP(FoxFire!B4540,balance!$AF:$AJ,2,FALSE),IF(C4540=2,VLOOKUP(B4540,balance!$AF:$AJ,3,FALSE),IF(C4540=3,VLOOKUP(B4540,balance!$AF:$AJ,4,FALSE),IF(C4540=4,VLOOKUP(B4540,balance!$AF:$AJ,5,FALSE),IF(C4540=5,VLOOKUP(B4540,balance!$AF:$AK,6,FALSE),0)))))*1000000000000</f>
        <v>3823749999999.9248</v>
      </c>
      <c r="J4540">
        <f>VLOOKUP(B4540,balance!AU:BD,10,FALSE)</f>
        <v>0</v>
      </c>
    </row>
    <row r="4541" spans="1:10" x14ac:dyDescent="0.3">
      <c r="A4541">
        <v>4539</v>
      </c>
      <c r="B4541">
        <f t="shared" si="141"/>
        <v>909</v>
      </c>
      <c r="C4541">
        <f t="shared" si="140"/>
        <v>5</v>
      </c>
      <c r="D4541">
        <v>9026</v>
      </c>
      <c r="E4541" s="1">
        <f>IF(C4541=1,VLOOKUP(B4541,balance!$AU:$AZ,2,FALSE),IF(C4541=2,VLOOKUP(B4541,balance!$AU:$AZ,3,FALSE),IF(C4541=3,VLOOKUP(B4541,balance!$AU:$AZ,4,FALSE),IF(C4541=4,VLOOKUP(B4541,balance!$AU:$AZ,5,FALSE),IF(C4541=5,VLOOKUP(B4541-1,balance!$AU:$AZ,6,FALSE),0)))))</f>
        <v>450000</v>
      </c>
      <c r="F4541">
        <v>53</v>
      </c>
      <c r="G4541">
        <f>IF(C4541=1,VLOOKUP(FoxFire!B4541,balance!$U:$Z,2,FALSE),IF(C4541=2,VLOOKUP(B4541,balance!$U:$Z,3,FALSE),IF(C4541=3,VLOOKUP(B4541,balance!$U:$Z,4,FALSE),IF(C4541=4,VLOOKUP(B4541,balance!$U:$Z,5,FALSE),IF(C4541=5,VLOOKUP(B4541-1,balance!$U:$Z,6,FALSE),0)))))/100</f>
        <v>7063.3044999999993</v>
      </c>
      <c r="H4541">
        <v>2</v>
      </c>
      <c r="I4541" s="1">
        <f>IF(C4541=1,VLOOKUP(FoxFire!B4541,balance!$AF:$AJ,2,FALSE),IF(C4541=2,VLOOKUP(B4541,balance!$AF:$AJ,3,FALSE),IF(C4541=3,VLOOKUP(B4541,balance!$AF:$AJ,4,FALSE),IF(C4541=4,VLOOKUP(B4541,balance!$AF:$AJ,5,FALSE),IF(C4541=5,VLOOKUP(B4541,balance!$AF:$AK,6,FALSE),0)))))*1000000000000</f>
        <v>15299999999999.701</v>
      </c>
      <c r="J4541">
        <f>VLOOKUP(B4541,balance!AU:BD,10,FALSE)</f>
        <v>0</v>
      </c>
    </row>
    <row r="4542" spans="1:10" x14ac:dyDescent="0.3">
      <c r="A4542">
        <v>4540</v>
      </c>
      <c r="B4542">
        <f t="shared" si="141"/>
        <v>909</v>
      </c>
      <c r="C4542">
        <f t="shared" si="140"/>
        <v>1</v>
      </c>
      <c r="D4542">
        <v>9026</v>
      </c>
      <c r="E4542" s="1">
        <f>IF(C4542=1,VLOOKUP(B4542,balance!$AU:$AZ,2,FALSE),IF(C4542=2,VLOOKUP(B4542,balance!$AU:$AZ,3,FALSE),IF(C4542=3,VLOOKUP(B4542,balance!$AU:$AZ,4,FALSE),IF(C4542=4,VLOOKUP(B4542,balance!$AU:$AZ,5,FALSE),IF(C4542=5,VLOOKUP(B4542-1,balance!$AU:$AZ,6,FALSE),0)))))</f>
        <v>22500</v>
      </c>
      <c r="F4542">
        <v>53</v>
      </c>
      <c r="G4542">
        <f>IF(C4542=1,VLOOKUP(FoxFire!B4542,balance!$U:$Z,2,FALSE),IF(C4542=2,VLOOKUP(B4542,balance!$U:$Z,3,FALSE),IF(C4542=3,VLOOKUP(B4542,balance!$U:$Z,4,FALSE),IF(C4542=4,VLOOKUP(B4542,balance!$U:$Z,5,FALSE),IF(C4542=5,VLOOKUP(B4542-1,balance!$U:$Z,6,FALSE),0)))))/100</f>
        <v>1.008E-2</v>
      </c>
      <c r="H4542">
        <v>2</v>
      </c>
      <c r="I4542" s="1">
        <f>IF(C4542=1,VLOOKUP(FoxFire!B4542,balance!$AF:$AJ,2,FALSE),IF(C4542=2,VLOOKUP(B4542,balance!$AF:$AJ,3,FALSE),IF(C4542=3,VLOOKUP(B4542,balance!$AF:$AJ,4,FALSE),IF(C4542=4,VLOOKUP(B4542,balance!$AF:$AJ,5,FALSE),IF(C4542=5,VLOOKUP(B4542,balance!$AF:$AK,6,FALSE),0)))))*1000000000000</f>
        <v>3824999999999.9253</v>
      </c>
      <c r="J4542">
        <f>VLOOKUP(B4542,balance!AU:BD,10,FALSE)</f>
        <v>0</v>
      </c>
    </row>
    <row r="4543" spans="1:10" x14ac:dyDescent="0.3">
      <c r="A4543">
        <v>4541</v>
      </c>
      <c r="B4543">
        <f t="shared" si="141"/>
        <v>909</v>
      </c>
      <c r="C4543">
        <f t="shared" si="140"/>
        <v>2</v>
      </c>
      <c r="D4543">
        <v>9026</v>
      </c>
      <c r="E4543" s="1">
        <f>IF(C4543=1,VLOOKUP(B4543,balance!$AU:$AZ,2,FALSE),IF(C4543=2,VLOOKUP(B4543,balance!$AU:$AZ,3,FALSE),IF(C4543=3,VLOOKUP(B4543,balance!$AU:$AZ,4,FALSE),IF(C4543=4,VLOOKUP(B4543,balance!$AU:$AZ,5,FALSE),IF(C4543=5,VLOOKUP(B4543-1,balance!$AU:$AZ,6,FALSE),0)))))</f>
        <v>22500</v>
      </c>
      <c r="F4543">
        <v>53</v>
      </c>
      <c r="G4543">
        <f>IF(C4543=1,VLOOKUP(FoxFire!B4543,balance!$U:$Z,2,FALSE),IF(C4543=2,VLOOKUP(B4543,balance!$U:$Z,3,FALSE),IF(C4543=3,VLOOKUP(B4543,balance!$U:$Z,4,FALSE),IF(C4543=4,VLOOKUP(B4543,balance!$U:$Z,5,FALSE),IF(C4543=5,VLOOKUP(B4543-1,balance!$U:$Z,6,FALSE),0)))))/100</f>
        <v>1.008E-2</v>
      </c>
      <c r="H4543">
        <v>2</v>
      </c>
      <c r="I4543" s="1">
        <f>IF(C4543=1,VLOOKUP(FoxFire!B4543,balance!$AF:$AJ,2,FALSE),IF(C4543=2,VLOOKUP(B4543,balance!$AF:$AJ,3,FALSE),IF(C4543=3,VLOOKUP(B4543,balance!$AF:$AJ,4,FALSE),IF(C4543=4,VLOOKUP(B4543,balance!$AF:$AJ,5,FALSE),IF(C4543=5,VLOOKUP(B4543,balance!$AF:$AK,6,FALSE),0)))))*1000000000000</f>
        <v>3824999999999.9253</v>
      </c>
      <c r="J4543">
        <f>VLOOKUP(B4543,balance!AU:BD,10,FALSE)</f>
        <v>0</v>
      </c>
    </row>
    <row r="4544" spans="1:10" x14ac:dyDescent="0.3">
      <c r="A4544">
        <v>4542</v>
      </c>
      <c r="B4544">
        <f t="shared" si="141"/>
        <v>909</v>
      </c>
      <c r="C4544">
        <f t="shared" si="140"/>
        <v>3</v>
      </c>
      <c r="D4544">
        <v>9026</v>
      </c>
      <c r="E4544" s="1">
        <f>IF(C4544=1,VLOOKUP(B4544,balance!$AU:$AZ,2,FALSE),IF(C4544=2,VLOOKUP(B4544,balance!$AU:$AZ,3,FALSE),IF(C4544=3,VLOOKUP(B4544,balance!$AU:$AZ,4,FALSE),IF(C4544=4,VLOOKUP(B4544,balance!$AU:$AZ,5,FALSE),IF(C4544=5,VLOOKUP(B4544-1,balance!$AU:$AZ,6,FALSE),0)))))</f>
        <v>22500</v>
      </c>
      <c r="F4544">
        <v>53</v>
      </c>
      <c r="G4544">
        <f>IF(C4544=1,VLOOKUP(FoxFire!B4544,balance!$U:$Z,2,FALSE),IF(C4544=2,VLOOKUP(B4544,balance!$U:$Z,3,FALSE),IF(C4544=3,VLOOKUP(B4544,balance!$U:$Z,4,FALSE),IF(C4544=4,VLOOKUP(B4544,balance!$U:$Z,5,FALSE),IF(C4544=5,VLOOKUP(B4544-1,balance!$U:$Z,6,FALSE),0)))))/100</f>
        <v>1.008E-2</v>
      </c>
      <c r="H4544">
        <v>2</v>
      </c>
      <c r="I4544" s="1">
        <f>IF(C4544=1,VLOOKUP(FoxFire!B4544,balance!$AF:$AJ,2,FALSE),IF(C4544=2,VLOOKUP(B4544,balance!$AF:$AJ,3,FALSE),IF(C4544=3,VLOOKUP(B4544,balance!$AF:$AJ,4,FALSE),IF(C4544=4,VLOOKUP(B4544,balance!$AF:$AJ,5,FALSE),IF(C4544=5,VLOOKUP(B4544,balance!$AF:$AK,6,FALSE),0)))))*1000000000000</f>
        <v>3824999999999.9253</v>
      </c>
      <c r="J4544">
        <f>VLOOKUP(B4544,balance!AU:BD,10,FALSE)</f>
        <v>0</v>
      </c>
    </row>
    <row r="4545" spans="1:10" x14ac:dyDescent="0.3">
      <c r="A4545">
        <v>4543</v>
      </c>
      <c r="B4545">
        <f t="shared" si="141"/>
        <v>909</v>
      </c>
      <c r="C4545">
        <f t="shared" si="140"/>
        <v>4</v>
      </c>
      <c r="D4545">
        <v>9026</v>
      </c>
      <c r="E4545" s="1">
        <f>IF(C4545=1,VLOOKUP(B4545,balance!$AU:$AZ,2,FALSE),IF(C4545=2,VLOOKUP(B4545,balance!$AU:$AZ,3,FALSE),IF(C4545=3,VLOOKUP(B4545,balance!$AU:$AZ,4,FALSE),IF(C4545=4,VLOOKUP(B4545,balance!$AU:$AZ,5,FALSE),IF(C4545=5,VLOOKUP(B4545-1,balance!$AU:$AZ,6,FALSE),0)))))</f>
        <v>22500</v>
      </c>
      <c r="F4545">
        <v>53</v>
      </c>
      <c r="G4545">
        <f>IF(C4545=1,VLOOKUP(FoxFire!B4545,balance!$U:$Z,2,FALSE),IF(C4545=2,VLOOKUP(B4545,balance!$U:$Z,3,FALSE),IF(C4545=3,VLOOKUP(B4545,balance!$U:$Z,4,FALSE),IF(C4545=4,VLOOKUP(B4545,balance!$U:$Z,5,FALSE),IF(C4545=5,VLOOKUP(B4545-1,balance!$U:$Z,6,FALSE),0)))))/100</f>
        <v>1.008E-2</v>
      </c>
      <c r="H4545">
        <v>2</v>
      </c>
      <c r="I4545" s="1">
        <f>IF(C4545=1,VLOOKUP(FoxFire!B4545,balance!$AF:$AJ,2,FALSE),IF(C4545=2,VLOOKUP(B4545,balance!$AF:$AJ,3,FALSE),IF(C4545=3,VLOOKUP(B4545,balance!$AF:$AJ,4,FALSE),IF(C4545=4,VLOOKUP(B4545,balance!$AF:$AJ,5,FALSE),IF(C4545=5,VLOOKUP(B4545,balance!$AF:$AK,6,FALSE),0)))))*1000000000000</f>
        <v>3824999999999.9253</v>
      </c>
      <c r="J4545">
        <f>VLOOKUP(B4545,balance!AU:BD,10,FALSE)</f>
        <v>0</v>
      </c>
    </row>
    <row r="4546" spans="1:10" x14ac:dyDescent="0.3">
      <c r="A4546">
        <v>4544</v>
      </c>
      <c r="B4546">
        <f t="shared" si="141"/>
        <v>910</v>
      </c>
      <c r="C4546">
        <f t="shared" si="140"/>
        <v>5</v>
      </c>
      <c r="D4546">
        <v>9026</v>
      </c>
      <c r="E4546" s="1">
        <f>IF(C4546=1,VLOOKUP(B4546,balance!$AU:$AZ,2,FALSE),IF(C4546=2,VLOOKUP(B4546,balance!$AU:$AZ,3,FALSE),IF(C4546=3,VLOOKUP(B4546,balance!$AU:$AZ,4,FALSE),IF(C4546=4,VLOOKUP(B4546,balance!$AU:$AZ,5,FALSE),IF(C4546=5,VLOOKUP(B4546-1,balance!$AU:$AZ,6,FALSE),0)))))</f>
        <v>450000</v>
      </c>
      <c r="F4546">
        <v>53</v>
      </c>
      <c r="G4546">
        <f>IF(C4546=1,VLOOKUP(FoxFire!B4546,balance!$U:$Z,2,FALSE),IF(C4546=2,VLOOKUP(B4546,balance!$U:$Z,3,FALSE),IF(C4546=3,VLOOKUP(B4546,balance!$U:$Z,4,FALSE),IF(C4546=4,VLOOKUP(B4546,balance!$U:$Z,5,FALSE),IF(C4546=5,VLOOKUP(B4546-1,balance!$U:$Z,6,FALSE),0)))))/100</f>
        <v>7077.3891000000003</v>
      </c>
      <c r="H4546">
        <v>2</v>
      </c>
      <c r="I4546" s="1">
        <f>IF(C4546=1,VLOOKUP(FoxFire!B4546,balance!$AF:$AJ,2,FALSE),IF(C4546=2,VLOOKUP(B4546,balance!$AF:$AJ,3,FALSE),IF(C4546=3,VLOOKUP(B4546,balance!$AF:$AJ,4,FALSE),IF(C4546=4,VLOOKUP(B4546,balance!$AF:$AJ,5,FALSE),IF(C4546=5,VLOOKUP(B4546,balance!$AF:$AK,6,FALSE),0)))))*1000000000000</f>
        <v>15304999999999.699</v>
      </c>
      <c r="J4546">
        <f>VLOOKUP(B4546,balance!AU:BD,10,FALSE)</f>
        <v>0</v>
      </c>
    </row>
    <row r="4547" spans="1:10" x14ac:dyDescent="0.3">
      <c r="A4547">
        <v>4545</v>
      </c>
      <c r="B4547">
        <f t="shared" si="141"/>
        <v>910</v>
      </c>
      <c r="C4547">
        <f t="shared" si="140"/>
        <v>1</v>
      </c>
      <c r="D4547">
        <v>9026</v>
      </c>
      <c r="E4547" s="1">
        <f>IF(C4547=1,VLOOKUP(B4547,balance!$AU:$AZ,2,FALSE),IF(C4547=2,VLOOKUP(B4547,balance!$AU:$AZ,3,FALSE),IF(C4547=3,VLOOKUP(B4547,balance!$AU:$AZ,4,FALSE),IF(C4547=4,VLOOKUP(B4547,balance!$AU:$AZ,5,FALSE),IF(C4547=5,VLOOKUP(B4547-1,balance!$AU:$AZ,6,FALSE),0)))))</f>
        <v>22500</v>
      </c>
      <c r="F4547">
        <v>53</v>
      </c>
      <c r="G4547">
        <f>IF(C4547=1,VLOOKUP(FoxFire!B4547,balance!$U:$Z,2,FALSE),IF(C4547=2,VLOOKUP(B4547,balance!$U:$Z,3,FALSE),IF(C4547=3,VLOOKUP(B4547,balance!$U:$Z,4,FALSE),IF(C4547=4,VLOOKUP(B4547,balance!$U:$Z,5,FALSE),IF(C4547=5,VLOOKUP(B4547-1,balance!$U:$Z,6,FALSE),0)))))/100</f>
        <v>1.0089999999999998E-2</v>
      </c>
      <c r="H4547">
        <v>2</v>
      </c>
      <c r="I4547" s="1">
        <f>IF(C4547=1,VLOOKUP(FoxFire!B4547,balance!$AF:$AJ,2,FALSE),IF(C4547=2,VLOOKUP(B4547,balance!$AF:$AJ,3,FALSE),IF(C4547=3,VLOOKUP(B4547,balance!$AF:$AJ,4,FALSE),IF(C4547=4,VLOOKUP(B4547,balance!$AF:$AJ,5,FALSE),IF(C4547=5,VLOOKUP(B4547,balance!$AF:$AK,6,FALSE),0)))))*1000000000000</f>
        <v>3826249999999.9248</v>
      </c>
      <c r="J4547">
        <f>VLOOKUP(B4547,balance!AU:BD,10,FALSE)</f>
        <v>0</v>
      </c>
    </row>
    <row r="4548" spans="1:10" x14ac:dyDescent="0.3">
      <c r="A4548">
        <v>4546</v>
      </c>
      <c r="B4548">
        <f t="shared" si="141"/>
        <v>910</v>
      </c>
      <c r="C4548">
        <f t="shared" si="140"/>
        <v>2</v>
      </c>
      <c r="D4548">
        <v>9026</v>
      </c>
      <c r="E4548" s="1">
        <f>IF(C4548=1,VLOOKUP(B4548,balance!$AU:$AZ,2,FALSE),IF(C4548=2,VLOOKUP(B4548,balance!$AU:$AZ,3,FALSE),IF(C4548=3,VLOOKUP(B4548,balance!$AU:$AZ,4,FALSE),IF(C4548=4,VLOOKUP(B4548,balance!$AU:$AZ,5,FALSE),IF(C4548=5,VLOOKUP(B4548-1,balance!$AU:$AZ,6,FALSE),0)))))</f>
        <v>22500</v>
      </c>
      <c r="F4548">
        <v>53</v>
      </c>
      <c r="G4548">
        <f>IF(C4548=1,VLOOKUP(FoxFire!B4548,balance!$U:$Z,2,FALSE),IF(C4548=2,VLOOKUP(B4548,balance!$U:$Z,3,FALSE),IF(C4548=3,VLOOKUP(B4548,balance!$U:$Z,4,FALSE),IF(C4548=4,VLOOKUP(B4548,balance!$U:$Z,5,FALSE),IF(C4548=5,VLOOKUP(B4548-1,balance!$U:$Z,6,FALSE),0)))))/100</f>
        <v>1.0089999999999998E-2</v>
      </c>
      <c r="H4548">
        <v>2</v>
      </c>
      <c r="I4548" s="1">
        <f>IF(C4548=1,VLOOKUP(FoxFire!B4548,balance!$AF:$AJ,2,FALSE),IF(C4548=2,VLOOKUP(B4548,balance!$AF:$AJ,3,FALSE),IF(C4548=3,VLOOKUP(B4548,balance!$AF:$AJ,4,FALSE),IF(C4548=4,VLOOKUP(B4548,balance!$AF:$AJ,5,FALSE),IF(C4548=5,VLOOKUP(B4548,balance!$AF:$AK,6,FALSE),0)))))*1000000000000</f>
        <v>3826249999999.9248</v>
      </c>
      <c r="J4548">
        <f>VLOOKUP(B4548,balance!AU:BD,10,FALSE)</f>
        <v>0</v>
      </c>
    </row>
    <row r="4549" spans="1:10" x14ac:dyDescent="0.3">
      <c r="A4549">
        <v>4547</v>
      </c>
      <c r="B4549">
        <f t="shared" si="141"/>
        <v>910</v>
      </c>
      <c r="C4549">
        <f t="shared" si="140"/>
        <v>3</v>
      </c>
      <c r="D4549">
        <v>9026</v>
      </c>
      <c r="E4549" s="1">
        <f>IF(C4549=1,VLOOKUP(B4549,balance!$AU:$AZ,2,FALSE),IF(C4549=2,VLOOKUP(B4549,balance!$AU:$AZ,3,FALSE),IF(C4549=3,VLOOKUP(B4549,balance!$AU:$AZ,4,FALSE),IF(C4549=4,VLOOKUP(B4549,balance!$AU:$AZ,5,FALSE),IF(C4549=5,VLOOKUP(B4549-1,balance!$AU:$AZ,6,FALSE),0)))))</f>
        <v>22500</v>
      </c>
      <c r="F4549">
        <v>53</v>
      </c>
      <c r="G4549">
        <f>IF(C4549=1,VLOOKUP(FoxFire!B4549,balance!$U:$Z,2,FALSE),IF(C4549=2,VLOOKUP(B4549,balance!$U:$Z,3,FALSE),IF(C4549=3,VLOOKUP(B4549,balance!$U:$Z,4,FALSE),IF(C4549=4,VLOOKUP(B4549,balance!$U:$Z,5,FALSE),IF(C4549=5,VLOOKUP(B4549-1,balance!$U:$Z,6,FALSE),0)))))/100</f>
        <v>1.0089999999999998E-2</v>
      </c>
      <c r="H4549">
        <v>2</v>
      </c>
      <c r="I4549" s="1">
        <f>IF(C4549=1,VLOOKUP(FoxFire!B4549,balance!$AF:$AJ,2,FALSE),IF(C4549=2,VLOOKUP(B4549,balance!$AF:$AJ,3,FALSE),IF(C4549=3,VLOOKUP(B4549,balance!$AF:$AJ,4,FALSE),IF(C4549=4,VLOOKUP(B4549,balance!$AF:$AJ,5,FALSE),IF(C4549=5,VLOOKUP(B4549,balance!$AF:$AK,6,FALSE),0)))))*1000000000000</f>
        <v>3826249999999.9248</v>
      </c>
      <c r="J4549">
        <f>VLOOKUP(B4549,balance!AU:BD,10,FALSE)</f>
        <v>0</v>
      </c>
    </row>
    <row r="4550" spans="1:10" x14ac:dyDescent="0.3">
      <c r="A4550">
        <v>4548</v>
      </c>
      <c r="B4550">
        <f t="shared" si="141"/>
        <v>910</v>
      </c>
      <c r="C4550">
        <f t="shared" si="140"/>
        <v>4</v>
      </c>
      <c r="D4550">
        <v>9026</v>
      </c>
      <c r="E4550" s="1">
        <f>IF(C4550=1,VLOOKUP(B4550,balance!$AU:$AZ,2,FALSE),IF(C4550=2,VLOOKUP(B4550,balance!$AU:$AZ,3,FALSE),IF(C4550=3,VLOOKUP(B4550,balance!$AU:$AZ,4,FALSE),IF(C4550=4,VLOOKUP(B4550,balance!$AU:$AZ,5,FALSE),IF(C4550=5,VLOOKUP(B4550-1,balance!$AU:$AZ,6,FALSE),0)))))</f>
        <v>22500</v>
      </c>
      <c r="F4550">
        <v>53</v>
      </c>
      <c r="G4550">
        <f>IF(C4550=1,VLOOKUP(FoxFire!B4550,balance!$U:$Z,2,FALSE),IF(C4550=2,VLOOKUP(B4550,balance!$U:$Z,3,FALSE),IF(C4550=3,VLOOKUP(B4550,balance!$U:$Z,4,FALSE),IF(C4550=4,VLOOKUP(B4550,balance!$U:$Z,5,FALSE),IF(C4550=5,VLOOKUP(B4550-1,balance!$U:$Z,6,FALSE),0)))))/100</f>
        <v>1.0089999999999998E-2</v>
      </c>
      <c r="H4550">
        <v>2</v>
      </c>
      <c r="I4550" s="1">
        <f>IF(C4550=1,VLOOKUP(FoxFire!B4550,balance!$AF:$AJ,2,FALSE),IF(C4550=2,VLOOKUP(B4550,balance!$AF:$AJ,3,FALSE),IF(C4550=3,VLOOKUP(B4550,balance!$AF:$AJ,4,FALSE),IF(C4550=4,VLOOKUP(B4550,balance!$AF:$AJ,5,FALSE),IF(C4550=5,VLOOKUP(B4550,balance!$AF:$AK,6,FALSE),0)))))*1000000000000</f>
        <v>3826249999999.9248</v>
      </c>
      <c r="J4550">
        <f>VLOOKUP(B4550,balance!AU:BD,10,FALSE)</f>
        <v>0</v>
      </c>
    </row>
    <row r="4551" spans="1:10" x14ac:dyDescent="0.3">
      <c r="A4551">
        <v>4549</v>
      </c>
      <c r="B4551">
        <f t="shared" si="141"/>
        <v>911</v>
      </c>
      <c r="C4551">
        <f t="shared" si="140"/>
        <v>5</v>
      </c>
      <c r="D4551">
        <v>9026</v>
      </c>
      <c r="E4551" s="1">
        <f>IF(C4551=1,VLOOKUP(B4551,balance!$AU:$AZ,2,FALSE),IF(C4551=2,VLOOKUP(B4551,balance!$AU:$AZ,3,FALSE),IF(C4551=3,VLOOKUP(B4551,balance!$AU:$AZ,4,FALSE),IF(C4551=4,VLOOKUP(B4551,balance!$AU:$AZ,5,FALSE),IF(C4551=5,VLOOKUP(B4551-1,balance!$AU:$AZ,6,FALSE),0)))))</f>
        <v>450000</v>
      </c>
      <c r="F4551">
        <v>53</v>
      </c>
      <c r="G4551">
        <f>IF(C4551=1,VLOOKUP(FoxFire!B4551,balance!$U:$Z,2,FALSE),IF(C4551=2,VLOOKUP(B4551,balance!$U:$Z,3,FALSE),IF(C4551=3,VLOOKUP(B4551,balance!$U:$Z,4,FALSE),IF(C4551=4,VLOOKUP(B4551,balance!$U:$Z,5,FALSE),IF(C4551=5,VLOOKUP(B4551-1,balance!$U:$Z,6,FALSE),0)))))/100</f>
        <v>7091.4946999999993</v>
      </c>
      <c r="H4551">
        <v>2</v>
      </c>
      <c r="I4551" s="1">
        <f>IF(C4551=1,VLOOKUP(FoxFire!B4551,balance!$AF:$AJ,2,FALSE),IF(C4551=2,VLOOKUP(B4551,balance!$AF:$AJ,3,FALSE),IF(C4551=3,VLOOKUP(B4551,balance!$AF:$AJ,4,FALSE),IF(C4551=4,VLOOKUP(B4551,balance!$AF:$AJ,5,FALSE),IF(C4551=5,VLOOKUP(B4551,balance!$AF:$AK,6,FALSE),0)))))*1000000000000</f>
        <v>15309999999999.701</v>
      </c>
      <c r="J4551">
        <f>VLOOKUP(B4551,balance!AU:BD,10,FALSE)</f>
        <v>0</v>
      </c>
    </row>
    <row r="4552" spans="1:10" x14ac:dyDescent="0.3">
      <c r="A4552">
        <v>4550</v>
      </c>
      <c r="B4552">
        <f t="shared" si="141"/>
        <v>911</v>
      </c>
      <c r="C4552">
        <f t="shared" ref="C4552:C4615" si="142">C4547</f>
        <v>1</v>
      </c>
      <c r="D4552">
        <v>9026</v>
      </c>
      <c r="E4552" s="1">
        <f>IF(C4552=1,VLOOKUP(B4552,balance!$AU:$AZ,2,FALSE),IF(C4552=2,VLOOKUP(B4552,balance!$AU:$AZ,3,FALSE),IF(C4552=3,VLOOKUP(B4552,balance!$AU:$AZ,4,FALSE),IF(C4552=4,VLOOKUP(B4552,balance!$AU:$AZ,5,FALSE),IF(C4552=5,VLOOKUP(B4552-1,balance!$AU:$AZ,6,FALSE),0)))))</f>
        <v>23000</v>
      </c>
      <c r="F4552">
        <v>53</v>
      </c>
      <c r="G4552">
        <f>IF(C4552=1,VLOOKUP(FoxFire!B4552,balance!$U:$Z,2,FALSE),IF(C4552=2,VLOOKUP(B4552,balance!$U:$Z,3,FALSE),IF(C4552=3,VLOOKUP(B4552,balance!$U:$Z,4,FALSE),IF(C4552=4,VLOOKUP(B4552,balance!$U:$Z,5,FALSE),IF(C4552=5,VLOOKUP(B4552-1,balance!$U:$Z,6,FALSE),0)))))/100</f>
        <v>1.01E-2</v>
      </c>
      <c r="H4552">
        <v>2</v>
      </c>
      <c r="I4552" s="1">
        <f>IF(C4552=1,VLOOKUP(FoxFire!B4552,balance!$AF:$AJ,2,FALSE),IF(C4552=2,VLOOKUP(B4552,balance!$AF:$AJ,3,FALSE),IF(C4552=3,VLOOKUP(B4552,balance!$AF:$AJ,4,FALSE),IF(C4552=4,VLOOKUP(B4552,balance!$AF:$AJ,5,FALSE),IF(C4552=5,VLOOKUP(B4552,balance!$AF:$AK,6,FALSE),0)))))*1000000000000</f>
        <v>3827499999999.9253</v>
      </c>
      <c r="J4552">
        <f>VLOOKUP(B4552,balance!AU:BD,10,FALSE)</f>
        <v>0</v>
      </c>
    </row>
    <row r="4553" spans="1:10" x14ac:dyDescent="0.3">
      <c r="A4553">
        <v>4551</v>
      </c>
      <c r="B4553">
        <f t="shared" si="141"/>
        <v>911</v>
      </c>
      <c r="C4553">
        <f t="shared" si="142"/>
        <v>2</v>
      </c>
      <c r="D4553">
        <v>9026</v>
      </c>
      <c r="E4553" s="1">
        <f>IF(C4553=1,VLOOKUP(B4553,balance!$AU:$AZ,2,FALSE),IF(C4553=2,VLOOKUP(B4553,balance!$AU:$AZ,3,FALSE),IF(C4553=3,VLOOKUP(B4553,balance!$AU:$AZ,4,FALSE),IF(C4553=4,VLOOKUP(B4553,balance!$AU:$AZ,5,FALSE),IF(C4553=5,VLOOKUP(B4553-1,balance!$AU:$AZ,6,FALSE),0)))))</f>
        <v>23000</v>
      </c>
      <c r="F4553">
        <v>53</v>
      </c>
      <c r="G4553">
        <f>IF(C4553=1,VLOOKUP(FoxFire!B4553,balance!$U:$Z,2,FALSE),IF(C4553=2,VLOOKUP(B4553,balance!$U:$Z,3,FALSE),IF(C4553=3,VLOOKUP(B4553,balance!$U:$Z,4,FALSE),IF(C4553=4,VLOOKUP(B4553,balance!$U:$Z,5,FALSE),IF(C4553=5,VLOOKUP(B4553-1,balance!$U:$Z,6,FALSE),0)))))/100</f>
        <v>1.01E-2</v>
      </c>
      <c r="H4553">
        <v>2</v>
      </c>
      <c r="I4553" s="1">
        <f>IF(C4553=1,VLOOKUP(FoxFire!B4553,balance!$AF:$AJ,2,FALSE),IF(C4553=2,VLOOKUP(B4553,balance!$AF:$AJ,3,FALSE),IF(C4553=3,VLOOKUP(B4553,balance!$AF:$AJ,4,FALSE),IF(C4553=4,VLOOKUP(B4553,balance!$AF:$AJ,5,FALSE),IF(C4553=5,VLOOKUP(B4553,balance!$AF:$AK,6,FALSE),0)))))*1000000000000</f>
        <v>3827499999999.9253</v>
      </c>
      <c r="J4553">
        <f>VLOOKUP(B4553,balance!AU:BD,10,FALSE)</f>
        <v>0</v>
      </c>
    </row>
    <row r="4554" spans="1:10" x14ac:dyDescent="0.3">
      <c r="A4554">
        <v>4552</v>
      </c>
      <c r="B4554">
        <f t="shared" si="141"/>
        <v>911</v>
      </c>
      <c r="C4554">
        <f t="shared" si="142"/>
        <v>3</v>
      </c>
      <c r="D4554">
        <v>9026</v>
      </c>
      <c r="E4554" s="1">
        <f>IF(C4554=1,VLOOKUP(B4554,balance!$AU:$AZ,2,FALSE),IF(C4554=2,VLOOKUP(B4554,balance!$AU:$AZ,3,FALSE),IF(C4554=3,VLOOKUP(B4554,balance!$AU:$AZ,4,FALSE),IF(C4554=4,VLOOKUP(B4554,balance!$AU:$AZ,5,FALSE),IF(C4554=5,VLOOKUP(B4554-1,balance!$AU:$AZ,6,FALSE),0)))))</f>
        <v>23000</v>
      </c>
      <c r="F4554">
        <v>53</v>
      </c>
      <c r="G4554">
        <f>IF(C4554=1,VLOOKUP(FoxFire!B4554,balance!$U:$Z,2,FALSE),IF(C4554=2,VLOOKUP(B4554,balance!$U:$Z,3,FALSE),IF(C4554=3,VLOOKUP(B4554,balance!$U:$Z,4,FALSE),IF(C4554=4,VLOOKUP(B4554,balance!$U:$Z,5,FALSE),IF(C4554=5,VLOOKUP(B4554-1,balance!$U:$Z,6,FALSE),0)))))/100</f>
        <v>1.01E-2</v>
      </c>
      <c r="H4554">
        <v>2</v>
      </c>
      <c r="I4554" s="1">
        <f>IF(C4554=1,VLOOKUP(FoxFire!B4554,balance!$AF:$AJ,2,FALSE),IF(C4554=2,VLOOKUP(B4554,balance!$AF:$AJ,3,FALSE),IF(C4554=3,VLOOKUP(B4554,balance!$AF:$AJ,4,FALSE),IF(C4554=4,VLOOKUP(B4554,balance!$AF:$AJ,5,FALSE),IF(C4554=5,VLOOKUP(B4554,balance!$AF:$AK,6,FALSE),0)))))*1000000000000</f>
        <v>3827499999999.9253</v>
      </c>
      <c r="J4554">
        <f>VLOOKUP(B4554,balance!AU:BD,10,FALSE)</f>
        <v>0</v>
      </c>
    </row>
    <row r="4555" spans="1:10" x14ac:dyDescent="0.3">
      <c r="A4555">
        <v>4553</v>
      </c>
      <c r="B4555">
        <f t="shared" si="141"/>
        <v>911</v>
      </c>
      <c r="C4555">
        <f t="shared" si="142"/>
        <v>4</v>
      </c>
      <c r="D4555">
        <v>9026</v>
      </c>
      <c r="E4555" s="1">
        <f>IF(C4555=1,VLOOKUP(B4555,balance!$AU:$AZ,2,FALSE),IF(C4555=2,VLOOKUP(B4555,balance!$AU:$AZ,3,FALSE),IF(C4555=3,VLOOKUP(B4555,balance!$AU:$AZ,4,FALSE),IF(C4555=4,VLOOKUP(B4555,balance!$AU:$AZ,5,FALSE),IF(C4555=5,VLOOKUP(B4555-1,balance!$AU:$AZ,6,FALSE),0)))))</f>
        <v>23000</v>
      </c>
      <c r="F4555">
        <v>53</v>
      </c>
      <c r="G4555">
        <f>IF(C4555=1,VLOOKUP(FoxFire!B4555,balance!$U:$Z,2,FALSE),IF(C4555=2,VLOOKUP(B4555,balance!$U:$Z,3,FALSE),IF(C4555=3,VLOOKUP(B4555,balance!$U:$Z,4,FALSE),IF(C4555=4,VLOOKUP(B4555,balance!$U:$Z,5,FALSE),IF(C4555=5,VLOOKUP(B4555-1,balance!$U:$Z,6,FALSE),0)))))/100</f>
        <v>1.01E-2</v>
      </c>
      <c r="H4555">
        <v>2</v>
      </c>
      <c r="I4555" s="1">
        <f>IF(C4555=1,VLOOKUP(FoxFire!B4555,balance!$AF:$AJ,2,FALSE),IF(C4555=2,VLOOKUP(B4555,balance!$AF:$AJ,3,FALSE),IF(C4555=3,VLOOKUP(B4555,balance!$AF:$AJ,4,FALSE),IF(C4555=4,VLOOKUP(B4555,balance!$AF:$AJ,5,FALSE),IF(C4555=5,VLOOKUP(B4555,balance!$AF:$AK,6,FALSE),0)))))*1000000000000</f>
        <v>3827499999999.9253</v>
      </c>
      <c r="J4555">
        <f>VLOOKUP(B4555,balance!AU:BD,10,FALSE)</f>
        <v>0</v>
      </c>
    </row>
    <row r="4556" spans="1:10" x14ac:dyDescent="0.3">
      <c r="A4556">
        <v>4554</v>
      </c>
      <c r="B4556">
        <f t="shared" si="141"/>
        <v>912</v>
      </c>
      <c r="C4556">
        <f t="shared" si="142"/>
        <v>5</v>
      </c>
      <c r="D4556">
        <v>9026</v>
      </c>
      <c r="E4556" s="1">
        <f>IF(C4556=1,VLOOKUP(B4556,balance!$AU:$AZ,2,FALSE),IF(C4556=2,VLOOKUP(B4556,balance!$AU:$AZ,3,FALSE),IF(C4556=3,VLOOKUP(B4556,balance!$AU:$AZ,4,FALSE),IF(C4556=4,VLOOKUP(B4556,balance!$AU:$AZ,5,FALSE),IF(C4556=5,VLOOKUP(B4556-1,balance!$AU:$AZ,6,FALSE),0)))))</f>
        <v>460000</v>
      </c>
      <c r="F4556">
        <v>53</v>
      </c>
      <c r="G4556">
        <f>IF(C4556=1,VLOOKUP(FoxFire!B4556,balance!$U:$Z,2,FALSE),IF(C4556=2,VLOOKUP(B4556,balance!$U:$Z,3,FALSE),IF(C4556=3,VLOOKUP(B4556,balance!$U:$Z,4,FALSE),IF(C4556=4,VLOOKUP(B4556,balance!$U:$Z,5,FALSE),IF(C4556=5,VLOOKUP(B4556-1,balance!$U:$Z,6,FALSE),0)))))/100</f>
        <v>7105.6215000000002</v>
      </c>
      <c r="H4556">
        <v>2</v>
      </c>
      <c r="I4556" s="1">
        <f>IF(C4556=1,VLOOKUP(FoxFire!B4556,balance!$AF:$AJ,2,FALSE),IF(C4556=2,VLOOKUP(B4556,balance!$AF:$AJ,3,FALSE),IF(C4556=3,VLOOKUP(B4556,balance!$AF:$AJ,4,FALSE),IF(C4556=4,VLOOKUP(B4556,balance!$AF:$AJ,5,FALSE),IF(C4556=5,VLOOKUP(B4556,balance!$AF:$AK,6,FALSE),0)))))*1000000000000</f>
        <v>15314999999999.699</v>
      </c>
      <c r="J4556">
        <f>VLOOKUP(B4556,balance!AU:BD,10,FALSE)</f>
        <v>0</v>
      </c>
    </row>
    <row r="4557" spans="1:10" x14ac:dyDescent="0.3">
      <c r="A4557">
        <v>4555</v>
      </c>
      <c r="B4557">
        <f t="shared" ref="B4557:B4620" si="143">B4552+1</f>
        <v>912</v>
      </c>
      <c r="C4557">
        <f t="shared" si="142"/>
        <v>1</v>
      </c>
      <c r="D4557">
        <v>9026</v>
      </c>
      <c r="E4557" s="1">
        <f>IF(C4557=1,VLOOKUP(B4557,balance!$AU:$AZ,2,FALSE),IF(C4557=2,VLOOKUP(B4557,balance!$AU:$AZ,3,FALSE),IF(C4557=3,VLOOKUP(B4557,balance!$AU:$AZ,4,FALSE),IF(C4557=4,VLOOKUP(B4557,balance!$AU:$AZ,5,FALSE),IF(C4557=5,VLOOKUP(B4557-1,balance!$AU:$AZ,6,FALSE),0)))))</f>
        <v>23000</v>
      </c>
      <c r="F4557">
        <v>53</v>
      </c>
      <c r="G4557">
        <f>IF(C4557=1,VLOOKUP(FoxFire!B4557,balance!$U:$Z,2,FALSE),IF(C4557=2,VLOOKUP(B4557,balance!$U:$Z,3,FALSE),IF(C4557=3,VLOOKUP(B4557,balance!$U:$Z,4,FALSE),IF(C4557=4,VLOOKUP(B4557,balance!$U:$Z,5,FALSE),IF(C4557=5,VLOOKUP(B4557-1,balance!$U:$Z,6,FALSE),0)))))/100</f>
        <v>1.0109999999999999E-2</v>
      </c>
      <c r="H4557">
        <v>2</v>
      </c>
      <c r="I4557" s="1">
        <f>IF(C4557=1,VLOOKUP(FoxFire!B4557,balance!$AF:$AJ,2,FALSE),IF(C4557=2,VLOOKUP(B4557,balance!$AF:$AJ,3,FALSE),IF(C4557=3,VLOOKUP(B4557,balance!$AF:$AJ,4,FALSE),IF(C4557=4,VLOOKUP(B4557,balance!$AF:$AJ,5,FALSE),IF(C4557=5,VLOOKUP(B4557,balance!$AF:$AK,6,FALSE),0)))))*1000000000000</f>
        <v>3828749999999.9248</v>
      </c>
      <c r="J4557">
        <f>VLOOKUP(B4557,balance!AU:BD,10,FALSE)</f>
        <v>0</v>
      </c>
    </row>
    <row r="4558" spans="1:10" x14ac:dyDescent="0.3">
      <c r="A4558">
        <v>4556</v>
      </c>
      <c r="B4558">
        <f t="shared" si="143"/>
        <v>912</v>
      </c>
      <c r="C4558">
        <f t="shared" si="142"/>
        <v>2</v>
      </c>
      <c r="D4558">
        <v>9026</v>
      </c>
      <c r="E4558" s="1">
        <f>IF(C4558=1,VLOOKUP(B4558,balance!$AU:$AZ,2,FALSE),IF(C4558=2,VLOOKUP(B4558,balance!$AU:$AZ,3,FALSE),IF(C4558=3,VLOOKUP(B4558,balance!$AU:$AZ,4,FALSE),IF(C4558=4,VLOOKUP(B4558,balance!$AU:$AZ,5,FALSE),IF(C4558=5,VLOOKUP(B4558-1,balance!$AU:$AZ,6,FALSE),0)))))</f>
        <v>23000</v>
      </c>
      <c r="F4558">
        <v>53</v>
      </c>
      <c r="G4558">
        <f>IF(C4558=1,VLOOKUP(FoxFire!B4558,balance!$U:$Z,2,FALSE),IF(C4558=2,VLOOKUP(B4558,balance!$U:$Z,3,FALSE),IF(C4558=3,VLOOKUP(B4558,balance!$U:$Z,4,FALSE),IF(C4558=4,VLOOKUP(B4558,balance!$U:$Z,5,FALSE),IF(C4558=5,VLOOKUP(B4558-1,balance!$U:$Z,6,FALSE),0)))))/100</f>
        <v>1.0109999999999999E-2</v>
      </c>
      <c r="H4558">
        <v>2</v>
      </c>
      <c r="I4558" s="1">
        <f>IF(C4558=1,VLOOKUP(FoxFire!B4558,balance!$AF:$AJ,2,FALSE),IF(C4558=2,VLOOKUP(B4558,balance!$AF:$AJ,3,FALSE),IF(C4558=3,VLOOKUP(B4558,balance!$AF:$AJ,4,FALSE),IF(C4558=4,VLOOKUP(B4558,balance!$AF:$AJ,5,FALSE),IF(C4558=5,VLOOKUP(B4558,balance!$AF:$AK,6,FALSE),0)))))*1000000000000</f>
        <v>3828749999999.9248</v>
      </c>
      <c r="J4558">
        <f>VLOOKUP(B4558,balance!AU:BD,10,FALSE)</f>
        <v>0</v>
      </c>
    </row>
    <row r="4559" spans="1:10" x14ac:dyDescent="0.3">
      <c r="A4559">
        <v>4557</v>
      </c>
      <c r="B4559">
        <f t="shared" si="143"/>
        <v>912</v>
      </c>
      <c r="C4559">
        <f t="shared" si="142"/>
        <v>3</v>
      </c>
      <c r="D4559">
        <v>9026</v>
      </c>
      <c r="E4559" s="1">
        <f>IF(C4559=1,VLOOKUP(B4559,balance!$AU:$AZ,2,FALSE),IF(C4559=2,VLOOKUP(B4559,balance!$AU:$AZ,3,FALSE),IF(C4559=3,VLOOKUP(B4559,balance!$AU:$AZ,4,FALSE),IF(C4559=4,VLOOKUP(B4559,balance!$AU:$AZ,5,FALSE),IF(C4559=5,VLOOKUP(B4559-1,balance!$AU:$AZ,6,FALSE),0)))))</f>
        <v>23000</v>
      </c>
      <c r="F4559">
        <v>53</v>
      </c>
      <c r="G4559">
        <f>IF(C4559=1,VLOOKUP(FoxFire!B4559,balance!$U:$Z,2,FALSE),IF(C4559=2,VLOOKUP(B4559,balance!$U:$Z,3,FALSE),IF(C4559=3,VLOOKUP(B4559,balance!$U:$Z,4,FALSE),IF(C4559=4,VLOOKUP(B4559,balance!$U:$Z,5,FALSE),IF(C4559=5,VLOOKUP(B4559-1,balance!$U:$Z,6,FALSE),0)))))/100</f>
        <v>1.0109999999999999E-2</v>
      </c>
      <c r="H4559">
        <v>2</v>
      </c>
      <c r="I4559" s="1">
        <f>IF(C4559=1,VLOOKUP(FoxFire!B4559,balance!$AF:$AJ,2,FALSE),IF(C4559=2,VLOOKUP(B4559,balance!$AF:$AJ,3,FALSE),IF(C4559=3,VLOOKUP(B4559,balance!$AF:$AJ,4,FALSE),IF(C4559=4,VLOOKUP(B4559,balance!$AF:$AJ,5,FALSE),IF(C4559=5,VLOOKUP(B4559,balance!$AF:$AK,6,FALSE),0)))))*1000000000000</f>
        <v>3828749999999.9248</v>
      </c>
      <c r="J4559">
        <f>VLOOKUP(B4559,balance!AU:BD,10,FALSE)</f>
        <v>0</v>
      </c>
    </row>
    <row r="4560" spans="1:10" x14ac:dyDescent="0.3">
      <c r="A4560">
        <v>4558</v>
      </c>
      <c r="B4560">
        <f t="shared" si="143"/>
        <v>912</v>
      </c>
      <c r="C4560">
        <f t="shared" si="142"/>
        <v>4</v>
      </c>
      <c r="D4560">
        <v>9026</v>
      </c>
      <c r="E4560" s="1">
        <f>IF(C4560=1,VLOOKUP(B4560,balance!$AU:$AZ,2,FALSE),IF(C4560=2,VLOOKUP(B4560,balance!$AU:$AZ,3,FALSE),IF(C4560=3,VLOOKUP(B4560,balance!$AU:$AZ,4,FALSE),IF(C4560=4,VLOOKUP(B4560,balance!$AU:$AZ,5,FALSE),IF(C4560=5,VLOOKUP(B4560-1,balance!$AU:$AZ,6,FALSE),0)))))</f>
        <v>23000</v>
      </c>
      <c r="F4560">
        <v>53</v>
      </c>
      <c r="G4560">
        <f>IF(C4560=1,VLOOKUP(FoxFire!B4560,balance!$U:$Z,2,FALSE),IF(C4560=2,VLOOKUP(B4560,balance!$U:$Z,3,FALSE),IF(C4560=3,VLOOKUP(B4560,balance!$U:$Z,4,FALSE),IF(C4560=4,VLOOKUP(B4560,balance!$U:$Z,5,FALSE),IF(C4560=5,VLOOKUP(B4560-1,balance!$U:$Z,6,FALSE),0)))))/100</f>
        <v>1.0109999999999999E-2</v>
      </c>
      <c r="H4560">
        <v>2</v>
      </c>
      <c r="I4560" s="1">
        <f>IF(C4560=1,VLOOKUP(FoxFire!B4560,balance!$AF:$AJ,2,FALSE),IF(C4560=2,VLOOKUP(B4560,balance!$AF:$AJ,3,FALSE),IF(C4560=3,VLOOKUP(B4560,balance!$AF:$AJ,4,FALSE),IF(C4560=4,VLOOKUP(B4560,balance!$AF:$AJ,5,FALSE),IF(C4560=5,VLOOKUP(B4560,balance!$AF:$AK,6,FALSE),0)))))*1000000000000</f>
        <v>3828749999999.9248</v>
      </c>
      <c r="J4560">
        <f>VLOOKUP(B4560,balance!AU:BD,10,FALSE)</f>
        <v>0</v>
      </c>
    </row>
    <row r="4561" spans="1:10" x14ac:dyDescent="0.3">
      <c r="A4561">
        <v>4559</v>
      </c>
      <c r="B4561">
        <f t="shared" si="143"/>
        <v>913</v>
      </c>
      <c r="C4561">
        <f t="shared" si="142"/>
        <v>5</v>
      </c>
      <c r="D4561">
        <v>9026</v>
      </c>
      <c r="E4561" s="1">
        <f>IF(C4561=1,VLOOKUP(B4561,balance!$AU:$AZ,2,FALSE),IF(C4561=2,VLOOKUP(B4561,balance!$AU:$AZ,3,FALSE),IF(C4561=3,VLOOKUP(B4561,balance!$AU:$AZ,4,FALSE),IF(C4561=4,VLOOKUP(B4561,balance!$AU:$AZ,5,FALSE),IF(C4561=5,VLOOKUP(B4561-1,balance!$AU:$AZ,6,FALSE),0)))))</f>
        <v>460000</v>
      </c>
      <c r="F4561">
        <v>53</v>
      </c>
      <c r="G4561">
        <f>IF(C4561=1,VLOOKUP(FoxFire!B4561,balance!$U:$Z,2,FALSE),IF(C4561=2,VLOOKUP(B4561,balance!$U:$Z,3,FALSE),IF(C4561=3,VLOOKUP(B4561,balance!$U:$Z,4,FALSE),IF(C4561=4,VLOOKUP(B4561,balance!$U:$Z,5,FALSE),IF(C4561=5,VLOOKUP(B4561-1,balance!$U:$Z,6,FALSE),0)))))/100</f>
        <v>7119.769400000001</v>
      </c>
      <c r="H4561">
        <v>2</v>
      </c>
      <c r="I4561" s="1">
        <f>IF(C4561=1,VLOOKUP(FoxFire!B4561,balance!$AF:$AJ,2,FALSE),IF(C4561=2,VLOOKUP(B4561,balance!$AF:$AJ,3,FALSE),IF(C4561=3,VLOOKUP(B4561,balance!$AF:$AJ,4,FALSE),IF(C4561=4,VLOOKUP(B4561,balance!$AF:$AJ,5,FALSE),IF(C4561=5,VLOOKUP(B4561,balance!$AF:$AK,6,FALSE),0)))))*1000000000000</f>
        <v>15319999999999.699</v>
      </c>
      <c r="J4561">
        <f>VLOOKUP(B4561,balance!AU:BD,10,FALSE)</f>
        <v>0</v>
      </c>
    </row>
    <row r="4562" spans="1:10" x14ac:dyDescent="0.3">
      <c r="A4562">
        <v>4560</v>
      </c>
      <c r="B4562">
        <f t="shared" si="143"/>
        <v>913</v>
      </c>
      <c r="C4562">
        <f t="shared" si="142"/>
        <v>1</v>
      </c>
      <c r="D4562">
        <v>9026</v>
      </c>
      <c r="E4562" s="1">
        <f>IF(C4562=1,VLOOKUP(B4562,balance!$AU:$AZ,2,FALSE),IF(C4562=2,VLOOKUP(B4562,balance!$AU:$AZ,3,FALSE),IF(C4562=3,VLOOKUP(B4562,balance!$AU:$AZ,4,FALSE),IF(C4562=4,VLOOKUP(B4562,balance!$AU:$AZ,5,FALSE),IF(C4562=5,VLOOKUP(B4562-1,balance!$AU:$AZ,6,FALSE),0)))))</f>
        <v>23000</v>
      </c>
      <c r="F4562">
        <v>53</v>
      </c>
      <c r="G4562">
        <f>IF(C4562=1,VLOOKUP(FoxFire!B4562,balance!$U:$Z,2,FALSE),IF(C4562=2,VLOOKUP(B4562,balance!$U:$Z,3,FALSE),IF(C4562=3,VLOOKUP(B4562,balance!$U:$Z,4,FALSE),IF(C4562=4,VLOOKUP(B4562,balance!$U:$Z,5,FALSE),IF(C4562=5,VLOOKUP(B4562-1,balance!$U:$Z,6,FALSE),0)))))/100</f>
        <v>1.0120000000000001E-2</v>
      </c>
      <c r="H4562">
        <v>2</v>
      </c>
      <c r="I4562" s="1">
        <f>IF(C4562=1,VLOOKUP(FoxFire!B4562,balance!$AF:$AJ,2,FALSE),IF(C4562=2,VLOOKUP(B4562,balance!$AF:$AJ,3,FALSE),IF(C4562=3,VLOOKUP(B4562,balance!$AF:$AJ,4,FALSE),IF(C4562=4,VLOOKUP(B4562,balance!$AF:$AJ,5,FALSE),IF(C4562=5,VLOOKUP(B4562,balance!$AF:$AK,6,FALSE),0)))))*1000000000000</f>
        <v>3829999999999.9248</v>
      </c>
      <c r="J4562">
        <f>VLOOKUP(B4562,balance!AU:BD,10,FALSE)</f>
        <v>0</v>
      </c>
    </row>
    <row r="4563" spans="1:10" x14ac:dyDescent="0.3">
      <c r="A4563">
        <v>4561</v>
      </c>
      <c r="B4563">
        <f t="shared" si="143"/>
        <v>913</v>
      </c>
      <c r="C4563">
        <f t="shared" si="142"/>
        <v>2</v>
      </c>
      <c r="D4563">
        <v>9026</v>
      </c>
      <c r="E4563" s="1">
        <f>IF(C4563=1,VLOOKUP(B4563,balance!$AU:$AZ,2,FALSE),IF(C4563=2,VLOOKUP(B4563,balance!$AU:$AZ,3,FALSE),IF(C4563=3,VLOOKUP(B4563,balance!$AU:$AZ,4,FALSE),IF(C4563=4,VLOOKUP(B4563,balance!$AU:$AZ,5,FALSE),IF(C4563=5,VLOOKUP(B4563-1,balance!$AU:$AZ,6,FALSE),0)))))</f>
        <v>23000</v>
      </c>
      <c r="F4563">
        <v>53</v>
      </c>
      <c r="G4563">
        <f>IF(C4563=1,VLOOKUP(FoxFire!B4563,balance!$U:$Z,2,FALSE),IF(C4563=2,VLOOKUP(B4563,balance!$U:$Z,3,FALSE),IF(C4563=3,VLOOKUP(B4563,balance!$U:$Z,4,FALSE),IF(C4563=4,VLOOKUP(B4563,balance!$U:$Z,5,FALSE),IF(C4563=5,VLOOKUP(B4563-1,balance!$U:$Z,6,FALSE),0)))))/100</f>
        <v>1.0120000000000001E-2</v>
      </c>
      <c r="H4563">
        <v>2</v>
      </c>
      <c r="I4563" s="1">
        <f>IF(C4563=1,VLOOKUP(FoxFire!B4563,balance!$AF:$AJ,2,FALSE),IF(C4563=2,VLOOKUP(B4563,balance!$AF:$AJ,3,FALSE),IF(C4563=3,VLOOKUP(B4563,balance!$AF:$AJ,4,FALSE),IF(C4563=4,VLOOKUP(B4563,balance!$AF:$AJ,5,FALSE),IF(C4563=5,VLOOKUP(B4563,balance!$AF:$AK,6,FALSE),0)))))*1000000000000</f>
        <v>3829999999999.9248</v>
      </c>
      <c r="J4563">
        <f>VLOOKUP(B4563,balance!AU:BD,10,FALSE)</f>
        <v>0</v>
      </c>
    </row>
    <row r="4564" spans="1:10" x14ac:dyDescent="0.3">
      <c r="A4564">
        <v>4562</v>
      </c>
      <c r="B4564">
        <f t="shared" si="143"/>
        <v>913</v>
      </c>
      <c r="C4564">
        <f t="shared" si="142"/>
        <v>3</v>
      </c>
      <c r="D4564">
        <v>9026</v>
      </c>
      <c r="E4564" s="1">
        <f>IF(C4564=1,VLOOKUP(B4564,balance!$AU:$AZ,2,FALSE),IF(C4564=2,VLOOKUP(B4564,balance!$AU:$AZ,3,FALSE),IF(C4564=3,VLOOKUP(B4564,balance!$AU:$AZ,4,FALSE),IF(C4564=4,VLOOKUP(B4564,balance!$AU:$AZ,5,FALSE),IF(C4564=5,VLOOKUP(B4564-1,balance!$AU:$AZ,6,FALSE),0)))))</f>
        <v>23000</v>
      </c>
      <c r="F4564">
        <v>53</v>
      </c>
      <c r="G4564">
        <f>IF(C4564=1,VLOOKUP(FoxFire!B4564,balance!$U:$Z,2,FALSE),IF(C4564=2,VLOOKUP(B4564,balance!$U:$Z,3,FALSE),IF(C4564=3,VLOOKUP(B4564,balance!$U:$Z,4,FALSE),IF(C4564=4,VLOOKUP(B4564,balance!$U:$Z,5,FALSE),IF(C4564=5,VLOOKUP(B4564-1,balance!$U:$Z,6,FALSE),0)))))/100</f>
        <v>1.0120000000000001E-2</v>
      </c>
      <c r="H4564">
        <v>2</v>
      </c>
      <c r="I4564" s="1">
        <f>IF(C4564=1,VLOOKUP(FoxFire!B4564,balance!$AF:$AJ,2,FALSE),IF(C4564=2,VLOOKUP(B4564,balance!$AF:$AJ,3,FALSE),IF(C4564=3,VLOOKUP(B4564,balance!$AF:$AJ,4,FALSE),IF(C4564=4,VLOOKUP(B4564,balance!$AF:$AJ,5,FALSE),IF(C4564=5,VLOOKUP(B4564,balance!$AF:$AK,6,FALSE),0)))))*1000000000000</f>
        <v>3829999999999.9248</v>
      </c>
      <c r="J4564">
        <f>VLOOKUP(B4564,balance!AU:BD,10,FALSE)</f>
        <v>0</v>
      </c>
    </row>
    <row r="4565" spans="1:10" x14ac:dyDescent="0.3">
      <c r="A4565">
        <v>4563</v>
      </c>
      <c r="B4565">
        <f t="shared" si="143"/>
        <v>913</v>
      </c>
      <c r="C4565">
        <f t="shared" si="142"/>
        <v>4</v>
      </c>
      <c r="D4565">
        <v>9026</v>
      </c>
      <c r="E4565" s="1">
        <f>IF(C4565=1,VLOOKUP(B4565,balance!$AU:$AZ,2,FALSE),IF(C4565=2,VLOOKUP(B4565,balance!$AU:$AZ,3,FALSE),IF(C4565=3,VLOOKUP(B4565,balance!$AU:$AZ,4,FALSE),IF(C4565=4,VLOOKUP(B4565,balance!$AU:$AZ,5,FALSE),IF(C4565=5,VLOOKUP(B4565-1,balance!$AU:$AZ,6,FALSE),0)))))</f>
        <v>23000</v>
      </c>
      <c r="F4565">
        <v>53</v>
      </c>
      <c r="G4565">
        <f>IF(C4565=1,VLOOKUP(FoxFire!B4565,balance!$U:$Z,2,FALSE),IF(C4565=2,VLOOKUP(B4565,balance!$U:$Z,3,FALSE),IF(C4565=3,VLOOKUP(B4565,balance!$U:$Z,4,FALSE),IF(C4565=4,VLOOKUP(B4565,balance!$U:$Z,5,FALSE),IF(C4565=5,VLOOKUP(B4565-1,balance!$U:$Z,6,FALSE),0)))))/100</f>
        <v>1.0120000000000001E-2</v>
      </c>
      <c r="H4565">
        <v>2</v>
      </c>
      <c r="I4565" s="1">
        <f>IF(C4565=1,VLOOKUP(FoxFire!B4565,balance!$AF:$AJ,2,FALSE),IF(C4565=2,VLOOKUP(B4565,balance!$AF:$AJ,3,FALSE),IF(C4565=3,VLOOKUP(B4565,balance!$AF:$AJ,4,FALSE),IF(C4565=4,VLOOKUP(B4565,balance!$AF:$AJ,5,FALSE),IF(C4565=5,VLOOKUP(B4565,balance!$AF:$AK,6,FALSE),0)))))*1000000000000</f>
        <v>3829999999999.9248</v>
      </c>
      <c r="J4565">
        <f>VLOOKUP(B4565,balance!AU:BD,10,FALSE)</f>
        <v>0</v>
      </c>
    </row>
    <row r="4566" spans="1:10" x14ac:dyDescent="0.3">
      <c r="A4566">
        <v>4564</v>
      </c>
      <c r="B4566">
        <f t="shared" si="143"/>
        <v>914</v>
      </c>
      <c r="C4566">
        <f t="shared" si="142"/>
        <v>5</v>
      </c>
      <c r="D4566">
        <v>9026</v>
      </c>
      <c r="E4566" s="1">
        <f>IF(C4566=1,VLOOKUP(B4566,balance!$AU:$AZ,2,FALSE),IF(C4566=2,VLOOKUP(B4566,balance!$AU:$AZ,3,FALSE),IF(C4566=3,VLOOKUP(B4566,balance!$AU:$AZ,4,FALSE),IF(C4566=4,VLOOKUP(B4566,balance!$AU:$AZ,5,FALSE),IF(C4566=5,VLOOKUP(B4566-1,balance!$AU:$AZ,6,FALSE),0)))))</f>
        <v>460000</v>
      </c>
      <c r="F4566">
        <v>53</v>
      </c>
      <c r="G4566">
        <f>IF(C4566=1,VLOOKUP(FoxFire!B4566,balance!$U:$Z,2,FALSE),IF(C4566=2,VLOOKUP(B4566,balance!$U:$Z,3,FALSE),IF(C4566=3,VLOOKUP(B4566,balance!$U:$Z,4,FALSE),IF(C4566=4,VLOOKUP(B4566,balance!$U:$Z,5,FALSE),IF(C4566=5,VLOOKUP(B4566-1,balance!$U:$Z,6,FALSE),0)))))/100</f>
        <v>7133.9385000000002</v>
      </c>
      <c r="H4566">
        <v>2</v>
      </c>
      <c r="I4566" s="1">
        <f>IF(C4566=1,VLOOKUP(FoxFire!B4566,balance!$AF:$AJ,2,FALSE),IF(C4566=2,VLOOKUP(B4566,balance!$AF:$AJ,3,FALSE),IF(C4566=3,VLOOKUP(B4566,balance!$AF:$AJ,4,FALSE),IF(C4566=4,VLOOKUP(B4566,balance!$AF:$AJ,5,FALSE),IF(C4566=5,VLOOKUP(B4566,balance!$AF:$AK,6,FALSE),0)))))*1000000000000</f>
        <v>15324999999999.701</v>
      </c>
      <c r="J4566">
        <f>VLOOKUP(B4566,balance!AU:BD,10,FALSE)</f>
        <v>0</v>
      </c>
    </row>
    <row r="4567" spans="1:10" x14ac:dyDescent="0.3">
      <c r="A4567">
        <v>4565</v>
      </c>
      <c r="B4567">
        <f t="shared" si="143"/>
        <v>914</v>
      </c>
      <c r="C4567">
        <f t="shared" si="142"/>
        <v>1</v>
      </c>
      <c r="D4567">
        <v>9026</v>
      </c>
      <c r="E4567" s="1">
        <f>IF(C4567=1,VLOOKUP(B4567,balance!$AU:$AZ,2,FALSE),IF(C4567=2,VLOOKUP(B4567,balance!$AU:$AZ,3,FALSE),IF(C4567=3,VLOOKUP(B4567,balance!$AU:$AZ,4,FALSE),IF(C4567=4,VLOOKUP(B4567,balance!$AU:$AZ,5,FALSE),IF(C4567=5,VLOOKUP(B4567-1,balance!$AU:$AZ,6,FALSE),0)))))</f>
        <v>23000</v>
      </c>
      <c r="F4567">
        <v>53</v>
      </c>
      <c r="G4567">
        <f>IF(C4567=1,VLOOKUP(FoxFire!B4567,balance!$U:$Z,2,FALSE),IF(C4567=2,VLOOKUP(B4567,balance!$U:$Z,3,FALSE),IF(C4567=3,VLOOKUP(B4567,balance!$U:$Z,4,FALSE),IF(C4567=4,VLOOKUP(B4567,balance!$U:$Z,5,FALSE),IF(C4567=5,VLOOKUP(B4567-1,balance!$U:$Z,6,FALSE),0)))))/100</f>
        <v>1.0129999999999998E-2</v>
      </c>
      <c r="H4567">
        <v>2</v>
      </c>
      <c r="I4567" s="1">
        <f>IF(C4567=1,VLOOKUP(FoxFire!B4567,balance!$AF:$AJ,2,FALSE),IF(C4567=2,VLOOKUP(B4567,balance!$AF:$AJ,3,FALSE),IF(C4567=3,VLOOKUP(B4567,balance!$AF:$AJ,4,FALSE),IF(C4567=4,VLOOKUP(B4567,balance!$AF:$AJ,5,FALSE),IF(C4567=5,VLOOKUP(B4567,balance!$AF:$AK,6,FALSE),0)))))*1000000000000</f>
        <v>3831249999999.9253</v>
      </c>
      <c r="J4567">
        <f>VLOOKUP(B4567,balance!AU:BD,10,FALSE)</f>
        <v>0</v>
      </c>
    </row>
    <row r="4568" spans="1:10" x14ac:dyDescent="0.3">
      <c r="A4568">
        <v>4566</v>
      </c>
      <c r="B4568">
        <f t="shared" si="143"/>
        <v>914</v>
      </c>
      <c r="C4568">
        <f t="shared" si="142"/>
        <v>2</v>
      </c>
      <c r="D4568">
        <v>9026</v>
      </c>
      <c r="E4568" s="1">
        <f>IF(C4568=1,VLOOKUP(B4568,balance!$AU:$AZ,2,FALSE),IF(C4568=2,VLOOKUP(B4568,balance!$AU:$AZ,3,FALSE),IF(C4568=3,VLOOKUP(B4568,balance!$AU:$AZ,4,FALSE),IF(C4568=4,VLOOKUP(B4568,balance!$AU:$AZ,5,FALSE),IF(C4568=5,VLOOKUP(B4568-1,balance!$AU:$AZ,6,FALSE),0)))))</f>
        <v>23000</v>
      </c>
      <c r="F4568">
        <v>53</v>
      </c>
      <c r="G4568">
        <f>IF(C4568=1,VLOOKUP(FoxFire!B4568,balance!$U:$Z,2,FALSE),IF(C4568=2,VLOOKUP(B4568,balance!$U:$Z,3,FALSE),IF(C4568=3,VLOOKUP(B4568,balance!$U:$Z,4,FALSE),IF(C4568=4,VLOOKUP(B4568,balance!$U:$Z,5,FALSE),IF(C4568=5,VLOOKUP(B4568-1,balance!$U:$Z,6,FALSE),0)))))/100</f>
        <v>1.0129999999999998E-2</v>
      </c>
      <c r="H4568">
        <v>2</v>
      </c>
      <c r="I4568" s="1">
        <f>IF(C4568=1,VLOOKUP(FoxFire!B4568,balance!$AF:$AJ,2,FALSE),IF(C4568=2,VLOOKUP(B4568,balance!$AF:$AJ,3,FALSE),IF(C4568=3,VLOOKUP(B4568,balance!$AF:$AJ,4,FALSE),IF(C4568=4,VLOOKUP(B4568,balance!$AF:$AJ,5,FALSE),IF(C4568=5,VLOOKUP(B4568,balance!$AF:$AK,6,FALSE),0)))))*1000000000000</f>
        <v>3831249999999.9253</v>
      </c>
      <c r="J4568">
        <f>VLOOKUP(B4568,balance!AU:BD,10,FALSE)</f>
        <v>0</v>
      </c>
    </row>
    <row r="4569" spans="1:10" x14ac:dyDescent="0.3">
      <c r="A4569">
        <v>4567</v>
      </c>
      <c r="B4569">
        <f t="shared" si="143"/>
        <v>914</v>
      </c>
      <c r="C4569">
        <f t="shared" si="142"/>
        <v>3</v>
      </c>
      <c r="D4569">
        <v>9026</v>
      </c>
      <c r="E4569" s="1">
        <f>IF(C4569=1,VLOOKUP(B4569,balance!$AU:$AZ,2,FALSE),IF(C4569=2,VLOOKUP(B4569,balance!$AU:$AZ,3,FALSE),IF(C4569=3,VLOOKUP(B4569,balance!$AU:$AZ,4,FALSE),IF(C4569=4,VLOOKUP(B4569,balance!$AU:$AZ,5,FALSE),IF(C4569=5,VLOOKUP(B4569-1,balance!$AU:$AZ,6,FALSE),0)))))</f>
        <v>23000</v>
      </c>
      <c r="F4569">
        <v>53</v>
      </c>
      <c r="G4569">
        <f>IF(C4569=1,VLOOKUP(FoxFire!B4569,balance!$U:$Z,2,FALSE),IF(C4569=2,VLOOKUP(B4569,balance!$U:$Z,3,FALSE),IF(C4569=3,VLOOKUP(B4569,balance!$U:$Z,4,FALSE),IF(C4569=4,VLOOKUP(B4569,balance!$U:$Z,5,FALSE),IF(C4569=5,VLOOKUP(B4569-1,balance!$U:$Z,6,FALSE),0)))))/100</f>
        <v>1.0129999999999998E-2</v>
      </c>
      <c r="H4569">
        <v>2</v>
      </c>
      <c r="I4569" s="1">
        <f>IF(C4569=1,VLOOKUP(FoxFire!B4569,balance!$AF:$AJ,2,FALSE),IF(C4569=2,VLOOKUP(B4569,balance!$AF:$AJ,3,FALSE),IF(C4569=3,VLOOKUP(B4569,balance!$AF:$AJ,4,FALSE),IF(C4569=4,VLOOKUP(B4569,balance!$AF:$AJ,5,FALSE),IF(C4569=5,VLOOKUP(B4569,balance!$AF:$AK,6,FALSE),0)))))*1000000000000</f>
        <v>3831249999999.9253</v>
      </c>
      <c r="J4569">
        <f>VLOOKUP(B4569,balance!AU:BD,10,FALSE)</f>
        <v>0</v>
      </c>
    </row>
    <row r="4570" spans="1:10" x14ac:dyDescent="0.3">
      <c r="A4570">
        <v>4568</v>
      </c>
      <c r="B4570">
        <f t="shared" si="143"/>
        <v>914</v>
      </c>
      <c r="C4570">
        <f t="shared" si="142"/>
        <v>4</v>
      </c>
      <c r="D4570">
        <v>9026</v>
      </c>
      <c r="E4570" s="1">
        <f>IF(C4570=1,VLOOKUP(B4570,balance!$AU:$AZ,2,FALSE),IF(C4570=2,VLOOKUP(B4570,balance!$AU:$AZ,3,FALSE),IF(C4570=3,VLOOKUP(B4570,balance!$AU:$AZ,4,FALSE),IF(C4570=4,VLOOKUP(B4570,balance!$AU:$AZ,5,FALSE),IF(C4570=5,VLOOKUP(B4570-1,balance!$AU:$AZ,6,FALSE),0)))))</f>
        <v>23000</v>
      </c>
      <c r="F4570">
        <v>53</v>
      </c>
      <c r="G4570">
        <f>IF(C4570=1,VLOOKUP(FoxFire!B4570,balance!$U:$Z,2,FALSE),IF(C4570=2,VLOOKUP(B4570,balance!$U:$Z,3,FALSE),IF(C4570=3,VLOOKUP(B4570,balance!$U:$Z,4,FALSE),IF(C4570=4,VLOOKUP(B4570,balance!$U:$Z,5,FALSE),IF(C4570=5,VLOOKUP(B4570-1,balance!$U:$Z,6,FALSE),0)))))/100</f>
        <v>1.0129999999999998E-2</v>
      </c>
      <c r="H4570">
        <v>2</v>
      </c>
      <c r="I4570" s="1">
        <f>IF(C4570=1,VLOOKUP(FoxFire!B4570,balance!$AF:$AJ,2,FALSE),IF(C4570=2,VLOOKUP(B4570,balance!$AF:$AJ,3,FALSE),IF(C4570=3,VLOOKUP(B4570,balance!$AF:$AJ,4,FALSE),IF(C4570=4,VLOOKUP(B4570,balance!$AF:$AJ,5,FALSE),IF(C4570=5,VLOOKUP(B4570,balance!$AF:$AK,6,FALSE),0)))))*1000000000000</f>
        <v>3831249999999.9253</v>
      </c>
      <c r="J4570">
        <f>VLOOKUP(B4570,balance!AU:BD,10,FALSE)</f>
        <v>0</v>
      </c>
    </row>
    <row r="4571" spans="1:10" x14ac:dyDescent="0.3">
      <c r="A4571">
        <v>4569</v>
      </c>
      <c r="B4571">
        <f t="shared" si="143"/>
        <v>915</v>
      </c>
      <c r="C4571">
        <f t="shared" si="142"/>
        <v>5</v>
      </c>
      <c r="D4571">
        <v>9026</v>
      </c>
      <c r="E4571" s="1">
        <f>IF(C4571=1,VLOOKUP(B4571,balance!$AU:$AZ,2,FALSE),IF(C4571=2,VLOOKUP(B4571,balance!$AU:$AZ,3,FALSE),IF(C4571=3,VLOOKUP(B4571,balance!$AU:$AZ,4,FALSE),IF(C4571=4,VLOOKUP(B4571,balance!$AU:$AZ,5,FALSE),IF(C4571=5,VLOOKUP(B4571-1,balance!$AU:$AZ,6,FALSE),0)))))</f>
        <v>460000</v>
      </c>
      <c r="F4571">
        <v>53</v>
      </c>
      <c r="G4571">
        <f>IF(C4571=1,VLOOKUP(FoxFire!B4571,balance!$U:$Z,2,FALSE),IF(C4571=2,VLOOKUP(B4571,balance!$U:$Z,3,FALSE),IF(C4571=3,VLOOKUP(B4571,balance!$U:$Z,4,FALSE),IF(C4571=4,VLOOKUP(B4571,balance!$U:$Z,5,FALSE),IF(C4571=5,VLOOKUP(B4571-1,balance!$U:$Z,6,FALSE),0)))))/100</f>
        <v>7148.1288000000004</v>
      </c>
      <c r="H4571">
        <v>2</v>
      </c>
      <c r="I4571" s="1">
        <f>IF(C4571=1,VLOOKUP(FoxFire!B4571,balance!$AF:$AJ,2,FALSE),IF(C4571=2,VLOOKUP(B4571,balance!$AF:$AJ,3,FALSE),IF(C4571=3,VLOOKUP(B4571,balance!$AF:$AJ,4,FALSE),IF(C4571=4,VLOOKUP(B4571,balance!$AF:$AJ,5,FALSE),IF(C4571=5,VLOOKUP(B4571,balance!$AF:$AK,6,FALSE),0)))))*1000000000000</f>
        <v>15329999999999.699</v>
      </c>
      <c r="J4571">
        <f>VLOOKUP(B4571,balance!AU:BD,10,FALSE)</f>
        <v>0</v>
      </c>
    </row>
    <row r="4572" spans="1:10" x14ac:dyDescent="0.3">
      <c r="A4572">
        <v>4570</v>
      </c>
      <c r="B4572">
        <f t="shared" si="143"/>
        <v>915</v>
      </c>
      <c r="C4572">
        <f t="shared" si="142"/>
        <v>1</v>
      </c>
      <c r="D4572">
        <v>9026</v>
      </c>
      <c r="E4572" s="1">
        <f>IF(C4572=1,VLOOKUP(B4572,balance!$AU:$AZ,2,FALSE),IF(C4572=2,VLOOKUP(B4572,balance!$AU:$AZ,3,FALSE),IF(C4572=3,VLOOKUP(B4572,balance!$AU:$AZ,4,FALSE),IF(C4572=4,VLOOKUP(B4572,balance!$AU:$AZ,5,FALSE),IF(C4572=5,VLOOKUP(B4572-1,balance!$AU:$AZ,6,FALSE),0)))))</f>
        <v>23000</v>
      </c>
      <c r="F4572">
        <v>53</v>
      </c>
      <c r="G4572">
        <f>IF(C4572=1,VLOOKUP(FoxFire!B4572,balance!$U:$Z,2,FALSE),IF(C4572=2,VLOOKUP(B4572,balance!$U:$Z,3,FALSE),IF(C4572=3,VLOOKUP(B4572,balance!$U:$Z,4,FALSE),IF(C4572=4,VLOOKUP(B4572,balance!$U:$Z,5,FALSE),IF(C4572=5,VLOOKUP(B4572-1,balance!$U:$Z,6,FALSE),0)))))/100</f>
        <v>1.014E-2</v>
      </c>
      <c r="H4572">
        <v>2</v>
      </c>
      <c r="I4572" s="1">
        <f>IF(C4572=1,VLOOKUP(FoxFire!B4572,balance!$AF:$AJ,2,FALSE),IF(C4572=2,VLOOKUP(B4572,balance!$AF:$AJ,3,FALSE),IF(C4572=3,VLOOKUP(B4572,balance!$AF:$AJ,4,FALSE),IF(C4572=4,VLOOKUP(B4572,balance!$AF:$AJ,5,FALSE),IF(C4572=5,VLOOKUP(B4572,balance!$AF:$AK,6,FALSE),0)))))*1000000000000</f>
        <v>3832499999999.9248</v>
      </c>
      <c r="J4572">
        <f>VLOOKUP(B4572,balance!AU:BD,10,FALSE)</f>
        <v>0</v>
      </c>
    </row>
    <row r="4573" spans="1:10" x14ac:dyDescent="0.3">
      <c r="A4573">
        <v>4571</v>
      </c>
      <c r="B4573">
        <f t="shared" si="143"/>
        <v>915</v>
      </c>
      <c r="C4573">
        <f t="shared" si="142"/>
        <v>2</v>
      </c>
      <c r="D4573">
        <v>9026</v>
      </c>
      <c r="E4573" s="1">
        <f>IF(C4573=1,VLOOKUP(B4573,balance!$AU:$AZ,2,FALSE),IF(C4573=2,VLOOKUP(B4573,balance!$AU:$AZ,3,FALSE),IF(C4573=3,VLOOKUP(B4573,balance!$AU:$AZ,4,FALSE),IF(C4573=4,VLOOKUP(B4573,balance!$AU:$AZ,5,FALSE),IF(C4573=5,VLOOKUP(B4573-1,balance!$AU:$AZ,6,FALSE),0)))))</f>
        <v>23000</v>
      </c>
      <c r="F4573">
        <v>53</v>
      </c>
      <c r="G4573">
        <f>IF(C4573=1,VLOOKUP(FoxFire!B4573,balance!$U:$Z,2,FALSE),IF(C4573=2,VLOOKUP(B4573,balance!$U:$Z,3,FALSE),IF(C4573=3,VLOOKUP(B4573,balance!$U:$Z,4,FALSE),IF(C4573=4,VLOOKUP(B4573,balance!$U:$Z,5,FALSE),IF(C4573=5,VLOOKUP(B4573-1,balance!$U:$Z,6,FALSE),0)))))/100</f>
        <v>1.014E-2</v>
      </c>
      <c r="H4573">
        <v>2</v>
      </c>
      <c r="I4573" s="1">
        <f>IF(C4573=1,VLOOKUP(FoxFire!B4573,balance!$AF:$AJ,2,FALSE),IF(C4573=2,VLOOKUP(B4573,balance!$AF:$AJ,3,FALSE),IF(C4573=3,VLOOKUP(B4573,balance!$AF:$AJ,4,FALSE),IF(C4573=4,VLOOKUP(B4573,balance!$AF:$AJ,5,FALSE),IF(C4573=5,VLOOKUP(B4573,balance!$AF:$AK,6,FALSE),0)))))*1000000000000</f>
        <v>3832499999999.9248</v>
      </c>
      <c r="J4573">
        <f>VLOOKUP(B4573,balance!AU:BD,10,FALSE)</f>
        <v>0</v>
      </c>
    </row>
    <row r="4574" spans="1:10" x14ac:dyDescent="0.3">
      <c r="A4574">
        <v>4572</v>
      </c>
      <c r="B4574">
        <f t="shared" si="143"/>
        <v>915</v>
      </c>
      <c r="C4574">
        <f t="shared" si="142"/>
        <v>3</v>
      </c>
      <c r="D4574">
        <v>9026</v>
      </c>
      <c r="E4574" s="1">
        <f>IF(C4574=1,VLOOKUP(B4574,balance!$AU:$AZ,2,FALSE),IF(C4574=2,VLOOKUP(B4574,balance!$AU:$AZ,3,FALSE),IF(C4574=3,VLOOKUP(B4574,balance!$AU:$AZ,4,FALSE),IF(C4574=4,VLOOKUP(B4574,balance!$AU:$AZ,5,FALSE),IF(C4574=5,VLOOKUP(B4574-1,balance!$AU:$AZ,6,FALSE),0)))))</f>
        <v>23000</v>
      </c>
      <c r="F4574">
        <v>53</v>
      </c>
      <c r="G4574">
        <f>IF(C4574=1,VLOOKUP(FoxFire!B4574,balance!$U:$Z,2,FALSE),IF(C4574=2,VLOOKUP(B4574,balance!$U:$Z,3,FALSE),IF(C4574=3,VLOOKUP(B4574,balance!$U:$Z,4,FALSE),IF(C4574=4,VLOOKUP(B4574,balance!$U:$Z,5,FALSE),IF(C4574=5,VLOOKUP(B4574-1,balance!$U:$Z,6,FALSE),0)))))/100</f>
        <v>1.014E-2</v>
      </c>
      <c r="H4574">
        <v>2</v>
      </c>
      <c r="I4574" s="1">
        <f>IF(C4574=1,VLOOKUP(FoxFire!B4574,balance!$AF:$AJ,2,FALSE),IF(C4574=2,VLOOKUP(B4574,balance!$AF:$AJ,3,FALSE),IF(C4574=3,VLOOKUP(B4574,balance!$AF:$AJ,4,FALSE),IF(C4574=4,VLOOKUP(B4574,balance!$AF:$AJ,5,FALSE),IF(C4574=5,VLOOKUP(B4574,balance!$AF:$AK,6,FALSE),0)))))*1000000000000</f>
        <v>3832499999999.9248</v>
      </c>
      <c r="J4574">
        <f>VLOOKUP(B4574,balance!AU:BD,10,FALSE)</f>
        <v>0</v>
      </c>
    </row>
    <row r="4575" spans="1:10" x14ac:dyDescent="0.3">
      <c r="A4575">
        <v>4573</v>
      </c>
      <c r="B4575">
        <f t="shared" si="143"/>
        <v>915</v>
      </c>
      <c r="C4575">
        <f t="shared" si="142"/>
        <v>4</v>
      </c>
      <c r="D4575">
        <v>9026</v>
      </c>
      <c r="E4575" s="1">
        <f>IF(C4575=1,VLOOKUP(B4575,balance!$AU:$AZ,2,FALSE),IF(C4575=2,VLOOKUP(B4575,balance!$AU:$AZ,3,FALSE),IF(C4575=3,VLOOKUP(B4575,balance!$AU:$AZ,4,FALSE),IF(C4575=4,VLOOKUP(B4575,balance!$AU:$AZ,5,FALSE),IF(C4575=5,VLOOKUP(B4575-1,balance!$AU:$AZ,6,FALSE),0)))))</f>
        <v>23000</v>
      </c>
      <c r="F4575">
        <v>53</v>
      </c>
      <c r="G4575">
        <f>IF(C4575=1,VLOOKUP(FoxFire!B4575,balance!$U:$Z,2,FALSE),IF(C4575=2,VLOOKUP(B4575,balance!$U:$Z,3,FALSE),IF(C4575=3,VLOOKUP(B4575,balance!$U:$Z,4,FALSE),IF(C4575=4,VLOOKUP(B4575,balance!$U:$Z,5,FALSE),IF(C4575=5,VLOOKUP(B4575-1,balance!$U:$Z,6,FALSE),0)))))/100</f>
        <v>1.014E-2</v>
      </c>
      <c r="H4575">
        <v>2</v>
      </c>
      <c r="I4575" s="1">
        <f>IF(C4575=1,VLOOKUP(FoxFire!B4575,balance!$AF:$AJ,2,FALSE),IF(C4575=2,VLOOKUP(B4575,balance!$AF:$AJ,3,FALSE),IF(C4575=3,VLOOKUP(B4575,balance!$AF:$AJ,4,FALSE),IF(C4575=4,VLOOKUP(B4575,balance!$AF:$AJ,5,FALSE),IF(C4575=5,VLOOKUP(B4575,balance!$AF:$AK,6,FALSE),0)))))*1000000000000</f>
        <v>3832499999999.9248</v>
      </c>
      <c r="J4575">
        <f>VLOOKUP(B4575,balance!AU:BD,10,FALSE)</f>
        <v>0</v>
      </c>
    </row>
    <row r="4576" spans="1:10" x14ac:dyDescent="0.3">
      <c r="A4576">
        <v>4574</v>
      </c>
      <c r="B4576">
        <f t="shared" si="143"/>
        <v>916</v>
      </c>
      <c r="C4576">
        <f t="shared" si="142"/>
        <v>5</v>
      </c>
      <c r="D4576">
        <v>9026</v>
      </c>
      <c r="E4576" s="1">
        <f>IF(C4576=1,VLOOKUP(B4576,balance!$AU:$AZ,2,FALSE),IF(C4576=2,VLOOKUP(B4576,balance!$AU:$AZ,3,FALSE),IF(C4576=3,VLOOKUP(B4576,balance!$AU:$AZ,4,FALSE),IF(C4576=4,VLOOKUP(B4576,balance!$AU:$AZ,5,FALSE),IF(C4576=5,VLOOKUP(B4576-1,balance!$AU:$AZ,6,FALSE),0)))))</f>
        <v>460000</v>
      </c>
      <c r="F4576">
        <v>53</v>
      </c>
      <c r="G4576">
        <f>IF(C4576=1,VLOOKUP(FoxFire!B4576,balance!$U:$Z,2,FALSE),IF(C4576=2,VLOOKUP(B4576,balance!$U:$Z,3,FALSE),IF(C4576=3,VLOOKUP(B4576,balance!$U:$Z,4,FALSE),IF(C4576=4,VLOOKUP(B4576,balance!$U:$Z,5,FALSE),IF(C4576=5,VLOOKUP(B4576-1,balance!$U:$Z,6,FALSE),0)))))/100</f>
        <v>7162.3404</v>
      </c>
      <c r="H4576">
        <v>2</v>
      </c>
      <c r="I4576" s="1">
        <f>IF(C4576=1,VLOOKUP(FoxFire!B4576,balance!$AF:$AJ,2,FALSE),IF(C4576=2,VLOOKUP(B4576,balance!$AF:$AJ,3,FALSE),IF(C4576=3,VLOOKUP(B4576,balance!$AF:$AJ,4,FALSE),IF(C4576=4,VLOOKUP(B4576,balance!$AF:$AJ,5,FALSE),IF(C4576=5,VLOOKUP(B4576,balance!$AF:$AK,6,FALSE),0)))))*1000000000000</f>
        <v>15334999999999.701</v>
      </c>
      <c r="J4576">
        <f>VLOOKUP(B4576,balance!AU:BD,10,FALSE)</f>
        <v>0</v>
      </c>
    </row>
    <row r="4577" spans="1:10" x14ac:dyDescent="0.3">
      <c r="A4577">
        <v>4575</v>
      </c>
      <c r="B4577">
        <f t="shared" si="143"/>
        <v>916</v>
      </c>
      <c r="C4577">
        <f t="shared" si="142"/>
        <v>1</v>
      </c>
      <c r="D4577">
        <v>9026</v>
      </c>
      <c r="E4577" s="1">
        <f>IF(C4577=1,VLOOKUP(B4577,balance!$AU:$AZ,2,FALSE),IF(C4577=2,VLOOKUP(B4577,balance!$AU:$AZ,3,FALSE),IF(C4577=3,VLOOKUP(B4577,balance!$AU:$AZ,4,FALSE),IF(C4577=4,VLOOKUP(B4577,balance!$AU:$AZ,5,FALSE),IF(C4577=5,VLOOKUP(B4577-1,balance!$AU:$AZ,6,FALSE),0)))))</f>
        <v>23000</v>
      </c>
      <c r="F4577">
        <v>53</v>
      </c>
      <c r="G4577">
        <f>IF(C4577=1,VLOOKUP(FoxFire!B4577,balance!$U:$Z,2,FALSE),IF(C4577=2,VLOOKUP(B4577,balance!$U:$Z,3,FALSE),IF(C4577=3,VLOOKUP(B4577,balance!$U:$Z,4,FALSE),IF(C4577=4,VLOOKUP(B4577,balance!$U:$Z,5,FALSE),IF(C4577=5,VLOOKUP(B4577-1,balance!$U:$Z,6,FALSE),0)))))/100</f>
        <v>1.0149999999999999E-2</v>
      </c>
      <c r="H4577">
        <v>2</v>
      </c>
      <c r="I4577" s="1">
        <f>IF(C4577=1,VLOOKUP(FoxFire!B4577,balance!$AF:$AJ,2,FALSE),IF(C4577=2,VLOOKUP(B4577,balance!$AF:$AJ,3,FALSE),IF(C4577=3,VLOOKUP(B4577,balance!$AF:$AJ,4,FALSE),IF(C4577=4,VLOOKUP(B4577,balance!$AF:$AJ,5,FALSE),IF(C4577=5,VLOOKUP(B4577,balance!$AF:$AK,6,FALSE),0)))))*1000000000000</f>
        <v>3833749999999.9253</v>
      </c>
      <c r="J4577">
        <f>VLOOKUP(B4577,balance!AU:BD,10,FALSE)</f>
        <v>0</v>
      </c>
    </row>
    <row r="4578" spans="1:10" x14ac:dyDescent="0.3">
      <c r="A4578">
        <v>4576</v>
      </c>
      <c r="B4578">
        <f t="shared" si="143"/>
        <v>916</v>
      </c>
      <c r="C4578">
        <f t="shared" si="142"/>
        <v>2</v>
      </c>
      <c r="D4578">
        <v>9026</v>
      </c>
      <c r="E4578" s="1">
        <f>IF(C4578=1,VLOOKUP(B4578,balance!$AU:$AZ,2,FALSE),IF(C4578=2,VLOOKUP(B4578,balance!$AU:$AZ,3,FALSE),IF(C4578=3,VLOOKUP(B4578,balance!$AU:$AZ,4,FALSE),IF(C4578=4,VLOOKUP(B4578,balance!$AU:$AZ,5,FALSE),IF(C4578=5,VLOOKUP(B4578-1,balance!$AU:$AZ,6,FALSE),0)))))</f>
        <v>23000</v>
      </c>
      <c r="F4578">
        <v>53</v>
      </c>
      <c r="G4578">
        <f>IF(C4578=1,VLOOKUP(FoxFire!B4578,balance!$U:$Z,2,FALSE),IF(C4578=2,VLOOKUP(B4578,balance!$U:$Z,3,FALSE),IF(C4578=3,VLOOKUP(B4578,balance!$U:$Z,4,FALSE),IF(C4578=4,VLOOKUP(B4578,balance!$U:$Z,5,FALSE),IF(C4578=5,VLOOKUP(B4578-1,balance!$U:$Z,6,FALSE),0)))))/100</f>
        <v>1.0149999999999999E-2</v>
      </c>
      <c r="H4578">
        <v>2</v>
      </c>
      <c r="I4578" s="1">
        <f>IF(C4578=1,VLOOKUP(FoxFire!B4578,balance!$AF:$AJ,2,FALSE),IF(C4578=2,VLOOKUP(B4578,balance!$AF:$AJ,3,FALSE),IF(C4578=3,VLOOKUP(B4578,balance!$AF:$AJ,4,FALSE),IF(C4578=4,VLOOKUP(B4578,balance!$AF:$AJ,5,FALSE),IF(C4578=5,VLOOKUP(B4578,balance!$AF:$AK,6,FALSE),0)))))*1000000000000</f>
        <v>3833749999999.9253</v>
      </c>
      <c r="J4578">
        <f>VLOOKUP(B4578,balance!AU:BD,10,FALSE)</f>
        <v>0</v>
      </c>
    </row>
    <row r="4579" spans="1:10" x14ac:dyDescent="0.3">
      <c r="A4579">
        <v>4577</v>
      </c>
      <c r="B4579">
        <f t="shared" si="143"/>
        <v>916</v>
      </c>
      <c r="C4579">
        <f t="shared" si="142"/>
        <v>3</v>
      </c>
      <c r="D4579">
        <v>9026</v>
      </c>
      <c r="E4579" s="1">
        <f>IF(C4579=1,VLOOKUP(B4579,balance!$AU:$AZ,2,FALSE),IF(C4579=2,VLOOKUP(B4579,balance!$AU:$AZ,3,FALSE),IF(C4579=3,VLOOKUP(B4579,balance!$AU:$AZ,4,FALSE),IF(C4579=4,VLOOKUP(B4579,balance!$AU:$AZ,5,FALSE),IF(C4579=5,VLOOKUP(B4579-1,balance!$AU:$AZ,6,FALSE),0)))))</f>
        <v>23000</v>
      </c>
      <c r="F4579">
        <v>53</v>
      </c>
      <c r="G4579">
        <f>IF(C4579=1,VLOOKUP(FoxFire!B4579,balance!$U:$Z,2,FALSE),IF(C4579=2,VLOOKUP(B4579,balance!$U:$Z,3,FALSE),IF(C4579=3,VLOOKUP(B4579,balance!$U:$Z,4,FALSE),IF(C4579=4,VLOOKUP(B4579,balance!$U:$Z,5,FALSE),IF(C4579=5,VLOOKUP(B4579-1,balance!$U:$Z,6,FALSE),0)))))/100</f>
        <v>1.0149999999999999E-2</v>
      </c>
      <c r="H4579">
        <v>2</v>
      </c>
      <c r="I4579" s="1">
        <f>IF(C4579=1,VLOOKUP(FoxFire!B4579,balance!$AF:$AJ,2,FALSE),IF(C4579=2,VLOOKUP(B4579,balance!$AF:$AJ,3,FALSE),IF(C4579=3,VLOOKUP(B4579,balance!$AF:$AJ,4,FALSE),IF(C4579=4,VLOOKUP(B4579,balance!$AF:$AJ,5,FALSE),IF(C4579=5,VLOOKUP(B4579,balance!$AF:$AK,6,FALSE),0)))))*1000000000000</f>
        <v>3833749999999.9253</v>
      </c>
      <c r="J4579">
        <f>VLOOKUP(B4579,balance!AU:BD,10,FALSE)</f>
        <v>0</v>
      </c>
    </row>
    <row r="4580" spans="1:10" x14ac:dyDescent="0.3">
      <c r="A4580">
        <v>4578</v>
      </c>
      <c r="B4580">
        <f t="shared" si="143"/>
        <v>916</v>
      </c>
      <c r="C4580">
        <f t="shared" si="142"/>
        <v>4</v>
      </c>
      <c r="D4580">
        <v>9026</v>
      </c>
      <c r="E4580" s="1">
        <f>IF(C4580=1,VLOOKUP(B4580,balance!$AU:$AZ,2,FALSE),IF(C4580=2,VLOOKUP(B4580,balance!$AU:$AZ,3,FALSE),IF(C4580=3,VLOOKUP(B4580,balance!$AU:$AZ,4,FALSE),IF(C4580=4,VLOOKUP(B4580,balance!$AU:$AZ,5,FALSE),IF(C4580=5,VLOOKUP(B4580-1,balance!$AU:$AZ,6,FALSE),0)))))</f>
        <v>23000</v>
      </c>
      <c r="F4580">
        <v>53</v>
      </c>
      <c r="G4580">
        <f>IF(C4580=1,VLOOKUP(FoxFire!B4580,balance!$U:$Z,2,FALSE),IF(C4580=2,VLOOKUP(B4580,balance!$U:$Z,3,FALSE),IF(C4580=3,VLOOKUP(B4580,balance!$U:$Z,4,FALSE),IF(C4580=4,VLOOKUP(B4580,balance!$U:$Z,5,FALSE),IF(C4580=5,VLOOKUP(B4580-1,balance!$U:$Z,6,FALSE),0)))))/100</f>
        <v>1.0149999999999999E-2</v>
      </c>
      <c r="H4580">
        <v>2</v>
      </c>
      <c r="I4580" s="1">
        <f>IF(C4580=1,VLOOKUP(FoxFire!B4580,balance!$AF:$AJ,2,FALSE),IF(C4580=2,VLOOKUP(B4580,balance!$AF:$AJ,3,FALSE),IF(C4580=3,VLOOKUP(B4580,balance!$AF:$AJ,4,FALSE),IF(C4580=4,VLOOKUP(B4580,balance!$AF:$AJ,5,FALSE),IF(C4580=5,VLOOKUP(B4580,balance!$AF:$AK,6,FALSE),0)))))*1000000000000</f>
        <v>3833749999999.9253</v>
      </c>
      <c r="J4580">
        <f>VLOOKUP(B4580,balance!AU:BD,10,FALSE)</f>
        <v>0</v>
      </c>
    </row>
    <row r="4581" spans="1:10" x14ac:dyDescent="0.3">
      <c r="A4581">
        <v>4579</v>
      </c>
      <c r="B4581">
        <f t="shared" si="143"/>
        <v>917</v>
      </c>
      <c r="C4581">
        <f t="shared" si="142"/>
        <v>5</v>
      </c>
      <c r="D4581">
        <v>9026</v>
      </c>
      <c r="E4581" s="1">
        <f>IF(C4581=1,VLOOKUP(B4581,balance!$AU:$AZ,2,FALSE),IF(C4581=2,VLOOKUP(B4581,balance!$AU:$AZ,3,FALSE),IF(C4581=3,VLOOKUP(B4581,balance!$AU:$AZ,4,FALSE),IF(C4581=4,VLOOKUP(B4581,balance!$AU:$AZ,5,FALSE),IF(C4581=5,VLOOKUP(B4581-1,balance!$AU:$AZ,6,FALSE),0)))))</f>
        <v>460000</v>
      </c>
      <c r="F4581">
        <v>53</v>
      </c>
      <c r="G4581">
        <f>IF(C4581=1,VLOOKUP(FoxFire!B4581,balance!$U:$Z,2,FALSE),IF(C4581=2,VLOOKUP(B4581,balance!$U:$Z,3,FALSE),IF(C4581=3,VLOOKUP(B4581,balance!$U:$Z,4,FALSE),IF(C4581=4,VLOOKUP(B4581,balance!$U:$Z,5,FALSE),IF(C4581=5,VLOOKUP(B4581-1,balance!$U:$Z,6,FALSE),0)))))/100</f>
        <v>7176.5733</v>
      </c>
      <c r="H4581">
        <v>2</v>
      </c>
      <c r="I4581" s="1">
        <f>IF(C4581=1,VLOOKUP(FoxFire!B4581,balance!$AF:$AJ,2,FALSE),IF(C4581=2,VLOOKUP(B4581,balance!$AF:$AJ,3,FALSE),IF(C4581=3,VLOOKUP(B4581,balance!$AF:$AJ,4,FALSE),IF(C4581=4,VLOOKUP(B4581,balance!$AF:$AJ,5,FALSE),IF(C4581=5,VLOOKUP(B4581,balance!$AF:$AK,6,FALSE),0)))))*1000000000000</f>
        <v>15339999999999.699</v>
      </c>
      <c r="J4581">
        <f>VLOOKUP(B4581,balance!AU:BD,10,FALSE)</f>
        <v>0</v>
      </c>
    </row>
    <row r="4582" spans="1:10" x14ac:dyDescent="0.3">
      <c r="A4582">
        <v>4580</v>
      </c>
      <c r="B4582">
        <f t="shared" si="143"/>
        <v>917</v>
      </c>
      <c r="C4582">
        <f t="shared" si="142"/>
        <v>1</v>
      </c>
      <c r="D4582">
        <v>9026</v>
      </c>
      <c r="E4582" s="1">
        <f>IF(C4582=1,VLOOKUP(B4582,balance!$AU:$AZ,2,FALSE),IF(C4582=2,VLOOKUP(B4582,balance!$AU:$AZ,3,FALSE),IF(C4582=3,VLOOKUP(B4582,balance!$AU:$AZ,4,FALSE),IF(C4582=4,VLOOKUP(B4582,balance!$AU:$AZ,5,FALSE),IF(C4582=5,VLOOKUP(B4582-1,balance!$AU:$AZ,6,FALSE),0)))))</f>
        <v>23000</v>
      </c>
      <c r="F4582">
        <v>53</v>
      </c>
      <c r="G4582">
        <f>IF(C4582=1,VLOOKUP(FoxFire!B4582,balance!$U:$Z,2,FALSE),IF(C4582=2,VLOOKUP(B4582,balance!$U:$Z,3,FALSE),IF(C4582=3,VLOOKUP(B4582,balance!$U:$Z,4,FALSE),IF(C4582=4,VLOOKUP(B4582,balance!$U:$Z,5,FALSE),IF(C4582=5,VLOOKUP(B4582-1,balance!$U:$Z,6,FALSE),0)))))/100</f>
        <v>1.0160000000000001E-2</v>
      </c>
      <c r="H4582">
        <v>2</v>
      </c>
      <c r="I4582" s="1">
        <f>IF(C4582=1,VLOOKUP(FoxFire!B4582,balance!$AF:$AJ,2,FALSE),IF(C4582=2,VLOOKUP(B4582,balance!$AF:$AJ,3,FALSE),IF(C4582=3,VLOOKUP(B4582,balance!$AF:$AJ,4,FALSE),IF(C4582=4,VLOOKUP(B4582,balance!$AF:$AJ,5,FALSE),IF(C4582=5,VLOOKUP(B4582,balance!$AF:$AK,6,FALSE),0)))))*1000000000000</f>
        <v>3834999999999.9248</v>
      </c>
      <c r="J4582">
        <f>VLOOKUP(B4582,balance!AU:BD,10,FALSE)</f>
        <v>0</v>
      </c>
    </row>
    <row r="4583" spans="1:10" x14ac:dyDescent="0.3">
      <c r="A4583">
        <v>4581</v>
      </c>
      <c r="B4583">
        <f t="shared" si="143"/>
        <v>917</v>
      </c>
      <c r="C4583">
        <f t="shared" si="142"/>
        <v>2</v>
      </c>
      <c r="D4583">
        <v>9026</v>
      </c>
      <c r="E4583" s="1">
        <f>IF(C4583=1,VLOOKUP(B4583,balance!$AU:$AZ,2,FALSE),IF(C4583=2,VLOOKUP(B4583,balance!$AU:$AZ,3,FALSE),IF(C4583=3,VLOOKUP(B4583,balance!$AU:$AZ,4,FALSE),IF(C4583=4,VLOOKUP(B4583,balance!$AU:$AZ,5,FALSE),IF(C4583=5,VLOOKUP(B4583-1,balance!$AU:$AZ,6,FALSE),0)))))</f>
        <v>23000</v>
      </c>
      <c r="F4583">
        <v>53</v>
      </c>
      <c r="G4583">
        <f>IF(C4583=1,VLOOKUP(FoxFire!B4583,balance!$U:$Z,2,FALSE),IF(C4583=2,VLOOKUP(B4583,balance!$U:$Z,3,FALSE),IF(C4583=3,VLOOKUP(B4583,balance!$U:$Z,4,FALSE),IF(C4583=4,VLOOKUP(B4583,balance!$U:$Z,5,FALSE),IF(C4583=5,VLOOKUP(B4583-1,balance!$U:$Z,6,FALSE),0)))))/100</f>
        <v>1.0160000000000001E-2</v>
      </c>
      <c r="H4583">
        <v>2</v>
      </c>
      <c r="I4583" s="1">
        <f>IF(C4583=1,VLOOKUP(FoxFire!B4583,balance!$AF:$AJ,2,FALSE),IF(C4583=2,VLOOKUP(B4583,balance!$AF:$AJ,3,FALSE),IF(C4583=3,VLOOKUP(B4583,balance!$AF:$AJ,4,FALSE),IF(C4583=4,VLOOKUP(B4583,balance!$AF:$AJ,5,FALSE),IF(C4583=5,VLOOKUP(B4583,balance!$AF:$AK,6,FALSE),0)))))*1000000000000</f>
        <v>3834999999999.9248</v>
      </c>
      <c r="J4583">
        <f>VLOOKUP(B4583,balance!AU:BD,10,FALSE)</f>
        <v>0</v>
      </c>
    </row>
    <row r="4584" spans="1:10" x14ac:dyDescent="0.3">
      <c r="A4584">
        <v>4582</v>
      </c>
      <c r="B4584">
        <f t="shared" si="143"/>
        <v>917</v>
      </c>
      <c r="C4584">
        <f t="shared" si="142"/>
        <v>3</v>
      </c>
      <c r="D4584">
        <v>9026</v>
      </c>
      <c r="E4584" s="1">
        <f>IF(C4584=1,VLOOKUP(B4584,balance!$AU:$AZ,2,FALSE),IF(C4584=2,VLOOKUP(B4584,balance!$AU:$AZ,3,FALSE),IF(C4584=3,VLOOKUP(B4584,balance!$AU:$AZ,4,FALSE),IF(C4584=4,VLOOKUP(B4584,balance!$AU:$AZ,5,FALSE),IF(C4584=5,VLOOKUP(B4584-1,balance!$AU:$AZ,6,FALSE),0)))))</f>
        <v>23000</v>
      </c>
      <c r="F4584">
        <v>53</v>
      </c>
      <c r="G4584">
        <f>IF(C4584=1,VLOOKUP(FoxFire!B4584,balance!$U:$Z,2,FALSE),IF(C4584=2,VLOOKUP(B4584,balance!$U:$Z,3,FALSE),IF(C4584=3,VLOOKUP(B4584,balance!$U:$Z,4,FALSE),IF(C4584=4,VLOOKUP(B4584,balance!$U:$Z,5,FALSE),IF(C4584=5,VLOOKUP(B4584-1,balance!$U:$Z,6,FALSE),0)))))/100</f>
        <v>1.0160000000000001E-2</v>
      </c>
      <c r="H4584">
        <v>2</v>
      </c>
      <c r="I4584" s="1">
        <f>IF(C4584=1,VLOOKUP(FoxFire!B4584,balance!$AF:$AJ,2,FALSE),IF(C4584=2,VLOOKUP(B4584,balance!$AF:$AJ,3,FALSE),IF(C4584=3,VLOOKUP(B4584,balance!$AF:$AJ,4,FALSE),IF(C4584=4,VLOOKUP(B4584,balance!$AF:$AJ,5,FALSE),IF(C4584=5,VLOOKUP(B4584,balance!$AF:$AK,6,FALSE),0)))))*1000000000000</f>
        <v>3834999999999.9248</v>
      </c>
      <c r="J4584">
        <f>VLOOKUP(B4584,balance!AU:BD,10,FALSE)</f>
        <v>0</v>
      </c>
    </row>
    <row r="4585" spans="1:10" x14ac:dyDescent="0.3">
      <c r="A4585">
        <v>4583</v>
      </c>
      <c r="B4585">
        <f t="shared" si="143"/>
        <v>917</v>
      </c>
      <c r="C4585">
        <f t="shared" si="142"/>
        <v>4</v>
      </c>
      <c r="D4585">
        <v>9026</v>
      </c>
      <c r="E4585" s="1">
        <f>IF(C4585=1,VLOOKUP(B4585,balance!$AU:$AZ,2,FALSE),IF(C4585=2,VLOOKUP(B4585,balance!$AU:$AZ,3,FALSE),IF(C4585=3,VLOOKUP(B4585,balance!$AU:$AZ,4,FALSE),IF(C4585=4,VLOOKUP(B4585,balance!$AU:$AZ,5,FALSE),IF(C4585=5,VLOOKUP(B4585-1,balance!$AU:$AZ,6,FALSE),0)))))</f>
        <v>23000</v>
      </c>
      <c r="F4585">
        <v>53</v>
      </c>
      <c r="G4585">
        <f>IF(C4585=1,VLOOKUP(FoxFire!B4585,balance!$U:$Z,2,FALSE),IF(C4585=2,VLOOKUP(B4585,balance!$U:$Z,3,FALSE),IF(C4585=3,VLOOKUP(B4585,balance!$U:$Z,4,FALSE),IF(C4585=4,VLOOKUP(B4585,balance!$U:$Z,5,FALSE),IF(C4585=5,VLOOKUP(B4585-1,balance!$U:$Z,6,FALSE),0)))))/100</f>
        <v>1.0160000000000001E-2</v>
      </c>
      <c r="H4585">
        <v>2</v>
      </c>
      <c r="I4585" s="1">
        <f>IF(C4585=1,VLOOKUP(FoxFire!B4585,balance!$AF:$AJ,2,FALSE),IF(C4585=2,VLOOKUP(B4585,balance!$AF:$AJ,3,FALSE),IF(C4585=3,VLOOKUP(B4585,balance!$AF:$AJ,4,FALSE),IF(C4585=4,VLOOKUP(B4585,balance!$AF:$AJ,5,FALSE),IF(C4585=5,VLOOKUP(B4585,balance!$AF:$AK,6,FALSE),0)))))*1000000000000</f>
        <v>3834999999999.9248</v>
      </c>
      <c r="J4585">
        <f>VLOOKUP(B4585,balance!AU:BD,10,FALSE)</f>
        <v>0</v>
      </c>
    </row>
    <row r="4586" spans="1:10" x14ac:dyDescent="0.3">
      <c r="A4586">
        <v>4584</v>
      </c>
      <c r="B4586">
        <f t="shared" si="143"/>
        <v>918</v>
      </c>
      <c r="C4586">
        <f t="shared" si="142"/>
        <v>5</v>
      </c>
      <c r="D4586">
        <v>9026</v>
      </c>
      <c r="E4586" s="1">
        <f>IF(C4586=1,VLOOKUP(B4586,balance!$AU:$AZ,2,FALSE),IF(C4586=2,VLOOKUP(B4586,balance!$AU:$AZ,3,FALSE),IF(C4586=3,VLOOKUP(B4586,balance!$AU:$AZ,4,FALSE),IF(C4586=4,VLOOKUP(B4586,balance!$AU:$AZ,5,FALSE),IF(C4586=5,VLOOKUP(B4586-1,balance!$AU:$AZ,6,FALSE),0)))))</f>
        <v>460000</v>
      </c>
      <c r="F4586">
        <v>53</v>
      </c>
      <c r="G4586">
        <f>IF(C4586=1,VLOOKUP(FoxFire!B4586,balance!$U:$Z,2,FALSE),IF(C4586=2,VLOOKUP(B4586,balance!$U:$Z,3,FALSE),IF(C4586=3,VLOOKUP(B4586,balance!$U:$Z,4,FALSE),IF(C4586=4,VLOOKUP(B4586,balance!$U:$Z,5,FALSE),IF(C4586=5,VLOOKUP(B4586-1,balance!$U:$Z,6,FALSE),0)))))/100</f>
        <v>7190.8274000000001</v>
      </c>
      <c r="H4586">
        <v>2</v>
      </c>
      <c r="I4586" s="1">
        <f>IF(C4586=1,VLOOKUP(FoxFire!B4586,balance!$AF:$AJ,2,FALSE),IF(C4586=2,VLOOKUP(B4586,balance!$AF:$AJ,3,FALSE),IF(C4586=3,VLOOKUP(B4586,balance!$AF:$AJ,4,FALSE),IF(C4586=4,VLOOKUP(B4586,balance!$AF:$AJ,5,FALSE),IF(C4586=5,VLOOKUP(B4586,balance!$AF:$AK,6,FALSE),0)))))*1000000000000</f>
        <v>15344999999999.701</v>
      </c>
      <c r="J4586">
        <f>VLOOKUP(B4586,balance!AU:BD,10,FALSE)</f>
        <v>0</v>
      </c>
    </row>
    <row r="4587" spans="1:10" x14ac:dyDescent="0.3">
      <c r="A4587">
        <v>4585</v>
      </c>
      <c r="B4587">
        <f t="shared" si="143"/>
        <v>918</v>
      </c>
      <c r="C4587">
        <f t="shared" si="142"/>
        <v>1</v>
      </c>
      <c r="D4587">
        <v>9026</v>
      </c>
      <c r="E4587" s="1">
        <f>IF(C4587=1,VLOOKUP(B4587,balance!$AU:$AZ,2,FALSE),IF(C4587=2,VLOOKUP(B4587,balance!$AU:$AZ,3,FALSE),IF(C4587=3,VLOOKUP(B4587,balance!$AU:$AZ,4,FALSE),IF(C4587=4,VLOOKUP(B4587,balance!$AU:$AZ,5,FALSE),IF(C4587=5,VLOOKUP(B4587-1,balance!$AU:$AZ,6,FALSE),0)))))</f>
        <v>23000</v>
      </c>
      <c r="F4587">
        <v>53</v>
      </c>
      <c r="G4587">
        <f>IF(C4587=1,VLOOKUP(FoxFire!B4587,balance!$U:$Z,2,FALSE),IF(C4587=2,VLOOKUP(B4587,balance!$U:$Z,3,FALSE),IF(C4587=3,VLOOKUP(B4587,balance!$U:$Z,4,FALSE),IF(C4587=4,VLOOKUP(B4587,balance!$U:$Z,5,FALSE),IF(C4587=5,VLOOKUP(B4587-1,balance!$U:$Z,6,FALSE),0)))))/100</f>
        <v>1.0169999999999998E-2</v>
      </c>
      <c r="H4587">
        <v>2</v>
      </c>
      <c r="I4587" s="1">
        <f>IF(C4587=1,VLOOKUP(FoxFire!B4587,balance!$AF:$AJ,2,FALSE),IF(C4587=2,VLOOKUP(B4587,balance!$AF:$AJ,3,FALSE),IF(C4587=3,VLOOKUP(B4587,balance!$AF:$AJ,4,FALSE),IF(C4587=4,VLOOKUP(B4587,balance!$AF:$AJ,5,FALSE),IF(C4587=5,VLOOKUP(B4587,balance!$AF:$AK,6,FALSE),0)))))*1000000000000</f>
        <v>3836249999999.9253</v>
      </c>
      <c r="J4587">
        <f>VLOOKUP(B4587,balance!AU:BD,10,FALSE)</f>
        <v>0</v>
      </c>
    </row>
    <row r="4588" spans="1:10" x14ac:dyDescent="0.3">
      <c r="A4588">
        <v>4586</v>
      </c>
      <c r="B4588">
        <f t="shared" si="143"/>
        <v>918</v>
      </c>
      <c r="C4588">
        <f t="shared" si="142"/>
        <v>2</v>
      </c>
      <c r="D4588">
        <v>9026</v>
      </c>
      <c r="E4588" s="1">
        <f>IF(C4588=1,VLOOKUP(B4588,balance!$AU:$AZ,2,FALSE),IF(C4588=2,VLOOKUP(B4588,balance!$AU:$AZ,3,FALSE),IF(C4588=3,VLOOKUP(B4588,balance!$AU:$AZ,4,FALSE),IF(C4588=4,VLOOKUP(B4588,balance!$AU:$AZ,5,FALSE),IF(C4588=5,VLOOKUP(B4588-1,balance!$AU:$AZ,6,FALSE),0)))))</f>
        <v>23000</v>
      </c>
      <c r="F4588">
        <v>53</v>
      </c>
      <c r="G4588">
        <f>IF(C4588=1,VLOOKUP(FoxFire!B4588,balance!$U:$Z,2,FALSE),IF(C4588=2,VLOOKUP(B4588,balance!$U:$Z,3,FALSE),IF(C4588=3,VLOOKUP(B4588,balance!$U:$Z,4,FALSE),IF(C4588=4,VLOOKUP(B4588,balance!$U:$Z,5,FALSE),IF(C4588=5,VLOOKUP(B4588-1,balance!$U:$Z,6,FALSE),0)))))/100</f>
        <v>1.0169999999999998E-2</v>
      </c>
      <c r="H4588">
        <v>2</v>
      </c>
      <c r="I4588" s="1">
        <f>IF(C4588=1,VLOOKUP(FoxFire!B4588,balance!$AF:$AJ,2,FALSE),IF(C4588=2,VLOOKUP(B4588,balance!$AF:$AJ,3,FALSE),IF(C4588=3,VLOOKUP(B4588,balance!$AF:$AJ,4,FALSE),IF(C4588=4,VLOOKUP(B4588,balance!$AF:$AJ,5,FALSE),IF(C4588=5,VLOOKUP(B4588,balance!$AF:$AK,6,FALSE),0)))))*1000000000000</f>
        <v>3836249999999.9253</v>
      </c>
      <c r="J4588">
        <f>VLOOKUP(B4588,balance!AU:BD,10,FALSE)</f>
        <v>0</v>
      </c>
    </row>
    <row r="4589" spans="1:10" x14ac:dyDescent="0.3">
      <c r="A4589">
        <v>4587</v>
      </c>
      <c r="B4589">
        <f t="shared" si="143"/>
        <v>918</v>
      </c>
      <c r="C4589">
        <f t="shared" si="142"/>
        <v>3</v>
      </c>
      <c r="D4589">
        <v>9026</v>
      </c>
      <c r="E4589" s="1">
        <f>IF(C4589=1,VLOOKUP(B4589,balance!$AU:$AZ,2,FALSE),IF(C4589=2,VLOOKUP(B4589,balance!$AU:$AZ,3,FALSE),IF(C4589=3,VLOOKUP(B4589,balance!$AU:$AZ,4,FALSE),IF(C4589=4,VLOOKUP(B4589,balance!$AU:$AZ,5,FALSE),IF(C4589=5,VLOOKUP(B4589-1,balance!$AU:$AZ,6,FALSE),0)))))</f>
        <v>23000</v>
      </c>
      <c r="F4589">
        <v>53</v>
      </c>
      <c r="G4589">
        <f>IF(C4589=1,VLOOKUP(FoxFire!B4589,balance!$U:$Z,2,FALSE),IF(C4589=2,VLOOKUP(B4589,balance!$U:$Z,3,FALSE),IF(C4589=3,VLOOKUP(B4589,balance!$U:$Z,4,FALSE),IF(C4589=4,VLOOKUP(B4589,balance!$U:$Z,5,FALSE),IF(C4589=5,VLOOKUP(B4589-1,balance!$U:$Z,6,FALSE),0)))))/100</f>
        <v>1.0169999999999998E-2</v>
      </c>
      <c r="H4589">
        <v>2</v>
      </c>
      <c r="I4589" s="1">
        <f>IF(C4589=1,VLOOKUP(FoxFire!B4589,balance!$AF:$AJ,2,FALSE),IF(C4589=2,VLOOKUP(B4589,balance!$AF:$AJ,3,FALSE),IF(C4589=3,VLOOKUP(B4589,balance!$AF:$AJ,4,FALSE),IF(C4589=4,VLOOKUP(B4589,balance!$AF:$AJ,5,FALSE),IF(C4589=5,VLOOKUP(B4589,balance!$AF:$AK,6,FALSE),0)))))*1000000000000</f>
        <v>3836249999999.9253</v>
      </c>
      <c r="J4589">
        <f>VLOOKUP(B4589,balance!AU:BD,10,FALSE)</f>
        <v>0</v>
      </c>
    </row>
    <row r="4590" spans="1:10" x14ac:dyDescent="0.3">
      <c r="A4590">
        <v>4588</v>
      </c>
      <c r="B4590">
        <f t="shared" si="143"/>
        <v>918</v>
      </c>
      <c r="C4590">
        <f t="shared" si="142"/>
        <v>4</v>
      </c>
      <c r="D4590">
        <v>9026</v>
      </c>
      <c r="E4590" s="1">
        <f>IF(C4590=1,VLOOKUP(B4590,balance!$AU:$AZ,2,FALSE),IF(C4590=2,VLOOKUP(B4590,balance!$AU:$AZ,3,FALSE),IF(C4590=3,VLOOKUP(B4590,balance!$AU:$AZ,4,FALSE),IF(C4590=4,VLOOKUP(B4590,balance!$AU:$AZ,5,FALSE),IF(C4590=5,VLOOKUP(B4590-1,balance!$AU:$AZ,6,FALSE),0)))))</f>
        <v>23000</v>
      </c>
      <c r="F4590">
        <v>53</v>
      </c>
      <c r="G4590">
        <f>IF(C4590=1,VLOOKUP(FoxFire!B4590,balance!$U:$Z,2,FALSE),IF(C4590=2,VLOOKUP(B4590,balance!$U:$Z,3,FALSE),IF(C4590=3,VLOOKUP(B4590,balance!$U:$Z,4,FALSE),IF(C4590=4,VLOOKUP(B4590,balance!$U:$Z,5,FALSE),IF(C4590=5,VLOOKUP(B4590-1,balance!$U:$Z,6,FALSE),0)))))/100</f>
        <v>1.0169999999999998E-2</v>
      </c>
      <c r="H4590">
        <v>2</v>
      </c>
      <c r="I4590" s="1">
        <f>IF(C4590=1,VLOOKUP(FoxFire!B4590,balance!$AF:$AJ,2,FALSE),IF(C4590=2,VLOOKUP(B4590,balance!$AF:$AJ,3,FALSE),IF(C4590=3,VLOOKUP(B4590,balance!$AF:$AJ,4,FALSE),IF(C4590=4,VLOOKUP(B4590,balance!$AF:$AJ,5,FALSE),IF(C4590=5,VLOOKUP(B4590,balance!$AF:$AK,6,FALSE),0)))))*1000000000000</f>
        <v>3836249999999.9253</v>
      </c>
      <c r="J4590">
        <f>VLOOKUP(B4590,balance!AU:BD,10,FALSE)</f>
        <v>0</v>
      </c>
    </row>
    <row r="4591" spans="1:10" x14ac:dyDescent="0.3">
      <c r="A4591">
        <v>4589</v>
      </c>
      <c r="B4591">
        <f t="shared" si="143"/>
        <v>919</v>
      </c>
      <c r="C4591">
        <f t="shared" si="142"/>
        <v>5</v>
      </c>
      <c r="D4591">
        <v>9026</v>
      </c>
      <c r="E4591" s="1">
        <f>IF(C4591=1,VLOOKUP(B4591,balance!$AU:$AZ,2,FALSE),IF(C4591=2,VLOOKUP(B4591,balance!$AU:$AZ,3,FALSE),IF(C4591=3,VLOOKUP(B4591,balance!$AU:$AZ,4,FALSE),IF(C4591=4,VLOOKUP(B4591,balance!$AU:$AZ,5,FALSE),IF(C4591=5,VLOOKUP(B4591-1,balance!$AU:$AZ,6,FALSE),0)))))</f>
        <v>460000</v>
      </c>
      <c r="F4591">
        <v>53</v>
      </c>
      <c r="G4591">
        <f>IF(C4591=1,VLOOKUP(FoxFire!B4591,balance!$U:$Z,2,FALSE),IF(C4591=2,VLOOKUP(B4591,balance!$U:$Z,3,FALSE),IF(C4591=3,VLOOKUP(B4591,balance!$U:$Z,4,FALSE),IF(C4591=4,VLOOKUP(B4591,balance!$U:$Z,5,FALSE),IF(C4591=5,VLOOKUP(B4591-1,balance!$U:$Z,6,FALSE),0)))))/100</f>
        <v>7205.1029000000008</v>
      </c>
      <c r="H4591">
        <v>2</v>
      </c>
      <c r="I4591" s="1">
        <f>IF(C4591=1,VLOOKUP(FoxFire!B4591,balance!$AF:$AJ,2,FALSE),IF(C4591=2,VLOOKUP(B4591,balance!$AF:$AJ,3,FALSE),IF(C4591=3,VLOOKUP(B4591,balance!$AF:$AJ,4,FALSE),IF(C4591=4,VLOOKUP(B4591,balance!$AF:$AJ,5,FALSE),IF(C4591=5,VLOOKUP(B4591,balance!$AF:$AK,6,FALSE),0)))))*1000000000000</f>
        <v>15349999999999.699</v>
      </c>
      <c r="J4591">
        <f>VLOOKUP(B4591,balance!AU:BD,10,FALSE)</f>
        <v>0</v>
      </c>
    </row>
    <row r="4592" spans="1:10" x14ac:dyDescent="0.3">
      <c r="A4592">
        <v>4590</v>
      </c>
      <c r="B4592">
        <f t="shared" si="143"/>
        <v>919</v>
      </c>
      <c r="C4592">
        <f t="shared" si="142"/>
        <v>1</v>
      </c>
      <c r="D4592">
        <v>9026</v>
      </c>
      <c r="E4592" s="1">
        <f>IF(C4592=1,VLOOKUP(B4592,balance!$AU:$AZ,2,FALSE),IF(C4592=2,VLOOKUP(B4592,balance!$AU:$AZ,3,FALSE),IF(C4592=3,VLOOKUP(B4592,balance!$AU:$AZ,4,FALSE),IF(C4592=4,VLOOKUP(B4592,balance!$AU:$AZ,5,FALSE),IF(C4592=5,VLOOKUP(B4592-1,balance!$AU:$AZ,6,FALSE),0)))))</f>
        <v>23000</v>
      </c>
      <c r="F4592">
        <v>53</v>
      </c>
      <c r="G4592">
        <f>IF(C4592=1,VLOOKUP(FoxFire!B4592,balance!$U:$Z,2,FALSE),IF(C4592=2,VLOOKUP(B4592,balance!$U:$Z,3,FALSE),IF(C4592=3,VLOOKUP(B4592,balance!$U:$Z,4,FALSE),IF(C4592=4,VLOOKUP(B4592,balance!$U:$Z,5,FALSE),IF(C4592=5,VLOOKUP(B4592-1,balance!$U:$Z,6,FALSE),0)))))/100</f>
        <v>1.018E-2</v>
      </c>
      <c r="H4592">
        <v>2</v>
      </c>
      <c r="I4592" s="1">
        <f>IF(C4592=1,VLOOKUP(FoxFire!B4592,balance!$AF:$AJ,2,FALSE),IF(C4592=2,VLOOKUP(B4592,balance!$AF:$AJ,3,FALSE),IF(C4592=3,VLOOKUP(B4592,balance!$AF:$AJ,4,FALSE),IF(C4592=4,VLOOKUP(B4592,balance!$AF:$AJ,5,FALSE),IF(C4592=5,VLOOKUP(B4592,balance!$AF:$AK,6,FALSE),0)))))*1000000000000</f>
        <v>3837499999999.9248</v>
      </c>
      <c r="J4592">
        <f>VLOOKUP(B4592,balance!AU:BD,10,FALSE)</f>
        <v>0</v>
      </c>
    </row>
    <row r="4593" spans="1:10" x14ac:dyDescent="0.3">
      <c r="A4593">
        <v>4591</v>
      </c>
      <c r="B4593">
        <f t="shared" si="143"/>
        <v>919</v>
      </c>
      <c r="C4593">
        <f t="shared" si="142"/>
        <v>2</v>
      </c>
      <c r="D4593">
        <v>9026</v>
      </c>
      <c r="E4593" s="1">
        <f>IF(C4593=1,VLOOKUP(B4593,balance!$AU:$AZ,2,FALSE),IF(C4593=2,VLOOKUP(B4593,balance!$AU:$AZ,3,FALSE),IF(C4593=3,VLOOKUP(B4593,balance!$AU:$AZ,4,FALSE),IF(C4593=4,VLOOKUP(B4593,balance!$AU:$AZ,5,FALSE),IF(C4593=5,VLOOKUP(B4593-1,balance!$AU:$AZ,6,FALSE),0)))))</f>
        <v>23000</v>
      </c>
      <c r="F4593">
        <v>53</v>
      </c>
      <c r="G4593">
        <f>IF(C4593=1,VLOOKUP(FoxFire!B4593,balance!$U:$Z,2,FALSE),IF(C4593=2,VLOOKUP(B4593,balance!$U:$Z,3,FALSE),IF(C4593=3,VLOOKUP(B4593,balance!$U:$Z,4,FALSE),IF(C4593=4,VLOOKUP(B4593,balance!$U:$Z,5,FALSE),IF(C4593=5,VLOOKUP(B4593-1,balance!$U:$Z,6,FALSE),0)))))/100</f>
        <v>1.018E-2</v>
      </c>
      <c r="H4593">
        <v>2</v>
      </c>
      <c r="I4593" s="1">
        <f>IF(C4593=1,VLOOKUP(FoxFire!B4593,balance!$AF:$AJ,2,FALSE),IF(C4593=2,VLOOKUP(B4593,balance!$AF:$AJ,3,FALSE),IF(C4593=3,VLOOKUP(B4593,balance!$AF:$AJ,4,FALSE),IF(C4593=4,VLOOKUP(B4593,balance!$AF:$AJ,5,FALSE),IF(C4593=5,VLOOKUP(B4593,balance!$AF:$AK,6,FALSE),0)))))*1000000000000</f>
        <v>3837499999999.9248</v>
      </c>
      <c r="J4593">
        <f>VLOOKUP(B4593,balance!AU:BD,10,FALSE)</f>
        <v>0</v>
      </c>
    </row>
    <row r="4594" spans="1:10" x14ac:dyDescent="0.3">
      <c r="A4594">
        <v>4592</v>
      </c>
      <c r="B4594">
        <f t="shared" si="143"/>
        <v>919</v>
      </c>
      <c r="C4594">
        <f t="shared" si="142"/>
        <v>3</v>
      </c>
      <c r="D4594">
        <v>9026</v>
      </c>
      <c r="E4594" s="1">
        <f>IF(C4594=1,VLOOKUP(B4594,balance!$AU:$AZ,2,FALSE),IF(C4594=2,VLOOKUP(B4594,balance!$AU:$AZ,3,FALSE),IF(C4594=3,VLOOKUP(B4594,balance!$AU:$AZ,4,FALSE),IF(C4594=4,VLOOKUP(B4594,balance!$AU:$AZ,5,FALSE),IF(C4594=5,VLOOKUP(B4594-1,balance!$AU:$AZ,6,FALSE),0)))))</f>
        <v>23000</v>
      </c>
      <c r="F4594">
        <v>53</v>
      </c>
      <c r="G4594">
        <f>IF(C4594=1,VLOOKUP(FoxFire!B4594,balance!$U:$Z,2,FALSE),IF(C4594=2,VLOOKUP(B4594,balance!$U:$Z,3,FALSE),IF(C4594=3,VLOOKUP(B4594,balance!$U:$Z,4,FALSE),IF(C4594=4,VLOOKUP(B4594,balance!$U:$Z,5,FALSE),IF(C4594=5,VLOOKUP(B4594-1,balance!$U:$Z,6,FALSE),0)))))/100</f>
        <v>1.018E-2</v>
      </c>
      <c r="H4594">
        <v>2</v>
      </c>
      <c r="I4594" s="1">
        <f>IF(C4594=1,VLOOKUP(FoxFire!B4594,balance!$AF:$AJ,2,FALSE),IF(C4594=2,VLOOKUP(B4594,balance!$AF:$AJ,3,FALSE),IF(C4594=3,VLOOKUP(B4594,balance!$AF:$AJ,4,FALSE),IF(C4594=4,VLOOKUP(B4594,balance!$AF:$AJ,5,FALSE),IF(C4594=5,VLOOKUP(B4594,balance!$AF:$AK,6,FALSE),0)))))*1000000000000</f>
        <v>3837499999999.9248</v>
      </c>
      <c r="J4594">
        <f>VLOOKUP(B4594,balance!AU:BD,10,FALSE)</f>
        <v>0</v>
      </c>
    </row>
    <row r="4595" spans="1:10" x14ac:dyDescent="0.3">
      <c r="A4595">
        <v>4593</v>
      </c>
      <c r="B4595">
        <f t="shared" si="143"/>
        <v>919</v>
      </c>
      <c r="C4595">
        <f t="shared" si="142"/>
        <v>4</v>
      </c>
      <c r="D4595">
        <v>9026</v>
      </c>
      <c r="E4595" s="1">
        <f>IF(C4595=1,VLOOKUP(B4595,balance!$AU:$AZ,2,FALSE),IF(C4595=2,VLOOKUP(B4595,balance!$AU:$AZ,3,FALSE),IF(C4595=3,VLOOKUP(B4595,balance!$AU:$AZ,4,FALSE),IF(C4595=4,VLOOKUP(B4595,balance!$AU:$AZ,5,FALSE),IF(C4595=5,VLOOKUP(B4595-1,balance!$AU:$AZ,6,FALSE),0)))))</f>
        <v>23000</v>
      </c>
      <c r="F4595">
        <v>53</v>
      </c>
      <c r="G4595">
        <f>IF(C4595=1,VLOOKUP(FoxFire!B4595,balance!$U:$Z,2,FALSE),IF(C4595=2,VLOOKUP(B4595,balance!$U:$Z,3,FALSE),IF(C4595=3,VLOOKUP(B4595,balance!$U:$Z,4,FALSE),IF(C4595=4,VLOOKUP(B4595,balance!$U:$Z,5,FALSE),IF(C4595=5,VLOOKUP(B4595-1,balance!$U:$Z,6,FALSE),0)))))/100</f>
        <v>1.018E-2</v>
      </c>
      <c r="H4595">
        <v>2</v>
      </c>
      <c r="I4595" s="1">
        <f>IF(C4595=1,VLOOKUP(FoxFire!B4595,balance!$AF:$AJ,2,FALSE),IF(C4595=2,VLOOKUP(B4595,balance!$AF:$AJ,3,FALSE),IF(C4595=3,VLOOKUP(B4595,balance!$AF:$AJ,4,FALSE),IF(C4595=4,VLOOKUP(B4595,balance!$AF:$AJ,5,FALSE),IF(C4595=5,VLOOKUP(B4595,balance!$AF:$AK,6,FALSE),0)))))*1000000000000</f>
        <v>3837499999999.9248</v>
      </c>
      <c r="J4595">
        <f>VLOOKUP(B4595,balance!AU:BD,10,FALSE)</f>
        <v>0</v>
      </c>
    </row>
    <row r="4596" spans="1:10" x14ac:dyDescent="0.3">
      <c r="A4596">
        <v>4594</v>
      </c>
      <c r="B4596">
        <f t="shared" si="143"/>
        <v>920</v>
      </c>
      <c r="C4596">
        <f t="shared" si="142"/>
        <v>5</v>
      </c>
      <c r="D4596">
        <v>9026</v>
      </c>
      <c r="E4596" s="1">
        <f>IF(C4596=1,VLOOKUP(B4596,balance!$AU:$AZ,2,FALSE),IF(C4596=2,VLOOKUP(B4596,balance!$AU:$AZ,3,FALSE),IF(C4596=3,VLOOKUP(B4596,balance!$AU:$AZ,4,FALSE),IF(C4596=4,VLOOKUP(B4596,balance!$AU:$AZ,5,FALSE),IF(C4596=5,VLOOKUP(B4596-1,balance!$AU:$AZ,6,FALSE),0)))))</f>
        <v>460000</v>
      </c>
      <c r="F4596">
        <v>53</v>
      </c>
      <c r="G4596">
        <f>IF(C4596=1,VLOOKUP(FoxFire!B4596,balance!$U:$Z,2,FALSE),IF(C4596=2,VLOOKUP(B4596,balance!$U:$Z,3,FALSE),IF(C4596=3,VLOOKUP(B4596,balance!$U:$Z,4,FALSE),IF(C4596=4,VLOOKUP(B4596,balance!$U:$Z,5,FALSE),IF(C4596=5,VLOOKUP(B4596-1,balance!$U:$Z,6,FALSE),0)))))/100</f>
        <v>7219.3998000000001</v>
      </c>
      <c r="H4596">
        <v>2</v>
      </c>
      <c r="I4596" s="1">
        <f>IF(C4596=1,VLOOKUP(FoxFire!B4596,balance!$AF:$AJ,2,FALSE),IF(C4596=2,VLOOKUP(B4596,balance!$AF:$AJ,3,FALSE),IF(C4596=3,VLOOKUP(B4596,balance!$AF:$AJ,4,FALSE),IF(C4596=4,VLOOKUP(B4596,balance!$AF:$AJ,5,FALSE),IF(C4596=5,VLOOKUP(B4596,balance!$AF:$AK,6,FALSE),0)))))*1000000000000</f>
        <v>15354999999999.701</v>
      </c>
      <c r="J4596">
        <f>VLOOKUP(B4596,balance!AU:BD,10,FALSE)</f>
        <v>0</v>
      </c>
    </row>
    <row r="4597" spans="1:10" x14ac:dyDescent="0.3">
      <c r="A4597">
        <v>4595</v>
      </c>
      <c r="B4597">
        <f t="shared" si="143"/>
        <v>920</v>
      </c>
      <c r="C4597">
        <f t="shared" si="142"/>
        <v>1</v>
      </c>
      <c r="D4597">
        <v>9026</v>
      </c>
      <c r="E4597" s="1">
        <f>IF(C4597=1,VLOOKUP(B4597,balance!$AU:$AZ,2,FALSE),IF(C4597=2,VLOOKUP(B4597,balance!$AU:$AZ,3,FALSE),IF(C4597=3,VLOOKUP(B4597,balance!$AU:$AZ,4,FALSE),IF(C4597=4,VLOOKUP(B4597,balance!$AU:$AZ,5,FALSE),IF(C4597=5,VLOOKUP(B4597-1,balance!$AU:$AZ,6,FALSE),0)))))</f>
        <v>23000</v>
      </c>
      <c r="F4597">
        <v>53</v>
      </c>
      <c r="G4597">
        <f>IF(C4597=1,VLOOKUP(FoxFire!B4597,balance!$U:$Z,2,FALSE),IF(C4597=2,VLOOKUP(B4597,balance!$U:$Z,3,FALSE),IF(C4597=3,VLOOKUP(B4597,balance!$U:$Z,4,FALSE),IF(C4597=4,VLOOKUP(B4597,balance!$U:$Z,5,FALSE),IF(C4597=5,VLOOKUP(B4597-1,balance!$U:$Z,6,FALSE),0)))))/100</f>
        <v>1.0189999999999999E-2</v>
      </c>
      <c r="H4597">
        <v>2</v>
      </c>
      <c r="I4597" s="1">
        <f>IF(C4597=1,VLOOKUP(FoxFire!B4597,balance!$AF:$AJ,2,FALSE),IF(C4597=2,VLOOKUP(B4597,balance!$AF:$AJ,3,FALSE),IF(C4597=3,VLOOKUP(B4597,balance!$AF:$AJ,4,FALSE),IF(C4597=4,VLOOKUP(B4597,balance!$AF:$AJ,5,FALSE),IF(C4597=5,VLOOKUP(B4597,balance!$AF:$AK,6,FALSE),0)))))*1000000000000</f>
        <v>3838749999999.9253</v>
      </c>
      <c r="J4597">
        <f>VLOOKUP(B4597,balance!AU:BD,10,FALSE)</f>
        <v>0</v>
      </c>
    </row>
    <row r="4598" spans="1:10" x14ac:dyDescent="0.3">
      <c r="A4598">
        <v>4596</v>
      </c>
      <c r="B4598">
        <f t="shared" si="143"/>
        <v>920</v>
      </c>
      <c r="C4598">
        <f t="shared" si="142"/>
        <v>2</v>
      </c>
      <c r="D4598">
        <v>9026</v>
      </c>
      <c r="E4598" s="1">
        <f>IF(C4598=1,VLOOKUP(B4598,balance!$AU:$AZ,2,FALSE),IF(C4598=2,VLOOKUP(B4598,balance!$AU:$AZ,3,FALSE),IF(C4598=3,VLOOKUP(B4598,balance!$AU:$AZ,4,FALSE),IF(C4598=4,VLOOKUP(B4598,balance!$AU:$AZ,5,FALSE),IF(C4598=5,VLOOKUP(B4598-1,balance!$AU:$AZ,6,FALSE),0)))))</f>
        <v>23000</v>
      </c>
      <c r="F4598">
        <v>53</v>
      </c>
      <c r="G4598">
        <f>IF(C4598=1,VLOOKUP(FoxFire!B4598,balance!$U:$Z,2,FALSE),IF(C4598=2,VLOOKUP(B4598,balance!$U:$Z,3,FALSE),IF(C4598=3,VLOOKUP(B4598,balance!$U:$Z,4,FALSE),IF(C4598=4,VLOOKUP(B4598,balance!$U:$Z,5,FALSE),IF(C4598=5,VLOOKUP(B4598-1,balance!$U:$Z,6,FALSE),0)))))/100</f>
        <v>1.0189999999999999E-2</v>
      </c>
      <c r="H4598">
        <v>2</v>
      </c>
      <c r="I4598" s="1">
        <f>IF(C4598=1,VLOOKUP(FoxFire!B4598,balance!$AF:$AJ,2,FALSE),IF(C4598=2,VLOOKUP(B4598,balance!$AF:$AJ,3,FALSE),IF(C4598=3,VLOOKUP(B4598,balance!$AF:$AJ,4,FALSE),IF(C4598=4,VLOOKUP(B4598,balance!$AF:$AJ,5,FALSE),IF(C4598=5,VLOOKUP(B4598,balance!$AF:$AK,6,FALSE),0)))))*1000000000000</f>
        <v>3838749999999.9253</v>
      </c>
      <c r="J4598">
        <f>VLOOKUP(B4598,balance!AU:BD,10,FALSE)</f>
        <v>0</v>
      </c>
    </row>
    <row r="4599" spans="1:10" x14ac:dyDescent="0.3">
      <c r="A4599">
        <v>4597</v>
      </c>
      <c r="B4599">
        <f t="shared" si="143"/>
        <v>920</v>
      </c>
      <c r="C4599">
        <f t="shared" si="142"/>
        <v>3</v>
      </c>
      <c r="D4599">
        <v>9026</v>
      </c>
      <c r="E4599" s="1">
        <f>IF(C4599=1,VLOOKUP(B4599,balance!$AU:$AZ,2,FALSE),IF(C4599=2,VLOOKUP(B4599,balance!$AU:$AZ,3,FALSE),IF(C4599=3,VLOOKUP(B4599,balance!$AU:$AZ,4,FALSE),IF(C4599=4,VLOOKUP(B4599,balance!$AU:$AZ,5,FALSE),IF(C4599=5,VLOOKUP(B4599-1,balance!$AU:$AZ,6,FALSE),0)))))</f>
        <v>23000</v>
      </c>
      <c r="F4599">
        <v>53</v>
      </c>
      <c r="G4599">
        <f>IF(C4599=1,VLOOKUP(FoxFire!B4599,balance!$U:$Z,2,FALSE),IF(C4599=2,VLOOKUP(B4599,balance!$U:$Z,3,FALSE),IF(C4599=3,VLOOKUP(B4599,balance!$U:$Z,4,FALSE),IF(C4599=4,VLOOKUP(B4599,balance!$U:$Z,5,FALSE),IF(C4599=5,VLOOKUP(B4599-1,balance!$U:$Z,6,FALSE),0)))))/100</f>
        <v>1.0189999999999999E-2</v>
      </c>
      <c r="H4599">
        <v>2</v>
      </c>
      <c r="I4599" s="1">
        <f>IF(C4599=1,VLOOKUP(FoxFire!B4599,balance!$AF:$AJ,2,FALSE),IF(C4599=2,VLOOKUP(B4599,balance!$AF:$AJ,3,FALSE),IF(C4599=3,VLOOKUP(B4599,balance!$AF:$AJ,4,FALSE),IF(C4599=4,VLOOKUP(B4599,balance!$AF:$AJ,5,FALSE),IF(C4599=5,VLOOKUP(B4599,balance!$AF:$AK,6,FALSE),0)))))*1000000000000</f>
        <v>3838749999999.9253</v>
      </c>
      <c r="J4599">
        <f>VLOOKUP(B4599,balance!AU:BD,10,FALSE)</f>
        <v>0</v>
      </c>
    </row>
    <row r="4600" spans="1:10" x14ac:dyDescent="0.3">
      <c r="A4600">
        <v>4598</v>
      </c>
      <c r="B4600">
        <f t="shared" si="143"/>
        <v>920</v>
      </c>
      <c r="C4600">
        <f t="shared" si="142"/>
        <v>4</v>
      </c>
      <c r="D4600">
        <v>9026</v>
      </c>
      <c r="E4600" s="1">
        <f>IF(C4600=1,VLOOKUP(B4600,balance!$AU:$AZ,2,FALSE),IF(C4600=2,VLOOKUP(B4600,balance!$AU:$AZ,3,FALSE),IF(C4600=3,VLOOKUP(B4600,balance!$AU:$AZ,4,FALSE),IF(C4600=4,VLOOKUP(B4600,balance!$AU:$AZ,5,FALSE),IF(C4600=5,VLOOKUP(B4600-1,balance!$AU:$AZ,6,FALSE),0)))))</f>
        <v>23000</v>
      </c>
      <c r="F4600">
        <v>53</v>
      </c>
      <c r="G4600">
        <f>IF(C4600=1,VLOOKUP(FoxFire!B4600,balance!$U:$Z,2,FALSE),IF(C4600=2,VLOOKUP(B4600,balance!$U:$Z,3,FALSE),IF(C4600=3,VLOOKUP(B4600,balance!$U:$Z,4,FALSE),IF(C4600=4,VLOOKUP(B4600,balance!$U:$Z,5,FALSE),IF(C4600=5,VLOOKUP(B4600-1,balance!$U:$Z,6,FALSE),0)))))/100</f>
        <v>1.0189999999999999E-2</v>
      </c>
      <c r="H4600">
        <v>2</v>
      </c>
      <c r="I4600" s="1">
        <f>IF(C4600=1,VLOOKUP(FoxFire!B4600,balance!$AF:$AJ,2,FALSE),IF(C4600=2,VLOOKUP(B4600,balance!$AF:$AJ,3,FALSE),IF(C4600=3,VLOOKUP(B4600,balance!$AF:$AJ,4,FALSE),IF(C4600=4,VLOOKUP(B4600,balance!$AF:$AJ,5,FALSE),IF(C4600=5,VLOOKUP(B4600,balance!$AF:$AK,6,FALSE),0)))))*1000000000000</f>
        <v>3838749999999.9253</v>
      </c>
      <c r="J4600">
        <f>VLOOKUP(B4600,balance!AU:BD,10,FALSE)</f>
        <v>0</v>
      </c>
    </row>
    <row r="4601" spans="1:10" x14ac:dyDescent="0.3">
      <c r="A4601">
        <v>4599</v>
      </c>
      <c r="B4601">
        <f t="shared" si="143"/>
        <v>921</v>
      </c>
      <c r="C4601">
        <f t="shared" si="142"/>
        <v>5</v>
      </c>
      <c r="D4601">
        <v>9026</v>
      </c>
      <c r="E4601" s="1">
        <f>IF(C4601=1,VLOOKUP(B4601,balance!$AU:$AZ,2,FALSE),IF(C4601=2,VLOOKUP(B4601,balance!$AU:$AZ,3,FALSE),IF(C4601=3,VLOOKUP(B4601,balance!$AU:$AZ,4,FALSE),IF(C4601=4,VLOOKUP(B4601,balance!$AU:$AZ,5,FALSE),IF(C4601=5,VLOOKUP(B4601-1,balance!$AU:$AZ,6,FALSE),0)))))</f>
        <v>460000</v>
      </c>
      <c r="F4601">
        <v>53</v>
      </c>
      <c r="G4601">
        <f>IF(C4601=1,VLOOKUP(FoxFire!B4601,balance!$U:$Z,2,FALSE),IF(C4601=2,VLOOKUP(B4601,balance!$U:$Z,3,FALSE),IF(C4601=3,VLOOKUP(B4601,balance!$U:$Z,4,FALSE),IF(C4601=4,VLOOKUP(B4601,balance!$U:$Z,5,FALSE),IF(C4601=5,VLOOKUP(B4601-1,balance!$U:$Z,6,FALSE),0)))))/100</f>
        <v>7233.7180000000008</v>
      </c>
      <c r="H4601">
        <v>2</v>
      </c>
      <c r="I4601" s="1">
        <f>IF(C4601=1,VLOOKUP(FoxFire!B4601,balance!$AF:$AJ,2,FALSE),IF(C4601=2,VLOOKUP(B4601,balance!$AF:$AJ,3,FALSE),IF(C4601=3,VLOOKUP(B4601,balance!$AF:$AJ,4,FALSE),IF(C4601=4,VLOOKUP(B4601,balance!$AF:$AJ,5,FALSE),IF(C4601=5,VLOOKUP(B4601,balance!$AF:$AK,6,FALSE),0)))))*1000000000000</f>
        <v>15359999999999.699</v>
      </c>
      <c r="J4601">
        <f>VLOOKUP(B4601,balance!AU:BD,10,FALSE)</f>
        <v>0</v>
      </c>
    </row>
    <row r="4602" spans="1:10" x14ac:dyDescent="0.3">
      <c r="A4602">
        <v>4600</v>
      </c>
      <c r="B4602">
        <f t="shared" si="143"/>
        <v>921</v>
      </c>
      <c r="C4602">
        <f t="shared" si="142"/>
        <v>1</v>
      </c>
      <c r="D4602">
        <v>9026</v>
      </c>
      <c r="E4602" s="1">
        <f>IF(C4602=1,VLOOKUP(B4602,balance!$AU:$AZ,2,FALSE),IF(C4602=2,VLOOKUP(B4602,balance!$AU:$AZ,3,FALSE),IF(C4602=3,VLOOKUP(B4602,balance!$AU:$AZ,4,FALSE),IF(C4602=4,VLOOKUP(B4602,balance!$AU:$AZ,5,FALSE),IF(C4602=5,VLOOKUP(B4602-1,balance!$AU:$AZ,6,FALSE),0)))))</f>
        <v>23000</v>
      </c>
      <c r="F4602">
        <v>53</v>
      </c>
      <c r="G4602">
        <f>IF(C4602=1,VLOOKUP(FoxFire!B4602,balance!$U:$Z,2,FALSE),IF(C4602=2,VLOOKUP(B4602,balance!$U:$Z,3,FALSE),IF(C4602=3,VLOOKUP(B4602,balance!$U:$Z,4,FALSE),IF(C4602=4,VLOOKUP(B4602,balance!$U:$Z,5,FALSE),IF(C4602=5,VLOOKUP(B4602-1,balance!$U:$Z,6,FALSE),0)))))/100</f>
        <v>1.0200000000000001E-2</v>
      </c>
      <c r="H4602">
        <v>2</v>
      </c>
      <c r="I4602" s="1">
        <f>IF(C4602=1,VLOOKUP(FoxFire!B4602,balance!$AF:$AJ,2,FALSE),IF(C4602=2,VLOOKUP(B4602,balance!$AF:$AJ,3,FALSE),IF(C4602=3,VLOOKUP(B4602,balance!$AF:$AJ,4,FALSE),IF(C4602=4,VLOOKUP(B4602,balance!$AF:$AJ,5,FALSE),IF(C4602=5,VLOOKUP(B4602,balance!$AF:$AK,6,FALSE),0)))))*1000000000000</f>
        <v>3839999999999.9248</v>
      </c>
      <c r="J4602">
        <f>VLOOKUP(B4602,balance!AU:BD,10,FALSE)</f>
        <v>0</v>
      </c>
    </row>
    <row r="4603" spans="1:10" x14ac:dyDescent="0.3">
      <c r="A4603">
        <v>4601</v>
      </c>
      <c r="B4603">
        <f t="shared" si="143"/>
        <v>921</v>
      </c>
      <c r="C4603">
        <f t="shared" si="142"/>
        <v>2</v>
      </c>
      <c r="D4603">
        <v>9026</v>
      </c>
      <c r="E4603" s="1">
        <f>IF(C4603=1,VLOOKUP(B4603,balance!$AU:$AZ,2,FALSE),IF(C4603=2,VLOOKUP(B4603,balance!$AU:$AZ,3,FALSE),IF(C4603=3,VLOOKUP(B4603,balance!$AU:$AZ,4,FALSE),IF(C4603=4,VLOOKUP(B4603,balance!$AU:$AZ,5,FALSE),IF(C4603=5,VLOOKUP(B4603-1,balance!$AU:$AZ,6,FALSE),0)))))</f>
        <v>23000</v>
      </c>
      <c r="F4603">
        <v>53</v>
      </c>
      <c r="G4603">
        <f>IF(C4603=1,VLOOKUP(FoxFire!B4603,balance!$U:$Z,2,FALSE),IF(C4603=2,VLOOKUP(B4603,balance!$U:$Z,3,FALSE),IF(C4603=3,VLOOKUP(B4603,balance!$U:$Z,4,FALSE),IF(C4603=4,VLOOKUP(B4603,balance!$U:$Z,5,FALSE),IF(C4603=5,VLOOKUP(B4603-1,balance!$U:$Z,6,FALSE),0)))))/100</f>
        <v>1.0200000000000001E-2</v>
      </c>
      <c r="H4603">
        <v>2</v>
      </c>
      <c r="I4603" s="1">
        <f>IF(C4603=1,VLOOKUP(FoxFire!B4603,balance!$AF:$AJ,2,FALSE),IF(C4603=2,VLOOKUP(B4603,balance!$AF:$AJ,3,FALSE),IF(C4603=3,VLOOKUP(B4603,balance!$AF:$AJ,4,FALSE),IF(C4603=4,VLOOKUP(B4603,balance!$AF:$AJ,5,FALSE),IF(C4603=5,VLOOKUP(B4603,balance!$AF:$AK,6,FALSE),0)))))*1000000000000</f>
        <v>3839999999999.9248</v>
      </c>
      <c r="J4603">
        <f>VLOOKUP(B4603,balance!AU:BD,10,FALSE)</f>
        <v>0</v>
      </c>
    </row>
    <row r="4604" spans="1:10" x14ac:dyDescent="0.3">
      <c r="A4604">
        <v>4602</v>
      </c>
      <c r="B4604">
        <f t="shared" si="143"/>
        <v>921</v>
      </c>
      <c r="C4604">
        <f t="shared" si="142"/>
        <v>3</v>
      </c>
      <c r="D4604">
        <v>9026</v>
      </c>
      <c r="E4604" s="1">
        <f>IF(C4604=1,VLOOKUP(B4604,balance!$AU:$AZ,2,FALSE),IF(C4604=2,VLOOKUP(B4604,balance!$AU:$AZ,3,FALSE),IF(C4604=3,VLOOKUP(B4604,balance!$AU:$AZ,4,FALSE),IF(C4604=4,VLOOKUP(B4604,balance!$AU:$AZ,5,FALSE),IF(C4604=5,VLOOKUP(B4604-1,balance!$AU:$AZ,6,FALSE),0)))))</f>
        <v>23000</v>
      </c>
      <c r="F4604">
        <v>53</v>
      </c>
      <c r="G4604">
        <f>IF(C4604=1,VLOOKUP(FoxFire!B4604,balance!$U:$Z,2,FALSE),IF(C4604=2,VLOOKUP(B4604,balance!$U:$Z,3,FALSE),IF(C4604=3,VLOOKUP(B4604,balance!$U:$Z,4,FALSE),IF(C4604=4,VLOOKUP(B4604,balance!$U:$Z,5,FALSE),IF(C4604=5,VLOOKUP(B4604-1,balance!$U:$Z,6,FALSE),0)))))/100</f>
        <v>1.0200000000000001E-2</v>
      </c>
      <c r="H4604">
        <v>2</v>
      </c>
      <c r="I4604" s="1">
        <f>IF(C4604=1,VLOOKUP(FoxFire!B4604,balance!$AF:$AJ,2,FALSE),IF(C4604=2,VLOOKUP(B4604,balance!$AF:$AJ,3,FALSE),IF(C4604=3,VLOOKUP(B4604,balance!$AF:$AJ,4,FALSE),IF(C4604=4,VLOOKUP(B4604,balance!$AF:$AJ,5,FALSE),IF(C4604=5,VLOOKUP(B4604,balance!$AF:$AK,6,FALSE),0)))))*1000000000000</f>
        <v>3839999999999.9248</v>
      </c>
      <c r="J4604">
        <f>VLOOKUP(B4604,balance!AU:BD,10,FALSE)</f>
        <v>0</v>
      </c>
    </row>
    <row r="4605" spans="1:10" x14ac:dyDescent="0.3">
      <c r="A4605">
        <v>4603</v>
      </c>
      <c r="B4605">
        <f t="shared" si="143"/>
        <v>921</v>
      </c>
      <c r="C4605">
        <f t="shared" si="142"/>
        <v>4</v>
      </c>
      <c r="D4605">
        <v>9026</v>
      </c>
      <c r="E4605" s="1">
        <f>IF(C4605=1,VLOOKUP(B4605,balance!$AU:$AZ,2,FALSE),IF(C4605=2,VLOOKUP(B4605,balance!$AU:$AZ,3,FALSE),IF(C4605=3,VLOOKUP(B4605,balance!$AU:$AZ,4,FALSE),IF(C4605=4,VLOOKUP(B4605,balance!$AU:$AZ,5,FALSE),IF(C4605=5,VLOOKUP(B4605-1,balance!$AU:$AZ,6,FALSE),0)))))</f>
        <v>23000</v>
      </c>
      <c r="F4605">
        <v>53</v>
      </c>
      <c r="G4605">
        <f>IF(C4605=1,VLOOKUP(FoxFire!B4605,balance!$U:$Z,2,FALSE),IF(C4605=2,VLOOKUP(B4605,balance!$U:$Z,3,FALSE),IF(C4605=3,VLOOKUP(B4605,balance!$U:$Z,4,FALSE),IF(C4605=4,VLOOKUP(B4605,balance!$U:$Z,5,FALSE),IF(C4605=5,VLOOKUP(B4605-1,balance!$U:$Z,6,FALSE),0)))))/100</f>
        <v>1.0200000000000001E-2</v>
      </c>
      <c r="H4605">
        <v>2</v>
      </c>
      <c r="I4605" s="1">
        <f>IF(C4605=1,VLOOKUP(FoxFire!B4605,balance!$AF:$AJ,2,FALSE),IF(C4605=2,VLOOKUP(B4605,balance!$AF:$AJ,3,FALSE),IF(C4605=3,VLOOKUP(B4605,balance!$AF:$AJ,4,FALSE),IF(C4605=4,VLOOKUP(B4605,balance!$AF:$AJ,5,FALSE),IF(C4605=5,VLOOKUP(B4605,balance!$AF:$AK,6,FALSE),0)))))*1000000000000</f>
        <v>3839999999999.9248</v>
      </c>
      <c r="J4605">
        <f>VLOOKUP(B4605,balance!AU:BD,10,FALSE)</f>
        <v>0</v>
      </c>
    </row>
    <row r="4606" spans="1:10" x14ac:dyDescent="0.3">
      <c r="A4606">
        <v>4604</v>
      </c>
      <c r="B4606">
        <f t="shared" si="143"/>
        <v>922</v>
      </c>
      <c r="C4606">
        <f t="shared" si="142"/>
        <v>5</v>
      </c>
      <c r="D4606">
        <v>9026</v>
      </c>
      <c r="E4606" s="1">
        <f>IF(C4606=1,VLOOKUP(B4606,balance!$AU:$AZ,2,FALSE),IF(C4606=2,VLOOKUP(B4606,balance!$AU:$AZ,3,FALSE),IF(C4606=3,VLOOKUP(B4606,balance!$AU:$AZ,4,FALSE),IF(C4606=4,VLOOKUP(B4606,balance!$AU:$AZ,5,FALSE),IF(C4606=5,VLOOKUP(B4606-1,balance!$AU:$AZ,6,FALSE),0)))))</f>
        <v>460000</v>
      </c>
      <c r="F4606">
        <v>53</v>
      </c>
      <c r="G4606">
        <f>IF(C4606=1,VLOOKUP(FoxFire!B4606,balance!$U:$Z,2,FALSE),IF(C4606=2,VLOOKUP(B4606,balance!$U:$Z,3,FALSE),IF(C4606=3,VLOOKUP(B4606,balance!$U:$Z,4,FALSE),IF(C4606=4,VLOOKUP(B4606,balance!$U:$Z,5,FALSE),IF(C4606=5,VLOOKUP(B4606-1,balance!$U:$Z,6,FALSE),0)))))/100</f>
        <v>7248.0577000000003</v>
      </c>
      <c r="H4606">
        <v>2</v>
      </c>
      <c r="I4606" s="1">
        <f>IF(C4606=1,VLOOKUP(FoxFire!B4606,balance!$AF:$AJ,2,FALSE),IF(C4606=2,VLOOKUP(B4606,balance!$AF:$AJ,3,FALSE),IF(C4606=3,VLOOKUP(B4606,balance!$AF:$AJ,4,FALSE),IF(C4606=4,VLOOKUP(B4606,balance!$AF:$AJ,5,FALSE),IF(C4606=5,VLOOKUP(B4606,balance!$AF:$AK,6,FALSE),0)))))*1000000000000</f>
        <v>15364999999999.699</v>
      </c>
      <c r="J4606">
        <f>VLOOKUP(B4606,balance!AU:BD,10,FALSE)</f>
        <v>0</v>
      </c>
    </row>
    <row r="4607" spans="1:10" x14ac:dyDescent="0.3">
      <c r="A4607">
        <v>4605</v>
      </c>
      <c r="B4607">
        <f t="shared" si="143"/>
        <v>922</v>
      </c>
      <c r="C4607">
        <f t="shared" si="142"/>
        <v>1</v>
      </c>
      <c r="D4607">
        <v>9026</v>
      </c>
      <c r="E4607" s="1">
        <f>IF(C4607=1,VLOOKUP(B4607,balance!$AU:$AZ,2,FALSE),IF(C4607=2,VLOOKUP(B4607,balance!$AU:$AZ,3,FALSE),IF(C4607=3,VLOOKUP(B4607,balance!$AU:$AZ,4,FALSE),IF(C4607=4,VLOOKUP(B4607,balance!$AU:$AZ,5,FALSE),IF(C4607=5,VLOOKUP(B4607-1,balance!$AU:$AZ,6,FALSE),0)))))</f>
        <v>23000</v>
      </c>
      <c r="F4607">
        <v>53</v>
      </c>
      <c r="G4607">
        <f>IF(C4607=1,VLOOKUP(FoxFire!B4607,balance!$U:$Z,2,FALSE),IF(C4607=2,VLOOKUP(B4607,balance!$U:$Z,3,FALSE),IF(C4607=3,VLOOKUP(B4607,balance!$U:$Z,4,FALSE),IF(C4607=4,VLOOKUP(B4607,balance!$U:$Z,5,FALSE),IF(C4607=5,VLOOKUP(B4607-1,balance!$U:$Z,6,FALSE),0)))))/100</f>
        <v>1.0209999999999999E-2</v>
      </c>
      <c r="H4607">
        <v>2</v>
      </c>
      <c r="I4607" s="1">
        <f>IF(C4607=1,VLOOKUP(FoxFire!B4607,balance!$AF:$AJ,2,FALSE),IF(C4607=2,VLOOKUP(B4607,balance!$AF:$AJ,3,FALSE),IF(C4607=3,VLOOKUP(B4607,balance!$AF:$AJ,4,FALSE),IF(C4607=4,VLOOKUP(B4607,balance!$AF:$AJ,5,FALSE),IF(C4607=5,VLOOKUP(B4607,balance!$AF:$AK,6,FALSE),0)))))*1000000000000</f>
        <v>3841249999999.9248</v>
      </c>
      <c r="J4607">
        <f>VLOOKUP(B4607,balance!AU:BD,10,FALSE)</f>
        <v>0</v>
      </c>
    </row>
    <row r="4608" spans="1:10" x14ac:dyDescent="0.3">
      <c r="A4608">
        <v>4606</v>
      </c>
      <c r="B4608">
        <f t="shared" si="143"/>
        <v>922</v>
      </c>
      <c r="C4608">
        <f t="shared" si="142"/>
        <v>2</v>
      </c>
      <c r="D4608">
        <v>9026</v>
      </c>
      <c r="E4608" s="1">
        <f>IF(C4608=1,VLOOKUP(B4608,balance!$AU:$AZ,2,FALSE),IF(C4608=2,VLOOKUP(B4608,balance!$AU:$AZ,3,FALSE),IF(C4608=3,VLOOKUP(B4608,balance!$AU:$AZ,4,FALSE),IF(C4608=4,VLOOKUP(B4608,balance!$AU:$AZ,5,FALSE),IF(C4608=5,VLOOKUP(B4608-1,balance!$AU:$AZ,6,FALSE),0)))))</f>
        <v>23000</v>
      </c>
      <c r="F4608">
        <v>53</v>
      </c>
      <c r="G4608">
        <f>IF(C4608=1,VLOOKUP(FoxFire!B4608,balance!$U:$Z,2,FALSE),IF(C4608=2,VLOOKUP(B4608,balance!$U:$Z,3,FALSE),IF(C4608=3,VLOOKUP(B4608,balance!$U:$Z,4,FALSE),IF(C4608=4,VLOOKUP(B4608,balance!$U:$Z,5,FALSE),IF(C4608=5,VLOOKUP(B4608-1,balance!$U:$Z,6,FALSE),0)))))/100</f>
        <v>1.0209999999999999E-2</v>
      </c>
      <c r="H4608">
        <v>2</v>
      </c>
      <c r="I4608" s="1">
        <f>IF(C4608=1,VLOOKUP(FoxFire!B4608,balance!$AF:$AJ,2,FALSE),IF(C4608=2,VLOOKUP(B4608,balance!$AF:$AJ,3,FALSE),IF(C4608=3,VLOOKUP(B4608,balance!$AF:$AJ,4,FALSE),IF(C4608=4,VLOOKUP(B4608,balance!$AF:$AJ,5,FALSE),IF(C4608=5,VLOOKUP(B4608,balance!$AF:$AK,6,FALSE),0)))))*1000000000000</f>
        <v>3841249999999.9248</v>
      </c>
      <c r="J4608">
        <f>VLOOKUP(B4608,balance!AU:BD,10,FALSE)</f>
        <v>0</v>
      </c>
    </row>
    <row r="4609" spans="1:10" x14ac:dyDescent="0.3">
      <c r="A4609">
        <v>4607</v>
      </c>
      <c r="B4609">
        <f t="shared" si="143"/>
        <v>922</v>
      </c>
      <c r="C4609">
        <f t="shared" si="142"/>
        <v>3</v>
      </c>
      <c r="D4609">
        <v>9026</v>
      </c>
      <c r="E4609" s="1">
        <f>IF(C4609=1,VLOOKUP(B4609,balance!$AU:$AZ,2,FALSE),IF(C4609=2,VLOOKUP(B4609,balance!$AU:$AZ,3,FALSE),IF(C4609=3,VLOOKUP(B4609,balance!$AU:$AZ,4,FALSE),IF(C4609=4,VLOOKUP(B4609,balance!$AU:$AZ,5,FALSE),IF(C4609=5,VLOOKUP(B4609-1,balance!$AU:$AZ,6,FALSE),0)))))</f>
        <v>23000</v>
      </c>
      <c r="F4609">
        <v>53</v>
      </c>
      <c r="G4609">
        <f>IF(C4609=1,VLOOKUP(FoxFire!B4609,balance!$U:$Z,2,FALSE),IF(C4609=2,VLOOKUP(B4609,balance!$U:$Z,3,FALSE),IF(C4609=3,VLOOKUP(B4609,balance!$U:$Z,4,FALSE),IF(C4609=4,VLOOKUP(B4609,balance!$U:$Z,5,FALSE),IF(C4609=5,VLOOKUP(B4609-1,balance!$U:$Z,6,FALSE),0)))))/100</f>
        <v>1.0209999999999999E-2</v>
      </c>
      <c r="H4609">
        <v>2</v>
      </c>
      <c r="I4609" s="1">
        <f>IF(C4609=1,VLOOKUP(FoxFire!B4609,balance!$AF:$AJ,2,FALSE),IF(C4609=2,VLOOKUP(B4609,balance!$AF:$AJ,3,FALSE),IF(C4609=3,VLOOKUP(B4609,balance!$AF:$AJ,4,FALSE),IF(C4609=4,VLOOKUP(B4609,balance!$AF:$AJ,5,FALSE),IF(C4609=5,VLOOKUP(B4609,balance!$AF:$AK,6,FALSE),0)))))*1000000000000</f>
        <v>3841249999999.9248</v>
      </c>
      <c r="J4609">
        <f>VLOOKUP(B4609,balance!AU:BD,10,FALSE)</f>
        <v>0</v>
      </c>
    </row>
    <row r="4610" spans="1:10" x14ac:dyDescent="0.3">
      <c r="A4610">
        <v>4608</v>
      </c>
      <c r="B4610">
        <f t="shared" si="143"/>
        <v>922</v>
      </c>
      <c r="C4610">
        <f t="shared" si="142"/>
        <v>4</v>
      </c>
      <c r="D4610">
        <v>9026</v>
      </c>
      <c r="E4610" s="1">
        <f>IF(C4610=1,VLOOKUP(B4610,balance!$AU:$AZ,2,FALSE),IF(C4610=2,VLOOKUP(B4610,balance!$AU:$AZ,3,FALSE),IF(C4610=3,VLOOKUP(B4610,balance!$AU:$AZ,4,FALSE),IF(C4610=4,VLOOKUP(B4610,balance!$AU:$AZ,5,FALSE),IF(C4610=5,VLOOKUP(B4610-1,balance!$AU:$AZ,6,FALSE),0)))))</f>
        <v>23000</v>
      </c>
      <c r="F4610">
        <v>53</v>
      </c>
      <c r="G4610">
        <f>IF(C4610=1,VLOOKUP(FoxFire!B4610,balance!$U:$Z,2,FALSE),IF(C4610=2,VLOOKUP(B4610,balance!$U:$Z,3,FALSE),IF(C4610=3,VLOOKUP(B4610,balance!$U:$Z,4,FALSE),IF(C4610=4,VLOOKUP(B4610,balance!$U:$Z,5,FALSE),IF(C4610=5,VLOOKUP(B4610-1,balance!$U:$Z,6,FALSE),0)))))/100</f>
        <v>1.0209999999999999E-2</v>
      </c>
      <c r="H4610">
        <v>2</v>
      </c>
      <c r="I4610" s="1">
        <f>IF(C4610=1,VLOOKUP(FoxFire!B4610,balance!$AF:$AJ,2,FALSE),IF(C4610=2,VLOOKUP(B4610,balance!$AF:$AJ,3,FALSE),IF(C4610=3,VLOOKUP(B4610,balance!$AF:$AJ,4,FALSE),IF(C4610=4,VLOOKUP(B4610,balance!$AF:$AJ,5,FALSE),IF(C4610=5,VLOOKUP(B4610,balance!$AF:$AK,6,FALSE),0)))))*1000000000000</f>
        <v>3841249999999.9248</v>
      </c>
      <c r="J4610">
        <f>VLOOKUP(B4610,balance!AU:BD,10,FALSE)</f>
        <v>0</v>
      </c>
    </row>
    <row r="4611" spans="1:10" x14ac:dyDescent="0.3">
      <c r="A4611">
        <v>4609</v>
      </c>
      <c r="B4611">
        <f t="shared" si="143"/>
        <v>923</v>
      </c>
      <c r="C4611">
        <f t="shared" si="142"/>
        <v>5</v>
      </c>
      <c r="D4611">
        <v>9026</v>
      </c>
      <c r="E4611" s="1">
        <f>IF(C4611=1,VLOOKUP(B4611,balance!$AU:$AZ,2,FALSE),IF(C4611=2,VLOOKUP(B4611,balance!$AU:$AZ,3,FALSE),IF(C4611=3,VLOOKUP(B4611,balance!$AU:$AZ,4,FALSE),IF(C4611=4,VLOOKUP(B4611,balance!$AU:$AZ,5,FALSE),IF(C4611=5,VLOOKUP(B4611-1,balance!$AU:$AZ,6,FALSE),0)))))</f>
        <v>460000</v>
      </c>
      <c r="F4611">
        <v>53</v>
      </c>
      <c r="G4611">
        <f>IF(C4611=1,VLOOKUP(FoxFire!B4611,balance!$U:$Z,2,FALSE),IF(C4611=2,VLOOKUP(B4611,balance!$U:$Z,3,FALSE),IF(C4611=3,VLOOKUP(B4611,balance!$U:$Z,4,FALSE),IF(C4611=4,VLOOKUP(B4611,balance!$U:$Z,5,FALSE),IF(C4611=5,VLOOKUP(B4611-1,balance!$U:$Z,6,FALSE),0)))))/100</f>
        <v>7262.4188000000004</v>
      </c>
      <c r="H4611">
        <v>2</v>
      </c>
      <c r="I4611" s="1">
        <f>IF(C4611=1,VLOOKUP(FoxFire!B4611,balance!$AF:$AJ,2,FALSE),IF(C4611=2,VLOOKUP(B4611,balance!$AF:$AJ,3,FALSE),IF(C4611=3,VLOOKUP(B4611,balance!$AF:$AJ,4,FALSE),IF(C4611=4,VLOOKUP(B4611,balance!$AF:$AJ,5,FALSE),IF(C4611=5,VLOOKUP(B4611,balance!$AF:$AK,6,FALSE),0)))))*1000000000000</f>
        <v>15369999999999.701</v>
      </c>
      <c r="J4611">
        <f>VLOOKUP(B4611,balance!AU:BD,10,FALSE)</f>
        <v>0</v>
      </c>
    </row>
    <row r="4612" spans="1:10" x14ac:dyDescent="0.3">
      <c r="A4612">
        <v>4610</v>
      </c>
      <c r="B4612">
        <f t="shared" si="143"/>
        <v>923</v>
      </c>
      <c r="C4612">
        <f t="shared" si="142"/>
        <v>1</v>
      </c>
      <c r="D4612">
        <v>9026</v>
      </c>
      <c r="E4612" s="1">
        <f>IF(C4612=1,VLOOKUP(B4612,balance!$AU:$AZ,2,FALSE),IF(C4612=2,VLOOKUP(B4612,balance!$AU:$AZ,3,FALSE),IF(C4612=3,VLOOKUP(B4612,balance!$AU:$AZ,4,FALSE),IF(C4612=4,VLOOKUP(B4612,balance!$AU:$AZ,5,FALSE),IF(C4612=5,VLOOKUP(B4612-1,balance!$AU:$AZ,6,FALSE),0)))))</f>
        <v>23000</v>
      </c>
      <c r="F4612">
        <v>53</v>
      </c>
      <c r="G4612">
        <f>IF(C4612=1,VLOOKUP(FoxFire!B4612,balance!$U:$Z,2,FALSE),IF(C4612=2,VLOOKUP(B4612,balance!$U:$Z,3,FALSE),IF(C4612=3,VLOOKUP(B4612,balance!$U:$Z,4,FALSE),IF(C4612=4,VLOOKUP(B4612,balance!$U:$Z,5,FALSE),IF(C4612=5,VLOOKUP(B4612-1,balance!$U:$Z,6,FALSE),0)))))/100</f>
        <v>1.022E-2</v>
      </c>
      <c r="H4612">
        <v>2</v>
      </c>
      <c r="I4612" s="1">
        <f>IF(C4612=1,VLOOKUP(FoxFire!B4612,balance!$AF:$AJ,2,FALSE),IF(C4612=2,VLOOKUP(B4612,balance!$AF:$AJ,3,FALSE),IF(C4612=3,VLOOKUP(B4612,balance!$AF:$AJ,4,FALSE),IF(C4612=4,VLOOKUP(B4612,balance!$AF:$AJ,5,FALSE),IF(C4612=5,VLOOKUP(B4612,balance!$AF:$AK,6,FALSE),0)))))*1000000000000</f>
        <v>3842499999999.9253</v>
      </c>
      <c r="J4612">
        <f>VLOOKUP(B4612,balance!AU:BD,10,FALSE)</f>
        <v>0</v>
      </c>
    </row>
    <row r="4613" spans="1:10" x14ac:dyDescent="0.3">
      <c r="A4613">
        <v>4611</v>
      </c>
      <c r="B4613">
        <f t="shared" si="143"/>
        <v>923</v>
      </c>
      <c r="C4613">
        <f t="shared" si="142"/>
        <v>2</v>
      </c>
      <c r="D4613">
        <v>9026</v>
      </c>
      <c r="E4613" s="1">
        <f>IF(C4613=1,VLOOKUP(B4613,balance!$AU:$AZ,2,FALSE),IF(C4613=2,VLOOKUP(B4613,balance!$AU:$AZ,3,FALSE),IF(C4613=3,VLOOKUP(B4613,balance!$AU:$AZ,4,FALSE),IF(C4613=4,VLOOKUP(B4613,balance!$AU:$AZ,5,FALSE),IF(C4613=5,VLOOKUP(B4613-1,balance!$AU:$AZ,6,FALSE),0)))))</f>
        <v>23000</v>
      </c>
      <c r="F4613">
        <v>53</v>
      </c>
      <c r="G4613">
        <f>IF(C4613=1,VLOOKUP(FoxFire!B4613,balance!$U:$Z,2,FALSE),IF(C4613=2,VLOOKUP(B4613,balance!$U:$Z,3,FALSE),IF(C4613=3,VLOOKUP(B4613,balance!$U:$Z,4,FALSE),IF(C4613=4,VLOOKUP(B4613,balance!$U:$Z,5,FALSE),IF(C4613=5,VLOOKUP(B4613-1,balance!$U:$Z,6,FALSE),0)))))/100</f>
        <v>1.022E-2</v>
      </c>
      <c r="H4613">
        <v>2</v>
      </c>
      <c r="I4613" s="1">
        <f>IF(C4613=1,VLOOKUP(FoxFire!B4613,balance!$AF:$AJ,2,FALSE),IF(C4613=2,VLOOKUP(B4613,balance!$AF:$AJ,3,FALSE),IF(C4613=3,VLOOKUP(B4613,balance!$AF:$AJ,4,FALSE),IF(C4613=4,VLOOKUP(B4613,balance!$AF:$AJ,5,FALSE),IF(C4613=5,VLOOKUP(B4613,balance!$AF:$AK,6,FALSE),0)))))*1000000000000</f>
        <v>3842499999999.9253</v>
      </c>
      <c r="J4613">
        <f>VLOOKUP(B4613,balance!AU:BD,10,FALSE)</f>
        <v>0</v>
      </c>
    </row>
    <row r="4614" spans="1:10" x14ac:dyDescent="0.3">
      <c r="A4614">
        <v>4612</v>
      </c>
      <c r="B4614">
        <f t="shared" si="143"/>
        <v>923</v>
      </c>
      <c r="C4614">
        <f t="shared" si="142"/>
        <v>3</v>
      </c>
      <c r="D4614">
        <v>9026</v>
      </c>
      <c r="E4614" s="1">
        <f>IF(C4614=1,VLOOKUP(B4614,balance!$AU:$AZ,2,FALSE),IF(C4614=2,VLOOKUP(B4614,balance!$AU:$AZ,3,FALSE),IF(C4614=3,VLOOKUP(B4614,balance!$AU:$AZ,4,FALSE),IF(C4614=4,VLOOKUP(B4614,balance!$AU:$AZ,5,FALSE),IF(C4614=5,VLOOKUP(B4614-1,balance!$AU:$AZ,6,FALSE),0)))))</f>
        <v>23000</v>
      </c>
      <c r="F4614">
        <v>53</v>
      </c>
      <c r="G4614">
        <f>IF(C4614=1,VLOOKUP(FoxFire!B4614,balance!$U:$Z,2,FALSE),IF(C4614=2,VLOOKUP(B4614,balance!$U:$Z,3,FALSE),IF(C4614=3,VLOOKUP(B4614,balance!$U:$Z,4,FALSE),IF(C4614=4,VLOOKUP(B4614,balance!$U:$Z,5,FALSE),IF(C4614=5,VLOOKUP(B4614-1,balance!$U:$Z,6,FALSE),0)))))/100</f>
        <v>1.022E-2</v>
      </c>
      <c r="H4614">
        <v>2</v>
      </c>
      <c r="I4614" s="1">
        <f>IF(C4614=1,VLOOKUP(FoxFire!B4614,balance!$AF:$AJ,2,FALSE),IF(C4614=2,VLOOKUP(B4614,balance!$AF:$AJ,3,FALSE),IF(C4614=3,VLOOKUP(B4614,balance!$AF:$AJ,4,FALSE),IF(C4614=4,VLOOKUP(B4614,balance!$AF:$AJ,5,FALSE),IF(C4614=5,VLOOKUP(B4614,balance!$AF:$AK,6,FALSE),0)))))*1000000000000</f>
        <v>3842499999999.9253</v>
      </c>
      <c r="J4614">
        <f>VLOOKUP(B4614,balance!AU:BD,10,FALSE)</f>
        <v>0</v>
      </c>
    </row>
    <row r="4615" spans="1:10" x14ac:dyDescent="0.3">
      <c r="A4615">
        <v>4613</v>
      </c>
      <c r="B4615">
        <f t="shared" si="143"/>
        <v>923</v>
      </c>
      <c r="C4615">
        <f t="shared" si="142"/>
        <v>4</v>
      </c>
      <c r="D4615">
        <v>9026</v>
      </c>
      <c r="E4615" s="1">
        <f>IF(C4615=1,VLOOKUP(B4615,balance!$AU:$AZ,2,FALSE),IF(C4615=2,VLOOKUP(B4615,balance!$AU:$AZ,3,FALSE),IF(C4615=3,VLOOKUP(B4615,balance!$AU:$AZ,4,FALSE),IF(C4615=4,VLOOKUP(B4615,balance!$AU:$AZ,5,FALSE),IF(C4615=5,VLOOKUP(B4615-1,balance!$AU:$AZ,6,FALSE),0)))))</f>
        <v>23000</v>
      </c>
      <c r="F4615">
        <v>53</v>
      </c>
      <c r="G4615">
        <f>IF(C4615=1,VLOOKUP(FoxFire!B4615,balance!$U:$Z,2,FALSE),IF(C4615=2,VLOOKUP(B4615,balance!$U:$Z,3,FALSE),IF(C4615=3,VLOOKUP(B4615,balance!$U:$Z,4,FALSE),IF(C4615=4,VLOOKUP(B4615,balance!$U:$Z,5,FALSE),IF(C4615=5,VLOOKUP(B4615-1,balance!$U:$Z,6,FALSE),0)))))/100</f>
        <v>1.022E-2</v>
      </c>
      <c r="H4615">
        <v>2</v>
      </c>
      <c r="I4615" s="1">
        <f>IF(C4615=1,VLOOKUP(FoxFire!B4615,balance!$AF:$AJ,2,FALSE),IF(C4615=2,VLOOKUP(B4615,balance!$AF:$AJ,3,FALSE),IF(C4615=3,VLOOKUP(B4615,balance!$AF:$AJ,4,FALSE),IF(C4615=4,VLOOKUP(B4615,balance!$AF:$AJ,5,FALSE),IF(C4615=5,VLOOKUP(B4615,balance!$AF:$AK,6,FALSE),0)))))*1000000000000</f>
        <v>3842499999999.9253</v>
      </c>
      <c r="J4615">
        <f>VLOOKUP(B4615,balance!AU:BD,10,FALSE)</f>
        <v>0</v>
      </c>
    </row>
    <row r="4616" spans="1:10" x14ac:dyDescent="0.3">
      <c r="A4616">
        <v>4614</v>
      </c>
      <c r="B4616">
        <f t="shared" si="143"/>
        <v>924</v>
      </c>
      <c r="C4616">
        <f t="shared" ref="C4616:C4679" si="144">C4611</f>
        <v>5</v>
      </c>
      <c r="D4616">
        <v>9026</v>
      </c>
      <c r="E4616" s="1">
        <f>IF(C4616=1,VLOOKUP(B4616,balance!$AU:$AZ,2,FALSE),IF(C4616=2,VLOOKUP(B4616,balance!$AU:$AZ,3,FALSE),IF(C4616=3,VLOOKUP(B4616,balance!$AU:$AZ,4,FALSE),IF(C4616=4,VLOOKUP(B4616,balance!$AU:$AZ,5,FALSE),IF(C4616=5,VLOOKUP(B4616-1,balance!$AU:$AZ,6,FALSE),0)))))</f>
        <v>460000</v>
      </c>
      <c r="F4616">
        <v>53</v>
      </c>
      <c r="G4616">
        <f>IF(C4616=1,VLOOKUP(FoxFire!B4616,balance!$U:$Z,2,FALSE),IF(C4616=2,VLOOKUP(B4616,balance!$U:$Z,3,FALSE),IF(C4616=3,VLOOKUP(B4616,balance!$U:$Z,4,FALSE),IF(C4616=4,VLOOKUP(B4616,balance!$U:$Z,5,FALSE),IF(C4616=5,VLOOKUP(B4616-1,balance!$U:$Z,6,FALSE),0)))))/100</f>
        <v>7276.8013000000001</v>
      </c>
      <c r="H4616">
        <v>2</v>
      </c>
      <c r="I4616" s="1">
        <f>IF(C4616=1,VLOOKUP(FoxFire!B4616,balance!$AF:$AJ,2,FALSE),IF(C4616=2,VLOOKUP(B4616,balance!$AF:$AJ,3,FALSE),IF(C4616=3,VLOOKUP(B4616,balance!$AF:$AJ,4,FALSE),IF(C4616=4,VLOOKUP(B4616,balance!$AF:$AJ,5,FALSE),IF(C4616=5,VLOOKUP(B4616,balance!$AF:$AK,6,FALSE),0)))))*1000000000000</f>
        <v>15374999999999.699</v>
      </c>
      <c r="J4616">
        <f>VLOOKUP(B4616,balance!AU:BD,10,FALSE)</f>
        <v>0</v>
      </c>
    </row>
    <row r="4617" spans="1:10" x14ac:dyDescent="0.3">
      <c r="A4617">
        <v>4615</v>
      </c>
      <c r="B4617">
        <f t="shared" si="143"/>
        <v>924</v>
      </c>
      <c r="C4617">
        <f t="shared" si="144"/>
        <v>1</v>
      </c>
      <c r="D4617">
        <v>9026</v>
      </c>
      <c r="E4617" s="1">
        <f>IF(C4617=1,VLOOKUP(B4617,balance!$AU:$AZ,2,FALSE),IF(C4617=2,VLOOKUP(B4617,balance!$AU:$AZ,3,FALSE),IF(C4617=3,VLOOKUP(B4617,balance!$AU:$AZ,4,FALSE),IF(C4617=4,VLOOKUP(B4617,balance!$AU:$AZ,5,FALSE),IF(C4617=5,VLOOKUP(B4617-1,balance!$AU:$AZ,6,FALSE),0)))))</f>
        <v>23000</v>
      </c>
      <c r="F4617">
        <v>53</v>
      </c>
      <c r="G4617">
        <f>IF(C4617=1,VLOOKUP(FoxFire!B4617,balance!$U:$Z,2,FALSE),IF(C4617=2,VLOOKUP(B4617,balance!$U:$Z,3,FALSE),IF(C4617=3,VLOOKUP(B4617,balance!$U:$Z,4,FALSE),IF(C4617=4,VLOOKUP(B4617,balance!$U:$Z,5,FALSE),IF(C4617=5,VLOOKUP(B4617-1,balance!$U:$Z,6,FALSE),0)))))/100</f>
        <v>1.023E-2</v>
      </c>
      <c r="H4617">
        <v>2</v>
      </c>
      <c r="I4617" s="1">
        <f>IF(C4617=1,VLOOKUP(FoxFire!B4617,balance!$AF:$AJ,2,FALSE),IF(C4617=2,VLOOKUP(B4617,balance!$AF:$AJ,3,FALSE),IF(C4617=3,VLOOKUP(B4617,balance!$AF:$AJ,4,FALSE),IF(C4617=4,VLOOKUP(B4617,balance!$AF:$AJ,5,FALSE),IF(C4617=5,VLOOKUP(B4617,balance!$AF:$AK,6,FALSE),0)))))*1000000000000</f>
        <v>3843749999999.9248</v>
      </c>
      <c r="J4617">
        <f>VLOOKUP(B4617,balance!AU:BD,10,FALSE)</f>
        <v>0</v>
      </c>
    </row>
    <row r="4618" spans="1:10" x14ac:dyDescent="0.3">
      <c r="A4618">
        <v>4616</v>
      </c>
      <c r="B4618">
        <f t="shared" si="143"/>
        <v>924</v>
      </c>
      <c r="C4618">
        <f t="shared" si="144"/>
        <v>2</v>
      </c>
      <c r="D4618">
        <v>9026</v>
      </c>
      <c r="E4618" s="1">
        <f>IF(C4618=1,VLOOKUP(B4618,balance!$AU:$AZ,2,FALSE),IF(C4618=2,VLOOKUP(B4618,balance!$AU:$AZ,3,FALSE),IF(C4618=3,VLOOKUP(B4618,balance!$AU:$AZ,4,FALSE),IF(C4618=4,VLOOKUP(B4618,balance!$AU:$AZ,5,FALSE),IF(C4618=5,VLOOKUP(B4618-1,balance!$AU:$AZ,6,FALSE),0)))))</f>
        <v>23000</v>
      </c>
      <c r="F4618">
        <v>53</v>
      </c>
      <c r="G4618">
        <f>IF(C4618=1,VLOOKUP(FoxFire!B4618,balance!$U:$Z,2,FALSE),IF(C4618=2,VLOOKUP(B4618,balance!$U:$Z,3,FALSE),IF(C4618=3,VLOOKUP(B4618,balance!$U:$Z,4,FALSE),IF(C4618=4,VLOOKUP(B4618,balance!$U:$Z,5,FALSE),IF(C4618=5,VLOOKUP(B4618-1,balance!$U:$Z,6,FALSE),0)))))/100</f>
        <v>1.023E-2</v>
      </c>
      <c r="H4618">
        <v>2</v>
      </c>
      <c r="I4618" s="1">
        <f>IF(C4618=1,VLOOKUP(FoxFire!B4618,balance!$AF:$AJ,2,FALSE),IF(C4618=2,VLOOKUP(B4618,balance!$AF:$AJ,3,FALSE),IF(C4618=3,VLOOKUP(B4618,balance!$AF:$AJ,4,FALSE),IF(C4618=4,VLOOKUP(B4618,balance!$AF:$AJ,5,FALSE),IF(C4618=5,VLOOKUP(B4618,balance!$AF:$AK,6,FALSE),0)))))*1000000000000</f>
        <v>3843749999999.9248</v>
      </c>
      <c r="J4618">
        <f>VLOOKUP(B4618,balance!AU:BD,10,FALSE)</f>
        <v>0</v>
      </c>
    </row>
    <row r="4619" spans="1:10" x14ac:dyDescent="0.3">
      <c r="A4619">
        <v>4617</v>
      </c>
      <c r="B4619">
        <f t="shared" si="143"/>
        <v>924</v>
      </c>
      <c r="C4619">
        <f t="shared" si="144"/>
        <v>3</v>
      </c>
      <c r="D4619">
        <v>9026</v>
      </c>
      <c r="E4619" s="1">
        <f>IF(C4619=1,VLOOKUP(B4619,balance!$AU:$AZ,2,FALSE),IF(C4619=2,VLOOKUP(B4619,balance!$AU:$AZ,3,FALSE),IF(C4619=3,VLOOKUP(B4619,balance!$AU:$AZ,4,FALSE),IF(C4619=4,VLOOKUP(B4619,balance!$AU:$AZ,5,FALSE),IF(C4619=5,VLOOKUP(B4619-1,balance!$AU:$AZ,6,FALSE),0)))))</f>
        <v>23000</v>
      </c>
      <c r="F4619">
        <v>53</v>
      </c>
      <c r="G4619">
        <f>IF(C4619=1,VLOOKUP(FoxFire!B4619,balance!$U:$Z,2,FALSE),IF(C4619=2,VLOOKUP(B4619,balance!$U:$Z,3,FALSE),IF(C4619=3,VLOOKUP(B4619,balance!$U:$Z,4,FALSE),IF(C4619=4,VLOOKUP(B4619,balance!$U:$Z,5,FALSE),IF(C4619=5,VLOOKUP(B4619-1,balance!$U:$Z,6,FALSE),0)))))/100</f>
        <v>1.023E-2</v>
      </c>
      <c r="H4619">
        <v>2</v>
      </c>
      <c r="I4619" s="1">
        <f>IF(C4619=1,VLOOKUP(FoxFire!B4619,balance!$AF:$AJ,2,FALSE),IF(C4619=2,VLOOKUP(B4619,balance!$AF:$AJ,3,FALSE),IF(C4619=3,VLOOKUP(B4619,balance!$AF:$AJ,4,FALSE),IF(C4619=4,VLOOKUP(B4619,balance!$AF:$AJ,5,FALSE),IF(C4619=5,VLOOKUP(B4619,balance!$AF:$AK,6,FALSE),0)))))*1000000000000</f>
        <v>3843749999999.9248</v>
      </c>
      <c r="J4619">
        <f>VLOOKUP(B4619,balance!AU:BD,10,FALSE)</f>
        <v>0</v>
      </c>
    </row>
    <row r="4620" spans="1:10" x14ac:dyDescent="0.3">
      <c r="A4620">
        <v>4618</v>
      </c>
      <c r="B4620">
        <f t="shared" si="143"/>
        <v>924</v>
      </c>
      <c r="C4620">
        <f t="shared" si="144"/>
        <v>4</v>
      </c>
      <c r="D4620">
        <v>9026</v>
      </c>
      <c r="E4620" s="1">
        <f>IF(C4620=1,VLOOKUP(B4620,balance!$AU:$AZ,2,FALSE),IF(C4620=2,VLOOKUP(B4620,balance!$AU:$AZ,3,FALSE),IF(C4620=3,VLOOKUP(B4620,balance!$AU:$AZ,4,FALSE),IF(C4620=4,VLOOKUP(B4620,balance!$AU:$AZ,5,FALSE),IF(C4620=5,VLOOKUP(B4620-1,balance!$AU:$AZ,6,FALSE),0)))))</f>
        <v>23000</v>
      </c>
      <c r="F4620">
        <v>53</v>
      </c>
      <c r="G4620">
        <f>IF(C4620=1,VLOOKUP(FoxFire!B4620,balance!$U:$Z,2,FALSE),IF(C4620=2,VLOOKUP(B4620,balance!$U:$Z,3,FALSE),IF(C4620=3,VLOOKUP(B4620,balance!$U:$Z,4,FALSE),IF(C4620=4,VLOOKUP(B4620,balance!$U:$Z,5,FALSE),IF(C4620=5,VLOOKUP(B4620-1,balance!$U:$Z,6,FALSE),0)))))/100</f>
        <v>1.023E-2</v>
      </c>
      <c r="H4620">
        <v>2</v>
      </c>
      <c r="I4620" s="1">
        <f>IF(C4620=1,VLOOKUP(FoxFire!B4620,balance!$AF:$AJ,2,FALSE),IF(C4620=2,VLOOKUP(B4620,balance!$AF:$AJ,3,FALSE),IF(C4620=3,VLOOKUP(B4620,balance!$AF:$AJ,4,FALSE),IF(C4620=4,VLOOKUP(B4620,balance!$AF:$AJ,5,FALSE),IF(C4620=5,VLOOKUP(B4620,balance!$AF:$AK,6,FALSE),0)))))*1000000000000</f>
        <v>3843749999999.9248</v>
      </c>
      <c r="J4620">
        <f>VLOOKUP(B4620,balance!AU:BD,10,FALSE)</f>
        <v>0</v>
      </c>
    </row>
    <row r="4621" spans="1:10" x14ac:dyDescent="0.3">
      <c r="A4621">
        <v>4619</v>
      </c>
      <c r="B4621">
        <f t="shared" ref="B4621:B4684" si="145">B4616+1</f>
        <v>925</v>
      </c>
      <c r="C4621">
        <f t="shared" si="144"/>
        <v>5</v>
      </c>
      <c r="D4621">
        <v>9026</v>
      </c>
      <c r="E4621" s="1">
        <f>IF(C4621=1,VLOOKUP(B4621,balance!$AU:$AZ,2,FALSE),IF(C4621=2,VLOOKUP(B4621,balance!$AU:$AZ,3,FALSE),IF(C4621=3,VLOOKUP(B4621,balance!$AU:$AZ,4,FALSE),IF(C4621=4,VLOOKUP(B4621,balance!$AU:$AZ,5,FALSE),IF(C4621=5,VLOOKUP(B4621-1,balance!$AU:$AZ,6,FALSE),0)))))</f>
        <v>460000</v>
      </c>
      <c r="F4621">
        <v>53</v>
      </c>
      <c r="G4621">
        <f>IF(C4621=1,VLOOKUP(FoxFire!B4621,balance!$U:$Z,2,FALSE),IF(C4621=2,VLOOKUP(B4621,balance!$U:$Z,3,FALSE),IF(C4621=3,VLOOKUP(B4621,balance!$U:$Z,4,FALSE),IF(C4621=4,VLOOKUP(B4621,balance!$U:$Z,5,FALSE),IF(C4621=5,VLOOKUP(B4621-1,balance!$U:$Z,6,FALSE),0)))))/100</f>
        <v>7291.2054000000007</v>
      </c>
      <c r="H4621">
        <v>2</v>
      </c>
      <c r="I4621" s="1">
        <f>IF(C4621=1,VLOOKUP(FoxFire!B4621,balance!$AF:$AJ,2,FALSE),IF(C4621=2,VLOOKUP(B4621,balance!$AF:$AJ,3,FALSE),IF(C4621=3,VLOOKUP(B4621,balance!$AF:$AJ,4,FALSE),IF(C4621=4,VLOOKUP(B4621,balance!$AF:$AJ,5,FALSE),IF(C4621=5,VLOOKUP(B4621,balance!$AF:$AK,6,FALSE),0)))))*1000000000000</f>
        <v>15379999999999.701</v>
      </c>
      <c r="J4621">
        <f>VLOOKUP(B4621,balance!AU:BD,10,FALSE)</f>
        <v>0</v>
      </c>
    </row>
    <row r="4622" spans="1:10" x14ac:dyDescent="0.3">
      <c r="A4622">
        <v>4620</v>
      </c>
      <c r="B4622">
        <f t="shared" si="145"/>
        <v>925</v>
      </c>
      <c r="C4622">
        <f t="shared" si="144"/>
        <v>1</v>
      </c>
      <c r="D4622">
        <v>9026</v>
      </c>
      <c r="E4622" s="1">
        <f>IF(C4622=1,VLOOKUP(B4622,balance!$AU:$AZ,2,FALSE),IF(C4622=2,VLOOKUP(B4622,balance!$AU:$AZ,3,FALSE),IF(C4622=3,VLOOKUP(B4622,balance!$AU:$AZ,4,FALSE),IF(C4622=4,VLOOKUP(B4622,balance!$AU:$AZ,5,FALSE),IF(C4622=5,VLOOKUP(B4622-1,balance!$AU:$AZ,6,FALSE),0)))))</f>
        <v>23000</v>
      </c>
      <c r="F4622">
        <v>53</v>
      </c>
      <c r="G4622">
        <f>IF(C4622=1,VLOOKUP(FoxFire!B4622,balance!$U:$Z,2,FALSE),IF(C4622=2,VLOOKUP(B4622,balance!$U:$Z,3,FALSE),IF(C4622=3,VLOOKUP(B4622,balance!$U:$Z,4,FALSE),IF(C4622=4,VLOOKUP(B4622,balance!$U:$Z,5,FALSE),IF(C4622=5,VLOOKUP(B4622-1,balance!$U:$Z,6,FALSE),0)))))/100</f>
        <v>1.0240000000000001E-2</v>
      </c>
      <c r="H4622">
        <v>2</v>
      </c>
      <c r="I4622" s="1">
        <f>IF(C4622=1,VLOOKUP(FoxFire!B4622,balance!$AF:$AJ,2,FALSE),IF(C4622=2,VLOOKUP(B4622,balance!$AF:$AJ,3,FALSE),IF(C4622=3,VLOOKUP(B4622,balance!$AF:$AJ,4,FALSE),IF(C4622=4,VLOOKUP(B4622,balance!$AF:$AJ,5,FALSE),IF(C4622=5,VLOOKUP(B4622,balance!$AF:$AK,6,FALSE),0)))))*1000000000000</f>
        <v>3844999999999.9253</v>
      </c>
      <c r="J4622">
        <f>VLOOKUP(B4622,balance!AU:BD,10,FALSE)</f>
        <v>0</v>
      </c>
    </row>
    <row r="4623" spans="1:10" x14ac:dyDescent="0.3">
      <c r="A4623">
        <v>4621</v>
      </c>
      <c r="B4623">
        <f t="shared" si="145"/>
        <v>925</v>
      </c>
      <c r="C4623">
        <f t="shared" si="144"/>
        <v>2</v>
      </c>
      <c r="D4623">
        <v>9026</v>
      </c>
      <c r="E4623" s="1">
        <f>IF(C4623=1,VLOOKUP(B4623,balance!$AU:$AZ,2,FALSE),IF(C4623=2,VLOOKUP(B4623,balance!$AU:$AZ,3,FALSE),IF(C4623=3,VLOOKUP(B4623,balance!$AU:$AZ,4,FALSE),IF(C4623=4,VLOOKUP(B4623,balance!$AU:$AZ,5,FALSE),IF(C4623=5,VLOOKUP(B4623-1,balance!$AU:$AZ,6,FALSE),0)))))</f>
        <v>23000</v>
      </c>
      <c r="F4623">
        <v>53</v>
      </c>
      <c r="G4623">
        <f>IF(C4623=1,VLOOKUP(FoxFire!B4623,balance!$U:$Z,2,FALSE),IF(C4623=2,VLOOKUP(B4623,balance!$U:$Z,3,FALSE),IF(C4623=3,VLOOKUP(B4623,balance!$U:$Z,4,FALSE),IF(C4623=4,VLOOKUP(B4623,balance!$U:$Z,5,FALSE),IF(C4623=5,VLOOKUP(B4623-1,balance!$U:$Z,6,FALSE),0)))))/100</f>
        <v>1.0240000000000001E-2</v>
      </c>
      <c r="H4623">
        <v>2</v>
      </c>
      <c r="I4623" s="1">
        <f>IF(C4623=1,VLOOKUP(FoxFire!B4623,balance!$AF:$AJ,2,FALSE),IF(C4623=2,VLOOKUP(B4623,balance!$AF:$AJ,3,FALSE),IF(C4623=3,VLOOKUP(B4623,balance!$AF:$AJ,4,FALSE),IF(C4623=4,VLOOKUP(B4623,balance!$AF:$AJ,5,FALSE),IF(C4623=5,VLOOKUP(B4623,balance!$AF:$AK,6,FALSE),0)))))*1000000000000</f>
        <v>3844999999999.9253</v>
      </c>
      <c r="J4623">
        <f>VLOOKUP(B4623,balance!AU:BD,10,FALSE)</f>
        <v>0</v>
      </c>
    </row>
    <row r="4624" spans="1:10" x14ac:dyDescent="0.3">
      <c r="A4624">
        <v>4622</v>
      </c>
      <c r="B4624">
        <f t="shared" si="145"/>
        <v>925</v>
      </c>
      <c r="C4624">
        <f t="shared" si="144"/>
        <v>3</v>
      </c>
      <c r="D4624">
        <v>9026</v>
      </c>
      <c r="E4624" s="1">
        <f>IF(C4624=1,VLOOKUP(B4624,balance!$AU:$AZ,2,FALSE),IF(C4624=2,VLOOKUP(B4624,balance!$AU:$AZ,3,FALSE),IF(C4624=3,VLOOKUP(B4624,balance!$AU:$AZ,4,FALSE),IF(C4624=4,VLOOKUP(B4624,balance!$AU:$AZ,5,FALSE),IF(C4624=5,VLOOKUP(B4624-1,balance!$AU:$AZ,6,FALSE),0)))))</f>
        <v>23000</v>
      </c>
      <c r="F4624">
        <v>53</v>
      </c>
      <c r="G4624">
        <f>IF(C4624=1,VLOOKUP(FoxFire!B4624,balance!$U:$Z,2,FALSE),IF(C4624=2,VLOOKUP(B4624,balance!$U:$Z,3,FALSE),IF(C4624=3,VLOOKUP(B4624,balance!$U:$Z,4,FALSE),IF(C4624=4,VLOOKUP(B4624,balance!$U:$Z,5,FALSE),IF(C4624=5,VLOOKUP(B4624-1,balance!$U:$Z,6,FALSE),0)))))/100</f>
        <v>1.0240000000000001E-2</v>
      </c>
      <c r="H4624">
        <v>2</v>
      </c>
      <c r="I4624" s="1">
        <f>IF(C4624=1,VLOOKUP(FoxFire!B4624,balance!$AF:$AJ,2,FALSE),IF(C4624=2,VLOOKUP(B4624,balance!$AF:$AJ,3,FALSE),IF(C4624=3,VLOOKUP(B4624,balance!$AF:$AJ,4,FALSE),IF(C4624=4,VLOOKUP(B4624,balance!$AF:$AJ,5,FALSE),IF(C4624=5,VLOOKUP(B4624,balance!$AF:$AK,6,FALSE),0)))))*1000000000000</f>
        <v>3844999999999.9253</v>
      </c>
      <c r="J4624">
        <f>VLOOKUP(B4624,balance!AU:BD,10,FALSE)</f>
        <v>0</v>
      </c>
    </row>
    <row r="4625" spans="1:10" x14ac:dyDescent="0.3">
      <c r="A4625">
        <v>4623</v>
      </c>
      <c r="B4625">
        <f t="shared" si="145"/>
        <v>925</v>
      </c>
      <c r="C4625">
        <f t="shared" si="144"/>
        <v>4</v>
      </c>
      <c r="D4625">
        <v>9026</v>
      </c>
      <c r="E4625" s="1">
        <f>IF(C4625=1,VLOOKUP(B4625,balance!$AU:$AZ,2,FALSE),IF(C4625=2,VLOOKUP(B4625,balance!$AU:$AZ,3,FALSE),IF(C4625=3,VLOOKUP(B4625,balance!$AU:$AZ,4,FALSE),IF(C4625=4,VLOOKUP(B4625,balance!$AU:$AZ,5,FALSE),IF(C4625=5,VLOOKUP(B4625-1,balance!$AU:$AZ,6,FALSE),0)))))</f>
        <v>23000</v>
      </c>
      <c r="F4625">
        <v>53</v>
      </c>
      <c r="G4625">
        <f>IF(C4625=1,VLOOKUP(FoxFire!B4625,balance!$U:$Z,2,FALSE),IF(C4625=2,VLOOKUP(B4625,balance!$U:$Z,3,FALSE),IF(C4625=3,VLOOKUP(B4625,balance!$U:$Z,4,FALSE),IF(C4625=4,VLOOKUP(B4625,balance!$U:$Z,5,FALSE),IF(C4625=5,VLOOKUP(B4625-1,balance!$U:$Z,6,FALSE),0)))))/100</f>
        <v>1.0240000000000001E-2</v>
      </c>
      <c r="H4625">
        <v>2</v>
      </c>
      <c r="I4625" s="1">
        <f>IF(C4625=1,VLOOKUP(FoxFire!B4625,balance!$AF:$AJ,2,FALSE),IF(C4625=2,VLOOKUP(B4625,balance!$AF:$AJ,3,FALSE),IF(C4625=3,VLOOKUP(B4625,balance!$AF:$AJ,4,FALSE),IF(C4625=4,VLOOKUP(B4625,balance!$AF:$AJ,5,FALSE),IF(C4625=5,VLOOKUP(B4625,balance!$AF:$AK,6,FALSE),0)))))*1000000000000</f>
        <v>3844999999999.9253</v>
      </c>
      <c r="J4625">
        <f>VLOOKUP(B4625,balance!AU:BD,10,FALSE)</f>
        <v>0</v>
      </c>
    </row>
    <row r="4626" spans="1:10" x14ac:dyDescent="0.3">
      <c r="A4626">
        <v>4624</v>
      </c>
      <c r="B4626">
        <f t="shared" si="145"/>
        <v>926</v>
      </c>
      <c r="C4626">
        <f t="shared" si="144"/>
        <v>5</v>
      </c>
      <c r="D4626">
        <v>9026</v>
      </c>
      <c r="E4626" s="1">
        <f>IF(C4626=1,VLOOKUP(B4626,balance!$AU:$AZ,2,FALSE),IF(C4626=2,VLOOKUP(B4626,balance!$AU:$AZ,3,FALSE),IF(C4626=3,VLOOKUP(B4626,balance!$AU:$AZ,4,FALSE),IF(C4626=4,VLOOKUP(B4626,balance!$AU:$AZ,5,FALSE),IF(C4626=5,VLOOKUP(B4626-1,balance!$AU:$AZ,6,FALSE),0)))))</f>
        <v>460000</v>
      </c>
      <c r="F4626">
        <v>53</v>
      </c>
      <c r="G4626">
        <f>IF(C4626=1,VLOOKUP(FoxFire!B4626,balance!$U:$Z,2,FALSE),IF(C4626=2,VLOOKUP(B4626,balance!$U:$Z,3,FALSE),IF(C4626=3,VLOOKUP(B4626,balance!$U:$Z,4,FALSE),IF(C4626=4,VLOOKUP(B4626,balance!$U:$Z,5,FALSE),IF(C4626=5,VLOOKUP(B4626-1,balance!$U:$Z,6,FALSE),0)))))/100</f>
        <v>7305.6309999999994</v>
      </c>
      <c r="H4626">
        <v>2</v>
      </c>
      <c r="I4626" s="1">
        <f>IF(C4626=1,VLOOKUP(FoxFire!B4626,balance!$AF:$AJ,2,FALSE),IF(C4626=2,VLOOKUP(B4626,balance!$AF:$AJ,3,FALSE),IF(C4626=3,VLOOKUP(B4626,balance!$AF:$AJ,4,FALSE),IF(C4626=4,VLOOKUP(B4626,balance!$AF:$AJ,5,FALSE),IF(C4626=5,VLOOKUP(B4626,balance!$AF:$AK,6,FALSE),0)))))*1000000000000</f>
        <v>15384999999999.65</v>
      </c>
      <c r="J4626">
        <f>VLOOKUP(B4626,balance!AU:BD,10,FALSE)</f>
        <v>0</v>
      </c>
    </row>
    <row r="4627" spans="1:10" x14ac:dyDescent="0.3">
      <c r="A4627">
        <v>4625</v>
      </c>
      <c r="B4627">
        <f t="shared" si="145"/>
        <v>926</v>
      </c>
      <c r="C4627">
        <f t="shared" si="144"/>
        <v>1</v>
      </c>
      <c r="D4627">
        <v>9026</v>
      </c>
      <c r="E4627" s="1">
        <f>IF(C4627=1,VLOOKUP(B4627,balance!$AU:$AZ,2,FALSE),IF(C4627=2,VLOOKUP(B4627,balance!$AU:$AZ,3,FALSE),IF(C4627=3,VLOOKUP(B4627,balance!$AU:$AZ,4,FALSE),IF(C4627=4,VLOOKUP(B4627,balance!$AU:$AZ,5,FALSE),IF(C4627=5,VLOOKUP(B4627-1,balance!$AU:$AZ,6,FALSE),0)))))</f>
        <v>23000</v>
      </c>
      <c r="F4627">
        <v>53</v>
      </c>
      <c r="G4627">
        <f>IF(C4627=1,VLOOKUP(FoxFire!B4627,balance!$U:$Z,2,FALSE),IF(C4627=2,VLOOKUP(B4627,balance!$U:$Z,3,FALSE),IF(C4627=3,VLOOKUP(B4627,balance!$U:$Z,4,FALSE),IF(C4627=4,VLOOKUP(B4627,balance!$U:$Z,5,FALSE),IF(C4627=5,VLOOKUP(B4627-1,balance!$U:$Z,6,FALSE),0)))))/100</f>
        <v>1.0249999999999999E-2</v>
      </c>
      <c r="H4627">
        <v>2</v>
      </c>
      <c r="I4627" s="1">
        <f>IF(C4627=1,VLOOKUP(FoxFire!B4627,balance!$AF:$AJ,2,FALSE),IF(C4627=2,VLOOKUP(B4627,balance!$AF:$AJ,3,FALSE),IF(C4627=3,VLOOKUP(B4627,balance!$AF:$AJ,4,FALSE),IF(C4627=4,VLOOKUP(B4627,balance!$AF:$AJ,5,FALSE),IF(C4627=5,VLOOKUP(B4627,balance!$AF:$AK,6,FALSE),0)))))*1000000000000</f>
        <v>3846249999999.9126</v>
      </c>
      <c r="J4627">
        <f>VLOOKUP(B4627,balance!AU:BD,10,FALSE)</f>
        <v>0</v>
      </c>
    </row>
    <row r="4628" spans="1:10" x14ac:dyDescent="0.3">
      <c r="A4628">
        <v>4626</v>
      </c>
      <c r="B4628">
        <f t="shared" si="145"/>
        <v>926</v>
      </c>
      <c r="C4628">
        <f t="shared" si="144"/>
        <v>2</v>
      </c>
      <c r="D4628">
        <v>9026</v>
      </c>
      <c r="E4628" s="1">
        <f>IF(C4628=1,VLOOKUP(B4628,balance!$AU:$AZ,2,FALSE),IF(C4628=2,VLOOKUP(B4628,balance!$AU:$AZ,3,FALSE),IF(C4628=3,VLOOKUP(B4628,balance!$AU:$AZ,4,FALSE),IF(C4628=4,VLOOKUP(B4628,balance!$AU:$AZ,5,FALSE),IF(C4628=5,VLOOKUP(B4628-1,balance!$AU:$AZ,6,FALSE),0)))))</f>
        <v>23000</v>
      </c>
      <c r="F4628">
        <v>53</v>
      </c>
      <c r="G4628">
        <f>IF(C4628=1,VLOOKUP(FoxFire!B4628,balance!$U:$Z,2,FALSE),IF(C4628=2,VLOOKUP(B4628,balance!$U:$Z,3,FALSE),IF(C4628=3,VLOOKUP(B4628,balance!$U:$Z,4,FALSE),IF(C4628=4,VLOOKUP(B4628,balance!$U:$Z,5,FALSE),IF(C4628=5,VLOOKUP(B4628-1,balance!$U:$Z,6,FALSE),0)))))/100</f>
        <v>1.0249999999999999E-2</v>
      </c>
      <c r="H4628">
        <v>2</v>
      </c>
      <c r="I4628" s="1">
        <f>IF(C4628=1,VLOOKUP(FoxFire!B4628,balance!$AF:$AJ,2,FALSE),IF(C4628=2,VLOOKUP(B4628,balance!$AF:$AJ,3,FALSE),IF(C4628=3,VLOOKUP(B4628,balance!$AF:$AJ,4,FALSE),IF(C4628=4,VLOOKUP(B4628,balance!$AF:$AJ,5,FALSE),IF(C4628=5,VLOOKUP(B4628,balance!$AF:$AK,6,FALSE),0)))))*1000000000000</f>
        <v>3846249999999.9126</v>
      </c>
      <c r="J4628">
        <f>VLOOKUP(B4628,balance!AU:BD,10,FALSE)</f>
        <v>0</v>
      </c>
    </row>
    <row r="4629" spans="1:10" x14ac:dyDescent="0.3">
      <c r="A4629">
        <v>4627</v>
      </c>
      <c r="B4629">
        <f t="shared" si="145"/>
        <v>926</v>
      </c>
      <c r="C4629">
        <f t="shared" si="144"/>
        <v>3</v>
      </c>
      <c r="D4629">
        <v>9026</v>
      </c>
      <c r="E4629" s="1">
        <f>IF(C4629=1,VLOOKUP(B4629,balance!$AU:$AZ,2,FALSE),IF(C4629=2,VLOOKUP(B4629,balance!$AU:$AZ,3,FALSE),IF(C4629=3,VLOOKUP(B4629,balance!$AU:$AZ,4,FALSE),IF(C4629=4,VLOOKUP(B4629,balance!$AU:$AZ,5,FALSE),IF(C4629=5,VLOOKUP(B4629-1,balance!$AU:$AZ,6,FALSE),0)))))</f>
        <v>23000</v>
      </c>
      <c r="F4629">
        <v>53</v>
      </c>
      <c r="G4629">
        <f>IF(C4629=1,VLOOKUP(FoxFire!B4629,balance!$U:$Z,2,FALSE),IF(C4629=2,VLOOKUP(B4629,balance!$U:$Z,3,FALSE),IF(C4629=3,VLOOKUP(B4629,balance!$U:$Z,4,FALSE),IF(C4629=4,VLOOKUP(B4629,balance!$U:$Z,5,FALSE),IF(C4629=5,VLOOKUP(B4629-1,balance!$U:$Z,6,FALSE),0)))))/100</f>
        <v>1.0249999999999999E-2</v>
      </c>
      <c r="H4629">
        <v>2</v>
      </c>
      <c r="I4629" s="1">
        <f>IF(C4629=1,VLOOKUP(FoxFire!B4629,balance!$AF:$AJ,2,FALSE),IF(C4629=2,VLOOKUP(B4629,balance!$AF:$AJ,3,FALSE),IF(C4629=3,VLOOKUP(B4629,balance!$AF:$AJ,4,FALSE),IF(C4629=4,VLOOKUP(B4629,balance!$AF:$AJ,5,FALSE),IF(C4629=5,VLOOKUP(B4629,balance!$AF:$AK,6,FALSE),0)))))*1000000000000</f>
        <v>3846249999999.9126</v>
      </c>
      <c r="J4629">
        <f>VLOOKUP(B4629,balance!AU:BD,10,FALSE)</f>
        <v>0</v>
      </c>
    </row>
    <row r="4630" spans="1:10" x14ac:dyDescent="0.3">
      <c r="A4630">
        <v>4628</v>
      </c>
      <c r="B4630">
        <f t="shared" si="145"/>
        <v>926</v>
      </c>
      <c r="C4630">
        <f t="shared" si="144"/>
        <v>4</v>
      </c>
      <c r="D4630">
        <v>9026</v>
      </c>
      <c r="E4630" s="1">
        <f>IF(C4630=1,VLOOKUP(B4630,balance!$AU:$AZ,2,FALSE),IF(C4630=2,VLOOKUP(B4630,balance!$AU:$AZ,3,FALSE),IF(C4630=3,VLOOKUP(B4630,balance!$AU:$AZ,4,FALSE),IF(C4630=4,VLOOKUP(B4630,balance!$AU:$AZ,5,FALSE),IF(C4630=5,VLOOKUP(B4630-1,balance!$AU:$AZ,6,FALSE),0)))))</f>
        <v>23000</v>
      </c>
      <c r="F4630">
        <v>53</v>
      </c>
      <c r="G4630">
        <f>IF(C4630=1,VLOOKUP(FoxFire!B4630,balance!$U:$Z,2,FALSE),IF(C4630=2,VLOOKUP(B4630,balance!$U:$Z,3,FALSE),IF(C4630=3,VLOOKUP(B4630,balance!$U:$Z,4,FALSE),IF(C4630=4,VLOOKUP(B4630,balance!$U:$Z,5,FALSE),IF(C4630=5,VLOOKUP(B4630-1,balance!$U:$Z,6,FALSE),0)))))/100</f>
        <v>1.0249999999999999E-2</v>
      </c>
      <c r="H4630">
        <v>2</v>
      </c>
      <c r="I4630" s="1">
        <f>IF(C4630=1,VLOOKUP(FoxFire!B4630,balance!$AF:$AJ,2,FALSE),IF(C4630=2,VLOOKUP(B4630,balance!$AF:$AJ,3,FALSE),IF(C4630=3,VLOOKUP(B4630,balance!$AF:$AJ,4,FALSE),IF(C4630=4,VLOOKUP(B4630,balance!$AF:$AJ,5,FALSE),IF(C4630=5,VLOOKUP(B4630,balance!$AF:$AK,6,FALSE),0)))))*1000000000000</f>
        <v>3846249999999.9126</v>
      </c>
      <c r="J4630">
        <f>VLOOKUP(B4630,balance!AU:BD,10,FALSE)</f>
        <v>0</v>
      </c>
    </row>
    <row r="4631" spans="1:10" x14ac:dyDescent="0.3">
      <c r="A4631">
        <v>4629</v>
      </c>
      <c r="B4631">
        <f t="shared" si="145"/>
        <v>927</v>
      </c>
      <c r="C4631">
        <f t="shared" si="144"/>
        <v>5</v>
      </c>
      <c r="D4631">
        <v>9026</v>
      </c>
      <c r="E4631" s="1">
        <f>IF(C4631=1,VLOOKUP(B4631,balance!$AU:$AZ,2,FALSE),IF(C4631=2,VLOOKUP(B4631,balance!$AU:$AZ,3,FALSE),IF(C4631=3,VLOOKUP(B4631,balance!$AU:$AZ,4,FALSE),IF(C4631=4,VLOOKUP(B4631,balance!$AU:$AZ,5,FALSE),IF(C4631=5,VLOOKUP(B4631-1,balance!$AU:$AZ,6,FALSE),0)))))</f>
        <v>460000</v>
      </c>
      <c r="F4631">
        <v>53</v>
      </c>
      <c r="G4631">
        <f>IF(C4631=1,VLOOKUP(FoxFire!B4631,balance!$U:$Z,2,FALSE),IF(C4631=2,VLOOKUP(B4631,balance!$U:$Z,3,FALSE),IF(C4631=3,VLOOKUP(B4631,balance!$U:$Z,4,FALSE),IF(C4631=4,VLOOKUP(B4631,balance!$U:$Z,5,FALSE),IF(C4631=5,VLOOKUP(B4631-1,balance!$U:$Z,6,FALSE),0)))))/100</f>
        <v>7320.0782000000008</v>
      </c>
      <c r="H4631">
        <v>2</v>
      </c>
      <c r="I4631" s="1">
        <f>IF(C4631=1,VLOOKUP(FoxFire!B4631,balance!$AF:$AJ,2,FALSE),IF(C4631=2,VLOOKUP(B4631,balance!$AF:$AJ,3,FALSE),IF(C4631=3,VLOOKUP(B4631,balance!$AF:$AJ,4,FALSE),IF(C4631=4,VLOOKUP(B4631,balance!$AF:$AJ,5,FALSE),IF(C4631=5,VLOOKUP(B4631,balance!$AF:$AK,6,FALSE),0)))))*1000000000000</f>
        <v>15389999999999.65</v>
      </c>
      <c r="J4631">
        <f>VLOOKUP(B4631,balance!AU:BD,10,FALSE)</f>
        <v>0</v>
      </c>
    </row>
    <row r="4632" spans="1:10" x14ac:dyDescent="0.3">
      <c r="A4632">
        <v>4630</v>
      </c>
      <c r="B4632">
        <f t="shared" si="145"/>
        <v>927</v>
      </c>
      <c r="C4632">
        <f t="shared" si="144"/>
        <v>1</v>
      </c>
      <c r="D4632">
        <v>9026</v>
      </c>
      <c r="E4632" s="1">
        <f>IF(C4632=1,VLOOKUP(B4632,balance!$AU:$AZ,2,FALSE),IF(C4632=2,VLOOKUP(B4632,balance!$AU:$AZ,3,FALSE),IF(C4632=3,VLOOKUP(B4632,balance!$AU:$AZ,4,FALSE),IF(C4632=4,VLOOKUP(B4632,balance!$AU:$AZ,5,FALSE),IF(C4632=5,VLOOKUP(B4632-1,balance!$AU:$AZ,6,FALSE),0)))))</f>
        <v>23000</v>
      </c>
      <c r="F4632">
        <v>53</v>
      </c>
      <c r="G4632">
        <f>IF(C4632=1,VLOOKUP(FoxFire!B4632,balance!$U:$Z,2,FALSE),IF(C4632=2,VLOOKUP(B4632,balance!$U:$Z,3,FALSE),IF(C4632=3,VLOOKUP(B4632,balance!$U:$Z,4,FALSE),IF(C4632=4,VLOOKUP(B4632,balance!$U:$Z,5,FALSE),IF(C4632=5,VLOOKUP(B4632-1,balance!$U:$Z,6,FALSE),0)))))/100</f>
        <v>1.026E-2</v>
      </c>
      <c r="H4632">
        <v>2</v>
      </c>
      <c r="I4632" s="1">
        <f>IF(C4632=1,VLOOKUP(FoxFire!B4632,balance!$AF:$AJ,2,FALSE),IF(C4632=2,VLOOKUP(B4632,balance!$AF:$AJ,3,FALSE),IF(C4632=3,VLOOKUP(B4632,balance!$AF:$AJ,4,FALSE),IF(C4632=4,VLOOKUP(B4632,balance!$AF:$AJ,5,FALSE),IF(C4632=5,VLOOKUP(B4632,balance!$AF:$AK,6,FALSE),0)))))*1000000000000</f>
        <v>3847499999999.9126</v>
      </c>
      <c r="J4632">
        <f>VLOOKUP(B4632,balance!AU:BD,10,FALSE)</f>
        <v>0</v>
      </c>
    </row>
    <row r="4633" spans="1:10" x14ac:dyDescent="0.3">
      <c r="A4633">
        <v>4631</v>
      </c>
      <c r="B4633">
        <f t="shared" si="145"/>
        <v>927</v>
      </c>
      <c r="C4633">
        <f t="shared" si="144"/>
        <v>2</v>
      </c>
      <c r="D4633">
        <v>9026</v>
      </c>
      <c r="E4633" s="1">
        <f>IF(C4633=1,VLOOKUP(B4633,balance!$AU:$AZ,2,FALSE),IF(C4633=2,VLOOKUP(B4633,balance!$AU:$AZ,3,FALSE),IF(C4633=3,VLOOKUP(B4633,balance!$AU:$AZ,4,FALSE),IF(C4633=4,VLOOKUP(B4633,balance!$AU:$AZ,5,FALSE),IF(C4633=5,VLOOKUP(B4633-1,balance!$AU:$AZ,6,FALSE),0)))))</f>
        <v>23000</v>
      </c>
      <c r="F4633">
        <v>53</v>
      </c>
      <c r="G4633">
        <f>IF(C4633=1,VLOOKUP(FoxFire!B4633,balance!$U:$Z,2,FALSE),IF(C4633=2,VLOOKUP(B4633,balance!$U:$Z,3,FALSE),IF(C4633=3,VLOOKUP(B4633,balance!$U:$Z,4,FALSE),IF(C4633=4,VLOOKUP(B4633,balance!$U:$Z,5,FALSE),IF(C4633=5,VLOOKUP(B4633-1,balance!$U:$Z,6,FALSE),0)))))/100</f>
        <v>1.026E-2</v>
      </c>
      <c r="H4633">
        <v>2</v>
      </c>
      <c r="I4633" s="1">
        <f>IF(C4633=1,VLOOKUP(FoxFire!B4633,balance!$AF:$AJ,2,FALSE),IF(C4633=2,VLOOKUP(B4633,balance!$AF:$AJ,3,FALSE),IF(C4633=3,VLOOKUP(B4633,balance!$AF:$AJ,4,FALSE),IF(C4633=4,VLOOKUP(B4633,balance!$AF:$AJ,5,FALSE),IF(C4633=5,VLOOKUP(B4633,balance!$AF:$AK,6,FALSE),0)))))*1000000000000</f>
        <v>3847499999999.9126</v>
      </c>
      <c r="J4633">
        <f>VLOOKUP(B4633,balance!AU:BD,10,FALSE)</f>
        <v>0</v>
      </c>
    </row>
    <row r="4634" spans="1:10" x14ac:dyDescent="0.3">
      <c r="A4634">
        <v>4632</v>
      </c>
      <c r="B4634">
        <f t="shared" si="145"/>
        <v>927</v>
      </c>
      <c r="C4634">
        <f t="shared" si="144"/>
        <v>3</v>
      </c>
      <c r="D4634">
        <v>9026</v>
      </c>
      <c r="E4634" s="1">
        <f>IF(C4634=1,VLOOKUP(B4634,balance!$AU:$AZ,2,FALSE),IF(C4634=2,VLOOKUP(B4634,balance!$AU:$AZ,3,FALSE),IF(C4634=3,VLOOKUP(B4634,balance!$AU:$AZ,4,FALSE),IF(C4634=4,VLOOKUP(B4634,balance!$AU:$AZ,5,FALSE),IF(C4634=5,VLOOKUP(B4634-1,balance!$AU:$AZ,6,FALSE),0)))))</f>
        <v>23000</v>
      </c>
      <c r="F4634">
        <v>53</v>
      </c>
      <c r="G4634">
        <f>IF(C4634=1,VLOOKUP(FoxFire!B4634,balance!$U:$Z,2,FALSE),IF(C4634=2,VLOOKUP(B4634,balance!$U:$Z,3,FALSE),IF(C4634=3,VLOOKUP(B4634,balance!$U:$Z,4,FALSE),IF(C4634=4,VLOOKUP(B4634,balance!$U:$Z,5,FALSE),IF(C4634=5,VLOOKUP(B4634-1,balance!$U:$Z,6,FALSE),0)))))/100</f>
        <v>1.026E-2</v>
      </c>
      <c r="H4634">
        <v>2</v>
      </c>
      <c r="I4634" s="1">
        <f>IF(C4634=1,VLOOKUP(FoxFire!B4634,balance!$AF:$AJ,2,FALSE),IF(C4634=2,VLOOKUP(B4634,balance!$AF:$AJ,3,FALSE),IF(C4634=3,VLOOKUP(B4634,balance!$AF:$AJ,4,FALSE),IF(C4634=4,VLOOKUP(B4634,balance!$AF:$AJ,5,FALSE),IF(C4634=5,VLOOKUP(B4634,balance!$AF:$AK,6,FALSE),0)))))*1000000000000</f>
        <v>3847499999999.9126</v>
      </c>
      <c r="J4634">
        <f>VLOOKUP(B4634,balance!AU:BD,10,FALSE)</f>
        <v>0</v>
      </c>
    </row>
    <row r="4635" spans="1:10" x14ac:dyDescent="0.3">
      <c r="A4635">
        <v>4633</v>
      </c>
      <c r="B4635">
        <f t="shared" si="145"/>
        <v>927</v>
      </c>
      <c r="C4635">
        <f t="shared" si="144"/>
        <v>4</v>
      </c>
      <c r="D4635">
        <v>9026</v>
      </c>
      <c r="E4635" s="1">
        <f>IF(C4635=1,VLOOKUP(B4635,balance!$AU:$AZ,2,FALSE),IF(C4635=2,VLOOKUP(B4635,balance!$AU:$AZ,3,FALSE),IF(C4635=3,VLOOKUP(B4635,balance!$AU:$AZ,4,FALSE),IF(C4635=4,VLOOKUP(B4635,balance!$AU:$AZ,5,FALSE),IF(C4635=5,VLOOKUP(B4635-1,balance!$AU:$AZ,6,FALSE),0)))))</f>
        <v>23000</v>
      </c>
      <c r="F4635">
        <v>53</v>
      </c>
      <c r="G4635">
        <f>IF(C4635=1,VLOOKUP(FoxFire!B4635,balance!$U:$Z,2,FALSE),IF(C4635=2,VLOOKUP(B4635,balance!$U:$Z,3,FALSE),IF(C4635=3,VLOOKUP(B4635,balance!$U:$Z,4,FALSE),IF(C4635=4,VLOOKUP(B4635,balance!$U:$Z,5,FALSE),IF(C4635=5,VLOOKUP(B4635-1,balance!$U:$Z,6,FALSE),0)))))/100</f>
        <v>1.026E-2</v>
      </c>
      <c r="H4635">
        <v>2</v>
      </c>
      <c r="I4635" s="1">
        <f>IF(C4635=1,VLOOKUP(FoxFire!B4635,balance!$AF:$AJ,2,FALSE),IF(C4635=2,VLOOKUP(B4635,balance!$AF:$AJ,3,FALSE),IF(C4635=3,VLOOKUP(B4635,balance!$AF:$AJ,4,FALSE),IF(C4635=4,VLOOKUP(B4635,balance!$AF:$AJ,5,FALSE),IF(C4635=5,VLOOKUP(B4635,balance!$AF:$AK,6,FALSE),0)))))*1000000000000</f>
        <v>3847499999999.9126</v>
      </c>
      <c r="J4635">
        <f>VLOOKUP(B4635,balance!AU:BD,10,FALSE)</f>
        <v>0</v>
      </c>
    </row>
    <row r="4636" spans="1:10" x14ac:dyDescent="0.3">
      <c r="A4636">
        <v>4634</v>
      </c>
      <c r="B4636">
        <f t="shared" si="145"/>
        <v>928</v>
      </c>
      <c r="C4636">
        <f t="shared" si="144"/>
        <v>5</v>
      </c>
      <c r="D4636">
        <v>9026</v>
      </c>
      <c r="E4636" s="1">
        <f>IF(C4636=1,VLOOKUP(B4636,balance!$AU:$AZ,2,FALSE),IF(C4636=2,VLOOKUP(B4636,balance!$AU:$AZ,3,FALSE),IF(C4636=3,VLOOKUP(B4636,balance!$AU:$AZ,4,FALSE),IF(C4636=4,VLOOKUP(B4636,balance!$AU:$AZ,5,FALSE),IF(C4636=5,VLOOKUP(B4636-1,balance!$AU:$AZ,6,FALSE),0)))))</f>
        <v>460000</v>
      </c>
      <c r="F4636">
        <v>53</v>
      </c>
      <c r="G4636">
        <f>IF(C4636=1,VLOOKUP(FoxFire!B4636,balance!$U:$Z,2,FALSE),IF(C4636=2,VLOOKUP(B4636,balance!$U:$Z,3,FALSE),IF(C4636=3,VLOOKUP(B4636,balance!$U:$Z,4,FALSE),IF(C4636=4,VLOOKUP(B4636,balance!$U:$Z,5,FALSE),IF(C4636=5,VLOOKUP(B4636-1,balance!$U:$Z,6,FALSE),0)))))/100</f>
        <v>7334.5469999999996</v>
      </c>
      <c r="H4636">
        <v>2</v>
      </c>
      <c r="I4636" s="1">
        <f>IF(C4636=1,VLOOKUP(FoxFire!B4636,balance!$AF:$AJ,2,FALSE),IF(C4636=2,VLOOKUP(B4636,balance!$AF:$AJ,3,FALSE),IF(C4636=3,VLOOKUP(B4636,balance!$AF:$AJ,4,FALSE),IF(C4636=4,VLOOKUP(B4636,balance!$AF:$AJ,5,FALSE),IF(C4636=5,VLOOKUP(B4636,balance!$AF:$AK,6,FALSE),0)))))*1000000000000</f>
        <v>15394999999999.65</v>
      </c>
      <c r="J4636">
        <f>VLOOKUP(B4636,balance!AU:BD,10,FALSE)</f>
        <v>0</v>
      </c>
    </row>
    <row r="4637" spans="1:10" x14ac:dyDescent="0.3">
      <c r="A4637">
        <v>4635</v>
      </c>
      <c r="B4637">
        <f t="shared" si="145"/>
        <v>928</v>
      </c>
      <c r="C4637">
        <f t="shared" si="144"/>
        <v>1</v>
      </c>
      <c r="D4637">
        <v>9026</v>
      </c>
      <c r="E4637" s="1">
        <f>IF(C4637=1,VLOOKUP(B4637,balance!$AU:$AZ,2,FALSE),IF(C4637=2,VLOOKUP(B4637,balance!$AU:$AZ,3,FALSE),IF(C4637=3,VLOOKUP(B4637,balance!$AU:$AZ,4,FALSE),IF(C4637=4,VLOOKUP(B4637,balance!$AU:$AZ,5,FALSE),IF(C4637=5,VLOOKUP(B4637-1,balance!$AU:$AZ,6,FALSE),0)))))</f>
        <v>23000</v>
      </c>
      <c r="F4637">
        <v>53</v>
      </c>
      <c r="G4637">
        <f>IF(C4637=1,VLOOKUP(FoxFire!B4637,balance!$U:$Z,2,FALSE),IF(C4637=2,VLOOKUP(B4637,balance!$U:$Z,3,FALSE),IF(C4637=3,VLOOKUP(B4637,balance!$U:$Z,4,FALSE),IF(C4637=4,VLOOKUP(B4637,balance!$U:$Z,5,FALSE),IF(C4637=5,VLOOKUP(B4637-1,balance!$U:$Z,6,FALSE),0)))))/100</f>
        <v>1.027E-2</v>
      </c>
      <c r="H4637">
        <v>2</v>
      </c>
      <c r="I4637" s="1">
        <f>IF(C4637=1,VLOOKUP(FoxFire!B4637,balance!$AF:$AJ,2,FALSE),IF(C4637=2,VLOOKUP(B4637,balance!$AF:$AJ,3,FALSE),IF(C4637=3,VLOOKUP(B4637,balance!$AF:$AJ,4,FALSE),IF(C4637=4,VLOOKUP(B4637,balance!$AF:$AJ,5,FALSE),IF(C4637=5,VLOOKUP(B4637,balance!$AF:$AK,6,FALSE),0)))))*1000000000000</f>
        <v>3848749999999.9126</v>
      </c>
      <c r="J4637">
        <f>VLOOKUP(B4637,balance!AU:BD,10,FALSE)</f>
        <v>0</v>
      </c>
    </row>
    <row r="4638" spans="1:10" x14ac:dyDescent="0.3">
      <c r="A4638">
        <v>4636</v>
      </c>
      <c r="B4638">
        <f t="shared" si="145"/>
        <v>928</v>
      </c>
      <c r="C4638">
        <f t="shared" si="144"/>
        <v>2</v>
      </c>
      <c r="D4638">
        <v>9026</v>
      </c>
      <c r="E4638" s="1">
        <f>IF(C4638=1,VLOOKUP(B4638,balance!$AU:$AZ,2,FALSE),IF(C4638=2,VLOOKUP(B4638,balance!$AU:$AZ,3,FALSE),IF(C4638=3,VLOOKUP(B4638,balance!$AU:$AZ,4,FALSE),IF(C4638=4,VLOOKUP(B4638,balance!$AU:$AZ,5,FALSE),IF(C4638=5,VLOOKUP(B4638-1,balance!$AU:$AZ,6,FALSE),0)))))</f>
        <v>23000</v>
      </c>
      <c r="F4638">
        <v>53</v>
      </c>
      <c r="G4638">
        <f>IF(C4638=1,VLOOKUP(FoxFire!B4638,balance!$U:$Z,2,FALSE),IF(C4638=2,VLOOKUP(B4638,balance!$U:$Z,3,FALSE),IF(C4638=3,VLOOKUP(B4638,balance!$U:$Z,4,FALSE),IF(C4638=4,VLOOKUP(B4638,balance!$U:$Z,5,FALSE),IF(C4638=5,VLOOKUP(B4638-1,balance!$U:$Z,6,FALSE),0)))))/100</f>
        <v>1.027E-2</v>
      </c>
      <c r="H4638">
        <v>2</v>
      </c>
      <c r="I4638" s="1">
        <f>IF(C4638=1,VLOOKUP(FoxFire!B4638,balance!$AF:$AJ,2,FALSE),IF(C4638=2,VLOOKUP(B4638,balance!$AF:$AJ,3,FALSE),IF(C4638=3,VLOOKUP(B4638,balance!$AF:$AJ,4,FALSE),IF(C4638=4,VLOOKUP(B4638,balance!$AF:$AJ,5,FALSE),IF(C4638=5,VLOOKUP(B4638,balance!$AF:$AK,6,FALSE),0)))))*1000000000000</f>
        <v>3848749999999.9126</v>
      </c>
      <c r="J4638">
        <f>VLOOKUP(B4638,balance!AU:BD,10,FALSE)</f>
        <v>0</v>
      </c>
    </row>
    <row r="4639" spans="1:10" x14ac:dyDescent="0.3">
      <c r="A4639">
        <v>4637</v>
      </c>
      <c r="B4639">
        <f t="shared" si="145"/>
        <v>928</v>
      </c>
      <c r="C4639">
        <f t="shared" si="144"/>
        <v>3</v>
      </c>
      <c r="D4639">
        <v>9026</v>
      </c>
      <c r="E4639" s="1">
        <f>IF(C4639=1,VLOOKUP(B4639,balance!$AU:$AZ,2,FALSE),IF(C4639=2,VLOOKUP(B4639,balance!$AU:$AZ,3,FALSE),IF(C4639=3,VLOOKUP(B4639,balance!$AU:$AZ,4,FALSE),IF(C4639=4,VLOOKUP(B4639,balance!$AU:$AZ,5,FALSE),IF(C4639=5,VLOOKUP(B4639-1,balance!$AU:$AZ,6,FALSE),0)))))</f>
        <v>23000</v>
      </c>
      <c r="F4639">
        <v>53</v>
      </c>
      <c r="G4639">
        <f>IF(C4639=1,VLOOKUP(FoxFire!B4639,balance!$U:$Z,2,FALSE),IF(C4639=2,VLOOKUP(B4639,balance!$U:$Z,3,FALSE),IF(C4639=3,VLOOKUP(B4639,balance!$U:$Z,4,FALSE),IF(C4639=4,VLOOKUP(B4639,balance!$U:$Z,5,FALSE),IF(C4639=5,VLOOKUP(B4639-1,balance!$U:$Z,6,FALSE),0)))))/100</f>
        <v>1.027E-2</v>
      </c>
      <c r="H4639">
        <v>2</v>
      </c>
      <c r="I4639" s="1">
        <f>IF(C4639=1,VLOOKUP(FoxFire!B4639,balance!$AF:$AJ,2,FALSE),IF(C4639=2,VLOOKUP(B4639,balance!$AF:$AJ,3,FALSE),IF(C4639=3,VLOOKUP(B4639,balance!$AF:$AJ,4,FALSE),IF(C4639=4,VLOOKUP(B4639,balance!$AF:$AJ,5,FALSE),IF(C4639=5,VLOOKUP(B4639,balance!$AF:$AK,6,FALSE),0)))))*1000000000000</f>
        <v>3848749999999.9126</v>
      </c>
      <c r="J4639">
        <f>VLOOKUP(B4639,balance!AU:BD,10,FALSE)</f>
        <v>0</v>
      </c>
    </row>
    <row r="4640" spans="1:10" x14ac:dyDescent="0.3">
      <c r="A4640">
        <v>4638</v>
      </c>
      <c r="B4640">
        <f t="shared" si="145"/>
        <v>928</v>
      </c>
      <c r="C4640">
        <f t="shared" si="144"/>
        <v>4</v>
      </c>
      <c r="D4640">
        <v>9026</v>
      </c>
      <c r="E4640" s="1">
        <f>IF(C4640=1,VLOOKUP(B4640,balance!$AU:$AZ,2,FALSE),IF(C4640=2,VLOOKUP(B4640,balance!$AU:$AZ,3,FALSE),IF(C4640=3,VLOOKUP(B4640,balance!$AU:$AZ,4,FALSE),IF(C4640=4,VLOOKUP(B4640,balance!$AU:$AZ,5,FALSE),IF(C4640=5,VLOOKUP(B4640-1,balance!$AU:$AZ,6,FALSE),0)))))</f>
        <v>23000</v>
      </c>
      <c r="F4640">
        <v>53</v>
      </c>
      <c r="G4640">
        <f>IF(C4640=1,VLOOKUP(FoxFire!B4640,balance!$U:$Z,2,FALSE),IF(C4640=2,VLOOKUP(B4640,balance!$U:$Z,3,FALSE),IF(C4640=3,VLOOKUP(B4640,balance!$U:$Z,4,FALSE),IF(C4640=4,VLOOKUP(B4640,balance!$U:$Z,5,FALSE),IF(C4640=5,VLOOKUP(B4640-1,balance!$U:$Z,6,FALSE),0)))))/100</f>
        <v>1.027E-2</v>
      </c>
      <c r="H4640">
        <v>2</v>
      </c>
      <c r="I4640" s="1">
        <f>IF(C4640=1,VLOOKUP(FoxFire!B4640,balance!$AF:$AJ,2,FALSE),IF(C4640=2,VLOOKUP(B4640,balance!$AF:$AJ,3,FALSE),IF(C4640=3,VLOOKUP(B4640,balance!$AF:$AJ,4,FALSE),IF(C4640=4,VLOOKUP(B4640,balance!$AF:$AJ,5,FALSE),IF(C4640=5,VLOOKUP(B4640,balance!$AF:$AK,6,FALSE),0)))))*1000000000000</f>
        <v>3848749999999.9126</v>
      </c>
      <c r="J4640">
        <f>VLOOKUP(B4640,balance!AU:BD,10,FALSE)</f>
        <v>0</v>
      </c>
    </row>
    <row r="4641" spans="1:10" x14ac:dyDescent="0.3">
      <c r="A4641">
        <v>4639</v>
      </c>
      <c r="B4641">
        <f t="shared" si="145"/>
        <v>929</v>
      </c>
      <c r="C4641">
        <f t="shared" si="144"/>
        <v>5</v>
      </c>
      <c r="D4641">
        <v>9026</v>
      </c>
      <c r="E4641" s="1">
        <f>IF(C4641=1,VLOOKUP(B4641,balance!$AU:$AZ,2,FALSE),IF(C4641=2,VLOOKUP(B4641,balance!$AU:$AZ,3,FALSE),IF(C4641=3,VLOOKUP(B4641,balance!$AU:$AZ,4,FALSE),IF(C4641=4,VLOOKUP(B4641,balance!$AU:$AZ,5,FALSE),IF(C4641=5,VLOOKUP(B4641-1,balance!$AU:$AZ,6,FALSE),0)))))</f>
        <v>460000</v>
      </c>
      <c r="F4641">
        <v>53</v>
      </c>
      <c r="G4641">
        <f>IF(C4641=1,VLOOKUP(FoxFire!B4641,balance!$U:$Z,2,FALSE),IF(C4641=2,VLOOKUP(B4641,balance!$U:$Z,3,FALSE),IF(C4641=3,VLOOKUP(B4641,balance!$U:$Z,4,FALSE),IF(C4641=4,VLOOKUP(B4641,balance!$U:$Z,5,FALSE),IF(C4641=5,VLOOKUP(B4641-1,balance!$U:$Z,6,FALSE),0)))))/100</f>
        <v>7349.0373</v>
      </c>
      <c r="H4641">
        <v>2</v>
      </c>
      <c r="I4641" s="1">
        <f>IF(C4641=1,VLOOKUP(FoxFire!B4641,balance!$AF:$AJ,2,FALSE),IF(C4641=2,VLOOKUP(B4641,balance!$AF:$AJ,3,FALSE),IF(C4641=3,VLOOKUP(B4641,balance!$AF:$AJ,4,FALSE),IF(C4641=4,VLOOKUP(B4641,balance!$AF:$AJ,5,FALSE),IF(C4641=5,VLOOKUP(B4641,balance!$AF:$AK,6,FALSE),0)))))*1000000000000</f>
        <v>15399999999999.65</v>
      </c>
      <c r="J4641">
        <f>VLOOKUP(B4641,balance!AU:BD,10,FALSE)</f>
        <v>0</v>
      </c>
    </row>
    <row r="4642" spans="1:10" x14ac:dyDescent="0.3">
      <c r="A4642">
        <v>4640</v>
      </c>
      <c r="B4642">
        <f t="shared" si="145"/>
        <v>929</v>
      </c>
      <c r="C4642">
        <f t="shared" si="144"/>
        <v>1</v>
      </c>
      <c r="D4642">
        <v>9026</v>
      </c>
      <c r="E4642" s="1">
        <f>IF(C4642=1,VLOOKUP(B4642,balance!$AU:$AZ,2,FALSE),IF(C4642=2,VLOOKUP(B4642,balance!$AU:$AZ,3,FALSE),IF(C4642=3,VLOOKUP(B4642,balance!$AU:$AZ,4,FALSE),IF(C4642=4,VLOOKUP(B4642,balance!$AU:$AZ,5,FALSE),IF(C4642=5,VLOOKUP(B4642-1,balance!$AU:$AZ,6,FALSE),0)))))</f>
        <v>23000</v>
      </c>
      <c r="F4642">
        <v>53</v>
      </c>
      <c r="G4642">
        <f>IF(C4642=1,VLOOKUP(FoxFire!B4642,balance!$U:$Z,2,FALSE),IF(C4642=2,VLOOKUP(B4642,balance!$U:$Z,3,FALSE),IF(C4642=3,VLOOKUP(B4642,balance!$U:$Z,4,FALSE),IF(C4642=4,VLOOKUP(B4642,balance!$U:$Z,5,FALSE),IF(C4642=5,VLOOKUP(B4642-1,balance!$U:$Z,6,FALSE),0)))))/100</f>
        <v>1.0280000000000001E-2</v>
      </c>
      <c r="H4642">
        <v>2</v>
      </c>
      <c r="I4642" s="1">
        <f>IF(C4642=1,VLOOKUP(FoxFire!B4642,balance!$AF:$AJ,2,FALSE),IF(C4642=2,VLOOKUP(B4642,balance!$AF:$AJ,3,FALSE),IF(C4642=3,VLOOKUP(B4642,balance!$AF:$AJ,4,FALSE),IF(C4642=4,VLOOKUP(B4642,balance!$AF:$AJ,5,FALSE),IF(C4642=5,VLOOKUP(B4642,balance!$AF:$AK,6,FALSE),0)))))*1000000000000</f>
        <v>3849999999999.9126</v>
      </c>
      <c r="J4642">
        <f>VLOOKUP(B4642,balance!AU:BD,10,FALSE)</f>
        <v>0</v>
      </c>
    </row>
    <row r="4643" spans="1:10" x14ac:dyDescent="0.3">
      <c r="A4643">
        <v>4641</v>
      </c>
      <c r="B4643">
        <f t="shared" si="145"/>
        <v>929</v>
      </c>
      <c r="C4643">
        <f t="shared" si="144"/>
        <v>2</v>
      </c>
      <c r="D4643">
        <v>9026</v>
      </c>
      <c r="E4643" s="1">
        <f>IF(C4643=1,VLOOKUP(B4643,balance!$AU:$AZ,2,FALSE),IF(C4643=2,VLOOKUP(B4643,balance!$AU:$AZ,3,FALSE),IF(C4643=3,VLOOKUP(B4643,balance!$AU:$AZ,4,FALSE),IF(C4643=4,VLOOKUP(B4643,balance!$AU:$AZ,5,FALSE),IF(C4643=5,VLOOKUP(B4643-1,balance!$AU:$AZ,6,FALSE),0)))))</f>
        <v>23000</v>
      </c>
      <c r="F4643">
        <v>53</v>
      </c>
      <c r="G4643">
        <f>IF(C4643=1,VLOOKUP(FoxFire!B4643,balance!$U:$Z,2,FALSE),IF(C4643=2,VLOOKUP(B4643,balance!$U:$Z,3,FALSE),IF(C4643=3,VLOOKUP(B4643,balance!$U:$Z,4,FALSE),IF(C4643=4,VLOOKUP(B4643,balance!$U:$Z,5,FALSE),IF(C4643=5,VLOOKUP(B4643-1,balance!$U:$Z,6,FALSE),0)))))/100</f>
        <v>1.0280000000000001E-2</v>
      </c>
      <c r="H4643">
        <v>2</v>
      </c>
      <c r="I4643" s="1">
        <f>IF(C4643=1,VLOOKUP(FoxFire!B4643,balance!$AF:$AJ,2,FALSE),IF(C4643=2,VLOOKUP(B4643,balance!$AF:$AJ,3,FALSE),IF(C4643=3,VLOOKUP(B4643,balance!$AF:$AJ,4,FALSE),IF(C4643=4,VLOOKUP(B4643,balance!$AF:$AJ,5,FALSE),IF(C4643=5,VLOOKUP(B4643,balance!$AF:$AK,6,FALSE),0)))))*1000000000000</f>
        <v>3849999999999.9126</v>
      </c>
      <c r="J4643">
        <f>VLOOKUP(B4643,balance!AU:BD,10,FALSE)</f>
        <v>0</v>
      </c>
    </row>
    <row r="4644" spans="1:10" x14ac:dyDescent="0.3">
      <c r="A4644">
        <v>4642</v>
      </c>
      <c r="B4644">
        <f t="shared" si="145"/>
        <v>929</v>
      </c>
      <c r="C4644">
        <f t="shared" si="144"/>
        <v>3</v>
      </c>
      <c r="D4644">
        <v>9026</v>
      </c>
      <c r="E4644" s="1">
        <f>IF(C4644=1,VLOOKUP(B4644,balance!$AU:$AZ,2,FALSE),IF(C4644=2,VLOOKUP(B4644,balance!$AU:$AZ,3,FALSE),IF(C4644=3,VLOOKUP(B4644,balance!$AU:$AZ,4,FALSE),IF(C4644=4,VLOOKUP(B4644,balance!$AU:$AZ,5,FALSE),IF(C4644=5,VLOOKUP(B4644-1,balance!$AU:$AZ,6,FALSE),0)))))</f>
        <v>23000</v>
      </c>
      <c r="F4644">
        <v>53</v>
      </c>
      <c r="G4644">
        <f>IF(C4644=1,VLOOKUP(FoxFire!B4644,balance!$U:$Z,2,FALSE),IF(C4644=2,VLOOKUP(B4644,balance!$U:$Z,3,FALSE),IF(C4644=3,VLOOKUP(B4644,balance!$U:$Z,4,FALSE),IF(C4644=4,VLOOKUP(B4644,balance!$U:$Z,5,FALSE),IF(C4644=5,VLOOKUP(B4644-1,balance!$U:$Z,6,FALSE),0)))))/100</f>
        <v>1.0280000000000001E-2</v>
      </c>
      <c r="H4644">
        <v>2</v>
      </c>
      <c r="I4644" s="1">
        <f>IF(C4644=1,VLOOKUP(FoxFire!B4644,balance!$AF:$AJ,2,FALSE),IF(C4644=2,VLOOKUP(B4644,balance!$AF:$AJ,3,FALSE),IF(C4644=3,VLOOKUP(B4644,balance!$AF:$AJ,4,FALSE),IF(C4644=4,VLOOKUP(B4644,balance!$AF:$AJ,5,FALSE),IF(C4644=5,VLOOKUP(B4644,balance!$AF:$AK,6,FALSE),0)))))*1000000000000</f>
        <v>3849999999999.9126</v>
      </c>
      <c r="J4644">
        <f>VLOOKUP(B4644,balance!AU:BD,10,FALSE)</f>
        <v>0</v>
      </c>
    </row>
    <row r="4645" spans="1:10" x14ac:dyDescent="0.3">
      <c r="A4645">
        <v>4643</v>
      </c>
      <c r="B4645">
        <f t="shared" si="145"/>
        <v>929</v>
      </c>
      <c r="C4645">
        <f t="shared" si="144"/>
        <v>4</v>
      </c>
      <c r="D4645">
        <v>9026</v>
      </c>
      <c r="E4645" s="1">
        <f>IF(C4645=1,VLOOKUP(B4645,balance!$AU:$AZ,2,FALSE),IF(C4645=2,VLOOKUP(B4645,balance!$AU:$AZ,3,FALSE),IF(C4645=3,VLOOKUP(B4645,balance!$AU:$AZ,4,FALSE),IF(C4645=4,VLOOKUP(B4645,balance!$AU:$AZ,5,FALSE),IF(C4645=5,VLOOKUP(B4645-1,balance!$AU:$AZ,6,FALSE),0)))))</f>
        <v>23000</v>
      </c>
      <c r="F4645">
        <v>53</v>
      </c>
      <c r="G4645">
        <f>IF(C4645=1,VLOOKUP(FoxFire!B4645,balance!$U:$Z,2,FALSE),IF(C4645=2,VLOOKUP(B4645,balance!$U:$Z,3,FALSE),IF(C4645=3,VLOOKUP(B4645,balance!$U:$Z,4,FALSE),IF(C4645=4,VLOOKUP(B4645,balance!$U:$Z,5,FALSE),IF(C4645=5,VLOOKUP(B4645-1,balance!$U:$Z,6,FALSE),0)))))/100</f>
        <v>1.0280000000000001E-2</v>
      </c>
      <c r="H4645">
        <v>2</v>
      </c>
      <c r="I4645" s="1">
        <f>IF(C4645=1,VLOOKUP(FoxFire!B4645,balance!$AF:$AJ,2,FALSE),IF(C4645=2,VLOOKUP(B4645,balance!$AF:$AJ,3,FALSE),IF(C4645=3,VLOOKUP(B4645,balance!$AF:$AJ,4,FALSE),IF(C4645=4,VLOOKUP(B4645,balance!$AF:$AJ,5,FALSE),IF(C4645=5,VLOOKUP(B4645,balance!$AF:$AK,6,FALSE),0)))))*1000000000000</f>
        <v>3849999999999.9126</v>
      </c>
      <c r="J4645">
        <f>VLOOKUP(B4645,balance!AU:BD,10,FALSE)</f>
        <v>0</v>
      </c>
    </row>
    <row r="4646" spans="1:10" x14ac:dyDescent="0.3">
      <c r="A4646">
        <v>4644</v>
      </c>
      <c r="B4646">
        <f t="shared" si="145"/>
        <v>930</v>
      </c>
      <c r="C4646">
        <f t="shared" si="144"/>
        <v>5</v>
      </c>
      <c r="D4646">
        <v>9026</v>
      </c>
      <c r="E4646" s="1">
        <f>IF(C4646=1,VLOOKUP(B4646,balance!$AU:$AZ,2,FALSE),IF(C4646=2,VLOOKUP(B4646,balance!$AU:$AZ,3,FALSE),IF(C4646=3,VLOOKUP(B4646,balance!$AU:$AZ,4,FALSE),IF(C4646=4,VLOOKUP(B4646,balance!$AU:$AZ,5,FALSE),IF(C4646=5,VLOOKUP(B4646-1,balance!$AU:$AZ,6,FALSE),0)))))</f>
        <v>460000</v>
      </c>
      <c r="F4646">
        <v>53</v>
      </c>
      <c r="G4646">
        <f>IF(C4646=1,VLOOKUP(FoxFire!B4646,balance!$U:$Z,2,FALSE),IF(C4646=2,VLOOKUP(B4646,balance!$U:$Z,3,FALSE),IF(C4646=3,VLOOKUP(B4646,balance!$U:$Z,4,FALSE),IF(C4646=4,VLOOKUP(B4646,balance!$U:$Z,5,FALSE),IF(C4646=5,VLOOKUP(B4646-1,balance!$U:$Z,6,FALSE),0)))))/100</f>
        <v>7363.5494000000008</v>
      </c>
      <c r="H4646">
        <v>2</v>
      </c>
      <c r="I4646" s="1">
        <f>IF(C4646=1,VLOOKUP(FoxFire!B4646,balance!$AF:$AJ,2,FALSE),IF(C4646=2,VLOOKUP(B4646,balance!$AF:$AJ,3,FALSE),IF(C4646=3,VLOOKUP(B4646,balance!$AF:$AJ,4,FALSE),IF(C4646=4,VLOOKUP(B4646,balance!$AF:$AJ,5,FALSE),IF(C4646=5,VLOOKUP(B4646,balance!$AF:$AK,6,FALSE),0)))))*1000000000000</f>
        <v>15404999999999.65</v>
      </c>
      <c r="J4646">
        <f>VLOOKUP(B4646,balance!AU:BD,10,FALSE)</f>
        <v>0</v>
      </c>
    </row>
    <row r="4647" spans="1:10" x14ac:dyDescent="0.3">
      <c r="A4647">
        <v>4645</v>
      </c>
      <c r="B4647">
        <f t="shared" si="145"/>
        <v>930</v>
      </c>
      <c r="C4647">
        <f t="shared" si="144"/>
        <v>1</v>
      </c>
      <c r="D4647">
        <v>9026</v>
      </c>
      <c r="E4647" s="1">
        <f>IF(C4647=1,VLOOKUP(B4647,balance!$AU:$AZ,2,FALSE),IF(C4647=2,VLOOKUP(B4647,balance!$AU:$AZ,3,FALSE),IF(C4647=3,VLOOKUP(B4647,balance!$AU:$AZ,4,FALSE),IF(C4647=4,VLOOKUP(B4647,balance!$AU:$AZ,5,FALSE),IF(C4647=5,VLOOKUP(B4647-1,balance!$AU:$AZ,6,FALSE),0)))))</f>
        <v>23000</v>
      </c>
      <c r="F4647">
        <v>53</v>
      </c>
      <c r="G4647">
        <f>IF(C4647=1,VLOOKUP(FoxFire!B4647,balance!$U:$Z,2,FALSE),IF(C4647=2,VLOOKUP(B4647,balance!$U:$Z,3,FALSE),IF(C4647=3,VLOOKUP(B4647,balance!$U:$Z,4,FALSE),IF(C4647=4,VLOOKUP(B4647,balance!$U:$Z,5,FALSE),IF(C4647=5,VLOOKUP(B4647-1,balance!$U:$Z,6,FALSE),0)))))/100</f>
        <v>1.0289999999999999E-2</v>
      </c>
      <c r="H4647">
        <v>2</v>
      </c>
      <c r="I4647" s="1">
        <f>IF(C4647=1,VLOOKUP(FoxFire!B4647,balance!$AF:$AJ,2,FALSE),IF(C4647=2,VLOOKUP(B4647,balance!$AF:$AJ,3,FALSE),IF(C4647=3,VLOOKUP(B4647,balance!$AF:$AJ,4,FALSE),IF(C4647=4,VLOOKUP(B4647,balance!$AF:$AJ,5,FALSE),IF(C4647=5,VLOOKUP(B4647,balance!$AF:$AK,6,FALSE),0)))))*1000000000000</f>
        <v>3851249999999.9126</v>
      </c>
      <c r="J4647">
        <f>VLOOKUP(B4647,balance!AU:BD,10,FALSE)</f>
        <v>0</v>
      </c>
    </row>
    <row r="4648" spans="1:10" x14ac:dyDescent="0.3">
      <c r="A4648">
        <v>4646</v>
      </c>
      <c r="B4648">
        <f t="shared" si="145"/>
        <v>930</v>
      </c>
      <c r="C4648">
        <f t="shared" si="144"/>
        <v>2</v>
      </c>
      <c r="D4648">
        <v>9026</v>
      </c>
      <c r="E4648" s="1">
        <f>IF(C4648=1,VLOOKUP(B4648,balance!$AU:$AZ,2,FALSE),IF(C4648=2,VLOOKUP(B4648,balance!$AU:$AZ,3,FALSE),IF(C4648=3,VLOOKUP(B4648,balance!$AU:$AZ,4,FALSE),IF(C4648=4,VLOOKUP(B4648,balance!$AU:$AZ,5,FALSE),IF(C4648=5,VLOOKUP(B4648-1,balance!$AU:$AZ,6,FALSE),0)))))</f>
        <v>23000</v>
      </c>
      <c r="F4648">
        <v>53</v>
      </c>
      <c r="G4648">
        <f>IF(C4648=1,VLOOKUP(FoxFire!B4648,balance!$U:$Z,2,FALSE),IF(C4648=2,VLOOKUP(B4648,balance!$U:$Z,3,FALSE),IF(C4648=3,VLOOKUP(B4648,balance!$U:$Z,4,FALSE),IF(C4648=4,VLOOKUP(B4648,balance!$U:$Z,5,FALSE),IF(C4648=5,VLOOKUP(B4648-1,balance!$U:$Z,6,FALSE),0)))))/100</f>
        <v>1.0289999999999999E-2</v>
      </c>
      <c r="H4648">
        <v>2</v>
      </c>
      <c r="I4648" s="1">
        <f>IF(C4648=1,VLOOKUP(FoxFire!B4648,balance!$AF:$AJ,2,FALSE),IF(C4648=2,VLOOKUP(B4648,balance!$AF:$AJ,3,FALSE),IF(C4648=3,VLOOKUP(B4648,balance!$AF:$AJ,4,FALSE),IF(C4648=4,VLOOKUP(B4648,balance!$AF:$AJ,5,FALSE),IF(C4648=5,VLOOKUP(B4648,balance!$AF:$AK,6,FALSE),0)))))*1000000000000</f>
        <v>3851249999999.9126</v>
      </c>
      <c r="J4648">
        <f>VLOOKUP(B4648,balance!AU:BD,10,FALSE)</f>
        <v>0</v>
      </c>
    </row>
    <row r="4649" spans="1:10" x14ac:dyDescent="0.3">
      <c r="A4649">
        <v>4647</v>
      </c>
      <c r="B4649">
        <f t="shared" si="145"/>
        <v>930</v>
      </c>
      <c r="C4649">
        <f t="shared" si="144"/>
        <v>3</v>
      </c>
      <c r="D4649">
        <v>9026</v>
      </c>
      <c r="E4649" s="1">
        <f>IF(C4649=1,VLOOKUP(B4649,balance!$AU:$AZ,2,FALSE),IF(C4649=2,VLOOKUP(B4649,balance!$AU:$AZ,3,FALSE),IF(C4649=3,VLOOKUP(B4649,balance!$AU:$AZ,4,FALSE),IF(C4649=4,VLOOKUP(B4649,balance!$AU:$AZ,5,FALSE),IF(C4649=5,VLOOKUP(B4649-1,balance!$AU:$AZ,6,FALSE),0)))))</f>
        <v>23000</v>
      </c>
      <c r="F4649">
        <v>53</v>
      </c>
      <c r="G4649">
        <f>IF(C4649=1,VLOOKUP(FoxFire!B4649,balance!$U:$Z,2,FALSE),IF(C4649=2,VLOOKUP(B4649,balance!$U:$Z,3,FALSE),IF(C4649=3,VLOOKUP(B4649,balance!$U:$Z,4,FALSE),IF(C4649=4,VLOOKUP(B4649,balance!$U:$Z,5,FALSE),IF(C4649=5,VLOOKUP(B4649-1,balance!$U:$Z,6,FALSE),0)))))/100</f>
        <v>1.0289999999999999E-2</v>
      </c>
      <c r="H4649">
        <v>2</v>
      </c>
      <c r="I4649" s="1">
        <f>IF(C4649=1,VLOOKUP(FoxFire!B4649,balance!$AF:$AJ,2,FALSE),IF(C4649=2,VLOOKUP(B4649,balance!$AF:$AJ,3,FALSE),IF(C4649=3,VLOOKUP(B4649,balance!$AF:$AJ,4,FALSE),IF(C4649=4,VLOOKUP(B4649,balance!$AF:$AJ,5,FALSE),IF(C4649=5,VLOOKUP(B4649,balance!$AF:$AK,6,FALSE),0)))))*1000000000000</f>
        <v>3851249999999.9126</v>
      </c>
      <c r="J4649">
        <f>VLOOKUP(B4649,balance!AU:BD,10,FALSE)</f>
        <v>0</v>
      </c>
    </row>
    <row r="4650" spans="1:10" x14ac:dyDescent="0.3">
      <c r="A4650">
        <v>4648</v>
      </c>
      <c r="B4650">
        <f t="shared" si="145"/>
        <v>930</v>
      </c>
      <c r="C4650">
        <f t="shared" si="144"/>
        <v>4</v>
      </c>
      <c r="D4650">
        <v>9026</v>
      </c>
      <c r="E4650" s="1">
        <f>IF(C4650=1,VLOOKUP(B4650,balance!$AU:$AZ,2,FALSE),IF(C4650=2,VLOOKUP(B4650,balance!$AU:$AZ,3,FALSE),IF(C4650=3,VLOOKUP(B4650,balance!$AU:$AZ,4,FALSE),IF(C4650=4,VLOOKUP(B4650,balance!$AU:$AZ,5,FALSE),IF(C4650=5,VLOOKUP(B4650-1,balance!$AU:$AZ,6,FALSE),0)))))</f>
        <v>23000</v>
      </c>
      <c r="F4650">
        <v>53</v>
      </c>
      <c r="G4650">
        <f>IF(C4650=1,VLOOKUP(FoxFire!B4650,balance!$U:$Z,2,FALSE),IF(C4650=2,VLOOKUP(B4650,balance!$U:$Z,3,FALSE),IF(C4650=3,VLOOKUP(B4650,balance!$U:$Z,4,FALSE),IF(C4650=4,VLOOKUP(B4650,balance!$U:$Z,5,FALSE),IF(C4650=5,VLOOKUP(B4650-1,balance!$U:$Z,6,FALSE),0)))))/100</f>
        <v>1.0289999999999999E-2</v>
      </c>
      <c r="H4650">
        <v>2</v>
      </c>
      <c r="I4650" s="1">
        <f>IF(C4650=1,VLOOKUP(FoxFire!B4650,balance!$AF:$AJ,2,FALSE),IF(C4650=2,VLOOKUP(B4650,balance!$AF:$AJ,3,FALSE),IF(C4650=3,VLOOKUP(B4650,balance!$AF:$AJ,4,FALSE),IF(C4650=4,VLOOKUP(B4650,balance!$AF:$AJ,5,FALSE),IF(C4650=5,VLOOKUP(B4650,balance!$AF:$AK,6,FALSE),0)))))*1000000000000</f>
        <v>3851249999999.9126</v>
      </c>
      <c r="J4650">
        <f>VLOOKUP(B4650,balance!AU:BD,10,FALSE)</f>
        <v>0</v>
      </c>
    </row>
    <row r="4651" spans="1:10" x14ac:dyDescent="0.3">
      <c r="A4651">
        <v>4649</v>
      </c>
      <c r="B4651">
        <f t="shared" si="145"/>
        <v>931</v>
      </c>
      <c r="C4651">
        <f t="shared" si="144"/>
        <v>5</v>
      </c>
      <c r="D4651">
        <v>9026</v>
      </c>
      <c r="E4651" s="1">
        <f>IF(C4651=1,VLOOKUP(B4651,balance!$AU:$AZ,2,FALSE),IF(C4651=2,VLOOKUP(B4651,balance!$AU:$AZ,3,FALSE),IF(C4651=3,VLOOKUP(B4651,balance!$AU:$AZ,4,FALSE),IF(C4651=4,VLOOKUP(B4651,balance!$AU:$AZ,5,FALSE),IF(C4651=5,VLOOKUP(B4651-1,balance!$AU:$AZ,6,FALSE),0)))))</f>
        <v>460000</v>
      </c>
      <c r="F4651">
        <v>53</v>
      </c>
      <c r="G4651">
        <f>IF(C4651=1,VLOOKUP(FoxFire!B4651,balance!$U:$Z,2,FALSE),IF(C4651=2,VLOOKUP(B4651,balance!$U:$Z,3,FALSE),IF(C4651=3,VLOOKUP(B4651,balance!$U:$Z,4,FALSE),IF(C4651=4,VLOOKUP(B4651,balance!$U:$Z,5,FALSE),IF(C4651=5,VLOOKUP(B4651-1,balance!$U:$Z,6,FALSE),0)))))/100</f>
        <v>7378.0831000000007</v>
      </c>
      <c r="H4651">
        <v>2</v>
      </c>
      <c r="I4651" s="1">
        <f>IF(C4651=1,VLOOKUP(FoxFire!B4651,balance!$AF:$AJ,2,FALSE),IF(C4651=2,VLOOKUP(B4651,balance!$AF:$AJ,3,FALSE),IF(C4651=3,VLOOKUP(B4651,balance!$AF:$AJ,4,FALSE),IF(C4651=4,VLOOKUP(B4651,balance!$AF:$AJ,5,FALSE),IF(C4651=5,VLOOKUP(B4651,balance!$AF:$AK,6,FALSE),0)))))*1000000000000</f>
        <v>15409999999999.65</v>
      </c>
      <c r="J4651">
        <f>VLOOKUP(B4651,balance!AU:BD,10,FALSE)</f>
        <v>0</v>
      </c>
    </row>
    <row r="4652" spans="1:10" x14ac:dyDescent="0.3">
      <c r="A4652">
        <v>4650</v>
      </c>
      <c r="B4652">
        <f t="shared" si="145"/>
        <v>931</v>
      </c>
      <c r="C4652">
        <f t="shared" si="144"/>
        <v>1</v>
      </c>
      <c r="D4652">
        <v>9026</v>
      </c>
      <c r="E4652" s="1">
        <f>IF(C4652=1,VLOOKUP(B4652,balance!$AU:$AZ,2,FALSE),IF(C4652=2,VLOOKUP(B4652,balance!$AU:$AZ,3,FALSE),IF(C4652=3,VLOOKUP(B4652,balance!$AU:$AZ,4,FALSE),IF(C4652=4,VLOOKUP(B4652,balance!$AU:$AZ,5,FALSE),IF(C4652=5,VLOOKUP(B4652-1,balance!$AU:$AZ,6,FALSE),0)))))</f>
        <v>23500</v>
      </c>
      <c r="F4652">
        <v>53</v>
      </c>
      <c r="G4652">
        <f>IF(C4652=1,VLOOKUP(FoxFire!B4652,balance!$U:$Z,2,FALSE),IF(C4652=2,VLOOKUP(B4652,balance!$U:$Z,3,FALSE),IF(C4652=3,VLOOKUP(B4652,balance!$U:$Z,4,FALSE),IF(C4652=4,VLOOKUP(B4652,balance!$U:$Z,5,FALSE),IF(C4652=5,VLOOKUP(B4652-1,balance!$U:$Z,6,FALSE),0)))))/100</f>
        <v>1.03E-2</v>
      </c>
      <c r="H4652">
        <v>2</v>
      </c>
      <c r="I4652" s="1">
        <f>IF(C4652=1,VLOOKUP(FoxFire!B4652,balance!$AF:$AJ,2,FALSE),IF(C4652=2,VLOOKUP(B4652,balance!$AF:$AJ,3,FALSE),IF(C4652=3,VLOOKUP(B4652,balance!$AF:$AJ,4,FALSE),IF(C4652=4,VLOOKUP(B4652,balance!$AF:$AJ,5,FALSE),IF(C4652=5,VLOOKUP(B4652,balance!$AF:$AK,6,FALSE),0)))))*1000000000000</f>
        <v>3852499999999.9126</v>
      </c>
      <c r="J4652">
        <f>VLOOKUP(B4652,balance!AU:BD,10,FALSE)</f>
        <v>0</v>
      </c>
    </row>
    <row r="4653" spans="1:10" x14ac:dyDescent="0.3">
      <c r="A4653">
        <v>4651</v>
      </c>
      <c r="B4653">
        <f t="shared" si="145"/>
        <v>931</v>
      </c>
      <c r="C4653">
        <f t="shared" si="144"/>
        <v>2</v>
      </c>
      <c r="D4653">
        <v>9026</v>
      </c>
      <c r="E4653" s="1">
        <f>IF(C4653=1,VLOOKUP(B4653,balance!$AU:$AZ,2,FALSE),IF(C4653=2,VLOOKUP(B4653,balance!$AU:$AZ,3,FALSE),IF(C4653=3,VLOOKUP(B4653,balance!$AU:$AZ,4,FALSE),IF(C4653=4,VLOOKUP(B4653,balance!$AU:$AZ,5,FALSE),IF(C4653=5,VLOOKUP(B4653-1,balance!$AU:$AZ,6,FALSE),0)))))</f>
        <v>23500</v>
      </c>
      <c r="F4653">
        <v>53</v>
      </c>
      <c r="G4653">
        <f>IF(C4653=1,VLOOKUP(FoxFire!B4653,balance!$U:$Z,2,FALSE),IF(C4653=2,VLOOKUP(B4653,balance!$U:$Z,3,FALSE),IF(C4653=3,VLOOKUP(B4653,balance!$U:$Z,4,FALSE),IF(C4653=4,VLOOKUP(B4653,balance!$U:$Z,5,FALSE),IF(C4653=5,VLOOKUP(B4653-1,balance!$U:$Z,6,FALSE),0)))))/100</f>
        <v>1.03E-2</v>
      </c>
      <c r="H4653">
        <v>2</v>
      </c>
      <c r="I4653" s="1">
        <f>IF(C4653=1,VLOOKUP(FoxFire!B4653,balance!$AF:$AJ,2,FALSE),IF(C4653=2,VLOOKUP(B4653,balance!$AF:$AJ,3,FALSE),IF(C4653=3,VLOOKUP(B4653,balance!$AF:$AJ,4,FALSE),IF(C4653=4,VLOOKUP(B4653,balance!$AF:$AJ,5,FALSE),IF(C4653=5,VLOOKUP(B4653,balance!$AF:$AK,6,FALSE),0)))))*1000000000000</f>
        <v>3852499999999.9126</v>
      </c>
      <c r="J4653">
        <f>VLOOKUP(B4653,balance!AU:BD,10,FALSE)</f>
        <v>0</v>
      </c>
    </row>
    <row r="4654" spans="1:10" x14ac:dyDescent="0.3">
      <c r="A4654">
        <v>4652</v>
      </c>
      <c r="B4654">
        <f t="shared" si="145"/>
        <v>931</v>
      </c>
      <c r="C4654">
        <f t="shared" si="144"/>
        <v>3</v>
      </c>
      <c r="D4654">
        <v>9026</v>
      </c>
      <c r="E4654" s="1">
        <f>IF(C4654=1,VLOOKUP(B4654,balance!$AU:$AZ,2,FALSE),IF(C4654=2,VLOOKUP(B4654,balance!$AU:$AZ,3,FALSE),IF(C4654=3,VLOOKUP(B4654,balance!$AU:$AZ,4,FALSE),IF(C4654=4,VLOOKUP(B4654,balance!$AU:$AZ,5,FALSE),IF(C4654=5,VLOOKUP(B4654-1,balance!$AU:$AZ,6,FALSE),0)))))</f>
        <v>23500</v>
      </c>
      <c r="F4654">
        <v>53</v>
      </c>
      <c r="G4654">
        <f>IF(C4654=1,VLOOKUP(FoxFire!B4654,balance!$U:$Z,2,FALSE),IF(C4654=2,VLOOKUP(B4654,balance!$U:$Z,3,FALSE),IF(C4654=3,VLOOKUP(B4654,balance!$U:$Z,4,FALSE),IF(C4654=4,VLOOKUP(B4654,balance!$U:$Z,5,FALSE),IF(C4654=5,VLOOKUP(B4654-1,balance!$U:$Z,6,FALSE),0)))))/100</f>
        <v>1.03E-2</v>
      </c>
      <c r="H4654">
        <v>2</v>
      </c>
      <c r="I4654" s="1">
        <f>IF(C4654=1,VLOOKUP(FoxFire!B4654,balance!$AF:$AJ,2,FALSE),IF(C4654=2,VLOOKUP(B4654,balance!$AF:$AJ,3,FALSE),IF(C4654=3,VLOOKUP(B4654,balance!$AF:$AJ,4,FALSE),IF(C4654=4,VLOOKUP(B4654,balance!$AF:$AJ,5,FALSE),IF(C4654=5,VLOOKUP(B4654,balance!$AF:$AK,6,FALSE),0)))))*1000000000000</f>
        <v>3852499999999.9126</v>
      </c>
      <c r="J4654">
        <f>VLOOKUP(B4654,balance!AU:BD,10,FALSE)</f>
        <v>0</v>
      </c>
    </row>
    <row r="4655" spans="1:10" x14ac:dyDescent="0.3">
      <c r="A4655">
        <v>4653</v>
      </c>
      <c r="B4655">
        <f t="shared" si="145"/>
        <v>931</v>
      </c>
      <c r="C4655">
        <f t="shared" si="144"/>
        <v>4</v>
      </c>
      <c r="D4655">
        <v>9026</v>
      </c>
      <c r="E4655" s="1">
        <f>IF(C4655=1,VLOOKUP(B4655,balance!$AU:$AZ,2,FALSE),IF(C4655=2,VLOOKUP(B4655,balance!$AU:$AZ,3,FALSE),IF(C4655=3,VLOOKUP(B4655,balance!$AU:$AZ,4,FALSE),IF(C4655=4,VLOOKUP(B4655,balance!$AU:$AZ,5,FALSE),IF(C4655=5,VLOOKUP(B4655-1,balance!$AU:$AZ,6,FALSE),0)))))</f>
        <v>23500</v>
      </c>
      <c r="F4655">
        <v>53</v>
      </c>
      <c r="G4655">
        <f>IF(C4655=1,VLOOKUP(FoxFire!B4655,balance!$U:$Z,2,FALSE),IF(C4655=2,VLOOKUP(B4655,balance!$U:$Z,3,FALSE),IF(C4655=3,VLOOKUP(B4655,balance!$U:$Z,4,FALSE),IF(C4655=4,VLOOKUP(B4655,balance!$U:$Z,5,FALSE),IF(C4655=5,VLOOKUP(B4655-1,balance!$U:$Z,6,FALSE),0)))))/100</f>
        <v>1.03E-2</v>
      </c>
      <c r="H4655">
        <v>2</v>
      </c>
      <c r="I4655" s="1">
        <f>IF(C4655=1,VLOOKUP(FoxFire!B4655,balance!$AF:$AJ,2,FALSE),IF(C4655=2,VLOOKUP(B4655,balance!$AF:$AJ,3,FALSE),IF(C4655=3,VLOOKUP(B4655,balance!$AF:$AJ,4,FALSE),IF(C4655=4,VLOOKUP(B4655,balance!$AF:$AJ,5,FALSE),IF(C4655=5,VLOOKUP(B4655,balance!$AF:$AK,6,FALSE),0)))))*1000000000000</f>
        <v>3852499999999.9126</v>
      </c>
      <c r="J4655">
        <f>VLOOKUP(B4655,balance!AU:BD,10,FALSE)</f>
        <v>0</v>
      </c>
    </row>
    <row r="4656" spans="1:10" x14ac:dyDescent="0.3">
      <c r="A4656">
        <v>4654</v>
      </c>
      <c r="B4656">
        <f t="shared" si="145"/>
        <v>932</v>
      </c>
      <c r="C4656">
        <f t="shared" si="144"/>
        <v>5</v>
      </c>
      <c r="D4656">
        <v>9026</v>
      </c>
      <c r="E4656" s="1">
        <f>IF(C4656=1,VLOOKUP(B4656,balance!$AU:$AZ,2,FALSE),IF(C4656=2,VLOOKUP(B4656,balance!$AU:$AZ,3,FALSE),IF(C4656=3,VLOOKUP(B4656,balance!$AU:$AZ,4,FALSE),IF(C4656=4,VLOOKUP(B4656,balance!$AU:$AZ,5,FALSE),IF(C4656=5,VLOOKUP(B4656-1,balance!$AU:$AZ,6,FALSE),0)))))</f>
        <v>470000</v>
      </c>
      <c r="F4656">
        <v>53</v>
      </c>
      <c r="G4656">
        <f>IF(C4656=1,VLOOKUP(FoxFire!B4656,balance!$U:$Z,2,FALSE),IF(C4656=2,VLOOKUP(B4656,balance!$U:$Z,3,FALSE),IF(C4656=3,VLOOKUP(B4656,balance!$U:$Z,4,FALSE),IF(C4656=4,VLOOKUP(B4656,balance!$U:$Z,5,FALSE),IF(C4656=5,VLOOKUP(B4656-1,balance!$U:$Z,6,FALSE),0)))))/100</f>
        <v>7392.6385</v>
      </c>
      <c r="H4656">
        <v>2</v>
      </c>
      <c r="I4656" s="1">
        <f>IF(C4656=1,VLOOKUP(FoxFire!B4656,balance!$AF:$AJ,2,FALSE),IF(C4656=2,VLOOKUP(B4656,balance!$AF:$AJ,3,FALSE),IF(C4656=3,VLOOKUP(B4656,balance!$AF:$AJ,4,FALSE),IF(C4656=4,VLOOKUP(B4656,balance!$AF:$AJ,5,FALSE),IF(C4656=5,VLOOKUP(B4656,balance!$AF:$AK,6,FALSE),0)))))*1000000000000</f>
        <v>15414999999999.648</v>
      </c>
      <c r="J4656">
        <f>VLOOKUP(B4656,balance!AU:BD,10,FALSE)</f>
        <v>0</v>
      </c>
    </row>
    <row r="4657" spans="1:10" x14ac:dyDescent="0.3">
      <c r="A4657">
        <v>4655</v>
      </c>
      <c r="B4657">
        <f t="shared" si="145"/>
        <v>932</v>
      </c>
      <c r="C4657">
        <f t="shared" si="144"/>
        <v>1</v>
      </c>
      <c r="D4657">
        <v>9026</v>
      </c>
      <c r="E4657" s="1">
        <f>IF(C4657=1,VLOOKUP(B4657,balance!$AU:$AZ,2,FALSE),IF(C4657=2,VLOOKUP(B4657,balance!$AU:$AZ,3,FALSE),IF(C4657=3,VLOOKUP(B4657,balance!$AU:$AZ,4,FALSE),IF(C4657=4,VLOOKUP(B4657,balance!$AU:$AZ,5,FALSE),IF(C4657=5,VLOOKUP(B4657-1,balance!$AU:$AZ,6,FALSE),0)))))</f>
        <v>23500</v>
      </c>
      <c r="F4657">
        <v>53</v>
      </c>
      <c r="G4657">
        <f>IF(C4657=1,VLOOKUP(FoxFire!B4657,balance!$U:$Z,2,FALSE),IF(C4657=2,VLOOKUP(B4657,balance!$U:$Z,3,FALSE),IF(C4657=3,VLOOKUP(B4657,balance!$U:$Z,4,FALSE),IF(C4657=4,VLOOKUP(B4657,balance!$U:$Z,5,FALSE),IF(C4657=5,VLOOKUP(B4657-1,balance!$U:$Z,6,FALSE),0)))))/100</f>
        <v>1.031E-2</v>
      </c>
      <c r="H4657">
        <v>2</v>
      </c>
      <c r="I4657" s="1">
        <f>IF(C4657=1,VLOOKUP(FoxFire!B4657,balance!$AF:$AJ,2,FALSE),IF(C4657=2,VLOOKUP(B4657,balance!$AF:$AJ,3,FALSE),IF(C4657=3,VLOOKUP(B4657,balance!$AF:$AJ,4,FALSE),IF(C4657=4,VLOOKUP(B4657,balance!$AF:$AJ,5,FALSE),IF(C4657=5,VLOOKUP(B4657,balance!$AF:$AK,6,FALSE),0)))))*1000000000000</f>
        <v>3853749999999.9121</v>
      </c>
      <c r="J4657">
        <f>VLOOKUP(B4657,balance!AU:BD,10,FALSE)</f>
        <v>0</v>
      </c>
    </row>
    <row r="4658" spans="1:10" x14ac:dyDescent="0.3">
      <c r="A4658">
        <v>4656</v>
      </c>
      <c r="B4658">
        <f t="shared" si="145"/>
        <v>932</v>
      </c>
      <c r="C4658">
        <f t="shared" si="144"/>
        <v>2</v>
      </c>
      <c r="D4658">
        <v>9026</v>
      </c>
      <c r="E4658" s="1">
        <f>IF(C4658=1,VLOOKUP(B4658,balance!$AU:$AZ,2,FALSE),IF(C4658=2,VLOOKUP(B4658,balance!$AU:$AZ,3,FALSE),IF(C4658=3,VLOOKUP(B4658,balance!$AU:$AZ,4,FALSE),IF(C4658=4,VLOOKUP(B4658,balance!$AU:$AZ,5,FALSE),IF(C4658=5,VLOOKUP(B4658-1,balance!$AU:$AZ,6,FALSE),0)))))</f>
        <v>23500</v>
      </c>
      <c r="F4658">
        <v>53</v>
      </c>
      <c r="G4658">
        <f>IF(C4658=1,VLOOKUP(FoxFire!B4658,balance!$U:$Z,2,FALSE),IF(C4658=2,VLOOKUP(B4658,balance!$U:$Z,3,FALSE),IF(C4658=3,VLOOKUP(B4658,balance!$U:$Z,4,FALSE),IF(C4658=4,VLOOKUP(B4658,balance!$U:$Z,5,FALSE),IF(C4658=5,VLOOKUP(B4658-1,balance!$U:$Z,6,FALSE),0)))))/100</f>
        <v>1.031E-2</v>
      </c>
      <c r="H4658">
        <v>2</v>
      </c>
      <c r="I4658" s="1">
        <f>IF(C4658=1,VLOOKUP(FoxFire!B4658,balance!$AF:$AJ,2,FALSE),IF(C4658=2,VLOOKUP(B4658,balance!$AF:$AJ,3,FALSE),IF(C4658=3,VLOOKUP(B4658,balance!$AF:$AJ,4,FALSE),IF(C4658=4,VLOOKUP(B4658,balance!$AF:$AJ,5,FALSE),IF(C4658=5,VLOOKUP(B4658,balance!$AF:$AK,6,FALSE),0)))))*1000000000000</f>
        <v>3853749999999.9121</v>
      </c>
      <c r="J4658">
        <f>VLOOKUP(B4658,balance!AU:BD,10,FALSE)</f>
        <v>0</v>
      </c>
    </row>
    <row r="4659" spans="1:10" x14ac:dyDescent="0.3">
      <c r="A4659">
        <v>4657</v>
      </c>
      <c r="B4659">
        <f t="shared" si="145"/>
        <v>932</v>
      </c>
      <c r="C4659">
        <f t="shared" si="144"/>
        <v>3</v>
      </c>
      <c r="D4659">
        <v>9026</v>
      </c>
      <c r="E4659" s="1">
        <f>IF(C4659=1,VLOOKUP(B4659,balance!$AU:$AZ,2,FALSE),IF(C4659=2,VLOOKUP(B4659,balance!$AU:$AZ,3,FALSE),IF(C4659=3,VLOOKUP(B4659,balance!$AU:$AZ,4,FALSE),IF(C4659=4,VLOOKUP(B4659,balance!$AU:$AZ,5,FALSE),IF(C4659=5,VLOOKUP(B4659-1,balance!$AU:$AZ,6,FALSE),0)))))</f>
        <v>23500</v>
      </c>
      <c r="F4659">
        <v>53</v>
      </c>
      <c r="G4659">
        <f>IF(C4659=1,VLOOKUP(FoxFire!B4659,balance!$U:$Z,2,FALSE),IF(C4659=2,VLOOKUP(B4659,balance!$U:$Z,3,FALSE),IF(C4659=3,VLOOKUP(B4659,balance!$U:$Z,4,FALSE),IF(C4659=4,VLOOKUP(B4659,balance!$U:$Z,5,FALSE),IF(C4659=5,VLOOKUP(B4659-1,balance!$U:$Z,6,FALSE),0)))))/100</f>
        <v>1.031E-2</v>
      </c>
      <c r="H4659">
        <v>2</v>
      </c>
      <c r="I4659" s="1">
        <f>IF(C4659=1,VLOOKUP(FoxFire!B4659,balance!$AF:$AJ,2,FALSE),IF(C4659=2,VLOOKUP(B4659,balance!$AF:$AJ,3,FALSE),IF(C4659=3,VLOOKUP(B4659,balance!$AF:$AJ,4,FALSE),IF(C4659=4,VLOOKUP(B4659,balance!$AF:$AJ,5,FALSE),IF(C4659=5,VLOOKUP(B4659,balance!$AF:$AK,6,FALSE),0)))))*1000000000000</f>
        <v>3853749999999.9121</v>
      </c>
      <c r="J4659">
        <f>VLOOKUP(B4659,balance!AU:BD,10,FALSE)</f>
        <v>0</v>
      </c>
    </row>
    <row r="4660" spans="1:10" x14ac:dyDescent="0.3">
      <c r="A4660">
        <v>4658</v>
      </c>
      <c r="B4660">
        <f t="shared" si="145"/>
        <v>932</v>
      </c>
      <c r="C4660">
        <f t="shared" si="144"/>
        <v>4</v>
      </c>
      <c r="D4660">
        <v>9026</v>
      </c>
      <c r="E4660" s="1">
        <f>IF(C4660=1,VLOOKUP(B4660,balance!$AU:$AZ,2,FALSE),IF(C4660=2,VLOOKUP(B4660,balance!$AU:$AZ,3,FALSE),IF(C4660=3,VLOOKUP(B4660,balance!$AU:$AZ,4,FALSE),IF(C4660=4,VLOOKUP(B4660,balance!$AU:$AZ,5,FALSE),IF(C4660=5,VLOOKUP(B4660-1,balance!$AU:$AZ,6,FALSE),0)))))</f>
        <v>23500</v>
      </c>
      <c r="F4660">
        <v>53</v>
      </c>
      <c r="G4660">
        <f>IF(C4660=1,VLOOKUP(FoxFire!B4660,balance!$U:$Z,2,FALSE),IF(C4660=2,VLOOKUP(B4660,balance!$U:$Z,3,FALSE),IF(C4660=3,VLOOKUP(B4660,balance!$U:$Z,4,FALSE),IF(C4660=4,VLOOKUP(B4660,balance!$U:$Z,5,FALSE),IF(C4660=5,VLOOKUP(B4660-1,balance!$U:$Z,6,FALSE),0)))))/100</f>
        <v>1.031E-2</v>
      </c>
      <c r="H4660">
        <v>2</v>
      </c>
      <c r="I4660" s="1">
        <f>IF(C4660=1,VLOOKUP(FoxFire!B4660,balance!$AF:$AJ,2,FALSE),IF(C4660=2,VLOOKUP(B4660,balance!$AF:$AJ,3,FALSE),IF(C4660=3,VLOOKUP(B4660,balance!$AF:$AJ,4,FALSE),IF(C4660=4,VLOOKUP(B4660,balance!$AF:$AJ,5,FALSE),IF(C4660=5,VLOOKUP(B4660,balance!$AF:$AK,6,FALSE),0)))))*1000000000000</f>
        <v>3853749999999.9121</v>
      </c>
      <c r="J4660">
        <f>VLOOKUP(B4660,balance!AU:BD,10,FALSE)</f>
        <v>0</v>
      </c>
    </row>
    <row r="4661" spans="1:10" x14ac:dyDescent="0.3">
      <c r="A4661">
        <v>4659</v>
      </c>
      <c r="B4661">
        <f t="shared" si="145"/>
        <v>933</v>
      </c>
      <c r="C4661">
        <f t="shared" si="144"/>
        <v>5</v>
      </c>
      <c r="D4661">
        <v>9026</v>
      </c>
      <c r="E4661" s="1">
        <f>IF(C4661=1,VLOOKUP(B4661,balance!$AU:$AZ,2,FALSE),IF(C4661=2,VLOOKUP(B4661,balance!$AU:$AZ,3,FALSE),IF(C4661=3,VLOOKUP(B4661,balance!$AU:$AZ,4,FALSE),IF(C4661=4,VLOOKUP(B4661,balance!$AU:$AZ,5,FALSE),IF(C4661=5,VLOOKUP(B4661-1,balance!$AU:$AZ,6,FALSE),0)))))</f>
        <v>470000</v>
      </c>
      <c r="F4661">
        <v>53</v>
      </c>
      <c r="G4661">
        <f>IF(C4661=1,VLOOKUP(FoxFire!B4661,balance!$U:$Z,2,FALSE),IF(C4661=2,VLOOKUP(B4661,balance!$U:$Z,3,FALSE),IF(C4661=3,VLOOKUP(B4661,balance!$U:$Z,4,FALSE),IF(C4661=4,VLOOKUP(B4661,balance!$U:$Z,5,FALSE),IF(C4661=5,VLOOKUP(B4661-1,balance!$U:$Z,6,FALSE),0)))))/100</f>
        <v>7407.2156000000004</v>
      </c>
      <c r="H4661">
        <v>2</v>
      </c>
      <c r="I4661" s="1">
        <f>IF(C4661=1,VLOOKUP(FoxFire!B4661,balance!$AF:$AJ,2,FALSE),IF(C4661=2,VLOOKUP(B4661,balance!$AF:$AJ,3,FALSE),IF(C4661=3,VLOOKUP(B4661,balance!$AF:$AJ,4,FALSE),IF(C4661=4,VLOOKUP(B4661,balance!$AF:$AJ,5,FALSE),IF(C4661=5,VLOOKUP(B4661,balance!$AF:$AK,6,FALSE),0)))))*1000000000000</f>
        <v>15419999999999.65</v>
      </c>
      <c r="J4661">
        <f>VLOOKUP(B4661,balance!AU:BD,10,FALSE)</f>
        <v>0</v>
      </c>
    </row>
    <row r="4662" spans="1:10" x14ac:dyDescent="0.3">
      <c r="A4662">
        <v>4660</v>
      </c>
      <c r="B4662">
        <f t="shared" si="145"/>
        <v>933</v>
      </c>
      <c r="C4662">
        <f t="shared" si="144"/>
        <v>1</v>
      </c>
      <c r="D4662">
        <v>9026</v>
      </c>
      <c r="E4662" s="1">
        <f>IF(C4662=1,VLOOKUP(B4662,balance!$AU:$AZ,2,FALSE),IF(C4662=2,VLOOKUP(B4662,balance!$AU:$AZ,3,FALSE),IF(C4662=3,VLOOKUP(B4662,balance!$AU:$AZ,4,FALSE),IF(C4662=4,VLOOKUP(B4662,balance!$AU:$AZ,5,FALSE),IF(C4662=5,VLOOKUP(B4662-1,balance!$AU:$AZ,6,FALSE),0)))))</f>
        <v>23500</v>
      </c>
      <c r="F4662">
        <v>53</v>
      </c>
      <c r="G4662">
        <f>IF(C4662=1,VLOOKUP(FoxFire!B4662,balance!$U:$Z,2,FALSE),IF(C4662=2,VLOOKUP(B4662,balance!$U:$Z,3,FALSE),IF(C4662=3,VLOOKUP(B4662,balance!$U:$Z,4,FALSE),IF(C4662=4,VLOOKUP(B4662,balance!$U:$Z,5,FALSE),IF(C4662=5,VLOOKUP(B4662-1,balance!$U:$Z,6,FALSE),0)))))/100</f>
        <v>1.0320000000000001E-2</v>
      </c>
      <c r="H4662">
        <v>2</v>
      </c>
      <c r="I4662" s="1">
        <f>IF(C4662=1,VLOOKUP(FoxFire!B4662,balance!$AF:$AJ,2,FALSE),IF(C4662=2,VLOOKUP(B4662,balance!$AF:$AJ,3,FALSE),IF(C4662=3,VLOOKUP(B4662,balance!$AF:$AJ,4,FALSE),IF(C4662=4,VLOOKUP(B4662,balance!$AF:$AJ,5,FALSE),IF(C4662=5,VLOOKUP(B4662,balance!$AF:$AK,6,FALSE),0)))))*1000000000000</f>
        <v>3854999999999.9126</v>
      </c>
      <c r="J4662">
        <f>VLOOKUP(B4662,balance!AU:BD,10,FALSE)</f>
        <v>0</v>
      </c>
    </row>
    <row r="4663" spans="1:10" x14ac:dyDescent="0.3">
      <c r="A4663">
        <v>4661</v>
      </c>
      <c r="B4663">
        <f t="shared" si="145"/>
        <v>933</v>
      </c>
      <c r="C4663">
        <f t="shared" si="144"/>
        <v>2</v>
      </c>
      <c r="D4663">
        <v>9026</v>
      </c>
      <c r="E4663" s="1">
        <f>IF(C4663=1,VLOOKUP(B4663,balance!$AU:$AZ,2,FALSE),IF(C4663=2,VLOOKUP(B4663,balance!$AU:$AZ,3,FALSE),IF(C4663=3,VLOOKUP(B4663,balance!$AU:$AZ,4,FALSE),IF(C4663=4,VLOOKUP(B4663,balance!$AU:$AZ,5,FALSE),IF(C4663=5,VLOOKUP(B4663-1,balance!$AU:$AZ,6,FALSE),0)))))</f>
        <v>23500</v>
      </c>
      <c r="F4663">
        <v>53</v>
      </c>
      <c r="G4663">
        <f>IF(C4663=1,VLOOKUP(FoxFire!B4663,balance!$U:$Z,2,FALSE),IF(C4663=2,VLOOKUP(B4663,balance!$U:$Z,3,FALSE),IF(C4663=3,VLOOKUP(B4663,balance!$U:$Z,4,FALSE),IF(C4663=4,VLOOKUP(B4663,balance!$U:$Z,5,FALSE),IF(C4663=5,VLOOKUP(B4663-1,balance!$U:$Z,6,FALSE),0)))))/100</f>
        <v>1.0320000000000001E-2</v>
      </c>
      <c r="H4663">
        <v>2</v>
      </c>
      <c r="I4663" s="1">
        <f>IF(C4663=1,VLOOKUP(FoxFire!B4663,balance!$AF:$AJ,2,FALSE),IF(C4663=2,VLOOKUP(B4663,balance!$AF:$AJ,3,FALSE),IF(C4663=3,VLOOKUP(B4663,balance!$AF:$AJ,4,FALSE),IF(C4663=4,VLOOKUP(B4663,balance!$AF:$AJ,5,FALSE),IF(C4663=5,VLOOKUP(B4663,balance!$AF:$AK,6,FALSE),0)))))*1000000000000</f>
        <v>3854999999999.9126</v>
      </c>
      <c r="J4663">
        <f>VLOOKUP(B4663,balance!AU:BD,10,FALSE)</f>
        <v>0</v>
      </c>
    </row>
    <row r="4664" spans="1:10" x14ac:dyDescent="0.3">
      <c r="A4664">
        <v>4662</v>
      </c>
      <c r="B4664">
        <f t="shared" si="145"/>
        <v>933</v>
      </c>
      <c r="C4664">
        <f t="shared" si="144"/>
        <v>3</v>
      </c>
      <c r="D4664">
        <v>9026</v>
      </c>
      <c r="E4664" s="1">
        <f>IF(C4664=1,VLOOKUP(B4664,balance!$AU:$AZ,2,FALSE),IF(C4664=2,VLOOKUP(B4664,balance!$AU:$AZ,3,FALSE),IF(C4664=3,VLOOKUP(B4664,balance!$AU:$AZ,4,FALSE),IF(C4664=4,VLOOKUP(B4664,balance!$AU:$AZ,5,FALSE),IF(C4664=5,VLOOKUP(B4664-1,balance!$AU:$AZ,6,FALSE),0)))))</f>
        <v>23500</v>
      </c>
      <c r="F4664">
        <v>53</v>
      </c>
      <c r="G4664">
        <f>IF(C4664=1,VLOOKUP(FoxFire!B4664,balance!$U:$Z,2,FALSE),IF(C4664=2,VLOOKUP(B4664,balance!$U:$Z,3,FALSE),IF(C4664=3,VLOOKUP(B4664,balance!$U:$Z,4,FALSE),IF(C4664=4,VLOOKUP(B4664,balance!$U:$Z,5,FALSE),IF(C4664=5,VLOOKUP(B4664-1,balance!$U:$Z,6,FALSE),0)))))/100</f>
        <v>1.0320000000000001E-2</v>
      </c>
      <c r="H4664">
        <v>2</v>
      </c>
      <c r="I4664" s="1">
        <f>IF(C4664=1,VLOOKUP(FoxFire!B4664,balance!$AF:$AJ,2,FALSE),IF(C4664=2,VLOOKUP(B4664,balance!$AF:$AJ,3,FALSE),IF(C4664=3,VLOOKUP(B4664,balance!$AF:$AJ,4,FALSE),IF(C4664=4,VLOOKUP(B4664,balance!$AF:$AJ,5,FALSE),IF(C4664=5,VLOOKUP(B4664,balance!$AF:$AK,6,FALSE),0)))))*1000000000000</f>
        <v>3854999999999.9126</v>
      </c>
      <c r="J4664">
        <f>VLOOKUP(B4664,balance!AU:BD,10,FALSE)</f>
        <v>0</v>
      </c>
    </row>
    <row r="4665" spans="1:10" x14ac:dyDescent="0.3">
      <c r="A4665">
        <v>4663</v>
      </c>
      <c r="B4665">
        <f t="shared" si="145"/>
        <v>933</v>
      </c>
      <c r="C4665">
        <f t="shared" si="144"/>
        <v>4</v>
      </c>
      <c r="D4665">
        <v>9026</v>
      </c>
      <c r="E4665" s="1">
        <f>IF(C4665=1,VLOOKUP(B4665,balance!$AU:$AZ,2,FALSE),IF(C4665=2,VLOOKUP(B4665,balance!$AU:$AZ,3,FALSE),IF(C4665=3,VLOOKUP(B4665,balance!$AU:$AZ,4,FALSE),IF(C4665=4,VLOOKUP(B4665,balance!$AU:$AZ,5,FALSE),IF(C4665=5,VLOOKUP(B4665-1,balance!$AU:$AZ,6,FALSE),0)))))</f>
        <v>23500</v>
      </c>
      <c r="F4665">
        <v>53</v>
      </c>
      <c r="G4665">
        <f>IF(C4665=1,VLOOKUP(FoxFire!B4665,balance!$U:$Z,2,FALSE),IF(C4665=2,VLOOKUP(B4665,balance!$U:$Z,3,FALSE),IF(C4665=3,VLOOKUP(B4665,balance!$U:$Z,4,FALSE),IF(C4665=4,VLOOKUP(B4665,balance!$U:$Z,5,FALSE),IF(C4665=5,VLOOKUP(B4665-1,balance!$U:$Z,6,FALSE),0)))))/100</f>
        <v>1.0320000000000001E-2</v>
      </c>
      <c r="H4665">
        <v>2</v>
      </c>
      <c r="I4665" s="1">
        <f>IF(C4665=1,VLOOKUP(FoxFire!B4665,balance!$AF:$AJ,2,FALSE),IF(C4665=2,VLOOKUP(B4665,balance!$AF:$AJ,3,FALSE),IF(C4665=3,VLOOKUP(B4665,balance!$AF:$AJ,4,FALSE),IF(C4665=4,VLOOKUP(B4665,balance!$AF:$AJ,5,FALSE),IF(C4665=5,VLOOKUP(B4665,balance!$AF:$AK,6,FALSE),0)))))*1000000000000</f>
        <v>3854999999999.9126</v>
      </c>
      <c r="J4665">
        <f>VLOOKUP(B4665,balance!AU:BD,10,FALSE)</f>
        <v>0</v>
      </c>
    </row>
    <row r="4666" spans="1:10" x14ac:dyDescent="0.3">
      <c r="A4666">
        <v>4664</v>
      </c>
      <c r="B4666">
        <f t="shared" si="145"/>
        <v>934</v>
      </c>
      <c r="C4666">
        <f t="shared" si="144"/>
        <v>5</v>
      </c>
      <c r="D4666">
        <v>9026</v>
      </c>
      <c r="E4666" s="1">
        <f>IF(C4666=1,VLOOKUP(B4666,balance!$AU:$AZ,2,FALSE),IF(C4666=2,VLOOKUP(B4666,balance!$AU:$AZ,3,FALSE),IF(C4666=3,VLOOKUP(B4666,balance!$AU:$AZ,4,FALSE),IF(C4666=4,VLOOKUP(B4666,balance!$AU:$AZ,5,FALSE),IF(C4666=5,VLOOKUP(B4666-1,balance!$AU:$AZ,6,FALSE),0)))))</f>
        <v>470000</v>
      </c>
      <c r="F4666">
        <v>53</v>
      </c>
      <c r="G4666">
        <f>IF(C4666=1,VLOOKUP(FoxFire!B4666,balance!$U:$Z,2,FALSE),IF(C4666=2,VLOOKUP(B4666,balance!$U:$Z,3,FALSE),IF(C4666=3,VLOOKUP(B4666,balance!$U:$Z,4,FALSE),IF(C4666=4,VLOOKUP(B4666,balance!$U:$Z,5,FALSE),IF(C4666=5,VLOOKUP(B4666-1,balance!$U:$Z,6,FALSE),0)))))/100</f>
        <v>7421.8144999999995</v>
      </c>
      <c r="H4666">
        <v>2</v>
      </c>
      <c r="I4666" s="1">
        <f>IF(C4666=1,VLOOKUP(FoxFire!B4666,balance!$AF:$AJ,2,FALSE),IF(C4666=2,VLOOKUP(B4666,balance!$AF:$AJ,3,FALSE),IF(C4666=3,VLOOKUP(B4666,balance!$AF:$AJ,4,FALSE),IF(C4666=4,VLOOKUP(B4666,balance!$AF:$AJ,5,FALSE),IF(C4666=5,VLOOKUP(B4666,balance!$AF:$AK,6,FALSE),0)))))*1000000000000</f>
        <v>15424999999999.65</v>
      </c>
      <c r="J4666">
        <f>VLOOKUP(B4666,balance!AU:BD,10,FALSE)</f>
        <v>0</v>
      </c>
    </row>
    <row r="4667" spans="1:10" x14ac:dyDescent="0.3">
      <c r="A4667">
        <v>4665</v>
      </c>
      <c r="B4667">
        <f t="shared" si="145"/>
        <v>934</v>
      </c>
      <c r="C4667">
        <f t="shared" si="144"/>
        <v>1</v>
      </c>
      <c r="D4667">
        <v>9026</v>
      </c>
      <c r="E4667" s="1">
        <f>IF(C4667=1,VLOOKUP(B4667,balance!$AU:$AZ,2,FALSE),IF(C4667=2,VLOOKUP(B4667,balance!$AU:$AZ,3,FALSE),IF(C4667=3,VLOOKUP(B4667,balance!$AU:$AZ,4,FALSE),IF(C4667=4,VLOOKUP(B4667,balance!$AU:$AZ,5,FALSE),IF(C4667=5,VLOOKUP(B4667-1,balance!$AU:$AZ,6,FALSE),0)))))</f>
        <v>23500</v>
      </c>
      <c r="F4667">
        <v>53</v>
      </c>
      <c r="G4667">
        <f>IF(C4667=1,VLOOKUP(FoxFire!B4667,balance!$U:$Z,2,FALSE),IF(C4667=2,VLOOKUP(B4667,balance!$U:$Z,3,FALSE),IF(C4667=3,VLOOKUP(B4667,balance!$U:$Z,4,FALSE),IF(C4667=4,VLOOKUP(B4667,balance!$U:$Z,5,FALSE),IF(C4667=5,VLOOKUP(B4667-1,balance!$U:$Z,6,FALSE),0)))))/100</f>
        <v>1.0329999999999999E-2</v>
      </c>
      <c r="H4667">
        <v>2</v>
      </c>
      <c r="I4667" s="1">
        <f>IF(C4667=1,VLOOKUP(FoxFire!B4667,balance!$AF:$AJ,2,FALSE),IF(C4667=2,VLOOKUP(B4667,balance!$AF:$AJ,3,FALSE),IF(C4667=3,VLOOKUP(B4667,balance!$AF:$AJ,4,FALSE),IF(C4667=4,VLOOKUP(B4667,balance!$AF:$AJ,5,FALSE),IF(C4667=5,VLOOKUP(B4667,balance!$AF:$AK,6,FALSE),0)))))*1000000000000</f>
        <v>3856249999999.9126</v>
      </c>
      <c r="J4667">
        <f>VLOOKUP(B4667,balance!AU:BD,10,FALSE)</f>
        <v>0</v>
      </c>
    </row>
    <row r="4668" spans="1:10" x14ac:dyDescent="0.3">
      <c r="A4668">
        <v>4666</v>
      </c>
      <c r="B4668">
        <f t="shared" si="145"/>
        <v>934</v>
      </c>
      <c r="C4668">
        <f t="shared" si="144"/>
        <v>2</v>
      </c>
      <c r="D4668">
        <v>9026</v>
      </c>
      <c r="E4668" s="1">
        <f>IF(C4668=1,VLOOKUP(B4668,balance!$AU:$AZ,2,FALSE),IF(C4668=2,VLOOKUP(B4668,balance!$AU:$AZ,3,FALSE),IF(C4668=3,VLOOKUP(B4668,balance!$AU:$AZ,4,FALSE),IF(C4668=4,VLOOKUP(B4668,balance!$AU:$AZ,5,FALSE),IF(C4668=5,VLOOKUP(B4668-1,balance!$AU:$AZ,6,FALSE),0)))))</f>
        <v>23500</v>
      </c>
      <c r="F4668">
        <v>53</v>
      </c>
      <c r="G4668">
        <f>IF(C4668=1,VLOOKUP(FoxFire!B4668,balance!$U:$Z,2,FALSE),IF(C4668=2,VLOOKUP(B4668,balance!$U:$Z,3,FALSE),IF(C4668=3,VLOOKUP(B4668,balance!$U:$Z,4,FALSE),IF(C4668=4,VLOOKUP(B4668,balance!$U:$Z,5,FALSE),IF(C4668=5,VLOOKUP(B4668-1,balance!$U:$Z,6,FALSE),0)))))/100</f>
        <v>1.0329999999999999E-2</v>
      </c>
      <c r="H4668">
        <v>2</v>
      </c>
      <c r="I4668" s="1">
        <f>IF(C4668=1,VLOOKUP(FoxFire!B4668,balance!$AF:$AJ,2,FALSE),IF(C4668=2,VLOOKUP(B4668,balance!$AF:$AJ,3,FALSE),IF(C4668=3,VLOOKUP(B4668,balance!$AF:$AJ,4,FALSE),IF(C4668=4,VLOOKUP(B4668,balance!$AF:$AJ,5,FALSE),IF(C4668=5,VLOOKUP(B4668,balance!$AF:$AK,6,FALSE),0)))))*1000000000000</f>
        <v>3856249999999.9126</v>
      </c>
      <c r="J4668">
        <f>VLOOKUP(B4668,balance!AU:BD,10,FALSE)</f>
        <v>0</v>
      </c>
    </row>
    <row r="4669" spans="1:10" x14ac:dyDescent="0.3">
      <c r="A4669">
        <v>4667</v>
      </c>
      <c r="B4669">
        <f t="shared" si="145"/>
        <v>934</v>
      </c>
      <c r="C4669">
        <f t="shared" si="144"/>
        <v>3</v>
      </c>
      <c r="D4669">
        <v>9026</v>
      </c>
      <c r="E4669" s="1">
        <f>IF(C4669=1,VLOOKUP(B4669,balance!$AU:$AZ,2,FALSE),IF(C4669=2,VLOOKUP(B4669,balance!$AU:$AZ,3,FALSE),IF(C4669=3,VLOOKUP(B4669,balance!$AU:$AZ,4,FALSE),IF(C4669=4,VLOOKUP(B4669,balance!$AU:$AZ,5,FALSE),IF(C4669=5,VLOOKUP(B4669-1,balance!$AU:$AZ,6,FALSE),0)))))</f>
        <v>23500</v>
      </c>
      <c r="F4669">
        <v>53</v>
      </c>
      <c r="G4669">
        <f>IF(C4669=1,VLOOKUP(FoxFire!B4669,balance!$U:$Z,2,FALSE),IF(C4669=2,VLOOKUP(B4669,balance!$U:$Z,3,FALSE),IF(C4669=3,VLOOKUP(B4669,balance!$U:$Z,4,FALSE),IF(C4669=4,VLOOKUP(B4669,balance!$U:$Z,5,FALSE),IF(C4669=5,VLOOKUP(B4669-1,balance!$U:$Z,6,FALSE),0)))))/100</f>
        <v>1.0329999999999999E-2</v>
      </c>
      <c r="H4669">
        <v>2</v>
      </c>
      <c r="I4669" s="1">
        <f>IF(C4669=1,VLOOKUP(FoxFire!B4669,balance!$AF:$AJ,2,FALSE),IF(C4669=2,VLOOKUP(B4669,balance!$AF:$AJ,3,FALSE),IF(C4669=3,VLOOKUP(B4669,balance!$AF:$AJ,4,FALSE),IF(C4669=4,VLOOKUP(B4669,balance!$AF:$AJ,5,FALSE),IF(C4669=5,VLOOKUP(B4669,balance!$AF:$AK,6,FALSE),0)))))*1000000000000</f>
        <v>3856249999999.9126</v>
      </c>
      <c r="J4669">
        <f>VLOOKUP(B4669,balance!AU:BD,10,FALSE)</f>
        <v>0</v>
      </c>
    </row>
    <row r="4670" spans="1:10" x14ac:dyDescent="0.3">
      <c r="A4670">
        <v>4668</v>
      </c>
      <c r="B4670">
        <f t="shared" si="145"/>
        <v>934</v>
      </c>
      <c r="C4670">
        <f t="shared" si="144"/>
        <v>4</v>
      </c>
      <c r="D4670">
        <v>9026</v>
      </c>
      <c r="E4670" s="1">
        <f>IF(C4670=1,VLOOKUP(B4670,balance!$AU:$AZ,2,FALSE),IF(C4670=2,VLOOKUP(B4670,balance!$AU:$AZ,3,FALSE),IF(C4670=3,VLOOKUP(B4670,balance!$AU:$AZ,4,FALSE),IF(C4670=4,VLOOKUP(B4670,balance!$AU:$AZ,5,FALSE),IF(C4670=5,VLOOKUP(B4670-1,balance!$AU:$AZ,6,FALSE),0)))))</f>
        <v>23500</v>
      </c>
      <c r="F4670">
        <v>53</v>
      </c>
      <c r="G4670">
        <f>IF(C4670=1,VLOOKUP(FoxFire!B4670,balance!$U:$Z,2,FALSE),IF(C4670=2,VLOOKUP(B4670,balance!$U:$Z,3,FALSE),IF(C4670=3,VLOOKUP(B4670,balance!$U:$Z,4,FALSE),IF(C4670=4,VLOOKUP(B4670,balance!$U:$Z,5,FALSE),IF(C4670=5,VLOOKUP(B4670-1,balance!$U:$Z,6,FALSE),0)))))/100</f>
        <v>1.0329999999999999E-2</v>
      </c>
      <c r="H4670">
        <v>2</v>
      </c>
      <c r="I4670" s="1">
        <f>IF(C4670=1,VLOOKUP(FoxFire!B4670,balance!$AF:$AJ,2,FALSE),IF(C4670=2,VLOOKUP(B4670,balance!$AF:$AJ,3,FALSE),IF(C4670=3,VLOOKUP(B4670,balance!$AF:$AJ,4,FALSE),IF(C4670=4,VLOOKUP(B4670,balance!$AF:$AJ,5,FALSE),IF(C4670=5,VLOOKUP(B4670,balance!$AF:$AK,6,FALSE),0)))))*1000000000000</f>
        <v>3856249999999.9126</v>
      </c>
      <c r="J4670">
        <f>VLOOKUP(B4670,balance!AU:BD,10,FALSE)</f>
        <v>0</v>
      </c>
    </row>
    <row r="4671" spans="1:10" x14ac:dyDescent="0.3">
      <c r="A4671">
        <v>4669</v>
      </c>
      <c r="B4671">
        <f t="shared" si="145"/>
        <v>935</v>
      </c>
      <c r="C4671">
        <f t="shared" si="144"/>
        <v>5</v>
      </c>
      <c r="D4671">
        <v>9026</v>
      </c>
      <c r="E4671" s="1">
        <f>IF(C4671=1,VLOOKUP(B4671,balance!$AU:$AZ,2,FALSE),IF(C4671=2,VLOOKUP(B4671,balance!$AU:$AZ,3,FALSE),IF(C4671=3,VLOOKUP(B4671,balance!$AU:$AZ,4,FALSE),IF(C4671=4,VLOOKUP(B4671,balance!$AU:$AZ,5,FALSE),IF(C4671=5,VLOOKUP(B4671-1,balance!$AU:$AZ,6,FALSE),0)))))</f>
        <v>470000</v>
      </c>
      <c r="F4671">
        <v>53</v>
      </c>
      <c r="G4671">
        <f>IF(C4671=1,VLOOKUP(FoxFire!B4671,balance!$U:$Z,2,FALSE),IF(C4671=2,VLOOKUP(B4671,balance!$U:$Z,3,FALSE),IF(C4671=3,VLOOKUP(B4671,balance!$U:$Z,4,FALSE),IF(C4671=4,VLOOKUP(B4671,balance!$U:$Z,5,FALSE),IF(C4671=5,VLOOKUP(B4671-1,balance!$U:$Z,6,FALSE),0)))))/100</f>
        <v>7436.4351999999999</v>
      </c>
      <c r="H4671">
        <v>2</v>
      </c>
      <c r="I4671" s="1">
        <f>IF(C4671=1,VLOOKUP(FoxFire!B4671,balance!$AF:$AJ,2,FALSE),IF(C4671=2,VLOOKUP(B4671,balance!$AF:$AJ,3,FALSE),IF(C4671=3,VLOOKUP(B4671,balance!$AF:$AJ,4,FALSE),IF(C4671=4,VLOOKUP(B4671,balance!$AF:$AJ,5,FALSE),IF(C4671=5,VLOOKUP(B4671,balance!$AF:$AK,6,FALSE),0)))))*1000000000000</f>
        <v>15429999999999.65</v>
      </c>
      <c r="J4671">
        <f>VLOOKUP(B4671,balance!AU:BD,10,FALSE)</f>
        <v>0</v>
      </c>
    </row>
    <row r="4672" spans="1:10" x14ac:dyDescent="0.3">
      <c r="A4672">
        <v>4670</v>
      </c>
      <c r="B4672">
        <f t="shared" si="145"/>
        <v>935</v>
      </c>
      <c r="C4672">
        <f t="shared" si="144"/>
        <v>1</v>
      </c>
      <c r="D4672">
        <v>9026</v>
      </c>
      <c r="E4672" s="1">
        <f>IF(C4672=1,VLOOKUP(B4672,balance!$AU:$AZ,2,FALSE),IF(C4672=2,VLOOKUP(B4672,balance!$AU:$AZ,3,FALSE),IF(C4672=3,VLOOKUP(B4672,balance!$AU:$AZ,4,FALSE),IF(C4672=4,VLOOKUP(B4672,balance!$AU:$AZ,5,FALSE),IF(C4672=5,VLOOKUP(B4672-1,balance!$AU:$AZ,6,FALSE),0)))))</f>
        <v>23500</v>
      </c>
      <c r="F4672">
        <v>53</v>
      </c>
      <c r="G4672">
        <f>IF(C4672=1,VLOOKUP(FoxFire!B4672,balance!$U:$Z,2,FALSE),IF(C4672=2,VLOOKUP(B4672,balance!$U:$Z,3,FALSE),IF(C4672=3,VLOOKUP(B4672,balance!$U:$Z,4,FALSE),IF(C4672=4,VLOOKUP(B4672,balance!$U:$Z,5,FALSE),IF(C4672=5,VLOOKUP(B4672-1,balance!$U:$Z,6,FALSE),0)))))/100</f>
        <v>1.034E-2</v>
      </c>
      <c r="H4672">
        <v>2</v>
      </c>
      <c r="I4672" s="1">
        <f>IF(C4672=1,VLOOKUP(FoxFire!B4672,balance!$AF:$AJ,2,FALSE),IF(C4672=2,VLOOKUP(B4672,balance!$AF:$AJ,3,FALSE),IF(C4672=3,VLOOKUP(B4672,balance!$AF:$AJ,4,FALSE),IF(C4672=4,VLOOKUP(B4672,balance!$AF:$AJ,5,FALSE),IF(C4672=5,VLOOKUP(B4672,balance!$AF:$AK,6,FALSE),0)))))*1000000000000</f>
        <v>3857499999999.9126</v>
      </c>
      <c r="J4672">
        <f>VLOOKUP(B4672,balance!AU:BD,10,FALSE)</f>
        <v>0</v>
      </c>
    </row>
    <row r="4673" spans="1:10" x14ac:dyDescent="0.3">
      <c r="A4673">
        <v>4671</v>
      </c>
      <c r="B4673">
        <f t="shared" si="145"/>
        <v>935</v>
      </c>
      <c r="C4673">
        <f t="shared" si="144"/>
        <v>2</v>
      </c>
      <c r="D4673">
        <v>9026</v>
      </c>
      <c r="E4673" s="1">
        <f>IF(C4673=1,VLOOKUP(B4673,balance!$AU:$AZ,2,FALSE),IF(C4673=2,VLOOKUP(B4673,balance!$AU:$AZ,3,FALSE),IF(C4673=3,VLOOKUP(B4673,balance!$AU:$AZ,4,FALSE),IF(C4673=4,VLOOKUP(B4673,balance!$AU:$AZ,5,FALSE),IF(C4673=5,VLOOKUP(B4673-1,balance!$AU:$AZ,6,FALSE),0)))))</f>
        <v>23500</v>
      </c>
      <c r="F4673">
        <v>53</v>
      </c>
      <c r="G4673">
        <f>IF(C4673=1,VLOOKUP(FoxFire!B4673,balance!$U:$Z,2,FALSE),IF(C4673=2,VLOOKUP(B4673,balance!$U:$Z,3,FALSE),IF(C4673=3,VLOOKUP(B4673,balance!$U:$Z,4,FALSE),IF(C4673=4,VLOOKUP(B4673,balance!$U:$Z,5,FALSE),IF(C4673=5,VLOOKUP(B4673-1,balance!$U:$Z,6,FALSE),0)))))/100</f>
        <v>1.034E-2</v>
      </c>
      <c r="H4673">
        <v>2</v>
      </c>
      <c r="I4673" s="1">
        <f>IF(C4673=1,VLOOKUP(FoxFire!B4673,balance!$AF:$AJ,2,FALSE),IF(C4673=2,VLOOKUP(B4673,balance!$AF:$AJ,3,FALSE),IF(C4673=3,VLOOKUP(B4673,balance!$AF:$AJ,4,FALSE),IF(C4673=4,VLOOKUP(B4673,balance!$AF:$AJ,5,FALSE),IF(C4673=5,VLOOKUP(B4673,balance!$AF:$AK,6,FALSE),0)))))*1000000000000</f>
        <v>3857499999999.9126</v>
      </c>
      <c r="J4673">
        <f>VLOOKUP(B4673,balance!AU:BD,10,FALSE)</f>
        <v>0</v>
      </c>
    </row>
    <row r="4674" spans="1:10" x14ac:dyDescent="0.3">
      <c r="A4674">
        <v>4672</v>
      </c>
      <c r="B4674">
        <f t="shared" si="145"/>
        <v>935</v>
      </c>
      <c r="C4674">
        <f t="shared" si="144"/>
        <v>3</v>
      </c>
      <c r="D4674">
        <v>9026</v>
      </c>
      <c r="E4674" s="1">
        <f>IF(C4674=1,VLOOKUP(B4674,balance!$AU:$AZ,2,FALSE),IF(C4674=2,VLOOKUP(B4674,balance!$AU:$AZ,3,FALSE),IF(C4674=3,VLOOKUP(B4674,balance!$AU:$AZ,4,FALSE),IF(C4674=4,VLOOKUP(B4674,balance!$AU:$AZ,5,FALSE),IF(C4674=5,VLOOKUP(B4674-1,balance!$AU:$AZ,6,FALSE),0)))))</f>
        <v>23500</v>
      </c>
      <c r="F4674">
        <v>53</v>
      </c>
      <c r="G4674">
        <f>IF(C4674=1,VLOOKUP(FoxFire!B4674,balance!$U:$Z,2,FALSE),IF(C4674=2,VLOOKUP(B4674,balance!$U:$Z,3,FALSE),IF(C4674=3,VLOOKUP(B4674,balance!$U:$Z,4,FALSE),IF(C4674=4,VLOOKUP(B4674,balance!$U:$Z,5,FALSE),IF(C4674=5,VLOOKUP(B4674-1,balance!$U:$Z,6,FALSE),0)))))/100</f>
        <v>1.034E-2</v>
      </c>
      <c r="H4674">
        <v>2</v>
      </c>
      <c r="I4674" s="1">
        <f>IF(C4674=1,VLOOKUP(FoxFire!B4674,balance!$AF:$AJ,2,FALSE),IF(C4674=2,VLOOKUP(B4674,balance!$AF:$AJ,3,FALSE),IF(C4674=3,VLOOKUP(B4674,balance!$AF:$AJ,4,FALSE),IF(C4674=4,VLOOKUP(B4674,balance!$AF:$AJ,5,FALSE),IF(C4674=5,VLOOKUP(B4674,balance!$AF:$AK,6,FALSE),0)))))*1000000000000</f>
        <v>3857499999999.9126</v>
      </c>
      <c r="J4674">
        <f>VLOOKUP(B4674,balance!AU:BD,10,FALSE)</f>
        <v>0</v>
      </c>
    </row>
    <row r="4675" spans="1:10" x14ac:dyDescent="0.3">
      <c r="A4675">
        <v>4673</v>
      </c>
      <c r="B4675">
        <f t="shared" si="145"/>
        <v>935</v>
      </c>
      <c r="C4675">
        <f t="shared" si="144"/>
        <v>4</v>
      </c>
      <c r="D4675">
        <v>9026</v>
      </c>
      <c r="E4675" s="1">
        <f>IF(C4675=1,VLOOKUP(B4675,balance!$AU:$AZ,2,FALSE),IF(C4675=2,VLOOKUP(B4675,balance!$AU:$AZ,3,FALSE),IF(C4675=3,VLOOKUP(B4675,balance!$AU:$AZ,4,FALSE),IF(C4675=4,VLOOKUP(B4675,balance!$AU:$AZ,5,FALSE),IF(C4675=5,VLOOKUP(B4675-1,balance!$AU:$AZ,6,FALSE),0)))))</f>
        <v>23500</v>
      </c>
      <c r="F4675">
        <v>53</v>
      </c>
      <c r="G4675">
        <f>IF(C4675=1,VLOOKUP(FoxFire!B4675,balance!$U:$Z,2,FALSE),IF(C4675=2,VLOOKUP(B4675,balance!$U:$Z,3,FALSE),IF(C4675=3,VLOOKUP(B4675,balance!$U:$Z,4,FALSE),IF(C4675=4,VLOOKUP(B4675,balance!$U:$Z,5,FALSE),IF(C4675=5,VLOOKUP(B4675-1,balance!$U:$Z,6,FALSE),0)))))/100</f>
        <v>1.034E-2</v>
      </c>
      <c r="H4675">
        <v>2</v>
      </c>
      <c r="I4675" s="1">
        <f>IF(C4675=1,VLOOKUP(FoxFire!B4675,balance!$AF:$AJ,2,FALSE),IF(C4675=2,VLOOKUP(B4675,balance!$AF:$AJ,3,FALSE),IF(C4675=3,VLOOKUP(B4675,balance!$AF:$AJ,4,FALSE),IF(C4675=4,VLOOKUP(B4675,balance!$AF:$AJ,5,FALSE),IF(C4675=5,VLOOKUP(B4675,balance!$AF:$AK,6,FALSE),0)))))*1000000000000</f>
        <v>3857499999999.9126</v>
      </c>
      <c r="J4675">
        <f>VLOOKUP(B4675,balance!AU:BD,10,FALSE)</f>
        <v>0</v>
      </c>
    </row>
    <row r="4676" spans="1:10" x14ac:dyDescent="0.3">
      <c r="A4676">
        <v>4674</v>
      </c>
      <c r="B4676">
        <f t="shared" si="145"/>
        <v>936</v>
      </c>
      <c r="C4676">
        <f t="shared" si="144"/>
        <v>5</v>
      </c>
      <c r="D4676">
        <v>9026</v>
      </c>
      <c r="E4676" s="1">
        <f>IF(C4676=1,VLOOKUP(B4676,balance!$AU:$AZ,2,FALSE),IF(C4676=2,VLOOKUP(B4676,balance!$AU:$AZ,3,FALSE),IF(C4676=3,VLOOKUP(B4676,balance!$AU:$AZ,4,FALSE),IF(C4676=4,VLOOKUP(B4676,balance!$AU:$AZ,5,FALSE),IF(C4676=5,VLOOKUP(B4676-1,balance!$AU:$AZ,6,FALSE),0)))))</f>
        <v>470000</v>
      </c>
      <c r="F4676">
        <v>53</v>
      </c>
      <c r="G4676">
        <f>IF(C4676=1,VLOOKUP(FoxFire!B4676,balance!$U:$Z,2,FALSE),IF(C4676=2,VLOOKUP(B4676,balance!$U:$Z,3,FALSE),IF(C4676=3,VLOOKUP(B4676,balance!$U:$Z,4,FALSE),IF(C4676=4,VLOOKUP(B4676,balance!$U:$Z,5,FALSE),IF(C4676=5,VLOOKUP(B4676-1,balance!$U:$Z,6,FALSE),0)))))/100</f>
        <v>7451.0776999999998</v>
      </c>
      <c r="H4676">
        <v>2</v>
      </c>
      <c r="I4676" s="1">
        <f>IF(C4676=1,VLOOKUP(FoxFire!B4676,balance!$AF:$AJ,2,FALSE),IF(C4676=2,VLOOKUP(B4676,balance!$AF:$AJ,3,FALSE),IF(C4676=3,VLOOKUP(B4676,balance!$AF:$AJ,4,FALSE),IF(C4676=4,VLOOKUP(B4676,balance!$AF:$AJ,5,FALSE),IF(C4676=5,VLOOKUP(B4676,balance!$AF:$AK,6,FALSE),0)))))*1000000000000</f>
        <v>15434999999999.65</v>
      </c>
      <c r="J4676">
        <f>VLOOKUP(B4676,balance!AU:BD,10,FALSE)</f>
        <v>0</v>
      </c>
    </row>
    <row r="4677" spans="1:10" x14ac:dyDescent="0.3">
      <c r="A4677">
        <v>4675</v>
      </c>
      <c r="B4677">
        <f t="shared" si="145"/>
        <v>936</v>
      </c>
      <c r="C4677">
        <f t="shared" si="144"/>
        <v>1</v>
      </c>
      <c r="D4677">
        <v>9026</v>
      </c>
      <c r="E4677" s="1">
        <f>IF(C4677=1,VLOOKUP(B4677,balance!$AU:$AZ,2,FALSE),IF(C4677=2,VLOOKUP(B4677,balance!$AU:$AZ,3,FALSE),IF(C4677=3,VLOOKUP(B4677,balance!$AU:$AZ,4,FALSE),IF(C4677=4,VLOOKUP(B4677,balance!$AU:$AZ,5,FALSE),IF(C4677=5,VLOOKUP(B4677-1,balance!$AU:$AZ,6,FALSE),0)))))</f>
        <v>23500</v>
      </c>
      <c r="F4677">
        <v>53</v>
      </c>
      <c r="G4677">
        <f>IF(C4677=1,VLOOKUP(FoxFire!B4677,balance!$U:$Z,2,FALSE),IF(C4677=2,VLOOKUP(B4677,balance!$U:$Z,3,FALSE),IF(C4677=3,VLOOKUP(B4677,balance!$U:$Z,4,FALSE),IF(C4677=4,VLOOKUP(B4677,balance!$U:$Z,5,FALSE),IF(C4677=5,VLOOKUP(B4677-1,balance!$U:$Z,6,FALSE),0)))))/100</f>
        <v>1.035E-2</v>
      </c>
      <c r="H4677">
        <v>2</v>
      </c>
      <c r="I4677" s="1">
        <f>IF(C4677=1,VLOOKUP(FoxFire!B4677,balance!$AF:$AJ,2,FALSE),IF(C4677=2,VLOOKUP(B4677,balance!$AF:$AJ,3,FALSE),IF(C4677=3,VLOOKUP(B4677,balance!$AF:$AJ,4,FALSE),IF(C4677=4,VLOOKUP(B4677,balance!$AF:$AJ,5,FALSE),IF(C4677=5,VLOOKUP(B4677,balance!$AF:$AK,6,FALSE),0)))))*1000000000000</f>
        <v>3858749999999.9126</v>
      </c>
      <c r="J4677">
        <f>VLOOKUP(B4677,balance!AU:BD,10,FALSE)</f>
        <v>0</v>
      </c>
    </row>
    <row r="4678" spans="1:10" x14ac:dyDescent="0.3">
      <c r="A4678">
        <v>4676</v>
      </c>
      <c r="B4678">
        <f t="shared" si="145"/>
        <v>936</v>
      </c>
      <c r="C4678">
        <f t="shared" si="144"/>
        <v>2</v>
      </c>
      <c r="D4678">
        <v>9026</v>
      </c>
      <c r="E4678" s="1">
        <f>IF(C4678=1,VLOOKUP(B4678,balance!$AU:$AZ,2,FALSE),IF(C4678=2,VLOOKUP(B4678,balance!$AU:$AZ,3,FALSE),IF(C4678=3,VLOOKUP(B4678,balance!$AU:$AZ,4,FALSE),IF(C4678=4,VLOOKUP(B4678,balance!$AU:$AZ,5,FALSE),IF(C4678=5,VLOOKUP(B4678-1,balance!$AU:$AZ,6,FALSE),0)))))</f>
        <v>23500</v>
      </c>
      <c r="F4678">
        <v>53</v>
      </c>
      <c r="G4678">
        <f>IF(C4678=1,VLOOKUP(FoxFire!B4678,balance!$U:$Z,2,FALSE),IF(C4678=2,VLOOKUP(B4678,balance!$U:$Z,3,FALSE),IF(C4678=3,VLOOKUP(B4678,balance!$U:$Z,4,FALSE),IF(C4678=4,VLOOKUP(B4678,balance!$U:$Z,5,FALSE),IF(C4678=5,VLOOKUP(B4678-1,balance!$U:$Z,6,FALSE),0)))))/100</f>
        <v>1.035E-2</v>
      </c>
      <c r="H4678">
        <v>2</v>
      </c>
      <c r="I4678" s="1">
        <f>IF(C4678=1,VLOOKUP(FoxFire!B4678,balance!$AF:$AJ,2,FALSE),IF(C4678=2,VLOOKUP(B4678,balance!$AF:$AJ,3,FALSE),IF(C4678=3,VLOOKUP(B4678,balance!$AF:$AJ,4,FALSE),IF(C4678=4,VLOOKUP(B4678,balance!$AF:$AJ,5,FALSE),IF(C4678=5,VLOOKUP(B4678,balance!$AF:$AK,6,FALSE),0)))))*1000000000000</f>
        <v>3858749999999.9126</v>
      </c>
      <c r="J4678">
        <f>VLOOKUP(B4678,balance!AU:BD,10,FALSE)</f>
        <v>0</v>
      </c>
    </row>
    <row r="4679" spans="1:10" x14ac:dyDescent="0.3">
      <c r="A4679">
        <v>4677</v>
      </c>
      <c r="B4679">
        <f t="shared" si="145"/>
        <v>936</v>
      </c>
      <c r="C4679">
        <f t="shared" si="144"/>
        <v>3</v>
      </c>
      <c r="D4679">
        <v>9026</v>
      </c>
      <c r="E4679" s="1">
        <f>IF(C4679=1,VLOOKUP(B4679,balance!$AU:$AZ,2,FALSE),IF(C4679=2,VLOOKUP(B4679,balance!$AU:$AZ,3,FALSE),IF(C4679=3,VLOOKUP(B4679,balance!$AU:$AZ,4,FALSE),IF(C4679=4,VLOOKUP(B4679,balance!$AU:$AZ,5,FALSE),IF(C4679=5,VLOOKUP(B4679-1,balance!$AU:$AZ,6,FALSE),0)))))</f>
        <v>23500</v>
      </c>
      <c r="F4679">
        <v>53</v>
      </c>
      <c r="G4679">
        <f>IF(C4679=1,VLOOKUP(FoxFire!B4679,balance!$U:$Z,2,FALSE),IF(C4679=2,VLOOKUP(B4679,balance!$U:$Z,3,FALSE),IF(C4679=3,VLOOKUP(B4679,balance!$U:$Z,4,FALSE),IF(C4679=4,VLOOKUP(B4679,balance!$U:$Z,5,FALSE),IF(C4679=5,VLOOKUP(B4679-1,balance!$U:$Z,6,FALSE),0)))))/100</f>
        <v>1.035E-2</v>
      </c>
      <c r="H4679">
        <v>2</v>
      </c>
      <c r="I4679" s="1">
        <f>IF(C4679=1,VLOOKUP(FoxFire!B4679,balance!$AF:$AJ,2,FALSE),IF(C4679=2,VLOOKUP(B4679,balance!$AF:$AJ,3,FALSE),IF(C4679=3,VLOOKUP(B4679,balance!$AF:$AJ,4,FALSE),IF(C4679=4,VLOOKUP(B4679,balance!$AF:$AJ,5,FALSE),IF(C4679=5,VLOOKUP(B4679,balance!$AF:$AK,6,FALSE),0)))))*1000000000000</f>
        <v>3858749999999.9126</v>
      </c>
      <c r="J4679">
        <f>VLOOKUP(B4679,balance!AU:BD,10,FALSE)</f>
        <v>0</v>
      </c>
    </row>
    <row r="4680" spans="1:10" x14ac:dyDescent="0.3">
      <c r="A4680">
        <v>4678</v>
      </c>
      <c r="B4680">
        <f t="shared" si="145"/>
        <v>936</v>
      </c>
      <c r="C4680">
        <f t="shared" ref="C4680:C4743" si="146">C4675</f>
        <v>4</v>
      </c>
      <c r="D4680">
        <v>9026</v>
      </c>
      <c r="E4680" s="1">
        <f>IF(C4680=1,VLOOKUP(B4680,balance!$AU:$AZ,2,FALSE),IF(C4680=2,VLOOKUP(B4680,balance!$AU:$AZ,3,FALSE),IF(C4680=3,VLOOKUP(B4680,balance!$AU:$AZ,4,FALSE),IF(C4680=4,VLOOKUP(B4680,balance!$AU:$AZ,5,FALSE),IF(C4680=5,VLOOKUP(B4680-1,balance!$AU:$AZ,6,FALSE),0)))))</f>
        <v>23500</v>
      </c>
      <c r="F4680">
        <v>53</v>
      </c>
      <c r="G4680">
        <f>IF(C4680=1,VLOOKUP(FoxFire!B4680,balance!$U:$Z,2,FALSE),IF(C4680=2,VLOOKUP(B4680,balance!$U:$Z,3,FALSE),IF(C4680=3,VLOOKUP(B4680,balance!$U:$Z,4,FALSE),IF(C4680=4,VLOOKUP(B4680,balance!$U:$Z,5,FALSE),IF(C4680=5,VLOOKUP(B4680-1,balance!$U:$Z,6,FALSE),0)))))/100</f>
        <v>1.035E-2</v>
      </c>
      <c r="H4680">
        <v>2</v>
      </c>
      <c r="I4680" s="1">
        <f>IF(C4680=1,VLOOKUP(FoxFire!B4680,balance!$AF:$AJ,2,FALSE),IF(C4680=2,VLOOKUP(B4680,balance!$AF:$AJ,3,FALSE),IF(C4680=3,VLOOKUP(B4680,balance!$AF:$AJ,4,FALSE),IF(C4680=4,VLOOKUP(B4680,balance!$AF:$AJ,5,FALSE),IF(C4680=5,VLOOKUP(B4680,balance!$AF:$AK,6,FALSE),0)))))*1000000000000</f>
        <v>3858749999999.9126</v>
      </c>
      <c r="J4680">
        <f>VLOOKUP(B4680,balance!AU:BD,10,FALSE)</f>
        <v>0</v>
      </c>
    </row>
    <row r="4681" spans="1:10" x14ac:dyDescent="0.3">
      <c r="A4681">
        <v>4679</v>
      </c>
      <c r="B4681">
        <f t="shared" si="145"/>
        <v>937</v>
      </c>
      <c r="C4681">
        <f t="shared" si="146"/>
        <v>5</v>
      </c>
      <c r="D4681">
        <v>9026</v>
      </c>
      <c r="E4681" s="1">
        <f>IF(C4681=1,VLOOKUP(B4681,balance!$AU:$AZ,2,FALSE),IF(C4681=2,VLOOKUP(B4681,balance!$AU:$AZ,3,FALSE),IF(C4681=3,VLOOKUP(B4681,balance!$AU:$AZ,4,FALSE),IF(C4681=4,VLOOKUP(B4681,balance!$AU:$AZ,5,FALSE),IF(C4681=5,VLOOKUP(B4681-1,balance!$AU:$AZ,6,FALSE),0)))))</f>
        <v>470000</v>
      </c>
      <c r="F4681">
        <v>53</v>
      </c>
      <c r="G4681">
        <f>IF(C4681=1,VLOOKUP(FoxFire!B4681,balance!$U:$Z,2,FALSE),IF(C4681=2,VLOOKUP(B4681,balance!$U:$Z,3,FALSE),IF(C4681=3,VLOOKUP(B4681,balance!$U:$Z,4,FALSE),IF(C4681=4,VLOOKUP(B4681,balance!$U:$Z,5,FALSE),IF(C4681=5,VLOOKUP(B4681-1,balance!$U:$Z,6,FALSE),0)))))/100</f>
        <v>7465.7419999999993</v>
      </c>
      <c r="H4681">
        <v>2</v>
      </c>
      <c r="I4681" s="1">
        <f>IF(C4681=1,VLOOKUP(FoxFire!B4681,balance!$AF:$AJ,2,FALSE),IF(C4681=2,VLOOKUP(B4681,balance!$AF:$AJ,3,FALSE),IF(C4681=3,VLOOKUP(B4681,balance!$AF:$AJ,4,FALSE),IF(C4681=4,VLOOKUP(B4681,balance!$AF:$AJ,5,FALSE),IF(C4681=5,VLOOKUP(B4681,balance!$AF:$AK,6,FALSE),0)))))*1000000000000</f>
        <v>15439999999999.65</v>
      </c>
      <c r="J4681">
        <f>VLOOKUP(B4681,balance!AU:BD,10,FALSE)</f>
        <v>0</v>
      </c>
    </row>
    <row r="4682" spans="1:10" x14ac:dyDescent="0.3">
      <c r="A4682">
        <v>4680</v>
      </c>
      <c r="B4682">
        <f t="shared" si="145"/>
        <v>937</v>
      </c>
      <c r="C4682">
        <f t="shared" si="146"/>
        <v>1</v>
      </c>
      <c r="D4682">
        <v>9026</v>
      </c>
      <c r="E4682" s="1">
        <f>IF(C4682=1,VLOOKUP(B4682,balance!$AU:$AZ,2,FALSE),IF(C4682=2,VLOOKUP(B4682,balance!$AU:$AZ,3,FALSE),IF(C4682=3,VLOOKUP(B4682,balance!$AU:$AZ,4,FALSE),IF(C4682=4,VLOOKUP(B4682,balance!$AU:$AZ,5,FALSE),IF(C4682=5,VLOOKUP(B4682-1,balance!$AU:$AZ,6,FALSE),0)))))</f>
        <v>23500</v>
      </c>
      <c r="F4682">
        <v>53</v>
      </c>
      <c r="G4682">
        <f>IF(C4682=1,VLOOKUP(FoxFire!B4682,balance!$U:$Z,2,FALSE),IF(C4682=2,VLOOKUP(B4682,balance!$U:$Z,3,FALSE),IF(C4682=3,VLOOKUP(B4682,balance!$U:$Z,4,FALSE),IF(C4682=4,VLOOKUP(B4682,balance!$U:$Z,5,FALSE),IF(C4682=5,VLOOKUP(B4682-1,balance!$U:$Z,6,FALSE),0)))))/100</f>
        <v>1.0360000000000001E-2</v>
      </c>
      <c r="H4682">
        <v>2</v>
      </c>
      <c r="I4682" s="1">
        <f>IF(C4682=1,VLOOKUP(FoxFire!B4682,balance!$AF:$AJ,2,FALSE),IF(C4682=2,VLOOKUP(B4682,balance!$AF:$AJ,3,FALSE),IF(C4682=3,VLOOKUP(B4682,balance!$AF:$AJ,4,FALSE),IF(C4682=4,VLOOKUP(B4682,balance!$AF:$AJ,5,FALSE),IF(C4682=5,VLOOKUP(B4682,balance!$AF:$AK,6,FALSE),0)))))*1000000000000</f>
        <v>3859999999999.9126</v>
      </c>
      <c r="J4682">
        <f>VLOOKUP(B4682,balance!AU:BD,10,FALSE)</f>
        <v>0</v>
      </c>
    </row>
    <row r="4683" spans="1:10" x14ac:dyDescent="0.3">
      <c r="A4683">
        <v>4681</v>
      </c>
      <c r="B4683">
        <f t="shared" si="145"/>
        <v>937</v>
      </c>
      <c r="C4683">
        <f t="shared" si="146"/>
        <v>2</v>
      </c>
      <c r="D4683">
        <v>9026</v>
      </c>
      <c r="E4683" s="1">
        <f>IF(C4683=1,VLOOKUP(B4683,balance!$AU:$AZ,2,FALSE),IF(C4683=2,VLOOKUP(B4683,balance!$AU:$AZ,3,FALSE),IF(C4683=3,VLOOKUP(B4683,balance!$AU:$AZ,4,FALSE),IF(C4683=4,VLOOKUP(B4683,balance!$AU:$AZ,5,FALSE),IF(C4683=5,VLOOKUP(B4683-1,balance!$AU:$AZ,6,FALSE),0)))))</f>
        <v>23500</v>
      </c>
      <c r="F4683">
        <v>53</v>
      </c>
      <c r="G4683">
        <f>IF(C4683=1,VLOOKUP(FoxFire!B4683,balance!$U:$Z,2,FALSE),IF(C4683=2,VLOOKUP(B4683,balance!$U:$Z,3,FALSE),IF(C4683=3,VLOOKUP(B4683,balance!$U:$Z,4,FALSE),IF(C4683=4,VLOOKUP(B4683,balance!$U:$Z,5,FALSE),IF(C4683=5,VLOOKUP(B4683-1,balance!$U:$Z,6,FALSE),0)))))/100</f>
        <v>1.0360000000000001E-2</v>
      </c>
      <c r="H4683">
        <v>2</v>
      </c>
      <c r="I4683" s="1">
        <f>IF(C4683=1,VLOOKUP(FoxFire!B4683,balance!$AF:$AJ,2,FALSE),IF(C4683=2,VLOOKUP(B4683,balance!$AF:$AJ,3,FALSE),IF(C4683=3,VLOOKUP(B4683,balance!$AF:$AJ,4,FALSE),IF(C4683=4,VLOOKUP(B4683,balance!$AF:$AJ,5,FALSE),IF(C4683=5,VLOOKUP(B4683,balance!$AF:$AK,6,FALSE),0)))))*1000000000000</f>
        <v>3859999999999.9126</v>
      </c>
      <c r="J4683">
        <f>VLOOKUP(B4683,balance!AU:BD,10,FALSE)</f>
        <v>0</v>
      </c>
    </row>
    <row r="4684" spans="1:10" x14ac:dyDescent="0.3">
      <c r="A4684">
        <v>4682</v>
      </c>
      <c r="B4684">
        <f t="shared" si="145"/>
        <v>937</v>
      </c>
      <c r="C4684">
        <f t="shared" si="146"/>
        <v>3</v>
      </c>
      <c r="D4684">
        <v>9026</v>
      </c>
      <c r="E4684" s="1">
        <f>IF(C4684=1,VLOOKUP(B4684,balance!$AU:$AZ,2,FALSE),IF(C4684=2,VLOOKUP(B4684,balance!$AU:$AZ,3,FALSE),IF(C4684=3,VLOOKUP(B4684,balance!$AU:$AZ,4,FALSE),IF(C4684=4,VLOOKUP(B4684,balance!$AU:$AZ,5,FALSE),IF(C4684=5,VLOOKUP(B4684-1,balance!$AU:$AZ,6,FALSE),0)))))</f>
        <v>23500</v>
      </c>
      <c r="F4684">
        <v>53</v>
      </c>
      <c r="G4684">
        <f>IF(C4684=1,VLOOKUP(FoxFire!B4684,balance!$U:$Z,2,FALSE),IF(C4684=2,VLOOKUP(B4684,balance!$U:$Z,3,FALSE),IF(C4684=3,VLOOKUP(B4684,balance!$U:$Z,4,FALSE),IF(C4684=4,VLOOKUP(B4684,balance!$U:$Z,5,FALSE),IF(C4684=5,VLOOKUP(B4684-1,balance!$U:$Z,6,FALSE),0)))))/100</f>
        <v>1.0360000000000001E-2</v>
      </c>
      <c r="H4684">
        <v>2</v>
      </c>
      <c r="I4684" s="1">
        <f>IF(C4684=1,VLOOKUP(FoxFire!B4684,balance!$AF:$AJ,2,FALSE),IF(C4684=2,VLOOKUP(B4684,balance!$AF:$AJ,3,FALSE),IF(C4684=3,VLOOKUP(B4684,balance!$AF:$AJ,4,FALSE),IF(C4684=4,VLOOKUP(B4684,balance!$AF:$AJ,5,FALSE),IF(C4684=5,VLOOKUP(B4684,balance!$AF:$AK,6,FALSE),0)))))*1000000000000</f>
        <v>3859999999999.9126</v>
      </c>
      <c r="J4684">
        <f>VLOOKUP(B4684,balance!AU:BD,10,FALSE)</f>
        <v>0</v>
      </c>
    </row>
    <row r="4685" spans="1:10" x14ac:dyDescent="0.3">
      <c r="A4685">
        <v>4683</v>
      </c>
      <c r="B4685">
        <f t="shared" ref="B4685:B4748" si="147">B4680+1</f>
        <v>937</v>
      </c>
      <c r="C4685">
        <f t="shared" si="146"/>
        <v>4</v>
      </c>
      <c r="D4685">
        <v>9026</v>
      </c>
      <c r="E4685" s="1">
        <f>IF(C4685=1,VLOOKUP(B4685,balance!$AU:$AZ,2,FALSE),IF(C4685=2,VLOOKUP(B4685,balance!$AU:$AZ,3,FALSE),IF(C4685=3,VLOOKUP(B4685,balance!$AU:$AZ,4,FALSE),IF(C4685=4,VLOOKUP(B4685,balance!$AU:$AZ,5,FALSE),IF(C4685=5,VLOOKUP(B4685-1,balance!$AU:$AZ,6,FALSE),0)))))</f>
        <v>23500</v>
      </c>
      <c r="F4685">
        <v>53</v>
      </c>
      <c r="G4685">
        <f>IF(C4685=1,VLOOKUP(FoxFire!B4685,balance!$U:$Z,2,FALSE),IF(C4685=2,VLOOKUP(B4685,balance!$U:$Z,3,FALSE),IF(C4685=3,VLOOKUP(B4685,balance!$U:$Z,4,FALSE),IF(C4685=4,VLOOKUP(B4685,balance!$U:$Z,5,FALSE),IF(C4685=5,VLOOKUP(B4685-1,balance!$U:$Z,6,FALSE),0)))))/100</f>
        <v>1.0360000000000001E-2</v>
      </c>
      <c r="H4685">
        <v>2</v>
      </c>
      <c r="I4685" s="1">
        <f>IF(C4685=1,VLOOKUP(FoxFire!B4685,balance!$AF:$AJ,2,FALSE),IF(C4685=2,VLOOKUP(B4685,balance!$AF:$AJ,3,FALSE),IF(C4685=3,VLOOKUP(B4685,balance!$AF:$AJ,4,FALSE),IF(C4685=4,VLOOKUP(B4685,balance!$AF:$AJ,5,FALSE),IF(C4685=5,VLOOKUP(B4685,balance!$AF:$AK,6,FALSE),0)))))*1000000000000</f>
        <v>3859999999999.9126</v>
      </c>
      <c r="J4685">
        <f>VLOOKUP(B4685,balance!AU:BD,10,FALSE)</f>
        <v>0</v>
      </c>
    </row>
    <row r="4686" spans="1:10" x14ac:dyDescent="0.3">
      <c r="A4686">
        <v>4684</v>
      </c>
      <c r="B4686">
        <f t="shared" si="147"/>
        <v>938</v>
      </c>
      <c r="C4686">
        <f t="shared" si="146"/>
        <v>5</v>
      </c>
      <c r="D4686">
        <v>9026</v>
      </c>
      <c r="E4686" s="1">
        <f>IF(C4686=1,VLOOKUP(B4686,balance!$AU:$AZ,2,FALSE),IF(C4686=2,VLOOKUP(B4686,balance!$AU:$AZ,3,FALSE),IF(C4686=3,VLOOKUP(B4686,balance!$AU:$AZ,4,FALSE),IF(C4686=4,VLOOKUP(B4686,balance!$AU:$AZ,5,FALSE),IF(C4686=5,VLOOKUP(B4686-1,balance!$AU:$AZ,6,FALSE),0)))))</f>
        <v>470000</v>
      </c>
      <c r="F4686">
        <v>53</v>
      </c>
      <c r="G4686">
        <f>IF(C4686=1,VLOOKUP(FoxFire!B4686,balance!$U:$Z,2,FALSE),IF(C4686=2,VLOOKUP(B4686,balance!$U:$Z,3,FALSE),IF(C4686=3,VLOOKUP(B4686,balance!$U:$Z,4,FALSE),IF(C4686=4,VLOOKUP(B4686,balance!$U:$Z,5,FALSE),IF(C4686=5,VLOOKUP(B4686-1,balance!$U:$Z,6,FALSE),0)))))/100</f>
        <v>7480.4282999999996</v>
      </c>
      <c r="H4686">
        <v>2</v>
      </c>
      <c r="I4686" s="1">
        <f>IF(C4686=1,VLOOKUP(FoxFire!B4686,balance!$AF:$AJ,2,FALSE),IF(C4686=2,VLOOKUP(B4686,balance!$AF:$AJ,3,FALSE),IF(C4686=3,VLOOKUP(B4686,balance!$AF:$AJ,4,FALSE),IF(C4686=4,VLOOKUP(B4686,balance!$AF:$AJ,5,FALSE),IF(C4686=5,VLOOKUP(B4686,balance!$AF:$AK,6,FALSE),0)))))*1000000000000</f>
        <v>15444999999999.65</v>
      </c>
      <c r="J4686">
        <f>VLOOKUP(B4686,balance!AU:BD,10,FALSE)</f>
        <v>0</v>
      </c>
    </row>
    <row r="4687" spans="1:10" x14ac:dyDescent="0.3">
      <c r="A4687">
        <v>4685</v>
      </c>
      <c r="B4687">
        <f t="shared" si="147"/>
        <v>938</v>
      </c>
      <c r="C4687">
        <f t="shared" si="146"/>
        <v>1</v>
      </c>
      <c r="D4687">
        <v>9026</v>
      </c>
      <c r="E4687" s="1">
        <f>IF(C4687=1,VLOOKUP(B4687,balance!$AU:$AZ,2,FALSE),IF(C4687=2,VLOOKUP(B4687,balance!$AU:$AZ,3,FALSE),IF(C4687=3,VLOOKUP(B4687,balance!$AU:$AZ,4,FALSE),IF(C4687=4,VLOOKUP(B4687,balance!$AU:$AZ,5,FALSE),IF(C4687=5,VLOOKUP(B4687-1,balance!$AU:$AZ,6,FALSE),0)))))</f>
        <v>23500</v>
      </c>
      <c r="F4687">
        <v>53</v>
      </c>
      <c r="G4687">
        <f>IF(C4687=1,VLOOKUP(FoxFire!B4687,balance!$U:$Z,2,FALSE),IF(C4687=2,VLOOKUP(B4687,balance!$U:$Z,3,FALSE),IF(C4687=3,VLOOKUP(B4687,balance!$U:$Z,4,FALSE),IF(C4687=4,VLOOKUP(B4687,balance!$U:$Z,5,FALSE),IF(C4687=5,VLOOKUP(B4687-1,balance!$U:$Z,6,FALSE),0)))))/100</f>
        <v>1.0369999999999999E-2</v>
      </c>
      <c r="H4687">
        <v>2</v>
      </c>
      <c r="I4687" s="1">
        <f>IF(C4687=1,VLOOKUP(FoxFire!B4687,balance!$AF:$AJ,2,FALSE),IF(C4687=2,VLOOKUP(B4687,balance!$AF:$AJ,3,FALSE),IF(C4687=3,VLOOKUP(B4687,balance!$AF:$AJ,4,FALSE),IF(C4687=4,VLOOKUP(B4687,balance!$AF:$AJ,5,FALSE),IF(C4687=5,VLOOKUP(B4687,balance!$AF:$AK,6,FALSE),0)))))*1000000000000</f>
        <v>3861249999999.9126</v>
      </c>
      <c r="J4687">
        <f>VLOOKUP(B4687,balance!AU:BD,10,FALSE)</f>
        <v>0</v>
      </c>
    </row>
    <row r="4688" spans="1:10" x14ac:dyDescent="0.3">
      <c r="A4688">
        <v>4686</v>
      </c>
      <c r="B4688">
        <f t="shared" si="147"/>
        <v>938</v>
      </c>
      <c r="C4688">
        <f t="shared" si="146"/>
        <v>2</v>
      </c>
      <c r="D4688">
        <v>9026</v>
      </c>
      <c r="E4688" s="1">
        <f>IF(C4688=1,VLOOKUP(B4688,balance!$AU:$AZ,2,FALSE),IF(C4688=2,VLOOKUP(B4688,balance!$AU:$AZ,3,FALSE),IF(C4688=3,VLOOKUP(B4688,balance!$AU:$AZ,4,FALSE),IF(C4688=4,VLOOKUP(B4688,balance!$AU:$AZ,5,FALSE),IF(C4688=5,VLOOKUP(B4688-1,balance!$AU:$AZ,6,FALSE),0)))))</f>
        <v>23500</v>
      </c>
      <c r="F4688">
        <v>53</v>
      </c>
      <c r="G4688">
        <f>IF(C4688=1,VLOOKUP(FoxFire!B4688,balance!$U:$Z,2,FALSE),IF(C4688=2,VLOOKUP(B4688,balance!$U:$Z,3,FALSE),IF(C4688=3,VLOOKUP(B4688,balance!$U:$Z,4,FALSE),IF(C4688=4,VLOOKUP(B4688,balance!$U:$Z,5,FALSE),IF(C4688=5,VLOOKUP(B4688-1,balance!$U:$Z,6,FALSE),0)))))/100</f>
        <v>1.0369999999999999E-2</v>
      </c>
      <c r="H4688">
        <v>2</v>
      </c>
      <c r="I4688" s="1">
        <f>IF(C4688=1,VLOOKUP(FoxFire!B4688,balance!$AF:$AJ,2,FALSE),IF(C4688=2,VLOOKUP(B4688,balance!$AF:$AJ,3,FALSE),IF(C4688=3,VLOOKUP(B4688,balance!$AF:$AJ,4,FALSE),IF(C4688=4,VLOOKUP(B4688,balance!$AF:$AJ,5,FALSE),IF(C4688=5,VLOOKUP(B4688,balance!$AF:$AK,6,FALSE),0)))))*1000000000000</f>
        <v>3861249999999.9126</v>
      </c>
      <c r="J4688">
        <f>VLOOKUP(B4688,balance!AU:BD,10,FALSE)</f>
        <v>0</v>
      </c>
    </row>
    <row r="4689" spans="1:10" x14ac:dyDescent="0.3">
      <c r="A4689">
        <v>4687</v>
      </c>
      <c r="B4689">
        <f t="shared" si="147"/>
        <v>938</v>
      </c>
      <c r="C4689">
        <f t="shared" si="146"/>
        <v>3</v>
      </c>
      <c r="D4689">
        <v>9026</v>
      </c>
      <c r="E4689" s="1">
        <f>IF(C4689=1,VLOOKUP(B4689,balance!$AU:$AZ,2,FALSE),IF(C4689=2,VLOOKUP(B4689,balance!$AU:$AZ,3,FALSE),IF(C4689=3,VLOOKUP(B4689,balance!$AU:$AZ,4,FALSE),IF(C4689=4,VLOOKUP(B4689,balance!$AU:$AZ,5,FALSE),IF(C4689=5,VLOOKUP(B4689-1,balance!$AU:$AZ,6,FALSE),0)))))</f>
        <v>23500</v>
      </c>
      <c r="F4689">
        <v>53</v>
      </c>
      <c r="G4689">
        <f>IF(C4689=1,VLOOKUP(FoxFire!B4689,balance!$U:$Z,2,FALSE),IF(C4689=2,VLOOKUP(B4689,balance!$U:$Z,3,FALSE),IF(C4689=3,VLOOKUP(B4689,balance!$U:$Z,4,FALSE),IF(C4689=4,VLOOKUP(B4689,balance!$U:$Z,5,FALSE),IF(C4689=5,VLOOKUP(B4689-1,balance!$U:$Z,6,FALSE),0)))))/100</f>
        <v>1.0369999999999999E-2</v>
      </c>
      <c r="H4689">
        <v>2</v>
      </c>
      <c r="I4689" s="1">
        <f>IF(C4689=1,VLOOKUP(FoxFire!B4689,balance!$AF:$AJ,2,FALSE),IF(C4689=2,VLOOKUP(B4689,balance!$AF:$AJ,3,FALSE),IF(C4689=3,VLOOKUP(B4689,balance!$AF:$AJ,4,FALSE),IF(C4689=4,VLOOKUP(B4689,balance!$AF:$AJ,5,FALSE),IF(C4689=5,VLOOKUP(B4689,balance!$AF:$AK,6,FALSE),0)))))*1000000000000</f>
        <v>3861249999999.9126</v>
      </c>
      <c r="J4689">
        <f>VLOOKUP(B4689,balance!AU:BD,10,FALSE)</f>
        <v>0</v>
      </c>
    </row>
    <row r="4690" spans="1:10" x14ac:dyDescent="0.3">
      <c r="A4690">
        <v>4688</v>
      </c>
      <c r="B4690">
        <f t="shared" si="147"/>
        <v>938</v>
      </c>
      <c r="C4690">
        <f t="shared" si="146"/>
        <v>4</v>
      </c>
      <c r="D4690">
        <v>9026</v>
      </c>
      <c r="E4690" s="1">
        <f>IF(C4690=1,VLOOKUP(B4690,balance!$AU:$AZ,2,FALSE),IF(C4690=2,VLOOKUP(B4690,balance!$AU:$AZ,3,FALSE),IF(C4690=3,VLOOKUP(B4690,balance!$AU:$AZ,4,FALSE),IF(C4690=4,VLOOKUP(B4690,balance!$AU:$AZ,5,FALSE),IF(C4690=5,VLOOKUP(B4690-1,balance!$AU:$AZ,6,FALSE),0)))))</f>
        <v>23500</v>
      </c>
      <c r="F4690">
        <v>53</v>
      </c>
      <c r="G4690">
        <f>IF(C4690=1,VLOOKUP(FoxFire!B4690,balance!$U:$Z,2,FALSE),IF(C4690=2,VLOOKUP(B4690,balance!$U:$Z,3,FALSE),IF(C4690=3,VLOOKUP(B4690,balance!$U:$Z,4,FALSE),IF(C4690=4,VLOOKUP(B4690,balance!$U:$Z,5,FALSE),IF(C4690=5,VLOOKUP(B4690-1,balance!$U:$Z,6,FALSE),0)))))/100</f>
        <v>1.0369999999999999E-2</v>
      </c>
      <c r="H4690">
        <v>2</v>
      </c>
      <c r="I4690" s="1">
        <f>IF(C4690=1,VLOOKUP(FoxFire!B4690,balance!$AF:$AJ,2,FALSE),IF(C4690=2,VLOOKUP(B4690,balance!$AF:$AJ,3,FALSE),IF(C4690=3,VLOOKUP(B4690,balance!$AF:$AJ,4,FALSE),IF(C4690=4,VLOOKUP(B4690,balance!$AF:$AJ,5,FALSE),IF(C4690=5,VLOOKUP(B4690,balance!$AF:$AK,6,FALSE),0)))))*1000000000000</f>
        <v>3861249999999.9126</v>
      </c>
      <c r="J4690">
        <f>VLOOKUP(B4690,balance!AU:BD,10,FALSE)</f>
        <v>0</v>
      </c>
    </row>
    <row r="4691" spans="1:10" x14ac:dyDescent="0.3">
      <c r="A4691">
        <v>4689</v>
      </c>
      <c r="B4691">
        <f t="shared" si="147"/>
        <v>939</v>
      </c>
      <c r="C4691">
        <f t="shared" si="146"/>
        <v>5</v>
      </c>
      <c r="D4691">
        <v>9026</v>
      </c>
      <c r="E4691" s="1">
        <f>IF(C4691=1,VLOOKUP(B4691,balance!$AU:$AZ,2,FALSE),IF(C4691=2,VLOOKUP(B4691,balance!$AU:$AZ,3,FALSE),IF(C4691=3,VLOOKUP(B4691,balance!$AU:$AZ,4,FALSE),IF(C4691=4,VLOOKUP(B4691,balance!$AU:$AZ,5,FALSE),IF(C4691=5,VLOOKUP(B4691-1,balance!$AU:$AZ,6,FALSE),0)))))</f>
        <v>470000</v>
      </c>
      <c r="F4691">
        <v>53</v>
      </c>
      <c r="G4691">
        <f>IF(C4691=1,VLOOKUP(FoxFire!B4691,balance!$U:$Z,2,FALSE),IF(C4691=2,VLOOKUP(B4691,balance!$U:$Z,3,FALSE),IF(C4691=3,VLOOKUP(B4691,balance!$U:$Z,4,FALSE),IF(C4691=4,VLOOKUP(B4691,balance!$U:$Z,5,FALSE),IF(C4691=5,VLOOKUP(B4691-1,balance!$U:$Z,6,FALSE),0)))))/100</f>
        <v>7495.1364000000003</v>
      </c>
      <c r="H4691">
        <v>2</v>
      </c>
      <c r="I4691" s="1">
        <f>IF(C4691=1,VLOOKUP(FoxFire!B4691,balance!$AF:$AJ,2,FALSE),IF(C4691=2,VLOOKUP(B4691,balance!$AF:$AJ,3,FALSE),IF(C4691=3,VLOOKUP(B4691,balance!$AF:$AJ,4,FALSE),IF(C4691=4,VLOOKUP(B4691,balance!$AF:$AJ,5,FALSE),IF(C4691=5,VLOOKUP(B4691,balance!$AF:$AK,6,FALSE),0)))))*1000000000000</f>
        <v>15449999999999.648</v>
      </c>
      <c r="J4691">
        <f>VLOOKUP(B4691,balance!AU:BD,10,FALSE)</f>
        <v>0</v>
      </c>
    </row>
    <row r="4692" spans="1:10" x14ac:dyDescent="0.3">
      <c r="A4692">
        <v>4690</v>
      </c>
      <c r="B4692">
        <f t="shared" si="147"/>
        <v>939</v>
      </c>
      <c r="C4692">
        <f t="shared" si="146"/>
        <v>1</v>
      </c>
      <c r="D4692">
        <v>9026</v>
      </c>
      <c r="E4692" s="1">
        <f>IF(C4692=1,VLOOKUP(B4692,balance!$AU:$AZ,2,FALSE),IF(C4692=2,VLOOKUP(B4692,balance!$AU:$AZ,3,FALSE),IF(C4692=3,VLOOKUP(B4692,balance!$AU:$AZ,4,FALSE),IF(C4692=4,VLOOKUP(B4692,balance!$AU:$AZ,5,FALSE),IF(C4692=5,VLOOKUP(B4692-1,balance!$AU:$AZ,6,FALSE),0)))))</f>
        <v>23500</v>
      </c>
      <c r="F4692">
        <v>53</v>
      </c>
      <c r="G4692">
        <f>IF(C4692=1,VLOOKUP(FoxFire!B4692,balance!$U:$Z,2,FALSE),IF(C4692=2,VLOOKUP(B4692,balance!$U:$Z,3,FALSE),IF(C4692=3,VLOOKUP(B4692,balance!$U:$Z,4,FALSE),IF(C4692=4,VLOOKUP(B4692,balance!$U:$Z,5,FALSE),IF(C4692=5,VLOOKUP(B4692-1,balance!$U:$Z,6,FALSE),0)))))/100</f>
        <v>1.038E-2</v>
      </c>
      <c r="H4692">
        <v>2</v>
      </c>
      <c r="I4692" s="1">
        <f>IF(C4692=1,VLOOKUP(FoxFire!B4692,balance!$AF:$AJ,2,FALSE),IF(C4692=2,VLOOKUP(B4692,balance!$AF:$AJ,3,FALSE),IF(C4692=3,VLOOKUP(B4692,balance!$AF:$AJ,4,FALSE),IF(C4692=4,VLOOKUP(B4692,balance!$AF:$AJ,5,FALSE),IF(C4692=5,VLOOKUP(B4692,balance!$AF:$AK,6,FALSE),0)))))*1000000000000</f>
        <v>3862499999999.9121</v>
      </c>
      <c r="J4692">
        <f>VLOOKUP(B4692,balance!AU:BD,10,FALSE)</f>
        <v>0</v>
      </c>
    </row>
    <row r="4693" spans="1:10" x14ac:dyDescent="0.3">
      <c r="A4693">
        <v>4691</v>
      </c>
      <c r="B4693">
        <f t="shared" si="147"/>
        <v>939</v>
      </c>
      <c r="C4693">
        <f t="shared" si="146"/>
        <v>2</v>
      </c>
      <c r="D4693">
        <v>9026</v>
      </c>
      <c r="E4693" s="1">
        <f>IF(C4693=1,VLOOKUP(B4693,balance!$AU:$AZ,2,FALSE),IF(C4693=2,VLOOKUP(B4693,balance!$AU:$AZ,3,FALSE),IF(C4693=3,VLOOKUP(B4693,balance!$AU:$AZ,4,FALSE),IF(C4693=4,VLOOKUP(B4693,balance!$AU:$AZ,5,FALSE),IF(C4693=5,VLOOKUP(B4693-1,balance!$AU:$AZ,6,FALSE),0)))))</f>
        <v>23500</v>
      </c>
      <c r="F4693">
        <v>53</v>
      </c>
      <c r="G4693">
        <f>IF(C4693=1,VLOOKUP(FoxFire!B4693,balance!$U:$Z,2,FALSE),IF(C4693=2,VLOOKUP(B4693,balance!$U:$Z,3,FALSE),IF(C4693=3,VLOOKUP(B4693,balance!$U:$Z,4,FALSE),IF(C4693=4,VLOOKUP(B4693,balance!$U:$Z,5,FALSE),IF(C4693=5,VLOOKUP(B4693-1,balance!$U:$Z,6,FALSE),0)))))/100</f>
        <v>1.038E-2</v>
      </c>
      <c r="H4693">
        <v>2</v>
      </c>
      <c r="I4693" s="1">
        <f>IF(C4693=1,VLOOKUP(FoxFire!B4693,balance!$AF:$AJ,2,FALSE),IF(C4693=2,VLOOKUP(B4693,balance!$AF:$AJ,3,FALSE),IF(C4693=3,VLOOKUP(B4693,balance!$AF:$AJ,4,FALSE),IF(C4693=4,VLOOKUP(B4693,balance!$AF:$AJ,5,FALSE),IF(C4693=5,VLOOKUP(B4693,balance!$AF:$AK,6,FALSE),0)))))*1000000000000</f>
        <v>3862499999999.9121</v>
      </c>
      <c r="J4693">
        <f>VLOOKUP(B4693,balance!AU:BD,10,FALSE)</f>
        <v>0</v>
      </c>
    </row>
    <row r="4694" spans="1:10" x14ac:dyDescent="0.3">
      <c r="A4694">
        <v>4692</v>
      </c>
      <c r="B4694">
        <f t="shared" si="147"/>
        <v>939</v>
      </c>
      <c r="C4694">
        <f t="shared" si="146"/>
        <v>3</v>
      </c>
      <c r="D4694">
        <v>9026</v>
      </c>
      <c r="E4694" s="1">
        <f>IF(C4694=1,VLOOKUP(B4694,balance!$AU:$AZ,2,FALSE),IF(C4694=2,VLOOKUP(B4694,balance!$AU:$AZ,3,FALSE),IF(C4694=3,VLOOKUP(B4694,balance!$AU:$AZ,4,FALSE),IF(C4694=4,VLOOKUP(B4694,balance!$AU:$AZ,5,FALSE),IF(C4694=5,VLOOKUP(B4694-1,balance!$AU:$AZ,6,FALSE),0)))))</f>
        <v>23500</v>
      </c>
      <c r="F4694">
        <v>53</v>
      </c>
      <c r="G4694">
        <f>IF(C4694=1,VLOOKUP(FoxFire!B4694,balance!$U:$Z,2,FALSE),IF(C4694=2,VLOOKUP(B4694,balance!$U:$Z,3,FALSE),IF(C4694=3,VLOOKUP(B4694,balance!$U:$Z,4,FALSE),IF(C4694=4,VLOOKUP(B4694,balance!$U:$Z,5,FALSE),IF(C4694=5,VLOOKUP(B4694-1,balance!$U:$Z,6,FALSE),0)))))/100</f>
        <v>1.038E-2</v>
      </c>
      <c r="H4694">
        <v>2</v>
      </c>
      <c r="I4694" s="1">
        <f>IF(C4694=1,VLOOKUP(FoxFire!B4694,balance!$AF:$AJ,2,FALSE),IF(C4694=2,VLOOKUP(B4694,balance!$AF:$AJ,3,FALSE),IF(C4694=3,VLOOKUP(B4694,balance!$AF:$AJ,4,FALSE),IF(C4694=4,VLOOKUP(B4694,balance!$AF:$AJ,5,FALSE),IF(C4694=5,VLOOKUP(B4694,balance!$AF:$AK,6,FALSE),0)))))*1000000000000</f>
        <v>3862499999999.9121</v>
      </c>
      <c r="J4694">
        <f>VLOOKUP(B4694,balance!AU:BD,10,FALSE)</f>
        <v>0</v>
      </c>
    </row>
    <row r="4695" spans="1:10" x14ac:dyDescent="0.3">
      <c r="A4695">
        <v>4693</v>
      </c>
      <c r="B4695">
        <f t="shared" si="147"/>
        <v>939</v>
      </c>
      <c r="C4695">
        <f t="shared" si="146"/>
        <v>4</v>
      </c>
      <c r="D4695">
        <v>9026</v>
      </c>
      <c r="E4695" s="1">
        <f>IF(C4695=1,VLOOKUP(B4695,balance!$AU:$AZ,2,FALSE),IF(C4695=2,VLOOKUP(B4695,balance!$AU:$AZ,3,FALSE),IF(C4695=3,VLOOKUP(B4695,balance!$AU:$AZ,4,FALSE),IF(C4695=4,VLOOKUP(B4695,balance!$AU:$AZ,5,FALSE),IF(C4695=5,VLOOKUP(B4695-1,balance!$AU:$AZ,6,FALSE),0)))))</f>
        <v>23500</v>
      </c>
      <c r="F4695">
        <v>53</v>
      </c>
      <c r="G4695">
        <f>IF(C4695=1,VLOOKUP(FoxFire!B4695,balance!$U:$Z,2,FALSE),IF(C4695=2,VLOOKUP(B4695,balance!$U:$Z,3,FALSE),IF(C4695=3,VLOOKUP(B4695,balance!$U:$Z,4,FALSE),IF(C4695=4,VLOOKUP(B4695,balance!$U:$Z,5,FALSE),IF(C4695=5,VLOOKUP(B4695-1,balance!$U:$Z,6,FALSE),0)))))/100</f>
        <v>1.038E-2</v>
      </c>
      <c r="H4695">
        <v>2</v>
      </c>
      <c r="I4695" s="1">
        <f>IF(C4695=1,VLOOKUP(FoxFire!B4695,balance!$AF:$AJ,2,FALSE),IF(C4695=2,VLOOKUP(B4695,balance!$AF:$AJ,3,FALSE),IF(C4695=3,VLOOKUP(B4695,balance!$AF:$AJ,4,FALSE),IF(C4695=4,VLOOKUP(B4695,balance!$AF:$AJ,5,FALSE),IF(C4695=5,VLOOKUP(B4695,balance!$AF:$AK,6,FALSE),0)))))*1000000000000</f>
        <v>3862499999999.9121</v>
      </c>
      <c r="J4695">
        <f>VLOOKUP(B4695,balance!AU:BD,10,FALSE)</f>
        <v>0</v>
      </c>
    </row>
    <row r="4696" spans="1:10" x14ac:dyDescent="0.3">
      <c r="A4696">
        <v>4694</v>
      </c>
      <c r="B4696">
        <f t="shared" si="147"/>
        <v>940</v>
      </c>
      <c r="C4696">
        <f t="shared" si="146"/>
        <v>5</v>
      </c>
      <c r="D4696">
        <v>9026</v>
      </c>
      <c r="E4696" s="1">
        <f>IF(C4696=1,VLOOKUP(B4696,balance!$AU:$AZ,2,FALSE),IF(C4696=2,VLOOKUP(B4696,balance!$AU:$AZ,3,FALSE),IF(C4696=3,VLOOKUP(B4696,balance!$AU:$AZ,4,FALSE),IF(C4696=4,VLOOKUP(B4696,balance!$AU:$AZ,5,FALSE),IF(C4696=5,VLOOKUP(B4696-1,balance!$AU:$AZ,6,FALSE),0)))))</f>
        <v>470000</v>
      </c>
      <c r="F4696">
        <v>53</v>
      </c>
      <c r="G4696">
        <f>IF(C4696=1,VLOOKUP(FoxFire!B4696,balance!$U:$Z,2,FALSE),IF(C4696=2,VLOOKUP(B4696,balance!$U:$Z,3,FALSE),IF(C4696=3,VLOOKUP(B4696,balance!$U:$Z,4,FALSE),IF(C4696=4,VLOOKUP(B4696,balance!$U:$Z,5,FALSE),IF(C4696=5,VLOOKUP(B4696-1,balance!$U:$Z,6,FALSE),0)))))/100</f>
        <v>7509.8665000000001</v>
      </c>
      <c r="H4696">
        <v>2</v>
      </c>
      <c r="I4696" s="1">
        <f>IF(C4696=1,VLOOKUP(FoxFire!B4696,balance!$AF:$AJ,2,FALSE),IF(C4696=2,VLOOKUP(B4696,balance!$AF:$AJ,3,FALSE),IF(C4696=3,VLOOKUP(B4696,balance!$AF:$AJ,4,FALSE),IF(C4696=4,VLOOKUP(B4696,balance!$AF:$AJ,5,FALSE),IF(C4696=5,VLOOKUP(B4696,balance!$AF:$AK,6,FALSE),0)))))*1000000000000</f>
        <v>15454999999999.65</v>
      </c>
      <c r="J4696">
        <f>VLOOKUP(B4696,balance!AU:BD,10,FALSE)</f>
        <v>0</v>
      </c>
    </row>
    <row r="4697" spans="1:10" x14ac:dyDescent="0.3">
      <c r="A4697">
        <v>4695</v>
      </c>
      <c r="B4697">
        <f t="shared" si="147"/>
        <v>940</v>
      </c>
      <c r="C4697">
        <f t="shared" si="146"/>
        <v>1</v>
      </c>
      <c r="D4697">
        <v>9026</v>
      </c>
      <c r="E4697" s="1">
        <f>IF(C4697=1,VLOOKUP(B4697,balance!$AU:$AZ,2,FALSE),IF(C4697=2,VLOOKUP(B4697,balance!$AU:$AZ,3,FALSE),IF(C4697=3,VLOOKUP(B4697,balance!$AU:$AZ,4,FALSE),IF(C4697=4,VLOOKUP(B4697,balance!$AU:$AZ,5,FALSE),IF(C4697=5,VLOOKUP(B4697-1,balance!$AU:$AZ,6,FALSE),0)))))</f>
        <v>23500</v>
      </c>
      <c r="F4697">
        <v>53</v>
      </c>
      <c r="G4697">
        <f>IF(C4697=1,VLOOKUP(FoxFire!B4697,balance!$U:$Z,2,FALSE),IF(C4697=2,VLOOKUP(B4697,balance!$U:$Z,3,FALSE),IF(C4697=3,VLOOKUP(B4697,balance!$U:$Z,4,FALSE),IF(C4697=4,VLOOKUP(B4697,balance!$U:$Z,5,FALSE),IF(C4697=5,VLOOKUP(B4697-1,balance!$U:$Z,6,FALSE),0)))))/100</f>
        <v>1.039E-2</v>
      </c>
      <c r="H4697">
        <v>2</v>
      </c>
      <c r="I4697" s="1">
        <f>IF(C4697=1,VLOOKUP(FoxFire!B4697,balance!$AF:$AJ,2,FALSE),IF(C4697=2,VLOOKUP(B4697,balance!$AF:$AJ,3,FALSE),IF(C4697=3,VLOOKUP(B4697,balance!$AF:$AJ,4,FALSE),IF(C4697=4,VLOOKUP(B4697,balance!$AF:$AJ,5,FALSE),IF(C4697=5,VLOOKUP(B4697,balance!$AF:$AK,6,FALSE),0)))))*1000000000000</f>
        <v>3863749999999.9126</v>
      </c>
      <c r="J4697">
        <f>VLOOKUP(B4697,balance!AU:BD,10,FALSE)</f>
        <v>0</v>
      </c>
    </row>
    <row r="4698" spans="1:10" x14ac:dyDescent="0.3">
      <c r="A4698">
        <v>4696</v>
      </c>
      <c r="B4698">
        <f t="shared" si="147"/>
        <v>940</v>
      </c>
      <c r="C4698">
        <f t="shared" si="146"/>
        <v>2</v>
      </c>
      <c r="D4698">
        <v>9026</v>
      </c>
      <c r="E4698" s="1">
        <f>IF(C4698=1,VLOOKUP(B4698,balance!$AU:$AZ,2,FALSE),IF(C4698=2,VLOOKUP(B4698,balance!$AU:$AZ,3,FALSE),IF(C4698=3,VLOOKUP(B4698,balance!$AU:$AZ,4,FALSE),IF(C4698=4,VLOOKUP(B4698,balance!$AU:$AZ,5,FALSE),IF(C4698=5,VLOOKUP(B4698-1,balance!$AU:$AZ,6,FALSE),0)))))</f>
        <v>23500</v>
      </c>
      <c r="F4698">
        <v>53</v>
      </c>
      <c r="G4698">
        <f>IF(C4698=1,VLOOKUP(FoxFire!B4698,balance!$U:$Z,2,FALSE),IF(C4698=2,VLOOKUP(B4698,balance!$U:$Z,3,FALSE),IF(C4698=3,VLOOKUP(B4698,balance!$U:$Z,4,FALSE),IF(C4698=4,VLOOKUP(B4698,balance!$U:$Z,5,FALSE),IF(C4698=5,VLOOKUP(B4698-1,balance!$U:$Z,6,FALSE),0)))))/100</f>
        <v>1.039E-2</v>
      </c>
      <c r="H4698">
        <v>2</v>
      </c>
      <c r="I4698" s="1">
        <f>IF(C4698=1,VLOOKUP(FoxFire!B4698,balance!$AF:$AJ,2,FALSE),IF(C4698=2,VLOOKUP(B4698,balance!$AF:$AJ,3,FALSE),IF(C4698=3,VLOOKUP(B4698,balance!$AF:$AJ,4,FALSE),IF(C4698=4,VLOOKUP(B4698,balance!$AF:$AJ,5,FALSE),IF(C4698=5,VLOOKUP(B4698,balance!$AF:$AK,6,FALSE),0)))))*1000000000000</f>
        <v>3863749999999.9126</v>
      </c>
      <c r="J4698">
        <f>VLOOKUP(B4698,balance!AU:BD,10,FALSE)</f>
        <v>0</v>
      </c>
    </row>
    <row r="4699" spans="1:10" x14ac:dyDescent="0.3">
      <c r="A4699">
        <v>4697</v>
      </c>
      <c r="B4699">
        <f t="shared" si="147"/>
        <v>940</v>
      </c>
      <c r="C4699">
        <f t="shared" si="146"/>
        <v>3</v>
      </c>
      <c r="D4699">
        <v>9026</v>
      </c>
      <c r="E4699" s="1">
        <f>IF(C4699=1,VLOOKUP(B4699,balance!$AU:$AZ,2,FALSE),IF(C4699=2,VLOOKUP(B4699,balance!$AU:$AZ,3,FALSE),IF(C4699=3,VLOOKUP(B4699,balance!$AU:$AZ,4,FALSE),IF(C4699=4,VLOOKUP(B4699,balance!$AU:$AZ,5,FALSE),IF(C4699=5,VLOOKUP(B4699-1,balance!$AU:$AZ,6,FALSE),0)))))</f>
        <v>23500</v>
      </c>
      <c r="F4699">
        <v>53</v>
      </c>
      <c r="G4699">
        <f>IF(C4699=1,VLOOKUP(FoxFire!B4699,balance!$U:$Z,2,FALSE),IF(C4699=2,VLOOKUP(B4699,balance!$U:$Z,3,FALSE),IF(C4699=3,VLOOKUP(B4699,balance!$U:$Z,4,FALSE),IF(C4699=4,VLOOKUP(B4699,balance!$U:$Z,5,FALSE),IF(C4699=5,VLOOKUP(B4699-1,balance!$U:$Z,6,FALSE),0)))))/100</f>
        <v>1.039E-2</v>
      </c>
      <c r="H4699">
        <v>2</v>
      </c>
      <c r="I4699" s="1">
        <f>IF(C4699=1,VLOOKUP(FoxFire!B4699,balance!$AF:$AJ,2,FALSE),IF(C4699=2,VLOOKUP(B4699,balance!$AF:$AJ,3,FALSE),IF(C4699=3,VLOOKUP(B4699,balance!$AF:$AJ,4,FALSE),IF(C4699=4,VLOOKUP(B4699,balance!$AF:$AJ,5,FALSE),IF(C4699=5,VLOOKUP(B4699,balance!$AF:$AK,6,FALSE),0)))))*1000000000000</f>
        <v>3863749999999.9126</v>
      </c>
      <c r="J4699">
        <f>VLOOKUP(B4699,balance!AU:BD,10,FALSE)</f>
        <v>0</v>
      </c>
    </row>
    <row r="4700" spans="1:10" x14ac:dyDescent="0.3">
      <c r="A4700">
        <v>4698</v>
      </c>
      <c r="B4700">
        <f t="shared" si="147"/>
        <v>940</v>
      </c>
      <c r="C4700">
        <f t="shared" si="146"/>
        <v>4</v>
      </c>
      <c r="D4700">
        <v>9026</v>
      </c>
      <c r="E4700" s="1">
        <f>IF(C4700=1,VLOOKUP(B4700,balance!$AU:$AZ,2,FALSE),IF(C4700=2,VLOOKUP(B4700,balance!$AU:$AZ,3,FALSE),IF(C4700=3,VLOOKUP(B4700,balance!$AU:$AZ,4,FALSE),IF(C4700=4,VLOOKUP(B4700,balance!$AU:$AZ,5,FALSE),IF(C4700=5,VLOOKUP(B4700-1,balance!$AU:$AZ,6,FALSE),0)))))</f>
        <v>23500</v>
      </c>
      <c r="F4700">
        <v>53</v>
      </c>
      <c r="G4700">
        <f>IF(C4700=1,VLOOKUP(FoxFire!B4700,balance!$U:$Z,2,FALSE),IF(C4700=2,VLOOKUP(B4700,balance!$U:$Z,3,FALSE),IF(C4700=3,VLOOKUP(B4700,balance!$U:$Z,4,FALSE),IF(C4700=4,VLOOKUP(B4700,balance!$U:$Z,5,FALSE),IF(C4700=5,VLOOKUP(B4700-1,balance!$U:$Z,6,FALSE),0)))))/100</f>
        <v>1.039E-2</v>
      </c>
      <c r="H4700">
        <v>2</v>
      </c>
      <c r="I4700" s="1">
        <f>IF(C4700=1,VLOOKUP(FoxFire!B4700,balance!$AF:$AJ,2,FALSE),IF(C4700=2,VLOOKUP(B4700,balance!$AF:$AJ,3,FALSE),IF(C4700=3,VLOOKUP(B4700,balance!$AF:$AJ,4,FALSE),IF(C4700=4,VLOOKUP(B4700,balance!$AF:$AJ,5,FALSE),IF(C4700=5,VLOOKUP(B4700,balance!$AF:$AK,6,FALSE),0)))))*1000000000000</f>
        <v>3863749999999.9126</v>
      </c>
      <c r="J4700">
        <f>VLOOKUP(B4700,balance!AU:BD,10,FALSE)</f>
        <v>0</v>
      </c>
    </row>
    <row r="4701" spans="1:10" x14ac:dyDescent="0.3">
      <c r="A4701">
        <v>4699</v>
      </c>
      <c r="B4701">
        <f t="shared" si="147"/>
        <v>941</v>
      </c>
      <c r="C4701">
        <f t="shared" si="146"/>
        <v>5</v>
      </c>
      <c r="D4701">
        <v>9026</v>
      </c>
      <c r="E4701" s="1">
        <f>IF(C4701=1,VLOOKUP(B4701,balance!$AU:$AZ,2,FALSE),IF(C4701=2,VLOOKUP(B4701,balance!$AU:$AZ,3,FALSE),IF(C4701=3,VLOOKUP(B4701,balance!$AU:$AZ,4,FALSE),IF(C4701=4,VLOOKUP(B4701,balance!$AU:$AZ,5,FALSE),IF(C4701=5,VLOOKUP(B4701-1,balance!$AU:$AZ,6,FALSE),0)))))</f>
        <v>470000</v>
      </c>
      <c r="F4701">
        <v>53</v>
      </c>
      <c r="G4701">
        <f>IF(C4701=1,VLOOKUP(FoxFire!B4701,balance!$U:$Z,2,FALSE),IF(C4701=2,VLOOKUP(B4701,balance!$U:$Z,3,FALSE),IF(C4701=3,VLOOKUP(B4701,balance!$U:$Z,4,FALSE),IF(C4701=4,VLOOKUP(B4701,balance!$U:$Z,5,FALSE),IF(C4701=5,VLOOKUP(B4701-1,balance!$U:$Z,6,FALSE),0)))))/100</f>
        <v>7524.6184999999996</v>
      </c>
      <c r="H4701">
        <v>2</v>
      </c>
      <c r="I4701" s="1">
        <f>IF(C4701=1,VLOOKUP(FoxFire!B4701,balance!$AF:$AJ,2,FALSE),IF(C4701=2,VLOOKUP(B4701,balance!$AF:$AJ,3,FALSE),IF(C4701=3,VLOOKUP(B4701,balance!$AF:$AJ,4,FALSE),IF(C4701=4,VLOOKUP(B4701,balance!$AF:$AJ,5,FALSE),IF(C4701=5,VLOOKUP(B4701,balance!$AF:$AK,6,FALSE),0)))))*1000000000000</f>
        <v>15459999999999.648</v>
      </c>
      <c r="J4701">
        <f>VLOOKUP(B4701,balance!AU:BD,10,FALSE)</f>
        <v>0</v>
      </c>
    </row>
    <row r="4702" spans="1:10" x14ac:dyDescent="0.3">
      <c r="A4702">
        <v>4700</v>
      </c>
      <c r="B4702">
        <f t="shared" si="147"/>
        <v>941</v>
      </c>
      <c r="C4702">
        <f t="shared" si="146"/>
        <v>1</v>
      </c>
      <c r="D4702">
        <v>9026</v>
      </c>
      <c r="E4702" s="1">
        <f>IF(C4702=1,VLOOKUP(B4702,balance!$AU:$AZ,2,FALSE),IF(C4702=2,VLOOKUP(B4702,balance!$AU:$AZ,3,FALSE),IF(C4702=3,VLOOKUP(B4702,balance!$AU:$AZ,4,FALSE),IF(C4702=4,VLOOKUP(B4702,balance!$AU:$AZ,5,FALSE),IF(C4702=5,VLOOKUP(B4702-1,balance!$AU:$AZ,6,FALSE),0)))))</f>
        <v>23500</v>
      </c>
      <c r="F4702">
        <v>53</v>
      </c>
      <c r="G4702">
        <f>IF(C4702=1,VLOOKUP(FoxFire!B4702,balance!$U:$Z,2,FALSE),IF(C4702=2,VLOOKUP(B4702,balance!$U:$Z,3,FALSE),IF(C4702=3,VLOOKUP(B4702,balance!$U:$Z,4,FALSE),IF(C4702=4,VLOOKUP(B4702,balance!$U:$Z,5,FALSE),IF(C4702=5,VLOOKUP(B4702-1,balance!$U:$Z,6,FALSE),0)))))/100</f>
        <v>1.04E-2</v>
      </c>
      <c r="H4702">
        <v>2</v>
      </c>
      <c r="I4702" s="1">
        <f>IF(C4702=1,VLOOKUP(FoxFire!B4702,balance!$AF:$AJ,2,FALSE),IF(C4702=2,VLOOKUP(B4702,balance!$AF:$AJ,3,FALSE),IF(C4702=3,VLOOKUP(B4702,balance!$AF:$AJ,4,FALSE),IF(C4702=4,VLOOKUP(B4702,balance!$AF:$AJ,5,FALSE),IF(C4702=5,VLOOKUP(B4702,balance!$AF:$AK,6,FALSE),0)))))*1000000000000</f>
        <v>3864999999999.9121</v>
      </c>
      <c r="J4702">
        <f>VLOOKUP(B4702,balance!AU:BD,10,FALSE)</f>
        <v>0</v>
      </c>
    </row>
    <row r="4703" spans="1:10" x14ac:dyDescent="0.3">
      <c r="A4703">
        <v>4701</v>
      </c>
      <c r="B4703">
        <f t="shared" si="147"/>
        <v>941</v>
      </c>
      <c r="C4703">
        <f t="shared" si="146"/>
        <v>2</v>
      </c>
      <c r="D4703">
        <v>9026</v>
      </c>
      <c r="E4703" s="1">
        <f>IF(C4703=1,VLOOKUP(B4703,balance!$AU:$AZ,2,FALSE),IF(C4703=2,VLOOKUP(B4703,balance!$AU:$AZ,3,FALSE),IF(C4703=3,VLOOKUP(B4703,balance!$AU:$AZ,4,FALSE),IF(C4703=4,VLOOKUP(B4703,balance!$AU:$AZ,5,FALSE),IF(C4703=5,VLOOKUP(B4703-1,balance!$AU:$AZ,6,FALSE),0)))))</f>
        <v>23500</v>
      </c>
      <c r="F4703">
        <v>53</v>
      </c>
      <c r="G4703">
        <f>IF(C4703=1,VLOOKUP(FoxFire!B4703,balance!$U:$Z,2,FALSE),IF(C4703=2,VLOOKUP(B4703,balance!$U:$Z,3,FALSE),IF(C4703=3,VLOOKUP(B4703,balance!$U:$Z,4,FALSE),IF(C4703=4,VLOOKUP(B4703,balance!$U:$Z,5,FALSE),IF(C4703=5,VLOOKUP(B4703-1,balance!$U:$Z,6,FALSE),0)))))/100</f>
        <v>1.04E-2</v>
      </c>
      <c r="H4703">
        <v>2</v>
      </c>
      <c r="I4703" s="1">
        <f>IF(C4703=1,VLOOKUP(FoxFire!B4703,balance!$AF:$AJ,2,FALSE),IF(C4703=2,VLOOKUP(B4703,balance!$AF:$AJ,3,FALSE),IF(C4703=3,VLOOKUP(B4703,balance!$AF:$AJ,4,FALSE),IF(C4703=4,VLOOKUP(B4703,balance!$AF:$AJ,5,FALSE),IF(C4703=5,VLOOKUP(B4703,balance!$AF:$AK,6,FALSE),0)))))*1000000000000</f>
        <v>3864999999999.9121</v>
      </c>
      <c r="J4703">
        <f>VLOOKUP(B4703,balance!AU:BD,10,FALSE)</f>
        <v>0</v>
      </c>
    </row>
    <row r="4704" spans="1:10" x14ac:dyDescent="0.3">
      <c r="A4704">
        <v>4702</v>
      </c>
      <c r="B4704">
        <f t="shared" si="147"/>
        <v>941</v>
      </c>
      <c r="C4704">
        <f t="shared" si="146"/>
        <v>3</v>
      </c>
      <c r="D4704">
        <v>9026</v>
      </c>
      <c r="E4704" s="1">
        <f>IF(C4704=1,VLOOKUP(B4704,balance!$AU:$AZ,2,FALSE),IF(C4704=2,VLOOKUP(B4704,balance!$AU:$AZ,3,FALSE),IF(C4704=3,VLOOKUP(B4704,balance!$AU:$AZ,4,FALSE),IF(C4704=4,VLOOKUP(B4704,balance!$AU:$AZ,5,FALSE),IF(C4704=5,VLOOKUP(B4704-1,balance!$AU:$AZ,6,FALSE),0)))))</f>
        <v>23500</v>
      </c>
      <c r="F4704">
        <v>53</v>
      </c>
      <c r="G4704">
        <f>IF(C4704=1,VLOOKUP(FoxFire!B4704,balance!$U:$Z,2,FALSE),IF(C4704=2,VLOOKUP(B4704,balance!$U:$Z,3,FALSE),IF(C4704=3,VLOOKUP(B4704,balance!$U:$Z,4,FALSE),IF(C4704=4,VLOOKUP(B4704,balance!$U:$Z,5,FALSE),IF(C4704=5,VLOOKUP(B4704-1,balance!$U:$Z,6,FALSE),0)))))/100</f>
        <v>1.04E-2</v>
      </c>
      <c r="H4704">
        <v>2</v>
      </c>
      <c r="I4704" s="1">
        <f>IF(C4704=1,VLOOKUP(FoxFire!B4704,balance!$AF:$AJ,2,FALSE),IF(C4704=2,VLOOKUP(B4704,balance!$AF:$AJ,3,FALSE),IF(C4704=3,VLOOKUP(B4704,balance!$AF:$AJ,4,FALSE),IF(C4704=4,VLOOKUP(B4704,balance!$AF:$AJ,5,FALSE),IF(C4704=5,VLOOKUP(B4704,balance!$AF:$AK,6,FALSE),0)))))*1000000000000</f>
        <v>3864999999999.9121</v>
      </c>
      <c r="J4704">
        <f>VLOOKUP(B4704,balance!AU:BD,10,FALSE)</f>
        <v>0</v>
      </c>
    </row>
    <row r="4705" spans="1:10" x14ac:dyDescent="0.3">
      <c r="A4705">
        <v>4703</v>
      </c>
      <c r="B4705">
        <f t="shared" si="147"/>
        <v>941</v>
      </c>
      <c r="C4705">
        <f t="shared" si="146"/>
        <v>4</v>
      </c>
      <c r="D4705">
        <v>9026</v>
      </c>
      <c r="E4705" s="1">
        <f>IF(C4705=1,VLOOKUP(B4705,balance!$AU:$AZ,2,FALSE),IF(C4705=2,VLOOKUP(B4705,balance!$AU:$AZ,3,FALSE),IF(C4705=3,VLOOKUP(B4705,balance!$AU:$AZ,4,FALSE),IF(C4705=4,VLOOKUP(B4705,balance!$AU:$AZ,5,FALSE),IF(C4705=5,VLOOKUP(B4705-1,balance!$AU:$AZ,6,FALSE),0)))))</f>
        <v>23500</v>
      </c>
      <c r="F4705">
        <v>53</v>
      </c>
      <c r="G4705">
        <f>IF(C4705=1,VLOOKUP(FoxFire!B4705,balance!$U:$Z,2,FALSE),IF(C4705=2,VLOOKUP(B4705,balance!$U:$Z,3,FALSE),IF(C4705=3,VLOOKUP(B4705,balance!$U:$Z,4,FALSE),IF(C4705=4,VLOOKUP(B4705,balance!$U:$Z,5,FALSE),IF(C4705=5,VLOOKUP(B4705-1,balance!$U:$Z,6,FALSE),0)))))/100</f>
        <v>1.04E-2</v>
      </c>
      <c r="H4705">
        <v>2</v>
      </c>
      <c r="I4705" s="1">
        <f>IF(C4705=1,VLOOKUP(FoxFire!B4705,balance!$AF:$AJ,2,FALSE),IF(C4705=2,VLOOKUP(B4705,balance!$AF:$AJ,3,FALSE),IF(C4705=3,VLOOKUP(B4705,balance!$AF:$AJ,4,FALSE),IF(C4705=4,VLOOKUP(B4705,balance!$AF:$AJ,5,FALSE),IF(C4705=5,VLOOKUP(B4705,balance!$AF:$AK,6,FALSE),0)))))*1000000000000</f>
        <v>3864999999999.9121</v>
      </c>
      <c r="J4705">
        <f>VLOOKUP(B4705,balance!AU:BD,10,FALSE)</f>
        <v>0</v>
      </c>
    </row>
    <row r="4706" spans="1:10" x14ac:dyDescent="0.3">
      <c r="A4706">
        <v>4704</v>
      </c>
      <c r="B4706">
        <f t="shared" si="147"/>
        <v>942</v>
      </c>
      <c r="C4706">
        <f t="shared" si="146"/>
        <v>5</v>
      </c>
      <c r="D4706">
        <v>9026</v>
      </c>
      <c r="E4706" s="1">
        <f>IF(C4706=1,VLOOKUP(B4706,balance!$AU:$AZ,2,FALSE),IF(C4706=2,VLOOKUP(B4706,balance!$AU:$AZ,3,FALSE),IF(C4706=3,VLOOKUP(B4706,balance!$AU:$AZ,4,FALSE),IF(C4706=4,VLOOKUP(B4706,balance!$AU:$AZ,5,FALSE),IF(C4706=5,VLOOKUP(B4706-1,balance!$AU:$AZ,6,FALSE),0)))))</f>
        <v>470000</v>
      </c>
      <c r="F4706">
        <v>53</v>
      </c>
      <c r="G4706">
        <f>IF(C4706=1,VLOOKUP(FoxFire!B4706,balance!$U:$Z,2,FALSE),IF(C4706=2,VLOOKUP(B4706,balance!$U:$Z,3,FALSE),IF(C4706=3,VLOOKUP(B4706,balance!$U:$Z,4,FALSE),IF(C4706=4,VLOOKUP(B4706,balance!$U:$Z,5,FALSE),IF(C4706=5,VLOOKUP(B4706-1,balance!$U:$Z,6,FALSE),0)))))/100</f>
        <v>7539.3926000000001</v>
      </c>
      <c r="H4706">
        <v>2</v>
      </c>
      <c r="I4706" s="1">
        <f>IF(C4706=1,VLOOKUP(FoxFire!B4706,balance!$AF:$AJ,2,FALSE),IF(C4706=2,VLOOKUP(B4706,balance!$AF:$AJ,3,FALSE),IF(C4706=3,VLOOKUP(B4706,balance!$AF:$AJ,4,FALSE),IF(C4706=4,VLOOKUP(B4706,balance!$AF:$AJ,5,FALSE),IF(C4706=5,VLOOKUP(B4706,balance!$AF:$AK,6,FALSE),0)))))*1000000000000</f>
        <v>15464999999999.65</v>
      </c>
      <c r="J4706">
        <f>VLOOKUP(B4706,balance!AU:BD,10,FALSE)</f>
        <v>0</v>
      </c>
    </row>
    <row r="4707" spans="1:10" x14ac:dyDescent="0.3">
      <c r="A4707">
        <v>4705</v>
      </c>
      <c r="B4707">
        <f t="shared" si="147"/>
        <v>942</v>
      </c>
      <c r="C4707">
        <f t="shared" si="146"/>
        <v>1</v>
      </c>
      <c r="D4707">
        <v>9026</v>
      </c>
      <c r="E4707" s="1">
        <f>IF(C4707=1,VLOOKUP(B4707,balance!$AU:$AZ,2,FALSE),IF(C4707=2,VLOOKUP(B4707,balance!$AU:$AZ,3,FALSE),IF(C4707=3,VLOOKUP(B4707,balance!$AU:$AZ,4,FALSE),IF(C4707=4,VLOOKUP(B4707,balance!$AU:$AZ,5,FALSE),IF(C4707=5,VLOOKUP(B4707-1,balance!$AU:$AZ,6,FALSE),0)))))</f>
        <v>23500</v>
      </c>
      <c r="F4707">
        <v>53</v>
      </c>
      <c r="G4707">
        <f>IF(C4707=1,VLOOKUP(FoxFire!B4707,balance!$U:$Z,2,FALSE),IF(C4707=2,VLOOKUP(B4707,balance!$U:$Z,3,FALSE),IF(C4707=3,VLOOKUP(B4707,balance!$U:$Z,4,FALSE),IF(C4707=4,VLOOKUP(B4707,balance!$U:$Z,5,FALSE),IF(C4707=5,VLOOKUP(B4707-1,balance!$U:$Z,6,FALSE),0)))))/100</f>
        <v>1.0409999999999999E-2</v>
      </c>
      <c r="H4707">
        <v>2</v>
      </c>
      <c r="I4707" s="1">
        <f>IF(C4707=1,VLOOKUP(FoxFire!B4707,balance!$AF:$AJ,2,FALSE),IF(C4707=2,VLOOKUP(B4707,balance!$AF:$AJ,3,FALSE),IF(C4707=3,VLOOKUP(B4707,balance!$AF:$AJ,4,FALSE),IF(C4707=4,VLOOKUP(B4707,balance!$AF:$AJ,5,FALSE),IF(C4707=5,VLOOKUP(B4707,balance!$AF:$AK,6,FALSE),0)))))*1000000000000</f>
        <v>3866249999999.9126</v>
      </c>
      <c r="J4707">
        <f>VLOOKUP(B4707,balance!AU:BD,10,FALSE)</f>
        <v>0</v>
      </c>
    </row>
    <row r="4708" spans="1:10" x14ac:dyDescent="0.3">
      <c r="A4708">
        <v>4706</v>
      </c>
      <c r="B4708">
        <f t="shared" si="147"/>
        <v>942</v>
      </c>
      <c r="C4708">
        <f t="shared" si="146"/>
        <v>2</v>
      </c>
      <c r="D4708">
        <v>9026</v>
      </c>
      <c r="E4708" s="1">
        <f>IF(C4708=1,VLOOKUP(B4708,balance!$AU:$AZ,2,FALSE),IF(C4708=2,VLOOKUP(B4708,balance!$AU:$AZ,3,FALSE),IF(C4708=3,VLOOKUP(B4708,balance!$AU:$AZ,4,FALSE),IF(C4708=4,VLOOKUP(B4708,balance!$AU:$AZ,5,FALSE),IF(C4708=5,VLOOKUP(B4708-1,balance!$AU:$AZ,6,FALSE),0)))))</f>
        <v>23500</v>
      </c>
      <c r="F4708">
        <v>53</v>
      </c>
      <c r="G4708">
        <f>IF(C4708=1,VLOOKUP(FoxFire!B4708,balance!$U:$Z,2,FALSE),IF(C4708=2,VLOOKUP(B4708,balance!$U:$Z,3,FALSE),IF(C4708=3,VLOOKUP(B4708,balance!$U:$Z,4,FALSE),IF(C4708=4,VLOOKUP(B4708,balance!$U:$Z,5,FALSE),IF(C4708=5,VLOOKUP(B4708-1,balance!$U:$Z,6,FALSE),0)))))/100</f>
        <v>1.0409999999999999E-2</v>
      </c>
      <c r="H4708">
        <v>2</v>
      </c>
      <c r="I4708" s="1">
        <f>IF(C4708=1,VLOOKUP(FoxFire!B4708,balance!$AF:$AJ,2,FALSE),IF(C4708=2,VLOOKUP(B4708,balance!$AF:$AJ,3,FALSE),IF(C4708=3,VLOOKUP(B4708,balance!$AF:$AJ,4,FALSE),IF(C4708=4,VLOOKUP(B4708,balance!$AF:$AJ,5,FALSE),IF(C4708=5,VLOOKUP(B4708,balance!$AF:$AK,6,FALSE),0)))))*1000000000000</f>
        <v>3866249999999.9126</v>
      </c>
      <c r="J4708">
        <f>VLOOKUP(B4708,balance!AU:BD,10,FALSE)</f>
        <v>0</v>
      </c>
    </row>
    <row r="4709" spans="1:10" x14ac:dyDescent="0.3">
      <c r="A4709">
        <v>4707</v>
      </c>
      <c r="B4709">
        <f t="shared" si="147"/>
        <v>942</v>
      </c>
      <c r="C4709">
        <f t="shared" si="146"/>
        <v>3</v>
      </c>
      <c r="D4709">
        <v>9026</v>
      </c>
      <c r="E4709" s="1">
        <f>IF(C4709=1,VLOOKUP(B4709,balance!$AU:$AZ,2,FALSE),IF(C4709=2,VLOOKUP(B4709,balance!$AU:$AZ,3,FALSE),IF(C4709=3,VLOOKUP(B4709,balance!$AU:$AZ,4,FALSE),IF(C4709=4,VLOOKUP(B4709,balance!$AU:$AZ,5,FALSE),IF(C4709=5,VLOOKUP(B4709-1,balance!$AU:$AZ,6,FALSE),0)))))</f>
        <v>23500</v>
      </c>
      <c r="F4709">
        <v>53</v>
      </c>
      <c r="G4709">
        <f>IF(C4709=1,VLOOKUP(FoxFire!B4709,balance!$U:$Z,2,FALSE),IF(C4709=2,VLOOKUP(B4709,balance!$U:$Z,3,FALSE),IF(C4709=3,VLOOKUP(B4709,balance!$U:$Z,4,FALSE),IF(C4709=4,VLOOKUP(B4709,balance!$U:$Z,5,FALSE),IF(C4709=5,VLOOKUP(B4709-1,balance!$U:$Z,6,FALSE),0)))))/100</f>
        <v>1.0409999999999999E-2</v>
      </c>
      <c r="H4709">
        <v>2</v>
      </c>
      <c r="I4709" s="1">
        <f>IF(C4709=1,VLOOKUP(FoxFire!B4709,balance!$AF:$AJ,2,FALSE),IF(C4709=2,VLOOKUP(B4709,balance!$AF:$AJ,3,FALSE),IF(C4709=3,VLOOKUP(B4709,balance!$AF:$AJ,4,FALSE),IF(C4709=4,VLOOKUP(B4709,balance!$AF:$AJ,5,FALSE),IF(C4709=5,VLOOKUP(B4709,balance!$AF:$AK,6,FALSE),0)))))*1000000000000</f>
        <v>3866249999999.9126</v>
      </c>
      <c r="J4709">
        <f>VLOOKUP(B4709,balance!AU:BD,10,FALSE)</f>
        <v>0</v>
      </c>
    </row>
    <row r="4710" spans="1:10" x14ac:dyDescent="0.3">
      <c r="A4710">
        <v>4708</v>
      </c>
      <c r="B4710">
        <f t="shared" si="147"/>
        <v>942</v>
      </c>
      <c r="C4710">
        <f t="shared" si="146"/>
        <v>4</v>
      </c>
      <c r="D4710">
        <v>9026</v>
      </c>
      <c r="E4710" s="1">
        <f>IF(C4710=1,VLOOKUP(B4710,balance!$AU:$AZ,2,FALSE),IF(C4710=2,VLOOKUP(B4710,balance!$AU:$AZ,3,FALSE),IF(C4710=3,VLOOKUP(B4710,balance!$AU:$AZ,4,FALSE),IF(C4710=4,VLOOKUP(B4710,balance!$AU:$AZ,5,FALSE),IF(C4710=5,VLOOKUP(B4710-1,balance!$AU:$AZ,6,FALSE),0)))))</f>
        <v>23500</v>
      </c>
      <c r="F4710">
        <v>53</v>
      </c>
      <c r="G4710">
        <f>IF(C4710=1,VLOOKUP(FoxFire!B4710,balance!$U:$Z,2,FALSE),IF(C4710=2,VLOOKUP(B4710,balance!$U:$Z,3,FALSE),IF(C4710=3,VLOOKUP(B4710,balance!$U:$Z,4,FALSE),IF(C4710=4,VLOOKUP(B4710,balance!$U:$Z,5,FALSE),IF(C4710=5,VLOOKUP(B4710-1,balance!$U:$Z,6,FALSE),0)))))/100</f>
        <v>1.0409999999999999E-2</v>
      </c>
      <c r="H4710">
        <v>2</v>
      </c>
      <c r="I4710" s="1">
        <f>IF(C4710=1,VLOOKUP(FoxFire!B4710,balance!$AF:$AJ,2,FALSE),IF(C4710=2,VLOOKUP(B4710,balance!$AF:$AJ,3,FALSE),IF(C4710=3,VLOOKUP(B4710,balance!$AF:$AJ,4,FALSE),IF(C4710=4,VLOOKUP(B4710,balance!$AF:$AJ,5,FALSE),IF(C4710=5,VLOOKUP(B4710,balance!$AF:$AK,6,FALSE),0)))))*1000000000000</f>
        <v>3866249999999.9126</v>
      </c>
      <c r="J4710">
        <f>VLOOKUP(B4710,balance!AU:BD,10,FALSE)</f>
        <v>0</v>
      </c>
    </row>
    <row r="4711" spans="1:10" x14ac:dyDescent="0.3">
      <c r="A4711">
        <v>4709</v>
      </c>
      <c r="B4711">
        <f t="shared" si="147"/>
        <v>943</v>
      </c>
      <c r="C4711">
        <f t="shared" si="146"/>
        <v>5</v>
      </c>
      <c r="D4711">
        <v>9026</v>
      </c>
      <c r="E4711" s="1">
        <f>IF(C4711=1,VLOOKUP(B4711,balance!$AU:$AZ,2,FALSE),IF(C4711=2,VLOOKUP(B4711,balance!$AU:$AZ,3,FALSE),IF(C4711=3,VLOOKUP(B4711,balance!$AU:$AZ,4,FALSE),IF(C4711=4,VLOOKUP(B4711,balance!$AU:$AZ,5,FALSE),IF(C4711=5,VLOOKUP(B4711-1,balance!$AU:$AZ,6,FALSE),0)))))</f>
        <v>470000</v>
      </c>
      <c r="F4711">
        <v>53</v>
      </c>
      <c r="G4711">
        <f>IF(C4711=1,VLOOKUP(FoxFire!B4711,balance!$U:$Z,2,FALSE),IF(C4711=2,VLOOKUP(B4711,balance!$U:$Z,3,FALSE),IF(C4711=3,VLOOKUP(B4711,balance!$U:$Z,4,FALSE),IF(C4711=4,VLOOKUP(B4711,balance!$U:$Z,5,FALSE),IF(C4711=5,VLOOKUP(B4711-1,balance!$U:$Z,6,FALSE),0)))))/100</f>
        <v>7554.1885999999995</v>
      </c>
      <c r="H4711">
        <v>2</v>
      </c>
      <c r="I4711" s="1">
        <f>IF(C4711=1,VLOOKUP(FoxFire!B4711,balance!$AF:$AJ,2,FALSE),IF(C4711=2,VLOOKUP(B4711,balance!$AF:$AJ,3,FALSE),IF(C4711=3,VLOOKUP(B4711,balance!$AF:$AJ,4,FALSE),IF(C4711=4,VLOOKUP(B4711,balance!$AF:$AJ,5,FALSE),IF(C4711=5,VLOOKUP(B4711,balance!$AF:$AK,6,FALSE),0)))))*1000000000000</f>
        <v>15469999999999.65</v>
      </c>
      <c r="J4711">
        <f>VLOOKUP(B4711,balance!AU:BD,10,FALSE)</f>
        <v>0</v>
      </c>
    </row>
    <row r="4712" spans="1:10" x14ac:dyDescent="0.3">
      <c r="A4712">
        <v>4710</v>
      </c>
      <c r="B4712">
        <f t="shared" si="147"/>
        <v>943</v>
      </c>
      <c r="C4712">
        <f t="shared" si="146"/>
        <v>1</v>
      </c>
      <c r="D4712">
        <v>9026</v>
      </c>
      <c r="E4712" s="1">
        <f>IF(C4712=1,VLOOKUP(B4712,balance!$AU:$AZ,2,FALSE),IF(C4712=2,VLOOKUP(B4712,balance!$AU:$AZ,3,FALSE),IF(C4712=3,VLOOKUP(B4712,balance!$AU:$AZ,4,FALSE),IF(C4712=4,VLOOKUP(B4712,balance!$AU:$AZ,5,FALSE),IF(C4712=5,VLOOKUP(B4712-1,balance!$AU:$AZ,6,FALSE),0)))))</f>
        <v>23500</v>
      </c>
      <c r="F4712">
        <v>53</v>
      </c>
      <c r="G4712">
        <f>IF(C4712=1,VLOOKUP(FoxFire!B4712,balance!$U:$Z,2,FALSE),IF(C4712=2,VLOOKUP(B4712,balance!$U:$Z,3,FALSE),IF(C4712=3,VLOOKUP(B4712,balance!$U:$Z,4,FALSE),IF(C4712=4,VLOOKUP(B4712,balance!$U:$Z,5,FALSE),IF(C4712=5,VLOOKUP(B4712-1,balance!$U:$Z,6,FALSE),0)))))/100</f>
        <v>1.042E-2</v>
      </c>
      <c r="H4712">
        <v>2</v>
      </c>
      <c r="I4712" s="1">
        <f>IF(C4712=1,VLOOKUP(FoxFire!B4712,balance!$AF:$AJ,2,FALSE),IF(C4712=2,VLOOKUP(B4712,balance!$AF:$AJ,3,FALSE),IF(C4712=3,VLOOKUP(B4712,balance!$AF:$AJ,4,FALSE),IF(C4712=4,VLOOKUP(B4712,balance!$AF:$AJ,5,FALSE),IF(C4712=5,VLOOKUP(B4712,balance!$AF:$AK,6,FALSE),0)))))*1000000000000</f>
        <v>3867499999999.9126</v>
      </c>
      <c r="J4712">
        <f>VLOOKUP(B4712,balance!AU:BD,10,FALSE)</f>
        <v>0</v>
      </c>
    </row>
    <row r="4713" spans="1:10" x14ac:dyDescent="0.3">
      <c r="A4713">
        <v>4711</v>
      </c>
      <c r="B4713">
        <f t="shared" si="147"/>
        <v>943</v>
      </c>
      <c r="C4713">
        <f t="shared" si="146"/>
        <v>2</v>
      </c>
      <c r="D4713">
        <v>9026</v>
      </c>
      <c r="E4713" s="1">
        <f>IF(C4713=1,VLOOKUP(B4713,balance!$AU:$AZ,2,FALSE),IF(C4713=2,VLOOKUP(B4713,balance!$AU:$AZ,3,FALSE),IF(C4713=3,VLOOKUP(B4713,balance!$AU:$AZ,4,FALSE),IF(C4713=4,VLOOKUP(B4713,balance!$AU:$AZ,5,FALSE),IF(C4713=5,VLOOKUP(B4713-1,balance!$AU:$AZ,6,FALSE),0)))))</f>
        <v>23500</v>
      </c>
      <c r="F4713">
        <v>53</v>
      </c>
      <c r="G4713">
        <f>IF(C4713=1,VLOOKUP(FoxFire!B4713,balance!$U:$Z,2,FALSE),IF(C4713=2,VLOOKUP(B4713,balance!$U:$Z,3,FALSE),IF(C4713=3,VLOOKUP(B4713,balance!$U:$Z,4,FALSE),IF(C4713=4,VLOOKUP(B4713,balance!$U:$Z,5,FALSE),IF(C4713=5,VLOOKUP(B4713-1,balance!$U:$Z,6,FALSE),0)))))/100</f>
        <v>1.042E-2</v>
      </c>
      <c r="H4713">
        <v>2</v>
      </c>
      <c r="I4713" s="1">
        <f>IF(C4713=1,VLOOKUP(FoxFire!B4713,balance!$AF:$AJ,2,FALSE),IF(C4713=2,VLOOKUP(B4713,balance!$AF:$AJ,3,FALSE),IF(C4713=3,VLOOKUP(B4713,balance!$AF:$AJ,4,FALSE),IF(C4713=4,VLOOKUP(B4713,balance!$AF:$AJ,5,FALSE),IF(C4713=5,VLOOKUP(B4713,balance!$AF:$AK,6,FALSE),0)))))*1000000000000</f>
        <v>3867499999999.9126</v>
      </c>
      <c r="J4713">
        <f>VLOOKUP(B4713,balance!AU:BD,10,FALSE)</f>
        <v>0</v>
      </c>
    </row>
    <row r="4714" spans="1:10" x14ac:dyDescent="0.3">
      <c r="A4714">
        <v>4712</v>
      </c>
      <c r="B4714">
        <f t="shared" si="147"/>
        <v>943</v>
      </c>
      <c r="C4714">
        <f t="shared" si="146"/>
        <v>3</v>
      </c>
      <c r="D4714">
        <v>9026</v>
      </c>
      <c r="E4714" s="1">
        <f>IF(C4714=1,VLOOKUP(B4714,balance!$AU:$AZ,2,FALSE),IF(C4714=2,VLOOKUP(B4714,balance!$AU:$AZ,3,FALSE),IF(C4714=3,VLOOKUP(B4714,balance!$AU:$AZ,4,FALSE),IF(C4714=4,VLOOKUP(B4714,balance!$AU:$AZ,5,FALSE),IF(C4714=5,VLOOKUP(B4714-1,balance!$AU:$AZ,6,FALSE),0)))))</f>
        <v>23500</v>
      </c>
      <c r="F4714">
        <v>53</v>
      </c>
      <c r="G4714">
        <f>IF(C4714=1,VLOOKUP(FoxFire!B4714,balance!$U:$Z,2,FALSE),IF(C4714=2,VLOOKUP(B4714,balance!$U:$Z,3,FALSE),IF(C4714=3,VLOOKUP(B4714,balance!$U:$Z,4,FALSE),IF(C4714=4,VLOOKUP(B4714,balance!$U:$Z,5,FALSE),IF(C4714=5,VLOOKUP(B4714-1,balance!$U:$Z,6,FALSE),0)))))/100</f>
        <v>1.042E-2</v>
      </c>
      <c r="H4714">
        <v>2</v>
      </c>
      <c r="I4714" s="1">
        <f>IF(C4714=1,VLOOKUP(FoxFire!B4714,balance!$AF:$AJ,2,FALSE),IF(C4714=2,VLOOKUP(B4714,balance!$AF:$AJ,3,FALSE),IF(C4714=3,VLOOKUP(B4714,balance!$AF:$AJ,4,FALSE),IF(C4714=4,VLOOKUP(B4714,balance!$AF:$AJ,5,FALSE),IF(C4714=5,VLOOKUP(B4714,balance!$AF:$AK,6,FALSE),0)))))*1000000000000</f>
        <v>3867499999999.9126</v>
      </c>
      <c r="J4714">
        <f>VLOOKUP(B4714,balance!AU:BD,10,FALSE)</f>
        <v>0</v>
      </c>
    </row>
    <row r="4715" spans="1:10" x14ac:dyDescent="0.3">
      <c r="A4715">
        <v>4713</v>
      </c>
      <c r="B4715">
        <f t="shared" si="147"/>
        <v>943</v>
      </c>
      <c r="C4715">
        <f t="shared" si="146"/>
        <v>4</v>
      </c>
      <c r="D4715">
        <v>9026</v>
      </c>
      <c r="E4715" s="1">
        <f>IF(C4715=1,VLOOKUP(B4715,balance!$AU:$AZ,2,FALSE),IF(C4715=2,VLOOKUP(B4715,balance!$AU:$AZ,3,FALSE),IF(C4715=3,VLOOKUP(B4715,balance!$AU:$AZ,4,FALSE),IF(C4715=4,VLOOKUP(B4715,balance!$AU:$AZ,5,FALSE),IF(C4715=5,VLOOKUP(B4715-1,balance!$AU:$AZ,6,FALSE),0)))))</f>
        <v>23500</v>
      </c>
      <c r="F4715">
        <v>53</v>
      </c>
      <c r="G4715">
        <f>IF(C4715=1,VLOOKUP(FoxFire!B4715,balance!$U:$Z,2,FALSE),IF(C4715=2,VLOOKUP(B4715,balance!$U:$Z,3,FALSE),IF(C4715=3,VLOOKUP(B4715,balance!$U:$Z,4,FALSE),IF(C4715=4,VLOOKUP(B4715,balance!$U:$Z,5,FALSE),IF(C4715=5,VLOOKUP(B4715-1,balance!$U:$Z,6,FALSE),0)))))/100</f>
        <v>1.042E-2</v>
      </c>
      <c r="H4715">
        <v>2</v>
      </c>
      <c r="I4715" s="1">
        <f>IF(C4715=1,VLOOKUP(FoxFire!B4715,balance!$AF:$AJ,2,FALSE),IF(C4715=2,VLOOKUP(B4715,balance!$AF:$AJ,3,FALSE),IF(C4715=3,VLOOKUP(B4715,balance!$AF:$AJ,4,FALSE),IF(C4715=4,VLOOKUP(B4715,balance!$AF:$AJ,5,FALSE),IF(C4715=5,VLOOKUP(B4715,balance!$AF:$AK,6,FALSE),0)))))*1000000000000</f>
        <v>3867499999999.9126</v>
      </c>
      <c r="J4715">
        <f>VLOOKUP(B4715,balance!AU:BD,10,FALSE)</f>
        <v>0</v>
      </c>
    </row>
    <row r="4716" spans="1:10" x14ac:dyDescent="0.3">
      <c r="A4716">
        <v>4714</v>
      </c>
      <c r="B4716">
        <f t="shared" si="147"/>
        <v>944</v>
      </c>
      <c r="C4716">
        <f t="shared" si="146"/>
        <v>5</v>
      </c>
      <c r="D4716">
        <v>9026</v>
      </c>
      <c r="E4716" s="1">
        <f>IF(C4716=1,VLOOKUP(B4716,balance!$AU:$AZ,2,FALSE),IF(C4716=2,VLOOKUP(B4716,balance!$AU:$AZ,3,FALSE),IF(C4716=3,VLOOKUP(B4716,balance!$AU:$AZ,4,FALSE),IF(C4716=4,VLOOKUP(B4716,balance!$AU:$AZ,5,FALSE),IF(C4716=5,VLOOKUP(B4716-1,balance!$AU:$AZ,6,FALSE),0)))))</f>
        <v>470000</v>
      </c>
      <c r="F4716">
        <v>53</v>
      </c>
      <c r="G4716">
        <f>IF(C4716=1,VLOOKUP(FoxFire!B4716,balance!$U:$Z,2,FALSE),IF(C4716=2,VLOOKUP(B4716,balance!$U:$Z,3,FALSE),IF(C4716=3,VLOOKUP(B4716,balance!$U:$Z,4,FALSE),IF(C4716=4,VLOOKUP(B4716,balance!$U:$Z,5,FALSE),IF(C4716=5,VLOOKUP(B4716-1,balance!$U:$Z,6,FALSE),0)))))/100</f>
        <v>7569.0067000000008</v>
      </c>
      <c r="H4716">
        <v>2</v>
      </c>
      <c r="I4716" s="1">
        <f>IF(C4716=1,VLOOKUP(FoxFire!B4716,balance!$AF:$AJ,2,FALSE),IF(C4716=2,VLOOKUP(B4716,balance!$AF:$AJ,3,FALSE),IF(C4716=3,VLOOKUP(B4716,balance!$AF:$AJ,4,FALSE),IF(C4716=4,VLOOKUP(B4716,balance!$AF:$AJ,5,FALSE),IF(C4716=5,VLOOKUP(B4716,balance!$AF:$AK,6,FALSE),0)))))*1000000000000</f>
        <v>15474999999999.65</v>
      </c>
      <c r="J4716">
        <f>VLOOKUP(B4716,balance!AU:BD,10,FALSE)</f>
        <v>0</v>
      </c>
    </row>
    <row r="4717" spans="1:10" x14ac:dyDescent="0.3">
      <c r="A4717">
        <v>4715</v>
      </c>
      <c r="B4717">
        <f t="shared" si="147"/>
        <v>944</v>
      </c>
      <c r="C4717">
        <f t="shared" si="146"/>
        <v>1</v>
      </c>
      <c r="D4717">
        <v>9026</v>
      </c>
      <c r="E4717" s="1">
        <f>IF(C4717=1,VLOOKUP(B4717,balance!$AU:$AZ,2,FALSE),IF(C4717=2,VLOOKUP(B4717,balance!$AU:$AZ,3,FALSE),IF(C4717=3,VLOOKUP(B4717,balance!$AU:$AZ,4,FALSE),IF(C4717=4,VLOOKUP(B4717,balance!$AU:$AZ,5,FALSE),IF(C4717=5,VLOOKUP(B4717-1,balance!$AU:$AZ,6,FALSE),0)))))</f>
        <v>23500</v>
      </c>
      <c r="F4717">
        <v>53</v>
      </c>
      <c r="G4717">
        <f>IF(C4717=1,VLOOKUP(FoxFire!B4717,balance!$U:$Z,2,FALSE),IF(C4717=2,VLOOKUP(B4717,balance!$U:$Z,3,FALSE),IF(C4717=3,VLOOKUP(B4717,balance!$U:$Z,4,FALSE),IF(C4717=4,VLOOKUP(B4717,balance!$U:$Z,5,FALSE),IF(C4717=5,VLOOKUP(B4717-1,balance!$U:$Z,6,FALSE),0)))))/100</f>
        <v>1.043E-2</v>
      </c>
      <c r="H4717">
        <v>2</v>
      </c>
      <c r="I4717" s="1">
        <f>IF(C4717=1,VLOOKUP(FoxFire!B4717,balance!$AF:$AJ,2,FALSE),IF(C4717=2,VLOOKUP(B4717,balance!$AF:$AJ,3,FALSE),IF(C4717=3,VLOOKUP(B4717,balance!$AF:$AJ,4,FALSE),IF(C4717=4,VLOOKUP(B4717,balance!$AF:$AJ,5,FALSE),IF(C4717=5,VLOOKUP(B4717,balance!$AF:$AK,6,FALSE),0)))))*1000000000000</f>
        <v>3868749999999.9126</v>
      </c>
      <c r="J4717">
        <f>VLOOKUP(B4717,balance!AU:BD,10,FALSE)</f>
        <v>0</v>
      </c>
    </row>
    <row r="4718" spans="1:10" x14ac:dyDescent="0.3">
      <c r="A4718">
        <v>4716</v>
      </c>
      <c r="B4718">
        <f t="shared" si="147"/>
        <v>944</v>
      </c>
      <c r="C4718">
        <f t="shared" si="146"/>
        <v>2</v>
      </c>
      <c r="D4718">
        <v>9026</v>
      </c>
      <c r="E4718" s="1">
        <f>IF(C4718=1,VLOOKUP(B4718,balance!$AU:$AZ,2,FALSE),IF(C4718=2,VLOOKUP(B4718,balance!$AU:$AZ,3,FALSE),IF(C4718=3,VLOOKUP(B4718,balance!$AU:$AZ,4,FALSE),IF(C4718=4,VLOOKUP(B4718,balance!$AU:$AZ,5,FALSE),IF(C4718=5,VLOOKUP(B4718-1,balance!$AU:$AZ,6,FALSE),0)))))</f>
        <v>23500</v>
      </c>
      <c r="F4718">
        <v>53</v>
      </c>
      <c r="G4718">
        <f>IF(C4718=1,VLOOKUP(FoxFire!B4718,balance!$U:$Z,2,FALSE),IF(C4718=2,VLOOKUP(B4718,balance!$U:$Z,3,FALSE),IF(C4718=3,VLOOKUP(B4718,balance!$U:$Z,4,FALSE),IF(C4718=4,VLOOKUP(B4718,balance!$U:$Z,5,FALSE),IF(C4718=5,VLOOKUP(B4718-1,balance!$U:$Z,6,FALSE),0)))))/100</f>
        <v>1.043E-2</v>
      </c>
      <c r="H4718">
        <v>2</v>
      </c>
      <c r="I4718" s="1">
        <f>IF(C4718=1,VLOOKUP(FoxFire!B4718,balance!$AF:$AJ,2,FALSE),IF(C4718=2,VLOOKUP(B4718,balance!$AF:$AJ,3,FALSE),IF(C4718=3,VLOOKUP(B4718,balance!$AF:$AJ,4,FALSE),IF(C4718=4,VLOOKUP(B4718,balance!$AF:$AJ,5,FALSE),IF(C4718=5,VLOOKUP(B4718,balance!$AF:$AK,6,FALSE),0)))))*1000000000000</f>
        <v>3868749999999.9126</v>
      </c>
      <c r="J4718">
        <f>VLOOKUP(B4718,balance!AU:BD,10,FALSE)</f>
        <v>0</v>
      </c>
    </row>
    <row r="4719" spans="1:10" x14ac:dyDescent="0.3">
      <c r="A4719">
        <v>4717</v>
      </c>
      <c r="B4719">
        <f t="shared" si="147"/>
        <v>944</v>
      </c>
      <c r="C4719">
        <f t="shared" si="146"/>
        <v>3</v>
      </c>
      <c r="D4719">
        <v>9026</v>
      </c>
      <c r="E4719" s="1">
        <f>IF(C4719=1,VLOOKUP(B4719,balance!$AU:$AZ,2,FALSE),IF(C4719=2,VLOOKUP(B4719,balance!$AU:$AZ,3,FALSE),IF(C4719=3,VLOOKUP(B4719,balance!$AU:$AZ,4,FALSE),IF(C4719=4,VLOOKUP(B4719,balance!$AU:$AZ,5,FALSE),IF(C4719=5,VLOOKUP(B4719-1,balance!$AU:$AZ,6,FALSE),0)))))</f>
        <v>23500</v>
      </c>
      <c r="F4719">
        <v>53</v>
      </c>
      <c r="G4719">
        <f>IF(C4719=1,VLOOKUP(FoxFire!B4719,balance!$U:$Z,2,FALSE),IF(C4719=2,VLOOKUP(B4719,balance!$U:$Z,3,FALSE),IF(C4719=3,VLOOKUP(B4719,balance!$U:$Z,4,FALSE),IF(C4719=4,VLOOKUP(B4719,balance!$U:$Z,5,FALSE),IF(C4719=5,VLOOKUP(B4719-1,balance!$U:$Z,6,FALSE),0)))))/100</f>
        <v>1.043E-2</v>
      </c>
      <c r="H4719">
        <v>2</v>
      </c>
      <c r="I4719" s="1">
        <f>IF(C4719=1,VLOOKUP(FoxFire!B4719,balance!$AF:$AJ,2,FALSE),IF(C4719=2,VLOOKUP(B4719,balance!$AF:$AJ,3,FALSE),IF(C4719=3,VLOOKUP(B4719,balance!$AF:$AJ,4,FALSE),IF(C4719=4,VLOOKUP(B4719,balance!$AF:$AJ,5,FALSE),IF(C4719=5,VLOOKUP(B4719,balance!$AF:$AK,6,FALSE),0)))))*1000000000000</f>
        <v>3868749999999.9126</v>
      </c>
      <c r="J4719">
        <f>VLOOKUP(B4719,balance!AU:BD,10,FALSE)</f>
        <v>0</v>
      </c>
    </row>
    <row r="4720" spans="1:10" x14ac:dyDescent="0.3">
      <c r="A4720">
        <v>4718</v>
      </c>
      <c r="B4720">
        <f t="shared" si="147"/>
        <v>944</v>
      </c>
      <c r="C4720">
        <f t="shared" si="146"/>
        <v>4</v>
      </c>
      <c r="D4720">
        <v>9026</v>
      </c>
      <c r="E4720" s="1">
        <f>IF(C4720=1,VLOOKUP(B4720,balance!$AU:$AZ,2,FALSE),IF(C4720=2,VLOOKUP(B4720,balance!$AU:$AZ,3,FALSE),IF(C4720=3,VLOOKUP(B4720,balance!$AU:$AZ,4,FALSE),IF(C4720=4,VLOOKUP(B4720,balance!$AU:$AZ,5,FALSE),IF(C4720=5,VLOOKUP(B4720-1,balance!$AU:$AZ,6,FALSE),0)))))</f>
        <v>23500</v>
      </c>
      <c r="F4720">
        <v>53</v>
      </c>
      <c r="G4720">
        <f>IF(C4720=1,VLOOKUP(FoxFire!B4720,balance!$U:$Z,2,FALSE),IF(C4720=2,VLOOKUP(B4720,balance!$U:$Z,3,FALSE),IF(C4720=3,VLOOKUP(B4720,balance!$U:$Z,4,FALSE),IF(C4720=4,VLOOKUP(B4720,balance!$U:$Z,5,FALSE),IF(C4720=5,VLOOKUP(B4720-1,balance!$U:$Z,6,FALSE),0)))))/100</f>
        <v>1.043E-2</v>
      </c>
      <c r="H4720">
        <v>2</v>
      </c>
      <c r="I4720" s="1">
        <f>IF(C4720=1,VLOOKUP(FoxFire!B4720,balance!$AF:$AJ,2,FALSE),IF(C4720=2,VLOOKUP(B4720,balance!$AF:$AJ,3,FALSE),IF(C4720=3,VLOOKUP(B4720,balance!$AF:$AJ,4,FALSE),IF(C4720=4,VLOOKUP(B4720,balance!$AF:$AJ,5,FALSE),IF(C4720=5,VLOOKUP(B4720,balance!$AF:$AK,6,FALSE),0)))))*1000000000000</f>
        <v>3868749999999.9126</v>
      </c>
      <c r="J4720">
        <f>VLOOKUP(B4720,balance!AU:BD,10,FALSE)</f>
        <v>0</v>
      </c>
    </row>
    <row r="4721" spans="1:10" x14ac:dyDescent="0.3">
      <c r="A4721">
        <v>4719</v>
      </c>
      <c r="B4721">
        <f t="shared" si="147"/>
        <v>945</v>
      </c>
      <c r="C4721">
        <f t="shared" si="146"/>
        <v>5</v>
      </c>
      <c r="D4721">
        <v>9026</v>
      </c>
      <c r="E4721" s="1">
        <f>IF(C4721=1,VLOOKUP(B4721,balance!$AU:$AZ,2,FALSE),IF(C4721=2,VLOOKUP(B4721,balance!$AU:$AZ,3,FALSE),IF(C4721=3,VLOOKUP(B4721,balance!$AU:$AZ,4,FALSE),IF(C4721=4,VLOOKUP(B4721,balance!$AU:$AZ,5,FALSE),IF(C4721=5,VLOOKUP(B4721-1,balance!$AU:$AZ,6,FALSE),0)))))</f>
        <v>470000</v>
      </c>
      <c r="F4721">
        <v>53</v>
      </c>
      <c r="G4721">
        <f>IF(C4721=1,VLOOKUP(FoxFire!B4721,balance!$U:$Z,2,FALSE),IF(C4721=2,VLOOKUP(B4721,balance!$U:$Z,3,FALSE),IF(C4721=3,VLOOKUP(B4721,balance!$U:$Z,4,FALSE),IF(C4721=4,VLOOKUP(B4721,balance!$U:$Z,5,FALSE),IF(C4721=5,VLOOKUP(B4721-1,balance!$U:$Z,6,FALSE),0)))))/100</f>
        <v>7583.8469000000005</v>
      </c>
      <c r="H4721">
        <v>2</v>
      </c>
      <c r="I4721" s="1">
        <f>IF(C4721=1,VLOOKUP(FoxFire!B4721,balance!$AF:$AJ,2,FALSE),IF(C4721=2,VLOOKUP(B4721,balance!$AF:$AJ,3,FALSE),IF(C4721=3,VLOOKUP(B4721,balance!$AF:$AJ,4,FALSE),IF(C4721=4,VLOOKUP(B4721,balance!$AF:$AJ,5,FALSE),IF(C4721=5,VLOOKUP(B4721,balance!$AF:$AK,6,FALSE),0)))))*1000000000000</f>
        <v>15479999999999.65</v>
      </c>
      <c r="J4721">
        <f>VLOOKUP(B4721,balance!AU:BD,10,FALSE)</f>
        <v>0</v>
      </c>
    </row>
    <row r="4722" spans="1:10" x14ac:dyDescent="0.3">
      <c r="A4722">
        <v>4720</v>
      </c>
      <c r="B4722">
        <f t="shared" si="147"/>
        <v>945</v>
      </c>
      <c r="C4722">
        <f t="shared" si="146"/>
        <v>1</v>
      </c>
      <c r="D4722">
        <v>9026</v>
      </c>
      <c r="E4722" s="1">
        <f>IF(C4722=1,VLOOKUP(B4722,balance!$AU:$AZ,2,FALSE),IF(C4722=2,VLOOKUP(B4722,balance!$AU:$AZ,3,FALSE),IF(C4722=3,VLOOKUP(B4722,balance!$AU:$AZ,4,FALSE),IF(C4722=4,VLOOKUP(B4722,balance!$AU:$AZ,5,FALSE),IF(C4722=5,VLOOKUP(B4722-1,balance!$AU:$AZ,6,FALSE),0)))))</f>
        <v>23500</v>
      </c>
      <c r="F4722">
        <v>53</v>
      </c>
      <c r="G4722">
        <f>IF(C4722=1,VLOOKUP(FoxFire!B4722,balance!$U:$Z,2,FALSE),IF(C4722=2,VLOOKUP(B4722,balance!$U:$Z,3,FALSE),IF(C4722=3,VLOOKUP(B4722,balance!$U:$Z,4,FALSE),IF(C4722=4,VLOOKUP(B4722,balance!$U:$Z,5,FALSE),IF(C4722=5,VLOOKUP(B4722-1,balance!$U:$Z,6,FALSE),0)))))/100</f>
        <v>1.044E-2</v>
      </c>
      <c r="H4722">
        <v>2</v>
      </c>
      <c r="I4722" s="1">
        <f>IF(C4722=1,VLOOKUP(FoxFire!B4722,balance!$AF:$AJ,2,FALSE),IF(C4722=2,VLOOKUP(B4722,balance!$AF:$AJ,3,FALSE),IF(C4722=3,VLOOKUP(B4722,balance!$AF:$AJ,4,FALSE),IF(C4722=4,VLOOKUP(B4722,balance!$AF:$AJ,5,FALSE),IF(C4722=5,VLOOKUP(B4722,balance!$AF:$AK,6,FALSE),0)))))*1000000000000</f>
        <v>3869999999999.9126</v>
      </c>
      <c r="J4722">
        <f>VLOOKUP(B4722,balance!AU:BD,10,FALSE)</f>
        <v>0</v>
      </c>
    </row>
    <row r="4723" spans="1:10" x14ac:dyDescent="0.3">
      <c r="A4723">
        <v>4721</v>
      </c>
      <c r="B4723">
        <f t="shared" si="147"/>
        <v>945</v>
      </c>
      <c r="C4723">
        <f t="shared" si="146"/>
        <v>2</v>
      </c>
      <c r="D4723">
        <v>9026</v>
      </c>
      <c r="E4723" s="1">
        <f>IF(C4723=1,VLOOKUP(B4723,balance!$AU:$AZ,2,FALSE),IF(C4723=2,VLOOKUP(B4723,balance!$AU:$AZ,3,FALSE),IF(C4723=3,VLOOKUP(B4723,balance!$AU:$AZ,4,FALSE),IF(C4723=4,VLOOKUP(B4723,balance!$AU:$AZ,5,FALSE),IF(C4723=5,VLOOKUP(B4723-1,balance!$AU:$AZ,6,FALSE),0)))))</f>
        <v>23500</v>
      </c>
      <c r="F4723">
        <v>53</v>
      </c>
      <c r="G4723">
        <f>IF(C4723=1,VLOOKUP(FoxFire!B4723,balance!$U:$Z,2,FALSE),IF(C4723=2,VLOOKUP(B4723,balance!$U:$Z,3,FALSE),IF(C4723=3,VLOOKUP(B4723,balance!$U:$Z,4,FALSE),IF(C4723=4,VLOOKUP(B4723,balance!$U:$Z,5,FALSE),IF(C4723=5,VLOOKUP(B4723-1,balance!$U:$Z,6,FALSE),0)))))/100</f>
        <v>1.044E-2</v>
      </c>
      <c r="H4723">
        <v>2</v>
      </c>
      <c r="I4723" s="1">
        <f>IF(C4723=1,VLOOKUP(FoxFire!B4723,balance!$AF:$AJ,2,FALSE),IF(C4723=2,VLOOKUP(B4723,balance!$AF:$AJ,3,FALSE),IF(C4723=3,VLOOKUP(B4723,balance!$AF:$AJ,4,FALSE),IF(C4723=4,VLOOKUP(B4723,balance!$AF:$AJ,5,FALSE),IF(C4723=5,VLOOKUP(B4723,balance!$AF:$AK,6,FALSE),0)))))*1000000000000</f>
        <v>3869999999999.9126</v>
      </c>
      <c r="J4723">
        <f>VLOOKUP(B4723,balance!AU:BD,10,FALSE)</f>
        <v>0</v>
      </c>
    </row>
    <row r="4724" spans="1:10" x14ac:dyDescent="0.3">
      <c r="A4724">
        <v>4722</v>
      </c>
      <c r="B4724">
        <f t="shared" si="147"/>
        <v>945</v>
      </c>
      <c r="C4724">
        <f t="shared" si="146"/>
        <v>3</v>
      </c>
      <c r="D4724">
        <v>9026</v>
      </c>
      <c r="E4724" s="1">
        <f>IF(C4724=1,VLOOKUP(B4724,balance!$AU:$AZ,2,FALSE),IF(C4724=2,VLOOKUP(B4724,balance!$AU:$AZ,3,FALSE),IF(C4724=3,VLOOKUP(B4724,balance!$AU:$AZ,4,FALSE),IF(C4724=4,VLOOKUP(B4724,balance!$AU:$AZ,5,FALSE),IF(C4724=5,VLOOKUP(B4724-1,balance!$AU:$AZ,6,FALSE),0)))))</f>
        <v>23500</v>
      </c>
      <c r="F4724">
        <v>53</v>
      </c>
      <c r="G4724">
        <f>IF(C4724=1,VLOOKUP(FoxFire!B4724,balance!$U:$Z,2,FALSE),IF(C4724=2,VLOOKUP(B4724,balance!$U:$Z,3,FALSE),IF(C4724=3,VLOOKUP(B4724,balance!$U:$Z,4,FALSE),IF(C4724=4,VLOOKUP(B4724,balance!$U:$Z,5,FALSE),IF(C4724=5,VLOOKUP(B4724-1,balance!$U:$Z,6,FALSE),0)))))/100</f>
        <v>1.044E-2</v>
      </c>
      <c r="H4724">
        <v>2</v>
      </c>
      <c r="I4724" s="1">
        <f>IF(C4724=1,VLOOKUP(FoxFire!B4724,balance!$AF:$AJ,2,FALSE),IF(C4724=2,VLOOKUP(B4724,balance!$AF:$AJ,3,FALSE),IF(C4724=3,VLOOKUP(B4724,balance!$AF:$AJ,4,FALSE),IF(C4724=4,VLOOKUP(B4724,balance!$AF:$AJ,5,FALSE),IF(C4724=5,VLOOKUP(B4724,balance!$AF:$AK,6,FALSE),0)))))*1000000000000</f>
        <v>3869999999999.9126</v>
      </c>
      <c r="J4724">
        <f>VLOOKUP(B4724,balance!AU:BD,10,FALSE)</f>
        <v>0</v>
      </c>
    </row>
    <row r="4725" spans="1:10" x14ac:dyDescent="0.3">
      <c r="A4725">
        <v>4723</v>
      </c>
      <c r="B4725">
        <f t="shared" si="147"/>
        <v>945</v>
      </c>
      <c r="C4725">
        <f t="shared" si="146"/>
        <v>4</v>
      </c>
      <c r="D4725">
        <v>9026</v>
      </c>
      <c r="E4725" s="1">
        <f>IF(C4725=1,VLOOKUP(B4725,balance!$AU:$AZ,2,FALSE),IF(C4725=2,VLOOKUP(B4725,balance!$AU:$AZ,3,FALSE),IF(C4725=3,VLOOKUP(B4725,balance!$AU:$AZ,4,FALSE),IF(C4725=4,VLOOKUP(B4725,balance!$AU:$AZ,5,FALSE),IF(C4725=5,VLOOKUP(B4725-1,balance!$AU:$AZ,6,FALSE),0)))))</f>
        <v>23500</v>
      </c>
      <c r="F4725">
        <v>53</v>
      </c>
      <c r="G4725">
        <f>IF(C4725=1,VLOOKUP(FoxFire!B4725,balance!$U:$Z,2,FALSE),IF(C4725=2,VLOOKUP(B4725,balance!$U:$Z,3,FALSE),IF(C4725=3,VLOOKUP(B4725,balance!$U:$Z,4,FALSE),IF(C4725=4,VLOOKUP(B4725,balance!$U:$Z,5,FALSE),IF(C4725=5,VLOOKUP(B4725-1,balance!$U:$Z,6,FALSE),0)))))/100</f>
        <v>1.044E-2</v>
      </c>
      <c r="H4725">
        <v>2</v>
      </c>
      <c r="I4725" s="1">
        <f>IF(C4725=1,VLOOKUP(FoxFire!B4725,balance!$AF:$AJ,2,FALSE),IF(C4725=2,VLOOKUP(B4725,balance!$AF:$AJ,3,FALSE),IF(C4725=3,VLOOKUP(B4725,balance!$AF:$AJ,4,FALSE),IF(C4725=4,VLOOKUP(B4725,balance!$AF:$AJ,5,FALSE),IF(C4725=5,VLOOKUP(B4725,balance!$AF:$AK,6,FALSE),0)))))*1000000000000</f>
        <v>3869999999999.9126</v>
      </c>
      <c r="J4725">
        <f>VLOOKUP(B4725,balance!AU:BD,10,FALSE)</f>
        <v>0</v>
      </c>
    </row>
    <row r="4726" spans="1:10" x14ac:dyDescent="0.3">
      <c r="A4726">
        <v>4724</v>
      </c>
      <c r="B4726">
        <f t="shared" si="147"/>
        <v>946</v>
      </c>
      <c r="C4726">
        <f t="shared" si="146"/>
        <v>5</v>
      </c>
      <c r="D4726">
        <v>9026</v>
      </c>
      <c r="E4726" s="1">
        <f>IF(C4726=1,VLOOKUP(B4726,balance!$AU:$AZ,2,FALSE),IF(C4726=2,VLOOKUP(B4726,balance!$AU:$AZ,3,FALSE),IF(C4726=3,VLOOKUP(B4726,balance!$AU:$AZ,4,FALSE),IF(C4726=4,VLOOKUP(B4726,balance!$AU:$AZ,5,FALSE),IF(C4726=5,VLOOKUP(B4726-1,balance!$AU:$AZ,6,FALSE),0)))))</f>
        <v>470000</v>
      </c>
      <c r="F4726">
        <v>53</v>
      </c>
      <c r="G4726">
        <f>IF(C4726=1,VLOOKUP(FoxFire!B4726,balance!$U:$Z,2,FALSE),IF(C4726=2,VLOOKUP(B4726,balance!$U:$Z,3,FALSE),IF(C4726=3,VLOOKUP(B4726,balance!$U:$Z,4,FALSE),IF(C4726=4,VLOOKUP(B4726,balance!$U:$Z,5,FALSE),IF(C4726=5,VLOOKUP(B4726-1,balance!$U:$Z,6,FALSE),0)))))/100</f>
        <v>7598.7092000000002</v>
      </c>
      <c r="H4726">
        <v>2</v>
      </c>
      <c r="I4726" s="1">
        <f>IF(C4726=1,VLOOKUP(FoxFire!B4726,balance!$AF:$AJ,2,FALSE),IF(C4726=2,VLOOKUP(B4726,balance!$AF:$AJ,3,FALSE),IF(C4726=3,VLOOKUP(B4726,balance!$AF:$AJ,4,FALSE),IF(C4726=4,VLOOKUP(B4726,balance!$AF:$AJ,5,FALSE),IF(C4726=5,VLOOKUP(B4726,balance!$AF:$AK,6,FALSE),0)))))*1000000000000</f>
        <v>15484999999999.65</v>
      </c>
      <c r="J4726">
        <f>VLOOKUP(B4726,balance!AU:BD,10,FALSE)</f>
        <v>0</v>
      </c>
    </row>
    <row r="4727" spans="1:10" x14ac:dyDescent="0.3">
      <c r="A4727">
        <v>4725</v>
      </c>
      <c r="B4727">
        <f t="shared" si="147"/>
        <v>946</v>
      </c>
      <c r="C4727">
        <f t="shared" si="146"/>
        <v>1</v>
      </c>
      <c r="D4727">
        <v>9026</v>
      </c>
      <c r="E4727" s="1">
        <f>IF(C4727=1,VLOOKUP(B4727,balance!$AU:$AZ,2,FALSE),IF(C4727=2,VLOOKUP(B4727,balance!$AU:$AZ,3,FALSE),IF(C4727=3,VLOOKUP(B4727,balance!$AU:$AZ,4,FALSE),IF(C4727=4,VLOOKUP(B4727,balance!$AU:$AZ,5,FALSE),IF(C4727=5,VLOOKUP(B4727-1,balance!$AU:$AZ,6,FALSE),0)))))</f>
        <v>23500</v>
      </c>
      <c r="F4727">
        <v>53</v>
      </c>
      <c r="G4727">
        <f>IF(C4727=1,VLOOKUP(FoxFire!B4727,balance!$U:$Z,2,FALSE),IF(C4727=2,VLOOKUP(B4727,balance!$U:$Z,3,FALSE),IF(C4727=3,VLOOKUP(B4727,balance!$U:$Z,4,FALSE),IF(C4727=4,VLOOKUP(B4727,balance!$U:$Z,5,FALSE),IF(C4727=5,VLOOKUP(B4727-1,balance!$U:$Z,6,FALSE),0)))))/100</f>
        <v>1.0449999999999999E-2</v>
      </c>
      <c r="H4727">
        <v>2</v>
      </c>
      <c r="I4727" s="1">
        <f>IF(C4727=1,VLOOKUP(FoxFire!B4727,balance!$AF:$AJ,2,FALSE),IF(C4727=2,VLOOKUP(B4727,balance!$AF:$AJ,3,FALSE),IF(C4727=3,VLOOKUP(B4727,balance!$AF:$AJ,4,FALSE),IF(C4727=4,VLOOKUP(B4727,balance!$AF:$AJ,5,FALSE),IF(C4727=5,VLOOKUP(B4727,balance!$AF:$AK,6,FALSE),0)))))*1000000000000</f>
        <v>3871249999999.9126</v>
      </c>
      <c r="J4727">
        <f>VLOOKUP(B4727,balance!AU:BD,10,FALSE)</f>
        <v>0</v>
      </c>
    </row>
    <row r="4728" spans="1:10" x14ac:dyDescent="0.3">
      <c r="A4728">
        <v>4726</v>
      </c>
      <c r="B4728">
        <f t="shared" si="147"/>
        <v>946</v>
      </c>
      <c r="C4728">
        <f t="shared" si="146"/>
        <v>2</v>
      </c>
      <c r="D4728">
        <v>9026</v>
      </c>
      <c r="E4728" s="1">
        <f>IF(C4728=1,VLOOKUP(B4728,balance!$AU:$AZ,2,FALSE),IF(C4728=2,VLOOKUP(B4728,balance!$AU:$AZ,3,FALSE),IF(C4728=3,VLOOKUP(B4728,balance!$AU:$AZ,4,FALSE),IF(C4728=4,VLOOKUP(B4728,balance!$AU:$AZ,5,FALSE),IF(C4728=5,VLOOKUP(B4728-1,balance!$AU:$AZ,6,FALSE),0)))))</f>
        <v>23500</v>
      </c>
      <c r="F4728">
        <v>53</v>
      </c>
      <c r="G4728">
        <f>IF(C4728=1,VLOOKUP(FoxFire!B4728,balance!$U:$Z,2,FALSE),IF(C4728=2,VLOOKUP(B4728,balance!$U:$Z,3,FALSE),IF(C4728=3,VLOOKUP(B4728,balance!$U:$Z,4,FALSE),IF(C4728=4,VLOOKUP(B4728,balance!$U:$Z,5,FALSE),IF(C4728=5,VLOOKUP(B4728-1,balance!$U:$Z,6,FALSE),0)))))/100</f>
        <v>1.0449999999999999E-2</v>
      </c>
      <c r="H4728">
        <v>2</v>
      </c>
      <c r="I4728" s="1">
        <f>IF(C4728=1,VLOOKUP(FoxFire!B4728,balance!$AF:$AJ,2,FALSE),IF(C4728=2,VLOOKUP(B4728,balance!$AF:$AJ,3,FALSE),IF(C4728=3,VLOOKUP(B4728,balance!$AF:$AJ,4,FALSE),IF(C4728=4,VLOOKUP(B4728,balance!$AF:$AJ,5,FALSE),IF(C4728=5,VLOOKUP(B4728,balance!$AF:$AK,6,FALSE),0)))))*1000000000000</f>
        <v>3871249999999.9126</v>
      </c>
      <c r="J4728">
        <f>VLOOKUP(B4728,balance!AU:BD,10,FALSE)</f>
        <v>0</v>
      </c>
    </row>
    <row r="4729" spans="1:10" x14ac:dyDescent="0.3">
      <c r="A4729">
        <v>4727</v>
      </c>
      <c r="B4729">
        <f t="shared" si="147"/>
        <v>946</v>
      </c>
      <c r="C4729">
        <f t="shared" si="146"/>
        <v>3</v>
      </c>
      <c r="D4729">
        <v>9026</v>
      </c>
      <c r="E4729" s="1">
        <f>IF(C4729=1,VLOOKUP(B4729,balance!$AU:$AZ,2,FALSE),IF(C4729=2,VLOOKUP(B4729,balance!$AU:$AZ,3,FALSE),IF(C4729=3,VLOOKUP(B4729,balance!$AU:$AZ,4,FALSE),IF(C4729=4,VLOOKUP(B4729,balance!$AU:$AZ,5,FALSE),IF(C4729=5,VLOOKUP(B4729-1,balance!$AU:$AZ,6,FALSE),0)))))</f>
        <v>23500</v>
      </c>
      <c r="F4729">
        <v>53</v>
      </c>
      <c r="G4729">
        <f>IF(C4729=1,VLOOKUP(FoxFire!B4729,balance!$U:$Z,2,FALSE),IF(C4729=2,VLOOKUP(B4729,balance!$U:$Z,3,FALSE),IF(C4729=3,VLOOKUP(B4729,balance!$U:$Z,4,FALSE),IF(C4729=4,VLOOKUP(B4729,balance!$U:$Z,5,FALSE),IF(C4729=5,VLOOKUP(B4729-1,balance!$U:$Z,6,FALSE),0)))))/100</f>
        <v>1.0449999999999999E-2</v>
      </c>
      <c r="H4729">
        <v>2</v>
      </c>
      <c r="I4729" s="1">
        <f>IF(C4729=1,VLOOKUP(FoxFire!B4729,balance!$AF:$AJ,2,FALSE),IF(C4729=2,VLOOKUP(B4729,balance!$AF:$AJ,3,FALSE),IF(C4729=3,VLOOKUP(B4729,balance!$AF:$AJ,4,FALSE),IF(C4729=4,VLOOKUP(B4729,balance!$AF:$AJ,5,FALSE),IF(C4729=5,VLOOKUP(B4729,balance!$AF:$AK,6,FALSE),0)))))*1000000000000</f>
        <v>3871249999999.9126</v>
      </c>
      <c r="J4729">
        <f>VLOOKUP(B4729,balance!AU:BD,10,FALSE)</f>
        <v>0</v>
      </c>
    </row>
    <row r="4730" spans="1:10" x14ac:dyDescent="0.3">
      <c r="A4730">
        <v>4728</v>
      </c>
      <c r="B4730">
        <f t="shared" si="147"/>
        <v>946</v>
      </c>
      <c r="C4730">
        <f t="shared" si="146"/>
        <v>4</v>
      </c>
      <c r="D4730">
        <v>9026</v>
      </c>
      <c r="E4730" s="1">
        <f>IF(C4730=1,VLOOKUP(B4730,balance!$AU:$AZ,2,FALSE),IF(C4730=2,VLOOKUP(B4730,balance!$AU:$AZ,3,FALSE),IF(C4730=3,VLOOKUP(B4730,balance!$AU:$AZ,4,FALSE),IF(C4730=4,VLOOKUP(B4730,balance!$AU:$AZ,5,FALSE),IF(C4730=5,VLOOKUP(B4730-1,balance!$AU:$AZ,6,FALSE),0)))))</f>
        <v>23500</v>
      </c>
      <c r="F4730">
        <v>53</v>
      </c>
      <c r="G4730">
        <f>IF(C4730=1,VLOOKUP(FoxFire!B4730,balance!$U:$Z,2,FALSE),IF(C4730=2,VLOOKUP(B4730,balance!$U:$Z,3,FALSE),IF(C4730=3,VLOOKUP(B4730,balance!$U:$Z,4,FALSE),IF(C4730=4,VLOOKUP(B4730,balance!$U:$Z,5,FALSE),IF(C4730=5,VLOOKUP(B4730-1,balance!$U:$Z,6,FALSE),0)))))/100</f>
        <v>1.0449999999999999E-2</v>
      </c>
      <c r="H4730">
        <v>2</v>
      </c>
      <c r="I4730" s="1">
        <f>IF(C4730=1,VLOOKUP(FoxFire!B4730,balance!$AF:$AJ,2,FALSE),IF(C4730=2,VLOOKUP(B4730,balance!$AF:$AJ,3,FALSE),IF(C4730=3,VLOOKUP(B4730,balance!$AF:$AJ,4,FALSE),IF(C4730=4,VLOOKUP(B4730,balance!$AF:$AJ,5,FALSE),IF(C4730=5,VLOOKUP(B4730,balance!$AF:$AK,6,FALSE),0)))))*1000000000000</f>
        <v>3871249999999.9126</v>
      </c>
      <c r="J4730">
        <f>VLOOKUP(B4730,balance!AU:BD,10,FALSE)</f>
        <v>0</v>
      </c>
    </row>
    <row r="4731" spans="1:10" x14ac:dyDescent="0.3">
      <c r="A4731">
        <v>4729</v>
      </c>
      <c r="B4731">
        <f t="shared" si="147"/>
        <v>947</v>
      </c>
      <c r="C4731">
        <f t="shared" si="146"/>
        <v>5</v>
      </c>
      <c r="D4731">
        <v>9026</v>
      </c>
      <c r="E4731" s="1">
        <f>IF(C4731=1,VLOOKUP(B4731,balance!$AU:$AZ,2,FALSE),IF(C4731=2,VLOOKUP(B4731,balance!$AU:$AZ,3,FALSE),IF(C4731=3,VLOOKUP(B4731,balance!$AU:$AZ,4,FALSE),IF(C4731=4,VLOOKUP(B4731,balance!$AU:$AZ,5,FALSE),IF(C4731=5,VLOOKUP(B4731-1,balance!$AU:$AZ,6,FALSE),0)))))</f>
        <v>470000</v>
      </c>
      <c r="F4731">
        <v>53</v>
      </c>
      <c r="G4731">
        <f>IF(C4731=1,VLOOKUP(FoxFire!B4731,balance!$U:$Z,2,FALSE),IF(C4731=2,VLOOKUP(B4731,balance!$U:$Z,3,FALSE),IF(C4731=3,VLOOKUP(B4731,balance!$U:$Z,4,FALSE),IF(C4731=4,VLOOKUP(B4731,balance!$U:$Z,5,FALSE),IF(C4731=5,VLOOKUP(B4731-1,balance!$U:$Z,6,FALSE),0)))))/100</f>
        <v>7613.5937000000004</v>
      </c>
      <c r="H4731">
        <v>2</v>
      </c>
      <c r="I4731" s="1">
        <f>IF(C4731=1,VLOOKUP(FoxFire!B4731,balance!$AF:$AJ,2,FALSE),IF(C4731=2,VLOOKUP(B4731,balance!$AF:$AJ,3,FALSE),IF(C4731=3,VLOOKUP(B4731,balance!$AF:$AJ,4,FALSE),IF(C4731=4,VLOOKUP(B4731,balance!$AF:$AJ,5,FALSE),IF(C4731=5,VLOOKUP(B4731,balance!$AF:$AK,6,FALSE),0)))))*1000000000000</f>
        <v>15489999999999.65</v>
      </c>
      <c r="J4731">
        <f>VLOOKUP(B4731,balance!AU:BD,10,FALSE)</f>
        <v>0</v>
      </c>
    </row>
    <row r="4732" spans="1:10" x14ac:dyDescent="0.3">
      <c r="A4732">
        <v>4730</v>
      </c>
      <c r="B4732">
        <f t="shared" si="147"/>
        <v>947</v>
      </c>
      <c r="C4732">
        <f t="shared" si="146"/>
        <v>1</v>
      </c>
      <c r="D4732">
        <v>9026</v>
      </c>
      <c r="E4732" s="1">
        <f>IF(C4732=1,VLOOKUP(B4732,balance!$AU:$AZ,2,FALSE),IF(C4732=2,VLOOKUP(B4732,balance!$AU:$AZ,3,FALSE),IF(C4732=3,VLOOKUP(B4732,balance!$AU:$AZ,4,FALSE),IF(C4732=4,VLOOKUP(B4732,balance!$AU:$AZ,5,FALSE),IF(C4732=5,VLOOKUP(B4732-1,balance!$AU:$AZ,6,FALSE),0)))))</f>
        <v>23500</v>
      </c>
      <c r="F4732">
        <v>53</v>
      </c>
      <c r="G4732">
        <f>IF(C4732=1,VLOOKUP(FoxFire!B4732,balance!$U:$Z,2,FALSE),IF(C4732=2,VLOOKUP(B4732,balance!$U:$Z,3,FALSE),IF(C4732=3,VLOOKUP(B4732,balance!$U:$Z,4,FALSE),IF(C4732=4,VLOOKUP(B4732,balance!$U:$Z,5,FALSE),IF(C4732=5,VLOOKUP(B4732-1,balance!$U:$Z,6,FALSE),0)))))/100</f>
        <v>1.0460000000000001E-2</v>
      </c>
      <c r="H4732">
        <v>2</v>
      </c>
      <c r="I4732" s="1">
        <f>IF(C4732=1,VLOOKUP(FoxFire!B4732,balance!$AF:$AJ,2,FALSE),IF(C4732=2,VLOOKUP(B4732,balance!$AF:$AJ,3,FALSE),IF(C4732=3,VLOOKUP(B4732,balance!$AF:$AJ,4,FALSE),IF(C4732=4,VLOOKUP(B4732,balance!$AF:$AJ,5,FALSE),IF(C4732=5,VLOOKUP(B4732,balance!$AF:$AK,6,FALSE),0)))))*1000000000000</f>
        <v>3872499999999.9126</v>
      </c>
      <c r="J4732">
        <f>VLOOKUP(B4732,balance!AU:BD,10,FALSE)</f>
        <v>0</v>
      </c>
    </row>
    <row r="4733" spans="1:10" x14ac:dyDescent="0.3">
      <c r="A4733">
        <v>4731</v>
      </c>
      <c r="B4733">
        <f t="shared" si="147"/>
        <v>947</v>
      </c>
      <c r="C4733">
        <f t="shared" si="146"/>
        <v>2</v>
      </c>
      <c r="D4733">
        <v>9026</v>
      </c>
      <c r="E4733" s="1">
        <f>IF(C4733=1,VLOOKUP(B4733,balance!$AU:$AZ,2,FALSE),IF(C4733=2,VLOOKUP(B4733,balance!$AU:$AZ,3,FALSE),IF(C4733=3,VLOOKUP(B4733,balance!$AU:$AZ,4,FALSE),IF(C4733=4,VLOOKUP(B4733,balance!$AU:$AZ,5,FALSE),IF(C4733=5,VLOOKUP(B4733-1,balance!$AU:$AZ,6,FALSE),0)))))</f>
        <v>23500</v>
      </c>
      <c r="F4733">
        <v>53</v>
      </c>
      <c r="G4733">
        <f>IF(C4733=1,VLOOKUP(FoxFire!B4733,balance!$U:$Z,2,FALSE),IF(C4733=2,VLOOKUP(B4733,balance!$U:$Z,3,FALSE),IF(C4733=3,VLOOKUP(B4733,balance!$U:$Z,4,FALSE),IF(C4733=4,VLOOKUP(B4733,balance!$U:$Z,5,FALSE),IF(C4733=5,VLOOKUP(B4733-1,balance!$U:$Z,6,FALSE),0)))))/100</f>
        <v>1.0460000000000001E-2</v>
      </c>
      <c r="H4733">
        <v>2</v>
      </c>
      <c r="I4733" s="1">
        <f>IF(C4733=1,VLOOKUP(FoxFire!B4733,balance!$AF:$AJ,2,FALSE),IF(C4733=2,VLOOKUP(B4733,balance!$AF:$AJ,3,FALSE),IF(C4733=3,VLOOKUP(B4733,balance!$AF:$AJ,4,FALSE),IF(C4733=4,VLOOKUP(B4733,balance!$AF:$AJ,5,FALSE),IF(C4733=5,VLOOKUP(B4733,balance!$AF:$AK,6,FALSE),0)))))*1000000000000</f>
        <v>3872499999999.9126</v>
      </c>
      <c r="J4733">
        <f>VLOOKUP(B4733,balance!AU:BD,10,FALSE)</f>
        <v>0</v>
      </c>
    </row>
    <row r="4734" spans="1:10" x14ac:dyDescent="0.3">
      <c r="A4734">
        <v>4732</v>
      </c>
      <c r="B4734">
        <f t="shared" si="147"/>
        <v>947</v>
      </c>
      <c r="C4734">
        <f t="shared" si="146"/>
        <v>3</v>
      </c>
      <c r="D4734">
        <v>9026</v>
      </c>
      <c r="E4734" s="1">
        <f>IF(C4734=1,VLOOKUP(B4734,balance!$AU:$AZ,2,FALSE),IF(C4734=2,VLOOKUP(B4734,balance!$AU:$AZ,3,FALSE),IF(C4734=3,VLOOKUP(B4734,balance!$AU:$AZ,4,FALSE),IF(C4734=4,VLOOKUP(B4734,balance!$AU:$AZ,5,FALSE),IF(C4734=5,VLOOKUP(B4734-1,balance!$AU:$AZ,6,FALSE),0)))))</f>
        <v>23500</v>
      </c>
      <c r="F4734">
        <v>53</v>
      </c>
      <c r="G4734">
        <f>IF(C4734=1,VLOOKUP(FoxFire!B4734,balance!$U:$Z,2,FALSE),IF(C4734=2,VLOOKUP(B4734,balance!$U:$Z,3,FALSE),IF(C4734=3,VLOOKUP(B4734,balance!$U:$Z,4,FALSE),IF(C4734=4,VLOOKUP(B4734,balance!$U:$Z,5,FALSE),IF(C4734=5,VLOOKUP(B4734-1,balance!$U:$Z,6,FALSE),0)))))/100</f>
        <v>1.0460000000000001E-2</v>
      </c>
      <c r="H4734">
        <v>2</v>
      </c>
      <c r="I4734" s="1">
        <f>IF(C4734=1,VLOOKUP(FoxFire!B4734,balance!$AF:$AJ,2,FALSE),IF(C4734=2,VLOOKUP(B4734,balance!$AF:$AJ,3,FALSE),IF(C4734=3,VLOOKUP(B4734,balance!$AF:$AJ,4,FALSE),IF(C4734=4,VLOOKUP(B4734,balance!$AF:$AJ,5,FALSE),IF(C4734=5,VLOOKUP(B4734,balance!$AF:$AK,6,FALSE),0)))))*1000000000000</f>
        <v>3872499999999.9126</v>
      </c>
      <c r="J4734">
        <f>VLOOKUP(B4734,balance!AU:BD,10,FALSE)</f>
        <v>0</v>
      </c>
    </row>
    <row r="4735" spans="1:10" x14ac:dyDescent="0.3">
      <c r="A4735">
        <v>4733</v>
      </c>
      <c r="B4735">
        <f t="shared" si="147"/>
        <v>947</v>
      </c>
      <c r="C4735">
        <f t="shared" si="146"/>
        <v>4</v>
      </c>
      <c r="D4735">
        <v>9026</v>
      </c>
      <c r="E4735" s="1">
        <f>IF(C4735=1,VLOOKUP(B4735,balance!$AU:$AZ,2,FALSE),IF(C4735=2,VLOOKUP(B4735,balance!$AU:$AZ,3,FALSE),IF(C4735=3,VLOOKUP(B4735,balance!$AU:$AZ,4,FALSE),IF(C4735=4,VLOOKUP(B4735,balance!$AU:$AZ,5,FALSE),IF(C4735=5,VLOOKUP(B4735-1,balance!$AU:$AZ,6,FALSE),0)))))</f>
        <v>23500</v>
      </c>
      <c r="F4735">
        <v>53</v>
      </c>
      <c r="G4735">
        <f>IF(C4735=1,VLOOKUP(FoxFire!B4735,balance!$U:$Z,2,FALSE),IF(C4735=2,VLOOKUP(B4735,balance!$U:$Z,3,FALSE),IF(C4735=3,VLOOKUP(B4735,balance!$U:$Z,4,FALSE),IF(C4735=4,VLOOKUP(B4735,balance!$U:$Z,5,FALSE),IF(C4735=5,VLOOKUP(B4735-1,balance!$U:$Z,6,FALSE),0)))))/100</f>
        <v>1.0460000000000001E-2</v>
      </c>
      <c r="H4735">
        <v>2</v>
      </c>
      <c r="I4735" s="1">
        <f>IF(C4735=1,VLOOKUP(FoxFire!B4735,balance!$AF:$AJ,2,FALSE),IF(C4735=2,VLOOKUP(B4735,balance!$AF:$AJ,3,FALSE),IF(C4735=3,VLOOKUP(B4735,balance!$AF:$AJ,4,FALSE),IF(C4735=4,VLOOKUP(B4735,balance!$AF:$AJ,5,FALSE),IF(C4735=5,VLOOKUP(B4735,balance!$AF:$AK,6,FALSE),0)))))*1000000000000</f>
        <v>3872499999999.9126</v>
      </c>
      <c r="J4735">
        <f>VLOOKUP(B4735,balance!AU:BD,10,FALSE)</f>
        <v>0</v>
      </c>
    </row>
    <row r="4736" spans="1:10" x14ac:dyDescent="0.3">
      <c r="A4736">
        <v>4734</v>
      </c>
      <c r="B4736">
        <f t="shared" si="147"/>
        <v>948</v>
      </c>
      <c r="C4736">
        <f t="shared" si="146"/>
        <v>5</v>
      </c>
      <c r="D4736">
        <v>9026</v>
      </c>
      <c r="E4736" s="1">
        <f>IF(C4736=1,VLOOKUP(B4736,balance!$AU:$AZ,2,FALSE),IF(C4736=2,VLOOKUP(B4736,balance!$AU:$AZ,3,FALSE),IF(C4736=3,VLOOKUP(B4736,balance!$AU:$AZ,4,FALSE),IF(C4736=4,VLOOKUP(B4736,balance!$AU:$AZ,5,FALSE),IF(C4736=5,VLOOKUP(B4736-1,balance!$AU:$AZ,6,FALSE),0)))))</f>
        <v>470000</v>
      </c>
      <c r="F4736">
        <v>53</v>
      </c>
      <c r="G4736">
        <f>IF(C4736=1,VLOOKUP(FoxFire!B4736,balance!$U:$Z,2,FALSE),IF(C4736=2,VLOOKUP(B4736,balance!$U:$Z,3,FALSE),IF(C4736=3,VLOOKUP(B4736,balance!$U:$Z,4,FALSE),IF(C4736=4,VLOOKUP(B4736,balance!$U:$Z,5,FALSE),IF(C4736=5,VLOOKUP(B4736-1,balance!$U:$Z,6,FALSE),0)))))/100</f>
        <v>7628.5003000000006</v>
      </c>
      <c r="H4736">
        <v>2</v>
      </c>
      <c r="I4736" s="1">
        <f>IF(C4736=1,VLOOKUP(FoxFire!B4736,balance!$AF:$AJ,2,FALSE),IF(C4736=2,VLOOKUP(B4736,balance!$AF:$AJ,3,FALSE),IF(C4736=3,VLOOKUP(B4736,balance!$AF:$AJ,4,FALSE),IF(C4736=4,VLOOKUP(B4736,balance!$AF:$AJ,5,FALSE),IF(C4736=5,VLOOKUP(B4736,balance!$AF:$AK,6,FALSE),0)))))*1000000000000</f>
        <v>15494999999999.648</v>
      </c>
      <c r="J4736">
        <f>VLOOKUP(B4736,balance!AU:BD,10,FALSE)</f>
        <v>0</v>
      </c>
    </row>
    <row r="4737" spans="1:10" x14ac:dyDescent="0.3">
      <c r="A4737">
        <v>4735</v>
      </c>
      <c r="B4737">
        <f t="shared" si="147"/>
        <v>948</v>
      </c>
      <c r="C4737">
        <f t="shared" si="146"/>
        <v>1</v>
      </c>
      <c r="D4737">
        <v>9026</v>
      </c>
      <c r="E4737" s="1">
        <f>IF(C4737=1,VLOOKUP(B4737,balance!$AU:$AZ,2,FALSE),IF(C4737=2,VLOOKUP(B4737,balance!$AU:$AZ,3,FALSE),IF(C4737=3,VLOOKUP(B4737,balance!$AU:$AZ,4,FALSE),IF(C4737=4,VLOOKUP(B4737,balance!$AU:$AZ,5,FALSE),IF(C4737=5,VLOOKUP(B4737-1,balance!$AU:$AZ,6,FALSE),0)))))</f>
        <v>23500</v>
      </c>
      <c r="F4737">
        <v>53</v>
      </c>
      <c r="G4737">
        <f>IF(C4737=1,VLOOKUP(FoxFire!B4737,balance!$U:$Z,2,FALSE),IF(C4737=2,VLOOKUP(B4737,balance!$U:$Z,3,FALSE),IF(C4737=3,VLOOKUP(B4737,balance!$U:$Z,4,FALSE),IF(C4737=4,VLOOKUP(B4737,balance!$U:$Z,5,FALSE),IF(C4737=5,VLOOKUP(B4737-1,balance!$U:$Z,6,FALSE),0)))))/100</f>
        <v>1.047E-2</v>
      </c>
      <c r="H4737">
        <v>2</v>
      </c>
      <c r="I4737" s="1">
        <f>IF(C4737=1,VLOOKUP(FoxFire!B4737,balance!$AF:$AJ,2,FALSE),IF(C4737=2,VLOOKUP(B4737,balance!$AF:$AJ,3,FALSE),IF(C4737=3,VLOOKUP(B4737,balance!$AF:$AJ,4,FALSE),IF(C4737=4,VLOOKUP(B4737,balance!$AF:$AJ,5,FALSE),IF(C4737=5,VLOOKUP(B4737,balance!$AF:$AK,6,FALSE),0)))))*1000000000000</f>
        <v>3873749999999.9121</v>
      </c>
      <c r="J4737">
        <f>VLOOKUP(B4737,balance!AU:BD,10,FALSE)</f>
        <v>0</v>
      </c>
    </row>
    <row r="4738" spans="1:10" x14ac:dyDescent="0.3">
      <c r="A4738">
        <v>4736</v>
      </c>
      <c r="B4738">
        <f t="shared" si="147"/>
        <v>948</v>
      </c>
      <c r="C4738">
        <f t="shared" si="146"/>
        <v>2</v>
      </c>
      <c r="D4738">
        <v>9026</v>
      </c>
      <c r="E4738" s="1">
        <f>IF(C4738=1,VLOOKUP(B4738,balance!$AU:$AZ,2,FALSE),IF(C4738=2,VLOOKUP(B4738,balance!$AU:$AZ,3,FALSE),IF(C4738=3,VLOOKUP(B4738,balance!$AU:$AZ,4,FALSE),IF(C4738=4,VLOOKUP(B4738,balance!$AU:$AZ,5,FALSE),IF(C4738=5,VLOOKUP(B4738-1,balance!$AU:$AZ,6,FALSE),0)))))</f>
        <v>23500</v>
      </c>
      <c r="F4738">
        <v>53</v>
      </c>
      <c r="G4738">
        <f>IF(C4738=1,VLOOKUP(FoxFire!B4738,balance!$U:$Z,2,FALSE),IF(C4738=2,VLOOKUP(B4738,balance!$U:$Z,3,FALSE),IF(C4738=3,VLOOKUP(B4738,balance!$U:$Z,4,FALSE),IF(C4738=4,VLOOKUP(B4738,balance!$U:$Z,5,FALSE),IF(C4738=5,VLOOKUP(B4738-1,balance!$U:$Z,6,FALSE),0)))))/100</f>
        <v>1.047E-2</v>
      </c>
      <c r="H4738">
        <v>2</v>
      </c>
      <c r="I4738" s="1">
        <f>IF(C4738=1,VLOOKUP(FoxFire!B4738,balance!$AF:$AJ,2,FALSE),IF(C4738=2,VLOOKUP(B4738,balance!$AF:$AJ,3,FALSE),IF(C4738=3,VLOOKUP(B4738,balance!$AF:$AJ,4,FALSE),IF(C4738=4,VLOOKUP(B4738,balance!$AF:$AJ,5,FALSE),IF(C4738=5,VLOOKUP(B4738,balance!$AF:$AK,6,FALSE),0)))))*1000000000000</f>
        <v>3873749999999.9121</v>
      </c>
      <c r="J4738">
        <f>VLOOKUP(B4738,balance!AU:BD,10,FALSE)</f>
        <v>0</v>
      </c>
    </row>
    <row r="4739" spans="1:10" x14ac:dyDescent="0.3">
      <c r="A4739">
        <v>4737</v>
      </c>
      <c r="B4739">
        <f t="shared" si="147"/>
        <v>948</v>
      </c>
      <c r="C4739">
        <f t="shared" si="146"/>
        <v>3</v>
      </c>
      <c r="D4739">
        <v>9026</v>
      </c>
      <c r="E4739" s="1">
        <f>IF(C4739=1,VLOOKUP(B4739,balance!$AU:$AZ,2,FALSE),IF(C4739=2,VLOOKUP(B4739,balance!$AU:$AZ,3,FALSE),IF(C4739=3,VLOOKUP(B4739,balance!$AU:$AZ,4,FALSE),IF(C4739=4,VLOOKUP(B4739,balance!$AU:$AZ,5,FALSE),IF(C4739=5,VLOOKUP(B4739-1,balance!$AU:$AZ,6,FALSE),0)))))</f>
        <v>23500</v>
      </c>
      <c r="F4739">
        <v>53</v>
      </c>
      <c r="G4739">
        <f>IF(C4739=1,VLOOKUP(FoxFire!B4739,balance!$U:$Z,2,FALSE),IF(C4739=2,VLOOKUP(B4739,balance!$U:$Z,3,FALSE),IF(C4739=3,VLOOKUP(B4739,balance!$U:$Z,4,FALSE),IF(C4739=4,VLOOKUP(B4739,balance!$U:$Z,5,FALSE),IF(C4739=5,VLOOKUP(B4739-1,balance!$U:$Z,6,FALSE),0)))))/100</f>
        <v>1.047E-2</v>
      </c>
      <c r="H4739">
        <v>2</v>
      </c>
      <c r="I4739" s="1">
        <f>IF(C4739=1,VLOOKUP(FoxFire!B4739,balance!$AF:$AJ,2,FALSE),IF(C4739=2,VLOOKUP(B4739,balance!$AF:$AJ,3,FALSE),IF(C4739=3,VLOOKUP(B4739,balance!$AF:$AJ,4,FALSE),IF(C4739=4,VLOOKUP(B4739,balance!$AF:$AJ,5,FALSE),IF(C4739=5,VLOOKUP(B4739,balance!$AF:$AK,6,FALSE),0)))))*1000000000000</f>
        <v>3873749999999.9121</v>
      </c>
      <c r="J4739">
        <f>VLOOKUP(B4739,balance!AU:BD,10,FALSE)</f>
        <v>0</v>
      </c>
    </row>
    <row r="4740" spans="1:10" x14ac:dyDescent="0.3">
      <c r="A4740">
        <v>4738</v>
      </c>
      <c r="B4740">
        <f t="shared" si="147"/>
        <v>948</v>
      </c>
      <c r="C4740">
        <f t="shared" si="146"/>
        <v>4</v>
      </c>
      <c r="D4740">
        <v>9026</v>
      </c>
      <c r="E4740" s="1">
        <f>IF(C4740=1,VLOOKUP(B4740,balance!$AU:$AZ,2,FALSE),IF(C4740=2,VLOOKUP(B4740,balance!$AU:$AZ,3,FALSE),IF(C4740=3,VLOOKUP(B4740,balance!$AU:$AZ,4,FALSE),IF(C4740=4,VLOOKUP(B4740,balance!$AU:$AZ,5,FALSE),IF(C4740=5,VLOOKUP(B4740-1,balance!$AU:$AZ,6,FALSE),0)))))</f>
        <v>23500</v>
      </c>
      <c r="F4740">
        <v>53</v>
      </c>
      <c r="G4740">
        <f>IF(C4740=1,VLOOKUP(FoxFire!B4740,balance!$U:$Z,2,FALSE),IF(C4740=2,VLOOKUP(B4740,balance!$U:$Z,3,FALSE),IF(C4740=3,VLOOKUP(B4740,balance!$U:$Z,4,FALSE),IF(C4740=4,VLOOKUP(B4740,balance!$U:$Z,5,FALSE),IF(C4740=5,VLOOKUP(B4740-1,balance!$U:$Z,6,FALSE),0)))))/100</f>
        <v>1.047E-2</v>
      </c>
      <c r="H4740">
        <v>2</v>
      </c>
      <c r="I4740" s="1">
        <f>IF(C4740=1,VLOOKUP(FoxFire!B4740,balance!$AF:$AJ,2,FALSE),IF(C4740=2,VLOOKUP(B4740,balance!$AF:$AJ,3,FALSE),IF(C4740=3,VLOOKUP(B4740,balance!$AF:$AJ,4,FALSE),IF(C4740=4,VLOOKUP(B4740,balance!$AF:$AJ,5,FALSE),IF(C4740=5,VLOOKUP(B4740,balance!$AF:$AK,6,FALSE),0)))))*1000000000000</f>
        <v>3873749999999.9121</v>
      </c>
      <c r="J4740">
        <f>VLOOKUP(B4740,balance!AU:BD,10,FALSE)</f>
        <v>0</v>
      </c>
    </row>
    <row r="4741" spans="1:10" x14ac:dyDescent="0.3">
      <c r="A4741">
        <v>4739</v>
      </c>
      <c r="B4741">
        <f t="shared" si="147"/>
        <v>949</v>
      </c>
      <c r="C4741">
        <f t="shared" si="146"/>
        <v>5</v>
      </c>
      <c r="D4741">
        <v>9026</v>
      </c>
      <c r="E4741" s="1">
        <f>IF(C4741=1,VLOOKUP(B4741,balance!$AU:$AZ,2,FALSE),IF(C4741=2,VLOOKUP(B4741,balance!$AU:$AZ,3,FALSE),IF(C4741=3,VLOOKUP(B4741,balance!$AU:$AZ,4,FALSE),IF(C4741=4,VLOOKUP(B4741,balance!$AU:$AZ,5,FALSE),IF(C4741=5,VLOOKUP(B4741-1,balance!$AU:$AZ,6,FALSE),0)))))</f>
        <v>470000</v>
      </c>
      <c r="F4741">
        <v>53</v>
      </c>
      <c r="G4741">
        <f>IF(C4741=1,VLOOKUP(FoxFire!B4741,balance!$U:$Z,2,FALSE),IF(C4741=2,VLOOKUP(B4741,balance!$U:$Z,3,FALSE),IF(C4741=3,VLOOKUP(B4741,balance!$U:$Z,4,FALSE),IF(C4741=4,VLOOKUP(B4741,balance!$U:$Z,5,FALSE),IF(C4741=5,VLOOKUP(B4741-1,balance!$U:$Z,6,FALSE),0)))))/100</f>
        <v>7643.4291000000003</v>
      </c>
      <c r="H4741">
        <v>2</v>
      </c>
      <c r="I4741" s="1">
        <f>IF(C4741=1,VLOOKUP(FoxFire!B4741,balance!$AF:$AJ,2,FALSE),IF(C4741=2,VLOOKUP(B4741,balance!$AF:$AJ,3,FALSE),IF(C4741=3,VLOOKUP(B4741,balance!$AF:$AJ,4,FALSE),IF(C4741=4,VLOOKUP(B4741,balance!$AF:$AJ,5,FALSE),IF(C4741=5,VLOOKUP(B4741,balance!$AF:$AK,6,FALSE),0)))))*1000000000000</f>
        <v>15499999999999.65</v>
      </c>
      <c r="J4741">
        <f>VLOOKUP(B4741,balance!AU:BD,10,FALSE)</f>
        <v>0</v>
      </c>
    </row>
    <row r="4742" spans="1:10" x14ac:dyDescent="0.3">
      <c r="A4742">
        <v>4740</v>
      </c>
      <c r="B4742">
        <f t="shared" si="147"/>
        <v>949</v>
      </c>
      <c r="C4742">
        <f t="shared" si="146"/>
        <v>1</v>
      </c>
      <c r="D4742">
        <v>9026</v>
      </c>
      <c r="E4742" s="1">
        <f>IF(C4742=1,VLOOKUP(B4742,balance!$AU:$AZ,2,FALSE),IF(C4742=2,VLOOKUP(B4742,balance!$AU:$AZ,3,FALSE),IF(C4742=3,VLOOKUP(B4742,balance!$AU:$AZ,4,FALSE),IF(C4742=4,VLOOKUP(B4742,balance!$AU:$AZ,5,FALSE),IF(C4742=5,VLOOKUP(B4742-1,balance!$AU:$AZ,6,FALSE),0)))))</f>
        <v>23500</v>
      </c>
      <c r="F4742">
        <v>53</v>
      </c>
      <c r="G4742">
        <f>IF(C4742=1,VLOOKUP(FoxFire!B4742,balance!$U:$Z,2,FALSE),IF(C4742=2,VLOOKUP(B4742,balance!$U:$Z,3,FALSE),IF(C4742=3,VLOOKUP(B4742,balance!$U:$Z,4,FALSE),IF(C4742=4,VLOOKUP(B4742,balance!$U:$Z,5,FALSE),IF(C4742=5,VLOOKUP(B4742-1,balance!$U:$Z,6,FALSE),0)))))/100</f>
        <v>1.048E-2</v>
      </c>
      <c r="H4742">
        <v>2</v>
      </c>
      <c r="I4742" s="1">
        <f>IF(C4742=1,VLOOKUP(FoxFire!B4742,balance!$AF:$AJ,2,FALSE),IF(C4742=2,VLOOKUP(B4742,balance!$AF:$AJ,3,FALSE),IF(C4742=3,VLOOKUP(B4742,balance!$AF:$AJ,4,FALSE),IF(C4742=4,VLOOKUP(B4742,balance!$AF:$AJ,5,FALSE),IF(C4742=5,VLOOKUP(B4742,balance!$AF:$AK,6,FALSE),0)))))*1000000000000</f>
        <v>3874999999999.9126</v>
      </c>
      <c r="J4742">
        <f>VLOOKUP(B4742,balance!AU:BD,10,FALSE)</f>
        <v>0</v>
      </c>
    </row>
    <row r="4743" spans="1:10" x14ac:dyDescent="0.3">
      <c r="A4743">
        <v>4741</v>
      </c>
      <c r="B4743">
        <f t="shared" si="147"/>
        <v>949</v>
      </c>
      <c r="C4743">
        <f t="shared" si="146"/>
        <v>2</v>
      </c>
      <c r="D4743">
        <v>9026</v>
      </c>
      <c r="E4743" s="1">
        <f>IF(C4743=1,VLOOKUP(B4743,balance!$AU:$AZ,2,FALSE),IF(C4743=2,VLOOKUP(B4743,balance!$AU:$AZ,3,FALSE),IF(C4743=3,VLOOKUP(B4743,balance!$AU:$AZ,4,FALSE),IF(C4743=4,VLOOKUP(B4743,balance!$AU:$AZ,5,FALSE),IF(C4743=5,VLOOKUP(B4743-1,balance!$AU:$AZ,6,FALSE),0)))))</f>
        <v>23500</v>
      </c>
      <c r="F4743">
        <v>53</v>
      </c>
      <c r="G4743">
        <f>IF(C4743=1,VLOOKUP(FoxFire!B4743,balance!$U:$Z,2,FALSE),IF(C4743=2,VLOOKUP(B4743,balance!$U:$Z,3,FALSE),IF(C4743=3,VLOOKUP(B4743,balance!$U:$Z,4,FALSE),IF(C4743=4,VLOOKUP(B4743,balance!$U:$Z,5,FALSE),IF(C4743=5,VLOOKUP(B4743-1,balance!$U:$Z,6,FALSE),0)))))/100</f>
        <v>1.048E-2</v>
      </c>
      <c r="H4743">
        <v>2</v>
      </c>
      <c r="I4743" s="1">
        <f>IF(C4743=1,VLOOKUP(FoxFire!B4743,balance!$AF:$AJ,2,FALSE),IF(C4743=2,VLOOKUP(B4743,balance!$AF:$AJ,3,FALSE),IF(C4743=3,VLOOKUP(B4743,balance!$AF:$AJ,4,FALSE),IF(C4743=4,VLOOKUP(B4743,balance!$AF:$AJ,5,FALSE),IF(C4743=5,VLOOKUP(B4743,balance!$AF:$AK,6,FALSE),0)))))*1000000000000</f>
        <v>3874999999999.9126</v>
      </c>
      <c r="J4743">
        <f>VLOOKUP(B4743,balance!AU:BD,10,FALSE)</f>
        <v>0</v>
      </c>
    </row>
    <row r="4744" spans="1:10" x14ac:dyDescent="0.3">
      <c r="A4744">
        <v>4742</v>
      </c>
      <c r="B4744">
        <f t="shared" si="147"/>
        <v>949</v>
      </c>
      <c r="C4744">
        <f t="shared" ref="C4744:C4807" si="148">C4739</f>
        <v>3</v>
      </c>
      <c r="D4744">
        <v>9026</v>
      </c>
      <c r="E4744" s="1">
        <f>IF(C4744=1,VLOOKUP(B4744,balance!$AU:$AZ,2,FALSE),IF(C4744=2,VLOOKUP(B4744,balance!$AU:$AZ,3,FALSE),IF(C4744=3,VLOOKUP(B4744,balance!$AU:$AZ,4,FALSE),IF(C4744=4,VLOOKUP(B4744,balance!$AU:$AZ,5,FALSE),IF(C4744=5,VLOOKUP(B4744-1,balance!$AU:$AZ,6,FALSE),0)))))</f>
        <v>23500</v>
      </c>
      <c r="F4744">
        <v>53</v>
      </c>
      <c r="G4744">
        <f>IF(C4744=1,VLOOKUP(FoxFire!B4744,balance!$U:$Z,2,FALSE),IF(C4744=2,VLOOKUP(B4744,balance!$U:$Z,3,FALSE),IF(C4744=3,VLOOKUP(B4744,balance!$U:$Z,4,FALSE),IF(C4744=4,VLOOKUP(B4744,balance!$U:$Z,5,FALSE),IF(C4744=5,VLOOKUP(B4744-1,balance!$U:$Z,6,FALSE),0)))))/100</f>
        <v>1.048E-2</v>
      </c>
      <c r="H4744">
        <v>2</v>
      </c>
      <c r="I4744" s="1">
        <f>IF(C4744=1,VLOOKUP(FoxFire!B4744,balance!$AF:$AJ,2,FALSE),IF(C4744=2,VLOOKUP(B4744,balance!$AF:$AJ,3,FALSE),IF(C4744=3,VLOOKUP(B4744,balance!$AF:$AJ,4,FALSE),IF(C4744=4,VLOOKUP(B4744,balance!$AF:$AJ,5,FALSE),IF(C4744=5,VLOOKUP(B4744,balance!$AF:$AK,6,FALSE),0)))))*1000000000000</f>
        <v>3874999999999.9126</v>
      </c>
      <c r="J4744">
        <f>VLOOKUP(B4744,balance!AU:BD,10,FALSE)</f>
        <v>0</v>
      </c>
    </row>
    <row r="4745" spans="1:10" x14ac:dyDescent="0.3">
      <c r="A4745">
        <v>4743</v>
      </c>
      <c r="B4745">
        <f t="shared" si="147"/>
        <v>949</v>
      </c>
      <c r="C4745">
        <f t="shared" si="148"/>
        <v>4</v>
      </c>
      <c r="D4745">
        <v>9026</v>
      </c>
      <c r="E4745" s="1">
        <f>IF(C4745=1,VLOOKUP(B4745,balance!$AU:$AZ,2,FALSE),IF(C4745=2,VLOOKUP(B4745,balance!$AU:$AZ,3,FALSE),IF(C4745=3,VLOOKUP(B4745,balance!$AU:$AZ,4,FALSE),IF(C4745=4,VLOOKUP(B4745,balance!$AU:$AZ,5,FALSE),IF(C4745=5,VLOOKUP(B4745-1,balance!$AU:$AZ,6,FALSE),0)))))</f>
        <v>23500</v>
      </c>
      <c r="F4745">
        <v>53</v>
      </c>
      <c r="G4745">
        <f>IF(C4745=1,VLOOKUP(FoxFire!B4745,balance!$U:$Z,2,FALSE),IF(C4745=2,VLOOKUP(B4745,balance!$U:$Z,3,FALSE),IF(C4745=3,VLOOKUP(B4745,balance!$U:$Z,4,FALSE),IF(C4745=4,VLOOKUP(B4745,balance!$U:$Z,5,FALSE),IF(C4745=5,VLOOKUP(B4745-1,balance!$U:$Z,6,FALSE),0)))))/100</f>
        <v>1.048E-2</v>
      </c>
      <c r="H4745">
        <v>2</v>
      </c>
      <c r="I4745" s="1">
        <f>IF(C4745=1,VLOOKUP(FoxFire!B4745,balance!$AF:$AJ,2,FALSE),IF(C4745=2,VLOOKUP(B4745,balance!$AF:$AJ,3,FALSE),IF(C4745=3,VLOOKUP(B4745,balance!$AF:$AJ,4,FALSE),IF(C4745=4,VLOOKUP(B4745,balance!$AF:$AJ,5,FALSE),IF(C4745=5,VLOOKUP(B4745,balance!$AF:$AK,6,FALSE),0)))))*1000000000000</f>
        <v>3874999999999.9126</v>
      </c>
      <c r="J4745">
        <f>VLOOKUP(B4745,balance!AU:BD,10,FALSE)</f>
        <v>0</v>
      </c>
    </row>
    <row r="4746" spans="1:10" x14ac:dyDescent="0.3">
      <c r="A4746">
        <v>4744</v>
      </c>
      <c r="B4746">
        <f t="shared" si="147"/>
        <v>950</v>
      </c>
      <c r="C4746">
        <f t="shared" si="148"/>
        <v>5</v>
      </c>
      <c r="D4746">
        <v>9026</v>
      </c>
      <c r="E4746" s="1">
        <f>IF(C4746=1,VLOOKUP(B4746,balance!$AU:$AZ,2,FALSE),IF(C4746=2,VLOOKUP(B4746,balance!$AU:$AZ,3,FALSE),IF(C4746=3,VLOOKUP(B4746,balance!$AU:$AZ,4,FALSE),IF(C4746=4,VLOOKUP(B4746,balance!$AU:$AZ,5,FALSE),IF(C4746=5,VLOOKUP(B4746-1,balance!$AU:$AZ,6,FALSE),0)))))</f>
        <v>470000</v>
      </c>
      <c r="F4746">
        <v>53</v>
      </c>
      <c r="G4746">
        <f>IF(C4746=1,VLOOKUP(FoxFire!B4746,balance!$U:$Z,2,FALSE),IF(C4746=2,VLOOKUP(B4746,balance!$U:$Z,3,FALSE),IF(C4746=3,VLOOKUP(B4746,balance!$U:$Z,4,FALSE),IF(C4746=4,VLOOKUP(B4746,balance!$U:$Z,5,FALSE),IF(C4746=5,VLOOKUP(B4746-1,balance!$U:$Z,6,FALSE),0)))))/100</f>
        <v>7658.3802000000005</v>
      </c>
      <c r="H4746">
        <v>2</v>
      </c>
      <c r="I4746" s="1">
        <f>IF(C4746=1,VLOOKUP(FoxFire!B4746,balance!$AF:$AJ,2,FALSE),IF(C4746=2,VLOOKUP(B4746,balance!$AF:$AJ,3,FALSE),IF(C4746=3,VLOOKUP(B4746,balance!$AF:$AJ,4,FALSE),IF(C4746=4,VLOOKUP(B4746,balance!$AF:$AJ,5,FALSE),IF(C4746=5,VLOOKUP(B4746,balance!$AF:$AK,6,FALSE),0)))))*1000000000000</f>
        <v>15504999999999.65</v>
      </c>
      <c r="J4746">
        <f>VLOOKUP(B4746,balance!AU:BD,10,FALSE)</f>
        <v>0</v>
      </c>
    </row>
    <row r="4747" spans="1:10" x14ac:dyDescent="0.3">
      <c r="A4747">
        <v>4745</v>
      </c>
      <c r="B4747">
        <f t="shared" si="147"/>
        <v>950</v>
      </c>
      <c r="C4747">
        <f t="shared" si="148"/>
        <v>1</v>
      </c>
      <c r="D4747">
        <v>9026</v>
      </c>
      <c r="E4747" s="1">
        <f>IF(C4747=1,VLOOKUP(B4747,balance!$AU:$AZ,2,FALSE),IF(C4747=2,VLOOKUP(B4747,balance!$AU:$AZ,3,FALSE),IF(C4747=3,VLOOKUP(B4747,balance!$AU:$AZ,4,FALSE),IF(C4747=4,VLOOKUP(B4747,balance!$AU:$AZ,5,FALSE),IF(C4747=5,VLOOKUP(B4747-1,balance!$AU:$AZ,6,FALSE),0)))))</f>
        <v>23500</v>
      </c>
      <c r="F4747">
        <v>53</v>
      </c>
      <c r="G4747">
        <f>IF(C4747=1,VLOOKUP(FoxFire!B4747,balance!$U:$Z,2,FALSE),IF(C4747=2,VLOOKUP(B4747,balance!$U:$Z,3,FALSE),IF(C4747=3,VLOOKUP(B4747,balance!$U:$Z,4,FALSE),IF(C4747=4,VLOOKUP(B4747,balance!$U:$Z,5,FALSE),IF(C4747=5,VLOOKUP(B4747-1,balance!$U:$Z,6,FALSE),0)))))/100</f>
        <v>1.0489999999999999E-2</v>
      </c>
      <c r="H4747">
        <v>2</v>
      </c>
      <c r="I4747" s="1">
        <f>IF(C4747=1,VLOOKUP(FoxFire!B4747,balance!$AF:$AJ,2,FALSE),IF(C4747=2,VLOOKUP(B4747,balance!$AF:$AJ,3,FALSE),IF(C4747=3,VLOOKUP(B4747,balance!$AF:$AJ,4,FALSE),IF(C4747=4,VLOOKUP(B4747,balance!$AF:$AJ,5,FALSE),IF(C4747=5,VLOOKUP(B4747,balance!$AF:$AK,6,FALSE),0)))))*1000000000000</f>
        <v>3876249999999.9126</v>
      </c>
      <c r="J4747">
        <f>VLOOKUP(B4747,balance!AU:BD,10,FALSE)</f>
        <v>0</v>
      </c>
    </row>
    <row r="4748" spans="1:10" x14ac:dyDescent="0.3">
      <c r="A4748">
        <v>4746</v>
      </c>
      <c r="B4748">
        <f t="shared" si="147"/>
        <v>950</v>
      </c>
      <c r="C4748">
        <f t="shared" si="148"/>
        <v>2</v>
      </c>
      <c r="D4748">
        <v>9026</v>
      </c>
      <c r="E4748" s="1">
        <f>IF(C4748=1,VLOOKUP(B4748,balance!$AU:$AZ,2,FALSE),IF(C4748=2,VLOOKUP(B4748,balance!$AU:$AZ,3,FALSE),IF(C4748=3,VLOOKUP(B4748,balance!$AU:$AZ,4,FALSE),IF(C4748=4,VLOOKUP(B4748,balance!$AU:$AZ,5,FALSE),IF(C4748=5,VLOOKUP(B4748-1,balance!$AU:$AZ,6,FALSE),0)))))</f>
        <v>23500</v>
      </c>
      <c r="F4748">
        <v>53</v>
      </c>
      <c r="G4748">
        <f>IF(C4748=1,VLOOKUP(FoxFire!B4748,balance!$U:$Z,2,FALSE),IF(C4748=2,VLOOKUP(B4748,balance!$U:$Z,3,FALSE),IF(C4748=3,VLOOKUP(B4748,balance!$U:$Z,4,FALSE),IF(C4748=4,VLOOKUP(B4748,balance!$U:$Z,5,FALSE),IF(C4748=5,VLOOKUP(B4748-1,balance!$U:$Z,6,FALSE),0)))))/100</f>
        <v>1.0489999999999999E-2</v>
      </c>
      <c r="H4748">
        <v>2</v>
      </c>
      <c r="I4748" s="1">
        <f>IF(C4748=1,VLOOKUP(FoxFire!B4748,balance!$AF:$AJ,2,FALSE),IF(C4748=2,VLOOKUP(B4748,balance!$AF:$AJ,3,FALSE),IF(C4748=3,VLOOKUP(B4748,balance!$AF:$AJ,4,FALSE),IF(C4748=4,VLOOKUP(B4748,balance!$AF:$AJ,5,FALSE),IF(C4748=5,VLOOKUP(B4748,balance!$AF:$AK,6,FALSE),0)))))*1000000000000</f>
        <v>3876249999999.9126</v>
      </c>
      <c r="J4748">
        <f>VLOOKUP(B4748,balance!AU:BD,10,FALSE)</f>
        <v>0</v>
      </c>
    </row>
    <row r="4749" spans="1:10" x14ac:dyDescent="0.3">
      <c r="A4749">
        <v>4747</v>
      </c>
      <c r="B4749">
        <f t="shared" ref="B4749:B4812" si="149">B4744+1</f>
        <v>950</v>
      </c>
      <c r="C4749">
        <f t="shared" si="148"/>
        <v>3</v>
      </c>
      <c r="D4749">
        <v>9026</v>
      </c>
      <c r="E4749" s="1">
        <f>IF(C4749=1,VLOOKUP(B4749,balance!$AU:$AZ,2,FALSE),IF(C4749=2,VLOOKUP(B4749,balance!$AU:$AZ,3,FALSE),IF(C4749=3,VLOOKUP(B4749,balance!$AU:$AZ,4,FALSE),IF(C4749=4,VLOOKUP(B4749,balance!$AU:$AZ,5,FALSE),IF(C4749=5,VLOOKUP(B4749-1,balance!$AU:$AZ,6,FALSE),0)))))</f>
        <v>23500</v>
      </c>
      <c r="F4749">
        <v>53</v>
      </c>
      <c r="G4749">
        <f>IF(C4749=1,VLOOKUP(FoxFire!B4749,balance!$U:$Z,2,FALSE),IF(C4749=2,VLOOKUP(B4749,balance!$U:$Z,3,FALSE),IF(C4749=3,VLOOKUP(B4749,balance!$U:$Z,4,FALSE),IF(C4749=4,VLOOKUP(B4749,balance!$U:$Z,5,FALSE),IF(C4749=5,VLOOKUP(B4749-1,balance!$U:$Z,6,FALSE),0)))))/100</f>
        <v>1.0489999999999999E-2</v>
      </c>
      <c r="H4749">
        <v>2</v>
      </c>
      <c r="I4749" s="1">
        <f>IF(C4749=1,VLOOKUP(FoxFire!B4749,balance!$AF:$AJ,2,FALSE),IF(C4749=2,VLOOKUP(B4749,balance!$AF:$AJ,3,FALSE),IF(C4749=3,VLOOKUP(B4749,balance!$AF:$AJ,4,FALSE),IF(C4749=4,VLOOKUP(B4749,balance!$AF:$AJ,5,FALSE),IF(C4749=5,VLOOKUP(B4749,balance!$AF:$AK,6,FALSE),0)))))*1000000000000</f>
        <v>3876249999999.9126</v>
      </c>
      <c r="J4749">
        <f>VLOOKUP(B4749,balance!AU:BD,10,FALSE)</f>
        <v>0</v>
      </c>
    </row>
    <row r="4750" spans="1:10" x14ac:dyDescent="0.3">
      <c r="A4750">
        <v>4748</v>
      </c>
      <c r="B4750">
        <f t="shared" si="149"/>
        <v>950</v>
      </c>
      <c r="C4750">
        <f t="shared" si="148"/>
        <v>4</v>
      </c>
      <c r="D4750">
        <v>9026</v>
      </c>
      <c r="E4750" s="1">
        <f>IF(C4750=1,VLOOKUP(B4750,balance!$AU:$AZ,2,FALSE),IF(C4750=2,VLOOKUP(B4750,balance!$AU:$AZ,3,FALSE),IF(C4750=3,VLOOKUP(B4750,balance!$AU:$AZ,4,FALSE),IF(C4750=4,VLOOKUP(B4750,balance!$AU:$AZ,5,FALSE),IF(C4750=5,VLOOKUP(B4750-1,balance!$AU:$AZ,6,FALSE),0)))))</f>
        <v>23500</v>
      </c>
      <c r="F4750">
        <v>53</v>
      </c>
      <c r="G4750">
        <f>IF(C4750=1,VLOOKUP(FoxFire!B4750,balance!$U:$Z,2,FALSE),IF(C4750=2,VLOOKUP(B4750,balance!$U:$Z,3,FALSE),IF(C4750=3,VLOOKUP(B4750,balance!$U:$Z,4,FALSE),IF(C4750=4,VLOOKUP(B4750,balance!$U:$Z,5,FALSE),IF(C4750=5,VLOOKUP(B4750-1,balance!$U:$Z,6,FALSE),0)))))/100</f>
        <v>1.0489999999999999E-2</v>
      </c>
      <c r="H4750">
        <v>2</v>
      </c>
      <c r="I4750" s="1">
        <f>IF(C4750=1,VLOOKUP(FoxFire!B4750,balance!$AF:$AJ,2,FALSE),IF(C4750=2,VLOOKUP(B4750,balance!$AF:$AJ,3,FALSE),IF(C4750=3,VLOOKUP(B4750,balance!$AF:$AJ,4,FALSE),IF(C4750=4,VLOOKUP(B4750,balance!$AF:$AJ,5,FALSE),IF(C4750=5,VLOOKUP(B4750,balance!$AF:$AK,6,FALSE),0)))))*1000000000000</f>
        <v>3876249999999.9126</v>
      </c>
      <c r="J4750">
        <f>VLOOKUP(B4750,balance!AU:BD,10,FALSE)</f>
        <v>0</v>
      </c>
    </row>
    <row r="4751" spans="1:10" x14ac:dyDescent="0.3">
      <c r="A4751">
        <v>4749</v>
      </c>
      <c r="B4751">
        <f t="shared" si="149"/>
        <v>951</v>
      </c>
      <c r="C4751">
        <f t="shared" si="148"/>
        <v>5</v>
      </c>
      <c r="D4751">
        <v>9026</v>
      </c>
      <c r="E4751" s="1">
        <f>IF(C4751=1,VLOOKUP(B4751,balance!$AU:$AZ,2,FALSE),IF(C4751=2,VLOOKUP(B4751,balance!$AU:$AZ,3,FALSE),IF(C4751=3,VLOOKUP(B4751,balance!$AU:$AZ,4,FALSE),IF(C4751=4,VLOOKUP(B4751,balance!$AU:$AZ,5,FALSE),IF(C4751=5,VLOOKUP(B4751-1,balance!$AU:$AZ,6,FALSE),0)))))</f>
        <v>470000</v>
      </c>
      <c r="F4751">
        <v>53</v>
      </c>
      <c r="G4751">
        <f>IF(C4751=1,VLOOKUP(FoxFire!B4751,balance!$U:$Z,2,FALSE),IF(C4751=2,VLOOKUP(B4751,balance!$U:$Z,3,FALSE),IF(C4751=3,VLOOKUP(B4751,balance!$U:$Z,4,FALSE),IF(C4751=4,VLOOKUP(B4751,balance!$U:$Z,5,FALSE),IF(C4751=5,VLOOKUP(B4751-1,balance!$U:$Z,6,FALSE),0)))))/100</f>
        <v>7673.3535000000002</v>
      </c>
      <c r="H4751">
        <v>2</v>
      </c>
      <c r="I4751" s="1">
        <f>IF(C4751=1,VLOOKUP(FoxFire!B4751,balance!$AF:$AJ,2,FALSE),IF(C4751=2,VLOOKUP(B4751,balance!$AF:$AJ,3,FALSE),IF(C4751=3,VLOOKUP(B4751,balance!$AF:$AJ,4,FALSE),IF(C4751=4,VLOOKUP(B4751,balance!$AF:$AJ,5,FALSE),IF(C4751=5,VLOOKUP(B4751,balance!$AF:$AK,6,FALSE),0)))))*1000000000000</f>
        <v>15509999999999.65</v>
      </c>
      <c r="J4751">
        <f>VLOOKUP(B4751,balance!AU:BD,10,FALSE)</f>
        <v>0</v>
      </c>
    </row>
    <row r="4752" spans="1:10" x14ac:dyDescent="0.3">
      <c r="A4752">
        <v>4750</v>
      </c>
      <c r="B4752">
        <f t="shared" si="149"/>
        <v>951</v>
      </c>
      <c r="C4752">
        <f t="shared" si="148"/>
        <v>1</v>
      </c>
      <c r="D4752">
        <v>9026</v>
      </c>
      <c r="E4752" s="1">
        <f>IF(C4752=1,VLOOKUP(B4752,balance!$AU:$AZ,2,FALSE),IF(C4752=2,VLOOKUP(B4752,balance!$AU:$AZ,3,FALSE),IF(C4752=3,VLOOKUP(B4752,balance!$AU:$AZ,4,FALSE),IF(C4752=4,VLOOKUP(B4752,balance!$AU:$AZ,5,FALSE),IF(C4752=5,VLOOKUP(B4752-1,balance!$AU:$AZ,6,FALSE),0)))))</f>
        <v>24000</v>
      </c>
      <c r="F4752">
        <v>53</v>
      </c>
      <c r="G4752">
        <f>IF(C4752=1,VLOOKUP(FoxFire!B4752,balance!$U:$Z,2,FALSE),IF(C4752=2,VLOOKUP(B4752,balance!$U:$Z,3,FALSE),IF(C4752=3,VLOOKUP(B4752,balance!$U:$Z,4,FALSE),IF(C4752=4,VLOOKUP(B4752,balance!$U:$Z,5,FALSE),IF(C4752=5,VLOOKUP(B4752-1,balance!$U:$Z,6,FALSE),0)))))/100</f>
        <v>1.0500000000000001E-2</v>
      </c>
      <c r="H4752">
        <v>2</v>
      </c>
      <c r="I4752" s="1">
        <f>IF(C4752=1,VLOOKUP(FoxFire!B4752,balance!$AF:$AJ,2,FALSE),IF(C4752=2,VLOOKUP(B4752,balance!$AF:$AJ,3,FALSE),IF(C4752=3,VLOOKUP(B4752,balance!$AF:$AJ,4,FALSE),IF(C4752=4,VLOOKUP(B4752,balance!$AF:$AJ,5,FALSE),IF(C4752=5,VLOOKUP(B4752,balance!$AF:$AK,6,FALSE),0)))))*1000000000000</f>
        <v>3877499999999.9126</v>
      </c>
      <c r="J4752">
        <f>VLOOKUP(B4752,balance!AU:BD,10,FALSE)</f>
        <v>0</v>
      </c>
    </row>
    <row r="4753" spans="1:10" x14ac:dyDescent="0.3">
      <c r="A4753">
        <v>4751</v>
      </c>
      <c r="B4753">
        <f t="shared" si="149"/>
        <v>951</v>
      </c>
      <c r="C4753">
        <f t="shared" si="148"/>
        <v>2</v>
      </c>
      <c r="D4753">
        <v>9026</v>
      </c>
      <c r="E4753" s="1">
        <f>IF(C4753=1,VLOOKUP(B4753,balance!$AU:$AZ,2,FALSE),IF(C4753=2,VLOOKUP(B4753,balance!$AU:$AZ,3,FALSE),IF(C4753=3,VLOOKUP(B4753,balance!$AU:$AZ,4,FALSE),IF(C4753=4,VLOOKUP(B4753,balance!$AU:$AZ,5,FALSE),IF(C4753=5,VLOOKUP(B4753-1,balance!$AU:$AZ,6,FALSE),0)))))</f>
        <v>24000</v>
      </c>
      <c r="F4753">
        <v>53</v>
      </c>
      <c r="G4753">
        <f>IF(C4753=1,VLOOKUP(FoxFire!B4753,balance!$U:$Z,2,FALSE),IF(C4753=2,VLOOKUP(B4753,balance!$U:$Z,3,FALSE),IF(C4753=3,VLOOKUP(B4753,balance!$U:$Z,4,FALSE),IF(C4753=4,VLOOKUP(B4753,balance!$U:$Z,5,FALSE),IF(C4753=5,VLOOKUP(B4753-1,balance!$U:$Z,6,FALSE),0)))))/100</f>
        <v>1.0500000000000001E-2</v>
      </c>
      <c r="H4753">
        <v>2</v>
      </c>
      <c r="I4753" s="1">
        <f>IF(C4753=1,VLOOKUP(FoxFire!B4753,balance!$AF:$AJ,2,FALSE),IF(C4753=2,VLOOKUP(B4753,balance!$AF:$AJ,3,FALSE),IF(C4753=3,VLOOKUP(B4753,balance!$AF:$AJ,4,FALSE),IF(C4753=4,VLOOKUP(B4753,balance!$AF:$AJ,5,FALSE),IF(C4753=5,VLOOKUP(B4753,balance!$AF:$AK,6,FALSE),0)))))*1000000000000</f>
        <v>3877499999999.9126</v>
      </c>
      <c r="J4753">
        <f>VLOOKUP(B4753,balance!AU:BD,10,FALSE)</f>
        <v>0</v>
      </c>
    </row>
    <row r="4754" spans="1:10" x14ac:dyDescent="0.3">
      <c r="A4754">
        <v>4752</v>
      </c>
      <c r="B4754">
        <f t="shared" si="149"/>
        <v>951</v>
      </c>
      <c r="C4754">
        <f t="shared" si="148"/>
        <v>3</v>
      </c>
      <c r="D4754">
        <v>9026</v>
      </c>
      <c r="E4754" s="1">
        <f>IF(C4754=1,VLOOKUP(B4754,balance!$AU:$AZ,2,FALSE),IF(C4754=2,VLOOKUP(B4754,balance!$AU:$AZ,3,FALSE),IF(C4754=3,VLOOKUP(B4754,balance!$AU:$AZ,4,FALSE),IF(C4754=4,VLOOKUP(B4754,balance!$AU:$AZ,5,FALSE),IF(C4754=5,VLOOKUP(B4754-1,balance!$AU:$AZ,6,FALSE),0)))))</f>
        <v>24000</v>
      </c>
      <c r="F4754">
        <v>53</v>
      </c>
      <c r="G4754">
        <f>IF(C4754=1,VLOOKUP(FoxFire!B4754,balance!$U:$Z,2,FALSE),IF(C4754=2,VLOOKUP(B4754,balance!$U:$Z,3,FALSE),IF(C4754=3,VLOOKUP(B4754,balance!$U:$Z,4,FALSE),IF(C4754=4,VLOOKUP(B4754,balance!$U:$Z,5,FALSE),IF(C4754=5,VLOOKUP(B4754-1,balance!$U:$Z,6,FALSE),0)))))/100</f>
        <v>1.0500000000000001E-2</v>
      </c>
      <c r="H4754">
        <v>2</v>
      </c>
      <c r="I4754" s="1">
        <f>IF(C4754=1,VLOOKUP(FoxFire!B4754,balance!$AF:$AJ,2,FALSE),IF(C4754=2,VLOOKUP(B4754,balance!$AF:$AJ,3,FALSE),IF(C4754=3,VLOOKUP(B4754,balance!$AF:$AJ,4,FALSE),IF(C4754=4,VLOOKUP(B4754,balance!$AF:$AJ,5,FALSE),IF(C4754=5,VLOOKUP(B4754,balance!$AF:$AK,6,FALSE),0)))))*1000000000000</f>
        <v>3877499999999.9126</v>
      </c>
      <c r="J4754">
        <f>VLOOKUP(B4754,balance!AU:BD,10,FALSE)</f>
        <v>0</v>
      </c>
    </row>
    <row r="4755" spans="1:10" x14ac:dyDescent="0.3">
      <c r="A4755">
        <v>4753</v>
      </c>
      <c r="B4755">
        <f t="shared" si="149"/>
        <v>951</v>
      </c>
      <c r="C4755">
        <f t="shared" si="148"/>
        <v>4</v>
      </c>
      <c r="D4755">
        <v>9026</v>
      </c>
      <c r="E4755" s="1">
        <f>IF(C4755=1,VLOOKUP(B4755,balance!$AU:$AZ,2,FALSE),IF(C4755=2,VLOOKUP(B4755,balance!$AU:$AZ,3,FALSE),IF(C4755=3,VLOOKUP(B4755,balance!$AU:$AZ,4,FALSE),IF(C4755=4,VLOOKUP(B4755,balance!$AU:$AZ,5,FALSE),IF(C4755=5,VLOOKUP(B4755-1,balance!$AU:$AZ,6,FALSE),0)))))</f>
        <v>24000</v>
      </c>
      <c r="F4755">
        <v>53</v>
      </c>
      <c r="G4755">
        <f>IF(C4755=1,VLOOKUP(FoxFire!B4755,balance!$U:$Z,2,FALSE),IF(C4755=2,VLOOKUP(B4755,balance!$U:$Z,3,FALSE),IF(C4755=3,VLOOKUP(B4755,balance!$U:$Z,4,FALSE),IF(C4755=4,VLOOKUP(B4755,balance!$U:$Z,5,FALSE),IF(C4755=5,VLOOKUP(B4755-1,balance!$U:$Z,6,FALSE),0)))))/100</f>
        <v>1.0500000000000001E-2</v>
      </c>
      <c r="H4755">
        <v>2</v>
      </c>
      <c r="I4755" s="1">
        <f>IF(C4755=1,VLOOKUP(FoxFire!B4755,balance!$AF:$AJ,2,FALSE),IF(C4755=2,VLOOKUP(B4755,balance!$AF:$AJ,3,FALSE),IF(C4755=3,VLOOKUP(B4755,balance!$AF:$AJ,4,FALSE),IF(C4755=4,VLOOKUP(B4755,balance!$AF:$AJ,5,FALSE),IF(C4755=5,VLOOKUP(B4755,balance!$AF:$AK,6,FALSE),0)))))*1000000000000</f>
        <v>3877499999999.9126</v>
      </c>
      <c r="J4755">
        <f>VLOOKUP(B4755,balance!AU:BD,10,FALSE)</f>
        <v>0</v>
      </c>
    </row>
    <row r="4756" spans="1:10" x14ac:dyDescent="0.3">
      <c r="A4756">
        <v>4754</v>
      </c>
      <c r="B4756">
        <f t="shared" si="149"/>
        <v>952</v>
      </c>
      <c r="C4756">
        <f t="shared" si="148"/>
        <v>5</v>
      </c>
      <c r="D4756">
        <v>9026</v>
      </c>
      <c r="E4756" s="1">
        <f>IF(C4756=1,VLOOKUP(B4756,balance!$AU:$AZ,2,FALSE),IF(C4756=2,VLOOKUP(B4756,balance!$AU:$AZ,3,FALSE),IF(C4756=3,VLOOKUP(B4756,balance!$AU:$AZ,4,FALSE),IF(C4756=4,VLOOKUP(B4756,balance!$AU:$AZ,5,FALSE),IF(C4756=5,VLOOKUP(B4756-1,balance!$AU:$AZ,6,FALSE),0)))))</f>
        <v>480000</v>
      </c>
      <c r="F4756">
        <v>53</v>
      </c>
      <c r="G4756">
        <f>IF(C4756=1,VLOOKUP(FoxFire!B4756,balance!$U:$Z,2,FALSE),IF(C4756=2,VLOOKUP(B4756,balance!$U:$Z,3,FALSE),IF(C4756=3,VLOOKUP(B4756,balance!$U:$Z,4,FALSE),IF(C4756=4,VLOOKUP(B4756,balance!$U:$Z,5,FALSE),IF(C4756=5,VLOOKUP(B4756-1,balance!$U:$Z,6,FALSE),0)))))/100</f>
        <v>7688.3490000000002</v>
      </c>
      <c r="H4756">
        <v>2</v>
      </c>
      <c r="I4756" s="1">
        <f>IF(C4756=1,VLOOKUP(FoxFire!B4756,balance!$AF:$AJ,2,FALSE),IF(C4756=2,VLOOKUP(B4756,balance!$AF:$AJ,3,FALSE),IF(C4756=3,VLOOKUP(B4756,balance!$AF:$AJ,4,FALSE),IF(C4756=4,VLOOKUP(B4756,balance!$AF:$AJ,5,FALSE),IF(C4756=5,VLOOKUP(B4756,balance!$AF:$AK,6,FALSE),0)))))*1000000000000</f>
        <v>15514999999999.65</v>
      </c>
      <c r="J4756">
        <f>VLOOKUP(B4756,balance!AU:BD,10,FALSE)</f>
        <v>0</v>
      </c>
    </row>
    <row r="4757" spans="1:10" x14ac:dyDescent="0.3">
      <c r="A4757">
        <v>4755</v>
      </c>
      <c r="B4757">
        <f t="shared" si="149"/>
        <v>952</v>
      </c>
      <c r="C4757">
        <f t="shared" si="148"/>
        <v>1</v>
      </c>
      <c r="D4757">
        <v>9026</v>
      </c>
      <c r="E4757" s="1">
        <f>IF(C4757=1,VLOOKUP(B4757,balance!$AU:$AZ,2,FALSE),IF(C4757=2,VLOOKUP(B4757,balance!$AU:$AZ,3,FALSE),IF(C4757=3,VLOOKUP(B4757,balance!$AU:$AZ,4,FALSE),IF(C4757=4,VLOOKUP(B4757,balance!$AU:$AZ,5,FALSE),IF(C4757=5,VLOOKUP(B4757-1,balance!$AU:$AZ,6,FALSE),0)))))</f>
        <v>24000</v>
      </c>
      <c r="F4757">
        <v>53</v>
      </c>
      <c r="G4757">
        <f>IF(C4757=1,VLOOKUP(FoxFire!B4757,balance!$U:$Z,2,FALSE),IF(C4757=2,VLOOKUP(B4757,balance!$U:$Z,3,FALSE),IF(C4757=3,VLOOKUP(B4757,balance!$U:$Z,4,FALSE),IF(C4757=4,VLOOKUP(B4757,balance!$U:$Z,5,FALSE),IF(C4757=5,VLOOKUP(B4757-1,balance!$U:$Z,6,FALSE),0)))))/100</f>
        <v>1.0509999999999999E-2</v>
      </c>
      <c r="H4757">
        <v>2</v>
      </c>
      <c r="I4757" s="1">
        <f>IF(C4757=1,VLOOKUP(FoxFire!B4757,balance!$AF:$AJ,2,FALSE),IF(C4757=2,VLOOKUP(B4757,balance!$AF:$AJ,3,FALSE),IF(C4757=3,VLOOKUP(B4757,balance!$AF:$AJ,4,FALSE),IF(C4757=4,VLOOKUP(B4757,balance!$AF:$AJ,5,FALSE),IF(C4757=5,VLOOKUP(B4757,balance!$AF:$AK,6,FALSE),0)))))*1000000000000</f>
        <v>3878749999999.9126</v>
      </c>
      <c r="J4757">
        <f>VLOOKUP(B4757,balance!AU:BD,10,FALSE)</f>
        <v>0</v>
      </c>
    </row>
    <row r="4758" spans="1:10" x14ac:dyDescent="0.3">
      <c r="A4758">
        <v>4756</v>
      </c>
      <c r="B4758">
        <f t="shared" si="149"/>
        <v>952</v>
      </c>
      <c r="C4758">
        <f t="shared" si="148"/>
        <v>2</v>
      </c>
      <c r="D4758">
        <v>9026</v>
      </c>
      <c r="E4758" s="1">
        <f>IF(C4758=1,VLOOKUP(B4758,balance!$AU:$AZ,2,FALSE),IF(C4758=2,VLOOKUP(B4758,balance!$AU:$AZ,3,FALSE),IF(C4758=3,VLOOKUP(B4758,balance!$AU:$AZ,4,FALSE),IF(C4758=4,VLOOKUP(B4758,balance!$AU:$AZ,5,FALSE),IF(C4758=5,VLOOKUP(B4758-1,balance!$AU:$AZ,6,FALSE),0)))))</f>
        <v>24000</v>
      </c>
      <c r="F4758">
        <v>53</v>
      </c>
      <c r="G4758">
        <f>IF(C4758=1,VLOOKUP(FoxFire!B4758,balance!$U:$Z,2,FALSE),IF(C4758=2,VLOOKUP(B4758,balance!$U:$Z,3,FALSE),IF(C4758=3,VLOOKUP(B4758,balance!$U:$Z,4,FALSE),IF(C4758=4,VLOOKUP(B4758,balance!$U:$Z,5,FALSE),IF(C4758=5,VLOOKUP(B4758-1,balance!$U:$Z,6,FALSE),0)))))/100</f>
        <v>1.0509999999999999E-2</v>
      </c>
      <c r="H4758">
        <v>2</v>
      </c>
      <c r="I4758" s="1">
        <f>IF(C4758=1,VLOOKUP(FoxFire!B4758,balance!$AF:$AJ,2,FALSE),IF(C4758=2,VLOOKUP(B4758,balance!$AF:$AJ,3,FALSE),IF(C4758=3,VLOOKUP(B4758,balance!$AF:$AJ,4,FALSE),IF(C4758=4,VLOOKUP(B4758,balance!$AF:$AJ,5,FALSE),IF(C4758=5,VLOOKUP(B4758,balance!$AF:$AK,6,FALSE),0)))))*1000000000000</f>
        <v>3878749999999.9126</v>
      </c>
      <c r="J4758">
        <f>VLOOKUP(B4758,balance!AU:BD,10,FALSE)</f>
        <v>0</v>
      </c>
    </row>
    <row r="4759" spans="1:10" x14ac:dyDescent="0.3">
      <c r="A4759">
        <v>4757</v>
      </c>
      <c r="B4759">
        <f t="shared" si="149"/>
        <v>952</v>
      </c>
      <c r="C4759">
        <f t="shared" si="148"/>
        <v>3</v>
      </c>
      <c r="D4759">
        <v>9026</v>
      </c>
      <c r="E4759" s="1">
        <f>IF(C4759=1,VLOOKUP(B4759,balance!$AU:$AZ,2,FALSE),IF(C4759=2,VLOOKUP(B4759,balance!$AU:$AZ,3,FALSE),IF(C4759=3,VLOOKUP(B4759,balance!$AU:$AZ,4,FALSE),IF(C4759=4,VLOOKUP(B4759,balance!$AU:$AZ,5,FALSE),IF(C4759=5,VLOOKUP(B4759-1,balance!$AU:$AZ,6,FALSE),0)))))</f>
        <v>24000</v>
      </c>
      <c r="F4759">
        <v>53</v>
      </c>
      <c r="G4759">
        <f>IF(C4759=1,VLOOKUP(FoxFire!B4759,balance!$U:$Z,2,FALSE),IF(C4759=2,VLOOKUP(B4759,balance!$U:$Z,3,FALSE),IF(C4759=3,VLOOKUP(B4759,balance!$U:$Z,4,FALSE),IF(C4759=4,VLOOKUP(B4759,balance!$U:$Z,5,FALSE),IF(C4759=5,VLOOKUP(B4759-1,balance!$U:$Z,6,FALSE),0)))))/100</f>
        <v>1.0509999999999999E-2</v>
      </c>
      <c r="H4759">
        <v>2</v>
      </c>
      <c r="I4759" s="1">
        <f>IF(C4759=1,VLOOKUP(FoxFire!B4759,balance!$AF:$AJ,2,FALSE),IF(C4759=2,VLOOKUP(B4759,balance!$AF:$AJ,3,FALSE),IF(C4759=3,VLOOKUP(B4759,balance!$AF:$AJ,4,FALSE),IF(C4759=4,VLOOKUP(B4759,balance!$AF:$AJ,5,FALSE),IF(C4759=5,VLOOKUP(B4759,balance!$AF:$AK,6,FALSE),0)))))*1000000000000</f>
        <v>3878749999999.9126</v>
      </c>
      <c r="J4759">
        <f>VLOOKUP(B4759,balance!AU:BD,10,FALSE)</f>
        <v>0</v>
      </c>
    </row>
    <row r="4760" spans="1:10" x14ac:dyDescent="0.3">
      <c r="A4760">
        <v>4758</v>
      </c>
      <c r="B4760">
        <f t="shared" si="149"/>
        <v>952</v>
      </c>
      <c r="C4760">
        <f t="shared" si="148"/>
        <v>4</v>
      </c>
      <c r="D4760">
        <v>9026</v>
      </c>
      <c r="E4760" s="1">
        <f>IF(C4760=1,VLOOKUP(B4760,balance!$AU:$AZ,2,FALSE),IF(C4760=2,VLOOKUP(B4760,balance!$AU:$AZ,3,FALSE),IF(C4760=3,VLOOKUP(B4760,balance!$AU:$AZ,4,FALSE),IF(C4760=4,VLOOKUP(B4760,balance!$AU:$AZ,5,FALSE),IF(C4760=5,VLOOKUP(B4760-1,balance!$AU:$AZ,6,FALSE),0)))))</f>
        <v>24000</v>
      </c>
      <c r="F4760">
        <v>53</v>
      </c>
      <c r="G4760">
        <f>IF(C4760=1,VLOOKUP(FoxFire!B4760,balance!$U:$Z,2,FALSE),IF(C4760=2,VLOOKUP(B4760,balance!$U:$Z,3,FALSE),IF(C4760=3,VLOOKUP(B4760,balance!$U:$Z,4,FALSE),IF(C4760=4,VLOOKUP(B4760,balance!$U:$Z,5,FALSE),IF(C4760=5,VLOOKUP(B4760-1,balance!$U:$Z,6,FALSE),0)))))/100</f>
        <v>1.0509999999999999E-2</v>
      </c>
      <c r="H4760">
        <v>2</v>
      </c>
      <c r="I4760" s="1">
        <f>IF(C4760=1,VLOOKUP(FoxFire!B4760,balance!$AF:$AJ,2,FALSE),IF(C4760=2,VLOOKUP(B4760,balance!$AF:$AJ,3,FALSE),IF(C4760=3,VLOOKUP(B4760,balance!$AF:$AJ,4,FALSE),IF(C4760=4,VLOOKUP(B4760,balance!$AF:$AJ,5,FALSE),IF(C4760=5,VLOOKUP(B4760,balance!$AF:$AK,6,FALSE),0)))))*1000000000000</f>
        <v>3878749999999.9126</v>
      </c>
      <c r="J4760">
        <f>VLOOKUP(B4760,balance!AU:BD,10,FALSE)</f>
        <v>0</v>
      </c>
    </row>
    <row r="4761" spans="1:10" x14ac:dyDescent="0.3">
      <c r="A4761">
        <v>4759</v>
      </c>
      <c r="B4761">
        <f t="shared" si="149"/>
        <v>953</v>
      </c>
      <c r="C4761">
        <f t="shared" si="148"/>
        <v>5</v>
      </c>
      <c r="D4761">
        <v>9026</v>
      </c>
      <c r="E4761" s="1">
        <f>IF(C4761=1,VLOOKUP(B4761,balance!$AU:$AZ,2,FALSE),IF(C4761=2,VLOOKUP(B4761,balance!$AU:$AZ,3,FALSE),IF(C4761=3,VLOOKUP(B4761,balance!$AU:$AZ,4,FALSE),IF(C4761=4,VLOOKUP(B4761,balance!$AU:$AZ,5,FALSE),IF(C4761=5,VLOOKUP(B4761-1,balance!$AU:$AZ,6,FALSE),0)))))</f>
        <v>480000</v>
      </c>
      <c r="F4761">
        <v>53</v>
      </c>
      <c r="G4761">
        <f>IF(C4761=1,VLOOKUP(FoxFire!B4761,balance!$U:$Z,2,FALSE),IF(C4761=2,VLOOKUP(B4761,balance!$U:$Z,3,FALSE),IF(C4761=3,VLOOKUP(B4761,balance!$U:$Z,4,FALSE),IF(C4761=4,VLOOKUP(B4761,balance!$U:$Z,5,FALSE),IF(C4761=5,VLOOKUP(B4761-1,balance!$U:$Z,6,FALSE),0)))))/100</f>
        <v>7703.3669999999993</v>
      </c>
      <c r="H4761">
        <v>2</v>
      </c>
      <c r="I4761" s="1">
        <f>IF(C4761=1,VLOOKUP(FoxFire!B4761,balance!$AF:$AJ,2,FALSE),IF(C4761=2,VLOOKUP(B4761,balance!$AF:$AJ,3,FALSE),IF(C4761=3,VLOOKUP(B4761,balance!$AF:$AJ,4,FALSE),IF(C4761=4,VLOOKUP(B4761,balance!$AF:$AJ,5,FALSE),IF(C4761=5,VLOOKUP(B4761,balance!$AF:$AK,6,FALSE),0)))))*1000000000000</f>
        <v>15519999999999.65</v>
      </c>
      <c r="J4761">
        <f>VLOOKUP(B4761,balance!AU:BD,10,FALSE)</f>
        <v>0</v>
      </c>
    </row>
    <row r="4762" spans="1:10" x14ac:dyDescent="0.3">
      <c r="A4762">
        <v>4760</v>
      </c>
      <c r="B4762">
        <f t="shared" si="149"/>
        <v>953</v>
      </c>
      <c r="C4762">
        <f t="shared" si="148"/>
        <v>1</v>
      </c>
      <c r="D4762">
        <v>9026</v>
      </c>
      <c r="E4762" s="1">
        <f>IF(C4762=1,VLOOKUP(B4762,balance!$AU:$AZ,2,FALSE),IF(C4762=2,VLOOKUP(B4762,balance!$AU:$AZ,3,FALSE),IF(C4762=3,VLOOKUP(B4762,balance!$AU:$AZ,4,FALSE),IF(C4762=4,VLOOKUP(B4762,balance!$AU:$AZ,5,FALSE),IF(C4762=5,VLOOKUP(B4762-1,balance!$AU:$AZ,6,FALSE),0)))))</f>
        <v>24000</v>
      </c>
      <c r="F4762">
        <v>53</v>
      </c>
      <c r="G4762">
        <f>IF(C4762=1,VLOOKUP(FoxFire!B4762,balance!$U:$Z,2,FALSE),IF(C4762=2,VLOOKUP(B4762,balance!$U:$Z,3,FALSE),IF(C4762=3,VLOOKUP(B4762,balance!$U:$Z,4,FALSE),IF(C4762=4,VLOOKUP(B4762,balance!$U:$Z,5,FALSE),IF(C4762=5,VLOOKUP(B4762-1,balance!$U:$Z,6,FALSE),0)))))/100</f>
        <v>1.052E-2</v>
      </c>
      <c r="H4762">
        <v>2</v>
      </c>
      <c r="I4762" s="1">
        <f>IF(C4762=1,VLOOKUP(FoxFire!B4762,balance!$AF:$AJ,2,FALSE),IF(C4762=2,VLOOKUP(B4762,balance!$AF:$AJ,3,FALSE),IF(C4762=3,VLOOKUP(B4762,balance!$AF:$AJ,4,FALSE),IF(C4762=4,VLOOKUP(B4762,balance!$AF:$AJ,5,FALSE),IF(C4762=5,VLOOKUP(B4762,balance!$AF:$AK,6,FALSE),0)))))*1000000000000</f>
        <v>3879999999999.9126</v>
      </c>
      <c r="J4762">
        <f>VLOOKUP(B4762,balance!AU:BD,10,FALSE)</f>
        <v>0</v>
      </c>
    </row>
    <row r="4763" spans="1:10" x14ac:dyDescent="0.3">
      <c r="A4763">
        <v>4761</v>
      </c>
      <c r="B4763">
        <f t="shared" si="149"/>
        <v>953</v>
      </c>
      <c r="C4763">
        <f t="shared" si="148"/>
        <v>2</v>
      </c>
      <c r="D4763">
        <v>9026</v>
      </c>
      <c r="E4763" s="1">
        <f>IF(C4763=1,VLOOKUP(B4763,balance!$AU:$AZ,2,FALSE),IF(C4763=2,VLOOKUP(B4763,balance!$AU:$AZ,3,FALSE),IF(C4763=3,VLOOKUP(B4763,balance!$AU:$AZ,4,FALSE),IF(C4763=4,VLOOKUP(B4763,balance!$AU:$AZ,5,FALSE),IF(C4763=5,VLOOKUP(B4763-1,balance!$AU:$AZ,6,FALSE),0)))))</f>
        <v>24000</v>
      </c>
      <c r="F4763">
        <v>53</v>
      </c>
      <c r="G4763">
        <f>IF(C4763=1,VLOOKUP(FoxFire!B4763,balance!$U:$Z,2,FALSE),IF(C4763=2,VLOOKUP(B4763,balance!$U:$Z,3,FALSE),IF(C4763=3,VLOOKUP(B4763,balance!$U:$Z,4,FALSE),IF(C4763=4,VLOOKUP(B4763,balance!$U:$Z,5,FALSE),IF(C4763=5,VLOOKUP(B4763-1,balance!$U:$Z,6,FALSE),0)))))/100</f>
        <v>1.052E-2</v>
      </c>
      <c r="H4763">
        <v>2</v>
      </c>
      <c r="I4763" s="1">
        <f>IF(C4763=1,VLOOKUP(FoxFire!B4763,balance!$AF:$AJ,2,FALSE),IF(C4763=2,VLOOKUP(B4763,balance!$AF:$AJ,3,FALSE),IF(C4763=3,VLOOKUP(B4763,balance!$AF:$AJ,4,FALSE),IF(C4763=4,VLOOKUP(B4763,balance!$AF:$AJ,5,FALSE),IF(C4763=5,VLOOKUP(B4763,balance!$AF:$AK,6,FALSE),0)))))*1000000000000</f>
        <v>3879999999999.9126</v>
      </c>
      <c r="J4763">
        <f>VLOOKUP(B4763,balance!AU:BD,10,FALSE)</f>
        <v>0</v>
      </c>
    </row>
    <row r="4764" spans="1:10" x14ac:dyDescent="0.3">
      <c r="A4764">
        <v>4762</v>
      </c>
      <c r="B4764">
        <f t="shared" si="149"/>
        <v>953</v>
      </c>
      <c r="C4764">
        <f t="shared" si="148"/>
        <v>3</v>
      </c>
      <c r="D4764">
        <v>9026</v>
      </c>
      <c r="E4764" s="1">
        <f>IF(C4764=1,VLOOKUP(B4764,balance!$AU:$AZ,2,FALSE),IF(C4764=2,VLOOKUP(B4764,balance!$AU:$AZ,3,FALSE),IF(C4764=3,VLOOKUP(B4764,balance!$AU:$AZ,4,FALSE),IF(C4764=4,VLOOKUP(B4764,balance!$AU:$AZ,5,FALSE),IF(C4764=5,VLOOKUP(B4764-1,balance!$AU:$AZ,6,FALSE),0)))))</f>
        <v>24000</v>
      </c>
      <c r="F4764">
        <v>53</v>
      </c>
      <c r="G4764">
        <f>IF(C4764=1,VLOOKUP(FoxFire!B4764,balance!$U:$Z,2,FALSE),IF(C4764=2,VLOOKUP(B4764,balance!$U:$Z,3,FALSE),IF(C4764=3,VLOOKUP(B4764,balance!$U:$Z,4,FALSE),IF(C4764=4,VLOOKUP(B4764,balance!$U:$Z,5,FALSE),IF(C4764=5,VLOOKUP(B4764-1,balance!$U:$Z,6,FALSE),0)))))/100</f>
        <v>1.052E-2</v>
      </c>
      <c r="H4764">
        <v>2</v>
      </c>
      <c r="I4764" s="1">
        <f>IF(C4764=1,VLOOKUP(FoxFire!B4764,balance!$AF:$AJ,2,FALSE),IF(C4764=2,VLOOKUP(B4764,balance!$AF:$AJ,3,FALSE),IF(C4764=3,VLOOKUP(B4764,balance!$AF:$AJ,4,FALSE),IF(C4764=4,VLOOKUP(B4764,balance!$AF:$AJ,5,FALSE),IF(C4764=5,VLOOKUP(B4764,balance!$AF:$AK,6,FALSE),0)))))*1000000000000</f>
        <v>3879999999999.9126</v>
      </c>
      <c r="J4764">
        <f>VLOOKUP(B4764,balance!AU:BD,10,FALSE)</f>
        <v>0</v>
      </c>
    </row>
    <row r="4765" spans="1:10" x14ac:dyDescent="0.3">
      <c r="A4765">
        <v>4763</v>
      </c>
      <c r="B4765">
        <f t="shared" si="149"/>
        <v>953</v>
      </c>
      <c r="C4765">
        <f t="shared" si="148"/>
        <v>4</v>
      </c>
      <c r="D4765">
        <v>9026</v>
      </c>
      <c r="E4765" s="1">
        <f>IF(C4765=1,VLOOKUP(B4765,balance!$AU:$AZ,2,FALSE),IF(C4765=2,VLOOKUP(B4765,balance!$AU:$AZ,3,FALSE),IF(C4765=3,VLOOKUP(B4765,balance!$AU:$AZ,4,FALSE),IF(C4765=4,VLOOKUP(B4765,balance!$AU:$AZ,5,FALSE),IF(C4765=5,VLOOKUP(B4765-1,balance!$AU:$AZ,6,FALSE),0)))))</f>
        <v>24000</v>
      </c>
      <c r="F4765">
        <v>53</v>
      </c>
      <c r="G4765">
        <f>IF(C4765=1,VLOOKUP(FoxFire!B4765,balance!$U:$Z,2,FALSE),IF(C4765=2,VLOOKUP(B4765,balance!$U:$Z,3,FALSE),IF(C4765=3,VLOOKUP(B4765,balance!$U:$Z,4,FALSE),IF(C4765=4,VLOOKUP(B4765,balance!$U:$Z,5,FALSE),IF(C4765=5,VLOOKUP(B4765-1,balance!$U:$Z,6,FALSE),0)))))/100</f>
        <v>1.052E-2</v>
      </c>
      <c r="H4765">
        <v>2</v>
      </c>
      <c r="I4765" s="1">
        <f>IF(C4765=1,VLOOKUP(FoxFire!B4765,balance!$AF:$AJ,2,FALSE),IF(C4765=2,VLOOKUP(B4765,balance!$AF:$AJ,3,FALSE),IF(C4765=3,VLOOKUP(B4765,balance!$AF:$AJ,4,FALSE),IF(C4765=4,VLOOKUP(B4765,balance!$AF:$AJ,5,FALSE),IF(C4765=5,VLOOKUP(B4765,balance!$AF:$AK,6,FALSE),0)))))*1000000000000</f>
        <v>3879999999999.9126</v>
      </c>
      <c r="J4765">
        <f>VLOOKUP(B4765,balance!AU:BD,10,FALSE)</f>
        <v>0</v>
      </c>
    </row>
    <row r="4766" spans="1:10" x14ac:dyDescent="0.3">
      <c r="A4766">
        <v>4764</v>
      </c>
      <c r="B4766">
        <f t="shared" si="149"/>
        <v>954</v>
      </c>
      <c r="C4766">
        <f t="shared" si="148"/>
        <v>5</v>
      </c>
      <c r="D4766">
        <v>9026</v>
      </c>
      <c r="E4766" s="1">
        <f>IF(C4766=1,VLOOKUP(B4766,balance!$AU:$AZ,2,FALSE),IF(C4766=2,VLOOKUP(B4766,balance!$AU:$AZ,3,FALSE),IF(C4766=3,VLOOKUP(B4766,balance!$AU:$AZ,4,FALSE),IF(C4766=4,VLOOKUP(B4766,balance!$AU:$AZ,5,FALSE),IF(C4766=5,VLOOKUP(B4766-1,balance!$AU:$AZ,6,FALSE),0)))))</f>
        <v>480000</v>
      </c>
      <c r="F4766">
        <v>53</v>
      </c>
      <c r="G4766">
        <f>IF(C4766=1,VLOOKUP(FoxFire!B4766,balance!$U:$Z,2,FALSE),IF(C4766=2,VLOOKUP(B4766,balance!$U:$Z,3,FALSE),IF(C4766=3,VLOOKUP(B4766,balance!$U:$Z,4,FALSE),IF(C4766=4,VLOOKUP(B4766,balance!$U:$Z,5,FALSE),IF(C4766=5,VLOOKUP(B4766-1,balance!$U:$Z,6,FALSE),0)))))/100</f>
        <v>7718.4071999999996</v>
      </c>
      <c r="H4766">
        <v>2</v>
      </c>
      <c r="I4766" s="1">
        <f>IF(C4766=1,VLOOKUP(FoxFire!B4766,balance!$AF:$AJ,2,FALSE),IF(C4766=2,VLOOKUP(B4766,balance!$AF:$AJ,3,FALSE),IF(C4766=3,VLOOKUP(B4766,balance!$AF:$AJ,4,FALSE),IF(C4766=4,VLOOKUP(B4766,balance!$AF:$AJ,5,FALSE),IF(C4766=5,VLOOKUP(B4766,balance!$AF:$AK,6,FALSE),0)))))*1000000000000</f>
        <v>15524999999999.65</v>
      </c>
      <c r="J4766">
        <f>VLOOKUP(B4766,balance!AU:BD,10,FALSE)</f>
        <v>0</v>
      </c>
    </row>
    <row r="4767" spans="1:10" x14ac:dyDescent="0.3">
      <c r="A4767">
        <v>4765</v>
      </c>
      <c r="B4767">
        <f t="shared" si="149"/>
        <v>954</v>
      </c>
      <c r="C4767">
        <f t="shared" si="148"/>
        <v>1</v>
      </c>
      <c r="D4767">
        <v>9026</v>
      </c>
      <c r="E4767" s="1">
        <f>IF(C4767=1,VLOOKUP(B4767,balance!$AU:$AZ,2,FALSE),IF(C4767=2,VLOOKUP(B4767,balance!$AU:$AZ,3,FALSE),IF(C4767=3,VLOOKUP(B4767,balance!$AU:$AZ,4,FALSE),IF(C4767=4,VLOOKUP(B4767,balance!$AU:$AZ,5,FALSE),IF(C4767=5,VLOOKUP(B4767-1,balance!$AU:$AZ,6,FALSE),0)))))</f>
        <v>24000</v>
      </c>
      <c r="F4767">
        <v>53</v>
      </c>
      <c r="G4767">
        <f>IF(C4767=1,VLOOKUP(FoxFire!B4767,balance!$U:$Z,2,FALSE),IF(C4767=2,VLOOKUP(B4767,balance!$U:$Z,3,FALSE),IF(C4767=3,VLOOKUP(B4767,balance!$U:$Z,4,FALSE),IF(C4767=4,VLOOKUP(B4767,balance!$U:$Z,5,FALSE),IF(C4767=5,VLOOKUP(B4767-1,balance!$U:$Z,6,FALSE),0)))))/100</f>
        <v>1.0529999999999999E-2</v>
      </c>
      <c r="H4767">
        <v>2</v>
      </c>
      <c r="I4767" s="1">
        <f>IF(C4767=1,VLOOKUP(FoxFire!B4767,balance!$AF:$AJ,2,FALSE),IF(C4767=2,VLOOKUP(B4767,balance!$AF:$AJ,3,FALSE),IF(C4767=3,VLOOKUP(B4767,balance!$AF:$AJ,4,FALSE),IF(C4767=4,VLOOKUP(B4767,balance!$AF:$AJ,5,FALSE),IF(C4767=5,VLOOKUP(B4767,balance!$AF:$AK,6,FALSE),0)))))*1000000000000</f>
        <v>3881249999999.9126</v>
      </c>
      <c r="J4767">
        <f>VLOOKUP(B4767,balance!AU:BD,10,FALSE)</f>
        <v>0</v>
      </c>
    </row>
    <row r="4768" spans="1:10" x14ac:dyDescent="0.3">
      <c r="A4768">
        <v>4766</v>
      </c>
      <c r="B4768">
        <f t="shared" si="149"/>
        <v>954</v>
      </c>
      <c r="C4768">
        <f t="shared" si="148"/>
        <v>2</v>
      </c>
      <c r="D4768">
        <v>9026</v>
      </c>
      <c r="E4768" s="1">
        <f>IF(C4768=1,VLOOKUP(B4768,balance!$AU:$AZ,2,FALSE),IF(C4768=2,VLOOKUP(B4768,balance!$AU:$AZ,3,FALSE),IF(C4768=3,VLOOKUP(B4768,balance!$AU:$AZ,4,FALSE),IF(C4768=4,VLOOKUP(B4768,balance!$AU:$AZ,5,FALSE),IF(C4768=5,VLOOKUP(B4768-1,balance!$AU:$AZ,6,FALSE),0)))))</f>
        <v>24000</v>
      </c>
      <c r="F4768">
        <v>53</v>
      </c>
      <c r="G4768">
        <f>IF(C4768=1,VLOOKUP(FoxFire!B4768,balance!$U:$Z,2,FALSE),IF(C4768=2,VLOOKUP(B4768,balance!$U:$Z,3,FALSE),IF(C4768=3,VLOOKUP(B4768,balance!$U:$Z,4,FALSE),IF(C4768=4,VLOOKUP(B4768,balance!$U:$Z,5,FALSE),IF(C4768=5,VLOOKUP(B4768-1,balance!$U:$Z,6,FALSE),0)))))/100</f>
        <v>1.0529999999999999E-2</v>
      </c>
      <c r="H4768">
        <v>2</v>
      </c>
      <c r="I4768" s="1">
        <f>IF(C4768=1,VLOOKUP(FoxFire!B4768,balance!$AF:$AJ,2,FALSE),IF(C4768=2,VLOOKUP(B4768,balance!$AF:$AJ,3,FALSE),IF(C4768=3,VLOOKUP(B4768,balance!$AF:$AJ,4,FALSE),IF(C4768=4,VLOOKUP(B4768,balance!$AF:$AJ,5,FALSE),IF(C4768=5,VLOOKUP(B4768,balance!$AF:$AK,6,FALSE),0)))))*1000000000000</f>
        <v>3881249999999.9126</v>
      </c>
      <c r="J4768">
        <f>VLOOKUP(B4768,balance!AU:BD,10,FALSE)</f>
        <v>0</v>
      </c>
    </row>
    <row r="4769" spans="1:10" x14ac:dyDescent="0.3">
      <c r="A4769">
        <v>4767</v>
      </c>
      <c r="B4769">
        <f t="shared" si="149"/>
        <v>954</v>
      </c>
      <c r="C4769">
        <f t="shared" si="148"/>
        <v>3</v>
      </c>
      <c r="D4769">
        <v>9026</v>
      </c>
      <c r="E4769" s="1">
        <f>IF(C4769=1,VLOOKUP(B4769,balance!$AU:$AZ,2,FALSE),IF(C4769=2,VLOOKUP(B4769,balance!$AU:$AZ,3,FALSE),IF(C4769=3,VLOOKUP(B4769,balance!$AU:$AZ,4,FALSE),IF(C4769=4,VLOOKUP(B4769,balance!$AU:$AZ,5,FALSE),IF(C4769=5,VLOOKUP(B4769-1,balance!$AU:$AZ,6,FALSE),0)))))</f>
        <v>24000</v>
      </c>
      <c r="F4769">
        <v>53</v>
      </c>
      <c r="G4769">
        <f>IF(C4769=1,VLOOKUP(FoxFire!B4769,balance!$U:$Z,2,FALSE),IF(C4769=2,VLOOKUP(B4769,balance!$U:$Z,3,FALSE),IF(C4769=3,VLOOKUP(B4769,balance!$U:$Z,4,FALSE),IF(C4769=4,VLOOKUP(B4769,balance!$U:$Z,5,FALSE),IF(C4769=5,VLOOKUP(B4769-1,balance!$U:$Z,6,FALSE),0)))))/100</f>
        <v>1.0529999999999999E-2</v>
      </c>
      <c r="H4769">
        <v>2</v>
      </c>
      <c r="I4769" s="1">
        <f>IF(C4769=1,VLOOKUP(FoxFire!B4769,balance!$AF:$AJ,2,FALSE),IF(C4769=2,VLOOKUP(B4769,balance!$AF:$AJ,3,FALSE),IF(C4769=3,VLOOKUP(B4769,balance!$AF:$AJ,4,FALSE),IF(C4769=4,VLOOKUP(B4769,balance!$AF:$AJ,5,FALSE),IF(C4769=5,VLOOKUP(B4769,balance!$AF:$AK,6,FALSE),0)))))*1000000000000</f>
        <v>3881249999999.9126</v>
      </c>
      <c r="J4769">
        <f>VLOOKUP(B4769,balance!AU:BD,10,FALSE)</f>
        <v>0</v>
      </c>
    </row>
    <row r="4770" spans="1:10" x14ac:dyDescent="0.3">
      <c r="A4770">
        <v>4768</v>
      </c>
      <c r="B4770">
        <f t="shared" si="149"/>
        <v>954</v>
      </c>
      <c r="C4770">
        <f t="shared" si="148"/>
        <v>4</v>
      </c>
      <c r="D4770">
        <v>9026</v>
      </c>
      <c r="E4770" s="1">
        <f>IF(C4770=1,VLOOKUP(B4770,balance!$AU:$AZ,2,FALSE),IF(C4770=2,VLOOKUP(B4770,balance!$AU:$AZ,3,FALSE),IF(C4770=3,VLOOKUP(B4770,balance!$AU:$AZ,4,FALSE),IF(C4770=4,VLOOKUP(B4770,balance!$AU:$AZ,5,FALSE),IF(C4770=5,VLOOKUP(B4770-1,balance!$AU:$AZ,6,FALSE),0)))))</f>
        <v>24000</v>
      </c>
      <c r="F4770">
        <v>53</v>
      </c>
      <c r="G4770">
        <f>IF(C4770=1,VLOOKUP(FoxFire!B4770,balance!$U:$Z,2,FALSE),IF(C4770=2,VLOOKUP(B4770,balance!$U:$Z,3,FALSE),IF(C4770=3,VLOOKUP(B4770,balance!$U:$Z,4,FALSE),IF(C4770=4,VLOOKUP(B4770,balance!$U:$Z,5,FALSE),IF(C4770=5,VLOOKUP(B4770-1,balance!$U:$Z,6,FALSE),0)))))/100</f>
        <v>1.0529999999999999E-2</v>
      </c>
      <c r="H4770">
        <v>2</v>
      </c>
      <c r="I4770" s="1">
        <f>IF(C4770=1,VLOOKUP(FoxFire!B4770,balance!$AF:$AJ,2,FALSE),IF(C4770=2,VLOOKUP(B4770,balance!$AF:$AJ,3,FALSE),IF(C4770=3,VLOOKUP(B4770,balance!$AF:$AJ,4,FALSE),IF(C4770=4,VLOOKUP(B4770,balance!$AF:$AJ,5,FALSE),IF(C4770=5,VLOOKUP(B4770,balance!$AF:$AK,6,FALSE),0)))))*1000000000000</f>
        <v>3881249999999.9126</v>
      </c>
      <c r="J4770">
        <f>VLOOKUP(B4770,balance!AU:BD,10,FALSE)</f>
        <v>0</v>
      </c>
    </row>
    <row r="4771" spans="1:10" x14ac:dyDescent="0.3">
      <c r="A4771">
        <v>4769</v>
      </c>
      <c r="B4771">
        <f t="shared" si="149"/>
        <v>955</v>
      </c>
      <c r="C4771">
        <f t="shared" si="148"/>
        <v>5</v>
      </c>
      <c r="D4771">
        <v>9026</v>
      </c>
      <c r="E4771" s="1">
        <f>IF(C4771=1,VLOOKUP(B4771,balance!$AU:$AZ,2,FALSE),IF(C4771=2,VLOOKUP(B4771,balance!$AU:$AZ,3,FALSE),IF(C4771=3,VLOOKUP(B4771,balance!$AU:$AZ,4,FALSE),IF(C4771=4,VLOOKUP(B4771,balance!$AU:$AZ,5,FALSE),IF(C4771=5,VLOOKUP(B4771-1,balance!$AU:$AZ,6,FALSE),0)))))</f>
        <v>480000</v>
      </c>
      <c r="F4771">
        <v>53</v>
      </c>
      <c r="G4771">
        <f>IF(C4771=1,VLOOKUP(FoxFire!B4771,balance!$U:$Z,2,FALSE),IF(C4771=2,VLOOKUP(B4771,balance!$U:$Z,3,FALSE),IF(C4771=3,VLOOKUP(B4771,balance!$U:$Z,4,FALSE),IF(C4771=4,VLOOKUP(B4771,balance!$U:$Z,5,FALSE),IF(C4771=5,VLOOKUP(B4771-1,balance!$U:$Z,6,FALSE),0)))))/100</f>
        <v>7733.4697999999999</v>
      </c>
      <c r="H4771">
        <v>2</v>
      </c>
      <c r="I4771" s="1">
        <f>IF(C4771=1,VLOOKUP(FoxFire!B4771,balance!$AF:$AJ,2,FALSE),IF(C4771=2,VLOOKUP(B4771,balance!$AF:$AJ,3,FALSE),IF(C4771=3,VLOOKUP(B4771,balance!$AF:$AJ,4,FALSE),IF(C4771=4,VLOOKUP(B4771,balance!$AF:$AJ,5,FALSE),IF(C4771=5,VLOOKUP(B4771,balance!$AF:$AK,6,FALSE),0)))))*1000000000000</f>
        <v>15529999999999.65</v>
      </c>
      <c r="J4771">
        <f>VLOOKUP(B4771,balance!AU:BD,10,FALSE)</f>
        <v>0</v>
      </c>
    </row>
    <row r="4772" spans="1:10" x14ac:dyDescent="0.3">
      <c r="A4772">
        <v>4770</v>
      </c>
      <c r="B4772">
        <f t="shared" si="149"/>
        <v>955</v>
      </c>
      <c r="C4772">
        <f t="shared" si="148"/>
        <v>1</v>
      </c>
      <c r="D4772">
        <v>9026</v>
      </c>
      <c r="E4772" s="1">
        <f>IF(C4772=1,VLOOKUP(B4772,balance!$AU:$AZ,2,FALSE),IF(C4772=2,VLOOKUP(B4772,balance!$AU:$AZ,3,FALSE),IF(C4772=3,VLOOKUP(B4772,balance!$AU:$AZ,4,FALSE),IF(C4772=4,VLOOKUP(B4772,balance!$AU:$AZ,5,FALSE),IF(C4772=5,VLOOKUP(B4772-1,balance!$AU:$AZ,6,FALSE),0)))))</f>
        <v>24000</v>
      </c>
      <c r="F4772">
        <v>53</v>
      </c>
      <c r="G4772">
        <f>IF(C4772=1,VLOOKUP(FoxFire!B4772,balance!$U:$Z,2,FALSE),IF(C4772=2,VLOOKUP(B4772,balance!$U:$Z,3,FALSE),IF(C4772=3,VLOOKUP(B4772,balance!$U:$Z,4,FALSE),IF(C4772=4,VLOOKUP(B4772,balance!$U:$Z,5,FALSE),IF(C4772=5,VLOOKUP(B4772-1,balance!$U:$Z,6,FALSE),0)))))/100</f>
        <v>1.0540000000000001E-2</v>
      </c>
      <c r="H4772">
        <v>2</v>
      </c>
      <c r="I4772" s="1">
        <f>IF(C4772=1,VLOOKUP(FoxFire!B4772,balance!$AF:$AJ,2,FALSE),IF(C4772=2,VLOOKUP(B4772,balance!$AF:$AJ,3,FALSE),IF(C4772=3,VLOOKUP(B4772,balance!$AF:$AJ,4,FALSE),IF(C4772=4,VLOOKUP(B4772,balance!$AF:$AJ,5,FALSE),IF(C4772=5,VLOOKUP(B4772,balance!$AF:$AK,6,FALSE),0)))))*1000000000000</f>
        <v>3882499999999.9126</v>
      </c>
      <c r="J4772">
        <f>VLOOKUP(B4772,balance!AU:BD,10,FALSE)</f>
        <v>0</v>
      </c>
    </row>
    <row r="4773" spans="1:10" x14ac:dyDescent="0.3">
      <c r="A4773">
        <v>4771</v>
      </c>
      <c r="B4773">
        <f t="shared" si="149"/>
        <v>955</v>
      </c>
      <c r="C4773">
        <f t="shared" si="148"/>
        <v>2</v>
      </c>
      <c r="D4773">
        <v>9026</v>
      </c>
      <c r="E4773" s="1">
        <f>IF(C4773=1,VLOOKUP(B4773,balance!$AU:$AZ,2,FALSE),IF(C4773=2,VLOOKUP(B4773,balance!$AU:$AZ,3,FALSE),IF(C4773=3,VLOOKUP(B4773,balance!$AU:$AZ,4,FALSE),IF(C4773=4,VLOOKUP(B4773,balance!$AU:$AZ,5,FALSE),IF(C4773=5,VLOOKUP(B4773-1,balance!$AU:$AZ,6,FALSE),0)))))</f>
        <v>24000</v>
      </c>
      <c r="F4773">
        <v>53</v>
      </c>
      <c r="G4773">
        <f>IF(C4773=1,VLOOKUP(FoxFire!B4773,balance!$U:$Z,2,FALSE),IF(C4773=2,VLOOKUP(B4773,balance!$U:$Z,3,FALSE),IF(C4773=3,VLOOKUP(B4773,balance!$U:$Z,4,FALSE),IF(C4773=4,VLOOKUP(B4773,balance!$U:$Z,5,FALSE),IF(C4773=5,VLOOKUP(B4773-1,balance!$U:$Z,6,FALSE),0)))))/100</f>
        <v>1.0540000000000001E-2</v>
      </c>
      <c r="H4773">
        <v>2</v>
      </c>
      <c r="I4773" s="1">
        <f>IF(C4773=1,VLOOKUP(FoxFire!B4773,balance!$AF:$AJ,2,FALSE),IF(C4773=2,VLOOKUP(B4773,balance!$AF:$AJ,3,FALSE),IF(C4773=3,VLOOKUP(B4773,balance!$AF:$AJ,4,FALSE),IF(C4773=4,VLOOKUP(B4773,balance!$AF:$AJ,5,FALSE),IF(C4773=5,VLOOKUP(B4773,balance!$AF:$AK,6,FALSE),0)))))*1000000000000</f>
        <v>3882499999999.9126</v>
      </c>
      <c r="J4773">
        <f>VLOOKUP(B4773,balance!AU:BD,10,FALSE)</f>
        <v>0</v>
      </c>
    </row>
    <row r="4774" spans="1:10" x14ac:dyDescent="0.3">
      <c r="A4774">
        <v>4772</v>
      </c>
      <c r="B4774">
        <f t="shared" si="149"/>
        <v>955</v>
      </c>
      <c r="C4774">
        <f t="shared" si="148"/>
        <v>3</v>
      </c>
      <c r="D4774">
        <v>9026</v>
      </c>
      <c r="E4774" s="1">
        <f>IF(C4774=1,VLOOKUP(B4774,balance!$AU:$AZ,2,FALSE),IF(C4774=2,VLOOKUP(B4774,balance!$AU:$AZ,3,FALSE),IF(C4774=3,VLOOKUP(B4774,balance!$AU:$AZ,4,FALSE),IF(C4774=4,VLOOKUP(B4774,balance!$AU:$AZ,5,FALSE),IF(C4774=5,VLOOKUP(B4774-1,balance!$AU:$AZ,6,FALSE),0)))))</f>
        <v>24000</v>
      </c>
      <c r="F4774">
        <v>53</v>
      </c>
      <c r="G4774">
        <f>IF(C4774=1,VLOOKUP(FoxFire!B4774,balance!$U:$Z,2,FALSE),IF(C4774=2,VLOOKUP(B4774,balance!$U:$Z,3,FALSE),IF(C4774=3,VLOOKUP(B4774,balance!$U:$Z,4,FALSE),IF(C4774=4,VLOOKUP(B4774,balance!$U:$Z,5,FALSE),IF(C4774=5,VLOOKUP(B4774-1,balance!$U:$Z,6,FALSE),0)))))/100</f>
        <v>1.0540000000000001E-2</v>
      </c>
      <c r="H4774">
        <v>2</v>
      </c>
      <c r="I4774" s="1">
        <f>IF(C4774=1,VLOOKUP(FoxFire!B4774,balance!$AF:$AJ,2,FALSE),IF(C4774=2,VLOOKUP(B4774,balance!$AF:$AJ,3,FALSE),IF(C4774=3,VLOOKUP(B4774,balance!$AF:$AJ,4,FALSE),IF(C4774=4,VLOOKUP(B4774,balance!$AF:$AJ,5,FALSE),IF(C4774=5,VLOOKUP(B4774,balance!$AF:$AK,6,FALSE),0)))))*1000000000000</f>
        <v>3882499999999.9126</v>
      </c>
      <c r="J4774">
        <f>VLOOKUP(B4774,balance!AU:BD,10,FALSE)</f>
        <v>0</v>
      </c>
    </row>
    <row r="4775" spans="1:10" x14ac:dyDescent="0.3">
      <c r="A4775">
        <v>4773</v>
      </c>
      <c r="B4775">
        <f t="shared" si="149"/>
        <v>955</v>
      </c>
      <c r="C4775">
        <f t="shared" si="148"/>
        <v>4</v>
      </c>
      <c r="D4775">
        <v>9026</v>
      </c>
      <c r="E4775" s="1">
        <f>IF(C4775=1,VLOOKUP(B4775,balance!$AU:$AZ,2,FALSE),IF(C4775=2,VLOOKUP(B4775,balance!$AU:$AZ,3,FALSE),IF(C4775=3,VLOOKUP(B4775,balance!$AU:$AZ,4,FALSE),IF(C4775=4,VLOOKUP(B4775,balance!$AU:$AZ,5,FALSE),IF(C4775=5,VLOOKUP(B4775-1,balance!$AU:$AZ,6,FALSE),0)))))</f>
        <v>24000</v>
      </c>
      <c r="F4775">
        <v>53</v>
      </c>
      <c r="G4775">
        <f>IF(C4775=1,VLOOKUP(FoxFire!B4775,balance!$U:$Z,2,FALSE),IF(C4775=2,VLOOKUP(B4775,balance!$U:$Z,3,FALSE),IF(C4775=3,VLOOKUP(B4775,balance!$U:$Z,4,FALSE),IF(C4775=4,VLOOKUP(B4775,balance!$U:$Z,5,FALSE),IF(C4775=5,VLOOKUP(B4775-1,balance!$U:$Z,6,FALSE),0)))))/100</f>
        <v>1.0540000000000001E-2</v>
      </c>
      <c r="H4775">
        <v>2</v>
      </c>
      <c r="I4775" s="1">
        <f>IF(C4775=1,VLOOKUP(FoxFire!B4775,balance!$AF:$AJ,2,FALSE),IF(C4775=2,VLOOKUP(B4775,balance!$AF:$AJ,3,FALSE),IF(C4775=3,VLOOKUP(B4775,balance!$AF:$AJ,4,FALSE),IF(C4775=4,VLOOKUP(B4775,balance!$AF:$AJ,5,FALSE),IF(C4775=5,VLOOKUP(B4775,balance!$AF:$AK,6,FALSE),0)))))*1000000000000</f>
        <v>3882499999999.9126</v>
      </c>
      <c r="J4775">
        <f>VLOOKUP(B4775,balance!AU:BD,10,FALSE)</f>
        <v>0</v>
      </c>
    </row>
    <row r="4776" spans="1:10" x14ac:dyDescent="0.3">
      <c r="A4776">
        <v>4774</v>
      </c>
      <c r="B4776">
        <f t="shared" si="149"/>
        <v>956</v>
      </c>
      <c r="C4776">
        <f t="shared" si="148"/>
        <v>5</v>
      </c>
      <c r="D4776">
        <v>9026</v>
      </c>
      <c r="E4776" s="1">
        <f>IF(C4776=1,VLOOKUP(B4776,balance!$AU:$AZ,2,FALSE),IF(C4776=2,VLOOKUP(B4776,balance!$AU:$AZ,3,FALSE),IF(C4776=3,VLOOKUP(B4776,balance!$AU:$AZ,4,FALSE),IF(C4776=4,VLOOKUP(B4776,balance!$AU:$AZ,5,FALSE),IF(C4776=5,VLOOKUP(B4776-1,balance!$AU:$AZ,6,FALSE),0)))))</f>
        <v>480000</v>
      </c>
      <c r="F4776">
        <v>53</v>
      </c>
      <c r="G4776">
        <f>IF(C4776=1,VLOOKUP(FoxFire!B4776,balance!$U:$Z,2,FALSE),IF(C4776=2,VLOOKUP(B4776,balance!$U:$Z,3,FALSE),IF(C4776=3,VLOOKUP(B4776,balance!$U:$Z,4,FALSE),IF(C4776=4,VLOOKUP(B4776,balance!$U:$Z,5,FALSE),IF(C4776=5,VLOOKUP(B4776-1,balance!$U:$Z,6,FALSE),0)))))/100</f>
        <v>7748.5549000000001</v>
      </c>
      <c r="H4776">
        <v>2</v>
      </c>
      <c r="I4776" s="1">
        <f>IF(C4776=1,VLOOKUP(FoxFire!B4776,balance!$AF:$AJ,2,FALSE),IF(C4776=2,VLOOKUP(B4776,balance!$AF:$AJ,3,FALSE),IF(C4776=3,VLOOKUP(B4776,balance!$AF:$AJ,4,FALSE),IF(C4776=4,VLOOKUP(B4776,balance!$AF:$AJ,5,FALSE),IF(C4776=5,VLOOKUP(B4776,balance!$AF:$AK,6,FALSE),0)))))*1000000000000</f>
        <v>15534999999999.65</v>
      </c>
      <c r="J4776">
        <f>VLOOKUP(B4776,balance!AU:BD,10,FALSE)</f>
        <v>0</v>
      </c>
    </row>
    <row r="4777" spans="1:10" x14ac:dyDescent="0.3">
      <c r="A4777">
        <v>4775</v>
      </c>
      <c r="B4777">
        <f t="shared" si="149"/>
        <v>956</v>
      </c>
      <c r="C4777">
        <f t="shared" si="148"/>
        <v>1</v>
      </c>
      <c r="D4777">
        <v>9026</v>
      </c>
      <c r="E4777" s="1">
        <f>IF(C4777=1,VLOOKUP(B4777,balance!$AU:$AZ,2,FALSE),IF(C4777=2,VLOOKUP(B4777,balance!$AU:$AZ,3,FALSE),IF(C4777=3,VLOOKUP(B4777,balance!$AU:$AZ,4,FALSE),IF(C4777=4,VLOOKUP(B4777,balance!$AU:$AZ,5,FALSE),IF(C4777=5,VLOOKUP(B4777-1,balance!$AU:$AZ,6,FALSE),0)))))</f>
        <v>24000</v>
      </c>
      <c r="F4777">
        <v>53</v>
      </c>
      <c r="G4777">
        <f>IF(C4777=1,VLOOKUP(FoxFire!B4777,balance!$U:$Z,2,FALSE),IF(C4777=2,VLOOKUP(B4777,balance!$U:$Z,3,FALSE),IF(C4777=3,VLOOKUP(B4777,balance!$U:$Z,4,FALSE),IF(C4777=4,VLOOKUP(B4777,balance!$U:$Z,5,FALSE),IF(C4777=5,VLOOKUP(B4777-1,balance!$U:$Z,6,FALSE),0)))))/100</f>
        <v>1.0549999999999999E-2</v>
      </c>
      <c r="H4777">
        <v>2</v>
      </c>
      <c r="I4777" s="1">
        <f>IF(C4777=1,VLOOKUP(FoxFire!B4777,balance!$AF:$AJ,2,FALSE),IF(C4777=2,VLOOKUP(B4777,balance!$AF:$AJ,3,FALSE),IF(C4777=3,VLOOKUP(B4777,balance!$AF:$AJ,4,FALSE),IF(C4777=4,VLOOKUP(B4777,balance!$AF:$AJ,5,FALSE),IF(C4777=5,VLOOKUP(B4777,balance!$AF:$AK,6,FALSE),0)))))*1000000000000</f>
        <v>3883749999999.9126</v>
      </c>
      <c r="J4777">
        <f>VLOOKUP(B4777,balance!AU:BD,10,FALSE)</f>
        <v>0</v>
      </c>
    </row>
    <row r="4778" spans="1:10" x14ac:dyDescent="0.3">
      <c r="A4778">
        <v>4776</v>
      </c>
      <c r="B4778">
        <f t="shared" si="149"/>
        <v>956</v>
      </c>
      <c r="C4778">
        <f t="shared" si="148"/>
        <v>2</v>
      </c>
      <c r="D4778">
        <v>9026</v>
      </c>
      <c r="E4778" s="1">
        <f>IF(C4778=1,VLOOKUP(B4778,balance!$AU:$AZ,2,FALSE),IF(C4778=2,VLOOKUP(B4778,balance!$AU:$AZ,3,FALSE),IF(C4778=3,VLOOKUP(B4778,balance!$AU:$AZ,4,FALSE),IF(C4778=4,VLOOKUP(B4778,balance!$AU:$AZ,5,FALSE),IF(C4778=5,VLOOKUP(B4778-1,balance!$AU:$AZ,6,FALSE),0)))))</f>
        <v>24000</v>
      </c>
      <c r="F4778">
        <v>53</v>
      </c>
      <c r="G4778">
        <f>IF(C4778=1,VLOOKUP(FoxFire!B4778,balance!$U:$Z,2,FALSE),IF(C4778=2,VLOOKUP(B4778,balance!$U:$Z,3,FALSE),IF(C4778=3,VLOOKUP(B4778,balance!$U:$Z,4,FALSE),IF(C4778=4,VLOOKUP(B4778,balance!$U:$Z,5,FALSE),IF(C4778=5,VLOOKUP(B4778-1,balance!$U:$Z,6,FALSE),0)))))/100</f>
        <v>1.0549999999999999E-2</v>
      </c>
      <c r="H4778">
        <v>2</v>
      </c>
      <c r="I4778" s="1">
        <f>IF(C4778=1,VLOOKUP(FoxFire!B4778,balance!$AF:$AJ,2,FALSE),IF(C4778=2,VLOOKUP(B4778,balance!$AF:$AJ,3,FALSE),IF(C4778=3,VLOOKUP(B4778,balance!$AF:$AJ,4,FALSE),IF(C4778=4,VLOOKUP(B4778,balance!$AF:$AJ,5,FALSE),IF(C4778=5,VLOOKUP(B4778,balance!$AF:$AK,6,FALSE),0)))))*1000000000000</f>
        <v>3883749999999.9126</v>
      </c>
      <c r="J4778">
        <f>VLOOKUP(B4778,balance!AU:BD,10,FALSE)</f>
        <v>0</v>
      </c>
    </row>
    <row r="4779" spans="1:10" x14ac:dyDescent="0.3">
      <c r="A4779">
        <v>4777</v>
      </c>
      <c r="B4779">
        <f t="shared" si="149"/>
        <v>956</v>
      </c>
      <c r="C4779">
        <f t="shared" si="148"/>
        <v>3</v>
      </c>
      <c r="D4779">
        <v>9026</v>
      </c>
      <c r="E4779" s="1">
        <f>IF(C4779=1,VLOOKUP(B4779,balance!$AU:$AZ,2,FALSE),IF(C4779=2,VLOOKUP(B4779,balance!$AU:$AZ,3,FALSE),IF(C4779=3,VLOOKUP(B4779,balance!$AU:$AZ,4,FALSE),IF(C4779=4,VLOOKUP(B4779,balance!$AU:$AZ,5,FALSE),IF(C4779=5,VLOOKUP(B4779-1,balance!$AU:$AZ,6,FALSE),0)))))</f>
        <v>24000</v>
      </c>
      <c r="F4779">
        <v>53</v>
      </c>
      <c r="G4779">
        <f>IF(C4779=1,VLOOKUP(FoxFire!B4779,balance!$U:$Z,2,FALSE),IF(C4779=2,VLOOKUP(B4779,balance!$U:$Z,3,FALSE),IF(C4779=3,VLOOKUP(B4779,balance!$U:$Z,4,FALSE),IF(C4779=4,VLOOKUP(B4779,balance!$U:$Z,5,FALSE),IF(C4779=5,VLOOKUP(B4779-1,balance!$U:$Z,6,FALSE),0)))))/100</f>
        <v>1.0549999999999999E-2</v>
      </c>
      <c r="H4779">
        <v>2</v>
      </c>
      <c r="I4779" s="1">
        <f>IF(C4779=1,VLOOKUP(FoxFire!B4779,balance!$AF:$AJ,2,FALSE),IF(C4779=2,VLOOKUP(B4779,balance!$AF:$AJ,3,FALSE),IF(C4779=3,VLOOKUP(B4779,balance!$AF:$AJ,4,FALSE),IF(C4779=4,VLOOKUP(B4779,balance!$AF:$AJ,5,FALSE),IF(C4779=5,VLOOKUP(B4779,balance!$AF:$AK,6,FALSE),0)))))*1000000000000</f>
        <v>3883749999999.9126</v>
      </c>
      <c r="J4779">
        <f>VLOOKUP(B4779,balance!AU:BD,10,FALSE)</f>
        <v>0</v>
      </c>
    </row>
    <row r="4780" spans="1:10" x14ac:dyDescent="0.3">
      <c r="A4780">
        <v>4778</v>
      </c>
      <c r="B4780">
        <f t="shared" si="149"/>
        <v>956</v>
      </c>
      <c r="C4780">
        <f t="shared" si="148"/>
        <v>4</v>
      </c>
      <c r="D4780">
        <v>9026</v>
      </c>
      <c r="E4780" s="1">
        <f>IF(C4780=1,VLOOKUP(B4780,balance!$AU:$AZ,2,FALSE),IF(C4780=2,VLOOKUP(B4780,balance!$AU:$AZ,3,FALSE),IF(C4780=3,VLOOKUP(B4780,balance!$AU:$AZ,4,FALSE),IF(C4780=4,VLOOKUP(B4780,balance!$AU:$AZ,5,FALSE),IF(C4780=5,VLOOKUP(B4780-1,balance!$AU:$AZ,6,FALSE),0)))))</f>
        <v>24000</v>
      </c>
      <c r="F4780">
        <v>53</v>
      </c>
      <c r="G4780">
        <f>IF(C4780=1,VLOOKUP(FoxFire!B4780,balance!$U:$Z,2,FALSE),IF(C4780=2,VLOOKUP(B4780,balance!$U:$Z,3,FALSE),IF(C4780=3,VLOOKUP(B4780,balance!$U:$Z,4,FALSE),IF(C4780=4,VLOOKUP(B4780,balance!$U:$Z,5,FALSE),IF(C4780=5,VLOOKUP(B4780-1,balance!$U:$Z,6,FALSE),0)))))/100</f>
        <v>1.0549999999999999E-2</v>
      </c>
      <c r="H4780">
        <v>2</v>
      </c>
      <c r="I4780" s="1">
        <f>IF(C4780=1,VLOOKUP(FoxFire!B4780,balance!$AF:$AJ,2,FALSE),IF(C4780=2,VLOOKUP(B4780,balance!$AF:$AJ,3,FALSE),IF(C4780=3,VLOOKUP(B4780,balance!$AF:$AJ,4,FALSE),IF(C4780=4,VLOOKUP(B4780,balance!$AF:$AJ,5,FALSE),IF(C4780=5,VLOOKUP(B4780,balance!$AF:$AK,6,FALSE),0)))))*1000000000000</f>
        <v>3883749999999.9126</v>
      </c>
      <c r="J4780">
        <f>VLOOKUP(B4780,balance!AU:BD,10,FALSE)</f>
        <v>0</v>
      </c>
    </row>
    <row r="4781" spans="1:10" x14ac:dyDescent="0.3">
      <c r="A4781">
        <v>4779</v>
      </c>
      <c r="B4781">
        <f t="shared" si="149"/>
        <v>957</v>
      </c>
      <c r="C4781">
        <f t="shared" si="148"/>
        <v>5</v>
      </c>
      <c r="D4781">
        <v>9026</v>
      </c>
      <c r="E4781" s="1">
        <f>IF(C4781=1,VLOOKUP(B4781,balance!$AU:$AZ,2,FALSE),IF(C4781=2,VLOOKUP(B4781,balance!$AU:$AZ,3,FALSE),IF(C4781=3,VLOOKUP(B4781,balance!$AU:$AZ,4,FALSE),IF(C4781=4,VLOOKUP(B4781,balance!$AU:$AZ,5,FALSE),IF(C4781=5,VLOOKUP(B4781-1,balance!$AU:$AZ,6,FALSE),0)))))</f>
        <v>480000</v>
      </c>
      <c r="F4781">
        <v>53</v>
      </c>
      <c r="G4781">
        <f>IF(C4781=1,VLOOKUP(FoxFire!B4781,balance!$U:$Z,2,FALSE),IF(C4781=2,VLOOKUP(B4781,balance!$U:$Z,3,FALSE),IF(C4781=3,VLOOKUP(B4781,balance!$U:$Z,4,FALSE),IF(C4781=4,VLOOKUP(B4781,balance!$U:$Z,5,FALSE),IF(C4781=5,VLOOKUP(B4781-1,balance!$U:$Z,6,FALSE),0)))))/100</f>
        <v>7763.6624000000002</v>
      </c>
      <c r="H4781">
        <v>2</v>
      </c>
      <c r="I4781" s="1">
        <f>IF(C4781=1,VLOOKUP(FoxFire!B4781,balance!$AF:$AJ,2,FALSE),IF(C4781=2,VLOOKUP(B4781,balance!$AF:$AJ,3,FALSE),IF(C4781=3,VLOOKUP(B4781,balance!$AF:$AJ,4,FALSE),IF(C4781=4,VLOOKUP(B4781,balance!$AF:$AJ,5,FALSE),IF(C4781=5,VLOOKUP(B4781,balance!$AF:$AK,6,FALSE),0)))))*1000000000000</f>
        <v>15539999999999.648</v>
      </c>
      <c r="J4781">
        <f>VLOOKUP(B4781,balance!AU:BD,10,FALSE)</f>
        <v>0</v>
      </c>
    </row>
    <row r="4782" spans="1:10" x14ac:dyDescent="0.3">
      <c r="A4782">
        <v>4780</v>
      </c>
      <c r="B4782">
        <f t="shared" si="149"/>
        <v>957</v>
      </c>
      <c r="C4782">
        <f t="shared" si="148"/>
        <v>1</v>
      </c>
      <c r="D4782">
        <v>9026</v>
      </c>
      <c r="E4782" s="1">
        <f>IF(C4782=1,VLOOKUP(B4782,balance!$AU:$AZ,2,FALSE),IF(C4782=2,VLOOKUP(B4782,balance!$AU:$AZ,3,FALSE),IF(C4782=3,VLOOKUP(B4782,balance!$AU:$AZ,4,FALSE),IF(C4782=4,VLOOKUP(B4782,balance!$AU:$AZ,5,FALSE),IF(C4782=5,VLOOKUP(B4782-1,balance!$AU:$AZ,6,FALSE),0)))))</f>
        <v>24000</v>
      </c>
      <c r="F4782">
        <v>53</v>
      </c>
      <c r="G4782">
        <f>IF(C4782=1,VLOOKUP(FoxFire!B4782,balance!$U:$Z,2,FALSE),IF(C4782=2,VLOOKUP(B4782,balance!$U:$Z,3,FALSE),IF(C4782=3,VLOOKUP(B4782,balance!$U:$Z,4,FALSE),IF(C4782=4,VLOOKUP(B4782,balance!$U:$Z,5,FALSE),IF(C4782=5,VLOOKUP(B4782-1,balance!$U:$Z,6,FALSE),0)))))/100</f>
        <v>1.056E-2</v>
      </c>
      <c r="H4782">
        <v>2</v>
      </c>
      <c r="I4782" s="1">
        <f>IF(C4782=1,VLOOKUP(FoxFire!B4782,balance!$AF:$AJ,2,FALSE),IF(C4782=2,VLOOKUP(B4782,balance!$AF:$AJ,3,FALSE),IF(C4782=3,VLOOKUP(B4782,balance!$AF:$AJ,4,FALSE),IF(C4782=4,VLOOKUP(B4782,balance!$AF:$AJ,5,FALSE),IF(C4782=5,VLOOKUP(B4782,balance!$AF:$AK,6,FALSE),0)))))*1000000000000</f>
        <v>3884999999999.9121</v>
      </c>
      <c r="J4782">
        <f>VLOOKUP(B4782,balance!AU:BD,10,FALSE)</f>
        <v>0</v>
      </c>
    </row>
    <row r="4783" spans="1:10" x14ac:dyDescent="0.3">
      <c r="A4783">
        <v>4781</v>
      </c>
      <c r="B4783">
        <f t="shared" si="149"/>
        <v>957</v>
      </c>
      <c r="C4783">
        <f t="shared" si="148"/>
        <v>2</v>
      </c>
      <c r="D4783">
        <v>9026</v>
      </c>
      <c r="E4783" s="1">
        <f>IF(C4783=1,VLOOKUP(B4783,balance!$AU:$AZ,2,FALSE),IF(C4783=2,VLOOKUP(B4783,balance!$AU:$AZ,3,FALSE),IF(C4783=3,VLOOKUP(B4783,balance!$AU:$AZ,4,FALSE),IF(C4783=4,VLOOKUP(B4783,balance!$AU:$AZ,5,FALSE),IF(C4783=5,VLOOKUP(B4783-1,balance!$AU:$AZ,6,FALSE),0)))))</f>
        <v>24000</v>
      </c>
      <c r="F4783">
        <v>53</v>
      </c>
      <c r="G4783">
        <f>IF(C4783=1,VLOOKUP(FoxFire!B4783,balance!$U:$Z,2,FALSE),IF(C4783=2,VLOOKUP(B4783,balance!$U:$Z,3,FALSE),IF(C4783=3,VLOOKUP(B4783,balance!$U:$Z,4,FALSE),IF(C4783=4,VLOOKUP(B4783,balance!$U:$Z,5,FALSE),IF(C4783=5,VLOOKUP(B4783-1,balance!$U:$Z,6,FALSE),0)))))/100</f>
        <v>1.056E-2</v>
      </c>
      <c r="H4783">
        <v>2</v>
      </c>
      <c r="I4783" s="1">
        <f>IF(C4783=1,VLOOKUP(FoxFire!B4783,balance!$AF:$AJ,2,FALSE),IF(C4783=2,VLOOKUP(B4783,balance!$AF:$AJ,3,FALSE),IF(C4783=3,VLOOKUP(B4783,balance!$AF:$AJ,4,FALSE),IF(C4783=4,VLOOKUP(B4783,balance!$AF:$AJ,5,FALSE),IF(C4783=5,VLOOKUP(B4783,balance!$AF:$AK,6,FALSE),0)))))*1000000000000</f>
        <v>3884999999999.9121</v>
      </c>
      <c r="J4783">
        <f>VLOOKUP(B4783,balance!AU:BD,10,FALSE)</f>
        <v>0</v>
      </c>
    </row>
    <row r="4784" spans="1:10" x14ac:dyDescent="0.3">
      <c r="A4784">
        <v>4782</v>
      </c>
      <c r="B4784">
        <f t="shared" si="149"/>
        <v>957</v>
      </c>
      <c r="C4784">
        <f t="shared" si="148"/>
        <v>3</v>
      </c>
      <c r="D4784">
        <v>9026</v>
      </c>
      <c r="E4784" s="1">
        <f>IF(C4784=1,VLOOKUP(B4784,balance!$AU:$AZ,2,FALSE),IF(C4784=2,VLOOKUP(B4784,balance!$AU:$AZ,3,FALSE),IF(C4784=3,VLOOKUP(B4784,balance!$AU:$AZ,4,FALSE),IF(C4784=4,VLOOKUP(B4784,balance!$AU:$AZ,5,FALSE),IF(C4784=5,VLOOKUP(B4784-1,balance!$AU:$AZ,6,FALSE),0)))))</f>
        <v>24000</v>
      </c>
      <c r="F4784">
        <v>53</v>
      </c>
      <c r="G4784">
        <f>IF(C4784=1,VLOOKUP(FoxFire!B4784,balance!$U:$Z,2,FALSE),IF(C4784=2,VLOOKUP(B4784,balance!$U:$Z,3,FALSE),IF(C4784=3,VLOOKUP(B4784,balance!$U:$Z,4,FALSE),IF(C4784=4,VLOOKUP(B4784,balance!$U:$Z,5,FALSE),IF(C4784=5,VLOOKUP(B4784-1,balance!$U:$Z,6,FALSE),0)))))/100</f>
        <v>1.056E-2</v>
      </c>
      <c r="H4784">
        <v>2</v>
      </c>
      <c r="I4784" s="1">
        <f>IF(C4784=1,VLOOKUP(FoxFire!B4784,balance!$AF:$AJ,2,FALSE),IF(C4784=2,VLOOKUP(B4784,balance!$AF:$AJ,3,FALSE),IF(C4784=3,VLOOKUP(B4784,balance!$AF:$AJ,4,FALSE),IF(C4784=4,VLOOKUP(B4784,balance!$AF:$AJ,5,FALSE),IF(C4784=5,VLOOKUP(B4784,balance!$AF:$AK,6,FALSE),0)))))*1000000000000</f>
        <v>3884999999999.9121</v>
      </c>
      <c r="J4784">
        <f>VLOOKUP(B4784,balance!AU:BD,10,FALSE)</f>
        <v>0</v>
      </c>
    </row>
    <row r="4785" spans="1:10" x14ac:dyDescent="0.3">
      <c r="A4785">
        <v>4783</v>
      </c>
      <c r="B4785">
        <f t="shared" si="149"/>
        <v>957</v>
      </c>
      <c r="C4785">
        <f t="shared" si="148"/>
        <v>4</v>
      </c>
      <c r="D4785">
        <v>9026</v>
      </c>
      <c r="E4785" s="1">
        <f>IF(C4785=1,VLOOKUP(B4785,balance!$AU:$AZ,2,FALSE),IF(C4785=2,VLOOKUP(B4785,balance!$AU:$AZ,3,FALSE),IF(C4785=3,VLOOKUP(B4785,balance!$AU:$AZ,4,FALSE),IF(C4785=4,VLOOKUP(B4785,balance!$AU:$AZ,5,FALSE),IF(C4785=5,VLOOKUP(B4785-1,balance!$AU:$AZ,6,FALSE),0)))))</f>
        <v>24000</v>
      </c>
      <c r="F4785">
        <v>53</v>
      </c>
      <c r="G4785">
        <f>IF(C4785=1,VLOOKUP(FoxFire!B4785,balance!$U:$Z,2,FALSE),IF(C4785=2,VLOOKUP(B4785,balance!$U:$Z,3,FALSE),IF(C4785=3,VLOOKUP(B4785,balance!$U:$Z,4,FALSE),IF(C4785=4,VLOOKUP(B4785,balance!$U:$Z,5,FALSE),IF(C4785=5,VLOOKUP(B4785-1,balance!$U:$Z,6,FALSE),0)))))/100</f>
        <v>1.056E-2</v>
      </c>
      <c r="H4785">
        <v>2</v>
      </c>
      <c r="I4785" s="1">
        <f>IF(C4785=1,VLOOKUP(FoxFire!B4785,balance!$AF:$AJ,2,FALSE),IF(C4785=2,VLOOKUP(B4785,balance!$AF:$AJ,3,FALSE),IF(C4785=3,VLOOKUP(B4785,balance!$AF:$AJ,4,FALSE),IF(C4785=4,VLOOKUP(B4785,balance!$AF:$AJ,5,FALSE),IF(C4785=5,VLOOKUP(B4785,balance!$AF:$AK,6,FALSE),0)))))*1000000000000</f>
        <v>3884999999999.9121</v>
      </c>
      <c r="J4785">
        <f>VLOOKUP(B4785,balance!AU:BD,10,FALSE)</f>
        <v>0</v>
      </c>
    </row>
    <row r="4786" spans="1:10" x14ac:dyDescent="0.3">
      <c r="A4786">
        <v>4784</v>
      </c>
      <c r="B4786">
        <f t="shared" si="149"/>
        <v>958</v>
      </c>
      <c r="C4786">
        <f t="shared" si="148"/>
        <v>5</v>
      </c>
      <c r="D4786">
        <v>9026</v>
      </c>
      <c r="E4786" s="1">
        <f>IF(C4786=1,VLOOKUP(B4786,balance!$AU:$AZ,2,FALSE),IF(C4786=2,VLOOKUP(B4786,balance!$AU:$AZ,3,FALSE),IF(C4786=3,VLOOKUP(B4786,balance!$AU:$AZ,4,FALSE),IF(C4786=4,VLOOKUP(B4786,balance!$AU:$AZ,5,FALSE),IF(C4786=5,VLOOKUP(B4786-1,balance!$AU:$AZ,6,FALSE),0)))))</f>
        <v>480000</v>
      </c>
      <c r="F4786">
        <v>53</v>
      </c>
      <c r="G4786">
        <f>IF(C4786=1,VLOOKUP(FoxFire!B4786,balance!$U:$Z,2,FALSE),IF(C4786=2,VLOOKUP(B4786,balance!$U:$Z,3,FALSE),IF(C4786=3,VLOOKUP(B4786,balance!$U:$Z,4,FALSE),IF(C4786=4,VLOOKUP(B4786,balance!$U:$Z,5,FALSE),IF(C4786=5,VLOOKUP(B4786-1,balance!$U:$Z,6,FALSE),0)))))/100</f>
        <v>7778.7923000000001</v>
      </c>
      <c r="H4786">
        <v>2</v>
      </c>
      <c r="I4786" s="1">
        <f>IF(C4786=1,VLOOKUP(FoxFire!B4786,balance!$AF:$AJ,2,FALSE),IF(C4786=2,VLOOKUP(B4786,balance!$AF:$AJ,3,FALSE),IF(C4786=3,VLOOKUP(B4786,balance!$AF:$AJ,4,FALSE),IF(C4786=4,VLOOKUP(B4786,balance!$AF:$AJ,5,FALSE),IF(C4786=5,VLOOKUP(B4786,balance!$AF:$AK,6,FALSE),0)))))*1000000000000</f>
        <v>15544999999999.65</v>
      </c>
      <c r="J4786">
        <f>VLOOKUP(B4786,balance!AU:BD,10,FALSE)</f>
        <v>0</v>
      </c>
    </row>
    <row r="4787" spans="1:10" x14ac:dyDescent="0.3">
      <c r="A4787">
        <v>4785</v>
      </c>
      <c r="B4787">
        <f t="shared" si="149"/>
        <v>958</v>
      </c>
      <c r="C4787">
        <f t="shared" si="148"/>
        <v>1</v>
      </c>
      <c r="D4787">
        <v>9026</v>
      </c>
      <c r="E4787" s="1">
        <f>IF(C4787=1,VLOOKUP(B4787,balance!$AU:$AZ,2,FALSE),IF(C4787=2,VLOOKUP(B4787,balance!$AU:$AZ,3,FALSE),IF(C4787=3,VLOOKUP(B4787,balance!$AU:$AZ,4,FALSE),IF(C4787=4,VLOOKUP(B4787,balance!$AU:$AZ,5,FALSE),IF(C4787=5,VLOOKUP(B4787-1,balance!$AU:$AZ,6,FALSE),0)))))</f>
        <v>24000</v>
      </c>
      <c r="F4787">
        <v>53</v>
      </c>
      <c r="G4787">
        <f>IF(C4787=1,VLOOKUP(FoxFire!B4787,balance!$U:$Z,2,FALSE),IF(C4787=2,VLOOKUP(B4787,balance!$U:$Z,3,FALSE),IF(C4787=3,VLOOKUP(B4787,balance!$U:$Z,4,FALSE),IF(C4787=4,VLOOKUP(B4787,balance!$U:$Z,5,FALSE),IF(C4787=5,VLOOKUP(B4787-1,balance!$U:$Z,6,FALSE),0)))))/100</f>
        <v>1.057E-2</v>
      </c>
      <c r="H4787">
        <v>2</v>
      </c>
      <c r="I4787" s="1">
        <f>IF(C4787=1,VLOOKUP(FoxFire!B4787,balance!$AF:$AJ,2,FALSE),IF(C4787=2,VLOOKUP(B4787,balance!$AF:$AJ,3,FALSE),IF(C4787=3,VLOOKUP(B4787,balance!$AF:$AJ,4,FALSE),IF(C4787=4,VLOOKUP(B4787,balance!$AF:$AJ,5,FALSE),IF(C4787=5,VLOOKUP(B4787,balance!$AF:$AK,6,FALSE),0)))))*1000000000000</f>
        <v>3886249999999.9126</v>
      </c>
      <c r="J4787">
        <f>VLOOKUP(B4787,balance!AU:BD,10,FALSE)</f>
        <v>0</v>
      </c>
    </row>
    <row r="4788" spans="1:10" x14ac:dyDescent="0.3">
      <c r="A4788">
        <v>4786</v>
      </c>
      <c r="B4788">
        <f t="shared" si="149"/>
        <v>958</v>
      </c>
      <c r="C4788">
        <f t="shared" si="148"/>
        <v>2</v>
      </c>
      <c r="D4788">
        <v>9026</v>
      </c>
      <c r="E4788" s="1">
        <f>IF(C4788=1,VLOOKUP(B4788,balance!$AU:$AZ,2,FALSE),IF(C4788=2,VLOOKUP(B4788,balance!$AU:$AZ,3,FALSE),IF(C4788=3,VLOOKUP(B4788,balance!$AU:$AZ,4,FALSE),IF(C4788=4,VLOOKUP(B4788,balance!$AU:$AZ,5,FALSE),IF(C4788=5,VLOOKUP(B4788-1,balance!$AU:$AZ,6,FALSE),0)))))</f>
        <v>24000</v>
      </c>
      <c r="F4788">
        <v>53</v>
      </c>
      <c r="G4788">
        <f>IF(C4788=1,VLOOKUP(FoxFire!B4788,balance!$U:$Z,2,FALSE),IF(C4788=2,VLOOKUP(B4788,balance!$U:$Z,3,FALSE),IF(C4788=3,VLOOKUP(B4788,balance!$U:$Z,4,FALSE),IF(C4788=4,VLOOKUP(B4788,balance!$U:$Z,5,FALSE),IF(C4788=5,VLOOKUP(B4788-1,balance!$U:$Z,6,FALSE),0)))))/100</f>
        <v>1.057E-2</v>
      </c>
      <c r="H4788">
        <v>2</v>
      </c>
      <c r="I4788" s="1">
        <f>IF(C4788=1,VLOOKUP(FoxFire!B4788,balance!$AF:$AJ,2,FALSE),IF(C4788=2,VLOOKUP(B4788,balance!$AF:$AJ,3,FALSE),IF(C4788=3,VLOOKUP(B4788,balance!$AF:$AJ,4,FALSE),IF(C4788=4,VLOOKUP(B4788,balance!$AF:$AJ,5,FALSE),IF(C4788=5,VLOOKUP(B4788,balance!$AF:$AK,6,FALSE),0)))))*1000000000000</f>
        <v>3886249999999.9126</v>
      </c>
      <c r="J4788">
        <f>VLOOKUP(B4788,balance!AU:BD,10,FALSE)</f>
        <v>0</v>
      </c>
    </row>
    <row r="4789" spans="1:10" x14ac:dyDescent="0.3">
      <c r="A4789">
        <v>4787</v>
      </c>
      <c r="B4789">
        <f t="shared" si="149"/>
        <v>958</v>
      </c>
      <c r="C4789">
        <f t="shared" si="148"/>
        <v>3</v>
      </c>
      <c r="D4789">
        <v>9026</v>
      </c>
      <c r="E4789" s="1">
        <f>IF(C4789=1,VLOOKUP(B4789,balance!$AU:$AZ,2,FALSE),IF(C4789=2,VLOOKUP(B4789,balance!$AU:$AZ,3,FALSE),IF(C4789=3,VLOOKUP(B4789,balance!$AU:$AZ,4,FALSE),IF(C4789=4,VLOOKUP(B4789,balance!$AU:$AZ,5,FALSE),IF(C4789=5,VLOOKUP(B4789-1,balance!$AU:$AZ,6,FALSE),0)))))</f>
        <v>24000</v>
      </c>
      <c r="F4789">
        <v>53</v>
      </c>
      <c r="G4789">
        <f>IF(C4789=1,VLOOKUP(FoxFire!B4789,balance!$U:$Z,2,FALSE),IF(C4789=2,VLOOKUP(B4789,balance!$U:$Z,3,FALSE),IF(C4789=3,VLOOKUP(B4789,balance!$U:$Z,4,FALSE),IF(C4789=4,VLOOKUP(B4789,balance!$U:$Z,5,FALSE),IF(C4789=5,VLOOKUP(B4789-1,balance!$U:$Z,6,FALSE),0)))))/100</f>
        <v>1.057E-2</v>
      </c>
      <c r="H4789">
        <v>2</v>
      </c>
      <c r="I4789" s="1">
        <f>IF(C4789=1,VLOOKUP(FoxFire!B4789,balance!$AF:$AJ,2,FALSE),IF(C4789=2,VLOOKUP(B4789,balance!$AF:$AJ,3,FALSE),IF(C4789=3,VLOOKUP(B4789,balance!$AF:$AJ,4,FALSE),IF(C4789=4,VLOOKUP(B4789,balance!$AF:$AJ,5,FALSE),IF(C4789=5,VLOOKUP(B4789,balance!$AF:$AK,6,FALSE),0)))))*1000000000000</f>
        <v>3886249999999.9126</v>
      </c>
      <c r="J4789">
        <f>VLOOKUP(B4789,balance!AU:BD,10,FALSE)</f>
        <v>0</v>
      </c>
    </row>
    <row r="4790" spans="1:10" x14ac:dyDescent="0.3">
      <c r="A4790">
        <v>4788</v>
      </c>
      <c r="B4790">
        <f t="shared" si="149"/>
        <v>958</v>
      </c>
      <c r="C4790">
        <f t="shared" si="148"/>
        <v>4</v>
      </c>
      <c r="D4790">
        <v>9026</v>
      </c>
      <c r="E4790" s="1">
        <f>IF(C4790=1,VLOOKUP(B4790,balance!$AU:$AZ,2,FALSE),IF(C4790=2,VLOOKUP(B4790,balance!$AU:$AZ,3,FALSE),IF(C4790=3,VLOOKUP(B4790,balance!$AU:$AZ,4,FALSE),IF(C4790=4,VLOOKUP(B4790,balance!$AU:$AZ,5,FALSE),IF(C4790=5,VLOOKUP(B4790-1,balance!$AU:$AZ,6,FALSE),0)))))</f>
        <v>24000</v>
      </c>
      <c r="F4790">
        <v>53</v>
      </c>
      <c r="G4790">
        <f>IF(C4790=1,VLOOKUP(FoxFire!B4790,balance!$U:$Z,2,FALSE),IF(C4790=2,VLOOKUP(B4790,balance!$U:$Z,3,FALSE),IF(C4790=3,VLOOKUP(B4790,balance!$U:$Z,4,FALSE),IF(C4790=4,VLOOKUP(B4790,balance!$U:$Z,5,FALSE),IF(C4790=5,VLOOKUP(B4790-1,balance!$U:$Z,6,FALSE),0)))))/100</f>
        <v>1.057E-2</v>
      </c>
      <c r="H4790">
        <v>2</v>
      </c>
      <c r="I4790" s="1">
        <f>IF(C4790=1,VLOOKUP(FoxFire!B4790,balance!$AF:$AJ,2,FALSE),IF(C4790=2,VLOOKUP(B4790,balance!$AF:$AJ,3,FALSE),IF(C4790=3,VLOOKUP(B4790,balance!$AF:$AJ,4,FALSE),IF(C4790=4,VLOOKUP(B4790,balance!$AF:$AJ,5,FALSE),IF(C4790=5,VLOOKUP(B4790,balance!$AF:$AK,6,FALSE),0)))))*1000000000000</f>
        <v>3886249999999.9126</v>
      </c>
      <c r="J4790">
        <f>VLOOKUP(B4790,balance!AU:BD,10,FALSE)</f>
        <v>0</v>
      </c>
    </row>
    <row r="4791" spans="1:10" x14ac:dyDescent="0.3">
      <c r="A4791">
        <v>4789</v>
      </c>
      <c r="B4791">
        <f t="shared" si="149"/>
        <v>959</v>
      </c>
      <c r="C4791">
        <f t="shared" si="148"/>
        <v>5</v>
      </c>
      <c r="D4791">
        <v>9026</v>
      </c>
      <c r="E4791" s="1">
        <f>IF(C4791=1,VLOOKUP(B4791,balance!$AU:$AZ,2,FALSE),IF(C4791=2,VLOOKUP(B4791,balance!$AU:$AZ,3,FALSE),IF(C4791=3,VLOOKUP(B4791,balance!$AU:$AZ,4,FALSE),IF(C4791=4,VLOOKUP(B4791,balance!$AU:$AZ,5,FALSE),IF(C4791=5,VLOOKUP(B4791-1,balance!$AU:$AZ,6,FALSE),0)))))</f>
        <v>480000</v>
      </c>
      <c r="F4791">
        <v>53</v>
      </c>
      <c r="G4791">
        <f>IF(C4791=1,VLOOKUP(FoxFire!B4791,balance!$U:$Z,2,FALSE),IF(C4791=2,VLOOKUP(B4791,balance!$U:$Z,3,FALSE),IF(C4791=3,VLOOKUP(B4791,balance!$U:$Z,4,FALSE),IF(C4791=4,VLOOKUP(B4791,balance!$U:$Z,5,FALSE),IF(C4791=5,VLOOKUP(B4791-1,balance!$U:$Z,6,FALSE),0)))))/100</f>
        <v>7793.9447</v>
      </c>
      <c r="H4791">
        <v>2</v>
      </c>
      <c r="I4791" s="1">
        <f>IF(C4791=1,VLOOKUP(FoxFire!B4791,balance!$AF:$AJ,2,FALSE),IF(C4791=2,VLOOKUP(B4791,balance!$AF:$AJ,3,FALSE),IF(C4791=3,VLOOKUP(B4791,balance!$AF:$AJ,4,FALSE),IF(C4791=4,VLOOKUP(B4791,balance!$AF:$AJ,5,FALSE),IF(C4791=5,VLOOKUP(B4791,balance!$AF:$AK,6,FALSE),0)))))*1000000000000</f>
        <v>15549999999999.65</v>
      </c>
      <c r="J4791">
        <f>VLOOKUP(B4791,balance!AU:BD,10,FALSE)</f>
        <v>0</v>
      </c>
    </row>
    <row r="4792" spans="1:10" x14ac:dyDescent="0.3">
      <c r="A4792">
        <v>4790</v>
      </c>
      <c r="B4792">
        <f t="shared" si="149"/>
        <v>959</v>
      </c>
      <c r="C4792">
        <f t="shared" si="148"/>
        <v>1</v>
      </c>
      <c r="D4792">
        <v>9026</v>
      </c>
      <c r="E4792" s="1">
        <f>IF(C4792=1,VLOOKUP(B4792,balance!$AU:$AZ,2,FALSE),IF(C4792=2,VLOOKUP(B4792,balance!$AU:$AZ,3,FALSE),IF(C4792=3,VLOOKUP(B4792,balance!$AU:$AZ,4,FALSE),IF(C4792=4,VLOOKUP(B4792,balance!$AU:$AZ,5,FALSE),IF(C4792=5,VLOOKUP(B4792-1,balance!$AU:$AZ,6,FALSE),0)))))</f>
        <v>24000</v>
      </c>
      <c r="F4792">
        <v>53</v>
      </c>
      <c r="G4792">
        <f>IF(C4792=1,VLOOKUP(FoxFire!B4792,balance!$U:$Z,2,FALSE),IF(C4792=2,VLOOKUP(B4792,balance!$U:$Z,3,FALSE),IF(C4792=3,VLOOKUP(B4792,balance!$U:$Z,4,FALSE),IF(C4792=4,VLOOKUP(B4792,balance!$U:$Z,5,FALSE),IF(C4792=5,VLOOKUP(B4792-1,balance!$U:$Z,6,FALSE),0)))))/100</f>
        <v>1.0580000000000001E-2</v>
      </c>
      <c r="H4792">
        <v>2</v>
      </c>
      <c r="I4792" s="1">
        <f>IF(C4792=1,VLOOKUP(FoxFire!B4792,balance!$AF:$AJ,2,FALSE),IF(C4792=2,VLOOKUP(B4792,balance!$AF:$AJ,3,FALSE),IF(C4792=3,VLOOKUP(B4792,balance!$AF:$AJ,4,FALSE),IF(C4792=4,VLOOKUP(B4792,balance!$AF:$AJ,5,FALSE),IF(C4792=5,VLOOKUP(B4792,balance!$AF:$AK,6,FALSE),0)))))*1000000000000</f>
        <v>3887499999999.9126</v>
      </c>
      <c r="J4792">
        <f>VLOOKUP(B4792,balance!AU:BD,10,FALSE)</f>
        <v>0</v>
      </c>
    </row>
    <row r="4793" spans="1:10" x14ac:dyDescent="0.3">
      <c r="A4793">
        <v>4791</v>
      </c>
      <c r="B4793">
        <f t="shared" si="149"/>
        <v>959</v>
      </c>
      <c r="C4793">
        <f t="shared" si="148"/>
        <v>2</v>
      </c>
      <c r="D4793">
        <v>9026</v>
      </c>
      <c r="E4793" s="1">
        <f>IF(C4793=1,VLOOKUP(B4793,balance!$AU:$AZ,2,FALSE),IF(C4793=2,VLOOKUP(B4793,balance!$AU:$AZ,3,FALSE),IF(C4793=3,VLOOKUP(B4793,balance!$AU:$AZ,4,FALSE),IF(C4793=4,VLOOKUP(B4793,balance!$AU:$AZ,5,FALSE),IF(C4793=5,VLOOKUP(B4793-1,balance!$AU:$AZ,6,FALSE),0)))))</f>
        <v>24000</v>
      </c>
      <c r="F4793">
        <v>53</v>
      </c>
      <c r="G4793">
        <f>IF(C4793=1,VLOOKUP(FoxFire!B4793,balance!$U:$Z,2,FALSE),IF(C4793=2,VLOOKUP(B4793,balance!$U:$Z,3,FALSE),IF(C4793=3,VLOOKUP(B4793,balance!$U:$Z,4,FALSE),IF(C4793=4,VLOOKUP(B4793,balance!$U:$Z,5,FALSE),IF(C4793=5,VLOOKUP(B4793-1,balance!$U:$Z,6,FALSE),0)))))/100</f>
        <v>1.0580000000000001E-2</v>
      </c>
      <c r="H4793">
        <v>2</v>
      </c>
      <c r="I4793" s="1">
        <f>IF(C4793=1,VLOOKUP(FoxFire!B4793,balance!$AF:$AJ,2,FALSE),IF(C4793=2,VLOOKUP(B4793,balance!$AF:$AJ,3,FALSE),IF(C4793=3,VLOOKUP(B4793,balance!$AF:$AJ,4,FALSE),IF(C4793=4,VLOOKUP(B4793,balance!$AF:$AJ,5,FALSE),IF(C4793=5,VLOOKUP(B4793,balance!$AF:$AK,6,FALSE),0)))))*1000000000000</f>
        <v>3887499999999.9126</v>
      </c>
      <c r="J4793">
        <f>VLOOKUP(B4793,balance!AU:BD,10,FALSE)</f>
        <v>0</v>
      </c>
    </row>
    <row r="4794" spans="1:10" x14ac:dyDescent="0.3">
      <c r="A4794">
        <v>4792</v>
      </c>
      <c r="B4794">
        <f t="shared" si="149"/>
        <v>959</v>
      </c>
      <c r="C4794">
        <f t="shared" si="148"/>
        <v>3</v>
      </c>
      <c r="D4794">
        <v>9026</v>
      </c>
      <c r="E4794" s="1">
        <f>IF(C4794=1,VLOOKUP(B4794,balance!$AU:$AZ,2,FALSE),IF(C4794=2,VLOOKUP(B4794,balance!$AU:$AZ,3,FALSE),IF(C4794=3,VLOOKUP(B4794,balance!$AU:$AZ,4,FALSE),IF(C4794=4,VLOOKUP(B4794,balance!$AU:$AZ,5,FALSE),IF(C4794=5,VLOOKUP(B4794-1,balance!$AU:$AZ,6,FALSE),0)))))</f>
        <v>24000</v>
      </c>
      <c r="F4794">
        <v>53</v>
      </c>
      <c r="G4794">
        <f>IF(C4794=1,VLOOKUP(FoxFire!B4794,balance!$U:$Z,2,FALSE),IF(C4794=2,VLOOKUP(B4794,balance!$U:$Z,3,FALSE),IF(C4794=3,VLOOKUP(B4794,balance!$U:$Z,4,FALSE),IF(C4794=4,VLOOKUP(B4794,balance!$U:$Z,5,FALSE),IF(C4794=5,VLOOKUP(B4794-1,balance!$U:$Z,6,FALSE),0)))))/100</f>
        <v>1.0580000000000001E-2</v>
      </c>
      <c r="H4794">
        <v>2</v>
      </c>
      <c r="I4794" s="1">
        <f>IF(C4794=1,VLOOKUP(FoxFire!B4794,balance!$AF:$AJ,2,FALSE),IF(C4794=2,VLOOKUP(B4794,balance!$AF:$AJ,3,FALSE),IF(C4794=3,VLOOKUP(B4794,balance!$AF:$AJ,4,FALSE),IF(C4794=4,VLOOKUP(B4794,balance!$AF:$AJ,5,FALSE),IF(C4794=5,VLOOKUP(B4794,balance!$AF:$AK,6,FALSE),0)))))*1000000000000</f>
        <v>3887499999999.9126</v>
      </c>
      <c r="J4794">
        <f>VLOOKUP(B4794,balance!AU:BD,10,FALSE)</f>
        <v>0</v>
      </c>
    </row>
    <row r="4795" spans="1:10" x14ac:dyDescent="0.3">
      <c r="A4795">
        <v>4793</v>
      </c>
      <c r="B4795">
        <f t="shared" si="149"/>
        <v>959</v>
      </c>
      <c r="C4795">
        <f t="shared" si="148"/>
        <v>4</v>
      </c>
      <c r="D4795">
        <v>9026</v>
      </c>
      <c r="E4795" s="1">
        <f>IF(C4795=1,VLOOKUP(B4795,balance!$AU:$AZ,2,FALSE),IF(C4795=2,VLOOKUP(B4795,balance!$AU:$AZ,3,FALSE),IF(C4795=3,VLOOKUP(B4795,balance!$AU:$AZ,4,FALSE),IF(C4795=4,VLOOKUP(B4795,balance!$AU:$AZ,5,FALSE),IF(C4795=5,VLOOKUP(B4795-1,balance!$AU:$AZ,6,FALSE),0)))))</f>
        <v>24000</v>
      </c>
      <c r="F4795">
        <v>53</v>
      </c>
      <c r="G4795">
        <f>IF(C4795=1,VLOOKUP(FoxFire!B4795,balance!$U:$Z,2,FALSE),IF(C4795=2,VLOOKUP(B4795,balance!$U:$Z,3,FALSE),IF(C4795=3,VLOOKUP(B4795,balance!$U:$Z,4,FALSE),IF(C4795=4,VLOOKUP(B4795,balance!$U:$Z,5,FALSE),IF(C4795=5,VLOOKUP(B4795-1,balance!$U:$Z,6,FALSE),0)))))/100</f>
        <v>1.0580000000000001E-2</v>
      </c>
      <c r="H4795">
        <v>2</v>
      </c>
      <c r="I4795" s="1">
        <f>IF(C4795=1,VLOOKUP(FoxFire!B4795,balance!$AF:$AJ,2,FALSE),IF(C4795=2,VLOOKUP(B4795,balance!$AF:$AJ,3,FALSE),IF(C4795=3,VLOOKUP(B4795,balance!$AF:$AJ,4,FALSE),IF(C4795=4,VLOOKUP(B4795,balance!$AF:$AJ,5,FALSE),IF(C4795=5,VLOOKUP(B4795,balance!$AF:$AK,6,FALSE),0)))))*1000000000000</f>
        <v>3887499999999.9126</v>
      </c>
      <c r="J4795">
        <f>VLOOKUP(B4795,balance!AU:BD,10,FALSE)</f>
        <v>0</v>
      </c>
    </row>
    <row r="4796" spans="1:10" x14ac:dyDescent="0.3">
      <c r="A4796">
        <v>4794</v>
      </c>
      <c r="B4796">
        <f t="shared" si="149"/>
        <v>960</v>
      </c>
      <c r="C4796">
        <f t="shared" si="148"/>
        <v>5</v>
      </c>
      <c r="D4796">
        <v>9026</v>
      </c>
      <c r="E4796" s="1">
        <f>IF(C4796=1,VLOOKUP(B4796,balance!$AU:$AZ,2,FALSE),IF(C4796=2,VLOOKUP(B4796,balance!$AU:$AZ,3,FALSE),IF(C4796=3,VLOOKUP(B4796,balance!$AU:$AZ,4,FALSE),IF(C4796=4,VLOOKUP(B4796,balance!$AU:$AZ,5,FALSE),IF(C4796=5,VLOOKUP(B4796-1,balance!$AU:$AZ,6,FALSE),0)))))</f>
        <v>480000</v>
      </c>
      <c r="F4796">
        <v>53</v>
      </c>
      <c r="G4796">
        <f>IF(C4796=1,VLOOKUP(FoxFire!B4796,balance!$U:$Z,2,FALSE),IF(C4796=2,VLOOKUP(B4796,balance!$U:$Z,3,FALSE),IF(C4796=3,VLOOKUP(B4796,balance!$U:$Z,4,FALSE),IF(C4796=4,VLOOKUP(B4796,balance!$U:$Z,5,FALSE),IF(C4796=5,VLOOKUP(B4796-1,balance!$U:$Z,6,FALSE),0)))))/100</f>
        <v>7809.1196999999993</v>
      </c>
      <c r="H4796">
        <v>2</v>
      </c>
      <c r="I4796" s="1">
        <f>IF(C4796=1,VLOOKUP(FoxFire!B4796,balance!$AF:$AJ,2,FALSE),IF(C4796=2,VLOOKUP(B4796,balance!$AF:$AJ,3,FALSE),IF(C4796=3,VLOOKUP(B4796,balance!$AF:$AJ,4,FALSE),IF(C4796=4,VLOOKUP(B4796,balance!$AF:$AJ,5,FALSE),IF(C4796=5,VLOOKUP(B4796,balance!$AF:$AK,6,FALSE),0)))))*1000000000000</f>
        <v>15554999999999.65</v>
      </c>
      <c r="J4796">
        <f>VLOOKUP(B4796,balance!AU:BD,10,FALSE)</f>
        <v>0</v>
      </c>
    </row>
    <row r="4797" spans="1:10" x14ac:dyDescent="0.3">
      <c r="A4797">
        <v>4795</v>
      </c>
      <c r="B4797">
        <f t="shared" si="149"/>
        <v>960</v>
      </c>
      <c r="C4797">
        <f t="shared" si="148"/>
        <v>1</v>
      </c>
      <c r="D4797">
        <v>9026</v>
      </c>
      <c r="E4797" s="1">
        <f>IF(C4797=1,VLOOKUP(B4797,balance!$AU:$AZ,2,FALSE),IF(C4797=2,VLOOKUP(B4797,balance!$AU:$AZ,3,FALSE),IF(C4797=3,VLOOKUP(B4797,balance!$AU:$AZ,4,FALSE),IF(C4797=4,VLOOKUP(B4797,balance!$AU:$AZ,5,FALSE),IF(C4797=5,VLOOKUP(B4797-1,balance!$AU:$AZ,6,FALSE),0)))))</f>
        <v>24000</v>
      </c>
      <c r="F4797">
        <v>53</v>
      </c>
      <c r="G4797">
        <f>IF(C4797=1,VLOOKUP(FoxFire!B4797,balance!$U:$Z,2,FALSE),IF(C4797=2,VLOOKUP(B4797,balance!$U:$Z,3,FALSE),IF(C4797=3,VLOOKUP(B4797,balance!$U:$Z,4,FALSE),IF(C4797=4,VLOOKUP(B4797,balance!$U:$Z,5,FALSE),IF(C4797=5,VLOOKUP(B4797-1,balance!$U:$Z,6,FALSE),0)))))/100</f>
        <v>1.0589999999999999E-2</v>
      </c>
      <c r="H4797">
        <v>2</v>
      </c>
      <c r="I4797" s="1">
        <f>IF(C4797=1,VLOOKUP(FoxFire!B4797,balance!$AF:$AJ,2,FALSE),IF(C4797=2,VLOOKUP(B4797,balance!$AF:$AJ,3,FALSE),IF(C4797=3,VLOOKUP(B4797,balance!$AF:$AJ,4,FALSE),IF(C4797=4,VLOOKUP(B4797,balance!$AF:$AJ,5,FALSE),IF(C4797=5,VLOOKUP(B4797,balance!$AF:$AK,6,FALSE),0)))))*1000000000000</f>
        <v>3888749999999.9126</v>
      </c>
      <c r="J4797">
        <f>VLOOKUP(B4797,balance!AU:BD,10,FALSE)</f>
        <v>0</v>
      </c>
    </row>
    <row r="4798" spans="1:10" x14ac:dyDescent="0.3">
      <c r="A4798">
        <v>4796</v>
      </c>
      <c r="B4798">
        <f t="shared" si="149"/>
        <v>960</v>
      </c>
      <c r="C4798">
        <f t="shared" si="148"/>
        <v>2</v>
      </c>
      <c r="D4798">
        <v>9026</v>
      </c>
      <c r="E4798" s="1">
        <f>IF(C4798=1,VLOOKUP(B4798,balance!$AU:$AZ,2,FALSE),IF(C4798=2,VLOOKUP(B4798,balance!$AU:$AZ,3,FALSE),IF(C4798=3,VLOOKUP(B4798,balance!$AU:$AZ,4,FALSE),IF(C4798=4,VLOOKUP(B4798,balance!$AU:$AZ,5,FALSE),IF(C4798=5,VLOOKUP(B4798-1,balance!$AU:$AZ,6,FALSE),0)))))</f>
        <v>24000</v>
      </c>
      <c r="F4798">
        <v>53</v>
      </c>
      <c r="G4798">
        <f>IF(C4798=1,VLOOKUP(FoxFire!B4798,balance!$U:$Z,2,FALSE),IF(C4798=2,VLOOKUP(B4798,balance!$U:$Z,3,FALSE),IF(C4798=3,VLOOKUP(B4798,balance!$U:$Z,4,FALSE),IF(C4798=4,VLOOKUP(B4798,balance!$U:$Z,5,FALSE),IF(C4798=5,VLOOKUP(B4798-1,balance!$U:$Z,6,FALSE),0)))))/100</f>
        <v>1.0589999999999999E-2</v>
      </c>
      <c r="H4798">
        <v>2</v>
      </c>
      <c r="I4798" s="1">
        <f>IF(C4798=1,VLOOKUP(FoxFire!B4798,balance!$AF:$AJ,2,FALSE),IF(C4798=2,VLOOKUP(B4798,balance!$AF:$AJ,3,FALSE),IF(C4798=3,VLOOKUP(B4798,balance!$AF:$AJ,4,FALSE),IF(C4798=4,VLOOKUP(B4798,balance!$AF:$AJ,5,FALSE),IF(C4798=5,VLOOKUP(B4798,balance!$AF:$AK,6,FALSE),0)))))*1000000000000</f>
        <v>3888749999999.9126</v>
      </c>
      <c r="J4798">
        <f>VLOOKUP(B4798,balance!AU:BD,10,FALSE)</f>
        <v>0</v>
      </c>
    </row>
    <row r="4799" spans="1:10" x14ac:dyDescent="0.3">
      <c r="A4799">
        <v>4797</v>
      </c>
      <c r="B4799">
        <f t="shared" si="149"/>
        <v>960</v>
      </c>
      <c r="C4799">
        <f t="shared" si="148"/>
        <v>3</v>
      </c>
      <c r="D4799">
        <v>9026</v>
      </c>
      <c r="E4799" s="1">
        <f>IF(C4799=1,VLOOKUP(B4799,balance!$AU:$AZ,2,FALSE),IF(C4799=2,VLOOKUP(B4799,balance!$AU:$AZ,3,FALSE),IF(C4799=3,VLOOKUP(B4799,balance!$AU:$AZ,4,FALSE),IF(C4799=4,VLOOKUP(B4799,balance!$AU:$AZ,5,FALSE),IF(C4799=5,VLOOKUP(B4799-1,balance!$AU:$AZ,6,FALSE),0)))))</f>
        <v>24000</v>
      </c>
      <c r="F4799">
        <v>53</v>
      </c>
      <c r="G4799">
        <f>IF(C4799=1,VLOOKUP(FoxFire!B4799,balance!$U:$Z,2,FALSE),IF(C4799=2,VLOOKUP(B4799,balance!$U:$Z,3,FALSE),IF(C4799=3,VLOOKUP(B4799,balance!$U:$Z,4,FALSE),IF(C4799=4,VLOOKUP(B4799,balance!$U:$Z,5,FALSE),IF(C4799=5,VLOOKUP(B4799-1,balance!$U:$Z,6,FALSE),0)))))/100</f>
        <v>1.0589999999999999E-2</v>
      </c>
      <c r="H4799">
        <v>2</v>
      </c>
      <c r="I4799" s="1">
        <f>IF(C4799=1,VLOOKUP(FoxFire!B4799,balance!$AF:$AJ,2,FALSE),IF(C4799=2,VLOOKUP(B4799,balance!$AF:$AJ,3,FALSE),IF(C4799=3,VLOOKUP(B4799,balance!$AF:$AJ,4,FALSE),IF(C4799=4,VLOOKUP(B4799,balance!$AF:$AJ,5,FALSE),IF(C4799=5,VLOOKUP(B4799,balance!$AF:$AK,6,FALSE),0)))))*1000000000000</f>
        <v>3888749999999.9126</v>
      </c>
      <c r="J4799">
        <f>VLOOKUP(B4799,balance!AU:BD,10,FALSE)</f>
        <v>0</v>
      </c>
    </row>
    <row r="4800" spans="1:10" x14ac:dyDescent="0.3">
      <c r="A4800">
        <v>4798</v>
      </c>
      <c r="B4800">
        <f t="shared" si="149"/>
        <v>960</v>
      </c>
      <c r="C4800">
        <f t="shared" si="148"/>
        <v>4</v>
      </c>
      <c r="D4800">
        <v>9026</v>
      </c>
      <c r="E4800" s="1">
        <f>IF(C4800=1,VLOOKUP(B4800,balance!$AU:$AZ,2,FALSE),IF(C4800=2,VLOOKUP(B4800,balance!$AU:$AZ,3,FALSE),IF(C4800=3,VLOOKUP(B4800,balance!$AU:$AZ,4,FALSE),IF(C4800=4,VLOOKUP(B4800,balance!$AU:$AZ,5,FALSE),IF(C4800=5,VLOOKUP(B4800-1,balance!$AU:$AZ,6,FALSE),0)))))</f>
        <v>24000</v>
      </c>
      <c r="F4800">
        <v>53</v>
      </c>
      <c r="G4800">
        <f>IF(C4800=1,VLOOKUP(FoxFire!B4800,balance!$U:$Z,2,FALSE),IF(C4800=2,VLOOKUP(B4800,balance!$U:$Z,3,FALSE),IF(C4800=3,VLOOKUP(B4800,balance!$U:$Z,4,FALSE),IF(C4800=4,VLOOKUP(B4800,balance!$U:$Z,5,FALSE),IF(C4800=5,VLOOKUP(B4800-1,balance!$U:$Z,6,FALSE),0)))))/100</f>
        <v>1.0589999999999999E-2</v>
      </c>
      <c r="H4800">
        <v>2</v>
      </c>
      <c r="I4800" s="1">
        <f>IF(C4800=1,VLOOKUP(FoxFire!B4800,balance!$AF:$AJ,2,FALSE),IF(C4800=2,VLOOKUP(B4800,balance!$AF:$AJ,3,FALSE),IF(C4800=3,VLOOKUP(B4800,balance!$AF:$AJ,4,FALSE),IF(C4800=4,VLOOKUP(B4800,balance!$AF:$AJ,5,FALSE),IF(C4800=5,VLOOKUP(B4800,balance!$AF:$AK,6,FALSE),0)))))*1000000000000</f>
        <v>3888749999999.9126</v>
      </c>
      <c r="J4800">
        <f>VLOOKUP(B4800,balance!AU:BD,10,FALSE)</f>
        <v>0</v>
      </c>
    </row>
    <row r="4801" spans="1:10" x14ac:dyDescent="0.3">
      <c r="A4801">
        <v>4799</v>
      </c>
      <c r="B4801">
        <f t="shared" si="149"/>
        <v>961</v>
      </c>
      <c r="C4801">
        <f t="shared" si="148"/>
        <v>5</v>
      </c>
      <c r="D4801">
        <v>9026</v>
      </c>
      <c r="E4801" s="1">
        <f>IF(C4801=1,VLOOKUP(B4801,balance!$AU:$AZ,2,FALSE),IF(C4801=2,VLOOKUP(B4801,balance!$AU:$AZ,3,FALSE),IF(C4801=3,VLOOKUP(B4801,balance!$AU:$AZ,4,FALSE),IF(C4801=4,VLOOKUP(B4801,balance!$AU:$AZ,5,FALSE),IF(C4801=5,VLOOKUP(B4801-1,balance!$AU:$AZ,6,FALSE),0)))))</f>
        <v>480000</v>
      </c>
      <c r="F4801">
        <v>53</v>
      </c>
      <c r="G4801">
        <f>IF(C4801=1,VLOOKUP(FoxFire!B4801,balance!$U:$Z,2,FALSE),IF(C4801=2,VLOOKUP(B4801,balance!$U:$Z,3,FALSE),IF(C4801=3,VLOOKUP(B4801,balance!$U:$Z,4,FALSE),IF(C4801=4,VLOOKUP(B4801,balance!$U:$Z,5,FALSE),IF(C4801=5,VLOOKUP(B4801-1,balance!$U:$Z,6,FALSE),0)))))/100</f>
        <v>7824.3171999999995</v>
      </c>
      <c r="H4801">
        <v>2</v>
      </c>
      <c r="I4801" s="1">
        <f>IF(C4801=1,VLOOKUP(FoxFire!B4801,balance!$AF:$AJ,2,FALSE),IF(C4801=2,VLOOKUP(B4801,balance!$AF:$AJ,3,FALSE),IF(C4801=3,VLOOKUP(B4801,balance!$AF:$AJ,4,FALSE),IF(C4801=4,VLOOKUP(B4801,balance!$AF:$AJ,5,FALSE),IF(C4801=5,VLOOKUP(B4801,balance!$AF:$AK,6,FALSE),0)))))*1000000000000</f>
        <v>15559999999999.65</v>
      </c>
      <c r="J4801">
        <f>VLOOKUP(B4801,balance!AU:BD,10,FALSE)</f>
        <v>0</v>
      </c>
    </row>
    <row r="4802" spans="1:10" x14ac:dyDescent="0.3">
      <c r="A4802">
        <v>4800</v>
      </c>
      <c r="B4802">
        <f t="shared" si="149"/>
        <v>961</v>
      </c>
      <c r="C4802">
        <f t="shared" si="148"/>
        <v>1</v>
      </c>
      <c r="D4802">
        <v>9026</v>
      </c>
      <c r="E4802" s="1">
        <f>IF(C4802=1,VLOOKUP(B4802,balance!$AU:$AZ,2,FALSE),IF(C4802=2,VLOOKUP(B4802,balance!$AU:$AZ,3,FALSE),IF(C4802=3,VLOOKUP(B4802,balance!$AU:$AZ,4,FALSE),IF(C4802=4,VLOOKUP(B4802,balance!$AU:$AZ,5,FALSE),IF(C4802=5,VLOOKUP(B4802-1,balance!$AU:$AZ,6,FALSE),0)))))</f>
        <v>24000</v>
      </c>
      <c r="F4802">
        <v>53</v>
      </c>
      <c r="G4802">
        <f>IF(C4802=1,VLOOKUP(FoxFire!B4802,balance!$U:$Z,2,FALSE),IF(C4802=2,VLOOKUP(B4802,balance!$U:$Z,3,FALSE),IF(C4802=3,VLOOKUP(B4802,balance!$U:$Z,4,FALSE),IF(C4802=4,VLOOKUP(B4802,balance!$U:$Z,5,FALSE),IF(C4802=5,VLOOKUP(B4802-1,balance!$U:$Z,6,FALSE),0)))))/100</f>
        <v>1.06E-2</v>
      </c>
      <c r="H4802">
        <v>2</v>
      </c>
      <c r="I4802" s="1">
        <f>IF(C4802=1,VLOOKUP(FoxFire!B4802,balance!$AF:$AJ,2,FALSE),IF(C4802=2,VLOOKUP(B4802,balance!$AF:$AJ,3,FALSE),IF(C4802=3,VLOOKUP(B4802,balance!$AF:$AJ,4,FALSE),IF(C4802=4,VLOOKUP(B4802,balance!$AF:$AJ,5,FALSE),IF(C4802=5,VLOOKUP(B4802,balance!$AF:$AK,6,FALSE),0)))))*1000000000000</f>
        <v>3889999999999.9126</v>
      </c>
      <c r="J4802">
        <f>VLOOKUP(B4802,balance!AU:BD,10,FALSE)</f>
        <v>0</v>
      </c>
    </row>
    <row r="4803" spans="1:10" x14ac:dyDescent="0.3">
      <c r="A4803">
        <v>4801</v>
      </c>
      <c r="B4803">
        <f t="shared" si="149"/>
        <v>961</v>
      </c>
      <c r="C4803">
        <f t="shared" si="148"/>
        <v>2</v>
      </c>
      <c r="D4803">
        <v>9026</v>
      </c>
      <c r="E4803" s="1">
        <f>IF(C4803=1,VLOOKUP(B4803,balance!$AU:$AZ,2,FALSE),IF(C4803=2,VLOOKUP(B4803,balance!$AU:$AZ,3,FALSE),IF(C4803=3,VLOOKUP(B4803,balance!$AU:$AZ,4,FALSE),IF(C4803=4,VLOOKUP(B4803,balance!$AU:$AZ,5,FALSE),IF(C4803=5,VLOOKUP(B4803-1,balance!$AU:$AZ,6,FALSE),0)))))</f>
        <v>24000</v>
      </c>
      <c r="F4803">
        <v>53</v>
      </c>
      <c r="G4803">
        <f>IF(C4803=1,VLOOKUP(FoxFire!B4803,balance!$U:$Z,2,FALSE),IF(C4803=2,VLOOKUP(B4803,balance!$U:$Z,3,FALSE),IF(C4803=3,VLOOKUP(B4803,balance!$U:$Z,4,FALSE),IF(C4803=4,VLOOKUP(B4803,balance!$U:$Z,5,FALSE),IF(C4803=5,VLOOKUP(B4803-1,balance!$U:$Z,6,FALSE),0)))))/100</f>
        <v>1.06E-2</v>
      </c>
      <c r="H4803">
        <v>2</v>
      </c>
      <c r="I4803" s="1">
        <f>IF(C4803=1,VLOOKUP(FoxFire!B4803,balance!$AF:$AJ,2,FALSE),IF(C4803=2,VLOOKUP(B4803,balance!$AF:$AJ,3,FALSE),IF(C4803=3,VLOOKUP(B4803,balance!$AF:$AJ,4,FALSE),IF(C4803=4,VLOOKUP(B4803,balance!$AF:$AJ,5,FALSE),IF(C4803=5,VLOOKUP(B4803,balance!$AF:$AK,6,FALSE),0)))))*1000000000000</f>
        <v>3889999999999.9126</v>
      </c>
      <c r="J4803">
        <f>VLOOKUP(B4803,balance!AU:BD,10,FALSE)</f>
        <v>0</v>
      </c>
    </row>
    <row r="4804" spans="1:10" x14ac:dyDescent="0.3">
      <c r="A4804">
        <v>4802</v>
      </c>
      <c r="B4804">
        <f t="shared" si="149"/>
        <v>961</v>
      </c>
      <c r="C4804">
        <f t="shared" si="148"/>
        <v>3</v>
      </c>
      <c r="D4804">
        <v>9026</v>
      </c>
      <c r="E4804" s="1">
        <f>IF(C4804=1,VLOOKUP(B4804,balance!$AU:$AZ,2,FALSE),IF(C4804=2,VLOOKUP(B4804,balance!$AU:$AZ,3,FALSE),IF(C4804=3,VLOOKUP(B4804,balance!$AU:$AZ,4,FALSE),IF(C4804=4,VLOOKUP(B4804,balance!$AU:$AZ,5,FALSE),IF(C4804=5,VLOOKUP(B4804-1,balance!$AU:$AZ,6,FALSE),0)))))</f>
        <v>24000</v>
      </c>
      <c r="F4804">
        <v>53</v>
      </c>
      <c r="G4804">
        <f>IF(C4804=1,VLOOKUP(FoxFire!B4804,balance!$U:$Z,2,FALSE),IF(C4804=2,VLOOKUP(B4804,balance!$U:$Z,3,FALSE),IF(C4804=3,VLOOKUP(B4804,balance!$U:$Z,4,FALSE),IF(C4804=4,VLOOKUP(B4804,balance!$U:$Z,5,FALSE),IF(C4804=5,VLOOKUP(B4804-1,balance!$U:$Z,6,FALSE),0)))))/100</f>
        <v>1.06E-2</v>
      </c>
      <c r="H4804">
        <v>2</v>
      </c>
      <c r="I4804" s="1">
        <f>IF(C4804=1,VLOOKUP(FoxFire!B4804,balance!$AF:$AJ,2,FALSE),IF(C4804=2,VLOOKUP(B4804,balance!$AF:$AJ,3,FALSE),IF(C4804=3,VLOOKUP(B4804,balance!$AF:$AJ,4,FALSE),IF(C4804=4,VLOOKUP(B4804,balance!$AF:$AJ,5,FALSE),IF(C4804=5,VLOOKUP(B4804,balance!$AF:$AK,6,FALSE),0)))))*1000000000000</f>
        <v>3889999999999.9126</v>
      </c>
      <c r="J4804">
        <f>VLOOKUP(B4804,balance!AU:BD,10,FALSE)</f>
        <v>0</v>
      </c>
    </row>
    <row r="4805" spans="1:10" x14ac:dyDescent="0.3">
      <c r="A4805">
        <v>4803</v>
      </c>
      <c r="B4805">
        <f t="shared" si="149"/>
        <v>961</v>
      </c>
      <c r="C4805">
        <f t="shared" si="148"/>
        <v>4</v>
      </c>
      <c r="D4805">
        <v>9026</v>
      </c>
      <c r="E4805" s="1">
        <f>IF(C4805=1,VLOOKUP(B4805,balance!$AU:$AZ,2,FALSE),IF(C4805=2,VLOOKUP(B4805,balance!$AU:$AZ,3,FALSE),IF(C4805=3,VLOOKUP(B4805,balance!$AU:$AZ,4,FALSE),IF(C4805=4,VLOOKUP(B4805,balance!$AU:$AZ,5,FALSE),IF(C4805=5,VLOOKUP(B4805-1,balance!$AU:$AZ,6,FALSE),0)))))</f>
        <v>24000</v>
      </c>
      <c r="F4805">
        <v>53</v>
      </c>
      <c r="G4805">
        <f>IF(C4805=1,VLOOKUP(FoxFire!B4805,balance!$U:$Z,2,FALSE),IF(C4805=2,VLOOKUP(B4805,balance!$U:$Z,3,FALSE),IF(C4805=3,VLOOKUP(B4805,balance!$U:$Z,4,FALSE),IF(C4805=4,VLOOKUP(B4805,balance!$U:$Z,5,FALSE),IF(C4805=5,VLOOKUP(B4805-1,balance!$U:$Z,6,FALSE),0)))))/100</f>
        <v>1.06E-2</v>
      </c>
      <c r="H4805">
        <v>2</v>
      </c>
      <c r="I4805" s="1">
        <f>IF(C4805=1,VLOOKUP(FoxFire!B4805,balance!$AF:$AJ,2,FALSE),IF(C4805=2,VLOOKUP(B4805,balance!$AF:$AJ,3,FALSE),IF(C4805=3,VLOOKUP(B4805,balance!$AF:$AJ,4,FALSE),IF(C4805=4,VLOOKUP(B4805,balance!$AF:$AJ,5,FALSE),IF(C4805=5,VLOOKUP(B4805,balance!$AF:$AK,6,FALSE),0)))))*1000000000000</f>
        <v>3889999999999.9126</v>
      </c>
      <c r="J4805">
        <f>VLOOKUP(B4805,balance!AU:BD,10,FALSE)</f>
        <v>0</v>
      </c>
    </row>
    <row r="4806" spans="1:10" x14ac:dyDescent="0.3">
      <c r="A4806">
        <v>4804</v>
      </c>
      <c r="B4806">
        <f t="shared" si="149"/>
        <v>962</v>
      </c>
      <c r="C4806">
        <f t="shared" si="148"/>
        <v>5</v>
      </c>
      <c r="D4806">
        <v>9026</v>
      </c>
      <c r="E4806" s="1">
        <f>IF(C4806=1,VLOOKUP(B4806,balance!$AU:$AZ,2,FALSE),IF(C4806=2,VLOOKUP(B4806,balance!$AU:$AZ,3,FALSE),IF(C4806=3,VLOOKUP(B4806,balance!$AU:$AZ,4,FALSE),IF(C4806=4,VLOOKUP(B4806,balance!$AU:$AZ,5,FALSE),IF(C4806=5,VLOOKUP(B4806-1,balance!$AU:$AZ,6,FALSE),0)))))</f>
        <v>480000</v>
      </c>
      <c r="F4806">
        <v>53</v>
      </c>
      <c r="G4806">
        <f>IF(C4806=1,VLOOKUP(FoxFire!B4806,balance!$U:$Z,2,FALSE),IF(C4806=2,VLOOKUP(B4806,balance!$U:$Z,3,FALSE),IF(C4806=3,VLOOKUP(B4806,balance!$U:$Z,4,FALSE),IF(C4806=4,VLOOKUP(B4806,balance!$U:$Z,5,FALSE),IF(C4806=5,VLOOKUP(B4806-1,balance!$U:$Z,6,FALSE),0)))))/100</f>
        <v>7839.5373</v>
      </c>
      <c r="H4806">
        <v>2</v>
      </c>
      <c r="I4806" s="1">
        <f>IF(C4806=1,VLOOKUP(FoxFire!B4806,balance!$AF:$AJ,2,FALSE),IF(C4806=2,VLOOKUP(B4806,balance!$AF:$AJ,3,FALSE),IF(C4806=3,VLOOKUP(B4806,balance!$AF:$AJ,4,FALSE),IF(C4806=4,VLOOKUP(B4806,balance!$AF:$AJ,5,FALSE),IF(C4806=5,VLOOKUP(B4806,balance!$AF:$AK,6,FALSE),0)))))*1000000000000</f>
        <v>15564999999999.65</v>
      </c>
      <c r="J4806">
        <f>VLOOKUP(B4806,balance!AU:BD,10,FALSE)</f>
        <v>0</v>
      </c>
    </row>
    <row r="4807" spans="1:10" x14ac:dyDescent="0.3">
      <c r="A4807">
        <v>4805</v>
      </c>
      <c r="B4807">
        <f t="shared" si="149"/>
        <v>962</v>
      </c>
      <c r="C4807">
        <f t="shared" si="148"/>
        <v>1</v>
      </c>
      <c r="D4807">
        <v>9026</v>
      </c>
      <c r="E4807" s="1">
        <f>IF(C4807=1,VLOOKUP(B4807,balance!$AU:$AZ,2,FALSE),IF(C4807=2,VLOOKUP(B4807,balance!$AU:$AZ,3,FALSE),IF(C4807=3,VLOOKUP(B4807,balance!$AU:$AZ,4,FALSE),IF(C4807=4,VLOOKUP(B4807,balance!$AU:$AZ,5,FALSE),IF(C4807=5,VLOOKUP(B4807-1,balance!$AU:$AZ,6,FALSE),0)))))</f>
        <v>24000</v>
      </c>
      <c r="F4807">
        <v>53</v>
      </c>
      <c r="G4807">
        <f>IF(C4807=1,VLOOKUP(FoxFire!B4807,balance!$U:$Z,2,FALSE),IF(C4807=2,VLOOKUP(B4807,balance!$U:$Z,3,FALSE),IF(C4807=3,VLOOKUP(B4807,balance!$U:$Z,4,FALSE),IF(C4807=4,VLOOKUP(B4807,balance!$U:$Z,5,FALSE),IF(C4807=5,VLOOKUP(B4807-1,balance!$U:$Z,6,FALSE),0)))))/100</f>
        <v>1.061E-2</v>
      </c>
      <c r="H4807">
        <v>2</v>
      </c>
      <c r="I4807" s="1">
        <f>IF(C4807=1,VLOOKUP(FoxFire!B4807,balance!$AF:$AJ,2,FALSE),IF(C4807=2,VLOOKUP(B4807,balance!$AF:$AJ,3,FALSE),IF(C4807=3,VLOOKUP(B4807,balance!$AF:$AJ,4,FALSE),IF(C4807=4,VLOOKUP(B4807,balance!$AF:$AJ,5,FALSE),IF(C4807=5,VLOOKUP(B4807,balance!$AF:$AK,6,FALSE),0)))))*1000000000000</f>
        <v>3891249999999.9126</v>
      </c>
      <c r="J4807">
        <f>VLOOKUP(B4807,balance!AU:BD,10,FALSE)</f>
        <v>0</v>
      </c>
    </row>
    <row r="4808" spans="1:10" x14ac:dyDescent="0.3">
      <c r="A4808">
        <v>4806</v>
      </c>
      <c r="B4808">
        <f t="shared" si="149"/>
        <v>962</v>
      </c>
      <c r="C4808">
        <f t="shared" ref="C4808:C4871" si="150">C4803</f>
        <v>2</v>
      </c>
      <c r="D4808">
        <v>9026</v>
      </c>
      <c r="E4808" s="1">
        <f>IF(C4808=1,VLOOKUP(B4808,balance!$AU:$AZ,2,FALSE),IF(C4808=2,VLOOKUP(B4808,balance!$AU:$AZ,3,FALSE),IF(C4808=3,VLOOKUP(B4808,balance!$AU:$AZ,4,FALSE),IF(C4808=4,VLOOKUP(B4808,balance!$AU:$AZ,5,FALSE),IF(C4808=5,VLOOKUP(B4808-1,balance!$AU:$AZ,6,FALSE),0)))))</f>
        <v>24000</v>
      </c>
      <c r="F4808">
        <v>53</v>
      </c>
      <c r="G4808">
        <f>IF(C4808=1,VLOOKUP(FoxFire!B4808,balance!$U:$Z,2,FALSE),IF(C4808=2,VLOOKUP(B4808,balance!$U:$Z,3,FALSE),IF(C4808=3,VLOOKUP(B4808,balance!$U:$Z,4,FALSE),IF(C4808=4,VLOOKUP(B4808,balance!$U:$Z,5,FALSE),IF(C4808=5,VLOOKUP(B4808-1,balance!$U:$Z,6,FALSE),0)))))/100</f>
        <v>1.061E-2</v>
      </c>
      <c r="H4808">
        <v>2</v>
      </c>
      <c r="I4808" s="1">
        <f>IF(C4808=1,VLOOKUP(FoxFire!B4808,balance!$AF:$AJ,2,FALSE),IF(C4808=2,VLOOKUP(B4808,balance!$AF:$AJ,3,FALSE),IF(C4808=3,VLOOKUP(B4808,balance!$AF:$AJ,4,FALSE),IF(C4808=4,VLOOKUP(B4808,balance!$AF:$AJ,5,FALSE),IF(C4808=5,VLOOKUP(B4808,balance!$AF:$AK,6,FALSE),0)))))*1000000000000</f>
        <v>3891249999999.9126</v>
      </c>
      <c r="J4808">
        <f>VLOOKUP(B4808,balance!AU:BD,10,FALSE)</f>
        <v>0</v>
      </c>
    </row>
    <row r="4809" spans="1:10" x14ac:dyDescent="0.3">
      <c r="A4809">
        <v>4807</v>
      </c>
      <c r="B4809">
        <f t="shared" si="149"/>
        <v>962</v>
      </c>
      <c r="C4809">
        <f t="shared" si="150"/>
        <v>3</v>
      </c>
      <c r="D4809">
        <v>9026</v>
      </c>
      <c r="E4809" s="1">
        <f>IF(C4809=1,VLOOKUP(B4809,balance!$AU:$AZ,2,FALSE),IF(C4809=2,VLOOKUP(B4809,balance!$AU:$AZ,3,FALSE),IF(C4809=3,VLOOKUP(B4809,balance!$AU:$AZ,4,FALSE),IF(C4809=4,VLOOKUP(B4809,balance!$AU:$AZ,5,FALSE),IF(C4809=5,VLOOKUP(B4809-1,balance!$AU:$AZ,6,FALSE),0)))))</f>
        <v>24000</v>
      </c>
      <c r="F4809">
        <v>53</v>
      </c>
      <c r="G4809">
        <f>IF(C4809=1,VLOOKUP(FoxFire!B4809,balance!$U:$Z,2,FALSE),IF(C4809=2,VLOOKUP(B4809,balance!$U:$Z,3,FALSE),IF(C4809=3,VLOOKUP(B4809,balance!$U:$Z,4,FALSE),IF(C4809=4,VLOOKUP(B4809,balance!$U:$Z,5,FALSE),IF(C4809=5,VLOOKUP(B4809-1,balance!$U:$Z,6,FALSE),0)))))/100</f>
        <v>1.061E-2</v>
      </c>
      <c r="H4809">
        <v>2</v>
      </c>
      <c r="I4809" s="1">
        <f>IF(C4809=1,VLOOKUP(FoxFire!B4809,balance!$AF:$AJ,2,FALSE),IF(C4809=2,VLOOKUP(B4809,balance!$AF:$AJ,3,FALSE),IF(C4809=3,VLOOKUP(B4809,balance!$AF:$AJ,4,FALSE),IF(C4809=4,VLOOKUP(B4809,balance!$AF:$AJ,5,FALSE),IF(C4809=5,VLOOKUP(B4809,balance!$AF:$AK,6,FALSE),0)))))*1000000000000</f>
        <v>3891249999999.9126</v>
      </c>
      <c r="J4809">
        <f>VLOOKUP(B4809,balance!AU:BD,10,FALSE)</f>
        <v>0</v>
      </c>
    </row>
    <row r="4810" spans="1:10" x14ac:dyDescent="0.3">
      <c r="A4810">
        <v>4808</v>
      </c>
      <c r="B4810">
        <f t="shared" si="149"/>
        <v>962</v>
      </c>
      <c r="C4810">
        <f t="shared" si="150"/>
        <v>4</v>
      </c>
      <c r="D4810">
        <v>9026</v>
      </c>
      <c r="E4810" s="1">
        <f>IF(C4810=1,VLOOKUP(B4810,balance!$AU:$AZ,2,FALSE),IF(C4810=2,VLOOKUP(B4810,balance!$AU:$AZ,3,FALSE),IF(C4810=3,VLOOKUP(B4810,balance!$AU:$AZ,4,FALSE),IF(C4810=4,VLOOKUP(B4810,balance!$AU:$AZ,5,FALSE),IF(C4810=5,VLOOKUP(B4810-1,balance!$AU:$AZ,6,FALSE),0)))))</f>
        <v>24000</v>
      </c>
      <c r="F4810">
        <v>53</v>
      </c>
      <c r="G4810">
        <f>IF(C4810=1,VLOOKUP(FoxFire!B4810,balance!$U:$Z,2,FALSE),IF(C4810=2,VLOOKUP(B4810,balance!$U:$Z,3,FALSE),IF(C4810=3,VLOOKUP(B4810,balance!$U:$Z,4,FALSE),IF(C4810=4,VLOOKUP(B4810,balance!$U:$Z,5,FALSE),IF(C4810=5,VLOOKUP(B4810-1,balance!$U:$Z,6,FALSE),0)))))/100</f>
        <v>1.061E-2</v>
      </c>
      <c r="H4810">
        <v>2</v>
      </c>
      <c r="I4810" s="1">
        <f>IF(C4810=1,VLOOKUP(FoxFire!B4810,balance!$AF:$AJ,2,FALSE),IF(C4810=2,VLOOKUP(B4810,balance!$AF:$AJ,3,FALSE),IF(C4810=3,VLOOKUP(B4810,balance!$AF:$AJ,4,FALSE),IF(C4810=4,VLOOKUP(B4810,balance!$AF:$AJ,5,FALSE),IF(C4810=5,VLOOKUP(B4810,balance!$AF:$AK,6,FALSE),0)))))*1000000000000</f>
        <v>3891249999999.9126</v>
      </c>
      <c r="J4810">
        <f>VLOOKUP(B4810,balance!AU:BD,10,FALSE)</f>
        <v>0</v>
      </c>
    </row>
    <row r="4811" spans="1:10" x14ac:dyDescent="0.3">
      <c r="A4811">
        <v>4809</v>
      </c>
      <c r="B4811">
        <f t="shared" si="149"/>
        <v>963</v>
      </c>
      <c r="C4811">
        <f t="shared" si="150"/>
        <v>5</v>
      </c>
      <c r="D4811">
        <v>9026</v>
      </c>
      <c r="E4811" s="1">
        <f>IF(C4811=1,VLOOKUP(B4811,balance!$AU:$AZ,2,FALSE),IF(C4811=2,VLOOKUP(B4811,balance!$AU:$AZ,3,FALSE),IF(C4811=3,VLOOKUP(B4811,balance!$AU:$AZ,4,FALSE),IF(C4811=4,VLOOKUP(B4811,balance!$AU:$AZ,5,FALSE),IF(C4811=5,VLOOKUP(B4811-1,balance!$AU:$AZ,6,FALSE),0)))))</f>
        <v>480000</v>
      </c>
      <c r="F4811">
        <v>53</v>
      </c>
      <c r="G4811">
        <f>IF(C4811=1,VLOOKUP(FoxFire!B4811,balance!$U:$Z,2,FALSE),IF(C4811=2,VLOOKUP(B4811,balance!$U:$Z,3,FALSE),IF(C4811=3,VLOOKUP(B4811,balance!$U:$Z,4,FALSE),IF(C4811=4,VLOOKUP(B4811,balance!$U:$Z,5,FALSE),IF(C4811=5,VLOOKUP(B4811-1,balance!$U:$Z,6,FALSE),0)))))/100</f>
        <v>7854.7800999999999</v>
      </c>
      <c r="H4811">
        <v>2</v>
      </c>
      <c r="I4811" s="1">
        <f>IF(C4811=1,VLOOKUP(FoxFire!B4811,balance!$AF:$AJ,2,FALSE),IF(C4811=2,VLOOKUP(B4811,balance!$AF:$AJ,3,FALSE),IF(C4811=3,VLOOKUP(B4811,balance!$AF:$AJ,4,FALSE),IF(C4811=4,VLOOKUP(B4811,balance!$AF:$AJ,5,FALSE),IF(C4811=5,VLOOKUP(B4811,balance!$AF:$AK,6,FALSE),0)))))*1000000000000</f>
        <v>15569999999999.65</v>
      </c>
      <c r="J4811">
        <f>VLOOKUP(B4811,balance!AU:BD,10,FALSE)</f>
        <v>0</v>
      </c>
    </row>
    <row r="4812" spans="1:10" x14ac:dyDescent="0.3">
      <c r="A4812">
        <v>4810</v>
      </c>
      <c r="B4812">
        <f t="shared" si="149"/>
        <v>963</v>
      </c>
      <c r="C4812">
        <f t="shared" si="150"/>
        <v>1</v>
      </c>
      <c r="D4812">
        <v>9026</v>
      </c>
      <c r="E4812" s="1">
        <f>IF(C4812=1,VLOOKUP(B4812,balance!$AU:$AZ,2,FALSE),IF(C4812=2,VLOOKUP(B4812,balance!$AU:$AZ,3,FALSE),IF(C4812=3,VLOOKUP(B4812,balance!$AU:$AZ,4,FALSE),IF(C4812=4,VLOOKUP(B4812,balance!$AU:$AZ,5,FALSE),IF(C4812=5,VLOOKUP(B4812-1,balance!$AU:$AZ,6,FALSE),0)))))</f>
        <v>24000</v>
      </c>
      <c r="F4812">
        <v>53</v>
      </c>
      <c r="G4812">
        <f>IF(C4812=1,VLOOKUP(FoxFire!B4812,balance!$U:$Z,2,FALSE),IF(C4812=2,VLOOKUP(B4812,balance!$U:$Z,3,FALSE),IF(C4812=3,VLOOKUP(B4812,balance!$U:$Z,4,FALSE),IF(C4812=4,VLOOKUP(B4812,balance!$U:$Z,5,FALSE),IF(C4812=5,VLOOKUP(B4812-1,balance!$U:$Z,6,FALSE),0)))))/100</f>
        <v>1.0620000000000001E-2</v>
      </c>
      <c r="H4812">
        <v>2</v>
      </c>
      <c r="I4812" s="1">
        <f>IF(C4812=1,VLOOKUP(FoxFire!B4812,balance!$AF:$AJ,2,FALSE),IF(C4812=2,VLOOKUP(B4812,balance!$AF:$AJ,3,FALSE),IF(C4812=3,VLOOKUP(B4812,balance!$AF:$AJ,4,FALSE),IF(C4812=4,VLOOKUP(B4812,balance!$AF:$AJ,5,FALSE),IF(C4812=5,VLOOKUP(B4812,balance!$AF:$AK,6,FALSE),0)))))*1000000000000</f>
        <v>3892499999999.9126</v>
      </c>
      <c r="J4812">
        <f>VLOOKUP(B4812,balance!AU:BD,10,FALSE)</f>
        <v>0</v>
      </c>
    </row>
    <row r="4813" spans="1:10" x14ac:dyDescent="0.3">
      <c r="A4813">
        <v>4811</v>
      </c>
      <c r="B4813">
        <f t="shared" ref="B4813:B4876" si="151">B4808+1</f>
        <v>963</v>
      </c>
      <c r="C4813">
        <f t="shared" si="150"/>
        <v>2</v>
      </c>
      <c r="D4813">
        <v>9026</v>
      </c>
      <c r="E4813" s="1">
        <f>IF(C4813=1,VLOOKUP(B4813,balance!$AU:$AZ,2,FALSE),IF(C4813=2,VLOOKUP(B4813,balance!$AU:$AZ,3,FALSE),IF(C4813=3,VLOOKUP(B4813,balance!$AU:$AZ,4,FALSE),IF(C4813=4,VLOOKUP(B4813,balance!$AU:$AZ,5,FALSE),IF(C4813=5,VLOOKUP(B4813-1,balance!$AU:$AZ,6,FALSE),0)))))</f>
        <v>24000</v>
      </c>
      <c r="F4813">
        <v>53</v>
      </c>
      <c r="G4813">
        <f>IF(C4813=1,VLOOKUP(FoxFire!B4813,balance!$U:$Z,2,FALSE),IF(C4813=2,VLOOKUP(B4813,balance!$U:$Z,3,FALSE),IF(C4813=3,VLOOKUP(B4813,balance!$U:$Z,4,FALSE),IF(C4813=4,VLOOKUP(B4813,balance!$U:$Z,5,FALSE),IF(C4813=5,VLOOKUP(B4813-1,balance!$U:$Z,6,FALSE),0)))))/100</f>
        <v>1.0620000000000001E-2</v>
      </c>
      <c r="H4813">
        <v>2</v>
      </c>
      <c r="I4813" s="1">
        <f>IF(C4813=1,VLOOKUP(FoxFire!B4813,balance!$AF:$AJ,2,FALSE),IF(C4813=2,VLOOKUP(B4813,balance!$AF:$AJ,3,FALSE),IF(C4813=3,VLOOKUP(B4813,balance!$AF:$AJ,4,FALSE),IF(C4813=4,VLOOKUP(B4813,balance!$AF:$AJ,5,FALSE),IF(C4813=5,VLOOKUP(B4813,balance!$AF:$AK,6,FALSE),0)))))*1000000000000</f>
        <v>3892499999999.9126</v>
      </c>
      <c r="J4813">
        <f>VLOOKUP(B4813,balance!AU:BD,10,FALSE)</f>
        <v>0</v>
      </c>
    </row>
    <row r="4814" spans="1:10" x14ac:dyDescent="0.3">
      <c r="A4814">
        <v>4812</v>
      </c>
      <c r="B4814">
        <f t="shared" si="151"/>
        <v>963</v>
      </c>
      <c r="C4814">
        <f t="shared" si="150"/>
        <v>3</v>
      </c>
      <c r="D4814">
        <v>9026</v>
      </c>
      <c r="E4814" s="1">
        <f>IF(C4814=1,VLOOKUP(B4814,balance!$AU:$AZ,2,FALSE),IF(C4814=2,VLOOKUP(B4814,balance!$AU:$AZ,3,FALSE),IF(C4814=3,VLOOKUP(B4814,balance!$AU:$AZ,4,FALSE),IF(C4814=4,VLOOKUP(B4814,balance!$AU:$AZ,5,FALSE),IF(C4814=5,VLOOKUP(B4814-1,balance!$AU:$AZ,6,FALSE),0)))))</f>
        <v>24000</v>
      </c>
      <c r="F4814">
        <v>53</v>
      </c>
      <c r="G4814">
        <f>IF(C4814=1,VLOOKUP(FoxFire!B4814,balance!$U:$Z,2,FALSE),IF(C4814=2,VLOOKUP(B4814,balance!$U:$Z,3,FALSE),IF(C4814=3,VLOOKUP(B4814,balance!$U:$Z,4,FALSE),IF(C4814=4,VLOOKUP(B4814,balance!$U:$Z,5,FALSE),IF(C4814=5,VLOOKUP(B4814-1,balance!$U:$Z,6,FALSE),0)))))/100</f>
        <v>1.0620000000000001E-2</v>
      </c>
      <c r="H4814">
        <v>2</v>
      </c>
      <c r="I4814" s="1">
        <f>IF(C4814=1,VLOOKUP(FoxFire!B4814,balance!$AF:$AJ,2,FALSE),IF(C4814=2,VLOOKUP(B4814,balance!$AF:$AJ,3,FALSE),IF(C4814=3,VLOOKUP(B4814,balance!$AF:$AJ,4,FALSE),IF(C4814=4,VLOOKUP(B4814,balance!$AF:$AJ,5,FALSE),IF(C4814=5,VLOOKUP(B4814,balance!$AF:$AK,6,FALSE),0)))))*1000000000000</f>
        <v>3892499999999.9126</v>
      </c>
      <c r="J4814">
        <f>VLOOKUP(B4814,balance!AU:BD,10,FALSE)</f>
        <v>0</v>
      </c>
    </row>
    <row r="4815" spans="1:10" x14ac:dyDescent="0.3">
      <c r="A4815">
        <v>4813</v>
      </c>
      <c r="B4815">
        <f t="shared" si="151"/>
        <v>963</v>
      </c>
      <c r="C4815">
        <f t="shared" si="150"/>
        <v>4</v>
      </c>
      <c r="D4815">
        <v>9026</v>
      </c>
      <c r="E4815" s="1">
        <f>IF(C4815=1,VLOOKUP(B4815,balance!$AU:$AZ,2,FALSE),IF(C4815=2,VLOOKUP(B4815,balance!$AU:$AZ,3,FALSE),IF(C4815=3,VLOOKUP(B4815,balance!$AU:$AZ,4,FALSE),IF(C4815=4,VLOOKUP(B4815,balance!$AU:$AZ,5,FALSE),IF(C4815=5,VLOOKUP(B4815-1,balance!$AU:$AZ,6,FALSE),0)))))</f>
        <v>24000</v>
      </c>
      <c r="F4815">
        <v>53</v>
      </c>
      <c r="G4815">
        <f>IF(C4815=1,VLOOKUP(FoxFire!B4815,balance!$U:$Z,2,FALSE),IF(C4815=2,VLOOKUP(B4815,balance!$U:$Z,3,FALSE),IF(C4815=3,VLOOKUP(B4815,balance!$U:$Z,4,FALSE),IF(C4815=4,VLOOKUP(B4815,balance!$U:$Z,5,FALSE),IF(C4815=5,VLOOKUP(B4815-1,balance!$U:$Z,6,FALSE),0)))))/100</f>
        <v>1.0620000000000001E-2</v>
      </c>
      <c r="H4815">
        <v>2</v>
      </c>
      <c r="I4815" s="1">
        <f>IF(C4815=1,VLOOKUP(FoxFire!B4815,balance!$AF:$AJ,2,FALSE),IF(C4815=2,VLOOKUP(B4815,balance!$AF:$AJ,3,FALSE),IF(C4815=3,VLOOKUP(B4815,balance!$AF:$AJ,4,FALSE),IF(C4815=4,VLOOKUP(B4815,balance!$AF:$AJ,5,FALSE),IF(C4815=5,VLOOKUP(B4815,balance!$AF:$AK,6,FALSE),0)))))*1000000000000</f>
        <v>3892499999999.9126</v>
      </c>
      <c r="J4815">
        <f>VLOOKUP(B4815,balance!AU:BD,10,FALSE)</f>
        <v>0</v>
      </c>
    </row>
    <row r="4816" spans="1:10" x14ac:dyDescent="0.3">
      <c r="A4816">
        <v>4814</v>
      </c>
      <c r="B4816">
        <f t="shared" si="151"/>
        <v>964</v>
      </c>
      <c r="C4816">
        <f t="shared" si="150"/>
        <v>5</v>
      </c>
      <c r="D4816">
        <v>9026</v>
      </c>
      <c r="E4816" s="1">
        <f>IF(C4816=1,VLOOKUP(B4816,balance!$AU:$AZ,2,FALSE),IF(C4816=2,VLOOKUP(B4816,balance!$AU:$AZ,3,FALSE),IF(C4816=3,VLOOKUP(B4816,balance!$AU:$AZ,4,FALSE),IF(C4816=4,VLOOKUP(B4816,balance!$AU:$AZ,5,FALSE),IF(C4816=5,VLOOKUP(B4816-1,balance!$AU:$AZ,6,FALSE),0)))))</f>
        <v>480000</v>
      </c>
      <c r="F4816">
        <v>53</v>
      </c>
      <c r="G4816">
        <f>IF(C4816=1,VLOOKUP(FoxFire!B4816,balance!$U:$Z,2,FALSE),IF(C4816=2,VLOOKUP(B4816,balance!$U:$Z,3,FALSE),IF(C4816=3,VLOOKUP(B4816,balance!$U:$Z,4,FALSE),IF(C4816=4,VLOOKUP(B4816,balance!$U:$Z,5,FALSE),IF(C4816=5,VLOOKUP(B4816-1,balance!$U:$Z,6,FALSE),0)))))/100</f>
        <v>7870.0454</v>
      </c>
      <c r="H4816">
        <v>2</v>
      </c>
      <c r="I4816" s="1">
        <f>IF(C4816=1,VLOOKUP(FoxFire!B4816,balance!$AF:$AJ,2,FALSE),IF(C4816=2,VLOOKUP(B4816,balance!$AF:$AJ,3,FALSE),IF(C4816=3,VLOOKUP(B4816,balance!$AF:$AJ,4,FALSE),IF(C4816=4,VLOOKUP(B4816,balance!$AF:$AJ,5,FALSE),IF(C4816=5,VLOOKUP(B4816,balance!$AF:$AK,6,FALSE),0)))))*1000000000000</f>
        <v>15574999999999.648</v>
      </c>
      <c r="J4816">
        <f>VLOOKUP(B4816,balance!AU:BD,10,FALSE)</f>
        <v>0</v>
      </c>
    </row>
    <row r="4817" spans="1:10" x14ac:dyDescent="0.3">
      <c r="A4817">
        <v>4815</v>
      </c>
      <c r="B4817">
        <f t="shared" si="151"/>
        <v>964</v>
      </c>
      <c r="C4817">
        <f t="shared" si="150"/>
        <v>1</v>
      </c>
      <c r="D4817">
        <v>9026</v>
      </c>
      <c r="E4817" s="1">
        <f>IF(C4817=1,VLOOKUP(B4817,balance!$AU:$AZ,2,FALSE),IF(C4817=2,VLOOKUP(B4817,balance!$AU:$AZ,3,FALSE),IF(C4817=3,VLOOKUP(B4817,balance!$AU:$AZ,4,FALSE),IF(C4817=4,VLOOKUP(B4817,balance!$AU:$AZ,5,FALSE),IF(C4817=5,VLOOKUP(B4817-1,balance!$AU:$AZ,6,FALSE),0)))))</f>
        <v>24000</v>
      </c>
      <c r="F4817">
        <v>53</v>
      </c>
      <c r="G4817">
        <f>IF(C4817=1,VLOOKUP(FoxFire!B4817,balance!$U:$Z,2,FALSE),IF(C4817=2,VLOOKUP(B4817,balance!$U:$Z,3,FALSE),IF(C4817=3,VLOOKUP(B4817,balance!$U:$Z,4,FALSE),IF(C4817=4,VLOOKUP(B4817,balance!$U:$Z,5,FALSE),IF(C4817=5,VLOOKUP(B4817-1,balance!$U:$Z,6,FALSE),0)))))/100</f>
        <v>1.0629999999999999E-2</v>
      </c>
      <c r="H4817">
        <v>2</v>
      </c>
      <c r="I4817" s="1">
        <f>IF(C4817=1,VLOOKUP(FoxFire!B4817,balance!$AF:$AJ,2,FALSE),IF(C4817=2,VLOOKUP(B4817,balance!$AF:$AJ,3,FALSE),IF(C4817=3,VLOOKUP(B4817,balance!$AF:$AJ,4,FALSE),IF(C4817=4,VLOOKUP(B4817,balance!$AF:$AJ,5,FALSE),IF(C4817=5,VLOOKUP(B4817,balance!$AF:$AK,6,FALSE),0)))))*1000000000000</f>
        <v>3893749999999.9121</v>
      </c>
      <c r="J4817">
        <f>VLOOKUP(B4817,balance!AU:BD,10,FALSE)</f>
        <v>0</v>
      </c>
    </row>
    <row r="4818" spans="1:10" x14ac:dyDescent="0.3">
      <c r="A4818">
        <v>4816</v>
      </c>
      <c r="B4818">
        <f t="shared" si="151"/>
        <v>964</v>
      </c>
      <c r="C4818">
        <f t="shared" si="150"/>
        <v>2</v>
      </c>
      <c r="D4818">
        <v>9026</v>
      </c>
      <c r="E4818" s="1">
        <f>IF(C4818=1,VLOOKUP(B4818,balance!$AU:$AZ,2,FALSE),IF(C4818=2,VLOOKUP(B4818,balance!$AU:$AZ,3,FALSE),IF(C4818=3,VLOOKUP(B4818,balance!$AU:$AZ,4,FALSE),IF(C4818=4,VLOOKUP(B4818,balance!$AU:$AZ,5,FALSE),IF(C4818=5,VLOOKUP(B4818-1,balance!$AU:$AZ,6,FALSE),0)))))</f>
        <v>24000</v>
      </c>
      <c r="F4818">
        <v>53</v>
      </c>
      <c r="G4818">
        <f>IF(C4818=1,VLOOKUP(FoxFire!B4818,balance!$U:$Z,2,FALSE),IF(C4818=2,VLOOKUP(B4818,balance!$U:$Z,3,FALSE),IF(C4818=3,VLOOKUP(B4818,balance!$U:$Z,4,FALSE),IF(C4818=4,VLOOKUP(B4818,balance!$U:$Z,5,FALSE),IF(C4818=5,VLOOKUP(B4818-1,balance!$U:$Z,6,FALSE),0)))))/100</f>
        <v>1.0629999999999999E-2</v>
      </c>
      <c r="H4818">
        <v>2</v>
      </c>
      <c r="I4818" s="1">
        <f>IF(C4818=1,VLOOKUP(FoxFire!B4818,balance!$AF:$AJ,2,FALSE),IF(C4818=2,VLOOKUP(B4818,balance!$AF:$AJ,3,FALSE),IF(C4818=3,VLOOKUP(B4818,balance!$AF:$AJ,4,FALSE),IF(C4818=4,VLOOKUP(B4818,balance!$AF:$AJ,5,FALSE),IF(C4818=5,VLOOKUP(B4818,balance!$AF:$AK,6,FALSE),0)))))*1000000000000</f>
        <v>3893749999999.9121</v>
      </c>
      <c r="J4818">
        <f>VLOOKUP(B4818,balance!AU:BD,10,FALSE)</f>
        <v>0</v>
      </c>
    </row>
    <row r="4819" spans="1:10" x14ac:dyDescent="0.3">
      <c r="A4819">
        <v>4817</v>
      </c>
      <c r="B4819">
        <f t="shared" si="151"/>
        <v>964</v>
      </c>
      <c r="C4819">
        <f t="shared" si="150"/>
        <v>3</v>
      </c>
      <c r="D4819">
        <v>9026</v>
      </c>
      <c r="E4819" s="1">
        <f>IF(C4819=1,VLOOKUP(B4819,balance!$AU:$AZ,2,FALSE),IF(C4819=2,VLOOKUP(B4819,balance!$AU:$AZ,3,FALSE),IF(C4819=3,VLOOKUP(B4819,balance!$AU:$AZ,4,FALSE),IF(C4819=4,VLOOKUP(B4819,balance!$AU:$AZ,5,FALSE),IF(C4819=5,VLOOKUP(B4819-1,balance!$AU:$AZ,6,FALSE),0)))))</f>
        <v>24000</v>
      </c>
      <c r="F4819">
        <v>53</v>
      </c>
      <c r="G4819">
        <f>IF(C4819=1,VLOOKUP(FoxFire!B4819,balance!$U:$Z,2,FALSE),IF(C4819=2,VLOOKUP(B4819,balance!$U:$Z,3,FALSE),IF(C4819=3,VLOOKUP(B4819,balance!$U:$Z,4,FALSE),IF(C4819=4,VLOOKUP(B4819,balance!$U:$Z,5,FALSE),IF(C4819=5,VLOOKUP(B4819-1,balance!$U:$Z,6,FALSE),0)))))/100</f>
        <v>1.0629999999999999E-2</v>
      </c>
      <c r="H4819">
        <v>2</v>
      </c>
      <c r="I4819" s="1">
        <f>IF(C4819=1,VLOOKUP(FoxFire!B4819,balance!$AF:$AJ,2,FALSE),IF(C4819=2,VLOOKUP(B4819,balance!$AF:$AJ,3,FALSE),IF(C4819=3,VLOOKUP(B4819,balance!$AF:$AJ,4,FALSE),IF(C4819=4,VLOOKUP(B4819,balance!$AF:$AJ,5,FALSE),IF(C4819=5,VLOOKUP(B4819,balance!$AF:$AK,6,FALSE),0)))))*1000000000000</f>
        <v>3893749999999.9121</v>
      </c>
      <c r="J4819">
        <f>VLOOKUP(B4819,balance!AU:BD,10,FALSE)</f>
        <v>0</v>
      </c>
    </row>
    <row r="4820" spans="1:10" x14ac:dyDescent="0.3">
      <c r="A4820">
        <v>4818</v>
      </c>
      <c r="B4820">
        <f t="shared" si="151"/>
        <v>964</v>
      </c>
      <c r="C4820">
        <f t="shared" si="150"/>
        <v>4</v>
      </c>
      <c r="D4820">
        <v>9026</v>
      </c>
      <c r="E4820" s="1">
        <f>IF(C4820=1,VLOOKUP(B4820,balance!$AU:$AZ,2,FALSE),IF(C4820=2,VLOOKUP(B4820,balance!$AU:$AZ,3,FALSE),IF(C4820=3,VLOOKUP(B4820,balance!$AU:$AZ,4,FALSE),IF(C4820=4,VLOOKUP(B4820,balance!$AU:$AZ,5,FALSE),IF(C4820=5,VLOOKUP(B4820-1,balance!$AU:$AZ,6,FALSE),0)))))</f>
        <v>24000</v>
      </c>
      <c r="F4820">
        <v>53</v>
      </c>
      <c r="G4820">
        <f>IF(C4820=1,VLOOKUP(FoxFire!B4820,balance!$U:$Z,2,FALSE),IF(C4820=2,VLOOKUP(B4820,balance!$U:$Z,3,FALSE),IF(C4820=3,VLOOKUP(B4820,balance!$U:$Z,4,FALSE),IF(C4820=4,VLOOKUP(B4820,balance!$U:$Z,5,FALSE),IF(C4820=5,VLOOKUP(B4820-1,balance!$U:$Z,6,FALSE),0)))))/100</f>
        <v>1.0629999999999999E-2</v>
      </c>
      <c r="H4820">
        <v>2</v>
      </c>
      <c r="I4820" s="1">
        <f>IF(C4820=1,VLOOKUP(FoxFire!B4820,balance!$AF:$AJ,2,FALSE),IF(C4820=2,VLOOKUP(B4820,balance!$AF:$AJ,3,FALSE),IF(C4820=3,VLOOKUP(B4820,balance!$AF:$AJ,4,FALSE),IF(C4820=4,VLOOKUP(B4820,balance!$AF:$AJ,5,FALSE),IF(C4820=5,VLOOKUP(B4820,balance!$AF:$AK,6,FALSE),0)))))*1000000000000</f>
        <v>3893749999999.9121</v>
      </c>
      <c r="J4820">
        <f>VLOOKUP(B4820,balance!AU:BD,10,FALSE)</f>
        <v>0</v>
      </c>
    </row>
    <row r="4821" spans="1:10" x14ac:dyDescent="0.3">
      <c r="A4821">
        <v>4819</v>
      </c>
      <c r="B4821">
        <f t="shared" si="151"/>
        <v>965</v>
      </c>
      <c r="C4821">
        <f t="shared" si="150"/>
        <v>5</v>
      </c>
      <c r="D4821">
        <v>9026</v>
      </c>
      <c r="E4821" s="1">
        <f>IF(C4821=1,VLOOKUP(B4821,balance!$AU:$AZ,2,FALSE),IF(C4821=2,VLOOKUP(B4821,balance!$AU:$AZ,3,FALSE),IF(C4821=3,VLOOKUP(B4821,balance!$AU:$AZ,4,FALSE),IF(C4821=4,VLOOKUP(B4821,balance!$AU:$AZ,5,FALSE),IF(C4821=5,VLOOKUP(B4821-1,balance!$AU:$AZ,6,FALSE),0)))))</f>
        <v>480000</v>
      </c>
      <c r="F4821">
        <v>53</v>
      </c>
      <c r="G4821">
        <f>IF(C4821=1,VLOOKUP(FoxFire!B4821,balance!$U:$Z,2,FALSE),IF(C4821=2,VLOOKUP(B4821,balance!$U:$Z,3,FALSE),IF(C4821=3,VLOOKUP(B4821,balance!$U:$Z,4,FALSE),IF(C4821=4,VLOOKUP(B4821,balance!$U:$Z,5,FALSE),IF(C4821=5,VLOOKUP(B4821-1,balance!$U:$Z,6,FALSE),0)))))/100</f>
        <v>7885.3334999999997</v>
      </c>
      <c r="H4821">
        <v>2</v>
      </c>
      <c r="I4821" s="1">
        <f>IF(C4821=1,VLOOKUP(FoxFire!B4821,balance!$AF:$AJ,2,FALSE),IF(C4821=2,VLOOKUP(B4821,balance!$AF:$AJ,3,FALSE),IF(C4821=3,VLOOKUP(B4821,balance!$AF:$AJ,4,FALSE),IF(C4821=4,VLOOKUP(B4821,balance!$AF:$AJ,5,FALSE),IF(C4821=5,VLOOKUP(B4821,balance!$AF:$AK,6,FALSE),0)))))*1000000000000</f>
        <v>15579999999999.65</v>
      </c>
      <c r="J4821">
        <f>VLOOKUP(B4821,balance!AU:BD,10,FALSE)</f>
        <v>0</v>
      </c>
    </row>
    <row r="4822" spans="1:10" x14ac:dyDescent="0.3">
      <c r="A4822">
        <v>4820</v>
      </c>
      <c r="B4822">
        <f t="shared" si="151"/>
        <v>965</v>
      </c>
      <c r="C4822">
        <f t="shared" si="150"/>
        <v>1</v>
      </c>
      <c r="D4822">
        <v>9026</v>
      </c>
      <c r="E4822" s="1">
        <f>IF(C4822=1,VLOOKUP(B4822,balance!$AU:$AZ,2,FALSE),IF(C4822=2,VLOOKUP(B4822,balance!$AU:$AZ,3,FALSE),IF(C4822=3,VLOOKUP(B4822,balance!$AU:$AZ,4,FALSE),IF(C4822=4,VLOOKUP(B4822,balance!$AU:$AZ,5,FALSE),IF(C4822=5,VLOOKUP(B4822-1,balance!$AU:$AZ,6,FALSE),0)))))</f>
        <v>24000</v>
      </c>
      <c r="F4822">
        <v>53</v>
      </c>
      <c r="G4822">
        <f>IF(C4822=1,VLOOKUP(FoxFire!B4822,balance!$U:$Z,2,FALSE),IF(C4822=2,VLOOKUP(B4822,balance!$U:$Z,3,FALSE),IF(C4822=3,VLOOKUP(B4822,balance!$U:$Z,4,FALSE),IF(C4822=4,VLOOKUP(B4822,balance!$U:$Z,5,FALSE),IF(C4822=5,VLOOKUP(B4822-1,balance!$U:$Z,6,FALSE),0)))))/100</f>
        <v>1.064E-2</v>
      </c>
      <c r="H4822">
        <v>2</v>
      </c>
      <c r="I4822" s="1">
        <f>IF(C4822=1,VLOOKUP(FoxFire!B4822,balance!$AF:$AJ,2,FALSE),IF(C4822=2,VLOOKUP(B4822,balance!$AF:$AJ,3,FALSE),IF(C4822=3,VLOOKUP(B4822,balance!$AF:$AJ,4,FALSE),IF(C4822=4,VLOOKUP(B4822,balance!$AF:$AJ,5,FALSE),IF(C4822=5,VLOOKUP(B4822,balance!$AF:$AK,6,FALSE),0)))))*1000000000000</f>
        <v>3894999999999.9126</v>
      </c>
      <c r="J4822">
        <f>VLOOKUP(B4822,balance!AU:BD,10,FALSE)</f>
        <v>0</v>
      </c>
    </row>
    <row r="4823" spans="1:10" x14ac:dyDescent="0.3">
      <c r="A4823">
        <v>4821</v>
      </c>
      <c r="B4823">
        <f t="shared" si="151"/>
        <v>965</v>
      </c>
      <c r="C4823">
        <f t="shared" si="150"/>
        <v>2</v>
      </c>
      <c r="D4823">
        <v>9026</v>
      </c>
      <c r="E4823" s="1">
        <f>IF(C4823=1,VLOOKUP(B4823,balance!$AU:$AZ,2,FALSE),IF(C4823=2,VLOOKUP(B4823,balance!$AU:$AZ,3,FALSE),IF(C4823=3,VLOOKUP(B4823,balance!$AU:$AZ,4,FALSE),IF(C4823=4,VLOOKUP(B4823,balance!$AU:$AZ,5,FALSE),IF(C4823=5,VLOOKUP(B4823-1,balance!$AU:$AZ,6,FALSE),0)))))</f>
        <v>24000</v>
      </c>
      <c r="F4823">
        <v>53</v>
      </c>
      <c r="G4823">
        <f>IF(C4823=1,VLOOKUP(FoxFire!B4823,balance!$U:$Z,2,FALSE),IF(C4823=2,VLOOKUP(B4823,balance!$U:$Z,3,FALSE),IF(C4823=3,VLOOKUP(B4823,balance!$U:$Z,4,FALSE),IF(C4823=4,VLOOKUP(B4823,balance!$U:$Z,5,FALSE),IF(C4823=5,VLOOKUP(B4823-1,balance!$U:$Z,6,FALSE),0)))))/100</f>
        <v>1.064E-2</v>
      </c>
      <c r="H4823">
        <v>2</v>
      </c>
      <c r="I4823" s="1">
        <f>IF(C4823=1,VLOOKUP(FoxFire!B4823,balance!$AF:$AJ,2,FALSE),IF(C4823=2,VLOOKUP(B4823,balance!$AF:$AJ,3,FALSE),IF(C4823=3,VLOOKUP(B4823,balance!$AF:$AJ,4,FALSE),IF(C4823=4,VLOOKUP(B4823,balance!$AF:$AJ,5,FALSE),IF(C4823=5,VLOOKUP(B4823,balance!$AF:$AK,6,FALSE),0)))))*1000000000000</f>
        <v>3894999999999.9126</v>
      </c>
      <c r="J4823">
        <f>VLOOKUP(B4823,balance!AU:BD,10,FALSE)</f>
        <v>0</v>
      </c>
    </row>
    <row r="4824" spans="1:10" x14ac:dyDescent="0.3">
      <c r="A4824">
        <v>4822</v>
      </c>
      <c r="B4824">
        <f t="shared" si="151"/>
        <v>965</v>
      </c>
      <c r="C4824">
        <f t="shared" si="150"/>
        <v>3</v>
      </c>
      <c r="D4824">
        <v>9026</v>
      </c>
      <c r="E4824" s="1">
        <f>IF(C4824=1,VLOOKUP(B4824,balance!$AU:$AZ,2,FALSE),IF(C4824=2,VLOOKUP(B4824,balance!$AU:$AZ,3,FALSE),IF(C4824=3,VLOOKUP(B4824,balance!$AU:$AZ,4,FALSE),IF(C4824=4,VLOOKUP(B4824,balance!$AU:$AZ,5,FALSE),IF(C4824=5,VLOOKUP(B4824-1,balance!$AU:$AZ,6,FALSE),0)))))</f>
        <v>24000</v>
      </c>
      <c r="F4824">
        <v>53</v>
      </c>
      <c r="G4824">
        <f>IF(C4824=1,VLOOKUP(FoxFire!B4824,balance!$U:$Z,2,FALSE),IF(C4824=2,VLOOKUP(B4824,balance!$U:$Z,3,FALSE),IF(C4824=3,VLOOKUP(B4824,balance!$U:$Z,4,FALSE),IF(C4824=4,VLOOKUP(B4824,balance!$U:$Z,5,FALSE),IF(C4824=5,VLOOKUP(B4824-1,balance!$U:$Z,6,FALSE),0)))))/100</f>
        <v>1.064E-2</v>
      </c>
      <c r="H4824">
        <v>2</v>
      </c>
      <c r="I4824" s="1">
        <f>IF(C4824=1,VLOOKUP(FoxFire!B4824,balance!$AF:$AJ,2,FALSE),IF(C4824=2,VLOOKUP(B4824,balance!$AF:$AJ,3,FALSE),IF(C4824=3,VLOOKUP(B4824,balance!$AF:$AJ,4,FALSE),IF(C4824=4,VLOOKUP(B4824,balance!$AF:$AJ,5,FALSE),IF(C4824=5,VLOOKUP(B4824,balance!$AF:$AK,6,FALSE),0)))))*1000000000000</f>
        <v>3894999999999.9126</v>
      </c>
      <c r="J4824">
        <f>VLOOKUP(B4824,balance!AU:BD,10,FALSE)</f>
        <v>0</v>
      </c>
    </row>
    <row r="4825" spans="1:10" x14ac:dyDescent="0.3">
      <c r="A4825">
        <v>4823</v>
      </c>
      <c r="B4825">
        <f t="shared" si="151"/>
        <v>965</v>
      </c>
      <c r="C4825">
        <f t="shared" si="150"/>
        <v>4</v>
      </c>
      <c r="D4825">
        <v>9026</v>
      </c>
      <c r="E4825" s="1">
        <f>IF(C4825=1,VLOOKUP(B4825,balance!$AU:$AZ,2,FALSE),IF(C4825=2,VLOOKUP(B4825,balance!$AU:$AZ,3,FALSE),IF(C4825=3,VLOOKUP(B4825,balance!$AU:$AZ,4,FALSE),IF(C4825=4,VLOOKUP(B4825,balance!$AU:$AZ,5,FALSE),IF(C4825=5,VLOOKUP(B4825-1,balance!$AU:$AZ,6,FALSE),0)))))</f>
        <v>24000</v>
      </c>
      <c r="F4825">
        <v>53</v>
      </c>
      <c r="G4825">
        <f>IF(C4825=1,VLOOKUP(FoxFire!B4825,balance!$U:$Z,2,FALSE),IF(C4825=2,VLOOKUP(B4825,balance!$U:$Z,3,FALSE),IF(C4825=3,VLOOKUP(B4825,balance!$U:$Z,4,FALSE),IF(C4825=4,VLOOKUP(B4825,balance!$U:$Z,5,FALSE),IF(C4825=5,VLOOKUP(B4825-1,balance!$U:$Z,6,FALSE),0)))))/100</f>
        <v>1.064E-2</v>
      </c>
      <c r="H4825">
        <v>2</v>
      </c>
      <c r="I4825" s="1">
        <f>IF(C4825=1,VLOOKUP(FoxFire!B4825,balance!$AF:$AJ,2,FALSE),IF(C4825=2,VLOOKUP(B4825,balance!$AF:$AJ,3,FALSE),IF(C4825=3,VLOOKUP(B4825,balance!$AF:$AJ,4,FALSE),IF(C4825=4,VLOOKUP(B4825,balance!$AF:$AJ,5,FALSE),IF(C4825=5,VLOOKUP(B4825,balance!$AF:$AK,6,FALSE),0)))))*1000000000000</f>
        <v>3894999999999.9126</v>
      </c>
      <c r="J4825">
        <f>VLOOKUP(B4825,balance!AU:BD,10,FALSE)</f>
        <v>0</v>
      </c>
    </row>
    <row r="4826" spans="1:10" x14ac:dyDescent="0.3">
      <c r="A4826">
        <v>4824</v>
      </c>
      <c r="B4826">
        <f t="shared" si="151"/>
        <v>966</v>
      </c>
      <c r="C4826">
        <f t="shared" si="150"/>
        <v>5</v>
      </c>
      <c r="D4826">
        <v>9026</v>
      </c>
      <c r="E4826" s="1">
        <f>IF(C4826=1,VLOOKUP(B4826,balance!$AU:$AZ,2,FALSE),IF(C4826=2,VLOOKUP(B4826,balance!$AU:$AZ,3,FALSE),IF(C4826=3,VLOOKUP(B4826,balance!$AU:$AZ,4,FALSE),IF(C4826=4,VLOOKUP(B4826,balance!$AU:$AZ,5,FALSE),IF(C4826=5,VLOOKUP(B4826-1,balance!$AU:$AZ,6,FALSE),0)))))</f>
        <v>480000</v>
      </c>
      <c r="F4826">
        <v>53</v>
      </c>
      <c r="G4826">
        <f>IF(C4826=1,VLOOKUP(FoxFire!B4826,balance!$U:$Z,2,FALSE),IF(C4826=2,VLOOKUP(B4826,balance!$U:$Z,3,FALSE),IF(C4826=3,VLOOKUP(B4826,balance!$U:$Z,4,FALSE),IF(C4826=4,VLOOKUP(B4826,balance!$U:$Z,5,FALSE),IF(C4826=5,VLOOKUP(B4826-1,balance!$U:$Z,6,FALSE),0)))))/100</f>
        <v>7900.6442000000006</v>
      </c>
      <c r="H4826">
        <v>2</v>
      </c>
      <c r="I4826" s="1">
        <f>IF(C4826=1,VLOOKUP(FoxFire!B4826,balance!$AF:$AJ,2,FALSE),IF(C4826=2,VLOOKUP(B4826,balance!$AF:$AJ,3,FALSE),IF(C4826=3,VLOOKUP(B4826,balance!$AF:$AJ,4,FALSE),IF(C4826=4,VLOOKUP(B4826,balance!$AF:$AJ,5,FALSE),IF(C4826=5,VLOOKUP(B4826,balance!$AF:$AK,6,FALSE),0)))))*1000000000000</f>
        <v>15584999999999.648</v>
      </c>
      <c r="J4826">
        <f>VLOOKUP(B4826,balance!AU:BD,10,FALSE)</f>
        <v>0</v>
      </c>
    </row>
    <row r="4827" spans="1:10" x14ac:dyDescent="0.3">
      <c r="A4827">
        <v>4825</v>
      </c>
      <c r="B4827">
        <f t="shared" si="151"/>
        <v>966</v>
      </c>
      <c r="C4827">
        <f t="shared" si="150"/>
        <v>1</v>
      </c>
      <c r="D4827">
        <v>9026</v>
      </c>
      <c r="E4827" s="1">
        <f>IF(C4827=1,VLOOKUP(B4827,balance!$AU:$AZ,2,FALSE),IF(C4827=2,VLOOKUP(B4827,balance!$AU:$AZ,3,FALSE),IF(C4827=3,VLOOKUP(B4827,balance!$AU:$AZ,4,FALSE),IF(C4827=4,VLOOKUP(B4827,balance!$AU:$AZ,5,FALSE),IF(C4827=5,VLOOKUP(B4827-1,balance!$AU:$AZ,6,FALSE),0)))))</f>
        <v>24000</v>
      </c>
      <c r="F4827">
        <v>53</v>
      </c>
      <c r="G4827">
        <f>IF(C4827=1,VLOOKUP(FoxFire!B4827,balance!$U:$Z,2,FALSE),IF(C4827=2,VLOOKUP(B4827,balance!$U:$Z,3,FALSE),IF(C4827=3,VLOOKUP(B4827,balance!$U:$Z,4,FALSE),IF(C4827=4,VLOOKUP(B4827,balance!$U:$Z,5,FALSE),IF(C4827=5,VLOOKUP(B4827-1,balance!$U:$Z,6,FALSE),0)))))/100</f>
        <v>1.065E-2</v>
      </c>
      <c r="H4827">
        <v>2</v>
      </c>
      <c r="I4827" s="1">
        <f>IF(C4827=1,VLOOKUP(FoxFire!B4827,balance!$AF:$AJ,2,FALSE),IF(C4827=2,VLOOKUP(B4827,balance!$AF:$AJ,3,FALSE),IF(C4827=3,VLOOKUP(B4827,balance!$AF:$AJ,4,FALSE),IF(C4827=4,VLOOKUP(B4827,balance!$AF:$AJ,5,FALSE),IF(C4827=5,VLOOKUP(B4827,balance!$AF:$AK,6,FALSE),0)))))*1000000000000</f>
        <v>3896249999999.9121</v>
      </c>
      <c r="J4827">
        <f>VLOOKUP(B4827,balance!AU:BD,10,FALSE)</f>
        <v>0</v>
      </c>
    </row>
    <row r="4828" spans="1:10" x14ac:dyDescent="0.3">
      <c r="A4828">
        <v>4826</v>
      </c>
      <c r="B4828">
        <f t="shared" si="151"/>
        <v>966</v>
      </c>
      <c r="C4828">
        <f t="shared" si="150"/>
        <v>2</v>
      </c>
      <c r="D4828">
        <v>9026</v>
      </c>
      <c r="E4828" s="1">
        <f>IF(C4828=1,VLOOKUP(B4828,balance!$AU:$AZ,2,FALSE),IF(C4828=2,VLOOKUP(B4828,balance!$AU:$AZ,3,FALSE),IF(C4828=3,VLOOKUP(B4828,balance!$AU:$AZ,4,FALSE),IF(C4828=4,VLOOKUP(B4828,balance!$AU:$AZ,5,FALSE),IF(C4828=5,VLOOKUP(B4828-1,balance!$AU:$AZ,6,FALSE),0)))))</f>
        <v>24000</v>
      </c>
      <c r="F4828">
        <v>53</v>
      </c>
      <c r="G4828">
        <f>IF(C4828=1,VLOOKUP(FoxFire!B4828,balance!$U:$Z,2,FALSE),IF(C4828=2,VLOOKUP(B4828,balance!$U:$Z,3,FALSE),IF(C4828=3,VLOOKUP(B4828,balance!$U:$Z,4,FALSE),IF(C4828=4,VLOOKUP(B4828,balance!$U:$Z,5,FALSE),IF(C4828=5,VLOOKUP(B4828-1,balance!$U:$Z,6,FALSE),0)))))/100</f>
        <v>1.065E-2</v>
      </c>
      <c r="H4828">
        <v>2</v>
      </c>
      <c r="I4828" s="1">
        <f>IF(C4828=1,VLOOKUP(FoxFire!B4828,balance!$AF:$AJ,2,FALSE),IF(C4828=2,VLOOKUP(B4828,balance!$AF:$AJ,3,FALSE),IF(C4828=3,VLOOKUP(B4828,balance!$AF:$AJ,4,FALSE),IF(C4828=4,VLOOKUP(B4828,balance!$AF:$AJ,5,FALSE),IF(C4828=5,VLOOKUP(B4828,balance!$AF:$AK,6,FALSE),0)))))*1000000000000</f>
        <v>3896249999999.9121</v>
      </c>
      <c r="J4828">
        <f>VLOOKUP(B4828,balance!AU:BD,10,FALSE)</f>
        <v>0</v>
      </c>
    </row>
    <row r="4829" spans="1:10" x14ac:dyDescent="0.3">
      <c r="A4829">
        <v>4827</v>
      </c>
      <c r="B4829">
        <f t="shared" si="151"/>
        <v>966</v>
      </c>
      <c r="C4829">
        <f t="shared" si="150"/>
        <v>3</v>
      </c>
      <c r="D4829">
        <v>9026</v>
      </c>
      <c r="E4829" s="1">
        <f>IF(C4829=1,VLOOKUP(B4829,balance!$AU:$AZ,2,FALSE),IF(C4829=2,VLOOKUP(B4829,balance!$AU:$AZ,3,FALSE),IF(C4829=3,VLOOKUP(B4829,balance!$AU:$AZ,4,FALSE),IF(C4829=4,VLOOKUP(B4829,balance!$AU:$AZ,5,FALSE),IF(C4829=5,VLOOKUP(B4829-1,balance!$AU:$AZ,6,FALSE),0)))))</f>
        <v>24000</v>
      </c>
      <c r="F4829">
        <v>53</v>
      </c>
      <c r="G4829">
        <f>IF(C4829=1,VLOOKUP(FoxFire!B4829,balance!$U:$Z,2,FALSE),IF(C4829=2,VLOOKUP(B4829,balance!$U:$Z,3,FALSE),IF(C4829=3,VLOOKUP(B4829,balance!$U:$Z,4,FALSE),IF(C4829=4,VLOOKUP(B4829,balance!$U:$Z,5,FALSE),IF(C4829=5,VLOOKUP(B4829-1,balance!$U:$Z,6,FALSE),0)))))/100</f>
        <v>1.065E-2</v>
      </c>
      <c r="H4829">
        <v>2</v>
      </c>
      <c r="I4829" s="1">
        <f>IF(C4829=1,VLOOKUP(FoxFire!B4829,balance!$AF:$AJ,2,FALSE),IF(C4829=2,VLOOKUP(B4829,balance!$AF:$AJ,3,FALSE),IF(C4829=3,VLOOKUP(B4829,balance!$AF:$AJ,4,FALSE),IF(C4829=4,VLOOKUP(B4829,balance!$AF:$AJ,5,FALSE),IF(C4829=5,VLOOKUP(B4829,balance!$AF:$AK,6,FALSE),0)))))*1000000000000</f>
        <v>3896249999999.9121</v>
      </c>
      <c r="J4829">
        <f>VLOOKUP(B4829,balance!AU:BD,10,FALSE)</f>
        <v>0</v>
      </c>
    </row>
    <row r="4830" spans="1:10" x14ac:dyDescent="0.3">
      <c r="A4830">
        <v>4828</v>
      </c>
      <c r="B4830">
        <f t="shared" si="151"/>
        <v>966</v>
      </c>
      <c r="C4830">
        <f t="shared" si="150"/>
        <v>4</v>
      </c>
      <c r="D4830">
        <v>9026</v>
      </c>
      <c r="E4830" s="1">
        <f>IF(C4830=1,VLOOKUP(B4830,balance!$AU:$AZ,2,FALSE),IF(C4830=2,VLOOKUP(B4830,balance!$AU:$AZ,3,FALSE),IF(C4830=3,VLOOKUP(B4830,balance!$AU:$AZ,4,FALSE),IF(C4830=4,VLOOKUP(B4830,balance!$AU:$AZ,5,FALSE),IF(C4830=5,VLOOKUP(B4830-1,balance!$AU:$AZ,6,FALSE),0)))))</f>
        <v>24000</v>
      </c>
      <c r="F4830">
        <v>53</v>
      </c>
      <c r="G4830">
        <f>IF(C4830=1,VLOOKUP(FoxFire!B4830,balance!$U:$Z,2,FALSE),IF(C4830=2,VLOOKUP(B4830,balance!$U:$Z,3,FALSE),IF(C4830=3,VLOOKUP(B4830,balance!$U:$Z,4,FALSE),IF(C4830=4,VLOOKUP(B4830,balance!$U:$Z,5,FALSE),IF(C4830=5,VLOOKUP(B4830-1,balance!$U:$Z,6,FALSE),0)))))/100</f>
        <v>1.065E-2</v>
      </c>
      <c r="H4830">
        <v>2</v>
      </c>
      <c r="I4830" s="1">
        <f>IF(C4830=1,VLOOKUP(FoxFire!B4830,balance!$AF:$AJ,2,FALSE),IF(C4830=2,VLOOKUP(B4830,balance!$AF:$AJ,3,FALSE),IF(C4830=3,VLOOKUP(B4830,balance!$AF:$AJ,4,FALSE),IF(C4830=4,VLOOKUP(B4830,balance!$AF:$AJ,5,FALSE),IF(C4830=5,VLOOKUP(B4830,balance!$AF:$AK,6,FALSE),0)))))*1000000000000</f>
        <v>3896249999999.9121</v>
      </c>
      <c r="J4830">
        <f>VLOOKUP(B4830,balance!AU:BD,10,FALSE)</f>
        <v>0</v>
      </c>
    </row>
    <row r="4831" spans="1:10" x14ac:dyDescent="0.3">
      <c r="A4831">
        <v>4829</v>
      </c>
      <c r="B4831">
        <f t="shared" si="151"/>
        <v>967</v>
      </c>
      <c r="C4831">
        <f t="shared" si="150"/>
        <v>5</v>
      </c>
      <c r="D4831">
        <v>9026</v>
      </c>
      <c r="E4831" s="1">
        <f>IF(C4831=1,VLOOKUP(B4831,balance!$AU:$AZ,2,FALSE),IF(C4831=2,VLOOKUP(B4831,balance!$AU:$AZ,3,FALSE),IF(C4831=3,VLOOKUP(B4831,balance!$AU:$AZ,4,FALSE),IF(C4831=4,VLOOKUP(B4831,balance!$AU:$AZ,5,FALSE),IF(C4831=5,VLOOKUP(B4831-1,balance!$AU:$AZ,6,FALSE),0)))))</f>
        <v>480000</v>
      </c>
      <c r="F4831">
        <v>53</v>
      </c>
      <c r="G4831">
        <f>IF(C4831=1,VLOOKUP(FoxFire!B4831,balance!$U:$Z,2,FALSE),IF(C4831=2,VLOOKUP(B4831,balance!$U:$Z,3,FALSE),IF(C4831=3,VLOOKUP(B4831,balance!$U:$Z,4,FALSE),IF(C4831=4,VLOOKUP(B4831,balance!$U:$Z,5,FALSE),IF(C4831=5,VLOOKUP(B4831-1,balance!$U:$Z,6,FALSE),0)))))/100</f>
        <v>7915.9777000000004</v>
      </c>
      <c r="H4831">
        <v>2</v>
      </c>
      <c r="I4831" s="1">
        <f>IF(C4831=1,VLOOKUP(FoxFire!B4831,balance!$AF:$AJ,2,FALSE),IF(C4831=2,VLOOKUP(B4831,balance!$AF:$AJ,3,FALSE),IF(C4831=3,VLOOKUP(B4831,balance!$AF:$AJ,4,FALSE),IF(C4831=4,VLOOKUP(B4831,balance!$AF:$AJ,5,FALSE),IF(C4831=5,VLOOKUP(B4831,balance!$AF:$AK,6,FALSE),0)))))*1000000000000</f>
        <v>15589999999999.65</v>
      </c>
      <c r="J4831">
        <f>VLOOKUP(B4831,balance!AU:BD,10,FALSE)</f>
        <v>0</v>
      </c>
    </row>
    <row r="4832" spans="1:10" x14ac:dyDescent="0.3">
      <c r="A4832">
        <v>4830</v>
      </c>
      <c r="B4832">
        <f t="shared" si="151"/>
        <v>967</v>
      </c>
      <c r="C4832">
        <f t="shared" si="150"/>
        <v>1</v>
      </c>
      <c r="D4832">
        <v>9026</v>
      </c>
      <c r="E4832" s="1">
        <f>IF(C4832=1,VLOOKUP(B4832,balance!$AU:$AZ,2,FALSE),IF(C4832=2,VLOOKUP(B4832,balance!$AU:$AZ,3,FALSE),IF(C4832=3,VLOOKUP(B4832,balance!$AU:$AZ,4,FALSE),IF(C4832=4,VLOOKUP(B4832,balance!$AU:$AZ,5,FALSE),IF(C4832=5,VLOOKUP(B4832-1,balance!$AU:$AZ,6,FALSE),0)))))</f>
        <v>24000</v>
      </c>
      <c r="F4832">
        <v>53</v>
      </c>
      <c r="G4832">
        <f>IF(C4832=1,VLOOKUP(FoxFire!B4832,balance!$U:$Z,2,FALSE),IF(C4832=2,VLOOKUP(B4832,balance!$U:$Z,3,FALSE),IF(C4832=3,VLOOKUP(B4832,balance!$U:$Z,4,FALSE),IF(C4832=4,VLOOKUP(B4832,balance!$U:$Z,5,FALSE),IF(C4832=5,VLOOKUP(B4832-1,balance!$U:$Z,6,FALSE),0)))))/100</f>
        <v>1.0660000000000001E-2</v>
      </c>
      <c r="H4832">
        <v>2</v>
      </c>
      <c r="I4832" s="1">
        <f>IF(C4832=1,VLOOKUP(FoxFire!B4832,balance!$AF:$AJ,2,FALSE),IF(C4832=2,VLOOKUP(B4832,balance!$AF:$AJ,3,FALSE),IF(C4832=3,VLOOKUP(B4832,balance!$AF:$AJ,4,FALSE),IF(C4832=4,VLOOKUP(B4832,balance!$AF:$AJ,5,FALSE),IF(C4832=5,VLOOKUP(B4832,balance!$AF:$AK,6,FALSE),0)))))*1000000000000</f>
        <v>3897499999999.9126</v>
      </c>
      <c r="J4832">
        <f>VLOOKUP(B4832,balance!AU:BD,10,FALSE)</f>
        <v>0</v>
      </c>
    </row>
    <row r="4833" spans="1:10" x14ac:dyDescent="0.3">
      <c r="A4833">
        <v>4831</v>
      </c>
      <c r="B4833">
        <f t="shared" si="151"/>
        <v>967</v>
      </c>
      <c r="C4833">
        <f t="shared" si="150"/>
        <v>2</v>
      </c>
      <c r="D4833">
        <v>9026</v>
      </c>
      <c r="E4833" s="1">
        <f>IF(C4833=1,VLOOKUP(B4833,balance!$AU:$AZ,2,FALSE),IF(C4833=2,VLOOKUP(B4833,balance!$AU:$AZ,3,FALSE),IF(C4833=3,VLOOKUP(B4833,balance!$AU:$AZ,4,FALSE),IF(C4833=4,VLOOKUP(B4833,balance!$AU:$AZ,5,FALSE),IF(C4833=5,VLOOKUP(B4833-1,balance!$AU:$AZ,6,FALSE),0)))))</f>
        <v>24000</v>
      </c>
      <c r="F4833">
        <v>53</v>
      </c>
      <c r="G4833">
        <f>IF(C4833=1,VLOOKUP(FoxFire!B4833,balance!$U:$Z,2,FALSE),IF(C4833=2,VLOOKUP(B4833,balance!$U:$Z,3,FALSE),IF(C4833=3,VLOOKUP(B4833,balance!$U:$Z,4,FALSE),IF(C4833=4,VLOOKUP(B4833,balance!$U:$Z,5,FALSE),IF(C4833=5,VLOOKUP(B4833-1,balance!$U:$Z,6,FALSE),0)))))/100</f>
        <v>1.0660000000000001E-2</v>
      </c>
      <c r="H4833">
        <v>2</v>
      </c>
      <c r="I4833" s="1">
        <f>IF(C4833=1,VLOOKUP(FoxFire!B4833,balance!$AF:$AJ,2,FALSE),IF(C4833=2,VLOOKUP(B4833,balance!$AF:$AJ,3,FALSE),IF(C4833=3,VLOOKUP(B4833,balance!$AF:$AJ,4,FALSE),IF(C4833=4,VLOOKUP(B4833,balance!$AF:$AJ,5,FALSE),IF(C4833=5,VLOOKUP(B4833,balance!$AF:$AK,6,FALSE),0)))))*1000000000000</f>
        <v>3897499999999.9126</v>
      </c>
      <c r="J4833">
        <f>VLOOKUP(B4833,balance!AU:BD,10,FALSE)</f>
        <v>0</v>
      </c>
    </row>
    <row r="4834" spans="1:10" x14ac:dyDescent="0.3">
      <c r="A4834">
        <v>4832</v>
      </c>
      <c r="B4834">
        <f t="shared" si="151"/>
        <v>967</v>
      </c>
      <c r="C4834">
        <f t="shared" si="150"/>
        <v>3</v>
      </c>
      <c r="D4834">
        <v>9026</v>
      </c>
      <c r="E4834" s="1">
        <f>IF(C4834=1,VLOOKUP(B4834,balance!$AU:$AZ,2,FALSE),IF(C4834=2,VLOOKUP(B4834,balance!$AU:$AZ,3,FALSE),IF(C4834=3,VLOOKUP(B4834,balance!$AU:$AZ,4,FALSE),IF(C4834=4,VLOOKUP(B4834,balance!$AU:$AZ,5,FALSE),IF(C4834=5,VLOOKUP(B4834-1,balance!$AU:$AZ,6,FALSE),0)))))</f>
        <v>24000</v>
      </c>
      <c r="F4834">
        <v>53</v>
      </c>
      <c r="G4834">
        <f>IF(C4834=1,VLOOKUP(FoxFire!B4834,balance!$U:$Z,2,FALSE),IF(C4834=2,VLOOKUP(B4834,balance!$U:$Z,3,FALSE),IF(C4834=3,VLOOKUP(B4834,balance!$U:$Z,4,FALSE),IF(C4834=4,VLOOKUP(B4834,balance!$U:$Z,5,FALSE),IF(C4834=5,VLOOKUP(B4834-1,balance!$U:$Z,6,FALSE),0)))))/100</f>
        <v>1.0660000000000001E-2</v>
      </c>
      <c r="H4834">
        <v>2</v>
      </c>
      <c r="I4834" s="1">
        <f>IF(C4834=1,VLOOKUP(FoxFire!B4834,balance!$AF:$AJ,2,FALSE),IF(C4834=2,VLOOKUP(B4834,balance!$AF:$AJ,3,FALSE),IF(C4834=3,VLOOKUP(B4834,balance!$AF:$AJ,4,FALSE),IF(C4834=4,VLOOKUP(B4834,balance!$AF:$AJ,5,FALSE),IF(C4834=5,VLOOKUP(B4834,balance!$AF:$AK,6,FALSE),0)))))*1000000000000</f>
        <v>3897499999999.9126</v>
      </c>
      <c r="J4834">
        <f>VLOOKUP(B4834,balance!AU:BD,10,FALSE)</f>
        <v>0</v>
      </c>
    </row>
    <row r="4835" spans="1:10" x14ac:dyDescent="0.3">
      <c r="A4835">
        <v>4833</v>
      </c>
      <c r="B4835">
        <f t="shared" si="151"/>
        <v>967</v>
      </c>
      <c r="C4835">
        <f t="shared" si="150"/>
        <v>4</v>
      </c>
      <c r="D4835">
        <v>9026</v>
      </c>
      <c r="E4835" s="1">
        <f>IF(C4835=1,VLOOKUP(B4835,balance!$AU:$AZ,2,FALSE),IF(C4835=2,VLOOKUP(B4835,balance!$AU:$AZ,3,FALSE),IF(C4835=3,VLOOKUP(B4835,balance!$AU:$AZ,4,FALSE),IF(C4835=4,VLOOKUP(B4835,balance!$AU:$AZ,5,FALSE),IF(C4835=5,VLOOKUP(B4835-1,balance!$AU:$AZ,6,FALSE),0)))))</f>
        <v>24000</v>
      </c>
      <c r="F4835">
        <v>53</v>
      </c>
      <c r="G4835">
        <f>IF(C4835=1,VLOOKUP(FoxFire!B4835,balance!$U:$Z,2,FALSE),IF(C4835=2,VLOOKUP(B4835,balance!$U:$Z,3,FALSE),IF(C4835=3,VLOOKUP(B4835,balance!$U:$Z,4,FALSE),IF(C4835=4,VLOOKUP(B4835,balance!$U:$Z,5,FALSE),IF(C4835=5,VLOOKUP(B4835-1,balance!$U:$Z,6,FALSE),0)))))/100</f>
        <v>1.0660000000000001E-2</v>
      </c>
      <c r="H4835">
        <v>2</v>
      </c>
      <c r="I4835" s="1">
        <f>IF(C4835=1,VLOOKUP(FoxFire!B4835,balance!$AF:$AJ,2,FALSE),IF(C4835=2,VLOOKUP(B4835,balance!$AF:$AJ,3,FALSE),IF(C4835=3,VLOOKUP(B4835,balance!$AF:$AJ,4,FALSE),IF(C4835=4,VLOOKUP(B4835,balance!$AF:$AJ,5,FALSE),IF(C4835=5,VLOOKUP(B4835,balance!$AF:$AK,6,FALSE),0)))))*1000000000000</f>
        <v>3897499999999.9126</v>
      </c>
      <c r="J4835">
        <f>VLOOKUP(B4835,balance!AU:BD,10,FALSE)</f>
        <v>0</v>
      </c>
    </row>
    <row r="4836" spans="1:10" x14ac:dyDescent="0.3">
      <c r="A4836">
        <v>4834</v>
      </c>
      <c r="B4836">
        <f t="shared" si="151"/>
        <v>968</v>
      </c>
      <c r="C4836">
        <f t="shared" si="150"/>
        <v>5</v>
      </c>
      <c r="D4836">
        <v>9026</v>
      </c>
      <c r="E4836" s="1">
        <f>IF(C4836=1,VLOOKUP(B4836,balance!$AU:$AZ,2,FALSE),IF(C4836=2,VLOOKUP(B4836,balance!$AU:$AZ,3,FALSE),IF(C4836=3,VLOOKUP(B4836,balance!$AU:$AZ,4,FALSE),IF(C4836=4,VLOOKUP(B4836,balance!$AU:$AZ,5,FALSE),IF(C4836=5,VLOOKUP(B4836-1,balance!$AU:$AZ,6,FALSE),0)))))</f>
        <v>480000</v>
      </c>
      <c r="F4836">
        <v>53</v>
      </c>
      <c r="G4836">
        <f>IF(C4836=1,VLOOKUP(FoxFire!B4836,balance!$U:$Z,2,FALSE),IF(C4836=2,VLOOKUP(B4836,balance!$U:$Z,3,FALSE),IF(C4836=3,VLOOKUP(B4836,balance!$U:$Z,4,FALSE),IF(C4836=4,VLOOKUP(B4836,balance!$U:$Z,5,FALSE),IF(C4836=5,VLOOKUP(B4836-1,balance!$U:$Z,6,FALSE),0)))))/100</f>
        <v>7931.3339999999998</v>
      </c>
      <c r="H4836">
        <v>2</v>
      </c>
      <c r="I4836" s="1">
        <f>IF(C4836=1,VLOOKUP(FoxFire!B4836,balance!$AF:$AJ,2,FALSE),IF(C4836=2,VLOOKUP(B4836,balance!$AF:$AJ,3,FALSE),IF(C4836=3,VLOOKUP(B4836,balance!$AF:$AJ,4,FALSE),IF(C4836=4,VLOOKUP(B4836,balance!$AF:$AJ,5,FALSE),IF(C4836=5,VLOOKUP(B4836,balance!$AF:$AK,6,FALSE),0)))))*1000000000000</f>
        <v>15594999999999.65</v>
      </c>
      <c r="J4836">
        <f>VLOOKUP(B4836,balance!AU:BD,10,FALSE)</f>
        <v>0</v>
      </c>
    </row>
    <row r="4837" spans="1:10" x14ac:dyDescent="0.3">
      <c r="A4837">
        <v>4835</v>
      </c>
      <c r="B4837">
        <f t="shared" si="151"/>
        <v>968</v>
      </c>
      <c r="C4837">
        <f t="shared" si="150"/>
        <v>1</v>
      </c>
      <c r="D4837">
        <v>9026</v>
      </c>
      <c r="E4837" s="1">
        <f>IF(C4837=1,VLOOKUP(B4837,balance!$AU:$AZ,2,FALSE),IF(C4837=2,VLOOKUP(B4837,balance!$AU:$AZ,3,FALSE),IF(C4837=3,VLOOKUP(B4837,balance!$AU:$AZ,4,FALSE),IF(C4837=4,VLOOKUP(B4837,balance!$AU:$AZ,5,FALSE),IF(C4837=5,VLOOKUP(B4837-1,balance!$AU:$AZ,6,FALSE),0)))))</f>
        <v>24000</v>
      </c>
      <c r="F4837">
        <v>53</v>
      </c>
      <c r="G4837">
        <f>IF(C4837=1,VLOOKUP(FoxFire!B4837,balance!$U:$Z,2,FALSE),IF(C4837=2,VLOOKUP(B4837,balance!$U:$Z,3,FALSE),IF(C4837=3,VLOOKUP(B4837,balance!$U:$Z,4,FALSE),IF(C4837=4,VLOOKUP(B4837,balance!$U:$Z,5,FALSE),IF(C4837=5,VLOOKUP(B4837-1,balance!$U:$Z,6,FALSE),0)))))/100</f>
        <v>1.0669999999999999E-2</v>
      </c>
      <c r="H4837">
        <v>2</v>
      </c>
      <c r="I4837" s="1">
        <f>IF(C4837=1,VLOOKUP(FoxFire!B4837,balance!$AF:$AJ,2,FALSE),IF(C4837=2,VLOOKUP(B4837,balance!$AF:$AJ,3,FALSE),IF(C4837=3,VLOOKUP(B4837,balance!$AF:$AJ,4,FALSE),IF(C4837=4,VLOOKUP(B4837,balance!$AF:$AJ,5,FALSE),IF(C4837=5,VLOOKUP(B4837,balance!$AF:$AK,6,FALSE),0)))))*1000000000000</f>
        <v>3898749999999.9126</v>
      </c>
      <c r="J4837">
        <f>VLOOKUP(B4837,balance!AU:BD,10,FALSE)</f>
        <v>0</v>
      </c>
    </row>
    <row r="4838" spans="1:10" x14ac:dyDescent="0.3">
      <c r="A4838">
        <v>4836</v>
      </c>
      <c r="B4838">
        <f t="shared" si="151"/>
        <v>968</v>
      </c>
      <c r="C4838">
        <f t="shared" si="150"/>
        <v>2</v>
      </c>
      <c r="D4838">
        <v>9026</v>
      </c>
      <c r="E4838" s="1">
        <f>IF(C4838=1,VLOOKUP(B4838,balance!$AU:$AZ,2,FALSE),IF(C4838=2,VLOOKUP(B4838,balance!$AU:$AZ,3,FALSE),IF(C4838=3,VLOOKUP(B4838,balance!$AU:$AZ,4,FALSE),IF(C4838=4,VLOOKUP(B4838,balance!$AU:$AZ,5,FALSE),IF(C4838=5,VLOOKUP(B4838-1,balance!$AU:$AZ,6,FALSE),0)))))</f>
        <v>24000</v>
      </c>
      <c r="F4838">
        <v>53</v>
      </c>
      <c r="G4838">
        <f>IF(C4838=1,VLOOKUP(FoxFire!B4838,balance!$U:$Z,2,FALSE),IF(C4838=2,VLOOKUP(B4838,balance!$U:$Z,3,FALSE),IF(C4838=3,VLOOKUP(B4838,balance!$U:$Z,4,FALSE),IF(C4838=4,VLOOKUP(B4838,balance!$U:$Z,5,FALSE),IF(C4838=5,VLOOKUP(B4838-1,balance!$U:$Z,6,FALSE),0)))))/100</f>
        <v>1.0669999999999999E-2</v>
      </c>
      <c r="H4838">
        <v>2</v>
      </c>
      <c r="I4838" s="1">
        <f>IF(C4838=1,VLOOKUP(FoxFire!B4838,balance!$AF:$AJ,2,FALSE),IF(C4838=2,VLOOKUP(B4838,balance!$AF:$AJ,3,FALSE),IF(C4838=3,VLOOKUP(B4838,balance!$AF:$AJ,4,FALSE),IF(C4838=4,VLOOKUP(B4838,balance!$AF:$AJ,5,FALSE),IF(C4838=5,VLOOKUP(B4838,balance!$AF:$AK,6,FALSE),0)))))*1000000000000</f>
        <v>3898749999999.9126</v>
      </c>
      <c r="J4838">
        <f>VLOOKUP(B4838,balance!AU:BD,10,FALSE)</f>
        <v>0</v>
      </c>
    </row>
    <row r="4839" spans="1:10" x14ac:dyDescent="0.3">
      <c r="A4839">
        <v>4837</v>
      </c>
      <c r="B4839">
        <f t="shared" si="151"/>
        <v>968</v>
      </c>
      <c r="C4839">
        <f t="shared" si="150"/>
        <v>3</v>
      </c>
      <c r="D4839">
        <v>9026</v>
      </c>
      <c r="E4839" s="1">
        <f>IF(C4839=1,VLOOKUP(B4839,balance!$AU:$AZ,2,FALSE),IF(C4839=2,VLOOKUP(B4839,balance!$AU:$AZ,3,FALSE),IF(C4839=3,VLOOKUP(B4839,balance!$AU:$AZ,4,FALSE),IF(C4839=4,VLOOKUP(B4839,balance!$AU:$AZ,5,FALSE),IF(C4839=5,VLOOKUP(B4839-1,balance!$AU:$AZ,6,FALSE),0)))))</f>
        <v>24000</v>
      </c>
      <c r="F4839">
        <v>53</v>
      </c>
      <c r="G4839">
        <f>IF(C4839=1,VLOOKUP(FoxFire!B4839,balance!$U:$Z,2,FALSE),IF(C4839=2,VLOOKUP(B4839,balance!$U:$Z,3,FALSE),IF(C4839=3,VLOOKUP(B4839,balance!$U:$Z,4,FALSE),IF(C4839=4,VLOOKUP(B4839,balance!$U:$Z,5,FALSE),IF(C4839=5,VLOOKUP(B4839-1,balance!$U:$Z,6,FALSE),0)))))/100</f>
        <v>1.0669999999999999E-2</v>
      </c>
      <c r="H4839">
        <v>2</v>
      </c>
      <c r="I4839" s="1">
        <f>IF(C4839=1,VLOOKUP(FoxFire!B4839,balance!$AF:$AJ,2,FALSE),IF(C4839=2,VLOOKUP(B4839,balance!$AF:$AJ,3,FALSE),IF(C4839=3,VLOOKUP(B4839,balance!$AF:$AJ,4,FALSE),IF(C4839=4,VLOOKUP(B4839,balance!$AF:$AJ,5,FALSE),IF(C4839=5,VLOOKUP(B4839,balance!$AF:$AK,6,FALSE),0)))))*1000000000000</f>
        <v>3898749999999.9126</v>
      </c>
      <c r="J4839">
        <f>VLOOKUP(B4839,balance!AU:BD,10,FALSE)</f>
        <v>0</v>
      </c>
    </row>
    <row r="4840" spans="1:10" x14ac:dyDescent="0.3">
      <c r="A4840">
        <v>4838</v>
      </c>
      <c r="B4840">
        <f t="shared" si="151"/>
        <v>968</v>
      </c>
      <c r="C4840">
        <f t="shared" si="150"/>
        <v>4</v>
      </c>
      <c r="D4840">
        <v>9026</v>
      </c>
      <c r="E4840" s="1">
        <f>IF(C4840=1,VLOOKUP(B4840,balance!$AU:$AZ,2,FALSE),IF(C4840=2,VLOOKUP(B4840,balance!$AU:$AZ,3,FALSE),IF(C4840=3,VLOOKUP(B4840,balance!$AU:$AZ,4,FALSE),IF(C4840=4,VLOOKUP(B4840,balance!$AU:$AZ,5,FALSE),IF(C4840=5,VLOOKUP(B4840-1,balance!$AU:$AZ,6,FALSE),0)))))</f>
        <v>24000</v>
      </c>
      <c r="F4840">
        <v>53</v>
      </c>
      <c r="G4840">
        <f>IF(C4840=1,VLOOKUP(FoxFire!B4840,balance!$U:$Z,2,FALSE),IF(C4840=2,VLOOKUP(B4840,balance!$U:$Z,3,FALSE),IF(C4840=3,VLOOKUP(B4840,balance!$U:$Z,4,FALSE),IF(C4840=4,VLOOKUP(B4840,balance!$U:$Z,5,FALSE),IF(C4840=5,VLOOKUP(B4840-1,balance!$U:$Z,6,FALSE),0)))))/100</f>
        <v>1.0669999999999999E-2</v>
      </c>
      <c r="H4840">
        <v>2</v>
      </c>
      <c r="I4840" s="1">
        <f>IF(C4840=1,VLOOKUP(FoxFire!B4840,balance!$AF:$AJ,2,FALSE),IF(C4840=2,VLOOKUP(B4840,balance!$AF:$AJ,3,FALSE),IF(C4840=3,VLOOKUP(B4840,balance!$AF:$AJ,4,FALSE),IF(C4840=4,VLOOKUP(B4840,balance!$AF:$AJ,5,FALSE),IF(C4840=5,VLOOKUP(B4840,balance!$AF:$AK,6,FALSE),0)))))*1000000000000</f>
        <v>3898749999999.9126</v>
      </c>
      <c r="J4840">
        <f>VLOOKUP(B4840,balance!AU:BD,10,FALSE)</f>
        <v>0</v>
      </c>
    </row>
    <row r="4841" spans="1:10" x14ac:dyDescent="0.3">
      <c r="A4841">
        <v>4839</v>
      </c>
      <c r="B4841">
        <f t="shared" si="151"/>
        <v>969</v>
      </c>
      <c r="C4841">
        <f t="shared" si="150"/>
        <v>5</v>
      </c>
      <c r="D4841">
        <v>9026</v>
      </c>
      <c r="E4841" s="1">
        <f>IF(C4841=1,VLOOKUP(B4841,balance!$AU:$AZ,2,FALSE),IF(C4841=2,VLOOKUP(B4841,balance!$AU:$AZ,3,FALSE),IF(C4841=3,VLOOKUP(B4841,balance!$AU:$AZ,4,FALSE),IF(C4841=4,VLOOKUP(B4841,balance!$AU:$AZ,5,FALSE),IF(C4841=5,VLOOKUP(B4841-1,balance!$AU:$AZ,6,FALSE),0)))))</f>
        <v>480000</v>
      </c>
      <c r="F4841">
        <v>53</v>
      </c>
      <c r="G4841">
        <f>IF(C4841=1,VLOOKUP(FoxFire!B4841,balance!$U:$Z,2,FALSE),IF(C4841=2,VLOOKUP(B4841,balance!$U:$Z,3,FALSE),IF(C4841=3,VLOOKUP(B4841,balance!$U:$Z,4,FALSE),IF(C4841=4,VLOOKUP(B4841,balance!$U:$Z,5,FALSE),IF(C4841=5,VLOOKUP(B4841-1,balance!$U:$Z,6,FALSE),0)))))/100</f>
        <v>7946.7130000000006</v>
      </c>
      <c r="H4841">
        <v>2</v>
      </c>
      <c r="I4841" s="1">
        <f>IF(C4841=1,VLOOKUP(FoxFire!B4841,balance!$AF:$AJ,2,FALSE),IF(C4841=2,VLOOKUP(B4841,balance!$AF:$AJ,3,FALSE),IF(C4841=3,VLOOKUP(B4841,balance!$AF:$AJ,4,FALSE),IF(C4841=4,VLOOKUP(B4841,balance!$AF:$AJ,5,FALSE),IF(C4841=5,VLOOKUP(B4841,balance!$AF:$AK,6,FALSE),0)))))*1000000000000</f>
        <v>15599999999999.65</v>
      </c>
      <c r="J4841">
        <f>VLOOKUP(B4841,balance!AU:BD,10,FALSE)</f>
        <v>0</v>
      </c>
    </row>
    <row r="4842" spans="1:10" x14ac:dyDescent="0.3">
      <c r="A4842">
        <v>4840</v>
      </c>
      <c r="B4842">
        <f t="shared" si="151"/>
        <v>969</v>
      </c>
      <c r="C4842">
        <f t="shared" si="150"/>
        <v>1</v>
      </c>
      <c r="D4842">
        <v>9026</v>
      </c>
      <c r="E4842" s="1">
        <f>IF(C4842=1,VLOOKUP(B4842,balance!$AU:$AZ,2,FALSE),IF(C4842=2,VLOOKUP(B4842,balance!$AU:$AZ,3,FALSE),IF(C4842=3,VLOOKUP(B4842,balance!$AU:$AZ,4,FALSE),IF(C4842=4,VLOOKUP(B4842,balance!$AU:$AZ,5,FALSE),IF(C4842=5,VLOOKUP(B4842-1,balance!$AU:$AZ,6,FALSE),0)))))</f>
        <v>24000</v>
      </c>
      <c r="F4842">
        <v>53</v>
      </c>
      <c r="G4842">
        <f>IF(C4842=1,VLOOKUP(FoxFire!B4842,balance!$U:$Z,2,FALSE),IF(C4842=2,VLOOKUP(B4842,balance!$U:$Z,3,FALSE),IF(C4842=3,VLOOKUP(B4842,balance!$U:$Z,4,FALSE),IF(C4842=4,VLOOKUP(B4842,balance!$U:$Z,5,FALSE),IF(C4842=5,VLOOKUP(B4842-1,balance!$U:$Z,6,FALSE),0)))))/100</f>
        <v>1.068E-2</v>
      </c>
      <c r="H4842">
        <v>2</v>
      </c>
      <c r="I4842" s="1">
        <f>IF(C4842=1,VLOOKUP(FoxFire!B4842,balance!$AF:$AJ,2,FALSE),IF(C4842=2,VLOOKUP(B4842,balance!$AF:$AJ,3,FALSE),IF(C4842=3,VLOOKUP(B4842,balance!$AF:$AJ,4,FALSE),IF(C4842=4,VLOOKUP(B4842,balance!$AF:$AJ,5,FALSE),IF(C4842=5,VLOOKUP(B4842,balance!$AF:$AK,6,FALSE),0)))))*1000000000000</f>
        <v>3899999999999.9126</v>
      </c>
      <c r="J4842">
        <f>VLOOKUP(B4842,balance!AU:BD,10,FALSE)</f>
        <v>0</v>
      </c>
    </row>
    <row r="4843" spans="1:10" x14ac:dyDescent="0.3">
      <c r="A4843">
        <v>4841</v>
      </c>
      <c r="B4843">
        <f t="shared" si="151"/>
        <v>969</v>
      </c>
      <c r="C4843">
        <f t="shared" si="150"/>
        <v>2</v>
      </c>
      <c r="D4843">
        <v>9026</v>
      </c>
      <c r="E4843" s="1">
        <f>IF(C4843=1,VLOOKUP(B4843,balance!$AU:$AZ,2,FALSE),IF(C4843=2,VLOOKUP(B4843,balance!$AU:$AZ,3,FALSE),IF(C4843=3,VLOOKUP(B4843,balance!$AU:$AZ,4,FALSE),IF(C4843=4,VLOOKUP(B4843,balance!$AU:$AZ,5,FALSE),IF(C4843=5,VLOOKUP(B4843-1,balance!$AU:$AZ,6,FALSE),0)))))</f>
        <v>24000</v>
      </c>
      <c r="F4843">
        <v>53</v>
      </c>
      <c r="G4843">
        <f>IF(C4843=1,VLOOKUP(FoxFire!B4843,balance!$U:$Z,2,FALSE),IF(C4843=2,VLOOKUP(B4843,balance!$U:$Z,3,FALSE),IF(C4843=3,VLOOKUP(B4843,balance!$U:$Z,4,FALSE),IF(C4843=4,VLOOKUP(B4843,balance!$U:$Z,5,FALSE),IF(C4843=5,VLOOKUP(B4843-1,balance!$U:$Z,6,FALSE),0)))))/100</f>
        <v>1.068E-2</v>
      </c>
      <c r="H4843">
        <v>2</v>
      </c>
      <c r="I4843" s="1">
        <f>IF(C4843=1,VLOOKUP(FoxFire!B4843,balance!$AF:$AJ,2,FALSE),IF(C4843=2,VLOOKUP(B4843,balance!$AF:$AJ,3,FALSE),IF(C4843=3,VLOOKUP(B4843,balance!$AF:$AJ,4,FALSE),IF(C4843=4,VLOOKUP(B4843,balance!$AF:$AJ,5,FALSE),IF(C4843=5,VLOOKUP(B4843,balance!$AF:$AK,6,FALSE),0)))))*1000000000000</f>
        <v>3899999999999.9126</v>
      </c>
      <c r="J4843">
        <f>VLOOKUP(B4843,balance!AU:BD,10,FALSE)</f>
        <v>0</v>
      </c>
    </row>
    <row r="4844" spans="1:10" x14ac:dyDescent="0.3">
      <c r="A4844">
        <v>4842</v>
      </c>
      <c r="B4844">
        <f t="shared" si="151"/>
        <v>969</v>
      </c>
      <c r="C4844">
        <f t="shared" si="150"/>
        <v>3</v>
      </c>
      <c r="D4844">
        <v>9026</v>
      </c>
      <c r="E4844" s="1">
        <f>IF(C4844=1,VLOOKUP(B4844,balance!$AU:$AZ,2,FALSE),IF(C4844=2,VLOOKUP(B4844,balance!$AU:$AZ,3,FALSE),IF(C4844=3,VLOOKUP(B4844,balance!$AU:$AZ,4,FALSE),IF(C4844=4,VLOOKUP(B4844,balance!$AU:$AZ,5,FALSE),IF(C4844=5,VLOOKUP(B4844-1,balance!$AU:$AZ,6,FALSE),0)))))</f>
        <v>24000</v>
      </c>
      <c r="F4844">
        <v>53</v>
      </c>
      <c r="G4844">
        <f>IF(C4844=1,VLOOKUP(FoxFire!B4844,balance!$U:$Z,2,FALSE),IF(C4844=2,VLOOKUP(B4844,balance!$U:$Z,3,FALSE),IF(C4844=3,VLOOKUP(B4844,balance!$U:$Z,4,FALSE),IF(C4844=4,VLOOKUP(B4844,balance!$U:$Z,5,FALSE),IF(C4844=5,VLOOKUP(B4844-1,balance!$U:$Z,6,FALSE),0)))))/100</f>
        <v>1.068E-2</v>
      </c>
      <c r="H4844">
        <v>2</v>
      </c>
      <c r="I4844" s="1">
        <f>IF(C4844=1,VLOOKUP(FoxFire!B4844,balance!$AF:$AJ,2,FALSE),IF(C4844=2,VLOOKUP(B4844,balance!$AF:$AJ,3,FALSE),IF(C4844=3,VLOOKUP(B4844,balance!$AF:$AJ,4,FALSE),IF(C4844=4,VLOOKUP(B4844,balance!$AF:$AJ,5,FALSE),IF(C4844=5,VLOOKUP(B4844,balance!$AF:$AK,6,FALSE),0)))))*1000000000000</f>
        <v>3899999999999.9126</v>
      </c>
      <c r="J4844">
        <f>VLOOKUP(B4844,balance!AU:BD,10,FALSE)</f>
        <v>0</v>
      </c>
    </row>
    <row r="4845" spans="1:10" x14ac:dyDescent="0.3">
      <c r="A4845">
        <v>4843</v>
      </c>
      <c r="B4845">
        <f t="shared" si="151"/>
        <v>969</v>
      </c>
      <c r="C4845">
        <f t="shared" si="150"/>
        <v>4</v>
      </c>
      <c r="D4845">
        <v>9026</v>
      </c>
      <c r="E4845" s="1">
        <f>IF(C4845=1,VLOOKUP(B4845,balance!$AU:$AZ,2,FALSE),IF(C4845=2,VLOOKUP(B4845,balance!$AU:$AZ,3,FALSE),IF(C4845=3,VLOOKUP(B4845,balance!$AU:$AZ,4,FALSE),IF(C4845=4,VLOOKUP(B4845,balance!$AU:$AZ,5,FALSE),IF(C4845=5,VLOOKUP(B4845-1,balance!$AU:$AZ,6,FALSE),0)))))</f>
        <v>24000</v>
      </c>
      <c r="F4845">
        <v>53</v>
      </c>
      <c r="G4845">
        <f>IF(C4845=1,VLOOKUP(FoxFire!B4845,balance!$U:$Z,2,FALSE),IF(C4845=2,VLOOKUP(B4845,balance!$U:$Z,3,FALSE),IF(C4845=3,VLOOKUP(B4845,balance!$U:$Z,4,FALSE),IF(C4845=4,VLOOKUP(B4845,balance!$U:$Z,5,FALSE),IF(C4845=5,VLOOKUP(B4845-1,balance!$U:$Z,6,FALSE),0)))))/100</f>
        <v>1.068E-2</v>
      </c>
      <c r="H4845">
        <v>2</v>
      </c>
      <c r="I4845" s="1">
        <f>IF(C4845=1,VLOOKUP(FoxFire!B4845,balance!$AF:$AJ,2,FALSE),IF(C4845=2,VLOOKUP(B4845,balance!$AF:$AJ,3,FALSE),IF(C4845=3,VLOOKUP(B4845,balance!$AF:$AJ,4,FALSE),IF(C4845=4,VLOOKUP(B4845,balance!$AF:$AJ,5,FALSE),IF(C4845=5,VLOOKUP(B4845,balance!$AF:$AK,6,FALSE),0)))))*1000000000000</f>
        <v>3899999999999.9126</v>
      </c>
      <c r="J4845">
        <f>VLOOKUP(B4845,balance!AU:BD,10,FALSE)</f>
        <v>0</v>
      </c>
    </row>
    <row r="4846" spans="1:10" x14ac:dyDescent="0.3">
      <c r="A4846">
        <v>4844</v>
      </c>
      <c r="B4846">
        <f t="shared" si="151"/>
        <v>970</v>
      </c>
      <c r="C4846">
        <f t="shared" si="150"/>
        <v>5</v>
      </c>
      <c r="D4846">
        <v>9026</v>
      </c>
      <c r="E4846" s="1">
        <f>IF(C4846=1,VLOOKUP(B4846,balance!$AU:$AZ,2,FALSE),IF(C4846=2,VLOOKUP(B4846,balance!$AU:$AZ,3,FALSE),IF(C4846=3,VLOOKUP(B4846,balance!$AU:$AZ,4,FALSE),IF(C4846=4,VLOOKUP(B4846,balance!$AU:$AZ,5,FALSE),IF(C4846=5,VLOOKUP(B4846-1,balance!$AU:$AZ,6,FALSE),0)))))</f>
        <v>480000</v>
      </c>
      <c r="F4846">
        <v>53</v>
      </c>
      <c r="G4846">
        <f>IF(C4846=1,VLOOKUP(FoxFire!B4846,balance!$U:$Z,2,FALSE),IF(C4846=2,VLOOKUP(B4846,balance!$U:$Z,3,FALSE),IF(C4846=3,VLOOKUP(B4846,balance!$U:$Z,4,FALSE),IF(C4846=4,VLOOKUP(B4846,balance!$U:$Z,5,FALSE),IF(C4846=5,VLOOKUP(B4846-1,balance!$U:$Z,6,FALSE),0)))))/100</f>
        <v>7962.1148999999996</v>
      </c>
      <c r="H4846">
        <v>2</v>
      </c>
      <c r="I4846" s="1">
        <f>IF(C4846=1,VLOOKUP(FoxFire!B4846,balance!$AF:$AJ,2,FALSE),IF(C4846=2,VLOOKUP(B4846,balance!$AF:$AJ,3,FALSE),IF(C4846=3,VLOOKUP(B4846,balance!$AF:$AJ,4,FALSE),IF(C4846=4,VLOOKUP(B4846,balance!$AF:$AJ,5,FALSE),IF(C4846=5,VLOOKUP(B4846,balance!$AF:$AK,6,FALSE),0)))))*1000000000000</f>
        <v>15604999999999.65</v>
      </c>
      <c r="J4846">
        <f>VLOOKUP(B4846,balance!AU:BD,10,FALSE)</f>
        <v>0</v>
      </c>
    </row>
    <row r="4847" spans="1:10" x14ac:dyDescent="0.3">
      <c r="A4847">
        <v>4845</v>
      </c>
      <c r="B4847">
        <f t="shared" si="151"/>
        <v>970</v>
      </c>
      <c r="C4847">
        <f t="shared" si="150"/>
        <v>1</v>
      </c>
      <c r="D4847">
        <v>9026</v>
      </c>
      <c r="E4847" s="1">
        <f>IF(C4847=1,VLOOKUP(B4847,balance!$AU:$AZ,2,FALSE),IF(C4847=2,VLOOKUP(B4847,balance!$AU:$AZ,3,FALSE),IF(C4847=3,VLOOKUP(B4847,balance!$AU:$AZ,4,FALSE),IF(C4847=4,VLOOKUP(B4847,balance!$AU:$AZ,5,FALSE),IF(C4847=5,VLOOKUP(B4847-1,balance!$AU:$AZ,6,FALSE),0)))))</f>
        <v>24000</v>
      </c>
      <c r="F4847">
        <v>53</v>
      </c>
      <c r="G4847">
        <f>IF(C4847=1,VLOOKUP(FoxFire!B4847,balance!$U:$Z,2,FALSE),IF(C4847=2,VLOOKUP(B4847,balance!$U:$Z,3,FALSE),IF(C4847=3,VLOOKUP(B4847,balance!$U:$Z,4,FALSE),IF(C4847=4,VLOOKUP(B4847,balance!$U:$Z,5,FALSE),IF(C4847=5,VLOOKUP(B4847-1,balance!$U:$Z,6,FALSE),0)))))/100</f>
        <v>1.069E-2</v>
      </c>
      <c r="H4847">
        <v>2</v>
      </c>
      <c r="I4847" s="1">
        <f>IF(C4847=1,VLOOKUP(FoxFire!B4847,balance!$AF:$AJ,2,FALSE),IF(C4847=2,VLOOKUP(B4847,balance!$AF:$AJ,3,FALSE),IF(C4847=3,VLOOKUP(B4847,balance!$AF:$AJ,4,FALSE),IF(C4847=4,VLOOKUP(B4847,balance!$AF:$AJ,5,FALSE),IF(C4847=5,VLOOKUP(B4847,balance!$AF:$AK,6,FALSE),0)))))*1000000000000</f>
        <v>3901249999999.9126</v>
      </c>
      <c r="J4847">
        <f>VLOOKUP(B4847,balance!AU:BD,10,FALSE)</f>
        <v>0</v>
      </c>
    </row>
    <row r="4848" spans="1:10" x14ac:dyDescent="0.3">
      <c r="A4848">
        <v>4846</v>
      </c>
      <c r="B4848">
        <f t="shared" si="151"/>
        <v>970</v>
      </c>
      <c r="C4848">
        <f t="shared" si="150"/>
        <v>2</v>
      </c>
      <c r="D4848">
        <v>9026</v>
      </c>
      <c r="E4848" s="1">
        <f>IF(C4848=1,VLOOKUP(B4848,balance!$AU:$AZ,2,FALSE),IF(C4848=2,VLOOKUP(B4848,balance!$AU:$AZ,3,FALSE),IF(C4848=3,VLOOKUP(B4848,balance!$AU:$AZ,4,FALSE),IF(C4848=4,VLOOKUP(B4848,balance!$AU:$AZ,5,FALSE),IF(C4848=5,VLOOKUP(B4848-1,balance!$AU:$AZ,6,FALSE),0)))))</f>
        <v>24000</v>
      </c>
      <c r="F4848">
        <v>53</v>
      </c>
      <c r="G4848">
        <f>IF(C4848=1,VLOOKUP(FoxFire!B4848,balance!$U:$Z,2,FALSE),IF(C4848=2,VLOOKUP(B4848,balance!$U:$Z,3,FALSE),IF(C4848=3,VLOOKUP(B4848,balance!$U:$Z,4,FALSE),IF(C4848=4,VLOOKUP(B4848,balance!$U:$Z,5,FALSE),IF(C4848=5,VLOOKUP(B4848-1,balance!$U:$Z,6,FALSE),0)))))/100</f>
        <v>1.069E-2</v>
      </c>
      <c r="H4848">
        <v>2</v>
      </c>
      <c r="I4848" s="1">
        <f>IF(C4848=1,VLOOKUP(FoxFire!B4848,balance!$AF:$AJ,2,FALSE),IF(C4848=2,VLOOKUP(B4848,balance!$AF:$AJ,3,FALSE),IF(C4848=3,VLOOKUP(B4848,balance!$AF:$AJ,4,FALSE),IF(C4848=4,VLOOKUP(B4848,balance!$AF:$AJ,5,FALSE),IF(C4848=5,VLOOKUP(B4848,balance!$AF:$AK,6,FALSE),0)))))*1000000000000</f>
        <v>3901249999999.9126</v>
      </c>
      <c r="J4848">
        <f>VLOOKUP(B4848,balance!AU:BD,10,FALSE)</f>
        <v>0</v>
      </c>
    </row>
    <row r="4849" spans="1:10" x14ac:dyDescent="0.3">
      <c r="A4849">
        <v>4847</v>
      </c>
      <c r="B4849">
        <f t="shared" si="151"/>
        <v>970</v>
      </c>
      <c r="C4849">
        <f t="shared" si="150"/>
        <v>3</v>
      </c>
      <c r="D4849">
        <v>9026</v>
      </c>
      <c r="E4849" s="1">
        <f>IF(C4849=1,VLOOKUP(B4849,balance!$AU:$AZ,2,FALSE),IF(C4849=2,VLOOKUP(B4849,balance!$AU:$AZ,3,FALSE),IF(C4849=3,VLOOKUP(B4849,balance!$AU:$AZ,4,FALSE),IF(C4849=4,VLOOKUP(B4849,balance!$AU:$AZ,5,FALSE),IF(C4849=5,VLOOKUP(B4849-1,balance!$AU:$AZ,6,FALSE),0)))))</f>
        <v>24000</v>
      </c>
      <c r="F4849">
        <v>53</v>
      </c>
      <c r="G4849">
        <f>IF(C4849=1,VLOOKUP(FoxFire!B4849,balance!$U:$Z,2,FALSE),IF(C4849=2,VLOOKUP(B4849,balance!$U:$Z,3,FALSE),IF(C4849=3,VLOOKUP(B4849,balance!$U:$Z,4,FALSE),IF(C4849=4,VLOOKUP(B4849,balance!$U:$Z,5,FALSE),IF(C4849=5,VLOOKUP(B4849-1,balance!$U:$Z,6,FALSE),0)))))/100</f>
        <v>1.069E-2</v>
      </c>
      <c r="H4849">
        <v>2</v>
      </c>
      <c r="I4849" s="1">
        <f>IF(C4849=1,VLOOKUP(FoxFire!B4849,balance!$AF:$AJ,2,FALSE),IF(C4849=2,VLOOKUP(B4849,balance!$AF:$AJ,3,FALSE),IF(C4849=3,VLOOKUP(B4849,balance!$AF:$AJ,4,FALSE),IF(C4849=4,VLOOKUP(B4849,balance!$AF:$AJ,5,FALSE),IF(C4849=5,VLOOKUP(B4849,balance!$AF:$AK,6,FALSE),0)))))*1000000000000</f>
        <v>3901249999999.9126</v>
      </c>
      <c r="J4849">
        <f>VLOOKUP(B4849,balance!AU:BD,10,FALSE)</f>
        <v>0</v>
      </c>
    </row>
    <row r="4850" spans="1:10" x14ac:dyDescent="0.3">
      <c r="A4850">
        <v>4848</v>
      </c>
      <c r="B4850">
        <f t="shared" si="151"/>
        <v>970</v>
      </c>
      <c r="C4850">
        <f t="shared" si="150"/>
        <v>4</v>
      </c>
      <c r="D4850">
        <v>9026</v>
      </c>
      <c r="E4850" s="1">
        <f>IF(C4850=1,VLOOKUP(B4850,balance!$AU:$AZ,2,FALSE),IF(C4850=2,VLOOKUP(B4850,balance!$AU:$AZ,3,FALSE),IF(C4850=3,VLOOKUP(B4850,balance!$AU:$AZ,4,FALSE),IF(C4850=4,VLOOKUP(B4850,balance!$AU:$AZ,5,FALSE),IF(C4850=5,VLOOKUP(B4850-1,balance!$AU:$AZ,6,FALSE),0)))))</f>
        <v>24000</v>
      </c>
      <c r="F4850">
        <v>53</v>
      </c>
      <c r="G4850">
        <f>IF(C4850=1,VLOOKUP(FoxFire!B4850,balance!$U:$Z,2,FALSE),IF(C4850=2,VLOOKUP(B4850,balance!$U:$Z,3,FALSE),IF(C4850=3,VLOOKUP(B4850,balance!$U:$Z,4,FALSE),IF(C4850=4,VLOOKUP(B4850,balance!$U:$Z,5,FALSE),IF(C4850=5,VLOOKUP(B4850-1,balance!$U:$Z,6,FALSE),0)))))/100</f>
        <v>1.069E-2</v>
      </c>
      <c r="H4850">
        <v>2</v>
      </c>
      <c r="I4850" s="1">
        <f>IF(C4850=1,VLOOKUP(FoxFire!B4850,balance!$AF:$AJ,2,FALSE),IF(C4850=2,VLOOKUP(B4850,balance!$AF:$AJ,3,FALSE),IF(C4850=3,VLOOKUP(B4850,balance!$AF:$AJ,4,FALSE),IF(C4850=4,VLOOKUP(B4850,balance!$AF:$AJ,5,FALSE),IF(C4850=5,VLOOKUP(B4850,balance!$AF:$AK,6,FALSE),0)))))*1000000000000</f>
        <v>3901249999999.9126</v>
      </c>
      <c r="J4850">
        <f>VLOOKUP(B4850,balance!AU:BD,10,FALSE)</f>
        <v>0</v>
      </c>
    </row>
    <row r="4851" spans="1:10" x14ac:dyDescent="0.3">
      <c r="A4851">
        <v>4849</v>
      </c>
      <c r="B4851">
        <f t="shared" si="151"/>
        <v>971</v>
      </c>
      <c r="C4851">
        <f t="shared" si="150"/>
        <v>5</v>
      </c>
      <c r="D4851">
        <v>9026</v>
      </c>
      <c r="E4851" s="1">
        <f>IF(C4851=1,VLOOKUP(B4851,balance!$AU:$AZ,2,FALSE),IF(C4851=2,VLOOKUP(B4851,balance!$AU:$AZ,3,FALSE),IF(C4851=3,VLOOKUP(B4851,balance!$AU:$AZ,4,FALSE),IF(C4851=4,VLOOKUP(B4851,balance!$AU:$AZ,5,FALSE),IF(C4851=5,VLOOKUP(B4851-1,balance!$AU:$AZ,6,FALSE),0)))))</f>
        <v>480000</v>
      </c>
      <c r="F4851">
        <v>53</v>
      </c>
      <c r="G4851">
        <f>IF(C4851=1,VLOOKUP(FoxFire!B4851,balance!$U:$Z,2,FALSE),IF(C4851=2,VLOOKUP(B4851,balance!$U:$Z,3,FALSE),IF(C4851=3,VLOOKUP(B4851,balance!$U:$Z,4,FALSE),IF(C4851=4,VLOOKUP(B4851,balance!$U:$Z,5,FALSE),IF(C4851=5,VLOOKUP(B4851-1,balance!$U:$Z,6,FALSE),0)))))/100</f>
        <v>7977.5396000000001</v>
      </c>
      <c r="H4851">
        <v>2</v>
      </c>
      <c r="I4851" s="1">
        <f>IF(C4851=1,VLOOKUP(FoxFire!B4851,balance!$AF:$AJ,2,FALSE),IF(C4851=2,VLOOKUP(B4851,balance!$AF:$AJ,3,FALSE),IF(C4851=3,VLOOKUP(B4851,balance!$AF:$AJ,4,FALSE),IF(C4851=4,VLOOKUP(B4851,balance!$AF:$AJ,5,FALSE),IF(C4851=5,VLOOKUP(B4851,balance!$AF:$AK,6,FALSE),0)))))*1000000000000</f>
        <v>15609999999999.65</v>
      </c>
      <c r="J4851">
        <f>VLOOKUP(B4851,balance!AU:BD,10,FALSE)</f>
        <v>0</v>
      </c>
    </row>
    <row r="4852" spans="1:10" x14ac:dyDescent="0.3">
      <c r="A4852">
        <v>4850</v>
      </c>
      <c r="B4852">
        <f t="shared" si="151"/>
        <v>971</v>
      </c>
      <c r="C4852">
        <f t="shared" si="150"/>
        <v>1</v>
      </c>
      <c r="D4852">
        <v>9026</v>
      </c>
      <c r="E4852" s="1">
        <f>IF(C4852=1,VLOOKUP(B4852,balance!$AU:$AZ,2,FALSE),IF(C4852=2,VLOOKUP(B4852,balance!$AU:$AZ,3,FALSE),IF(C4852=3,VLOOKUP(B4852,balance!$AU:$AZ,4,FALSE),IF(C4852=4,VLOOKUP(B4852,balance!$AU:$AZ,5,FALSE),IF(C4852=5,VLOOKUP(B4852-1,balance!$AU:$AZ,6,FALSE),0)))))</f>
        <v>24500</v>
      </c>
      <c r="F4852">
        <v>53</v>
      </c>
      <c r="G4852">
        <f>IF(C4852=1,VLOOKUP(FoxFire!B4852,balance!$U:$Z,2,FALSE),IF(C4852=2,VLOOKUP(B4852,balance!$U:$Z,3,FALSE),IF(C4852=3,VLOOKUP(B4852,balance!$U:$Z,4,FALSE),IF(C4852=4,VLOOKUP(B4852,balance!$U:$Z,5,FALSE),IF(C4852=5,VLOOKUP(B4852-1,balance!$U:$Z,6,FALSE),0)))))/100</f>
        <v>1.0700000000000001E-2</v>
      </c>
      <c r="H4852">
        <v>2</v>
      </c>
      <c r="I4852" s="1">
        <f>IF(C4852=1,VLOOKUP(FoxFire!B4852,balance!$AF:$AJ,2,FALSE),IF(C4852=2,VLOOKUP(B4852,balance!$AF:$AJ,3,FALSE),IF(C4852=3,VLOOKUP(B4852,balance!$AF:$AJ,4,FALSE),IF(C4852=4,VLOOKUP(B4852,balance!$AF:$AJ,5,FALSE),IF(C4852=5,VLOOKUP(B4852,balance!$AF:$AK,6,FALSE),0)))))*1000000000000</f>
        <v>3902499999999.9126</v>
      </c>
      <c r="J4852">
        <f>VLOOKUP(B4852,balance!AU:BD,10,FALSE)</f>
        <v>0</v>
      </c>
    </row>
    <row r="4853" spans="1:10" x14ac:dyDescent="0.3">
      <c r="A4853">
        <v>4851</v>
      </c>
      <c r="B4853">
        <f t="shared" si="151"/>
        <v>971</v>
      </c>
      <c r="C4853">
        <f t="shared" si="150"/>
        <v>2</v>
      </c>
      <c r="D4853">
        <v>9026</v>
      </c>
      <c r="E4853" s="1">
        <f>IF(C4853=1,VLOOKUP(B4853,balance!$AU:$AZ,2,FALSE),IF(C4853=2,VLOOKUP(B4853,balance!$AU:$AZ,3,FALSE),IF(C4853=3,VLOOKUP(B4853,balance!$AU:$AZ,4,FALSE),IF(C4853=4,VLOOKUP(B4853,balance!$AU:$AZ,5,FALSE),IF(C4853=5,VLOOKUP(B4853-1,balance!$AU:$AZ,6,FALSE),0)))))</f>
        <v>24500</v>
      </c>
      <c r="F4853">
        <v>53</v>
      </c>
      <c r="G4853">
        <f>IF(C4853=1,VLOOKUP(FoxFire!B4853,balance!$U:$Z,2,FALSE),IF(C4853=2,VLOOKUP(B4853,balance!$U:$Z,3,FALSE),IF(C4853=3,VLOOKUP(B4853,balance!$U:$Z,4,FALSE),IF(C4853=4,VLOOKUP(B4853,balance!$U:$Z,5,FALSE),IF(C4853=5,VLOOKUP(B4853-1,balance!$U:$Z,6,FALSE),0)))))/100</f>
        <v>1.0700000000000001E-2</v>
      </c>
      <c r="H4853">
        <v>2</v>
      </c>
      <c r="I4853" s="1">
        <f>IF(C4853=1,VLOOKUP(FoxFire!B4853,balance!$AF:$AJ,2,FALSE),IF(C4853=2,VLOOKUP(B4853,balance!$AF:$AJ,3,FALSE),IF(C4853=3,VLOOKUP(B4853,balance!$AF:$AJ,4,FALSE),IF(C4853=4,VLOOKUP(B4853,balance!$AF:$AJ,5,FALSE),IF(C4853=5,VLOOKUP(B4853,balance!$AF:$AK,6,FALSE),0)))))*1000000000000</f>
        <v>3902499999999.9126</v>
      </c>
      <c r="J4853">
        <f>VLOOKUP(B4853,balance!AU:BD,10,FALSE)</f>
        <v>0</v>
      </c>
    </row>
    <row r="4854" spans="1:10" x14ac:dyDescent="0.3">
      <c r="A4854">
        <v>4852</v>
      </c>
      <c r="B4854">
        <f t="shared" si="151"/>
        <v>971</v>
      </c>
      <c r="C4854">
        <f t="shared" si="150"/>
        <v>3</v>
      </c>
      <c r="D4854">
        <v>9026</v>
      </c>
      <c r="E4854" s="1">
        <f>IF(C4854=1,VLOOKUP(B4854,balance!$AU:$AZ,2,FALSE),IF(C4854=2,VLOOKUP(B4854,balance!$AU:$AZ,3,FALSE),IF(C4854=3,VLOOKUP(B4854,balance!$AU:$AZ,4,FALSE),IF(C4854=4,VLOOKUP(B4854,balance!$AU:$AZ,5,FALSE),IF(C4854=5,VLOOKUP(B4854-1,balance!$AU:$AZ,6,FALSE),0)))))</f>
        <v>24500</v>
      </c>
      <c r="F4854">
        <v>53</v>
      </c>
      <c r="G4854">
        <f>IF(C4854=1,VLOOKUP(FoxFire!B4854,balance!$U:$Z,2,FALSE),IF(C4854=2,VLOOKUP(B4854,balance!$U:$Z,3,FALSE),IF(C4854=3,VLOOKUP(B4854,balance!$U:$Z,4,FALSE),IF(C4854=4,VLOOKUP(B4854,balance!$U:$Z,5,FALSE),IF(C4854=5,VLOOKUP(B4854-1,balance!$U:$Z,6,FALSE),0)))))/100</f>
        <v>1.0700000000000001E-2</v>
      </c>
      <c r="H4854">
        <v>2</v>
      </c>
      <c r="I4854" s="1">
        <f>IF(C4854=1,VLOOKUP(FoxFire!B4854,balance!$AF:$AJ,2,FALSE),IF(C4854=2,VLOOKUP(B4854,balance!$AF:$AJ,3,FALSE),IF(C4854=3,VLOOKUP(B4854,balance!$AF:$AJ,4,FALSE),IF(C4854=4,VLOOKUP(B4854,balance!$AF:$AJ,5,FALSE),IF(C4854=5,VLOOKUP(B4854,balance!$AF:$AK,6,FALSE),0)))))*1000000000000</f>
        <v>3902499999999.9126</v>
      </c>
      <c r="J4854">
        <f>VLOOKUP(B4854,balance!AU:BD,10,FALSE)</f>
        <v>0</v>
      </c>
    </row>
    <row r="4855" spans="1:10" x14ac:dyDescent="0.3">
      <c r="A4855">
        <v>4853</v>
      </c>
      <c r="B4855">
        <f t="shared" si="151"/>
        <v>971</v>
      </c>
      <c r="C4855">
        <f t="shared" si="150"/>
        <v>4</v>
      </c>
      <c r="D4855">
        <v>9026</v>
      </c>
      <c r="E4855" s="1">
        <f>IF(C4855=1,VLOOKUP(B4855,balance!$AU:$AZ,2,FALSE),IF(C4855=2,VLOOKUP(B4855,balance!$AU:$AZ,3,FALSE),IF(C4855=3,VLOOKUP(B4855,balance!$AU:$AZ,4,FALSE),IF(C4855=4,VLOOKUP(B4855,balance!$AU:$AZ,5,FALSE),IF(C4855=5,VLOOKUP(B4855-1,balance!$AU:$AZ,6,FALSE),0)))))</f>
        <v>24500</v>
      </c>
      <c r="F4855">
        <v>53</v>
      </c>
      <c r="G4855">
        <f>IF(C4855=1,VLOOKUP(FoxFire!B4855,balance!$U:$Z,2,FALSE),IF(C4855=2,VLOOKUP(B4855,balance!$U:$Z,3,FALSE),IF(C4855=3,VLOOKUP(B4855,balance!$U:$Z,4,FALSE),IF(C4855=4,VLOOKUP(B4855,balance!$U:$Z,5,FALSE),IF(C4855=5,VLOOKUP(B4855-1,balance!$U:$Z,6,FALSE),0)))))/100</f>
        <v>1.0700000000000001E-2</v>
      </c>
      <c r="H4855">
        <v>2</v>
      </c>
      <c r="I4855" s="1">
        <f>IF(C4855=1,VLOOKUP(FoxFire!B4855,balance!$AF:$AJ,2,FALSE),IF(C4855=2,VLOOKUP(B4855,balance!$AF:$AJ,3,FALSE),IF(C4855=3,VLOOKUP(B4855,balance!$AF:$AJ,4,FALSE),IF(C4855=4,VLOOKUP(B4855,balance!$AF:$AJ,5,FALSE),IF(C4855=5,VLOOKUP(B4855,balance!$AF:$AK,6,FALSE),0)))))*1000000000000</f>
        <v>3902499999999.9126</v>
      </c>
      <c r="J4855">
        <f>VLOOKUP(B4855,balance!AU:BD,10,FALSE)</f>
        <v>0</v>
      </c>
    </row>
    <row r="4856" spans="1:10" x14ac:dyDescent="0.3">
      <c r="A4856">
        <v>4854</v>
      </c>
      <c r="B4856">
        <f t="shared" si="151"/>
        <v>972</v>
      </c>
      <c r="C4856">
        <f t="shared" si="150"/>
        <v>5</v>
      </c>
      <c r="D4856">
        <v>9026</v>
      </c>
      <c r="E4856" s="1">
        <f>IF(C4856=1,VLOOKUP(B4856,balance!$AU:$AZ,2,FALSE),IF(C4856=2,VLOOKUP(B4856,balance!$AU:$AZ,3,FALSE),IF(C4856=3,VLOOKUP(B4856,balance!$AU:$AZ,4,FALSE),IF(C4856=4,VLOOKUP(B4856,balance!$AU:$AZ,5,FALSE),IF(C4856=5,VLOOKUP(B4856-1,balance!$AU:$AZ,6,FALSE),0)))))</f>
        <v>490000</v>
      </c>
      <c r="F4856">
        <v>53</v>
      </c>
      <c r="G4856">
        <f>IF(C4856=1,VLOOKUP(FoxFire!B4856,balance!$U:$Z,2,FALSE),IF(C4856=2,VLOOKUP(B4856,balance!$U:$Z,3,FALSE),IF(C4856=3,VLOOKUP(B4856,balance!$U:$Z,4,FALSE),IF(C4856=4,VLOOKUP(B4856,balance!$U:$Z,5,FALSE),IF(C4856=5,VLOOKUP(B4856-1,balance!$U:$Z,6,FALSE),0)))))/100</f>
        <v>7992.9871999999996</v>
      </c>
      <c r="H4856">
        <v>2</v>
      </c>
      <c r="I4856" s="1">
        <f>IF(C4856=1,VLOOKUP(FoxFire!B4856,balance!$AF:$AJ,2,FALSE),IF(C4856=2,VLOOKUP(B4856,balance!$AF:$AJ,3,FALSE),IF(C4856=3,VLOOKUP(B4856,balance!$AF:$AJ,4,FALSE),IF(C4856=4,VLOOKUP(B4856,balance!$AF:$AJ,5,FALSE),IF(C4856=5,VLOOKUP(B4856,balance!$AF:$AK,6,FALSE),0)))))*1000000000000</f>
        <v>15614999999999.65</v>
      </c>
      <c r="J4856">
        <f>VLOOKUP(B4856,balance!AU:BD,10,FALSE)</f>
        <v>0</v>
      </c>
    </row>
    <row r="4857" spans="1:10" x14ac:dyDescent="0.3">
      <c r="A4857">
        <v>4855</v>
      </c>
      <c r="B4857">
        <f t="shared" si="151"/>
        <v>972</v>
      </c>
      <c r="C4857">
        <f t="shared" si="150"/>
        <v>1</v>
      </c>
      <c r="D4857">
        <v>9026</v>
      </c>
      <c r="E4857" s="1">
        <f>IF(C4857=1,VLOOKUP(B4857,balance!$AU:$AZ,2,FALSE),IF(C4857=2,VLOOKUP(B4857,balance!$AU:$AZ,3,FALSE),IF(C4857=3,VLOOKUP(B4857,balance!$AU:$AZ,4,FALSE),IF(C4857=4,VLOOKUP(B4857,balance!$AU:$AZ,5,FALSE),IF(C4857=5,VLOOKUP(B4857-1,balance!$AU:$AZ,6,FALSE),0)))))</f>
        <v>24500</v>
      </c>
      <c r="F4857">
        <v>53</v>
      </c>
      <c r="G4857">
        <f>IF(C4857=1,VLOOKUP(FoxFire!B4857,balance!$U:$Z,2,FALSE),IF(C4857=2,VLOOKUP(B4857,balance!$U:$Z,3,FALSE),IF(C4857=3,VLOOKUP(B4857,balance!$U:$Z,4,FALSE),IF(C4857=4,VLOOKUP(B4857,balance!$U:$Z,5,FALSE),IF(C4857=5,VLOOKUP(B4857-1,balance!$U:$Z,6,FALSE),0)))))/100</f>
        <v>1.0709999999999999E-2</v>
      </c>
      <c r="H4857">
        <v>2</v>
      </c>
      <c r="I4857" s="1">
        <f>IF(C4857=1,VLOOKUP(FoxFire!B4857,balance!$AF:$AJ,2,FALSE),IF(C4857=2,VLOOKUP(B4857,balance!$AF:$AJ,3,FALSE),IF(C4857=3,VLOOKUP(B4857,balance!$AF:$AJ,4,FALSE),IF(C4857=4,VLOOKUP(B4857,balance!$AF:$AJ,5,FALSE),IF(C4857=5,VLOOKUP(B4857,balance!$AF:$AK,6,FALSE),0)))))*1000000000000</f>
        <v>3903749999999.9126</v>
      </c>
      <c r="J4857">
        <f>VLOOKUP(B4857,balance!AU:BD,10,FALSE)</f>
        <v>0</v>
      </c>
    </row>
    <row r="4858" spans="1:10" x14ac:dyDescent="0.3">
      <c r="A4858">
        <v>4856</v>
      </c>
      <c r="B4858">
        <f t="shared" si="151"/>
        <v>972</v>
      </c>
      <c r="C4858">
        <f t="shared" si="150"/>
        <v>2</v>
      </c>
      <c r="D4858">
        <v>9026</v>
      </c>
      <c r="E4858" s="1">
        <f>IF(C4858=1,VLOOKUP(B4858,balance!$AU:$AZ,2,FALSE),IF(C4858=2,VLOOKUP(B4858,balance!$AU:$AZ,3,FALSE),IF(C4858=3,VLOOKUP(B4858,balance!$AU:$AZ,4,FALSE),IF(C4858=4,VLOOKUP(B4858,balance!$AU:$AZ,5,FALSE),IF(C4858=5,VLOOKUP(B4858-1,balance!$AU:$AZ,6,FALSE),0)))))</f>
        <v>24500</v>
      </c>
      <c r="F4858">
        <v>53</v>
      </c>
      <c r="G4858">
        <f>IF(C4858=1,VLOOKUP(FoxFire!B4858,balance!$U:$Z,2,FALSE),IF(C4858=2,VLOOKUP(B4858,balance!$U:$Z,3,FALSE),IF(C4858=3,VLOOKUP(B4858,balance!$U:$Z,4,FALSE),IF(C4858=4,VLOOKUP(B4858,balance!$U:$Z,5,FALSE),IF(C4858=5,VLOOKUP(B4858-1,balance!$U:$Z,6,FALSE),0)))))/100</f>
        <v>1.0709999999999999E-2</v>
      </c>
      <c r="H4858">
        <v>2</v>
      </c>
      <c r="I4858" s="1">
        <f>IF(C4858=1,VLOOKUP(FoxFire!B4858,balance!$AF:$AJ,2,FALSE),IF(C4858=2,VLOOKUP(B4858,balance!$AF:$AJ,3,FALSE),IF(C4858=3,VLOOKUP(B4858,balance!$AF:$AJ,4,FALSE),IF(C4858=4,VLOOKUP(B4858,balance!$AF:$AJ,5,FALSE),IF(C4858=5,VLOOKUP(B4858,balance!$AF:$AK,6,FALSE),0)))))*1000000000000</f>
        <v>3903749999999.9126</v>
      </c>
      <c r="J4858">
        <f>VLOOKUP(B4858,balance!AU:BD,10,FALSE)</f>
        <v>0</v>
      </c>
    </row>
    <row r="4859" spans="1:10" x14ac:dyDescent="0.3">
      <c r="A4859">
        <v>4857</v>
      </c>
      <c r="B4859">
        <f t="shared" si="151"/>
        <v>972</v>
      </c>
      <c r="C4859">
        <f t="shared" si="150"/>
        <v>3</v>
      </c>
      <c r="D4859">
        <v>9026</v>
      </c>
      <c r="E4859" s="1">
        <f>IF(C4859=1,VLOOKUP(B4859,balance!$AU:$AZ,2,FALSE),IF(C4859=2,VLOOKUP(B4859,balance!$AU:$AZ,3,FALSE),IF(C4859=3,VLOOKUP(B4859,balance!$AU:$AZ,4,FALSE),IF(C4859=4,VLOOKUP(B4859,balance!$AU:$AZ,5,FALSE),IF(C4859=5,VLOOKUP(B4859-1,balance!$AU:$AZ,6,FALSE),0)))))</f>
        <v>24500</v>
      </c>
      <c r="F4859">
        <v>53</v>
      </c>
      <c r="G4859">
        <f>IF(C4859=1,VLOOKUP(FoxFire!B4859,balance!$U:$Z,2,FALSE),IF(C4859=2,VLOOKUP(B4859,balance!$U:$Z,3,FALSE),IF(C4859=3,VLOOKUP(B4859,balance!$U:$Z,4,FALSE),IF(C4859=4,VLOOKUP(B4859,balance!$U:$Z,5,FALSE),IF(C4859=5,VLOOKUP(B4859-1,balance!$U:$Z,6,FALSE),0)))))/100</f>
        <v>1.0709999999999999E-2</v>
      </c>
      <c r="H4859">
        <v>2</v>
      </c>
      <c r="I4859" s="1">
        <f>IF(C4859=1,VLOOKUP(FoxFire!B4859,balance!$AF:$AJ,2,FALSE),IF(C4859=2,VLOOKUP(B4859,balance!$AF:$AJ,3,FALSE),IF(C4859=3,VLOOKUP(B4859,balance!$AF:$AJ,4,FALSE),IF(C4859=4,VLOOKUP(B4859,balance!$AF:$AJ,5,FALSE),IF(C4859=5,VLOOKUP(B4859,balance!$AF:$AK,6,FALSE),0)))))*1000000000000</f>
        <v>3903749999999.9126</v>
      </c>
      <c r="J4859">
        <f>VLOOKUP(B4859,balance!AU:BD,10,FALSE)</f>
        <v>0</v>
      </c>
    </row>
    <row r="4860" spans="1:10" x14ac:dyDescent="0.3">
      <c r="A4860">
        <v>4858</v>
      </c>
      <c r="B4860">
        <f t="shared" si="151"/>
        <v>972</v>
      </c>
      <c r="C4860">
        <f t="shared" si="150"/>
        <v>4</v>
      </c>
      <c r="D4860">
        <v>9026</v>
      </c>
      <c r="E4860" s="1">
        <f>IF(C4860=1,VLOOKUP(B4860,balance!$AU:$AZ,2,FALSE),IF(C4860=2,VLOOKUP(B4860,balance!$AU:$AZ,3,FALSE),IF(C4860=3,VLOOKUP(B4860,balance!$AU:$AZ,4,FALSE),IF(C4860=4,VLOOKUP(B4860,balance!$AU:$AZ,5,FALSE),IF(C4860=5,VLOOKUP(B4860-1,balance!$AU:$AZ,6,FALSE),0)))))</f>
        <v>24500</v>
      </c>
      <c r="F4860">
        <v>53</v>
      </c>
      <c r="G4860">
        <f>IF(C4860=1,VLOOKUP(FoxFire!B4860,balance!$U:$Z,2,FALSE),IF(C4860=2,VLOOKUP(B4860,balance!$U:$Z,3,FALSE),IF(C4860=3,VLOOKUP(B4860,balance!$U:$Z,4,FALSE),IF(C4860=4,VLOOKUP(B4860,balance!$U:$Z,5,FALSE),IF(C4860=5,VLOOKUP(B4860-1,balance!$U:$Z,6,FALSE),0)))))/100</f>
        <v>1.0709999999999999E-2</v>
      </c>
      <c r="H4860">
        <v>2</v>
      </c>
      <c r="I4860" s="1">
        <f>IF(C4860=1,VLOOKUP(FoxFire!B4860,balance!$AF:$AJ,2,FALSE),IF(C4860=2,VLOOKUP(B4860,balance!$AF:$AJ,3,FALSE),IF(C4860=3,VLOOKUP(B4860,balance!$AF:$AJ,4,FALSE),IF(C4860=4,VLOOKUP(B4860,balance!$AF:$AJ,5,FALSE),IF(C4860=5,VLOOKUP(B4860,balance!$AF:$AK,6,FALSE),0)))))*1000000000000</f>
        <v>3903749999999.9126</v>
      </c>
      <c r="J4860">
        <f>VLOOKUP(B4860,balance!AU:BD,10,FALSE)</f>
        <v>0</v>
      </c>
    </row>
    <row r="4861" spans="1:10" x14ac:dyDescent="0.3">
      <c r="A4861">
        <v>4859</v>
      </c>
      <c r="B4861">
        <f t="shared" si="151"/>
        <v>973</v>
      </c>
      <c r="C4861">
        <f t="shared" si="150"/>
        <v>5</v>
      </c>
      <c r="D4861">
        <v>9026</v>
      </c>
      <c r="E4861" s="1">
        <f>IF(C4861=1,VLOOKUP(B4861,balance!$AU:$AZ,2,FALSE),IF(C4861=2,VLOOKUP(B4861,balance!$AU:$AZ,3,FALSE),IF(C4861=3,VLOOKUP(B4861,balance!$AU:$AZ,4,FALSE),IF(C4861=4,VLOOKUP(B4861,balance!$AU:$AZ,5,FALSE),IF(C4861=5,VLOOKUP(B4861-1,balance!$AU:$AZ,6,FALSE),0)))))</f>
        <v>490000</v>
      </c>
      <c r="F4861">
        <v>53</v>
      </c>
      <c r="G4861">
        <f>IF(C4861=1,VLOOKUP(FoxFire!B4861,balance!$U:$Z,2,FALSE),IF(C4861=2,VLOOKUP(B4861,balance!$U:$Z,3,FALSE),IF(C4861=3,VLOOKUP(B4861,balance!$U:$Z,4,FALSE),IF(C4861=4,VLOOKUP(B4861,balance!$U:$Z,5,FALSE),IF(C4861=5,VLOOKUP(B4861-1,balance!$U:$Z,6,FALSE),0)))))/100</f>
        <v>8008.4578000000001</v>
      </c>
      <c r="H4861">
        <v>2</v>
      </c>
      <c r="I4861" s="1">
        <f>IF(C4861=1,VLOOKUP(FoxFire!B4861,balance!$AF:$AJ,2,FALSE),IF(C4861=2,VLOOKUP(B4861,balance!$AF:$AJ,3,FALSE),IF(C4861=3,VLOOKUP(B4861,balance!$AF:$AJ,4,FALSE),IF(C4861=4,VLOOKUP(B4861,balance!$AF:$AJ,5,FALSE),IF(C4861=5,VLOOKUP(B4861,balance!$AF:$AK,6,FALSE),0)))))*1000000000000</f>
        <v>15619999999999.648</v>
      </c>
      <c r="J4861">
        <f>VLOOKUP(B4861,balance!AU:BD,10,FALSE)</f>
        <v>0</v>
      </c>
    </row>
    <row r="4862" spans="1:10" x14ac:dyDescent="0.3">
      <c r="A4862">
        <v>4860</v>
      </c>
      <c r="B4862">
        <f t="shared" si="151"/>
        <v>973</v>
      </c>
      <c r="C4862">
        <f t="shared" si="150"/>
        <v>1</v>
      </c>
      <c r="D4862">
        <v>9026</v>
      </c>
      <c r="E4862" s="1">
        <f>IF(C4862=1,VLOOKUP(B4862,balance!$AU:$AZ,2,FALSE),IF(C4862=2,VLOOKUP(B4862,balance!$AU:$AZ,3,FALSE),IF(C4862=3,VLOOKUP(B4862,balance!$AU:$AZ,4,FALSE),IF(C4862=4,VLOOKUP(B4862,balance!$AU:$AZ,5,FALSE),IF(C4862=5,VLOOKUP(B4862-1,balance!$AU:$AZ,6,FALSE),0)))))</f>
        <v>24500</v>
      </c>
      <c r="F4862">
        <v>53</v>
      </c>
      <c r="G4862">
        <f>IF(C4862=1,VLOOKUP(FoxFire!B4862,balance!$U:$Z,2,FALSE),IF(C4862=2,VLOOKUP(B4862,balance!$U:$Z,3,FALSE),IF(C4862=3,VLOOKUP(B4862,balance!$U:$Z,4,FALSE),IF(C4862=4,VLOOKUP(B4862,balance!$U:$Z,5,FALSE),IF(C4862=5,VLOOKUP(B4862-1,balance!$U:$Z,6,FALSE),0)))))/100</f>
        <v>1.072E-2</v>
      </c>
      <c r="H4862">
        <v>2</v>
      </c>
      <c r="I4862" s="1">
        <f>IF(C4862=1,VLOOKUP(FoxFire!B4862,balance!$AF:$AJ,2,FALSE),IF(C4862=2,VLOOKUP(B4862,balance!$AF:$AJ,3,FALSE),IF(C4862=3,VLOOKUP(B4862,balance!$AF:$AJ,4,FALSE),IF(C4862=4,VLOOKUP(B4862,balance!$AF:$AJ,5,FALSE),IF(C4862=5,VLOOKUP(B4862,balance!$AF:$AK,6,FALSE),0)))))*1000000000000</f>
        <v>3904999999999.9121</v>
      </c>
      <c r="J4862">
        <f>VLOOKUP(B4862,balance!AU:BD,10,FALSE)</f>
        <v>0</v>
      </c>
    </row>
    <row r="4863" spans="1:10" x14ac:dyDescent="0.3">
      <c r="A4863">
        <v>4861</v>
      </c>
      <c r="B4863">
        <f t="shared" si="151"/>
        <v>973</v>
      </c>
      <c r="C4863">
        <f t="shared" si="150"/>
        <v>2</v>
      </c>
      <c r="D4863">
        <v>9026</v>
      </c>
      <c r="E4863" s="1">
        <f>IF(C4863=1,VLOOKUP(B4863,balance!$AU:$AZ,2,FALSE),IF(C4863=2,VLOOKUP(B4863,balance!$AU:$AZ,3,FALSE),IF(C4863=3,VLOOKUP(B4863,balance!$AU:$AZ,4,FALSE),IF(C4863=4,VLOOKUP(B4863,balance!$AU:$AZ,5,FALSE),IF(C4863=5,VLOOKUP(B4863-1,balance!$AU:$AZ,6,FALSE),0)))))</f>
        <v>24500</v>
      </c>
      <c r="F4863">
        <v>53</v>
      </c>
      <c r="G4863">
        <f>IF(C4863=1,VLOOKUP(FoxFire!B4863,balance!$U:$Z,2,FALSE),IF(C4863=2,VLOOKUP(B4863,balance!$U:$Z,3,FALSE),IF(C4863=3,VLOOKUP(B4863,balance!$U:$Z,4,FALSE),IF(C4863=4,VLOOKUP(B4863,balance!$U:$Z,5,FALSE),IF(C4863=5,VLOOKUP(B4863-1,balance!$U:$Z,6,FALSE),0)))))/100</f>
        <v>1.072E-2</v>
      </c>
      <c r="H4863">
        <v>2</v>
      </c>
      <c r="I4863" s="1">
        <f>IF(C4863=1,VLOOKUP(FoxFire!B4863,balance!$AF:$AJ,2,FALSE),IF(C4863=2,VLOOKUP(B4863,balance!$AF:$AJ,3,FALSE),IF(C4863=3,VLOOKUP(B4863,balance!$AF:$AJ,4,FALSE),IF(C4863=4,VLOOKUP(B4863,balance!$AF:$AJ,5,FALSE),IF(C4863=5,VLOOKUP(B4863,balance!$AF:$AK,6,FALSE),0)))))*1000000000000</f>
        <v>3904999999999.9121</v>
      </c>
      <c r="J4863">
        <f>VLOOKUP(B4863,balance!AU:BD,10,FALSE)</f>
        <v>0</v>
      </c>
    </row>
    <row r="4864" spans="1:10" x14ac:dyDescent="0.3">
      <c r="A4864">
        <v>4862</v>
      </c>
      <c r="B4864">
        <f t="shared" si="151"/>
        <v>973</v>
      </c>
      <c r="C4864">
        <f t="shared" si="150"/>
        <v>3</v>
      </c>
      <c r="D4864">
        <v>9026</v>
      </c>
      <c r="E4864" s="1">
        <f>IF(C4864=1,VLOOKUP(B4864,balance!$AU:$AZ,2,FALSE),IF(C4864=2,VLOOKUP(B4864,balance!$AU:$AZ,3,FALSE),IF(C4864=3,VLOOKUP(B4864,balance!$AU:$AZ,4,FALSE),IF(C4864=4,VLOOKUP(B4864,balance!$AU:$AZ,5,FALSE),IF(C4864=5,VLOOKUP(B4864-1,balance!$AU:$AZ,6,FALSE),0)))))</f>
        <v>24500</v>
      </c>
      <c r="F4864">
        <v>53</v>
      </c>
      <c r="G4864">
        <f>IF(C4864=1,VLOOKUP(FoxFire!B4864,balance!$U:$Z,2,FALSE),IF(C4864=2,VLOOKUP(B4864,balance!$U:$Z,3,FALSE),IF(C4864=3,VLOOKUP(B4864,balance!$U:$Z,4,FALSE),IF(C4864=4,VLOOKUP(B4864,balance!$U:$Z,5,FALSE),IF(C4864=5,VLOOKUP(B4864-1,balance!$U:$Z,6,FALSE),0)))))/100</f>
        <v>1.072E-2</v>
      </c>
      <c r="H4864">
        <v>2</v>
      </c>
      <c r="I4864" s="1">
        <f>IF(C4864=1,VLOOKUP(FoxFire!B4864,balance!$AF:$AJ,2,FALSE),IF(C4864=2,VLOOKUP(B4864,balance!$AF:$AJ,3,FALSE),IF(C4864=3,VLOOKUP(B4864,balance!$AF:$AJ,4,FALSE),IF(C4864=4,VLOOKUP(B4864,balance!$AF:$AJ,5,FALSE),IF(C4864=5,VLOOKUP(B4864,balance!$AF:$AK,6,FALSE),0)))))*1000000000000</f>
        <v>3904999999999.9121</v>
      </c>
      <c r="J4864">
        <f>VLOOKUP(B4864,balance!AU:BD,10,FALSE)</f>
        <v>0</v>
      </c>
    </row>
    <row r="4865" spans="1:10" x14ac:dyDescent="0.3">
      <c r="A4865">
        <v>4863</v>
      </c>
      <c r="B4865">
        <f t="shared" si="151"/>
        <v>973</v>
      </c>
      <c r="C4865">
        <f t="shared" si="150"/>
        <v>4</v>
      </c>
      <c r="D4865">
        <v>9026</v>
      </c>
      <c r="E4865" s="1">
        <f>IF(C4865=1,VLOOKUP(B4865,balance!$AU:$AZ,2,FALSE),IF(C4865=2,VLOOKUP(B4865,balance!$AU:$AZ,3,FALSE),IF(C4865=3,VLOOKUP(B4865,balance!$AU:$AZ,4,FALSE),IF(C4865=4,VLOOKUP(B4865,balance!$AU:$AZ,5,FALSE),IF(C4865=5,VLOOKUP(B4865-1,balance!$AU:$AZ,6,FALSE),0)))))</f>
        <v>24500</v>
      </c>
      <c r="F4865">
        <v>53</v>
      </c>
      <c r="G4865">
        <f>IF(C4865=1,VLOOKUP(FoxFire!B4865,balance!$U:$Z,2,FALSE),IF(C4865=2,VLOOKUP(B4865,balance!$U:$Z,3,FALSE),IF(C4865=3,VLOOKUP(B4865,balance!$U:$Z,4,FALSE),IF(C4865=4,VLOOKUP(B4865,balance!$U:$Z,5,FALSE),IF(C4865=5,VLOOKUP(B4865-1,balance!$U:$Z,6,FALSE),0)))))/100</f>
        <v>1.072E-2</v>
      </c>
      <c r="H4865">
        <v>2</v>
      </c>
      <c r="I4865" s="1">
        <f>IF(C4865=1,VLOOKUP(FoxFire!B4865,balance!$AF:$AJ,2,FALSE),IF(C4865=2,VLOOKUP(B4865,balance!$AF:$AJ,3,FALSE),IF(C4865=3,VLOOKUP(B4865,balance!$AF:$AJ,4,FALSE),IF(C4865=4,VLOOKUP(B4865,balance!$AF:$AJ,5,FALSE),IF(C4865=5,VLOOKUP(B4865,balance!$AF:$AK,6,FALSE),0)))))*1000000000000</f>
        <v>3904999999999.9121</v>
      </c>
      <c r="J4865">
        <f>VLOOKUP(B4865,balance!AU:BD,10,FALSE)</f>
        <v>0</v>
      </c>
    </row>
    <row r="4866" spans="1:10" x14ac:dyDescent="0.3">
      <c r="A4866">
        <v>4864</v>
      </c>
      <c r="B4866">
        <f t="shared" si="151"/>
        <v>974</v>
      </c>
      <c r="C4866">
        <f t="shared" si="150"/>
        <v>5</v>
      </c>
      <c r="D4866">
        <v>9026</v>
      </c>
      <c r="E4866" s="1">
        <f>IF(C4866=1,VLOOKUP(B4866,balance!$AU:$AZ,2,FALSE),IF(C4866=2,VLOOKUP(B4866,balance!$AU:$AZ,3,FALSE),IF(C4866=3,VLOOKUP(B4866,balance!$AU:$AZ,4,FALSE),IF(C4866=4,VLOOKUP(B4866,balance!$AU:$AZ,5,FALSE),IF(C4866=5,VLOOKUP(B4866-1,balance!$AU:$AZ,6,FALSE),0)))))</f>
        <v>490000</v>
      </c>
      <c r="F4866">
        <v>53</v>
      </c>
      <c r="G4866">
        <f>IF(C4866=1,VLOOKUP(FoxFire!B4866,balance!$U:$Z,2,FALSE),IF(C4866=2,VLOOKUP(B4866,balance!$U:$Z,3,FALSE),IF(C4866=3,VLOOKUP(B4866,balance!$U:$Z,4,FALSE),IF(C4866=4,VLOOKUP(B4866,balance!$U:$Z,5,FALSE),IF(C4866=5,VLOOKUP(B4866-1,balance!$U:$Z,6,FALSE),0)))))/100</f>
        <v>8023.9512999999997</v>
      </c>
      <c r="H4866">
        <v>2</v>
      </c>
      <c r="I4866" s="1">
        <f>IF(C4866=1,VLOOKUP(FoxFire!B4866,balance!$AF:$AJ,2,FALSE),IF(C4866=2,VLOOKUP(B4866,balance!$AF:$AJ,3,FALSE),IF(C4866=3,VLOOKUP(B4866,balance!$AF:$AJ,4,FALSE),IF(C4866=4,VLOOKUP(B4866,balance!$AF:$AJ,5,FALSE),IF(C4866=5,VLOOKUP(B4866,balance!$AF:$AK,6,FALSE),0)))))*1000000000000</f>
        <v>15624999999999.65</v>
      </c>
      <c r="J4866">
        <f>VLOOKUP(B4866,balance!AU:BD,10,FALSE)</f>
        <v>0</v>
      </c>
    </row>
    <row r="4867" spans="1:10" x14ac:dyDescent="0.3">
      <c r="A4867">
        <v>4865</v>
      </c>
      <c r="B4867">
        <f t="shared" si="151"/>
        <v>974</v>
      </c>
      <c r="C4867">
        <f t="shared" si="150"/>
        <v>1</v>
      </c>
      <c r="D4867">
        <v>9026</v>
      </c>
      <c r="E4867" s="1">
        <f>IF(C4867=1,VLOOKUP(B4867,balance!$AU:$AZ,2,FALSE),IF(C4867=2,VLOOKUP(B4867,balance!$AU:$AZ,3,FALSE),IF(C4867=3,VLOOKUP(B4867,balance!$AU:$AZ,4,FALSE),IF(C4867=4,VLOOKUP(B4867,balance!$AU:$AZ,5,FALSE),IF(C4867=5,VLOOKUP(B4867-1,balance!$AU:$AZ,6,FALSE),0)))))</f>
        <v>24500</v>
      </c>
      <c r="F4867">
        <v>53</v>
      </c>
      <c r="G4867">
        <f>IF(C4867=1,VLOOKUP(FoxFire!B4867,balance!$U:$Z,2,FALSE),IF(C4867=2,VLOOKUP(B4867,balance!$U:$Z,3,FALSE),IF(C4867=3,VLOOKUP(B4867,balance!$U:$Z,4,FALSE),IF(C4867=4,VLOOKUP(B4867,balance!$U:$Z,5,FALSE),IF(C4867=5,VLOOKUP(B4867-1,balance!$U:$Z,6,FALSE),0)))))/100</f>
        <v>1.073E-2</v>
      </c>
      <c r="H4867">
        <v>2</v>
      </c>
      <c r="I4867" s="1">
        <f>IF(C4867=1,VLOOKUP(FoxFire!B4867,balance!$AF:$AJ,2,FALSE),IF(C4867=2,VLOOKUP(B4867,balance!$AF:$AJ,3,FALSE),IF(C4867=3,VLOOKUP(B4867,balance!$AF:$AJ,4,FALSE),IF(C4867=4,VLOOKUP(B4867,balance!$AF:$AJ,5,FALSE),IF(C4867=5,VLOOKUP(B4867,balance!$AF:$AK,6,FALSE),0)))))*1000000000000</f>
        <v>3906249999999.9126</v>
      </c>
      <c r="J4867">
        <f>VLOOKUP(B4867,balance!AU:BD,10,FALSE)</f>
        <v>0</v>
      </c>
    </row>
    <row r="4868" spans="1:10" x14ac:dyDescent="0.3">
      <c r="A4868">
        <v>4866</v>
      </c>
      <c r="B4868">
        <f t="shared" si="151"/>
        <v>974</v>
      </c>
      <c r="C4868">
        <f t="shared" si="150"/>
        <v>2</v>
      </c>
      <c r="D4868">
        <v>9026</v>
      </c>
      <c r="E4868" s="1">
        <f>IF(C4868=1,VLOOKUP(B4868,balance!$AU:$AZ,2,FALSE),IF(C4868=2,VLOOKUP(B4868,balance!$AU:$AZ,3,FALSE),IF(C4868=3,VLOOKUP(B4868,balance!$AU:$AZ,4,FALSE),IF(C4868=4,VLOOKUP(B4868,balance!$AU:$AZ,5,FALSE),IF(C4868=5,VLOOKUP(B4868-1,balance!$AU:$AZ,6,FALSE),0)))))</f>
        <v>24500</v>
      </c>
      <c r="F4868">
        <v>53</v>
      </c>
      <c r="G4868">
        <f>IF(C4868=1,VLOOKUP(FoxFire!B4868,balance!$U:$Z,2,FALSE),IF(C4868=2,VLOOKUP(B4868,balance!$U:$Z,3,FALSE),IF(C4868=3,VLOOKUP(B4868,balance!$U:$Z,4,FALSE),IF(C4868=4,VLOOKUP(B4868,balance!$U:$Z,5,FALSE),IF(C4868=5,VLOOKUP(B4868-1,balance!$U:$Z,6,FALSE),0)))))/100</f>
        <v>1.073E-2</v>
      </c>
      <c r="H4868">
        <v>2</v>
      </c>
      <c r="I4868" s="1">
        <f>IF(C4868=1,VLOOKUP(FoxFire!B4868,balance!$AF:$AJ,2,FALSE),IF(C4868=2,VLOOKUP(B4868,balance!$AF:$AJ,3,FALSE),IF(C4868=3,VLOOKUP(B4868,balance!$AF:$AJ,4,FALSE),IF(C4868=4,VLOOKUP(B4868,balance!$AF:$AJ,5,FALSE),IF(C4868=5,VLOOKUP(B4868,balance!$AF:$AK,6,FALSE),0)))))*1000000000000</f>
        <v>3906249999999.9126</v>
      </c>
      <c r="J4868">
        <f>VLOOKUP(B4868,balance!AU:BD,10,FALSE)</f>
        <v>0</v>
      </c>
    </row>
    <row r="4869" spans="1:10" x14ac:dyDescent="0.3">
      <c r="A4869">
        <v>4867</v>
      </c>
      <c r="B4869">
        <f t="shared" si="151"/>
        <v>974</v>
      </c>
      <c r="C4869">
        <f t="shared" si="150"/>
        <v>3</v>
      </c>
      <c r="D4869">
        <v>9026</v>
      </c>
      <c r="E4869" s="1">
        <f>IF(C4869=1,VLOOKUP(B4869,balance!$AU:$AZ,2,FALSE),IF(C4869=2,VLOOKUP(B4869,balance!$AU:$AZ,3,FALSE),IF(C4869=3,VLOOKUP(B4869,balance!$AU:$AZ,4,FALSE),IF(C4869=4,VLOOKUP(B4869,balance!$AU:$AZ,5,FALSE),IF(C4869=5,VLOOKUP(B4869-1,balance!$AU:$AZ,6,FALSE),0)))))</f>
        <v>24500</v>
      </c>
      <c r="F4869">
        <v>53</v>
      </c>
      <c r="G4869">
        <f>IF(C4869=1,VLOOKUP(FoxFire!B4869,balance!$U:$Z,2,FALSE),IF(C4869=2,VLOOKUP(B4869,balance!$U:$Z,3,FALSE),IF(C4869=3,VLOOKUP(B4869,balance!$U:$Z,4,FALSE),IF(C4869=4,VLOOKUP(B4869,balance!$U:$Z,5,FALSE),IF(C4869=5,VLOOKUP(B4869-1,balance!$U:$Z,6,FALSE),0)))))/100</f>
        <v>1.073E-2</v>
      </c>
      <c r="H4869">
        <v>2</v>
      </c>
      <c r="I4869" s="1">
        <f>IF(C4869=1,VLOOKUP(FoxFire!B4869,balance!$AF:$AJ,2,FALSE),IF(C4869=2,VLOOKUP(B4869,balance!$AF:$AJ,3,FALSE),IF(C4869=3,VLOOKUP(B4869,balance!$AF:$AJ,4,FALSE),IF(C4869=4,VLOOKUP(B4869,balance!$AF:$AJ,5,FALSE),IF(C4869=5,VLOOKUP(B4869,balance!$AF:$AK,6,FALSE),0)))))*1000000000000</f>
        <v>3906249999999.9126</v>
      </c>
      <c r="J4869">
        <f>VLOOKUP(B4869,balance!AU:BD,10,FALSE)</f>
        <v>0</v>
      </c>
    </row>
    <row r="4870" spans="1:10" x14ac:dyDescent="0.3">
      <c r="A4870">
        <v>4868</v>
      </c>
      <c r="B4870">
        <f t="shared" si="151"/>
        <v>974</v>
      </c>
      <c r="C4870">
        <f t="shared" si="150"/>
        <v>4</v>
      </c>
      <c r="D4870">
        <v>9026</v>
      </c>
      <c r="E4870" s="1">
        <f>IF(C4870=1,VLOOKUP(B4870,balance!$AU:$AZ,2,FALSE),IF(C4870=2,VLOOKUP(B4870,balance!$AU:$AZ,3,FALSE),IF(C4870=3,VLOOKUP(B4870,balance!$AU:$AZ,4,FALSE),IF(C4870=4,VLOOKUP(B4870,balance!$AU:$AZ,5,FALSE),IF(C4870=5,VLOOKUP(B4870-1,balance!$AU:$AZ,6,FALSE),0)))))</f>
        <v>24500</v>
      </c>
      <c r="F4870">
        <v>53</v>
      </c>
      <c r="G4870">
        <f>IF(C4870=1,VLOOKUP(FoxFire!B4870,balance!$U:$Z,2,FALSE),IF(C4870=2,VLOOKUP(B4870,balance!$U:$Z,3,FALSE),IF(C4870=3,VLOOKUP(B4870,balance!$U:$Z,4,FALSE),IF(C4870=4,VLOOKUP(B4870,balance!$U:$Z,5,FALSE),IF(C4870=5,VLOOKUP(B4870-1,balance!$U:$Z,6,FALSE),0)))))/100</f>
        <v>1.073E-2</v>
      </c>
      <c r="H4870">
        <v>2</v>
      </c>
      <c r="I4870" s="1">
        <f>IF(C4870=1,VLOOKUP(FoxFire!B4870,balance!$AF:$AJ,2,FALSE),IF(C4870=2,VLOOKUP(B4870,balance!$AF:$AJ,3,FALSE),IF(C4870=3,VLOOKUP(B4870,balance!$AF:$AJ,4,FALSE),IF(C4870=4,VLOOKUP(B4870,balance!$AF:$AJ,5,FALSE),IF(C4870=5,VLOOKUP(B4870,balance!$AF:$AK,6,FALSE),0)))))*1000000000000</f>
        <v>3906249999999.9126</v>
      </c>
      <c r="J4870">
        <f>VLOOKUP(B4870,balance!AU:BD,10,FALSE)</f>
        <v>0</v>
      </c>
    </row>
    <row r="4871" spans="1:10" x14ac:dyDescent="0.3">
      <c r="A4871">
        <v>4869</v>
      </c>
      <c r="B4871">
        <f t="shared" si="151"/>
        <v>975</v>
      </c>
      <c r="C4871">
        <f t="shared" si="150"/>
        <v>5</v>
      </c>
      <c r="D4871">
        <v>9026</v>
      </c>
      <c r="E4871" s="1">
        <f>IF(C4871=1,VLOOKUP(B4871,balance!$AU:$AZ,2,FALSE),IF(C4871=2,VLOOKUP(B4871,balance!$AU:$AZ,3,FALSE),IF(C4871=3,VLOOKUP(B4871,balance!$AU:$AZ,4,FALSE),IF(C4871=4,VLOOKUP(B4871,balance!$AU:$AZ,5,FALSE),IF(C4871=5,VLOOKUP(B4871-1,balance!$AU:$AZ,6,FALSE),0)))))</f>
        <v>490000</v>
      </c>
      <c r="F4871">
        <v>53</v>
      </c>
      <c r="G4871">
        <f>IF(C4871=1,VLOOKUP(FoxFire!B4871,balance!$U:$Z,2,FALSE),IF(C4871=2,VLOOKUP(B4871,balance!$U:$Z,3,FALSE),IF(C4871=3,VLOOKUP(B4871,balance!$U:$Z,4,FALSE),IF(C4871=4,VLOOKUP(B4871,balance!$U:$Z,5,FALSE),IF(C4871=5,VLOOKUP(B4871-1,balance!$U:$Z,6,FALSE),0)))))/100</f>
        <v>8039.4677000000001</v>
      </c>
      <c r="H4871">
        <v>2</v>
      </c>
      <c r="I4871" s="1">
        <f>IF(C4871=1,VLOOKUP(FoxFire!B4871,balance!$AF:$AJ,2,FALSE),IF(C4871=2,VLOOKUP(B4871,balance!$AF:$AJ,3,FALSE),IF(C4871=3,VLOOKUP(B4871,balance!$AF:$AJ,4,FALSE),IF(C4871=4,VLOOKUP(B4871,balance!$AF:$AJ,5,FALSE),IF(C4871=5,VLOOKUP(B4871,balance!$AF:$AK,6,FALSE),0)))))*1000000000000</f>
        <v>15629999999999.65</v>
      </c>
      <c r="J4871">
        <f>VLOOKUP(B4871,balance!AU:BD,10,FALSE)</f>
        <v>0</v>
      </c>
    </row>
    <row r="4872" spans="1:10" x14ac:dyDescent="0.3">
      <c r="A4872">
        <v>4870</v>
      </c>
      <c r="B4872">
        <f t="shared" si="151"/>
        <v>975</v>
      </c>
      <c r="C4872">
        <f t="shared" ref="C4872:C4935" si="152">C4867</f>
        <v>1</v>
      </c>
      <c r="D4872">
        <v>9026</v>
      </c>
      <c r="E4872" s="1">
        <f>IF(C4872=1,VLOOKUP(B4872,balance!$AU:$AZ,2,FALSE),IF(C4872=2,VLOOKUP(B4872,balance!$AU:$AZ,3,FALSE),IF(C4872=3,VLOOKUP(B4872,balance!$AU:$AZ,4,FALSE),IF(C4872=4,VLOOKUP(B4872,balance!$AU:$AZ,5,FALSE),IF(C4872=5,VLOOKUP(B4872-1,balance!$AU:$AZ,6,FALSE),0)))))</f>
        <v>24500</v>
      </c>
      <c r="F4872">
        <v>53</v>
      </c>
      <c r="G4872">
        <f>IF(C4872=1,VLOOKUP(FoxFire!B4872,balance!$U:$Z,2,FALSE),IF(C4872=2,VLOOKUP(B4872,balance!$U:$Z,3,FALSE),IF(C4872=3,VLOOKUP(B4872,balance!$U:$Z,4,FALSE),IF(C4872=4,VLOOKUP(B4872,balance!$U:$Z,5,FALSE),IF(C4872=5,VLOOKUP(B4872-1,balance!$U:$Z,6,FALSE),0)))))/100</f>
        <v>1.0740000000000001E-2</v>
      </c>
      <c r="H4872">
        <v>2</v>
      </c>
      <c r="I4872" s="1">
        <f>IF(C4872=1,VLOOKUP(FoxFire!B4872,balance!$AF:$AJ,2,FALSE),IF(C4872=2,VLOOKUP(B4872,balance!$AF:$AJ,3,FALSE),IF(C4872=3,VLOOKUP(B4872,balance!$AF:$AJ,4,FALSE),IF(C4872=4,VLOOKUP(B4872,balance!$AF:$AJ,5,FALSE),IF(C4872=5,VLOOKUP(B4872,balance!$AF:$AK,6,FALSE),0)))))*1000000000000</f>
        <v>3907499999999.9126</v>
      </c>
      <c r="J4872">
        <f>VLOOKUP(B4872,balance!AU:BD,10,FALSE)</f>
        <v>0</v>
      </c>
    </row>
    <row r="4873" spans="1:10" x14ac:dyDescent="0.3">
      <c r="A4873">
        <v>4871</v>
      </c>
      <c r="B4873">
        <f t="shared" si="151"/>
        <v>975</v>
      </c>
      <c r="C4873">
        <f t="shared" si="152"/>
        <v>2</v>
      </c>
      <c r="D4873">
        <v>9026</v>
      </c>
      <c r="E4873" s="1">
        <f>IF(C4873=1,VLOOKUP(B4873,balance!$AU:$AZ,2,FALSE),IF(C4873=2,VLOOKUP(B4873,balance!$AU:$AZ,3,FALSE),IF(C4873=3,VLOOKUP(B4873,balance!$AU:$AZ,4,FALSE),IF(C4873=4,VLOOKUP(B4873,balance!$AU:$AZ,5,FALSE),IF(C4873=5,VLOOKUP(B4873-1,balance!$AU:$AZ,6,FALSE),0)))))</f>
        <v>24500</v>
      </c>
      <c r="F4873">
        <v>53</v>
      </c>
      <c r="G4873">
        <f>IF(C4873=1,VLOOKUP(FoxFire!B4873,balance!$U:$Z,2,FALSE),IF(C4873=2,VLOOKUP(B4873,balance!$U:$Z,3,FALSE),IF(C4873=3,VLOOKUP(B4873,balance!$U:$Z,4,FALSE),IF(C4873=4,VLOOKUP(B4873,balance!$U:$Z,5,FALSE),IF(C4873=5,VLOOKUP(B4873-1,balance!$U:$Z,6,FALSE),0)))))/100</f>
        <v>1.0740000000000001E-2</v>
      </c>
      <c r="H4873">
        <v>2</v>
      </c>
      <c r="I4873" s="1">
        <f>IF(C4873=1,VLOOKUP(FoxFire!B4873,balance!$AF:$AJ,2,FALSE),IF(C4873=2,VLOOKUP(B4873,balance!$AF:$AJ,3,FALSE),IF(C4873=3,VLOOKUP(B4873,balance!$AF:$AJ,4,FALSE),IF(C4873=4,VLOOKUP(B4873,balance!$AF:$AJ,5,FALSE),IF(C4873=5,VLOOKUP(B4873,balance!$AF:$AK,6,FALSE),0)))))*1000000000000</f>
        <v>3907499999999.9126</v>
      </c>
      <c r="J4873">
        <f>VLOOKUP(B4873,balance!AU:BD,10,FALSE)</f>
        <v>0</v>
      </c>
    </row>
    <row r="4874" spans="1:10" x14ac:dyDescent="0.3">
      <c r="A4874">
        <v>4872</v>
      </c>
      <c r="B4874">
        <f t="shared" si="151"/>
        <v>975</v>
      </c>
      <c r="C4874">
        <f t="shared" si="152"/>
        <v>3</v>
      </c>
      <c r="D4874">
        <v>9026</v>
      </c>
      <c r="E4874" s="1">
        <f>IF(C4874=1,VLOOKUP(B4874,balance!$AU:$AZ,2,FALSE),IF(C4874=2,VLOOKUP(B4874,balance!$AU:$AZ,3,FALSE),IF(C4874=3,VLOOKUP(B4874,balance!$AU:$AZ,4,FALSE),IF(C4874=4,VLOOKUP(B4874,balance!$AU:$AZ,5,FALSE),IF(C4874=5,VLOOKUP(B4874-1,balance!$AU:$AZ,6,FALSE),0)))))</f>
        <v>24500</v>
      </c>
      <c r="F4874">
        <v>53</v>
      </c>
      <c r="G4874">
        <f>IF(C4874=1,VLOOKUP(FoxFire!B4874,balance!$U:$Z,2,FALSE),IF(C4874=2,VLOOKUP(B4874,balance!$U:$Z,3,FALSE),IF(C4874=3,VLOOKUP(B4874,balance!$U:$Z,4,FALSE),IF(C4874=4,VLOOKUP(B4874,balance!$U:$Z,5,FALSE),IF(C4874=5,VLOOKUP(B4874-1,balance!$U:$Z,6,FALSE),0)))))/100</f>
        <v>1.0740000000000001E-2</v>
      </c>
      <c r="H4874">
        <v>2</v>
      </c>
      <c r="I4874" s="1">
        <f>IF(C4874=1,VLOOKUP(FoxFire!B4874,balance!$AF:$AJ,2,FALSE),IF(C4874=2,VLOOKUP(B4874,balance!$AF:$AJ,3,FALSE),IF(C4874=3,VLOOKUP(B4874,balance!$AF:$AJ,4,FALSE),IF(C4874=4,VLOOKUP(B4874,balance!$AF:$AJ,5,FALSE),IF(C4874=5,VLOOKUP(B4874,balance!$AF:$AK,6,FALSE),0)))))*1000000000000</f>
        <v>3907499999999.9126</v>
      </c>
      <c r="J4874">
        <f>VLOOKUP(B4874,balance!AU:BD,10,FALSE)</f>
        <v>0</v>
      </c>
    </row>
    <row r="4875" spans="1:10" x14ac:dyDescent="0.3">
      <c r="A4875">
        <v>4873</v>
      </c>
      <c r="B4875">
        <f t="shared" si="151"/>
        <v>975</v>
      </c>
      <c r="C4875">
        <f t="shared" si="152"/>
        <v>4</v>
      </c>
      <c r="D4875">
        <v>9026</v>
      </c>
      <c r="E4875" s="1">
        <f>IF(C4875=1,VLOOKUP(B4875,balance!$AU:$AZ,2,FALSE),IF(C4875=2,VLOOKUP(B4875,balance!$AU:$AZ,3,FALSE),IF(C4875=3,VLOOKUP(B4875,balance!$AU:$AZ,4,FALSE),IF(C4875=4,VLOOKUP(B4875,balance!$AU:$AZ,5,FALSE),IF(C4875=5,VLOOKUP(B4875-1,balance!$AU:$AZ,6,FALSE),0)))))</f>
        <v>24500</v>
      </c>
      <c r="F4875">
        <v>53</v>
      </c>
      <c r="G4875">
        <f>IF(C4875=1,VLOOKUP(FoxFire!B4875,balance!$U:$Z,2,FALSE),IF(C4875=2,VLOOKUP(B4875,balance!$U:$Z,3,FALSE),IF(C4875=3,VLOOKUP(B4875,balance!$U:$Z,4,FALSE),IF(C4875=4,VLOOKUP(B4875,balance!$U:$Z,5,FALSE),IF(C4875=5,VLOOKUP(B4875-1,balance!$U:$Z,6,FALSE),0)))))/100</f>
        <v>1.0740000000000001E-2</v>
      </c>
      <c r="H4875">
        <v>2</v>
      </c>
      <c r="I4875" s="1">
        <f>IF(C4875=1,VLOOKUP(FoxFire!B4875,balance!$AF:$AJ,2,FALSE),IF(C4875=2,VLOOKUP(B4875,balance!$AF:$AJ,3,FALSE),IF(C4875=3,VLOOKUP(B4875,balance!$AF:$AJ,4,FALSE),IF(C4875=4,VLOOKUP(B4875,balance!$AF:$AJ,5,FALSE),IF(C4875=5,VLOOKUP(B4875,balance!$AF:$AK,6,FALSE),0)))))*1000000000000</f>
        <v>3907499999999.9126</v>
      </c>
      <c r="J4875">
        <f>VLOOKUP(B4875,balance!AU:BD,10,FALSE)</f>
        <v>0</v>
      </c>
    </row>
    <row r="4876" spans="1:10" x14ac:dyDescent="0.3">
      <c r="A4876">
        <v>4874</v>
      </c>
      <c r="B4876">
        <f t="shared" si="151"/>
        <v>976</v>
      </c>
      <c r="C4876">
        <f t="shared" si="152"/>
        <v>5</v>
      </c>
      <c r="D4876">
        <v>9026</v>
      </c>
      <c r="E4876" s="1">
        <f>IF(C4876=1,VLOOKUP(B4876,balance!$AU:$AZ,2,FALSE),IF(C4876=2,VLOOKUP(B4876,balance!$AU:$AZ,3,FALSE),IF(C4876=3,VLOOKUP(B4876,balance!$AU:$AZ,4,FALSE),IF(C4876=4,VLOOKUP(B4876,balance!$AU:$AZ,5,FALSE),IF(C4876=5,VLOOKUP(B4876-1,balance!$AU:$AZ,6,FALSE),0)))))</f>
        <v>490000</v>
      </c>
      <c r="F4876">
        <v>53</v>
      </c>
      <c r="G4876">
        <f>IF(C4876=1,VLOOKUP(FoxFire!B4876,balance!$U:$Z,2,FALSE),IF(C4876=2,VLOOKUP(B4876,balance!$U:$Z,3,FALSE),IF(C4876=3,VLOOKUP(B4876,balance!$U:$Z,4,FALSE),IF(C4876=4,VLOOKUP(B4876,balance!$U:$Z,5,FALSE),IF(C4876=5,VLOOKUP(B4876-1,balance!$U:$Z,6,FALSE),0)))))/100</f>
        <v>8055.0072</v>
      </c>
      <c r="H4876">
        <v>2</v>
      </c>
      <c r="I4876" s="1">
        <f>IF(C4876=1,VLOOKUP(FoxFire!B4876,balance!$AF:$AJ,2,FALSE),IF(C4876=2,VLOOKUP(B4876,balance!$AF:$AJ,3,FALSE),IF(C4876=3,VLOOKUP(B4876,balance!$AF:$AJ,4,FALSE),IF(C4876=4,VLOOKUP(B4876,balance!$AF:$AJ,5,FALSE),IF(C4876=5,VLOOKUP(B4876,balance!$AF:$AK,6,FALSE),0)))))*1000000000000</f>
        <v>15634999999999.6</v>
      </c>
      <c r="J4876">
        <f>VLOOKUP(B4876,balance!AU:BD,10,FALSE)</f>
        <v>0</v>
      </c>
    </row>
    <row r="4877" spans="1:10" x14ac:dyDescent="0.3">
      <c r="A4877">
        <v>4875</v>
      </c>
      <c r="B4877">
        <f t="shared" ref="B4877:B4940" si="153">B4872+1</f>
        <v>976</v>
      </c>
      <c r="C4877">
        <f t="shared" si="152"/>
        <v>1</v>
      </c>
      <c r="D4877">
        <v>9026</v>
      </c>
      <c r="E4877" s="1">
        <f>IF(C4877=1,VLOOKUP(B4877,balance!$AU:$AZ,2,FALSE),IF(C4877=2,VLOOKUP(B4877,balance!$AU:$AZ,3,FALSE),IF(C4877=3,VLOOKUP(B4877,balance!$AU:$AZ,4,FALSE),IF(C4877=4,VLOOKUP(B4877,balance!$AU:$AZ,5,FALSE),IF(C4877=5,VLOOKUP(B4877-1,balance!$AU:$AZ,6,FALSE),0)))))</f>
        <v>24500</v>
      </c>
      <c r="F4877">
        <v>53</v>
      </c>
      <c r="G4877">
        <f>IF(C4877=1,VLOOKUP(FoxFire!B4877,balance!$U:$Z,2,FALSE),IF(C4877=2,VLOOKUP(B4877,balance!$U:$Z,3,FALSE),IF(C4877=3,VLOOKUP(B4877,balance!$U:$Z,4,FALSE),IF(C4877=4,VLOOKUP(B4877,balance!$U:$Z,5,FALSE),IF(C4877=5,VLOOKUP(B4877-1,balance!$U:$Z,6,FALSE),0)))))/100</f>
        <v>1.0749999999999999E-2</v>
      </c>
      <c r="H4877">
        <v>2</v>
      </c>
      <c r="I4877" s="1">
        <f>IF(C4877=1,VLOOKUP(FoxFire!B4877,balance!$AF:$AJ,2,FALSE),IF(C4877=2,VLOOKUP(B4877,balance!$AF:$AJ,3,FALSE),IF(C4877=3,VLOOKUP(B4877,balance!$AF:$AJ,4,FALSE),IF(C4877=4,VLOOKUP(B4877,balance!$AF:$AJ,5,FALSE),IF(C4877=5,VLOOKUP(B4877,balance!$AF:$AK,6,FALSE),0)))))*1000000000000</f>
        <v>3908749999999.8999</v>
      </c>
      <c r="J4877">
        <f>VLOOKUP(B4877,balance!AU:BD,10,FALSE)</f>
        <v>0</v>
      </c>
    </row>
    <row r="4878" spans="1:10" x14ac:dyDescent="0.3">
      <c r="A4878">
        <v>4876</v>
      </c>
      <c r="B4878">
        <f t="shared" si="153"/>
        <v>976</v>
      </c>
      <c r="C4878">
        <f t="shared" si="152"/>
        <v>2</v>
      </c>
      <c r="D4878">
        <v>9026</v>
      </c>
      <c r="E4878" s="1">
        <f>IF(C4878=1,VLOOKUP(B4878,balance!$AU:$AZ,2,FALSE),IF(C4878=2,VLOOKUP(B4878,balance!$AU:$AZ,3,FALSE),IF(C4878=3,VLOOKUP(B4878,balance!$AU:$AZ,4,FALSE),IF(C4878=4,VLOOKUP(B4878,balance!$AU:$AZ,5,FALSE),IF(C4878=5,VLOOKUP(B4878-1,balance!$AU:$AZ,6,FALSE),0)))))</f>
        <v>24500</v>
      </c>
      <c r="F4878">
        <v>53</v>
      </c>
      <c r="G4878">
        <f>IF(C4878=1,VLOOKUP(FoxFire!B4878,balance!$U:$Z,2,FALSE),IF(C4878=2,VLOOKUP(B4878,balance!$U:$Z,3,FALSE),IF(C4878=3,VLOOKUP(B4878,balance!$U:$Z,4,FALSE),IF(C4878=4,VLOOKUP(B4878,balance!$U:$Z,5,FALSE),IF(C4878=5,VLOOKUP(B4878-1,balance!$U:$Z,6,FALSE),0)))))/100</f>
        <v>1.0749999999999999E-2</v>
      </c>
      <c r="H4878">
        <v>2</v>
      </c>
      <c r="I4878" s="1">
        <f>IF(C4878=1,VLOOKUP(FoxFire!B4878,balance!$AF:$AJ,2,FALSE),IF(C4878=2,VLOOKUP(B4878,balance!$AF:$AJ,3,FALSE),IF(C4878=3,VLOOKUP(B4878,balance!$AF:$AJ,4,FALSE),IF(C4878=4,VLOOKUP(B4878,balance!$AF:$AJ,5,FALSE),IF(C4878=5,VLOOKUP(B4878,balance!$AF:$AK,6,FALSE),0)))))*1000000000000</f>
        <v>3908749999999.8999</v>
      </c>
      <c r="J4878">
        <f>VLOOKUP(B4878,balance!AU:BD,10,FALSE)</f>
        <v>0</v>
      </c>
    </row>
    <row r="4879" spans="1:10" x14ac:dyDescent="0.3">
      <c r="A4879">
        <v>4877</v>
      </c>
      <c r="B4879">
        <f t="shared" si="153"/>
        <v>976</v>
      </c>
      <c r="C4879">
        <f t="shared" si="152"/>
        <v>3</v>
      </c>
      <c r="D4879">
        <v>9026</v>
      </c>
      <c r="E4879" s="1">
        <f>IF(C4879=1,VLOOKUP(B4879,balance!$AU:$AZ,2,FALSE),IF(C4879=2,VLOOKUP(B4879,balance!$AU:$AZ,3,FALSE),IF(C4879=3,VLOOKUP(B4879,balance!$AU:$AZ,4,FALSE),IF(C4879=4,VLOOKUP(B4879,balance!$AU:$AZ,5,FALSE),IF(C4879=5,VLOOKUP(B4879-1,balance!$AU:$AZ,6,FALSE),0)))))</f>
        <v>24500</v>
      </c>
      <c r="F4879">
        <v>53</v>
      </c>
      <c r="G4879">
        <f>IF(C4879=1,VLOOKUP(FoxFire!B4879,balance!$U:$Z,2,FALSE),IF(C4879=2,VLOOKUP(B4879,balance!$U:$Z,3,FALSE),IF(C4879=3,VLOOKUP(B4879,balance!$U:$Z,4,FALSE),IF(C4879=4,VLOOKUP(B4879,balance!$U:$Z,5,FALSE),IF(C4879=5,VLOOKUP(B4879-1,balance!$U:$Z,6,FALSE),0)))))/100</f>
        <v>1.0749999999999999E-2</v>
      </c>
      <c r="H4879">
        <v>2</v>
      </c>
      <c r="I4879" s="1">
        <f>IF(C4879=1,VLOOKUP(FoxFire!B4879,balance!$AF:$AJ,2,FALSE),IF(C4879=2,VLOOKUP(B4879,balance!$AF:$AJ,3,FALSE),IF(C4879=3,VLOOKUP(B4879,balance!$AF:$AJ,4,FALSE),IF(C4879=4,VLOOKUP(B4879,balance!$AF:$AJ,5,FALSE),IF(C4879=5,VLOOKUP(B4879,balance!$AF:$AK,6,FALSE),0)))))*1000000000000</f>
        <v>3908749999999.8999</v>
      </c>
      <c r="J4879">
        <f>VLOOKUP(B4879,balance!AU:BD,10,FALSE)</f>
        <v>0</v>
      </c>
    </row>
    <row r="4880" spans="1:10" x14ac:dyDescent="0.3">
      <c r="A4880">
        <v>4878</v>
      </c>
      <c r="B4880">
        <f t="shared" si="153"/>
        <v>976</v>
      </c>
      <c r="C4880">
        <f t="shared" si="152"/>
        <v>4</v>
      </c>
      <c r="D4880">
        <v>9026</v>
      </c>
      <c r="E4880" s="1">
        <f>IF(C4880=1,VLOOKUP(B4880,balance!$AU:$AZ,2,FALSE),IF(C4880=2,VLOOKUP(B4880,balance!$AU:$AZ,3,FALSE),IF(C4880=3,VLOOKUP(B4880,balance!$AU:$AZ,4,FALSE),IF(C4880=4,VLOOKUP(B4880,balance!$AU:$AZ,5,FALSE),IF(C4880=5,VLOOKUP(B4880-1,balance!$AU:$AZ,6,FALSE),0)))))</f>
        <v>24500</v>
      </c>
      <c r="F4880">
        <v>53</v>
      </c>
      <c r="G4880">
        <f>IF(C4880=1,VLOOKUP(FoxFire!B4880,balance!$U:$Z,2,FALSE),IF(C4880=2,VLOOKUP(B4880,balance!$U:$Z,3,FALSE),IF(C4880=3,VLOOKUP(B4880,balance!$U:$Z,4,FALSE),IF(C4880=4,VLOOKUP(B4880,balance!$U:$Z,5,FALSE),IF(C4880=5,VLOOKUP(B4880-1,balance!$U:$Z,6,FALSE),0)))))/100</f>
        <v>1.0749999999999999E-2</v>
      </c>
      <c r="H4880">
        <v>2</v>
      </c>
      <c r="I4880" s="1">
        <f>IF(C4880=1,VLOOKUP(FoxFire!B4880,balance!$AF:$AJ,2,FALSE),IF(C4880=2,VLOOKUP(B4880,balance!$AF:$AJ,3,FALSE),IF(C4880=3,VLOOKUP(B4880,balance!$AF:$AJ,4,FALSE),IF(C4880=4,VLOOKUP(B4880,balance!$AF:$AJ,5,FALSE),IF(C4880=5,VLOOKUP(B4880,balance!$AF:$AK,6,FALSE),0)))))*1000000000000</f>
        <v>3908749999999.8999</v>
      </c>
      <c r="J4880">
        <f>VLOOKUP(B4880,balance!AU:BD,10,FALSE)</f>
        <v>0</v>
      </c>
    </row>
    <row r="4881" spans="1:10" x14ac:dyDescent="0.3">
      <c r="A4881">
        <v>4879</v>
      </c>
      <c r="B4881">
        <f t="shared" si="153"/>
        <v>977</v>
      </c>
      <c r="C4881">
        <f t="shared" si="152"/>
        <v>5</v>
      </c>
      <c r="D4881">
        <v>9026</v>
      </c>
      <c r="E4881" s="1">
        <f>IF(C4881=1,VLOOKUP(B4881,balance!$AU:$AZ,2,FALSE),IF(C4881=2,VLOOKUP(B4881,balance!$AU:$AZ,3,FALSE),IF(C4881=3,VLOOKUP(B4881,balance!$AU:$AZ,4,FALSE),IF(C4881=4,VLOOKUP(B4881,balance!$AU:$AZ,5,FALSE),IF(C4881=5,VLOOKUP(B4881-1,balance!$AU:$AZ,6,FALSE),0)))))</f>
        <v>490000</v>
      </c>
      <c r="F4881">
        <v>53</v>
      </c>
      <c r="G4881">
        <f>IF(C4881=1,VLOOKUP(FoxFire!B4881,balance!$U:$Z,2,FALSE),IF(C4881=2,VLOOKUP(B4881,balance!$U:$Z,3,FALSE),IF(C4881=3,VLOOKUP(B4881,balance!$U:$Z,4,FALSE),IF(C4881=4,VLOOKUP(B4881,balance!$U:$Z,5,FALSE),IF(C4881=5,VLOOKUP(B4881-1,balance!$U:$Z,6,FALSE),0)))))/100</f>
        <v>8070.5697</v>
      </c>
      <c r="H4881">
        <v>2</v>
      </c>
      <c r="I4881" s="1">
        <f>IF(C4881=1,VLOOKUP(FoxFire!B4881,balance!$AF:$AJ,2,FALSE),IF(C4881=2,VLOOKUP(B4881,balance!$AF:$AJ,3,FALSE),IF(C4881=3,VLOOKUP(B4881,balance!$AF:$AJ,4,FALSE),IF(C4881=4,VLOOKUP(B4881,balance!$AF:$AJ,5,FALSE),IF(C4881=5,VLOOKUP(B4881,balance!$AF:$AK,6,FALSE),0)))))*1000000000000</f>
        <v>15639999999999.6</v>
      </c>
      <c r="J4881">
        <f>VLOOKUP(B4881,balance!AU:BD,10,FALSE)</f>
        <v>0</v>
      </c>
    </row>
    <row r="4882" spans="1:10" x14ac:dyDescent="0.3">
      <c r="A4882">
        <v>4880</v>
      </c>
      <c r="B4882">
        <f t="shared" si="153"/>
        <v>977</v>
      </c>
      <c r="C4882">
        <f t="shared" si="152"/>
        <v>1</v>
      </c>
      <c r="D4882">
        <v>9026</v>
      </c>
      <c r="E4882" s="1">
        <f>IF(C4882=1,VLOOKUP(B4882,balance!$AU:$AZ,2,FALSE),IF(C4882=2,VLOOKUP(B4882,balance!$AU:$AZ,3,FALSE),IF(C4882=3,VLOOKUP(B4882,balance!$AU:$AZ,4,FALSE),IF(C4882=4,VLOOKUP(B4882,balance!$AU:$AZ,5,FALSE),IF(C4882=5,VLOOKUP(B4882-1,balance!$AU:$AZ,6,FALSE),0)))))</f>
        <v>24500</v>
      </c>
      <c r="F4882">
        <v>53</v>
      </c>
      <c r="G4882">
        <f>IF(C4882=1,VLOOKUP(FoxFire!B4882,balance!$U:$Z,2,FALSE),IF(C4882=2,VLOOKUP(B4882,balance!$U:$Z,3,FALSE),IF(C4882=3,VLOOKUP(B4882,balance!$U:$Z,4,FALSE),IF(C4882=4,VLOOKUP(B4882,balance!$U:$Z,5,FALSE),IF(C4882=5,VLOOKUP(B4882-1,balance!$U:$Z,6,FALSE),0)))))/100</f>
        <v>1.076E-2</v>
      </c>
      <c r="H4882">
        <v>2</v>
      </c>
      <c r="I4882" s="1">
        <f>IF(C4882=1,VLOOKUP(FoxFire!B4882,balance!$AF:$AJ,2,FALSE),IF(C4882=2,VLOOKUP(B4882,balance!$AF:$AJ,3,FALSE),IF(C4882=3,VLOOKUP(B4882,balance!$AF:$AJ,4,FALSE),IF(C4882=4,VLOOKUP(B4882,balance!$AF:$AJ,5,FALSE),IF(C4882=5,VLOOKUP(B4882,balance!$AF:$AK,6,FALSE),0)))))*1000000000000</f>
        <v>3909999999999.8999</v>
      </c>
      <c r="J4882">
        <f>VLOOKUP(B4882,balance!AU:BD,10,FALSE)</f>
        <v>0</v>
      </c>
    </row>
    <row r="4883" spans="1:10" x14ac:dyDescent="0.3">
      <c r="A4883">
        <v>4881</v>
      </c>
      <c r="B4883">
        <f t="shared" si="153"/>
        <v>977</v>
      </c>
      <c r="C4883">
        <f t="shared" si="152"/>
        <v>2</v>
      </c>
      <c r="D4883">
        <v>9026</v>
      </c>
      <c r="E4883" s="1">
        <f>IF(C4883=1,VLOOKUP(B4883,balance!$AU:$AZ,2,FALSE),IF(C4883=2,VLOOKUP(B4883,balance!$AU:$AZ,3,FALSE),IF(C4883=3,VLOOKUP(B4883,balance!$AU:$AZ,4,FALSE),IF(C4883=4,VLOOKUP(B4883,balance!$AU:$AZ,5,FALSE),IF(C4883=5,VLOOKUP(B4883-1,balance!$AU:$AZ,6,FALSE),0)))))</f>
        <v>24500</v>
      </c>
      <c r="F4883">
        <v>53</v>
      </c>
      <c r="G4883">
        <f>IF(C4883=1,VLOOKUP(FoxFire!B4883,balance!$U:$Z,2,FALSE),IF(C4883=2,VLOOKUP(B4883,balance!$U:$Z,3,FALSE),IF(C4883=3,VLOOKUP(B4883,balance!$U:$Z,4,FALSE),IF(C4883=4,VLOOKUP(B4883,balance!$U:$Z,5,FALSE),IF(C4883=5,VLOOKUP(B4883-1,balance!$U:$Z,6,FALSE),0)))))/100</f>
        <v>1.076E-2</v>
      </c>
      <c r="H4883">
        <v>2</v>
      </c>
      <c r="I4883" s="1">
        <f>IF(C4883=1,VLOOKUP(FoxFire!B4883,balance!$AF:$AJ,2,FALSE),IF(C4883=2,VLOOKUP(B4883,balance!$AF:$AJ,3,FALSE),IF(C4883=3,VLOOKUP(B4883,balance!$AF:$AJ,4,FALSE),IF(C4883=4,VLOOKUP(B4883,balance!$AF:$AJ,5,FALSE),IF(C4883=5,VLOOKUP(B4883,balance!$AF:$AK,6,FALSE),0)))))*1000000000000</f>
        <v>3909999999999.8999</v>
      </c>
      <c r="J4883">
        <f>VLOOKUP(B4883,balance!AU:BD,10,FALSE)</f>
        <v>0</v>
      </c>
    </row>
    <row r="4884" spans="1:10" x14ac:dyDescent="0.3">
      <c r="A4884">
        <v>4882</v>
      </c>
      <c r="B4884">
        <f t="shared" si="153"/>
        <v>977</v>
      </c>
      <c r="C4884">
        <f t="shared" si="152"/>
        <v>3</v>
      </c>
      <c r="D4884">
        <v>9026</v>
      </c>
      <c r="E4884" s="1">
        <f>IF(C4884=1,VLOOKUP(B4884,balance!$AU:$AZ,2,FALSE),IF(C4884=2,VLOOKUP(B4884,balance!$AU:$AZ,3,FALSE),IF(C4884=3,VLOOKUP(B4884,balance!$AU:$AZ,4,FALSE),IF(C4884=4,VLOOKUP(B4884,balance!$AU:$AZ,5,FALSE),IF(C4884=5,VLOOKUP(B4884-1,balance!$AU:$AZ,6,FALSE),0)))))</f>
        <v>24500</v>
      </c>
      <c r="F4884">
        <v>53</v>
      </c>
      <c r="G4884">
        <f>IF(C4884=1,VLOOKUP(FoxFire!B4884,balance!$U:$Z,2,FALSE),IF(C4884=2,VLOOKUP(B4884,balance!$U:$Z,3,FALSE),IF(C4884=3,VLOOKUP(B4884,balance!$U:$Z,4,FALSE),IF(C4884=4,VLOOKUP(B4884,balance!$U:$Z,5,FALSE),IF(C4884=5,VLOOKUP(B4884-1,balance!$U:$Z,6,FALSE),0)))))/100</f>
        <v>1.076E-2</v>
      </c>
      <c r="H4884">
        <v>2</v>
      </c>
      <c r="I4884" s="1">
        <f>IF(C4884=1,VLOOKUP(FoxFire!B4884,balance!$AF:$AJ,2,FALSE),IF(C4884=2,VLOOKUP(B4884,balance!$AF:$AJ,3,FALSE),IF(C4884=3,VLOOKUP(B4884,balance!$AF:$AJ,4,FALSE),IF(C4884=4,VLOOKUP(B4884,balance!$AF:$AJ,5,FALSE),IF(C4884=5,VLOOKUP(B4884,balance!$AF:$AK,6,FALSE),0)))))*1000000000000</f>
        <v>3909999999999.8999</v>
      </c>
      <c r="J4884">
        <f>VLOOKUP(B4884,balance!AU:BD,10,FALSE)</f>
        <v>0</v>
      </c>
    </row>
    <row r="4885" spans="1:10" x14ac:dyDescent="0.3">
      <c r="A4885">
        <v>4883</v>
      </c>
      <c r="B4885">
        <f t="shared" si="153"/>
        <v>977</v>
      </c>
      <c r="C4885">
        <f t="shared" si="152"/>
        <v>4</v>
      </c>
      <c r="D4885">
        <v>9026</v>
      </c>
      <c r="E4885" s="1">
        <f>IF(C4885=1,VLOOKUP(B4885,balance!$AU:$AZ,2,FALSE),IF(C4885=2,VLOOKUP(B4885,balance!$AU:$AZ,3,FALSE),IF(C4885=3,VLOOKUP(B4885,balance!$AU:$AZ,4,FALSE),IF(C4885=4,VLOOKUP(B4885,balance!$AU:$AZ,5,FALSE),IF(C4885=5,VLOOKUP(B4885-1,balance!$AU:$AZ,6,FALSE),0)))))</f>
        <v>24500</v>
      </c>
      <c r="F4885">
        <v>53</v>
      </c>
      <c r="G4885">
        <f>IF(C4885=1,VLOOKUP(FoxFire!B4885,balance!$U:$Z,2,FALSE),IF(C4885=2,VLOOKUP(B4885,balance!$U:$Z,3,FALSE),IF(C4885=3,VLOOKUP(B4885,balance!$U:$Z,4,FALSE),IF(C4885=4,VLOOKUP(B4885,balance!$U:$Z,5,FALSE),IF(C4885=5,VLOOKUP(B4885-1,balance!$U:$Z,6,FALSE),0)))))/100</f>
        <v>1.076E-2</v>
      </c>
      <c r="H4885">
        <v>2</v>
      </c>
      <c r="I4885" s="1">
        <f>IF(C4885=1,VLOOKUP(FoxFire!B4885,balance!$AF:$AJ,2,FALSE),IF(C4885=2,VLOOKUP(B4885,balance!$AF:$AJ,3,FALSE),IF(C4885=3,VLOOKUP(B4885,balance!$AF:$AJ,4,FALSE),IF(C4885=4,VLOOKUP(B4885,balance!$AF:$AJ,5,FALSE),IF(C4885=5,VLOOKUP(B4885,balance!$AF:$AK,6,FALSE),0)))))*1000000000000</f>
        <v>3909999999999.8999</v>
      </c>
      <c r="J4885">
        <f>VLOOKUP(B4885,balance!AU:BD,10,FALSE)</f>
        <v>0</v>
      </c>
    </row>
    <row r="4886" spans="1:10" x14ac:dyDescent="0.3">
      <c r="A4886">
        <v>4884</v>
      </c>
      <c r="B4886">
        <f t="shared" si="153"/>
        <v>978</v>
      </c>
      <c r="C4886">
        <f t="shared" si="152"/>
        <v>5</v>
      </c>
      <c r="D4886">
        <v>9026</v>
      </c>
      <c r="E4886" s="1">
        <f>IF(C4886=1,VLOOKUP(B4886,balance!$AU:$AZ,2,FALSE),IF(C4886=2,VLOOKUP(B4886,balance!$AU:$AZ,3,FALSE),IF(C4886=3,VLOOKUP(B4886,balance!$AU:$AZ,4,FALSE),IF(C4886=4,VLOOKUP(B4886,balance!$AU:$AZ,5,FALSE),IF(C4886=5,VLOOKUP(B4886-1,balance!$AU:$AZ,6,FALSE),0)))))</f>
        <v>490000</v>
      </c>
      <c r="F4886">
        <v>53</v>
      </c>
      <c r="G4886">
        <f>IF(C4886=1,VLOOKUP(FoxFire!B4886,balance!$U:$Z,2,FALSE),IF(C4886=2,VLOOKUP(B4886,balance!$U:$Z,3,FALSE),IF(C4886=3,VLOOKUP(B4886,balance!$U:$Z,4,FALSE),IF(C4886=4,VLOOKUP(B4886,balance!$U:$Z,5,FALSE),IF(C4886=5,VLOOKUP(B4886-1,balance!$U:$Z,6,FALSE),0)))))/100</f>
        <v>8086.1553000000004</v>
      </c>
      <c r="H4886">
        <v>2</v>
      </c>
      <c r="I4886" s="1">
        <f>IF(C4886=1,VLOOKUP(FoxFire!B4886,balance!$AF:$AJ,2,FALSE),IF(C4886=2,VLOOKUP(B4886,balance!$AF:$AJ,3,FALSE),IF(C4886=3,VLOOKUP(B4886,balance!$AF:$AJ,4,FALSE),IF(C4886=4,VLOOKUP(B4886,balance!$AF:$AJ,5,FALSE),IF(C4886=5,VLOOKUP(B4886,balance!$AF:$AK,6,FALSE),0)))))*1000000000000</f>
        <v>15644999999999.6</v>
      </c>
      <c r="J4886">
        <f>VLOOKUP(B4886,balance!AU:BD,10,FALSE)</f>
        <v>0</v>
      </c>
    </row>
    <row r="4887" spans="1:10" x14ac:dyDescent="0.3">
      <c r="A4887">
        <v>4885</v>
      </c>
      <c r="B4887">
        <f t="shared" si="153"/>
        <v>978</v>
      </c>
      <c r="C4887">
        <f t="shared" si="152"/>
        <v>1</v>
      </c>
      <c r="D4887">
        <v>9026</v>
      </c>
      <c r="E4887" s="1">
        <f>IF(C4887=1,VLOOKUP(B4887,balance!$AU:$AZ,2,FALSE),IF(C4887=2,VLOOKUP(B4887,balance!$AU:$AZ,3,FALSE),IF(C4887=3,VLOOKUP(B4887,balance!$AU:$AZ,4,FALSE),IF(C4887=4,VLOOKUP(B4887,balance!$AU:$AZ,5,FALSE),IF(C4887=5,VLOOKUP(B4887-1,balance!$AU:$AZ,6,FALSE),0)))))</f>
        <v>24500</v>
      </c>
      <c r="F4887">
        <v>53</v>
      </c>
      <c r="G4887">
        <f>IF(C4887=1,VLOOKUP(FoxFire!B4887,balance!$U:$Z,2,FALSE),IF(C4887=2,VLOOKUP(B4887,balance!$U:$Z,3,FALSE),IF(C4887=3,VLOOKUP(B4887,balance!$U:$Z,4,FALSE),IF(C4887=4,VLOOKUP(B4887,balance!$U:$Z,5,FALSE),IF(C4887=5,VLOOKUP(B4887-1,balance!$U:$Z,6,FALSE),0)))))/100</f>
        <v>1.077E-2</v>
      </c>
      <c r="H4887">
        <v>2</v>
      </c>
      <c r="I4887" s="1">
        <f>IF(C4887=1,VLOOKUP(FoxFire!B4887,balance!$AF:$AJ,2,FALSE),IF(C4887=2,VLOOKUP(B4887,balance!$AF:$AJ,3,FALSE),IF(C4887=3,VLOOKUP(B4887,balance!$AF:$AJ,4,FALSE),IF(C4887=4,VLOOKUP(B4887,balance!$AF:$AJ,5,FALSE),IF(C4887=5,VLOOKUP(B4887,balance!$AF:$AK,6,FALSE),0)))))*1000000000000</f>
        <v>3911249999999.8999</v>
      </c>
      <c r="J4887">
        <f>VLOOKUP(B4887,balance!AU:BD,10,FALSE)</f>
        <v>0</v>
      </c>
    </row>
    <row r="4888" spans="1:10" x14ac:dyDescent="0.3">
      <c r="A4888">
        <v>4886</v>
      </c>
      <c r="B4888">
        <f t="shared" si="153"/>
        <v>978</v>
      </c>
      <c r="C4888">
        <f t="shared" si="152"/>
        <v>2</v>
      </c>
      <c r="D4888">
        <v>9026</v>
      </c>
      <c r="E4888" s="1">
        <f>IF(C4888=1,VLOOKUP(B4888,balance!$AU:$AZ,2,FALSE),IF(C4888=2,VLOOKUP(B4888,balance!$AU:$AZ,3,FALSE),IF(C4888=3,VLOOKUP(B4888,balance!$AU:$AZ,4,FALSE),IF(C4888=4,VLOOKUP(B4888,balance!$AU:$AZ,5,FALSE),IF(C4888=5,VLOOKUP(B4888-1,balance!$AU:$AZ,6,FALSE),0)))))</f>
        <v>24500</v>
      </c>
      <c r="F4888">
        <v>53</v>
      </c>
      <c r="G4888">
        <f>IF(C4888=1,VLOOKUP(FoxFire!B4888,balance!$U:$Z,2,FALSE),IF(C4888=2,VLOOKUP(B4888,balance!$U:$Z,3,FALSE),IF(C4888=3,VLOOKUP(B4888,balance!$U:$Z,4,FALSE),IF(C4888=4,VLOOKUP(B4888,balance!$U:$Z,5,FALSE),IF(C4888=5,VLOOKUP(B4888-1,balance!$U:$Z,6,FALSE),0)))))/100</f>
        <v>1.077E-2</v>
      </c>
      <c r="H4888">
        <v>2</v>
      </c>
      <c r="I4888" s="1">
        <f>IF(C4888=1,VLOOKUP(FoxFire!B4888,balance!$AF:$AJ,2,FALSE),IF(C4888=2,VLOOKUP(B4888,balance!$AF:$AJ,3,FALSE),IF(C4888=3,VLOOKUP(B4888,balance!$AF:$AJ,4,FALSE),IF(C4888=4,VLOOKUP(B4888,balance!$AF:$AJ,5,FALSE),IF(C4888=5,VLOOKUP(B4888,balance!$AF:$AK,6,FALSE),0)))))*1000000000000</f>
        <v>3911249999999.8999</v>
      </c>
      <c r="J4888">
        <f>VLOOKUP(B4888,balance!AU:BD,10,FALSE)</f>
        <v>0</v>
      </c>
    </row>
    <row r="4889" spans="1:10" x14ac:dyDescent="0.3">
      <c r="A4889">
        <v>4887</v>
      </c>
      <c r="B4889">
        <f t="shared" si="153"/>
        <v>978</v>
      </c>
      <c r="C4889">
        <f t="shared" si="152"/>
        <v>3</v>
      </c>
      <c r="D4889">
        <v>9026</v>
      </c>
      <c r="E4889" s="1">
        <f>IF(C4889=1,VLOOKUP(B4889,balance!$AU:$AZ,2,FALSE),IF(C4889=2,VLOOKUP(B4889,balance!$AU:$AZ,3,FALSE),IF(C4889=3,VLOOKUP(B4889,balance!$AU:$AZ,4,FALSE),IF(C4889=4,VLOOKUP(B4889,balance!$AU:$AZ,5,FALSE),IF(C4889=5,VLOOKUP(B4889-1,balance!$AU:$AZ,6,FALSE),0)))))</f>
        <v>24500</v>
      </c>
      <c r="F4889">
        <v>53</v>
      </c>
      <c r="G4889">
        <f>IF(C4889=1,VLOOKUP(FoxFire!B4889,balance!$U:$Z,2,FALSE),IF(C4889=2,VLOOKUP(B4889,balance!$U:$Z,3,FALSE),IF(C4889=3,VLOOKUP(B4889,balance!$U:$Z,4,FALSE),IF(C4889=4,VLOOKUP(B4889,balance!$U:$Z,5,FALSE),IF(C4889=5,VLOOKUP(B4889-1,balance!$U:$Z,6,FALSE),0)))))/100</f>
        <v>1.077E-2</v>
      </c>
      <c r="H4889">
        <v>2</v>
      </c>
      <c r="I4889" s="1">
        <f>IF(C4889=1,VLOOKUP(FoxFire!B4889,balance!$AF:$AJ,2,FALSE),IF(C4889=2,VLOOKUP(B4889,balance!$AF:$AJ,3,FALSE),IF(C4889=3,VLOOKUP(B4889,balance!$AF:$AJ,4,FALSE),IF(C4889=4,VLOOKUP(B4889,balance!$AF:$AJ,5,FALSE),IF(C4889=5,VLOOKUP(B4889,balance!$AF:$AK,6,FALSE),0)))))*1000000000000</f>
        <v>3911249999999.8999</v>
      </c>
      <c r="J4889">
        <f>VLOOKUP(B4889,balance!AU:BD,10,FALSE)</f>
        <v>0</v>
      </c>
    </row>
    <row r="4890" spans="1:10" x14ac:dyDescent="0.3">
      <c r="A4890">
        <v>4888</v>
      </c>
      <c r="B4890">
        <f t="shared" si="153"/>
        <v>978</v>
      </c>
      <c r="C4890">
        <f t="shared" si="152"/>
        <v>4</v>
      </c>
      <c r="D4890">
        <v>9026</v>
      </c>
      <c r="E4890" s="1">
        <f>IF(C4890=1,VLOOKUP(B4890,balance!$AU:$AZ,2,FALSE),IF(C4890=2,VLOOKUP(B4890,balance!$AU:$AZ,3,FALSE),IF(C4890=3,VLOOKUP(B4890,balance!$AU:$AZ,4,FALSE),IF(C4890=4,VLOOKUP(B4890,balance!$AU:$AZ,5,FALSE),IF(C4890=5,VLOOKUP(B4890-1,balance!$AU:$AZ,6,FALSE),0)))))</f>
        <v>24500</v>
      </c>
      <c r="F4890">
        <v>53</v>
      </c>
      <c r="G4890">
        <f>IF(C4890=1,VLOOKUP(FoxFire!B4890,balance!$U:$Z,2,FALSE),IF(C4890=2,VLOOKUP(B4890,balance!$U:$Z,3,FALSE),IF(C4890=3,VLOOKUP(B4890,balance!$U:$Z,4,FALSE),IF(C4890=4,VLOOKUP(B4890,balance!$U:$Z,5,FALSE),IF(C4890=5,VLOOKUP(B4890-1,balance!$U:$Z,6,FALSE),0)))))/100</f>
        <v>1.077E-2</v>
      </c>
      <c r="H4890">
        <v>2</v>
      </c>
      <c r="I4890" s="1">
        <f>IF(C4890=1,VLOOKUP(FoxFire!B4890,balance!$AF:$AJ,2,FALSE),IF(C4890=2,VLOOKUP(B4890,balance!$AF:$AJ,3,FALSE),IF(C4890=3,VLOOKUP(B4890,balance!$AF:$AJ,4,FALSE),IF(C4890=4,VLOOKUP(B4890,balance!$AF:$AJ,5,FALSE),IF(C4890=5,VLOOKUP(B4890,balance!$AF:$AK,6,FALSE),0)))))*1000000000000</f>
        <v>3911249999999.8999</v>
      </c>
      <c r="J4890">
        <f>VLOOKUP(B4890,balance!AU:BD,10,FALSE)</f>
        <v>0</v>
      </c>
    </row>
    <row r="4891" spans="1:10" x14ac:dyDescent="0.3">
      <c r="A4891">
        <v>4889</v>
      </c>
      <c r="B4891">
        <f t="shared" si="153"/>
        <v>979</v>
      </c>
      <c r="C4891">
        <f t="shared" si="152"/>
        <v>5</v>
      </c>
      <c r="D4891">
        <v>9026</v>
      </c>
      <c r="E4891" s="1">
        <f>IF(C4891=1,VLOOKUP(B4891,balance!$AU:$AZ,2,FALSE),IF(C4891=2,VLOOKUP(B4891,balance!$AU:$AZ,3,FALSE),IF(C4891=3,VLOOKUP(B4891,balance!$AU:$AZ,4,FALSE),IF(C4891=4,VLOOKUP(B4891,balance!$AU:$AZ,5,FALSE),IF(C4891=5,VLOOKUP(B4891-1,balance!$AU:$AZ,6,FALSE),0)))))</f>
        <v>490000</v>
      </c>
      <c r="F4891">
        <v>53</v>
      </c>
      <c r="G4891">
        <f>IF(C4891=1,VLOOKUP(FoxFire!B4891,balance!$U:$Z,2,FALSE),IF(C4891=2,VLOOKUP(B4891,balance!$U:$Z,3,FALSE),IF(C4891=3,VLOOKUP(B4891,balance!$U:$Z,4,FALSE),IF(C4891=4,VLOOKUP(B4891,balance!$U:$Z,5,FALSE),IF(C4891=5,VLOOKUP(B4891-1,balance!$U:$Z,6,FALSE),0)))))/100</f>
        <v>8101.7640000000001</v>
      </c>
      <c r="H4891">
        <v>2</v>
      </c>
      <c r="I4891" s="1">
        <f>IF(C4891=1,VLOOKUP(FoxFire!B4891,balance!$AF:$AJ,2,FALSE),IF(C4891=2,VLOOKUP(B4891,balance!$AF:$AJ,3,FALSE),IF(C4891=3,VLOOKUP(B4891,balance!$AF:$AJ,4,FALSE),IF(C4891=4,VLOOKUP(B4891,balance!$AF:$AJ,5,FALSE),IF(C4891=5,VLOOKUP(B4891,balance!$AF:$AK,6,FALSE),0)))))*1000000000000</f>
        <v>15649999999999.602</v>
      </c>
      <c r="J4891">
        <f>VLOOKUP(B4891,balance!AU:BD,10,FALSE)</f>
        <v>0</v>
      </c>
    </row>
    <row r="4892" spans="1:10" x14ac:dyDescent="0.3">
      <c r="A4892">
        <v>4890</v>
      </c>
      <c r="B4892">
        <f t="shared" si="153"/>
        <v>979</v>
      </c>
      <c r="C4892">
        <f t="shared" si="152"/>
        <v>1</v>
      </c>
      <c r="D4892">
        <v>9026</v>
      </c>
      <c r="E4892" s="1">
        <f>IF(C4892=1,VLOOKUP(B4892,balance!$AU:$AZ,2,FALSE),IF(C4892=2,VLOOKUP(B4892,balance!$AU:$AZ,3,FALSE),IF(C4892=3,VLOOKUP(B4892,balance!$AU:$AZ,4,FALSE),IF(C4892=4,VLOOKUP(B4892,balance!$AU:$AZ,5,FALSE),IF(C4892=5,VLOOKUP(B4892-1,balance!$AU:$AZ,6,FALSE),0)))))</f>
        <v>24500</v>
      </c>
      <c r="F4892">
        <v>53</v>
      </c>
      <c r="G4892">
        <f>IF(C4892=1,VLOOKUP(FoxFire!B4892,balance!$U:$Z,2,FALSE),IF(C4892=2,VLOOKUP(B4892,balance!$U:$Z,3,FALSE),IF(C4892=3,VLOOKUP(B4892,balance!$U:$Z,4,FALSE),IF(C4892=4,VLOOKUP(B4892,balance!$U:$Z,5,FALSE),IF(C4892=5,VLOOKUP(B4892-1,balance!$U:$Z,6,FALSE),0)))))/100</f>
        <v>1.0780000000000001E-2</v>
      </c>
      <c r="H4892">
        <v>2</v>
      </c>
      <c r="I4892" s="1">
        <f>IF(C4892=1,VLOOKUP(FoxFire!B4892,balance!$AF:$AJ,2,FALSE),IF(C4892=2,VLOOKUP(B4892,balance!$AF:$AJ,3,FALSE),IF(C4892=3,VLOOKUP(B4892,balance!$AF:$AJ,4,FALSE),IF(C4892=4,VLOOKUP(B4892,balance!$AF:$AJ,5,FALSE),IF(C4892=5,VLOOKUP(B4892,balance!$AF:$AK,6,FALSE),0)))))*1000000000000</f>
        <v>3912499999999.9004</v>
      </c>
      <c r="J4892">
        <f>VLOOKUP(B4892,balance!AU:BD,10,FALSE)</f>
        <v>0</v>
      </c>
    </row>
    <row r="4893" spans="1:10" x14ac:dyDescent="0.3">
      <c r="A4893">
        <v>4891</v>
      </c>
      <c r="B4893">
        <f t="shared" si="153"/>
        <v>979</v>
      </c>
      <c r="C4893">
        <f t="shared" si="152"/>
        <v>2</v>
      </c>
      <c r="D4893">
        <v>9026</v>
      </c>
      <c r="E4893" s="1">
        <f>IF(C4893=1,VLOOKUP(B4893,balance!$AU:$AZ,2,FALSE),IF(C4893=2,VLOOKUP(B4893,balance!$AU:$AZ,3,FALSE),IF(C4893=3,VLOOKUP(B4893,balance!$AU:$AZ,4,FALSE),IF(C4893=4,VLOOKUP(B4893,balance!$AU:$AZ,5,FALSE),IF(C4893=5,VLOOKUP(B4893-1,balance!$AU:$AZ,6,FALSE),0)))))</f>
        <v>24500</v>
      </c>
      <c r="F4893">
        <v>53</v>
      </c>
      <c r="G4893">
        <f>IF(C4893=1,VLOOKUP(FoxFire!B4893,balance!$U:$Z,2,FALSE),IF(C4893=2,VLOOKUP(B4893,balance!$U:$Z,3,FALSE),IF(C4893=3,VLOOKUP(B4893,balance!$U:$Z,4,FALSE),IF(C4893=4,VLOOKUP(B4893,balance!$U:$Z,5,FALSE),IF(C4893=5,VLOOKUP(B4893-1,balance!$U:$Z,6,FALSE),0)))))/100</f>
        <v>1.0780000000000001E-2</v>
      </c>
      <c r="H4893">
        <v>2</v>
      </c>
      <c r="I4893" s="1">
        <f>IF(C4893=1,VLOOKUP(FoxFire!B4893,balance!$AF:$AJ,2,FALSE),IF(C4893=2,VLOOKUP(B4893,balance!$AF:$AJ,3,FALSE),IF(C4893=3,VLOOKUP(B4893,balance!$AF:$AJ,4,FALSE),IF(C4893=4,VLOOKUP(B4893,balance!$AF:$AJ,5,FALSE),IF(C4893=5,VLOOKUP(B4893,balance!$AF:$AK,6,FALSE),0)))))*1000000000000</f>
        <v>3912499999999.9004</v>
      </c>
      <c r="J4893">
        <f>VLOOKUP(B4893,balance!AU:BD,10,FALSE)</f>
        <v>0</v>
      </c>
    </row>
    <row r="4894" spans="1:10" x14ac:dyDescent="0.3">
      <c r="A4894">
        <v>4892</v>
      </c>
      <c r="B4894">
        <f t="shared" si="153"/>
        <v>979</v>
      </c>
      <c r="C4894">
        <f t="shared" si="152"/>
        <v>3</v>
      </c>
      <c r="D4894">
        <v>9026</v>
      </c>
      <c r="E4894" s="1">
        <f>IF(C4894=1,VLOOKUP(B4894,balance!$AU:$AZ,2,FALSE),IF(C4894=2,VLOOKUP(B4894,balance!$AU:$AZ,3,FALSE),IF(C4894=3,VLOOKUP(B4894,balance!$AU:$AZ,4,FALSE),IF(C4894=4,VLOOKUP(B4894,balance!$AU:$AZ,5,FALSE),IF(C4894=5,VLOOKUP(B4894-1,balance!$AU:$AZ,6,FALSE),0)))))</f>
        <v>24500</v>
      </c>
      <c r="F4894">
        <v>53</v>
      </c>
      <c r="G4894">
        <f>IF(C4894=1,VLOOKUP(FoxFire!B4894,balance!$U:$Z,2,FALSE),IF(C4894=2,VLOOKUP(B4894,balance!$U:$Z,3,FALSE),IF(C4894=3,VLOOKUP(B4894,balance!$U:$Z,4,FALSE),IF(C4894=4,VLOOKUP(B4894,balance!$U:$Z,5,FALSE),IF(C4894=5,VLOOKUP(B4894-1,balance!$U:$Z,6,FALSE),0)))))/100</f>
        <v>1.0780000000000001E-2</v>
      </c>
      <c r="H4894">
        <v>2</v>
      </c>
      <c r="I4894" s="1">
        <f>IF(C4894=1,VLOOKUP(FoxFire!B4894,balance!$AF:$AJ,2,FALSE),IF(C4894=2,VLOOKUP(B4894,balance!$AF:$AJ,3,FALSE),IF(C4894=3,VLOOKUP(B4894,balance!$AF:$AJ,4,FALSE),IF(C4894=4,VLOOKUP(B4894,balance!$AF:$AJ,5,FALSE),IF(C4894=5,VLOOKUP(B4894,balance!$AF:$AK,6,FALSE),0)))))*1000000000000</f>
        <v>3912499999999.9004</v>
      </c>
      <c r="J4894">
        <f>VLOOKUP(B4894,balance!AU:BD,10,FALSE)</f>
        <v>0</v>
      </c>
    </row>
    <row r="4895" spans="1:10" x14ac:dyDescent="0.3">
      <c r="A4895">
        <v>4893</v>
      </c>
      <c r="B4895">
        <f t="shared" si="153"/>
        <v>979</v>
      </c>
      <c r="C4895">
        <f t="shared" si="152"/>
        <v>4</v>
      </c>
      <c r="D4895">
        <v>9026</v>
      </c>
      <c r="E4895" s="1">
        <f>IF(C4895=1,VLOOKUP(B4895,balance!$AU:$AZ,2,FALSE),IF(C4895=2,VLOOKUP(B4895,balance!$AU:$AZ,3,FALSE),IF(C4895=3,VLOOKUP(B4895,balance!$AU:$AZ,4,FALSE),IF(C4895=4,VLOOKUP(B4895,balance!$AU:$AZ,5,FALSE),IF(C4895=5,VLOOKUP(B4895-1,balance!$AU:$AZ,6,FALSE),0)))))</f>
        <v>24500</v>
      </c>
      <c r="F4895">
        <v>53</v>
      </c>
      <c r="G4895">
        <f>IF(C4895=1,VLOOKUP(FoxFire!B4895,balance!$U:$Z,2,FALSE),IF(C4895=2,VLOOKUP(B4895,balance!$U:$Z,3,FALSE),IF(C4895=3,VLOOKUP(B4895,balance!$U:$Z,4,FALSE),IF(C4895=4,VLOOKUP(B4895,balance!$U:$Z,5,FALSE),IF(C4895=5,VLOOKUP(B4895-1,balance!$U:$Z,6,FALSE),0)))))/100</f>
        <v>1.0780000000000001E-2</v>
      </c>
      <c r="H4895">
        <v>2</v>
      </c>
      <c r="I4895" s="1">
        <f>IF(C4895=1,VLOOKUP(FoxFire!B4895,balance!$AF:$AJ,2,FALSE),IF(C4895=2,VLOOKUP(B4895,balance!$AF:$AJ,3,FALSE),IF(C4895=3,VLOOKUP(B4895,balance!$AF:$AJ,4,FALSE),IF(C4895=4,VLOOKUP(B4895,balance!$AF:$AJ,5,FALSE),IF(C4895=5,VLOOKUP(B4895,balance!$AF:$AK,6,FALSE),0)))))*1000000000000</f>
        <v>3912499999999.9004</v>
      </c>
      <c r="J4895">
        <f>VLOOKUP(B4895,balance!AU:BD,10,FALSE)</f>
        <v>0</v>
      </c>
    </row>
    <row r="4896" spans="1:10" x14ac:dyDescent="0.3">
      <c r="A4896">
        <v>4894</v>
      </c>
      <c r="B4896">
        <f t="shared" si="153"/>
        <v>980</v>
      </c>
      <c r="C4896">
        <f t="shared" si="152"/>
        <v>5</v>
      </c>
      <c r="D4896">
        <v>9026</v>
      </c>
      <c r="E4896" s="1">
        <f>IF(C4896=1,VLOOKUP(B4896,balance!$AU:$AZ,2,FALSE),IF(C4896=2,VLOOKUP(B4896,balance!$AU:$AZ,3,FALSE),IF(C4896=3,VLOOKUP(B4896,balance!$AU:$AZ,4,FALSE),IF(C4896=4,VLOOKUP(B4896,balance!$AU:$AZ,5,FALSE),IF(C4896=5,VLOOKUP(B4896-1,balance!$AU:$AZ,6,FALSE),0)))))</f>
        <v>490000</v>
      </c>
      <c r="F4896">
        <v>53</v>
      </c>
      <c r="G4896">
        <f>IF(C4896=1,VLOOKUP(FoxFire!B4896,balance!$U:$Z,2,FALSE),IF(C4896=2,VLOOKUP(B4896,balance!$U:$Z,3,FALSE),IF(C4896=3,VLOOKUP(B4896,balance!$U:$Z,4,FALSE),IF(C4896=4,VLOOKUP(B4896,balance!$U:$Z,5,FALSE),IF(C4896=5,VLOOKUP(B4896-1,balance!$U:$Z,6,FALSE),0)))))/100</f>
        <v>8117.3957999999993</v>
      </c>
      <c r="H4896">
        <v>2</v>
      </c>
      <c r="I4896" s="1">
        <f>IF(C4896=1,VLOOKUP(FoxFire!B4896,balance!$AF:$AJ,2,FALSE),IF(C4896=2,VLOOKUP(B4896,balance!$AF:$AJ,3,FALSE),IF(C4896=3,VLOOKUP(B4896,balance!$AF:$AJ,4,FALSE),IF(C4896=4,VLOOKUP(B4896,balance!$AF:$AJ,5,FALSE),IF(C4896=5,VLOOKUP(B4896,balance!$AF:$AK,6,FALSE),0)))))*1000000000000</f>
        <v>15654999999999.6</v>
      </c>
      <c r="J4896">
        <f>VLOOKUP(B4896,balance!AU:BD,10,FALSE)</f>
        <v>0</v>
      </c>
    </row>
    <row r="4897" spans="1:10" x14ac:dyDescent="0.3">
      <c r="A4897">
        <v>4895</v>
      </c>
      <c r="B4897">
        <f t="shared" si="153"/>
        <v>980</v>
      </c>
      <c r="C4897">
        <f t="shared" si="152"/>
        <v>1</v>
      </c>
      <c r="D4897">
        <v>9026</v>
      </c>
      <c r="E4897" s="1">
        <f>IF(C4897=1,VLOOKUP(B4897,balance!$AU:$AZ,2,FALSE),IF(C4897=2,VLOOKUP(B4897,balance!$AU:$AZ,3,FALSE),IF(C4897=3,VLOOKUP(B4897,balance!$AU:$AZ,4,FALSE),IF(C4897=4,VLOOKUP(B4897,balance!$AU:$AZ,5,FALSE),IF(C4897=5,VLOOKUP(B4897-1,balance!$AU:$AZ,6,FALSE),0)))))</f>
        <v>24500</v>
      </c>
      <c r="F4897">
        <v>53</v>
      </c>
      <c r="G4897">
        <f>IF(C4897=1,VLOOKUP(FoxFire!B4897,balance!$U:$Z,2,FALSE),IF(C4897=2,VLOOKUP(B4897,balance!$U:$Z,3,FALSE),IF(C4897=3,VLOOKUP(B4897,balance!$U:$Z,4,FALSE),IF(C4897=4,VLOOKUP(B4897,balance!$U:$Z,5,FALSE),IF(C4897=5,VLOOKUP(B4897-1,balance!$U:$Z,6,FALSE),0)))))/100</f>
        <v>1.0789999999999999E-2</v>
      </c>
      <c r="H4897">
        <v>2</v>
      </c>
      <c r="I4897" s="1">
        <f>IF(C4897=1,VLOOKUP(FoxFire!B4897,balance!$AF:$AJ,2,FALSE),IF(C4897=2,VLOOKUP(B4897,balance!$AF:$AJ,3,FALSE),IF(C4897=3,VLOOKUP(B4897,balance!$AF:$AJ,4,FALSE),IF(C4897=4,VLOOKUP(B4897,balance!$AF:$AJ,5,FALSE),IF(C4897=5,VLOOKUP(B4897,balance!$AF:$AK,6,FALSE),0)))))*1000000000000</f>
        <v>3913749999999.8999</v>
      </c>
      <c r="J4897">
        <f>VLOOKUP(B4897,balance!AU:BD,10,FALSE)</f>
        <v>0</v>
      </c>
    </row>
    <row r="4898" spans="1:10" x14ac:dyDescent="0.3">
      <c r="A4898">
        <v>4896</v>
      </c>
      <c r="B4898">
        <f t="shared" si="153"/>
        <v>980</v>
      </c>
      <c r="C4898">
        <f t="shared" si="152"/>
        <v>2</v>
      </c>
      <c r="D4898">
        <v>9026</v>
      </c>
      <c r="E4898" s="1">
        <f>IF(C4898=1,VLOOKUP(B4898,balance!$AU:$AZ,2,FALSE),IF(C4898=2,VLOOKUP(B4898,balance!$AU:$AZ,3,FALSE),IF(C4898=3,VLOOKUP(B4898,balance!$AU:$AZ,4,FALSE),IF(C4898=4,VLOOKUP(B4898,balance!$AU:$AZ,5,FALSE),IF(C4898=5,VLOOKUP(B4898-1,balance!$AU:$AZ,6,FALSE),0)))))</f>
        <v>24500</v>
      </c>
      <c r="F4898">
        <v>53</v>
      </c>
      <c r="G4898">
        <f>IF(C4898=1,VLOOKUP(FoxFire!B4898,balance!$U:$Z,2,FALSE),IF(C4898=2,VLOOKUP(B4898,balance!$U:$Z,3,FALSE),IF(C4898=3,VLOOKUP(B4898,balance!$U:$Z,4,FALSE),IF(C4898=4,VLOOKUP(B4898,balance!$U:$Z,5,FALSE),IF(C4898=5,VLOOKUP(B4898-1,balance!$U:$Z,6,FALSE),0)))))/100</f>
        <v>1.0789999999999999E-2</v>
      </c>
      <c r="H4898">
        <v>2</v>
      </c>
      <c r="I4898" s="1">
        <f>IF(C4898=1,VLOOKUP(FoxFire!B4898,balance!$AF:$AJ,2,FALSE),IF(C4898=2,VLOOKUP(B4898,balance!$AF:$AJ,3,FALSE),IF(C4898=3,VLOOKUP(B4898,balance!$AF:$AJ,4,FALSE),IF(C4898=4,VLOOKUP(B4898,balance!$AF:$AJ,5,FALSE),IF(C4898=5,VLOOKUP(B4898,balance!$AF:$AK,6,FALSE),0)))))*1000000000000</f>
        <v>3913749999999.8999</v>
      </c>
      <c r="J4898">
        <f>VLOOKUP(B4898,balance!AU:BD,10,FALSE)</f>
        <v>0</v>
      </c>
    </row>
    <row r="4899" spans="1:10" x14ac:dyDescent="0.3">
      <c r="A4899">
        <v>4897</v>
      </c>
      <c r="B4899">
        <f t="shared" si="153"/>
        <v>980</v>
      </c>
      <c r="C4899">
        <f t="shared" si="152"/>
        <v>3</v>
      </c>
      <c r="D4899">
        <v>9026</v>
      </c>
      <c r="E4899" s="1">
        <f>IF(C4899=1,VLOOKUP(B4899,balance!$AU:$AZ,2,FALSE),IF(C4899=2,VLOOKUP(B4899,balance!$AU:$AZ,3,FALSE),IF(C4899=3,VLOOKUP(B4899,balance!$AU:$AZ,4,FALSE),IF(C4899=4,VLOOKUP(B4899,balance!$AU:$AZ,5,FALSE),IF(C4899=5,VLOOKUP(B4899-1,balance!$AU:$AZ,6,FALSE),0)))))</f>
        <v>24500</v>
      </c>
      <c r="F4899">
        <v>53</v>
      </c>
      <c r="G4899">
        <f>IF(C4899=1,VLOOKUP(FoxFire!B4899,balance!$U:$Z,2,FALSE),IF(C4899=2,VLOOKUP(B4899,balance!$U:$Z,3,FALSE),IF(C4899=3,VLOOKUP(B4899,balance!$U:$Z,4,FALSE),IF(C4899=4,VLOOKUP(B4899,balance!$U:$Z,5,FALSE),IF(C4899=5,VLOOKUP(B4899-1,balance!$U:$Z,6,FALSE),0)))))/100</f>
        <v>1.0789999999999999E-2</v>
      </c>
      <c r="H4899">
        <v>2</v>
      </c>
      <c r="I4899" s="1">
        <f>IF(C4899=1,VLOOKUP(FoxFire!B4899,balance!$AF:$AJ,2,FALSE),IF(C4899=2,VLOOKUP(B4899,balance!$AF:$AJ,3,FALSE),IF(C4899=3,VLOOKUP(B4899,balance!$AF:$AJ,4,FALSE),IF(C4899=4,VLOOKUP(B4899,balance!$AF:$AJ,5,FALSE),IF(C4899=5,VLOOKUP(B4899,balance!$AF:$AK,6,FALSE),0)))))*1000000000000</f>
        <v>3913749999999.8999</v>
      </c>
      <c r="J4899">
        <f>VLOOKUP(B4899,balance!AU:BD,10,FALSE)</f>
        <v>0</v>
      </c>
    </row>
    <row r="4900" spans="1:10" x14ac:dyDescent="0.3">
      <c r="A4900">
        <v>4898</v>
      </c>
      <c r="B4900">
        <f t="shared" si="153"/>
        <v>980</v>
      </c>
      <c r="C4900">
        <f t="shared" si="152"/>
        <v>4</v>
      </c>
      <c r="D4900">
        <v>9026</v>
      </c>
      <c r="E4900" s="1">
        <f>IF(C4900=1,VLOOKUP(B4900,balance!$AU:$AZ,2,FALSE),IF(C4900=2,VLOOKUP(B4900,balance!$AU:$AZ,3,FALSE),IF(C4900=3,VLOOKUP(B4900,balance!$AU:$AZ,4,FALSE),IF(C4900=4,VLOOKUP(B4900,balance!$AU:$AZ,5,FALSE),IF(C4900=5,VLOOKUP(B4900-1,balance!$AU:$AZ,6,FALSE),0)))))</f>
        <v>24500</v>
      </c>
      <c r="F4900">
        <v>53</v>
      </c>
      <c r="G4900">
        <f>IF(C4900=1,VLOOKUP(FoxFire!B4900,balance!$U:$Z,2,FALSE),IF(C4900=2,VLOOKUP(B4900,balance!$U:$Z,3,FALSE),IF(C4900=3,VLOOKUP(B4900,balance!$U:$Z,4,FALSE),IF(C4900=4,VLOOKUP(B4900,balance!$U:$Z,5,FALSE),IF(C4900=5,VLOOKUP(B4900-1,balance!$U:$Z,6,FALSE),0)))))/100</f>
        <v>1.0789999999999999E-2</v>
      </c>
      <c r="H4900">
        <v>2</v>
      </c>
      <c r="I4900" s="1">
        <f>IF(C4900=1,VLOOKUP(FoxFire!B4900,balance!$AF:$AJ,2,FALSE),IF(C4900=2,VLOOKUP(B4900,balance!$AF:$AJ,3,FALSE),IF(C4900=3,VLOOKUP(B4900,balance!$AF:$AJ,4,FALSE),IF(C4900=4,VLOOKUP(B4900,balance!$AF:$AJ,5,FALSE),IF(C4900=5,VLOOKUP(B4900,balance!$AF:$AK,6,FALSE),0)))))*1000000000000</f>
        <v>3913749999999.8999</v>
      </c>
      <c r="J4900">
        <f>VLOOKUP(B4900,balance!AU:BD,10,FALSE)</f>
        <v>0</v>
      </c>
    </row>
    <row r="4901" spans="1:10" x14ac:dyDescent="0.3">
      <c r="A4901">
        <v>4899</v>
      </c>
      <c r="B4901">
        <f t="shared" si="153"/>
        <v>981</v>
      </c>
      <c r="C4901">
        <f t="shared" si="152"/>
        <v>5</v>
      </c>
      <c r="D4901">
        <v>9026</v>
      </c>
      <c r="E4901" s="1">
        <f>IF(C4901=1,VLOOKUP(B4901,balance!$AU:$AZ,2,FALSE),IF(C4901=2,VLOOKUP(B4901,balance!$AU:$AZ,3,FALSE),IF(C4901=3,VLOOKUP(B4901,balance!$AU:$AZ,4,FALSE),IF(C4901=4,VLOOKUP(B4901,balance!$AU:$AZ,5,FALSE),IF(C4901=5,VLOOKUP(B4901-1,balance!$AU:$AZ,6,FALSE),0)))))</f>
        <v>490000</v>
      </c>
      <c r="F4901">
        <v>53</v>
      </c>
      <c r="G4901">
        <f>IF(C4901=1,VLOOKUP(FoxFire!B4901,balance!$U:$Z,2,FALSE),IF(C4901=2,VLOOKUP(B4901,balance!$U:$Z,3,FALSE),IF(C4901=3,VLOOKUP(B4901,balance!$U:$Z,4,FALSE),IF(C4901=4,VLOOKUP(B4901,balance!$U:$Z,5,FALSE),IF(C4901=5,VLOOKUP(B4901-1,balance!$U:$Z,6,FALSE),0)))))/100</f>
        <v>8133.0508</v>
      </c>
      <c r="H4901">
        <v>2</v>
      </c>
      <c r="I4901" s="1">
        <f>IF(C4901=1,VLOOKUP(FoxFire!B4901,balance!$AF:$AJ,2,FALSE),IF(C4901=2,VLOOKUP(B4901,balance!$AF:$AJ,3,FALSE),IF(C4901=3,VLOOKUP(B4901,balance!$AF:$AJ,4,FALSE),IF(C4901=4,VLOOKUP(B4901,balance!$AF:$AJ,5,FALSE),IF(C4901=5,VLOOKUP(B4901,balance!$AF:$AK,6,FALSE),0)))))*1000000000000</f>
        <v>15659999999999.6</v>
      </c>
      <c r="J4901">
        <f>VLOOKUP(B4901,balance!AU:BD,10,FALSE)</f>
        <v>0</v>
      </c>
    </row>
    <row r="4902" spans="1:10" x14ac:dyDescent="0.3">
      <c r="A4902">
        <v>4900</v>
      </c>
      <c r="B4902">
        <f t="shared" si="153"/>
        <v>981</v>
      </c>
      <c r="C4902">
        <f t="shared" si="152"/>
        <v>1</v>
      </c>
      <c r="D4902">
        <v>9026</v>
      </c>
      <c r="E4902" s="1">
        <f>IF(C4902=1,VLOOKUP(B4902,balance!$AU:$AZ,2,FALSE),IF(C4902=2,VLOOKUP(B4902,balance!$AU:$AZ,3,FALSE),IF(C4902=3,VLOOKUP(B4902,balance!$AU:$AZ,4,FALSE),IF(C4902=4,VLOOKUP(B4902,balance!$AU:$AZ,5,FALSE),IF(C4902=5,VLOOKUP(B4902-1,balance!$AU:$AZ,6,FALSE),0)))))</f>
        <v>24500</v>
      </c>
      <c r="F4902">
        <v>53</v>
      </c>
      <c r="G4902">
        <f>IF(C4902=1,VLOOKUP(FoxFire!B4902,balance!$U:$Z,2,FALSE),IF(C4902=2,VLOOKUP(B4902,balance!$U:$Z,3,FALSE),IF(C4902=3,VLOOKUP(B4902,balance!$U:$Z,4,FALSE),IF(C4902=4,VLOOKUP(B4902,balance!$U:$Z,5,FALSE),IF(C4902=5,VLOOKUP(B4902-1,balance!$U:$Z,6,FALSE),0)))))/100</f>
        <v>1.0800000000000001E-2</v>
      </c>
      <c r="H4902">
        <v>2</v>
      </c>
      <c r="I4902" s="1">
        <f>IF(C4902=1,VLOOKUP(FoxFire!B4902,balance!$AF:$AJ,2,FALSE),IF(C4902=2,VLOOKUP(B4902,balance!$AF:$AJ,3,FALSE),IF(C4902=3,VLOOKUP(B4902,balance!$AF:$AJ,4,FALSE),IF(C4902=4,VLOOKUP(B4902,balance!$AF:$AJ,5,FALSE),IF(C4902=5,VLOOKUP(B4902,balance!$AF:$AK,6,FALSE),0)))))*1000000000000</f>
        <v>3914999999999.8999</v>
      </c>
      <c r="J4902">
        <f>VLOOKUP(B4902,balance!AU:BD,10,FALSE)</f>
        <v>0</v>
      </c>
    </row>
    <row r="4903" spans="1:10" x14ac:dyDescent="0.3">
      <c r="A4903">
        <v>4901</v>
      </c>
      <c r="B4903">
        <f t="shared" si="153"/>
        <v>981</v>
      </c>
      <c r="C4903">
        <f t="shared" si="152"/>
        <v>2</v>
      </c>
      <c r="D4903">
        <v>9026</v>
      </c>
      <c r="E4903" s="1">
        <f>IF(C4903=1,VLOOKUP(B4903,balance!$AU:$AZ,2,FALSE),IF(C4903=2,VLOOKUP(B4903,balance!$AU:$AZ,3,FALSE),IF(C4903=3,VLOOKUP(B4903,balance!$AU:$AZ,4,FALSE),IF(C4903=4,VLOOKUP(B4903,balance!$AU:$AZ,5,FALSE),IF(C4903=5,VLOOKUP(B4903-1,balance!$AU:$AZ,6,FALSE),0)))))</f>
        <v>24500</v>
      </c>
      <c r="F4903">
        <v>53</v>
      </c>
      <c r="G4903">
        <f>IF(C4903=1,VLOOKUP(FoxFire!B4903,balance!$U:$Z,2,FALSE),IF(C4903=2,VLOOKUP(B4903,balance!$U:$Z,3,FALSE),IF(C4903=3,VLOOKUP(B4903,balance!$U:$Z,4,FALSE),IF(C4903=4,VLOOKUP(B4903,balance!$U:$Z,5,FALSE),IF(C4903=5,VLOOKUP(B4903-1,balance!$U:$Z,6,FALSE),0)))))/100</f>
        <v>1.0800000000000001E-2</v>
      </c>
      <c r="H4903">
        <v>2</v>
      </c>
      <c r="I4903" s="1">
        <f>IF(C4903=1,VLOOKUP(FoxFire!B4903,balance!$AF:$AJ,2,FALSE),IF(C4903=2,VLOOKUP(B4903,balance!$AF:$AJ,3,FALSE),IF(C4903=3,VLOOKUP(B4903,balance!$AF:$AJ,4,FALSE),IF(C4903=4,VLOOKUP(B4903,balance!$AF:$AJ,5,FALSE),IF(C4903=5,VLOOKUP(B4903,balance!$AF:$AK,6,FALSE),0)))))*1000000000000</f>
        <v>3914999999999.8999</v>
      </c>
      <c r="J4903">
        <f>VLOOKUP(B4903,balance!AU:BD,10,FALSE)</f>
        <v>0</v>
      </c>
    </row>
    <row r="4904" spans="1:10" x14ac:dyDescent="0.3">
      <c r="A4904">
        <v>4902</v>
      </c>
      <c r="B4904">
        <f t="shared" si="153"/>
        <v>981</v>
      </c>
      <c r="C4904">
        <f t="shared" si="152"/>
        <v>3</v>
      </c>
      <c r="D4904">
        <v>9026</v>
      </c>
      <c r="E4904" s="1">
        <f>IF(C4904=1,VLOOKUP(B4904,balance!$AU:$AZ,2,FALSE),IF(C4904=2,VLOOKUP(B4904,balance!$AU:$AZ,3,FALSE),IF(C4904=3,VLOOKUP(B4904,balance!$AU:$AZ,4,FALSE),IF(C4904=4,VLOOKUP(B4904,balance!$AU:$AZ,5,FALSE),IF(C4904=5,VLOOKUP(B4904-1,balance!$AU:$AZ,6,FALSE),0)))))</f>
        <v>24500</v>
      </c>
      <c r="F4904">
        <v>53</v>
      </c>
      <c r="G4904">
        <f>IF(C4904=1,VLOOKUP(FoxFire!B4904,balance!$U:$Z,2,FALSE),IF(C4904=2,VLOOKUP(B4904,balance!$U:$Z,3,FALSE),IF(C4904=3,VLOOKUP(B4904,balance!$U:$Z,4,FALSE),IF(C4904=4,VLOOKUP(B4904,balance!$U:$Z,5,FALSE),IF(C4904=5,VLOOKUP(B4904-1,balance!$U:$Z,6,FALSE),0)))))/100</f>
        <v>1.0800000000000001E-2</v>
      </c>
      <c r="H4904">
        <v>2</v>
      </c>
      <c r="I4904" s="1">
        <f>IF(C4904=1,VLOOKUP(FoxFire!B4904,balance!$AF:$AJ,2,FALSE),IF(C4904=2,VLOOKUP(B4904,balance!$AF:$AJ,3,FALSE),IF(C4904=3,VLOOKUP(B4904,balance!$AF:$AJ,4,FALSE),IF(C4904=4,VLOOKUP(B4904,balance!$AF:$AJ,5,FALSE),IF(C4904=5,VLOOKUP(B4904,balance!$AF:$AK,6,FALSE),0)))))*1000000000000</f>
        <v>3914999999999.8999</v>
      </c>
      <c r="J4904">
        <f>VLOOKUP(B4904,balance!AU:BD,10,FALSE)</f>
        <v>0</v>
      </c>
    </row>
    <row r="4905" spans="1:10" x14ac:dyDescent="0.3">
      <c r="A4905">
        <v>4903</v>
      </c>
      <c r="B4905">
        <f t="shared" si="153"/>
        <v>981</v>
      </c>
      <c r="C4905">
        <f t="shared" si="152"/>
        <v>4</v>
      </c>
      <c r="D4905">
        <v>9026</v>
      </c>
      <c r="E4905" s="1">
        <f>IF(C4905=1,VLOOKUP(B4905,balance!$AU:$AZ,2,FALSE),IF(C4905=2,VLOOKUP(B4905,balance!$AU:$AZ,3,FALSE),IF(C4905=3,VLOOKUP(B4905,balance!$AU:$AZ,4,FALSE),IF(C4905=4,VLOOKUP(B4905,balance!$AU:$AZ,5,FALSE),IF(C4905=5,VLOOKUP(B4905-1,balance!$AU:$AZ,6,FALSE),0)))))</f>
        <v>24500</v>
      </c>
      <c r="F4905">
        <v>53</v>
      </c>
      <c r="G4905">
        <f>IF(C4905=1,VLOOKUP(FoxFire!B4905,balance!$U:$Z,2,FALSE),IF(C4905=2,VLOOKUP(B4905,balance!$U:$Z,3,FALSE),IF(C4905=3,VLOOKUP(B4905,balance!$U:$Z,4,FALSE),IF(C4905=4,VLOOKUP(B4905,balance!$U:$Z,5,FALSE),IF(C4905=5,VLOOKUP(B4905-1,balance!$U:$Z,6,FALSE),0)))))/100</f>
        <v>1.0800000000000001E-2</v>
      </c>
      <c r="H4905">
        <v>2</v>
      </c>
      <c r="I4905" s="1">
        <f>IF(C4905=1,VLOOKUP(FoxFire!B4905,balance!$AF:$AJ,2,FALSE),IF(C4905=2,VLOOKUP(B4905,balance!$AF:$AJ,3,FALSE),IF(C4905=3,VLOOKUP(B4905,balance!$AF:$AJ,4,FALSE),IF(C4905=4,VLOOKUP(B4905,balance!$AF:$AJ,5,FALSE),IF(C4905=5,VLOOKUP(B4905,balance!$AF:$AK,6,FALSE),0)))))*1000000000000</f>
        <v>3914999999999.8999</v>
      </c>
      <c r="J4905">
        <f>VLOOKUP(B4905,balance!AU:BD,10,FALSE)</f>
        <v>0</v>
      </c>
    </row>
    <row r="4906" spans="1:10" x14ac:dyDescent="0.3">
      <c r="A4906">
        <v>4904</v>
      </c>
      <c r="B4906">
        <f t="shared" si="153"/>
        <v>982</v>
      </c>
      <c r="C4906">
        <f t="shared" si="152"/>
        <v>5</v>
      </c>
      <c r="D4906">
        <v>9026</v>
      </c>
      <c r="E4906" s="1">
        <f>IF(C4906=1,VLOOKUP(B4906,balance!$AU:$AZ,2,FALSE),IF(C4906=2,VLOOKUP(B4906,balance!$AU:$AZ,3,FALSE),IF(C4906=3,VLOOKUP(B4906,balance!$AU:$AZ,4,FALSE),IF(C4906=4,VLOOKUP(B4906,balance!$AU:$AZ,5,FALSE),IF(C4906=5,VLOOKUP(B4906-1,balance!$AU:$AZ,6,FALSE),0)))))</f>
        <v>490000</v>
      </c>
      <c r="F4906">
        <v>53</v>
      </c>
      <c r="G4906">
        <f>IF(C4906=1,VLOOKUP(FoxFire!B4906,balance!$U:$Z,2,FALSE),IF(C4906=2,VLOOKUP(B4906,balance!$U:$Z,3,FALSE),IF(C4906=3,VLOOKUP(B4906,balance!$U:$Z,4,FALSE),IF(C4906=4,VLOOKUP(B4906,balance!$U:$Z,5,FALSE),IF(C4906=5,VLOOKUP(B4906-1,balance!$U:$Z,6,FALSE),0)))))/100</f>
        <v>8148.7290000000003</v>
      </c>
      <c r="H4906">
        <v>2</v>
      </c>
      <c r="I4906" s="1">
        <f>IF(C4906=1,VLOOKUP(FoxFire!B4906,balance!$AF:$AJ,2,FALSE),IF(C4906=2,VLOOKUP(B4906,balance!$AF:$AJ,3,FALSE),IF(C4906=3,VLOOKUP(B4906,balance!$AF:$AJ,4,FALSE),IF(C4906=4,VLOOKUP(B4906,balance!$AF:$AJ,5,FALSE),IF(C4906=5,VLOOKUP(B4906,balance!$AF:$AK,6,FALSE),0)))))*1000000000000</f>
        <v>15664999999999.6</v>
      </c>
      <c r="J4906">
        <f>VLOOKUP(B4906,balance!AU:BD,10,FALSE)</f>
        <v>0</v>
      </c>
    </row>
    <row r="4907" spans="1:10" x14ac:dyDescent="0.3">
      <c r="A4907">
        <v>4905</v>
      </c>
      <c r="B4907">
        <f t="shared" si="153"/>
        <v>982</v>
      </c>
      <c r="C4907">
        <f t="shared" si="152"/>
        <v>1</v>
      </c>
      <c r="D4907">
        <v>9026</v>
      </c>
      <c r="E4907" s="1">
        <f>IF(C4907=1,VLOOKUP(B4907,balance!$AU:$AZ,2,FALSE),IF(C4907=2,VLOOKUP(B4907,balance!$AU:$AZ,3,FALSE),IF(C4907=3,VLOOKUP(B4907,balance!$AU:$AZ,4,FALSE),IF(C4907=4,VLOOKUP(B4907,balance!$AU:$AZ,5,FALSE),IF(C4907=5,VLOOKUP(B4907-1,balance!$AU:$AZ,6,FALSE),0)))))</f>
        <v>24500</v>
      </c>
      <c r="F4907">
        <v>53</v>
      </c>
      <c r="G4907">
        <f>IF(C4907=1,VLOOKUP(FoxFire!B4907,balance!$U:$Z,2,FALSE),IF(C4907=2,VLOOKUP(B4907,balance!$U:$Z,3,FALSE),IF(C4907=3,VLOOKUP(B4907,balance!$U:$Z,4,FALSE),IF(C4907=4,VLOOKUP(B4907,balance!$U:$Z,5,FALSE),IF(C4907=5,VLOOKUP(B4907-1,balance!$U:$Z,6,FALSE),0)))))/100</f>
        <v>1.081E-2</v>
      </c>
      <c r="H4907">
        <v>2</v>
      </c>
      <c r="I4907" s="1">
        <f>IF(C4907=1,VLOOKUP(FoxFire!B4907,balance!$AF:$AJ,2,FALSE),IF(C4907=2,VLOOKUP(B4907,balance!$AF:$AJ,3,FALSE),IF(C4907=3,VLOOKUP(B4907,balance!$AF:$AJ,4,FALSE),IF(C4907=4,VLOOKUP(B4907,balance!$AF:$AJ,5,FALSE),IF(C4907=5,VLOOKUP(B4907,balance!$AF:$AK,6,FALSE),0)))))*1000000000000</f>
        <v>3916249999999.8999</v>
      </c>
      <c r="J4907">
        <f>VLOOKUP(B4907,balance!AU:BD,10,FALSE)</f>
        <v>0</v>
      </c>
    </row>
    <row r="4908" spans="1:10" x14ac:dyDescent="0.3">
      <c r="A4908">
        <v>4906</v>
      </c>
      <c r="B4908">
        <f t="shared" si="153"/>
        <v>982</v>
      </c>
      <c r="C4908">
        <f t="shared" si="152"/>
        <v>2</v>
      </c>
      <c r="D4908">
        <v>9026</v>
      </c>
      <c r="E4908" s="1">
        <f>IF(C4908=1,VLOOKUP(B4908,balance!$AU:$AZ,2,FALSE),IF(C4908=2,VLOOKUP(B4908,balance!$AU:$AZ,3,FALSE),IF(C4908=3,VLOOKUP(B4908,balance!$AU:$AZ,4,FALSE),IF(C4908=4,VLOOKUP(B4908,balance!$AU:$AZ,5,FALSE),IF(C4908=5,VLOOKUP(B4908-1,balance!$AU:$AZ,6,FALSE),0)))))</f>
        <v>24500</v>
      </c>
      <c r="F4908">
        <v>53</v>
      </c>
      <c r="G4908">
        <f>IF(C4908=1,VLOOKUP(FoxFire!B4908,balance!$U:$Z,2,FALSE),IF(C4908=2,VLOOKUP(B4908,balance!$U:$Z,3,FALSE),IF(C4908=3,VLOOKUP(B4908,balance!$U:$Z,4,FALSE),IF(C4908=4,VLOOKUP(B4908,balance!$U:$Z,5,FALSE),IF(C4908=5,VLOOKUP(B4908-1,balance!$U:$Z,6,FALSE),0)))))/100</f>
        <v>1.081E-2</v>
      </c>
      <c r="H4908">
        <v>2</v>
      </c>
      <c r="I4908" s="1">
        <f>IF(C4908=1,VLOOKUP(FoxFire!B4908,balance!$AF:$AJ,2,FALSE),IF(C4908=2,VLOOKUP(B4908,balance!$AF:$AJ,3,FALSE),IF(C4908=3,VLOOKUP(B4908,balance!$AF:$AJ,4,FALSE),IF(C4908=4,VLOOKUP(B4908,balance!$AF:$AJ,5,FALSE),IF(C4908=5,VLOOKUP(B4908,balance!$AF:$AK,6,FALSE),0)))))*1000000000000</f>
        <v>3916249999999.8999</v>
      </c>
      <c r="J4908">
        <f>VLOOKUP(B4908,balance!AU:BD,10,FALSE)</f>
        <v>0</v>
      </c>
    </row>
    <row r="4909" spans="1:10" x14ac:dyDescent="0.3">
      <c r="A4909">
        <v>4907</v>
      </c>
      <c r="B4909">
        <f t="shared" si="153"/>
        <v>982</v>
      </c>
      <c r="C4909">
        <f t="shared" si="152"/>
        <v>3</v>
      </c>
      <c r="D4909">
        <v>9026</v>
      </c>
      <c r="E4909" s="1">
        <f>IF(C4909=1,VLOOKUP(B4909,balance!$AU:$AZ,2,FALSE),IF(C4909=2,VLOOKUP(B4909,balance!$AU:$AZ,3,FALSE),IF(C4909=3,VLOOKUP(B4909,balance!$AU:$AZ,4,FALSE),IF(C4909=4,VLOOKUP(B4909,balance!$AU:$AZ,5,FALSE),IF(C4909=5,VLOOKUP(B4909-1,balance!$AU:$AZ,6,FALSE),0)))))</f>
        <v>24500</v>
      </c>
      <c r="F4909">
        <v>53</v>
      </c>
      <c r="G4909">
        <f>IF(C4909=1,VLOOKUP(FoxFire!B4909,balance!$U:$Z,2,FALSE),IF(C4909=2,VLOOKUP(B4909,balance!$U:$Z,3,FALSE),IF(C4909=3,VLOOKUP(B4909,balance!$U:$Z,4,FALSE),IF(C4909=4,VLOOKUP(B4909,balance!$U:$Z,5,FALSE),IF(C4909=5,VLOOKUP(B4909-1,balance!$U:$Z,6,FALSE),0)))))/100</f>
        <v>1.081E-2</v>
      </c>
      <c r="H4909">
        <v>2</v>
      </c>
      <c r="I4909" s="1">
        <f>IF(C4909=1,VLOOKUP(FoxFire!B4909,balance!$AF:$AJ,2,FALSE),IF(C4909=2,VLOOKUP(B4909,balance!$AF:$AJ,3,FALSE),IF(C4909=3,VLOOKUP(B4909,balance!$AF:$AJ,4,FALSE),IF(C4909=4,VLOOKUP(B4909,balance!$AF:$AJ,5,FALSE),IF(C4909=5,VLOOKUP(B4909,balance!$AF:$AK,6,FALSE),0)))))*1000000000000</f>
        <v>3916249999999.8999</v>
      </c>
      <c r="J4909">
        <f>VLOOKUP(B4909,balance!AU:BD,10,FALSE)</f>
        <v>0</v>
      </c>
    </row>
    <row r="4910" spans="1:10" x14ac:dyDescent="0.3">
      <c r="A4910">
        <v>4908</v>
      </c>
      <c r="B4910">
        <f t="shared" si="153"/>
        <v>982</v>
      </c>
      <c r="C4910">
        <f t="shared" si="152"/>
        <v>4</v>
      </c>
      <c r="D4910">
        <v>9026</v>
      </c>
      <c r="E4910" s="1">
        <f>IF(C4910=1,VLOOKUP(B4910,balance!$AU:$AZ,2,FALSE),IF(C4910=2,VLOOKUP(B4910,balance!$AU:$AZ,3,FALSE),IF(C4910=3,VLOOKUP(B4910,balance!$AU:$AZ,4,FALSE),IF(C4910=4,VLOOKUP(B4910,balance!$AU:$AZ,5,FALSE),IF(C4910=5,VLOOKUP(B4910-1,balance!$AU:$AZ,6,FALSE),0)))))</f>
        <v>24500</v>
      </c>
      <c r="F4910">
        <v>53</v>
      </c>
      <c r="G4910">
        <f>IF(C4910=1,VLOOKUP(FoxFire!B4910,balance!$U:$Z,2,FALSE),IF(C4910=2,VLOOKUP(B4910,balance!$U:$Z,3,FALSE),IF(C4910=3,VLOOKUP(B4910,balance!$U:$Z,4,FALSE),IF(C4910=4,VLOOKUP(B4910,balance!$U:$Z,5,FALSE),IF(C4910=5,VLOOKUP(B4910-1,balance!$U:$Z,6,FALSE),0)))))/100</f>
        <v>1.081E-2</v>
      </c>
      <c r="H4910">
        <v>2</v>
      </c>
      <c r="I4910" s="1">
        <f>IF(C4910=1,VLOOKUP(FoxFire!B4910,balance!$AF:$AJ,2,FALSE),IF(C4910=2,VLOOKUP(B4910,balance!$AF:$AJ,3,FALSE),IF(C4910=3,VLOOKUP(B4910,balance!$AF:$AJ,4,FALSE),IF(C4910=4,VLOOKUP(B4910,balance!$AF:$AJ,5,FALSE),IF(C4910=5,VLOOKUP(B4910,balance!$AF:$AK,6,FALSE),0)))))*1000000000000</f>
        <v>3916249999999.8999</v>
      </c>
      <c r="J4910">
        <f>VLOOKUP(B4910,balance!AU:BD,10,FALSE)</f>
        <v>0</v>
      </c>
    </row>
    <row r="4911" spans="1:10" x14ac:dyDescent="0.3">
      <c r="A4911">
        <v>4909</v>
      </c>
      <c r="B4911">
        <f t="shared" si="153"/>
        <v>983</v>
      </c>
      <c r="C4911">
        <f t="shared" si="152"/>
        <v>5</v>
      </c>
      <c r="D4911">
        <v>9026</v>
      </c>
      <c r="E4911" s="1">
        <f>IF(C4911=1,VLOOKUP(B4911,balance!$AU:$AZ,2,FALSE),IF(C4911=2,VLOOKUP(B4911,balance!$AU:$AZ,3,FALSE),IF(C4911=3,VLOOKUP(B4911,balance!$AU:$AZ,4,FALSE),IF(C4911=4,VLOOKUP(B4911,balance!$AU:$AZ,5,FALSE),IF(C4911=5,VLOOKUP(B4911-1,balance!$AU:$AZ,6,FALSE),0)))))</f>
        <v>490000</v>
      </c>
      <c r="F4911">
        <v>53</v>
      </c>
      <c r="G4911">
        <f>IF(C4911=1,VLOOKUP(FoxFire!B4911,balance!$U:$Z,2,FALSE),IF(C4911=2,VLOOKUP(B4911,balance!$U:$Z,3,FALSE),IF(C4911=3,VLOOKUP(B4911,balance!$U:$Z,4,FALSE),IF(C4911=4,VLOOKUP(B4911,balance!$U:$Z,5,FALSE),IF(C4911=5,VLOOKUP(B4911-1,balance!$U:$Z,6,FALSE),0)))))/100</f>
        <v>8164.4303</v>
      </c>
      <c r="H4911">
        <v>2</v>
      </c>
      <c r="I4911" s="1">
        <f>IF(C4911=1,VLOOKUP(FoxFire!B4911,balance!$AF:$AJ,2,FALSE),IF(C4911=2,VLOOKUP(B4911,balance!$AF:$AJ,3,FALSE),IF(C4911=3,VLOOKUP(B4911,balance!$AF:$AJ,4,FALSE),IF(C4911=4,VLOOKUP(B4911,balance!$AF:$AJ,5,FALSE),IF(C4911=5,VLOOKUP(B4911,balance!$AF:$AK,6,FALSE),0)))))*1000000000000</f>
        <v>15669999999999.6</v>
      </c>
      <c r="J4911">
        <f>VLOOKUP(B4911,balance!AU:BD,10,FALSE)</f>
        <v>0</v>
      </c>
    </row>
    <row r="4912" spans="1:10" x14ac:dyDescent="0.3">
      <c r="A4912">
        <v>4910</v>
      </c>
      <c r="B4912">
        <f t="shared" si="153"/>
        <v>983</v>
      </c>
      <c r="C4912">
        <f t="shared" si="152"/>
        <v>1</v>
      </c>
      <c r="D4912">
        <v>9026</v>
      </c>
      <c r="E4912" s="1">
        <f>IF(C4912=1,VLOOKUP(B4912,balance!$AU:$AZ,2,FALSE),IF(C4912=2,VLOOKUP(B4912,balance!$AU:$AZ,3,FALSE),IF(C4912=3,VLOOKUP(B4912,balance!$AU:$AZ,4,FALSE),IF(C4912=4,VLOOKUP(B4912,balance!$AU:$AZ,5,FALSE),IF(C4912=5,VLOOKUP(B4912-1,balance!$AU:$AZ,6,FALSE),0)))))</f>
        <v>24500</v>
      </c>
      <c r="F4912">
        <v>53</v>
      </c>
      <c r="G4912">
        <f>IF(C4912=1,VLOOKUP(FoxFire!B4912,balance!$U:$Z,2,FALSE),IF(C4912=2,VLOOKUP(B4912,balance!$U:$Z,3,FALSE),IF(C4912=3,VLOOKUP(B4912,balance!$U:$Z,4,FALSE),IF(C4912=4,VLOOKUP(B4912,balance!$U:$Z,5,FALSE),IF(C4912=5,VLOOKUP(B4912-1,balance!$U:$Z,6,FALSE),0)))))/100</f>
        <v>1.0820000000000001E-2</v>
      </c>
      <c r="H4912">
        <v>2</v>
      </c>
      <c r="I4912" s="1">
        <f>IF(C4912=1,VLOOKUP(FoxFire!B4912,balance!$AF:$AJ,2,FALSE),IF(C4912=2,VLOOKUP(B4912,balance!$AF:$AJ,3,FALSE),IF(C4912=3,VLOOKUP(B4912,balance!$AF:$AJ,4,FALSE),IF(C4912=4,VLOOKUP(B4912,balance!$AF:$AJ,5,FALSE),IF(C4912=5,VLOOKUP(B4912,balance!$AF:$AK,6,FALSE),0)))))*1000000000000</f>
        <v>3917499999999.8999</v>
      </c>
      <c r="J4912">
        <f>VLOOKUP(B4912,balance!AU:BD,10,FALSE)</f>
        <v>0</v>
      </c>
    </row>
    <row r="4913" spans="1:10" x14ac:dyDescent="0.3">
      <c r="A4913">
        <v>4911</v>
      </c>
      <c r="B4913">
        <f t="shared" si="153"/>
        <v>983</v>
      </c>
      <c r="C4913">
        <f t="shared" si="152"/>
        <v>2</v>
      </c>
      <c r="D4913">
        <v>9026</v>
      </c>
      <c r="E4913" s="1">
        <f>IF(C4913=1,VLOOKUP(B4913,balance!$AU:$AZ,2,FALSE),IF(C4913=2,VLOOKUP(B4913,balance!$AU:$AZ,3,FALSE),IF(C4913=3,VLOOKUP(B4913,balance!$AU:$AZ,4,FALSE),IF(C4913=4,VLOOKUP(B4913,balance!$AU:$AZ,5,FALSE),IF(C4913=5,VLOOKUP(B4913-1,balance!$AU:$AZ,6,FALSE),0)))))</f>
        <v>24500</v>
      </c>
      <c r="F4913">
        <v>53</v>
      </c>
      <c r="G4913">
        <f>IF(C4913=1,VLOOKUP(FoxFire!B4913,balance!$U:$Z,2,FALSE),IF(C4913=2,VLOOKUP(B4913,balance!$U:$Z,3,FALSE),IF(C4913=3,VLOOKUP(B4913,balance!$U:$Z,4,FALSE),IF(C4913=4,VLOOKUP(B4913,balance!$U:$Z,5,FALSE),IF(C4913=5,VLOOKUP(B4913-1,balance!$U:$Z,6,FALSE),0)))))/100</f>
        <v>1.0820000000000001E-2</v>
      </c>
      <c r="H4913">
        <v>2</v>
      </c>
      <c r="I4913" s="1">
        <f>IF(C4913=1,VLOOKUP(FoxFire!B4913,balance!$AF:$AJ,2,FALSE),IF(C4913=2,VLOOKUP(B4913,balance!$AF:$AJ,3,FALSE),IF(C4913=3,VLOOKUP(B4913,balance!$AF:$AJ,4,FALSE),IF(C4913=4,VLOOKUP(B4913,balance!$AF:$AJ,5,FALSE),IF(C4913=5,VLOOKUP(B4913,balance!$AF:$AK,6,FALSE),0)))))*1000000000000</f>
        <v>3917499999999.8999</v>
      </c>
      <c r="J4913">
        <f>VLOOKUP(B4913,balance!AU:BD,10,FALSE)</f>
        <v>0</v>
      </c>
    </row>
    <row r="4914" spans="1:10" x14ac:dyDescent="0.3">
      <c r="A4914">
        <v>4912</v>
      </c>
      <c r="B4914">
        <f t="shared" si="153"/>
        <v>983</v>
      </c>
      <c r="C4914">
        <f t="shared" si="152"/>
        <v>3</v>
      </c>
      <c r="D4914">
        <v>9026</v>
      </c>
      <c r="E4914" s="1">
        <f>IF(C4914=1,VLOOKUP(B4914,balance!$AU:$AZ,2,FALSE),IF(C4914=2,VLOOKUP(B4914,balance!$AU:$AZ,3,FALSE),IF(C4914=3,VLOOKUP(B4914,balance!$AU:$AZ,4,FALSE),IF(C4914=4,VLOOKUP(B4914,balance!$AU:$AZ,5,FALSE),IF(C4914=5,VLOOKUP(B4914-1,balance!$AU:$AZ,6,FALSE),0)))))</f>
        <v>24500</v>
      </c>
      <c r="F4914">
        <v>53</v>
      </c>
      <c r="G4914">
        <f>IF(C4914=1,VLOOKUP(FoxFire!B4914,balance!$U:$Z,2,FALSE),IF(C4914=2,VLOOKUP(B4914,balance!$U:$Z,3,FALSE),IF(C4914=3,VLOOKUP(B4914,balance!$U:$Z,4,FALSE),IF(C4914=4,VLOOKUP(B4914,balance!$U:$Z,5,FALSE),IF(C4914=5,VLOOKUP(B4914-1,balance!$U:$Z,6,FALSE),0)))))/100</f>
        <v>1.0820000000000001E-2</v>
      </c>
      <c r="H4914">
        <v>2</v>
      </c>
      <c r="I4914" s="1">
        <f>IF(C4914=1,VLOOKUP(FoxFire!B4914,balance!$AF:$AJ,2,FALSE),IF(C4914=2,VLOOKUP(B4914,balance!$AF:$AJ,3,FALSE),IF(C4914=3,VLOOKUP(B4914,balance!$AF:$AJ,4,FALSE),IF(C4914=4,VLOOKUP(B4914,balance!$AF:$AJ,5,FALSE),IF(C4914=5,VLOOKUP(B4914,balance!$AF:$AK,6,FALSE),0)))))*1000000000000</f>
        <v>3917499999999.8999</v>
      </c>
      <c r="J4914">
        <f>VLOOKUP(B4914,balance!AU:BD,10,FALSE)</f>
        <v>0</v>
      </c>
    </row>
    <row r="4915" spans="1:10" x14ac:dyDescent="0.3">
      <c r="A4915">
        <v>4913</v>
      </c>
      <c r="B4915">
        <f t="shared" si="153"/>
        <v>983</v>
      </c>
      <c r="C4915">
        <f t="shared" si="152"/>
        <v>4</v>
      </c>
      <c r="D4915">
        <v>9026</v>
      </c>
      <c r="E4915" s="1">
        <f>IF(C4915=1,VLOOKUP(B4915,balance!$AU:$AZ,2,FALSE),IF(C4915=2,VLOOKUP(B4915,balance!$AU:$AZ,3,FALSE),IF(C4915=3,VLOOKUP(B4915,balance!$AU:$AZ,4,FALSE),IF(C4915=4,VLOOKUP(B4915,balance!$AU:$AZ,5,FALSE),IF(C4915=5,VLOOKUP(B4915-1,balance!$AU:$AZ,6,FALSE),0)))))</f>
        <v>24500</v>
      </c>
      <c r="F4915">
        <v>53</v>
      </c>
      <c r="G4915">
        <f>IF(C4915=1,VLOOKUP(FoxFire!B4915,balance!$U:$Z,2,FALSE),IF(C4915=2,VLOOKUP(B4915,balance!$U:$Z,3,FALSE),IF(C4915=3,VLOOKUP(B4915,balance!$U:$Z,4,FALSE),IF(C4915=4,VLOOKUP(B4915,balance!$U:$Z,5,FALSE),IF(C4915=5,VLOOKUP(B4915-1,balance!$U:$Z,6,FALSE),0)))))/100</f>
        <v>1.0820000000000001E-2</v>
      </c>
      <c r="H4915">
        <v>2</v>
      </c>
      <c r="I4915" s="1">
        <f>IF(C4915=1,VLOOKUP(FoxFire!B4915,balance!$AF:$AJ,2,FALSE),IF(C4915=2,VLOOKUP(B4915,balance!$AF:$AJ,3,FALSE),IF(C4915=3,VLOOKUP(B4915,balance!$AF:$AJ,4,FALSE),IF(C4915=4,VLOOKUP(B4915,balance!$AF:$AJ,5,FALSE),IF(C4915=5,VLOOKUP(B4915,balance!$AF:$AK,6,FALSE),0)))))*1000000000000</f>
        <v>3917499999999.8999</v>
      </c>
      <c r="J4915">
        <f>VLOOKUP(B4915,balance!AU:BD,10,FALSE)</f>
        <v>0</v>
      </c>
    </row>
    <row r="4916" spans="1:10" x14ac:dyDescent="0.3">
      <c r="A4916">
        <v>4914</v>
      </c>
      <c r="B4916">
        <f t="shared" si="153"/>
        <v>984</v>
      </c>
      <c r="C4916">
        <f t="shared" si="152"/>
        <v>5</v>
      </c>
      <c r="D4916">
        <v>9026</v>
      </c>
      <c r="E4916" s="1">
        <f>IF(C4916=1,VLOOKUP(B4916,balance!$AU:$AZ,2,FALSE),IF(C4916=2,VLOOKUP(B4916,balance!$AU:$AZ,3,FALSE),IF(C4916=3,VLOOKUP(B4916,balance!$AU:$AZ,4,FALSE),IF(C4916=4,VLOOKUP(B4916,balance!$AU:$AZ,5,FALSE),IF(C4916=5,VLOOKUP(B4916-1,balance!$AU:$AZ,6,FALSE),0)))))</f>
        <v>490000</v>
      </c>
      <c r="F4916">
        <v>53</v>
      </c>
      <c r="G4916">
        <f>IF(C4916=1,VLOOKUP(FoxFire!B4916,balance!$U:$Z,2,FALSE),IF(C4916=2,VLOOKUP(B4916,balance!$U:$Z,3,FALSE),IF(C4916=3,VLOOKUP(B4916,balance!$U:$Z,4,FALSE),IF(C4916=4,VLOOKUP(B4916,balance!$U:$Z,5,FALSE),IF(C4916=5,VLOOKUP(B4916-1,balance!$U:$Z,6,FALSE),0)))))/100</f>
        <v>8180.1549999999997</v>
      </c>
      <c r="H4916">
        <v>2</v>
      </c>
      <c r="I4916" s="1">
        <f>IF(C4916=1,VLOOKUP(FoxFire!B4916,balance!$AF:$AJ,2,FALSE),IF(C4916=2,VLOOKUP(B4916,balance!$AF:$AJ,3,FALSE),IF(C4916=3,VLOOKUP(B4916,balance!$AF:$AJ,4,FALSE),IF(C4916=4,VLOOKUP(B4916,balance!$AF:$AJ,5,FALSE),IF(C4916=5,VLOOKUP(B4916,balance!$AF:$AK,6,FALSE),0)))))*1000000000000</f>
        <v>15674999999999.6</v>
      </c>
      <c r="J4916">
        <f>VLOOKUP(B4916,balance!AU:BD,10,FALSE)</f>
        <v>0</v>
      </c>
    </row>
    <row r="4917" spans="1:10" x14ac:dyDescent="0.3">
      <c r="A4917">
        <v>4915</v>
      </c>
      <c r="B4917">
        <f t="shared" si="153"/>
        <v>984</v>
      </c>
      <c r="C4917">
        <f t="shared" si="152"/>
        <v>1</v>
      </c>
      <c r="D4917">
        <v>9026</v>
      </c>
      <c r="E4917" s="1">
        <f>IF(C4917=1,VLOOKUP(B4917,balance!$AU:$AZ,2,FALSE),IF(C4917=2,VLOOKUP(B4917,balance!$AU:$AZ,3,FALSE),IF(C4917=3,VLOOKUP(B4917,balance!$AU:$AZ,4,FALSE),IF(C4917=4,VLOOKUP(B4917,balance!$AU:$AZ,5,FALSE),IF(C4917=5,VLOOKUP(B4917-1,balance!$AU:$AZ,6,FALSE),0)))))</f>
        <v>24500</v>
      </c>
      <c r="F4917">
        <v>53</v>
      </c>
      <c r="G4917">
        <f>IF(C4917=1,VLOOKUP(FoxFire!B4917,balance!$U:$Z,2,FALSE),IF(C4917=2,VLOOKUP(B4917,balance!$U:$Z,3,FALSE),IF(C4917=3,VLOOKUP(B4917,balance!$U:$Z,4,FALSE),IF(C4917=4,VLOOKUP(B4917,balance!$U:$Z,5,FALSE),IF(C4917=5,VLOOKUP(B4917-1,balance!$U:$Z,6,FALSE),0)))))/100</f>
        <v>1.0829999999999999E-2</v>
      </c>
      <c r="H4917">
        <v>2</v>
      </c>
      <c r="I4917" s="1">
        <f>IF(C4917=1,VLOOKUP(FoxFire!B4917,balance!$AF:$AJ,2,FALSE),IF(C4917=2,VLOOKUP(B4917,balance!$AF:$AJ,3,FALSE),IF(C4917=3,VLOOKUP(B4917,balance!$AF:$AJ,4,FALSE),IF(C4917=4,VLOOKUP(B4917,balance!$AF:$AJ,5,FALSE),IF(C4917=5,VLOOKUP(B4917,balance!$AF:$AK,6,FALSE),0)))))*1000000000000</f>
        <v>3918749999999.8999</v>
      </c>
      <c r="J4917">
        <f>VLOOKUP(B4917,balance!AU:BD,10,FALSE)</f>
        <v>0</v>
      </c>
    </row>
    <row r="4918" spans="1:10" x14ac:dyDescent="0.3">
      <c r="A4918">
        <v>4916</v>
      </c>
      <c r="B4918">
        <f t="shared" si="153"/>
        <v>984</v>
      </c>
      <c r="C4918">
        <f t="shared" si="152"/>
        <v>2</v>
      </c>
      <c r="D4918">
        <v>9026</v>
      </c>
      <c r="E4918" s="1">
        <f>IF(C4918=1,VLOOKUP(B4918,balance!$AU:$AZ,2,FALSE),IF(C4918=2,VLOOKUP(B4918,balance!$AU:$AZ,3,FALSE),IF(C4918=3,VLOOKUP(B4918,balance!$AU:$AZ,4,FALSE),IF(C4918=4,VLOOKUP(B4918,balance!$AU:$AZ,5,FALSE),IF(C4918=5,VLOOKUP(B4918-1,balance!$AU:$AZ,6,FALSE),0)))))</f>
        <v>24500</v>
      </c>
      <c r="F4918">
        <v>53</v>
      </c>
      <c r="G4918">
        <f>IF(C4918=1,VLOOKUP(FoxFire!B4918,balance!$U:$Z,2,FALSE),IF(C4918=2,VLOOKUP(B4918,balance!$U:$Z,3,FALSE),IF(C4918=3,VLOOKUP(B4918,balance!$U:$Z,4,FALSE),IF(C4918=4,VLOOKUP(B4918,balance!$U:$Z,5,FALSE),IF(C4918=5,VLOOKUP(B4918-1,balance!$U:$Z,6,FALSE),0)))))/100</f>
        <v>1.0829999999999999E-2</v>
      </c>
      <c r="H4918">
        <v>2</v>
      </c>
      <c r="I4918" s="1">
        <f>IF(C4918=1,VLOOKUP(FoxFire!B4918,balance!$AF:$AJ,2,FALSE),IF(C4918=2,VLOOKUP(B4918,balance!$AF:$AJ,3,FALSE),IF(C4918=3,VLOOKUP(B4918,balance!$AF:$AJ,4,FALSE),IF(C4918=4,VLOOKUP(B4918,balance!$AF:$AJ,5,FALSE),IF(C4918=5,VLOOKUP(B4918,balance!$AF:$AK,6,FALSE),0)))))*1000000000000</f>
        <v>3918749999999.8999</v>
      </c>
      <c r="J4918">
        <f>VLOOKUP(B4918,balance!AU:BD,10,FALSE)</f>
        <v>0</v>
      </c>
    </row>
    <row r="4919" spans="1:10" x14ac:dyDescent="0.3">
      <c r="A4919">
        <v>4917</v>
      </c>
      <c r="B4919">
        <f t="shared" si="153"/>
        <v>984</v>
      </c>
      <c r="C4919">
        <f t="shared" si="152"/>
        <v>3</v>
      </c>
      <c r="D4919">
        <v>9026</v>
      </c>
      <c r="E4919" s="1">
        <f>IF(C4919=1,VLOOKUP(B4919,balance!$AU:$AZ,2,FALSE),IF(C4919=2,VLOOKUP(B4919,balance!$AU:$AZ,3,FALSE),IF(C4919=3,VLOOKUP(B4919,balance!$AU:$AZ,4,FALSE),IF(C4919=4,VLOOKUP(B4919,balance!$AU:$AZ,5,FALSE),IF(C4919=5,VLOOKUP(B4919-1,balance!$AU:$AZ,6,FALSE),0)))))</f>
        <v>24500</v>
      </c>
      <c r="F4919">
        <v>53</v>
      </c>
      <c r="G4919">
        <f>IF(C4919=1,VLOOKUP(FoxFire!B4919,balance!$U:$Z,2,FALSE),IF(C4919=2,VLOOKUP(B4919,balance!$U:$Z,3,FALSE),IF(C4919=3,VLOOKUP(B4919,balance!$U:$Z,4,FALSE),IF(C4919=4,VLOOKUP(B4919,balance!$U:$Z,5,FALSE),IF(C4919=5,VLOOKUP(B4919-1,balance!$U:$Z,6,FALSE),0)))))/100</f>
        <v>1.0829999999999999E-2</v>
      </c>
      <c r="H4919">
        <v>2</v>
      </c>
      <c r="I4919" s="1">
        <f>IF(C4919=1,VLOOKUP(FoxFire!B4919,balance!$AF:$AJ,2,FALSE),IF(C4919=2,VLOOKUP(B4919,balance!$AF:$AJ,3,FALSE),IF(C4919=3,VLOOKUP(B4919,balance!$AF:$AJ,4,FALSE),IF(C4919=4,VLOOKUP(B4919,balance!$AF:$AJ,5,FALSE),IF(C4919=5,VLOOKUP(B4919,balance!$AF:$AK,6,FALSE),0)))))*1000000000000</f>
        <v>3918749999999.8999</v>
      </c>
      <c r="J4919">
        <f>VLOOKUP(B4919,balance!AU:BD,10,FALSE)</f>
        <v>0</v>
      </c>
    </row>
    <row r="4920" spans="1:10" x14ac:dyDescent="0.3">
      <c r="A4920">
        <v>4918</v>
      </c>
      <c r="B4920">
        <f t="shared" si="153"/>
        <v>984</v>
      </c>
      <c r="C4920">
        <f t="shared" si="152"/>
        <v>4</v>
      </c>
      <c r="D4920">
        <v>9026</v>
      </c>
      <c r="E4920" s="1">
        <f>IF(C4920=1,VLOOKUP(B4920,balance!$AU:$AZ,2,FALSE),IF(C4920=2,VLOOKUP(B4920,balance!$AU:$AZ,3,FALSE),IF(C4920=3,VLOOKUP(B4920,balance!$AU:$AZ,4,FALSE),IF(C4920=4,VLOOKUP(B4920,balance!$AU:$AZ,5,FALSE),IF(C4920=5,VLOOKUP(B4920-1,balance!$AU:$AZ,6,FALSE),0)))))</f>
        <v>24500</v>
      </c>
      <c r="F4920">
        <v>53</v>
      </c>
      <c r="G4920">
        <f>IF(C4920=1,VLOOKUP(FoxFire!B4920,balance!$U:$Z,2,FALSE),IF(C4920=2,VLOOKUP(B4920,balance!$U:$Z,3,FALSE),IF(C4920=3,VLOOKUP(B4920,balance!$U:$Z,4,FALSE),IF(C4920=4,VLOOKUP(B4920,balance!$U:$Z,5,FALSE),IF(C4920=5,VLOOKUP(B4920-1,balance!$U:$Z,6,FALSE),0)))))/100</f>
        <v>1.0829999999999999E-2</v>
      </c>
      <c r="H4920">
        <v>2</v>
      </c>
      <c r="I4920" s="1">
        <f>IF(C4920=1,VLOOKUP(FoxFire!B4920,balance!$AF:$AJ,2,FALSE),IF(C4920=2,VLOOKUP(B4920,balance!$AF:$AJ,3,FALSE),IF(C4920=3,VLOOKUP(B4920,balance!$AF:$AJ,4,FALSE),IF(C4920=4,VLOOKUP(B4920,balance!$AF:$AJ,5,FALSE),IF(C4920=5,VLOOKUP(B4920,balance!$AF:$AK,6,FALSE),0)))))*1000000000000</f>
        <v>3918749999999.8999</v>
      </c>
      <c r="J4920">
        <f>VLOOKUP(B4920,balance!AU:BD,10,FALSE)</f>
        <v>0</v>
      </c>
    </row>
    <row r="4921" spans="1:10" x14ac:dyDescent="0.3">
      <c r="A4921">
        <v>4919</v>
      </c>
      <c r="B4921">
        <f t="shared" si="153"/>
        <v>985</v>
      </c>
      <c r="C4921">
        <f t="shared" si="152"/>
        <v>5</v>
      </c>
      <c r="D4921">
        <v>9026</v>
      </c>
      <c r="E4921" s="1">
        <f>IF(C4921=1,VLOOKUP(B4921,balance!$AU:$AZ,2,FALSE),IF(C4921=2,VLOOKUP(B4921,balance!$AU:$AZ,3,FALSE),IF(C4921=3,VLOOKUP(B4921,balance!$AU:$AZ,4,FALSE),IF(C4921=4,VLOOKUP(B4921,balance!$AU:$AZ,5,FALSE),IF(C4921=5,VLOOKUP(B4921-1,balance!$AU:$AZ,6,FALSE),0)))))</f>
        <v>490000</v>
      </c>
      <c r="F4921">
        <v>53</v>
      </c>
      <c r="G4921">
        <f>IF(C4921=1,VLOOKUP(FoxFire!B4921,balance!$U:$Z,2,FALSE),IF(C4921=2,VLOOKUP(B4921,balance!$U:$Z,3,FALSE),IF(C4921=3,VLOOKUP(B4921,balance!$U:$Z,4,FALSE),IF(C4921=4,VLOOKUP(B4921,balance!$U:$Z,5,FALSE),IF(C4921=5,VLOOKUP(B4921-1,balance!$U:$Z,6,FALSE),0)))))/100</f>
        <v>8195.902900000001</v>
      </c>
      <c r="H4921">
        <v>2</v>
      </c>
      <c r="I4921" s="1">
        <f>IF(C4921=1,VLOOKUP(FoxFire!B4921,balance!$AF:$AJ,2,FALSE),IF(C4921=2,VLOOKUP(B4921,balance!$AF:$AJ,3,FALSE),IF(C4921=3,VLOOKUP(B4921,balance!$AF:$AJ,4,FALSE),IF(C4921=4,VLOOKUP(B4921,balance!$AF:$AJ,5,FALSE),IF(C4921=5,VLOOKUP(B4921,balance!$AF:$AK,6,FALSE),0)))))*1000000000000</f>
        <v>15679999999999.6</v>
      </c>
      <c r="J4921">
        <f>VLOOKUP(B4921,balance!AU:BD,10,FALSE)</f>
        <v>0</v>
      </c>
    </row>
    <row r="4922" spans="1:10" x14ac:dyDescent="0.3">
      <c r="A4922">
        <v>4920</v>
      </c>
      <c r="B4922">
        <f t="shared" si="153"/>
        <v>985</v>
      </c>
      <c r="C4922">
        <f t="shared" si="152"/>
        <v>1</v>
      </c>
      <c r="D4922">
        <v>9026</v>
      </c>
      <c r="E4922" s="1">
        <f>IF(C4922=1,VLOOKUP(B4922,balance!$AU:$AZ,2,FALSE),IF(C4922=2,VLOOKUP(B4922,balance!$AU:$AZ,3,FALSE),IF(C4922=3,VLOOKUP(B4922,balance!$AU:$AZ,4,FALSE),IF(C4922=4,VLOOKUP(B4922,balance!$AU:$AZ,5,FALSE),IF(C4922=5,VLOOKUP(B4922-1,balance!$AU:$AZ,6,FALSE),0)))))</f>
        <v>24500</v>
      </c>
      <c r="F4922">
        <v>53</v>
      </c>
      <c r="G4922">
        <f>IF(C4922=1,VLOOKUP(FoxFire!B4922,balance!$U:$Z,2,FALSE),IF(C4922=2,VLOOKUP(B4922,balance!$U:$Z,3,FALSE),IF(C4922=3,VLOOKUP(B4922,balance!$U:$Z,4,FALSE),IF(C4922=4,VLOOKUP(B4922,balance!$U:$Z,5,FALSE),IF(C4922=5,VLOOKUP(B4922-1,balance!$U:$Z,6,FALSE),0)))))/100</f>
        <v>1.0840000000000001E-2</v>
      </c>
      <c r="H4922">
        <v>2</v>
      </c>
      <c r="I4922" s="1">
        <f>IF(C4922=1,VLOOKUP(FoxFire!B4922,balance!$AF:$AJ,2,FALSE),IF(C4922=2,VLOOKUP(B4922,balance!$AF:$AJ,3,FALSE),IF(C4922=3,VLOOKUP(B4922,balance!$AF:$AJ,4,FALSE),IF(C4922=4,VLOOKUP(B4922,balance!$AF:$AJ,5,FALSE),IF(C4922=5,VLOOKUP(B4922,balance!$AF:$AK,6,FALSE),0)))))*1000000000000</f>
        <v>3919999999999.8999</v>
      </c>
      <c r="J4922">
        <f>VLOOKUP(B4922,balance!AU:BD,10,FALSE)</f>
        <v>0</v>
      </c>
    </row>
    <row r="4923" spans="1:10" x14ac:dyDescent="0.3">
      <c r="A4923">
        <v>4921</v>
      </c>
      <c r="B4923">
        <f t="shared" si="153"/>
        <v>985</v>
      </c>
      <c r="C4923">
        <f t="shared" si="152"/>
        <v>2</v>
      </c>
      <c r="D4923">
        <v>9026</v>
      </c>
      <c r="E4923" s="1">
        <f>IF(C4923=1,VLOOKUP(B4923,balance!$AU:$AZ,2,FALSE),IF(C4923=2,VLOOKUP(B4923,balance!$AU:$AZ,3,FALSE),IF(C4923=3,VLOOKUP(B4923,balance!$AU:$AZ,4,FALSE),IF(C4923=4,VLOOKUP(B4923,balance!$AU:$AZ,5,FALSE),IF(C4923=5,VLOOKUP(B4923-1,balance!$AU:$AZ,6,FALSE),0)))))</f>
        <v>24500</v>
      </c>
      <c r="F4923">
        <v>53</v>
      </c>
      <c r="G4923">
        <f>IF(C4923=1,VLOOKUP(FoxFire!B4923,balance!$U:$Z,2,FALSE),IF(C4923=2,VLOOKUP(B4923,balance!$U:$Z,3,FALSE),IF(C4923=3,VLOOKUP(B4923,balance!$U:$Z,4,FALSE),IF(C4923=4,VLOOKUP(B4923,balance!$U:$Z,5,FALSE),IF(C4923=5,VLOOKUP(B4923-1,balance!$U:$Z,6,FALSE),0)))))/100</f>
        <v>1.0840000000000001E-2</v>
      </c>
      <c r="H4923">
        <v>2</v>
      </c>
      <c r="I4923" s="1">
        <f>IF(C4923=1,VLOOKUP(FoxFire!B4923,balance!$AF:$AJ,2,FALSE),IF(C4923=2,VLOOKUP(B4923,balance!$AF:$AJ,3,FALSE),IF(C4923=3,VLOOKUP(B4923,balance!$AF:$AJ,4,FALSE),IF(C4923=4,VLOOKUP(B4923,balance!$AF:$AJ,5,FALSE),IF(C4923=5,VLOOKUP(B4923,balance!$AF:$AK,6,FALSE),0)))))*1000000000000</f>
        <v>3919999999999.8999</v>
      </c>
      <c r="J4923">
        <f>VLOOKUP(B4923,balance!AU:BD,10,FALSE)</f>
        <v>0</v>
      </c>
    </row>
    <row r="4924" spans="1:10" x14ac:dyDescent="0.3">
      <c r="A4924">
        <v>4922</v>
      </c>
      <c r="B4924">
        <f t="shared" si="153"/>
        <v>985</v>
      </c>
      <c r="C4924">
        <f t="shared" si="152"/>
        <v>3</v>
      </c>
      <c r="D4924">
        <v>9026</v>
      </c>
      <c r="E4924" s="1">
        <f>IF(C4924=1,VLOOKUP(B4924,balance!$AU:$AZ,2,FALSE),IF(C4924=2,VLOOKUP(B4924,balance!$AU:$AZ,3,FALSE),IF(C4924=3,VLOOKUP(B4924,balance!$AU:$AZ,4,FALSE),IF(C4924=4,VLOOKUP(B4924,balance!$AU:$AZ,5,FALSE),IF(C4924=5,VLOOKUP(B4924-1,balance!$AU:$AZ,6,FALSE),0)))))</f>
        <v>24500</v>
      </c>
      <c r="F4924">
        <v>53</v>
      </c>
      <c r="G4924">
        <f>IF(C4924=1,VLOOKUP(FoxFire!B4924,balance!$U:$Z,2,FALSE),IF(C4924=2,VLOOKUP(B4924,balance!$U:$Z,3,FALSE),IF(C4924=3,VLOOKUP(B4924,balance!$U:$Z,4,FALSE),IF(C4924=4,VLOOKUP(B4924,balance!$U:$Z,5,FALSE),IF(C4924=5,VLOOKUP(B4924-1,balance!$U:$Z,6,FALSE),0)))))/100</f>
        <v>1.0840000000000001E-2</v>
      </c>
      <c r="H4924">
        <v>2</v>
      </c>
      <c r="I4924" s="1">
        <f>IF(C4924=1,VLOOKUP(FoxFire!B4924,balance!$AF:$AJ,2,FALSE),IF(C4924=2,VLOOKUP(B4924,balance!$AF:$AJ,3,FALSE),IF(C4924=3,VLOOKUP(B4924,balance!$AF:$AJ,4,FALSE),IF(C4924=4,VLOOKUP(B4924,balance!$AF:$AJ,5,FALSE),IF(C4924=5,VLOOKUP(B4924,balance!$AF:$AK,6,FALSE),0)))))*1000000000000</f>
        <v>3919999999999.8999</v>
      </c>
      <c r="J4924">
        <f>VLOOKUP(B4924,balance!AU:BD,10,FALSE)</f>
        <v>0</v>
      </c>
    </row>
    <row r="4925" spans="1:10" x14ac:dyDescent="0.3">
      <c r="A4925">
        <v>4923</v>
      </c>
      <c r="B4925">
        <f t="shared" si="153"/>
        <v>985</v>
      </c>
      <c r="C4925">
        <f t="shared" si="152"/>
        <v>4</v>
      </c>
      <c r="D4925">
        <v>9026</v>
      </c>
      <c r="E4925" s="1">
        <f>IF(C4925=1,VLOOKUP(B4925,balance!$AU:$AZ,2,FALSE),IF(C4925=2,VLOOKUP(B4925,balance!$AU:$AZ,3,FALSE),IF(C4925=3,VLOOKUP(B4925,balance!$AU:$AZ,4,FALSE),IF(C4925=4,VLOOKUP(B4925,balance!$AU:$AZ,5,FALSE),IF(C4925=5,VLOOKUP(B4925-1,balance!$AU:$AZ,6,FALSE),0)))))</f>
        <v>24500</v>
      </c>
      <c r="F4925">
        <v>53</v>
      </c>
      <c r="G4925">
        <f>IF(C4925=1,VLOOKUP(FoxFire!B4925,balance!$U:$Z,2,FALSE),IF(C4925=2,VLOOKUP(B4925,balance!$U:$Z,3,FALSE),IF(C4925=3,VLOOKUP(B4925,balance!$U:$Z,4,FALSE),IF(C4925=4,VLOOKUP(B4925,balance!$U:$Z,5,FALSE),IF(C4925=5,VLOOKUP(B4925-1,balance!$U:$Z,6,FALSE),0)))))/100</f>
        <v>1.0840000000000001E-2</v>
      </c>
      <c r="H4925">
        <v>2</v>
      </c>
      <c r="I4925" s="1">
        <f>IF(C4925=1,VLOOKUP(FoxFire!B4925,balance!$AF:$AJ,2,FALSE),IF(C4925=2,VLOOKUP(B4925,balance!$AF:$AJ,3,FALSE),IF(C4925=3,VLOOKUP(B4925,balance!$AF:$AJ,4,FALSE),IF(C4925=4,VLOOKUP(B4925,balance!$AF:$AJ,5,FALSE),IF(C4925=5,VLOOKUP(B4925,balance!$AF:$AK,6,FALSE),0)))))*1000000000000</f>
        <v>3919999999999.8999</v>
      </c>
      <c r="J4925">
        <f>VLOOKUP(B4925,balance!AU:BD,10,FALSE)</f>
        <v>0</v>
      </c>
    </row>
    <row r="4926" spans="1:10" x14ac:dyDescent="0.3">
      <c r="A4926">
        <v>4924</v>
      </c>
      <c r="B4926">
        <f t="shared" si="153"/>
        <v>986</v>
      </c>
      <c r="C4926">
        <f t="shared" si="152"/>
        <v>5</v>
      </c>
      <c r="D4926">
        <v>9026</v>
      </c>
      <c r="E4926" s="1">
        <f>IF(C4926=1,VLOOKUP(B4926,balance!$AU:$AZ,2,FALSE),IF(C4926=2,VLOOKUP(B4926,balance!$AU:$AZ,3,FALSE),IF(C4926=3,VLOOKUP(B4926,balance!$AU:$AZ,4,FALSE),IF(C4926=4,VLOOKUP(B4926,balance!$AU:$AZ,5,FALSE),IF(C4926=5,VLOOKUP(B4926-1,balance!$AU:$AZ,6,FALSE),0)))))</f>
        <v>490000</v>
      </c>
      <c r="F4926">
        <v>53</v>
      </c>
      <c r="G4926">
        <f>IF(C4926=1,VLOOKUP(FoxFire!B4926,balance!$U:$Z,2,FALSE),IF(C4926=2,VLOOKUP(B4926,balance!$U:$Z,3,FALSE),IF(C4926=3,VLOOKUP(B4926,balance!$U:$Z,4,FALSE),IF(C4926=4,VLOOKUP(B4926,balance!$U:$Z,5,FALSE),IF(C4926=5,VLOOKUP(B4926-1,balance!$U:$Z,6,FALSE),0)))))/100</f>
        <v>8211.6742000000013</v>
      </c>
      <c r="H4926">
        <v>2</v>
      </c>
      <c r="I4926" s="1">
        <f>IF(C4926=1,VLOOKUP(FoxFire!B4926,balance!$AF:$AJ,2,FALSE),IF(C4926=2,VLOOKUP(B4926,balance!$AF:$AJ,3,FALSE),IF(C4926=3,VLOOKUP(B4926,balance!$AF:$AJ,4,FALSE),IF(C4926=4,VLOOKUP(B4926,balance!$AF:$AJ,5,FALSE),IF(C4926=5,VLOOKUP(B4926,balance!$AF:$AK,6,FALSE),0)))))*1000000000000</f>
        <v>15684999999999.602</v>
      </c>
      <c r="J4926">
        <f>VLOOKUP(B4926,balance!AU:BD,10,FALSE)</f>
        <v>0</v>
      </c>
    </row>
    <row r="4927" spans="1:10" x14ac:dyDescent="0.3">
      <c r="A4927">
        <v>4925</v>
      </c>
      <c r="B4927">
        <f t="shared" si="153"/>
        <v>986</v>
      </c>
      <c r="C4927">
        <f t="shared" si="152"/>
        <v>1</v>
      </c>
      <c r="D4927">
        <v>9026</v>
      </c>
      <c r="E4927" s="1">
        <f>IF(C4927=1,VLOOKUP(B4927,balance!$AU:$AZ,2,FALSE),IF(C4927=2,VLOOKUP(B4927,balance!$AU:$AZ,3,FALSE),IF(C4927=3,VLOOKUP(B4927,balance!$AU:$AZ,4,FALSE),IF(C4927=4,VLOOKUP(B4927,balance!$AU:$AZ,5,FALSE),IF(C4927=5,VLOOKUP(B4927-1,balance!$AU:$AZ,6,FALSE),0)))))</f>
        <v>24500</v>
      </c>
      <c r="F4927">
        <v>53</v>
      </c>
      <c r="G4927">
        <f>IF(C4927=1,VLOOKUP(FoxFire!B4927,balance!$U:$Z,2,FALSE),IF(C4927=2,VLOOKUP(B4927,balance!$U:$Z,3,FALSE),IF(C4927=3,VLOOKUP(B4927,balance!$U:$Z,4,FALSE),IF(C4927=4,VLOOKUP(B4927,balance!$U:$Z,5,FALSE),IF(C4927=5,VLOOKUP(B4927-1,balance!$U:$Z,6,FALSE),0)))))/100</f>
        <v>1.085E-2</v>
      </c>
      <c r="H4927">
        <v>2</v>
      </c>
      <c r="I4927" s="1">
        <f>IF(C4927=1,VLOOKUP(FoxFire!B4927,balance!$AF:$AJ,2,FALSE),IF(C4927=2,VLOOKUP(B4927,balance!$AF:$AJ,3,FALSE),IF(C4927=3,VLOOKUP(B4927,balance!$AF:$AJ,4,FALSE),IF(C4927=4,VLOOKUP(B4927,balance!$AF:$AJ,5,FALSE),IF(C4927=5,VLOOKUP(B4927,balance!$AF:$AK,6,FALSE),0)))))*1000000000000</f>
        <v>3921249999999.9004</v>
      </c>
      <c r="J4927">
        <f>VLOOKUP(B4927,balance!AU:BD,10,FALSE)</f>
        <v>0</v>
      </c>
    </row>
    <row r="4928" spans="1:10" x14ac:dyDescent="0.3">
      <c r="A4928">
        <v>4926</v>
      </c>
      <c r="B4928">
        <f t="shared" si="153"/>
        <v>986</v>
      </c>
      <c r="C4928">
        <f t="shared" si="152"/>
        <v>2</v>
      </c>
      <c r="D4928">
        <v>9026</v>
      </c>
      <c r="E4928" s="1">
        <f>IF(C4928=1,VLOOKUP(B4928,balance!$AU:$AZ,2,FALSE),IF(C4928=2,VLOOKUP(B4928,balance!$AU:$AZ,3,FALSE),IF(C4928=3,VLOOKUP(B4928,balance!$AU:$AZ,4,FALSE),IF(C4928=4,VLOOKUP(B4928,balance!$AU:$AZ,5,FALSE),IF(C4928=5,VLOOKUP(B4928-1,balance!$AU:$AZ,6,FALSE),0)))))</f>
        <v>24500</v>
      </c>
      <c r="F4928">
        <v>53</v>
      </c>
      <c r="G4928">
        <f>IF(C4928=1,VLOOKUP(FoxFire!B4928,balance!$U:$Z,2,FALSE),IF(C4928=2,VLOOKUP(B4928,balance!$U:$Z,3,FALSE),IF(C4928=3,VLOOKUP(B4928,balance!$U:$Z,4,FALSE),IF(C4928=4,VLOOKUP(B4928,balance!$U:$Z,5,FALSE),IF(C4928=5,VLOOKUP(B4928-1,balance!$U:$Z,6,FALSE),0)))))/100</f>
        <v>1.085E-2</v>
      </c>
      <c r="H4928">
        <v>2</v>
      </c>
      <c r="I4928" s="1">
        <f>IF(C4928=1,VLOOKUP(FoxFire!B4928,balance!$AF:$AJ,2,FALSE),IF(C4928=2,VLOOKUP(B4928,balance!$AF:$AJ,3,FALSE),IF(C4928=3,VLOOKUP(B4928,balance!$AF:$AJ,4,FALSE),IF(C4928=4,VLOOKUP(B4928,balance!$AF:$AJ,5,FALSE),IF(C4928=5,VLOOKUP(B4928,balance!$AF:$AK,6,FALSE),0)))))*1000000000000</f>
        <v>3921249999999.9004</v>
      </c>
      <c r="J4928">
        <f>VLOOKUP(B4928,balance!AU:BD,10,FALSE)</f>
        <v>0</v>
      </c>
    </row>
    <row r="4929" spans="1:10" x14ac:dyDescent="0.3">
      <c r="A4929">
        <v>4927</v>
      </c>
      <c r="B4929">
        <f t="shared" si="153"/>
        <v>986</v>
      </c>
      <c r="C4929">
        <f t="shared" si="152"/>
        <v>3</v>
      </c>
      <c r="D4929">
        <v>9026</v>
      </c>
      <c r="E4929" s="1">
        <f>IF(C4929=1,VLOOKUP(B4929,balance!$AU:$AZ,2,FALSE),IF(C4929=2,VLOOKUP(B4929,balance!$AU:$AZ,3,FALSE),IF(C4929=3,VLOOKUP(B4929,balance!$AU:$AZ,4,FALSE),IF(C4929=4,VLOOKUP(B4929,balance!$AU:$AZ,5,FALSE),IF(C4929=5,VLOOKUP(B4929-1,balance!$AU:$AZ,6,FALSE),0)))))</f>
        <v>24500</v>
      </c>
      <c r="F4929">
        <v>53</v>
      </c>
      <c r="G4929">
        <f>IF(C4929=1,VLOOKUP(FoxFire!B4929,balance!$U:$Z,2,FALSE),IF(C4929=2,VLOOKUP(B4929,balance!$U:$Z,3,FALSE),IF(C4929=3,VLOOKUP(B4929,balance!$U:$Z,4,FALSE),IF(C4929=4,VLOOKUP(B4929,balance!$U:$Z,5,FALSE),IF(C4929=5,VLOOKUP(B4929-1,balance!$U:$Z,6,FALSE),0)))))/100</f>
        <v>1.085E-2</v>
      </c>
      <c r="H4929">
        <v>2</v>
      </c>
      <c r="I4929" s="1">
        <f>IF(C4929=1,VLOOKUP(FoxFire!B4929,balance!$AF:$AJ,2,FALSE),IF(C4929=2,VLOOKUP(B4929,balance!$AF:$AJ,3,FALSE),IF(C4929=3,VLOOKUP(B4929,balance!$AF:$AJ,4,FALSE),IF(C4929=4,VLOOKUP(B4929,balance!$AF:$AJ,5,FALSE),IF(C4929=5,VLOOKUP(B4929,balance!$AF:$AK,6,FALSE),0)))))*1000000000000</f>
        <v>3921249999999.9004</v>
      </c>
      <c r="J4929">
        <f>VLOOKUP(B4929,balance!AU:BD,10,FALSE)</f>
        <v>0</v>
      </c>
    </row>
    <row r="4930" spans="1:10" x14ac:dyDescent="0.3">
      <c r="A4930">
        <v>4928</v>
      </c>
      <c r="B4930">
        <f t="shared" si="153"/>
        <v>986</v>
      </c>
      <c r="C4930">
        <f t="shared" si="152"/>
        <v>4</v>
      </c>
      <c r="D4930">
        <v>9026</v>
      </c>
      <c r="E4930" s="1">
        <f>IF(C4930=1,VLOOKUP(B4930,balance!$AU:$AZ,2,FALSE),IF(C4930=2,VLOOKUP(B4930,balance!$AU:$AZ,3,FALSE),IF(C4930=3,VLOOKUP(B4930,balance!$AU:$AZ,4,FALSE),IF(C4930=4,VLOOKUP(B4930,balance!$AU:$AZ,5,FALSE),IF(C4930=5,VLOOKUP(B4930-1,balance!$AU:$AZ,6,FALSE),0)))))</f>
        <v>24500</v>
      </c>
      <c r="F4930">
        <v>53</v>
      </c>
      <c r="G4930">
        <f>IF(C4930=1,VLOOKUP(FoxFire!B4930,balance!$U:$Z,2,FALSE),IF(C4930=2,VLOOKUP(B4930,balance!$U:$Z,3,FALSE),IF(C4930=3,VLOOKUP(B4930,balance!$U:$Z,4,FALSE),IF(C4930=4,VLOOKUP(B4930,balance!$U:$Z,5,FALSE),IF(C4930=5,VLOOKUP(B4930-1,balance!$U:$Z,6,FALSE),0)))))/100</f>
        <v>1.085E-2</v>
      </c>
      <c r="H4930">
        <v>2</v>
      </c>
      <c r="I4930" s="1">
        <f>IF(C4930=1,VLOOKUP(FoxFire!B4930,balance!$AF:$AJ,2,FALSE),IF(C4930=2,VLOOKUP(B4930,balance!$AF:$AJ,3,FALSE),IF(C4930=3,VLOOKUP(B4930,balance!$AF:$AJ,4,FALSE),IF(C4930=4,VLOOKUP(B4930,balance!$AF:$AJ,5,FALSE),IF(C4930=5,VLOOKUP(B4930,balance!$AF:$AK,6,FALSE),0)))))*1000000000000</f>
        <v>3921249999999.9004</v>
      </c>
      <c r="J4930">
        <f>VLOOKUP(B4930,balance!AU:BD,10,FALSE)</f>
        <v>0</v>
      </c>
    </row>
    <row r="4931" spans="1:10" x14ac:dyDescent="0.3">
      <c r="A4931">
        <v>4929</v>
      </c>
      <c r="B4931">
        <f t="shared" si="153"/>
        <v>987</v>
      </c>
      <c r="C4931">
        <f t="shared" si="152"/>
        <v>5</v>
      </c>
      <c r="D4931">
        <v>9026</v>
      </c>
      <c r="E4931" s="1">
        <f>IF(C4931=1,VLOOKUP(B4931,balance!$AU:$AZ,2,FALSE),IF(C4931=2,VLOOKUP(B4931,balance!$AU:$AZ,3,FALSE),IF(C4931=3,VLOOKUP(B4931,balance!$AU:$AZ,4,FALSE),IF(C4931=4,VLOOKUP(B4931,balance!$AU:$AZ,5,FALSE),IF(C4931=5,VLOOKUP(B4931-1,balance!$AU:$AZ,6,FALSE),0)))))</f>
        <v>490000</v>
      </c>
      <c r="F4931">
        <v>53</v>
      </c>
      <c r="G4931">
        <f>IF(C4931=1,VLOOKUP(FoxFire!B4931,balance!$U:$Z,2,FALSE),IF(C4931=2,VLOOKUP(B4931,balance!$U:$Z,3,FALSE),IF(C4931=3,VLOOKUP(B4931,balance!$U:$Z,4,FALSE),IF(C4931=4,VLOOKUP(B4931,balance!$U:$Z,5,FALSE),IF(C4931=5,VLOOKUP(B4931-1,balance!$U:$Z,6,FALSE),0)))))/100</f>
        <v>8227.4688000000006</v>
      </c>
      <c r="H4931">
        <v>2</v>
      </c>
      <c r="I4931" s="1">
        <f>IF(C4931=1,VLOOKUP(FoxFire!B4931,balance!$AF:$AJ,2,FALSE),IF(C4931=2,VLOOKUP(B4931,balance!$AF:$AJ,3,FALSE),IF(C4931=3,VLOOKUP(B4931,balance!$AF:$AJ,4,FALSE),IF(C4931=4,VLOOKUP(B4931,balance!$AF:$AJ,5,FALSE),IF(C4931=5,VLOOKUP(B4931,balance!$AF:$AK,6,FALSE),0)))))*1000000000000</f>
        <v>15689999999999.6</v>
      </c>
      <c r="J4931">
        <f>VLOOKUP(B4931,balance!AU:BD,10,FALSE)</f>
        <v>0</v>
      </c>
    </row>
    <row r="4932" spans="1:10" x14ac:dyDescent="0.3">
      <c r="A4932">
        <v>4930</v>
      </c>
      <c r="B4932">
        <f t="shared" si="153"/>
        <v>987</v>
      </c>
      <c r="C4932">
        <f t="shared" si="152"/>
        <v>1</v>
      </c>
      <c r="D4932">
        <v>9026</v>
      </c>
      <c r="E4932" s="1">
        <f>IF(C4932=1,VLOOKUP(B4932,balance!$AU:$AZ,2,FALSE),IF(C4932=2,VLOOKUP(B4932,balance!$AU:$AZ,3,FALSE),IF(C4932=3,VLOOKUP(B4932,balance!$AU:$AZ,4,FALSE),IF(C4932=4,VLOOKUP(B4932,balance!$AU:$AZ,5,FALSE),IF(C4932=5,VLOOKUP(B4932-1,balance!$AU:$AZ,6,FALSE),0)))))</f>
        <v>24500</v>
      </c>
      <c r="F4932">
        <v>53</v>
      </c>
      <c r="G4932">
        <f>IF(C4932=1,VLOOKUP(FoxFire!B4932,balance!$U:$Z,2,FALSE),IF(C4932=2,VLOOKUP(B4932,balance!$U:$Z,3,FALSE),IF(C4932=3,VLOOKUP(B4932,balance!$U:$Z,4,FALSE),IF(C4932=4,VLOOKUP(B4932,balance!$U:$Z,5,FALSE),IF(C4932=5,VLOOKUP(B4932-1,balance!$U:$Z,6,FALSE),0)))))/100</f>
        <v>1.0860000000000002E-2</v>
      </c>
      <c r="H4932">
        <v>2</v>
      </c>
      <c r="I4932" s="1">
        <f>IF(C4932=1,VLOOKUP(FoxFire!B4932,balance!$AF:$AJ,2,FALSE),IF(C4932=2,VLOOKUP(B4932,balance!$AF:$AJ,3,FALSE),IF(C4932=3,VLOOKUP(B4932,balance!$AF:$AJ,4,FALSE),IF(C4932=4,VLOOKUP(B4932,balance!$AF:$AJ,5,FALSE),IF(C4932=5,VLOOKUP(B4932,balance!$AF:$AK,6,FALSE),0)))))*1000000000000</f>
        <v>3922499999999.8999</v>
      </c>
      <c r="J4932">
        <f>VLOOKUP(B4932,balance!AU:BD,10,FALSE)</f>
        <v>0</v>
      </c>
    </row>
    <row r="4933" spans="1:10" x14ac:dyDescent="0.3">
      <c r="A4933">
        <v>4931</v>
      </c>
      <c r="B4933">
        <f t="shared" si="153"/>
        <v>987</v>
      </c>
      <c r="C4933">
        <f t="shared" si="152"/>
        <v>2</v>
      </c>
      <c r="D4933">
        <v>9026</v>
      </c>
      <c r="E4933" s="1">
        <f>IF(C4933=1,VLOOKUP(B4933,balance!$AU:$AZ,2,FALSE),IF(C4933=2,VLOOKUP(B4933,balance!$AU:$AZ,3,FALSE),IF(C4933=3,VLOOKUP(B4933,balance!$AU:$AZ,4,FALSE),IF(C4933=4,VLOOKUP(B4933,balance!$AU:$AZ,5,FALSE),IF(C4933=5,VLOOKUP(B4933-1,balance!$AU:$AZ,6,FALSE),0)))))</f>
        <v>24500</v>
      </c>
      <c r="F4933">
        <v>53</v>
      </c>
      <c r="G4933">
        <f>IF(C4933=1,VLOOKUP(FoxFire!B4933,balance!$U:$Z,2,FALSE),IF(C4933=2,VLOOKUP(B4933,balance!$U:$Z,3,FALSE),IF(C4933=3,VLOOKUP(B4933,balance!$U:$Z,4,FALSE),IF(C4933=4,VLOOKUP(B4933,balance!$U:$Z,5,FALSE),IF(C4933=5,VLOOKUP(B4933-1,balance!$U:$Z,6,FALSE),0)))))/100</f>
        <v>1.0860000000000002E-2</v>
      </c>
      <c r="H4933">
        <v>2</v>
      </c>
      <c r="I4933" s="1">
        <f>IF(C4933=1,VLOOKUP(FoxFire!B4933,balance!$AF:$AJ,2,FALSE),IF(C4933=2,VLOOKUP(B4933,balance!$AF:$AJ,3,FALSE),IF(C4933=3,VLOOKUP(B4933,balance!$AF:$AJ,4,FALSE),IF(C4933=4,VLOOKUP(B4933,balance!$AF:$AJ,5,FALSE),IF(C4933=5,VLOOKUP(B4933,balance!$AF:$AK,6,FALSE),0)))))*1000000000000</f>
        <v>3922499999999.8999</v>
      </c>
      <c r="J4933">
        <f>VLOOKUP(B4933,balance!AU:BD,10,FALSE)</f>
        <v>0</v>
      </c>
    </row>
    <row r="4934" spans="1:10" x14ac:dyDescent="0.3">
      <c r="A4934">
        <v>4932</v>
      </c>
      <c r="B4934">
        <f t="shared" si="153"/>
        <v>987</v>
      </c>
      <c r="C4934">
        <f t="shared" si="152"/>
        <v>3</v>
      </c>
      <c r="D4934">
        <v>9026</v>
      </c>
      <c r="E4934" s="1">
        <f>IF(C4934=1,VLOOKUP(B4934,balance!$AU:$AZ,2,FALSE),IF(C4934=2,VLOOKUP(B4934,balance!$AU:$AZ,3,FALSE),IF(C4934=3,VLOOKUP(B4934,balance!$AU:$AZ,4,FALSE),IF(C4934=4,VLOOKUP(B4934,balance!$AU:$AZ,5,FALSE),IF(C4934=5,VLOOKUP(B4934-1,balance!$AU:$AZ,6,FALSE),0)))))</f>
        <v>24500</v>
      </c>
      <c r="F4934">
        <v>53</v>
      </c>
      <c r="G4934">
        <f>IF(C4934=1,VLOOKUP(FoxFire!B4934,balance!$U:$Z,2,FALSE),IF(C4934=2,VLOOKUP(B4934,balance!$U:$Z,3,FALSE),IF(C4934=3,VLOOKUP(B4934,balance!$U:$Z,4,FALSE),IF(C4934=4,VLOOKUP(B4934,balance!$U:$Z,5,FALSE),IF(C4934=5,VLOOKUP(B4934-1,balance!$U:$Z,6,FALSE),0)))))/100</f>
        <v>1.0860000000000002E-2</v>
      </c>
      <c r="H4934">
        <v>2</v>
      </c>
      <c r="I4934" s="1">
        <f>IF(C4934=1,VLOOKUP(FoxFire!B4934,balance!$AF:$AJ,2,FALSE),IF(C4934=2,VLOOKUP(B4934,balance!$AF:$AJ,3,FALSE),IF(C4934=3,VLOOKUP(B4934,balance!$AF:$AJ,4,FALSE),IF(C4934=4,VLOOKUP(B4934,balance!$AF:$AJ,5,FALSE),IF(C4934=5,VLOOKUP(B4934,balance!$AF:$AK,6,FALSE),0)))))*1000000000000</f>
        <v>3922499999999.8999</v>
      </c>
      <c r="J4934">
        <f>VLOOKUP(B4934,balance!AU:BD,10,FALSE)</f>
        <v>0</v>
      </c>
    </row>
    <row r="4935" spans="1:10" x14ac:dyDescent="0.3">
      <c r="A4935">
        <v>4933</v>
      </c>
      <c r="B4935">
        <f t="shared" si="153"/>
        <v>987</v>
      </c>
      <c r="C4935">
        <f t="shared" si="152"/>
        <v>4</v>
      </c>
      <c r="D4935">
        <v>9026</v>
      </c>
      <c r="E4935" s="1">
        <f>IF(C4935=1,VLOOKUP(B4935,balance!$AU:$AZ,2,FALSE),IF(C4935=2,VLOOKUP(B4935,balance!$AU:$AZ,3,FALSE),IF(C4935=3,VLOOKUP(B4935,balance!$AU:$AZ,4,FALSE),IF(C4935=4,VLOOKUP(B4935,balance!$AU:$AZ,5,FALSE),IF(C4935=5,VLOOKUP(B4935-1,balance!$AU:$AZ,6,FALSE),0)))))</f>
        <v>24500</v>
      </c>
      <c r="F4935">
        <v>53</v>
      </c>
      <c r="G4935">
        <f>IF(C4935=1,VLOOKUP(FoxFire!B4935,balance!$U:$Z,2,FALSE),IF(C4935=2,VLOOKUP(B4935,balance!$U:$Z,3,FALSE),IF(C4935=3,VLOOKUP(B4935,balance!$U:$Z,4,FALSE),IF(C4935=4,VLOOKUP(B4935,balance!$U:$Z,5,FALSE),IF(C4935=5,VLOOKUP(B4935-1,balance!$U:$Z,6,FALSE),0)))))/100</f>
        <v>1.0860000000000002E-2</v>
      </c>
      <c r="H4935">
        <v>2</v>
      </c>
      <c r="I4935" s="1">
        <f>IF(C4935=1,VLOOKUP(FoxFire!B4935,balance!$AF:$AJ,2,FALSE),IF(C4935=2,VLOOKUP(B4935,balance!$AF:$AJ,3,FALSE),IF(C4935=3,VLOOKUP(B4935,balance!$AF:$AJ,4,FALSE),IF(C4935=4,VLOOKUP(B4935,balance!$AF:$AJ,5,FALSE),IF(C4935=5,VLOOKUP(B4935,balance!$AF:$AK,6,FALSE),0)))))*1000000000000</f>
        <v>3922499999999.8999</v>
      </c>
      <c r="J4935">
        <f>VLOOKUP(B4935,balance!AU:BD,10,FALSE)</f>
        <v>0</v>
      </c>
    </row>
    <row r="4936" spans="1:10" x14ac:dyDescent="0.3">
      <c r="A4936">
        <v>4934</v>
      </c>
      <c r="B4936">
        <f t="shared" si="153"/>
        <v>988</v>
      </c>
      <c r="C4936">
        <f t="shared" ref="C4936:C4999" si="154">C4931</f>
        <v>5</v>
      </c>
      <c r="D4936">
        <v>9026</v>
      </c>
      <c r="E4936" s="1">
        <f>IF(C4936=1,VLOOKUP(B4936,balance!$AU:$AZ,2,FALSE),IF(C4936=2,VLOOKUP(B4936,balance!$AU:$AZ,3,FALSE),IF(C4936=3,VLOOKUP(B4936,balance!$AU:$AZ,4,FALSE),IF(C4936=4,VLOOKUP(B4936,balance!$AU:$AZ,5,FALSE),IF(C4936=5,VLOOKUP(B4936-1,balance!$AU:$AZ,6,FALSE),0)))))</f>
        <v>490000</v>
      </c>
      <c r="F4936">
        <v>53</v>
      </c>
      <c r="G4936">
        <f>IF(C4936=1,VLOOKUP(FoxFire!B4936,balance!$U:$Z,2,FALSE),IF(C4936=2,VLOOKUP(B4936,balance!$U:$Z,3,FALSE),IF(C4936=3,VLOOKUP(B4936,balance!$U:$Z,4,FALSE),IF(C4936=4,VLOOKUP(B4936,balance!$U:$Z,5,FALSE),IF(C4936=5,VLOOKUP(B4936-1,balance!$U:$Z,6,FALSE),0)))))/100</f>
        <v>8243.2867000000006</v>
      </c>
      <c r="H4936">
        <v>2</v>
      </c>
      <c r="I4936" s="1">
        <f>IF(C4936=1,VLOOKUP(FoxFire!B4936,balance!$AF:$AJ,2,FALSE),IF(C4936=2,VLOOKUP(B4936,balance!$AF:$AJ,3,FALSE),IF(C4936=3,VLOOKUP(B4936,balance!$AF:$AJ,4,FALSE),IF(C4936=4,VLOOKUP(B4936,balance!$AF:$AJ,5,FALSE),IF(C4936=5,VLOOKUP(B4936,balance!$AF:$AK,6,FALSE),0)))))*1000000000000</f>
        <v>15694999999999.602</v>
      </c>
      <c r="J4936">
        <f>VLOOKUP(B4936,balance!AU:BD,10,FALSE)</f>
        <v>0</v>
      </c>
    </row>
    <row r="4937" spans="1:10" x14ac:dyDescent="0.3">
      <c r="A4937">
        <v>4935</v>
      </c>
      <c r="B4937">
        <f t="shared" si="153"/>
        <v>988</v>
      </c>
      <c r="C4937">
        <f t="shared" si="154"/>
        <v>1</v>
      </c>
      <c r="D4937">
        <v>9026</v>
      </c>
      <c r="E4937" s="1">
        <f>IF(C4937=1,VLOOKUP(B4937,balance!$AU:$AZ,2,FALSE),IF(C4937=2,VLOOKUP(B4937,balance!$AU:$AZ,3,FALSE),IF(C4937=3,VLOOKUP(B4937,balance!$AU:$AZ,4,FALSE),IF(C4937=4,VLOOKUP(B4937,balance!$AU:$AZ,5,FALSE),IF(C4937=5,VLOOKUP(B4937-1,balance!$AU:$AZ,6,FALSE),0)))))</f>
        <v>24500</v>
      </c>
      <c r="F4937">
        <v>53</v>
      </c>
      <c r="G4937">
        <f>IF(C4937=1,VLOOKUP(FoxFire!B4937,balance!$U:$Z,2,FALSE),IF(C4937=2,VLOOKUP(B4937,balance!$U:$Z,3,FALSE),IF(C4937=3,VLOOKUP(B4937,balance!$U:$Z,4,FALSE),IF(C4937=4,VLOOKUP(B4937,balance!$U:$Z,5,FALSE),IF(C4937=5,VLOOKUP(B4937-1,balance!$U:$Z,6,FALSE),0)))))/100</f>
        <v>1.0869999999999999E-2</v>
      </c>
      <c r="H4937">
        <v>2</v>
      </c>
      <c r="I4937" s="1">
        <f>IF(C4937=1,VLOOKUP(FoxFire!B4937,balance!$AF:$AJ,2,FALSE),IF(C4937=2,VLOOKUP(B4937,balance!$AF:$AJ,3,FALSE),IF(C4937=3,VLOOKUP(B4937,balance!$AF:$AJ,4,FALSE),IF(C4937=4,VLOOKUP(B4937,balance!$AF:$AJ,5,FALSE),IF(C4937=5,VLOOKUP(B4937,balance!$AF:$AK,6,FALSE),0)))))*1000000000000</f>
        <v>3923749999999.9004</v>
      </c>
      <c r="J4937">
        <f>VLOOKUP(B4937,balance!AU:BD,10,FALSE)</f>
        <v>0</v>
      </c>
    </row>
    <row r="4938" spans="1:10" x14ac:dyDescent="0.3">
      <c r="A4938">
        <v>4936</v>
      </c>
      <c r="B4938">
        <f t="shared" si="153"/>
        <v>988</v>
      </c>
      <c r="C4938">
        <f t="shared" si="154"/>
        <v>2</v>
      </c>
      <c r="D4938">
        <v>9026</v>
      </c>
      <c r="E4938" s="1">
        <f>IF(C4938=1,VLOOKUP(B4938,balance!$AU:$AZ,2,FALSE),IF(C4938=2,VLOOKUP(B4938,balance!$AU:$AZ,3,FALSE),IF(C4938=3,VLOOKUP(B4938,balance!$AU:$AZ,4,FALSE),IF(C4938=4,VLOOKUP(B4938,balance!$AU:$AZ,5,FALSE),IF(C4938=5,VLOOKUP(B4938-1,balance!$AU:$AZ,6,FALSE),0)))))</f>
        <v>24500</v>
      </c>
      <c r="F4938">
        <v>53</v>
      </c>
      <c r="G4938">
        <f>IF(C4938=1,VLOOKUP(FoxFire!B4938,balance!$U:$Z,2,FALSE),IF(C4938=2,VLOOKUP(B4938,balance!$U:$Z,3,FALSE),IF(C4938=3,VLOOKUP(B4938,balance!$U:$Z,4,FALSE),IF(C4938=4,VLOOKUP(B4938,balance!$U:$Z,5,FALSE),IF(C4938=5,VLOOKUP(B4938-1,balance!$U:$Z,6,FALSE),0)))))/100</f>
        <v>1.0869999999999999E-2</v>
      </c>
      <c r="H4938">
        <v>2</v>
      </c>
      <c r="I4938" s="1">
        <f>IF(C4938=1,VLOOKUP(FoxFire!B4938,balance!$AF:$AJ,2,FALSE),IF(C4938=2,VLOOKUP(B4938,balance!$AF:$AJ,3,FALSE),IF(C4938=3,VLOOKUP(B4938,balance!$AF:$AJ,4,FALSE),IF(C4938=4,VLOOKUP(B4938,balance!$AF:$AJ,5,FALSE),IF(C4938=5,VLOOKUP(B4938,balance!$AF:$AK,6,FALSE),0)))))*1000000000000</f>
        <v>3923749999999.9004</v>
      </c>
      <c r="J4938">
        <f>VLOOKUP(B4938,balance!AU:BD,10,FALSE)</f>
        <v>0</v>
      </c>
    </row>
    <row r="4939" spans="1:10" x14ac:dyDescent="0.3">
      <c r="A4939">
        <v>4937</v>
      </c>
      <c r="B4939">
        <f t="shared" si="153"/>
        <v>988</v>
      </c>
      <c r="C4939">
        <f t="shared" si="154"/>
        <v>3</v>
      </c>
      <c r="D4939">
        <v>9026</v>
      </c>
      <c r="E4939" s="1">
        <f>IF(C4939=1,VLOOKUP(B4939,balance!$AU:$AZ,2,FALSE),IF(C4939=2,VLOOKUP(B4939,balance!$AU:$AZ,3,FALSE),IF(C4939=3,VLOOKUP(B4939,balance!$AU:$AZ,4,FALSE),IF(C4939=4,VLOOKUP(B4939,balance!$AU:$AZ,5,FALSE),IF(C4939=5,VLOOKUP(B4939-1,balance!$AU:$AZ,6,FALSE),0)))))</f>
        <v>24500</v>
      </c>
      <c r="F4939">
        <v>53</v>
      </c>
      <c r="G4939">
        <f>IF(C4939=1,VLOOKUP(FoxFire!B4939,balance!$U:$Z,2,FALSE),IF(C4939=2,VLOOKUP(B4939,balance!$U:$Z,3,FALSE),IF(C4939=3,VLOOKUP(B4939,balance!$U:$Z,4,FALSE),IF(C4939=4,VLOOKUP(B4939,balance!$U:$Z,5,FALSE),IF(C4939=5,VLOOKUP(B4939-1,balance!$U:$Z,6,FALSE),0)))))/100</f>
        <v>1.0869999999999999E-2</v>
      </c>
      <c r="H4939">
        <v>2</v>
      </c>
      <c r="I4939" s="1">
        <f>IF(C4939=1,VLOOKUP(FoxFire!B4939,balance!$AF:$AJ,2,FALSE),IF(C4939=2,VLOOKUP(B4939,balance!$AF:$AJ,3,FALSE),IF(C4939=3,VLOOKUP(B4939,balance!$AF:$AJ,4,FALSE),IF(C4939=4,VLOOKUP(B4939,balance!$AF:$AJ,5,FALSE),IF(C4939=5,VLOOKUP(B4939,balance!$AF:$AK,6,FALSE),0)))))*1000000000000</f>
        <v>3923749999999.9004</v>
      </c>
      <c r="J4939">
        <f>VLOOKUP(B4939,balance!AU:BD,10,FALSE)</f>
        <v>0</v>
      </c>
    </row>
    <row r="4940" spans="1:10" x14ac:dyDescent="0.3">
      <c r="A4940">
        <v>4938</v>
      </c>
      <c r="B4940">
        <f t="shared" si="153"/>
        <v>988</v>
      </c>
      <c r="C4940">
        <f t="shared" si="154"/>
        <v>4</v>
      </c>
      <c r="D4940">
        <v>9026</v>
      </c>
      <c r="E4940" s="1">
        <f>IF(C4940=1,VLOOKUP(B4940,balance!$AU:$AZ,2,FALSE),IF(C4940=2,VLOOKUP(B4940,balance!$AU:$AZ,3,FALSE),IF(C4940=3,VLOOKUP(B4940,balance!$AU:$AZ,4,FALSE),IF(C4940=4,VLOOKUP(B4940,balance!$AU:$AZ,5,FALSE),IF(C4940=5,VLOOKUP(B4940-1,balance!$AU:$AZ,6,FALSE),0)))))</f>
        <v>24500</v>
      </c>
      <c r="F4940">
        <v>53</v>
      </c>
      <c r="G4940">
        <f>IF(C4940=1,VLOOKUP(FoxFire!B4940,balance!$U:$Z,2,FALSE),IF(C4940=2,VLOOKUP(B4940,balance!$U:$Z,3,FALSE),IF(C4940=3,VLOOKUP(B4940,balance!$U:$Z,4,FALSE),IF(C4940=4,VLOOKUP(B4940,balance!$U:$Z,5,FALSE),IF(C4940=5,VLOOKUP(B4940-1,balance!$U:$Z,6,FALSE),0)))))/100</f>
        <v>1.0869999999999999E-2</v>
      </c>
      <c r="H4940">
        <v>2</v>
      </c>
      <c r="I4940" s="1">
        <f>IF(C4940=1,VLOOKUP(FoxFire!B4940,balance!$AF:$AJ,2,FALSE),IF(C4940=2,VLOOKUP(B4940,balance!$AF:$AJ,3,FALSE),IF(C4940=3,VLOOKUP(B4940,balance!$AF:$AJ,4,FALSE),IF(C4940=4,VLOOKUP(B4940,balance!$AF:$AJ,5,FALSE),IF(C4940=5,VLOOKUP(B4940,balance!$AF:$AK,6,FALSE),0)))))*1000000000000</f>
        <v>3923749999999.9004</v>
      </c>
      <c r="J4940">
        <f>VLOOKUP(B4940,balance!AU:BD,10,FALSE)</f>
        <v>0</v>
      </c>
    </row>
    <row r="4941" spans="1:10" x14ac:dyDescent="0.3">
      <c r="A4941">
        <v>4939</v>
      </c>
      <c r="B4941">
        <f t="shared" ref="B4941:B5004" si="155">B4936+1</f>
        <v>989</v>
      </c>
      <c r="C4941">
        <f t="shared" si="154"/>
        <v>5</v>
      </c>
      <c r="D4941">
        <v>9026</v>
      </c>
      <c r="E4941" s="1">
        <f>IF(C4941=1,VLOOKUP(B4941,balance!$AU:$AZ,2,FALSE),IF(C4941=2,VLOOKUP(B4941,balance!$AU:$AZ,3,FALSE),IF(C4941=3,VLOOKUP(B4941,balance!$AU:$AZ,4,FALSE),IF(C4941=4,VLOOKUP(B4941,balance!$AU:$AZ,5,FALSE),IF(C4941=5,VLOOKUP(B4941-1,balance!$AU:$AZ,6,FALSE),0)))))</f>
        <v>490000</v>
      </c>
      <c r="F4941">
        <v>53</v>
      </c>
      <c r="G4941">
        <f>IF(C4941=1,VLOOKUP(FoxFire!B4941,balance!$U:$Z,2,FALSE),IF(C4941=2,VLOOKUP(B4941,balance!$U:$Z,3,FALSE),IF(C4941=3,VLOOKUP(B4941,balance!$U:$Z,4,FALSE),IF(C4941=4,VLOOKUP(B4941,balance!$U:$Z,5,FALSE),IF(C4941=5,VLOOKUP(B4941-1,balance!$U:$Z,6,FALSE),0)))))/100</f>
        <v>8259.1280999999999</v>
      </c>
      <c r="H4941">
        <v>2</v>
      </c>
      <c r="I4941" s="1">
        <f>IF(C4941=1,VLOOKUP(FoxFire!B4941,balance!$AF:$AJ,2,FALSE),IF(C4941=2,VLOOKUP(B4941,balance!$AF:$AJ,3,FALSE),IF(C4941=3,VLOOKUP(B4941,balance!$AF:$AJ,4,FALSE),IF(C4941=4,VLOOKUP(B4941,balance!$AF:$AJ,5,FALSE),IF(C4941=5,VLOOKUP(B4941,balance!$AF:$AK,6,FALSE),0)))))*1000000000000</f>
        <v>15699999999999.6</v>
      </c>
      <c r="J4941">
        <f>VLOOKUP(B4941,balance!AU:BD,10,FALSE)</f>
        <v>0</v>
      </c>
    </row>
    <row r="4942" spans="1:10" x14ac:dyDescent="0.3">
      <c r="A4942">
        <v>4940</v>
      </c>
      <c r="B4942">
        <f t="shared" si="155"/>
        <v>989</v>
      </c>
      <c r="C4942">
        <f t="shared" si="154"/>
        <v>1</v>
      </c>
      <c r="D4942">
        <v>9026</v>
      </c>
      <c r="E4942" s="1">
        <f>IF(C4942=1,VLOOKUP(B4942,balance!$AU:$AZ,2,FALSE),IF(C4942=2,VLOOKUP(B4942,balance!$AU:$AZ,3,FALSE),IF(C4942=3,VLOOKUP(B4942,balance!$AU:$AZ,4,FALSE),IF(C4942=4,VLOOKUP(B4942,balance!$AU:$AZ,5,FALSE),IF(C4942=5,VLOOKUP(B4942-1,balance!$AU:$AZ,6,FALSE),0)))))</f>
        <v>24500</v>
      </c>
      <c r="F4942">
        <v>53</v>
      </c>
      <c r="G4942">
        <f>IF(C4942=1,VLOOKUP(FoxFire!B4942,balance!$U:$Z,2,FALSE),IF(C4942=2,VLOOKUP(B4942,balance!$U:$Z,3,FALSE),IF(C4942=3,VLOOKUP(B4942,balance!$U:$Z,4,FALSE),IF(C4942=4,VLOOKUP(B4942,balance!$U:$Z,5,FALSE),IF(C4942=5,VLOOKUP(B4942-1,balance!$U:$Z,6,FALSE),0)))))/100</f>
        <v>1.0880000000000001E-2</v>
      </c>
      <c r="H4942">
        <v>2</v>
      </c>
      <c r="I4942" s="1">
        <f>IF(C4942=1,VLOOKUP(FoxFire!B4942,balance!$AF:$AJ,2,FALSE),IF(C4942=2,VLOOKUP(B4942,balance!$AF:$AJ,3,FALSE),IF(C4942=3,VLOOKUP(B4942,balance!$AF:$AJ,4,FALSE),IF(C4942=4,VLOOKUP(B4942,balance!$AF:$AJ,5,FALSE),IF(C4942=5,VLOOKUP(B4942,balance!$AF:$AK,6,FALSE),0)))))*1000000000000</f>
        <v>3924999999999.8999</v>
      </c>
      <c r="J4942">
        <f>VLOOKUP(B4942,balance!AU:BD,10,FALSE)</f>
        <v>0</v>
      </c>
    </row>
    <row r="4943" spans="1:10" x14ac:dyDescent="0.3">
      <c r="A4943">
        <v>4941</v>
      </c>
      <c r="B4943">
        <f t="shared" si="155"/>
        <v>989</v>
      </c>
      <c r="C4943">
        <f t="shared" si="154"/>
        <v>2</v>
      </c>
      <c r="D4943">
        <v>9026</v>
      </c>
      <c r="E4943" s="1">
        <f>IF(C4943=1,VLOOKUP(B4943,balance!$AU:$AZ,2,FALSE),IF(C4943=2,VLOOKUP(B4943,balance!$AU:$AZ,3,FALSE),IF(C4943=3,VLOOKUP(B4943,balance!$AU:$AZ,4,FALSE),IF(C4943=4,VLOOKUP(B4943,balance!$AU:$AZ,5,FALSE),IF(C4943=5,VLOOKUP(B4943-1,balance!$AU:$AZ,6,FALSE),0)))))</f>
        <v>24500</v>
      </c>
      <c r="F4943">
        <v>53</v>
      </c>
      <c r="G4943">
        <f>IF(C4943=1,VLOOKUP(FoxFire!B4943,balance!$U:$Z,2,FALSE),IF(C4943=2,VLOOKUP(B4943,balance!$U:$Z,3,FALSE),IF(C4943=3,VLOOKUP(B4943,balance!$U:$Z,4,FALSE),IF(C4943=4,VLOOKUP(B4943,balance!$U:$Z,5,FALSE),IF(C4943=5,VLOOKUP(B4943-1,balance!$U:$Z,6,FALSE),0)))))/100</f>
        <v>1.0880000000000001E-2</v>
      </c>
      <c r="H4943">
        <v>2</v>
      </c>
      <c r="I4943" s="1">
        <f>IF(C4943=1,VLOOKUP(FoxFire!B4943,balance!$AF:$AJ,2,FALSE),IF(C4943=2,VLOOKUP(B4943,balance!$AF:$AJ,3,FALSE),IF(C4943=3,VLOOKUP(B4943,balance!$AF:$AJ,4,FALSE),IF(C4943=4,VLOOKUP(B4943,balance!$AF:$AJ,5,FALSE),IF(C4943=5,VLOOKUP(B4943,balance!$AF:$AK,6,FALSE),0)))))*1000000000000</f>
        <v>3924999999999.8999</v>
      </c>
      <c r="J4943">
        <f>VLOOKUP(B4943,balance!AU:BD,10,FALSE)</f>
        <v>0</v>
      </c>
    </row>
    <row r="4944" spans="1:10" x14ac:dyDescent="0.3">
      <c r="A4944">
        <v>4942</v>
      </c>
      <c r="B4944">
        <f t="shared" si="155"/>
        <v>989</v>
      </c>
      <c r="C4944">
        <f t="shared" si="154"/>
        <v>3</v>
      </c>
      <c r="D4944">
        <v>9026</v>
      </c>
      <c r="E4944" s="1">
        <f>IF(C4944=1,VLOOKUP(B4944,balance!$AU:$AZ,2,FALSE),IF(C4944=2,VLOOKUP(B4944,balance!$AU:$AZ,3,FALSE),IF(C4944=3,VLOOKUP(B4944,balance!$AU:$AZ,4,FALSE),IF(C4944=4,VLOOKUP(B4944,balance!$AU:$AZ,5,FALSE),IF(C4944=5,VLOOKUP(B4944-1,balance!$AU:$AZ,6,FALSE),0)))))</f>
        <v>24500</v>
      </c>
      <c r="F4944">
        <v>53</v>
      </c>
      <c r="G4944">
        <f>IF(C4944=1,VLOOKUP(FoxFire!B4944,balance!$U:$Z,2,FALSE),IF(C4944=2,VLOOKUP(B4944,balance!$U:$Z,3,FALSE),IF(C4944=3,VLOOKUP(B4944,balance!$U:$Z,4,FALSE),IF(C4944=4,VLOOKUP(B4944,balance!$U:$Z,5,FALSE),IF(C4944=5,VLOOKUP(B4944-1,balance!$U:$Z,6,FALSE),0)))))/100</f>
        <v>1.0880000000000001E-2</v>
      </c>
      <c r="H4944">
        <v>2</v>
      </c>
      <c r="I4944" s="1">
        <f>IF(C4944=1,VLOOKUP(FoxFire!B4944,balance!$AF:$AJ,2,FALSE),IF(C4944=2,VLOOKUP(B4944,balance!$AF:$AJ,3,FALSE),IF(C4944=3,VLOOKUP(B4944,balance!$AF:$AJ,4,FALSE),IF(C4944=4,VLOOKUP(B4944,balance!$AF:$AJ,5,FALSE),IF(C4944=5,VLOOKUP(B4944,balance!$AF:$AK,6,FALSE),0)))))*1000000000000</f>
        <v>3924999999999.8999</v>
      </c>
      <c r="J4944">
        <f>VLOOKUP(B4944,balance!AU:BD,10,FALSE)</f>
        <v>0</v>
      </c>
    </row>
    <row r="4945" spans="1:10" x14ac:dyDescent="0.3">
      <c r="A4945">
        <v>4943</v>
      </c>
      <c r="B4945">
        <f t="shared" si="155"/>
        <v>989</v>
      </c>
      <c r="C4945">
        <f t="shared" si="154"/>
        <v>4</v>
      </c>
      <c r="D4945">
        <v>9026</v>
      </c>
      <c r="E4945" s="1">
        <f>IF(C4945=1,VLOOKUP(B4945,balance!$AU:$AZ,2,FALSE),IF(C4945=2,VLOOKUP(B4945,balance!$AU:$AZ,3,FALSE),IF(C4945=3,VLOOKUP(B4945,balance!$AU:$AZ,4,FALSE),IF(C4945=4,VLOOKUP(B4945,balance!$AU:$AZ,5,FALSE),IF(C4945=5,VLOOKUP(B4945-1,balance!$AU:$AZ,6,FALSE),0)))))</f>
        <v>24500</v>
      </c>
      <c r="F4945">
        <v>53</v>
      </c>
      <c r="G4945">
        <f>IF(C4945=1,VLOOKUP(FoxFire!B4945,balance!$U:$Z,2,FALSE),IF(C4945=2,VLOOKUP(B4945,balance!$U:$Z,3,FALSE),IF(C4945=3,VLOOKUP(B4945,balance!$U:$Z,4,FALSE),IF(C4945=4,VLOOKUP(B4945,balance!$U:$Z,5,FALSE),IF(C4945=5,VLOOKUP(B4945-1,balance!$U:$Z,6,FALSE),0)))))/100</f>
        <v>1.0880000000000001E-2</v>
      </c>
      <c r="H4945">
        <v>2</v>
      </c>
      <c r="I4945" s="1">
        <f>IF(C4945=1,VLOOKUP(FoxFire!B4945,balance!$AF:$AJ,2,FALSE),IF(C4945=2,VLOOKUP(B4945,balance!$AF:$AJ,3,FALSE),IF(C4945=3,VLOOKUP(B4945,balance!$AF:$AJ,4,FALSE),IF(C4945=4,VLOOKUP(B4945,balance!$AF:$AJ,5,FALSE),IF(C4945=5,VLOOKUP(B4945,balance!$AF:$AK,6,FALSE),0)))))*1000000000000</f>
        <v>3924999999999.8999</v>
      </c>
      <c r="J4945">
        <f>VLOOKUP(B4945,balance!AU:BD,10,FALSE)</f>
        <v>0</v>
      </c>
    </row>
    <row r="4946" spans="1:10" x14ac:dyDescent="0.3">
      <c r="A4946">
        <v>4944</v>
      </c>
      <c r="B4946">
        <f t="shared" si="155"/>
        <v>990</v>
      </c>
      <c r="C4946">
        <f t="shared" si="154"/>
        <v>5</v>
      </c>
      <c r="D4946">
        <v>9026</v>
      </c>
      <c r="E4946" s="1">
        <f>IF(C4946=1,VLOOKUP(B4946,balance!$AU:$AZ,2,FALSE),IF(C4946=2,VLOOKUP(B4946,balance!$AU:$AZ,3,FALSE),IF(C4946=3,VLOOKUP(B4946,balance!$AU:$AZ,4,FALSE),IF(C4946=4,VLOOKUP(B4946,balance!$AU:$AZ,5,FALSE),IF(C4946=5,VLOOKUP(B4946-1,balance!$AU:$AZ,6,FALSE),0)))))</f>
        <v>490000</v>
      </c>
      <c r="F4946">
        <v>53</v>
      </c>
      <c r="G4946">
        <f>IF(C4946=1,VLOOKUP(FoxFire!B4946,balance!$U:$Z,2,FALSE),IF(C4946=2,VLOOKUP(B4946,balance!$U:$Z,3,FALSE),IF(C4946=3,VLOOKUP(B4946,balance!$U:$Z,4,FALSE),IF(C4946=4,VLOOKUP(B4946,balance!$U:$Z,5,FALSE),IF(C4946=5,VLOOKUP(B4946-1,balance!$U:$Z,6,FALSE),0)))))/100</f>
        <v>8274.9929000000011</v>
      </c>
      <c r="H4946">
        <v>2</v>
      </c>
      <c r="I4946" s="1">
        <f>IF(C4946=1,VLOOKUP(FoxFire!B4946,balance!$AF:$AJ,2,FALSE),IF(C4946=2,VLOOKUP(B4946,balance!$AF:$AJ,3,FALSE),IF(C4946=3,VLOOKUP(B4946,balance!$AF:$AJ,4,FALSE),IF(C4946=4,VLOOKUP(B4946,balance!$AF:$AJ,5,FALSE),IF(C4946=5,VLOOKUP(B4946,balance!$AF:$AK,6,FALSE),0)))))*1000000000000</f>
        <v>15704999999999.6</v>
      </c>
      <c r="J4946">
        <f>VLOOKUP(B4946,balance!AU:BD,10,FALSE)</f>
        <v>0</v>
      </c>
    </row>
    <row r="4947" spans="1:10" x14ac:dyDescent="0.3">
      <c r="A4947">
        <v>4945</v>
      </c>
      <c r="B4947">
        <f t="shared" si="155"/>
        <v>990</v>
      </c>
      <c r="C4947">
        <f t="shared" si="154"/>
        <v>1</v>
      </c>
      <c r="D4947">
        <v>9026</v>
      </c>
      <c r="E4947" s="1">
        <f>IF(C4947=1,VLOOKUP(B4947,balance!$AU:$AZ,2,FALSE),IF(C4947=2,VLOOKUP(B4947,balance!$AU:$AZ,3,FALSE),IF(C4947=3,VLOOKUP(B4947,balance!$AU:$AZ,4,FALSE),IF(C4947=4,VLOOKUP(B4947,balance!$AU:$AZ,5,FALSE),IF(C4947=5,VLOOKUP(B4947-1,balance!$AU:$AZ,6,FALSE),0)))))</f>
        <v>24500</v>
      </c>
      <c r="F4947">
        <v>53</v>
      </c>
      <c r="G4947">
        <f>IF(C4947=1,VLOOKUP(FoxFire!B4947,balance!$U:$Z,2,FALSE),IF(C4947=2,VLOOKUP(B4947,balance!$U:$Z,3,FALSE),IF(C4947=3,VLOOKUP(B4947,balance!$U:$Z,4,FALSE),IF(C4947=4,VLOOKUP(B4947,balance!$U:$Z,5,FALSE),IF(C4947=5,VLOOKUP(B4947-1,balance!$U:$Z,6,FALSE),0)))))/100</f>
        <v>1.089E-2</v>
      </c>
      <c r="H4947">
        <v>2</v>
      </c>
      <c r="I4947" s="1">
        <f>IF(C4947=1,VLOOKUP(FoxFire!B4947,balance!$AF:$AJ,2,FALSE),IF(C4947=2,VLOOKUP(B4947,balance!$AF:$AJ,3,FALSE),IF(C4947=3,VLOOKUP(B4947,balance!$AF:$AJ,4,FALSE),IF(C4947=4,VLOOKUP(B4947,balance!$AF:$AJ,5,FALSE),IF(C4947=5,VLOOKUP(B4947,balance!$AF:$AK,6,FALSE),0)))))*1000000000000</f>
        <v>3926249999999.8999</v>
      </c>
      <c r="J4947">
        <f>VLOOKUP(B4947,balance!AU:BD,10,FALSE)</f>
        <v>0</v>
      </c>
    </row>
    <row r="4948" spans="1:10" x14ac:dyDescent="0.3">
      <c r="A4948">
        <v>4946</v>
      </c>
      <c r="B4948">
        <f t="shared" si="155"/>
        <v>990</v>
      </c>
      <c r="C4948">
        <f t="shared" si="154"/>
        <v>2</v>
      </c>
      <c r="D4948">
        <v>9026</v>
      </c>
      <c r="E4948" s="1">
        <f>IF(C4948=1,VLOOKUP(B4948,balance!$AU:$AZ,2,FALSE),IF(C4948=2,VLOOKUP(B4948,balance!$AU:$AZ,3,FALSE),IF(C4948=3,VLOOKUP(B4948,balance!$AU:$AZ,4,FALSE),IF(C4948=4,VLOOKUP(B4948,balance!$AU:$AZ,5,FALSE),IF(C4948=5,VLOOKUP(B4948-1,balance!$AU:$AZ,6,FALSE),0)))))</f>
        <v>24500</v>
      </c>
      <c r="F4948">
        <v>53</v>
      </c>
      <c r="G4948">
        <f>IF(C4948=1,VLOOKUP(FoxFire!B4948,balance!$U:$Z,2,FALSE),IF(C4948=2,VLOOKUP(B4948,balance!$U:$Z,3,FALSE),IF(C4948=3,VLOOKUP(B4948,balance!$U:$Z,4,FALSE),IF(C4948=4,VLOOKUP(B4948,balance!$U:$Z,5,FALSE),IF(C4948=5,VLOOKUP(B4948-1,balance!$U:$Z,6,FALSE),0)))))/100</f>
        <v>1.089E-2</v>
      </c>
      <c r="H4948">
        <v>2</v>
      </c>
      <c r="I4948" s="1">
        <f>IF(C4948=1,VLOOKUP(FoxFire!B4948,balance!$AF:$AJ,2,FALSE),IF(C4948=2,VLOOKUP(B4948,balance!$AF:$AJ,3,FALSE),IF(C4948=3,VLOOKUP(B4948,balance!$AF:$AJ,4,FALSE),IF(C4948=4,VLOOKUP(B4948,balance!$AF:$AJ,5,FALSE),IF(C4948=5,VLOOKUP(B4948,balance!$AF:$AK,6,FALSE),0)))))*1000000000000</f>
        <v>3926249999999.8999</v>
      </c>
      <c r="J4948">
        <f>VLOOKUP(B4948,balance!AU:BD,10,FALSE)</f>
        <v>0</v>
      </c>
    </row>
    <row r="4949" spans="1:10" x14ac:dyDescent="0.3">
      <c r="A4949">
        <v>4947</v>
      </c>
      <c r="B4949">
        <f t="shared" si="155"/>
        <v>990</v>
      </c>
      <c r="C4949">
        <f t="shared" si="154"/>
        <v>3</v>
      </c>
      <c r="D4949">
        <v>9026</v>
      </c>
      <c r="E4949" s="1">
        <f>IF(C4949=1,VLOOKUP(B4949,balance!$AU:$AZ,2,FALSE),IF(C4949=2,VLOOKUP(B4949,balance!$AU:$AZ,3,FALSE),IF(C4949=3,VLOOKUP(B4949,balance!$AU:$AZ,4,FALSE),IF(C4949=4,VLOOKUP(B4949,balance!$AU:$AZ,5,FALSE),IF(C4949=5,VLOOKUP(B4949-1,balance!$AU:$AZ,6,FALSE),0)))))</f>
        <v>24500</v>
      </c>
      <c r="F4949">
        <v>53</v>
      </c>
      <c r="G4949">
        <f>IF(C4949=1,VLOOKUP(FoxFire!B4949,balance!$U:$Z,2,FALSE),IF(C4949=2,VLOOKUP(B4949,balance!$U:$Z,3,FALSE),IF(C4949=3,VLOOKUP(B4949,balance!$U:$Z,4,FALSE),IF(C4949=4,VLOOKUP(B4949,balance!$U:$Z,5,FALSE),IF(C4949=5,VLOOKUP(B4949-1,balance!$U:$Z,6,FALSE),0)))))/100</f>
        <v>1.089E-2</v>
      </c>
      <c r="H4949">
        <v>2</v>
      </c>
      <c r="I4949" s="1">
        <f>IF(C4949=1,VLOOKUP(FoxFire!B4949,balance!$AF:$AJ,2,FALSE),IF(C4949=2,VLOOKUP(B4949,balance!$AF:$AJ,3,FALSE),IF(C4949=3,VLOOKUP(B4949,balance!$AF:$AJ,4,FALSE),IF(C4949=4,VLOOKUP(B4949,balance!$AF:$AJ,5,FALSE),IF(C4949=5,VLOOKUP(B4949,balance!$AF:$AK,6,FALSE),0)))))*1000000000000</f>
        <v>3926249999999.8999</v>
      </c>
      <c r="J4949">
        <f>VLOOKUP(B4949,balance!AU:BD,10,FALSE)</f>
        <v>0</v>
      </c>
    </row>
    <row r="4950" spans="1:10" x14ac:dyDescent="0.3">
      <c r="A4950">
        <v>4948</v>
      </c>
      <c r="B4950">
        <f t="shared" si="155"/>
        <v>990</v>
      </c>
      <c r="C4950">
        <f t="shared" si="154"/>
        <v>4</v>
      </c>
      <c r="D4950">
        <v>9026</v>
      </c>
      <c r="E4950" s="1">
        <f>IF(C4950=1,VLOOKUP(B4950,balance!$AU:$AZ,2,FALSE),IF(C4950=2,VLOOKUP(B4950,balance!$AU:$AZ,3,FALSE),IF(C4950=3,VLOOKUP(B4950,balance!$AU:$AZ,4,FALSE),IF(C4950=4,VLOOKUP(B4950,balance!$AU:$AZ,5,FALSE),IF(C4950=5,VLOOKUP(B4950-1,balance!$AU:$AZ,6,FALSE),0)))))</f>
        <v>24500</v>
      </c>
      <c r="F4950">
        <v>53</v>
      </c>
      <c r="G4950">
        <f>IF(C4950=1,VLOOKUP(FoxFire!B4950,balance!$U:$Z,2,FALSE),IF(C4950=2,VLOOKUP(B4950,balance!$U:$Z,3,FALSE),IF(C4950=3,VLOOKUP(B4950,balance!$U:$Z,4,FALSE),IF(C4950=4,VLOOKUP(B4950,balance!$U:$Z,5,FALSE),IF(C4950=5,VLOOKUP(B4950-1,balance!$U:$Z,6,FALSE),0)))))/100</f>
        <v>1.089E-2</v>
      </c>
      <c r="H4950">
        <v>2</v>
      </c>
      <c r="I4950" s="1">
        <f>IF(C4950=1,VLOOKUP(FoxFire!B4950,balance!$AF:$AJ,2,FALSE),IF(C4950=2,VLOOKUP(B4950,balance!$AF:$AJ,3,FALSE),IF(C4950=3,VLOOKUP(B4950,balance!$AF:$AJ,4,FALSE),IF(C4950=4,VLOOKUP(B4950,balance!$AF:$AJ,5,FALSE),IF(C4950=5,VLOOKUP(B4950,balance!$AF:$AK,6,FALSE),0)))))*1000000000000</f>
        <v>3926249999999.8999</v>
      </c>
      <c r="J4950">
        <f>VLOOKUP(B4950,balance!AU:BD,10,FALSE)</f>
        <v>0</v>
      </c>
    </row>
    <row r="4951" spans="1:10" x14ac:dyDescent="0.3">
      <c r="A4951">
        <v>4949</v>
      </c>
      <c r="B4951">
        <f t="shared" si="155"/>
        <v>991</v>
      </c>
      <c r="C4951">
        <f t="shared" si="154"/>
        <v>5</v>
      </c>
      <c r="D4951">
        <v>9026</v>
      </c>
      <c r="E4951" s="1">
        <f>IF(C4951=1,VLOOKUP(B4951,balance!$AU:$AZ,2,FALSE),IF(C4951=2,VLOOKUP(B4951,balance!$AU:$AZ,3,FALSE),IF(C4951=3,VLOOKUP(B4951,balance!$AU:$AZ,4,FALSE),IF(C4951=4,VLOOKUP(B4951,balance!$AU:$AZ,5,FALSE),IF(C4951=5,VLOOKUP(B4951-1,balance!$AU:$AZ,6,FALSE),0)))))</f>
        <v>490000</v>
      </c>
      <c r="F4951">
        <v>53</v>
      </c>
      <c r="G4951">
        <f>IF(C4951=1,VLOOKUP(FoxFire!B4951,balance!$U:$Z,2,FALSE),IF(C4951=2,VLOOKUP(B4951,balance!$U:$Z,3,FALSE),IF(C4951=3,VLOOKUP(B4951,balance!$U:$Z,4,FALSE),IF(C4951=4,VLOOKUP(B4951,balance!$U:$Z,5,FALSE),IF(C4951=5,VLOOKUP(B4951-1,balance!$U:$Z,6,FALSE),0)))))/100</f>
        <v>8290.8811999999998</v>
      </c>
      <c r="H4951">
        <v>2</v>
      </c>
      <c r="I4951" s="1">
        <f>IF(C4951=1,VLOOKUP(FoxFire!B4951,balance!$AF:$AJ,2,FALSE),IF(C4951=2,VLOOKUP(B4951,balance!$AF:$AJ,3,FALSE),IF(C4951=3,VLOOKUP(B4951,balance!$AF:$AJ,4,FALSE),IF(C4951=4,VLOOKUP(B4951,balance!$AF:$AJ,5,FALSE),IF(C4951=5,VLOOKUP(B4951,balance!$AF:$AK,6,FALSE),0)))))*1000000000000</f>
        <v>15709999999999.6</v>
      </c>
      <c r="J4951">
        <f>VLOOKUP(B4951,balance!AU:BD,10,FALSE)</f>
        <v>0</v>
      </c>
    </row>
    <row r="4952" spans="1:10" x14ac:dyDescent="0.3">
      <c r="A4952">
        <v>4950</v>
      </c>
      <c r="B4952">
        <f t="shared" si="155"/>
        <v>991</v>
      </c>
      <c r="C4952">
        <f t="shared" si="154"/>
        <v>1</v>
      </c>
      <c r="D4952">
        <v>9026</v>
      </c>
      <c r="E4952" s="1">
        <f>IF(C4952=1,VLOOKUP(B4952,balance!$AU:$AZ,2,FALSE),IF(C4952=2,VLOOKUP(B4952,balance!$AU:$AZ,3,FALSE),IF(C4952=3,VLOOKUP(B4952,balance!$AU:$AZ,4,FALSE),IF(C4952=4,VLOOKUP(B4952,balance!$AU:$AZ,5,FALSE),IF(C4952=5,VLOOKUP(B4952-1,balance!$AU:$AZ,6,FALSE),0)))))</f>
        <v>25000</v>
      </c>
      <c r="F4952">
        <v>53</v>
      </c>
      <c r="G4952">
        <f>IF(C4952=1,VLOOKUP(FoxFire!B4952,balance!$U:$Z,2,FALSE),IF(C4952=2,VLOOKUP(B4952,balance!$U:$Z,3,FALSE),IF(C4952=3,VLOOKUP(B4952,balance!$U:$Z,4,FALSE),IF(C4952=4,VLOOKUP(B4952,balance!$U:$Z,5,FALSE),IF(C4952=5,VLOOKUP(B4952-1,balance!$U:$Z,6,FALSE),0)))))/100</f>
        <v>1.09E-2</v>
      </c>
      <c r="H4952">
        <v>2</v>
      </c>
      <c r="I4952" s="1">
        <f>IF(C4952=1,VLOOKUP(FoxFire!B4952,balance!$AF:$AJ,2,FALSE),IF(C4952=2,VLOOKUP(B4952,balance!$AF:$AJ,3,FALSE),IF(C4952=3,VLOOKUP(B4952,balance!$AF:$AJ,4,FALSE),IF(C4952=4,VLOOKUP(B4952,balance!$AF:$AJ,5,FALSE),IF(C4952=5,VLOOKUP(B4952,balance!$AF:$AK,6,FALSE),0)))))*1000000000000</f>
        <v>3927499999999.8999</v>
      </c>
      <c r="J4952">
        <f>VLOOKUP(B4952,balance!AU:BD,10,FALSE)</f>
        <v>0</v>
      </c>
    </row>
    <row r="4953" spans="1:10" x14ac:dyDescent="0.3">
      <c r="A4953">
        <v>4951</v>
      </c>
      <c r="B4953">
        <f t="shared" si="155"/>
        <v>991</v>
      </c>
      <c r="C4953">
        <f t="shared" si="154"/>
        <v>2</v>
      </c>
      <c r="D4953">
        <v>9026</v>
      </c>
      <c r="E4953" s="1">
        <f>IF(C4953=1,VLOOKUP(B4953,balance!$AU:$AZ,2,FALSE),IF(C4953=2,VLOOKUP(B4953,balance!$AU:$AZ,3,FALSE),IF(C4953=3,VLOOKUP(B4953,balance!$AU:$AZ,4,FALSE),IF(C4953=4,VLOOKUP(B4953,balance!$AU:$AZ,5,FALSE),IF(C4953=5,VLOOKUP(B4953-1,balance!$AU:$AZ,6,FALSE),0)))))</f>
        <v>25000</v>
      </c>
      <c r="F4953">
        <v>53</v>
      </c>
      <c r="G4953">
        <f>IF(C4953=1,VLOOKUP(FoxFire!B4953,balance!$U:$Z,2,FALSE),IF(C4953=2,VLOOKUP(B4953,balance!$U:$Z,3,FALSE),IF(C4953=3,VLOOKUP(B4953,balance!$U:$Z,4,FALSE),IF(C4953=4,VLOOKUP(B4953,balance!$U:$Z,5,FALSE),IF(C4953=5,VLOOKUP(B4953-1,balance!$U:$Z,6,FALSE),0)))))/100</f>
        <v>1.09E-2</v>
      </c>
      <c r="H4953">
        <v>2</v>
      </c>
      <c r="I4953" s="1">
        <f>IF(C4953=1,VLOOKUP(FoxFire!B4953,balance!$AF:$AJ,2,FALSE),IF(C4953=2,VLOOKUP(B4953,balance!$AF:$AJ,3,FALSE),IF(C4953=3,VLOOKUP(B4953,balance!$AF:$AJ,4,FALSE),IF(C4953=4,VLOOKUP(B4953,balance!$AF:$AJ,5,FALSE),IF(C4953=5,VLOOKUP(B4953,balance!$AF:$AK,6,FALSE),0)))))*1000000000000</f>
        <v>3927499999999.8999</v>
      </c>
      <c r="J4953">
        <f>VLOOKUP(B4953,balance!AU:BD,10,FALSE)</f>
        <v>0</v>
      </c>
    </row>
    <row r="4954" spans="1:10" x14ac:dyDescent="0.3">
      <c r="A4954">
        <v>4952</v>
      </c>
      <c r="B4954">
        <f t="shared" si="155"/>
        <v>991</v>
      </c>
      <c r="C4954">
        <f t="shared" si="154"/>
        <v>3</v>
      </c>
      <c r="D4954">
        <v>9026</v>
      </c>
      <c r="E4954" s="1">
        <f>IF(C4954=1,VLOOKUP(B4954,balance!$AU:$AZ,2,FALSE),IF(C4954=2,VLOOKUP(B4954,balance!$AU:$AZ,3,FALSE),IF(C4954=3,VLOOKUP(B4954,balance!$AU:$AZ,4,FALSE),IF(C4954=4,VLOOKUP(B4954,balance!$AU:$AZ,5,FALSE),IF(C4954=5,VLOOKUP(B4954-1,balance!$AU:$AZ,6,FALSE),0)))))</f>
        <v>25000</v>
      </c>
      <c r="F4954">
        <v>53</v>
      </c>
      <c r="G4954">
        <f>IF(C4954=1,VLOOKUP(FoxFire!B4954,balance!$U:$Z,2,FALSE),IF(C4954=2,VLOOKUP(B4954,balance!$U:$Z,3,FALSE),IF(C4954=3,VLOOKUP(B4954,balance!$U:$Z,4,FALSE),IF(C4954=4,VLOOKUP(B4954,balance!$U:$Z,5,FALSE),IF(C4954=5,VLOOKUP(B4954-1,balance!$U:$Z,6,FALSE),0)))))/100</f>
        <v>1.09E-2</v>
      </c>
      <c r="H4954">
        <v>2</v>
      </c>
      <c r="I4954" s="1">
        <f>IF(C4954=1,VLOOKUP(FoxFire!B4954,balance!$AF:$AJ,2,FALSE),IF(C4954=2,VLOOKUP(B4954,balance!$AF:$AJ,3,FALSE),IF(C4954=3,VLOOKUP(B4954,balance!$AF:$AJ,4,FALSE),IF(C4954=4,VLOOKUP(B4954,balance!$AF:$AJ,5,FALSE),IF(C4954=5,VLOOKUP(B4954,balance!$AF:$AK,6,FALSE),0)))))*1000000000000</f>
        <v>3927499999999.8999</v>
      </c>
      <c r="J4954">
        <f>VLOOKUP(B4954,balance!AU:BD,10,FALSE)</f>
        <v>0</v>
      </c>
    </row>
    <row r="4955" spans="1:10" x14ac:dyDescent="0.3">
      <c r="A4955">
        <v>4953</v>
      </c>
      <c r="B4955">
        <f t="shared" si="155"/>
        <v>991</v>
      </c>
      <c r="C4955">
        <f t="shared" si="154"/>
        <v>4</v>
      </c>
      <c r="D4955">
        <v>9026</v>
      </c>
      <c r="E4955" s="1">
        <f>IF(C4955=1,VLOOKUP(B4955,balance!$AU:$AZ,2,FALSE),IF(C4955=2,VLOOKUP(B4955,balance!$AU:$AZ,3,FALSE),IF(C4955=3,VLOOKUP(B4955,balance!$AU:$AZ,4,FALSE),IF(C4955=4,VLOOKUP(B4955,balance!$AU:$AZ,5,FALSE),IF(C4955=5,VLOOKUP(B4955-1,balance!$AU:$AZ,6,FALSE),0)))))</f>
        <v>25000</v>
      </c>
      <c r="F4955">
        <v>53</v>
      </c>
      <c r="G4955">
        <f>IF(C4955=1,VLOOKUP(FoxFire!B4955,balance!$U:$Z,2,FALSE),IF(C4955=2,VLOOKUP(B4955,balance!$U:$Z,3,FALSE),IF(C4955=3,VLOOKUP(B4955,balance!$U:$Z,4,FALSE),IF(C4955=4,VLOOKUP(B4955,balance!$U:$Z,5,FALSE),IF(C4955=5,VLOOKUP(B4955-1,balance!$U:$Z,6,FALSE),0)))))/100</f>
        <v>1.09E-2</v>
      </c>
      <c r="H4955">
        <v>2</v>
      </c>
      <c r="I4955" s="1">
        <f>IF(C4955=1,VLOOKUP(FoxFire!B4955,balance!$AF:$AJ,2,FALSE),IF(C4955=2,VLOOKUP(B4955,balance!$AF:$AJ,3,FALSE),IF(C4955=3,VLOOKUP(B4955,balance!$AF:$AJ,4,FALSE),IF(C4955=4,VLOOKUP(B4955,balance!$AF:$AJ,5,FALSE),IF(C4955=5,VLOOKUP(B4955,balance!$AF:$AK,6,FALSE),0)))))*1000000000000</f>
        <v>3927499999999.8999</v>
      </c>
      <c r="J4955">
        <f>VLOOKUP(B4955,balance!AU:BD,10,FALSE)</f>
        <v>0</v>
      </c>
    </row>
    <row r="4956" spans="1:10" x14ac:dyDescent="0.3">
      <c r="A4956">
        <v>4954</v>
      </c>
      <c r="B4956">
        <f t="shared" si="155"/>
        <v>992</v>
      </c>
      <c r="C4956">
        <f t="shared" si="154"/>
        <v>5</v>
      </c>
      <c r="D4956">
        <v>9026</v>
      </c>
      <c r="E4956" s="1">
        <f>IF(C4956=1,VLOOKUP(B4956,balance!$AU:$AZ,2,FALSE),IF(C4956=2,VLOOKUP(B4956,balance!$AU:$AZ,3,FALSE),IF(C4956=3,VLOOKUP(B4956,balance!$AU:$AZ,4,FALSE),IF(C4956=4,VLOOKUP(B4956,balance!$AU:$AZ,5,FALSE),IF(C4956=5,VLOOKUP(B4956-1,balance!$AU:$AZ,6,FALSE),0)))))</f>
        <v>500000</v>
      </c>
      <c r="F4956">
        <v>53</v>
      </c>
      <c r="G4956">
        <f>IF(C4956=1,VLOOKUP(FoxFire!B4956,balance!$U:$Z,2,FALSE),IF(C4956=2,VLOOKUP(B4956,balance!$U:$Z,3,FALSE),IF(C4956=3,VLOOKUP(B4956,balance!$U:$Z,4,FALSE),IF(C4956=4,VLOOKUP(B4956,balance!$U:$Z,5,FALSE),IF(C4956=5,VLOOKUP(B4956-1,balance!$U:$Z,6,FALSE),0)))))/100</f>
        <v>8306.7929999999997</v>
      </c>
      <c r="H4956">
        <v>2</v>
      </c>
      <c r="I4956" s="1">
        <f>IF(C4956=1,VLOOKUP(FoxFire!B4956,balance!$AF:$AJ,2,FALSE),IF(C4956=2,VLOOKUP(B4956,balance!$AF:$AJ,3,FALSE),IF(C4956=3,VLOOKUP(B4956,balance!$AF:$AJ,4,FALSE),IF(C4956=4,VLOOKUP(B4956,balance!$AF:$AJ,5,FALSE),IF(C4956=5,VLOOKUP(B4956,balance!$AF:$AK,6,FALSE),0)))))*1000000000000</f>
        <v>15714999999999.6</v>
      </c>
      <c r="J4956">
        <f>VLOOKUP(B4956,balance!AU:BD,10,FALSE)</f>
        <v>0</v>
      </c>
    </row>
    <row r="4957" spans="1:10" x14ac:dyDescent="0.3">
      <c r="A4957">
        <v>4955</v>
      </c>
      <c r="B4957">
        <f t="shared" si="155"/>
        <v>992</v>
      </c>
      <c r="C4957">
        <f t="shared" si="154"/>
        <v>1</v>
      </c>
      <c r="D4957">
        <v>9026</v>
      </c>
      <c r="E4957" s="1">
        <f>IF(C4957=1,VLOOKUP(B4957,balance!$AU:$AZ,2,FALSE),IF(C4957=2,VLOOKUP(B4957,balance!$AU:$AZ,3,FALSE),IF(C4957=3,VLOOKUP(B4957,balance!$AU:$AZ,4,FALSE),IF(C4957=4,VLOOKUP(B4957,balance!$AU:$AZ,5,FALSE),IF(C4957=5,VLOOKUP(B4957-1,balance!$AU:$AZ,6,FALSE),0)))))</f>
        <v>25000</v>
      </c>
      <c r="F4957">
        <v>53</v>
      </c>
      <c r="G4957">
        <f>IF(C4957=1,VLOOKUP(FoxFire!B4957,balance!$U:$Z,2,FALSE),IF(C4957=2,VLOOKUP(B4957,balance!$U:$Z,3,FALSE),IF(C4957=3,VLOOKUP(B4957,balance!$U:$Z,4,FALSE),IF(C4957=4,VLOOKUP(B4957,balance!$U:$Z,5,FALSE),IF(C4957=5,VLOOKUP(B4957-1,balance!$U:$Z,6,FALSE),0)))))/100</f>
        <v>1.091E-2</v>
      </c>
      <c r="H4957">
        <v>2</v>
      </c>
      <c r="I4957" s="1">
        <f>IF(C4957=1,VLOOKUP(FoxFire!B4957,balance!$AF:$AJ,2,FALSE),IF(C4957=2,VLOOKUP(B4957,balance!$AF:$AJ,3,FALSE),IF(C4957=3,VLOOKUP(B4957,balance!$AF:$AJ,4,FALSE),IF(C4957=4,VLOOKUP(B4957,balance!$AF:$AJ,5,FALSE),IF(C4957=5,VLOOKUP(B4957,balance!$AF:$AK,6,FALSE),0)))))*1000000000000</f>
        <v>3928749999999.8999</v>
      </c>
      <c r="J4957">
        <f>VLOOKUP(B4957,balance!AU:BD,10,FALSE)</f>
        <v>0</v>
      </c>
    </row>
    <row r="4958" spans="1:10" x14ac:dyDescent="0.3">
      <c r="A4958">
        <v>4956</v>
      </c>
      <c r="B4958">
        <f t="shared" si="155"/>
        <v>992</v>
      </c>
      <c r="C4958">
        <f t="shared" si="154"/>
        <v>2</v>
      </c>
      <c r="D4958">
        <v>9026</v>
      </c>
      <c r="E4958" s="1">
        <f>IF(C4958=1,VLOOKUP(B4958,balance!$AU:$AZ,2,FALSE),IF(C4958=2,VLOOKUP(B4958,balance!$AU:$AZ,3,FALSE),IF(C4958=3,VLOOKUP(B4958,balance!$AU:$AZ,4,FALSE),IF(C4958=4,VLOOKUP(B4958,balance!$AU:$AZ,5,FALSE),IF(C4958=5,VLOOKUP(B4958-1,balance!$AU:$AZ,6,FALSE),0)))))</f>
        <v>25000</v>
      </c>
      <c r="F4958">
        <v>53</v>
      </c>
      <c r="G4958">
        <f>IF(C4958=1,VLOOKUP(FoxFire!B4958,balance!$U:$Z,2,FALSE),IF(C4958=2,VLOOKUP(B4958,balance!$U:$Z,3,FALSE),IF(C4958=3,VLOOKUP(B4958,balance!$U:$Z,4,FALSE),IF(C4958=4,VLOOKUP(B4958,balance!$U:$Z,5,FALSE),IF(C4958=5,VLOOKUP(B4958-1,balance!$U:$Z,6,FALSE),0)))))/100</f>
        <v>1.091E-2</v>
      </c>
      <c r="H4958">
        <v>2</v>
      </c>
      <c r="I4958" s="1">
        <f>IF(C4958=1,VLOOKUP(FoxFire!B4958,balance!$AF:$AJ,2,FALSE),IF(C4958=2,VLOOKUP(B4958,balance!$AF:$AJ,3,FALSE),IF(C4958=3,VLOOKUP(B4958,balance!$AF:$AJ,4,FALSE),IF(C4958=4,VLOOKUP(B4958,balance!$AF:$AJ,5,FALSE),IF(C4958=5,VLOOKUP(B4958,balance!$AF:$AK,6,FALSE),0)))))*1000000000000</f>
        <v>3928749999999.8999</v>
      </c>
      <c r="J4958">
        <f>VLOOKUP(B4958,balance!AU:BD,10,FALSE)</f>
        <v>0</v>
      </c>
    </row>
    <row r="4959" spans="1:10" x14ac:dyDescent="0.3">
      <c r="A4959">
        <v>4957</v>
      </c>
      <c r="B4959">
        <f t="shared" si="155"/>
        <v>992</v>
      </c>
      <c r="C4959">
        <f t="shared" si="154"/>
        <v>3</v>
      </c>
      <c r="D4959">
        <v>9026</v>
      </c>
      <c r="E4959" s="1">
        <f>IF(C4959=1,VLOOKUP(B4959,balance!$AU:$AZ,2,FALSE),IF(C4959=2,VLOOKUP(B4959,balance!$AU:$AZ,3,FALSE),IF(C4959=3,VLOOKUP(B4959,balance!$AU:$AZ,4,FALSE),IF(C4959=4,VLOOKUP(B4959,balance!$AU:$AZ,5,FALSE),IF(C4959=5,VLOOKUP(B4959-1,balance!$AU:$AZ,6,FALSE),0)))))</f>
        <v>25000</v>
      </c>
      <c r="F4959">
        <v>53</v>
      </c>
      <c r="G4959">
        <f>IF(C4959=1,VLOOKUP(FoxFire!B4959,balance!$U:$Z,2,FALSE),IF(C4959=2,VLOOKUP(B4959,balance!$U:$Z,3,FALSE),IF(C4959=3,VLOOKUP(B4959,balance!$U:$Z,4,FALSE),IF(C4959=4,VLOOKUP(B4959,balance!$U:$Z,5,FALSE),IF(C4959=5,VLOOKUP(B4959-1,balance!$U:$Z,6,FALSE),0)))))/100</f>
        <v>1.091E-2</v>
      </c>
      <c r="H4959">
        <v>2</v>
      </c>
      <c r="I4959" s="1">
        <f>IF(C4959=1,VLOOKUP(FoxFire!B4959,balance!$AF:$AJ,2,FALSE),IF(C4959=2,VLOOKUP(B4959,balance!$AF:$AJ,3,FALSE),IF(C4959=3,VLOOKUP(B4959,balance!$AF:$AJ,4,FALSE),IF(C4959=4,VLOOKUP(B4959,balance!$AF:$AJ,5,FALSE),IF(C4959=5,VLOOKUP(B4959,balance!$AF:$AK,6,FALSE),0)))))*1000000000000</f>
        <v>3928749999999.8999</v>
      </c>
      <c r="J4959">
        <f>VLOOKUP(B4959,balance!AU:BD,10,FALSE)</f>
        <v>0</v>
      </c>
    </row>
    <row r="4960" spans="1:10" x14ac:dyDescent="0.3">
      <c r="A4960">
        <v>4958</v>
      </c>
      <c r="B4960">
        <f t="shared" si="155"/>
        <v>992</v>
      </c>
      <c r="C4960">
        <f t="shared" si="154"/>
        <v>4</v>
      </c>
      <c r="D4960">
        <v>9026</v>
      </c>
      <c r="E4960" s="1">
        <f>IF(C4960=1,VLOOKUP(B4960,balance!$AU:$AZ,2,FALSE),IF(C4960=2,VLOOKUP(B4960,balance!$AU:$AZ,3,FALSE),IF(C4960=3,VLOOKUP(B4960,balance!$AU:$AZ,4,FALSE),IF(C4960=4,VLOOKUP(B4960,balance!$AU:$AZ,5,FALSE),IF(C4960=5,VLOOKUP(B4960-1,balance!$AU:$AZ,6,FALSE),0)))))</f>
        <v>25000</v>
      </c>
      <c r="F4960">
        <v>53</v>
      </c>
      <c r="G4960">
        <f>IF(C4960=1,VLOOKUP(FoxFire!B4960,balance!$U:$Z,2,FALSE),IF(C4960=2,VLOOKUP(B4960,balance!$U:$Z,3,FALSE),IF(C4960=3,VLOOKUP(B4960,balance!$U:$Z,4,FALSE),IF(C4960=4,VLOOKUP(B4960,balance!$U:$Z,5,FALSE),IF(C4960=5,VLOOKUP(B4960-1,balance!$U:$Z,6,FALSE),0)))))/100</f>
        <v>1.091E-2</v>
      </c>
      <c r="H4960">
        <v>2</v>
      </c>
      <c r="I4960" s="1">
        <f>IF(C4960=1,VLOOKUP(FoxFire!B4960,balance!$AF:$AJ,2,FALSE),IF(C4960=2,VLOOKUP(B4960,balance!$AF:$AJ,3,FALSE),IF(C4960=3,VLOOKUP(B4960,balance!$AF:$AJ,4,FALSE),IF(C4960=4,VLOOKUP(B4960,balance!$AF:$AJ,5,FALSE),IF(C4960=5,VLOOKUP(B4960,balance!$AF:$AK,6,FALSE),0)))))*1000000000000</f>
        <v>3928749999999.8999</v>
      </c>
      <c r="J4960">
        <f>VLOOKUP(B4960,balance!AU:BD,10,FALSE)</f>
        <v>0</v>
      </c>
    </row>
    <row r="4961" spans="1:10" x14ac:dyDescent="0.3">
      <c r="A4961">
        <v>4959</v>
      </c>
      <c r="B4961">
        <f t="shared" si="155"/>
        <v>993</v>
      </c>
      <c r="C4961">
        <f t="shared" si="154"/>
        <v>5</v>
      </c>
      <c r="D4961">
        <v>9026</v>
      </c>
      <c r="E4961" s="1">
        <f>IF(C4961=1,VLOOKUP(B4961,balance!$AU:$AZ,2,FALSE),IF(C4961=2,VLOOKUP(B4961,balance!$AU:$AZ,3,FALSE),IF(C4961=3,VLOOKUP(B4961,balance!$AU:$AZ,4,FALSE),IF(C4961=4,VLOOKUP(B4961,balance!$AU:$AZ,5,FALSE),IF(C4961=5,VLOOKUP(B4961-1,balance!$AU:$AZ,6,FALSE),0)))))</f>
        <v>500000</v>
      </c>
      <c r="F4961">
        <v>53</v>
      </c>
      <c r="G4961">
        <f>IF(C4961=1,VLOOKUP(FoxFire!B4961,balance!$U:$Z,2,FALSE),IF(C4961=2,VLOOKUP(B4961,balance!$U:$Z,3,FALSE),IF(C4961=3,VLOOKUP(B4961,balance!$U:$Z,4,FALSE),IF(C4961=4,VLOOKUP(B4961,balance!$U:$Z,5,FALSE),IF(C4961=5,VLOOKUP(B4961-1,balance!$U:$Z,6,FALSE),0)))))/100</f>
        <v>8322.7282999999989</v>
      </c>
      <c r="H4961">
        <v>2</v>
      </c>
      <c r="I4961" s="1">
        <f>IF(C4961=1,VLOOKUP(FoxFire!B4961,balance!$AF:$AJ,2,FALSE),IF(C4961=2,VLOOKUP(B4961,balance!$AF:$AJ,3,FALSE),IF(C4961=3,VLOOKUP(B4961,balance!$AF:$AJ,4,FALSE),IF(C4961=4,VLOOKUP(B4961,balance!$AF:$AJ,5,FALSE),IF(C4961=5,VLOOKUP(B4961,balance!$AF:$AK,6,FALSE),0)))))*1000000000000</f>
        <v>15719999999999.6</v>
      </c>
      <c r="J4961">
        <f>VLOOKUP(B4961,balance!AU:BD,10,FALSE)</f>
        <v>0</v>
      </c>
    </row>
    <row r="4962" spans="1:10" x14ac:dyDescent="0.3">
      <c r="A4962">
        <v>4960</v>
      </c>
      <c r="B4962">
        <f t="shared" si="155"/>
        <v>993</v>
      </c>
      <c r="C4962">
        <f t="shared" si="154"/>
        <v>1</v>
      </c>
      <c r="D4962">
        <v>9026</v>
      </c>
      <c r="E4962" s="1">
        <f>IF(C4962=1,VLOOKUP(B4962,balance!$AU:$AZ,2,FALSE),IF(C4962=2,VLOOKUP(B4962,balance!$AU:$AZ,3,FALSE),IF(C4962=3,VLOOKUP(B4962,balance!$AU:$AZ,4,FALSE),IF(C4962=4,VLOOKUP(B4962,balance!$AU:$AZ,5,FALSE),IF(C4962=5,VLOOKUP(B4962-1,balance!$AU:$AZ,6,FALSE),0)))))</f>
        <v>25000</v>
      </c>
      <c r="F4962">
        <v>53</v>
      </c>
      <c r="G4962">
        <f>IF(C4962=1,VLOOKUP(FoxFire!B4962,balance!$U:$Z,2,FALSE),IF(C4962=2,VLOOKUP(B4962,balance!$U:$Z,3,FALSE),IF(C4962=3,VLOOKUP(B4962,balance!$U:$Z,4,FALSE),IF(C4962=4,VLOOKUP(B4962,balance!$U:$Z,5,FALSE),IF(C4962=5,VLOOKUP(B4962-1,balance!$U:$Z,6,FALSE),0)))))/100</f>
        <v>1.0920000000000001E-2</v>
      </c>
      <c r="H4962">
        <v>2</v>
      </c>
      <c r="I4962" s="1">
        <f>IF(C4962=1,VLOOKUP(FoxFire!B4962,balance!$AF:$AJ,2,FALSE),IF(C4962=2,VLOOKUP(B4962,balance!$AF:$AJ,3,FALSE),IF(C4962=3,VLOOKUP(B4962,balance!$AF:$AJ,4,FALSE),IF(C4962=4,VLOOKUP(B4962,balance!$AF:$AJ,5,FALSE),IF(C4962=5,VLOOKUP(B4962,balance!$AF:$AK,6,FALSE),0)))))*1000000000000</f>
        <v>3929999999999.8999</v>
      </c>
      <c r="J4962">
        <f>VLOOKUP(B4962,balance!AU:BD,10,FALSE)</f>
        <v>0</v>
      </c>
    </row>
    <row r="4963" spans="1:10" x14ac:dyDescent="0.3">
      <c r="A4963">
        <v>4961</v>
      </c>
      <c r="B4963">
        <f t="shared" si="155"/>
        <v>993</v>
      </c>
      <c r="C4963">
        <f t="shared" si="154"/>
        <v>2</v>
      </c>
      <c r="D4963">
        <v>9026</v>
      </c>
      <c r="E4963" s="1">
        <f>IF(C4963=1,VLOOKUP(B4963,balance!$AU:$AZ,2,FALSE),IF(C4963=2,VLOOKUP(B4963,balance!$AU:$AZ,3,FALSE),IF(C4963=3,VLOOKUP(B4963,balance!$AU:$AZ,4,FALSE),IF(C4963=4,VLOOKUP(B4963,balance!$AU:$AZ,5,FALSE),IF(C4963=5,VLOOKUP(B4963-1,balance!$AU:$AZ,6,FALSE),0)))))</f>
        <v>25000</v>
      </c>
      <c r="F4963">
        <v>53</v>
      </c>
      <c r="G4963">
        <f>IF(C4963=1,VLOOKUP(FoxFire!B4963,balance!$U:$Z,2,FALSE),IF(C4963=2,VLOOKUP(B4963,balance!$U:$Z,3,FALSE),IF(C4963=3,VLOOKUP(B4963,balance!$U:$Z,4,FALSE),IF(C4963=4,VLOOKUP(B4963,balance!$U:$Z,5,FALSE),IF(C4963=5,VLOOKUP(B4963-1,balance!$U:$Z,6,FALSE),0)))))/100</f>
        <v>1.0920000000000001E-2</v>
      </c>
      <c r="H4963">
        <v>2</v>
      </c>
      <c r="I4963" s="1">
        <f>IF(C4963=1,VLOOKUP(FoxFire!B4963,balance!$AF:$AJ,2,FALSE),IF(C4963=2,VLOOKUP(B4963,balance!$AF:$AJ,3,FALSE),IF(C4963=3,VLOOKUP(B4963,balance!$AF:$AJ,4,FALSE),IF(C4963=4,VLOOKUP(B4963,balance!$AF:$AJ,5,FALSE),IF(C4963=5,VLOOKUP(B4963,balance!$AF:$AK,6,FALSE),0)))))*1000000000000</f>
        <v>3929999999999.8999</v>
      </c>
      <c r="J4963">
        <f>VLOOKUP(B4963,balance!AU:BD,10,FALSE)</f>
        <v>0</v>
      </c>
    </row>
    <row r="4964" spans="1:10" x14ac:dyDescent="0.3">
      <c r="A4964">
        <v>4962</v>
      </c>
      <c r="B4964">
        <f t="shared" si="155"/>
        <v>993</v>
      </c>
      <c r="C4964">
        <f t="shared" si="154"/>
        <v>3</v>
      </c>
      <c r="D4964">
        <v>9026</v>
      </c>
      <c r="E4964" s="1">
        <f>IF(C4964=1,VLOOKUP(B4964,balance!$AU:$AZ,2,FALSE),IF(C4964=2,VLOOKUP(B4964,balance!$AU:$AZ,3,FALSE),IF(C4964=3,VLOOKUP(B4964,balance!$AU:$AZ,4,FALSE),IF(C4964=4,VLOOKUP(B4964,balance!$AU:$AZ,5,FALSE),IF(C4964=5,VLOOKUP(B4964-1,balance!$AU:$AZ,6,FALSE),0)))))</f>
        <v>25000</v>
      </c>
      <c r="F4964">
        <v>53</v>
      </c>
      <c r="G4964">
        <f>IF(C4964=1,VLOOKUP(FoxFire!B4964,balance!$U:$Z,2,FALSE),IF(C4964=2,VLOOKUP(B4964,balance!$U:$Z,3,FALSE),IF(C4964=3,VLOOKUP(B4964,balance!$U:$Z,4,FALSE),IF(C4964=4,VLOOKUP(B4964,balance!$U:$Z,5,FALSE),IF(C4964=5,VLOOKUP(B4964-1,balance!$U:$Z,6,FALSE),0)))))/100</f>
        <v>1.0920000000000001E-2</v>
      </c>
      <c r="H4964">
        <v>2</v>
      </c>
      <c r="I4964" s="1">
        <f>IF(C4964=1,VLOOKUP(FoxFire!B4964,balance!$AF:$AJ,2,FALSE),IF(C4964=2,VLOOKUP(B4964,balance!$AF:$AJ,3,FALSE),IF(C4964=3,VLOOKUP(B4964,balance!$AF:$AJ,4,FALSE),IF(C4964=4,VLOOKUP(B4964,balance!$AF:$AJ,5,FALSE),IF(C4964=5,VLOOKUP(B4964,balance!$AF:$AK,6,FALSE),0)))))*1000000000000</f>
        <v>3929999999999.8999</v>
      </c>
      <c r="J4964">
        <f>VLOOKUP(B4964,balance!AU:BD,10,FALSE)</f>
        <v>0</v>
      </c>
    </row>
    <row r="4965" spans="1:10" x14ac:dyDescent="0.3">
      <c r="A4965">
        <v>4963</v>
      </c>
      <c r="B4965">
        <f t="shared" si="155"/>
        <v>993</v>
      </c>
      <c r="C4965">
        <f t="shared" si="154"/>
        <v>4</v>
      </c>
      <c r="D4965">
        <v>9026</v>
      </c>
      <c r="E4965" s="1">
        <f>IF(C4965=1,VLOOKUP(B4965,balance!$AU:$AZ,2,FALSE),IF(C4965=2,VLOOKUP(B4965,balance!$AU:$AZ,3,FALSE),IF(C4965=3,VLOOKUP(B4965,balance!$AU:$AZ,4,FALSE),IF(C4965=4,VLOOKUP(B4965,balance!$AU:$AZ,5,FALSE),IF(C4965=5,VLOOKUP(B4965-1,balance!$AU:$AZ,6,FALSE),0)))))</f>
        <v>25000</v>
      </c>
      <c r="F4965">
        <v>53</v>
      </c>
      <c r="G4965">
        <f>IF(C4965=1,VLOOKUP(FoxFire!B4965,balance!$U:$Z,2,FALSE),IF(C4965=2,VLOOKUP(B4965,balance!$U:$Z,3,FALSE),IF(C4965=3,VLOOKUP(B4965,balance!$U:$Z,4,FALSE),IF(C4965=4,VLOOKUP(B4965,balance!$U:$Z,5,FALSE),IF(C4965=5,VLOOKUP(B4965-1,balance!$U:$Z,6,FALSE),0)))))/100</f>
        <v>1.0920000000000001E-2</v>
      </c>
      <c r="H4965">
        <v>2</v>
      </c>
      <c r="I4965" s="1">
        <f>IF(C4965=1,VLOOKUP(FoxFire!B4965,balance!$AF:$AJ,2,FALSE),IF(C4965=2,VLOOKUP(B4965,balance!$AF:$AJ,3,FALSE),IF(C4965=3,VLOOKUP(B4965,balance!$AF:$AJ,4,FALSE),IF(C4965=4,VLOOKUP(B4965,balance!$AF:$AJ,5,FALSE),IF(C4965=5,VLOOKUP(B4965,balance!$AF:$AK,6,FALSE),0)))))*1000000000000</f>
        <v>3929999999999.8999</v>
      </c>
      <c r="J4965">
        <f>VLOOKUP(B4965,balance!AU:BD,10,FALSE)</f>
        <v>0</v>
      </c>
    </row>
    <row r="4966" spans="1:10" x14ac:dyDescent="0.3">
      <c r="A4966">
        <v>4964</v>
      </c>
      <c r="B4966">
        <f t="shared" si="155"/>
        <v>994</v>
      </c>
      <c r="C4966">
        <f t="shared" si="154"/>
        <v>5</v>
      </c>
      <c r="D4966">
        <v>9026</v>
      </c>
      <c r="E4966" s="1">
        <f>IF(C4966=1,VLOOKUP(B4966,balance!$AU:$AZ,2,FALSE),IF(C4966=2,VLOOKUP(B4966,balance!$AU:$AZ,3,FALSE),IF(C4966=3,VLOOKUP(B4966,balance!$AU:$AZ,4,FALSE),IF(C4966=4,VLOOKUP(B4966,balance!$AU:$AZ,5,FALSE),IF(C4966=5,VLOOKUP(B4966-1,balance!$AU:$AZ,6,FALSE),0)))))</f>
        <v>500000</v>
      </c>
      <c r="F4966">
        <v>53</v>
      </c>
      <c r="G4966">
        <f>IF(C4966=1,VLOOKUP(FoxFire!B4966,balance!$U:$Z,2,FALSE),IF(C4966=2,VLOOKUP(B4966,balance!$U:$Z,3,FALSE),IF(C4966=3,VLOOKUP(B4966,balance!$U:$Z,4,FALSE),IF(C4966=4,VLOOKUP(B4966,balance!$U:$Z,5,FALSE),IF(C4966=5,VLOOKUP(B4966-1,balance!$U:$Z,6,FALSE),0)))))/100</f>
        <v>8338.6872000000003</v>
      </c>
      <c r="H4966">
        <v>2</v>
      </c>
      <c r="I4966" s="1">
        <f>IF(C4966=1,VLOOKUP(FoxFire!B4966,balance!$AF:$AJ,2,FALSE),IF(C4966=2,VLOOKUP(B4966,balance!$AF:$AJ,3,FALSE),IF(C4966=3,VLOOKUP(B4966,balance!$AF:$AJ,4,FALSE),IF(C4966=4,VLOOKUP(B4966,balance!$AF:$AJ,5,FALSE),IF(C4966=5,VLOOKUP(B4966,balance!$AF:$AK,6,FALSE),0)))))*1000000000000</f>
        <v>15724999999999.6</v>
      </c>
      <c r="J4966">
        <f>VLOOKUP(B4966,balance!AU:BD,10,FALSE)</f>
        <v>0</v>
      </c>
    </row>
    <row r="4967" spans="1:10" x14ac:dyDescent="0.3">
      <c r="A4967">
        <v>4965</v>
      </c>
      <c r="B4967">
        <f t="shared" si="155"/>
        <v>994</v>
      </c>
      <c r="C4967">
        <f t="shared" si="154"/>
        <v>1</v>
      </c>
      <c r="D4967">
        <v>9026</v>
      </c>
      <c r="E4967" s="1">
        <f>IF(C4967=1,VLOOKUP(B4967,balance!$AU:$AZ,2,FALSE),IF(C4967=2,VLOOKUP(B4967,balance!$AU:$AZ,3,FALSE),IF(C4967=3,VLOOKUP(B4967,balance!$AU:$AZ,4,FALSE),IF(C4967=4,VLOOKUP(B4967,balance!$AU:$AZ,5,FALSE),IF(C4967=5,VLOOKUP(B4967-1,balance!$AU:$AZ,6,FALSE),0)))))</f>
        <v>25000</v>
      </c>
      <c r="F4967">
        <v>53</v>
      </c>
      <c r="G4967">
        <f>IF(C4967=1,VLOOKUP(FoxFire!B4967,balance!$U:$Z,2,FALSE),IF(C4967=2,VLOOKUP(B4967,balance!$U:$Z,3,FALSE),IF(C4967=3,VLOOKUP(B4967,balance!$U:$Z,4,FALSE),IF(C4967=4,VLOOKUP(B4967,balance!$U:$Z,5,FALSE),IF(C4967=5,VLOOKUP(B4967-1,balance!$U:$Z,6,FALSE),0)))))/100</f>
        <v>1.093E-2</v>
      </c>
      <c r="H4967">
        <v>2</v>
      </c>
      <c r="I4967" s="1">
        <f>IF(C4967=1,VLOOKUP(FoxFire!B4967,balance!$AF:$AJ,2,FALSE),IF(C4967=2,VLOOKUP(B4967,balance!$AF:$AJ,3,FALSE),IF(C4967=3,VLOOKUP(B4967,balance!$AF:$AJ,4,FALSE),IF(C4967=4,VLOOKUP(B4967,balance!$AF:$AJ,5,FALSE),IF(C4967=5,VLOOKUP(B4967,balance!$AF:$AK,6,FALSE),0)))))*1000000000000</f>
        <v>3931249999999.8999</v>
      </c>
      <c r="J4967">
        <f>VLOOKUP(B4967,balance!AU:BD,10,FALSE)</f>
        <v>0</v>
      </c>
    </row>
    <row r="4968" spans="1:10" x14ac:dyDescent="0.3">
      <c r="A4968">
        <v>4966</v>
      </c>
      <c r="B4968">
        <f t="shared" si="155"/>
        <v>994</v>
      </c>
      <c r="C4968">
        <f t="shared" si="154"/>
        <v>2</v>
      </c>
      <c r="D4968">
        <v>9026</v>
      </c>
      <c r="E4968" s="1">
        <f>IF(C4968=1,VLOOKUP(B4968,balance!$AU:$AZ,2,FALSE),IF(C4968=2,VLOOKUP(B4968,balance!$AU:$AZ,3,FALSE),IF(C4968=3,VLOOKUP(B4968,balance!$AU:$AZ,4,FALSE),IF(C4968=4,VLOOKUP(B4968,balance!$AU:$AZ,5,FALSE),IF(C4968=5,VLOOKUP(B4968-1,balance!$AU:$AZ,6,FALSE),0)))))</f>
        <v>25000</v>
      </c>
      <c r="F4968">
        <v>53</v>
      </c>
      <c r="G4968">
        <f>IF(C4968=1,VLOOKUP(FoxFire!B4968,balance!$U:$Z,2,FALSE),IF(C4968=2,VLOOKUP(B4968,balance!$U:$Z,3,FALSE),IF(C4968=3,VLOOKUP(B4968,balance!$U:$Z,4,FALSE),IF(C4968=4,VLOOKUP(B4968,balance!$U:$Z,5,FALSE),IF(C4968=5,VLOOKUP(B4968-1,balance!$U:$Z,6,FALSE),0)))))/100</f>
        <v>1.093E-2</v>
      </c>
      <c r="H4968">
        <v>2</v>
      </c>
      <c r="I4968" s="1">
        <f>IF(C4968=1,VLOOKUP(FoxFire!B4968,balance!$AF:$AJ,2,FALSE),IF(C4968=2,VLOOKUP(B4968,balance!$AF:$AJ,3,FALSE),IF(C4968=3,VLOOKUP(B4968,balance!$AF:$AJ,4,FALSE),IF(C4968=4,VLOOKUP(B4968,balance!$AF:$AJ,5,FALSE),IF(C4968=5,VLOOKUP(B4968,balance!$AF:$AK,6,FALSE),0)))))*1000000000000</f>
        <v>3931249999999.8999</v>
      </c>
      <c r="J4968">
        <f>VLOOKUP(B4968,balance!AU:BD,10,FALSE)</f>
        <v>0</v>
      </c>
    </row>
    <row r="4969" spans="1:10" x14ac:dyDescent="0.3">
      <c r="A4969">
        <v>4967</v>
      </c>
      <c r="B4969">
        <f t="shared" si="155"/>
        <v>994</v>
      </c>
      <c r="C4969">
        <f t="shared" si="154"/>
        <v>3</v>
      </c>
      <c r="D4969">
        <v>9026</v>
      </c>
      <c r="E4969" s="1">
        <f>IF(C4969=1,VLOOKUP(B4969,balance!$AU:$AZ,2,FALSE),IF(C4969=2,VLOOKUP(B4969,balance!$AU:$AZ,3,FALSE),IF(C4969=3,VLOOKUP(B4969,balance!$AU:$AZ,4,FALSE),IF(C4969=4,VLOOKUP(B4969,balance!$AU:$AZ,5,FALSE),IF(C4969=5,VLOOKUP(B4969-1,balance!$AU:$AZ,6,FALSE),0)))))</f>
        <v>25000</v>
      </c>
      <c r="F4969">
        <v>53</v>
      </c>
      <c r="G4969">
        <f>IF(C4969=1,VLOOKUP(FoxFire!B4969,balance!$U:$Z,2,FALSE),IF(C4969=2,VLOOKUP(B4969,balance!$U:$Z,3,FALSE),IF(C4969=3,VLOOKUP(B4969,balance!$U:$Z,4,FALSE),IF(C4969=4,VLOOKUP(B4969,balance!$U:$Z,5,FALSE),IF(C4969=5,VLOOKUP(B4969-1,balance!$U:$Z,6,FALSE),0)))))/100</f>
        <v>1.093E-2</v>
      </c>
      <c r="H4969">
        <v>2</v>
      </c>
      <c r="I4969" s="1">
        <f>IF(C4969=1,VLOOKUP(FoxFire!B4969,balance!$AF:$AJ,2,FALSE),IF(C4969=2,VLOOKUP(B4969,balance!$AF:$AJ,3,FALSE),IF(C4969=3,VLOOKUP(B4969,balance!$AF:$AJ,4,FALSE),IF(C4969=4,VLOOKUP(B4969,balance!$AF:$AJ,5,FALSE),IF(C4969=5,VLOOKUP(B4969,balance!$AF:$AK,6,FALSE),0)))))*1000000000000</f>
        <v>3931249999999.8999</v>
      </c>
      <c r="J4969">
        <f>VLOOKUP(B4969,balance!AU:BD,10,FALSE)</f>
        <v>0</v>
      </c>
    </row>
    <row r="4970" spans="1:10" x14ac:dyDescent="0.3">
      <c r="A4970">
        <v>4968</v>
      </c>
      <c r="B4970">
        <f t="shared" si="155"/>
        <v>994</v>
      </c>
      <c r="C4970">
        <f t="shared" si="154"/>
        <v>4</v>
      </c>
      <c r="D4970">
        <v>9026</v>
      </c>
      <c r="E4970" s="1">
        <f>IF(C4970=1,VLOOKUP(B4970,balance!$AU:$AZ,2,FALSE),IF(C4970=2,VLOOKUP(B4970,balance!$AU:$AZ,3,FALSE),IF(C4970=3,VLOOKUP(B4970,balance!$AU:$AZ,4,FALSE),IF(C4970=4,VLOOKUP(B4970,balance!$AU:$AZ,5,FALSE),IF(C4970=5,VLOOKUP(B4970-1,balance!$AU:$AZ,6,FALSE),0)))))</f>
        <v>25000</v>
      </c>
      <c r="F4970">
        <v>53</v>
      </c>
      <c r="G4970">
        <f>IF(C4970=1,VLOOKUP(FoxFire!B4970,balance!$U:$Z,2,FALSE),IF(C4970=2,VLOOKUP(B4970,balance!$U:$Z,3,FALSE),IF(C4970=3,VLOOKUP(B4970,balance!$U:$Z,4,FALSE),IF(C4970=4,VLOOKUP(B4970,balance!$U:$Z,5,FALSE),IF(C4970=5,VLOOKUP(B4970-1,balance!$U:$Z,6,FALSE),0)))))/100</f>
        <v>1.093E-2</v>
      </c>
      <c r="H4970">
        <v>2</v>
      </c>
      <c r="I4970" s="1">
        <f>IF(C4970=1,VLOOKUP(FoxFire!B4970,balance!$AF:$AJ,2,FALSE),IF(C4970=2,VLOOKUP(B4970,balance!$AF:$AJ,3,FALSE),IF(C4970=3,VLOOKUP(B4970,balance!$AF:$AJ,4,FALSE),IF(C4970=4,VLOOKUP(B4970,balance!$AF:$AJ,5,FALSE),IF(C4970=5,VLOOKUP(B4970,balance!$AF:$AK,6,FALSE),0)))))*1000000000000</f>
        <v>3931249999999.8999</v>
      </c>
      <c r="J4970">
        <f>VLOOKUP(B4970,balance!AU:BD,10,FALSE)</f>
        <v>0</v>
      </c>
    </row>
    <row r="4971" spans="1:10" x14ac:dyDescent="0.3">
      <c r="A4971">
        <v>4969</v>
      </c>
      <c r="B4971">
        <f t="shared" si="155"/>
        <v>995</v>
      </c>
      <c r="C4971">
        <f t="shared" si="154"/>
        <v>5</v>
      </c>
      <c r="D4971">
        <v>9026</v>
      </c>
      <c r="E4971" s="1">
        <f>IF(C4971=1,VLOOKUP(B4971,balance!$AU:$AZ,2,FALSE),IF(C4971=2,VLOOKUP(B4971,balance!$AU:$AZ,3,FALSE),IF(C4971=3,VLOOKUP(B4971,balance!$AU:$AZ,4,FALSE),IF(C4971=4,VLOOKUP(B4971,balance!$AU:$AZ,5,FALSE),IF(C4971=5,VLOOKUP(B4971-1,balance!$AU:$AZ,6,FALSE),0)))))</f>
        <v>500000</v>
      </c>
      <c r="F4971">
        <v>53</v>
      </c>
      <c r="G4971">
        <f>IF(C4971=1,VLOOKUP(FoxFire!B4971,balance!$U:$Z,2,FALSE),IF(C4971=2,VLOOKUP(B4971,balance!$U:$Z,3,FALSE),IF(C4971=3,VLOOKUP(B4971,balance!$U:$Z,4,FALSE),IF(C4971=4,VLOOKUP(B4971,balance!$U:$Z,5,FALSE),IF(C4971=5,VLOOKUP(B4971-1,balance!$U:$Z,6,FALSE),0)))))/100</f>
        <v>8354.6697000000004</v>
      </c>
      <c r="H4971">
        <v>2</v>
      </c>
      <c r="I4971" s="1">
        <f>IF(C4971=1,VLOOKUP(FoxFire!B4971,balance!$AF:$AJ,2,FALSE),IF(C4971=2,VLOOKUP(B4971,balance!$AF:$AJ,3,FALSE),IF(C4971=3,VLOOKUP(B4971,balance!$AF:$AJ,4,FALSE),IF(C4971=4,VLOOKUP(B4971,balance!$AF:$AJ,5,FALSE),IF(C4971=5,VLOOKUP(B4971,balance!$AF:$AK,6,FALSE),0)))))*1000000000000</f>
        <v>15729999999999.602</v>
      </c>
      <c r="J4971">
        <f>VLOOKUP(B4971,balance!AU:BD,10,FALSE)</f>
        <v>0</v>
      </c>
    </row>
    <row r="4972" spans="1:10" x14ac:dyDescent="0.3">
      <c r="A4972">
        <v>4970</v>
      </c>
      <c r="B4972">
        <f t="shared" si="155"/>
        <v>995</v>
      </c>
      <c r="C4972">
        <f t="shared" si="154"/>
        <v>1</v>
      </c>
      <c r="D4972">
        <v>9026</v>
      </c>
      <c r="E4972" s="1">
        <f>IF(C4972=1,VLOOKUP(B4972,balance!$AU:$AZ,2,FALSE),IF(C4972=2,VLOOKUP(B4972,balance!$AU:$AZ,3,FALSE),IF(C4972=3,VLOOKUP(B4972,balance!$AU:$AZ,4,FALSE),IF(C4972=4,VLOOKUP(B4972,balance!$AU:$AZ,5,FALSE),IF(C4972=5,VLOOKUP(B4972-1,balance!$AU:$AZ,6,FALSE),0)))))</f>
        <v>25000</v>
      </c>
      <c r="F4972">
        <v>53</v>
      </c>
      <c r="G4972">
        <f>IF(C4972=1,VLOOKUP(FoxFire!B4972,balance!$U:$Z,2,FALSE),IF(C4972=2,VLOOKUP(B4972,balance!$U:$Z,3,FALSE),IF(C4972=3,VLOOKUP(B4972,balance!$U:$Z,4,FALSE),IF(C4972=4,VLOOKUP(B4972,balance!$U:$Z,5,FALSE),IF(C4972=5,VLOOKUP(B4972-1,balance!$U:$Z,6,FALSE),0)))))/100</f>
        <v>1.094E-2</v>
      </c>
      <c r="H4972">
        <v>2</v>
      </c>
      <c r="I4972" s="1">
        <f>IF(C4972=1,VLOOKUP(FoxFire!B4972,balance!$AF:$AJ,2,FALSE),IF(C4972=2,VLOOKUP(B4972,balance!$AF:$AJ,3,FALSE),IF(C4972=3,VLOOKUP(B4972,balance!$AF:$AJ,4,FALSE),IF(C4972=4,VLOOKUP(B4972,balance!$AF:$AJ,5,FALSE),IF(C4972=5,VLOOKUP(B4972,balance!$AF:$AK,6,FALSE),0)))))*1000000000000</f>
        <v>3932499999999.9004</v>
      </c>
      <c r="J4972">
        <f>VLOOKUP(B4972,balance!AU:BD,10,FALSE)</f>
        <v>0</v>
      </c>
    </row>
    <row r="4973" spans="1:10" x14ac:dyDescent="0.3">
      <c r="A4973">
        <v>4971</v>
      </c>
      <c r="B4973">
        <f t="shared" si="155"/>
        <v>995</v>
      </c>
      <c r="C4973">
        <f t="shared" si="154"/>
        <v>2</v>
      </c>
      <c r="D4973">
        <v>9026</v>
      </c>
      <c r="E4973" s="1">
        <f>IF(C4973=1,VLOOKUP(B4973,balance!$AU:$AZ,2,FALSE),IF(C4973=2,VLOOKUP(B4973,balance!$AU:$AZ,3,FALSE),IF(C4973=3,VLOOKUP(B4973,balance!$AU:$AZ,4,FALSE),IF(C4973=4,VLOOKUP(B4973,balance!$AU:$AZ,5,FALSE),IF(C4973=5,VLOOKUP(B4973-1,balance!$AU:$AZ,6,FALSE),0)))))</f>
        <v>25000</v>
      </c>
      <c r="F4973">
        <v>53</v>
      </c>
      <c r="G4973">
        <f>IF(C4973=1,VLOOKUP(FoxFire!B4973,balance!$U:$Z,2,FALSE),IF(C4973=2,VLOOKUP(B4973,balance!$U:$Z,3,FALSE),IF(C4973=3,VLOOKUP(B4973,balance!$U:$Z,4,FALSE),IF(C4973=4,VLOOKUP(B4973,balance!$U:$Z,5,FALSE),IF(C4973=5,VLOOKUP(B4973-1,balance!$U:$Z,6,FALSE),0)))))/100</f>
        <v>1.094E-2</v>
      </c>
      <c r="H4973">
        <v>2</v>
      </c>
      <c r="I4973" s="1">
        <f>IF(C4973=1,VLOOKUP(FoxFire!B4973,balance!$AF:$AJ,2,FALSE),IF(C4973=2,VLOOKUP(B4973,balance!$AF:$AJ,3,FALSE),IF(C4973=3,VLOOKUP(B4973,balance!$AF:$AJ,4,FALSE),IF(C4973=4,VLOOKUP(B4973,balance!$AF:$AJ,5,FALSE),IF(C4973=5,VLOOKUP(B4973,balance!$AF:$AK,6,FALSE),0)))))*1000000000000</f>
        <v>3932499999999.9004</v>
      </c>
      <c r="J4973">
        <f>VLOOKUP(B4973,balance!AU:BD,10,FALSE)</f>
        <v>0</v>
      </c>
    </row>
    <row r="4974" spans="1:10" x14ac:dyDescent="0.3">
      <c r="A4974">
        <v>4972</v>
      </c>
      <c r="B4974">
        <f t="shared" si="155"/>
        <v>995</v>
      </c>
      <c r="C4974">
        <f t="shared" si="154"/>
        <v>3</v>
      </c>
      <c r="D4974">
        <v>9026</v>
      </c>
      <c r="E4974" s="1">
        <f>IF(C4974=1,VLOOKUP(B4974,balance!$AU:$AZ,2,FALSE),IF(C4974=2,VLOOKUP(B4974,balance!$AU:$AZ,3,FALSE),IF(C4974=3,VLOOKUP(B4974,balance!$AU:$AZ,4,FALSE),IF(C4974=4,VLOOKUP(B4974,balance!$AU:$AZ,5,FALSE),IF(C4974=5,VLOOKUP(B4974-1,balance!$AU:$AZ,6,FALSE),0)))))</f>
        <v>25000</v>
      </c>
      <c r="F4974">
        <v>53</v>
      </c>
      <c r="G4974">
        <f>IF(C4974=1,VLOOKUP(FoxFire!B4974,balance!$U:$Z,2,FALSE),IF(C4974=2,VLOOKUP(B4974,balance!$U:$Z,3,FALSE),IF(C4974=3,VLOOKUP(B4974,balance!$U:$Z,4,FALSE),IF(C4974=4,VLOOKUP(B4974,balance!$U:$Z,5,FALSE),IF(C4974=5,VLOOKUP(B4974-1,balance!$U:$Z,6,FALSE),0)))))/100</f>
        <v>1.094E-2</v>
      </c>
      <c r="H4974">
        <v>2</v>
      </c>
      <c r="I4974" s="1">
        <f>IF(C4974=1,VLOOKUP(FoxFire!B4974,balance!$AF:$AJ,2,FALSE),IF(C4974=2,VLOOKUP(B4974,balance!$AF:$AJ,3,FALSE),IF(C4974=3,VLOOKUP(B4974,balance!$AF:$AJ,4,FALSE),IF(C4974=4,VLOOKUP(B4974,balance!$AF:$AJ,5,FALSE),IF(C4974=5,VLOOKUP(B4974,balance!$AF:$AK,6,FALSE),0)))))*1000000000000</f>
        <v>3932499999999.9004</v>
      </c>
      <c r="J4974">
        <f>VLOOKUP(B4974,balance!AU:BD,10,FALSE)</f>
        <v>0</v>
      </c>
    </row>
    <row r="4975" spans="1:10" x14ac:dyDescent="0.3">
      <c r="A4975">
        <v>4973</v>
      </c>
      <c r="B4975">
        <f t="shared" si="155"/>
        <v>995</v>
      </c>
      <c r="C4975">
        <f t="shared" si="154"/>
        <v>4</v>
      </c>
      <c r="D4975">
        <v>9026</v>
      </c>
      <c r="E4975" s="1">
        <f>IF(C4975=1,VLOOKUP(B4975,balance!$AU:$AZ,2,FALSE),IF(C4975=2,VLOOKUP(B4975,balance!$AU:$AZ,3,FALSE),IF(C4975=3,VLOOKUP(B4975,balance!$AU:$AZ,4,FALSE),IF(C4975=4,VLOOKUP(B4975,balance!$AU:$AZ,5,FALSE),IF(C4975=5,VLOOKUP(B4975-1,balance!$AU:$AZ,6,FALSE),0)))))</f>
        <v>25000</v>
      </c>
      <c r="F4975">
        <v>53</v>
      </c>
      <c r="G4975">
        <f>IF(C4975=1,VLOOKUP(FoxFire!B4975,balance!$U:$Z,2,FALSE),IF(C4975=2,VLOOKUP(B4975,balance!$U:$Z,3,FALSE),IF(C4975=3,VLOOKUP(B4975,balance!$U:$Z,4,FALSE),IF(C4975=4,VLOOKUP(B4975,balance!$U:$Z,5,FALSE),IF(C4975=5,VLOOKUP(B4975-1,balance!$U:$Z,6,FALSE),0)))))/100</f>
        <v>1.094E-2</v>
      </c>
      <c r="H4975">
        <v>2</v>
      </c>
      <c r="I4975" s="1">
        <f>IF(C4975=1,VLOOKUP(FoxFire!B4975,balance!$AF:$AJ,2,FALSE),IF(C4975=2,VLOOKUP(B4975,balance!$AF:$AJ,3,FALSE),IF(C4975=3,VLOOKUP(B4975,balance!$AF:$AJ,4,FALSE),IF(C4975=4,VLOOKUP(B4975,balance!$AF:$AJ,5,FALSE),IF(C4975=5,VLOOKUP(B4975,balance!$AF:$AK,6,FALSE),0)))))*1000000000000</f>
        <v>3932499999999.9004</v>
      </c>
      <c r="J4975">
        <f>VLOOKUP(B4975,balance!AU:BD,10,FALSE)</f>
        <v>0</v>
      </c>
    </row>
    <row r="4976" spans="1:10" x14ac:dyDescent="0.3">
      <c r="A4976">
        <v>4974</v>
      </c>
      <c r="B4976">
        <f t="shared" si="155"/>
        <v>996</v>
      </c>
      <c r="C4976">
        <f t="shared" si="154"/>
        <v>5</v>
      </c>
      <c r="D4976">
        <v>9026</v>
      </c>
      <c r="E4976" s="1">
        <f>IF(C4976=1,VLOOKUP(B4976,balance!$AU:$AZ,2,FALSE),IF(C4976=2,VLOOKUP(B4976,balance!$AU:$AZ,3,FALSE),IF(C4976=3,VLOOKUP(B4976,balance!$AU:$AZ,4,FALSE),IF(C4976=4,VLOOKUP(B4976,balance!$AU:$AZ,5,FALSE),IF(C4976=5,VLOOKUP(B4976-1,balance!$AU:$AZ,6,FALSE),0)))))</f>
        <v>500000</v>
      </c>
      <c r="F4976">
        <v>53</v>
      </c>
      <c r="G4976">
        <f>IF(C4976=1,VLOOKUP(FoxFire!B4976,balance!$U:$Z,2,FALSE),IF(C4976=2,VLOOKUP(B4976,balance!$U:$Z,3,FALSE),IF(C4976=3,VLOOKUP(B4976,balance!$U:$Z,4,FALSE),IF(C4976=4,VLOOKUP(B4976,balance!$U:$Z,5,FALSE),IF(C4976=5,VLOOKUP(B4976-1,balance!$U:$Z,6,FALSE),0)))))/100</f>
        <v>8370.6757999999991</v>
      </c>
      <c r="H4976">
        <v>2</v>
      </c>
      <c r="I4976" s="1">
        <f>IF(C4976=1,VLOOKUP(FoxFire!B4976,balance!$AF:$AJ,2,FALSE),IF(C4976=2,VLOOKUP(B4976,balance!$AF:$AJ,3,FALSE),IF(C4976=3,VLOOKUP(B4976,balance!$AF:$AJ,4,FALSE),IF(C4976=4,VLOOKUP(B4976,balance!$AF:$AJ,5,FALSE),IF(C4976=5,VLOOKUP(B4976,balance!$AF:$AK,6,FALSE),0)))))*1000000000000</f>
        <v>15734999999999.6</v>
      </c>
      <c r="J4976">
        <f>VLOOKUP(B4976,balance!AU:BD,10,FALSE)</f>
        <v>0</v>
      </c>
    </row>
    <row r="4977" spans="1:10" x14ac:dyDescent="0.3">
      <c r="A4977">
        <v>4975</v>
      </c>
      <c r="B4977">
        <f t="shared" si="155"/>
        <v>996</v>
      </c>
      <c r="C4977">
        <f t="shared" si="154"/>
        <v>1</v>
      </c>
      <c r="D4977">
        <v>9026</v>
      </c>
      <c r="E4977" s="1">
        <f>IF(C4977=1,VLOOKUP(B4977,balance!$AU:$AZ,2,FALSE),IF(C4977=2,VLOOKUP(B4977,balance!$AU:$AZ,3,FALSE),IF(C4977=3,VLOOKUP(B4977,balance!$AU:$AZ,4,FALSE),IF(C4977=4,VLOOKUP(B4977,balance!$AU:$AZ,5,FALSE),IF(C4977=5,VLOOKUP(B4977-1,balance!$AU:$AZ,6,FALSE),0)))))</f>
        <v>25000</v>
      </c>
      <c r="F4977">
        <v>53</v>
      </c>
      <c r="G4977">
        <f>IF(C4977=1,VLOOKUP(FoxFire!B4977,balance!$U:$Z,2,FALSE),IF(C4977=2,VLOOKUP(B4977,balance!$U:$Z,3,FALSE),IF(C4977=3,VLOOKUP(B4977,balance!$U:$Z,4,FALSE),IF(C4977=4,VLOOKUP(B4977,balance!$U:$Z,5,FALSE),IF(C4977=5,VLOOKUP(B4977-1,balance!$U:$Z,6,FALSE),0)))))/100</f>
        <v>1.095E-2</v>
      </c>
      <c r="H4977">
        <v>2</v>
      </c>
      <c r="I4977" s="1">
        <f>IF(C4977=1,VLOOKUP(FoxFire!B4977,balance!$AF:$AJ,2,FALSE),IF(C4977=2,VLOOKUP(B4977,balance!$AF:$AJ,3,FALSE),IF(C4977=3,VLOOKUP(B4977,balance!$AF:$AJ,4,FALSE),IF(C4977=4,VLOOKUP(B4977,balance!$AF:$AJ,5,FALSE),IF(C4977=5,VLOOKUP(B4977,balance!$AF:$AK,6,FALSE),0)))))*1000000000000</f>
        <v>3933749999999.8999</v>
      </c>
      <c r="J4977">
        <f>VLOOKUP(B4977,balance!AU:BD,10,FALSE)</f>
        <v>0</v>
      </c>
    </row>
    <row r="4978" spans="1:10" x14ac:dyDescent="0.3">
      <c r="A4978">
        <v>4976</v>
      </c>
      <c r="B4978">
        <f t="shared" si="155"/>
        <v>996</v>
      </c>
      <c r="C4978">
        <f t="shared" si="154"/>
        <v>2</v>
      </c>
      <c r="D4978">
        <v>9026</v>
      </c>
      <c r="E4978" s="1">
        <f>IF(C4978=1,VLOOKUP(B4978,balance!$AU:$AZ,2,FALSE),IF(C4978=2,VLOOKUP(B4978,balance!$AU:$AZ,3,FALSE),IF(C4978=3,VLOOKUP(B4978,balance!$AU:$AZ,4,FALSE),IF(C4978=4,VLOOKUP(B4978,balance!$AU:$AZ,5,FALSE),IF(C4978=5,VLOOKUP(B4978-1,balance!$AU:$AZ,6,FALSE),0)))))</f>
        <v>25000</v>
      </c>
      <c r="F4978">
        <v>53</v>
      </c>
      <c r="G4978">
        <f>IF(C4978=1,VLOOKUP(FoxFire!B4978,balance!$U:$Z,2,FALSE),IF(C4978=2,VLOOKUP(B4978,balance!$U:$Z,3,FALSE),IF(C4978=3,VLOOKUP(B4978,balance!$U:$Z,4,FALSE),IF(C4978=4,VLOOKUP(B4978,balance!$U:$Z,5,FALSE),IF(C4978=5,VLOOKUP(B4978-1,balance!$U:$Z,6,FALSE),0)))))/100</f>
        <v>1.095E-2</v>
      </c>
      <c r="H4978">
        <v>2</v>
      </c>
      <c r="I4978" s="1">
        <f>IF(C4978=1,VLOOKUP(FoxFire!B4978,balance!$AF:$AJ,2,FALSE),IF(C4978=2,VLOOKUP(B4978,balance!$AF:$AJ,3,FALSE),IF(C4978=3,VLOOKUP(B4978,balance!$AF:$AJ,4,FALSE),IF(C4978=4,VLOOKUP(B4978,balance!$AF:$AJ,5,FALSE),IF(C4978=5,VLOOKUP(B4978,balance!$AF:$AK,6,FALSE),0)))))*1000000000000</f>
        <v>3933749999999.8999</v>
      </c>
      <c r="J4978">
        <f>VLOOKUP(B4978,balance!AU:BD,10,FALSE)</f>
        <v>0</v>
      </c>
    </row>
    <row r="4979" spans="1:10" x14ac:dyDescent="0.3">
      <c r="A4979">
        <v>4977</v>
      </c>
      <c r="B4979">
        <f t="shared" si="155"/>
        <v>996</v>
      </c>
      <c r="C4979">
        <f t="shared" si="154"/>
        <v>3</v>
      </c>
      <c r="D4979">
        <v>9026</v>
      </c>
      <c r="E4979" s="1">
        <f>IF(C4979=1,VLOOKUP(B4979,balance!$AU:$AZ,2,FALSE),IF(C4979=2,VLOOKUP(B4979,balance!$AU:$AZ,3,FALSE),IF(C4979=3,VLOOKUP(B4979,balance!$AU:$AZ,4,FALSE),IF(C4979=4,VLOOKUP(B4979,balance!$AU:$AZ,5,FALSE),IF(C4979=5,VLOOKUP(B4979-1,balance!$AU:$AZ,6,FALSE),0)))))</f>
        <v>25000</v>
      </c>
      <c r="F4979">
        <v>53</v>
      </c>
      <c r="G4979">
        <f>IF(C4979=1,VLOOKUP(FoxFire!B4979,balance!$U:$Z,2,FALSE),IF(C4979=2,VLOOKUP(B4979,balance!$U:$Z,3,FALSE),IF(C4979=3,VLOOKUP(B4979,balance!$U:$Z,4,FALSE),IF(C4979=4,VLOOKUP(B4979,balance!$U:$Z,5,FALSE),IF(C4979=5,VLOOKUP(B4979-1,balance!$U:$Z,6,FALSE),0)))))/100</f>
        <v>1.095E-2</v>
      </c>
      <c r="H4979">
        <v>2</v>
      </c>
      <c r="I4979" s="1">
        <f>IF(C4979=1,VLOOKUP(FoxFire!B4979,balance!$AF:$AJ,2,FALSE),IF(C4979=2,VLOOKUP(B4979,balance!$AF:$AJ,3,FALSE),IF(C4979=3,VLOOKUP(B4979,balance!$AF:$AJ,4,FALSE),IF(C4979=4,VLOOKUP(B4979,balance!$AF:$AJ,5,FALSE),IF(C4979=5,VLOOKUP(B4979,balance!$AF:$AK,6,FALSE),0)))))*1000000000000</f>
        <v>3933749999999.8999</v>
      </c>
      <c r="J4979">
        <f>VLOOKUP(B4979,balance!AU:BD,10,FALSE)</f>
        <v>0</v>
      </c>
    </row>
    <row r="4980" spans="1:10" x14ac:dyDescent="0.3">
      <c r="A4980">
        <v>4978</v>
      </c>
      <c r="B4980">
        <f t="shared" si="155"/>
        <v>996</v>
      </c>
      <c r="C4980">
        <f t="shared" si="154"/>
        <v>4</v>
      </c>
      <c r="D4980">
        <v>9026</v>
      </c>
      <c r="E4980" s="1">
        <f>IF(C4980=1,VLOOKUP(B4980,balance!$AU:$AZ,2,FALSE),IF(C4980=2,VLOOKUP(B4980,balance!$AU:$AZ,3,FALSE),IF(C4980=3,VLOOKUP(B4980,balance!$AU:$AZ,4,FALSE),IF(C4980=4,VLOOKUP(B4980,balance!$AU:$AZ,5,FALSE),IF(C4980=5,VLOOKUP(B4980-1,balance!$AU:$AZ,6,FALSE),0)))))</f>
        <v>25000</v>
      </c>
      <c r="F4980">
        <v>53</v>
      </c>
      <c r="G4980">
        <f>IF(C4980=1,VLOOKUP(FoxFire!B4980,balance!$U:$Z,2,FALSE),IF(C4980=2,VLOOKUP(B4980,balance!$U:$Z,3,FALSE),IF(C4980=3,VLOOKUP(B4980,balance!$U:$Z,4,FALSE),IF(C4980=4,VLOOKUP(B4980,balance!$U:$Z,5,FALSE),IF(C4980=5,VLOOKUP(B4980-1,balance!$U:$Z,6,FALSE),0)))))/100</f>
        <v>1.095E-2</v>
      </c>
      <c r="H4980">
        <v>2</v>
      </c>
      <c r="I4980" s="1">
        <f>IF(C4980=1,VLOOKUP(FoxFire!B4980,balance!$AF:$AJ,2,FALSE),IF(C4980=2,VLOOKUP(B4980,balance!$AF:$AJ,3,FALSE),IF(C4980=3,VLOOKUP(B4980,balance!$AF:$AJ,4,FALSE),IF(C4980=4,VLOOKUP(B4980,balance!$AF:$AJ,5,FALSE),IF(C4980=5,VLOOKUP(B4980,balance!$AF:$AK,6,FALSE),0)))))*1000000000000</f>
        <v>3933749999999.8999</v>
      </c>
      <c r="J4980">
        <f>VLOOKUP(B4980,balance!AU:BD,10,FALSE)</f>
        <v>0</v>
      </c>
    </row>
    <row r="4981" spans="1:10" x14ac:dyDescent="0.3">
      <c r="A4981">
        <v>4979</v>
      </c>
      <c r="B4981">
        <f t="shared" si="155"/>
        <v>997</v>
      </c>
      <c r="C4981">
        <f t="shared" si="154"/>
        <v>5</v>
      </c>
      <c r="D4981">
        <v>9026</v>
      </c>
      <c r="E4981" s="1">
        <f>IF(C4981=1,VLOOKUP(B4981,balance!$AU:$AZ,2,FALSE),IF(C4981=2,VLOOKUP(B4981,balance!$AU:$AZ,3,FALSE),IF(C4981=3,VLOOKUP(B4981,balance!$AU:$AZ,4,FALSE),IF(C4981=4,VLOOKUP(B4981,balance!$AU:$AZ,5,FALSE),IF(C4981=5,VLOOKUP(B4981-1,balance!$AU:$AZ,6,FALSE),0)))))</f>
        <v>500000</v>
      </c>
      <c r="F4981">
        <v>53</v>
      </c>
      <c r="G4981">
        <f>IF(C4981=1,VLOOKUP(FoxFire!B4981,balance!$U:$Z,2,FALSE),IF(C4981=2,VLOOKUP(B4981,balance!$U:$Z,3,FALSE),IF(C4981=3,VLOOKUP(B4981,balance!$U:$Z,4,FALSE),IF(C4981=4,VLOOKUP(B4981,balance!$U:$Z,5,FALSE),IF(C4981=5,VLOOKUP(B4981-1,balance!$U:$Z,6,FALSE),0)))))/100</f>
        <v>8386.7056000000011</v>
      </c>
      <c r="H4981">
        <v>2</v>
      </c>
      <c r="I4981" s="1">
        <f>IF(C4981=1,VLOOKUP(FoxFire!B4981,balance!$AF:$AJ,2,FALSE),IF(C4981=2,VLOOKUP(B4981,balance!$AF:$AJ,3,FALSE),IF(C4981=3,VLOOKUP(B4981,balance!$AF:$AJ,4,FALSE),IF(C4981=4,VLOOKUP(B4981,balance!$AF:$AJ,5,FALSE),IF(C4981=5,VLOOKUP(B4981,balance!$AF:$AK,6,FALSE),0)))))*1000000000000</f>
        <v>15739999999999.6</v>
      </c>
      <c r="J4981">
        <f>VLOOKUP(B4981,balance!AU:BD,10,FALSE)</f>
        <v>0</v>
      </c>
    </row>
    <row r="4982" spans="1:10" x14ac:dyDescent="0.3">
      <c r="A4982">
        <v>4980</v>
      </c>
      <c r="B4982">
        <f t="shared" si="155"/>
        <v>997</v>
      </c>
      <c r="C4982">
        <f t="shared" si="154"/>
        <v>1</v>
      </c>
      <c r="D4982">
        <v>9026</v>
      </c>
      <c r="E4982" s="1">
        <f>IF(C4982=1,VLOOKUP(B4982,balance!$AU:$AZ,2,FALSE),IF(C4982=2,VLOOKUP(B4982,balance!$AU:$AZ,3,FALSE),IF(C4982=3,VLOOKUP(B4982,balance!$AU:$AZ,4,FALSE),IF(C4982=4,VLOOKUP(B4982,balance!$AU:$AZ,5,FALSE),IF(C4982=5,VLOOKUP(B4982-1,balance!$AU:$AZ,6,FALSE),0)))))</f>
        <v>25000</v>
      </c>
      <c r="F4982">
        <v>53</v>
      </c>
      <c r="G4982">
        <f>IF(C4982=1,VLOOKUP(FoxFire!B4982,balance!$U:$Z,2,FALSE),IF(C4982=2,VLOOKUP(B4982,balance!$U:$Z,3,FALSE),IF(C4982=3,VLOOKUP(B4982,balance!$U:$Z,4,FALSE),IF(C4982=4,VLOOKUP(B4982,balance!$U:$Z,5,FALSE),IF(C4982=5,VLOOKUP(B4982-1,balance!$U:$Z,6,FALSE),0)))))/100</f>
        <v>1.0960000000000001E-2</v>
      </c>
      <c r="H4982">
        <v>2</v>
      </c>
      <c r="I4982" s="1">
        <f>IF(C4982=1,VLOOKUP(FoxFire!B4982,balance!$AF:$AJ,2,FALSE),IF(C4982=2,VLOOKUP(B4982,balance!$AF:$AJ,3,FALSE),IF(C4982=3,VLOOKUP(B4982,balance!$AF:$AJ,4,FALSE),IF(C4982=4,VLOOKUP(B4982,balance!$AF:$AJ,5,FALSE),IF(C4982=5,VLOOKUP(B4982,balance!$AF:$AK,6,FALSE),0)))))*1000000000000</f>
        <v>3934999999999.8999</v>
      </c>
      <c r="J4982">
        <f>VLOOKUP(B4982,balance!AU:BD,10,FALSE)</f>
        <v>0</v>
      </c>
    </row>
    <row r="4983" spans="1:10" x14ac:dyDescent="0.3">
      <c r="A4983">
        <v>4981</v>
      </c>
      <c r="B4983">
        <f t="shared" si="155"/>
        <v>997</v>
      </c>
      <c r="C4983">
        <f t="shared" si="154"/>
        <v>2</v>
      </c>
      <c r="D4983">
        <v>9026</v>
      </c>
      <c r="E4983" s="1">
        <f>IF(C4983=1,VLOOKUP(B4983,balance!$AU:$AZ,2,FALSE),IF(C4983=2,VLOOKUP(B4983,balance!$AU:$AZ,3,FALSE),IF(C4983=3,VLOOKUP(B4983,balance!$AU:$AZ,4,FALSE),IF(C4983=4,VLOOKUP(B4983,balance!$AU:$AZ,5,FALSE),IF(C4983=5,VLOOKUP(B4983-1,balance!$AU:$AZ,6,FALSE),0)))))</f>
        <v>25000</v>
      </c>
      <c r="F4983">
        <v>53</v>
      </c>
      <c r="G4983">
        <f>IF(C4983=1,VLOOKUP(FoxFire!B4983,balance!$U:$Z,2,FALSE),IF(C4983=2,VLOOKUP(B4983,balance!$U:$Z,3,FALSE),IF(C4983=3,VLOOKUP(B4983,balance!$U:$Z,4,FALSE),IF(C4983=4,VLOOKUP(B4983,balance!$U:$Z,5,FALSE),IF(C4983=5,VLOOKUP(B4983-1,balance!$U:$Z,6,FALSE),0)))))/100</f>
        <v>1.0960000000000001E-2</v>
      </c>
      <c r="H4983">
        <v>2</v>
      </c>
      <c r="I4983" s="1">
        <f>IF(C4983=1,VLOOKUP(FoxFire!B4983,balance!$AF:$AJ,2,FALSE),IF(C4983=2,VLOOKUP(B4983,balance!$AF:$AJ,3,FALSE),IF(C4983=3,VLOOKUP(B4983,balance!$AF:$AJ,4,FALSE),IF(C4983=4,VLOOKUP(B4983,balance!$AF:$AJ,5,FALSE),IF(C4983=5,VLOOKUP(B4983,balance!$AF:$AK,6,FALSE),0)))))*1000000000000</f>
        <v>3934999999999.8999</v>
      </c>
      <c r="J4983">
        <f>VLOOKUP(B4983,balance!AU:BD,10,FALSE)</f>
        <v>0</v>
      </c>
    </row>
    <row r="4984" spans="1:10" x14ac:dyDescent="0.3">
      <c r="A4984">
        <v>4982</v>
      </c>
      <c r="B4984">
        <f t="shared" si="155"/>
        <v>997</v>
      </c>
      <c r="C4984">
        <f t="shared" si="154"/>
        <v>3</v>
      </c>
      <c r="D4984">
        <v>9026</v>
      </c>
      <c r="E4984" s="1">
        <f>IF(C4984=1,VLOOKUP(B4984,balance!$AU:$AZ,2,FALSE),IF(C4984=2,VLOOKUP(B4984,balance!$AU:$AZ,3,FALSE),IF(C4984=3,VLOOKUP(B4984,balance!$AU:$AZ,4,FALSE),IF(C4984=4,VLOOKUP(B4984,balance!$AU:$AZ,5,FALSE),IF(C4984=5,VLOOKUP(B4984-1,balance!$AU:$AZ,6,FALSE),0)))))</f>
        <v>25000</v>
      </c>
      <c r="F4984">
        <v>53</v>
      </c>
      <c r="G4984">
        <f>IF(C4984=1,VLOOKUP(FoxFire!B4984,balance!$U:$Z,2,FALSE),IF(C4984=2,VLOOKUP(B4984,balance!$U:$Z,3,FALSE),IF(C4984=3,VLOOKUP(B4984,balance!$U:$Z,4,FALSE),IF(C4984=4,VLOOKUP(B4984,balance!$U:$Z,5,FALSE),IF(C4984=5,VLOOKUP(B4984-1,balance!$U:$Z,6,FALSE),0)))))/100</f>
        <v>1.0960000000000001E-2</v>
      </c>
      <c r="H4984">
        <v>2</v>
      </c>
      <c r="I4984" s="1">
        <f>IF(C4984=1,VLOOKUP(FoxFire!B4984,balance!$AF:$AJ,2,FALSE),IF(C4984=2,VLOOKUP(B4984,balance!$AF:$AJ,3,FALSE),IF(C4984=3,VLOOKUP(B4984,balance!$AF:$AJ,4,FALSE),IF(C4984=4,VLOOKUP(B4984,balance!$AF:$AJ,5,FALSE),IF(C4984=5,VLOOKUP(B4984,balance!$AF:$AK,6,FALSE),0)))))*1000000000000</f>
        <v>3934999999999.8999</v>
      </c>
      <c r="J4984">
        <f>VLOOKUP(B4984,balance!AU:BD,10,FALSE)</f>
        <v>0</v>
      </c>
    </row>
    <row r="4985" spans="1:10" x14ac:dyDescent="0.3">
      <c r="A4985">
        <v>4983</v>
      </c>
      <c r="B4985">
        <f t="shared" si="155"/>
        <v>997</v>
      </c>
      <c r="C4985">
        <f t="shared" si="154"/>
        <v>4</v>
      </c>
      <c r="D4985">
        <v>9026</v>
      </c>
      <c r="E4985" s="1">
        <f>IF(C4985=1,VLOOKUP(B4985,balance!$AU:$AZ,2,FALSE),IF(C4985=2,VLOOKUP(B4985,balance!$AU:$AZ,3,FALSE),IF(C4985=3,VLOOKUP(B4985,balance!$AU:$AZ,4,FALSE),IF(C4985=4,VLOOKUP(B4985,balance!$AU:$AZ,5,FALSE),IF(C4985=5,VLOOKUP(B4985-1,balance!$AU:$AZ,6,FALSE),0)))))</f>
        <v>25000</v>
      </c>
      <c r="F4985">
        <v>53</v>
      </c>
      <c r="G4985">
        <f>IF(C4985=1,VLOOKUP(FoxFire!B4985,balance!$U:$Z,2,FALSE),IF(C4985=2,VLOOKUP(B4985,balance!$U:$Z,3,FALSE),IF(C4985=3,VLOOKUP(B4985,balance!$U:$Z,4,FALSE),IF(C4985=4,VLOOKUP(B4985,balance!$U:$Z,5,FALSE),IF(C4985=5,VLOOKUP(B4985-1,balance!$U:$Z,6,FALSE),0)))))/100</f>
        <v>1.0960000000000001E-2</v>
      </c>
      <c r="H4985">
        <v>2</v>
      </c>
      <c r="I4985" s="1">
        <f>IF(C4985=1,VLOOKUP(FoxFire!B4985,balance!$AF:$AJ,2,FALSE),IF(C4985=2,VLOOKUP(B4985,balance!$AF:$AJ,3,FALSE),IF(C4985=3,VLOOKUP(B4985,balance!$AF:$AJ,4,FALSE),IF(C4985=4,VLOOKUP(B4985,balance!$AF:$AJ,5,FALSE),IF(C4985=5,VLOOKUP(B4985,balance!$AF:$AK,6,FALSE),0)))))*1000000000000</f>
        <v>3934999999999.8999</v>
      </c>
      <c r="J4985">
        <f>VLOOKUP(B4985,balance!AU:BD,10,FALSE)</f>
        <v>0</v>
      </c>
    </row>
    <row r="4986" spans="1:10" x14ac:dyDescent="0.3">
      <c r="A4986">
        <v>4984</v>
      </c>
      <c r="B4986">
        <f t="shared" si="155"/>
        <v>998</v>
      </c>
      <c r="C4986">
        <f t="shared" si="154"/>
        <v>5</v>
      </c>
      <c r="D4986">
        <v>9026</v>
      </c>
      <c r="E4986" s="1">
        <f>IF(C4986=1,VLOOKUP(B4986,balance!$AU:$AZ,2,FALSE),IF(C4986=2,VLOOKUP(B4986,balance!$AU:$AZ,3,FALSE),IF(C4986=3,VLOOKUP(B4986,balance!$AU:$AZ,4,FALSE),IF(C4986=4,VLOOKUP(B4986,balance!$AU:$AZ,5,FALSE),IF(C4986=5,VLOOKUP(B4986-1,balance!$AU:$AZ,6,FALSE),0)))))</f>
        <v>500000</v>
      </c>
      <c r="F4986">
        <v>53</v>
      </c>
      <c r="G4986">
        <f>IF(C4986=1,VLOOKUP(FoxFire!B4986,balance!$U:$Z,2,FALSE),IF(C4986=2,VLOOKUP(B4986,balance!$U:$Z,3,FALSE),IF(C4986=3,VLOOKUP(B4986,balance!$U:$Z,4,FALSE),IF(C4986=4,VLOOKUP(B4986,balance!$U:$Z,5,FALSE),IF(C4986=5,VLOOKUP(B4986-1,balance!$U:$Z,6,FALSE),0)))))/100</f>
        <v>8402.7591000000011</v>
      </c>
      <c r="H4986">
        <v>2</v>
      </c>
      <c r="I4986" s="1">
        <f>IF(C4986=1,VLOOKUP(FoxFire!B4986,balance!$AF:$AJ,2,FALSE),IF(C4986=2,VLOOKUP(B4986,balance!$AF:$AJ,3,FALSE),IF(C4986=3,VLOOKUP(B4986,balance!$AF:$AJ,4,FALSE),IF(C4986=4,VLOOKUP(B4986,balance!$AF:$AJ,5,FALSE),IF(C4986=5,VLOOKUP(B4986,balance!$AF:$AK,6,FALSE),0)))))*1000000000000</f>
        <v>15744999999999.6</v>
      </c>
      <c r="J4986">
        <f>VLOOKUP(B4986,balance!AU:BD,10,FALSE)</f>
        <v>0</v>
      </c>
    </row>
    <row r="4987" spans="1:10" x14ac:dyDescent="0.3">
      <c r="A4987">
        <v>4985</v>
      </c>
      <c r="B4987">
        <f t="shared" si="155"/>
        <v>998</v>
      </c>
      <c r="C4987">
        <f t="shared" si="154"/>
        <v>1</v>
      </c>
      <c r="D4987">
        <v>9026</v>
      </c>
      <c r="E4987" s="1">
        <f>IF(C4987=1,VLOOKUP(B4987,balance!$AU:$AZ,2,FALSE),IF(C4987=2,VLOOKUP(B4987,balance!$AU:$AZ,3,FALSE),IF(C4987=3,VLOOKUP(B4987,balance!$AU:$AZ,4,FALSE),IF(C4987=4,VLOOKUP(B4987,balance!$AU:$AZ,5,FALSE),IF(C4987=5,VLOOKUP(B4987-1,balance!$AU:$AZ,6,FALSE),0)))))</f>
        <v>25000</v>
      </c>
      <c r="F4987">
        <v>53</v>
      </c>
      <c r="G4987">
        <f>IF(C4987=1,VLOOKUP(FoxFire!B4987,balance!$U:$Z,2,FALSE),IF(C4987=2,VLOOKUP(B4987,balance!$U:$Z,3,FALSE),IF(C4987=3,VLOOKUP(B4987,balance!$U:$Z,4,FALSE),IF(C4987=4,VLOOKUP(B4987,balance!$U:$Z,5,FALSE),IF(C4987=5,VLOOKUP(B4987-1,balance!$U:$Z,6,FALSE),0)))))/100</f>
        <v>1.0970000000000001E-2</v>
      </c>
      <c r="H4987">
        <v>2</v>
      </c>
      <c r="I4987" s="1">
        <f>IF(C4987=1,VLOOKUP(FoxFire!B4987,balance!$AF:$AJ,2,FALSE),IF(C4987=2,VLOOKUP(B4987,balance!$AF:$AJ,3,FALSE),IF(C4987=3,VLOOKUP(B4987,balance!$AF:$AJ,4,FALSE),IF(C4987=4,VLOOKUP(B4987,balance!$AF:$AJ,5,FALSE),IF(C4987=5,VLOOKUP(B4987,balance!$AF:$AK,6,FALSE),0)))))*1000000000000</f>
        <v>3936249999999.8999</v>
      </c>
      <c r="J4987">
        <f>VLOOKUP(B4987,balance!AU:BD,10,FALSE)</f>
        <v>0</v>
      </c>
    </row>
    <row r="4988" spans="1:10" x14ac:dyDescent="0.3">
      <c r="A4988">
        <v>4986</v>
      </c>
      <c r="B4988">
        <f t="shared" si="155"/>
        <v>998</v>
      </c>
      <c r="C4988">
        <f t="shared" si="154"/>
        <v>2</v>
      </c>
      <c r="D4988">
        <v>9026</v>
      </c>
      <c r="E4988" s="1">
        <f>IF(C4988=1,VLOOKUP(B4988,balance!$AU:$AZ,2,FALSE),IF(C4988=2,VLOOKUP(B4988,balance!$AU:$AZ,3,FALSE),IF(C4988=3,VLOOKUP(B4988,balance!$AU:$AZ,4,FALSE),IF(C4988=4,VLOOKUP(B4988,balance!$AU:$AZ,5,FALSE),IF(C4988=5,VLOOKUP(B4988-1,balance!$AU:$AZ,6,FALSE),0)))))</f>
        <v>25000</v>
      </c>
      <c r="F4988">
        <v>53</v>
      </c>
      <c r="G4988">
        <f>IF(C4988=1,VLOOKUP(FoxFire!B4988,balance!$U:$Z,2,FALSE),IF(C4988=2,VLOOKUP(B4988,balance!$U:$Z,3,FALSE),IF(C4988=3,VLOOKUP(B4988,balance!$U:$Z,4,FALSE),IF(C4988=4,VLOOKUP(B4988,balance!$U:$Z,5,FALSE),IF(C4988=5,VLOOKUP(B4988-1,balance!$U:$Z,6,FALSE),0)))))/100</f>
        <v>1.0970000000000001E-2</v>
      </c>
      <c r="H4988">
        <v>2</v>
      </c>
      <c r="I4988" s="1">
        <f>IF(C4988=1,VLOOKUP(FoxFire!B4988,balance!$AF:$AJ,2,FALSE),IF(C4988=2,VLOOKUP(B4988,balance!$AF:$AJ,3,FALSE),IF(C4988=3,VLOOKUP(B4988,balance!$AF:$AJ,4,FALSE),IF(C4988=4,VLOOKUP(B4988,balance!$AF:$AJ,5,FALSE),IF(C4988=5,VLOOKUP(B4988,balance!$AF:$AK,6,FALSE),0)))))*1000000000000</f>
        <v>3936249999999.8999</v>
      </c>
      <c r="J4988">
        <f>VLOOKUP(B4988,balance!AU:BD,10,FALSE)</f>
        <v>0</v>
      </c>
    </row>
    <row r="4989" spans="1:10" x14ac:dyDescent="0.3">
      <c r="A4989">
        <v>4987</v>
      </c>
      <c r="B4989">
        <f t="shared" si="155"/>
        <v>998</v>
      </c>
      <c r="C4989">
        <f t="shared" si="154"/>
        <v>3</v>
      </c>
      <c r="D4989">
        <v>9026</v>
      </c>
      <c r="E4989" s="1">
        <f>IF(C4989=1,VLOOKUP(B4989,balance!$AU:$AZ,2,FALSE),IF(C4989=2,VLOOKUP(B4989,balance!$AU:$AZ,3,FALSE),IF(C4989=3,VLOOKUP(B4989,balance!$AU:$AZ,4,FALSE),IF(C4989=4,VLOOKUP(B4989,balance!$AU:$AZ,5,FALSE),IF(C4989=5,VLOOKUP(B4989-1,balance!$AU:$AZ,6,FALSE),0)))))</f>
        <v>25000</v>
      </c>
      <c r="F4989">
        <v>53</v>
      </c>
      <c r="G4989">
        <f>IF(C4989=1,VLOOKUP(FoxFire!B4989,balance!$U:$Z,2,FALSE),IF(C4989=2,VLOOKUP(B4989,balance!$U:$Z,3,FALSE),IF(C4989=3,VLOOKUP(B4989,balance!$U:$Z,4,FALSE),IF(C4989=4,VLOOKUP(B4989,balance!$U:$Z,5,FALSE),IF(C4989=5,VLOOKUP(B4989-1,balance!$U:$Z,6,FALSE),0)))))/100</f>
        <v>1.0970000000000001E-2</v>
      </c>
      <c r="H4989">
        <v>2</v>
      </c>
      <c r="I4989" s="1">
        <f>IF(C4989=1,VLOOKUP(FoxFire!B4989,balance!$AF:$AJ,2,FALSE),IF(C4989=2,VLOOKUP(B4989,balance!$AF:$AJ,3,FALSE),IF(C4989=3,VLOOKUP(B4989,balance!$AF:$AJ,4,FALSE),IF(C4989=4,VLOOKUP(B4989,balance!$AF:$AJ,5,FALSE),IF(C4989=5,VLOOKUP(B4989,balance!$AF:$AK,6,FALSE),0)))))*1000000000000</f>
        <v>3936249999999.8999</v>
      </c>
      <c r="J4989">
        <f>VLOOKUP(B4989,balance!AU:BD,10,FALSE)</f>
        <v>0</v>
      </c>
    </row>
    <row r="4990" spans="1:10" x14ac:dyDescent="0.3">
      <c r="A4990">
        <v>4988</v>
      </c>
      <c r="B4990">
        <f t="shared" si="155"/>
        <v>998</v>
      </c>
      <c r="C4990">
        <f t="shared" si="154"/>
        <v>4</v>
      </c>
      <c r="D4990">
        <v>9026</v>
      </c>
      <c r="E4990" s="1">
        <f>IF(C4990=1,VLOOKUP(B4990,balance!$AU:$AZ,2,FALSE),IF(C4990=2,VLOOKUP(B4990,balance!$AU:$AZ,3,FALSE),IF(C4990=3,VLOOKUP(B4990,balance!$AU:$AZ,4,FALSE),IF(C4990=4,VLOOKUP(B4990,balance!$AU:$AZ,5,FALSE),IF(C4990=5,VLOOKUP(B4990-1,balance!$AU:$AZ,6,FALSE),0)))))</f>
        <v>25000</v>
      </c>
      <c r="F4990">
        <v>53</v>
      </c>
      <c r="G4990">
        <f>IF(C4990=1,VLOOKUP(FoxFire!B4990,balance!$U:$Z,2,FALSE),IF(C4990=2,VLOOKUP(B4990,balance!$U:$Z,3,FALSE),IF(C4990=3,VLOOKUP(B4990,balance!$U:$Z,4,FALSE),IF(C4990=4,VLOOKUP(B4990,balance!$U:$Z,5,FALSE),IF(C4990=5,VLOOKUP(B4990-1,balance!$U:$Z,6,FALSE),0)))))/100</f>
        <v>1.0970000000000001E-2</v>
      </c>
      <c r="H4990">
        <v>2</v>
      </c>
      <c r="I4990" s="1">
        <f>IF(C4990=1,VLOOKUP(FoxFire!B4990,balance!$AF:$AJ,2,FALSE),IF(C4990=2,VLOOKUP(B4990,balance!$AF:$AJ,3,FALSE),IF(C4990=3,VLOOKUP(B4990,balance!$AF:$AJ,4,FALSE),IF(C4990=4,VLOOKUP(B4990,balance!$AF:$AJ,5,FALSE),IF(C4990=5,VLOOKUP(B4990,balance!$AF:$AK,6,FALSE),0)))))*1000000000000</f>
        <v>3936249999999.8999</v>
      </c>
      <c r="J4990">
        <f>VLOOKUP(B4990,balance!AU:BD,10,FALSE)</f>
        <v>0</v>
      </c>
    </row>
    <row r="4991" spans="1:10" x14ac:dyDescent="0.3">
      <c r="A4991">
        <v>4989</v>
      </c>
      <c r="B4991">
        <f t="shared" si="155"/>
        <v>999</v>
      </c>
      <c r="C4991">
        <f t="shared" si="154"/>
        <v>5</v>
      </c>
      <c r="D4991">
        <v>9026</v>
      </c>
      <c r="E4991" s="1">
        <f>IF(C4991=1,VLOOKUP(B4991,balance!$AU:$AZ,2,FALSE),IF(C4991=2,VLOOKUP(B4991,balance!$AU:$AZ,3,FALSE),IF(C4991=3,VLOOKUP(B4991,balance!$AU:$AZ,4,FALSE),IF(C4991=4,VLOOKUP(B4991,balance!$AU:$AZ,5,FALSE),IF(C4991=5,VLOOKUP(B4991-1,balance!$AU:$AZ,6,FALSE),0)))))</f>
        <v>500000</v>
      </c>
      <c r="F4991">
        <v>53</v>
      </c>
      <c r="G4991">
        <f>IF(C4991=1,VLOOKUP(FoxFire!B4991,balance!$U:$Z,2,FALSE),IF(C4991=2,VLOOKUP(B4991,balance!$U:$Z,3,FALSE),IF(C4991=3,VLOOKUP(B4991,balance!$U:$Z,4,FALSE),IF(C4991=4,VLOOKUP(B4991,balance!$U:$Z,5,FALSE),IF(C4991=5,VLOOKUP(B4991-1,balance!$U:$Z,6,FALSE),0)))))/100</f>
        <v>8418.8361999999997</v>
      </c>
      <c r="H4991">
        <v>2</v>
      </c>
      <c r="I4991" s="1">
        <f>IF(C4991=1,VLOOKUP(FoxFire!B4991,balance!$AF:$AJ,2,FALSE),IF(C4991=2,VLOOKUP(B4991,balance!$AF:$AJ,3,FALSE),IF(C4991=3,VLOOKUP(B4991,balance!$AF:$AJ,4,FALSE),IF(C4991=4,VLOOKUP(B4991,balance!$AF:$AJ,5,FALSE),IF(C4991=5,VLOOKUP(B4991,balance!$AF:$AK,6,FALSE),0)))))*1000000000000</f>
        <v>15749999999999.6</v>
      </c>
      <c r="J4991">
        <f>VLOOKUP(B4991,balance!AU:BD,10,FALSE)</f>
        <v>0</v>
      </c>
    </row>
    <row r="4992" spans="1:10" x14ac:dyDescent="0.3">
      <c r="A4992">
        <v>4990</v>
      </c>
      <c r="B4992">
        <f t="shared" si="155"/>
        <v>999</v>
      </c>
      <c r="C4992">
        <f t="shared" si="154"/>
        <v>1</v>
      </c>
      <c r="D4992">
        <v>9026</v>
      </c>
      <c r="E4992" s="1">
        <f>IF(C4992=1,VLOOKUP(B4992,balance!$AU:$AZ,2,FALSE),IF(C4992=2,VLOOKUP(B4992,balance!$AU:$AZ,3,FALSE),IF(C4992=3,VLOOKUP(B4992,balance!$AU:$AZ,4,FALSE),IF(C4992=4,VLOOKUP(B4992,balance!$AU:$AZ,5,FALSE),IF(C4992=5,VLOOKUP(B4992-1,balance!$AU:$AZ,6,FALSE),0)))))</f>
        <v>25000</v>
      </c>
      <c r="F4992">
        <v>53</v>
      </c>
      <c r="G4992">
        <f>IF(C4992=1,VLOOKUP(FoxFire!B4992,balance!$U:$Z,2,FALSE),IF(C4992=2,VLOOKUP(B4992,balance!$U:$Z,3,FALSE),IF(C4992=3,VLOOKUP(B4992,balance!$U:$Z,4,FALSE),IF(C4992=4,VLOOKUP(B4992,balance!$U:$Z,5,FALSE),IF(C4992=5,VLOOKUP(B4992-1,balance!$U:$Z,6,FALSE),0)))))/100</f>
        <v>1.098E-2</v>
      </c>
      <c r="H4992">
        <v>2</v>
      </c>
      <c r="I4992" s="1">
        <f>IF(C4992=1,VLOOKUP(FoxFire!B4992,balance!$AF:$AJ,2,FALSE),IF(C4992=2,VLOOKUP(B4992,balance!$AF:$AJ,3,FALSE),IF(C4992=3,VLOOKUP(B4992,balance!$AF:$AJ,4,FALSE),IF(C4992=4,VLOOKUP(B4992,balance!$AF:$AJ,5,FALSE),IF(C4992=5,VLOOKUP(B4992,balance!$AF:$AK,6,FALSE),0)))))*1000000000000</f>
        <v>3937499999999.8999</v>
      </c>
      <c r="J4992">
        <f>VLOOKUP(B4992,balance!AU:BD,10,FALSE)</f>
        <v>0</v>
      </c>
    </row>
    <row r="4993" spans="1:10" x14ac:dyDescent="0.3">
      <c r="A4993">
        <v>4991</v>
      </c>
      <c r="B4993">
        <f t="shared" si="155"/>
        <v>999</v>
      </c>
      <c r="C4993">
        <f t="shared" si="154"/>
        <v>2</v>
      </c>
      <c r="D4993">
        <v>9026</v>
      </c>
      <c r="E4993" s="1">
        <f>IF(C4993=1,VLOOKUP(B4993,balance!$AU:$AZ,2,FALSE),IF(C4993=2,VLOOKUP(B4993,balance!$AU:$AZ,3,FALSE),IF(C4993=3,VLOOKUP(B4993,balance!$AU:$AZ,4,FALSE),IF(C4993=4,VLOOKUP(B4993,balance!$AU:$AZ,5,FALSE),IF(C4993=5,VLOOKUP(B4993-1,balance!$AU:$AZ,6,FALSE),0)))))</f>
        <v>25000</v>
      </c>
      <c r="F4993">
        <v>53</v>
      </c>
      <c r="G4993">
        <f>IF(C4993=1,VLOOKUP(FoxFire!B4993,balance!$U:$Z,2,FALSE),IF(C4993=2,VLOOKUP(B4993,balance!$U:$Z,3,FALSE),IF(C4993=3,VLOOKUP(B4993,balance!$U:$Z,4,FALSE),IF(C4993=4,VLOOKUP(B4993,balance!$U:$Z,5,FALSE),IF(C4993=5,VLOOKUP(B4993-1,balance!$U:$Z,6,FALSE),0)))))/100</f>
        <v>1.098E-2</v>
      </c>
      <c r="H4993">
        <v>2</v>
      </c>
      <c r="I4993" s="1">
        <f>IF(C4993=1,VLOOKUP(FoxFire!B4993,balance!$AF:$AJ,2,FALSE),IF(C4993=2,VLOOKUP(B4993,balance!$AF:$AJ,3,FALSE),IF(C4993=3,VLOOKUP(B4993,balance!$AF:$AJ,4,FALSE),IF(C4993=4,VLOOKUP(B4993,balance!$AF:$AJ,5,FALSE),IF(C4993=5,VLOOKUP(B4993,balance!$AF:$AK,6,FALSE),0)))))*1000000000000</f>
        <v>3937499999999.8999</v>
      </c>
      <c r="J4993">
        <f>VLOOKUP(B4993,balance!AU:BD,10,FALSE)</f>
        <v>0</v>
      </c>
    </row>
    <row r="4994" spans="1:10" x14ac:dyDescent="0.3">
      <c r="A4994">
        <v>4992</v>
      </c>
      <c r="B4994">
        <f t="shared" si="155"/>
        <v>999</v>
      </c>
      <c r="C4994">
        <f t="shared" si="154"/>
        <v>3</v>
      </c>
      <c r="D4994">
        <v>9026</v>
      </c>
      <c r="E4994" s="1">
        <f>IF(C4994=1,VLOOKUP(B4994,balance!$AU:$AZ,2,FALSE),IF(C4994=2,VLOOKUP(B4994,balance!$AU:$AZ,3,FALSE),IF(C4994=3,VLOOKUP(B4994,balance!$AU:$AZ,4,FALSE),IF(C4994=4,VLOOKUP(B4994,balance!$AU:$AZ,5,FALSE),IF(C4994=5,VLOOKUP(B4994-1,balance!$AU:$AZ,6,FALSE),0)))))</f>
        <v>25000</v>
      </c>
      <c r="F4994">
        <v>53</v>
      </c>
      <c r="G4994">
        <f>IF(C4994=1,VLOOKUP(FoxFire!B4994,balance!$U:$Z,2,FALSE),IF(C4994=2,VLOOKUP(B4994,balance!$U:$Z,3,FALSE),IF(C4994=3,VLOOKUP(B4994,balance!$U:$Z,4,FALSE),IF(C4994=4,VLOOKUP(B4994,balance!$U:$Z,5,FALSE),IF(C4994=5,VLOOKUP(B4994-1,balance!$U:$Z,6,FALSE),0)))))/100</f>
        <v>1.098E-2</v>
      </c>
      <c r="H4994">
        <v>2</v>
      </c>
      <c r="I4994" s="1">
        <f>IF(C4994=1,VLOOKUP(FoxFire!B4994,balance!$AF:$AJ,2,FALSE),IF(C4994=2,VLOOKUP(B4994,balance!$AF:$AJ,3,FALSE),IF(C4994=3,VLOOKUP(B4994,balance!$AF:$AJ,4,FALSE),IF(C4994=4,VLOOKUP(B4994,balance!$AF:$AJ,5,FALSE),IF(C4994=5,VLOOKUP(B4994,balance!$AF:$AK,6,FALSE),0)))))*1000000000000</f>
        <v>3937499999999.8999</v>
      </c>
      <c r="J4994">
        <f>VLOOKUP(B4994,balance!AU:BD,10,FALSE)</f>
        <v>0</v>
      </c>
    </row>
    <row r="4995" spans="1:10" x14ac:dyDescent="0.3">
      <c r="A4995">
        <v>4993</v>
      </c>
      <c r="B4995">
        <f t="shared" si="155"/>
        <v>999</v>
      </c>
      <c r="C4995">
        <f t="shared" si="154"/>
        <v>4</v>
      </c>
      <c r="D4995">
        <v>9026</v>
      </c>
      <c r="E4995" s="1">
        <f>IF(C4995=1,VLOOKUP(B4995,balance!$AU:$AZ,2,FALSE),IF(C4995=2,VLOOKUP(B4995,balance!$AU:$AZ,3,FALSE),IF(C4995=3,VLOOKUP(B4995,balance!$AU:$AZ,4,FALSE),IF(C4995=4,VLOOKUP(B4995,balance!$AU:$AZ,5,FALSE),IF(C4995=5,VLOOKUP(B4995-1,balance!$AU:$AZ,6,FALSE),0)))))</f>
        <v>25000</v>
      </c>
      <c r="F4995">
        <v>53</v>
      </c>
      <c r="G4995">
        <f>IF(C4995=1,VLOOKUP(FoxFire!B4995,balance!$U:$Z,2,FALSE),IF(C4995=2,VLOOKUP(B4995,balance!$U:$Z,3,FALSE),IF(C4995=3,VLOOKUP(B4995,balance!$U:$Z,4,FALSE),IF(C4995=4,VLOOKUP(B4995,balance!$U:$Z,5,FALSE),IF(C4995=5,VLOOKUP(B4995-1,balance!$U:$Z,6,FALSE),0)))))/100</f>
        <v>1.098E-2</v>
      </c>
      <c r="H4995">
        <v>2</v>
      </c>
      <c r="I4995" s="1">
        <f>IF(C4995=1,VLOOKUP(FoxFire!B4995,balance!$AF:$AJ,2,FALSE),IF(C4995=2,VLOOKUP(B4995,balance!$AF:$AJ,3,FALSE),IF(C4995=3,VLOOKUP(B4995,balance!$AF:$AJ,4,FALSE),IF(C4995=4,VLOOKUP(B4995,balance!$AF:$AJ,5,FALSE),IF(C4995=5,VLOOKUP(B4995,balance!$AF:$AK,6,FALSE),0)))))*1000000000000</f>
        <v>3937499999999.8999</v>
      </c>
      <c r="J4995">
        <f>VLOOKUP(B4995,balance!AU:BD,10,FALSE)</f>
        <v>0</v>
      </c>
    </row>
    <row r="4996" spans="1:10" x14ac:dyDescent="0.3">
      <c r="A4996">
        <v>4994</v>
      </c>
      <c r="B4996">
        <f t="shared" si="155"/>
        <v>1000</v>
      </c>
      <c r="C4996">
        <f t="shared" si="154"/>
        <v>5</v>
      </c>
      <c r="D4996">
        <v>9026</v>
      </c>
      <c r="E4996" s="1">
        <f>IF(C4996=1,VLOOKUP(B4996,balance!$AU:$AZ,2,FALSE),IF(C4996=2,VLOOKUP(B4996,balance!$AU:$AZ,3,FALSE),IF(C4996=3,VLOOKUP(B4996,balance!$AU:$AZ,4,FALSE),IF(C4996=4,VLOOKUP(B4996,balance!$AU:$AZ,5,FALSE),IF(C4996=5,VLOOKUP(B4996-1,balance!$AU:$AZ,6,FALSE),0)))))</f>
        <v>500000</v>
      </c>
      <c r="F4996">
        <v>53</v>
      </c>
      <c r="G4996">
        <f>IF(C4996=1,VLOOKUP(FoxFire!B4996,balance!$U:$Z,2,FALSE),IF(C4996=2,VLOOKUP(B4996,balance!$U:$Z,3,FALSE),IF(C4996=3,VLOOKUP(B4996,balance!$U:$Z,4,FALSE),IF(C4996=4,VLOOKUP(B4996,balance!$U:$Z,5,FALSE),IF(C4996=5,VLOOKUP(B4996-1,balance!$U:$Z,6,FALSE),0)))))/100</f>
        <v>8434.9372000000003</v>
      </c>
      <c r="H4996">
        <v>2</v>
      </c>
      <c r="I4996" s="1">
        <f>IF(C4996=1,VLOOKUP(FoxFire!B4996,balance!$AF:$AJ,2,FALSE),IF(C4996=2,VLOOKUP(B4996,balance!$AF:$AJ,3,FALSE),IF(C4996=3,VLOOKUP(B4996,balance!$AF:$AJ,4,FALSE),IF(C4996=4,VLOOKUP(B4996,balance!$AF:$AJ,5,FALSE),IF(C4996=5,VLOOKUP(B4996,balance!$AF:$AK,6,FALSE),0)))))*1000000000000</f>
        <v>15754999999999.6</v>
      </c>
      <c r="J4996">
        <f>VLOOKUP(B4996,balance!AU:BD,10,FALSE)</f>
        <v>0</v>
      </c>
    </row>
    <row r="4997" spans="1:10" x14ac:dyDescent="0.3">
      <c r="A4997">
        <v>4995</v>
      </c>
      <c r="B4997">
        <f t="shared" si="155"/>
        <v>1000</v>
      </c>
      <c r="C4997">
        <f t="shared" si="154"/>
        <v>1</v>
      </c>
      <c r="D4997">
        <v>9026</v>
      </c>
      <c r="E4997" s="1">
        <f>IF(C4997=1,VLOOKUP(B4997,balance!$AU:$AZ,2,FALSE),IF(C4997=2,VLOOKUP(B4997,balance!$AU:$AZ,3,FALSE),IF(C4997=3,VLOOKUP(B4997,balance!$AU:$AZ,4,FALSE),IF(C4997=4,VLOOKUP(B4997,balance!$AU:$AZ,5,FALSE),IF(C4997=5,VLOOKUP(B4997-1,balance!$AU:$AZ,6,FALSE),0)))))</f>
        <v>25000</v>
      </c>
      <c r="F4997">
        <v>53</v>
      </c>
      <c r="G4997">
        <f>IF(C4997=1,VLOOKUP(FoxFire!B4997,balance!$U:$Z,2,FALSE),IF(C4997=2,VLOOKUP(B4997,balance!$U:$Z,3,FALSE),IF(C4997=3,VLOOKUP(B4997,balance!$U:$Z,4,FALSE),IF(C4997=4,VLOOKUP(B4997,balance!$U:$Z,5,FALSE),IF(C4997=5,VLOOKUP(B4997-1,balance!$U:$Z,6,FALSE),0)))))/100</f>
        <v>1.099E-2</v>
      </c>
      <c r="H4997">
        <v>2</v>
      </c>
      <c r="I4997" s="1">
        <f>IF(C4997=1,VLOOKUP(FoxFire!B4997,balance!$AF:$AJ,2,FALSE),IF(C4997=2,VLOOKUP(B4997,balance!$AF:$AJ,3,FALSE),IF(C4997=3,VLOOKUP(B4997,balance!$AF:$AJ,4,FALSE),IF(C4997=4,VLOOKUP(B4997,balance!$AF:$AJ,5,FALSE),IF(C4997=5,VLOOKUP(B4997,balance!$AF:$AK,6,FALSE),0)))))*1000000000000</f>
        <v>3938749999999.8999</v>
      </c>
      <c r="J4997">
        <f>VLOOKUP(B4997,balance!AU:BD,10,FALSE)</f>
        <v>0</v>
      </c>
    </row>
    <row r="4998" spans="1:10" x14ac:dyDescent="0.3">
      <c r="A4998">
        <v>4996</v>
      </c>
      <c r="B4998">
        <f t="shared" si="155"/>
        <v>1000</v>
      </c>
      <c r="C4998">
        <f t="shared" si="154"/>
        <v>2</v>
      </c>
      <c r="D4998">
        <v>9026</v>
      </c>
      <c r="E4998" s="1">
        <f>IF(C4998=1,VLOOKUP(B4998,balance!$AU:$AZ,2,FALSE),IF(C4998=2,VLOOKUP(B4998,balance!$AU:$AZ,3,FALSE),IF(C4998=3,VLOOKUP(B4998,balance!$AU:$AZ,4,FALSE),IF(C4998=4,VLOOKUP(B4998,balance!$AU:$AZ,5,FALSE),IF(C4998=5,VLOOKUP(B4998-1,balance!$AU:$AZ,6,FALSE),0)))))</f>
        <v>25000</v>
      </c>
      <c r="F4998">
        <v>53</v>
      </c>
      <c r="G4998">
        <f>IF(C4998=1,VLOOKUP(FoxFire!B4998,balance!$U:$Z,2,FALSE),IF(C4998=2,VLOOKUP(B4998,balance!$U:$Z,3,FALSE),IF(C4998=3,VLOOKUP(B4998,balance!$U:$Z,4,FALSE),IF(C4998=4,VLOOKUP(B4998,balance!$U:$Z,5,FALSE),IF(C4998=5,VLOOKUP(B4998-1,balance!$U:$Z,6,FALSE),0)))))/100</f>
        <v>1.099E-2</v>
      </c>
      <c r="H4998">
        <v>2</v>
      </c>
      <c r="I4998" s="1">
        <f>IF(C4998=1,VLOOKUP(FoxFire!B4998,balance!$AF:$AJ,2,FALSE),IF(C4998=2,VLOOKUP(B4998,balance!$AF:$AJ,3,FALSE),IF(C4998=3,VLOOKUP(B4998,balance!$AF:$AJ,4,FALSE),IF(C4998=4,VLOOKUP(B4998,balance!$AF:$AJ,5,FALSE),IF(C4998=5,VLOOKUP(B4998,balance!$AF:$AK,6,FALSE),0)))))*1000000000000</f>
        <v>3938749999999.8999</v>
      </c>
      <c r="J4998">
        <f>VLOOKUP(B4998,balance!AU:BD,10,FALSE)</f>
        <v>0</v>
      </c>
    </row>
    <row r="4999" spans="1:10" x14ac:dyDescent="0.3">
      <c r="A4999">
        <v>4997</v>
      </c>
      <c r="B4999">
        <f t="shared" si="155"/>
        <v>1000</v>
      </c>
      <c r="C4999">
        <f t="shared" si="154"/>
        <v>3</v>
      </c>
      <c r="D4999">
        <v>9026</v>
      </c>
      <c r="E4999" s="1">
        <f>IF(C4999=1,VLOOKUP(B4999,balance!$AU:$AZ,2,FALSE),IF(C4999=2,VLOOKUP(B4999,balance!$AU:$AZ,3,FALSE),IF(C4999=3,VLOOKUP(B4999,balance!$AU:$AZ,4,FALSE),IF(C4999=4,VLOOKUP(B4999,balance!$AU:$AZ,5,FALSE),IF(C4999=5,VLOOKUP(B4999-1,balance!$AU:$AZ,6,FALSE),0)))))</f>
        <v>25000</v>
      </c>
      <c r="F4999">
        <v>53</v>
      </c>
      <c r="G4999">
        <f>IF(C4999=1,VLOOKUP(FoxFire!B4999,balance!$U:$Z,2,FALSE),IF(C4999=2,VLOOKUP(B4999,balance!$U:$Z,3,FALSE),IF(C4999=3,VLOOKUP(B4999,balance!$U:$Z,4,FALSE),IF(C4999=4,VLOOKUP(B4999,balance!$U:$Z,5,FALSE),IF(C4999=5,VLOOKUP(B4999-1,balance!$U:$Z,6,FALSE),0)))))/100</f>
        <v>1.099E-2</v>
      </c>
      <c r="H4999">
        <v>2</v>
      </c>
      <c r="I4999" s="1">
        <f>IF(C4999=1,VLOOKUP(FoxFire!B4999,balance!$AF:$AJ,2,FALSE),IF(C4999=2,VLOOKUP(B4999,balance!$AF:$AJ,3,FALSE),IF(C4999=3,VLOOKUP(B4999,balance!$AF:$AJ,4,FALSE),IF(C4999=4,VLOOKUP(B4999,balance!$AF:$AJ,5,FALSE),IF(C4999=5,VLOOKUP(B4999,balance!$AF:$AK,6,FALSE),0)))))*1000000000000</f>
        <v>3938749999999.8999</v>
      </c>
      <c r="J4999">
        <f>VLOOKUP(B4999,balance!AU:BD,10,FALSE)</f>
        <v>0</v>
      </c>
    </row>
    <row r="5000" spans="1:10" x14ac:dyDescent="0.3">
      <c r="A5000">
        <v>4998</v>
      </c>
      <c r="B5000">
        <f t="shared" si="155"/>
        <v>1000</v>
      </c>
      <c r="C5000">
        <f t="shared" ref="C5000:C5063" si="156">C4995</f>
        <v>4</v>
      </c>
      <c r="D5000">
        <v>9026</v>
      </c>
      <c r="E5000" s="1">
        <f>IF(C5000=1,VLOOKUP(B5000,balance!$AU:$AZ,2,FALSE),IF(C5000=2,VLOOKUP(B5000,balance!$AU:$AZ,3,FALSE),IF(C5000=3,VLOOKUP(B5000,balance!$AU:$AZ,4,FALSE),IF(C5000=4,VLOOKUP(B5000,balance!$AU:$AZ,5,FALSE),IF(C5000=5,VLOOKUP(B5000-1,balance!$AU:$AZ,6,FALSE),0)))))</f>
        <v>25000</v>
      </c>
      <c r="F5000">
        <v>53</v>
      </c>
      <c r="G5000">
        <f>IF(C5000=1,VLOOKUP(FoxFire!B5000,balance!$U:$Z,2,FALSE),IF(C5000=2,VLOOKUP(B5000,balance!$U:$Z,3,FALSE),IF(C5000=3,VLOOKUP(B5000,balance!$U:$Z,4,FALSE),IF(C5000=4,VLOOKUP(B5000,balance!$U:$Z,5,FALSE),IF(C5000=5,VLOOKUP(B5000-1,balance!$U:$Z,6,FALSE),0)))))/100</f>
        <v>1.099E-2</v>
      </c>
      <c r="H5000">
        <v>2</v>
      </c>
      <c r="I5000" s="1">
        <f>IF(C5000=1,VLOOKUP(FoxFire!B5000,balance!$AF:$AJ,2,FALSE),IF(C5000=2,VLOOKUP(B5000,balance!$AF:$AJ,3,FALSE),IF(C5000=3,VLOOKUP(B5000,balance!$AF:$AJ,4,FALSE),IF(C5000=4,VLOOKUP(B5000,balance!$AF:$AJ,5,FALSE),IF(C5000=5,VLOOKUP(B5000,balance!$AF:$AK,6,FALSE),0)))))*1000000000000</f>
        <v>3938749999999.8999</v>
      </c>
      <c r="J5000">
        <f>VLOOKUP(B5000,balance!AU:BD,10,FALSE)</f>
        <v>0</v>
      </c>
    </row>
    <row r="5001" spans="1:10" x14ac:dyDescent="0.3">
      <c r="A5001">
        <v>4999</v>
      </c>
      <c r="B5001">
        <f t="shared" si="155"/>
        <v>1001</v>
      </c>
      <c r="C5001">
        <f t="shared" si="156"/>
        <v>5</v>
      </c>
      <c r="D5001">
        <v>9026</v>
      </c>
      <c r="E5001" s="1">
        <f>IF(C5001=1,VLOOKUP(B5001,balance!$AU:$AZ,2,FALSE),IF(C5001=2,VLOOKUP(B5001,balance!$AU:$AZ,3,FALSE),IF(C5001=3,VLOOKUP(B5001,balance!$AU:$AZ,4,FALSE),IF(C5001=4,VLOOKUP(B5001,balance!$AU:$AZ,5,FALSE),IF(C5001=5,VLOOKUP(B5001-1,balance!$AU:$AZ,6,FALSE),0)))))</f>
        <v>500000</v>
      </c>
      <c r="F5001">
        <v>53</v>
      </c>
      <c r="G5001">
        <f>IF(C5001=1,VLOOKUP(FoxFire!B5001,balance!$U:$Z,2,FALSE),IF(C5001=2,VLOOKUP(B5001,balance!$U:$Z,3,FALSE),IF(C5001=3,VLOOKUP(B5001,balance!$U:$Z,4,FALSE),IF(C5001=4,VLOOKUP(B5001,balance!$U:$Z,5,FALSE),IF(C5001=5,VLOOKUP(B5001-1,balance!$U:$Z,6,FALSE),0)))))/100</f>
        <v>8451.0619000000006</v>
      </c>
      <c r="H5001">
        <v>2</v>
      </c>
      <c r="I5001" s="1">
        <f>IF(C5001=1,VLOOKUP(FoxFire!B5001,balance!$AF:$AJ,2,FALSE),IF(C5001=2,VLOOKUP(B5001,balance!$AF:$AJ,3,FALSE),IF(C5001=3,VLOOKUP(B5001,balance!$AF:$AJ,4,FALSE),IF(C5001=4,VLOOKUP(B5001,balance!$AF:$AJ,5,FALSE),IF(C5001=5,VLOOKUP(B5001,balance!$AF:$AK,6,FALSE),0)))))*1000000000000</f>
        <v>15759999999999.6</v>
      </c>
      <c r="J5001">
        <f>VLOOKUP(B5001,balance!AU:BD,10,FALSE)</f>
        <v>0</v>
      </c>
    </row>
    <row r="5002" spans="1:10" x14ac:dyDescent="0.3">
      <c r="A5002">
        <v>5000</v>
      </c>
      <c r="B5002">
        <f t="shared" si="155"/>
        <v>1001</v>
      </c>
      <c r="C5002">
        <f t="shared" si="156"/>
        <v>1</v>
      </c>
      <c r="D5002">
        <v>9026</v>
      </c>
      <c r="E5002" s="1">
        <f>IF(C5002=1,VLOOKUP(B5002,balance!$AU:$AZ,2,FALSE),IF(C5002=2,VLOOKUP(B5002,balance!$AU:$AZ,3,FALSE),IF(C5002=3,VLOOKUP(B5002,balance!$AU:$AZ,4,FALSE),IF(C5002=4,VLOOKUP(B5002,balance!$AU:$AZ,5,FALSE),IF(C5002=5,VLOOKUP(B5002-1,balance!$AU:$AZ,6,FALSE),0)))))</f>
        <v>25000</v>
      </c>
      <c r="F5002">
        <v>53</v>
      </c>
      <c r="G5002">
        <f>IF(C5002=1,VLOOKUP(FoxFire!B5002,balance!$U:$Z,2,FALSE),IF(C5002=2,VLOOKUP(B5002,balance!$U:$Z,3,FALSE),IF(C5002=3,VLOOKUP(B5002,balance!$U:$Z,4,FALSE),IF(C5002=4,VLOOKUP(B5002,balance!$U:$Z,5,FALSE),IF(C5002=5,VLOOKUP(B5002-1,balance!$U:$Z,6,FALSE),0)))))/100</f>
        <v>1.1000000000000001E-2</v>
      </c>
      <c r="H5002">
        <v>2</v>
      </c>
      <c r="I5002" s="1">
        <f>IF(C5002=1,VLOOKUP(FoxFire!B5002,balance!$AF:$AJ,2,FALSE),IF(C5002=2,VLOOKUP(B5002,balance!$AF:$AJ,3,FALSE),IF(C5002=3,VLOOKUP(B5002,balance!$AF:$AJ,4,FALSE),IF(C5002=4,VLOOKUP(B5002,balance!$AF:$AJ,5,FALSE),IF(C5002=5,VLOOKUP(B5002,balance!$AF:$AK,6,FALSE),0)))))*1000000000000</f>
        <v>3939999999999.8999</v>
      </c>
      <c r="J5002">
        <f>VLOOKUP(B5002,balance!AU:BD,10,FALSE)</f>
        <v>0</v>
      </c>
    </row>
    <row r="5003" spans="1:10" x14ac:dyDescent="0.3">
      <c r="A5003">
        <v>5001</v>
      </c>
      <c r="B5003">
        <f t="shared" si="155"/>
        <v>1001</v>
      </c>
      <c r="C5003">
        <f t="shared" si="156"/>
        <v>2</v>
      </c>
      <c r="D5003">
        <v>9026</v>
      </c>
      <c r="E5003" s="1">
        <f>IF(C5003=1,VLOOKUP(B5003,balance!$AU:$AZ,2,FALSE),IF(C5003=2,VLOOKUP(B5003,balance!$AU:$AZ,3,FALSE),IF(C5003=3,VLOOKUP(B5003,balance!$AU:$AZ,4,FALSE),IF(C5003=4,VLOOKUP(B5003,balance!$AU:$AZ,5,FALSE),IF(C5003=5,VLOOKUP(B5003-1,balance!$AU:$AZ,6,FALSE),0)))))</f>
        <v>25000</v>
      </c>
      <c r="F5003">
        <v>53</v>
      </c>
      <c r="G5003">
        <f>IF(C5003=1,VLOOKUP(FoxFire!B5003,balance!$U:$Z,2,FALSE),IF(C5003=2,VLOOKUP(B5003,balance!$U:$Z,3,FALSE),IF(C5003=3,VLOOKUP(B5003,balance!$U:$Z,4,FALSE),IF(C5003=4,VLOOKUP(B5003,balance!$U:$Z,5,FALSE),IF(C5003=5,VLOOKUP(B5003-1,balance!$U:$Z,6,FALSE),0)))))/100</f>
        <v>1.1000000000000001E-2</v>
      </c>
      <c r="H5003">
        <v>2</v>
      </c>
      <c r="I5003" s="1">
        <f>IF(C5003=1,VLOOKUP(FoxFire!B5003,balance!$AF:$AJ,2,FALSE),IF(C5003=2,VLOOKUP(B5003,balance!$AF:$AJ,3,FALSE),IF(C5003=3,VLOOKUP(B5003,balance!$AF:$AJ,4,FALSE),IF(C5003=4,VLOOKUP(B5003,balance!$AF:$AJ,5,FALSE),IF(C5003=5,VLOOKUP(B5003,balance!$AF:$AK,6,FALSE),0)))))*1000000000000</f>
        <v>3939999999999.8999</v>
      </c>
      <c r="J5003">
        <f>VLOOKUP(B5003,balance!AU:BD,10,FALSE)</f>
        <v>0</v>
      </c>
    </row>
    <row r="5004" spans="1:10" x14ac:dyDescent="0.3">
      <c r="A5004">
        <v>5002</v>
      </c>
      <c r="B5004">
        <f t="shared" si="155"/>
        <v>1001</v>
      </c>
      <c r="C5004">
        <f t="shared" si="156"/>
        <v>3</v>
      </c>
      <c r="D5004">
        <v>9026</v>
      </c>
      <c r="E5004" s="1">
        <f>IF(C5004=1,VLOOKUP(B5004,balance!$AU:$AZ,2,FALSE),IF(C5004=2,VLOOKUP(B5004,balance!$AU:$AZ,3,FALSE),IF(C5004=3,VLOOKUP(B5004,balance!$AU:$AZ,4,FALSE),IF(C5004=4,VLOOKUP(B5004,balance!$AU:$AZ,5,FALSE),IF(C5004=5,VLOOKUP(B5004-1,balance!$AU:$AZ,6,FALSE),0)))))</f>
        <v>25000</v>
      </c>
      <c r="F5004">
        <v>53</v>
      </c>
      <c r="G5004">
        <f>IF(C5004=1,VLOOKUP(FoxFire!B5004,balance!$U:$Z,2,FALSE),IF(C5004=2,VLOOKUP(B5004,balance!$U:$Z,3,FALSE),IF(C5004=3,VLOOKUP(B5004,balance!$U:$Z,4,FALSE),IF(C5004=4,VLOOKUP(B5004,balance!$U:$Z,5,FALSE),IF(C5004=5,VLOOKUP(B5004-1,balance!$U:$Z,6,FALSE),0)))))/100</f>
        <v>1.1000000000000001E-2</v>
      </c>
      <c r="H5004">
        <v>2</v>
      </c>
      <c r="I5004" s="1">
        <f>IF(C5004=1,VLOOKUP(FoxFire!B5004,balance!$AF:$AJ,2,FALSE),IF(C5004=2,VLOOKUP(B5004,balance!$AF:$AJ,3,FALSE),IF(C5004=3,VLOOKUP(B5004,balance!$AF:$AJ,4,FALSE),IF(C5004=4,VLOOKUP(B5004,balance!$AF:$AJ,5,FALSE),IF(C5004=5,VLOOKUP(B5004,balance!$AF:$AK,6,FALSE),0)))))*1000000000000</f>
        <v>3939999999999.8999</v>
      </c>
      <c r="J5004">
        <f>VLOOKUP(B5004,balance!AU:BD,10,FALSE)</f>
        <v>0</v>
      </c>
    </row>
    <row r="5005" spans="1:10" x14ac:dyDescent="0.3">
      <c r="A5005">
        <v>5003</v>
      </c>
      <c r="B5005">
        <f t="shared" ref="B5005:B5068" si="157">B5000+1</f>
        <v>1001</v>
      </c>
      <c r="C5005">
        <f t="shared" si="156"/>
        <v>4</v>
      </c>
      <c r="D5005">
        <v>9026</v>
      </c>
      <c r="E5005" s="1">
        <f>IF(C5005=1,VLOOKUP(B5005,balance!$AU:$AZ,2,FALSE),IF(C5005=2,VLOOKUP(B5005,balance!$AU:$AZ,3,FALSE),IF(C5005=3,VLOOKUP(B5005,balance!$AU:$AZ,4,FALSE),IF(C5005=4,VLOOKUP(B5005,balance!$AU:$AZ,5,FALSE),IF(C5005=5,VLOOKUP(B5005-1,balance!$AU:$AZ,6,FALSE),0)))))</f>
        <v>25000</v>
      </c>
      <c r="F5005">
        <v>53</v>
      </c>
      <c r="G5005">
        <f>IF(C5005=1,VLOOKUP(FoxFire!B5005,balance!$U:$Z,2,FALSE),IF(C5005=2,VLOOKUP(B5005,balance!$U:$Z,3,FALSE),IF(C5005=3,VLOOKUP(B5005,balance!$U:$Z,4,FALSE),IF(C5005=4,VLOOKUP(B5005,balance!$U:$Z,5,FALSE),IF(C5005=5,VLOOKUP(B5005-1,balance!$U:$Z,6,FALSE),0)))))/100</f>
        <v>1.1000000000000001E-2</v>
      </c>
      <c r="H5005">
        <v>2</v>
      </c>
      <c r="I5005" s="1">
        <f>IF(C5005=1,VLOOKUP(FoxFire!B5005,balance!$AF:$AJ,2,FALSE),IF(C5005=2,VLOOKUP(B5005,balance!$AF:$AJ,3,FALSE),IF(C5005=3,VLOOKUP(B5005,balance!$AF:$AJ,4,FALSE),IF(C5005=4,VLOOKUP(B5005,balance!$AF:$AJ,5,FALSE),IF(C5005=5,VLOOKUP(B5005,balance!$AF:$AK,6,FALSE),0)))))*1000000000000</f>
        <v>3939999999999.8999</v>
      </c>
      <c r="J5005">
        <f>VLOOKUP(B5005,balance!AU:BD,10,FALSE)</f>
        <v>0</v>
      </c>
    </row>
    <row r="5006" spans="1:10" x14ac:dyDescent="0.3">
      <c r="A5006">
        <v>5004</v>
      </c>
      <c r="B5006">
        <f t="shared" si="157"/>
        <v>1002</v>
      </c>
      <c r="C5006">
        <f t="shared" si="156"/>
        <v>5</v>
      </c>
      <c r="D5006">
        <v>9026</v>
      </c>
      <c r="E5006" s="1">
        <f>IF(C5006=1,VLOOKUP(B5006,balance!$AU:$AZ,2,FALSE),IF(C5006=2,VLOOKUP(B5006,balance!$AU:$AZ,3,FALSE),IF(C5006=3,VLOOKUP(B5006,balance!$AU:$AZ,4,FALSE),IF(C5006=4,VLOOKUP(B5006,balance!$AU:$AZ,5,FALSE),IF(C5006=5,VLOOKUP(B5006-1,balance!$AU:$AZ,6,FALSE),0)))))</f>
        <v>500000</v>
      </c>
      <c r="F5006">
        <v>53</v>
      </c>
      <c r="G5006">
        <f>IF(C5006=1,VLOOKUP(FoxFire!B5006,balance!$U:$Z,2,FALSE),IF(C5006=2,VLOOKUP(B5006,balance!$U:$Z,3,FALSE),IF(C5006=3,VLOOKUP(B5006,balance!$U:$Z,4,FALSE),IF(C5006=4,VLOOKUP(B5006,balance!$U:$Z,5,FALSE),IF(C5006=5,VLOOKUP(B5006-1,balance!$U:$Z,6,FALSE),0)))))/100</f>
        <v>8467.2103999999999</v>
      </c>
      <c r="H5006">
        <v>2</v>
      </c>
      <c r="I5006" s="1">
        <f>IF(C5006=1,VLOOKUP(FoxFire!B5006,balance!$AF:$AJ,2,FALSE),IF(C5006=2,VLOOKUP(B5006,balance!$AF:$AJ,3,FALSE),IF(C5006=3,VLOOKUP(B5006,balance!$AF:$AJ,4,FALSE),IF(C5006=4,VLOOKUP(B5006,balance!$AF:$AJ,5,FALSE),IF(C5006=5,VLOOKUP(B5006,balance!$AF:$AK,6,FALSE),0)))))*1000000000000</f>
        <v>15764999999999.6</v>
      </c>
      <c r="J5006">
        <f>VLOOKUP(B5006,balance!AU:BD,10,FALSE)</f>
        <v>0</v>
      </c>
    </row>
    <row r="5007" spans="1:10" x14ac:dyDescent="0.3">
      <c r="A5007">
        <v>5005</v>
      </c>
      <c r="B5007">
        <f t="shared" si="157"/>
        <v>1002</v>
      </c>
      <c r="C5007">
        <f t="shared" si="156"/>
        <v>1</v>
      </c>
      <c r="D5007">
        <v>9026</v>
      </c>
      <c r="E5007" s="1">
        <f>IF(C5007=1,VLOOKUP(B5007,balance!$AU:$AZ,2,FALSE),IF(C5007=2,VLOOKUP(B5007,balance!$AU:$AZ,3,FALSE),IF(C5007=3,VLOOKUP(B5007,balance!$AU:$AZ,4,FALSE),IF(C5007=4,VLOOKUP(B5007,balance!$AU:$AZ,5,FALSE),IF(C5007=5,VLOOKUP(B5007-1,balance!$AU:$AZ,6,FALSE),0)))))</f>
        <v>25000</v>
      </c>
      <c r="F5007">
        <v>53</v>
      </c>
      <c r="G5007">
        <f>IF(C5007=1,VLOOKUP(FoxFire!B5007,balance!$U:$Z,2,FALSE),IF(C5007=2,VLOOKUP(B5007,balance!$U:$Z,3,FALSE),IF(C5007=3,VLOOKUP(B5007,balance!$U:$Z,4,FALSE),IF(C5007=4,VLOOKUP(B5007,balance!$U:$Z,5,FALSE),IF(C5007=5,VLOOKUP(B5007-1,balance!$U:$Z,6,FALSE),0)))))/100</f>
        <v>1.1009999999999999E-2</v>
      </c>
      <c r="H5007">
        <v>2</v>
      </c>
      <c r="I5007" s="1">
        <f>IF(C5007=1,VLOOKUP(FoxFire!B5007,balance!$AF:$AJ,2,FALSE),IF(C5007=2,VLOOKUP(B5007,balance!$AF:$AJ,3,FALSE),IF(C5007=3,VLOOKUP(B5007,balance!$AF:$AJ,4,FALSE),IF(C5007=4,VLOOKUP(B5007,balance!$AF:$AJ,5,FALSE),IF(C5007=5,VLOOKUP(B5007,balance!$AF:$AK,6,FALSE),0)))))*1000000000000</f>
        <v>3941249999999.8999</v>
      </c>
      <c r="J5007">
        <f>VLOOKUP(B5007,balance!AU:BD,10,FALSE)</f>
        <v>0</v>
      </c>
    </row>
    <row r="5008" spans="1:10" x14ac:dyDescent="0.3">
      <c r="A5008">
        <v>5006</v>
      </c>
      <c r="B5008">
        <f t="shared" si="157"/>
        <v>1002</v>
      </c>
      <c r="C5008">
        <f t="shared" si="156"/>
        <v>2</v>
      </c>
      <c r="D5008">
        <v>9026</v>
      </c>
      <c r="E5008" s="1">
        <f>IF(C5008=1,VLOOKUP(B5008,balance!$AU:$AZ,2,FALSE),IF(C5008=2,VLOOKUP(B5008,balance!$AU:$AZ,3,FALSE),IF(C5008=3,VLOOKUP(B5008,balance!$AU:$AZ,4,FALSE),IF(C5008=4,VLOOKUP(B5008,balance!$AU:$AZ,5,FALSE),IF(C5008=5,VLOOKUP(B5008-1,balance!$AU:$AZ,6,FALSE),0)))))</f>
        <v>25000</v>
      </c>
      <c r="F5008">
        <v>53</v>
      </c>
      <c r="G5008">
        <f>IF(C5008=1,VLOOKUP(FoxFire!B5008,balance!$U:$Z,2,FALSE),IF(C5008=2,VLOOKUP(B5008,balance!$U:$Z,3,FALSE),IF(C5008=3,VLOOKUP(B5008,balance!$U:$Z,4,FALSE),IF(C5008=4,VLOOKUP(B5008,balance!$U:$Z,5,FALSE),IF(C5008=5,VLOOKUP(B5008-1,balance!$U:$Z,6,FALSE),0)))))/100</f>
        <v>1.1009999999999999E-2</v>
      </c>
      <c r="H5008">
        <v>2</v>
      </c>
      <c r="I5008" s="1">
        <f>IF(C5008=1,VLOOKUP(FoxFire!B5008,balance!$AF:$AJ,2,FALSE),IF(C5008=2,VLOOKUP(B5008,balance!$AF:$AJ,3,FALSE),IF(C5008=3,VLOOKUP(B5008,balance!$AF:$AJ,4,FALSE),IF(C5008=4,VLOOKUP(B5008,balance!$AF:$AJ,5,FALSE),IF(C5008=5,VLOOKUP(B5008,balance!$AF:$AK,6,FALSE),0)))))*1000000000000</f>
        <v>3941249999999.8999</v>
      </c>
      <c r="J5008">
        <f>VLOOKUP(B5008,balance!AU:BD,10,FALSE)</f>
        <v>0</v>
      </c>
    </row>
    <row r="5009" spans="1:10" x14ac:dyDescent="0.3">
      <c r="A5009">
        <v>5007</v>
      </c>
      <c r="B5009">
        <f t="shared" si="157"/>
        <v>1002</v>
      </c>
      <c r="C5009">
        <f t="shared" si="156"/>
        <v>3</v>
      </c>
      <c r="D5009">
        <v>9026</v>
      </c>
      <c r="E5009" s="1">
        <f>IF(C5009=1,VLOOKUP(B5009,balance!$AU:$AZ,2,FALSE),IF(C5009=2,VLOOKUP(B5009,balance!$AU:$AZ,3,FALSE),IF(C5009=3,VLOOKUP(B5009,balance!$AU:$AZ,4,FALSE),IF(C5009=4,VLOOKUP(B5009,balance!$AU:$AZ,5,FALSE),IF(C5009=5,VLOOKUP(B5009-1,balance!$AU:$AZ,6,FALSE),0)))))</f>
        <v>25000</v>
      </c>
      <c r="F5009">
        <v>53</v>
      </c>
      <c r="G5009">
        <f>IF(C5009=1,VLOOKUP(FoxFire!B5009,balance!$U:$Z,2,FALSE),IF(C5009=2,VLOOKUP(B5009,balance!$U:$Z,3,FALSE),IF(C5009=3,VLOOKUP(B5009,balance!$U:$Z,4,FALSE),IF(C5009=4,VLOOKUP(B5009,balance!$U:$Z,5,FALSE),IF(C5009=5,VLOOKUP(B5009-1,balance!$U:$Z,6,FALSE),0)))))/100</f>
        <v>1.1009999999999999E-2</v>
      </c>
      <c r="H5009">
        <v>2</v>
      </c>
      <c r="I5009" s="1">
        <f>IF(C5009=1,VLOOKUP(FoxFire!B5009,balance!$AF:$AJ,2,FALSE),IF(C5009=2,VLOOKUP(B5009,balance!$AF:$AJ,3,FALSE),IF(C5009=3,VLOOKUP(B5009,balance!$AF:$AJ,4,FALSE),IF(C5009=4,VLOOKUP(B5009,balance!$AF:$AJ,5,FALSE),IF(C5009=5,VLOOKUP(B5009,balance!$AF:$AK,6,FALSE),0)))))*1000000000000</f>
        <v>3941249999999.8999</v>
      </c>
      <c r="J5009">
        <f>VLOOKUP(B5009,balance!AU:BD,10,FALSE)</f>
        <v>0</v>
      </c>
    </row>
    <row r="5010" spans="1:10" x14ac:dyDescent="0.3">
      <c r="A5010">
        <v>5008</v>
      </c>
      <c r="B5010">
        <f t="shared" si="157"/>
        <v>1002</v>
      </c>
      <c r="C5010">
        <f t="shared" si="156"/>
        <v>4</v>
      </c>
      <c r="D5010">
        <v>9026</v>
      </c>
      <c r="E5010" s="1">
        <f>IF(C5010=1,VLOOKUP(B5010,balance!$AU:$AZ,2,FALSE),IF(C5010=2,VLOOKUP(B5010,balance!$AU:$AZ,3,FALSE),IF(C5010=3,VLOOKUP(B5010,balance!$AU:$AZ,4,FALSE),IF(C5010=4,VLOOKUP(B5010,balance!$AU:$AZ,5,FALSE),IF(C5010=5,VLOOKUP(B5010-1,balance!$AU:$AZ,6,FALSE),0)))))</f>
        <v>25000</v>
      </c>
      <c r="F5010">
        <v>53</v>
      </c>
      <c r="G5010">
        <f>IF(C5010=1,VLOOKUP(FoxFire!B5010,balance!$U:$Z,2,FALSE),IF(C5010=2,VLOOKUP(B5010,balance!$U:$Z,3,FALSE),IF(C5010=3,VLOOKUP(B5010,balance!$U:$Z,4,FALSE),IF(C5010=4,VLOOKUP(B5010,balance!$U:$Z,5,FALSE),IF(C5010=5,VLOOKUP(B5010-1,balance!$U:$Z,6,FALSE),0)))))/100</f>
        <v>1.1009999999999999E-2</v>
      </c>
      <c r="H5010">
        <v>2</v>
      </c>
      <c r="I5010" s="1">
        <f>IF(C5010=1,VLOOKUP(FoxFire!B5010,balance!$AF:$AJ,2,FALSE),IF(C5010=2,VLOOKUP(B5010,balance!$AF:$AJ,3,FALSE),IF(C5010=3,VLOOKUP(B5010,balance!$AF:$AJ,4,FALSE),IF(C5010=4,VLOOKUP(B5010,balance!$AF:$AJ,5,FALSE),IF(C5010=5,VLOOKUP(B5010,balance!$AF:$AK,6,FALSE),0)))))*1000000000000</f>
        <v>3941249999999.8999</v>
      </c>
      <c r="J5010">
        <f>VLOOKUP(B5010,balance!AU:BD,10,FALSE)</f>
        <v>0</v>
      </c>
    </row>
    <row r="5011" spans="1:10" x14ac:dyDescent="0.3">
      <c r="A5011">
        <v>5009</v>
      </c>
      <c r="B5011">
        <f t="shared" si="157"/>
        <v>1003</v>
      </c>
      <c r="C5011">
        <f t="shared" si="156"/>
        <v>5</v>
      </c>
      <c r="D5011">
        <v>9026</v>
      </c>
      <c r="E5011" s="1">
        <f>IF(C5011=1,VLOOKUP(B5011,balance!$AU:$AZ,2,FALSE),IF(C5011=2,VLOOKUP(B5011,balance!$AU:$AZ,3,FALSE),IF(C5011=3,VLOOKUP(B5011,balance!$AU:$AZ,4,FALSE),IF(C5011=4,VLOOKUP(B5011,balance!$AU:$AZ,5,FALSE),IF(C5011=5,VLOOKUP(B5011-1,balance!$AU:$AZ,6,FALSE),0)))))</f>
        <v>500000</v>
      </c>
      <c r="F5011">
        <v>53</v>
      </c>
      <c r="G5011">
        <f>IF(C5011=1,VLOOKUP(FoxFire!B5011,balance!$U:$Z,2,FALSE),IF(C5011=2,VLOOKUP(B5011,balance!$U:$Z,3,FALSE),IF(C5011=3,VLOOKUP(B5011,balance!$U:$Z,4,FALSE),IF(C5011=4,VLOOKUP(B5011,balance!$U:$Z,5,FALSE),IF(C5011=5,VLOOKUP(B5011-1,balance!$U:$Z,6,FALSE),0)))))/100</f>
        <v>8483.3827999999994</v>
      </c>
      <c r="H5011">
        <v>2</v>
      </c>
      <c r="I5011" s="1">
        <f>IF(C5011=1,VLOOKUP(FoxFire!B5011,balance!$AF:$AJ,2,FALSE),IF(C5011=2,VLOOKUP(B5011,balance!$AF:$AJ,3,FALSE),IF(C5011=3,VLOOKUP(B5011,balance!$AF:$AJ,4,FALSE),IF(C5011=4,VLOOKUP(B5011,balance!$AF:$AJ,5,FALSE),IF(C5011=5,VLOOKUP(B5011,balance!$AF:$AK,6,FALSE),0)))))*1000000000000</f>
        <v>15769999999999.6</v>
      </c>
      <c r="J5011">
        <f>VLOOKUP(B5011,balance!AU:BD,10,FALSE)</f>
        <v>0</v>
      </c>
    </row>
    <row r="5012" spans="1:10" x14ac:dyDescent="0.3">
      <c r="A5012">
        <v>5010</v>
      </c>
      <c r="B5012">
        <f t="shared" si="157"/>
        <v>1003</v>
      </c>
      <c r="C5012">
        <f t="shared" si="156"/>
        <v>1</v>
      </c>
      <c r="D5012">
        <v>9026</v>
      </c>
      <c r="E5012" s="1">
        <f>IF(C5012=1,VLOOKUP(B5012,balance!$AU:$AZ,2,FALSE),IF(C5012=2,VLOOKUP(B5012,balance!$AU:$AZ,3,FALSE),IF(C5012=3,VLOOKUP(B5012,balance!$AU:$AZ,4,FALSE),IF(C5012=4,VLOOKUP(B5012,balance!$AU:$AZ,5,FALSE),IF(C5012=5,VLOOKUP(B5012-1,balance!$AU:$AZ,6,FALSE),0)))))</f>
        <v>25000</v>
      </c>
      <c r="F5012">
        <v>53</v>
      </c>
      <c r="G5012">
        <f>IF(C5012=1,VLOOKUP(FoxFire!B5012,balance!$U:$Z,2,FALSE),IF(C5012=2,VLOOKUP(B5012,balance!$U:$Z,3,FALSE),IF(C5012=3,VLOOKUP(B5012,balance!$U:$Z,4,FALSE),IF(C5012=4,VLOOKUP(B5012,balance!$U:$Z,5,FALSE),IF(C5012=5,VLOOKUP(B5012-1,balance!$U:$Z,6,FALSE),0)))))/100</f>
        <v>1.102E-2</v>
      </c>
      <c r="H5012">
        <v>2</v>
      </c>
      <c r="I5012" s="1">
        <f>IF(C5012=1,VLOOKUP(FoxFire!B5012,balance!$AF:$AJ,2,FALSE),IF(C5012=2,VLOOKUP(B5012,balance!$AF:$AJ,3,FALSE),IF(C5012=3,VLOOKUP(B5012,balance!$AF:$AJ,4,FALSE),IF(C5012=4,VLOOKUP(B5012,balance!$AF:$AJ,5,FALSE),IF(C5012=5,VLOOKUP(B5012,balance!$AF:$AK,6,FALSE),0)))))*1000000000000</f>
        <v>3942499999999.8999</v>
      </c>
      <c r="J5012">
        <f>VLOOKUP(B5012,balance!AU:BD,10,FALSE)</f>
        <v>0</v>
      </c>
    </row>
    <row r="5013" spans="1:10" x14ac:dyDescent="0.3">
      <c r="A5013">
        <v>5011</v>
      </c>
      <c r="B5013">
        <f t="shared" si="157"/>
        <v>1003</v>
      </c>
      <c r="C5013">
        <f t="shared" si="156"/>
        <v>2</v>
      </c>
      <c r="D5013">
        <v>9026</v>
      </c>
      <c r="E5013" s="1">
        <f>IF(C5013=1,VLOOKUP(B5013,balance!$AU:$AZ,2,FALSE),IF(C5013=2,VLOOKUP(B5013,balance!$AU:$AZ,3,FALSE),IF(C5013=3,VLOOKUP(B5013,balance!$AU:$AZ,4,FALSE),IF(C5013=4,VLOOKUP(B5013,balance!$AU:$AZ,5,FALSE),IF(C5013=5,VLOOKUP(B5013-1,balance!$AU:$AZ,6,FALSE),0)))))</f>
        <v>25000</v>
      </c>
      <c r="F5013">
        <v>53</v>
      </c>
      <c r="G5013">
        <f>IF(C5013=1,VLOOKUP(FoxFire!B5013,balance!$U:$Z,2,FALSE),IF(C5013=2,VLOOKUP(B5013,balance!$U:$Z,3,FALSE),IF(C5013=3,VLOOKUP(B5013,balance!$U:$Z,4,FALSE),IF(C5013=4,VLOOKUP(B5013,balance!$U:$Z,5,FALSE),IF(C5013=5,VLOOKUP(B5013-1,balance!$U:$Z,6,FALSE),0)))))/100</f>
        <v>1.102E-2</v>
      </c>
      <c r="H5013">
        <v>2</v>
      </c>
      <c r="I5013" s="1">
        <f>IF(C5013=1,VLOOKUP(FoxFire!B5013,balance!$AF:$AJ,2,FALSE),IF(C5013=2,VLOOKUP(B5013,balance!$AF:$AJ,3,FALSE),IF(C5013=3,VLOOKUP(B5013,balance!$AF:$AJ,4,FALSE),IF(C5013=4,VLOOKUP(B5013,balance!$AF:$AJ,5,FALSE),IF(C5013=5,VLOOKUP(B5013,balance!$AF:$AK,6,FALSE),0)))))*1000000000000</f>
        <v>3942499999999.8999</v>
      </c>
      <c r="J5013">
        <f>VLOOKUP(B5013,balance!AU:BD,10,FALSE)</f>
        <v>0</v>
      </c>
    </row>
    <row r="5014" spans="1:10" x14ac:dyDescent="0.3">
      <c r="A5014">
        <v>5012</v>
      </c>
      <c r="B5014">
        <f t="shared" si="157"/>
        <v>1003</v>
      </c>
      <c r="C5014">
        <f t="shared" si="156"/>
        <v>3</v>
      </c>
      <c r="D5014">
        <v>9026</v>
      </c>
      <c r="E5014" s="1">
        <f>IF(C5014=1,VLOOKUP(B5014,balance!$AU:$AZ,2,FALSE),IF(C5014=2,VLOOKUP(B5014,balance!$AU:$AZ,3,FALSE),IF(C5014=3,VLOOKUP(B5014,balance!$AU:$AZ,4,FALSE),IF(C5014=4,VLOOKUP(B5014,balance!$AU:$AZ,5,FALSE),IF(C5014=5,VLOOKUP(B5014-1,balance!$AU:$AZ,6,FALSE),0)))))</f>
        <v>25000</v>
      </c>
      <c r="F5014">
        <v>53</v>
      </c>
      <c r="G5014">
        <f>IF(C5014=1,VLOOKUP(FoxFire!B5014,balance!$U:$Z,2,FALSE),IF(C5014=2,VLOOKUP(B5014,balance!$U:$Z,3,FALSE),IF(C5014=3,VLOOKUP(B5014,balance!$U:$Z,4,FALSE),IF(C5014=4,VLOOKUP(B5014,balance!$U:$Z,5,FALSE),IF(C5014=5,VLOOKUP(B5014-1,balance!$U:$Z,6,FALSE),0)))))/100</f>
        <v>1.102E-2</v>
      </c>
      <c r="H5014">
        <v>2</v>
      </c>
      <c r="I5014" s="1">
        <f>IF(C5014=1,VLOOKUP(FoxFire!B5014,balance!$AF:$AJ,2,FALSE),IF(C5014=2,VLOOKUP(B5014,balance!$AF:$AJ,3,FALSE),IF(C5014=3,VLOOKUP(B5014,balance!$AF:$AJ,4,FALSE),IF(C5014=4,VLOOKUP(B5014,balance!$AF:$AJ,5,FALSE),IF(C5014=5,VLOOKUP(B5014,balance!$AF:$AK,6,FALSE),0)))))*1000000000000</f>
        <v>3942499999999.8999</v>
      </c>
      <c r="J5014">
        <f>VLOOKUP(B5014,balance!AU:BD,10,FALSE)</f>
        <v>0</v>
      </c>
    </row>
    <row r="5015" spans="1:10" x14ac:dyDescent="0.3">
      <c r="A5015">
        <v>5013</v>
      </c>
      <c r="B5015">
        <f t="shared" si="157"/>
        <v>1003</v>
      </c>
      <c r="C5015">
        <f t="shared" si="156"/>
        <v>4</v>
      </c>
      <c r="D5015">
        <v>9026</v>
      </c>
      <c r="E5015" s="1">
        <f>IF(C5015=1,VLOOKUP(B5015,balance!$AU:$AZ,2,FALSE),IF(C5015=2,VLOOKUP(B5015,balance!$AU:$AZ,3,FALSE),IF(C5015=3,VLOOKUP(B5015,balance!$AU:$AZ,4,FALSE),IF(C5015=4,VLOOKUP(B5015,balance!$AU:$AZ,5,FALSE),IF(C5015=5,VLOOKUP(B5015-1,balance!$AU:$AZ,6,FALSE),0)))))</f>
        <v>25000</v>
      </c>
      <c r="F5015">
        <v>53</v>
      </c>
      <c r="G5015">
        <f>IF(C5015=1,VLOOKUP(FoxFire!B5015,balance!$U:$Z,2,FALSE),IF(C5015=2,VLOOKUP(B5015,balance!$U:$Z,3,FALSE),IF(C5015=3,VLOOKUP(B5015,balance!$U:$Z,4,FALSE),IF(C5015=4,VLOOKUP(B5015,balance!$U:$Z,5,FALSE),IF(C5015=5,VLOOKUP(B5015-1,balance!$U:$Z,6,FALSE),0)))))/100</f>
        <v>1.102E-2</v>
      </c>
      <c r="H5015">
        <v>2</v>
      </c>
      <c r="I5015" s="1">
        <f>IF(C5015=1,VLOOKUP(FoxFire!B5015,balance!$AF:$AJ,2,FALSE),IF(C5015=2,VLOOKUP(B5015,balance!$AF:$AJ,3,FALSE),IF(C5015=3,VLOOKUP(B5015,balance!$AF:$AJ,4,FALSE),IF(C5015=4,VLOOKUP(B5015,balance!$AF:$AJ,5,FALSE),IF(C5015=5,VLOOKUP(B5015,balance!$AF:$AK,6,FALSE),0)))))*1000000000000</f>
        <v>3942499999999.8999</v>
      </c>
      <c r="J5015">
        <f>VLOOKUP(B5015,balance!AU:BD,10,FALSE)</f>
        <v>0</v>
      </c>
    </row>
    <row r="5016" spans="1:10" x14ac:dyDescent="0.3">
      <c r="A5016">
        <v>5014</v>
      </c>
      <c r="B5016">
        <f t="shared" si="157"/>
        <v>1004</v>
      </c>
      <c r="C5016">
        <f t="shared" si="156"/>
        <v>5</v>
      </c>
      <c r="D5016">
        <v>9026</v>
      </c>
      <c r="E5016" s="1">
        <f>IF(C5016=1,VLOOKUP(B5016,balance!$AU:$AZ,2,FALSE),IF(C5016=2,VLOOKUP(B5016,balance!$AU:$AZ,3,FALSE),IF(C5016=3,VLOOKUP(B5016,balance!$AU:$AZ,4,FALSE),IF(C5016=4,VLOOKUP(B5016,balance!$AU:$AZ,5,FALSE),IF(C5016=5,VLOOKUP(B5016-1,balance!$AU:$AZ,6,FALSE),0)))))</f>
        <v>500000</v>
      </c>
      <c r="F5016">
        <v>53</v>
      </c>
      <c r="G5016">
        <f>IF(C5016=1,VLOOKUP(FoxFire!B5016,balance!$U:$Z,2,FALSE),IF(C5016=2,VLOOKUP(B5016,balance!$U:$Z,3,FALSE),IF(C5016=3,VLOOKUP(B5016,balance!$U:$Z,4,FALSE),IF(C5016=4,VLOOKUP(B5016,balance!$U:$Z,5,FALSE),IF(C5016=5,VLOOKUP(B5016-1,balance!$U:$Z,6,FALSE),0)))))/100</f>
        <v>8499.5789999999997</v>
      </c>
      <c r="H5016">
        <v>2</v>
      </c>
      <c r="I5016" s="1">
        <f>IF(C5016=1,VLOOKUP(FoxFire!B5016,balance!$AF:$AJ,2,FALSE),IF(C5016=2,VLOOKUP(B5016,balance!$AF:$AJ,3,FALSE),IF(C5016=3,VLOOKUP(B5016,balance!$AF:$AJ,4,FALSE),IF(C5016=4,VLOOKUP(B5016,balance!$AF:$AJ,5,FALSE),IF(C5016=5,VLOOKUP(B5016,balance!$AF:$AK,6,FALSE),0)))))*1000000000000</f>
        <v>15774999999999.602</v>
      </c>
      <c r="J5016">
        <f>VLOOKUP(B5016,balance!AU:BD,10,FALSE)</f>
        <v>0</v>
      </c>
    </row>
    <row r="5017" spans="1:10" x14ac:dyDescent="0.3">
      <c r="A5017">
        <v>5015</v>
      </c>
      <c r="B5017">
        <f t="shared" si="157"/>
        <v>1004</v>
      </c>
      <c r="C5017">
        <f t="shared" si="156"/>
        <v>1</v>
      </c>
      <c r="D5017">
        <v>9026</v>
      </c>
      <c r="E5017" s="1">
        <f>IF(C5017=1,VLOOKUP(B5017,balance!$AU:$AZ,2,FALSE),IF(C5017=2,VLOOKUP(B5017,balance!$AU:$AZ,3,FALSE),IF(C5017=3,VLOOKUP(B5017,balance!$AU:$AZ,4,FALSE),IF(C5017=4,VLOOKUP(B5017,balance!$AU:$AZ,5,FALSE),IF(C5017=5,VLOOKUP(B5017-1,balance!$AU:$AZ,6,FALSE),0)))))</f>
        <v>25000</v>
      </c>
      <c r="F5017">
        <v>53</v>
      </c>
      <c r="G5017">
        <f>IF(C5017=1,VLOOKUP(FoxFire!B5017,balance!$U:$Z,2,FALSE),IF(C5017=2,VLOOKUP(B5017,balance!$U:$Z,3,FALSE),IF(C5017=3,VLOOKUP(B5017,balance!$U:$Z,4,FALSE),IF(C5017=4,VLOOKUP(B5017,balance!$U:$Z,5,FALSE),IF(C5017=5,VLOOKUP(B5017-1,balance!$U:$Z,6,FALSE),0)))))/100</f>
        <v>1.103E-2</v>
      </c>
      <c r="H5017">
        <v>2</v>
      </c>
      <c r="I5017" s="1">
        <f>IF(C5017=1,VLOOKUP(FoxFire!B5017,balance!$AF:$AJ,2,FALSE),IF(C5017=2,VLOOKUP(B5017,balance!$AF:$AJ,3,FALSE),IF(C5017=3,VLOOKUP(B5017,balance!$AF:$AJ,4,FALSE),IF(C5017=4,VLOOKUP(B5017,balance!$AF:$AJ,5,FALSE),IF(C5017=5,VLOOKUP(B5017,balance!$AF:$AK,6,FALSE),0)))))*1000000000000</f>
        <v>3943749999999.9004</v>
      </c>
      <c r="J5017">
        <f>VLOOKUP(B5017,balance!AU:BD,10,FALSE)</f>
        <v>0</v>
      </c>
    </row>
    <row r="5018" spans="1:10" x14ac:dyDescent="0.3">
      <c r="A5018">
        <v>5016</v>
      </c>
      <c r="B5018">
        <f t="shared" si="157"/>
        <v>1004</v>
      </c>
      <c r="C5018">
        <f t="shared" si="156"/>
        <v>2</v>
      </c>
      <c r="D5018">
        <v>9026</v>
      </c>
      <c r="E5018" s="1">
        <f>IF(C5018=1,VLOOKUP(B5018,balance!$AU:$AZ,2,FALSE),IF(C5018=2,VLOOKUP(B5018,balance!$AU:$AZ,3,FALSE),IF(C5018=3,VLOOKUP(B5018,balance!$AU:$AZ,4,FALSE),IF(C5018=4,VLOOKUP(B5018,balance!$AU:$AZ,5,FALSE),IF(C5018=5,VLOOKUP(B5018-1,balance!$AU:$AZ,6,FALSE),0)))))</f>
        <v>25000</v>
      </c>
      <c r="F5018">
        <v>53</v>
      </c>
      <c r="G5018">
        <f>IF(C5018=1,VLOOKUP(FoxFire!B5018,balance!$U:$Z,2,FALSE),IF(C5018=2,VLOOKUP(B5018,balance!$U:$Z,3,FALSE),IF(C5018=3,VLOOKUP(B5018,balance!$U:$Z,4,FALSE),IF(C5018=4,VLOOKUP(B5018,balance!$U:$Z,5,FALSE),IF(C5018=5,VLOOKUP(B5018-1,balance!$U:$Z,6,FALSE),0)))))/100</f>
        <v>1.103E-2</v>
      </c>
      <c r="H5018">
        <v>2</v>
      </c>
      <c r="I5018" s="1">
        <f>IF(C5018=1,VLOOKUP(FoxFire!B5018,balance!$AF:$AJ,2,FALSE),IF(C5018=2,VLOOKUP(B5018,balance!$AF:$AJ,3,FALSE),IF(C5018=3,VLOOKUP(B5018,balance!$AF:$AJ,4,FALSE),IF(C5018=4,VLOOKUP(B5018,balance!$AF:$AJ,5,FALSE),IF(C5018=5,VLOOKUP(B5018,balance!$AF:$AK,6,FALSE),0)))))*1000000000000</f>
        <v>3943749999999.9004</v>
      </c>
      <c r="J5018">
        <f>VLOOKUP(B5018,balance!AU:BD,10,FALSE)</f>
        <v>0</v>
      </c>
    </row>
    <row r="5019" spans="1:10" x14ac:dyDescent="0.3">
      <c r="A5019">
        <v>5017</v>
      </c>
      <c r="B5019">
        <f t="shared" si="157"/>
        <v>1004</v>
      </c>
      <c r="C5019">
        <f t="shared" si="156"/>
        <v>3</v>
      </c>
      <c r="D5019">
        <v>9026</v>
      </c>
      <c r="E5019" s="1">
        <f>IF(C5019=1,VLOOKUP(B5019,balance!$AU:$AZ,2,FALSE),IF(C5019=2,VLOOKUP(B5019,balance!$AU:$AZ,3,FALSE),IF(C5019=3,VLOOKUP(B5019,balance!$AU:$AZ,4,FALSE),IF(C5019=4,VLOOKUP(B5019,balance!$AU:$AZ,5,FALSE),IF(C5019=5,VLOOKUP(B5019-1,balance!$AU:$AZ,6,FALSE),0)))))</f>
        <v>25000</v>
      </c>
      <c r="F5019">
        <v>53</v>
      </c>
      <c r="G5019">
        <f>IF(C5019=1,VLOOKUP(FoxFire!B5019,balance!$U:$Z,2,FALSE),IF(C5019=2,VLOOKUP(B5019,balance!$U:$Z,3,FALSE),IF(C5019=3,VLOOKUP(B5019,balance!$U:$Z,4,FALSE),IF(C5019=4,VLOOKUP(B5019,balance!$U:$Z,5,FALSE),IF(C5019=5,VLOOKUP(B5019-1,balance!$U:$Z,6,FALSE),0)))))/100</f>
        <v>1.103E-2</v>
      </c>
      <c r="H5019">
        <v>2</v>
      </c>
      <c r="I5019" s="1">
        <f>IF(C5019=1,VLOOKUP(FoxFire!B5019,balance!$AF:$AJ,2,FALSE),IF(C5019=2,VLOOKUP(B5019,balance!$AF:$AJ,3,FALSE),IF(C5019=3,VLOOKUP(B5019,balance!$AF:$AJ,4,FALSE),IF(C5019=4,VLOOKUP(B5019,balance!$AF:$AJ,5,FALSE),IF(C5019=5,VLOOKUP(B5019,balance!$AF:$AK,6,FALSE),0)))))*1000000000000</f>
        <v>3943749999999.9004</v>
      </c>
      <c r="J5019">
        <f>VLOOKUP(B5019,balance!AU:BD,10,FALSE)</f>
        <v>0</v>
      </c>
    </row>
    <row r="5020" spans="1:10" x14ac:dyDescent="0.3">
      <c r="A5020">
        <v>5018</v>
      </c>
      <c r="B5020">
        <f t="shared" si="157"/>
        <v>1004</v>
      </c>
      <c r="C5020">
        <f t="shared" si="156"/>
        <v>4</v>
      </c>
      <c r="D5020">
        <v>9026</v>
      </c>
      <c r="E5020" s="1">
        <f>IF(C5020=1,VLOOKUP(B5020,balance!$AU:$AZ,2,FALSE),IF(C5020=2,VLOOKUP(B5020,balance!$AU:$AZ,3,FALSE),IF(C5020=3,VLOOKUP(B5020,balance!$AU:$AZ,4,FALSE),IF(C5020=4,VLOOKUP(B5020,balance!$AU:$AZ,5,FALSE),IF(C5020=5,VLOOKUP(B5020-1,balance!$AU:$AZ,6,FALSE),0)))))</f>
        <v>25000</v>
      </c>
      <c r="F5020">
        <v>53</v>
      </c>
      <c r="G5020">
        <f>IF(C5020=1,VLOOKUP(FoxFire!B5020,balance!$U:$Z,2,FALSE),IF(C5020=2,VLOOKUP(B5020,balance!$U:$Z,3,FALSE),IF(C5020=3,VLOOKUP(B5020,balance!$U:$Z,4,FALSE),IF(C5020=4,VLOOKUP(B5020,balance!$U:$Z,5,FALSE),IF(C5020=5,VLOOKUP(B5020-1,balance!$U:$Z,6,FALSE),0)))))/100</f>
        <v>1.103E-2</v>
      </c>
      <c r="H5020">
        <v>2</v>
      </c>
      <c r="I5020" s="1">
        <f>IF(C5020=1,VLOOKUP(FoxFire!B5020,balance!$AF:$AJ,2,FALSE),IF(C5020=2,VLOOKUP(B5020,balance!$AF:$AJ,3,FALSE),IF(C5020=3,VLOOKUP(B5020,balance!$AF:$AJ,4,FALSE),IF(C5020=4,VLOOKUP(B5020,balance!$AF:$AJ,5,FALSE),IF(C5020=5,VLOOKUP(B5020,balance!$AF:$AK,6,FALSE),0)))))*1000000000000</f>
        <v>3943749999999.9004</v>
      </c>
      <c r="J5020">
        <f>VLOOKUP(B5020,balance!AU:BD,10,FALSE)</f>
        <v>0</v>
      </c>
    </row>
    <row r="5021" spans="1:10" x14ac:dyDescent="0.3">
      <c r="A5021">
        <v>5019</v>
      </c>
      <c r="B5021">
        <f t="shared" si="157"/>
        <v>1005</v>
      </c>
      <c r="C5021">
        <f t="shared" si="156"/>
        <v>5</v>
      </c>
      <c r="D5021">
        <v>9026</v>
      </c>
      <c r="E5021" s="1">
        <f>IF(C5021=1,VLOOKUP(B5021,balance!$AU:$AZ,2,FALSE),IF(C5021=2,VLOOKUP(B5021,balance!$AU:$AZ,3,FALSE),IF(C5021=3,VLOOKUP(B5021,balance!$AU:$AZ,4,FALSE),IF(C5021=4,VLOOKUP(B5021,balance!$AU:$AZ,5,FALSE),IF(C5021=5,VLOOKUP(B5021-1,balance!$AU:$AZ,6,FALSE),0)))))</f>
        <v>500000</v>
      </c>
      <c r="F5021">
        <v>53</v>
      </c>
      <c r="G5021">
        <f>IF(C5021=1,VLOOKUP(FoxFire!B5021,balance!$U:$Z,2,FALSE),IF(C5021=2,VLOOKUP(B5021,balance!$U:$Z,3,FALSE),IF(C5021=3,VLOOKUP(B5021,balance!$U:$Z,4,FALSE),IF(C5021=4,VLOOKUP(B5021,balance!$U:$Z,5,FALSE),IF(C5021=5,VLOOKUP(B5021-1,balance!$U:$Z,6,FALSE),0)))))/100</f>
        <v>8515.7992000000013</v>
      </c>
      <c r="H5021">
        <v>2</v>
      </c>
      <c r="I5021" s="1">
        <f>IF(C5021=1,VLOOKUP(FoxFire!B5021,balance!$AF:$AJ,2,FALSE),IF(C5021=2,VLOOKUP(B5021,balance!$AF:$AJ,3,FALSE),IF(C5021=3,VLOOKUP(B5021,balance!$AF:$AJ,4,FALSE),IF(C5021=4,VLOOKUP(B5021,balance!$AF:$AJ,5,FALSE),IF(C5021=5,VLOOKUP(B5021,balance!$AF:$AK,6,FALSE),0)))))*1000000000000</f>
        <v>15779999999999.6</v>
      </c>
      <c r="J5021">
        <f>VLOOKUP(B5021,balance!AU:BD,10,FALSE)</f>
        <v>0</v>
      </c>
    </row>
    <row r="5022" spans="1:10" x14ac:dyDescent="0.3">
      <c r="A5022">
        <v>5020</v>
      </c>
      <c r="B5022">
        <f t="shared" si="157"/>
        <v>1005</v>
      </c>
      <c r="C5022">
        <f t="shared" si="156"/>
        <v>1</v>
      </c>
      <c r="D5022">
        <v>9026</v>
      </c>
      <c r="E5022" s="1">
        <f>IF(C5022=1,VLOOKUP(B5022,balance!$AU:$AZ,2,FALSE),IF(C5022=2,VLOOKUP(B5022,balance!$AU:$AZ,3,FALSE),IF(C5022=3,VLOOKUP(B5022,balance!$AU:$AZ,4,FALSE),IF(C5022=4,VLOOKUP(B5022,balance!$AU:$AZ,5,FALSE),IF(C5022=5,VLOOKUP(B5022-1,balance!$AU:$AZ,6,FALSE),0)))))</f>
        <v>25000</v>
      </c>
      <c r="F5022">
        <v>53</v>
      </c>
      <c r="G5022">
        <f>IF(C5022=1,VLOOKUP(FoxFire!B5022,balance!$U:$Z,2,FALSE),IF(C5022=2,VLOOKUP(B5022,balance!$U:$Z,3,FALSE),IF(C5022=3,VLOOKUP(B5022,balance!$U:$Z,4,FALSE),IF(C5022=4,VLOOKUP(B5022,balance!$U:$Z,5,FALSE),IF(C5022=5,VLOOKUP(B5022-1,balance!$U:$Z,6,FALSE),0)))))/100</f>
        <v>1.1040000000000001E-2</v>
      </c>
      <c r="H5022">
        <v>2</v>
      </c>
      <c r="I5022" s="1">
        <f>IF(C5022=1,VLOOKUP(FoxFire!B5022,balance!$AF:$AJ,2,FALSE),IF(C5022=2,VLOOKUP(B5022,balance!$AF:$AJ,3,FALSE),IF(C5022=3,VLOOKUP(B5022,balance!$AF:$AJ,4,FALSE),IF(C5022=4,VLOOKUP(B5022,balance!$AF:$AJ,5,FALSE),IF(C5022=5,VLOOKUP(B5022,balance!$AF:$AK,6,FALSE),0)))))*1000000000000</f>
        <v>3944999999999.8999</v>
      </c>
      <c r="J5022">
        <f>VLOOKUP(B5022,balance!AU:BD,10,FALSE)</f>
        <v>0</v>
      </c>
    </row>
    <row r="5023" spans="1:10" x14ac:dyDescent="0.3">
      <c r="A5023">
        <v>5021</v>
      </c>
      <c r="B5023">
        <f t="shared" si="157"/>
        <v>1005</v>
      </c>
      <c r="C5023">
        <f t="shared" si="156"/>
        <v>2</v>
      </c>
      <c r="D5023">
        <v>9026</v>
      </c>
      <c r="E5023" s="1">
        <f>IF(C5023=1,VLOOKUP(B5023,balance!$AU:$AZ,2,FALSE),IF(C5023=2,VLOOKUP(B5023,balance!$AU:$AZ,3,FALSE),IF(C5023=3,VLOOKUP(B5023,balance!$AU:$AZ,4,FALSE),IF(C5023=4,VLOOKUP(B5023,balance!$AU:$AZ,5,FALSE),IF(C5023=5,VLOOKUP(B5023-1,balance!$AU:$AZ,6,FALSE),0)))))</f>
        <v>25000</v>
      </c>
      <c r="F5023">
        <v>53</v>
      </c>
      <c r="G5023">
        <f>IF(C5023=1,VLOOKUP(FoxFire!B5023,balance!$U:$Z,2,FALSE),IF(C5023=2,VLOOKUP(B5023,balance!$U:$Z,3,FALSE),IF(C5023=3,VLOOKUP(B5023,balance!$U:$Z,4,FALSE),IF(C5023=4,VLOOKUP(B5023,balance!$U:$Z,5,FALSE),IF(C5023=5,VLOOKUP(B5023-1,balance!$U:$Z,6,FALSE),0)))))/100</f>
        <v>1.1040000000000001E-2</v>
      </c>
      <c r="H5023">
        <v>2</v>
      </c>
      <c r="I5023" s="1">
        <f>IF(C5023=1,VLOOKUP(FoxFire!B5023,balance!$AF:$AJ,2,FALSE),IF(C5023=2,VLOOKUP(B5023,balance!$AF:$AJ,3,FALSE),IF(C5023=3,VLOOKUP(B5023,balance!$AF:$AJ,4,FALSE),IF(C5023=4,VLOOKUP(B5023,balance!$AF:$AJ,5,FALSE),IF(C5023=5,VLOOKUP(B5023,balance!$AF:$AK,6,FALSE),0)))))*1000000000000</f>
        <v>3944999999999.8999</v>
      </c>
      <c r="J5023">
        <f>VLOOKUP(B5023,balance!AU:BD,10,FALSE)</f>
        <v>0</v>
      </c>
    </row>
    <row r="5024" spans="1:10" x14ac:dyDescent="0.3">
      <c r="A5024">
        <v>5022</v>
      </c>
      <c r="B5024">
        <f t="shared" si="157"/>
        <v>1005</v>
      </c>
      <c r="C5024">
        <f t="shared" si="156"/>
        <v>3</v>
      </c>
      <c r="D5024">
        <v>9026</v>
      </c>
      <c r="E5024" s="1">
        <f>IF(C5024=1,VLOOKUP(B5024,balance!$AU:$AZ,2,FALSE),IF(C5024=2,VLOOKUP(B5024,balance!$AU:$AZ,3,FALSE),IF(C5024=3,VLOOKUP(B5024,balance!$AU:$AZ,4,FALSE),IF(C5024=4,VLOOKUP(B5024,balance!$AU:$AZ,5,FALSE),IF(C5024=5,VLOOKUP(B5024-1,balance!$AU:$AZ,6,FALSE),0)))))</f>
        <v>25000</v>
      </c>
      <c r="F5024">
        <v>53</v>
      </c>
      <c r="G5024">
        <f>IF(C5024=1,VLOOKUP(FoxFire!B5024,balance!$U:$Z,2,FALSE),IF(C5024=2,VLOOKUP(B5024,balance!$U:$Z,3,FALSE),IF(C5024=3,VLOOKUP(B5024,balance!$U:$Z,4,FALSE),IF(C5024=4,VLOOKUP(B5024,balance!$U:$Z,5,FALSE),IF(C5024=5,VLOOKUP(B5024-1,balance!$U:$Z,6,FALSE),0)))))/100</f>
        <v>1.1040000000000001E-2</v>
      </c>
      <c r="H5024">
        <v>2</v>
      </c>
      <c r="I5024" s="1">
        <f>IF(C5024=1,VLOOKUP(FoxFire!B5024,balance!$AF:$AJ,2,FALSE),IF(C5024=2,VLOOKUP(B5024,balance!$AF:$AJ,3,FALSE),IF(C5024=3,VLOOKUP(B5024,balance!$AF:$AJ,4,FALSE),IF(C5024=4,VLOOKUP(B5024,balance!$AF:$AJ,5,FALSE),IF(C5024=5,VLOOKUP(B5024,balance!$AF:$AK,6,FALSE),0)))))*1000000000000</f>
        <v>3944999999999.8999</v>
      </c>
      <c r="J5024">
        <f>VLOOKUP(B5024,balance!AU:BD,10,FALSE)</f>
        <v>0</v>
      </c>
    </row>
    <row r="5025" spans="1:10" x14ac:dyDescent="0.3">
      <c r="A5025">
        <v>5023</v>
      </c>
      <c r="B5025">
        <f t="shared" si="157"/>
        <v>1005</v>
      </c>
      <c r="C5025">
        <f t="shared" si="156"/>
        <v>4</v>
      </c>
      <c r="D5025">
        <v>9026</v>
      </c>
      <c r="E5025" s="1">
        <f>IF(C5025=1,VLOOKUP(B5025,balance!$AU:$AZ,2,FALSE),IF(C5025=2,VLOOKUP(B5025,balance!$AU:$AZ,3,FALSE),IF(C5025=3,VLOOKUP(B5025,balance!$AU:$AZ,4,FALSE),IF(C5025=4,VLOOKUP(B5025,balance!$AU:$AZ,5,FALSE),IF(C5025=5,VLOOKUP(B5025-1,balance!$AU:$AZ,6,FALSE),0)))))</f>
        <v>25000</v>
      </c>
      <c r="F5025">
        <v>53</v>
      </c>
      <c r="G5025">
        <f>IF(C5025=1,VLOOKUP(FoxFire!B5025,balance!$U:$Z,2,FALSE),IF(C5025=2,VLOOKUP(B5025,balance!$U:$Z,3,FALSE),IF(C5025=3,VLOOKUP(B5025,balance!$U:$Z,4,FALSE),IF(C5025=4,VLOOKUP(B5025,balance!$U:$Z,5,FALSE),IF(C5025=5,VLOOKUP(B5025-1,balance!$U:$Z,6,FALSE),0)))))/100</f>
        <v>1.1040000000000001E-2</v>
      </c>
      <c r="H5025">
        <v>2</v>
      </c>
      <c r="I5025" s="1">
        <f>IF(C5025=1,VLOOKUP(FoxFire!B5025,balance!$AF:$AJ,2,FALSE),IF(C5025=2,VLOOKUP(B5025,balance!$AF:$AJ,3,FALSE),IF(C5025=3,VLOOKUP(B5025,balance!$AF:$AJ,4,FALSE),IF(C5025=4,VLOOKUP(B5025,balance!$AF:$AJ,5,FALSE),IF(C5025=5,VLOOKUP(B5025,balance!$AF:$AK,6,FALSE),0)))))*1000000000000</f>
        <v>3944999999999.8999</v>
      </c>
      <c r="J5025">
        <f>VLOOKUP(B5025,balance!AU:BD,10,FALSE)</f>
        <v>0</v>
      </c>
    </row>
    <row r="5026" spans="1:10" x14ac:dyDescent="0.3">
      <c r="A5026">
        <v>5024</v>
      </c>
      <c r="B5026">
        <f t="shared" si="157"/>
        <v>1006</v>
      </c>
      <c r="C5026">
        <f t="shared" si="156"/>
        <v>5</v>
      </c>
      <c r="D5026">
        <v>9026</v>
      </c>
      <c r="E5026" s="1">
        <f>IF(C5026=1,VLOOKUP(B5026,balance!$AU:$AZ,2,FALSE),IF(C5026=2,VLOOKUP(B5026,balance!$AU:$AZ,3,FALSE),IF(C5026=3,VLOOKUP(B5026,balance!$AU:$AZ,4,FALSE),IF(C5026=4,VLOOKUP(B5026,balance!$AU:$AZ,5,FALSE),IF(C5026=5,VLOOKUP(B5026-1,balance!$AU:$AZ,6,FALSE),0)))))</f>
        <v>500000</v>
      </c>
      <c r="F5026">
        <v>53</v>
      </c>
      <c r="G5026">
        <f>IF(C5026=1,VLOOKUP(FoxFire!B5026,balance!$U:$Z,2,FALSE),IF(C5026=2,VLOOKUP(B5026,balance!$U:$Z,3,FALSE),IF(C5026=3,VLOOKUP(B5026,balance!$U:$Z,4,FALSE),IF(C5026=4,VLOOKUP(B5026,balance!$U:$Z,5,FALSE),IF(C5026=5,VLOOKUP(B5026-1,balance!$U:$Z,6,FALSE),0)))))/100</f>
        <v>8532.0432999999994</v>
      </c>
      <c r="H5026">
        <v>2</v>
      </c>
      <c r="I5026" s="1">
        <f>IF(C5026=1,VLOOKUP(FoxFire!B5026,balance!$AF:$AJ,2,FALSE),IF(C5026=2,VLOOKUP(B5026,balance!$AF:$AJ,3,FALSE),IF(C5026=3,VLOOKUP(B5026,balance!$AF:$AJ,4,FALSE),IF(C5026=4,VLOOKUP(B5026,balance!$AF:$AJ,5,FALSE),IF(C5026=5,VLOOKUP(B5026,balance!$AF:$AK,6,FALSE),0)))))*1000000000000</f>
        <v>15784999999999.6</v>
      </c>
      <c r="J5026">
        <f>VLOOKUP(B5026,balance!AU:BD,10,FALSE)</f>
        <v>0</v>
      </c>
    </row>
    <row r="5027" spans="1:10" x14ac:dyDescent="0.3">
      <c r="A5027">
        <v>5025</v>
      </c>
      <c r="B5027">
        <f t="shared" si="157"/>
        <v>1006</v>
      </c>
      <c r="C5027">
        <f t="shared" si="156"/>
        <v>1</v>
      </c>
      <c r="D5027">
        <v>9026</v>
      </c>
      <c r="E5027" s="1">
        <f>IF(C5027=1,VLOOKUP(B5027,balance!$AU:$AZ,2,FALSE),IF(C5027=2,VLOOKUP(B5027,balance!$AU:$AZ,3,FALSE),IF(C5027=3,VLOOKUP(B5027,balance!$AU:$AZ,4,FALSE),IF(C5027=4,VLOOKUP(B5027,balance!$AU:$AZ,5,FALSE),IF(C5027=5,VLOOKUP(B5027-1,balance!$AU:$AZ,6,FALSE),0)))))</f>
        <v>25000</v>
      </c>
      <c r="F5027">
        <v>53</v>
      </c>
      <c r="G5027">
        <f>IF(C5027=1,VLOOKUP(FoxFire!B5027,balance!$U:$Z,2,FALSE),IF(C5027=2,VLOOKUP(B5027,balance!$U:$Z,3,FALSE),IF(C5027=3,VLOOKUP(B5027,balance!$U:$Z,4,FALSE),IF(C5027=4,VLOOKUP(B5027,balance!$U:$Z,5,FALSE),IF(C5027=5,VLOOKUP(B5027-1,balance!$U:$Z,6,FALSE),0)))))/100</f>
        <v>1.1049999999999999E-2</v>
      </c>
      <c r="H5027">
        <v>2</v>
      </c>
      <c r="I5027" s="1">
        <f>IF(C5027=1,VLOOKUP(FoxFire!B5027,balance!$AF:$AJ,2,FALSE),IF(C5027=2,VLOOKUP(B5027,balance!$AF:$AJ,3,FALSE),IF(C5027=3,VLOOKUP(B5027,balance!$AF:$AJ,4,FALSE),IF(C5027=4,VLOOKUP(B5027,balance!$AF:$AJ,5,FALSE),IF(C5027=5,VLOOKUP(B5027,balance!$AF:$AK,6,FALSE),0)))))*1000000000000</f>
        <v>3946249999999.8999</v>
      </c>
      <c r="J5027">
        <f>VLOOKUP(B5027,balance!AU:BD,10,FALSE)</f>
        <v>0</v>
      </c>
    </row>
    <row r="5028" spans="1:10" x14ac:dyDescent="0.3">
      <c r="A5028">
        <v>5026</v>
      </c>
      <c r="B5028">
        <f t="shared" si="157"/>
        <v>1006</v>
      </c>
      <c r="C5028">
        <f t="shared" si="156"/>
        <v>2</v>
      </c>
      <c r="D5028">
        <v>9026</v>
      </c>
      <c r="E5028" s="1">
        <f>IF(C5028=1,VLOOKUP(B5028,balance!$AU:$AZ,2,FALSE),IF(C5028=2,VLOOKUP(B5028,balance!$AU:$AZ,3,FALSE),IF(C5028=3,VLOOKUP(B5028,balance!$AU:$AZ,4,FALSE),IF(C5028=4,VLOOKUP(B5028,balance!$AU:$AZ,5,FALSE),IF(C5028=5,VLOOKUP(B5028-1,balance!$AU:$AZ,6,FALSE),0)))))</f>
        <v>25000</v>
      </c>
      <c r="F5028">
        <v>53</v>
      </c>
      <c r="G5028">
        <f>IF(C5028=1,VLOOKUP(FoxFire!B5028,balance!$U:$Z,2,FALSE),IF(C5028=2,VLOOKUP(B5028,balance!$U:$Z,3,FALSE),IF(C5028=3,VLOOKUP(B5028,balance!$U:$Z,4,FALSE),IF(C5028=4,VLOOKUP(B5028,balance!$U:$Z,5,FALSE),IF(C5028=5,VLOOKUP(B5028-1,balance!$U:$Z,6,FALSE),0)))))/100</f>
        <v>1.1049999999999999E-2</v>
      </c>
      <c r="H5028">
        <v>2</v>
      </c>
      <c r="I5028" s="1">
        <f>IF(C5028=1,VLOOKUP(FoxFire!B5028,balance!$AF:$AJ,2,FALSE),IF(C5028=2,VLOOKUP(B5028,balance!$AF:$AJ,3,FALSE),IF(C5028=3,VLOOKUP(B5028,balance!$AF:$AJ,4,FALSE),IF(C5028=4,VLOOKUP(B5028,balance!$AF:$AJ,5,FALSE),IF(C5028=5,VLOOKUP(B5028,balance!$AF:$AK,6,FALSE),0)))))*1000000000000</f>
        <v>3946249999999.8999</v>
      </c>
      <c r="J5028">
        <f>VLOOKUP(B5028,balance!AU:BD,10,FALSE)</f>
        <v>0</v>
      </c>
    </row>
    <row r="5029" spans="1:10" x14ac:dyDescent="0.3">
      <c r="A5029">
        <v>5027</v>
      </c>
      <c r="B5029">
        <f t="shared" si="157"/>
        <v>1006</v>
      </c>
      <c r="C5029">
        <f t="shared" si="156"/>
        <v>3</v>
      </c>
      <c r="D5029">
        <v>9026</v>
      </c>
      <c r="E5029" s="1">
        <f>IF(C5029=1,VLOOKUP(B5029,balance!$AU:$AZ,2,FALSE),IF(C5029=2,VLOOKUP(B5029,balance!$AU:$AZ,3,FALSE),IF(C5029=3,VLOOKUP(B5029,balance!$AU:$AZ,4,FALSE),IF(C5029=4,VLOOKUP(B5029,balance!$AU:$AZ,5,FALSE),IF(C5029=5,VLOOKUP(B5029-1,balance!$AU:$AZ,6,FALSE),0)))))</f>
        <v>25000</v>
      </c>
      <c r="F5029">
        <v>53</v>
      </c>
      <c r="G5029">
        <f>IF(C5029=1,VLOOKUP(FoxFire!B5029,balance!$U:$Z,2,FALSE),IF(C5029=2,VLOOKUP(B5029,balance!$U:$Z,3,FALSE),IF(C5029=3,VLOOKUP(B5029,balance!$U:$Z,4,FALSE),IF(C5029=4,VLOOKUP(B5029,balance!$U:$Z,5,FALSE),IF(C5029=5,VLOOKUP(B5029-1,balance!$U:$Z,6,FALSE),0)))))/100</f>
        <v>1.1049999999999999E-2</v>
      </c>
      <c r="H5029">
        <v>2</v>
      </c>
      <c r="I5029" s="1">
        <f>IF(C5029=1,VLOOKUP(FoxFire!B5029,balance!$AF:$AJ,2,FALSE),IF(C5029=2,VLOOKUP(B5029,balance!$AF:$AJ,3,FALSE),IF(C5029=3,VLOOKUP(B5029,balance!$AF:$AJ,4,FALSE),IF(C5029=4,VLOOKUP(B5029,balance!$AF:$AJ,5,FALSE),IF(C5029=5,VLOOKUP(B5029,balance!$AF:$AK,6,FALSE),0)))))*1000000000000</f>
        <v>3946249999999.8999</v>
      </c>
      <c r="J5029">
        <f>VLOOKUP(B5029,balance!AU:BD,10,FALSE)</f>
        <v>0</v>
      </c>
    </row>
    <row r="5030" spans="1:10" x14ac:dyDescent="0.3">
      <c r="A5030">
        <v>5028</v>
      </c>
      <c r="B5030">
        <f t="shared" si="157"/>
        <v>1006</v>
      </c>
      <c r="C5030">
        <f t="shared" si="156"/>
        <v>4</v>
      </c>
      <c r="D5030">
        <v>9026</v>
      </c>
      <c r="E5030" s="1">
        <f>IF(C5030=1,VLOOKUP(B5030,balance!$AU:$AZ,2,FALSE),IF(C5030=2,VLOOKUP(B5030,balance!$AU:$AZ,3,FALSE),IF(C5030=3,VLOOKUP(B5030,balance!$AU:$AZ,4,FALSE),IF(C5030=4,VLOOKUP(B5030,balance!$AU:$AZ,5,FALSE),IF(C5030=5,VLOOKUP(B5030-1,balance!$AU:$AZ,6,FALSE),0)))))</f>
        <v>25000</v>
      </c>
      <c r="F5030">
        <v>53</v>
      </c>
      <c r="G5030">
        <f>IF(C5030=1,VLOOKUP(FoxFire!B5030,balance!$U:$Z,2,FALSE),IF(C5030=2,VLOOKUP(B5030,balance!$U:$Z,3,FALSE),IF(C5030=3,VLOOKUP(B5030,balance!$U:$Z,4,FALSE),IF(C5030=4,VLOOKUP(B5030,balance!$U:$Z,5,FALSE),IF(C5030=5,VLOOKUP(B5030-1,balance!$U:$Z,6,FALSE),0)))))/100</f>
        <v>1.1049999999999999E-2</v>
      </c>
      <c r="H5030">
        <v>2</v>
      </c>
      <c r="I5030" s="1">
        <f>IF(C5030=1,VLOOKUP(FoxFire!B5030,balance!$AF:$AJ,2,FALSE),IF(C5030=2,VLOOKUP(B5030,balance!$AF:$AJ,3,FALSE),IF(C5030=3,VLOOKUP(B5030,balance!$AF:$AJ,4,FALSE),IF(C5030=4,VLOOKUP(B5030,balance!$AF:$AJ,5,FALSE),IF(C5030=5,VLOOKUP(B5030,balance!$AF:$AK,6,FALSE),0)))))*1000000000000</f>
        <v>3946249999999.8999</v>
      </c>
      <c r="J5030">
        <f>VLOOKUP(B5030,balance!AU:BD,10,FALSE)</f>
        <v>0</v>
      </c>
    </row>
    <row r="5031" spans="1:10" x14ac:dyDescent="0.3">
      <c r="A5031">
        <v>5029</v>
      </c>
      <c r="B5031">
        <f t="shared" si="157"/>
        <v>1007</v>
      </c>
      <c r="C5031">
        <f t="shared" si="156"/>
        <v>5</v>
      </c>
      <c r="D5031">
        <v>9026</v>
      </c>
      <c r="E5031" s="1">
        <f>IF(C5031=1,VLOOKUP(B5031,balance!$AU:$AZ,2,FALSE),IF(C5031=2,VLOOKUP(B5031,balance!$AU:$AZ,3,FALSE),IF(C5031=3,VLOOKUP(B5031,balance!$AU:$AZ,4,FALSE),IF(C5031=4,VLOOKUP(B5031,balance!$AU:$AZ,5,FALSE),IF(C5031=5,VLOOKUP(B5031-1,balance!$AU:$AZ,6,FALSE),0)))))</f>
        <v>500000</v>
      </c>
      <c r="F5031">
        <v>53</v>
      </c>
      <c r="G5031">
        <f>IF(C5031=1,VLOOKUP(FoxFire!B5031,balance!$U:$Z,2,FALSE),IF(C5031=2,VLOOKUP(B5031,balance!$U:$Z,3,FALSE),IF(C5031=3,VLOOKUP(B5031,balance!$U:$Z,4,FALSE),IF(C5031=4,VLOOKUP(B5031,balance!$U:$Z,5,FALSE),IF(C5031=5,VLOOKUP(B5031-1,balance!$U:$Z,6,FALSE),0)))))/100</f>
        <v>8548.3112999999994</v>
      </c>
      <c r="H5031">
        <v>2</v>
      </c>
      <c r="I5031" s="1">
        <f>IF(C5031=1,VLOOKUP(FoxFire!B5031,balance!$AF:$AJ,2,FALSE),IF(C5031=2,VLOOKUP(B5031,balance!$AF:$AJ,3,FALSE),IF(C5031=3,VLOOKUP(B5031,balance!$AF:$AJ,4,FALSE),IF(C5031=4,VLOOKUP(B5031,balance!$AF:$AJ,5,FALSE),IF(C5031=5,VLOOKUP(B5031,balance!$AF:$AK,6,FALSE),0)))))*1000000000000</f>
        <v>15789999999999.6</v>
      </c>
      <c r="J5031">
        <f>VLOOKUP(B5031,balance!AU:BD,10,FALSE)</f>
        <v>0</v>
      </c>
    </row>
    <row r="5032" spans="1:10" x14ac:dyDescent="0.3">
      <c r="A5032">
        <v>5030</v>
      </c>
      <c r="B5032">
        <f t="shared" si="157"/>
        <v>1007</v>
      </c>
      <c r="C5032">
        <f t="shared" si="156"/>
        <v>1</v>
      </c>
      <c r="D5032">
        <v>9026</v>
      </c>
      <c r="E5032" s="1">
        <f>IF(C5032=1,VLOOKUP(B5032,balance!$AU:$AZ,2,FALSE),IF(C5032=2,VLOOKUP(B5032,balance!$AU:$AZ,3,FALSE),IF(C5032=3,VLOOKUP(B5032,balance!$AU:$AZ,4,FALSE),IF(C5032=4,VLOOKUP(B5032,balance!$AU:$AZ,5,FALSE),IF(C5032=5,VLOOKUP(B5032-1,balance!$AU:$AZ,6,FALSE),0)))))</f>
        <v>25000</v>
      </c>
      <c r="F5032">
        <v>53</v>
      </c>
      <c r="G5032">
        <f>IF(C5032=1,VLOOKUP(FoxFire!B5032,balance!$U:$Z,2,FALSE),IF(C5032=2,VLOOKUP(B5032,balance!$U:$Z,3,FALSE),IF(C5032=3,VLOOKUP(B5032,balance!$U:$Z,4,FALSE),IF(C5032=4,VLOOKUP(B5032,balance!$U:$Z,5,FALSE),IF(C5032=5,VLOOKUP(B5032-1,balance!$U:$Z,6,FALSE),0)))))/100</f>
        <v>1.106E-2</v>
      </c>
      <c r="H5032">
        <v>2</v>
      </c>
      <c r="I5032" s="1">
        <f>IF(C5032=1,VLOOKUP(FoxFire!B5032,balance!$AF:$AJ,2,FALSE),IF(C5032=2,VLOOKUP(B5032,balance!$AF:$AJ,3,FALSE),IF(C5032=3,VLOOKUP(B5032,balance!$AF:$AJ,4,FALSE),IF(C5032=4,VLOOKUP(B5032,balance!$AF:$AJ,5,FALSE),IF(C5032=5,VLOOKUP(B5032,balance!$AF:$AK,6,FALSE),0)))))*1000000000000</f>
        <v>3947499999999.8999</v>
      </c>
      <c r="J5032">
        <f>VLOOKUP(B5032,balance!AU:BD,10,FALSE)</f>
        <v>0</v>
      </c>
    </row>
    <row r="5033" spans="1:10" x14ac:dyDescent="0.3">
      <c r="A5033">
        <v>5031</v>
      </c>
      <c r="B5033">
        <f t="shared" si="157"/>
        <v>1007</v>
      </c>
      <c r="C5033">
        <f t="shared" si="156"/>
        <v>2</v>
      </c>
      <c r="D5033">
        <v>9026</v>
      </c>
      <c r="E5033" s="1">
        <f>IF(C5033=1,VLOOKUP(B5033,balance!$AU:$AZ,2,FALSE),IF(C5033=2,VLOOKUP(B5033,balance!$AU:$AZ,3,FALSE),IF(C5033=3,VLOOKUP(B5033,balance!$AU:$AZ,4,FALSE),IF(C5033=4,VLOOKUP(B5033,balance!$AU:$AZ,5,FALSE),IF(C5033=5,VLOOKUP(B5033-1,balance!$AU:$AZ,6,FALSE),0)))))</f>
        <v>25000</v>
      </c>
      <c r="F5033">
        <v>53</v>
      </c>
      <c r="G5033">
        <f>IF(C5033=1,VLOOKUP(FoxFire!B5033,balance!$U:$Z,2,FALSE),IF(C5033=2,VLOOKUP(B5033,balance!$U:$Z,3,FALSE),IF(C5033=3,VLOOKUP(B5033,balance!$U:$Z,4,FALSE),IF(C5033=4,VLOOKUP(B5033,balance!$U:$Z,5,FALSE),IF(C5033=5,VLOOKUP(B5033-1,balance!$U:$Z,6,FALSE),0)))))/100</f>
        <v>1.106E-2</v>
      </c>
      <c r="H5033">
        <v>2</v>
      </c>
      <c r="I5033" s="1">
        <f>IF(C5033=1,VLOOKUP(FoxFire!B5033,balance!$AF:$AJ,2,FALSE),IF(C5033=2,VLOOKUP(B5033,balance!$AF:$AJ,3,FALSE),IF(C5033=3,VLOOKUP(B5033,balance!$AF:$AJ,4,FALSE),IF(C5033=4,VLOOKUP(B5033,balance!$AF:$AJ,5,FALSE),IF(C5033=5,VLOOKUP(B5033,balance!$AF:$AK,6,FALSE),0)))))*1000000000000</f>
        <v>3947499999999.8999</v>
      </c>
      <c r="J5033">
        <f>VLOOKUP(B5033,balance!AU:BD,10,FALSE)</f>
        <v>0</v>
      </c>
    </row>
    <row r="5034" spans="1:10" x14ac:dyDescent="0.3">
      <c r="A5034">
        <v>5032</v>
      </c>
      <c r="B5034">
        <f t="shared" si="157"/>
        <v>1007</v>
      </c>
      <c r="C5034">
        <f t="shared" si="156"/>
        <v>3</v>
      </c>
      <c r="D5034">
        <v>9026</v>
      </c>
      <c r="E5034" s="1">
        <f>IF(C5034=1,VLOOKUP(B5034,balance!$AU:$AZ,2,FALSE),IF(C5034=2,VLOOKUP(B5034,balance!$AU:$AZ,3,FALSE),IF(C5034=3,VLOOKUP(B5034,balance!$AU:$AZ,4,FALSE),IF(C5034=4,VLOOKUP(B5034,balance!$AU:$AZ,5,FALSE),IF(C5034=5,VLOOKUP(B5034-1,balance!$AU:$AZ,6,FALSE),0)))))</f>
        <v>25000</v>
      </c>
      <c r="F5034">
        <v>53</v>
      </c>
      <c r="G5034">
        <f>IF(C5034=1,VLOOKUP(FoxFire!B5034,balance!$U:$Z,2,FALSE),IF(C5034=2,VLOOKUP(B5034,balance!$U:$Z,3,FALSE),IF(C5034=3,VLOOKUP(B5034,balance!$U:$Z,4,FALSE),IF(C5034=4,VLOOKUP(B5034,balance!$U:$Z,5,FALSE),IF(C5034=5,VLOOKUP(B5034-1,balance!$U:$Z,6,FALSE),0)))))/100</f>
        <v>1.106E-2</v>
      </c>
      <c r="H5034">
        <v>2</v>
      </c>
      <c r="I5034" s="1">
        <f>IF(C5034=1,VLOOKUP(FoxFire!B5034,balance!$AF:$AJ,2,FALSE),IF(C5034=2,VLOOKUP(B5034,balance!$AF:$AJ,3,FALSE),IF(C5034=3,VLOOKUP(B5034,balance!$AF:$AJ,4,FALSE),IF(C5034=4,VLOOKUP(B5034,balance!$AF:$AJ,5,FALSE),IF(C5034=5,VLOOKUP(B5034,balance!$AF:$AK,6,FALSE),0)))))*1000000000000</f>
        <v>3947499999999.8999</v>
      </c>
      <c r="J5034">
        <f>VLOOKUP(B5034,balance!AU:BD,10,FALSE)</f>
        <v>0</v>
      </c>
    </row>
    <row r="5035" spans="1:10" x14ac:dyDescent="0.3">
      <c r="A5035">
        <v>5033</v>
      </c>
      <c r="B5035">
        <f t="shared" si="157"/>
        <v>1007</v>
      </c>
      <c r="C5035">
        <f t="shared" si="156"/>
        <v>4</v>
      </c>
      <c r="D5035">
        <v>9026</v>
      </c>
      <c r="E5035" s="1">
        <f>IF(C5035=1,VLOOKUP(B5035,balance!$AU:$AZ,2,FALSE),IF(C5035=2,VLOOKUP(B5035,balance!$AU:$AZ,3,FALSE),IF(C5035=3,VLOOKUP(B5035,balance!$AU:$AZ,4,FALSE),IF(C5035=4,VLOOKUP(B5035,balance!$AU:$AZ,5,FALSE),IF(C5035=5,VLOOKUP(B5035-1,balance!$AU:$AZ,6,FALSE),0)))))</f>
        <v>25000</v>
      </c>
      <c r="F5035">
        <v>53</v>
      </c>
      <c r="G5035">
        <f>IF(C5035=1,VLOOKUP(FoxFire!B5035,balance!$U:$Z,2,FALSE),IF(C5035=2,VLOOKUP(B5035,balance!$U:$Z,3,FALSE),IF(C5035=3,VLOOKUP(B5035,balance!$U:$Z,4,FALSE),IF(C5035=4,VLOOKUP(B5035,balance!$U:$Z,5,FALSE),IF(C5035=5,VLOOKUP(B5035-1,balance!$U:$Z,6,FALSE),0)))))/100</f>
        <v>1.106E-2</v>
      </c>
      <c r="H5035">
        <v>2</v>
      </c>
      <c r="I5035" s="1">
        <f>IF(C5035=1,VLOOKUP(FoxFire!B5035,balance!$AF:$AJ,2,FALSE),IF(C5035=2,VLOOKUP(B5035,balance!$AF:$AJ,3,FALSE),IF(C5035=3,VLOOKUP(B5035,balance!$AF:$AJ,4,FALSE),IF(C5035=4,VLOOKUP(B5035,balance!$AF:$AJ,5,FALSE),IF(C5035=5,VLOOKUP(B5035,balance!$AF:$AK,6,FALSE),0)))))*1000000000000</f>
        <v>3947499999999.8999</v>
      </c>
      <c r="J5035">
        <f>VLOOKUP(B5035,balance!AU:BD,10,FALSE)</f>
        <v>0</v>
      </c>
    </row>
    <row r="5036" spans="1:10" x14ac:dyDescent="0.3">
      <c r="A5036">
        <v>5034</v>
      </c>
      <c r="B5036">
        <f t="shared" si="157"/>
        <v>1008</v>
      </c>
      <c r="C5036">
        <f t="shared" si="156"/>
        <v>5</v>
      </c>
      <c r="D5036">
        <v>9026</v>
      </c>
      <c r="E5036" s="1">
        <f>IF(C5036=1,VLOOKUP(B5036,balance!$AU:$AZ,2,FALSE),IF(C5036=2,VLOOKUP(B5036,balance!$AU:$AZ,3,FALSE),IF(C5036=3,VLOOKUP(B5036,balance!$AU:$AZ,4,FALSE),IF(C5036=4,VLOOKUP(B5036,balance!$AU:$AZ,5,FALSE),IF(C5036=5,VLOOKUP(B5036-1,balance!$AU:$AZ,6,FALSE),0)))))</f>
        <v>500000</v>
      </c>
      <c r="F5036">
        <v>53</v>
      </c>
      <c r="G5036">
        <f>IF(C5036=1,VLOOKUP(FoxFire!B5036,balance!$U:$Z,2,FALSE),IF(C5036=2,VLOOKUP(B5036,balance!$U:$Z,3,FALSE),IF(C5036=3,VLOOKUP(B5036,balance!$U:$Z,4,FALSE),IF(C5036=4,VLOOKUP(B5036,balance!$U:$Z,5,FALSE),IF(C5036=5,VLOOKUP(B5036-1,balance!$U:$Z,6,FALSE),0)))))/100</f>
        <v>8564.6034</v>
      </c>
      <c r="H5036">
        <v>2</v>
      </c>
      <c r="I5036" s="1">
        <f>IF(C5036=1,VLOOKUP(FoxFire!B5036,balance!$AF:$AJ,2,FALSE),IF(C5036=2,VLOOKUP(B5036,balance!$AF:$AJ,3,FALSE),IF(C5036=3,VLOOKUP(B5036,balance!$AF:$AJ,4,FALSE),IF(C5036=4,VLOOKUP(B5036,balance!$AF:$AJ,5,FALSE),IF(C5036=5,VLOOKUP(B5036,balance!$AF:$AK,6,FALSE),0)))))*1000000000000</f>
        <v>15794999999999.6</v>
      </c>
      <c r="J5036">
        <f>VLOOKUP(B5036,balance!AU:BD,10,FALSE)</f>
        <v>0</v>
      </c>
    </row>
    <row r="5037" spans="1:10" x14ac:dyDescent="0.3">
      <c r="A5037">
        <v>5035</v>
      </c>
      <c r="B5037">
        <f t="shared" si="157"/>
        <v>1008</v>
      </c>
      <c r="C5037">
        <f t="shared" si="156"/>
        <v>1</v>
      </c>
      <c r="D5037">
        <v>9026</v>
      </c>
      <c r="E5037" s="1">
        <f>IF(C5037=1,VLOOKUP(B5037,balance!$AU:$AZ,2,FALSE),IF(C5037=2,VLOOKUP(B5037,balance!$AU:$AZ,3,FALSE),IF(C5037=3,VLOOKUP(B5037,balance!$AU:$AZ,4,FALSE),IF(C5037=4,VLOOKUP(B5037,balance!$AU:$AZ,5,FALSE),IF(C5037=5,VLOOKUP(B5037-1,balance!$AU:$AZ,6,FALSE),0)))))</f>
        <v>25000</v>
      </c>
      <c r="F5037">
        <v>53</v>
      </c>
      <c r="G5037">
        <f>IF(C5037=1,VLOOKUP(FoxFire!B5037,balance!$U:$Z,2,FALSE),IF(C5037=2,VLOOKUP(B5037,balance!$U:$Z,3,FALSE),IF(C5037=3,VLOOKUP(B5037,balance!$U:$Z,4,FALSE),IF(C5037=4,VLOOKUP(B5037,balance!$U:$Z,5,FALSE),IF(C5037=5,VLOOKUP(B5037-1,balance!$U:$Z,6,FALSE),0)))))/100</f>
        <v>1.107E-2</v>
      </c>
      <c r="H5037">
        <v>2</v>
      </c>
      <c r="I5037" s="1">
        <f>IF(C5037=1,VLOOKUP(FoxFire!B5037,balance!$AF:$AJ,2,FALSE),IF(C5037=2,VLOOKUP(B5037,balance!$AF:$AJ,3,FALSE),IF(C5037=3,VLOOKUP(B5037,balance!$AF:$AJ,4,FALSE),IF(C5037=4,VLOOKUP(B5037,balance!$AF:$AJ,5,FALSE),IF(C5037=5,VLOOKUP(B5037,balance!$AF:$AK,6,FALSE),0)))))*1000000000000</f>
        <v>3948749999999.8999</v>
      </c>
      <c r="J5037">
        <f>VLOOKUP(B5037,balance!AU:BD,10,FALSE)</f>
        <v>0</v>
      </c>
    </row>
    <row r="5038" spans="1:10" x14ac:dyDescent="0.3">
      <c r="A5038">
        <v>5036</v>
      </c>
      <c r="B5038">
        <f t="shared" si="157"/>
        <v>1008</v>
      </c>
      <c r="C5038">
        <f t="shared" si="156"/>
        <v>2</v>
      </c>
      <c r="D5038">
        <v>9026</v>
      </c>
      <c r="E5038" s="1">
        <f>IF(C5038=1,VLOOKUP(B5038,balance!$AU:$AZ,2,FALSE),IF(C5038=2,VLOOKUP(B5038,balance!$AU:$AZ,3,FALSE),IF(C5038=3,VLOOKUP(B5038,balance!$AU:$AZ,4,FALSE),IF(C5038=4,VLOOKUP(B5038,balance!$AU:$AZ,5,FALSE),IF(C5038=5,VLOOKUP(B5038-1,balance!$AU:$AZ,6,FALSE),0)))))</f>
        <v>25000</v>
      </c>
      <c r="F5038">
        <v>53</v>
      </c>
      <c r="G5038">
        <f>IF(C5038=1,VLOOKUP(FoxFire!B5038,balance!$U:$Z,2,FALSE),IF(C5038=2,VLOOKUP(B5038,balance!$U:$Z,3,FALSE),IF(C5038=3,VLOOKUP(B5038,balance!$U:$Z,4,FALSE),IF(C5038=4,VLOOKUP(B5038,balance!$U:$Z,5,FALSE),IF(C5038=5,VLOOKUP(B5038-1,balance!$U:$Z,6,FALSE),0)))))/100</f>
        <v>1.107E-2</v>
      </c>
      <c r="H5038">
        <v>2</v>
      </c>
      <c r="I5038" s="1">
        <f>IF(C5038=1,VLOOKUP(FoxFire!B5038,balance!$AF:$AJ,2,FALSE),IF(C5038=2,VLOOKUP(B5038,balance!$AF:$AJ,3,FALSE),IF(C5038=3,VLOOKUP(B5038,balance!$AF:$AJ,4,FALSE),IF(C5038=4,VLOOKUP(B5038,balance!$AF:$AJ,5,FALSE),IF(C5038=5,VLOOKUP(B5038,balance!$AF:$AK,6,FALSE),0)))))*1000000000000</f>
        <v>3948749999999.8999</v>
      </c>
      <c r="J5038">
        <f>VLOOKUP(B5038,balance!AU:BD,10,FALSE)</f>
        <v>0</v>
      </c>
    </row>
    <row r="5039" spans="1:10" x14ac:dyDescent="0.3">
      <c r="A5039">
        <v>5037</v>
      </c>
      <c r="B5039">
        <f t="shared" si="157"/>
        <v>1008</v>
      </c>
      <c r="C5039">
        <f t="shared" si="156"/>
        <v>3</v>
      </c>
      <c r="D5039">
        <v>9026</v>
      </c>
      <c r="E5039" s="1">
        <f>IF(C5039=1,VLOOKUP(B5039,balance!$AU:$AZ,2,FALSE),IF(C5039=2,VLOOKUP(B5039,balance!$AU:$AZ,3,FALSE),IF(C5039=3,VLOOKUP(B5039,balance!$AU:$AZ,4,FALSE),IF(C5039=4,VLOOKUP(B5039,balance!$AU:$AZ,5,FALSE),IF(C5039=5,VLOOKUP(B5039-1,balance!$AU:$AZ,6,FALSE),0)))))</f>
        <v>25000</v>
      </c>
      <c r="F5039">
        <v>53</v>
      </c>
      <c r="G5039">
        <f>IF(C5039=1,VLOOKUP(FoxFire!B5039,balance!$U:$Z,2,FALSE),IF(C5039=2,VLOOKUP(B5039,balance!$U:$Z,3,FALSE),IF(C5039=3,VLOOKUP(B5039,balance!$U:$Z,4,FALSE),IF(C5039=4,VLOOKUP(B5039,balance!$U:$Z,5,FALSE),IF(C5039=5,VLOOKUP(B5039-1,balance!$U:$Z,6,FALSE),0)))))/100</f>
        <v>1.107E-2</v>
      </c>
      <c r="H5039">
        <v>2</v>
      </c>
      <c r="I5039" s="1">
        <f>IF(C5039=1,VLOOKUP(FoxFire!B5039,balance!$AF:$AJ,2,FALSE),IF(C5039=2,VLOOKUP(B5039,balance!$AF:$AJ,3,FALSE),IF(C5039=3,VLOOKUP(B5039,balance!$AF:$AJ,4,FALSE),IF(C5039=4,VLOOKUP(B5039,balance!$AF:$AJ,5,FALSE),IF(C5039=5,VLOOKUP(B5039,balance!$AF:$AK,6,FALSE),0)))))*1000000000000</f>
        <v>3948749999999.8999</v>
      </c>
      <c r="J5039">
        <f>VLOOKUP(B5039,balance!AU:BD,10,FALSE)</f>
        <v>0</v>
      </c>
    </row>
    <row r="5040" spans="1:10" x14ac:dyDescent="0.3">
      <c r="A5040">
        <v>5038</v>
      </c>
      <c r="B5040">
        <f t="shared" si="157"/>
        <v>1008</v>
      </c>
      <c r="C5040">
        <f t="shared" si="156"/>
        <v>4</v>
      </c>
      <c r="D5040">
        <v>9026</v>
      </c>
      <c r="E5040" s="1">
        <f>IF(C5040=1,VLOOKUP(B5040,balance!$AU:$AZ,2,FALSE),IF(C5040=2,VLOOKUP(B5040,balance!$AU:$AZ,3,FALSE),IF(C5040=3,VLOOKUP(B5040,balance!$AU:$AZ,4,FALSE),IF(C5040=4,VLOOKUP(B5040,balance!$AU:$AZ,5,FALSE),IF(C5040=5,VLOOKUP(B5040-1,balance!$AU:$AZ,6,FALSE),0)))))</f>
        <v>25000</v>
      </c>
      <c r="F5040">
        <v>53</v>
      </c>
      <c r="G5040">
        <f>IF(C5040=1,VLOOKUP(FoxFire!B5040,balance!$U:$Z,2,FALSE),IF(C5040=2,VLOOKUP(B5040,balance!$U:$Z,3,FALSE),IF(C5040=3,VLOOKUP(B5040,balance!$U:$Z,4,FALSE),IF(C5040=4,VLOOKUP(B5040,balance!$U:$Z,5,FALSE),IF(C5040=5,VLOOKUP(B5040-1,balance!$U:$Z,6,FALSE),0)))))/100</f>
        <v>1.107E-2</v>
      </c>
      <c r="H5040">
        <v>2</v>
      </c>
      <c r="I5040" s="1">
        <f>IF(C5040=1,VLOOKUP(FoxFire!B5040,balance!$AF:$AJ,2,FALSE),IF(C5040=2,VLOOKUP(B5040,balance!$AF:$AJ,3,FALSE),IF(C5040=3,VLOOKUP(B5040,balance!$AF:$AJ,4,FALSE),IF(C5040=4,VLOOKUP(B5040,balance!$AF:$AJ,5,FALSE),IF(C5040=5,VLOOKUP(B5040,balance!$AF:$AK,6,FALSE),0)))))*1000000000000</f>
        <v>3948749999999.8999</v>
      </c>
      <c r="J5040">
        <f>VLOOKUP(B5040,balance!AU:BD,10,FALSE)</f>
        <v>0</v>
      </c>
    </row>
    <row r="5041" spans="1:10" x14ac:dyDescent="0.3">
      <c r="A5041">
        <v>5039</v>
      </c>
      <c r="B5041">
        <f t="shared" si="157"/>
        <v>1009</v>
      </c>
      <c r="C5041">
        <f t="shared" si="156"/>
        <v>5</v>
      </c>
      <c r="D5041">
        <v>9026</v>
      </c>
      <c r="E5041" s="1">
        <f>IF(C5041=1,VLOOKUP(B5041,balance!$AU:$AZ,2,FALSE),IF(C5041=2,VLOOKUP(B5041,balance!$AU:$AZ,3,FALSE),IF(C5041=3,VLOOKUP(B5041,balance!$AU:$AZ,4,FALSE),IF(C5041=4,VLOOKUP(B5041,balance!$AU:$AZ,5,FALSE),IF(C5041=5,VLOOKUP(B5041-1,balance!$AU:$AZ,6,FALSE),0)))))</f>
        <v>500000</v>
      </c>
      <c r="F5041">
        <v>53</v>
      </c>
      <c r="G5041">
        <f>IF(C5041=1,VLOOKUP(FoxFire!B5041,balance!$U:$Z,2,FALSE),IF(C5041=2,VLOOKUP(B5041,balance!$U:$Z,3,FALSE),IF(C5041=3,VLOOKUP(B5041,balance!$U:$Z,4,FALSE),IF(C5041=4,VLOOKUP(B5041,balance!$U:$Z,5,FALSE),IF(C5041=5,VLOOKUP(B5041-1,balance!$U:$Z,6,FALSE),0)))))/100</f>
        <v>8580.9195</v>
      </c>
      <c r="H5041">
        <v>2</v>
      </c>
      <c r="I5041" s="1">
        <f>IF(C5041=1,VLOOKUP(FoxFire!B5041,balance!$AF:$AJ,2,FALSE),IF(C5041=2,VLOOKUP(B5041,balance!$AF:$AJ,3,FALSE),IF(C5041=3,VLOOKUP(B5041,balance!$AF:$AJ,4,FALSE),IF(C5041=4,VLOOKUP(B5041,balance!$AF:$AJ,5,FALSE),IF(C5041=5,VLOOKUP(B5041,balance!$AF:$AK,6,FALSE),0)))))*1000000000000</f>
        <v>15799999999999.6</v>
      </c>
      <c r="J5041">
        <f>VLOOKUP(B5041,balance!AU:BD,10,FALSE)</f>
        <v>0</v>
      </c>
    </row>
    <row r="5042" spans="1:10" x14ac:dyDescent="0.3">
      <c r="A5042">
        <v>5040</v>
      </c>
      <c r="B5042">
        <f t="shared" si="157"/>
        <v>1009</v>
      </c>
      <c r="C5042">
        <f t="shared" si="156"/>
        <v>1</v>
      </c>
      <c r="D5042">
        <v>9026</v>
      </c>
      <c r="E5042" s="1">
        <f>IF(C5042=1,VLOOKUP(B5042,balance!$AU:$AZ,2,FALSE),IF(C5042=2,VLOOKUP(B5042,balance!$AU:$AZ,3,FALSE),IF(C5042=3,VLOOKUP(B5042,balance!$AU:$AZ,4,FALSE),IF(C5042=4,VLOOKUP(B5042,balance!$AU:$AZ,5,FALSE),IF(C5042=5,VLOOKUP(B5042-1,balance!$AU:$AZ,6,FALSE),0)))))</f>
        <v>25000</v>
      </c>
      <c r="F5042">
        <v>53</v>
      </c>
      <c r="G5042">
        <f>IF(C5042=1,VLOOKUP(FoxFire!B5042,balance!$U:$Z,2,FALSE),IF(C5042=2,VLOOKUP(B5042,balance!$U:$Z,3,FALSE),IF(C5042=3,VLOOKUP(B5042,balance!$U:$Z,4,FALSE),IF(C5042=4,VLOOKUP(B5042,balance!$U:$Z,5,FALSE),IF(C5042=5,VLOOKUP(B5042-1,balance!$U:$Z,6,FALSE),0)))))/100</f>
        <v>1.1080000000000001E-2</v>
      </c>
      <c r="H5042">
        <v>2</v>
      </c>
      <c r="I5042" s="1">
        <f>IF(C5042=1,VLOOKUP(FoxFire!B5042,balance!$AF:$AJ,2,FALSE),IF(C5042=2,VLOOKUP(B5042,balance!$AF:$AJ,3,FALSE),IF(C5042=3,VLOOKUP(B5042,balance!$AF:$AJ,4,FALSE),IF(C5042=4,VLOOKUP(B5042,balance!$AF:$AJ,5,FALSE),IF(C5042=5,VLOOKUP(B5042,balance!$AF:$AK,6,FALSE),0)))))*1000000000000</f>
        <v>3949999999999.8999</v>
      </c>
      <c r="J5042">
        <f>VLOOKUP(B5042,balance!AU:BD,10,FALSE)</f>
        <v>0</v>
      </c>
    </row>
    <row r="5043" spans="1:10" x14ac:dyDescent="0.3">
      <c r="A5043">
        <v>5041</v>
      </c>
      <c r="B5043">
        <f t="shared" si="157"/>
        <v>1009</v>
      </c>
      <c r="C5043">
        <f t="shared" si="156"/>
        <v>2</v>
      </c>
      <c r="D5043">
        <v>9026</v>
      </c>
      <c r="E5043" s="1">
        <f>IF(C5043=1,VLOOKUP(B5043,balance!$AU:$AZ,2,FALSE),IF(C5043=2,VLOOKUP(B5043,balance!$AU:$AZ,3,FALSE),IF(C5043=3,VLOOKUP(B5043,balance!$AU:$AZ,4,FALSE),IF(C5043=4,VLOOKUP(B5043,balance!$AU:$AZ,5,FALSE),IF(C5043=5,VLOOKUP(B5043-1,balance!$AU:$AZ,6,FALSE),0)))))</f>
        <v>25000</v>
      </c>
      <c r="F5043">
        <v>53</v>
      </c>
      <c r="G5043">
        <f>IF(C5043=1,VLOOKUP(FoxFire!B5043,balance!$U:$Z,2,FALSE),IF(C5043=2,VLOOKUP(B5043,balance!$U:$Z,3,FALSE),IF(C5043=3,VLOOKUP(B5043,balance!$U:$Z,4,FALSE),IF(C5043=4,VLOOKUP(B5043,balance!$U:$Z,5,FALSE),IF(C5043=5,VLOOKUP(B5043-1,balance!$U:$Z,6,FALSE),0)))))/100</f>
        <v>1.1080000000000001E-2</v>
      </c>
      <c r="H5043">
        <v>2</v>
      </c>
      <c r="I5043" s="1">
        <f>IF(C5043=1,VLOOKUP(FoxFire!B5043,balance!$AF:$AJ,2,FALSE),IF(C5043=2,VLOOKUP(B5043,balance!$AF:$AJ,3,FALSE),IF(C5043=3,VLOOKUP(B5043,balance!$AF:$AJ,4,FALSE),IF(C5043=4,VLOOKUP(B5043,balance!$AF:$AJ,5,FALSE),IF(C5043=5,VLOOKUP(B5043,balance!$AF:$AK,6,FALSE),0)))))*1000000000000</f>
        <v>3949999999999.8999</v>
      </c>
      <c r="J5043">
        <f>VLOOKUP(B5043,balance!AU:BD,10,FALSE)</f>
        <v>0</v>
      </c>
    </row>
    <row r="5044" spans="1:10" x14ac:dyDescent="0.3">
      <c r="A5044">
        <v>5042</v>
      </c>
      <c r="B5044">
        <f t="shared" si="157"/>
        <v>1009</v>
      </c>
      <c r="C5044">
        <f t="shared" si="156"/>
        <v>3</v>
      </c>
      <c r="D5044">
        <v>9026</v>
      </c>
      <c r="E5044" s="1">
        <f>IF(C5044=1,VLOOKUP(B5044,balance!$AU:$AZ,2,FALSE),IF(C5044=2,VLOOKUP(B5044,balance!$AU:$AZ,3,FALSE),IF(C5044=3,VLOOKUP(B5044,balance!$AU:$AZ,4,FALSE),IF(C5044=4,VLOOKUP(B5044,balance!$AU:$AZ,5,FALSE),IF(C5044=5,VLOOKUP(B5044-1,balance!$AU:$AZ,6,FALSE),0)))))</f>
        <v>25000</v>
      </c>
      <c r="F5044">
        <v>53</v>
      </c>
      <c r="G5044">
        <f>IF(C5044=1,VLOOKUP(FoxFire!B5044,balance!$U:$Z,2,FALSE),IF(C5044=2,VLOOKUP(B5044,balance!$U:$Z,3,FALSE),IF(C5044=3,VLOOKUP(B5044,balance!$U:$Z,4,FALSE),IF(C5044=4,VLOOKUP(B5044,balance!$U:$Z,5,FALSE),IF(C5044=5,VLOOKUP(B5044-1,balance!$U:$Z,6,FALSE),0)))))/100</f>
        <v>1.1080000000000001E-2</v>
      </c>
      <c r="H5044">
        <v>2</v>
      </c>
      <c r="I5044" s="1">
        <f>IF(C5044=1,VLOOKUP(FoxFire!B5044,balance!$AF:$AJ,2,FALSE),IF(C5044=2,VLOOKUP(B5044,balance!$AF:$AJ,3,FALSE),IF(C5044=3,VLOOKUP(B5044,balance!$AF:$AJ,4,FALSE),IF(C5044=4,VLOOKUP(B5044,balance!$AF:$AJ,5,FALSE),IF(C5044=5,VLOOKUP(B5044,balance!$AF:$AK,6,FALSE),0)))))*1000000000000</f>
        <v>3949999999999.8999</v>
      </c>
      <c r="J5044">
        <f>VLOOKUP(B5044,balance!AU:BD,10,FALSE)</f>
        <v>0</v>
      </c>
    </row>
    <row r="5045" spans="1:10" x14ac:dyDescent="0.3">
      <c r="A5045">
        <v>5043</v>
      </c>
      <c r="B5045">
        <f t="shared" si="157"/>
        <v>1009</v>
      </c>
      <c r="C5045">
        <f t="shared" si="156"/>
        <v>4</v>
      </c>
      <c r="D5045">
        <v>9026</v>
      </c>
      <c r="E5045" s="1">
        <f>IF(C5045=1,VLOOKUP(B5045,balance!$AU:$AZ,2,FALSE),IF(C5045=2,VLOOKUP(B5045,balance!$AU:$AZ,3,FALSE),IF(C5045=3,VLOOKUP(B5045,balance!$AU:$AZ,4,FALSE),IF(C5045=4,VLOOKUP(B5045,balance!$AU:$AZ,5,FALSE),IF(C5045=5,VLOOKUP(B5045-1,balance!$AU:$AZ,6,FALSE),0)))))</f>
        <v>25000</v>
      </c>
      <c r="F5045">
        <v>53</v>
      </c>
      <c r="G5045">
        <f>IF(C5045=1,VLOOKUP(FoxFire!B5045,balance!$U:$Z,2,FALSE),IF(C5045=2,VLOOKUP(B5045,balance!$U:$Z,3,FALSE),IF(C5045=3,VLOOKUP(B5045,balance!$U:$Z,4,FALSE),IF(C5045=4,VLOOKUP(B5045,balance!$U:$Z,5,FALSE),IF(C5045=5,VLOOKUP(B5045-1,balance!$U:$Z,6,FALSE),0)))))/100</f>
        <v>1.1080000000000001E-2</v>
      </c>
      <c r="H5045">
        <v>2</v>
      </c>
      <c r="I5045" s="1">
        <f>IF(C5045=1,VLOOKUP(FoxFire!B5045,balance!$AF:$AJ,2,FALSE),IF(C5045=2,VLOOKUP(B5045,balance!$AF:$AJ,3,FALSE),IF(C5045=3,VLOOKUP(B5045,balance!$AF:$AJ,4,FALSE),IF(C5045=4,VLOOKUP(B5045,balance!$AF:$AJ,5,FALSE),IF(C5045=5,VLOOKUP(B5045,balance!$AF:$AK,6,FALSE),0)))))*1000000000000</f>
        <v>3949999999999.8999</v>
      </c>
      <c r="J5045">
        <f>VLOOKUP(B5045,balance!AU:BD,10,FALSE)</f>
        <v>0</v>
      </c>
    </row>
    <row r="5046" spans="1:10" x14ac:dyDescent="0.3">
      <c r="A5046">
        <v>5044</v>
      </c>
      <c r="B5046">
        <f t="shared" si="157"/>
        <v>1010</v>
      </c>
      <c r="C5046">
        <f t="shared" si="156"/>
        <v>5</v>
      </c>
      <c r="D5046">
        <v>9026</v>
      </c>
      <c r="E5046" s="1">
        <f>IF(C5046=1,VLOOKUP(B5046,balance!$AU:$AZ,2,FALSE),IF(C5046=2,VLOOKUP(B5046,balance!$AU:$AZ,3,FALSE),IF(C5046=3,VLOOKUP(B5046,balance!$AU:$AZ,4,FALSE),IF(C5046=4,VLOOKUP(B5046,balance!$AU:$AZ,5,FALSE),IF(C5046=5,VLOOKUP(B5046-1,balance!$AU:$AZ,6,FALSE),0)))))</f>
        <v>500000</v>
      </c>
      <c r="F5046">
        <v>53</v>
      </c>
      <c r="G5046">
        <f>IF(C5046=1,VLOOKUP(FoxFire!B5046,balance!$U:$Z,2,FALSE),IF(C5046=2,VLOOKUP(B5046,balance!$U:$Z,3,FALSE),IF(C5046=3,VLOOKUP(B5046,balance!$U:$Z,4,FALSE),IF(C5046=4,VLOOKUP(B5046,balance!$U:$Z,5,FALSE),IF(C5046=5,VLOOKUP(B5046-1,balance!$U:$Z,6,FALSE),0)))))/100</f>
        <v>8597.2597000000005</v>
      </c>
      <c r="H5046">
        <v>2</v>
      </c>
      <c r="I5046" s="1">
        <f>IF(C5046=1,VLOOKUP(FoxFire!B5046,balance!$AF:$AJ,2,FALSE),IF(C5046=2,VLOOKUP(B5046,balance!$AF:$AJ,3,FALSE),IF(C5046=3,VLOOKUP(B5046,balance!$AF:$AJ,4,FALSE),IF(C5046=4,VLOOKUP(B5046,balance!$AF:$AJ,5,FALSE),IF(C5046=5,VLOOKUP(B5046,balance!$AF:$AK,6,FALSE),0)))))*1000000000000</f>
        <v>15804999999999.6</v>
      </c>
      <c r="J5046">
        <f>VLOOKUP(B5046,balance!AU:BD,10,FALSE)</f>
        <v>0</v>
      </c>
    </row>
    <row r="5047" spans="1:10" x14ac:dyDescent="0.3">
      <c r="A5047">
        <v>5045</v>
      </c>
      <c r="B5047">
        <f t="shared" si="157"/>
        <v>1010</v>
      </c>
      <c r="C5047">
        <f t="shared" si="156"/>
        <v>1</v>
      </c>
      <c r="D5047">
        <v>9026</v>
      </c>
      <c r="E5047" s="1">
        <f>IF(C5047=1,VLOOKUP(B5047,balance!$AU:$AZ,2,FALSE),IF(C5047=2,VLOOKUP(B5047,balance!$AU:$AZ,3,FALSE),IF(C5047=3,VLOOKUP(B5047,balance!$AU:$AZ,4,FALSE),IF(C5047=4,VLOOKUP(B5047,balance!$AU:$AZ,5,FALSE),IF(C5047=5,VLOOKUP(B5047-1,balance!$AU:$AZ,6,FALSE),0)))))</f>
        <v>25000</v>
      </c>
      <c r="F5047">
        <v>53</v>
      </c>
      <c r="G5047">
        <f>IF(C5047=1,VLOOKUP(FoxFire!B5047,balance!$U:$Z,2,FALSE),IF(C5047=2,VLOOKUP(B5047,balance!$U:$Z,3,FALSE),IF(C5047=3,VLOOKUP(B5047,balance!$U:$Z,4,FALSE),IF(C5047=4,VLOOKUP(B5047,balance!$U:$Z,5,FALSE),IF(C5047=5,VLOOKUP(B5047-1,balance!$U:$Z,6,FALSE),0)))))/100</f>
        <v>1.1089999999999999E-2</v>
      </c>
      <c r="H5047">
        <v>2</v>
      </c>
      <c r="I5047" s="1">
        <f>IF(C5047=1,VLOOKUP(FoxFire!B5047,balance!$AF:$AJ,2,FALSE),IF(C5047=2,VLOOKUP(B5047,balance!$AF:$AJ,3,FALSE),IF(C5047=3,VLOOKUP(B5047,balance!$AF:$AJ,4,FALSE),IF(C5047=4,VLOOKUP(B5047,balance!$AF:$AJ,5,FALSE),IF(C5047=5,VLOOKUP(B5047,balance!$AF:$AK,6,FALSE),0)))))*1000000000000</f>
        <v>3951249999999.8999</v>
      </c>
      <c r="J5047">
        <f>VLOOKUP(B5047,balance!AU:BD,10,FALSE)</f>
        <v>0</v>
      </c>
    </row>
    <row r="5048" spans="1:10" x14ac:dyDescent="0.3">
      <c r="A5048">
        <v>5046</v>
      </c>
      <c r="B5048">
        <f t="shared" si="157"/>
        <v>1010</v>
      </c>
      <c r="C5048">
        <f t="shared" si="156"/>
        <v>2</v>
      </c>
      <c r="D5048">
        <v>9026</v>
      </c>
      <c r="E5048" s="1">
        <f>IF(C5048=1,VLOOKUP(B5048,balance!$AU:$AZ,2,FALSE),IF(C5048=2,VLOOKUP(B5048,balance!$AU:$AZ,3,FALSE),IF(C5048=3,VLOOKUP(B5048,balance!$AU:$AZ,4,FALSE),IF(C5048=4,VLOOKUP(B5048,balance!$AU:$AZ,5,FALSE),IF(C5048=5,VLOOKUP(B5048-1,balance!$AU:$AZ,6,FALSE),0)))))</f>
        <v>25000</v>
      </c>
      <c r="F5048">
        <v>53</v>
      </c>
      <c r="G5048">
        <f>IF(C5048=1,VLOOKUP(FoxFire!B5048,balance!$U:$Z,2,FALSE),IF(C5048=2,VLOOKUP(B5048,balance!$U:$Z,3,FALSE),IF(C5048=3,VLOOKUP(B5048,balance!$U:$Z,4,FALSE),IF(C5048=4,VLOOKUP(B5048,balance!$U:$Z,5,FALSE),IF(C5048=5,VLOOKUP(B5048-1,balance!$U:$Z,6,FALSE),0)))))/100</f>
        <v>1.1089999999999999E-2</v>
      </c>
      <c r="H5048">
        <v>2</v>
      </c>
      <c r="I5048" s="1">
        <f>IF(C5048=1,VLOOKUP(FoxFire!B5048,balance!$AF:$AJ,2,FALSE),IF(C5048=2,VLOOKUP(B5048,balance!$AF:$AJ,3,FALSE),IF(C5048=3,VLOOKUP(B5048,balance!$AF:$AJ,4,FALSE),IF(C5048=4,VLOOKUP(B5048,balance!$AF:$AJ,5,FALSE),IF(C5048=5,VLOOKUP(B5048,balance!$AF:$AK,6,FALSE),0)))))*1000000000000</f>
        <v>3951249999999.8999</v>
      </c>
      <c r="J5048">
        <f>VLOOKUP(B5048,balance!AU:BD,10,FALSE)</f>
        <v>0</v>
      </c>
    </row>
    <row r="5049" spans="1:10" x14ac:dyDescent="0.3">
      <c r="A5049">
        <v>5047</v>
      </c>
      <c r="B5049">
        <f t="shared" si="157"/>
        <v>1010</v>
      </c>
      <c r="C5049">
        <f t="shared" si="156"/>
        <v>3</v>
      </c>
      <c r="D5049">
        <v>9026</v>
      </c>
      <c r="E5049" s="1">
        <f>IF(C5049=1,VLOOKUP(B5049,balance!$AU:$AZ,2,FALSE),IF(C5049=2,VLOOKUP(B5049,balance!$AU:$AZ,3,FALSE),IF(C5049=3,VLOOKUP(B5049,balance!$AU:$AZ,4,FALSE),IF(C5049=4,VLOOKUP(B5049,balance!$AU:$AZ,5,FALSE),IF(C5049=5,VLOOKUP(B5049-1,balance!$AU:$AZ,6,FALSE),0)))))</f>
        <v>25000</v>
      </c>
      <c r="F5049">
        <v>53</v>
      </c>
      <c r="G5049">
        <f>IF(C5049=1,VLOOKUP(FoxFire!B5049,balance!$U:$Z,2,FALSE),IF(C5049=2,VLOOKUP(B5049,balance!$U:$Z,3,FALSE),IF(C5049=3,VLOOKUP(B5049,balance!$U:$Z,4,FALSE),IF(C5049=4,VLOOKUP(B5049,balance!$U:$Z,5,FALSE),IF(C5049=5,VLOOKUP(B5049-1,balance!$U:$Z,6,FALSE),0)))))/100</f>
        <v>1.1089999999999999E-2</v>
      </c>
      <c r="H5049">
        <v>2</v>
      </c>
      <c r="I5049" s="1">
        <f>IF(C5049=1,VLOOKUP(FoxFire!B5049,balance!$AF:$AJ,2,FALSE),IF(C5049=2,VLOOKUP(B5049,balance!$AF:$AJ,3,FALSE),IF(C5049=3,VLOOKUP(B5049,balance!$AF:$AJ,4,FALSE),IF(C5049=4,VLOOKUP(B5049,balance!$AF:$AJ,5,FALSE),IF(C5049=5,VLOOKUP(B5049,balance!$AF:$AK,6,FALSE),0)))))*1000000000000</f>
        <v>3951249999999.8999</v>
      </c>
      <c r="J5049">
        <f>VLOOKUP(B5049,balance!AU:BD,10,FALSE)</f>
        <v>0</v>
      </c>
    </row>
    <row r="5050" spans="1:10" x14ac:dyDescent="0.3">
      <c r="A5050">
        <v>5048</v>
      </c>
      <c r="B5050">
        <f t="shared" si="157"/>
        <v>1010</v>
      </c>
      <c r="C5050">
        <f t="shared" si="156"/>
        <v>4</v>
      </c>
      <c r="D5050">
        <v>9026</v>
      </c>
      <c r="E5050" s="1">
        <f>IF(C5050=1,VLOOKUP(B5050,balance!$AU:$AZ,2,FALSE),IF(C5050=2,VLOOKUP(B5050,balance!$AU:$AZ,3,FALSE),IF(C5050=3,VLOOKUP(B5050,balance!$AU:$AZ,4,FALSE),IF(C5050=4,VLOOKUP(B5050,balance!$AU:$AZ,5,FALSE),IF(C5050=5,VLOOKUP(B5050-1,balance!$AU:$AZ,6,FALSE),0)))))</f>
        <v>25000</v>
      </c>
      <c r="F5050">
        <v>53</v>
      </c>
      <c r="G5050">
        <f>IF(C5050=1,VLOOKUP(FoxFire!B5050,balance!$U:$Z,2,FALSE),IF(C5050=2,VLOOKUP(B5050,balance!$U:$Z,3,FALSE),IF(C5050=3,VLOOKUP(B5050,balance!$U:$Z,4,FALSE),IF(C5050=4,VLOOKUP(B5050,balance!$U:$Z,5,FALSE),IF(C5050=5,VLOOKUP(B5050-1,balance!$U:$Z,6,FALSE),0)))))/100</f>
        <v>1.1089999999999999E-2</v>
      </c>
      <c r="H5050">
        <v>2</v>
      </c>
      <c r="I5050" s="1">
        <f>IF(C5050=1,VLOOKUP(FoxFire!B5050,balance!$AF:$AJ,2,FALSE),IF(C5050=2,VLOOKUP(B5050,balance!$AF:$AJ,3,FALSE),IF(C5050=3,VLOOKUP(B5050,balance!$AF:$AJ,4,FALSE),IF(C5050=4,VLOOKUP(B5050,balance!$AF:$AJ,5,FALSE),IF(C5050=5,VLOOKUP(B5050,balance!$AF:$AK,6,FALSE),0)))))*1000000000000</f>
        <v>3951249999999.8999</v>
      </c>
      <c r="J5050">
        <f>VLOOKUP(B5050,balance!AU:BD,10,FALSE)</f>
        <v>0</v>
      </c>
    </row>
    <row r="5051" spans="1:10" x14ac:dyDescent="0.3">
      <c r="A5051">
        <v>5049</v>
      </c>
      <c r="B5051">
        <f t="shared" si="157"/>
        <v>1011</v>
      </c>
      <c r="C5051">
        <f t="shared" si="156"/>
        <v>5</v>
      </c>
      <c r="D5051">
        <v>9026</v>
      </c>
      <c r="E5051" s="1">
        <f>IF(C5051=1,VLOOKUP(B5051,balance!$AU:$AZ,2,FALSE),IF(C5051=2,VLOOKUP(B5051,balance!$AU:$AZ,3,FALSE),IF(C5051=3,VLOOKUP(B5051,balance!$AU:$AZ,4,FALSE),IF(C5051=4,VLOOKUP(B5051,balance!$AU:$AZ,5,FALSE),IF(C5051=5,VLOOKUP(B5051-1,balance!$AU:$AZ,6,FALSE),0)))))</f>
        <v>500000</v>
      </c>
      <c r="F5051">
        <v>53</v>
      </c>
      <c r="G5051">
        <f>IF(C5051=1,VLOOKUP(FoxFire!B5051,balance!$U:$Z,2,FALSE),IF(C5051=2,VLOOKUP(B5051,balance!$U:$Z,3,FALSE),IF(C5051=3,VLOOKUP(B5051,balance!$U:$Z,4,FALSE),IF(C5051=4,VLOOKUP(B5051,balance!$U:$Z,5,FALSE),IF(C5051=5,VLOOKUP(B5051-1,balance!$U:$Z,6,FALSE),0)))))/100</f>
        <v>8613.6239999999998</v>
      </c>
      <c r="H5051">
        <v>2</v>
      </c>
      <c r="I5051" s="1">
        <f>IF(C5051=1,VLOOKUP(FoxFire!B5051,balance!$AF:$AJ,2,FALSE),IF(C5051=2,VLOOKUP(B5051,balance!$AF:$AJ,3,FALSE),IF(C5051=3,VLOOKUP(B5051,balance!$AF:$AJ,4,FALSE),IF(C5051=4,VLOOKUP(B5051,balance!$AF:$AJ,5,FALSE),IF(C5051=5,VLOOKUP(B5051,balance!$AF:$AK,6,FALSE),0)))))*1000000000000</f>
        <v>15809999999999.602</v>
      </c>
      <c r="J5051">
        <f>VLOOKUP(B5051,balance!AU:BD,10,FALSE)</f>
        <v>0</v>
      </c>
    </row>
    <row r="5052" spans="1:10" x14ac:dyDescent="0.3">
      <c r="A5052">
        <v>5050</v>
      </c>
      <c r="B5052">
        <f t="shared" si="157"/>
        <v>1011</v>
      </c>
      <c r="C5052">
        <f t="shared" si="156"/>
        <v>1</v>
      </c>
      <c r="D5052">
        <v>9026</v>
      </c>
      <c r="E5052" s="1">
        <f>IF(C5052=1,VLOOKUP(B5052,balance!$AU:$AZ,2,FALSE),IF(C5052=2,VLOOKUP(B5052,balance!$AU:$AZ,3,FALSE),IF(C5052=3,VLOOKUP(B5052,balance!$AU:$AZ,4,FALSE),IF(C5052=4,VLOOKUP(B5052,balance!$AU:$AZ,5,FALSE),IF(C5052=5,VLOOKUP(B5052-1,balance!$AU:$AZ,6,FALSE),0)))))</f>
        <v>25500</v>
      </c>
      <c r="F5052">
        <v>53</v>
      </c>
      <c r="G5052">
        <f>IF(C5052=1,VLOOKUP(FoxFire!B5052,balance!$U:$Z,2,FALSE),IF(C5052=2,VLOOKUP(B5052,balance!$U:$Z,3,FALSE),IF(C5052=3,VLOOKUP(B5052,balance!$U:$Z,4,FALSE),IF(C5052=4,VLOOKUP(B5052,balance!$U:$Z,5,FALSE),IF(C5052=5,VLOOKUP(B5052-1,balance!$U:$Z,6,FALSE),0)))))/100</f>
        <v>1.11E-2</v>
      </c>
      <c r="H5052">
        <v>2</v>
      </c>
      <c r="I5052" s="1">
        <f>IF(C5052=1,VLOOKUP(FoxFire!B5052,balance!$AF:$AJ,2,FALSE),IF(C5052=2,VLOOKUP(B5052,balance!$AF:$AJ,3,FALSE),IF(C5052=3,VLOOKUP(B5052,balance!$AF:$AJ,4,FALSE),IF(C5052=4,VLOOKUP(B5052,balance!$AF:$AJ,5,FALSE),IF(C5052=5,VLOOKUP(B5052,balance!$AF:$AK,6,FALSE),0)))))*1000000000000</f>
        <v>3952499999999.9004</v>
      </c>
      <c r="J5052">
        <f>VLOOKUP(B5052,balance!AU:BD,10,FALSE)</f>
        <v>0</v>
      </c>
    </row>
    <row r="5053" spans="1:10" x14ac:dyDescent="0.3">
      <c r="A5053">
        <v>5051</v>
      </c>
      <c r="B5053">
        <f t="shared" si="157"/>
        <v>1011</v>
      </c>
      <c r="C5053">
        <f t="shared" si="156"/>
        <v>2</v>
      </c>
      <c r="D5053">
        <v>9026</v>
      </c>
      <c r="E5053" s="1">
        <f>IF(C5053=1,VLOOKUP(B5053,balance!$AU:$AZ,2,FALSE),IF(C5053=2,VLOOKUP(B5053,balance!$AU:$AZ,3,FALSE),IF(C5053=3,VLOOKUP(B5053,balance!$AU:$AZ,4,FALSE),IF(C5053=4,VLOOKUP(B5053,balance!$AU:$AZ,5,FALSE),IF(C5053=5,VLOOKUP(B5053-1,balance!$AU:$AZ,6,FALSE),0)))))</f>
        <v>25500</v>
      </c>
      <c r="F5053">
        <v>53</v>
      </c>
      <c r="G5053">
        <f>IF(C5053=1,VLOOKUP(FoxFire!B5053,balance!$U:$Z,2,FALSE),IF(C5053=2,VLOOKUP(B5053,balance!$U:$Z,3,FALSE),IF(C5053=3,VLOOKUP(B5053,balance!$U:$Z,4,FALSE),IF(C5053=4,VLOOKUP(B5053,balance!$U:$Z,5,FALSE),IF(C5053=5,VLOOKUP(B5053-1,balance!$U:$Z,6,FALSE),0)))))/100</f>
        <v>1.11E-2</v>
      </c>
      <c r="H5053">
        <v>2</v>
      </c>
      <c r="I5053" s="1">
        <f>IF(C5053=1,VLOOKUP(FoxFire!B5053,balance!$AF:$AJ,2,FALSE),IF(C5053=2,VLOOKUP(B5053,balance!$AF:$AJ,3,FALSE),IF(C5053=3,VLOOKUP(B5053,balance!$AF:$AJ,4,FALSE),IF(C5053=4,VLOOKUP(B5053,balance!$AF:$AJ,5,FALSE),IF(C5053=5,VLOOKUP(B5053,balance!$AF:$AK,6,FALSE),0)))))*1000000000000</f>
        <v>3952499999999.9004</v>
      </c>
      <c r="J5053">
        <f>VLOOKUP(B5053,balance!AU:BD,10,FALSE)</f>
        <v>0</v>
      </c>
    </row>
    <row r="5054" spans="1:10" x14ac:dyDescent="0.3">
      <c r="A5054">
        <v>5052</v>
      </c>
      <c r="B5054">
        <f t="shared" si="157"/>
        <v>1011</v>
      </c>
      <c r="C5054">
        <f t="shared" si="156"/>
        <v>3</v>
      </c>
      <c r="D5054">
        <v>9026</v>
      </c>
      <c r="E5054" s="1">
        <f>IF(C5054=1,VLOOKUP(B5054,balance!$AU:$AZ,2,FALSE),IF(C5054=2,VLOOKUP(B5054,balance!$AU:$AZ,3,FALSE),IF(C5054=3,VLOOKUP(B5054,balance!$AU:$AZ,4,FALSE),IF(C5054=4,VLOOKUP(B5054,balance!$AU:$AZ,5,FALSE),IF(C5054=5,VLOOKUP(B5054-1,balance!$AU:$AZ,6,FALSE),0)))))</f>
        <v>25500</v>
      </c>
      <c r="F5054">
        <v>53</v>
      </c>
      <c r="G5054">
        <f>IF(C5054=1,VLOOKUP(FoxFire!B5054,balance!$U:$Z,2,FALSE),IF(C5054=2,VLOOKUP(B5054,balance!$U:$Z,3,FALSE),IF(C5054=3,VLOOKUP(B5054,balance!$U:$Z,4,FALSE),IF(C5054=4,VLOOKUP(B5054,balance!$U:$Z,5,FALSE),IF(C5054=5,VLOOKUP(B5054-1,balance!$U:$Z,6,FALSE),0)))))/100</f>
        <v>1.11E-2</v>
      </c>
      <c r="H5054">
        <v>2</v>
      </c>
      <c r="I5054" s="1">
        <f>IF(C5054=1,VLOOKUP(FoxFire!B5054,balance!$AF:$AJ,2,FALSE),IF(C5054=2,VLOOKUP(B5054,balance!$AF:$AJ,3,FALSE),IF(C5054=3,VLOOKUP(B5054,balance!$AF:$AJ,4,FALSE),IF(C5054=4,VLOOKUP(B5054,balance!$AF:$AJ,5,FALSE),IF(C5054=5,VLOOKUP(B5054,balance!$AF:$AK,6,FALSE),0)))))*1000000000000</f>
        <v>3952499999999.9004</v>
      </c>
      <c r="J5054">
        <f>VLOOKUP(B5054,balance!AU:BD,10,FALSE)</f>
        <v>0</v>
      </c>
    </row>
    <row r="5055" spans="1:10" x14ac:dyDescent="0.3">
      <c r="A5055">
        <v>5053</v>
      </c>
      <c r="B5055">
        <f t="shared" si="157"/>
        <v>1011</v>
      </c>
      <c r="C5055">
        <f t="shared" si="156"/>
        <v>4</v>
      </c>
      <c r="D5055">
        <v>9026</v>
      </c>
      <c r="E5055" s="1">
        <f>IF(C5055=1,VLOOKUP(B5055,balance!$AU:$AZ,2,FALSE),IF(C5055=2,VLOOKUP(B5055,balance!$AU:$AZ,3,FALSE),IF(C5055=3,VLOOKUP(B5055,balance!$AU:$AZ,4,FALSE),IF(C5055=4,VLOOKUP(B5055,balance!$AU:$AZ,5,FALSE),IF(C5055=5,VLOOKUP(B5055-1,balance!$AU:$AZ,6,FALSE),0)))))</f>
        <v>25500</v>
      </c>
      <c r="F5055">
        <v>53</v>
      </c>
      <c r="G5055">
        <f>IF(C5055=1,VLOOKUP(FoxFire!B5055,balance!$U:$Z,2,FALSE),IF(C5055=2,VLOOKUP(B5055,balance!$U:$Z,3,FALSE),IF(C5055=3,VLOOKUP(B5055,balance!$U:$Z,4,FALSE),IF(C5055=4,VLOOKUP(B5055,balance!$U:$Z,5,FALSE),IF(C5055=5,VLOOKUP(B5055-1,balance!$U:$Z,6,FALSE),0)))))/100</f>
        <v>1.11E-2</v>
      </c>
      <c r="H5055">
        <v>2</v>
      </c>
      <c r="I5055" s="1">
        <f>IF(C5055=1,VLOOKUP(FoxFire!B5055,balance!$AF:$AJ,2,FALSE),IF(C5055=2,VLOOKUP(B5055,balance!$AF:$AJ,3,FALSE),IF(C5055=3,VLOOKUP(B5055,balance!$AF:$AJ,4,FALSE),IF(C5055=4,VLOOKUP(B5055,balance!$AF:$AJ,5,FALSE),IF(C5055=5,VLOOKUP(B5055,balance!$AF:$AK,6,FALSE),0)))))*1000000000000</f>
        <v>3952499999999.9004</v>
      </c>
      <c r="J5055">
        <f>VLOOKUP(B5055,balance!AU:BD,10,FALSE)</f>
        <v>0</v>
      </c>
    </row>
    <row r="5056" spans="1:10" x14ac:dyDescent="0.3">
      <c r="A5056">
        <v>5054</v>
      </c>
      <c r="B5056">
        <f t="shared" si="157"/>
        <v>1012</v>
      </c>
      <c r="C5056">
        <f t="shared" si="156"/>
        <v>5</v>
      </c>
      <c r="D5056">
        <v>9026</v>
      </c>
      <c r="E5056" s="1">
        <f>IF(C5056=1,VLOOKUP(B5056,balance!$AU:$AZ,2,FALSE),IF(C5056=2,VLOOKUP(B5056,balance!$AU:$AZ,3,FALSE),IF(C5056=3,VLOOKUP(B5056,balance!$AU:$AZ,4,FALSE),IF(C5056=4,VLOOKUP(B5056,balance!$AU:$AZ,5,FALSE),IF(C5056=5,VLOOKUP(B5056-1,balance!$AU:$AZ,6,FALSE),0)))))</f>
        <v>510000</v>
      </c>
      <c r="F5056">
        <v>53</v>
      </c>
      <c r="G5056">
        <f>IF(C5056=1,VLOOKUP(FoxFire!B5056,balance!$U:$Z,2,FALSE),IF(C5056=2,VLOOKUP(B5056,balance!$U:$Z,3,FALSE),IF(C5056=3,VLOOKUP(B5056,balance!$U:$Z,4,FALSE),IF(C5056=4,VLOOKUP(B5056,balance!$U:$Z,5,FALSE),IF(C5056=5,VLOOKUP(B5056-1,balance!$U:$Z,6,FALSE),0)))))/100</f>
        <v>8630.0123999999996</v>
      </c>
      <c r="H5056">
        <v>2</v>
      </c>
      <c r="I5056" s="1">
        <f>IF(C5056=1,VLOOKUP(FoxFire!B5056,balance!$AF:$AJ,2,FALSE),IF(C5056=2,VLOOKUP(B5056,balance!$AF:$AJ,3,FALSE),IF(C5056=3,VLOOKUP(B5056,balance!$AF:$AJ,4,FALSE),IF(C5056=4,VLOOKUP(B5056,balance!$AF:$AJ,5,FALSE),IF(C5056=5,VLOOKUP(B5056,balance!$AF:$AK,6,FALSE),0)))))*1000000000000</f>
        <v>15814999999999.6</v>
      </c>
      <c r="J5056">
        <f>VLOOKUP(B5056,balance!AU:BD,10,FALSE)</f>
        <v>0</v>
      </c>
    </row>
    <row r="5057" spans="1:10" x14ac:dyDescent="0.3">
      <c r="A5057">
        <v>5055</v>
      </c>
      <c r="B5057">
        <f t="shared" si="157"/>
        <v>1012</v>
      </c>
      <c r="C5057">
        <f t="shared" si="156"/>
        <v>1</v>
      </c>
      <c r="D5057">
        <v>9026</v>
      </c>
      <c r="E5057" s="1">
        <f>IF(C5057=1,VLOOKUP(B5057,balance!$AU:$AZ,2,FALSE),IF(C5057=2,VLOOKUP(B5057,balance!$AU:$AZ,3,FALSE),IF(C5057=3,VLOOKUP(B5057,balance!$AU:$AZ,4,FALSE),IF(C5057=4,VLOOKUP(B5057,balance!$AU:$AZ,5,FALSE),IF(C5057=5,VLOOKUP(B5057-1,balance!$AU:$AZ,6,FALSE),0)))))</f>
        <v>25500</v>
      </c>
      <c r="F5057">
        <v>53</v>
      </c>
      <c r="G5057">
        <f>IF(C5057=1,VLOOKUP(FoxFire!B5057,balance!$U:$Z,2,FALSE),IF(C5057=2,VLOOKUP(B5057,balance!$U:$Z,3,FALSE),IF(C5057=3,VLOOKUP(B5057,balance!$U:$Z,4,FALSE),IF(C5057=4,VLOOKUP(B5057,balance!$U:$Z,5,FALSE),IF(C5057=5,VLOOKUP(B5057-1,balance!$U:$Z,6,FALSE),0)))))/100</f>
        <v>1.111E-2</v>
      </c>
      <c r="H5057">
        <v>2</v>
      </c>
      <c r="I5057" s="1">
        <f>IF(C5057=1,VLOOKUP(FoxFire!B5057,balance!$AF:$AJ,2,FALSE),IF(C5057=2,VLOOKUP(B5057,balance!$AF:$AJ,3,FALSE),IF(C5057=3,VLOOKUP(B5057,balance!$AF:$AJ,4,FALSE),IF(C5057=4,VLOOKUP(B5057,balance!$AF:$AJ,5,FALSE),IF(C5057=5,VLOOKUP(B5057,balance!$AF:$AK,6,FALSE),0)))))*1000000000000</f>
        <v>3953749999999.8999</v>
      </c>
      <c r="J5057">
        <f>VLOOKUP(B5057,balance!AU:BD,10,FALSE)</f>
        <v>0</v>
      </c>
    </row>
    <row r="5058" spans="1:10" x14ac:dyDescent="0.3">
      <c r="A5058">
        <v>5056</v>
      </c>
      <c r="B5058">
        <f t="shared" si="157"/>
        <v>1012</v>
      </c>
      <c r="C5058">
        <f t="shared" si="156"/>
        <v>2</v>
      </c>
      <c r="D5058">
        <v>9026</v>
      </c>
      <c r="E5058" s="1">
        <f>IF(C5058=1,VLOOKUP(B5058,balance!$AU:$AZ,2,FALSE),IF(C5058=2,VLOOKUP(B5058,balance!$AU:$AZ,3,FALSE),IF(C5058=3,VLOOKUP(B5058,balance!$AU:$AZ,4,FALSE),IF(C5058=4,VLOOKUP(B5058,balance!$AU:$AZ,5,FALSE),IF(C5058=5,VLOOKUP(B5058-1,balance!$AU:$AZ,6,FALSE),0)))))</f>
        <v>25500</v>
      </c>
      <c r="F5058">
        <v>53</v>
      </c>
      <c r="G5058">
        <f>IF(C5058=1,VLOOKUP(FoxFire!B5058,balance!$U:$Z,2,FALSE),IF(C5058=2,VLOOKUP(B5058,balance!$U:$Z,3,FALSE),IF(C5058=3,VLOOKUP(B5058,balance!$U:$Z,4,FALSE),IF(C5058=4,VLOOKUP(B5058,balance!$U:$Z,5,FALSE),IF(C5058=5,VLOOKUP(B5058-1,balance!$U:$Z,6,FALSE),0)))))/100</f>
        <v>1.111E-2</v>
      </c>
      <c r="H5058">
        <v>2</v>
      </c>
      <c r="I5058" s="1">
        <f>IF(C5058=1,VLOOKUP(FoxFire!B5058,balance!$AF:$AJ,2,FALSE),IF(C5058=2,VLOOKUP(B5058,balance!$AF:$AJ,3,FALSE),IF(C5058=3,VLOOKUP(B5058,balance!$AF:$AJ,4,FALSE),IF(C5058=4,VLOOKUP(B5058,balance!$AF:$AJ,5,FALSE),IF(C5058=5,VLOOKUP(B5058,balance!$AF:$AK,6,FALSE),0)))))*1000000000000</f>
        <v>3953749999999.8999</v>
      </c>
      <c r="J5058">
        <f>VLOOKUP(B5058,balance!AU:BD,10,FALSE)</f>
        <v>0</v>
      </c>
    </row>
    <row r="5059" spans="1:10" x14ac:dyDescent="0.3">
      <c r="A5059">
        <v>5057</v>
      </c>
      <c r="B5059">
        <f t="shared" si="157"/>
        <v>1012</v>
      </c>
      <c r="C5059">
        <f t="shared" si="156"/>
        <v>3</v>
      </c>
      <c r="D5059">
        <v>9026</v>
      </c>
      <c r="E5059" s="1">
        <f>IF(C5059=1,VLOOKUP(B5059,balance!$AU:$AZ,2,FALSE),IF(C5059=2,VLOOKUP(B5059,balance!$AU:$AZ,3,FALSE),IF(C5059=3,VLOOKUP(B5059,balance!$AU:$AZ,4,FALSE),IF(C5059=4,VLOOKUP(B5059,balance!$AU:$AZ,5,FALSE),IF(C5059=5,VLOOKUP(B5059-1,balance!$AU:$AZ,6,FALSE),0)))))</f>
        <v>25500</v>
      </c>
      <c r="F5059">
        <v>53</v>
      </c>
      <c r="G5059">
        <f>IF(C5059=1,VLOOKUP(FoxFire!B5059,balance!$U:$Z,2,FALSE),IF(C5059=2,VLOOKUP(B5059,balance!$U:$Z,3,FALSE),IF(C5059=3,VLOOKUP(B5059,balance!$U:$Z,4,FALSE),IF(C5059=4,VLOOKUP(B5059,balance!$U:$Z,5,FALSE),IF(C5059=5,VLOOKUP(B5059-1,balance!$U:$Z,6,FALSE),0)))))/100</f>
        <v>1.111E-2</v>
      </c>
      <c r="H5059">
        <v>2</v>
      </c>
      <c r="I5059" s="1">
        <f>IF(C5059=1,VLOOKUP(FoxFire!B5059,balance!$AF:$AJ,2,FALSE),IF(C5059=2,VLOOKUP(B5059,balance!$AF:$AJ,3,FALSE),IF(C5059=3,VLOOKUP(B5059,balance!$AF:$AJ,4,FALSE),IF(C5059=4,VLOOKUP(B5059,balance!$AF:$AJ,5,FALSE),IF(C5059=5,VLOOKUP(B5059,balance!$AF:$AK,6,FALSE),0)))))*1000000000000</f>
        <v>3953749999999.8999</v>
      </c>
      <c r="J5059">
        <f>VLOOKUP(B5059,balance!AU:BD,10,FALSE)</f>
        <v>0</v>
      </c>
    </row>
    <row r="5060" spans="1:10" x14ac:dyDescent="0.3">
      <c r="A5060">
        <v>5058</v>
      </c>
      <c r="B5060">
        <f t="shared" si="157"/>
        <v>1012</v>
      </c>
      <c r="C5060">
        <f t="shared" si="156"/>
        <v>4</v>
      </c>
      <c r="D5060">
        <v>9026</v>
      </c>
      <c r="E5060" s="1">
        <f>IF(C5060=1,VLOOKUP(B5060,balance!$AU:$AZ,2,FALSE),IF(C5060=2,VLOOKUP(B5060,balance!$AU:$AZ,3,FALSE),IF(C5060=3,VLOOKUP(B5060,balance!$AU:$AZ,4,FALSE),IF(C5060=4,VLOOKUP(B5060,balance!$AU:$AZ,5,FALSE),IF(C5060=5,VLOOKUP(B5060-1,balance!$AU:$AZ,6,FALSE),0)))))</f>
        <v>25500</v>
      </c>
      <c r="F5060">
        <v>53</v>
      </c>
      <c r="G5060">
        <f>IF(C5060=1,VLOOKUP(FoxFire!B5060,balance!$U:$Z,2,FALSE),IF(C5060=2,VLOOKUP(B5060,balance!$U:$Z,3,FALSE),IF(C5060=3,VLOOKUP(B5060,balance!$U:$Z,4,FALSE),IF(C5060=4,VLOOKUP(B5060,balance!$U:$Z,5,FALSE),IF(C5060=5,VLOOKUP(B5060-1,balance!$U:$Z,6,FALSE),0)))))/100</f>
        <v>1.111E-2</v>
      </c>
      <c r="H5060">
        <v>2</v>
      </c>
      <c r="I5060" s="1">
        <f>IF(C5060=1,VLOOKUP(FoxFire!B5060,balance!$AF:$AJ,2,FALSE),IF(C5060=2,VLOOKUP(B5060,balance!$AF:$AJ,3,FALSE),IF(C5060=3,VLOOKUP(B5060,balance!$AF:$AJ,4,FALSE),IF(C5060=4,VLOOKUP(B5060,balance!$AF:$AJ,5,FALSE),IF(C5060=5,VLOOKUP(B5060,balance!$AF:$AK,6,FALSE),0)))))*1000000000000</f>
        <v>3953749999999.8999</v>
      </c>
      <c r="J5060">
        <f>VLOOKUP(B5060,balance!AU:BD,10,FALSE)</f>
        <v>0</v>
      </c>
    </row>
    <row r="5061" spans="1:10" x14ac:dyDescent="0.3">
      <c r="A5061">
        <v>5059</v>
      </c>
      <c r="B5061">
        <f t="shared" si="157"/>
        <v>1013</v>
      </c>
      <c r="C5061">
        <f t="shared" si="156"/>
        <v>5</v>
      </c>
      <c r="D5061">
        <v>9026</v>
      </c>
      <c r="E5061" s="1">
        <f>IF(C5061=1,VLOOKUP(B5061,balance!$AU:$AZ,2,FALSE),IF(C5061=2,VLOOKUP(B5061,balance!$AU:$AZ,3,FALSE),IF(C5061=3,VLOOKUP(B5061,balance!$AU:$AZ,4,FALSE),IF(C5061=4,VLOOKUP(B5061,balance!$AU:$AZ,5,FALSE),IF(C5061=5,VLOOKUP(B5061-1,balance!$AU:$AZ,6,FALSE),0)))))</f>
        <v>510000</v>
      </c>
      <c r="F5061">
        <v>53</v>
      </c>
      <c r="G5061">
        <f>IF(C5061=1,VLOOKUP(FoxFire!B5061,balance!$U:$Z,2,FALSE),IF(C5061=2,VLOOKUP(B5061,balance!$U:$Z,3,FALSE),IF(C5061=3,VLOOKUP(B5061,balance!$U:$Z,4,FALSE),IF(C5061=4,VLOOKUP(B5061,balance!$U:$Z,5,FALSE),IF(C5061=5,VLOOKUP(B5061-1,balance!$U:$Z,6,FALSE),0)))))/100</f>
        <v>8646.4249999999993</v>
      </c>
      <c r="H5061">
        <v>2</v>
      </c>
      <c r="I5061" s="1">
        <f>IF(C5061=1,VLOOKUP(FoxFire!B5061,balance!$AF:$AJ,2,FALSE),IF(C5061=2,VLOOKUP(B5061,balance!$AF:$AJ,3,FALSE),IF(C5061=3,VLOOKUP(B5061,balance!$AF:$AJ,4,FALSE),IF(C5061=4,VLOOKUP(B5061,balance!$AF:$AJ,5,FALSE),IF(C5061=5,VLOOKUP(B5061,balance!$AF:$AK,6,FALSE),0)))))*1000000000000</f>
        <v>15819999999999.602</v>
      </c>
      <c r="J5061">
        <f>VLOOKUP(B5061,balance!AU:BD,10,FALSE)</f>
        <v>0</v>
      </c>
    </row>
    <row r="5062" spans="1:10" x14ac:dyDescent="0.3">
      <c r="A5062">
        <v>5060</v>
      </c>
      <c r="B5062">
        <f t="shared" si="157"/>
        <v>1013</v>
      </c>
      <c r="C5062">
        <f t="shared" si="156"/>
        <v>1</v>
      </c>
      <c r="D5062">
        <v>9026</v>
      </c>
      <c r="E5062" s="1">
        <f>IF(C5062=1,VLOOKUP(B5062,balance!$AU:$AZ,2,FALSE),IF(C5062=2,VLOOKUP(B5062,balance!$AU:$AZ,3,FALSE),IF(C5062=3,VLOOKUP(B5062,balance!$AU:$AZ,4,FALSE),IF(C5062=4,VLOOKUP(B5062,balance!$AU:$AZ,5,FALSE),IF(C5062=5,VLOOKUP(B5062-1,balance!$AU:$AZ,6,FALSE),0)))))</f>
        <v>25500</v>
      </c>
      <c r="F5062">
        <v>53</v>
      </c>
      <c r="G5062">
        <f>IF(C5062=1,VLOOKUP(FoxFire!B5062,balance!$U:$Z,2,FALSE),IF(C5062=2,VLOOKUP(B5062,balance!$U:$Z,3,FALSE),IF(C5062=3,VLOOKUP(B5062,balance!$U:$Z,4,FALSE),IF(C5062=4,VLOOKUP(B5062,balance!$U:$Z,5,FALSE),IF(C5062=5,VLOOKUP(B5062-1,balance!$U:$Z,6,FALSE),0)))))/100</f>
        <v>1.1120000000000001E-2</v>
      </c>
      <c r="H5062">
        <v>2</v>
      </c>
      <c r="I5062" s="1">
        <f>IF(C5062=1,VLOOKUP(FoxFire!B5062,balance!$AF:$AJ,2,FALSE),IF(C5062=2,VLOOKUP(B5062,balance!$AF:$AJ,3,FALSE),IF(C5062=3,VLOOKUP(B5062,balance!$AF:$AJ,4,FALSE),IF(C5062=4,VLOOKUP(B5062,balance!$AF:$AJ,5,FALSE),IF(C5062=5,VLOOKUP(B5062,balance!$AF:$AK,6,FALSE),0)))))*1000000000000</f>
        <v>3954999999999.9004</v>
      </c>
      <c r="J5062">
        <f>VLOOKUP(B5062,balance!AU:BD,10,FALSE)</f>
        <v>0</v>
      </c>
    </row>
    <row r="5063" spans="1:10" x14ac:dyDescent="0.3">
      <c r="A5063">
        <v>5061</v>
      </c>
      <c r="B5063">
        <f t="shared" si="157"/>
        <v>1013</v>
      </c>
      <c r="C5063">
        <f t="shared" si="156"/>
        <v>2</v>
      </c>
      <c r="D5063">
        <v>9026</v>
      </c>
      <c r="E5063" s="1">
        <f>IF(C5063=1,VLOOKUP(B5063,balance!$AU:$AZ,2,FALSE),IF(C5063=2,VLOOKUP(B5063,balance!$AU:$AZ,3,FALSE),IF(C5063=3,VLOOKUP(B5063,balance!$AU:$AZ,4,FALSE),IF(C5063=4,VLOOKUP(B5063,balance!$AU:$AZ,5,FALSE),IF(C5063=5,VLOOKUP(B5063-1,balance!$AU:$AZ,6,FALSE),0)))))</f>
        <v>25500</v>
      </c>
      <c r="F5063">
        <v>53</v>
      </c>
      <c r="G5063">
        <f>IF(C5063=1,VLOOKUP(FoxFire!B5063,balance!$U:$Z,2,FALSE),IF(C5063=2,VLOOKUP(B5063,balance!$U:$Z,3,FALSE),IF(C5063=3,VLOOKUP(B5063,balance!$U:$Z,4,FALSE),IF(C5063=4,VLOOKUP(B5063,balance!$U:$Z,5,FALSE),IF(C5063=5,VLOOKUP(B5063-1,balance!$U:$Z,6,FALSE),0)))))/100</f>
        <v>1.1120000000000001E-2</v>
      </c>
      <c r="H5063">
        <v>2</v>
      </c>
      <c r="I5063" s="1">
        <f>IF(C5063=1,VLOOKUP(FoxFire!B5063,balance!$AF:$AJ,2,FALSE),IF(C5063=2,VLOOKUP(B5063,balance!$AF:$AJ,3,FALSE),IF(C5063=3,VLOOKUP(B5063,balance!$AF:$AJ,4,FALSE),IF(C5063=4,VLOOKUP(B5063,balance!$AF:$AJ,5,FALSE),IF(C5063=5,VLOOKUP(B5063,balance!$AF:$AK,6,FALSE),0)))))*1000000000000</f>
        <v>3954999999999.9004</v>
      </c>
      <c r="J5063">
        <f>VLOOKUP(B5063,balance!AU:BD,10,FALSE)</f>
        <v>0</v>
      </c>
    </row>
    <row r="5064" spans="1:10" x14ac:dyDescent="0.3">
      <c r="A5064">
        <v>5062</v>
      </c>
      <c r="B5064">
        <f t="shared" si="157"/>
        <v>1013</v>
      </c>
      <c r="C5064">
        <f t="shared" ref="C5064:C5127" si="158">C5059</f>
        <v>3</v>
      </c>
      <c r="D5064">
        <v>9026</v>
      </c>
      <c r="E5064" s="1">
        <f>IF(C5064=1,VLOOKUP(B5064,balance!$AU:$AZ,2,FALSE),IF(C5064=2,VLOOKUP(B5064,balance!$AU:$AZ,3,FALSE),IF(C5064=3,VLOOKUP(B5064,balance!$AU:$AZ,4,FALSE),IF(C5064=4,VLOOKUP(B5064,balance!$AU:$AZ,5,FALSE),IF(C5064=5,VLOOKUP(B5064-1,balance!$AU:$AZ,6,FALSE),0)))))</f>
        <v>25500</v>
      </c>
      <c r="F5064">
        <v>53</v>
      </c>
      <c r="G5064">
        <f>IF(C5064=1,VLOOKUP(FoxFire!B5064,balance!$U:$Z,2,FALSE),IF(C5064=2,VLOOKUP(B5064,balance!$U:$Z,3,FALSE),IF(C5064=3,VLOOKUP(B5064,balance!$U:$Z,4,FALSE),IF(C5064=4,VLOOKUP(B5064,balance!$U:$Z,5,FALSE),IF(C5064=5,VLOOKUP(B5064-1,balance!$U:$Z,6,FALSE),0)))))/100</f>
        <v>1.1120000000000001E-2</v>
      </c>
      <c r="H5064">
        <v>2</v>
      </c>
      <c r="I5064" s="1">
        <f>IF(C5064=1,VLOOKUP(FoxFire!B5064,balance!$AF:$AJ,2,FALSE),IF(C5064=2,VLOOKUP(B5064,balance!$AF:$AJ,3,FALSE),IF(C5064=3,VLOOKUP(B5064,balance!$AF:$AJ,4,FALSE),IF(C5064=4,VLOOKUP(B5064,balance!$AF:$AJ,5,FALSE),IF(C5064=5,VLOOKUP(B5064,balance!$AF:$AK,6,FALSE),0)))))*1000000000000</f>
        <v>3954999999999.9004</v>
      </c>
      <c r="J5064">
        <f>VLOOKUP(B5064,balance!AU:BD,10,FALSE)</f>
        <v>0</v>
      </c>
    </row>
    <row r="5065" spans="1:10" x14ac:dyDescent="0.3">
      <c r="A5065">
        <v>5063</v>
      </c>
      <c r="B5065">
        <f t="shared" si="157"/>
        <v>1013</v>
      </c>
      <c r="C5065">
        <f t="shared" si="158"/>
        <v>4</v>
      </c>
      <c r="D5065">
        <v>9026</v>
      </c>
      <c r="E5065" s="1">
        <f>IF(C5065=1,VLOOKUP(B5065,balance!$AU:$AZ,2,FALSE),IF(C5065=2,VLOOKUP(B5065,balance!$AU:$AZ,3,FALSE),IF(C5065=3,VLOOKUP(B5065,balance!$AU:$AZ,4,FALSE),IF(C5065=4,VLOOKUP(B5065,balance!$AU:$AZ,5,FALSE),IF(C5065=5,VLOOKUP(B5065-1,balance!$AU:$AZ,6,FALSE),0)))))</f>
        <v>25500</v>
      </c>
      <c r="F5065">
        <v>53</v>
      </c>
      <c r="G5065">
        <f>IF(C5065=1,VLOOKUP(FoxFire!B5065,balance!$U:$Z,2,FALSE),IF(C5065=2,VLOOKUP(B5065,balance!$U:$Z,3,FALSE),IF(C5065=3,VLOOKUP(B5065,balance!$U:$Z,4,FALSE),IF(C5065=4,VLOOKUP(B5065,balance!$U:$Z,5,FALSE),IF(C5065=5,VLOOKUP(B5065-1,balance!$U:$Z,6,FALSE),0)))))/100</f>
        <v>1.1120000000000001E-2</v>
      </c>
      <c r="H5065">
        <v>2</v>
      </c>
      <c r="I5065" s="1">
        <f>IF(C5065=1,VLOOKUP(FoxFire!B5065,balance!$AF:$AJ,2,FALSE),IF(C5065=2,VLOOKUP(B5065,balance!$AF:$AJ,3,FALSE),IF(C5065=3,VLOOKUP(B5065,balance!$AF:$AJ,4,FALSE),IF(C5065=4,VLOOKUP(B5065,balance!$AF:$AJ,5,FALSE),IF(C5065=5,VLOOKUP(B5065,balance!$AF:$AK,6,FALSE),0)))))*1000000000000</f>
        <v>3954999999999.9004</v>
      </c>
      <c r="J5065">
        <f>VLOOKUP(B5065,balance!AU:BD,10,FALSE)</f>
        <v>0</v>
      </c>
    </row>
    <row r="5066" spans="1:10" x14ac:dyDescent="0.3">
      <c r="A5066">
        <v>5064</v>
      </c>
      <c r="B5066">
        <f t="shared" si="157"/>
        <v>1014</v>
      </c>
      <c r="C5066">
        <f t="shared" si="158"/>
        <v>5</v>
      </c>
      <c r="D5066">
        <v>9026</v>
      </c>
      <c r="E5066" s="1">
        <f>IF(C5066=1,VLOOKUP(B5066,balance!$AU:$AZ,2,FALSE),IF(C5066=2,VLOOKUP(B5066,balance!$AU:$AZ,3,FALSE),IF(C5066=3,VLOOKUP(B5066,balance!$AU:$AZ,4,FALSE),IF(C5066=4,VLOOKUP(B5066,balance!$AU:$AZ,5,FALSE),IF(C5066=5,VLOOKUP(B5066-1,balance!$AU:$AZ,6,FALSE),0)))))</f>
        <v>510000</v>
      </c>
      <c r="F5066">
        <v>53</v>
      </c>
      <c r="G5066">
        <f>IF(C5066=1,VLOOKUP(FoxFire!B5066,balance!$U:$Z,2,FALSE),IF(C5066=2,VLOOKUP(B5066,balance!$U:$Z,3,FALSE),IF(C5066=3,VLOOKUP(B5066,balance!$U:$Z,4,FALSE),IF(C5066=4,VLOOKUP(B5066,balance!$U:$Z,5,FALSE),IF(C5066=5,VLOOKUP(B5066-1,balance!$U:$Z,6,FALSE),0)))))/100</f>
        <v>8662.8617000000013</v>
      </c>
      <c r="H5066">
        <v>2</v>
      </c>
      <c r="I5066" s="1">
        <f>IF(C5066=1,VLOOKUP(FoxFire!B5066,balance!$AF:$AJ,2,FALSE),IF(C5066=2,VLOOKUP(B5066,balance!$AF:$AJ,3,FALSE),IF(C5066=3,VLOOKUP(B5066,balance!$AF:$AJ,4,FALSE),IF(C5066=4,VLOOKUP(B5066,balance!$AF:$AJ,5,FALSE),IF(C5066=5,VLOOKUP(B5066,balance!$AF:$AK,6,FALSE),0)))))*1000000000000</f>
        <v>15824999999999.6</v>
      </c>
      <c r="J5066">
        <f>VLOOKUP(B5066,balance!AU:BD,10,FALSE)</f>
        <v>0</v>
      </c>
    </row>
    <row r="5067" spans="1:10" x14ac:dyDescent="0.3">
      <c r="A5067">
        <v>5065</v>
      </c>
      <c r="B5067">
        <f t="shared" si="157"/>
        <v>1014</v>
      </c>
      <c r="C5067">
        <f t="shared" si="158"/>
        <v>1</v>
      </c>
      <c r="D5067">
        <v>9026</v>
      </c>
      <c r="E5067" s="1">
        <f>IF(C5067=1,VLOOKUP(B5067,balance!$AU:$AZ,2,FALSE),IF(C5067=2,VLOOKUP(B5067,balance!$AU:$AZ,3,FALSE),IF(C5067=3,VLOOKUP(B5067,balance!$AU:$AZ,4,FALSE),IF(C5067=4,VLOOKUP(B5067,balance!$AU:$AZ,5,FALSE),IF(C5067=5,VLOOKUP(B5067-1,balance!$AU:$AZ,6,FALSE),0)))))</f>
        <v>25500</v>
      </c>
      <c r="F5067">
        <v>53</v>
      </c>
      <c r="G5067">
        <f>IF(C5067=1,VLOOKUP(FoxFire!B5067,balance!$U:$Z,2,FALSE),IF(C5067=2,VLOOKUP(B5067,balance!$U:$Z,3,FALSE),IF(C5067=3,VLOOKUP(B5067,balance!$U:$Z,4,FALSE),IF(C5067=4,VLOOKUP(B5067,balance!$U:$Z,5,FALSE),IF(C5067=5,VLOOKUP(B5067-1,balance!$U:$Z,6,FALSE),0)))))/100</f>
        <v>1.1129999999999999E-2</v>
      </c>
      <c r="H5067">
        <v>2</v>
      </c>
      <c r="I5067" s="1">
        <f>IF(C5067=1,VLOOKUP(FoxFire!B5067,balance!$AF:$AJ,2,FALSE),IF(C5067=2,VLOOKUP(B5067,balance!$AF:$AJ,3,FALSE),IF(C5067=3,VLOOKUP(B5067,balance!$AF:$AJ,4,FALSE),IF(C5067=4,VLOOKUP(B5067,balance!$AF:$AJ,5,FALSE),IF(C5067=5,VLOOKUP(B5067,balance!$AF:$AK,6,FALSE),0)))))*1000000000000</f>
        <v>3956249999999.8999</v>
      </c>
      <c r="J5067">
        <f>VLOOKUP(B5067,balance!AU:BD,10,FALSE)</f>
        <v>0</v>
      </c>
    </row>
    <row r="5068" spans="1:10" x14ac:dyDescent="0.3">
      <c r="A5068">
        <v>5066</v>
      </c>
      <c r="B5068">
        <f t="shared" si="157"/>
        <v>1014</v>
      </c>
      <c r="C5068">
        <f t="shared" si="158"/>
        <v>2</v>
      </c>
      <c r="D5068">
        <v>9026</v>
      </c>
      <c r="E5068" s="1">
        <f>IF(C5068=1,VLOOKUP(B5068,balance!$AU:$AZ,2,FALSE),IF(C5068=2,VLOOKUP(B5068,balance!$AU:$AZ,3,FALSE),IF(C5068=3,VLOOKUP(B5068,balance!$AU:$AZ,4,FALSE),IF(C5068=4,VLOOKUP(B5068,balance!$AU:$AZ,5,FALSE),IF(C5068=5,VLOOKUP(B5068-1,balance!$AU:$AZ,6,FALSE),0)))))</f>
        <v>25500</v>
      </c>
      <c r="F5068">
        <v>53</v>
      </c>
      <c r="G5068">
        <f>IF(C5068=1,VLOOKUP(FoxFire!B5068,balance!$U:$Z,2,FALSE),IF(C5068=2,VLOOKUP(B5068,balance!$U:$Z,3,FALSE),IF(C5068=3,VLOOKUP(B5068,balance!$U:$Z,4,FALSE),IF(C5068=4,VLOOKUP(B5068,balance!$U:$Z,5,FALSE),IF(C5068=5,VLOOKUP(B5068-1,balance!$U:$Z,6,FALSE),0)))))/100</f>
        <v>1.1129999999999999E-2</v>
      </c>
      <c r="H5068">
        <v>2</v>
      </c>
      <c r="I5068" s="1">
        <f>IF(C5068=1,VLOOKUP(FoxFire!B5068,balance!$AF:$AJ,2,FALSE),IF(C5068=2,VLOOKUP(B5068,balance!$AF:$AJ,3,FALSE),IF(C5068=3,VLOOKUP(B5068,balance!$AF:$AJ,4,FALSE),IF(C5068=4,VLOOKUP(B5068,balance!$AF:$AJ,5,FALSE),IF(C5068=5,VLOOKUP(B5068,balance!$AF:$AK,6,FALSE),0)))))*1000000000000</f>
        <v>3956249999999.8999</v>
      </c>
      <c r="J5068">
        <f>VLOOKUP(B5068,balance!AU:BD,10,FALSE)</f>
        <v>0</v>
      </c>
    </row>
    <row r="5069" spans="1:10" x14ac:dyDescent="0.3">
      <c r="A5069">
        <v>5067</v>
      </c>
      <c r="B5069">
        <f t="shared" ref="B5069:B5132" si="159">B5064+1</f>
        <v>1014</v>
      </c>
      <c r="C5069">
        <f t="shared" si="158"/>
        <v>3</v>
      </c>
      <c r="D5069">
        <v>9026</v>
      </c>
      <c r="E5069" s="1">
        <f>IF(C5069=1,VLOOKUP(B5069,balance!$AU:$AZ,2,FALSE),IF(C5069=2,VLOOKUP(B5069,balance!$AU:$AZ,3,FALSE),IF(C5069=3,VLOOKUP(B5069,balance!$AU:$AZ,4,FALSE),IF(C5069=4,VLOOKUP(B5069,balance!$AU:$AZ,5,FALSE),IF(C5069=5,VLOOKUP(B5069-1,balance!$AU:$AZ,6,FALSE),0)))))</f>
        <v>25500</v>
      </c>
      <c r="F5069">
        <v>53</v>
      </c>
      <c r="G5069">
        <f>IF(C5069=1,VLOOKUP(FoxFire!B5069,balance!$U:$Z,2,FALSE),IF(C5069=2,VLOOKUP(B5069,balance!$U:$Z,3,FALSE),IF(C5069=3,VLOOKUP(B5069,balance!$U:$Z,4,FALSE),IF(C5069=4,VLOOKUP(B5069,balance!$U:$Z,5,FALSE),IF(C5069=5,VLOOKUP(B5069-1,balance!$U:$Z,6,FALSE),0)))))/100</f>
        <v>1.1129999999999999E-2</v>
      </c>
      <c r="H5069">
        <v>2</v>
      </c>
      <c r="I5069" s="1">
        <f>IF(C5069=1,VLOOKUP(FoxFire!B5069,balance!$AF:$AJ,2,FALSE),IF(C5069=2,VLOOKUP(B5069,balance!$AF:$AJ,3,FALSE),IF(C5069=3,VLOOKUP(B5069,balance!$AF:$AJ,4,FALSE),IF(C5069=4,VLOOKUP(B5069,balance!$AF:$AJ,5,FALSE),IF(C5069=5,VLOOKUP(B5069,balance!$AF:$AK,6,FALSE),0)))))*1000000000000</f>
        <v>3956249999999.8999</v>
      </c>
      <c r="J5069">
        <f>VLOOKUP(B5069,balance!AU:BD,10,FALSE)</f>
        <v>0</v>
      </c>
    </row>
    <row r="5070" spans="1:10" x14ac:dyDescent="0.3">
      <c r="A5070">
        <v>5068</v>
      </c>
      <c r="B5070">
        <f t="shared" si="159"/>
        <v>1014</v>
      </c>
      <c r="C5070">
        <f t="shared" si="158"/>
        <v>4</v>
      </c>
      <c r="D5070">
        <v>9026</v>
      </c>
      <c r="E5070" s="1">
        <f>IF(C5070=1,VLOOKUP(B5070,balance!$AU:$AZ,2,FALSE),IF(C5070=2,VLOOKUP(B5070,balance!$AU:$AZ,3,FALSE),IF(C5070=3,VLOOKUP(B5070,balance!$AU:$AZ,4,FALSE),IF(C5070=4,VLOOKUP(B5070,balance!$AU:$AZ,5,FALSE),IF(C5070=5,VLOOKUP(B5070-1,balance!$AU:$AZ,6,FALSE),0)))))</f>
        <v>25500</v>
      </c>
      <c r="F5070">
        <v>53</v>
      </c>
      <c r="G5070">
        <f>IF(C5070=1,VLOOKUP(FoxFire!B5070,balance!$U:$Z,2,FALSE),IF(C5070=2,VLOOKUP(B5070,balance!$U:$Z,3,FALSE),IF(C5070=3,VLOOKUP(B5070,balance!$U:$Z,4,FALSE),IF(C5070=4,VLOOKUP(B5070,balance!$U:$Z,5,FALSE),IF(C5070=5,VLOOKUP(B5070-1,balance!$U:$Z,6,FALSE),0)))))/100</f>
        <v>1.1129999999999999E-2</v>
      </c>
      <c r="H5070">
        <v>2</v>
      </c>
      <c r="I5070" s="1">
        <f>IF(C5070=1,VLOOKUP(FoxFire!B5070,balance!$AF:$AJ,2,FALSE),IF(C5070=2,VLOOKUP(B5070,balance!$AF:$AJ,3,FALSE),IF(C5070=3,VLOOKUP(B5070,balance!$AF:$AJ,4,FALSE),IF(C5070=4,VLOOKUP(B5070,balance!$AF:$AJ,5,FALSE),IF(C5070=5,VLOOKUP(B5070,balance!$AF:$AK,6,FALSE),0)))))*1000000000000</f>
        <v>3956249999999.8999</v>
      </c>
      <c r="J5070">
        <f>VLOOKUP(B5070,balance!AU:BD,10,FALSE)</f>
        <v>0</v>
      </c>
    </row>
    <row r="5071" spans="1:10" x14ac:dyDescent="0.3">
      <c r="A5071">
        <v>5069</v>
      </c>
      <c r="B5071">
        <f t="shared" si="159"/>
        <v>1015</v>
      </c>
      <c r="C5071">
        <f t="shared" si="158"/>
        <v>5</v>
      </c>
      <c r="D5071">
        <v>9026</v>
      </c>
      <c r="E5071" s="1">
        <f>IF(C5071=1,VLOOKUP(B5071,balance!$AU:$AZ,2,FALSE),IF(C5071=2,VLOOKUP(B5071,balance!$AU:$AZ,3,FALSE),IF(C5071=3,VLOOKUP(B5071,balance!$AU:$AZ,4,FALSE),IF(C5071=4,VLOOKUP(B5071,balance!$AU:$AZ,5,FALSE),IF(C5071=5,VLOOKUP(B5071-1,balance!$AU:$AZ,6,FALSE),0)))))</f>
        <v>510000</v>
      </c>
      <c r="F5071">
        <v>53</v>
      </c>
      <c r="G5071">
        <f>IF(C5071=1,VLOOKUP(FoxFire!B5071,balance!$U:$Z,2,FALSE),IF(C5071=2,VLOOKUP(B5071,balance!$U:$Z,3,FALSE),IF(C5071=3,VLOOKUP(B5071,balance!$U:$Z,4,FALSE),IF(C5071=4,VLOOKUP(B5071,balance!$U:$Z,5,FALSE),IF(C5071=5,VLOOKUP(B5071-1,balance!$U:$Z,6,FALSE),0)))))/100</f>
        <v>8679.3227000000006</v>
      </c>
      <c r="H5071">
        <v>2</v>
      </c>
      <c r="I5071" s="1">
        <f>IF(C5071=1,VLOOKUP(FoxFire!B5071,balance!$AF:$AJ,2,FALSE),IF(C5071=2,VLOOKUP(B5071,balance!$AF:$AJ,3,FALSE),IF(C5071=3,VLOOKUP(B5071,balance!$AF:$AJ,4,FALSE),IF(C5071=4,VLOOKUP(B5071,balance!$AF:$AJ,5,FALSE),IF(C5071=5,VLOOKUP(B5071,balance!$AF:$AK,6,FALSE),0)))))*1000000000000</f>
        <v>15829999999999.6</v>
      </c>
      <c r="J5071">
        <f>VLOOKUP(B5071,balance!AU:BD,10,FALSE)</f>
        <v>0</v>
      </c>
    </row>
    <row r="5072" spans="1:10" x14ac:dyDescent="0.3">
      <c r="A5072">
        <v>5070</v>
      </c>
      <c r="B5072">
        <f t="shared" si="159"/>
        <v>1015</v>
      </c>
      <c r="C5072">
        <f t="shared" si="158"/>
        <v>1</v>
      </c>
      <c r="D5072">
        <v>9026</v>
      </c>
      <c r="E5072" s="1">
        <f>IF(C5072=1,VLOOKUP(B5072,balance!$AU:$AZ,2,FALSE),IF(C5072=2,VLOOKUP(B5072,balance!$AU:$AZ,3,FALSE),IF(C5072=3,VLOOKUP(B5072,balance!$AU:$AZ,4,FALSE),IF(C5072=4,VLOOKUP(B5072,balance!$AU:$AZ,5,FALSE),IF(C5072=5,VLOOKUP(B5072-1,balance!$AU:$AZ,6,FALSE),0)))))</f>
        <v>25500</v>
      </c>
      <c r="F5072">
        <v>53</v>
      </c>
      <c r="G5072">
        <f>IF(C5072=1,VLOOKUP(FoxFire!B5072,balance!$U:$Z,2,FALSE),IF(C5072=2,VLOOKUP(B5072,balance!$U:$Z,3,FALSE),IF(C5072=3,VLOOKUP(B5072,balance!$U:$Z,4,FALSE),IF(C5072=4,VLOOKUP(B5072,balance!$U:$Z,5,FALSE),IF(C5072=5,VLOOKUP(B5072-1,balance!$U:$Z,6,FALSE),0)))))/100</f>
        <v>1.1140000000000001E-2</v>
      </c>
      <c r="H5072">
        <v>2</v>
      </c>
      <c r="I5072" s="1">
        <f>IF(C5072=1,VLOOKUP(FoxFire!B5072,balance!$AF:$AJ,2,FALSE),IF(C5072=2,VLOOKUP(B5072,balance!$AF:$AJ,3,FALSE),IF(C5072=3,VLOOKUP(B5072,balance!$AF:$AJ,4,FALSE),IF(C5072=4,VLOOKUP(B5072,balance!$AF:$AJ,5,FALSE),IF(C5072=5,VLOOKUP(B5072,balance!$AF:$AK,6,FALSE),0)))))*1000000000000</f>
        <v>3957499999999.8999</v>
      </c>
      <c r="J5072">
        <f>VLOOKUP(B5072,balance!AU:BD,10,FALSE)</f>
        <v>0</v>
      </c>
    </row>
    <row r="5073" spans="1:10" x14ac:dyDescent="0.3">
      <c r="A5073">
        <v>5071</v>
      </c>
      <c r="B5073">
        <f t="shared" si="159"/>
        <v>1015</v>
      </c>
      <c r="C5073">
        <f t="shared" si="158"/>
        <v>2</v>
      </c>
      <c r="D5073">
        <v>9026</v>
      </c>
      <c r="E5073" s="1">
        <f>IF(C5073=1,VLOOKUP(B5073,balance!$AU:$AZ,2,FALSE),IF(C5073=2,VLOOKUP(B5073,balance!$AU:$AZ,3,FALSE),IF(C5073=3,VLOOKUP(B5073,balance!$AU:$AZ,4,FALSE),IF(C5073=4,VLOOKUP(B5073,balance!$AU:$AZ,5,FALSE),IF(C5073=5,VLOOKUP(B5073-1,balance!$AU:$AZ,6,FALSE),0)))))</f>
        <v>25500</v>
      </c>
      <c r="F5073">
        <v>53</v>
      </c>
      <c r="G5073">
        <f>IF(C5073=1,VLOOKUP(FoxFire!B5073,balance!$U:$Z,2,FALSE),IF(C5073=2,VLOOKUP(B5073,balance!$U:$Z,3,FALSE),IF(C5073=3,VLOOKUP(B5073,balance!$U:$Z,4,FALSE),IF(C5073=4,VLOOKUP(B5073,balance!$U:$Z,5,FALSE),IF(C5073=5,VLOOKUP(B5073-1,balance!$U:$Z,6,FALSE),0)))))/100</f>
        <v>1.1140000000000001E-2</v>
      </c>
      <c r="H5073">
        <v>2</v>
      </c>
      <c r="I5073" s="1">
        <f>IF(C5073=1,VLOOKUP(FoxFire!B5073,balance!$AF:$AJ,2,FALSE),IF(C5073=2,VLOOKUP(B5073,balance!$AF:$AJ,3,FALSE),IF(C5073=3,VLOOKUP(B5073,balance!$AF:$AJ,4,FALSE),IF(C5073=4,VLOOKUP(B5073,balance!$AF:$AJ,5,FALSE),IF(C5073=5,VLOOKUP(B5073,balance!$AF:$AK,6,FALSE),0)))))*1000000000000</f>
        <v>3957499999999.8999</v>
      </c>
      <c r="J5073">
        <f>VLOOKUP(B5073,balance!AU:BD,10,FALSE)</f>
        <v>0</v>
      </c>
    </row>
    <row r="5074" spans="1:10" x14ac:dyDescent="0.3">
      <c r="A5074">
        <v>5072</v>
      </c>
      <c r="B5074">
        <f t="shared" si="159"/>
        <v>1015</v>
      </c>
      <c r="C5074">
        <f t="shared" si="158"/>
        <v>3</v>
      </c>
      <c r="D5074">
        <v>9026</v>
      </c>
      <c r="E5074" s="1">
        <f>IF(C5074=1,VLOOKUP(B5074,balance!$AU:$AZ,2,FALSE),IF(C5074=2,VLOOKUP(B5074,balance!$AU:$AZ,3,FALSE),IF(C5074=3,VLOOKUP(B5074,balance!$AU:$AZ,4,FALSE),IF(C5074=4,VLOOKUP(B5074,balance!$AU:$AZ,5,FALSE),IF(C5074=5,VLOOKUP(B5074-1,balance!$AU:$AZ,6,FALSE),0)))))</f>
        <v>25500</v>
      </c>
      <c r="F5074">
        <v>53</v>
      </c>
      <c r="G5074">
        <f>IF(C5074=1,VLOOKUP(FoxFire!B5074,balance!$U:$Z,2,FALSE),IF(C5074=2,VLOOKUP(B5074,balance!$U:$Z,3,FALSE),IF(C5074=3,VLOOKUP(B5074,balance!$U:$Z,4,FALSE),IF(C5074=4,VLOOKUP(B5074,balance!$U:$Z,5,FALSE),IF(C5074=5,VLOOKUP(B5074-1,balance!$U:$Z,6,FALSE),0)))))/100</f>
        <v>1.1140000000000001E-2</v>
      </c>
      <c r="H5074">
        <v>2</v>
      </c>
      <c r="I5074" s="1">
        <f>IF(C5074=1,VLOOKUP(FoxFire!B5074,balance!$AF:$AJ,2,FALSE),IF(C5074=2,VLOOKUP(B5074,balance!$AF:$AJ,3,FALSE),IF(C5074=3,VLOOKUP(B5074,balance!$AF:$AJ,4,FALSE),IF(C5074=4,VLOOKUP(B5074,balance!$AF:$AJ,5,FALSE),IF(C5074=5,VLOOKUP(B5074,balance!$AF:$AK,6,FALSE),0)))))*1000000000000</f>
        <v>3957499999999.8999</v>
      </c>
      <c r="J5074">
        <f>VLOOKUP(B5074,balance!AU:BD,10,FALSE)</f>
        <v>0</v>
      </c>
    </row>
    <row r="5075" spans="1:10" x14ac:dyDescent="0.3">
      <c r="A5075">
        <v>5073</v>
      </c>
      <c r="B5075">
        <f t="shared" si="159"/>
        <v>1015</v>
      </c>
      <c r="C5075">
        <f t="shared" si="158"/>
        <v>4</v>
      </c>
      <c r="D5075">
        <v>9026</v>
      </c>
      <c r="E5075" s="1">
        <f>IF(C5075=1,VLOOKUP(B5075,balance!$AU:$AZ,2,FALSE),IF(C5075=2,VLOOKUP(B5075,balance!$AU:$AZ,3,FALSE),IF(C5075=3,VLOOKUP(B5075,balance!$AU:$AZ,4,FALSE),IF(C5075=4,VLOOKUP(B5075,balance!$AU:$AZ,5,FALSE),IF(C5075=5,VLOOKUP(B5075-1,balance!$AU:$AZ,6,FALSE),0)))))</f>
        <v>25500</v>
      </c>
      <c r="F5075">
        <v>53</v>
      </c>
      <c r="G5075">
        <f>IF(C5075=1,VLOOKUP(FoxFire!B5075,balance!$U:$Z,2,FALSE),IF(C5075=2,VLOOKUP(B5075,balance!$U:$Z,3,FALSE),IF(C5075=3,VLOOKUP(B5075,balance!$U:$Z,4,FALSE),IF(C5075=4,VLOOKUP(B5075,balance!$U:$Z,5,FALSE),IF(C5075=5,VLOOKUP(B5075-1,balance!$U:$Z,6,FALSE),0)))))/100</f>
        <v>1.1140000000000001E-2</v>
      </c>
      <c r="H5075">
        <v>2</v>
      </c>
      <c r="I5075" s="1">
        <f>IF(C5075=1,VLOOKUP(FoxFire!B5075,balance!$AF:$AJ,2,FALSE),IF(C5075=2,VLOOKUP(B5075,balance!$AF:$AJ,3,FALSE),IF(C5075=3,VLOOKUP(B5075,balance!$AF:$AJ,4,FALSE),IF(C5075=4,VLOOKUP(B5075,balance!$AF:$AJ,5,FALSE),IF(C5075=5,VLOOKUP(B5075,balance!$AF:$AK,6,FALSE),0)))))*1000000000000</f>
        <v>3957499999999.8999</v>
      </c>
      <c r="J5075">
        <f>VLOOKUP(B5075,balance!AU:BD,10,FALSE)</f>
        <v>0</v>
      </c>
    </row>
    <row r="5076" spans="1:10" x14ac:dyDescent="0.3">
      <c r="A5076">
        <v>5074</v>
      </c>
      <c r="B5076">
        <f t="shared" si="159"/>
        <v>1016</v>
      </c>
      <c r="C5076">
        <f t="shared" si="158"/>
        <v>5</v>
      </c>
      <c r="D5076">
        <v>9026</v>
      </c>
      <c r="E5076" s="1">
        <f>IF(C5076=1,VLOOKUP(B5076,balance!$AU:$AZ,2,FALSE),IF(C5076=2,VLOOKUP(B5076,balance!$AU:$AZ,3,FALSE),IF(C5076=3,VLOOKUP(B5076,balance!$AU:$AZ,4,FALSE),IF(C5076=4,VLOOKUP(B5076,balance!$AU:$AZ,5,FALSE),IF(C5076=5,VLOOKUP(B5076-1,balance!$AU:$AZ,6,FALSE),0)))))</f>
        <v>510000</v>
      </c>
      <c r="F5076">
        <v>53</v>
      </c>
      <c r="G5076">
        <f>IF(C5076=1,VLOOKUP(FoxFire!B5076,balance!$U:$Z,2,FALSE),IF(C5076=2,VLOOKUP(B5076,balance!$U:$Z,3,FALSE),IF(C5076=3,VLOOKUP(B5076,balance!$U:$Z,4,FALSE),IF(C5076=4,VLOOKUP(B5076,balance!$U:$Z,5,FALSE),IF(C5076=5,VLOOKUP(B5076-1,balance!$U:$Z,6,FALSE),0)))))/100</f>
        <v>8695.8080000000009</v>
      </c>
      <c r="H5076">
        <v>2</v>
      </c>
      <c r="I5076" s="1">
        <f>IF(C5076=1,VLOOKUP(FoxFire!B5076,balance!$AF:$AJ,2,FALSE),IF(C5076=2,VLOOKUP(B5076,balance!$AF:$AJ,3,FALSE),IF(C5076=3,VLOOKUP(B5076,balance!$AF:$AJ,4,FALSE),IF(C5076=4,VLOOKUP(B5076,balance!$AF:$AJ,5,FALSE),IF(C5076=5,VLOOKUP(B5076,balance!$AF:$AK,6,FALSE),0)))))*1000000000000</f>
        <v>15834999999999.6</v>
      </c>
      <c r="J5076">
        <f>VLOOKUP(B5076,balance!AU:BD,10,FALSE)</f>
        <v>0</v>
      </c>
    </row>
    <row r="5077" spans="1:10" x14ac:dyDescent="0.3">
      <c r="A5077">
        <v>5075</v>
      </c>
      <c r="B5077">
        <f t="shared" si="159"/>
        <v>1016</v>
      </c>
      <c r="C5077">
        <f t="shared" si="158"/>
        <v>1</v>
      </c>
      <c r="D5077">
        <v>9026</v>
      </c>
      <c r="E5077" s="1">
        <f>IF(C5077=1,VLOOKUP(B5077,balance!$AU:$AZ,2,FALSE),IF(C5077=2,VLOOKUP(B5077,balance!$AU:$AZ,3,FALSE),IF(C5077=3,VLOOKUP(B5077,balance!$AU:$AZ,4,FALSE),IF(C5077=4,VLOOKUP(B5077,balance!$AU:$AZ,5,FALSE),IF(C5077=5,VLOOKUP(B5077-1,balance!$AU:$AZ,6,FALSE),0)))))</f>
        <v>25500</v>
      </c>
      <c r="F5077">
        <v>53</v>
      </c>
      <c r="G5077">
        <f>IF(C5077=1,VLOOKUP(FoxFire!B5077,balance!$U:$Z,2,FALSE),IF(C5077=2,VLOOKUP(B5077,balance!$U:$Z,3,FALSE),IF(C5077=3,VLOOKUP(B5077,balance!$U:$Z,4,FALSE),IF(C5077=4,VLOOKUP(B5077,balance!$U:$Z,5,FALSE),IF(C5077=5,VLOOKUP(B5077-1,balance!$U:$Z,6,FALSE),0)))))/100</f>
        <v>1.115E-2</v>
      </c>
      <c r="H5077">
        <v>2</v>
      </c>
      <c r="I5077" s="1">
        <f>IF(C5077=1,VLOOKUP(FoxFire!B5077,balance!$AF:$AJ,2,FALSE),IF(C5077=2,VLOOKUP(B5077,balance!$AF:$AJ,3,FALSE),IF(C5077=3,VLOOKUP(B5077,balance!$AF:$AJ,4,FALSE),IF(C5077=4,VLOOKUP(B5077,balance!$AF:$AJ,5,FALSE),IF(C5077=5,VLOOKUP(B5077,balance!$AF:$AK,6,FALSE),0)))))*1000000000000</f>
        <v>3958749999999.8999</v>
      </c>
      <c r="J5077">
        <f>VLOOKUP(B5077,balance!AU:BD,10,FALSE)</f>
        <v>0</v>
      </c>
    </row>
    <row r="5078" spans="1:10" x14ac:dyDescent="0.3">
      <c r="A5078">
        <v>5076</v>
      </c>
      <c r="B5078">
        <f t="shared" si="159"/>
        <v>1016</v>
      </c>
      <c r="C5078">
        <f t="shared" si="158"/>
        <v>2</v>
      </c>
      <c r="D5078">
        <v>9026</v>
      </c>
      <c r="E5078" s="1">
        <f>IF(C5078=1,VLOOKUP(B5078,balance!$AU:$AZ,2,FALSE),IF(C5078=2,VLOOKUP(B5078,balance!$AU:$AZ,3,FALSE),IF(C5078=3,VLOOKUP(B5078,balance!$AU:$AZ,4,FALSE),IF(C5078=4,VLOOKUP(B5078,balance!$AU:$AZ,5,FALSE),IF(C5078=5,VLOOKUP(B5078-1,balance!$AU:$AZ,6,FALSE),0)))))</f>
        <v>25500</v>
      </c>
      <c r="F5078">
        <v>53</v>
      </c>
      <c r="G5078">
        <f>IF(C5078=1,VLOOKUP(FoxFire!B5078,balance!$U:$Z,2,FALSE),IF(C5078=2,VLOOKUP(B5078,balance!$U:$Z,3,FALSE),IF(C5078=3,VLOOKUP(B5078,balance!$U:$Z,4,FALSE),IF(C5078=4,VLOOKUP(B5078,balance!$U:$Z,5,FALSE),IF(C5078=5,VLOOKUP(B5078-1,balance!$U:$Z,6,FALSE),0)))))/100</f>
        <v>1.115E-2</v>
      </c>
      <c r="H5078">
        <v>2</v>
      </c>
      <c r="I5078" s="1">
        <f>IF(C5078=1,VLOOKUP(FoxFire!B5078,balance!$AF:$AJ,2,FALSE),IF(C5078=2,VLOOKUP(B5078,balance!$AF:$AJ,3,FALSE),IF(C5078=3,VLOOKUP(B5078,balance!$AF:$AJ,4,FALSE),IF(C5078=4,VLOOKUP(B5078,balance!$AF:$AJ,5,FALSE),IF(C5078=5,VLOOKUP(B5078,balance!$AF:$AK,6,FALSE),0)))))*1000000000000</f>
        <v>3958749999999.8999</v>
      </c>
      <c r="J5078">
        <f>VLOOKUP(B5078,balance!AU:BD,10,FALSE)</f>
        <v>0</v>
      </c>
    </row>
    <row r="5079" spans="1:10" x14ac:dyDescent="0.3">
      <c r="A5079">
        <v>5077</v>
      </c>
      <c r="B5079">
        <f t="shared" si="159"/>
        <v>1016</v>
      </c>
      <c r="C5079">
        <f t="shared" si="158"/>
        <v>3</v>
      </c>
      <c r="D5079">
        <v>9026</v>
      </c>
      <c r="E5079" s="1">
        <f>IF(C5079=1,VLOOKUP(B5079,balance!$AU:$AZ,2,FALSE),IF(C5079=2,VLOOKUP(B5079,balance!$AU:$AZ,3,FALSE),IF(C5079=3,VLOOKUP(B5079,balance!$AU:$AZ,4,FALSE),IF(C5079=4,VLOOKUP(B5079,balance!$AU:$AZ,5,FALSE),IF(C5079=5,VLOOKUP(B5079-1,balance!$AU:$AZ,6,FALSE),0)))))</f>
        <v>25500</v>
      </c>
      <c r="F5079">
        <v>53</v>
      </c>
      <c r="G5079">
        <f>IF(C5079=1,VLOOKUP(FoxFire!B5079,balance!$U:$Z,2,FALSE),IF(C5079=2,VLOOKUP(B5079,balance!$U:$Z,3,FALSE),IF(C5079=3,VLOOKUP(B5079,balance!$U:$Z,4,FALSE),IF(C5079=4,VLOOKUP(B5079,balance!$U:$Z,5,FALSE),IF(C5079=5,VLOOKUP(B5079-1,balance!$U:$Z,6,FALSE),0)))))/100</f>
        <v>1.115E-2</v>
      </c>
      <c r="H5079">
        <v>2</v>
      </c>
      <c r="I5079" s="1">
        <f>IF(C5079=1,VLOOKUP(FoxFire!B5079,balance!$AF:$AJ,2,FALSE),IF(C5079=2,VLOOKUP(B5079,balance!$AF:$AJ,3,FALSE),IF(C5079=3,VLOOKUP(B5079,balance!$AF:$AJ,4,FALSE),IF(C5079=4,VLOOKUP(B5079,balance!$AF:$AJ,5,FALSE),IF(C5079=5,VLOOKUP(B5079,balance!$AF:$AK,6,FALSE),0)))))*1000000000000</f>
        <v>3958749999999.8999</v>
      </c>
      <c r="J5079">
        <f>VLOOKUP(B5079,balance!AU:BD,10,FALSE)</f>
        <v>0</v>
      </c>
    </row>
    <row r="5080" spans="1:10" x14ac:dyDescent="0.3">
      <c r="A5080">
        <v>5078</v>
      </c>
      <c r="B5080">
        <f t="shared" si="159"/>
        <v>1016</v>
      </c>
      <c r="C5080">
        <f t="shared" si="158"/>
        <v>4</v>
      </c>
      <c r="D5080">
        <v>9026</v>
      </c>
      <c r="E5080" s="1">
        <f>IF(C5080=1,VLOOKUP(B5080,balance!$AU:$AZ,2,FALSE),IF(C5080=2,VLOOKUP(B5080,balance!$AU:$AZ,3,FALSE),IF(C5080=3,VLOOKUP(B5080,balance!$AU:$AZ,4,FALSE),IF(C5080=4,VLOOKUP(B5080,balance!$AU:$AZ,5,FALSE),IF(C5080=5,VLOOKUP(B5080-1,balance!$AU:$AZ,6,FALSE),0)))))</f>
        <v>25500</v>
      </c>
      <c r="F5080">
        <v>53</v>
      </c>
      <c r="G5080">
        <f>IF(C5080=1,VLOOKUP(FoxFire!B5080,balance!$U:$Z,2,FALSE),IF(C5080=2,VLOOKUP(B5080,balance!$U:$Z,3,FALSE),IF(C5080=3,VLOOKUP(B5080,balance!$U:$Z,4,FALSE),IF(C5080=4,VLOOKUP(B5080,balance!$U:$Z,5,FALSE),IF(C5080=5,VLOOKUP(B5080-1,balance!$U:$Z,6,FALSE),0)))))/100</f>
        <v>1.115E-2</v>
      </c>
      <c r="H5080">
        <v>2</v>
      </c>
      <c r="I5080" s="1">
        <f>IF(C5080=1,VLOOKUP(FoxFire!B5080,balance!$AF:$AJ,2,FALSE),IF(C5080=2,VLOOKUP(B5080,balance!$AF:$AJ,3,FALSE),IF(C5080=3,VLOOKUP(B5080,balance!$AF:$AJ,4,FALSE),IF(C5080=4,VLOOKUP(B5080,balance!$AF:$AJ,5,FALSE),IF(C5080=5,VLOOKUP(B5080,balance!$AF:$AK,6,FALSE),0)))))*1000000000000</f>
        <v>3958749999999.8999</v>
      </c>
      <c r="J5080">
        <f>VLOOKUP(B5080,balance!AU:BD,10,FALSE)</f>
        <v>0</v>
      </c>
    </row>
    <row r="5081" spans="1:10" x14ac:dyDescent="0.3">
      <c r="A5081">
        <v>5079</v>
      </c>
      <c r="B5081">
        <f t="shared" si="159"/>
        <v>1017</v>
      </c>
      <c r="C5081">
        <f t="shared" si="158"/>
        <v>5</v>
      </c>
      <c r="D5081">
        <v>9026</v>
      </c>
      <c r="E5081" s="1">
        <f>IF(C5081=1,VLOOKUP(B5081,balance!$AU:$AZ,2,FALSE),IF(C5081=2,VLOOKUP(B5081,balance!$AU:$AZ,3,FALSE),IF(C5081=3,VLOOKUP(B5081,balance!$AU:$AZ,4,FALSE),IF(C5081=4,VLOOKUP(B5081,balance!$AU:$AZ,5,FALSE),IF(C5081=5,VLOOKUP(B5081-1,balance!$AU:$AZ,6,FALSE),0)))))</f>
        <v>510000</v>
      </c>
      <c r="F5081">
        <v>53</v>
      </c>
      <c r="G5081">
        <f>IF(C5081=1,VLOOKUP(FoxFire!B5081,balance!$U:$Z,2,FALSE),IF(C5081=2,VLOOKUP(B5081,balance!$U:$Z,3,FALSE),IF(C5081=3,VLOOKUP(B5081,balance!$U:$Z,4,FALSE),IF(C5081=4,VLOOKUP(B5081,balance!$U:$Z,5,FALSE),IF(C5081=5,VLOOKUP(B5081-1,balance!$U:$Z,6,FALSE),0)))))/100</f>
        <v>8712.3174999999992</v>
      </c>
      <c r="H5081">
        <v>2</v>
      </c>
      <c r="I5081" s="1">
        <f>IF(C5081=1,VLOOKUP(FoxFire!B5081,balance!$AF:$AJ,2,FALSE),IF(C5081=2,VLOOKUP(B5081,balance!$AF:$AJ,3,FALSE),IF(C5081=3,VLOOKUP(B5081,balance!$AF:$AJ,4,FALSE),IF(C5081=4,VLOOKUP(B5081,balance!$AF:$AJ,5,FALSE),IF(C5081=5,VLOOKUP(B5081,balance!$AF:$AK,6,FALSE),0)))))*1000000000000</f>
        <v>15839999999999.6</v>
      </c>
      <c r="J5081">
        <f>VLOOKUP(B5081,balance!AU:BD,10,FALSE)</f>
        <v>0</v>
      </c>
    </row>
    <row r="5082" spans="1:10" x14ac:dyDescent="0.3">
      <c r="A5082">
        <v>5080</v>
      </c>
      <c r="B5082">
        <f t="shared" si="159"/>
        <v>1017</v>
      </c>
      <c r="C5082">
        <f t="shared" si="158"/>
        <v>1</v>
      </c>
      <c r="D5082">
        <v>9026</v>
      </c>
      <c r="E5082" s="1">
        <f>IF(C5082=1,VLOOKUP(B5082,balance!$AU:$AZ,2,FALSE),IF(C5082=2,VLOOKUP(B5082,balance!$AU:$AZ,3,FALSE),IF(C5082=3,VLOOKUP(B5082,balance!$AU:$AZ,4,FALSE),IF(C5082=4,VLOOKUP(B5082,balance!$AU:$AZ,5,FALSE),IF(C5082=5,VLOOKUP(B5082-1,balance!$AU:$AZ,6,FALSE),0)))))</f>
        <v>25500</v>
      </c>
      <c r="F5082">
        <v>53</v>
      </c>
      <c r="G5082">
        <f>IF(C5082=1,VLOOKUP(FoxFire!B5082,balance!$U:$Z,2,FALSE),IF(C5082=2,VLOOKUP(B5082,balance!$U:$Z,3,FALSE),IF(C5082=3,VLOOKUP(B5082,balance!$U:$Z,4,FALSE),IF(C5082=4,VLOOKUP(B5082,balance!$U:$Z,5,FALSE),IF(C5082=5,VLOOKUP(B5082-1,balance!$U:$Z,6,FALSE),0)))))/100</f>
        <v>1.1160000000000002E-2</v>
      </c>
      <c r="H5082">
        <v>2</v>
      </c>
      <c r="I5082" s="1">
        <f>IF(C5082=1,VLOOKUP(FoxFire!B5082,balance!$AF:$AJ,2,FALSE),IF(C5082=2,VLOOKUP(B5082,balance!$AF:$AJ,3,FALSE),IF(C5082=3,VLOOKUP(B5082,balance!$AF:$AJ,4,FALSE),IF(C5082=4,VLOOKUP(B5082,balance!$AF:$AJ,5,FALSE),IF(C5082=5,VLOOKUP(B5082,balance!$AF:$AK,6,FALSE),0)))))*1000000000000</f>
        <v>3959999999999.8999</v>
      </c>
      <c r="J5082">
        <f>VLOOKUP(B5082,balance!AU:BD,10,FALSE)</f>
        <v>0</v>
      </c>
    </row>
    <row r="5083" spans="1:10" x14ac:dyDescent="0.3">
      <c r="A5083">
        <v>5081</v>
      </c>
      <c r="B5083">
        <f t="shared" si="159"/>
        <v>1017</v>
      </c>
      <c r="C5083">
        <f t="shared" si="158"/>
        <v>2</v>
      </c>
      <c r="D5083">
        <v>9026</v>
      </c>
      <c r="E5083" s="1">
        <f>IF(C5083=1,VLOOKUP(B5083,balance!$AU:$AZ,2,FALSE),IF(C5083=2,VLOOKUP(B5083,balance!$AU:$AZ,3,FALSE),IF(C5083=3,VLOOKUP(B5083,balance!$AU:$AZ,4,FALSE),IF(C5083=4,VLOOKUP(B5083,balance!$AU:$AZ,5,FALSE),IF(C5083=5,VLOOKUP(B5083-1,balance!$AU:$AZ,6,FALSE),0)))))</f>
        <v>25500</v>
      </c>
      <c r="F5083">
        <v>53</v>
      </c>
      <c r="G5083">
        <f>IF(C5083=1,VLOOKUP(FoxFire!B5083,balance!$U:$Z,2,FALSE),IF(C5083=2,VLOOKUP(B5083,balance!$U:$Z,3,FALSE),IF(C5083=3,VLOOKUP(B5083,balance!$U:$Z,4,FALSE),IF(C5083=4,VLOOKUP(B5083,balance!$U:$Z,5,FALSE),IF(C5083=5,VLOOKUP(B5083-1,balance!$U:$Z,6,FALSE),0)))))/100</f>
        <v>1.1160000000000002E-2</v>
      </c>
      <c r="H5083">
        <v>2</v>
      </c>
      <c r="I5083" s="1">
        <f>IF(C5083=1,VLOOKUP(FoxFire!B5083,balance!$AF:$AJ,2,FALSE),IF(C5083=2,VLOOKUP(B5083,balance!$AF:$AJ,3,FALSE),IF(C5083=3,VLOOKUP(B5083,balance!$AF:$AJ,4,FALSE),IF(C5083=4,VLOOKUP(B5083,balance!$AF:$AJ,5,FALSE),IF(C5083=5,VLOOKUP(B5083,balance!$AF:$AK,6,FALSE),0)))))*1000000000000</f>
        <v>3959999999999.8999</v>
      </c>
      <c r="J5083">
        <f>VLOOKUP(B5083,balance!AU:BD,10,FALSE)</f>
        <v>0</v>
      </c>
    </row>
    <row r="5084" spans="1:10" x14ac:dyDescent="0.3">
      <c r="A5084">
        <v>5082</v>
      </c>
      <c r="B5084">
        <f t="shared" si="159"/>
        <v>1017</v>
      </c>
      <c r="C5084">
        <f t="shared" si="158"/>
        <v>3</v>
      </c>
      <c r="D5084">
        <v>9026</v>
      </c>
      <c r="E5084" s="1">
        <f>IF(C5084=1,VLOOKUP(B5084,balance!$AU:$AZ,2,FALSE),IF(C5084=2,VLOOKUP(B5084,balance!$AU:$AZ,3,FALSE),IF(C5084=3,VLOOKUP(B5084,balance!$AU:$AZ,4,FALSE),IF(C5084=4,VLOOKUP(B5084,balance!$AU:$AZ,5,FALSE),IF(C5084=5,VLOOKUP(B5084-1,balance!$AU:$AZ,6,FALSE),0)))))</f>
        <v>25500</v>
      </c>
      <c r="F5084">
        <v>53</v>
      </c>
      <c r="G5084">
        <f>IF(C5084=1,VLOOKUP(FoxFire!B5084,balance!$U:$Z,2,FALSE),IF(C5084=2,VLOOKUP(B5084,balance!$U:$Z,3,FALSE),IF(C5084=3,VLOOKUP(B5084,balance!$U:$Z,4,FALSE),IF(C5084=4,VLOOKUP(B5084,balance!$U:$Z,5,FALSE),IF(C5084=5,VLOOKUP(B5084-1,balance!$U:$Z,6,FALSE),0)))))/100</f>
        <v>1.1160000000000002E-2</v>
      </c>
      <c r="H5084">
        <v>2</v>
      </c>
      <c r="I5084" s="1">
        <f>IF(C5084=1,VLOOKUP(FoxFire!B5084,balance!$AF:$AJ,2,FALSE),IF(C5084=2,VLOOKUP(B5084,balance!$AF:$AJ,3,FALSE),IF(C5084=3,VLOOKUP(B5084,balance!$AF:$AJ,4,FALSE),IF(C5084=4,VLOOKUP(B5084,balance!$AF:$AJ,5,FALSE),IF(C5084=5,VLOOKUP(B5084,balance!$AF:$AK,6,FALSE),0)))))*1000000000000</f>
        <v>3959999999999.8999</v>
      </c>
      <c r="J5084">
        <f>VLOOKUP(B5084,balance!AU:BD,10,FALSE)</f>
        <v>0</v>
      </c>
    </row>
    <row r="5085" spans="1:10" x14ac:dyDescent="0.3">
      <c r="A5085">
        <v>5083</v>
      </c>
      <c r="B5085">
        <f t="shared" si="159"/>
        <v>1017</v>
      </c>
      <c r="C5085">
        <f t="shared" si="158"/>
        <v>4</v>
      </c>
      <c r="D5085">
        <v>9026</v>
      </c>
      <c r="E5085" s="1">
        <f>IF(C5085=1,VLOOKUP(B5085,balance!$AU:$AZ,2,FALSE),IF(C5085=2,VLOOKUP(B5085,balance!$AU:$AZ,3,FALSE),IF(C5085=3,VLOOKUP(B5085,balance!$AU:$AZ,4,FALSE),IF(C5085=4,VLOOKUP(B5085,balance!$AU:$AZ,5,FALSE),IF(C5085=5,VLOOKUP(B5085-1,balance!$AU:$AZ,6,FALSE),0)))))</f>
        <v>25500</v>
      </c>
      <c r="F5085">
        <v>53</v>
      </c>
      <c r="G5085">
        <f>IF(C5085=1,VLOOKUP(FoxFire!B5085,balance!$U:$Z,2,FALSE),IF(C5085=2,VLOOKUP(B5085,balance!$U:$Z,3,FALSE),IF(C5085=3,VLOOKUP(B5085,balance!$U:$Z,4,FALSE),IF(C5085=4,VLOOKUP(B5085,balance!$U:$Z,5,FALSE),IF(C5085=5,VLOOKUP(B5085-1,balance!$U:$Z,6,FALSE),0)))))/100</f>
        <v>1.1160000000000002E-2</v>
      </c>
      <c r="H5085">
        <v>2</v>
      </c>
      <c r="I5085" s="1">
        <f>IF(C5085=1,VLOOKUP(FoxFire!B5085,balance!$AF:$AJ,2,FALSE),IF(C5085=2,VLOOKUP(B5085,balance!$AF:$AJ,3,FALSE),IF(C5085=3,VLOOKUP(B5085,balance!$AF:$AJ,4,FALSE),IF(C5085=4,VLOOKUP(B5085,balance!$AF:$AJ,5,FALSE),IF(C5085=5,VLOOKUP(B5085,balance!$AF:$AK,6,FALSE),0)))))*1000000000000</f>
        <v>3959999999999.8999</v>
      </c>
      <c r="J5085">
        <f>VLOOKUP(B5085,balance!AU:BD,10,FALSE)</f>
        <v>0</v>
      </c>
    </row>
    <row r="5086" spans="1:10" x14ac:dyDescent="0.3">
      <c r="A5086">
        <v>5084</v>
      </c>
      <c r="B5086">
        <f t="shared" si="159"/>
        <v>1018</v>
      </c>
      <c r="C5086">
        <f t="shared" si="158"/>
        <v>5</v>
      </c>
      <c r="D5086">
        <v>9026</v>
      </c>
      <c r="E5086" s="1">
        <f>IF(C5086=1,VLOOKUP(B5086,balance!$AU:$AZ,2,FALSE),IF(C5086=2,VLOOKUP(B5086,balance!$AU:$AZ,3,FALSE),IF(C5086=3,VLOOKUP(B5086,balance!$AU:$AZ,4,FALSE),IF(C5086=4,VLOOKUP(B5086,balance!$AU:$AZ,5,FALSE),IF(C5086=5,VLOOKUP(B5086-1,balance!$AU:$AZ,6,FALSE),0)))))</f>
        <v>510000</v>
      </c>
      <c r="F5086">
        <v>53</v>
      </c>
      <c r="G5086">
        <f>IF(C5086=1,VLOOKUP(FoxFire!B5086,balance!$U:$Z,2,FALSE),IF(C5086=2,VLOOKUP(B5086,balance!$U:$Z,3,FALSE),IF(C5086=3,VLOOKUP(B5086,balance!$U:$Z,4,FALSE),IF(C5086=4,VLOOKUP(B5086,balance!$U:$Z,5,FALSE),IF(C5086=5,VLOOKUP(B5086-1,balance!$U:$Z,6,FALSE),0)))))/100</f>
        <v>8728.8513999999996</v>
      </c>
      <c r="H5086">
        <v>2</v>
      </c>
      <c r="I5086" s="1">
        <f>IF(C5086=1,VLOOKUP(FoxFire!B5086,balance!$AF:$AJ,2,FALSE),IF(C5086=2,VLOOKUP(B5086,balance!$AF:$AJ,3,FALSE),IF(C5086=3,VLOOKUP(B5086,balance!$AF:$AJ,4,FALSE),IF(C5086=4,VLOOKUP(B5086,balance!$AF:$AJ,5,FALSE),IF(C5086=5,VLOOKUP(B5086,balance!$AF:$AK,6,FALSE),0)))))*1000000000000</f>
        <v>15844999999999.6</v>
      </c>
      <c r="J5086">
        <f>VLOOKUP(B5086,balance!AU:BD,10,FALSE)</f>
        <v>0</v>
      </c>
    </row>
    <row r="5087" spans="1:10" x14ac:dyDescent="0.3">
      <c r="A5087">
        <v>5085</v>
      </c>
      <c r="B5087">
        <f t="shared" si="159"/>
        <v>1018</v>
      </c>
      <c r="C5087">
        <f t="shared" si="158"/>
        <v>1</v>
      </c>
      <c r="D5087">
        <v>9026</v>
      </c>
      <c r="E5087" s="1">
        <f>IF(C5087=1,VLOOKUP(B5087,balance!$AU:$AZ,2,FALSE),IF(C5087=2,VLOOKUP(B5087,balance!$AU:$AZ,3,FALSE),IF(C5087=3,VLOOKUP(B5087,balance!$AU:$AZ,4,FALSE),IF(C5087=4,VLOOKUP(B5087,balance!$AU:$AZ,5,FALSE),IF(C5087=5,VLOOKUP(B5087-1,balance!$AU:$AZ,6,FALSE),0)))))</f>
        <v>25500</v>
      </c>
      <c r="F5087">
        <v>53</v>
      </c>
      <c r="G5087">
        <f>IF(C5087=1,VLOOKUP(FoxFire!B5087,balance!$U:$Z,2,FALSE),IF(C5087=2,VLOOKUP(B5087,balance!$U:$Z,3,FALSE),IF(C5087=3,VLOOKUP(B5087,balance!$U:$Z,4,FALSE),IF(C5087=4,VLOOKUP(B5087,balance!$U:$Z,5,FALSE),IF(C5087=5,VLOOKUP(B5087-1,balance!$U:$Z,6,FALSE),0)))))/100</f>
        <v>1.1169999999999999E-2</v>
      </c>
      <c r="H5087">
        <v>2</v>
      </c>
      <c r="I5087" s="1">
        <f>IF(C5087=1,VLOOKUP(FoxFire!B5087,balance!$AF:$AJ,2,FALSE),IF(C5087=2,VLOOKUP(B5087,balance!$AF:$AJ,3,FALSE),IF(C5087=3,VLOOKUP(B5087,balance!$AF:$AJ,4,FALSE),IF(C5087=4,VLOOKUP(B5087,balance!$AF:$AJ,5,FALSE),IF(C5087=5,VLOOKUP(B5087,balance!$AF:$AK,6,FALSE),0)))))*1000000000000</f>
        <v>3961249999999.8999</v>
      </c>
      <c r="J5087">
        <f>VLOOKUP(B5087,balance!AU:BD,10,FALSE)</f>
        <v>0</v>
      </c>
    </row>
    <row r="5088" spans="1:10" x14ac:dyDescent="0.3">
      <c r="A5088">
        <v>5086</v>
      </c>
      <c r="B5088">
        <f t="shared" si="159"/>
        <v>1018</v>
      </c>
      <c r="C5088">
        <f t="shared" si="158"/>
        <v>2</v>
      </c>
      <c r="D5088">
        <v>9026</v>
      </c>
      <c r="E5088" s="1">
        <f>IF(C5088=1,VLOOKUP(B5088,balance!$AU:$AZ,2,FALSE),IF(C5088=2,VLOOKUP(B5088,balance!$AU:$AZ,3,FALSE),IF(C5088=3,VLOOKUP(B5088,balance!$AU:$AZ,4,FALSE),IF(C5088=4,VLOOKUP(B5088,balance!$AU:$AZ,5,FALSE),IF(C5088=5,VLOOKUP(B5088-1,balance!$AU:$AZ,6,FALSE),0)))))</f>
        <v>25500</v>
      </c>
      <c r="F5088">
        <v>53</v>
      </c>
      <c r="G5088">
        <f>IF(C5088=1,VLOOKUP(FoxFire!B5088,balance!$U:$Z,2,FALSE),IF(C5088=2,VLOOKUP(B5088,balance!$U:$Z,3,FALSE),IF(C5088=3,VLOOKUP(B5088,balance!$U:$Z,4,FALSE),IF(C5088=4,VLOOKUP(B5088,balance!$U:$Z,5,FALSE),IF(C5088=5,VLOOKUP(B5088-1,balance!$U:$Z,6,FALSE),0)))))/100</f>
        <v>1.1169999999999999E-2</v>
      </c>
      <c r="H5088">
        <v>2</v>
      </c>
      <c r="I5088" s="1">
        <f>IF(C5088=1,VLOOKUP(FoxFire!B5088,balance!$AF:$AJ,2,FALSE),IF(C5088=2,VLOOKUP(B5088,balance!$AF:$AJ,3,FALSE),IF(C5088=3,VLOOKUP(B5088,balance!$AF:$AJ,4,FALSE),IF(C5088=4,VLOOKUP(B5088,balance!$AF:$AJ,5,FALSE),IF(C5088=5,VLOOKUP(B5088,balance!$AF:$AK,6,FALSE),0)))))*1000000000000</f>
        <v>3961249999999.8999</v>
      </c>
      <c r="J5088">
        <f>VLOOKUP(B5088,balance!AU:BD,10,FALSE)</f>
        <v>0</v>
      </c>
    </row>
    <row r="5089" spans="1:10" x14ac:dyDescent="0.3">
      <c r="A5089">
        <v>5087</v>
      </c>
      <c r="B5089">
        <f t="shared" si="159"/>
        <v>1018</v>
      </c>
      <c r="C5089">
        <f t="shared" si="158"/>
        <v>3</v>
      </c>
      <c r="D5089">
        <v>9026</v>
      </c>
      <c r="E5089" s="1">
        <f>IF(C5089=1,VLOOKUP(B5089,balance!$AU:$AZ,2,FALSE),IF(C5089=2,VLOOKUP(B5089,balance!$AU:$AZ,3,FALSE),IF(C5089=3,VLOOKUP(B5089,balance!$AU:$AZ,4,FALSE),IF(C5089=4,VLOOKUP(B5089,balance!$AU:$AZ,5,FALSE),IF(C5089=5,VLOOKUP(B5089-1,balance!$AU:$AZ,6,FALSE),0)))))</f>
        <v>25500</v>
      </c>
      <c r="F5089">
        <v>53</v>
      </c>
      <c r="G5089">
        <f>IF(C5089=1,VLOOKUP(FoxFire!B5089,balance!$U:$Z,2,FALSE),IF(C5089=2,VLOOKUP(B5089,balance!$U:$Z,3,FALSE),IF(C5089=3,VLOOKUP(B5089,balance!$U:$Z,4,FALSE),IF(C5089=4,VLOOKUP(B5089,balance!$U:$Z,5,FALSE),IF(C5089=5,VLOOKUP(B5089-1,balance!$U:$Z,6,FALSE),0)))))/100</f>
        <v>1.1169999999999999E-2</v>
      </c>
      <c r="H5089">
        <v>2</v>
      </c>
      <c r="I5089" s="1">
        <f>IF(C5089=1,VLOOKUP(FoxFire!B5089,balance!$AF:$AJ,2,FALSE),IF(C5089=2,VLOOKUP(B5089,balance!$AF:$AJ,3,FALSE),IF(C5089=3,VLOOKUP(B5089,balance!$AF:$AJ,4,FALSE),IF(C5089=4,VLOOKUP(B5089,balance!$AF:$AJ,5,FALSE),IF(C5089=5,VLOOKUP(B5089,balance!$AF:$AK,6,FALSE),0)))))*1000000000000</f>
        <v>3961249999999.8999</v>
      </c>
      <c r="J5089">
        <f>VLOOKUP(B5089,balance!AU:BD,10,FALSE)</f>
        <v>0</v>
      </c>
    </row>
    <row r="5090" spans="1:10" x14ac:dyDescent="0.3">
      <c r="A5090">
        <v>5088</v>
      </c>
      <c r="B5090">
        <f t="shared" si="159"/>
        <v>1018</v>
      </c>
      <c r="C5090">
        <f t="shared" si="158"/>
        <v>4</v>
      </c>
      <c r="D5090">
        <v>9026</v>
      </c>
      <c r="E5090" s="1">
        <f>IF(C5090=1,VLOOKUP(B5090,balance!$AU:$AZ,2,FALSE),IF(C5090=2,VLOOKUP(B5090,balance!$AU:$AZ,3,FALSE),IF(C5090=3,VLOOKUP(B5090,balance!$AU:$AZ,4,FALSE),IF(C5090=4,VLOOKUP(B5090,balance!$AU:$AZ,5,FALSE),IF(C5090=5,VLOOKUP(B5090-1,balance!$AU:$AZ,6,FALSE),0)))))</f>
        <v>25500</v>
      </c>
      <c r="F5090">
        <v>53</v>
      </c>
      <c r="G5090">
        <f>IF(C5090=1,VLOOKUP(FoxFire!B5090,balance!$U:$Z,2,FALSE),IF(C5090=2,VLOOKUP(B5090,balance!$U:$Z,3,FALSE),IF(C5090=3,VLOOKUP(B5090,balance!$U:$Z,4,FALSE),IF(C5090=4,VLOOKUP(B5090,balance!$U:$Z,5,FALSE),IF(C5090=5,VLOOKUP(B5090-1,balance!$U:$Z,6,FALSE),0)))))/100</f>
        <v>1.1169999999999999E-2</v>
      </c>
      <c r="H5090">
        <v>2</v>
      </c>
      <c r="I5090" s="1">
        <f>IF(C5090=1,VLOOKUP(FoxFire!B5090,balance!$AF:$AJ,2,FALSE),IF(C5090=2,VLOOKUP(B5090,balance!$AF:$AJ,3,FALSE),IF(C5090=3,VLOOKUP(B5090,balance!$AF:$AJ,4,FALSE),IF(C5090=4,VLOOKUP(B5090,balance!$AF:$AJ,5,FALSE),IF(C5090=5,VLOOKUP(B5090,balance!$AF:$AK,6,FALSE),0)))))*1000000000000</f>
        <v>3961249999999.8999</v>
      </c>
      <c r="J5090">
        <f>VLOOKUP(B5090,balance!AU:BD,10,FALSE)</f>
        <v>0</v>
      </c>
    </row>
    <row r="5091" spans="1:10" x14ac:dyDescent="0.3">
      <c r="A5091">
        <v>5089</v>
      </c>
      <c r="B5091">
        <f t="shared" si="159"/>
        <v>1019</v>
      </c>
      <c r="C5091">
        <f t="shared" si="158"/>
        <v>5</v>
      </c>
      <c r="D5091">
        <v>9026</v>
      </c>
      <c r="E5091" s="1">
        <f>IF(C5091=1,VLOOKUP(B5091,balance!$AU:$AZ,2,FALSE),IF(C5091=2,VLOOKUP(B5091,balance!$AU:$AZ,3,FALSE),IF(C5091=3,VLOOKUP(B5091,balance!$AU:$AZ,4,FALSE),IF(C5091=4,VLOOKUP(B5091,balance!$AU:$AZ,5,FALSE),IF(C5091=5,VLOOKUP(B5091-1,balance!$AU:$AZ,6,FALSE),0)))))</f>
        <v>510000</v>
      </c>
      <c r="F5091">
        <v>53</v>
      </c>
      <c r="G5091">
        <f>IF(C5091=1,VLOOKUP(FoxFire!B5091,balance!$U:$Z,2,FALSE),IF(C5091=2,VLOOKUP(B5091,balance!$U:$Z,3,FALSE),IF(C5091=3,VLOOKUP(B5091,balance!$U:$Z,4,FALSE),IF(C5091=4,VLOOKUP(B5091,balance!$U:$Z,5,FALSE),IF(C5091=5,VLOOKUP(B5091-1,balance!$U:$Z,6,FALSE),0)))))/100</f>
        <v>8745.409599999999</v>
      </c>
      <c r="H5091">
        <v>2</v>
      </c>
      <c r="I5091" s="1">
        <f>IF(C5091=1,VLOOKUP(FoxFire!B5091,balance!$AF:$AJ,2,FALSE),IF(C5091=2,VLOOKUP(B5091,balance!$AF:$AJ,3,FALSE),IF(C5091=3,VLOOKUP(B5091,balance!$AF:$AJ,4,FALSE),IF(C5091=4,VLOOKUP(B5091,balance!$AF:$AJ,5,FALSE),IF(C5091=5,VLOOKUP(B5091,balance!$AF:$AK,6,FALSE),0)))))*1000000000000</f>
        <v>15849999999999.6</v>
      </c>
      <c r="J5091">
        <f>VLOOKUP(B5091,balance!AU:BD,10,FALSE)</f>
        <v>0</v>
      </c>
    </row>
    <row r="5092" spans="1:10" x14ac:dyDescent="0.3">
      <c r="A5092">
        <v>5090</v>
      </c>
      <c r="B5092">
        <f t="shared" si="159"/>
        <v>1019</v>
      </c>
      <c r="C5092">
        <f t="shared" si="158"/>
        <v>1</v>
      </c>
      <c r="D5092">
        <v>9026</v>
      </c>
      <c r="E5092" s="1">
        <f>IF(C5092=1,VLOOKUP(B5092,balance!$AU:$AZ,2,FALSE),IF(C5092=2,VLOOKUP(B5092,balance!$AU:$AZ,3,FALSE),IF(C5092=3,VLOOKUP(B5092,balance!$AU:$AZ,4,FALSE),IF(C5092=4,VLOOKUP(B5092,balance!$AU:$AZ,5,FALSE),IF(C5092=5,VLOOKUP(B5092-1,balance!$AU:$AZ,6,FALSE),0)))))</f>
        <v>25500</v>
      </c>
      <c r="F5092">
        <v>53</v>
      </c>
      <c r="G5092">
        <f>IF(C5092=1,VLOOKUP(FoxFire!B5092,balance!$U:$Z,2,FALSE),IF(C5092=2,VLOOKUP(B5092,balance!$U:$Z,3,FALSE),IF(C5092=3,VLOOKUP(B5092,balance!$U:$Z,4,FALSE),IF(C5092=4,VLOOKUP(B5092,balance!$U:$Z,5,FALSE),IF(C5092=5,VLOOKUP(B5092-1,balance!$U:$Z,6,FALSE),0)))))/100</f>
        <v>1.1180000000000001E-2</v>
      </c>
      <c r="H5092">
        <v>2</v>
      </c>
      <c r="I5092" s="1">
        <f>IF(C5092=1,VLOOKUP(FoxFire!B5092,balance!$AF:$AJ,2,FALSE),IF(C5092=2,VLOOKUP(B5092,balance!$AF:$AJ,3,FALSE),IF(C5092=3,VLOOKUP(B5092,balance!$AF:$AJ,4,FALSE),IF(C5092=4,VLOOKUP(B5092,balance!$AF:$AJ,5,FALSE),IF(C5092=5,VLOOKUP(B5092,balance!$AF:$AK,6,FALSE),0)))))*1000000000000</f>
        <v>3962499999999.8999</v>
      </c>
      <c r="J5092">
        <f>VLOOKUP(B5092,balance!AU:BD,10,FALSE)</f>
        <v>0</v>
      </c>
    </row>
    <row r="5093" spans="1:10" x14ac:dyDescent="0.3">
      <c r="A5093">
        <v>5091</v>
      </c>
      <c r="B5093">
        <f t="shared" si="159"/>
        <v>1019</v>
      </c>
      <c r="C5093">
        <f t="shared" si="158"/>
        <v>2</v>
      </c>
      <c r="D5093">
        <v>9026</v>
      </c>
      <c r="E5093" s="1">
        <f>IF(C5093=1,VLOOKUP(B5093,balance!$AU:$AZ,2,FALSE),IF(C5093=2,VLOOKUP(B5093,balance!$AU:$AZ,3,FALSE),IF(C5093=3,VLOOKUP(B5093,balance!$AU:$AZ,4,FALSE),IF(C5093=4,VLOOKUP(B5093,balance!$AU:$AZ,5,FALSE),IF(C5093=5,VLOOKUP(B5093-1,balance!$AU:$AZ,6,FALSE),0)))))</f>
        <v>25500</v>
      </c>
      <c r="F5093">
        <v>53</v>
      </c>
      <c r="G5093">
        <f>IF(C5093=1,VLOOKUP(FoxFire!B5093,balance!$U:$Z,2,FALSE),IF(C5093=2,VLOOKUP(B5093,balance!$U:$Z,3,FALSE),IF(C5093=3,VLOOKUP(B5093,balance!$U:$Z,4,FALSE),IF(C5093=4,VLOOKUP(B5093,balance!$U:$Z,5,FALSE),IF(C5093=5,VLOOKUP(B5093-1,balance!$U:$Z,6,FALSE),0)))))/100</f>
        <v>1.1180000000000001E-2</v>
      </c>
      <c r="H5093">
        <v>2</v>
      </c>
      <c r="I5093" s="1">
        <f>IF(C5093=1,VLOOKUP(FoxFire!B5093,balance!$AF:$AJ,2,FALSE),IF(C5093=2,VLOOKUP(B5093,balance!$AF:$AJ,3,FALSE),IF(C5093=3,VLOOKUP(B5093,balance!$AF:$AJ,4,FALSE),IF(C5093=4,VLOOKUP(B5093,balance!$AF:$AJ,5,FALSE),IF(C5093=5,VLOOKUP(B5093,balance!$AF:$AK,6,FALSE),0)))))*1000000000000</f>
        <v>3962499999999.8999</v>
      </c>
      <c r="J5093">
        <f>VLOOKUP(B5093,balance!AU:BD,10,FALSE)</f>
        <v>0</v>
      </c>
    </row>
    <row r="5094" spans="1:10" x14ac:dyDescent="0.3">
      <c r="A5094">
        <v>5092</v>
      </c>
      <c r="B5094">
        <f t="shared" si="159"/>
        <v>1019</v>
      </c>
      <c r="C5094">
        <f t="shared" si="158"/>
        <v>3</v>
      </c>
      <c r="D5094">
        <v>9026</v>
      </c>
      <c r="E5094" s="1">
        <f>IF(C5094=1,VLOOKUP(B5094,balance!$AU:$AZ,2,FALSE),IF(C5094=2,VLOOKUP(B5094,balance!$AU:$AZ,3,FALSE),IF(C5094=3,VLOOKUP(B5094,balance!$AU:$AZ,4,FALSE),IF(C5094=4,VLOOKUP(B5094,balance!$AU:$AZ,5,FALSE),IF(C5094=5,VLOOKUP(B5094-1,balance!$AU:$AZ,6,FALSE),0)))))</f>
        <v>25500</v>
      </c>
      <c r="F5094">
        <v>53</v>
      </c>
      <c r="G5094">
        <f>IF(C5094=1,VLOOKUP(FoxFire!B5094,balance!$U:$Z,2,FALSE),IF(C5094=2,VLOOKUP(B5094,balance!$U:$Z,3,FALSE),IF(C5094=3,VLOOKUP(B5094,balance!$U:$Z,4,FALSE),IF(C5094=4,VLOOKUP(B5094,balance!$U:$Z,5,FALSE),IF(C5094=5,VLOOKUP(B5094-1,balance!$U:$Z,6,FALSE),0)))))/100</f>
        <v>1.1180000000000001E-2</v>
      </c>
      <c r="H5094">
        <v>2</v>
      </c>
      <c r="I5094" s="1">
        <f>IF(C5094=1,VLOOKUP(FoxFire!B5094,balance!$AF:$AJ,2,FALSE),IF(C5094=2,VLOOKUP(B5094,balance!$AF:$AJ,3,FALSE),IF(C5094=3,VLOOKUP(B5094,balance!$AF:$AJ,4,FALSE),IF(C5094=4,VLOOKUP(B5094,balance!$AF:$AJ,5,FALSE),IF(C5094=5,VLOOKUP(B5094,balance!$AF:$AK,6,FALSE),0)))))*1000000000000</f>
        <v>3962499999999.8999</v>
      </c>
      <c r="J5094">
        <f>VLOOKUP(B5094,balance!AU:BD,10,FALSE)</f>
        <v>0</v>
      </c>
    </row>
    <row r="5095" spans="1:10" x14ac:dyDescent="0.3">
      <c r="A5095">
        <v>5093</v>
      </c>
      <c r="B5095">
        <f t="shared" si="159"/>
        <v>1019</v>
      </c>
      <c r="C5095">
        <f t="shared" si="158"/>
        <v>4</v>
      </c>
      <c r="D5095">
        <v>9026</v>
      </c>
      <c r="E5095" s="1">
        <f>IF(C5095=1,VLOOKUP(B5095,balance!$AU:$AZ,2,FALSE),IF(C5095=2,VLOOKUP(B5095,balance!$AU:$AZ,3,FALSE),IF(C5095=3,VLOOKUP(B5095,balance!$AU:$AZ,4,FALSE),IF(C5095=4,VLOOKUP(B5095,balance!$AU:$AZ,5,FALSE),IF(C5095=5,VLOOKUP(B5095-1,balance!$AU:$AZ,6,FALSE),0)))))</f>
        <v>25500</v>
      </c>
      <c r="F5095">
        <v>53</v>
      </c>
      <c r="G5095">
        <f>IF(C5095=1,VLOOKUP(FoxFire!B5095,balance!$U:$Z,2,FALSE),IF(C5095=2,VLOOKUP(B5095,balance!$U:$Z,3,FALSE),IF(C5095=3,VLOOKUP(B5095,balance!$U:$Z,4,FALSE),IF(C5095=4,VLOOKUP(B5095,balance!$U:$Z,5,FALSE),IF(C5095=5,VLOOKUP(B5095-1,balance!$U:$Z,6,FALSE),0)))))/100</f>
        <v>1.1180000000000001E-2</v>
      </c>
      <c r="H5095">
        <v>2</v>
      </c>
      <c r="I5095" s="1">
        <f>IF(C5095=1,VLOOKUP(FoxFire!B5095,balance!$AF:$AJ,2,FALSE),IF(C5095=2,VLOOKUP(B5095,balance!$AF:$AJ,3,FALSE),IF(C5095=3,VLOOKUP(B5095,balance!$AF:$AJ,4,FALSE),IF(C5095=4,VLOOKUP(B5095,balance!$AF:$AJ,5,FALSE),IF(C5095=5,VLOOKUP(B5095,balance!$AF:$AK,6,FALSE),0)))))*1000000000000</f>
        <v>3962499999999.8999</v>
      </c>
      <c r="J5095">
        <f>VLOOKUP(B5095,balance!AU:BD,10,FALSE)</f>
        <v>0</v>
      </c>
    </row>
    <row r="5096" spans="1:10" x14ac:dyDescent="0.3">
      <c r="A5096">
        <v>5094</v>
      </c>
      <c r="B5096">
        <f t="shared" si="159"/>
        <v>1020</v>
      </c>
      <c r="C5096">
        <f t="shared" si="158"/>
        <v>5</v>
      </c>
      <c r="D5096">
        <v>9026</v>
      </c>
      <c r="E5096" s="1">
        <f>IF(C5096=1,VLOOKUP(B5096,balance!$AU:$AZ,2,FALSE),IF(C5096=2,VLOOKUP(B5096,balance!$AU:$AZ,3,FALSE),IF(C5096=3,VLOOKUP(B5096,balance!$AU:$AZ,4,FALSE),IF(C5096=4,VLOOKUP(B5096,balance!$AU:$AZ,5,FALSE),IF(C5096=5,VLOOKUP(B5096-1,balance!$AU:$AZ,6,FALSE),0)))))</f>
        <v>510000</v>
      </c>
      <c r="F5096">
        <v>53</v>
      </c>
      <c r="G5096">
        <f>IF(C5096=1,VLOOKUP(FoxFire!B5096,balance!$U:$Z,2,FALSE),IF(C5096=2,VLOOKUP(B5096,balance!$U:$Z,3,FALSE),IF(C5096=3,VLOOKUP(B5096,balance!$U:$Z,4,FALSE),IF(C5096=4,VLOOKUP(B5096,balance!$U:$Z,5,FALSE),IF(C5096=5,VLOOKUP(B5096-1,balance!$U:$Z,6,FALSE),0)))))/100</f>
        <v>8761.9922000000006</v>
      </c>
      <c r="H5096">
        <v>2</v>
      </c>
      <c r="I5096" s="1">
        <f>IF(C5096=1,VLOOKUP(FoxFire!B5096,balance!$AF:$AJ,2,FALSE),IF(C5096=2,VLOOKUP(B5096,balance!$AF:$AJ,3,FALSE),IF(C5096=3,VLOOKUP(B5096,balance!$AF:$AJ,4,FALSE),IF(C5096=4,VLOOKUP(B5096,balance!$AF:$AJ,5,FALSE),IF(C5096=5,VLOOKUP(B5096,balance!$AF:$AK,6,FALSE),0)))))*1000000000000</f>
        <v>15854999999999.602</v>
      </c>
      <c r="J5096">
        <f>VLOOKUP(B5096,balance!AU:BD,10,FALSE)</f>
        <v>0</v>
      </c>
    </row>
    <row r="5097" spans="1:10" x14ac:dyDescent="0.3">
      <c r="A5097">
        <v>5095</v>
      </c>
      <c r="B5097">
        <f t="shared" si="159"/>
        <v>1020</v>
      </c>
      <c r="C5097">
        <f t="shared" si="158"/>
        <v>1</v>
      </c>
      <c r="D5097">
        <v>9026</v>
      </c>
      <c r="E5097" s="1">
        <f>IF(C5097=1,VLOOKUP(B5097,balance!$AU:$AZ,2,FALSE),IF(C5097=2,VLOOKUP(B5097,balance!$AU:$AZ,3,FALSE),IF(C5097=3,VLOOKUP(B5097,balance!$AU:$AZ,4,FALSE),IF(C5097=4,VLOOKUP(B5097,balance!$AU:$AZ,5,FALSE),IF(C5097=5,VLOOKUP(B5097-1,balance!$AU:$AZ,6,FALSE),0)))))</f>
        <v>25500</v>
      </c>
      <c r="F5097">
        <v>53</v>
      </c>
      <c r="G5097">
        <f>IF(C5097=1,VLOOKUP(FoxFire!B5097,balance!$U:$Z,2,FALSE),IF(C5097=2,VLOOKUP(B5097,balance!$U:$Z,3,FALSE),IF(C5097=3,VLOOKUP(B5097,balance!$U:$Z,4,FALSE),IF(C5097=4,VLOOKUP(B5097,balance!$U:$Z,5,FALSE),IF(C5097=5,VLOOKUP(B5097-1,balance!$U:$Z,6,FALSE),0)))))/100</f>
        <v>1.119E-2</v>
      </c>
      <c r="H5097">
        <v>2</v>
      </c>
      <c r="I5097" s="1">
        <f>IF(C5097=1,VLOOKUP(FoxFire!B5097,balance!$AF:$AJ,2,FALSE),IF(C5097=2,VLOOKUP(B5097,balance!$AF:$AJ,3,FALSE),IF(C5097=3,VLOOKUP(B5097,balance!$AF:$AJ,4,FALSE),IF(C5097=4,VLOOKUP(B5097,balance!$AF:$AJ,5,FALSE),IF(C5097=5,VLOOKUP(B5097,balance!$AF:$AK,6,FALSE),0)))))*1000000000000</f>
        <v>3963749999999.9004</v>
      </c>
      <c r="J5097">
        <f>VLOOKUP(B5097,balance!AU:BD,10,FALSE)</f>
        <v>0</v>
      </c>
    </row>
    <row r="5098" spans="1:10" x14ac:dyDescent="0.3">
      <c r="A5098">
        <v>5096</v>
      </c>
      <c r="B5098">
        <f t="shared" si="159"/>
        <v>1020</v>
      </c>
      <c r="C5098">
        <f t="shared" si="158"/>
        <v>2</v>
      </c>
      <c r="D5098">
        <v>9026</v>
      </c>
      <c r="E5098" s="1">
        <f>IF(C5098=1,VLOOKUP(B5098,balance!$AU:$AZ,2,FALSE),IF(C5098=2,VLOOKUP(B5098,balance!$AU:$AZ,3,FALSE),IF(C5098=3,VLOOKUP(B5098,balance!$AU:$AZ,4,FALSE),IF(C5098=4,VLOOKUP(B5098,balance!$AU:$AZ,5,FALSE),IF(C5098=5,VLOOKUP(B5098-1,balance!$AU:$AZ,6,FALSE),0)))))</f>
        <v>25500</v>
      </c>
      <c r="F5098">
        <v>53</v>
      </c>
      <c r="G5098">
        <f>IF(C5098=1,VLOOKUP(FoxFire!B5098,balance!$U:$Z,2,FALSE),IF(C5098=2,VLOOKUP(B5098,balance!$U:$Z,3,FALSE),IF(C5098=3,VLOOKUP(B5098,balance!$U:$Z,4,FALSE),IF(C5098=4,VLOOKUP(B5098,balance!$U:$Z,5,FALSE),IF(C5098=5,VLOOKUP(B5098-1,balance!$U:$Z,6,FALSE),0)))))/100</f>
        <v>1.119E-2</v>
      </c>
      <c r="H5098">
        <v>2</v>
      </c>
      <c r="I5098" s="1">
        <f>IF(C5098=1,VLOOKUP(FoxFire!B5098,balance!$AF:$AJ,2,FALSE),IF(C5098=2,VLOOKUP(B5098,balance!$AF:$AJ,3,FALSE),IF(C5098=3,VLOOKUP(B5098,balance!$AF:$AJ,4,FALSE),IF(C5098=4,VLOOKUP(B5098,balance!$AF:$AJ,5,FALSE),IF(C5098=5,VLOOKUP(B5098,balance!$AF:$AK,6,FALSE),0)))))*1000000000000</f>
        <v>3963749999999.9004</v>
      </c>
      <c r="J5098">
        <f>VLOOKUP(B5098,balance!AU:BD,10,FALSE)</f>
        <v>0</v>
      </c>
    </row>
    <row r="5099" spans="1:10" x14ac:dyDescent="0.3">
      <c r="A5099">
        <v>5097</v>
      </c>
      <c r="B5099">
        <f t="shared" si="159"/>
        <v>1020</v>
      </c>
      <c r="C5099">
        <f t="shared" si="158"/>
        <v>3</v>
      </c>
      <c r="D5099">
        <v>9026</v>
      </c>
      <c r="E5099" s="1">
        <f>IF(C5099=1,VLOOKUP(B5099,balance!$AU:$AZ,2,FALSE),IF(C5099=2,VLOOKUP(B5099,balance!$AU:$AZ,3,FALSE),IF(C5099=3,VLOOKUP(B5099,balance!$AU:$AZ,4,FALSE),IF(C5099=4,VLOOKUP(B5099,balance!$AU:$AZ,5,FALSE),IF(C5099=5,VLOOKUP(B5099-1,balance!$AU:$AZ,6,FALSE),0)))))</f>
        <v>25500</v>
      </c>
      <c r="F5099">
        <v>53</v>
      </c>
      <c r="G5099">
        <f>IF(C5099=1,VLOOKUP(FoxFire!B5099,balance!$U:$Z,2,FALSE),IF(C5099=2,VLOOKUP(B5099,balance!$U:$Z,3,FALSE),IF(C5099=3,VLOOKUP(B5099,balance!$U:$Z,4,FALSE),IF(C5099=4,VLOOKUP(B5099,balance!$U:$Z,5,FALSE),IF(C5099=5,VLOOKUP(B5099-1,balance!$U:$Z,6,FALSE),0)))))/100</f>
        <v>1.119E-2</v>
      </c>
      <c r="H5099">
        <v>2</v>
      </c>
      <c r="I5099" s="1">
        <f>IF(C5099=1,VLOOKUP(FoxFire!B5099,balance!$AF:$AJ,2,FALSE),IF(C5099=2,VLOOKUP(B5099,balance!$AF:$AJ,3,FALSE),IF(C5099=3,VLOOKUP(B5099,balance!$AF:$AJ,4,FALSE),IF(C5099=4,VLOOKUP(B5099,balance!$AF:$AJ,5,FALSE),IF(C5099=5,VLOOKUP(B5099,balance!$AF:$AK,6,FALSE),0)))))*1000000000000</f>
        <v>3963749999999.9004</v>
      </c>
      <c r="J5099">
        <f>VLOOKUP(B5099,balance!AU:BD,10,FALSE)</f>
        <v>0</v>
      </c>
    </row>
    <row r="5100" spans="1:10" x14ac:dyDescent="0.3">
      <c r="A5100">
        <v>5098</v>
      </c>
      <c r="B5100">
        <f t="shared" si="159"/>
        <v>1020</v>
      </c>
      <c r="C5100">
        <f t="shared" si="158"/>
        <v>4</v>
      </c>
      <c r="D5100">
        <v>9026</v>
      </c>
      <c r="E5100" s="1">
        <f>IF(C5100=1,VLOOKUP(B5100,balance!$AU:$AZ,2,FALSE),IF(C5100=2,VLOOKUP(B5100,balance!$AU:$AZ,3,FALSE),IF(C5100=3,VLOOKUP(B5100,balance!$AU:$AZ,4,FALSE),IF(C5100=4,VLOOKUP(B5100,balance!$AU:$AZ,5,FALSE),IF(C5100=5,VLOOKUP(B5100-1,balance!$AU:$AZ,6,FALSE),0)))))</f>
        <v>25500</v>
      </c>
      <c r="F5100">
        <v>53</v>
      </c>
      <c r="G5100">
        <f>IF(C5100=1,VLOOKUP(FoxFire!B5100,balance!$U:$Z,2,FALSE),IF(C5100=2,VLOOKUP(B5100,balance!$U:$Z,3,FALSE),IF(C5100=3,VLOOKUP(B5100,balance!$U:$Z,4,FALSE),IF(C5100=4,VLOOKUP(B5100,balance!$U:$Z,5,FALSE),IF(C5100=5,VLOOKUP(B5100-1,balance!$U:$Z,6,FALSE),0)))))/100</f>
        <v>1.119E-2</v>
      </c>
      <c r="H5100">
        <v>2</v>
      </c>
      <c r="I5100" s="1">
        <f>IF(C5100=1,VLOOKUP(FoxFire!B5100,balance!$AF:$AJ,2,FALSE),IF(C5100=2,VLOOKUP(B5100,balance!$AF:$AJ,3,FALSE),IF(C5100=3,VLOOKUP(B5100,balance!$AF:$AJ,4,FALSE),IF(C5100=4,VLOOKUP(B5100,balance!$AF:$AJ,5,FALSE),IF(C5100=5,VLOOKUP(B5100,balance!$AF:$AK,6,FALSE),0)))))*1000000000000</f>
        <v>3963749999999.9004</v>
      </c>
      <c r="J5100">
        <f>VLOOKUP(B5100,balance!AU:BD,10,FALSE)</f>
        <v>0</v>
      </c>
    </row>
    <row r="5101" spans="1:10" x14ac:dyDescent="0.3">
      <c r="A5101">
        <v>5099</v>
      </c>
      <c r="B5101">
        <f t="shared" si="159"/>
        <v>1021</v>
      </c>
      <c r="C5101">
        <f t="shared" si="158"/>
        <v>5</v>
      </c>
      <c r="D5101">
        <v>9026</v>
      </c>
      <c r="E5101" s="1">
        <f>IF(C5101=1,VLOOKUP(B5101,balance!$AU:$AZ,2,FALSE),IF(C5101=2,VLOOKUP(B5101,balance!$AU:$AZ,3,FALSE),IF(C5101=3,VLOOKUP(B5101,balance!$AU:$AZ,4,FALSE),IF(C5101=4,VLOOKUP(B5101,balance!$AU:$AZ,5,FALSE),IF(C5101=5,VLOOKUP(B5101-1,balance!$AU:$AZ,6,FALSE),0)))))</f>
        <v>510000</v>
      </c>
      <c r="F5101">
        <v>53</v>
      </c>
      <c r="G5101">
        <f>IF(C5101=1,VLOOKUP(FoxFire!B5101,balance!$U:$Z,2,FALSE),IF(C5101=2,VLOOKUP(B5101,balance!$U:$Z,3,FALSE),IF(C5101=3,VLOOKUP(B5101,balance!$U:$Z,4,FALSE),IF(C5101=4,VLOOKUP(B5101,balance!$U:$Z,5,FALSE),IF(C5101=5,VLOOKUP(B5101-1,balance!$U:$Z,6,FALSE),0)))))/100</f>
        <v>8778.5992999999999</v>
      </c>
      <c r="H5101">
        <v>2</v>
      </c>
      <c r="I5101" s="1">
        <f>IF(C5101=1,VLOOKUP(FoxFire!B5101,balance!$AF:$AJ,2,FALSE),IF(C5101=2,VLOOKUP(B5101,balance!$AF:$AJ,3,FALSE),IF(C5101=3,VLOOKUP(B5101,balance!$AF:$AJ,4,FALSE),IF(C5101=4,VLOOKUP(B5101,balance!$AF:$AJ,5,FALSE),IF(C5101=5,VLOOKUP(B5101,balance!$AF:$AK,6,FALSE),0)))))*1000000000000</f>
        <v>15859999999999.6</v>
      </c>
      <c r="J5101">
        <f>VLOOKUP(B5101,balance!AU:BD,10,FALSE)</f>
        <v>0</v>
      </c>
    </row>
    <row r="5102" spans="1:10" x14ac:dyDescent="0.3">
      <c r="A5102">
        <v>5100</v>
      </c>
      <c r="B5102">
        <f t="shared" si="159"/>
        <v>1021</v>
      </c>
      <c r="C5102">
        <f t="shared" si="158"/>
        <v>1</v>
      </c>
      <c r="D5102">
        <v>9026</v>
      </c>
      <c r="E5102" s="1">
        <f>IF(C5102=1,VLOOKUP(B5102,balance!$AU:$AZ,2,FALSE),IF(C5102=2,VLOOKUP(B5102,balance!$AU:$AZ,3,FALSE),IF(C5102=3,VLOOKUP(B5102,balance!$AU:$AZ,4,FALSE),IF(C5102=4,VLOOKUP(B5102,balance!$AU:$AZ,5,FALSE),IF(C5102=5,VLOOKUP(B5102-1,balance!$AU:$AZ,6,FALSE),0)))))</f>
        <v>25500</v>
      </c>
      <c r="F5102">
        <v>53</v>
      </c>
      <c r="G5102">
        <f>IF(C5102=1,VLOOKUP(FoxFire!B5102,balance!$U:$Z,2,FALSE),IF(C5102=2,VLOOKUP(B5102,balance!$U:$Z,3,FALSE),IF(C5102=3,VLOOKUP(B5102,balance!$U:$Z,4,FALSE),IF(C5102=4,VLOOKUP(B5102,balance!$U:$Z,5,FALSE),IF(C5102=5,VLOOKUP(B5102-1,balance!$U:$Z,6,FALSE),0)))))/100</f>
        <v>1.1200000000000002E-2</v>
      </c>
      <c r="H5102">
        <v>2</v>
      </c>
      <c r="I5102" s="1">
        <f>IF(C5102=1,VLOOKUP(FoxFire!B5102,balance!$AF:$AJ,2,FALSE),IF(C5102=2,VLOOKUP(B5102,balance!$AF:$AJ,3,FALSE),IF(C5102=3,VLOOKUP(B5102,balance!$AF:$AJ,4,FALSE),IF(C5102=4,VLOOKUP(B5102,balance!$AF:$AJ,5,FALSE),IF(C5102=5,VLOOKUP(B5102,balance!$AF:$AK,6,FALSE),0)))))*1000000000000</f>
        <v>3964999999999.8999</v>
      </c>
      <c r="J5102">
        <f>VLOOKUP(B5102,balance!AU:BD,10,FALSE)</f>
        <v>0</v>
      </c>
    </row>
    <row r="5103" spans="1:10" x14ac:dyDescent="0.3">
      <c r="A5103">
        <v>5101</v>
      </c>
      <c r="B5103">
        <f t="shared" si="159"/>
        <v>1021</v>
      </c>
      <c r="C5103">
        <f t="shared" si="158"/>
        <v>2</v>
      </c>
      <c r="D5103">
        <v>9026</v>
      </c>
      <c r="E5103" s="1">
        <f>IF(C5103=1,VLOOKUP(B5103,balance!$AU:$AZ,2,FALSE),IF(C5103=2,VLOOKUP(B5103,balance!$AU:$AZ,3,FALSE),IF(C5103=3,VLOOKUP(B5103,balance!$AU:$AZ,4,FALSE),IF(C5103=4,VLOOKUP(B5103,balance!$AU:$AZ,5,FALSE),IF(C5103=5,VLOOKUP(B5103-1,balance!$AU:$AZ,6,FALSE),0)))))</f>
        <v>25500</v>
      </c>
      <c r="F5103">
        <v>53</v>
      </c>
      <c r="G5103">
        <f>IF(C5103=1,VLOOKUP(FoxFire!B5103,balance!$U:$Z,2,FALSE),IF(C5103=2,VLOOKUP(B5103,balance!$U:$Z,3,FALSE),IF(C5103=3,VLOOKUP(B5103,balance!$U:$Z,4,FALSE),IF(C5103=4,VLOOKUP(B5103,balance!$U:$Z,5,FALSE),IF(C5103=5,VLOOKUP(B5103-1,balance!$U:$Z,6,FALSE),0)))))/100</f>
        <v>1.1200000000000002E-2</v>
      </c>
      <c r="H5103">
        <v>2</v>
      </c>
      <c r="I5103" s="1">
        <f>IF(C5103=1,VLOOKUP(FoxFire!B5103,balance!$AF:$AJ,2,FALSE),IF(C5103=2,VLOOKUP(B5103,balance!$AF:$AJ,3,FALSE),IF(C5103=3,VLOOKUP(B5103,balance!$AF:$AJ,4,FALSE),IF(C5103=4,VLOOKUP(B5103,balance!$AF:$AJ,5,FALSE),IF(C5103=5,VLOOKUP(B5103,balance!$AF:$AK,6,FALSE),0)))))*1000000000000</f>
        <v>3964999999999.8999</v>
      </c>
      <c r="J5103">
        <f>VLOOKUP(B5103,balance!AU:BD,10,FALSE)</f>
        <v>0</v>
      </c>
    </row>
    <row r="5104" spans="1:10" x14ac:dyDescent="0.3">
      <c r="A5104">
        <v>5102</v>
      </c>
      <c r="B5104">
        <f t="shared" si="159"/>
        <v>1021</v>
      </c>
      <c r="C5104">
        <f t="shared" si="158"/>
        <v>3</v>
      </c>
      <c r="D5104">
        <v>9026</v>
      </c>
      <c r="E5104" s="1">
        <f>IF(C5104=1,VLOOKUP(B5104,balance!$AU:$AZ,2,FALSE),IF(C5104=2,VLOOKUP(B5104,balance!$AU:$AZ,3,FALSE),IF(C5104=3,VLOOKUP(B5104,balance!$AU:$AZ,4,FALSE),IF(C5104=4,VLOOKUP(B5104,balance!$AU:$AZ,5,FALSE),IF(C5104=5,VLOOKUP(B5104-1,balance!$AU:$AZ,6,FALSE),0)))))</f>
        <v>25500</v>
      </c>
      <c r="F5104">
        <v>53</v>
      </c>
      <c r="G5104">
        <f>IF(C5104=1,VLOOKUP(FoxFire!B5104,balance!$U:$Z,2,FALSE),IF(C5104=2,VLOOKUP(B5104,balance!$U:$Z,3,FALSE),IF(C5104=3,VLOOKUP(B5104,balance!$U:$Z,4,FALSE),IF(C5104=4,VLOOKUP(B5104,balance!$U:$Z,5,FALSE),IF(C5104=5,VLOOKUP(B5104-1,balance!$U:$Z,6,FALSE),0)))))/100</f>
        <v>1.1200000000000002E-2</v>
      </c>
      <c r="H5104">
        <v>2</v>
      </c>
      <c r="I5104" s="1">
        <f>IF(C5104=1,VLOOKUP(FoxFire!B5104,balance!$AF:$AJ,2,FALSE),IF(C5104=2,VLOOKUP(B5104,balance!$AF:$AJ,3,FALSE),IF(C5104=3,VLOOKUP(B5104,balance!$AF:$AJ,4,FALSE),IF(C5104=4,VLOOKUP(B5104,balance!$AF:$AJ,5,FALSE),IF(C5104=5,VLOOKUP(B5104,balance!$AF:$AK,6,FALSE),0)))))*1000000000000</f>
        <v>3964999999999.8999</v>
      </c>
      <c r="J5104">
        <f>VLOOKUP(B5104,balance!AU:BD,10,FALSE)</f>
        <v>0</v>
      </c>
    </row>
    <row r="5105" spans="1:10" x14ac:dyDescent="0.3">
      <c r="A5105">
        <v>5103</v>
      </c>
      <c r="B5105">
        <f t="shared" si="159"/>
        <v>1021</v>
      </c>
      <c r="C5105">
        <f t="shared" si="158"/>
        <v>4</v>
      </c>
      <c r="D5105">
        <v>9026</v>
      </c>
      <c r="E5105" s="1">
        <f>IF(C5105=1,VLOOKUP(B5105,balance!$AU:$AZ,2,FALSE),IF(C5105=2,VLOOKUP(B5105,balance!$AU:$AZ,3,FALSE),IF(C5105=3,VLOOKUP(B5105,balance!$AU:$AZ,4,FALSE),IF(C5105=4,VLOOKUP(B5105,balance!$AU:$AZ,5,FALSE),IF(C5105=5,VLOOKUP(B5105-1,balance!$AU:$AZ,6,FALSE),0)))))</f>
        <v>25500</v>
      </c>
      <c r="F5105">
        <v>53</v>
      </c>
      <c r="G5105">
        <f>IF(C5105=1,VLOOKUP(FoxFire!B5105,balance!$U:$Z,2,FALSE),IF(C5105=2,VLOOKUP(B5105,balance!$U:$Z,3,FALSE),IF(C5105=3,VLOOKUP(B5105,balance!$U:$Z,4,FALSE),IF(C5105=4,VLOOKUP(B5105,balance!$U:$Z,5,FALSE),IF(C5105=5,VLOOKUP(B5105-1,balance!$U:$Z,6,FALSE),0)))))/100</f>
        <v>1.1200000000000002E-2</v>
      </c>
      <c r="H5105">
        <v>2</v>
      </c>
      <c r="I5105" s="1">
        <f>IF(C5105=1,VLOOKUP(FoxFire!B5105,balance!$AF:$AJ,2,FALSE),IF(C5105=2,VLOOKUP(B5105,balance!$AF:$AJ,3,FALSE),IF(C5105=3,VLOOKUP(B5105,balance!$AF:$AJ,4,FALSE),IF(C5105=4,VLOOKUP(B5105,balance!$AF:$AJ,5,FALSE),IF(C5105=5,VLOOKUP(B5105,balance!$AF:$AK,6,FALSE),0)))))*1000000000000</f>
        <v>3964999999999.8999</v>
      </c>
      <c r="J5105">
        <f>VLOOKUP(B5105,balance!AU:BD,10,FALSE)</f>
        <v>0</v>
      </c>
    </row>
    <row r="5106" spans="1:10" x14ac:dyDescent="0.3">
      <c r="A5106">
        <v>5104</v>
      </c>
      <c r="B5106">
        <f t="shared" si="159"/>
        <v>1022</v>
      </c>
      <c r="C5106">
        <f t="shared" si="158"/>
        <v>5</v>
      </c>
      <c r="D5106">
        <v>9026</v>
      </c>
      <c r="E5106" s="1">
        <f>IF(C5106=1,VLOOKUP(B5106,balance!$AU:$AZ,2,FALSE),IF(C5106=2,VLOOKUP(B5106,balance!$AU:$AZ,3,FALSE),IF(C5106=3,VLOOKUP(B5106,balance!$AU:$AZ,4,FALSE),IF(C5106=4,VLOOKUP(B5106,balance!$AU:$AZ,5,FALSE),IF(C5106=5,VLOOKUP(B5106-1,balance!$AU:$AZ,6,FALSE),0)))))</f>
        <v>510000</v>
      </c>
      <c r="F5106">
        <v>53</v>
      </c>
      <c r="G5106">
        <f>IF(C5106=1,VLOOKUP(FoxFire!B5106,balance!$U:$Z,2,FALSE),IF(C5106=2,VLOOKUP(B5106,balance!$U:$Z,3,FALSE),IF(C5106=3,VLOOKUP(B5106,balance!$U:$Z,4,FALSE),IF(C5106=4,VLOOKUP(B5106,balance!$U:$Z,5,FALSE),IF(C5106=5,VLOOKUP(B5106-1,balance!$U:$Z,6,FALSE),0)))))/100</f>
        <v>8795.2307999999994</v>
      </c>
      <c r="H5106">
        <v>2</v>
      </c>
      <c r="I5106" s="1">
        <f>IF(C5106=1,VLOOKUP(FoxFire!B5106,balance!$AF:$AJ,2,FALSE),IF(C5106=2,VLOOKUP(B5106,balance!$AF:$AJ,3,FALSE),IF(C5106=3,VLOOKUP(B5106,balance!$AF:$AJ,4,FALSE),IF(C5106=4,VLOOKUP(B5106,balance!$AF:$AJ,5,FALSE),IF(C5106=5,VLOOKUP(B5106,balance!$AF:$AK,6,FALSE),0)))))*1000000000000</f>
        <v>15864999999999.6</v>
      </c>
      <c r="J5106">
        <f>VLOOKUP(B5106,balance!AU:BD,10,FALSE)</f>
        <v>0</v>
      </c>
    </row>
    <row r="5107" spans="1:10" x14ac:dyDescent="0.3">
      <c r="A5107">
        <v>5105</v>
      </c>
      <c r="B5107">
        <f t="shared" si="159"/>
        <v>1022</v>
      </c>
      <c r="C5107">
        <f t="shared" si="158"/>
        <v>1</v>
      </c>
      <c r="D5107">
        <v>9026</v>
      </c>
      <c r="E5107" s="1">
        <f>IF(C5107=1,VLOOKUP(B5107,balance!$AU:$AZ,2,FALSE),IF(C5107=2,VLOOKUP(B5107,balance!$AU:$AZ,3,FALSE),IF(C5107=3,VLOOKUP(B5107,balance!$AU:$AZ,4,FALSE),IF(C5107=4,VLOOKUP(B5107,balance!$AU:$AZ,5,FALSE),IF(C5107=5,VLOOKUP(B5107-1,balance!$AU:$AZ,6,FALSE),0)))))</f>
        <v>25500</v>
      </c>
      <c r="F5107">
        <v>53</v>
      </c>
      <c r="G5107">
        <f>IF(C5107=1,VLOOKUP(FoxFire!B5107,balance!$U:$Z,2,FALSE),IF(C5107=2,VLOOKUP(B5107,balance!$U:$Z,3,FALSE),IF(C5107=3,VLOOKUP(B5107,balance!$U:$Z,4,FALSE),IF(C5107=4,VLOOKUP(B5107,balance!$U:$Z,5,FALSE),IF(C5107=5,VLOOKUP(B5107-1,balance!$U:$Z,6,FALSE),0)))))/100</f>
        <v>1.1209999999999999E-2</v>
      </c>
      <c r="H5107">
        <v>2</v>
      </c>
      <c r="I5107" s="1">
        <f>IF(C5107=1,VLOOKUP(FoxFire!B5107,balance!$AF:$AJ,2,FALSE),IF(C5107=2,VLOOKUP(B5107,balance!$AF:$AJ,3,FALSE),IF(C5107=3,VLOOKUP(B5107,balance!$AF:$AJ,4,FALSE),IF(C5107=4,VLOOKUP(B5107,balance!$AF:$AJ,5,FALSE),IF(C5107=5,VLOOKUP(B5107,balance!$AF:$AK,6,FALSE),0)))))*1000000000000</f>
        <v>3966249999999.8999</v>
      </c>
      <c r="J5107">
        <f>VLOOKUP(B5107,balance!AU:BD,10,FALSE)</f>
        <v>0</v>
      </c>
    </row>
    <row r="5108" spans="1:10" x14ac:dyDescent="0.3">
      <c r="A5108">
        <v>5106</v>
      </c>
      <c r="B5108">
        <f t="shared" si="159"/>
        <v>1022</v>
      </c>
      <c r="C5108">
        <f t="shared" si="158"/>
        <v>2</v>
      </c>
      <c r="D5108">
        <v>9026</v>
      </c>
      <c r="E5108" s="1">
        <f>IF(C5108=1,VLOOKUP(B5108,balance!$AU:$AZ,2,FALSE),IF(C5108=2,VLOOKUP(B5108,balance!$AU:$AZ,3,FALSE),IF(C5108=3,VLOOKUP(B5108,balance!$AU:$AZ,4,FALSE),IF(C5108=4,VLOOKUP(B5108,balance!$AU:$AZ,5,FALSE),IF(C5108=5,VLOOKUP(B5108-1,balance!$AU:$AZ,6,FALSE),0)))))</f>
        <v>25500</v>
      </c>
      <c r="F5108">
        <v>53</v>
      </c>
      <c r="G5108">
        <f>IF(C5108=1,VLOOKUP(FoxFire!B5108,balance!$U:$Z,2,FALSE),IF(C5108=2,VLOOKUP(B5108,balance!$U:$Z,3,FALSE),IF(C5108=3,VLOOKUP(B5108,balance!$U:$Z,4,FALSE),IF(C5108=4,VLOOKUP(B5108,balance!$U:$Z,5,FALSE),IF(C5108=5,VLOOKUP(B5108-1,balance!$U:$Z,6,FALSE),0)))))/100</f>
        <v>1.1209999999999999E-2</v>
      </c>
      <c r="H5108">
        <v>2</v>
      </c>
      <c r="I5108" s="1">
        <f>IF(C5108=1,VLOOKUP(FoxFire!B5108,balance!$AF:$AJ,2,FALSE),IF(C5108=2,VLOOKUP(B5108,balance!$AF:$AJ,3,FALSE),IF(C5108=3,VLOOKUP(B5108,balance!$AF:$AJ,4,FALSE),IF(C5108=4,VLOOKUP(B5108,balance!$AF:$AJ,5,FALSE),IF(C5108=5,VLOOKUP(B5108,balance!$AF:$AK,6,FALSE),0)))))*1000000000000</f>
        <v>3966249999999.8999</v>
      </c>
      <c r="J5108">
        <f>VLOOKUP(B5108,balance!AU:BD,10,FALSE)</f>
        <v>0</v>
      </c>
    </row>
    <row r="5109" spans="1:10" x14ac:dyDescent="0.3">
      <c r="A5109">
        <v>5107</v>
      </c>
      <c r="B5109">
        <f t="shared" si="159"/>
        <v>1022</v>
      </c>
      <c r="C5109">
        <f t="shared" si="158"/>
        <v>3</v>
      </c>
      <c r="D5109">
        <v>9026</v>
      </c>
      <c r="E5109" s="1">
        <f>IF(C5109=1,VLOOKUP(B5109,balance!$AU:$AZ,2,FALSE),IF(C5109=2,VLOOKUP(B5109,balance!$AU:$AZ,3,FALSE),IF(C5109=3,VLOOKUP(B5109,balance!$AU:$AZ,4,FALSE),IF(C5109=4,VLOOKUP(B5109,balance!$AU:$AZ,5,FALSE),IF(C5109=5,VLOOKUP(B5109-1,balance!$AU:$AZ,6,FALSE),0)))))</f>
        <v>25500</v>
      </c>
      <c r="F5109">
        <v>53</v>
      </c>
      <c r="G5109">
        <f>IF(C5109=1,VLOOKUP(FoxFire!B5109,balance!$U:$Z,2,FALSE),IF(C5109=2,VLOOKUP(B5109,balance!$U:$Z,3,FALSE),IF(C5109=3,VLOOKUP(B5109,balance!$U:$Z,4,FALSE),IF(C5109=4,VLOOKUP(B5109,balance!$U:$Z,5,FALSE),IF(C5109=5,VLOOKUP(B5109-1,balance!$U:$Z,6,FALSE),0)))))/100</f>
        <v>1.1209999999999999E-2</v>
      </c>
      <c r="H5109">
        <v>2</v>
      </c>
      <c r="I5109" s="1">
        <f>IF(C5109=1,VLOOKUP(FoxFire!B5109,balance!$AF:$AJ,2,FALSE),IF(C5109=2,VLOOKUP(B5109,balance!$AF:$AJ,3,FALSE),IF(C5109=3,VLOOKUP(B5109,balance!$AF:$AJ,4,FALSE),IF(C5109=4,VLOOKUP(B5109,balance!$AF:$AJ,5,FALSE),IF(C5109=5,VLOOKUP(B5109,balance!$AF:$AK,6,FALSE),0)))))*1000000000000</f>
        <v>3966249999999.8999</v>
      </c>
      <c r="J5109">
        <f>VLOOKUP(B5109,balance!AU:BD,10,FALSE)</f>
        <v>0</v>
      </c>
    </row>
    <row r="5110" spans="1:10" x14ac:dyDescent="0.3">
      <c r="A5110">
        <v>5108</v>
      </c>
      <c r="B5110">
        <f t="shared" si="159"/>
        <v>1022</v>
      </c>
      <c r="C5110">
        <f t="shared" si="158"/>
        <v>4</v>
      </c>
      <c r="D5110">
        <v>9026</v>
      </c>
      <c r="E5110" s="1">
        <f>IF(C5110=1,VLOOKUP(B5110,balance!$AU:$AZ,2,FALSE),IF(C5110=2,VLOOKUP(B5110,balance!$AU:$AZ,3,FALSE),IF(C5110=3,VLOOKUP(B5110,balance!$AU:$AZ,4,FALSE),IF(C5110=4,VLOOKUP(B5110,balance!$AU:$AZ,5,FALSE),IF(C5110=5,VLOOKUP(B5110-1,balance!$AU:$AZ,6,FALSE),0)))))</f>
        <v>25500</v>
      </c>
      <c r="F5110">
        <v>53</v>
      </c>
      <c r="G5110">
        <f>IF(C5110=1,VLOOKUP(FoxFire!B5110,balance!$U:$Z,2,FALSE),IF(C5110=2,VLOOKUP(B5110,balance!$U:$Z,3,FALSE),IF(C5110=3,VLOOKUP(B5110,balance!$U:$Z,4,FALSE),IF(C5110=4,VLOOKUP(B5110,balance!$U:$Z,5,FALSE),IF(C5110=5,VLOOKUP(B5110-1,balance!$U:$Z,6,FALSE),0)))))/100</f>
        <v>1.1209999999999999E-2</v>
      </c>
      <c r="H5110">
        <v>2</v>
      </c>
      <c r="I5110" s="1">
        <f>IF(C5110=1,VLOOKUP(FoxFire!B5110,balance!$AF:$AJ,2,FALSE),IF(C5110=2,VLOOKUP(B5110,balance!$AF:$AJ,3,FALSE),IF(C5110=3,VLOOKUP(B5110,balance!$AF:$AJ,4,FALSE),IF(C5110=4,VLOOKUP(B5110,balance!$AF:$AJ,5,FALSE),IF(C5110=5,VLOOKUP(B5110,balance!$AF:$AK,6,FALSE),0)))))*1000000000000</f>
        <v>3966249999999.8999</v>
      </c>
      <c r="J5110">
        <f>VLOOKUP(B5110,balance!AU:BD,10,FALSE)</f>
        <v>0</v>
      </c>
    </row>
    <row r="5111" spans="1:10" x14ac:dyDescent="0.3">
      <c r="A5111">
        <v>5109</v>
      </c>
      <c r="B5111">
        <f t="shared" si="159"/>
        <v>1023</v>
      </c>
      <c r="C5111">
        <f t="shared" si="158"/>
        <v>5</v>
      </c>
      <c r="D5111">
        <v>9026</v>
      </c>
      <c r="E5111" s="1">
        <f>IF(C5111=1,VLOOKUP(B5111,balance!$AU:$AZ,2,FALSE),IF(C5111=2,VLOOKUP(B5111,balance!$AU:$AZ,3,FALSE),IF(C5111=3,VLOOKUP(B5111,balance!$AU:$AZ,4,FALSE),IF(C5111=4,VLOOKUP(B5111,balance!$AU:$AZ,5,FALSE),IF(C5111=5,VLOOKUP(B5111-1,balance!$AU:$AZ,6,FALSE),0)))))</f>
        <v>510000</v>
      </c>
      <c r="F5111">
        <v>53</v>
      </c>
      <c r="G5111">
        <f>IF(C5111=1,VLOOKUP(FoxFire!B5111,balance!$U:$Z,2,FALSE),IF(C5111=2,VLOOKUP(B5111,balance!$U:$Z,3,FALSE),IF(C5111=3,VLOOKUP(B5111,balance!$U:$Z,4,FALSE),IF(C5111=4,VLOOKUP(B5111,balance!$U:$Z,5,FALSE),IF(C5111=5,VLOOKUP(B5111-1,balance!$U:$Z,6,FALSE),0)))))/100</f>
        <v>8811.8867000000009</v>
      </c>
      <c r="H5111">
        <v>2</v>
      </c>
      <c r="I5111" s="1">
        <f>IF(C5111=1,VLOOKUP(FoxFire!B5111,balance!$AF:$AJ,2,FALSE),IF(C5111=2,VLOOKUP(B5111,balance!$AF:$AJ,3,FALSE),IF(C5111=3,VLOOKUP(B5111,balance!$AF:$AJ,4,FALSE),IF(C5111=4,VLOOKUP(B5111,balance!$AF:$AJ,5,FALSE),IF(C5111=5,VLOOKUP(B5111,balance!$AF:$AK,6,FALSE),0)))))*1000000000000</f>
        <v>15869999999999.6</v>
      </c>
      <c r="J5111">
        <f>VLOOKUP(B5111,balance!AU:BD,10,FALSE)</f>
        <v>0</v>
      </c>
    </row>
    <row r="5112" spans="1:10" x14ac:dyDescent="0.3">
      <c r="A5112">
        <v>5110</v>
      </c>
      <c r="B5112">
        <f t="shared" si="159"/>
        <v>1023</v>
      </c>
      <c r="C5112">
        <f t="shared" si="158"/>
        <v>1</v>
      </c>
      <c r="D5112">
        <v>9026</v>
      </c>
      <c r="E5112" s="1">
        <f>IF(C5112=1,VLOOKUP(B5112,balance!$AU:$AZ,2,FALSE),IF(C5112=2,VLOOKUP(B5112,balance!$AU:$AZ,3,FALSE),IF(C5112=3,VLOOKUP(B5112,balance!$AU:$AZ,4,FALSE),IF(C5112=4,VLOOKUP(B5112,balance!$AU:$AZ,5,FALSE),IF(C5112=5,VLOOKUP(B5112-1,balance!$AU:$AZ,6,FALSE),0)))))</f>
        <v>25500</v>
      </c>
      <c r="F5112">
        <v>53</v>
      </c>
      <c r="G5112">
        <f>IF(C5112=1,VLOOKUP(FoxFire!B5112,balance!$U:$Z,2,FALSE),IF(C5112=2,VLOOKUP(B5112,balance!$U:$Z,3,FALSE),IF(C5112=3,VLOOKUP(B5112,balance!$U:$Z,4,FALSE),IF(C5112=4,VLOOKUP(B5112,balance!$U:$Z,5,FALSE),IF(C5112=5,VLOOKUP(B5112-1,balance!$U:$Z,6,FALSE),0)))))/100</f>
        <v>1.1220000000000001E-2</v>
      </c>
      <c r="H5112">
        <v>2</v>
      </c>
      <c r="I5112" s="1">
        <f>IF(C5112=1,VLOOKUP(FoxFire!B5112,balance!$AF:$AJ,2,FALSE),IF(C5112=2,VLOOKUP(B5112,balance!$AF:$AJ,3,FALSE),IF(C5112=3,VLOOKUP(B5112,balance!$AF:$AJ,4,FALSE),IF(C5112=4,VLOOKUP(B5112,balance!$AF:$AJ,5,FALSE),IF(C5112=5,VLOOKUP(B5112,balance!$AF:$AK,6,FALSE),0)))))*1000000000000</f>
        <v>3967499999999.8999</v>
      </c>
      <c r="J5112">
        <f>VLOOKUP(B5112,balance!AU:BD,10,FALSE)</f>
        <v>0</v>
      </c>
    </row>
    <row r="5113" spans="1:10" x14ac:dyDescent="0.3">
      <c r="A5113">
        <v>5111</v>
      </c>
      <c r="B5113">
        <f t="shared" si="159"/>
        <v>1023</v>
      </c>
      <c r="C5113">
        <f t="shared" si="158"/>
        <v>2</v>
      </c>
      <c r="D5113">
        <v>9026</v>
      </c>
      <c r="E5113" s="1">
        <f>IF(C5113=1,VLOOKUP(B5113,balance!$AU:$AZ,2,FALSE),IF(C5113=2,VLOOKUP(B5113,balance!$AU:$AZ,3,FALSE),IF(C5113=3,VLOOKUP(B5113,balance!$AU:$AZ,4,FALSE),IF(C5113=4,VLOOKUP(B5113,balance!$AU:$AZ,5,FALSE),IF(C5113=5,VLOOKUP(B5113-1,balance!$AU:$AZ,6,FALSE),0)))))</f>
        <v>25500</v>
      </c>
      <c r="F5113">
        <v>53</v>
      </c>
      <c r="G5113">
        <f>IF(C5113=1,VLOOKUP(FoxFire!B5113,balance!$U:$Z,2,FALSE),IF(C5113=2,VLOOKUP(B5113,balance!$U:$Z,3,FALSE),IF(C5113=3,VLOOKUP(B5113,balance!$U:$Z,4,FALSE),IF(C5113=4,VLOOKUP(B5113,balance!$U:$Z,5,FALSE),IF(C5113=5,VLOOKUP(B5113-1,balance!$U:$Z,6,FALSE),0)))))/100</f>
        <v>1.1220000000000001E-2</v>
      </c>
      <c r="H5113">
        <v>2</v>
      </c>
      <c r="I5113" s="1">
        <f>IF(C5113=1,VLOOKUP(FoxFire!B5113,balance!$AF:$AJ,2,FALSE),IF(C5113=2,VLOOKUP(B5113,balance!$AF:$AJ,3,FALSE),IF(C5113=3,VLOOKUP(B5113,balance!$AF:$AJ,4,FALSE),IF(C5113=4,VLOOKUP(B5113,balance!$AF:$AJ,5,FALSE),IF(C5113=5,VLOOKUP(B5113,balance!$AF:$AK,6,FALSE),0)))))*1000000000000</f>
        <v>3967499999999.8999</v>
      </c>
      <c r="J5113">
        <f>VLOOKUP(B5113,balance!AU:BD,10,FALSE)</f>
        <v>0</v>
      </c>
    </row>
    <row r="5114" spans="1:10" x14ac:dyDescent="0.3">
      <c r="A5114">
        <v>5112</v>
      </c>
      <c r="B5114">
        <f t="shared" si="159"/>
        <v>1023</v>
      </c>
      <c r="C5114">
        <f t="shared" si="158"/>
        <v>3</v>
      </c>
      <c r="D5114">
        <v>9026</v>
      </c>
      <c r="E5114" s="1">
        <f>IF(C5114=1,VLOOKUP(B5114,balance!$AU:$AZ,2,FALSE),IF(C5114=2,VLOOKUP(B5114,balance!$AU:$AZ,3,FALSE),IF(C5114=3,VLOOKUP(B5114,balance!$AU:$AZ,4,FALSE),IF(C5114=4,VLOOKUP(B5114,balance!$AU:$AZ,5,FALSE),IF(C5114=5,VLOOKUP(B5114-1,balance!$AU:$AZ,6,FALSE),0)))))</f>
        <v>25500</v>
      </c>
      <c r="F5114">
        <v>53</v>
      </c>
      <c r="G5114">
        <f>IF(C5114=1,VLOOKUP(FoxFire!B5114,balance!$U:$Z,2,FALSE),IF(C5114=2,VLOOKUP(B5114,balance!$U:$Z,3,FALSE),IF(C5114=3,VLOOKUP(B5114,balance!$U:$Z,4,FALSE),IF(C5114=4,VLOOKUP(B5114,balance!$U:$Z,5,FALSE),IF(C5114=5,VLOOKUP(B5114-1,balance!$U:$Z,6,FALSE),0)))))/100</f>
        <v>1.1220000000000001E-2</v>
      </c>
      <c r="H5114">
        <v>2</v>
      </c>
      <c r="I5114" s="1">
        <f>IF(C5114=1,VLOOKUP(FoxFire!B5114,balance!$AF:$AJ,2,FALSE),IF(C5114=2,VLOOKUP(B5114,balance!$AF:$AJ,3,FALSE),IF(C5114=3,VLOOKUP(B5114,balance!$AF:$AJ,4,FALSE),IF(C5114=4,VLOOKUP(B5114,balance!$AF:$AJ,5,FALSE),IF(C5114=5,VLOOKUP(B5114,balance!$AF:$AK,6,FALSE),0)))))*1000000000000</f>
        <v>3967499999999.8999</v>
      </c>
      <c r="J5114">
        <f>VLOOKUP(B5114,balance!AU:BD,10,FALSE)</f>
        <v>0</v>
      </c>
    </row>
    <row r="5115" spans="1:10" x14ac:dyDescent="0.3">
      <c r="A5115">
        <v>5113</v>
      </c>
      <c r="B5115">
        <f t="shared" si="159"/>
        <v>1023</v>
      </c>
      <c r="C5115">
        <f t="shared" si="158"/>
        <v>4</v>
      </c>
      <c r="D5115">
        <v>9026</v>
      </c>
      <c r="E5115" s="1">
        <f>IF(C5115=1,VLOOKUP(B5115,balance!$AU:$AZ,2,FALSE),IF(C5115=2,VLOOKUP(B5115,balance!$AU:$AZ,3,FALSE),IF(C5115=3,VLOOKUP(B5115,balance!$AU:$AZ,4,FALSE),IF(C5115=4,VLOOKUP(B5115,balance!$AU:$AZ,5,FALSE),IF(C5115=5,VLOOKUP(B5115-1,balance!$AU:$AZ,6,FALSE),0)))))</f>
        <v>25500</v>
      </c>
      <c r="F5115">
        <v>53</v>
      </c>
      <c r="G5115">
        <f>IF(C5115=1,VLOOKUP(FoxFire!B5115,balance!$U:$Z,2,FALSE),IF(C5115=2,VLOOKUP(B5115,balance!$U:$Z,3,FALSE),IF(C5115=3,VLOOKUP(B5115,balance!$U:$Z,4,FALSE),IF(C5115=4,VLOOKUP(B5115,balance!$U:$Z,5,FALSE),IF(C5115=5,VLOOKUP(B5115-1,balance!$U:$Z,6,FALSE),0)))))/100</f>
        <v>1.1220000000000001E-2</v>
      </c>
      <c r="H5115">
        <v>2</v>
      </c>
      <c r="I5115" s="1">
        <f>IF(C5115=1,VLOOKUP(FoxFire!B5115,balance!$AF:$AJ,2,FALSE),IF(C5115=2,VLOOKUP(B5115,balance!$AF:$AJ,3,FALSE),IF(C5115=3,VLOOKUP(B5115,balance!$AF:$AJ,4,FALSE),IF(C5115=4,VLOOKUP(B5115,balance!$AF:$AJ,5,FALSE),IF(C5115=5,VLOOKUP(B5115,balance!$AF:$AK,6,FALSE),0)))))*1000000000000</f>
        <v>3967499999999.8999</v>
      </c>
      <c r="J5115">
        <f>VLOOKUP(B5115,balance!AU:BD,10,FALSE)</f>
        <v>0</v>
      </c>
    </row>
    <row r="5116" spans="1:10" x14ac:dyDescent="0.3">
      <c r="A5116">
        <v>5114</v>
      </c>
      <c r="B5116">
        <f t="shared" si="159"/>
        <v>1024</v>
      </c>
      <c r="C5116">
        <f t="shared" si="158"/>
        <v>5</v>
      </c>
      <c r="D5116">
        <v>9026</v>
      </c>
      <c r="E5116" s="1">
        <f>IF(C5116=1,VLOOKUP(B5116,balance!$AU:$AZ,2,FALSE),IF(C5116=2,VLOOKUP(B5116,balance!$AU:$AZ,3,FALSE),IF(C5116=3,VLOOKUP(B5116,balance!$AU:$AZ,4,FALSE),IF(C5116=4,VLOOKUP(B5116,balance!$AU:$AZ,5,FALSE),IF(C5116=5,VLOOKUP(B5116-1,balance!$AU:$AZ,6,FALSE),0)))))</f>
        <v>510000</v>
      </c>
      <c r="F5116">
        <v>53</v>
      </c>
      <c r="G5116">
        <f>IF(C5116=1,VLOOKUP(FoxFire!B5116,balance!$U:$Z,2,FALSE),IF(C5116=2,VLOOKUP(B5116,balance!$U:$Z,3,FALSE),IF(C5116=3,VLOOKUP(B5116,balance!$U:$Z,4,FALSE),IF(C5116=4,VLOOKUP(B5116,balance!$U:$Z,5,FALSE),IF(C5116=5,VLOOKUP(B5116-1,balance!$U:$Z,6,FALSE),0)))))/100</f>
        <v>8828.5671999999995</v>
      </c>
      <c r="H5116">
        <v>2</v>
      </c>
      <c r="I5116" s="1">
        <f>IF(C5116=1,VLOOKUP(FoxFire!B5116,balance!$AF:$AJ,2,FALSE),IF(C5116=2,VLOOKUP(B5116,balance!$AF:$AJ,3,FALSE),IF(C5116=3,VLOOKUP(B5116,balance!$AF:$AJ,4,FALSE),IF(C5116=4,VLOOKUP(B5116,balance!$AF:$AJ,5,FALSE),IF(C5116=5,VLOOKUP(B5116,balance!$AF:$AK,6,FALSE),0)))))*1000000000000</f>
        <v>15874999999999.6</v>
      </c>
      <c r="J5116">
        <f>VLOOKUP(B5116,balance!AU:BD,10,FALSE)</f>
        <v>0</v>
      </c>
    </row>
    <row r="5117" spans="1:10" x14ac:dyDescent="0.3">
      <c r="A5117">
        <v>5115</v>
      </c>
      <c r="B5117">
        <f t="shared" si="159"/>
        <v>1024</v>
      </c>
      <c r="C5117">
        <f t="shared" si="158"/>
        <v>1</v>
      </c>
      <c r="D5117">
        <v>9026</v>
      </c>
      <c r="E5117" s="1">
        <f>IF(C5117=1,VLOOKUP(B5117,balance!$AU:$AZ,2,FALSE),IF(C5117=2,VLOOKUP(B5117,balance!$AU:$AZ,3,FALSE),IF(C5117=3,VLOOKUP(B5117,balance!$AU:$AZ,4,FALSE),IF(C5117=4,VLOOKUP(B5117,balance!$AU:$AZ,5,FALSE),IF(C5117=5,VLOOKUP(B5117-1,balance!$AU:$AZ,6,FALSE),0)))))</f>
        <v>25500</v>
      </c>
      <c r="F5117">
        <v>53</v>
      </c>
      <c r="G5117">
        <f>IF(C5117=1,VLOOKUP(FoxFire!B5117,balance!$U:$Z,2,FALSE),IF(C5117=2,VLOOKUP(B5117,balance!$U:$Z,3,FALSE),IF(C5117=3,VLOOKUP(B5117,balance!$U:$Z,4,FALSE),IF(C5117=4,VLOOKUP(B5117,balance!$U:$Z,5,FALSE),IF(C5117=5,VLOOKUP(B5117-1,balance!$U:$Z,6,FALSE),0)))))/100</f>
        <v>1.123E-2</v>
      </c>
      <c r="H5117">
        <v>2</v>
      </c>
      <c r="I5117" s="1">
        <f>IF(C5117=1,VLOOKUP(FoxFire!B5117,balance!$AF:$AJ,2,FALSE),IF(C5117=2,VLOOKUP(B5117,balance!$AF:$AJ,3,FALSE),IF(C5117=3,VLOOKUP(B5117,balance!$AF:$AJ,4,FALSE),IF(C5117=4,VLOOKUP(B5117,balance!$AF:$AJ,5,FALSE),IF(C5117=5,VLOOKUP(B5117,balance!$AF:$AK,6,FALSE),0)))))*1000000000000</f>
        <v>3968749999999.8999</v>
      </c>
      <c r="J5117">
        <f>VLOOKUP(B5117,balance!AU:BD,10,FALSE)</f>
        <v>0</v>
      </c>
    </row>
    <row r="5118" spans="1:10" x14ac:dyDescent="0.3">
      <c r="A5118">
        <v>5116</v>
      </c>
      <c r="B5118">
        <f t="shared" si="159"/>
        <v>1024</v>
      </c>
      <c r="C5118">
        <f t="shared" si="158"/>
        <v>2</v>
      </c>
      <c r="D5118">
        <v>9026</v>
      </c>
      <c r="E5118" s="1">
        <f>IF(C5118=1,VLOOKUP(B5118,balance!$AU:$AZ,2,FALSE),IF(C5118=2,VLOOKUP(B5118,balance!$AU:$AZ,3,FALSE),IF(C5118=3,VLOOKUP(B5118,balance!$AU:$AZ,4,FALSE),IF(C5118=4,VLOOKUP(B5118,balance!$AU:$AZ,5,FALSE),IF(C5118=5,VLOOKUP(B5118-1,balance!$AU:$AZ,6,FALSE),0)))))</f>
        <v>25500</v>
      </c>
      <c r="F5118">
        <v>53</v>
      </c>
      <c r="G5118">
        <f>IF(C5118=1,VLOOKUP(FoxFire!B5118,balance!$U:$Z,2,FALSE),IF(C5118=2,VLOOKUP(B5118,balance!$U:$Z,3,FALSE),IF(C5118=3,VLOOKUP(B5118,balance!$U:$Z,4,FALSE),IF(C5118=4,VLOOKUP(B5118,balance!$U:$Z,5,FALSE),IF(C5118=5,VLOOKUP(B5118-1,balance!$U:$Z,6,FALSE),0)))))/100</f>
        <v>1.123E-2</v>
      </c>
      <c r="H5118">
        <v>2</v>
      </c>
      <c r="I5118" s="1">
        <f>IF(C5118=1,VLOOKUP(FoxFire!B5118,balance!$AF:$AJ,2,FALSE),IF(C5118=2,VLOOKUP(B5118,balance!$AF:$AJ,3,FALSE),IF(C5118=3,VLOOKUP(B5118,balance!$AF:$AJ,4,FALSE),IF(C5118=4,VLOOKUP(B5118,balance!$AF:$AJ,5,FALSE),IF(C5118=5,VLOOKUP(B5118,balance!$AF:$AK,6,FALSE),0)))))*1000000000000</f>
        <v>3968749999999.8999</v>
      </c>
      <c r="J5118">
        <f>VLOOKUP(B5118,balance!AU:BD,10,FALSE)</f>
        <v>0</v>
      </c>
    </row>
    <row r="5119" spans="1:10" x14ac:dyDescent="0.3">
      <c r="A5119">
        <v>5117</v>
      </c>
      <c r="B5119">
        <f t="shared" si="159"/>
        <v>1024</v>
      </c>
      <c r="C5119">
        <f t="shared" si="158"/>
        <v>3</v>
      </c>
      <c r="D5119">
        <v>9026</v>
      </c>
      <c r="E5119" s="1">
        <f>IF(C5119=1,VLOOKUP(B5119,balance!$AU:$AZ,2,FALSE),IF(C5119=2,VLOOKUP(B5119,balance!$AU:$AZ,3,FALSE),IF(C5119=3,VLOOKUP(B5119,balance!$AU:$AZ,4,FALSE),IF(C5119=4,VLOOKUP(B5119,balance!$AU:$AZ,5,FALSE),IF(C5119=5,VLOOKUP(B5119-1,balance!$AU:$AZ,6,FALSE),0)))))</f>
        <v>25500</v>
      </c>
      <c r="F5119">
        <v>53</v>
      </c>
      <c r="G5119">
        <f>IF(C5119=1,VLOOKUP(FoxFire!B5119,balance!$U:$Z,2,FALSE),IF(C5119=2,VLOOKUP(B5119,balance!$U:$Z,3,FALSE),IF(C5119=3,VLOOKUP(B5119,balance!$U:$Z,4,FALSE),IF(C5119=4,VLOOKUP(B5119,balance!$U:$Z,5,FALSE),IF(C5119=5,VLOOKUP(B5119-1,balance!$U:$Z,6,FALSE),0)))))/100</f>
        <v>1.123E-2</v>
      </c>
      <c r="H5119">
        <v>2</v>
      </c>
      <c r="I5119" s="1">
        <f>IF(C5119=1,VLOOKUP(FoxFire!B5119,balance!$AF:$AJ,2,FALSE),IF(C5119=2,VLOOKUP(B5119,balance!$AF:$AJ,3,FALSE),IF(C5119=3,VLOOKUP(B5119,balance!$AF:$AJ,4,FALSE),IF(C5119=4,VLOOKUP(B5119,balance!$AF:$AJ,5,FALSE),IF(C5119=5,VLOOKUP(B5119,balance!$AF:$AK,6,FALSE),0)))))*1000000000000</f>
        <v>3968749999999.8999</v>
      </c>
      <c r="J5119">
        <f>VLOOKUP(B5119,balance!AU:BD,10,FALSE)</f>
        <v>0</v>
      </c>
    </row>
    <row r="5120" spans="1:10" x14ac:dyDescent="0.3">
      <c r="A5120">
        <v>5118</v>
      </c>
      <c r="B5120">
        <f t="shared" si="159"/>
        <v>1024</v>
      </c>
      <c r="C5120">
        <f t="shared" si="158"/>
        <v>4</v>
      </c>
      <c r="D5120">
        <v>9026</v>
      </c>
      <c r="E5120" s="1">
        <f>IF(C5120=1,VLOOKUP(B5120,balance!$AU:$AZ,2,FALSE),IF(C5120=2,VLOOKUP(B5120,balance!$AU:$AZ,3,FALSE),IF(C5120=3,VLOOKUP(B5120,balance!$AU:$AZ,4,FALSE),IF(C5120=4,VLOOKUP(B5120,balance!$AU:$AZ,5,FALSE),IF(C5120=5,VLOOKUP(B5120-1,balance!$AU:$AZ,6,FALSE),0)))))</f>
        <v>25500</v>
      </c>
      <c r="F5120">
        <v>53</v>
      </c>
      <c r="G5120">
        <f>IF(C5120=1,VLOOKUP(FoxFire!B5120,balance!$U:$Z,2,FALSE),IF(C5120=2,VLOOKUP(B5120,balance!$U:$Z,3,FALSE),IF(C5120=3,VLOOKUP(B5120,balance!$U:$Z,4,FALSE),IF(C5120=4,VLOOKUP(B5120,balance!$U:$Z,5,FALSE),IF(C5120=5,VLOOKUP(B5120-1,balance!$U:$Z,6,FALSE),0)))))/100</f>
        <v>1.123E-2</v>
      </c>
      <c r="H5120">
        <v>2</v>
      </c>
      <c r="I5120" s="1">
        <f>IF(C5120=1,VLOOKUP(FoxFire!B5120,balance!$AF:$AJ,2,FALSE),IF(C5120=2,VLOOKUP(B5120,balance!$AF:$AJ,3,FALSE),IF(C5120=3,VLOOKUP(B5120,balance!$AF:$AJ,4,FALSE),IF(C5120=4,VLOOKUP(B5120,balance!$AF:$AJ,5,FALSE),IF(C5120=5,VLOOKUP(B5120,balance!$AF:$AK,6,FALSE),0)))))*1000000000000</f>
        <v>3968749999999.8999</v>
      </c>
      <c r="J5120">
        <f>VLOOKUP(B5120,balance!AU:BD,10,FALSE)</f>
        <v>0</v>
      </c>
    </row>
    <row r="5121" spans="1:10" x14ac:dyDescent="0.3">
      <c r="A5121">
        <v>5119</v>
      </c>
      <c r="B5121">
        <f t="shared" si="159"/>
        <v>1025</v>
      </c>
      <c r="C5121">
        <f t="shared" si="158"/>
        <v>5</v>
      </c>
      <c r="D5121">
        <v>9026</v>
      </c>
      <c r="E5121" s="1">
        <f>IF(C5121=1,VLOOKUP(B5121,balance!$AU:$AZ,2,FALSE),IF(C5121=2,VLOOKUP(B5121,balance!$AU:$AZ,3,FALSE),IF(C5121=3,VLOOKUP(B5121,balance!$AU:$AZ,4,FALSE),IF(C5121=4,VLOOKUP(B5121,balance!$AU:$AZ,5,FALSE),IF(C5121=5,VLOOKUP(B5121-1,balance!$AU:$AZ,6,FALSE),0)))))</f>
        <v>510000</v>
      </c>
      <c r="F5121">
        <v>53</v>
      </c>
      <c r="G5121">
        <f>IF(C5121=1,VLOOKUP(FoxFire!B5121,balance!$U:$Z,2,FALSE),IF(C5121=2,VLOOKUP(B5121,balance!$U:$Z,3,FALSE),IF(C5121=3,VLOOKUP(B5121,balance!$U:$Z,4,FALSE),IF(C5121=4,VLOOKUP(B5121,balance!$U:$Z,5,FALSE),IF(C5121=5,VLOOKUP(B5121-1,balance!$U:$Z,6,FALSE),0)))))/100</f>
        <v>8845.2721999999994</v>
      </c>
      <c r="H5121">
        <v>2</v>
      </c>
      <c r="I5121" s="1">
        <f>IF(C5121=1,VLOOKUP(FoxFire!B5121,balance!$AF:$AJ,2,FALSE),IF(C5121=2,VLOOKUP(B5121,balance!$AF:$AJ,3,FALSE),IF(C5121=3,VLOOKUP(B5121,balance!$AF:$AJ,4,FALSE),IF(C5121=4,VLOOKUP(B5121,balance!$AF:$AJ,5,FALSE),IF(C5121=5,VLOOKUP(B5121,balance!$AF:$AK,6,FALSE),0)))))*1000000000000</f>
        <v>15879999999999.6</v>
      </c>
      <c r="J5121">
        <f>VLOOKUP(B5121,balance!AU:BD,10,FALSE)</f>
        <v>0</v>
      </c>
    </row>
    <row r="5122" spans="1:10" x14ac:dyDescent="0.3">
      <c r="A5122">
        <v>5120</v>
      </c>
      <c r="B5122">
        <f t="shared" si="159"/>
        <v>1025</v>
      </c>
      <c r="C5122">
        <f t="shared" si="158"/>
        <v>1</v>
      </c>
      <c r="D5122">
        <v>9026</v>
      </c>
      <c r="E5122" s="1">
        <f>IF(C5122=1,VLOOKUP(B5122,balance!$AU:$AZ,2,FALSE),IF(C5122=2,VLOOKUP(B5122,balance!$AU:$AZ,3,FALSE),IF(C5122=3,VLOOKUP(B5122,balance!$AU:$AZ,4,FALSE),IF(C5122=4,VLOOKUP(B5122,balance!$AU:$AZ,5,FALSE),IF(C5122=5,VLOOKUP(B5122-1,balance!$AU:$AZ,6,FALSE),0)))))</f>
        <v>25500</v>
      </c>
      <c r="F5122">
        <v>53</v>
      </c>
      <c r="G5122">
        <f>IF(C5122=1,VLOOKUP(FoxFire!B5122,balance!$U:$Z,2,FALSE),IF(C5122=2,VLOOKUP(B5122,balance!$U:$Z,3,FALSE),IF(C5122=3,VLOOKUP(B5122,balance!$U:$Z,4,FALSE),IF(C5122=4,VLOOKUP(B5122,balance!$U:$Z,5,FALSE),IF(C5122=5,VLOOKUP(B5122-1,balance!$U:$Z,6,FALSE),0)))))/100</f>
        <v>1.1240000000000002E-2</v>
      </c>
      <c r="H5122">
        <v>2</v>
      </c>
      <c r="I5122" s="1">
        <f>IF(C5122=1,VLOOKUP(FoxFire!B5122,balance!$AF:$AJ,2,FALSE),IF(C5122=2,VLOOKUP(B5122,balance!$AF:$AJ,3,FALSE),IF(C5122=3,VLOOKUP(B5122,balance!$AF:$AJ,4,FALSE),IF(C5122=4,VLOOKUP(B5122,balance!$AF:$AJ,5,FALSE),IF(C5122=5,VLOOKUP(B5122,balance!$AF:$AK,6,FALSE),0)))))*1000000000000</f>
        <v>3969999999999.8999</v>
      </c>
      <c r="J5122">
        <f>VLOOKUP(B5122,balance!AU:BD,10,FALSE)</f>
        <v>0</v>
      </c>
    </row>
    <row r="5123" spans="1:10" x14ac:dyDescent="0.3">
      <c r="A5123">
        <v>5121</v>
      </c>
      <c r="B5123">
        <f t="shared" si="159"/>
        <v>1025</v>
      </c>
      <c r="C5123">
        <f t="shared" si="158"/>
        <v>2</v>
      </c>
      <c r="D5123">
        <v>9026</v>
      </c>
      <c r="E5123" s="1">
        <f>IF(C5123=1,VLOOKUP(B5123,balance!$AU:$AZ,2,FALSE),IF(C5123=2,VLOOKUP(B5123,balance!$AU:$AZ,3,FALSE),IF(C5123=3,VLOOKUP(B5123,balance!$AU:$AZ,4,FALSE),IF(C5123=4,VLOOKUP(B5123,balance!$AU:$AZ,5,FALSE),IF(C5123=5,VLOOKUP(B5123-1,balance!$AU:$AZ,6,FALSE),0)))))</f>
        <v>25500</v>
      </c>
      <c r="F5123">
        <v>53</v>
      </c>
      <c r="G5123">
        <f>IF(C5123=1,VLOOKUP(FoxFire!B5123,balance!$U:$Z,2,FALSE),IF(C5123=2,VLOOKUP(B5123,balance!$U:$Z,3,FALSE),IF(C5123=3,VLOOKUP(B5123,balance!$U:$Z,4,FALSE),IF(C5123=4,VLOOKUP(B5123,balance!$U:$Z,5,FALSE),IF(C5123=5,VLOOKUP(B5123-1,balance!$U:$Z,6,FALSE),0)))))/100</f>
        <v>1.1240000000000002E-2</v>
      </c>
      <c r="H5123">
        <v>2</v>
      </c>
      <c r="I5123" s="1">
        <f>IF(C5123=1,VLOOKUP(FoxFire!B5123,balance!$AF:$AJ,2,FALSE),IF(C5123=2,VLOOKUP(B5123,balance!$AF:$AJ,3,FALSE),IF(C5123=3,VLOOKUP(B5123,balance!$AF:$AJ,4,FALSE),IF(C5123=4,VLOOKUP(B5123,balance!$AF:$AJ,5,FALSE),IF(C5123=5,VLOOKUP(B5123,balance!$AF:$AK,6,FALSE),0)))))*1000000000000</f>
        <v>3969999999999.8999</v>
      </c>
      <c r="J5123">
        <f>VLOOKUP(B5123,balance!AU:BD,10,FALSE)</f>
        <v>0</v>
      </c>
    </row>
    <row r="5124" spans="1:10" x14ac:dyDescent="0.3">
      <c r="A5124">
        <v>5122</v>
      </c>
      <c r="B5124">
        <f t="shared" si="159"/>
        <v>1025</v>
      </c>
      <c r="C5124">
        <f t="shared" si="158"/>
        <v>3</v>
      </c>
      <c r="D5124">
        <v>9026</v>
      </c>
      <c r="E5124" s="1">
        <f>IF(C5124=1,VLOOKUP(B5124,balance!$AU:$AZ,2,FALSE),IF(C5124=2,VLOOKUP(B5124,balance!$AU:$AZ,3,FALSE),IF(C5124=3,VLOOKUP(B5124,balance!$AU:$AZ,4,FALSE),IF(C5124=4,VLOOKUP(B5124,balance!$AU:$AZ,5,FALSE),IF(C5124=5,VLOOKUP(B5124-1,balance!$AU:$AZ,6,FALSE),0)))))</f>
        <v>25500</v>
      </c>
      <c r="F5124">
        <v>53</v>
      </c>
      <c r="G5124">
        <f>IF(C5124=1,VLOOKUP(FoxFire!B5124,balance!$U:$Z,2,FALSE),IF(C5124=2,VLOOKUP(B5124,balance!$U:$Z,3,FALSE),IF(C5124=3,VLOOKUP(B5124,balance!$U:$Z,4,FALSE),IF(C5124=4,VLOOKUP(B5124,balance!$U:$Z,5,FALSE),IF(C5124=5,VLOOKUP(B5124-1,balance!$U:$Z,6,FALSE),0)))))/100</f>
        <v>1.1240000000000002E-2</v>
      </c>
      <c r="H5124">
        <v>2</v>
      </c>
      <c r="I5124" s="1">
        <f>IF(C5124=1,VLOOKUP(FoxFire!B5124,balance!$AF:$AJ,2,FALSE),IF(C5124=2,VLOOKUP(B5124,balance!$AF:$AJ,3,FALSE),IF(C5124=3,VLOOKUP(B5124,balance!$AF:$AJ,4,FALSE),IF(C5124=4,VLOOKUP(B5124,balance!$AF:$AJ,5,FALSE),IF(C5124=5,VLOOKUP(B5124,balance!$AF:$AK,6,FALSE),0)))))*1000000000000</f>
        <v>3969999999999.8999</v>
      </c>
      <c r="J5124">
        <f>VLOOKUP(B5124,balance!AU:BD,10,FALSE)</f>
        <v>0</v>
      </c>
    </row>
    <row r="5125" spans="1:10" x14ac:dyDescent="0.3">
      <c r="A5125">
        <v>5123</v>
      </c>
      <c r="B5125">
        <f t="shared" si="159"/>
        <v>1025</v>
      </c>
      <c r="C5125">
        <f t="shared" si="158"/>
        <v>4</v>
      </c>
      <c r="D5125">
        <v>9026</v>
      </c>
      <c r="E5125" s="1">
        <f>IF(C5125=1,VLOOKUP(B5125,balance!$AU:$AZ,2,FALSE),IF(C5125=2,VLOOKUP(B5125,balance!$AU:$AZ,3,FALSE),IF(C5125=3,VLOOKUP(B5125,balance!$AU:$AZ,4,FALSE),IF(C5125=4,VLOOKUP(B5125,balance!$AU:$AZ,5,FALSE),IF(C5125=5,VLOOKUP(B5125-1,balance!$AU:$AZ,6,FALSE),0)))))</f>
        <v>25500</v>
      </c>
      <c r="F5125">
        <v>53</v>
      </c>
      <c r="G5125">
        <f>IF(C5125=1,VLOOKUP(FoxFire!B5125,balance!$U:$Z,2,FALSE),IF(C5125=2,VLOOKUP(B5125,balance!$U:$Z,3,FALSE),IF(C5125=3,VLOOKUP(B5125,balance!$U:$Z,4,FALSE),IF(C5125=4,VLOOKUP(B5125,balance!$U:$Z,5,FALSE),IF(C5125=5,VLOOKUP(B5125-1,balance!$U:$Z,6,FALSE),0)))))/100</f>
        <v>1.1240000000000002E-2</v>
      </c>
      <c r="H5125">
        <v>2</v>
      </c>
      <c r="I5125" s="1">
        <f>IF(C5125=1,VLOOKUP(FoxFire!B5125,balance!$AF:$AJ,2,FALSE),IF(C5125=2,VLOOKUP(B5125,balance!$AF:$AJ,3,FALSE),IF(C5125=3,VLOOKUP(B5125,balance!$AF:$AJ,4,FALSE),IF(C5125=4,VLOOKUP(B5125,balance!$AF:$AJ,5,FALSE),IF(C5125=5,VLOOKUP(B5125,balance!$AF:$AK,6,FALSE),0)))))*1000000000000</f>
        <v>3969999999999.8999</v>
      </c>
      <c r="J5125">
        <f>VLOOKUP(B5125,balance!AU:BD,10,FALSE)</f>
        <v>0</v>
      </c>
    </row>
    <row r="5126" spans="1:10" x14ac:dyDescent="0.3">
      <c r="A5126">
        <v>5124</v>
      </c>
      <c r="B5126">
        <f t="shared" si="159"/>
        <v>1026</v>
      </c>
      <c r="C5126">
        <f t="shared" si="158"/>
        <v>5</v>
      </c>
      <c r="D5126">
        <v>9026</v>
      </c>
      <c r="E5126" s="1">
        <f>IF(C5126=1,VLOOKUP(B5126,balance!$AU:$AZ,2,FALSE),IF(C5126=2,VLOOKUP(B5126,balance!$AU:$AZ,3,FALSE),IF(C5126=3,VLOOKUP(B5126,balance!$AU:$AZ,4,FALSE),IF(C5126=4,VLOOKUP(B5126,balance!$AU:$AZ,5,FALSE),IF(C5126=5,VLOOKUP(B5126-1,balance!$AU:$AZ,6,FALSE),0)))))</f>
        <v>510000</v>
      </c>
      <c r="F5126">
        <v>53</v>
      </c>
      <c r="G5126">
        <f>IF(C5126=1,VLOOKUP(FoxFire!B5126,balance!$U:$Z,2,FALSE),IF(C5126=2,VLOOKUP(B5126,balance!$U:$Z,3,FALSE),IF(C5126=3,VLOOKUP(B5126,balance!$U:$Z,4,FALSE),IF(C5126=4,VLOOKUP(B5126,balance!$U:$Z,5,FALSE),IF(C5126=5,VLOOKUP(B5126-1,balance!$U:$Z,6,FALSE),0)))))/100</f>
        <v>8862.0019000000011</v>
      </c>
      <c r="H5126">
        <v>2</v>
      </c>
      <c r="I5126" s="1">
        <f>IF(C5126=1,VLOOKUP(FoxFire!B5126,balance!$AF:$AJ,2,FALSE),IF(C5126=2,VLOOKUP(B5126,balance!$AF:$AJ,3,FALSE),IF(C5126=3,VLOOKUP(B5126,balance!$AF:$AJ,4,FALSE),IF(C5126=4,VLOOKUP(B5126,balance!$AF:$AJ,5,FALSE),IF(C5126=5,VLOOKUP(B5126,balance!$AF:$AK,6,FALSE),0)))))*1000000000000</f>
        <v>15884999999999.6</v>
      </c>
      <c r="J5126">
        <f>VLOOKUP(B5126,balance!AU:BD,10,FALSE)</f>
        <v>0</v>
      </c>
    </row>
    <row r="5127" spans="1:10" x14ac:dyDescent="0.3">
      <c r="A5127">
        <v>5125</v>
      </c>
      <c r="B5127">
        <f t="shared" si="159"/>
        <v>1026</v>
      </c>
      <c r="C5127">
        <f t="shared" si="158"/>
        <v>1</v>
      </c>
      <c r="D5127">
        <v>9026</v>
      </c>
      <c r="E5127" s="1">
        <f>IF(C5127=1,VLOOKUP(B5127,balance!$AU:$AZ,2,FALSE),IF(C5127=2,VLOOKUP(B5127,balance!$AU:$AZ,3,FALSE),IF(C5127=3,VLOOKUP(B5127,balance!$AU:$AZ,4,FALSE),IF(C5127=4,VLOOKUP(B5127,balance!$AU:$AZ,5,FALSE),IF(C5127=5,VLOOKUP(B5127-1,balance!$AU:$AZ,6,FALSE),0)))))</f>
        <v>25500</v>
      </c>
      <c r="F5127">
        <v>53</v>
      </c>
      <c r="G5127">
        <f>IF(C5127=1,VLOOKUP(FoxFire!B5127,balance!$U:$Z,2,FALSE),IF(C5127=2,VLOOKUP(B5127,balance!$U:$Z,3,FALSE),IF(C5127=3,VLOOKUP(B5127,balance!$U:$Z,4,FALSE),IF(C5127=4,VLOOKUP(B5127,balance!$U:$Z,5,FALSE),IF(C5127=5,VLOOKUP(B5127-1,balance!$U:$Z,6,FALSE),0)))))/100</f>
        <v>1.125E-2</v>
      </c>
      <c r="H5127">
        <v>2</v>
      </c>
      <c r="I5127" s="1">
        <f>IF(C5127=1,VLOOKUP(FoxFire!B5127,balance!$AF:$AJ,2,FALSE),IF(C5127=2,VLOOKUP(B5127,balance!$AF:$AJ,3,FALSE),IF(C5127=3,VLOOKUP(B5127,balance!$AF:$AJ,4,FALSE),IF(C5127=4,VLOOKUP(B5127,balance!$AF:$AJ,5,FALSE),IF(C5127=5,VLOOKUP(B5127,balance!$AF:$AK,6,FALSE),0)))))*1000000000000</f>
        <v>3971249999999.8999</v>
      </c>
      <c r="J5127">
        <f>VLOOKUP(B5127,balance!AU:BD,10,FALSE)</f>
        <v>0</v>
      </c>
    </row>
    <row r="5128" spans="1:10" x14ac:dyDescent="0.3">
      <c r="A5128">
        <v>5126</v>
      </c>
      <c r="B5128">
        <f t="shared" si="159"/>
        <v>1026</v>
      </c>
      <c r="C5128">
        <f t="shared" ref="C5128:C5191" si="160">C5123</f>
        <v>2</v>
      </c>
      <c r="D5128">
        <v>9026</v>
      </c>
      <c r="E5128" s="1">
        <f>IF(C5128=1,VLOOKUP(B5128,balance!$AU:$AZ,2,FALSE),IF(C5128=2,VLOOKUP(B5128,balance!$AU:$AZ,3,FALSE),IF(C5128=3,VLOOKUP(B5128,balance!$AU:$AZ,4,FALSE),IF(C5128=4,VLOOKUP(B5128,balance!$AU:$AZ,5,FALSE),IF(C5128=5,VLOOKUP(B5128-1,balance!$AU:$AZ,6,FALSE),0)))))</f>
        <v>25500</v>
      </c>
      <c r="F5128">
        <v>53</v>
      </c>
      <c r="G5128">
        <f>IF(C5128=1,VLOOKUP(FoxFire!B5128,balance!$U:$Z,2,FALSE),IF(C5128=2,VLOOKUP(B5128,balance!$U:$Z,3,FALSE),IF(C5128=3,VLOOKUP(B5128,balance!$U:$Z,4,FALSE),IF(C5128=4,VLOOKUP(B5128,balance!$U:$Z,5,FALSE),IF(C5128=5,VLOOKUP(B5128-1,balance!$U:$Z,6,FALSE),0)))))/100</f>
        <v>1.125E-2</v>
      </c>
      <c r="H5128">
        <v>2</v>
      </c>
      <c r="I5128" s="1">
        <f>IF(C5128=1,VLOOKUP(FoxFire!B5128,balance!$AF:$AJ,2,FALSE),IF(C5128=2,VLOOKUP(B5128,balance!$AF:$AJ,3,FALSE),IF(C5128=3,VLOOKUP(B5128,balance!$AF:$AJ,4,FALSE),IF(C5128=4,VLOOKUP(B5128,balance!$AF:$AJ,5,FALSE),IF(C5128=5,VLOOKUP(B5128,balance!$AF:$AK,6,FALSE),0)))))*1000000000000</f>
        <v>3971249999999.8999</v>
      </c>
      <c r="J5128">
        <f>VLOOKUP(B5128,balance!AU:BD,10,FALSE)</f>
        <v>0</v>
      </c>
    </row>
    <row r="5129" spans="1:10" x14ac:dyDescent="0.3">
      <c r="A5129">
        <v>5127</v>
      </c>
      <c r="B5129">
        <f t="shared" si="159"/>
        <v>1026</v>
      </c>
      <c r="C5129">
        <f t="shared" si="160"/>
        <v>3</v>
      </c>
      <c r="D5129">
        <v>9026</v>
      </c>
      <c r="E5129" s="1">
        <f>IF(C5129=1,VLOOKUP(B5129,balance!$AU:$AZ,2,FALSE),IF(C5129=2,VLOOKUP(B5129,balance!$AU:$AZ,3,FALSE),IF(C5129=3,VLOOKUP(B5129,balance!$AU:$AZ,4,FALSE),IF(C5129=4,VLOOKUP(B5129,balance!$AU:$AZ,5,FALSE),IF(C5129=5,VLOOKUP(B5129-1,balance!$AU:$AZ,6,FALSE),0)))))</f>
        <v>25500</v>
      </c>
      <c r="F5129">
        <v>53</v>
      </c>
      <c r="G5129">
        <f>IF(C5129=1,VLOOKUP(FoxFire!B5129,balance!$U:$Z,2,FALSE),IF(C5129=2,VLOOKUP(B5129,balance!$U:$Z,3,FALSE),IF(C5129=3,VLOOKUP(B5129,balance!$U:$Z,4,FALSE),IF(C5129=4,VLOOKUP(B5129,balance!$U:$Z,5,FALSE),IF(C5129=5,VLOOKUP(B5129-1,balance!$U:$Z,6,FALSE),0)))))/100</f>
        <v>1.125E-2</v>
      </c>
      <c r="H5129">
        <v>2</v>
      </c>
      <c r="I5129" s="1">
        <f>IF(C5129=1,VLOOKUP(FoxFire!B5129,balance!$AF:$AJ,2,FALSE),IF(C5129=2,VLOOKUP(B5129,balance!$AF:$AJ,3,FALSE),IF(C5129=3,VLOOKUP(B5129,balance!$AF:$AJ,4,FALSE),IF(C5129=4,VLOOKUP(B5129,balance!$AF:$AJ,5,FALSE),IF(C5129=5,VLOOKUP(B5129,balance!$AF:$AK,6,FALSE),0)))))*1000000000000</f>
        <v>3971249999999.8999</v>
      </c>
      <c r="J5129">
        <f>VLOOKUP(B5129,balance!AU:BD,10,FALSE)</f>
        <v>0</v>
      </c>
    </row>
    <row r="5130" spans="1:10" x14ac:dyDescent="0.3">
      <c r="A5130">
        <v>5128</v>
      </c>
      <c r="B5130">
        <f t="shared" si="159"/>
        <v>1026</v>
      </c>
      <c r="C5130">
        <f t="shared" si="160"/>
        <v>4</v>
      </c>
      <c r="D5130">
        <v>9026</v>
      </c>
      <c r="E5130" s="1">
        <f>IF(C5130=1,VLOOKUP(B5130,balance!$AU:$AZ,2,FALSE),IF(C5130=2,VLOOKUP(B5130,balance!$AU:$AZ,3,FALSE),IF(C5130=3,VLOOKUP(B5130,balance!$AU:$AZ,4,FALSE),IF(C5130=4,VLOOKUP(B5130,balance!$AU:$AZ,5,FALSE),IF(C5130=5,VLOOKUP(B5130-1,balance!$AU:$AZ,6,FALSE),0)))))</f>
        <v>25500</v>
      </c>
      <c r="F5130">
        <v>53</v>
      </c>
      <c r="G5130">
        <f>IF(C5130=1,VLOOKUP(FoxFire!B5130,balance!$U:$Z,2,FALSE),IF(C5130=2,VLOOKUP(B5130,balance!$U:$Z,3,FALSE),IF(C5130=3,VLOOKUP(B5130,balance!$U:$Z,4,FALSE),IF(C5130=4,VLOOKUP(B5130,balance!$U:$Z,5,FALSE),IF(C5130=5,VLOOKUP(B5130-1,balance!$U:$Z,6,FALSE),0)))))/100</f>
        <v>1.125E-2</v>
      </c>
      <c r="H5130">
        <v>2</v>
      </c>
      <c r="I5130" s="1">
        <f>IF(C5130=1,VLOOKUP(FoxFire!B5130,balance!$AF:$AJ,2,FALSE),IF(C5130=2,VLOOKUP(B5130,balance!$AF:$AJ,3,FALSE),IF(C5130=3,VLOOKUP(B5130,balance!$AF:$AJ,4,FALSE),IF(C5130=4,VLOOKUP(B5130,balance!$AF:$AJ,5,FALSE),IF(C5130=5,VLOOKUP(B5130,balance!$AF:$AK,6,FALSE),0)))))*1000000000000</f>
        <v>3971249999999.8999</v>
      </c>
      <c r="J5130">
        <f>VLOOKUP(B5130,balance!AU:BD,10,FALSE)</f>
        <v>0</v>
      </c>
    </row>
    <row r="5131" spans="1:10" x14ac:dyDescent="0.3">
      <c r="A5131">
        <v>5129</v>
      </c>
      <c r="B5131">
        <f t="shared" si="159"/>
        <v>1027</v>
      </c>
      <c r="C5131">
        <f t="shared" si="160"/>
        <v>5</v>
      </c>
      <c r="D5131">
        <v>9026</v>
      </c>
      <c r="E5131" s="1">
        <f>IF(C5131=1,VLOOKUP(B5131,balance!$AU:$AZ,2,FALSE),IF(C5131=2,VLOOKUP(B5131,balance!$AU:$AZ,3,FALSE),IF(C5131=3,VLOOKUP(B5131,balance!$AU:$AZ,4,FALSE),IF(C5131=4,VLOOKUP(B5131,balance!$AU:$AZ,5,FALSE),IF(C5131=5,VLOOKUP(B5131-1,balance!$AU:$AZ,6,FALSE),0)))))</f>
        <v>510000</v>
      </c>
      <c r="F5131">
        <v>53</v>
      </c>
      <c r="G5131">
        <f>IF(C5131=1,VLOOKUP(FoxFire!B5131,balance!$U:$Z,2,FALSE),IF(C5131=2,VLOOKUP(B5131,balance!$U:$Z,3,FALSE),IF(C5131=3,VLOOKUP(B5131,balance!$U:$Z,4,FALSE),IF(C5131=4,VLOOKUP(B5131,balance!$U:$Z,5,FALSE),IF(C5131=5,VLOOKUP(B5131-1,balance!$U:$Z,6,FALSE),0)))))/100</f>
        <v>8878.7561000000005</v>
      </c>
      <c r="H5131">
        <v>2</v>
      </c>
      <c r="I5131" s="1">
        <f>IF(C5131=1,VLOOKUP(FoxFire!B5131,balance!$AF:$AJ,2,FALSE),IF(C5131=2,VLOOKUP(B5131,balance!$AF:$AJ,3,FALSE),IF(C5131=3,VLOOKUP(B5131,balance!$AF:$AJ,4,FALSE),IF(C5131=4,VLOOKUP(B5131,balance!$AF:$AJ,5,FALSE),IF(C5131=5,VLOOKUP(B5131,balance!$AF:$AK,6,FALSE),0)))))*1000000000000</f>
        <v>15889999999999.549</v>
      </c>
      <c r="J5131">
        <f>VLOOKUP(B5131,balance!AU:BD,10,FALSE)</f>
        <v>0</v>
      </c>
    </row>
    <row r="5132" spans="1:10" x14ac:dyDescent="0.3">
      <c r="A5132">
        <v>5130</v>
      </c>
      <c r="B5132">
        <f t="shared" si="159"/>
        <v>1027</v>
      </c>
      <c r="C5132">
        <f t="shared" si="160"/>
        <v>1</v>
      </c>
      <c r="D5132">
        <v>9026</v>
      </c>
      <c r="E5132" s="1">
        <f>IF(C5132=1,VLOOKUP(B5132,balance!$AU:$AZ,2,FALSE),IF(C5132=2,VLOOKUP(B5132,balance!$AU:$AZ,3,FALSE),IF(C5132=3,VLOOKUP(B5132,balance!$AU:$AZ,4,FALSE),IF(C5132=4,VLOOKUP(B5132,balance!$AU:$AZ,5,FALSE),IF(C5132=5,VLOOKUP(B5132-1,balance!$AU:$AZ,6,FALSE),0)))))</f>
        <v>25500</v>
      </c>
      <c r="F5132">
        <v>53</v>
      </c>
      <c r="G5132">
        <f>IF(C5132=1,VLOOKUP(FoxFire!B5132,balance!$U:$Z,2,FALSE),IF(C5132=2,VLOOKUP(B5132,balance!$U:$Z,3,FALSE),IF(C5132=3,VLOOKUP(B5132,balance!$U:$Z,4,FALSE),IF(C5132=4,VLOOKUP(B5132,balance!$U:$Z,5,FALSE),IF(C5132=5,VLOOKUP(B5132-1,balance!$U:$Z,6,FALSE),0)))))/100</f>
        <v>1.1259999999999999E-2</v>
      </c>
      <c r="H5132">
        <v>2</v>
      </c>
      <c r="I5132" s="1">
        <f>IF(C5132=1,VLOOKUP(FoxFire!B5132,balance!$AF:$AJ,2,FALSE),IF(C5132=2,VLOOKUP(B5132,balance!$AF:$AJ,3,FALSE),IF(C5132=3,VLOOKUP(B5132,balance!$AF:$AJ,4,FALSE),IF(C5132=4,VLOOKUP(B5132,balance!$AF:$AJ,5,FALSE),IF(C5132=5,VLOOKUP(B5132,balance!$AF:$AK,6,FALSE),0)))))*1000000000000</f>
        <v>3972499999999.8872</v>
      </c>
      <c r="J5132">
        <f>VLOOKUP(B5132,balance!AU:BD,10,FALSE)</f>
        <v>0</v>
      </c>
    </row>
    <row r="5133" spans="1:10" x14ac:dyDescent="0.3">
      <c r="A5133">
        <v>5131</v>
      </c>
      <c r="B5133">
        <f t="shared" ref="B5133:B5196" si="161">B5128+1</f>
        <v>1027</v>
      </c>
      <c r="C5133">
        <f t="shared" si="160"/>
        <v>2</v>
      </c>
      <c r="D5133">
        <v>9026</v>
      </c>
      <c r="E5133" s="1">
        <f>IF(C5133=1,VLOOKUP(B5133,balance!$AU:$AZ,2,FALSE),IF(C5133=2,VLOOKUP(B5133,balance!$AU:$AZ,3,FALSE),IF(C5133=3,VLOOKUP(B5133,balance!$AU:$AZ,4,FALSE),IF(C5133=4,VLOOKUP(B5133,balance!$AU:$AZ,5,FALSE),IF(C5133=5,VLOOKUP(B5133-1,balance!$AU:$AZ,6,FALSE),0)))))</f>
        <v>25500</v>
      </c>
      <c r="F5133">
        <v>53</v>
      </c>
      <c r="G5133">
        <f>IF(C5133=1,VLOOKUP(FoxFire!B5133,balance!$U:$Z,2,FALSE),IF(C5133=2,VLOOKUP(B5133,balance!$U:$Z,3,FALSE),IF(C5133=3,VLOOKUP(B5133,balance!$U:$Z,4,FALSE),IF(C5133=4,VLOOKUP(B5133,balance!$U:$Z,5,FALSE),IF(C5133=5,VLOOKUP(B5133-1,balance!$U:$Z,6,FALSE),0)))))/100</f>
        <v>1.1259999999999999E-2</v>
      </c>
      <c r="H5133">
        <v>2</v>
      </c>
      <c r="I5133" s="1">
        <f>IF(C5133=1,VLOOKUP(FoxFire!B5133,balance!$AF:$AJ,2,FALSE),IF(C5133=2,VLOOKUP(B5133,balance!$AF:$AJ,3,FALSE),IF(C5133=3,VLOOKUP(B5133,balance!$AF:$AJ,4,FALSE),IF(C5133=4,VLOOKUP(B5133,balance!$AF:$AJ,5,FALSE),IF(C5133=5,VLOOKUP(B5133,balance!$AF:$AK,6,FALSE),0)))))*1000000000000</f>
        <v>3972499999999.8872</v>
      </c>
      <c r="J5133">
        <f>VLOOKUP(B5133,balance!AU:BD,10,FALSE)</f>
        <v>0</v>
      </c>
    </row>
    <row r="5134" spans="1:10" x14ac:dyDescent="0.3">
      <c r="A5134">
        <v>5132</v>
      </c>
      <c r="B5134">
        <f t="shared" si="161"/>
        <v>1027</v>
      </c>
      <c r="C5134">
        <f t="shared" si="160"/>
        <v>3</v>
      </c>
      <c r="D5134">
        <v>9026</v>
      </c>
      <c r="E5134" s="1">
        <f>IF(C5134=1,VLOOKUP(B5134,balance!$AU:$AZ,2,FALSE),IF(C5134=2,VLOOKUP(B5134,balance!$AU:$AZ,3,FALSE),IF(C5134=3,VLOOKUP(B5134,balance!$AU:$AZ,4,FALSE),IF(C5134=4,VLOOKUP(B5134,balance!$AU:$AZ,5,FALSE),IF(C5134=5,VLOOKUP(B5134-1,balance!$AU:$AZ,6,FALSE),0)))))</f>
        <v>25500</v>
      </c>
      <c r="F5134">
        <v>53</v>
      </c>
      <c r="G5134">
        <f>IF(C5134=1,VLOOKUP(FoxFire!B5134,balance!$U:$Z,2,FALSE),IF(C5134=2,VLOOKUP(B5134,balance!$U:$Z,3,FALSE),IF(C5134=3,VLOOKUP(B5134,balance!$U:$Z,4,FALSE),IF(C5134=4,VLOOKUP(B5134,balance!$U:$Z,5,FALSE),IF(C5134=5,VLOOKUP(B5134-1,balance!$U:$Z,6,FALSE),0)))))/100</f>
        <v>1.1259999999999999E-2</v>
      </c>
      <c r="H5134">
        <v>2</v>
      </c>
      <c r="I5134" s="1">
        <f>IF(C5134=1,VLOOKUP(FoxFire!B5134,balance!$AF:$AJ,2,FALSE),IF(C5134=2,VLOOKUP(B5134,balance!$AF:$AJ,3,FALSE),IF(C5134=3,VLOOKUP(B5134,balance!$AF:$AJ,4,FALSE),IF(C5134=4,VLOOKUP(B5134,balance!$AF:$AJ,5,FALSE),IF(C5134=5,VLOOKUP(B5134,balance!$AF:$AK,6,FALSE),0)))))*1000000000000</f>
        <v>3972499999999.8872</v>
      </c>
      <c r="J5134">
        <f>VLOOKUP(B5134,balance!AU:BD,10,FALSE)</f>
        <v>0</v>
      </c>
    </row>
    <row r="5135" spans="1:10" x14ac:dyDescent="0.3">
      <c r="A5135">
        <v>5133</v>
      </c>
      <c r="B5135">
        <f t="shared" si="161"/>
        <v>1027</v>
      </c>
      <c r="C5135">
        <f t="shared" si="160"/>
        <v>4</v>
      </c>
      <c r="D5135">
        <v>9026</v>
      </c>
      <c r="E5135" s="1">
        <f>IF(C5135=1,VLOOKUP(B5135,balance!$AU:$AZ,2,FALSE),IF(C5135=2,VLOOKUP(B5135,balance!$AU:$AZ,3,FALSE),IF(C5135=3,VLOOKUP(B5135,balance!$AU:$AZ,4,FALSE),IF(C5135=4,VLOOKUP(B5135,balance!$AU:$AZ,5,FALSE),IF(C5135=5,VLOOKUP(B5135-1,balance!$AU:$AZ,6,FALSE),0)))))</f>
        <v>25500</v>
      </c>
      <c r="F5135">
        <v>53</v>
      </c>
      <c r="G5135">
        <f>IF(C5135=1,VLOOKUP(FoxFire!B5135,balance!$U:$Z,2,FALSE),IF(C5135=2,VLOOKUP(B5135,balance!$U:$Z,3,FALSE),IF(C5135=3,VLOOKUP(B5135,balance!$U:$Z,4,FALSE),IF(C5135=4,VLOOKUP(B5135,balance!$U:$Z,5,FALSE),IF(C5135=5,VLOOKUP(B5135-1,balance!$U:$Z,6,FALSE),0)))))/100</f>
        <v>1.1259999999999999E-2</v>
      </c>
      <c r="H5135">
        <v>2</v>
      </c>
      <c r="I5135" s="1">
        <f>IF(C5135=1,VLOOKUP(FoxFire!B5135,balance!$AF:$AJ,2,FALSE),IF(C5135=2,VLOOKUP(B5135,balance!$AF:$AJ,3,FALSE),IF(C5135=3,VLOOKUP(B5135,balance!$AF:$AJ,4,FALSE),IF(C5135=4,VLOOKUP(B5135,balance!$AF:$AJ,5,FALSE),IF(C5135=5,VLOOKUP(B5135,balance!$AF:$AK,6,FALSE),0)))))*1000000000000</f>
        <v>3972499999999.8872</v>
      </c>
      <c r="J5135">
        <f>VLOOKUP(B5135,balance!AU:BD,10,FALSE)</f>
        <v>0</v>
      </c>
    </row>
    <row r="5136" spans="1:10" x14ac:dyDescent="0.3">
      <c r="A5136">
        <v>5134</v>
      </c>
      <c r="B5136">
        <f t="shared" si="161"/>
        <v>1028</v>
      </c>
      <c r="C5136">
        <f t="shared" si="160"/>
        <v>5</v>
      </c>
      <c r="D5136">
        <v>9026</v>
      </c>
      <c r="E5136" s="1">
        <f>IF(C5136=1,VLOOKUP(B5136,balance!$AU:$AZ,2,FALSE),IF(C5136=2,VLOOKUP(B5136,balance!$AU:$AZ,3,FALSE),IF(C5136=3,VLOOKUP(B5136,balance!$AU:$AZ,4,FALSE),IF(C5136=4,VLOOKUP(B5136,balance!$AU:$AZ,5,FALSE),IF(C5136=5,VLOOKUP(B5136-1,balance!$AU:$AZ,6,FALSE),0)))))</f>
        <v>510000</v>
      </c>
      <c r="F5136">
        <v>53</v>
      </c>
      <c r="G5136">
        <f>IF(C5136=1,VLOOKUP(FoxFire!B5136,balance!$U:$Z,2,FALSE),IF(C5136=2,VLOOKUP(B5136,balance!$U:$Z,3,FALSE),IF(C5136=3,VLOOKUP(B5136,balance!$U:$Z,4,FALSE),IF(C5136=4,VLOOKUP(B5136,balance!$U:$Z,5,FALSE),IF(C5136=5,VLOOKUP(B5136-1,balance!$U:$Z,6,FALSE),0)))))/100</f>
        <v>8895.5349999999999</v>
      </c>
      <c r="H5136">
        <v>2</v>
      </c>
      <c r="I5136" s="1">
        <f>IF(C5136=1,VLOOKUP(FoxFire!B5136,balance!$AF:$AJ,2,FALSE),IF(C5136=2,VLOOKUP(B5136,balance!$AF:$AJ,3,FALSE),IF(C5136=3,VLOOKUP(B5136,balance!$AF:$AJ,4,FALSE),IF(C5136=4,VLOOKUP(B5136,balance!$AF:$AJ,5,FALSE),IF(C5136=5,VLOOKUP(B5136,balance!$AF:$AK,6,FALSE),0)))))*1000000000000</f>
        <v>15894999999999.551</v>
      </c>
      <c r="J5136">
        <f>VLOOKUP(B5136,balance!AU:BD,10,FALSE)</f>
        <v>0</v>
      </c>
    </row>
    <row r="5137" spans="1:10" x14ac:dyDescent="0.3">
      <c r="A5137">
        <v>5135</v>
      </c>
      <c r="B5137">
        <f t="shared" si="161"/>
        <v>1028</v>
      </c>
      <c r="C5137">
        <f t="shared" si="160"/>
        <v>1</v>
      </c>
      <c r="D5137">
        <v>9026</v>
      </c>
      <c r="E5137" s="1">
        <f>IF(C5137=1,VLOOKUP(B5137,balance!$AU:$AZ,2,FALSE),IF(C5137=2,VLOOKUP(B5137,balance!$AU:$AZ,3,FALSE),IF(C5137=3,VLOOKUP(B5137,balance!$AU:$AZ,4,FALSE),IF(C5137=4,VLOOKUP(B5137,balance!$AU:$AZ,5,FALSE),IF(C5137=5,VLOOKUP(B5137-1,balance!$AU:$AZ,6,FALSE),0)))))</f>
        <v>25500</v>
      </c>
      <c r="F5137">
        <v>53</v>
      </c>
      <c r="G5137">
        <f>IF(C5137=1,VLOOKUP(FoxFire!B5137,balance!$U:$Z,2,FALSE),IF(C5137=2,VLOOKUP(B5137,balance!$U:$Z,3,FALSE),IF(C5137=3,VLOOKUP(B5137,balance!$U:$Z,4,FALSE),IF(C5137=4,VLOOKUP(B5137,balance!$U:$Z,5,FALSE),IF(C5137=5,VLOOKUP(B5137-1,balance!$U:$Z,6,FALSE),0)))))/100</f>
        <v>1.1270000000000001E-2</v>
      </c>
      <c r="H5137">
        <v>2</v>
      </c>
      <c r="I5137" s="1">
        <f>IF(C5137=1,VLOOKUP(FoxFire!B5137,balance!$AF:$AJ,2,FALSE),IF(C5137=2,VLOOKUP(B5137,balance!$AF:$AJ,3,FALSE),IF(C5137=3,VLOOKUP(B5137,balance!$AF:$AJ,4,FALSE),IF(C5137=4,VLOOKUP(B5137,balance!$AF:$AJ,5,FALSE),IF(C5137=5,VLOOKUP(B5137,balance!$AF:$AK,6,FALSE),0)))))*1000000000000</f>
        <v>3973749999999.8877</v>
      </c>
      <c r="J5137">
        <f>VLOOKUP(B5137,balance!AU:BD,10,FALSE)</f>
        <v>0</v>
      </c>
    </row>
    <row r="5138" spans="1:10" x14ac:dyDescent="0.3">
      <c r="A5138">
        <v>5136</v>
      </c>
      <c r="B5138">
        <f t="shared" si="161"/>
        <v>1028</v>
      </c>
      <c r="C5138">
        <f t="shared" si="160"/>
        <v>2</v>
      </c>
      <c r="D5138">
        <v>9026</v>
      </c>
      <c r="E5138" s="1">
        <f>IF(C5138=1,VLOOKUP(B5138,balance!$AU:$AZ,2,FALSE),IF(C5138=2,VLOOKUP(B5138,balance!$AU:$AZ,3,FALSE),IF(C5138=3,VLOOKUP(B5138,balance!$AU:$AZ,4,FALSE),IF(C5138=4,VLOOKUP(B5138,balance!$AU:$AZ,5,FALSE),IF(C5138=5,VLOOKUP(B5138-1,balance!$AU:$AZ,6,FALSE),0)))))</f>
        <v>25500</v>
      </c>
      <c r="F5138">
        <v>53</v>
      </c>
      <c r="G5138">
        <f>IF(C5138=1,VLOOKUP(FoxFire!B5138,balance!$U:$Z,2,FALSE),IF(C5138=2,VLOOKUP(B5138,balance!$U:$Z,3,FALSE),IF(C5138=3,VLOOKUP(B5138,balance!$U:$Z,4,FALSE),IF(C5138=4,VLOOKUP(B5138,balance!$U:$Z,5,FALSE),IF(C5138=5,VLOOKUP(B5138-1,balance!$U:$Z,6,FALSE),0)))))/100</f>
        <v>1.1270000000000001E-2</v>
      </c>
      <c r="H5138">
        <v>2</v>
      </c>
      <c r="I5138" s="1">
        <f>IF(C5138=1,VLOOKUP(FoxFire!B5138,balance!$AF:$AJ,2,FALSE),IF(C5138=2,VLOOKUP(B5138,balance!$AF:$AJ,3,FALSE),IF(C5138=3,VLOOKUP(B5138,balance!$AF:$AJ,4,FALSE),IF(C5138=4,VLOOKUP(B5138,balance!$AF:$AJ,5,FALSE),IF(C5138=5,VLOOKUP(B5138,balance!$AF:$AK,6,FALSE),0)))))*1000000000000</f>
        <v>3973749999999.8877</v>
      </c>
      <c r="J5138">
        <f>VLOOKUP(B5138,balance!AU:BD,10,FALSE)</f>
        <v>0</v>
      </c>
    </row>
    <row r="5139" spans="1:10" x14ac:dyDescent="0.3">
      <c r="A5139">
        <v>5137</v>
      </c>
      <c r="B5139">
        <f t="shared" si="161"/>
        <v>1028</v>
      </c>
      <c r="C5139">
        <f t="shared" si="160"/>
        <v>3</v>
      </c>
      <c r="D5139">
        <v>9026</v>
      </c>
      <c r="E5139" s="1">
        <f>IF(C5139=1,VLOOKUP(B5139,balance!$AU:$AZ,2,FALSE),IF(C5139=2,VLOOKUP(B5139,balance!$AU:$AZ,3,FALSE),IF(C5139=3,VLOOKUP(B5139,balance!$AU:$AZ,4,FALSE),IF(C5139=4,VLOOKUP(B5139,balance!$AU:$AZ,5,FALSE),IF(C5139=5,VLOOKUP(B5139-1,balance!$AU:$AZ,6,FALSE),0)))))</f>
        <v>25500</v>
      </c>
      <c r="F5139">
        <v>53</v>
      </c>
      <c r="G5139">
        <f>IF(C5139=1,VLOOKUP(FoxFire!B5139,balance!$U:$Z,2,FALSE),IF(C5139=2,VLOOKUP(B5139,balance!$U:$Z,3,FALSE),IF(C5139=3,VLOOKUP(B5139,balance!$U:$Z,4,FALSE),IF(C5139=4,VLOOKUP(B5139,balance!$U:$Z,5,FALSE),IF(C5139=5,VLOOKUP(B5139-1,balance!$U:$Z,6,FALSE),0)))))/100</f>
        <v>1.1270000000000001E-2</v>
      </c>
      <c r="H5139">
        <v>2</v>
      </c>
      <c r="I5139" s="1">
        <f>IF(C5139=1,VLOOKUP(FoxFire!B5139,balance!$AF:$AJ,2,FALSE),IF(C5139=2,VLOOKUP(B5139,balance!$AF:$AJ,3,FALSE),IF(C5139=3,VLOOKUP(B5139,balance!$AF:$AJ,4,FALSE),IF(C5139=4,VLOOKUP(B5139,balance!$AF:$AJ,5,FALSE),IF(C5139=5,VLOOKUP(B5139,balance!$AF:$AK,6,FALSE),0)))))*1000000000000</f>
        <v>3973749999999.8877</v>
      </c>
      <c r="J5139">
        <f>VLOOKUP(B5139,balance!AU:BD,10,FALSE)</f>
        <v>0</v>
      </c>
    </row>
    <row r="5140" spans="1:10" x14ac:dyDescent="0.3">
      <c r="A5140">
        <v>5138</v>
      </c>
      <c r="B5140">
        <f t="shared" si="161"/>
        <v>1028</v>
      </c>
      <c r="C5140">
        <f t="shared" si="160"/>
        <v>4</v>
      </c>
      <c r="D5140">
        <v>9026</v>
      </c>
      <c r="E5140" s="1">
        <f>IF(C5140=1,VLOOKUP(B5140,balance!$AU:$AZ,2,FALSE),IF(C5140=2,VLOOKUP(B5140,balance!$AU:$AZ,3,FALSE),IF(C5140=3,VLOOKUP(B5140,balance!$AU:$AZ,4,FALSE),IF(C5140=4,VLOOKUP(B5140,balance!$AU:$AZ,5,FALSE),IF(C5140=5,VLOOKUP(B5140-1,balance!$AU:$AZ,6,FALSE),0)))))</f>
        <v>25500</v>
      </c>
      <c r="F5140">
        <v>53</v>
      </c>
      <c r="G5140">
        <f>IF(C5140=1,VLOOKUP(FoxFire!B5140,balance!$U:$Z,2,FALSE),IF(C5140=2,VLOOKUP(B5140,balance!$U:$Z,3,FALSE),IF(C5140=3,VLOOKUP(B5140,balance!$U:$Z,4,FALSE),IF(C5140=4,VLOOKUP(B5140,balance!$U:$Z,5,FALSE),IF(C5140=5,VLOOKUP(B5140-1,balance!$U:$Z,6,FALSE),0)))))/100</f>
        <v>1.1270000000000001E-2</v>
      </c>
      <c r="H5140">
        <v>2</v>
      </c>
      <c r="I5140" s="1">
        <f>IF(C5140=1,VLOOKUP(FoxFire!B5140,balance!$AF:$AJ,2,FALSE),IF(C5140=2,VLOOKUP(B5140,balance!$AF:$AJ,3,FALSE),IF(C5140=3,VLOOKUP(B5140,balance!$AF:$AJ,4,FALSE),IF(C5140=4,VLOOKUP(B5140,balance!$AF:$AJ,5,FALSE),IF(C5140=5,VLOOKUP(B5140,balance!$AF:$AK,6,FALSE),0)))))*1000000000000</f>
        <v>3973749999999.8877</v>
      </c>
      <c r="J5140">
        <f>VLOOKUP(B5140,balance!AU:BD,10,FALSE)</f>
        <v>0</v>
      </c>
    </row>
    <row r="5141" spans="1:10" x14ac:dyDescent="0.3">
      <c r="A5141">
        <v>5139</v>
      </c>
      <c r="B5141">
        <f t="shared" si="161"/>
        <v>1029</v>
      </c>
      <c r="C5141">
        <f t="shared" si="160"/>
        <v>5</v>
      </c>
      <c r="D5141">
        <v>9026</v>
      </c>
      <c r="E5141" s="1">
        <f>IF(C5141=1,VLOOKUP(B5141,balance!$AU:$AZ,2,FALSE),IF(C5141=2,VLOOKUP(B5141,balance!$AU:$AZ,3,FALSE),IF(C5141=3,VLOOKUP(B5141,balance!$AU:$AZ,4,FALSE),IF(C5141=4,VLOOKUP(B5141,balance!$AU:$AZ,5,FALSE),IF(C5141=5,VLOOKUP(B5141-1,balance!$AU:$AZ,6,FALSE),0)))))</f>
        <v>510000</v>
      </c>
      <c r="F5141">
        <v>53</v>
      </c>
      <c r="G5141">
        <f>IF(C5141=1,VLOOKUP(FoxFire!B5141,balance!$U:$Z,2,FALSE),IF(C5141=2,VLOOKUP(B5141,balance!$U:$Z,3,FALSE),IF(C5141=3,VLOOKUP(B5141,balance!$U:$Z,4,FALSE),IF(C5141=4,VLOOKUP(B5141,balance!$U:$Z,5,FALSE),IF(C5141=5,VLOOKUP(B5141-1,balance!$U:$Z,6,FALSE),0)))))/100</f>
        <v>8912.3384999999998</v>
      </c>
      <c r="H5141">
        <v>2</v>
      </c>
      <c r="I5141" s="1">
        <f>IF(C5141=1,VLOOKUP(FoxFire!B5141,balance!$AF:$AJ,2,FALSE),IF(C5141=2,VLOOKUP(B5141,balance!$AF:$AJ,3,FALSE),IF(C5141=3,VLOOKUP(B5141,balance!$AF:$AJ,4,FALSE),IF(C5141=4,VLOOKUP(B5141,balance!$AF:$AJ,5,FALSE),IF(C5141=5,VLOOKUP(B5141,balance!$AF:$AK,6,FALSE),0)))))*1000000000000</f>
        <v>15899999999999.549</v>
      </c>
      <c r="J5141">
        <f>VLOOKUP(B5141,balance!AU:BD,10,FALSE)</f>
        <v>0</v>
      </c>
    </row>
    <row r="5142" spans="1:10" x14ac:dyDescent="0.3">
      <c r="A5142">
        <v>5140</v>
      </c>
      <c r="B5142">
        <f t="shared" si="161"/>
        <v>1029</v>
      </c>
      <c r="C5142">
        <f t="shared" si="160"/>
        <v>1</v>
      </c>
      <c r="D5142">
        <v>9026</v>
      </c>
      <c r="E5142" s="1">
        <f>IF(C5142=1,VLOOKUP(B5142,balance!$AU:$AZ,2,FALSE),IF(C5142=2,VLOOKUP(B5142,balance!$AU:$AZ,3,FALSE),IF(C5142=3,VLOOKUP(B5142,balance!$AU:$AZ,4,FALSE),IF(C5142=4,VLOOKUP(B5142,balance!$AU:$AZ,5,FALSE),IF(C5142=5,VLOOKUP(B5142-1,balance!$AU:$AZ,6,FALSE),0)))))</f>
        <v>25500</v>
      </c>
      <c r="F5142">
        <v>53</v>
      </c>
      <c r="G5142">
        <f>IF(C5142=1,VLOOKUP(FoxFire!B5142,balance!$U:$Z,2,FALSE),IF(C5142=2,VLOOKUP(B5142,balance!$U:$Z,3,FALSE),IF(C5142=3,VLOOKUP(B5142,balance!$U:$Z,4,FALSE),IF(C5142=4,VLOOKUP(B5142,balance!$U:$Z,5,FALSE),IF(C5142=5,VLOOKUP(B5142-1,balance!$U:$Z,6,FALSE),0)))))/100</f>
        <v>1.1279999999999998E-2</v>
      </c>
      <c r="H5142">
        <v>2</v>
      </c>
      <c r="I5142" s="1">
        <f>IF(C5142=1,VLOOKUP(FoxFire!B5142,balance!$AF:$AJ,2,FALSE),IF(C5142=2,VLOOKUP(B5142,balance!$AF:$AJ,3,FALSE),IF(C5142=3,VLOOKUP(B5142,balance!$AF:$AJ,4,FALSE),IF(C5142=4,VLOOKUP(B5142,balance!$AF:$AJ,5,FALSE),IF(C5142=5,VLOOKUP(B5142,balance!$AF:$AK,6,FALSE),0)))))*1000000000000</f>
        <v>3974999999999.8872</v>
      </c>
      <c r="J5142">
        <f>VLOOKUP(B5142,balance!AU:BD,10,FALSE)</f>
        <v>0</v>
      </c>
    </row>
    <row r="5143" spans="1:10" x14ac:dyDescent="0.3">
      <c r="A5143">
        <v>5141</v>
      </c>
      <c r="B5143">
        <f t="shared" si="161"/>
        <v>1029</v>
      </c>
      <c r="C5143">
        <f t="shared" si="160"/>
        <v>2</v>
      </c>
      <c r="D5143">
        <v>9026</v>
      </c>
      <c r="E5143" s="1">
        <f>IF(C5143=1,VLOOKUP(B5143,balance!$AU:$AZ,2,FALSE),IF(C5143=2,VLOOKUP(B5143,balance!$AU:$AZ,3,FALSE),IF(C5143=3,VLOOKUP(B5143,balance!$AU:$AZ,4,FALSE),IF(C5143=4,VLOOKUP(B5143,balance!$AU:$AZ,5,FALSE),IF(C5143=5,VLOOKUP(B5143-1,balance!$AU:$AZ,6,FALSE),0)))))</f>
        <v>25500</v>
      </c>
      <c r="F5143">
        <v>53</v>
      </c>
      <c r="G5143">
        <f>IF(C5143=1,VLOOKUP(FoxFire!B5143,balance!$U:$Z,2,FALSE),IF(C5143=2,VLOOKUP(B5143,balance!$U:$Z,3,FALSE),IF(C5143=3,VLOOKUP(B5143,balance!$U:$Z,4,FALSE),IF(C5143=4,VLOOKUP(B5143,balance!$U:$Z,5,FALSE),IF(C5143=5,VLOOKUP(B5143-1,balance!$U:$Z,6,FALSE),0)))))/100</f>
        <v>1.1279999999999998E-2</v>
      </c>
      <c r="H5143">
        <v>2</v>
      </c>
      <c r="I5143" s="1">
        <f>IF(C5143=1,VLOOKUP(FoxFire!B5143,balance!$AF:$AJ,2,FALSE),IF(C5143=2,VLOOKUP(B5143,balance!$AF:$AJ,3,FALSE),IF(C5143=3,VLOOKUP(B5143,balance!$AF:$AJ,4,FALSE),IF(C5143=4,VLOOKUP(B5143,balance!$AF:$AJ,5,FALSE),IF(C5143=5,VLOOKUP(B5143,balance!$AF:$AK,6,FALSE),0)))))*1000000000000</f>
        <v>3974999999999.8872</v>
      </c>
      <c r="J5143">
        <f>VLOOKUP(B5143,balance!AU:BD,10,FALSE)</f>
        <v>0</v>
      </c>
    </row>
    <row r="5144" spans="1:10" x14ac:dyDescent="0.3">
      <c r="A5144">
        <v>5142</v>
      </c>
      <c r="B5144">
        <f t="shared" si="161"/>
        <v>1029</v>
      </c>
      <c r="C5144">
        <f t="shared" si="160"/>
        <v>3</v>
      </c>
      <c r="D5144">
        <v>9026</v>
      </c>
      <c r="E5144" s="1">
        <f>IF(C5144=1,VLOOKUP(B5144,balance!$AU:$AZ,2,FALSE),IF(C5144=2,VLOOKUP(B5144,balance!$AU:$AZ,3,FALSE),IF(C5144=3,VLOOKUP(B5144,balance!$AU:$AZ,4,FALSE),IF(C5144=4,VLOOKUP(B5144,balance!$AU:$AZ,5,FALSE),IF(C5144=5,VLOOKUP(B5144-1,balance!$AU:$AZ,6,FALSE),0)))))</f>
        <v>25500</v>
      </c>
      <c r="F5144">
        <v>53</v>
      </c>
      <c r="G5144">
        <f>IF(C5144=1,VLOOKUP(FoxFire!B5144,balance!$U:$Z,2,FALSE),IF(C5144=2,VLOOKUP(B5144,balance!$U:$Z,3,FALSE),IF(C5144=3,VLOOKUP(B5144,balance!$U:$Z,4,FALSE),IF(C5144=4,VLOOKUP(B5144,balance!$U:$Z,5,FALSE),IF(C5144=5,VLOOKUP(B5144-1,balance!$U:$Z,6,FALSE),0)))))/100</f>
        <v>1.1279999999999998E-2</v>
      </c>
      <c r="H5144">
        <v>2</v>
      </c>
      <c r="I5144" s="1">
        <f>IF(C5144=1,VLOOKUP(FoxFire!B5144,balance!$AF:$AJ,2,FALSE),IF(C5144=2,VLOOKUP(B5144,balance!$AF:$AJ,3,FALSE),IF(C5144=3,VLOOKUP(B5144,balance!$AF:$AJ,4,FALSE),IF(C5144=4,VLOOKUP(B5144,balance!$AF:$AJ,5,FALSE),IF(C5144=5,VLOOKUP(B5144,balance!$AF:$AK,6,FALSE),0)))))*1000000000000</f>
        <v>3974999999999.8872</v>
      </c>
      <c r="J5144">
        <f>VLOOKUP(B5144,balance!AU:BD,10,FALSE)</f>
        <v>0</v>
      </c>
    </row>
    <row r="5145" spans="1:10" x14ac:dyDescent="0.3">
      <c r="A5145">
        <v>5143</v>
      </c>
      <c r="B5145">
        <f t="shared" si="161"/>
        <v>1029</v>
      </c>
      <c r="C5145">
        <f t="shared" si="160"/>
        <v>4</v>
      </c>
      <c r="D5145">
        <v>9026</v>
      </c>
      <c r="E5145" s="1">
        <f>IF(C5145=1,VLOOKUP(B5145,balance!$AU:$AZ,2,FALSE),IF(C5145=2,VLOOKUP(B5145,balance!$AU:$AZ,3,FALSE),IF(C5145=3,VLOOKUP(B5145,balance!$AU:$AZ,4,FALSE),IF(C5145=4,VLOOKUP(B5145,balance!$AU:$AZ,5,FALSE),IF(C5145=5,VLOOKUP(B5145-1,balance!$AU:$AZ,6,FALSE),0)))))</f>
        <v>25500</v>
      </c>
      <c r="F5145">
        <v>53</v>
      </c>
      <c r="G5145">
        <f>IF(C5145=1,VLOOKUP(FoxFire!B5145,balance!$U:$Z,2,FALSE),IF(C5145=2,VLOOKUP(B5145,balance!$U:$Z,3,FALSE),IF(C5145=3,VLOOKUP(B5145,balance!$U:$Z,4,FALSE),IF(C5145=4,VLOOKUP(B5145,balance!$U:$Z,5,FALSE),IF(C5145=5,VLOOKUP(B5145-1,balance!$U:$Z,6,FALSE),0)))))/100</f>
        <v>1.1279999999999998E-2</v>
      </c>
      <c r="H5145">
        <v>2</v>
      </c>
      <c r="I5145" s="1">
        <f>IF(C5145=1,VLOOKUP(FoxFire!B5145,balance!$AF:$AJ,2,FALSE),IF(C5145=2,VLOOKUP(B5145,balance!$AF:$AJ,3,FALSE),IF(C5145=3,VLOOKUP(B5145,balance!$AF:$AJ,4,FALSE),IF(C5145=4,VLOOKUP(B5145,balance!$AF:$AJ,5,FALSE),IF(C5145=5,VLOOKUP(B5145,balance!$AF:$AK,6,FALSE),0)))))*1000000000000</f>
        <v>3974999999999.8872</v>
      </c>
      <c r="J5145">
        <f>VLOOKUP(B5145,balance!AU:BD,10,FALSE)</f>
        <v>0</v>
      </c>
    </row>
    <row r="5146" spans="1:10" x14ac:dyDescent="0.3">
      <c r="A5146">
        <v>5144</v>
      </c>
      <c r="B5146">
        <f t="shared" si="161"/>
        <v>1030</v>
      </c>
      <c r="C5146">
        <f t="shared" si="160"/>
        <v>5</v>
      </c>
      <c r="D5146">
        <v>9026</v>
      </c>
      <c r="E5146" s="1">
        <f>IF(C5146=1,VLOOKUP(B5146,balance!$AU:$AZ,2,FALSE),IF(C5146=2,VLOOKUP(B5146,balance!$AU:$AZ,3,FALSE),IF(C5146=3,VLOOKUP(B5146,balance!$AU:$AZ,4,FALSE),IF(C5146=4,VLOOKUP(B5146,balance!$AU:$AZ,5,FALSE),IF(C5146=5,VLOOKUP(B5146-1,balance!$AU:$AZ,6,FALSE),0)))))</f>
        <v>510000</v>
      </c>
      <c r="F5146">
        <v>53</v>
      </c>
      <c r="G5146">
        <f>IF(C5146=1,VLOOKUP(FoxFire!B5146,balance!$U:$Z,2,FALSE),IF(C5146=2,VLOOKUP(B5146,balance!$U:$Z,3,FALSE),IF(C5146=3,VLOOKUP(B5146,balance!$U:$Z,4,FALSE),IF(C5146=4,VLOOKUP(B5146,balance!$U:$Z,5,FALSE),IF(C5146=5,VLOOKUP(B5146-1,balance!$U:$Z,6,FALSE),0)))))/100</f>
        <v>8929.1668000000009</v>
      </c>
      <c r="H5146">
        <v>2</v>
      </c>
      <c r="I5146" s="1">
        <f>IF(C5146=1,VLOOKUP(FoxFire!B5146,balance!$AF:$AJ,2,FALSE),IF(C5146=2,VLOOKUP(B5146,balance!$AF:$AJ,3,FALSE),IF(C5146=3,VLOOKUP(B5146,balance!$AF:$AJ,4,FALSE),IF(C5146=4,VLOOKUP(B5146,balance!$AF:$AJ,5,FALSE),IF(C5146=5,VLOOKUP(B5146,balance!$AF:$AK,6,FALSE),0)))))*1000000000000</f>
        <v>15904999999999.551</v>
      </c>
      <c r="J5146">
        <f>VLOOKUP(B5146,balance!AU:BD,10,FALSE)</f>
        <v>0</v>
      </c>
    </row>
    <row r="5147" spans="1:10" x14ac:dyDescent="0.3">
      <c r="A5147">
        <v>5145</v>
      </c>
      <c r="B5147">
        <f t="shared" si="161"/>
        <v>1030</v>
      </c>
      <c r="C5147">
        <f t="shared" si="160"/>
        <v>1</v>
      </c>
      <c r="D5147">
        <v>9026</v>
      </c>
      <c r="E5147" s="1">
        <f>IF(C5147=1,VLOOKUP(B5147,balance!$AU:$AZ,2,FALSE),IF(C5147=2,VLOOKUP(B5147,balance!$AU:$AZ,3,FALSE),IF(C5147=3,VLOOKUP(B5147,balance!$AU:$AZ,4,FALSE),IF(C5147=4,VLOOKUP(B5147,balance!$AU:$AZ,5,FALSE),IF(C5147=5,VLOOKUP(B5147-1,balance!$AU:$AZ,6,FALSE),0)))))</f>
        <v>25500</v>
      </c>
      <c r="F5147">
        <v>53</v>
      </c>
      <c r="G5147">
        <f>IF(C5147=1,VLOOKUP(FoxFire!B5147,balance!$U:$Z,2,FALSE),IF(C5147=2,VLOOKUP(B5147,balance!$U:$Z,3,FALSE),IF(C5147=3,VLOOKUP(B5147,balance!$U:$Z,4,FALSE),IF(C5147=4,VLOOKUP(B5147,balance!$U:$Z,5,FALSE),IF(C5147=5,VLOOKUP(B5147-1,balance!$U:$Z,6,FALSE),0)))))/100</f>
        <v>1.129E-2</v>
      </c>
      <c r="H5147">
        <v>2</v>
      </c>
      <c r="I5147" s="1">
        <f>IF(C5147=1,VLOOKUP(FoxFire!B5147,balance!$AF:$AJ,2,FALSE),IF(C5147=2,VLOOKUP(B5147,balance!$AF:$AJ,3,FALSE),IF(C5147=3,VLOOKUP(B5147,balance!$AF:$AJ,4,FALSE),IF(C5147=4,VLOOKUP(B5147,balance!$AF:$AJ,5,FALSE),IF(C5147=5,VLOOKUP(B5147,balance!$AF:$AK,6,FALSE),0)))))*1000000000000</f>
        <v>3976249999999.8877</v>
      </c>
      <c r="J5147">
        <f>VLOOKUP(B5147,balance!AU:BD,10,FALSE)</f>
        <v>0</v>
      </c>
    </row>
    <row r="5148" spans="1:10" x14ac:dyDescent="0.3">
      <c r="A5148">
        <v>5146</v>
      </c>
      <c r="B5148">
        <f t="shared" si="161"/>
        <v>1030</v>
      </c>
      <c r="C5148">
        <f t="shared" si="160"/>
        <v>2</v>
      </c>
      <c r="D5148">
        <v>9026</v>
      </c>
      <c r="E5148" s="1">
        <f>IF(C5148=1,VLOOKUP(B5148,balance!$AU:$AZ,2,FALSE),IF(C5148=2,VLOOKUP(B5148,balance!$AU:$AZ,3,FALSE),IF(C5148=3,VLOOKUP(B5148,balance!$AU:$AZ,4,FALSE),IF(C5148=4,VLOOKUP(B5148,balance!$AU:$AZ,5,FALSE),IF(C5148=5,VLOOKUP(B5148-1,balance!$AU:$AZ,6,FALSE),0)))))</f>
        <v>25500</v>
      </c>
      <c r="F5148">
        <v>53</v>
      </c>
      <c r="G5148">
        <f>IF(C5148=1,VLOOKUP(FoxFire!B5148,balance!$U:$Z,2,FALSE),IF(C5148=2,VLOOKUP(B5148,balance!$U:$Z,3,FALSE),IF(C5148=3,VLOOKUP(B5148,balance!$U:$Z,4,FALSE),IF(C5148=4,VLOOKUP(B5148,balance!$U:$Z,5,FALSE),IF(C5148=5,VLOOKUP(B5148-1,balance!$U:$Z,6,FALSE),0)))))/100</f>
        <v>1.129E-2</v>
      </c>
      <c r="H5148">
        <v>2</v>
      </c>
      <c r="I5148" s="1">
        <f>IF(C5148=1,VLOOKUP(FoxFire!B5148,balance!$AF:$AJ,2,FALSE),IF(C5148=2,VLOOKUP(B5148,balance!$AF:$AJ,3,FALSE),IF(C5148=3,VLOOKUP(B5148,balance!$AF:$AJ,4,FALSE),IF(C5148=4,VLOOKUP(B5148,balance!$AF:$AJ,5,FALSE),IF(C5148=5,VLOOKUP(B5148,balance!$AF:$AK,6,FALSE),0)))))*1000000000000</f>
        <v>3976249999999.8877</v>
      </c>
      <c r="J5148">
        <f>VLOOKUP(B5148,balance!AU:BD,10,FALSE)</f>
        <v>0</v>
      </c>
    </row>
    <row r="5149" spans="1:10" x14ac:dyDescent="0.3">
      <c r="A5149">
        <v>5147</v>
      </c>
      <c r="B5149">
        <f t="shared" si="161"/>
        <v>1030</v>
      </c>
      <c r="C5149">
        <f t="shared" si="160"/>
        <v>3</v>
      </c>
      <c r="D5149">
        <v>9026</v>
      </c>
      <c r="E5149" s="1">
        <f>IF(C5149=1,VLOOKUP(B5149,balance!$AU:$AZ,2,FALSE),IF(C5149=2,VLOOKUP(B5149,balance!$AU:$AZ,3,FALSE),IF(C5149=3,VLOOKUP(B5149,balance!$AU:$AZ,4,FALSE),IF(C5149=4,VLOOKUP(B5149,balance!$AU:$AZ,5,FALSE),IF(C5149=5,VLOOKUP(B5149-1,balance!$AU:$AZ,6,FALSE),0)))))</f>
        <v>25500</v>
      </c>
      <c r="F5149">
        <v>53</v>
      </c>
      <c r="G5149">
        <f>IF(C5149=1,VLOOKUP(FoxFire!B5149,balance!$U:$Z,2,FALSE),IF(C5149=2,VLOOKUP(B5149,balance!$U:$Z,3,FALSE),IF(C5149=3,VLOOKUP(B5149,balance!$U:$Z,4,FALSE),IF(C5149=4,VLOOKUP(B5149,balance!$U:$Z,5,FALSE),IF(C5149=5,VLOOKUP(B5149-1,balance!$U:$Z,6,FALSE),0)))))/100</f>
        <v>1.129E-2</v>
      </c>
      <c r="H5149">
        <v>2</v>
      </c>
      <c r="I5149" s="1">
        <f>IF(C5149=1,VLOOKUP(FoxFire!B5149,balance!$AF:$AJ,2,FALSE),IF(C5149=2,VLOOKUP(B5149,balance!$AF:$AJ,3,FALSE),IF(C5149=3,VLOOKUP(B5149,balance!$AF:$AJ,4,FALSE),IF(C5149=4,VLOOKUP(B5149,balance!$AF:$AJ,5,FALSE),IF(C5149=5,VLOOKUP(B5149,balance!$AF:$AK,6,FALSE),0)))))*1000000000000</f>
        <v>3976249999999.8877</v>
      </c>
      <c r="J5149">
        <f>VLOOKUP(B5149,balance!AU:BD,10,FALSE)</f>
        <v>0</v>
      </c>
    </row>
    <row r="5150" spans="1:10" x14ac:dyDescent="0.3">
      <c r="A5150">
        <v>5148</v>
      </c>
      <c r="B5150">
        <f t="shared" si="161"/>
        <v>1030</v>
      </c>
      <c r="C5150">
        <f t="shared" si="160"/>
        <v>4</v>
      </c>
      <c r="D5150">
        <v>9026</v>
      </c>
      <c r="E5150" s="1">
        <f>IF(C5150=1,VLOOKUP(B5150,balance!$AU:$AZ,2,FALSE),IF(C5150=2,VLOOKUP(B5150,balance!$AU:$AZ,3,FALSE),IF(C5150=3,VLOOKUP(B5150,balance!$AU:$AZ,4,FALSE),IF(C5150=4,VLOOKUP(B5150,balance!$AU:$AZ,5,FALSE),IF(C5150=5,VLOOKUP(B5150-1,balance!$AU:$AZ,6,FALSE),0)))))</f>
        <v>25500</v>
      </c>
      <c r="F5150">
        <v>53</v>
      </c>
      <c r="G5150">
        <f>IF(C5150=1,VLOOKUP(FoxFire!B5150,balance!$U:$Z,2,FALSE),IF(C5150=2,VLOOKUP(B5150,balance!$U:$Z,3,FALSE),IF(C5150=3,VLOOKUP(B5150,balance!$U:$Z,4,FALSE),IF(C5150=4,VLOOKUP(B5150,balance!$U:$Z,5,FALSE),IF(C5150=5,VLOOKUP(B5150-1,balance!$U:$Z,6,FALSE),0)))))/100</f>
        <v>1.129E-2</v>
      </c>
      <c r="H5150">
        <v>2</v>
      </c>
      <c r="I5150" s="1">
        <f>IF(C5150=1,VLOOKUP(FoxFire!B5150,balance!$AF:$AJ,2,FALSE),IF(C5150=2,VLOOKUP(B5150,balance!$AF:$AJ,3,FALSE),IF(C5150=3,VLOOKUP(B5150,balance!$AF:$AJ,4,FALSE),IF(C5150=4,VLOOKUP(B5150,balance!$AF:$AJ,5,FALSE),IF(C5150=5,VLOOKUP(B5150,balance!$AF:$AK,6,FALSE),0)))))*1000000000000</f>
        <v>3976249999999.8877</v>
      </c>
      <c r="J5150">
        <f>VLOOKUP(B5150,balance!AU:BD,10,FALSE)</f>
        <v>0</v>
      </c>
    </row>
    <row r="5151" spans="1:10" x14ac:dyDescent="0.3">
      <c r="A5151">
        <v>5149</v>
      </c>
      <c r="B5151">
        <f t="shared" si="161"/>
        <v>1031</v>
      </c>
      <c r="C5151">
        <f t="shared" si="160"/>
        <v>5</v>
      </c>
      <c r="D5151">
        <v>9026</v>
      </c>
      <c r="E5151" s="1">
        <f>IF(C5151=1,VLOOKUP(B5151,balance!$AU:$AZ,2,FALSE),IF(C5151=2,VLOOKUP(B5151,balance!$AU:$AZ,3,FALSE),IF(C5151=3,VLOOKUP(B5151,balance!$AU:$AZ,4,FALSE),IF(C5151=4,VLOOKUP(B5151,balance!$AU:$AZ,5,FALSE),IF(C5151=5,VLOOKUP(B5151-1,balance!$AU:$AZ,6,FALSE),0)))))</f>
        <v>510000</v>
      </c>
      <c r="F5151">
        <v>53</v>
      </c>
      <c r="G5151">
        <f>IF(C5151=1,VLOOKUP(FoxFire!B5151,balance!$U:$Z,2,FALSE),IF(C5151=2,VLOOKUP(B5151,balance!$U:$Z,3,FALSE),IF(C5151=3,VLOOKUP(B5151,balance!$U:$Z,4,FALSE),IF(C5151=4,VLOOKUP(B5151,balance!$U:$Z,5,FALSE),IF(C5151=5,VLOOKUP(B5151-1,balance!$U:$Z,6,FALSE),0)))))/100</f>
        <v>8946.0198</v>
      </c>
      <c r="H5151">
        <v>2</v>
      </c>
      <c r="I5151" s="1">
        <f>IF(C5151=1,VLOOKUP(FoxFire!B5151,balance!$AF:$AJ,2,FALSE),IF(C5151=2,VLOOKUP(B5151,balance!$AF:$AJ,3,FALSE),IF(C5151=3,VLOOKUP(B5151,balance!$AF:$AJ,4,FALSE),IF(C5151=4,VLOOKUP(B5151,balance!$AF:$AJ,5,FALSE),IF(C5151=5,VLOOKUP(B5151,balance!$AF:$AK,6,FALSE),0)))))*1000000000000</f>
        <v>15909999999999.551</v>
      </c>
      <c r="J5151">
        <f>VLOOKUP(B5151,balance!AU:BD,10,FALSE)</f>
        <v>0</v>
      </c>
    </row>
    <row r="5152" spans="1:10" x14ac:dyDescent="0.3">
      <c r="A5152">
        <v>5150</v>
      </c>
      <c r="B5152">
        <f t="shared" si="161"/>
        <v>1031</v>
      </c>
      <c r="C5152">
        <f t="shared" si="160"/>
        <v>1</v>
      </c>
      <c r="D5152">
        <v>9026</v>
      </c>
      <c r="E5152" s="1">
        <f>IF(C5152=1,VLOOKUP(B5152,balance!$AU:$AZ,2,FALSE),IF(C5152=2,VLOOKUP(B5152,balance!$AU:$AZ,3,FALSE),IF(C5152=3,VLOOKUP(B5152,balance!$AU:$AZ,4,FALSE),IF(C5152=4,VLOOKUP(B5152,balance!$AU:$AZ,5,FALSE),IF(C5152=5,VLOOKUP(B5152-1,balance!$AU:$AZ,6,FALSE),0)))))</f>
        <v>26000</v>
      </c>
      <c r="F5152">
        <v>53</v>
      </c>
      <c r="G5152">
        <f>IF(C5152=1,VLOOKUP(FoxFire!B5152,balance!$U:$Z,2,FALSE),IF(C5152=2,VLOOKUP(B5152,balance!$U:$Z,3,FALSE),IF(C5152=3,VLOOKUP(B5152,balance!$U:$Z,4,FALSE),IF(C5152=4,VLOOKUP(B5152,balance!$U:$Z,5,FALSE),IF(C5152=5,VLOOKUP(B5152-1,balance!$U:$Z,6,FALSE),0)))))/100</f>
        <v>1.1299999999999999E-2</v>
      </c>
      <c r="H5152">
        <v>2</v>
      </c>
      <c r="I5152" s="1">
        <f>IF(C5152=1,VLOOKUP(FoxFire!B5152,balance!$AF:$AJ,2,FALSE),IF(C5152=2,VLOOKUP(B5152,balance!$AF:$AJ,3,FALSE),IF(C5152=3,VLOOKUP(B5152,balance!$AF:$AJ,4,FALSE),IF(C5152=4,VLOOKUP(B5152,balance!$AF:$AJ,5,FALSE),IF(C5152=5,VLOOKUP(B5152,balance!$AF:$AK,6,FALSE),0)))))*1000000000000</f>
        <v>3977499999999.8877</v>
      </c>
      <c r="J5152">
        <f>VLOOKUP(B5152,balance!AU:BD,10,FALSE)</f>
        <v>0</v>
      </c>
    </row>
    <row r="5153" spans="1:10" x14ac:dyDescent="0.3">
      <c r="A5153">
        <v>5151</v>
      </c>
      <c r="B5153">
        <f t="shared" si="161"/>
        <v>1031</v>
      </c>
      <c r="C5153">
        <f t="shared" si="160"/>
        <v>2</v>
      </c>
      <c r="D5153">
        <v>9026</v>
      </c>
      <c r="E5153" s="1">
        <f>IF(C5153=1,VLOOKUP(B5153,balance!$AU:$AZ,2,FALSE),IF(C5153=2,VLOOKUP(B5153,balance!$AU:$AZ,3,FALSE),IF(C5153=3,VLOOKUP(B5153,balance!$AU:$AZ,4,FALSE),IF(C5153=4,VLOOKUP(B5153,balance!$AU:$AZ,5,FALSE),IF(C5153=5,VLOOKUP(B5153-1,balance!$AU:$AZ,6,FALSE),0)))))</f>
        <v>26000</v>
      </c>
      <c r="F5153">
        <v>53</v>
      </c>
      <c r="G5153">
        <f>IF(C5153=1,VLOOKUP(FoxFire!B5153,balance!$U:$Z,2,FALSE),IF(C5153=2,VLOOKUP(B5153,balance!$U:$Z,3,FALSE),IF(C5153=3,VLOOKUP(B5153,balance!$U:$Z,4,FALSE),IF(C5153=4,VLOOKUP(B5153,balance!$U:$Z,5,FALSE),IF(C5153=5,VLOOKUP(B5153-1,balance!$U:$Z,6,FALSE),0)))))/100</f>
        <v>1.1299999999999999E-2</v>
      </c>
      <c r="H5153">
        <v>2</v>
      </c>
      <c r="I5153" s="1">
        <f>IF(C5153=1,VLOOKUP(FoxFire!B5153,balance!$AF:$AJ,2,FALSE),IF(C5153=2,VLOOKUP(B5153,balance!$AF:$AJ,3,FALSE),IF(C5153=3,VLOOKUP(B5153,balance!$AF:$AJ,4,FALSE),IF(C5153=4,VLOOKUP(B5153,balance!$AF:$AJ,5,FALSE),IF(C5153=5,VLOOKUP(B5153,balance!$AF:$AK,6,FALSE),0)))))*1000000000000</f>
        <v>3977499999999.8877</v>
      </c>
      <c r="J5153">
        <f>VLOOKUP(B5153,balance!AU:BD,10,FALSE)</f>
        <v>0</v>
      </c>
    </row>
    <row r="5154" spans="1:10" x14ac:dyDescent="0.3">
      <c r="A5154">
        <v>5152</v>
      </c>
      <c r="B5154">
        <f t="shared" si="161"/>
        <v>1031</v>
      </c>
      <c r="C5154">
        <f t="shared" si="160"/>
        <v>3</v>
      </c>
      <c r="D5154">
        <v>9026</v>
      </c>
      <c r="E5154" s="1">
        <f>IF(C5154=1,VLOOKUP(B5154,balance!$AU:$AZ,2,FALSE),IF(C5154=2,VLOOKUP(B5154,balance!$AU:$AZ,3,FALSE),IF(C5154=3,VLOOKUP(B5154,balance!$AU:$AZ,4,FALSE),IF(C5154=4,VLOOKUP(B5154,balance!$AU:$AZ,5,FALSE),IF(C5154=5,VLOOKUP(B5154-1,balance!$AU:$AZ,6,FALSE),0)))))</f>
        <v>26000</v>
      </c>
      <c r="F5154">
        <v>53</v>
      </c>
      <c r="G5154">
        <f>IF(C5154=1,VLOOKUP(FoxFire!B5154,balance!$U:$Z,2,FALSE),IF(C5154=2,VLOOKUP(B5154,balance!$U:$Z,3,FALSE),IF(C5154=3,VLOOKUP(B5154,balance!$U:$Z,4,FALSE),IF(C5154=4,VLOOKUP(B5154,balance!$U:$Z,5,FALSE),IF(C5154=5,VLOOKUP(B5154-1,balance!$U:$Z,6,FALSE),0)))))/100</f>
        <v>1.1299999999999999E-2</v>
      </c>
      <c r="H5154">
        <v>2</v>
      </c>
      <c r="I5154" s="1">
        <f>IF(C5154=1,VLOOKUP(FoxFire!B5154,balance!$AF:$AJ,2,FALSE),IF(C5154=2,VLOOKUP(B5154,balance!$AF:$AJ,3,FALSE),IF(C5154=3,VLOOKUP(B5154,balance!$AF:$AJ,4,FALSE),IF(C5154=4,VLOOKUP(B5154,balance!$AF:$AJ,5,FALSE),IF(C5154=5,VLOOKUP(B5154,balance!$AF:$AK,6,FALSE),0)))))*1000000000000</f>
        <v>3977499999999.8877</v>
      </c>
      <c r="J5154">
        <f>VLOOKUP(B5154,balance!AU:BD,10,FALSE)</f>
        <v>0</v>
      </c>
    </row>
    <row r="5155" spans="1:10" x14ac:dyDescent="0.3">
      <c r="A5155">
        <v>5153</v>
      </c>
      <c r="B5155">
        <f t="shared" si="161"/>
        <v>1031</v>
      </c>
      <c r="C5155">
        <f t="shared" si="160"/>
        <v>4</v>
      </c>
      <c r="D5155">
        <v>9026</v>
      </c>
      <c r="E5155" s="1">
        <f>IF(C5155=1,VLOOKUP(B5155,balance!$AU:$AZ,2,FALSE),IF(C5155=2,VLOOKUP(B5155,balance!$AU:$AZ,3,FALSE),IF(C5155=3,VLOOKUP(B5155,balance!$AU:$AZ,4,FALSE),IF(C5155=4,VLOOKUP(B5155,balance!$AU:$AZ,5,FALSE),IF(C5155=5,VLOOKUP(B5155-1,balance!$AU:$AZ,6,FALSE),0)))))</f>
        <v>26000</v>
      </c>
      <c r="F5155">
        <v>53</v>
      </c>
      <c r="G5155">
        <f>IF(C5155=1,VLOOKUP(FoxFire!B5155,balance!$U:$Z,2,FALSE),IF(C5155=2,VLOOKUP(B5155,balance!$U:$Z,3,FALSE),IF(C5155=3,VLOOKUP(B5155,balance!$U:$Z,4,FALSE),IF(C5155=4,VLOOKUP(B5155,balance!$U:$Z,5,FALSE),IF(C5155=5,VLOOKUP(B5155-1,balance!$U:$Z,6,FALSE),0)))))/100</f>
        <v>1.1299999999999999E-2</v>
      </c>
      <c r="H5155">
        <v>2</v>
      </c>
      <c r="I5155" s="1">
        <f>IF(C5155=1,VLOOKUP(FoxFire!B5155,balance!$AF:$AJ,2,FALSE),IF(C5155=2,VLOOKUP(B5155,balance!$AF:$AJ,3,FALSE),IF(C5155=3,VLOOKUP(B5155,balance!$AF:$AJ,4,FALSE),IF(C5155=4,VLOOKUP(B5155,balance!$AF:$AJ,5,FALSE),IF(C5155=5,VLOOKUP(B5155,balance!$AF:$AK,6,FALSE),0)))))*1000000000000</f>
        <v>3977499999999.8877</v>
      </c>
      <c r="J5155">
        <f>VLOOKUP(B5155,balance!AU:BD,10,FALSE)</f>
        <v>0</v>
      </c>
    </row>
    <row r="5156" spans="1:10" x14ac:dyDescent="0.3">
      <c r="A5156">
        <v>5154</v>
      </c>
      <c r="B5156">
        <f t="shared" si="161"/>
        <v>1032</v>
      </c>
      <c r="C5156">
        <f t="shared" si="160"/>
        <v>5</v>
      </c>
      <c r="D5156">
        <v>9026</v>
      </c>
      <c r="E5156" s="1">
        <f>IF(C5156=1,VLOOKUP(B5156,balance!$AU:$AZ,2,FALSE),IF(C5156=2,VLOOKUP(B5156,balance!$AU:$AZ,3,FALSE),IF(C5156=3,VLOOKUP(B5156,balance!$AU:$AZ,4,FALSE),IF(C5156=4,VLOOKUP(B5156,balance!$AU:$AZ,5,FALSE),IF(C5156=5,VLOOKUP(B5156-1,balance!$AU:$AZ,6,FALSE),0)))))</f>
        <v>520000</v>
      </c>
      <c r="F5156">
        <v>53</v>
      </c>
      <c r="G5156">
        <f>IF(C5156=1,VLOOKUP(FoxFire!B5156,balance!$U:$Z,2,FALSE),IF(C5156=2,VLOOKUP(B5156,balance!$U:$Z,3,FALSE),IF(C5156=3,VLOOKUP(B5156,balance!$U:$Z,4,FALSE),IF(C5156=4,VLOOKUP(B5156,balance!$U:$Z,5,FALSE),IF(C5156=5,VLOOKUP(B5156-1,balance!$U:$Z,6,FALSE),0)))))/100</f>
        <v>8962.8976000000002</v>
      </c>
      <c r="H5156">
        <v>2</v>
      </c>
      <c r="I5156" s="1">
        <f>IF(C5156=1,VLOOKUP(FoxFire!B5156,balance!$AF:$AJ,2,FALSE),IF(C5156=2,VLOOKUP(B5156,balance!$AF:$AJ,3,FALSE),IF(C5156=3,VLOOKUP(B5156,balance!$AF:$AJ,4,FALSE),IF(C5156=4,VLOOKUP(B5156,balance!$AF:$AJ,5,FALSE),IF(C5156=5,VLOOKUP(B5156,balance!$AF:$AK,6,FALSE),0)))))*1000000000000</f>
        <v>15914999999999.549</v>
      </c>
      <c r="J5156">
        <f>VLOOKUP(B5156,balance!AU:BD,10,FALSE)</f>
        <v>0</v>
      </c>
    </row>
    <row r="5157" spans="1:10" x14ac:dyDescent="0.3">
      <c r="A5157">
        <v>5155</v>
      </c>
      <c r="B5157">
        <f t="shared" si="161"/>
        <v>1032</v>
      </c>
      <c r="C5157">
        <f t="shared" si="160"/>
        <v>1</v>
      </c>
      <c r="D5157">
        <v>9026</v>
      </c>
      <c r="E5157" s="1">
        <f>IF(C5157=1,VLOOKUP(B5157,balance!$AU:$AZ,2,FALSE),IF(C5157=2,VLOOKUP(B5157,balance!$AU:$AZ,3,FALSE),IF(C5157=3,VLOOKUP(B5157,balance!$AU:$AZ,4,FALSE),IF(C5157=4,VLOOKUP(B5157,balance!$AU:$AZ,5,FALSE),IF(C5157=5,VLOOKUP(B5157-1,balance!$AU:$AZ,6,FALSE),0)))))</f>
        <v>26000</v>
      </c>
      <c r="F5157">
        <v>53</v>
      </c>
      <c r="G5157">
        <f>IF(C5157=1,VLOOKUP(FoxFire!B5157,balance!$U:$Z,2,FALSE),IF(C5157=2,VLOOKUP(B5157,balance!$U:$Z,3,FALSE),IF(C5157=3,VLOOKUP(B5157,balance!$U:$Z,4,FALSE),IF(C5157=4,VLOOKUP(B5157,balance!$U:$Z,5,FALSE),IF(C5157=5,VLOOKUP(B5157-1,balance!$U:$Z,6,FALSE),0)))))/100</f>
        <v>1.1310000000000001E-2</v>
      </c>
      <c r="H5157">
        <v>2</v>
      </c>
      <c r="I5157" s="1">
        <f>IF(C5157=1,VLOOKUP(FoxFire!B5157,balance!$AF:$AJ,2,FALSE),IF(C5157=2,VLOOKUP(B5157,balance!$AF:$AJ,3,FALSE),IF(C5157=3,VLOOKUP(B5157,balance!$AF:$AJ,4,FALSE),IF(C5157=4,VLOOKUP(B5157,balance!$AF:$AJ,5,FALSE),IF(C5157=5,VLOOKUP(B5157,balance!$AF:$AK,6,FALSE),0)))))*1000000000000</f>
        <v>3978749999999.8872</v>
      </c>
      <c r="J5157">
        <f>VLOOKUP(B5157,balance!AU:BD,10,FALSE)</f>
        <v>0</v>
      </c>
    </row>
    <row r="5158" spans="1:10" x14ac:dyDescent="0.3">
      <c r="A5158">
        <v>5156</v>
      </c>
      <c r="B5158">
        <f t="shared" si="161"/>
        <v>1032</v>
      </c>
      <c r="C5158">
        <f t="shared" si="160"/>
        <v>2</v>
      </c>
      <c r="D5158">
        <v>9026</v>
      </c>
      <c r="E5158" s="1">
        <f>IF(C5158=1,VLOOKUP(B5158,balance!$AU:$AZ,2,FALSE),IF(C5158=2,VLOOKUP(B5158,balance!$AU:$AZ,3,FALSE),IF(C5158=3,VLOOKUP(B5158,balance!$AU:$AZ,4,FALSE),IF(C5158=4,VLOOKUP(B5158,balance!$AU:$AZ,5,FALSE),IF(C5158=5,VLOOKUP(B5158-1,balance!$AU:$AZ,6,FALSE),0)))))</f>
        <v>26000</v>
      </c>
      <c r="F5158">
        <v>53</v>
      </c>
      <c r="G5158">
        <f>IF(C5158=1,VLOOKUP(FoxFire!B5158,balance!$U:$Z,2,FALSE),IF(C5158=2,VLOOKUP(B5158,balance!$U:$Z,3,FALSE),IF(C5158=3,VLOOKUP(B5158,balance!$U:$Z,4,FALSE),IF(C5158=4,VLOOKUP(B5158,balance!$U:$Z,5,FALSE),IF(C5158=5,VLOOKUP(B5158-1,balance!$U:$Z,6,FALSE),0)))))/100</f>
        <v>1.1310000000000001E-2</v>
      </c>
      <c r="H5158">
        <v>2</v>
      </c>
      <c r="I5158" s="1">
        <f>IF(C5158=1,VLOOKUP(FoxFire!B5158,balance!$AF:$AJ,2,FALSE),IF(C5158=2,VLOOKUP(B5158,balance!$AF:$AJ,3,FALSE),IF(C5158=3,VLOOKUP(B5158,balance!$AF:$AJ,4,FALSE),IF(C5158=4,VLOOKUP(B5158,balance!$AF:$AJ,5,FALSE),IF(C5158=5,VLOOKUP(B5158,balance!$AF:$AK,6,FALSE),0)))))*1000000000000</f>
        <v>3978749999999.8872</v>
      </c>
      <c r="J5158">
        <f>VLOOKUP(B5158,balance!AU:BD,10,FALSE)</f>
        <v>0</v>
      </c>
    </row>
    <row r="5159" spans="1:10" x14ac:dyDescent="0.3">
      <c r="A5159">
        <v>5157</v>
      </c>
      <c r="B5159">
        <f t="shared" si="161"/>
        <v>1032</v>
      </c>
      <c r="C5159">
        <f t="shared" si="160"/>
        <v>3</v>
      </c>
      <c r="D5159">
        <v>9026</v>
      </c>
      <c r="E5159" s="1">
        <f>IF(C5159=1,VLOOKUP(B5159,balance!$AU:$AZ,2,FALSE),IF(C5159=2,VLOOKUP(B5159,balance!$AU:$AZ,3,FALSE),IF(C5159=3,VLOOKUP(B5159,balance!$AU:$AZ,4,FALSE),IF(C5159=4,VLOOKUP(B5159,balance!$AU:$AZ,5,FALSE),IF(C5159=5,VLOOKUP(B5159-1,balance!$AU:$AZ,6,FALSE),0)))))</f>
        <v>26000</v>
      </c>
      <c r="F5159">
        <v>53</v>
      </c>
      <c r="G5159">
        <f>IF(C5159=1,VLOOKUP(FoxFire!B5159,balance!$U:$Z,2,FALSE),IF(C5159=2,VLOOKUP(B5159,balance!$U:$Z,3,FALSE),IF(C5159=3,VLOOKUP(B5159,balance!$U:$Z,4,FALSE),IF(C5159=4,VLOOKUP(B5159,balance!$U:$Z,5,FALSE),IF(C5159=5,VLOOKUP(B5159-1,balance!$U:$Z,6,FALSE),0)))))/100</f>
        <v>1.1310000000000001E-2</v>
      </c>
      <c r="H5159">
        <v>2</v>
      </c>
      <c r="I5159" s="1">
        <f>IF(C5159=1,VLOOKUP(FoxFire!B5159,balance!$AF:$AJ,2,FALSE),IF(C5159=2,VLOOKUP(B5159,balance!$AF:$AJ,3,FALSE),IF(C5159=3,VLOOKUP(B5159,balance!$AF:$AJ,4,FALSE),IF(C5159=4,VLOOKUP(B5159,balance!$AF:$AJ,5,FALSE),IF(C5159=5,VLOOKUP(B5159,balance!$AF:$AK,6,FALSE),0)))))*1000000000000</f>
        <v>3978749999999.8872</v>
      </c>
      <c r="J5159">
        <f>VLOOKUP(B5159,balance!AU:BD,10,FALSE)</f>
        <v>0</v>
      </c>
    </row>
    <row r="5160" spans="1:10" x14ac:dyDescent="0.3">
      <c r="A5160">
        <v>5158</v>
      </c>
      <c r="B5160">
        <f t="shared" si="161"/>
        <v>1032</v>
      </c>
      <c r="C5160">
        <f t="shared" si="160"/>
        <v>4</v>
      </c>
      <c r="D5160">
        <v>9026</v>
      </c>
      <c r="E5160" s="1">
        <f>IF(C5160=1,VLOOKUP(B5160,balance!$AU:$AZ,2,FALSE),IF(C5160=2,VLOOKUP(B5160,balance!$AU:$AZ,3,FALSE),IF(C5160=3,VLOOKUP(B5160,balance!$AU:$AZ,4,FALSE),IF(C5160=4,VLOOKUP(B5160,balance!$AU:$AZ,5,FALSE),IF(C5160=5,VLOOKUP(B5160-1,balance!$AU:$AZ,6,FALSE),0)))))</f>
        <v>26000</v>
      </c>
      <c r="F5160">
        <v>53</v>
      </c>
      <c r="G5160">
        <f>IF(C5160=1,VLOOKUP(FoxFire!B5160,balance!$U:$Z,2,FALSE),IF(C5160=2,VLOOKUP(B5160,balance!$U:$Z,3,FALSE),IF(C5160=3,VLOOKUP(B5160,balance!$U:$Z,4,FALSE),IF(C5160=4,VLOOKUP(B5160,balance!$U:$Z,5,FALSE),IF(C5160=5,VLOOKUP(B5160-1,balance!$U:$Z,6,FALSE),0)))))/100</f>
        <v>1.1310000000000001E-2</v>
      </c>
      <c r="H5160">
        <v>2</v>
      </c>
      <c r="I5160" s="1">
        <f>IF(C5160=1,VLOOKUP(FoxFire!B5160,balance!$AF:$AJ,2,FALSE),IF(C5160=2,VLOOKUP(B5160,balance!$AF:$AJ,3,FALSE),IF(C5160=3,VLOOKUP(B5160,balance!$AF:$AJ,4,FALSE),IF(C5160=4,VLOOKUP(B5160,balance!$AF:$AJ,5,FALSE),IF(C5160=5,VLOOKUP(B5160,balance!$AF:$AK,6,FALSE),0)))))*1000000000000</f>
        <v>3978749999999.8872</v>
      </c>
      <c r="J5160">
        <f>VLOOKUP(B5160,balance!AU:BD,10,FALSE)</f>
        <v>0</v>
      </c>
    </row>
    <row r="5161" spans="1:10" x14ac:dyDescent="0.3">
      <c r="A5161">
        <v>5159</v>
      </c>
      <c r="B5161">
        <f t="shared" si="161"/>
        <v>1033</v>
      </c>
      <c r="C5161">
        <f t="shared" si="160"/>
        <v>5</v>
      </c>
      <c r="D5161">
        <v>9026</v>
      </c>
      <c r="E5161" s="1">
        <f>IF(C5161=1,VLOOKUP(B5161,balance!$AU:$AZ,2,FALSE),IF(C5161=2,VLOOKUP(B5161,balance!$AU:$AZ,3,FALSE),IF(C5161=3,VLOOKUP(B5161,balance!$AU:$AZ,4,FALSE),IF(C5161=4,VLOOKUP(B5161,balance!$AU:$AZ,5,FALSE),IF(C5161=5,VLOOKUP(B5161-1,balance!$AU:$AZ,6,FALSE),0)))))</f>
        <v>520000</v>
      </c>
      <c r="F5161">
        <v>53</v>
      </c>
      <c r="G5161">
        <f>IF(C5161=1,VLOOKUP(FoxFire!B5161,balance!$U:$Z,2,FALSE),IF(C5161=2,VLOOKUP(B5161,balance!$U:$Z,3,FALSE),IF(C5161=3,VLOOKUP(B5161,balance!$U:$Z,4,FALSE),IF(C5161=4,VLOOKUP(B5161,balance!$U:$Z,5,FALSE),IF(C5161=5,VLOOKUP(B5161-1,balance!$U:$Z,6,FALSE),0)))))/100</f>
        <v>8979.8001999999997</v>
      </c>
      <c r="H5161">
        <v>2</v>
      </c>
      <c r="I5161" s="1">
        <f>IF(C5161=1,VLOOKUP(FoxFire!B5161,balance!$AF:$AJ,2,FALSE),IF(C5161=2,VLOOKUP(B5161,balance!$AF:$AJ,3,FALSE),IF(C5161=3,VLOOKUP(B5161,balance!$AF:$AJ,4,FALSE),IF(C5161=4,VLOOKUP(B5161,balance!$AF:$AJ,5,FALSE),IF(C5161=5,VLOOKUP(B5161,balance!$AF:$AK,6,FALSE),0)))))*1000000000000</f>
        <v>15919999999999.551</v>
      </c>
      <c r="J5161">
        <f>VLOOKUP(B5161,balance!AU:BD,10,FALSE)</f>
        <v>0</v>
      </c>
    </row>
    <row r="5162" spans="1:10" x14ac:dyDescent="0.3">
      <c r="A5162">
        <v>5160</v>
      </c>
      <c r="B5162">
        <f t="shared" si="161"/>
        <v>1033</v>
      </c>
      <c r="C5162">
        <f t="shared" si="160"/>
        <v>1</v>
      </c>
      <c r="D5162">
        <v>9026</v>
      </c>
      <c r="E5162" s="1">
        <f>IF(C5162=1,VLOOKUP(B5162,balance!$AU:$AZ,2,FALSE),IF(C5162=2,VLOOKUP(B5162,balance!$AU:$AZ,3,FALSE),IF(C5162=3,VLOOKUP(B5162,balance!$AU:$AZ,4,FALSE),IF(C5162=4,VLOOKUP(B5162,balance!$AU:$AZ,5,FALSE),IF(C5162=5,VLOOKUP(B5162-1,balance!$AU:$AZ,6,FALSE),0)))))</f>
        <v>26000</v>
      </c>
      <c r="F5162">
        <v>53</v>
      </c>
      <c r="G5162">
        <f>IF(C5162=1,VLOOKUP(FoxFire!B5162,balance!$U:$Z,2,FALSE),IF(C5162=2,VLOOKUP(B5162,balance!$U:$Z,3,FALSE),IF(C5162=3,VLOOKUP(B5162,balance!$U:$Z,4,FALSE),IF(C5162=4,VLOOKUP(B5162,balance!$U:$Z,5,FALSE),IF(C5162=5,VLOOKUP(B5162-1,balance!$U:$Z,6,FALSE),0)))))/100</f>
        <v>1.1319999999999998E-2</v>
      </c>
      <c r="H5162">
        <v>2</v>
      </c>
      <c r="I5162" s="1">
        <f>IF(C5162=1,VLOOKUP(FoxFire!B5162,balance!$AF:$AJ,2,FALSE),IF(C5162=2,VLOOKUP(B5162,balance!$AF:$AJ,3,FALSE),IF(C5162=3,VLOOKUP(B5162,balance!$AF:$AJ,4,FALSE),IF(C5162=4,VLOOKUP(B5162,balance!$AF:$AJ,5,FALSE),IF(C5162=5,VLOOKUP(B5162,balance!$AF:$AK,6,FALSE),0)))))*1000000000000</f>
        <v>3979999999999.8877</v>
      </c>
      <c r="J5162">
        <f>VLOOKUP(B5162,balance!AU:BD,10,FALSE)</f>
        <v>0</v>
      </c>
    </row>
    <row r="5163" spans="1:10" x14ac:dyDescent="0.3">
      <c r="A5163">
        <v>5161</v>
      </c>
      <c r="B5163">
        <f t="shared" si="161"/>
        <v>1033</v>
      </c>
      <c r="C5163">
        <f t="shared" si="160"/>
        <v>2</v>
      </c>
      <c r="D5163">
        <v>9026</v>
      </c>
      <c r="E5163" s="1">
        <f>IF(C5163=1,VLOOKUP(B5163,balance!$AU:$AZ,2,FALSE),IF(C5163=2,VLOOKUP(B5163,balance!$AU:$AZ,3,FALSE),IF(C5163=3,VLOOKUP(B5163,balance!$AU:$AZ,4,FALSE),IF(C5163=4,VLOOKUP(B5163,balance!$AU:$AZ,5,FALSE),IF(C5163=5,VLOOKUP(B5163-1,balance!$AU:$AZ,6,FALSE),0)))))</f>
        <v>26000</v>
      </c>
      <c r="F5163">
        <v>53</v>
      </c>
      <c r="G5163">
        <f>IF(C5163=1,VLOOKUP(FoxFire!B5163,balance!$U:$Z,2,FALSE),IF(C5163=2,VLOOKUP(B5163,balance!$U:$Z,3,FALSE),IF(C5163=3,VLOOKUP(B5163,balance!$U:$Z,4,FALSE),IF(C5163=4,VLOOKUP(B5163,balance!$U:$Z,5,FALSE),IF(C5163=5,VLOOKUP(B5163-1,balance!$U:$Z,6,FALSE),0)))))/100</f>
        <v>1.1319999999999998E-2</v>
      </c>
      <c r="H5163">
        <v>2</v>
      </c>
      <c r="I5163" s="1">
        <f>IF(C5163=1,VLOOKUP(FoxFire!B5163,balance!$AF:$AJ,2,FALSE),IF(C5163=2,VLOOKUP(B5163,balance!$AF:$AJ,3,FALSE),IF(C5163=3,VLOOKUP(B5163,balance!$AF:$AJ,4,FALSE),IF(C5163=4,VLOOKUP(B5163,balance!$AF:$AJ,5,FALSE),IF(C5163=5,VLOOKUP(B5163,balance!$AF:$AK,6,FALSE),0)))))*1000000000000</f>
        <v>3979999999999.8877</v>
      </c>
      <c r="J5163">
        <f>VLOOKUP(B5163,balance!AU:BD,10,FALSE)</f>
        <v>0</v>
      </c>
    </row>
    <row r="5164" spans="1:10" x14ac:dyDescent="0.3">
      <c r="A5164">
        <v>5162</v>
      </c>
      <c r="B5164">
        <f t="shared" si="161"/>
        <v>1033</v>
      </c>
      <c r="C5164">
        <f t="shared" si="160"/>
        <v>3</v>
      </c>
      <c r="D5164">
        <v>9026</v>
      </c>
      <c r="E5164" s="1">
        <f>IF(C5164=1,VLOOKUP(B5164,balance!$AU:$AZ,2,FALSE),IF(C5164=2,VLOOKUP(B5164,balance!$AU:$AZ,3,FALSE),IF(C5164=3,VLOOKUP(B5164,balance!$AU:$AZ,4,FALSE),IF(C5164=4,VLOOKUP(B5164,balance!$AU:$AZ,5,FALSE),IF(C5164=5,VLOOKUP(B5164-1,balance!$AU:$AZ,6,FALSE),0)))))</f>
        <v>26000</v>
      </c>
      <c r="F5164">
        <v>53</v>
      </c>
      <c r="G5164">
        <f>IF(C5164=1,VLOOKUP(FoxFire!B5164,balance!$U:$Z,2,FALSE),IF(C5164=2,VLOOKUP(B5164,balance!$U:$Z,3,FALSE),IF(C5164=3,VLOOKUP(B5164,balance!$U:$Z,4,FALSE),IF(C5164=4,VLOOKUP(B5164,balance!$U:$Z,5,FALSE),IF(C5164=5,VLOOKUP(B5164-1,balance!$U:$Z,6,FALSE),0)))))/100</f>
        <v>1.1319999999999998E-2</v>
      </c>
      <c r="H5164">
        <v>2</v>
      </c>
      <c r="I5164" s="1">
        <f>IF(C5164=1,VLOOKUP(FoxFire!B5164,balance!$AF:$AJ,2,FALSE),IF(C5164=2,VLOOKUP(B5164,balance!$AF:$AJ,3,FALSE),IF(C5164=3,VLOOKUP(B5164,balance!$AF:$AJ,4,FALSE),IF(C5164=4,VLOOKUP(B5164,balance!$AF:$AJ,5,FALSE),IF(C5164=5,VLOOKUP(B5164,balance!$AF:$AK,6,FALSE),0)))))*1000000000000</f>
        <v>3979999999999.8877</v>
      </c>
      <c r="J5164">
        <f>VLOOKUP(B5164,balance!AU:BD,10,FALSE)</f>
        <v>0</v>
      </c>
    </row>
    <row r="5165" spans="1:10" x14ac:dyDescent="0.3">
      <c r="A5165">
        <v>5163</v>
      </c>
      <c r="B5165">
        <f t="shared" si="161"/>
        <v>1033</v>
      </c>
      <c r="C5165">
        <f t="shared" si="160"/>
        <v>4</v>
      </c>
      <c r="D5165">
        <v>9026</v>
      </c>
      <c r="E5165" s="1">
        <f>IF(C5165=1,VLOOKUP(B5165,balance!$AU:$AZ,2,FALSE),IF(C5165=2,VLOOKUP(B5165,balance!$AU:$AZ,3,FALSE),IF(C5165=3,VLOOKUP(B5165,balance!$AU:$AZ,4,FALSE),IF(C5165=4,VLOOKUP(B5165,balance!$AU:$AZ,5,FALSE),IF(C5165=5,VLOOKUP(B5165-1,balance!$AU:$AZ,6,FALSE),0)))))</f>
        <v>26000</v>
      </c>
      <c r="F5165">
        <v>53</v>
      </c>
      <c r="G5165">
        <f>IF(C5165=1,VLOOKUP(FoxFire!B5165,balance!$U:$Z,2,FALSE),IF(C5165=2,VLOOKUP(B5165,balance!$U:$Z,3,FALSE),IF(C5165=3,VLOOKUP(B5165,balance!$U:$Z,4,FALSE),IF(C5165=4,VLOOKUP(B5165,balance!$U:$Z,5,FALSE),IF(C5165=5,VLOOKUP(B5165-1,balance!$U:$Z,6,FALSE),0)))))/100</f>
        <v>1.1319999999999998E-2</v>
      </c>
      <c r="H5165">
        <v>2</v>
      </c>
      <c r="I5165" s="1">
        <f>IF(C5165=1,VLOOKUP(FoxFire!B5165,balance!$AF:$AJ,2,FALSE),IF(C5165=2,VLOOKUP(B5165,balance!$AF:$AJ,3,FALSE),IF(C5165=3,VLOOKUP(B5165,balance!$AF:$AJ,4,FALSE),IF(C5165=4,VLOOKUP(B5165,balance!$AF:$AJ,5,FALSE),IF(C5165=5,VLOOKUP(B5165,balance!$AF:$AK,6,FALSE),0)))))*1000000000000</f>
        <v>3979999999999.8877</v>
      </c>
      <c r="J5165">
        <f>VLOOKUP(B5165,balance!AU:BD,10,FALSE)</f>
        <v>0</v>
      </c>
    </row>
    <row r="5166" spans="1:10" x14ac:dyDescent="0.3">
      <c r="A5166">
        <v>5164</v>
      </c>
      <c r="B5166">
        <f t="shared" si="161"/>
        <v>1034</v>
      </c>
      <c r="C5166">
        <f t="shared" si="160"/>
        <v>5</v>
      </c>
      <c r="D5166">
        <v>9026</v>
      </c>
      <c r="E5166" s="1">
        <f>IF(C5166=1,VLOOKUP(B5166,balance!$AU:$AZ,2,FALSE),IF(C5166=2,VLOOKUP(B5166,balance!$AU:$AZ,3,FALSE),IF(C5166=3,VLOOKUP(B5166,balance!$AU:$AZ,4,FALSE),IF(C5166=4,VLOOKUP(B5166,balance!$AU:$AZ,5,FALSE),IF(C5166=5,VLOOKUP(B5166-1,balance!$AU:$AZ,6,FALSE),0)))))</f>
        <v>520000</v>
      </c>
      <c r="F5166">
        <v>53</v>
      </c>
      <c r="G5166">
        <f>IF(C5166=1,VLOOKUP(FoxFire!B5166,balance!$U:$Z,2,FALSE),IF(C5166=2,VLOOKUP(B5166,balance!$U:$Z,3,FALSE),IF(C5166=3,VLOOKUP(B5166,balance!$U:$Z,4,FALSE),IF(C5166=4,VLOOKUP(B5166,balance!$U:$Z,5,FALSE),IF(C5166=5,VLOOKUP(B5166-1,balance!$U:$Z,6,FALSE),0)))))/100</f>
        <v>8996.7276000000002</v>
      </c>
      <c r="H5166">
        <v>2</v>
      </c>
      <c r="I5166" s="1">
        <f>IF(C5166=1,VLOOKUP(FoxFire!B5166,balance!$AF:$AJ,2,FALSE),IF(C5166=2,VLOOKUP(B5166,balance!$AF:$AJ,3,FALSE),IF(C5166=3,VLOOKUP(B5166,balance!$AF:$AJ,4,FALSE),IF(C5166=4,VLOOKUP(B5166,balance!$AF:$AJ,5,FALSE),IF(C5166=5,VLOOKUP(B5166,balance!$AF:$AK,6,FALSE),0)))))*1000000000000</f>
        <v>15924999999999.549</v>
      </c>
      <c r="J5166">
        <f>VLOOKUP(B5166,balance!AU:BD,10,FALSE)</f>
        <v>0</v>
      </c>
    </row>
    <row r="5167" spans="1:10" x14ac:dyDescent="0.3">
      <c r="A5167">
        <v>5165</v>
      </c>
      <c r="B5167">
        <f t="shared" si="161"/>
        <v>1034</v>
      </c>
      <c r="C5167">
        <f t="shared" si="160"/>
        <v>1</v>
      </c>
      <c r="D5167">
        <v>9026</v>
      </c>
      <c r="E5167" s="1">
        <f>IF(C5167=1,VLOOKUP(B5167,balance!$AU:$AZ,2,FALSE),IF(C5167=2,VLOOKUP(B5167,balance!$AU:$AZ,3,FALSE),IF(C5167=3,VLOOKUP(B5167,balance!$AU:$AZ,4,FALSE),IF(C5167=4,VLOOKUP(B5167,balance!$AU:$AZ,5,FALSE),IF(C5167=5,VLOOKUP(B5167-1,balance!$AU:$AZ,6,FALSE),0)))))</f>
        <v>26000</v>
      </c>
      <c r="F5167">
        <v>53</v>
      </c>
      <c r="G5167">
        <f>IF(C5167=1,VLOOKUP(FoxFire!B5167,balance!$U:$Z,2,FALSE),IF(C5167=2,VLOOKUP(B5167,balance!$U:$Z,3,FALSE),IF(C5167=3,VLOOKUP(B5167,balance!$U:$Z,4,FALSE),IF(C5167=4,VLOOKUP(B5167,balance!$U:$Z,5,FALSE),IF(C5167=5,VLOOKUP(B5167-1,balance!$U:$Z,6,FALSE),0)))))/100</f>
        <v>1.133E-2</v>
      </c>
      <c r="H5167">
        <v>2</v>
      </c>
      <c r="I5167" s="1">
        <f>IF(C5167=1,VLOOKUP(FoxFire!B5167,balance!$AF:$AJ,2,FALSE),IF(C5167=2,VLOOKUP(B5167,balance!$AF:$AJ,3,FALSE),IF(C5167=3,VLOOKUP(B5167,balance!$AF:$AJ,4,FALSE),IF(C5167=4,VLOOKUP(B5167,balance!$AF:$AJ,5,FALSE),IF(C5167=5,VLOOKUP(B5167,balance!$AF:$AK,6,FALSE),0)))))*1000000000000</f>
        <v>3981249999999.8872</v>
      </c>
      <c r="J5167">
        <f>VLOOKUP(B5167,balance!AU:BD,10,FALSE)</f>
        <v>0</v>
      </c>
    </row>
    <row r="5168" spans="1:10" x14ac:dyDescent="0.3">
      <c r="A5168">
        <v>5166</v>
      </c>
      <c r="B5168">
        <f t="shared" si="161"/>
        <v>1034</v>
      </c>
      <c r="C5168">
        <f t="shared" si="160"/>
        <v>2</v>
      </c>
      <c r="D5168">
        <v>9026</v>
      </c>
      <c r="E5168" s="1">
        <f>IF(C5168=1,VLOOKUP(B5168,balance!$AU:$AZ,2,FALSE),IF(C5168=2,VLOOKUP(B5168,balance!$AU:$AZ,3,FALSE),IF(C5168=3,VLOOKUP(B5168,balance!$AU:$AZ,4,FALSE),IF(C5168=4,VLOOKUP(B5168,balance!$AU:$AZ,5,FALSE),IF(C5168=5,VLOOKUP(B5168-1,balance!$AU:$AZ,6,FALSE),0)))))</f>
        <v>26000</v>
      </c>
      <c r="F5168">
        <v>53</v>
      </c>
      <c r="G5168">
        <f>IF(C5168=1,VLOOKUP(FoxFire!B5168,balance!$U:$Z,2,FALSE),IF(C5168=2,VLOOKUP(B5168,balance!$U:$Z,3,FALSE),IF(C5168=3,VLOOKUP(B5168,balance!$U:$Z,4,FALSE),IF(C5168=4,VLOOKUP(B5168,balance!$U:$Z,5,FALSE),IF(C5168=5,VLOOKUP(B5168-1,balance!$U:$Z,6,FALSE),0)))))/100</f>
        <v>1.133E-2</v>
      </c>
      <c r="H5168">
        <v>2</v>
      </c>
      <c r="I5168" s="1">
        <f>IF(C5168=1,VLOOKUP(FoxFire!B5168,balance!$AF:$AJ,2,FALSE),IF(C5168=2,VLOOKUP(B5168,balance!$AF:$AJ,3,FALSE),IF(C5168=3,VLOOKUP(B5168,balance!$AF:$AJ,4,FALSE),IF(C5168=4,VLOOKUP(B5168,balance!$AF:$AJ,5,FALSE),IF(C5168=5,VLOOKUP(B5168,balance!$AF:$AK,6,FALSE),0)))))*1000000000000</f>
        <v>3981249999999.8872</v>
      </c>
      <c r="J5168">
        <f>VLOOKUP(B5168,balance!AU:BD,10,FALSE)</f>
        <v>0</v>
      </c>
    </row>
    <row r="5169" spans="1:10" x14ac:dyDescent="0.3">
      <c r="A5169">
        <v>5167</v>
      </c>
      <c r="B5169">
        <f t="shared" si="161"/>
        <v>1034</v>
      </c>
      <c r="C5169">
        <f t="shared" si="160"/>
        <v>3</v>
      </c>
      <c r="D5169">
        <v>9026</v>
      </c>
      <c r="E5169" s="1">
        <f>IF(C5169=1,VLOOKUP(B5169,balance!$AU:$AZ,2,FALSE),IF(C5169=2,VLOOKUP(B5169,balance!$AU:$AZ,3,FALSE),IF(C5169=3,VLOOKUP(B5169,balance!$AU:$AZ,4,FALSE),IF(C5169=4,VLOOKUP(B5169,balance!$AU:$AZ,5,FALSE),IF(C5169=5,VLOOKUP(B5169-1,balance!$AU:$AZ,6,FALSE),0)))))</f>
        <v>26000</v>
      </c>
      <c r="F5169">
        <v>53</v>
      </c>
      <c r="G5169">
        <f>IF(C5169=1,VLOOKUP(FoxFire!B5169,balance!$U:$Z,2,FALSE),IF(C5169=2,VLOOKUP(B5169,balance!$U:$Z,3,FALSE),IF(C5169=3,VLOOKUP(B5169,balance!$U:$Z,4,FALSE),IF(C5169=4,VLOOKUP(B5169,balance!$U:$Z,5,FALSE),IF(C5169=5,VLOOKUP(B5169-1,balance!$U:$Z,6,FALSE),0)))))/100</f>
        <v>1.133E-2</v>
      </c>
      <c r="H5169">
        <v>2</v>
      </c>
      <c r="I5169" s="1">
        <f>IF(C5169=1,VLOOKUP(FoxFire!B5169,balance!$AF:$AJ,2,FALSE),IF(C5169=2,VLOOKUP(B5169,balance!$AF:$AJ,3,FALSE),IF(C5169=3,VLOOKUP(B5169,balance!$AF:$AJ,4,FALSE),IF(C5169=4,VLOOKUP(B5169,balance!$AF:$AJ,5,FALSE),IF(C5169=5,VLOOKUP(B5169,balance!$AF:$AK,6,FALSE),0)))))*1000000000000</f>
        <v>3981249999999.8872</v>
      </c>
      <c r="J5169">
        <f>VLOOKUP(B5169,balance!AU:BD,10,FALSE)</f>
        <v>0</v>
      </c>
    </row>
    <row r="5170" spans="1:10" x14ac:dyDescent="0.3">
      <c r="A5170">
        <v>5168</v>
      </c>
      <c r="B5170">
        <f t="shared" si="161"/>
        <v>1034</v>
      </c>
      <c r="C5170">
        <f t="shared" si="160"/>
        <v>4</v>
      </c>
      <c r="D5170">
        <v>9026</v>
      </c>
      <c r="E5170" s="1">
        <f>IF(C5170=1,VLOOKUP(B5170,balance!$AU:$AZ,2,FALSE),IF(C5170=2,VLOOKUP(B5170,balance!$AU:$AZ,3,FALSE),IF(C5170=3,VLOOKUP(B5170,balance!$AU:$AZ,4,FALSE),IF(C5170=4,VLOOKUP(B5170,balance!$AU:$AZ,5,FALSE),IF(C5170=5,VLOOKUP(B5170-1,balance!$AU:$AZ,6,FALSE),0)))))</f>
        <v>26000</v>
      </c>
      <c r="F5170">
        <v>53</v>
      </c>
      <c r="G5170">
        <f>IF(C5170=1,VLOOKUP(FoxFire!B5170,balance!$U:$Z,2,FALSE),IF(C5170=2,VLOOKUP(B5170,balance!$U:$Z,3,FALSE),IF(C5170=3,VLOOKUP(B5170,balance!$U:$Z,4,FALSE),IF(C5170=4,VLOOKUP(B5170,balance!$U:$Z,5,FALSE),IF(C5170=5,VLOOKUP(B5170-1,balance!$U:$Z,6,FALSE),0)))))/100</f>
        <v>1.133E-2</v>
      </c>
      <c r="H5170">
        <v>2</v>
      </c>
      <c r="I5170" s="1">
        <f>IF(C5170=1,VLOOKUP(FoxFire!B5170,balance!$AF:$AJ,2,FALSE),IF(C5170=2,VLOOKUP(B5170,balance!$AF:$AJ,3,FALSE),IF(C5170=3,VLOOKUP(B5170,balance!$AF:$AJ,4,FALSE),IF(C5170=4,VLOOKUP(B5170,balance!$AF:$AJ,5,FALSE),IF(C5170=5,VLOOKUP(B5170,balance!$AF:$AK,6,FALSE),0)))))*1000000000000</f>
        <v>3981249999999.8872</v>
      </c>
      <c r="J5170">
        <f>VLOOKUP(B5170,balance!AU:BD,10,FALSE)</f>
        <v>0</v>
      </c>
    </row>
    <row r="5171" spans="1:10" x14ac:dyDescent="0.3">
      <c r="A5171">
        <v>5169</v>
      </c>
      <c r="B5171">
        <f t="shared" si="161"/>
        <v>1035</v>
      </c>
      <c r="C5171">
        <f t="shared" si="160"/>
        <v>5</v>
      </c>
      <c r="D5171">
        <v>9026</v>
      </c>
      <c r="E5171" s="1">
        <f>IF(C5171=1,VLOOKUP(B5171,balance!$AU:$AZ,2,FALSE),IF(C5171=2,VLOOKUP(B5171,balance!$AU:$AZ,3,FALSE),IF(C5171=3,VLOOKUP(B5171,balance!$AU:$AZ,4,FALSE),IF(C5171=4,VLOOKUP(B5171,balance!$AU:$AZ,5,FALSE),IF(C5171=5,VLOOKUP(B5171-1,balance!$AU:$AZ,6,FALSE),0)))))</f>
        <v>520000</v>
      </c>
      <c r="F5171">
        <v>53</v>
      </c>
      <c r="G5171">
        <f>IF(C5171=1,VLOOKUP(FoxFire!B5171,balance!$U:$Z,2,FALSE),IF(C5171=2,VLOOKUP(B5171,balance!$U:$Z,3,FALSE),IF(C5171=3,VLOOKUP(B5171,balance!$U:$Z,4,FALSE),IF(C5171=4,VLOOKUP(B5171,balance!$U:$Z,5,FALSE),IF(C5171=5,VLOOKUP(B5171-1,balance!$U:$Z,6,FALSE),0)))))/100</f>
        <v>9013.6798999999992</v>
      </c>
      <c r="H5171">
        <v>2</v>
      </c>
      <c r="I5171" s="1">
        <f>IF(C5171=1,VLOOKUP(FoxFire!B5171,balance!$AF:$AJ,2,FALSE),IF(C5171=2,VLOOKUP(B5171,balance!$AF:$AJ,3,FALSE),IF(C5171=3,VLOOKUP(B5171,balance!$AF:$AJ,4,FALSE),IF(C5171=4,VLOOKUP(B5171,balance!$AF:$AJ,5,FALSE),IF(C5171=5,VLOOKUP(B5171,balance!$AF:$AK,6,FALSE),0)))))*1000000000000</f>
        <v>15929999999999.551</v>
      </c>
      <c r="J5171">
        <f>VLOOKUP(B5171,balance!AU:BD,10,FALSE)</f>
        <v>0</v>
      </c>
    </row>
    <row r="5172" spans="1:10" x14ac:dyDescent="0.3">
      <c r="A5172">
        <v>5170</v>
      </c>
      <c r="B5172">
        <f t="shared" si="161"/>
        <v>1035</v>
      </c>
      <c r="C5172">
        <f t="shared" si="160"/>
        <v>1</v>
      </c>
      <c r="D5172">
        <v>9026</v>
      </c>
      <c r="E5172" s="1">
        <f>IF(C5172=1,VLOOKUP(B5172,balance!$AU:$AZ,2,FALSE),IF(C5172=2,VLOOKUP(B5172,balance!$AU:$AZ,3,FALSE),IF(C5172=3,VLOOKUP(B5172,balance!$AU:$AZ,4,FALSE),IF(C5172=4,VLOOKUP(B5172,balance!$AU:$AZ,5,FALSE),IF(C5172=5,VLOOKUP(B5172-1,balance!$AU:$AZ,6,FALSE),0)))))</f>
        <v>26000</v>
      </c>
      <c r="F5172">
        <v>53</v>
      </c>
      <c r="G5172">
        <f>IF(C5172=1,VLOOKUP(FoxFire!B5172,balance!$U:$Z,2,FALSE),IF(C5172=2,VLOOKUP(B5172,balance!$U:$Z,3,FALSE),IF(C5172=3,VLOOKUP(B5172,balance!$U:$Z,4,FALSE),IF(C5172=4,VLOOKUP(B5172,balance!$U:$Z,5,FALSE),IF(C5172=5,VLOOKUP(B5172-1,balance!$U:$Z,6,FALSE),0)))))/100</f>
        <v>1.1339999999999999E-2</v>
      </c>
      <c r="H5172">
        <v>2</v>
      </c>
      <c r="I5172" s="1">
        <f>IF(C5172=1,VLOOKUP(FoxFire!B5172,balance!$AF:$AJ,2,FALSE),IF(C5172=2,VLOOKUP(B5172,balance!$AF:$AJ,3,FALSE),IF(C5172=3,VLOOKUP(B5172,balance!$AF:$AJ,4,FALSE),IF(C5172=4,VLOOKUP(B5172,balance!$AF:$AJ,5,FALSE),IF(C5172=5,VLOOKUP(B5172,balance!$AF:$AK,6,FALSE),0)))))*1000000000000</f>
        <v>3982499999999.8877</v>
      </c>
      <c r="J5172">
        <f>VLOOKUP(B5172,balance!AU:BD,10,FALSE)</f>
        <v>0</v>
      </c>
    </row>
    <row r="5173" spans="1:10" x14ac:dyDescent="0.3">
      <c r="A5173">
        <v>5171</v>
      </c>
      <c r="B5173">
        <f t="shared" si="161"/>
        <v>1035</v>
      </c>
      <c r="C5173">
        <f t="shared" si="160"/>
        <v>2</v>
      </c>
      <c r="D5173">
        <v>9026</v>
      </c>
      <c r="E5173" s="1">
        <f>IF(C5173=1,VLOOKUP(B5173,balance!$AU:$AZ,2,FALSE),IF(C5173=2,VLOOKUP(B5173,balance!$AU:$AZ,3,FALSE),IF(C5173=3,VLOOKUP(B5173,balance!$AU:$AZ,4,FALSE),IF(C5173=4,VLOOKUP(B5173,balance!$AU:$AZ,5,FALSE),IF(C5173=5,VLOOKUP(B5173-1,balance!$AU:$AZ,6,FALSE),0)))))</f>
        <v>26000</v>
      </c>
      <c r="F5173">
        <v>53</v>
      </c>
      <c r="G5173">
        <f>IF(C5173=1,VLOOKUP(FoxFire!B5173,balance!$U:$Z,2,FALSE),IF(C5173=2,VLOOKUP(B5173,balance!$U:$Z,3,FALSE),IF(C5173=3,VLOOKUP(B5173,balance!$U:$Z,4,FALSE),IF(C5173=4,VLOOKUP(B5173,balance!$U:$Z,5,FALSE),IF(C5173=5,VLOOKUP(B5173-1,balance!$U:$Z,6,FALSE),0)))))/100</f>
        <v>1.1339999999999999E-2</v>
      </c>
      <c r="H5173">
        <v>2</v>
      </c>
      <c r="I5173" s="1">
        <f>IF(C5173=1,VLOOKUP(FoxFire!B5173,balance!$AF:$AJ,2,FALSE),IF(C5173=2,VLOOKUP(B5173,balance!$AF:$AJ,3,FALSE),IF(C5173=3,VLOOKUP(B5173,balance!$AF:$AJ,4,FALSE),IF(C5173=4,VLOOKUP(B5173,balance!$AF:$AJ,5,FALSE),IF(C5173=5,VLOOKUP(B5173,balance!$AF:$AK,6,FALSE),0)))))*1000000000000</f>
        <v>3982499999999.8877</v>
      </c>
      <c r="J5173">
        <f>VLOOKUP(B5173,balance!AU:BD,10,FALSE)</f>
        <v>0</v>
      </c>
    </row>
    <row r="5174" spans="1:10" x14ac:dyDescent="0.3">
      <c r="A5174">
        <v>5172</v>
      </c>
      <c r="B5174">
        <f t="shared" si="161"/>
        <v>1035</v>
      </c>
      <c r="C5174">
        <f t="shared" si="160"/>
        <v>3</v>
      </c>
      <c r="D5174">
        <v>9026</v>
      </c>
      <c r="E5174" s="1">
        <f>IF(C5174=1,VLOOKUP(B5174,balance!$AU:$AZ,2,FALSE),IF(C5174=2,VLOOKUP(B5174,balance!$AU:$AZ,3,FALSE),IF(C5174=3,VLOOKUP(B5174,balance!$AU:$AZ,4,FALSE),IF(C5174=4,VLOOKUP(B5174,balance!$AU:$AZ,5,FALSE),IF(C5174=5,VLOOKUP(B5174-1,balance!$AU:$AZ,6,FALSE),0)))))</f>
        <v>26000</v>
      </c>
      <c r="F5174">
        <v>53</v>
      </c>
      <c r="G5174">
        <f>IF(C5174=1,VLOOKUP(FoxFire!B5174,balance!$U:$Z,2,FALSE),IF(C5174=2,VLOOKUP(B5174,balance!$U:$Z,3,FALSE),IF(C5174=3,VLOOKUP(B5174,balance!$U:$Z,4,FALSE),IF(C5174=4,VLOOKUP(B5174,balance!$U:$Z,5,FALSE),IF(C5174=5,VLOOKUP(B5174-1,balance!$U:$Z,6,FALSE),0)))))/100</f>
        <v>1.1339999999999999E-2</v>
      </c>
      <c r="H5174">
        <v>2</v>
      </c>
      <c r="I5174" s="1">
        <f>IF(C5174=1,VLOOKUP(FoxFire!B5174,balance!$AF:$AJ,2,FALSE),IF(C5174=2,VLOOKUP(B5174,balance!$AF:$AJ,3,FALSE),IF(C5174=3,VLOOKUP(B5174,balance!$AF:$AJ,4,FALSE),IF(C5174=4,VLOOKUP(B5174,balance!$AF:$AJ,5,FALSE),IF(C5174=5,VLOOKUP(B5174,balance!$AF:$AK,6,FALSE),0)))))*1000000000000</f>
        <v>3982499999999.8877</v>
      </c>
      <c r="J5174">
        <f>VLOOKUP(B5174,balance!AU:BD,10,FALSE)</f>
        <v>0</v>
      </c>
    </row>
    <row r="5175" spans="1:10" x14ac:dyDescent="0.3">
      <c r="A5175">
        <v>5173</v>
      </c>
      <c r="B5175">
        <f t="shared" si="161"/>
        <v>1035</v>
      </c>
      <c r="C5175">
        <f t="shared" si="160"/>
        <v>4</v>
      </c>
      <c r="D5175">
        <v>9026</v>
      </c>
      <c r="E5175" s="1">
        <f>IF(C5175=1,VLOOKUP(B5175,balance!$AU:$AZ,2,FALSE),IF(C5175=2,VLOOKUP(B5175,balance!$AU:$AZ,3,FALSE),IF(C5175=3,VLOOKUP(B5175,balance!$AU:$AZ,4,FALSE),IF(C5175=4,VLOOKUP(B5175,balance!$AU:$AZ,5,FALSE),IF(C5175=5,VLOOKUP(B5175-1,balance!$AU:$AZ,6,FALSE),0)))))</f>
        <v>26000</v>
      </c>
      <c r="F5175">
        <v>53</v>
      </c>
      <c r="G5175">
        <f>IF(C5175=1,VLOOKUP(FoxFire!B5175,balance!$U:$Z,2,FALSE),IF(C5175=2,VLOOKUP(B5175,balance!$U:$Z,3,FALSE),IF(C5175=3,VLOOKUP(B5175,balance!$U:$Z,4,FALSE),IF(C5175=4,VLOOKUP(B5175,balance!$U:$Z,5,FALSE),IF(C5175=5,VLOOKUP(B5175-1,balance!$U:$Z,6,FALSE),0)))))/100</f>
        <v>1.1339999999999999E-2</v>
      </c>
      <c r="H5175">
        <v>2</v>
      </c>
      <c r="I5175" s="1">
        <f>IF(C5175=1,VLOOKUP(FoxFire!B5175,balance!$AF:$AJ,2,FALSE),IF(C5175=2,VLOOKUP(B5175,balance!$AF:$AJ,3,FALSE),IF(C5175=3,VLOOKUP(B5175,balance!$AF:$AJ,4,FALSE),IF(C5175=4,VLOOKUP(B5175,balance!$AF:$AJ,5,FALSE),IF(C5175=5,VLOOKUP(B5175,balance!$AF:$AK,6,FALSE),0)))))*1000000000000</f>
        <v>3982499999999.8877</v>
      </c>
      <c r="J5175">
        <f>VLOOKUP(B5175,balance!AU:BD,10,FALSE)</f>
        <v>0</v>
      </c>
    </row>
    <row r="5176" spans="1:10" x14ac:dyDescent="0.3">
      <c r="A5176">
        <v>5174</v>
      </c>
      <c r="B5176">
        <f t="shared" si="161"/>
        <v>1036</v>
      </c>
      <c r="C5176">
        <f t="shared" si="160"/>
        <v>5</v>
      </c>
      <c r="D5176">
        <v>9026</v>
      </c>
      <c r="E5176" s="1">
        <f>IF(C5176=1,VLOOKUP(B5176,balance!$AU:$AZ,2,FALSE),IF(C5176=2,VLOOKUP(B5176,balance!$AU:$AZ,3,FALSE),IF(C5176=3,VLOOKUP(B5176,balance!$AU:$AZ,4,FALSE),IF(C5176=4,VLOOKUP(B5176,balance!$AU:$AZ,5,FALSE),IF(C5176=5,VLOOKUP(B5176-1,balance!$AU:$AZ,6,FALSE),0)))))</f>
        <v>520000</v>
      </c>
      <c r="F5176">
        <v>53</v>
      </c>
      <c r="G5176">
        <f>IF(C5176=1,VLOOKUP(FoxFire!B5176,balance!$U:$Z,2,FALSE),IF(C5176=2,VLOOKUP(B5176,balance!$U:$Z,3,FALSE),IF(C5176=3,VLOOKUP(B5176,balance!$U:$Z,4,FALSE),IF(C5176=4,VLOOKUP(B5176,balance!$U:$Z,5,FALSE),IF(C5176=5,VLOOKUP(B5176-1,balance!$U:$Z,6,FALSE),0)))))/100</f>
        <v>9030.6571999999996</v>
      </c>
      <c r="H5176">
        <v>2</v>
      </c>
      <c r="I5176" s="1">
        <f>IF(C5176=1,VLOOKUP(FoxFire!B5176,balance!$AF:$AJ,2,FALSE),IF(C5176=2,VLOOKUP(B5176,balance!$AF:$AJ,3,FALSE),IF(C5176=3,VLOOKUP(B5176,balance!$AF:$AJ,4,FALSE),IF(C5176=4,VLOOKUP(B5176,balance!$AF:$AJ,5,FALSE),IF(C5176=5,VLOOKUP(B5176,balance!$AF:$AK,6,FALSE),0)))))*1000000000000</f>
        <v>15934999999999.549</v>
      </c>
      <c r="J5176">
        <f>VLOOKUP(B5176,balance!AU:BD,10,FALSE)</f>
        <v>0</v>
      </c>
    </row>
    <row r="5177" spans="1:10" x14ac:dyDescent="0.3">
      <c r="A5177">
        <v>5175</v>
      </c>
      <c r="B5177">
        <f t="shared" si="161"/>
        <v>1036</v>
      </c>
      <c r="C5177">
        <f t="shared" si="160"/>
        <v>1</v>
      </c>
      <c r="D5177">
        <v>9026</v>
      </c>
      <c r="E5177" s="1">
        <f>IF(C5177=1,VLOOKUP(B5177,balance!$AU:$AZ,2,FALSE),IF(C5177=2,VLOOKUP(B5177,balance!$AU:$AZ,3,FALSE),IF(C5177=3,VLOOKUP(B5177,balance!$AU:$AZ,4,FALSE),IF(C5177=4,VLOOKUP(B5177,balance!$AU:$AZ,5,FALSE),IF(C5177=5,VLOOKUP(B5177-1,balance!$AU:$AZ,6,FALSE),0)))))</f>
        <v>26000</v>
      </c>
      <c r="F5177">
        <v>53</v>
      </c>
      <c r="G5177">
        <f>IF(C5177=1,VLOOKUP(FoxFire!B5177,balance!$U:$Z,2,FALSE),IF(C5177=2,VLOOKUP(B5177,balance!$U:$Z,3,FALSE),IF(C5177=3,VLOOKUP(B5177,balance!$U:$Z,4,FALSE),IF(C5177=4,VLOOKUP(B5177,balance!$U:$Z,5,FALSE),IF(C5177=5,VLOOKUP(B5177-1,balance!$U:$Z,6,FALSE),0)))))/100</f>
        <v>1.1350000000000001E-2</v>
      </c>
      <c r="H5177">
        <v>2</v>
      </c>
      <c r="I5177" s="1">
        <f>IF(C5177=1,VLOOKUP(FoxFire!B5177,balance!$AF:$AJ,2,FALSE),IF(C5177=2,VLOOKUP(B5177,balance!$AF:$AJ,3,FALSE),IF(C5177=3,VLOOKUP(B5177,balance!$AF:$AJ,4,FALSE),IF(C5177=4,VLOOKUP(B5177,balance!$AF:$AJ,5,FALSE),IF(C5177=5,VLOOKUP(B5177,balance!$AF:$AK,6,FALSE),0)))))*1000000000000</f>
        <v>3983749999999.8872</v>
      </c>
      <c r="J5177">
        <f>VLOOKUP(B5177,balance!AU:BD,10,FALSE)</f>
        <v>0</v>
      </c>
    </row>
    <row r="5178" spans="1:10" x14ac:dyDescent="0.3">
      <c r="A5178">
        <v>5176</v>
      </c>
      <c r="B5178">
        <f t="shared" si="161"/>
        <v>1036</v>
      </c>
      <c r="C5178">
        <f t="shared" si="160"/>
        <v>2</v>
      </c>
      <c r="D5178">
        <v>9026</v>
      </c>
      <c r="E5178" s="1">
        <f>IF(C5178=1,VLOOKUP(B5178,balance!$AU:$AZ,2,FALSE),IF(C5178=2,VLOOKUP(B5178,balance!$AU:$AZ,3,FALSE),IF(C5178=3,VLOOKUP(B5178,balance!$AU:$AZ,4,FALSE),IF(C5178=4,VLOOKUP(B5178,balance!$AU:$AZ,5,FALSE),IF(C5178=5,VLOOKUP(B5178-1,balance!$AU:$AZ,6,FALSE),0)))))</f>
        <v>26000</v>
      </c>
      <c r="F5178">
        <v>53</v>
      </c>
      <c r="G5178">
        <f>IF(C5178=1,VLOOKUP(FoxFire!B5178,balance!$U:$Z,2,FALSE),IF(C5178=2,VLOOKUP(B5178,balance!$U:$Z,3,FALSE),IF(C5178=3,VLOOKUP(B5178,balance!$U:$Z,4,FALSE),IF(C5178=4,VLOOKUP(B5178,balance!$U:$Z,5,FALSE),IF(C5178=5,VLOOKUP(B5178-1,balance!$U:$Z,6,FALSE),0)))))/100</f>
        <v>1.1350000000000001E-2</v>
      </c>
      <c r="H5178">
        <v>2</v>
      </c>
      <c r="I5178" s="1">
        <f>IF(C5178=1,VLOOKUP(FoxFire!B5178,balance!$AF:$AJ,2,FALSE),IF(C5178=2,VLOOKUP(B5178,balance!$AF:$AJ,3,FALSE),IF(C5178=3,VLOOKUP(B5178,balance!$AF:$AJ,4,FALSE),IF(C5178=4,VLOOKUP(B5178,balance!$AF:$AJ,5,FALSE),IF(C5178=5,VLOOKUP(B5178,balance!$AF:$AK,6,FALSE),0)))))*1000000000000</f>
        <v>3983749999999.8872</v>
      </c>
      <c r="J5178">
        <f>VLOOKUP(B5178,balance!AU:BD,10,FALSE)</f>
        <v>0</v>
      </c>
    </row>
    <row r="5179" spans="1:10" x14ac:dyDescent="0.3">
      <c r="A5179">
        <v>5177</v>
      </c>
      <c r="B5179">
        <f t="shared" si="161"/>
        <v>1036</v>
      </c>
      <c r="C5179">
        <f t="shared" si="160"/>
        <v>3</v>
      </c>
      <c r="D5179">
        <v>9026</v>
      </c>
      <c r="E5179" s="1">
        <f>IF(C5179=1,VLOOKUP(B5179,balance!$AU:$AZ,2,FALSE),IF(C5179=2,VLOOKUP(B5179,balance!$AU:$AZ,3,FALSE),IF(C5179=3,VLOOKUP(B5179,balance!$AU:$AZ,4,FALSE),IF(C5179=4,VLOOKUP(B5179,balance!$AU:$AZ,5,FALSE),IF(C5179=5,VLOOKUP(B5179-1,balance!$AU:$AZ,6,FALSE),0)))))</f>
        <v>26000</v>
      </c>
      <c r="F5179">
        <v>53</v>
      </c>
      <c r="G5179">
        <f>IF(C5179=1,VLOOKUP(FoxFire!B5179,balance!$U:$Z,2,FALSE),IF(C5179=2,VLOOKUP(B5179,balance!$U:$Z,3,FALSE),IF(C5179=3,VLOOKUP(B5179,balance!$U:$Z,4,FALSE),IF(C5179=4,VLOOKUP(B5179,balance!$U:$Z,5,FALSE),IF(C5179=5,VLOOKUP(B5179-1,balance!$U:$Z,6,FALSE),0)))))/100</f>
        <v>1.1350000000000001E-2</v>
      </c>
      <c r="H5179">
        <v>2</v>
      </c>
      <c r="I5179" s="1">
        <f>IF(C5179=1,VLOOKUP(FoxFire!B5179,balance!$AF:$AJ,2,FALSE),IF(C5179=2,VLOOKUP(B5179,balance!$AF:$AJ,3,FALSE),IF(C5179=3,VLOOKUP(B5179,balance!$AF:$AJ,4,FALSE),IF(C5179=4,VLOOKUP(B5179,balance!$AF:$AJ,5,FALSE),IF(C5179=5,VLOOKUP(B5179,balance!$AF:$AK,6,FALSE),0)))))*1000000000000</f>
        <v>3983749999999.8872</v>
      </c>
      <c r="J5179">
        <f>VLOOKUP(B5179,balance!AU:BD,10,FALSE)</f>
        <v>0</v>
      </c>
    </row>
    <row r="5180" spans="1:10" x14ac:dyDescent="0.3">
      <c r="A5180">
        <v>5178</v>
      </c>
      <c r="B5180">
        <f t="shared" si="161"/>
        <v>1036</v>
      </c>
      <c r="C5180">
        <f t="shared" si="160"/>
        <v>4</v>
      </c>
      <c r="D5180">
        <v>9026</v>
      </c>
      <c r="E5180" s="1">
        <f>IF(C5180=1,VLOOKUP(B5180,balance!$AU:$AZ,2,FALSE),IF(C5180=2,VLOOKUP(B5180,balance!$AU:$AZ,3,FALSE),IF(C5180=3,VLOOKUP(B5180,balance!$AU:$AZ,4,FALSE),IF(C5180=4,VLOOKUP(B5180,balance!$AU:$AZ,5,FALSE),IF(C5180=5,VLOOKUP(B5180-1,balance!$AU:$AZ,6,FALSE),0)))))</f>
        <v>26000</v>
      </c>
      <c r="F5180">
        <v>53</v>
      </c>
      <c r="G5180">
        <f>IF(C5180=1,VLOOKUP(FoxFire!B5180,balance!$U:$Z,2,FALSE),IF(C5180=2,VLOOKUP(B5180,balance!$U:$Z,3,FALSE),IF(C5180=3,VLOOKUP(B5180,balance!$U:$Z,4,FALSE),IF(C5180=4,VLOOKUP(B5180,balance!$U:$Z,5,FALSE),IF(C5180=5,VLOOKUP(B5180-1,balance!$U:$Z,6,FALSE),0)))))/100</f>
        <v>1.1350000000000001E-2</v>
      </c>
      <c r="H5180">
        <v>2</v>
      </c>
      <c r="I5180" s="1">
        <f>IF(C5180=1,VLOOKUP(FoxFire!B5180,balance!$AF:$AJ,2,FALSE),IF(C5180=2,VLOOKUP(B5180,balance!$AF:$AJ,3,FALSE),IF(C5180=3,VLOOKUP(B5180,balance!$AF:$AJ,4,FALSE),IF(C5180=4,VLOOKUP(B5180,balance!$AF:$AJ,5,FALSE),IF(C5180=5,VLOOKUP(B5180,balance!$AF:$AK,6,FALSE),0)))))*1000000000000</f>
        <v>3983749999999.8872</v>
      </c>
      <c r="J5180">
        <f>VLOOKUP(B5180,balance!AU:BD,10,FALSE)</f>
        <v>0</v>
      </c>
    </row>
    <row r="5181" spans="1:10" x14ac:dyDescent="0.3">
      <c r="A5181">
        <v>5179</v>
      </c>
      <c r="B5181">
        <f t="shared" si="161"/>
        <v>1037</v>
      </c>
      <c r="C5181">
        <f t="shared" si="160"/>
        <v>5</v>
      </c>
      <c r="D5181">
        <v>9026</v>
      </c>
      <c r="E5181" s="1">
        <f>IF(C5181=1,VLOOKUP(B5181,balance!$AU:$AZ,2,FALSE),IF(C5181=2,VLOOKUP(B5181,balance!$AU:$AZ,3,FALSE),IF(C5181=3,VLOOKUP(B5181,balance!$AU:$AZ,4,FALSE),IF(C5181=4,VLOOKUP(B5181,balance!$AU:$AZ,5,FALSE),IF(C5181=5,VLOOKUP(B5181-1,balance!$AU:$AZ,6,FALSE),0)))))</f>
        <v>520000</v>
      </c>
      <c r="F5181">
        <v>53</v>
      </c>
      <c r="G5181">
        <f>IF(C5181=1,VLOOKUP(FoxFire!B5181,balance!$U:$Z,2,FALSE),IF(C5181=2,VLOOKUP(B5181,balance!$U:$Z,3,FALSE),IF(C5181=3,VLOOKUP(B5181,balance!$U:$Z,4,FALSE),IF(C5181=4,VLOOKUP(B5181,balance!$U:$Z,5,FALSE),IF(C5181=5,VLOOKUP(B5181-1,balance!$U:$Z,6,FALSE),0)))))/100</f>
        <v>9047.6593000000012</v>
      </c>
      <c r="H5181">
        <v>2</v>
      </c>
      <c r="I5181" s="1">
        <f>IF(C5181=1,VLOOKUP(FoxFire!B5181,balance!$AF:$AJ,2,FALSE),IF(C5181=2,VLOOKUP(B5181,balance!$AF:$AJ,3,FALSE),IF(C5181=3,VLOOKUP(B5181,balance!$AF:$AJ,4,FALSE),IF(C5181=4,VLOOKUP(B5181,balance!$AF:$AJ,5,FALSE),IF(C5181=5,VLOOKUP(B5181,balance!$AF:$AK,6,FALSE),0)))))*1000000000000</f>
        <v>15939999999999.551</v>
      </c>
      <c r="J5181">
        <f>VLOOKUP(B5181,balance!AU:BD,10,FALSE)</f>
        <v>0</v>
      </c>
    </row>
    <row r="5182" spans="1:10" x14ac:dyDescent="0.3">
      <c r="A5182">
        <v>5180</v>
      </c>
      <c r="B5182">
        <f t="shared" si="161"/>
        <v>1037</v>
      </c>
      <c r="C5182">
        <f t="shared" si="160"/>
        <v>1</v>
      </c>
      <c r="D5182">
        <v>9026</v>
      </c>
      <c r="E5182" s="1">
        <f>IF(C5182=1,VLOOKUP(B5182,balance!$AU:$AZ,2,FALSE),IF(C5182=2,VLOOKUP(B5182,balance!$AU:$AZ,3,FALSE),IF(C5182=3,VLOOKUP(B5182,balance!$AU:$AZ,4,FALSE),IF(C5182=4,VLOOKUP(B5182,balance!$AU:$AZ,5,FALSE),IF(C5182=5,VLOOKUP(B5182-1,balance!$AU:$AZ,6,FALSE),0)))))</f>
        <v>26000</v>
      </c>
      <c r="F5182">
        <v>53</v>
      </c>
      <c r="G5182">
        <f>IF(C5182=1,VLOOKUP(FoxFire!B5182,balance!$U:$Z,2,FALSE),IF(C5182=2,VLOOKUP(B5182,balance!$U:$Z,3,FALSE),IF(C5182=3,VLOOKUP(B5182,balance!$U:$Z,4,FALSE),IF(C5182=4,VLOOKUP(B5182,balance!$U:$Z,5,FALSE),IF(C5182=5,VLOOKUP(B5182-1,balance!$U:$Z,6,FALSE),0)))))/100</f>
        <v>1.1359999999999999E-2</v>
      </c>
      <c r="H5182">
        <v>2</v>
      </c>
      <c r="I5182" s="1">
        <f>IF(C5182=1,VLOOKUP(FoxFire!B5182,balance!$AF:$AJ,2,FALSE),IF(C5182=2,VLOOKUP(B5182,balance!$AF:$AJ,3,FALSE),IF(C5182=3,VLOOKUP(B5182,balance!$AF:$AJ,4,FALSE),IF(C5182=4,VLOOKUP(B5182,balance!$AF:$AJ,5,FALSE),IF(C5182=5,VLOOKUP(B5182,balance!$AF:$AK,6,FALSE),0)))))*1000000000000</f>
        <v>3984999999999.8877</v>
      </c>
      <c r="J5182">
        <f>VLOOKUP(B5182,balance!AU:BD,10,FALSE)</f>
        <v>0</v>
      </c>
    </row>
    <row r="5183" spans="1:10" x14ac:dyDescent="0.3">
      <c r="A5183">
        <v>5181</v>
      </c>
      <c r="B5183">
        <f t="shared" si="161"/>
        <v>1037</v>
      </c>
      <c r="C5183">
        <f t="shared" si="160"/>
        <v>2</v>
      </c>
      <c r="D5183">
        <v>9026</v>
      </c>
      <c r="E5183" s="1">
        <f>IF(C5183=1,VLOOKUP(B5183,balance!$AU:$AZ,2,FALSE),IF(C5183=2,VLOOKUP(B5183,balance!$AU:$AZ,3,FALSE),IF(C5183=3,VLOOKUP(B5183,balance!$AU:$AZ,4,FALSE),IF(C5183=4,VLOOKUP(B5183,balance!$AU:$AZ,5,FALSE),IF(C5183=5,VLOOKUP(B5183-1,balance!$AU:$AZ,6,FALSE),0)))))</f>
        <v>26000</v>
      </c>
      <c r="F5183">
        <v>53</v>
      </c>
      <c r="G5183">
        <f>IF(C5183=1,VLOOKUP(FoxFire!B5183,balance!$U:$Z,2,FALSE),IF(C5183=2,VLOOKUP(B5183,balance!$U:$Z,3,FALSE),IF(C5183=3,VLOOKUP(B5183,balance!$U:$Z,4,FALSE),IF(C5183=4,VLOOKUP(B5183,balance!$U:$Z,5,FALSE),IF(C5183=5,VLOOKUP(B5183-1,balance!$U:$Z,6,FALSE),0)))))/100</f>
        <v>1.1359999999999999E-2</v>
      </c>
      <c r="H5183">
        <v>2</v>
      </c>
      <c r="I5183" s="1">
        <f>IF(C5183=1,VLOOKUP(FoxFire!B5183,balance!$AF:$AJ,2,FALSE),IF(C5183=2,VLOOKUP(B5183,balance!$AF:$AJ,3,FALSE),IF(C5183=3,VLOOKUP(B5183,balance!$AF:$AJ,4,FALSE),IF(C5183=4,VLOOKUP(B5183,balance!$AF:$AJ,5,FALSE),IF(C5183=5,VLOOKUP(B5183,balance!$AF:$AK,6,FALSE),0)))))*1000000000000</f>
        <v>3984999999999.8877</v>
      </c>
      <c r="J5183">
        <f>VLOOKUP(B5183,balance!AU:BD,10,FALSE)</f>
        <v>0</v>
      </c>
    </row>
    <row r="5184" spans="1:10" x14ac:dyDescent="0.3">
      <c r="A5184">
        <v>5182</v>
      </c>
      <c r="B5184">
        <f t="shared" si="161"/>
        <v>1037</v>
      </c>
      <c r="C5184">
        <f t="shared" si="160"/>
        <v>3</v>
      </c>
      <c r="D5184">
        <v>9026</v>
      </c>
      <c r="E5184" s="1">
        <f>IF(C5184=1,VLOOKUP(B5184,balance!$AU:$AZ,2,FALSE),IF(C5184=2,VLOOKUP(B5184,balance!$AU:$AZ,3,FALSE),IF(C5184=3,VLOOKUP(B5184,balance!$AU:$AZ,4,FALSE),IF(C5184=4,VLOOKUP(B5184,balance!$AU:$AZ,5,FALSE),IF(C5184=5,VLOOKUP(B5184-1,balance!$AU:$AZ,6,FALSE),0)))))</f>
        <v>26000</v>
      </c>
      <c r="F5184">
        <v>53</v>
      </c>
      <c r="G5184">
        <f>IF(C5184=1,VLOOKUP(FoxFire!B5184,balance!$U:$Z,2,FALSE),IF(C5184=2,VLOOKUP(B5184,balance!$U:$Z,3,FALSE),IF(C5184=3,VLOOKUP(B5184,balance!$U:$Z,4,FALSE),IF(C5184=4,VLOOKUP(B5184,balance!$U:$Z,5,FALSE),IF(C5184=5,VLOOKUP(B5184-1,balance!$U:$Z,6,FALSE),0)))))/100</f>
        <v>1.1359999999999999E-2</v>
      </c>
      <c r="H5184">
        <v>2</v>
      </c>
      <c r="I5184" s="1">
        <f>IF(C5184=1,VLOOKUP(FoxFire!B5184,balance!$AF:$AJ,2,FALSE),IF(C5184=2,VLOOKUP(B5184,balance!$AF:$AJ,3,FALSE),IF(C5184=3,VLOOKUP(B5184,balance!$AF:$AJ,4,FALSE),IF(C5184=4,VLOOKUP(B5184,balance!$AF:$AJ,5,FALSE),IF(C5184=5,VLOOKUP(B5184,balance!$AF:$AK,6,FALSE),0)))))*1000000000000</f>
        <v>3984999999999.8877</v>
      </c>
      <c r="J5184">
        <f>VLOOKUP(B5184,balance!AU:BD,10,FALSE)</f>
        <v>0</v>
      </c>
    </row>
    <row r="5185" spans="1:10" x14ac:dyDescent="0.3">
      <c r="A5185">
        <v>5183</v>
      </c>
      <c r="B5185">
        <f t="shared" si="161"/>
        <v>1037</v>
      </c>
      <c r="C5185">
        <f t="shared" si="160"/>
        <v>4</v>
      </c>
      <c r="D5185">
        <v>9026</v>
      </c>
      <c r="E5185" s="1">
        <f>IF(C5185=1,VLOOKUP(B5185,balance!$AU:$AZ,2,FALSE),IF(C5185=2,VLOOKUP(B5185,balance!$AU:$AZ,3,FALSE),IF(C5185=3,VLOOKUP(B5185,balance!$AU:$AZ,4,FALSE),IF(C5185=4,VLOOKUP(B5185,balance!$AU:$AZ,5,FALSE),IF(C5185=5,VLOOKUP(B5185-1,balance!$AU:$AZ,6,FALSE),0)))))</f>
        <v>26000</v>
      </c>
      <c r="F5185">
        <v>53</v>
      </c>
      <c r="G5185">
        <f>IF(C5185=1,VLOOKUP(FoxFire!B5185,balance!$U:$Z,2,FALSE),IF(C5185=2,VLOOKUP(B5185,balance!$U:$Z,3,FALSE),IF(C5185=3,VLOOKUP(B5185,balance!$U:$Z,4,FALSE),IF(C5185=4,VLOOKUP(B5185,balance!$U:$Z,5,FALSE),IF(C5185=5,VLOOKUP(B5185-1,balance!$U:$Z,6,FALSE),0)))))/100</f>
        <v>1.1359999999999999E-2</v>
      </c>
      <c r="H5185">
        <v>2</v>
      </c>
      <c r="I5185" s="1">
        <f>IF(C5185=1,VLOOKUP(FoxFire!B5185,balance!$AF:$AJ,2,FALSE),IF(C5185=2,VLOOKUP(B5185,balance!$AF:$AJ,3,FALSE),IF(C5185=3,VLOOKUP(B5185,balance!$AF:$AJ,4,FALSE),IF(C5185=4,VLOOKUP(B5185,balance!$AF:$AJ,5,FALSE),IF(C5185=5,VLOOKUP(B5185,balance!$AF:$AK,6,FALSE),0)))))*1000000000000</f>
        <v>3984999999999.8877</v>
      </c>
      <c r="J5185">
        <f>VLOOKUP(B5185,balance!AU:BD,10,FALSE)</f>
        <v>0</v>
      </c>
    </row>
    <row r="5186" spans="1:10" x14ac:dyDescent="0.3">
      <c r="A5186">
        <v>5184</v>
      </c>
      <c r="B5186">
        <f t="shared" si="161"/>
        <v>1038</v>
      </c>
      <c r="C5186">
        <f t="shared" si="160"/>
        <v>5</v>
      </c>
      <c r="D5186">
        <v>9026</v>
      </c>
      <c r="E5186" s="1">
        <f>IF(C5186=1,VLOOKUP(B5186,balance!$AU:$AZ,2,FALSE),IF(C5186=2,VLOOKUP(B5186,balance!$AU:$AZ,3,FALSE),IF(C5186=3,VLOOKUP(B5186,balance!$AU:$AZ,4,FALSE),IF(C5186=4,VLOOKUP(B5186,balance!$AU:$AZ,5,FALSE),IF(C5186=5,VLOOKUP(B5186-1,balance!$AU:$AZ,6,FALSE),0)))))</f>
        <v>520000</v>
      </c>
      <c r="F5186">
        <v>53</v>
      </c>
      <c r="G5186">
        <f>IF(C5186=1,VLOOKUP(FoxFire!B5186,balance!$U:$Z,2,FALSE),IF(C5186=2,VLOOKUP(B5186,balance!$U:$Z,3,FALSE),IF(C5186=3,VLOOKUP(B5186,balance!$U:$Z,4,FALSE),IF(C5186=4,VLOOKUP(B5186,balance!$U:$Z,5,FALSE),IF(C5186=5,VLOOKUP(B5186-1,balance!$U:$Z,6,FALSE),0)))))/100</f>
        <v>9064.6864999999998</v>
      </c>
      <c r="H5186">
        <v>2</v>
      </c>
      <c r="I5186" s="1">
        <f>IF(C5186=1,VLOOKUP(FoxFire!B5186,balance!$AF:$AJ,2,FALSE),IF(C5186=2,VLOOKUP(B5186,balance!$AF:$AJ,3,FALSE),IF(C5186=3,VLOOKUP(B5186,balance!$AF:$AJ,4,FALSE),IF(C5186=4,VLOOKUP(B5186,balance!$AF:$AJ,5,FALSE),IF(C5186=5,VLOOKUP(B5186,balance!$AF:$AK,6,FALSE),0)))))*1000000000000</f>
        <v>15944999999999.551</v>
      </c>
      <c r="J5186">
        <f>VLOOKUP(B5186,balance!AU:BD,10,FALSE)</f>
        <v>0</v>
      </c>
    </row>
    <row r="5187" spans="1:10" x14ac:dyDescent="0.3">
      <c r="A5187">
        <v>5185</v>
      </c>
      <c r="B5187">
        <f t="shared" si="161"/>
        <v>1038</v>
      </c>
      <c r="C5187">
        <f t="shared" si="160"/>
        <v>1</v>
      </c>
      <c r="D5187">
        <v>9026</v>
      </c>
      <c r="E5187" s="1">
        <f>IF(C5187=1,VLOOKUP(B5187,balance!$AU:$AZ,2,FALSE),IF(C5187=2,VLOOKUP(B5187,balance!$AU:$AZ,3,FALSE),IF(C5187=3,VLOOKUP(B5187,balance!$AU:$AZ,4,FALSE),IF(C5187=4,VLOOKUP(B5187,balance!$AU:$AZ,5,FALSE),IF(C5187=5,VLOOKUP(B5187-1,balance!$AU:$AZ,6,FALSE),0)))))</f>
        <v>26000</v>
      </c>
      <c r="F5187">
        <v>53</v>
      </c>
      <c r="G5187">
        <f>IF(C5187=1,VLOOKUP(FoxFire!B5187,balance!$U:$Z,2,FALSE),IF(C5187=2,VLOOKUP(B5187,balance!$U:$Z,3,FALSE),IF(C5187=3,VLOOKUP(B5187,balance!$U:$Z,4,FALSE),IF(C5187=4,VLOOKUP(B5187,balance!$U:$Z,5,FALSE),IF(C5187=5,VLOOKUP(B5187-1,balance!$U:$Z,6,FALSE),0)))))/100</f>
        <v>1.137E-2</v>
      </c>
      <c r="H5187">
        <v>2</v>
      </c>
      <c r="I5187" s="1">
        <f>IF(C5187=1,VLOOKUP(FoxFire!B5187,balance!$AF:$AJ,2,FALSE),IF(C5187=2,VLOOKUP(B5187,balance!$AF:$AJ,3,FALSE),IF(C5187=3,VLOOKUP(B5187,balance!$AF:$AJ,4,FALSE),IF(C5187=4,VLOOKUP(B5187,balance!$AF:$AJ,5,FALSE),IF(C5187=5,VLOOKUP(B5187,balance!$AF:$AK,6,FALSE),0)))))*1000000000000</f>
        <v>3986249999999.8877</v>
      </c>
      <c r="J5187">
        <f>VLOOKUP(B5187,balance!AU:BD,10,FALSE)</f>
        <v>0</v>
      </c>
    </row>
    <row r="5188" spans="1:10" x14ac:dyDescent="0.3">
      <c r="A5188">
        <v>5186</v>
      </c>
      <c r="B5188">
        <f t="shared" si="161"/>
        <v>1038</v>
      </c>
      <c r="C5188">
        <f t="shared" si="160"/>
        <v>2</v>
      </c>
      <c r="D5188">
        <v>9026</v>
      </c>
      <c r="E5188" s="1">
        <f>IF(C5188=1,VLOOKUP(B5188,balance!$AU:$AZ,2,FALSE),IF(C5188=2,VLOOKUP(B5188,balance!$AU:$AZ,3,FALSE),IF(C5188=3,VLOOKUP(B5188,balance!$AU:$AZ,4,FALSE),IF(C5188=4,VLOOKUP(B5188,balance!$AU:$AZ,5,FALSE),IF(C5188=5,VLOOKUP(B5188-1,balance!$AU:$AZ,6,FALSE),0)))))</f>
        <v>26000</v>
      </c>
      <c r="F5188">
        <v>53</v>
      </c>
      <c r="G5188">
        <f>IF(C5188=1,VLOOKUP(FoxFire!B5188,balance!$U:$Z,2,FALSE),IF(C5188=2,VLOOKUP(B5188,balance!$U:$Z,3,FALSE),IF(C5188=3,VLOOKUP(B5188,balance!$U:$Z,4,FALSE),IF(C5188=4,VLOOKUP(B5188,balance!$U:$Z,5,FALSE),IF(C5188=5,VLOOKUP(B5188-1,balance!$U:$Z,6,FALSE),0)))))/100</f>
        <v>1.137E-2</v>
      </c>
      <c r="H5188">
        <v>2</v>
      </c>
      <c r="I5188" s="1">
        <f>IF(C5188=1,VLOOKUP(FoxFire!B5188,balance!$AF:$AJ,2,FALSE),IF(C5188=2,VLOOKUP(B5188,balance!$AF:$AJ,3,FALSE),IF(C5188=3,VLOOKUP(B5188,balance!$AF:$AJ,4,FALSE),IF(C5188=4,VLOOKUP(B5188,balance!$AF:$AJ,5,FALSE),IF(C5188=5,VLOOKUP(B5188,balance!$AF:$AK,6,FALSE),0)))))*1000000000000</f>
        <v>3986249999999.8877</v>
      </c>
      <c r="J5188">
        <f>VLOOKUP(B5188,balance!AU:BD,10,FALSE)</f>
        <v>0</v>
      </c>
    </row>
    <row r="5189" spans="1:10" x14ac:dyDescent="0.3">
      <c r="A5189">
        <v>5187</v>
      </c>
      <c r="B5189">
        <f t="shared" si="161"/>
        <v>1038</v>
      </c>
      <c r="C5189">
        <f t="shared" si="160"/>
        <v>3</v>
      </c>
      <c r="D5189">
        <v>9026</v>
      </c>
      <c r="E5189" s="1">
        <f>IF(C5189=1,VLOOKUP(B5189,balance!$AU:$AZ,2,FALSE),IF(C5189=2,VLOOKUP(B5189,balance!$AU:$AZ,3,FALSE),IF(C5189=3,VLOOKUP(B5189,balance!$AU:$AZ,4,FALSE),IF(C5189=4,VLOOKUP(B5189,balance!$AU:$AZ,5,FALSE),IF(C5189=5,VLOOKUP(B5189-1,balance!$AU:$AZ,6,FALSE),0)))))</f>
        <v>26000</v>
      </c>
      <c r="F5189">
        <v>53</v>
      </c>
      <c r="G5189">
        <f>IF(C5189=1,VLOOKUP(FoxFire!B5189,balance!$U:$Z,2,FALSE),IF(C5189=2,VLOOKUP(B5189,balance!$U:$Z,3,FALSE),IF(C5189=3,VLOOKUP(B5189,balance!$U:$Z,4,FALSE),IF(C5189=4,VLOOKUP(B5189,balance!$U:$Z,5,FALSE),IF(C5189=5,VLOOKUP(B5189-1,balance!$U:$Z,6,FALSE),0)))))/100</f>
        <v>1.137E-2</v>
      </c>
      <c r="H5189">
        <v>2</v>
      </c>
      <c r="I5189" s="1">
        <f>IF(C5189=1,VLOOKUP(FoxFire!B5189,balance!$AF:$AJ,2,FALSE),IF(C5189=2,VLOOKUP(B5189,balance!$AF:$AJ,3,FALSE),IF(C5189=3,VLOOKUP(B5189,balance!$AF:$AJ,4,FALSE),IF(C5189=4,VLOOKUP(B5189,balance!$AF:$AJ,5,FALSE),IF(C5189=5,VLOOKUP(B5189,balance!$AF:$AK,6,FALSE),0)))))*1000000000000</f>
        <v>3986249999999.8877</v>
      </c>
      <c r="J5189">
        <f>VLOOKUP(B5189,balance!AU:BD,10,FALSE)</f>
        <v>0</v>
      </c>
    </row>
    <row r="5190" spans="1:10" x14ac:dyDescent="0.3">
      <c r="A5190">
        <v>5188</v>
      </c>
      <c r="B5190">
        <f t="shared" si="161"/>
        <v>1038</v>
      </c>
      <c r="C5190">
        <f t="shared" si="160"/>
        <v>4</v>
      </c>
      <c r="D5190">
        <v>9026</v>
      </c>
      <c r="E5190" s="1">
        <f>IF(C5190=1,VLOOKUP(B5190,balance!$AU:$AZ,2,FALSE),IF(C5190=2,VLOOKUP(B5190,balance!$AU:$AZ,3,FALSE),IF(C5190=3,VLOOKUP(B5190,balance!$AU:$AZ,4,FALSE),IF(C5190=4,VLOOKUP(B5190,balance!$AU:$AZ,5,FALSE),IF(C5190=5,VLOOKUP(B5190-1,balance!$AU:$AZ,6,FALSE),0)))))</f>
        <v>26000</v>
      </c>
      <c r="F5190">
        <v>53</v>
      </c>
      <c r="G5190">
        <f>IF(C5190=1,VLOOKUP(FoxFire!B5190,balance!$U:$Z,2,FALSE),IF(C5190=2,VLOOKUP(B5190,balance!$U:$Z,3,FALSE),IF(C5190=3,VLOOKUP(B5190,balance!$U:$Z,4,FALSE),IF(C5190=4,VLOOKUP(B5190,balance!$U:$Z,5,FALSE),IF(C5190=5,VLOOKUP(B5190-1,balance!$U:$Z,6,FALSE),0)))))/100</f>
        <v>1.137E-2</v>
      </c>
      <c r="H5190">
        <v>2</v>
      </c>
      <c r="I5190" s="1">
        <f>IF(C5190=1,VLOOKUP(FoxFire!B5190,balance!$AF:$AJ,2,FALSE),IF(C5190=2,VLOOKUP(B5190,balance!$AF:$AJ,3,FALSE),IF(C5190=3,VLOOKUP(B5190,balance!$AF:$AJ,4,FALSE),IF(C5190=4,VLOOKUP(B5190,balance!$AF:$AJ,5,FALSE),IF(C5190=5,VLOOKUP(B5190,balance!$AF:$AK,6,FALSE),0)))))*1000000000000</f>
        <v>3986249999999.8877</v>
      </c>
      <c r="J5190">
        <f>VLOOKUP(B5190,balance!AU:BD,10,FALSE)</f>
        <v>0</v>
      </c>
    </row>
    <row r="5191" spans="1:10" x14ac:dyDescent="0.3">
      <c r="A5191">
        <v>5189</v>
      </c>
      <c r="B5191">
        <f t="shared" si="161"/>
        <v>1039</v>
      </c>
      <c r="C5191">
        <f t="shared" si="160"/>
        <v>5</v>
      </c>
      <c r="D5191">
        <v>9026</v>
      </c>
      <c r="E5191" s="1">
        <f>IF(C5191=1,VLOOKUP(B5191,balance!$AU:$AZ,2,FALSE),IF(C5191=2,VLOOKUP(B5191,balance!$AU:$AZ,3,FALSE),IF(C5191=3,VLOOKUP(B5191,balance!$AU:$AZ,4,FALSE),IF(C5191=4,VLOOKUP(B5191,balance!$AU:$AZ,5,FALSE),IF(C5191=5,VLOOKUP(B5191-1,balance!$AU:$AZ,6,FALSE),0)))))</f>
        <v>520000</v>
      </c>
      <c r="F5191">
        <v>53</v>
      </c>
      <c r="G5191">
        <f>IF(C5191=1,VLOOKUP(FoxFire!B5191,balance!$U:$Z,2,FALSE),IF(C5191=2,VLOOKUP(B5191,balance!$U:$Z,3,FALSE),IF(C5191=3,VLOOKUP(B5191,balance!$U:$Z,4,FALSE),IF(C5191=4,VLOOKUP(B5191,balance!$U:$Z,5,FALSE),IF(C5191=5,VLOOKUP(B5191-1,balance!$U:$Z,6,FALSE),0)))))/100</f>
        <v>9081.7386000000006</v>
      </c>
      <c r="H5191">
        <v>2</v>
      </c>
      <c r="I5191" s="1">
        <f>IF(C5191=1,VLOOKUP(FoxFire!B5191,balance!$AF:$AJ,2,FALSE),IF(C5191=2,VLOOKUP(B5191,balance!$AF:$AJ,3,FALSE),IF(C5191=3,VLOOKUP(B5191,balance!$AF:$AJ,4,FALSE),IF(C5191=4,VLOOKUP(B5191,balance!$AF:$AJ,5,FALSE),IF(C5191=5,VLOOKUP(B5191,balance!$AF:$AK,6,FALSE),0)))))*1000000000000</f>
        <v>15949999999999.551</v>
      </c>
      <c r="J5191">
        <f>VLOOKUP(B5191,balance!AU:BD,10,FALSE)</f>
        <v>0</v>
      </c>
    </row>
    <row r="5192" spans="1:10" x14ac:dyDescent="0.3">
      <c r="A5192">
        <v>5190</v>
      </c>
      <c r="B5192">
        <f t="shared" si="161"/>
        <v>1039</v>
      </c>
      <c r="C5192">
        <f t="shared" ref="C5192:C5255" si="162">C5187</f>
        <v>1</v>
      </c>
      <c r="D5192">
        <v>9026</v>
      </c>
      <c r="E5192" s="1">
        <f>IF(C5192=1,VLOOKUP(B5192,balance!$AU:$AZ,2,FALSE),IF(C5192=2,VLOOKUP(B5192,balance!$AU:$AZ,3,FALSE),IF(C5192=3,VLOOKUP(B5192,balance!$AU:$AZ,4,FALSE),IF(C5192=4,VLOOKUP(B5192,balance!$AU:$AZ,5,FALSE),IF(C5192=5,VLOOKUP(B5192-1,balance!$AU:$AZ,6,FALSE),0)))))</f>
        <v>26000</v>
      </c>
      <c r="F5192">
        <v>53</v>
      </c>
      <c r="G5192">
        <f>IF(C5192=1,VLOOKUP(FoxFire!B5192,balance!$U:$Z,2,FALSE),IF(C5192=2,VLOOKUP(B5192,balance!$U:$Z,3,FALSE),IF(C5192=3,VLOOKUP(B5192,balance!$U:$Z,4,FALSE),IF(C5192=4,VLOOKUP(B5192,balance!$U:$Z,5,FALSE),IF(C5192=5,VLOOKUP(B5192-1,balance!$U:$Z,6,FALSE),0)))))/100</f>
        <v>1.1379999999999999E-2</v>
      </c>
      <c r="H5192">
        <v>2</v>
      </c>
      <c r="I5192" s="1">
        <f>IF(C5192=1,VLOOKUP(FoxFire!B5192,balance!$AF:$AJ,2,FALSE),IF(C5192=2,VLOOKUP(B5192,balance!$AF:$AJ,3,FALSE),IF(C5192=3,VLOOKUP(B5192,balance!$AF:$AJ,4,FALSE),IF(C5192=4,VLOOKUP(B5192,balance!$AF:$AJ,5,FALSE),IF(C5192=5,VLOOKUP(B5192,balance!$AF:$AK,6,FALSE),0)))))*1000000000000</f>
        <v>3987499999999.8877</v>
      </c>
      <c r="J5192">
        <f>VLOOKUP(B5192,balance!AU:BD,10,FALSE)</f>
        <v>0</v>
      </c>
    </row>
    <row r="5193" spans="1:10" x14ac:dyDescent="0.3">
      <c r="A5193">
        <v>5191</v>
      </c>
      <c r="B5193">
        <f t="shared" si="161"/>
        <v>1039</v>
      </c>
      <c r="C5193">
        <f t="shared" si="162"/>
        <v>2</v>
      </c>
      <c r="D5193">
        <v>9026</v>
      </c>
      <c r="E5193" s="1">
        <f>IF(C5193=1,VLOOKUP(B5193,balance!$AU:$AZ,2,FALSE),IF(C5193=2,VLOOKUP(B5193,balance!$AU:$AZ,3,FALSE),IF(C5193=3,VLOOKUP(B5193,balance!$AU:$AZ,4,FALSE),IF(C5193=4,VLOOKUP(B5193,balance!$AU:$AZ,5,FALSE),IF(C5193=5,VLOOKUP(B5193-1,balance!$AU:$AZ,6,FALSE),0)))))</f>
        <v>26000</v>
      </c>
      <c r="F5193">
        <v>53</v>
      </c>
      <c r="G5193">
        <f>IF(C5193=1,VLOOKUP(FoxFire!B5193,balance!$U:$Z,2,FALSE),IF(C5193=2,VLOOKUP(B5193,balance!$U:$Z,3,FALSE),IF(C5193=3,VLOOKUP(B5193,balance!$U:$Z,4,FALSE),IF(C5193=4,VLOOKUP(B5193,balance!$U:$Z,5,FALSE),IF(C5193=5,VLOOKUP(B5193-1,balance!$U:$Z,6,FALSE),0)))))/100</f>
        <v>1.1379999999999999E-2</v>
      </c>
      <c r="H5193">
        <v>2</v>
      </c>
      <c r="I5193" s="1">
        <f>IF(C5193=1,VLOOKUP(FoxFire!B5193,balance!$AF:$AJ,2,FALSE),IF(C5193=2,VLOOKUP(B5193,balance!$AF:$AJ,3,FALSE),IF(C5193=3,VLOOKUP(B5193,balance!$AF:$AJ,4,FALSE),IF(C5193=4,VLOOKUP(B5193,balance!$AF:$AJ,5,FALSE),IF(C5193=5,VLOOKUP(B5193,balance!$AF:$AK,6,FALSE),0)))))*1000000000000</f>
        <v>3987499999999.8877</v>
      </c>
      <c r="J5193">
        <f>VLOOKUP(B5193,balance!AU:BD,10,FALSE)</f>
        <v>0</v>
      </c>
    </row>
    <row r="5194" spans="1:10" x14ac:dyDescent="0.3">
      <c r="A5194">
        <v>5192</v>
      </c>
      <c r="B5194">
        <f t="shared" si="161"/>
        <v>1039</v>
      </c>
      <c r="C5194">
        <f t="shared" si="162"/>
        <v>3</v>
      </c>
      <c r="D5194">
        <v>9026</v>
      </c>
      <c r="E5194" s="1">
        <f>IF(C5194=1,VLOOKUP(B5194,balance!$AU:$AZ,2,FALSE),IF(C5194=2,VLOOKUP(B5194,balance!$AU:$AZ,3,FALSE),IF(C5194=3,VLOOKUP(B5194,balance!$AU:$AZ,4,FALSE),IF(C5194=4,VLOOKUP(B5194,balance!$AU:$AZ,5,FALSE),IF(C5194=5,VLOOKUP(B5194-1,balance!$AU:$AZ,6,FALSE),0)))))</f>
        <v>26000</v>
      </c>
      <c r="F5194">
        <v>53</v>
      </c>
      <c r="G5194">
        <f>IF(C5194=1,VLOOKUP(FoxFire!B5194,balance!$U:$Z,2,FALSE),IF(C5194=2,VLOOKUP(B5194,balance!$U:$Z,3,FALSE),IF(C5194=3,VLOOKUP(B5194,balance!$U:$Z,4,FALSE),IF(C5194=4,VLOOKUP(B5194,balance!$U:$Z,5,FALSE),IF(C5194=5,VLOOKUP(B5194-1,balance!$U:$Z,6,FALSE),0)))))/100</f>
        <v>1.1379999999999999E-2</v>
      </c>
      <c r="H5194">
        <v>2</v>
      </c>
      <c r="I5194" s="1">
        <f>IF(C5194=1,VLOOKUP(FoxFire!B5194,balance!$AF:$AJ,2,FALSE),IF(C5194=2,VLOOKUP(B5194,balance!$AF:$AJ,3,FALSE),IF(C5194=3,VLOOKUP(B5194,balance!$AF:$AJ,4,FALSE),IF(C5194=4,VLOOKUP(B5194,balance!$AF:$AJ,5,FALSE),IF(C5194=5,VLOOKUP(B5194,balance!$AF:$AK,6,FALSE),0)))))*1000000000000</f>
        <v>3987499999999.8877</v>
      </c>
      <c r="J5194">
        <f>VLOOKUP(B5194,balance!AU:BD,10,FALSE)</f>
        <v>0</v>
      </c>
    </row>
    <row r="5195" spans="1:10" x14ac:dyDescent="0.3">
      <c r="A5195">
        <v>5193</v>
      </c>
      <c r="B5195">
        <f t="shared" si="161"/>
        <v>1039</v>
      </c>
      <c r="C5195">
        <f t="shared" si="162"/>
        <v>4</v>
      </c>
      <c r="D5195">
        <v>9026</v>
      </c>
      <c r="E5195" s="1">
        <f>IF(C5195=1,VLOOKUP(B5195,balance!$AU:$AZ,2,FALSE),IF(C5195=2,VLOOKUP(B5195,balance!$AU:$AZ,3,FALSE),IF(C5195=3,VLOOKUP(B5195,balance!$AU:$AZ,4,FALSE),IF(C5195=4,VLOOKUP(B5195,balance!$AU:$AZ,5,FALSE),IF(C5195=5,VLOOKUP(B5195-1,balance!$AU:$AZ,6,FALSE),0)))))</f>
        <v>26000</v>
      </c>
      <c r="F5195">
        <v>53</v>
      </c>
      <c r="G5195">
        <f>IF(C5195=1,VLOOKUP(FoxFire!B5195,balance!$U:$Z,2,FALSE),IF(C5195=2,VLOOKUP(B5195,balance!$U:$Z,3,FALSE),IF(C5195=3,VLOOKUP(B5195,balance!$U:$Z,4,FALSE),IF(C5195=4,VLOOKUP(B5195,balance!$U:$Z,5,FALSE),IF(C5195=5,VLOOKUP(B5195-1,balance!$U:$Z,6,FALSE),0)))))/100</f>
        <v>1.1379999999999999E-2</v>
      </c>
      <c r="H5195">
        <v>2</v>
      </c>
      <c r="I5195" s="1">
        <f>IF(C5195=1,VLOOKUP(FoxFire!B5195,balance!$AF:$AJ,2,FALSE),IF(C5195=2,VLOOKUP(B5195,balance!$AF:$AJ,3,FALSE),IF(C5195=3,VLOOKUP(B5195,balance!$AF:$AJ,4,FALSE),IF(C5195=4,VLOOKUP(B5195,balance!$AF:$AJ,5,FALSE),IF(C5195=5,VLOOKUP(B5195,balance!$AF:$AK,6,FALSE),0)))))*1000000000000</f>
        <v>3987499999999.8877</v>
      </c>
      <c r="J5195">
        <f>VLOOKUP(B5195,balance!AU:BD,10,FALSE)</f>
        <v>0</v>
      </c>
    </row>
    <row r="5196" spans="1:10" x14ac:dyDescent="0.3">
      <c r="A5196">
        <v>5194</v>
      </c>
      <c r="B5196">
        <f t="shared" si="161"/>
        <v>1040</v>
      </c>
      <c r="C5196">
        <f t="shared" si="162"/>
        <v>5</v>
      </c>
      <c r="D5196">
        <v>9026</v>
      </c>
      <c r="E5196" s="1">
        <f>IF(C5196=1,VLOOKUP(B5196,balance!$AU:$AZ,2,FALSE),IF(C5196=2,VLOOKUP(B5196,balance!$AU:$AZ,3,FALSE),IF(C5196=3,VLOOKUP(B5196,balance!$AU:$AZ,4,FALSE),IF(C5196=4,VLOOKUP(B5196,balance!$AU:$AZ,5,FALSE),IF(C5196=5,VLOOKUP(B5196-1,balance!$AU:$AZ,6,FALSE),0)))))</f>
        <v>520000</v>
      </c>
      <c r="F5196">
        <v>53</v>
      </c>
      <c r="G5196">
        <f>IF(C5196=1,VLOOKUP(FoxFire!B5196,balance!$U:$Z,2,FALSE),IF(C5196=2,VLOOKUP(B5196,balance!$U:$Z,3,FALSE),IF(C5196=3,VLOOKUP(B5196,balance!$U:$Z,4,FALSE),IF(C5196=4,VLOOKUP(B5196,balance!$U:$Z,5,FALSE),IF(C5196=5,VLOOKUP(B5196-1,balance!$U:$Z,6,FALSE),0)))))/100</f>
        <v>9098.8158000000003</v>
      </c>
      <c r="H5196">
        <v>2</v>
      </c>
      <c r="I5196" s="1">
        <f>IF(C5196=1,VLOOKUP(FoxFire!B5196,balance!$AF:$AJ,2,FALSE),IF(C5196=2,VLOOKUP(B5196,balance!$AF:$AJ,3,FALSE),IF(C5196=3,VLOOKUP(B5196,balance!$AF:$AJ,4,FALSE),IF(C5196=4,VLOOKUP(B5196,balance!$AF:$AJ,5,FALSE),IF(C5196=5,VLOOKUP(B5196,balance!$AF:$AK,6,FALSE),0)))))*1000000000000</f>
        <v>15954999999999.551</v>
      </c>
      <c r="J5196">
        <f>VLOOKUP(B5196,balance!AU:BD,10,FALSE)</f>
        <v>0</v>
      </c>
    </row>
    <row r="5197" spans="1:10" x14ac:dyDescent="0.3">
      <c r="A5197">
        <v>5195</v>
      </c>
      <c r="B5197">
        <f t="shared" ref="B5197:B5260" si="163">B5192+1</f>
        <v>1040</v>
      </c>
      <c r="C5197">
        <f t="shared" si="162"/>
        <v>1</v>
      </c>
      <c r="D5197">
        <v>9026</v>
      </c>
      <c r="E5197" s="1">
        <f>IF(C5197=1,VLOOKUP(B5197,balance!$AU:$AZ,2,FALSE),IF(C5197=2,VLOOKUP(B5197,balance!$AU:$AZ,3,FALSE),IF(C5197=3,VLOOKUP(B5197,balance!$AU:$AZ,4,FALSE),IF(C5197=4,VLOOKUP(B5197,balance!$AU:$AZ,5,FALSE),IF(C5197=5,VLOOKUP(B5197-1,balance!$AU:$AZ,6,FALSE),0)))))</f>
        <v>26000</v>
      </c>
      <c r="F5197">
        <v>53</v>
      </c>
      <c r="G5197">
        <f>IF(C5197=1,VLOOKUP(FoxFire!B5197,balance!$U:$Z,2,FALSE),IF(C5197=2,VLOOKUP(B5197,balance!$U:$Z,3,FALSE),IF(C5197=3,VLOOKUP(B5197,balance!$U:$Z,4,FALSE),IF(C5197=4,VLOOKUP(B5197,balance!$U:$Z,5,FALSE),IF(C5197=5,VLOOKUP(B5197-1,balance!$U:$Z,6,FALSE),0)))))/100</f>
        <v>1.1390000000000001E-2</v>
      </c>
      <c r="H5197">
        <v>2</v>
      </c>
      <c r="I5197" s="1">
        <f>IF(C5197=1,VLOOKUP(FoxFire!B5197,balance!$AF:$AJ,2,FALSE),IF(C5197=2,VLOOKUP(B5197,balance!$AF:$AJ,3,FALSE),IF(C5197=3,VLOOKUP(B5197,balance!$AF:$AJ,4,FALSE),IF(C5197=4,VLOOKUP(B5197,balance!$AF:$AJ,5,FALSE),IF(C5197=5,VLOOKUP(B5197,balance!$AF:$AK,6,FALSE),0)))))*1000000000000</f>
        <v>3988749999999.8877</v>
      </c>
      <c r="J5197">
        <f>VLOOKUP(B5197,balance!AU:BD,10,FALSE)</f>
        <v>0</v>
      </c>
    </row>
    <row r="5198" spans="1:10" x14ac:dyDescent="0.3">
      <c r="A5198">
        <v>5196</v>
      </c>
      <c r="B5198">
        <f t="shared" si="163"/>
        <v>1040</v>
      </c>
      <c r="C5198">
        <f t="shared" si="162"/>
        <v>2</v>
      </c>
      <c r="D5198">
        <v>9026</v>
      </c>
      <c r="E5198" s="1">
        <f>IF(C5198=1,VLOOKUP(B5198,balance!$AU:$AZ,2,FALSE),IF(C5198=2,VLOOKUP(B5198,balance!$AU:$AZ,3,FALSE),IF(C5198=3,VLOOKUP(B5198,balance!$AU:$AZ,4,FALSE),IF(C5198=4,VLOOKUP(B5198,balance!$AU:$AZ,5,FALSE),IF(C5198=5,VLOOKUP(B5198-1,balance!$AU:$AZ,6,FALSE),0)))))</f>
        <v>26000</v>
      </c>
      <c r="F5198">
        <v>53</v>
      </c>
      <c r="G5198">
        <f>IF(C5198=1,VLOOKUP(FoxFire!B5198,balance!$U:$Z,2,FALSE),IF(C5198=2,VLOOKUP(B5198,balance!$U:$Z,3,FALSE),IF(C5198=3,VLOOKUP(B5198,balance!$U:$Z,4,FALSE),IF(C5198=4,VLOOKUP(B5198,balance!$U:$Z,5,FALSE),IF(C5198=5,VLOOKUP(B5198-1,balance!$U:$Z,6,FALSE),0)))))/100</f>
        <v>1.1390000000000001E-2</v>
      </c>
      <c r="H5198">
        <v>2</v>
      </c>
      <c r="I5198" s="1">
        <f>IF(C5198=1,VLOOKUP(FoxFire!B5198,balance!$AF:$AJ,2,FALSE),IF(C5198=2,VLOOKUP(B5198,balance!$AF:$AJ,3,FALSE),IF(C5198=3,VLOOKUP(B5198,balance!$AF:$AJ,4,FALSE),IF(C5198=4,VLOOKUP(B5198,balance!$AF:$AJ,5,FALSE),IF(C5198=5,VLOOKUP(B5198,balance!$AF:$AK,6,FALSE),0)))))*1000000000000</f>
        <v>3988749999999.8877</v>
      </c>
      <c r="J5198">
        <f>VLOOKUP(B5198,balance!AU:BD,10,FALSE)</f>
        <v>0</v>
      </c>
    </row>
    <row r="5199" spans="1:10" x14ac:dyDescent="0.3">
      <c r="A5199">
        <v>5197</v>
      </c>
      <c r="B5199">
        <f t="shared" si="163"/>
        <v>1040</v>
      </c>
      <c r="C5199">
        <f t="shared" si="162"/>
        <v>3</v>
      </c>
      <c r="D5199">
        <v>9026</v>
      </c>
      <c r="E5199" s="1">
        <f>IF(C5199=1,VLOOKUP(B5199,balance!$AU:$AZ,2,FALSE),IF(C5199=2,VLOOKUP(B5199,balance!$AU:$AZ,3,FALSE),IF(C5199=3,VLOOKUP(B5199,balance!$AU:$AZ,4,FALSE),IF(C5199=4,VLOOKUP(B5199,balance!$AU:$AZ,5,FALSE),IF(C5199=5,VLOOKUP(B5199-1,balance!$AU:$AZ,6,FALSE),0)))))</f>
        <v>26000</v>
      </c>
      <c r="F5199">
        <v>53</v>
      </c>
      <c r="G5199">
        <f>IF(C5199=1,VLOOKUP(FoxFire!B5199,balance!$U:$Z,2,FALSE),IF(C5199=2,VLOOKUP(B5199,balance!$U:$Z,3,FALSE),IF(C5199=3,VLOOKUP(B5199,balance!$U:$Z,4,FALSE),IF(C5199=4,VLOOKUP(B5199,balance!$U:$Z,5,FALSE),IF(C5199=5,VLOOKUP(B5199-1,balance!$U:$Z,6,FALSE),0)))))/100</f>
        <v>1.1390000000000001E-2</v>
      </c>
      <c r="H5199">
        <v>2</v>
      </c>
      <c r="I5199" s="1">
        <f>IF(C5199=1,VLOOKUP(FoxFire!B5199,balance!$AF:$AJ,2,FALSE),IF(C5199=2,VLOOKUP(B5199,balance!$AF:$AJ,3,FALSE),IF(C5199=3,VLOOKUP(B5199,balance!$AF:$AJ,4,FALSE),IF(C5199=4,VLOOKUP(B5199,balance!$AF:$AJ,5,FALSE),IF(C5199=5,VLOOKUP(B5199,balance!$AF:$AK,6,FALSE),0)))))*1000000000000</f>
        <v>3988749999999.8877</v>
      </c>
      <c r="J5199">
        <f>VLOOKUP(B5199,balance!AU:BD,10,FALSE)</f>
        <v>0</v>
      </c>
    </row>
    <row r="5200" spans="1:10" x14ac:dyDescent="0.3">
      <c r="A5200">
        <v>5198</v>
      </c>
      <c r="B5200">
        <f t="shared" si="163"/>
        <v>1040</v>
      </c>
      <c r="C5200">
        <f t="shared" si="162"/>
        <v>4</v>
      </c>
      <c r="D5200">
        <v>9026</v>
      </c>
      <c r="E5200" s="1">
        <f>IF(C5200=1,VLOOKUP(B5200,balance!$AU:$AZ,2,FALSE),IF(C5200=2,VLOOKUP(B5200,balance!$AU:$AZ,3,FALSE),IF(C5200=3,VLOOKUP(B5200,balance!$AU:$AZ,4,FALSE),IF(C5200=4,VLOOKUP(B5200,balance!$AU:$AZ,5,FALSE),IF(C5200=5,VLOOKUP(B5200-1,balance!$AU:$AZ,6,FALSE),0)))))</f>
        <v>26000</v>
      </c>
      <c r="F5200">
        <v>53</v>
      </c>
      <c r="G5200">
        <f>IF(C5200=1,VLOOKUP(FoxFire!B5200,balance!$U:$Z,2,FALSE),IF(C5200=2,VLOOKUP(B5200,balance!$U:$Z,3,FALSE),IF(C5200=3,VLOOKUP(B5200,balance!$U:$Z,4,FALSE),IF(C5200=4,VLOOKUP(B5200,balance!$U:$Z,5,FALSE),IF(C5200=5,VLOOKUP(B5200-1,balance!$U:$Z,6,FALSE),0)))))/100</f>
        <v>1.1390000000000001E-2</v>
      </c>
      <c r="H5200">
        <v>2</v>
      </c>
      <c r="I5200" s="1">
        <f>IF(C5200=1,VLOOKUP(FoxFire!B5200,balance!$AF:$AJ,2,FALSE),IF(C5200=2,VLOOKUP(B5200,balance!$AF:$AJ,3,FALSE),IF(C5200=3,VLOOKUP(B5200,balance!$AF:$AJ,4,FALSE),IF(C5200=4,VLOOKUP(B5200,balance!$AF:$AJ,5,FALSE),IF(C5200=5,VLOOKUP(B5200,balance!$AF:$AK,6,FALSE),0)))))*1000000000000</f>
        <v>3988749999999.8877</v>
      </c>
      <c r="J5200">
        <f>VLOOKUP(B5200,balance!AU:BD,10,FALSE)</f>
        <v>0</v>
      </c>
    </row>
    <row r="5201" spans="1:10" x14ac:dyDescent="0.3">
      <c r="A5201">
        <v>5199</v>
      </c>
      <c r="B5201">
        <f t="shared" si="163"/>
        <v>1041</v>
      </c>
      <c r="C5201">
        <f t="shared" si="162"/>
        <v>5</v>
      </c>
      <c r="D5201">
        <v>9026</v>
      </c>
      <c r="E5201" s="1">
        <f>IF(C5201=1,VLOOKUP(B5201,balance!$AU:$AZ,2,FALSE),IF(C5201=2,VLOOKUP(B5201,balance!$AU:$AZ,3,FALSE),IF(C5201=3,VLOOKUP(B5201,balance!$AU:$AZ,4,FALSE),IF(C5201=4,VLOOKUP(B5201,balance!$AU:$AZ,5,FALSE),IF(C5201=5,VLOOKUP(B5201-1,balance!$AU:$AZ,6,FALSE),0)))))</f>
        <v>520000</v>
      </c>
      <c r="F5201">
        <v>53</v>
      </c>
      <c r="G5201">
        <f>IF(C5201=1,VLOOKUP(FoxFire!B5201,balance!$U:$Z,2,FALSE),IF(C5201=2,VLOOKUP(B5201,balance!$U:$Z,3,FALSE),IF(C5201=3,VLOOKUP(B5201,balance!$U:$Z,4,FALSE),IF(C5201=4,VLOOKUP(B5201,balance!$U:$Z,5,FALSE),IF(C5201=5,VLOOKUP(B5201-1,balance!$U:$Z,6,FALSE),0)))))/100</f>
        <v>9115.9179999999997</v>
      </c>
      <c r="H5201">
        <v>2</v>
      </c>
      <c r="I5201" s="1">
        <f>IF(C5201=1,VLOOKUP(FoxFire!B5201,balance!$AF:$AJ,2,FALSE),IF(C5201=2,VLOOKUP(B5201,balance!$AF:$AJ,3,FALSE),IF(C5201=3,VLOOKUP(B5201,balance!$AF:$AJ,4,FALSE),IF(C5201=4,VLOOKUP(B5201,balance!$AF:$AJ,5,FALSE),IF(C5201=5,VLOOKUP(B5201,balance!$AF:$AK,6,FALSE),0)))))*1000000000000</f>
        <v>15959999999999.549</v>
      </c>
      <c r="J5201">
        <f>VLOOKUP(B5201,balance!AU:BD,10,FALSE)</f>
        <v>0</v>
      </c>
    </row>
    <row r="5202" spans="1:10" x14ac:dyDescent="0.3">
      <c r="A5202">
        <v>5200</v>
      </c>
      <c r="B5202">
        <f t="shared" si="163"/>
        <v>1041</v>
      </c>
      <c r="C5202">
        <f t="shared" si="162"/>
        <v>1</v>
      </c>
      <c r="D5202">
        <v>9026</v>
      </c>
      <c r="E5202" s="1">
        <f>IF(C5202=1,VLOOKUP(B5202,balance!$AU:$AZ,2,FALSE),IF(C5202=2,VLOOKUP(B5202,balance!$AU:$AZ,3,FALSE),IF(C5202=3,VLOOKUP(B5202,balance!$AU:$AZ,4,FALSE),IF(C5202=4,VLOOKUP(B5202,balance!$AU:$AZ,5,FALSE),IF(C5202=5,VLOOKUP(B5202-1,balance!$AU:$AZ,6,FALSE),0)))))</f>
        <v>26000</v>
      </c>
      <c r="F5202">
        <v>53</v>
      </c>
      <c r="G5202">
        <f>IF(C5202=1,VLOOKUP(FoxFire!B5202,balance!$U:$Z,2,FALSE),IF(C5202=2,VLOOKUP(B5202,balance!$U:$Z,3,FALSE),IF(C5202=3,VLOOKUP(B5202,balance!$U:$Z,4,FALSE),IF(C5202=4,VLOOKUP(B5202,balance!$U:$Z,5,FALSE),IF(C5202=5,VLOOKUP(B5202-1,balance!$U:$Z,6,FALSE),0)))))/100</f>
        <v>1.1399999999999999E-2</v>
      </c>
      <c r="H5202">
        <v>2</v>
      </c>
      <c r="I5202" s="1">
        <f>IF(C5202=1,VLOOKUP(FoxFire!B5202,balance!$AF:$AJ,2,FALSE),IF(C5202=2,VLOOKUP(B5202,balance!$AF:$AJ,3,FALSE),IF(C5202=3,VLOOKUP(B5202,balance!$AF:$AJ,4,FALSE),IF(C5202=4,VLOOKUP(B5202,balance!$AF:$AJ,5,FALSE),IF(C5202=5,VLOOKUP(B5202,balance!$AF:$AK,6,FALSE),0)))))*1000000000000</f>
        <v>3989999999999.8872</v>
      </c>
      <c r="J5202">
        <f>VLOOKUP(B5202,balance!AU:BD,10,FALSE)</f>
        <v>0</v>
      </c>
    </row>
    <row r="5203" spans="1:10" x14ac:dyDescent="0.3">
      <c r="A5203">
        <v>5201</v>
      </c>
      <c r="B5203">
        <f t="shared" si="163"/>
        <v>1041</v>
      </c>
      <c r="C5203">
        <f t="shared" si="162"/>
        <v>2</v>
      </c>
      <c r="D5203">
        <v>9026</v>
      </c>
      <c r="E5203" s="1">
        <f>IF(C5203=1,VLOOKUP(B5203,balance!$AU:$AZ,2,FALSE),IF(C5203=2,VLOOKUP(B5203,balance!$AU:$AZ,3,FALSE),IF(C5203=3,VLOOKUP(B5203,balance!$AU:$AZ,4,FALSE),IF(C5203=4,VLOOKUP(B5203,balance!$AU:$AZ,5,FALSE),IF(C5203=5,VLOOKUP(B5203-1,balance!$AU:$AZ,6,FALSE),0)))))</f>
        <v>26000</v>
      </c>
      <c r="F5203">
        <v>53</v>
      </c>
      <c r="G5203">
        <f>IF(C5203=1,VLOOKUP(FoxFire!B5203,balance!$U:$Z,2,FALSE),IF(C5203=2,VLOOKUP(B5203,balance!$U:$Z,3,FALSE),IF(C5203=3,VLOOKUP(B5203,balance!$U:$Z,4,FALSE),IF(C5203=4,VLOOKUP(B5203,balance!$U:$Z,5,FALSE),IF(C5203=5,VLOOKUP(B5203-1,balance!$U:$Z,6,FALSE),0)))))/100</f>
        <v>1.1399999999999999E-2</v>
      </c>
      <c r="H5203">
        <v>2</v>
      </c>
      <c r="I5203" s="1">
        <f>IF(C5203=1,VLOOKUP(FoxFire!B5203,balance!$AF:$AJ,2,FALSE),IF(C5203=2,VLOOKUP(B5203,balance!$AF:$AJ,3,FALSE),IF(C5203=3,VLOOKUP(B5203,balance!$AF:$AJ,4,FALSE),IF(C5203=4,VLOOKUP(B5203,balance!$AF:$AJ,5,FALSE),IF(C5203=5,VLOOKUP(B5203,balance!$AF:$AK,6,FALSE),0)))))*1000000000000</f>
        <v>3989999999999.8872</v>
      </c>
      <c r="J5203">
        <f>VLOOKUP(B5203,balance!AU:BD,10,FALSE)</f>
        <v>0</v>
      </c>
    </row>
    <row r="5204" spans="1:10" x14ac:dyDescent="0.3">
      <c r="A5204">
        <v>5202</v>
      </c>
      <c r="B5204">
        <f t="shared" si="163"/>
        <v>1041</v>
      </c>
      <c r="C5204">
        <f t="shared" si="162"/>
        <v>3</v>
      </c>
      <c r="D5204">
        <v>9026</v>
      </c>
      <c r="E5204" s="1">
        <f>IF(C5204=1,VLOOKUP(B5204,balance!$AU:$AZ,2,FALSE),IF(C5204=2,VLOOKUP(B5204,balance!$AU:$AZ,3,FALSE),IF(C5204=3,VLOOKUP(B5204,balance!$AU:$AZ,4,FALSE),IF(C5204=4,VLOOKUP(B5204,balance!$AU:$AZ,5,FALSE),IF(C5204=5,VLOOKUP(B5204-1,balance!$AU:$AZ,6,FALSE),0)))))</f>
        <v>26000</v>
      </c>
      <c r="F5204">
        <v>53</v>
      </c>
      <c r="G5204">
        <f>IF(C5204=1,VLOOKUP(FoxFire!B5204,balance!$U:$Z,2,FALSE),IF(C5204=2,VLOOKUP(B5204,balance!$U:$Z,3,FALSE),IF(C5204=3,VLOOKUP(B5204,balance!$U:$Z,4,FALSE),IF(C5204=4,VLOOKUP(B5204,balance!$U:$Z,5,FALSE),IF(C5204=5,VLOOKUP(B5204-1,balance!$U:$Z,6,FALSE),0)))))/100</f>
        <v>1.1399999999999999E-2</v>
      </c>
      <c r="H5204">
        <v>2</v>
      </c>
      <c r="I5204" s="1">
        <f>IF(C5204=1,VLOOKUP(FoxFire!B5204,balance!$AF:$AJ,2,FALSE),IF(C5204=2,VLOOKUP(B5204,balance!$AF:$AJ,3,FALSE),IF(C5204=3,VLOOKUP(B5204,balance!$AF:$AJ,4,FALSE),IF(C5204=4,VLOOKUP(B5204,balance!$AF:$AJ,5,FALSE),IF(C5204=5,VLOOKUP(B5204,balance!$AF:$AK,6,FALSE),0)))))*1000000000000</f>
        <v>3989999999999.8872</v>
      </c>
      <c r="J5204">
        <f>VLOOKUP(B5204,balance!AU:BD,10,FALSE)</f>
        <v>0</v>
      </c>
    </row>
    <row r="5205" spans="1:10" x14ac:dyDescent="0.3">
      <c r="A5205">
        <v>5203</v>
      </c>
      <c r="B5205">
        <f t="shared" si="163"/>
        <v>1041</v>
      </c>
      <c r="C5205">
        <f t="shared" si="162"/>
        <v>4</v>
      </c>
      <c r="D5205">
        <v>9026</v>
      </c>
      <c r="E5205" s="1">
        <f>IF(C5205=1,VLOOKUP(B5205,balance!$AU:$AZ,2,FALSE),IF(C5205=2,VLOOKUP(B5205,balance!$AU:$AZ,3,FALSE),IF(C5205=3,VLOOKUP(B5205,balance!$AU:$AZ,4,FALSE),IF(C5205=4,VLOOKUP(B5205,balance!$AU:$AZ,5,FALSE),IF(C5205=5,VLOOKUP(B5205-1,balance!$AU:$AZ,6,FALSE),0)))))</f>
        <v>26000</v>
      </c>
      <c r="F5205">
        <v>53</v>
      </c>
      <c r="G5205">
        <f>IF(C5205=1,VLOOKUP(FoxFire!B5205,balance!$U:$Z,2,FALSE),IF(C5205=2,VLOOKUP(B5205,balance!$U:$Z,3,FALSE),IF(C5205=3,VLOOKUP(B5205,balance!$U:$Z,4,FALSE),IF(C5205=4,VLOOKUP(B5205,balance!$U:$Z,5,FALSE),IF(C5205=5,VLOOKUP(B5205-1,balance!$U:$Z,6,FALSE),0)))))/100</f>
        <v>1.1399999999999999E-2</v>
      </c>
      <c r="H5205">
        <v>2</v>
      </c>
      <c r="I5205" s="1">
        <f>IF(C5205=1,VLOOKUP(FoxFire!B5205,balance!$AF:$AJ,2,FALSE),IF(C5205=2,VLOOKUP(B5205,balance!$AF:$AJ,3,FALSE),IF(C5205=3,VLOOKUP(B5205,balance!$AF:$AJ,4,FALSE),IF(C5205=4,VLOOKUP(B5205,balance!$AF:$AJ,5,FALSE),IF(C5205=5,VLOOKUP(B5205,balance!$AF:$AK,6,FALSE),0)))))*1000000000000</f>
        <v>3989999999999.8872</v>
      </c>
      <c r="J5205">
        <f>VLOOKUP(B5205,balance!AU:BD,10,FALSE)</f>
        <v>0</v>
      </c>
    </row>
    <row r="5206" spans="1:10" x14ac:dyDescent="0.3">
      <c r="A5206">
        <v>5204</v>
      </c>
      <c r="B5206">
        <f t="shared" si="163"/>
        <v>1042</v>
      </c>
      <c r="C5206">
        <f t="shared" si="162"/>
        <v>5</v>
      </c>
      <c r="D5206">
        <v>9026</v>
      </c>
      <c r="E5206" s="1">
        <f>IF(C5206=1,VLOOKUP(B5206,balance!$AU:$AZ,2,FALSE),IF(C5206=2,VLOOKUP(B5206,balance!$AU:$AZ,3,FALSE),IF(C5206=3,VLOOKUP(B5206,balance!$AU:$AZ,4,FALSE),IF(C5206=4,VLOOKUP(B5206,balance!$AU:$AZ,5,FALSE),IF(C5206=5,VLOOKUP(B5206-1,balance!$AU:$AZ,6,FALSE),0)))))</f>
        <v>520000</v>
      </c>
      <c r="F5206">
        <v>53</v>
      </c>
      <c r="G5206">
        <f>IF(C5206=1,VLOOKUP(FoxFire!B5206,balance!$U:$Z,2,FALSE),IF(C5206=2,VLOOKUP(B5206,balance!$U:$Z,3,FALSE),IF(C5206=3,VLOOKUP(B5206,balance!$U:$Z,4,FALSE),IF(C5206=4,VLOOKUP(B5206,balance!$U:$Z,5,FALSE),IF(C5206=5,VLOOKUP(B5206-1,balance!$U:$Z,6,FALSE),0)))))/100</f>
        <v>9133.0454000000009</v>
      </c>
      <c r="H5206">
        <v>2</v>
      </c>
      <c r="I5206" s="1">
        <f>IF(C5206=1,VLOOKUP(FoxFire!B5206,balance!$AF:$AJ,2,FALSE),IF(C5206=2,VLOOKUP(B5206,balance!$AF:$AJ,3,FALSE),IF(C5206=3,VLOOKUP(B5206,balance!$AF:$AJ,4,FALSE),IF(C5206=4,VLOOKUP(B5206,balance!$AF:$AJ,5,FALSE),IF(C5206=5,VLOOKUP(B5206,balance!$AF:$AK,6,FALSE),0)))))*1000000000000</f>
        <v>15964999999999.551</v>
      </c>
      <c r="J5206">
        <f>VLOOKUP(B5206,balance!AU:BD,10,FALSE)</f>
        <v>0</v>
      </c>
    </row>
    <row r="5207" spans="1:10" x14ac:dyDescent="0.3">
      <c r="A5207">
        <v>5205</v>
      </c>
      <c r="B5207">
        <f t="shared" si="163"/>
        <v>1042</v>
      </c>
      <c r="C5207">
        <f t="shared" si="162"/>
        <v>1</v>
      </c>
      <c r="D5207">
        <v>9026</v>
      </c>
      <c r="E5207" s="1">
        <f>IF(C5207=1,VLOOKUP(B5207,balance!$AU:$AZ,2,FALSE),IF(C5207=2,VLOOKUP(B5207,balance!$AU:$AZ,3,FALSE),IF(C5207=3,VLOOKUP(B5207,balance!$AU:$AZ,4,FALSE),IF(C5207=4,VLOOKUP(B5207,balance!$AU:$AZ,5,FALSE),IF(C5207=5,VLOOKUP(B5207-1,balance!$AU:$AZ,6,FALSE),0)))))</f>
        <v>26000</v>
      </c>
      <c r="F5207">
        <v>53</v>
      </c>
      <c r="G5207">
        <f>IF(C5207=1,VLOOKUP(FoxFire!B5207,balance!$U:$Z,2,FALSE),IF(C5207=2,VLOOKUP(B5207,balance!$U:$Z,3,FALSE),IF(C5207=3,VLOOKUP(B5207,balance!$U:$Z,4,FALSE),IF(C5207=4,VLOOKUP(B5207,balance!$U:$Z,5,FALSE),IF(C5207=5,VLOOKUP(B5207-1,balance!$U:$Z,6,FALSE),0)))))/100</f>
        <v>1.141E-2</v>
      </c>
      <c r="H5207">
        <v>2</v>
      </c>
      <c r="I5207" s="1">
        <f>IF(C5207=1,VLOOKUP(FoxFire!B5207,balance!$AF:$AJ,2,FALSE),IF(C5207=2,VLOOKUP(B5207,balance!$AF:$AJ,3,FALSE),IF(C5207=3,VLOOKUP(B5207,balance!$AF:$AJ,4,FALSE),IF(C5207=4,VLOOKUP(B5207,balance!$AF:$AJ,5,FALSE),IF(C5207=5,VLOOKUP(B5207,balance!$AF:$AK,6,FALSE),0)))))*1000000000000</f>
        <v>3991249999999.8877</v>
      </c>
      <c r="J5207">
        <f>VLOOKUP(B5207,balance!AU:BD,10,FALSE)</f>
        <v>0</v>
      </c>
    </row>
    <row r="5208" spans="1:10" x14ac:dyDescent="0.3">
      <c r="A5208">
        <v>5206</v>
      </c>
      <c r="B5208">
        <f t="shared" si="163"/>
        <v>1042</v>
      </c>
      <c r="C5208">
        <f t="shared" si="162"/>
        <v>2</v>
      </c>
      <c r="D5208">
        <v>9026</v>
      </c>
      <c r="E5208" s="1">
        <f>IF(C5208=1,VLOOKUP(B5208,balance!$AU:$AZ,2,FALSE),IF(C5208=2,VLOOKUP(B5208,balance!$AU:$AZ,3,FALSE),IF(C5208=3,VLOOKUP(B5208,balance!$AU:$AZ,4,FALSE),IF(C5208=4,VLOOKUP(B5208,balance!$AU:$AZ,5,FALSE),IF(C5208=5,VLOOKUP(B5208-1,balance!$AU:$AZ,6,FALSE),0)))))</f>
        <v>26000</v>
      </c>
      <c r="F5208">
        <v>53</v>
      </c>
      <c r="G5208">
        <f>IF(C5208=1,VLOOKUP(FoxFire!B5208,balance!$U:$Z,2,FALSE),IF(C5208=2,VLOOKUP(B5208,balance!$U:$Z,3,FALSE),IF(C5208=3,VLOOKUP(B5208,balance!$U:$Z,4,FALSE),IF(C5208=4,VLOOKUP(B5208,balance!$U:$Z,5,FALSE),IF(C5208=5,VLOOKUP(B5208-1,balance!$U:$Z,6,FALSE),0)))))/100</f>
        <v>1.141E-2</v>
      </c>
      <c r="H5208">
        <v>2</v>
      </c>
      <c r="I5208" s="1">
        <f>IF(C5208=1,VLOOKUP(FoxFire!B5208,balance!$AF:$AJ,2,FALSE),IF(C5208=2,VLOOKUP(B5208,balance!$AF:$AJ,3,FALSE),IF(C5208=3,VLOOKUP(B5208,balance!$AF:$AJ,4,FALSE),IF(C5208=4,VLOOKUP(B5208,balance!$AF:$AJ,5,FALSE),IF(C5208=5,VLOOKUP(B5208,balance!$AF:$AK,6,FALSE),0)))))*1000000000000</f>
        <v>3991249999999.8877</v>
      </c>
      <c r="J5208">
        <f>VLOOKUP(B5208,balance!AU:BD,10,FALSE)</f>
        <v>0</v>
      </c>
    </row>
    <row r="5209" spans="1:10" x14ac:dyDescent="0.3">
      <c r="A5209">
        <v>5207</v>
      </c>
      <c r="B5209">
        <f t="shared" si="163"/>
        <v>1042</v>
      </c>
      <c r="C5209">
        <f t="shared" si="162"/>
        <v>3</v>
      </c>
      <c r="D5209">
        <v>9026</v>
      </c>
      <c r="E5209" s="1">
        <f>IF(C5209=1,VLOOKUP(B5209,balance!$AU:$AZ,2,FALSE),IF(C5209=2,VLOOKUP(B5209,balance!$AU:$AZ,3,FALSE),IF(C5209=3,VLOOKUP(B5209,balance!$AU:$AZ,4,FALSE),IF(C5209=4,VLOOKUP(B5209,balance!$AU:$AZ,5,FALSE),IF(C5209=5,VLOOKUP(B5209-1,balance!$AU:$AZ,6,FALSE),0)))))</f>
        <v>26000</v>
      </c>
      <c r="F5209">
        <v>53</v>
      </c>
      <c r="G5209">
        <f>IF(C5209=1,VLOOKUP(FoxFire!B5209,balance!$U:$Z,2,FALSE),IF(C5209=2,VLOOKUP(B5209,balance!$U:$Z,3,FALSE),IF(C5209=3,VLOOKUP(B5209,balance!$U:$Z,4,FALSE),IF(C5209=4,VLOOKUP(B5209,balance!$U:$Z,5,FALSE),IF(C5209=5,VLOOKUP(B5209-1,balance!$U:$Z,6,FALSE),0)))))/100</f>
        <v>1.141E-2</v>
      </c>
      <c r="H5209">
        <v>2</v>
      </c>
      <c r="I5209" s="1">
        <f>IF(C5209=1,VLOOKUP(FoxFire!B5209,balance!$AF:$AJ,2,FALSE),IF(C5209=2,VLOOKUP(B5209,balance!$AF:$AJ,3,FALSE),IF(C5209=3,VLOOKUP(B5209,balance!$AF:$AJ,4,FALSE),IF(C5209=4,VLOOKUP(B5209,balance!$AF:$AJ,5,FALSE),IF(C5209=5,VLOOKUP(B5209,balance!$AF:$AK,6,FALSE),0)))))*1000000000000</f>
        <v>3991249999999.8877</v>
      </c>
      <c r="J5209">
        <f>VLOOKUP(B5209,balance!AU:BD,10,FALSE)</f>
        <v>0</v>
      </c>
    </row>
    <row r="5210" spans="1:10" x14ac:dyDescent="0.3">
      <c r="A5210">
        <v>5208</v>
      </c>
      <c r="B5210">
        <f t="shared" si="163"/>
        <v>1042</v>
      </c>
      <c r="C5210">
        <f t="shared" si="162"/>
        <v>4</v>
      </c>
      <c r="D5210">
        <v>9026</v>
      </c>
      <c r="E5210" s="1">
        <f>IF(C5210=1,VLOOKUP(B5210,balance!$AU:$AZ,2,FALSE),IF(C5210=2,VLOOKUP(B5210,balance!$AU:$AZ,3,FALSE),IF(C5210=3,VLOOKUP(B5210,balance!$AU:$AZ,4,FALSE),IF(C5210=4,VLOOKUP(B5210,balance!$AU:$AZ,5,FALSE),IF(C5210=5,VLOOKUP(B5210-1,balance!$AU:$AZ,6,FALSE),0)))))</f>
        <v>26000</v>
      </c>
      <c r="F5210">
        <v>53</v>
      </c>
      <c r="G5210">
        <f>IF(C5210=1,VLOOKUP(FoxFire!B5210,balance!$U:$Z,2,FALSE),IF(C5210=2,VLOOKUP(B5210,balance!$U:$Z,3,FALSE),IF(C5210=3,VLOOKUP(B5210,balance!$U:$Z,4,FALSE),IF(C5210=4,VLOOKUP(B5210,balance!$U:$Z,5,FALSE),IF(C5210=5,VLOOKUP(B5210-1,balance!$U:$Z,6,FALSE),0)))))/100</f>
        <v>1.141E-2</v>
      </c>
      <c r="H5210">
        <v>2</v>
      </c>
      <c r="I5210" s="1">
        <f>IF(C5210=1,VLOOKUP(FoxFire!B5210,balance!$AF:$AJ,2,FALSE),IF(C5210=2,VLOOKUP(B5210,balance!$AF:$AJ,3,FALSE),IF(C5210=3,VLOOKUP(B5210,balance!$AF:$AJ,4,FALSE),IF(C5210=4,VLOOKUP(B5210,balance!$AF:$AJ,5,FALSE),IF(C5210=5,VLOOKUP(B5210,balance!$AF:$AK,6,FALSE),0)))))*1000000000000</f>
        <v>3991249999999.8877</v>
      </c>
      <c r="J5210">
        <f>VLOOKUP(B5210,balance!AU:BD,10,FALSE)</f>
        <v>0</v>
      </c>
    </row>
    <row r="5211" spans="1:10" x14ac:dyDescent="0.3">
      <c r="A5211">
        <v>5209</v>
      </c>
      <c r="B5211">
        <f t="shared" si="163"/>
        <v>1043</v>
      </c>
      <c r="C5211">
        <f t="shared" si="162"/>
        <v>5</v>
      </c>
      <c r="D5211">
        <v>9026</v>
      </c>
      <c r="E5211" s="1">
        <f>IF(C5211=1,VLOOKUP(B5211,balance!$AU:$AZ,2,FALSE),IF(C5211=2,VLOOKUP(B5211,balance!$AU:$AZ,3,FALSE),IF(C5211=3,VLOOKUP(B5211,balance!$AU:$AZ,4,FALSE),IF(C5211=4,VLOOKUP(B5211,balance!$AU:$AZ,5,FALSE),IF(C5211=5,VLOOKUP(B5211-1,balance!$AU:$AZ,6,FALSE),0)))))</f>
        <v>520000</v>
      </c>
      <c r="F5211">
        <v>53</v>
      </c>
      <c r="G5211">
        <f>IF(C5211=1,VLOOKUP(FoxFire!B5211,balance!$U:$Z,2,FALSE),IF(C5211=2,VLOOKUP(B5211,balance!$U:$Z,3,FALSE),IF(C5211=3,VLOOKUP(B5211,balance!$U:$Z,4,FALSE),IF(C5211=4,VLOOKUP(B5211,balance!$U:$Z,5,FALSE),IF(C5211=5,VLOOKUP(B5211-1,balance!$U:$Z,6,FALSE),0)))))/100</f>
        <v>9150.197900000001</v>
      </c>
      <c r="H5211">
        <v>2</v>
      </c>
      <c r="I5211" s="1">
        <f>IF(C5211=1,VLOOKUP(FoxFire!B5211,balance!$AF:$AJ,2,FALSE),IF(C5211=2,VLOOKUP(B5211,balance!$AF:$AJ,3,FALSE),IF(C5211=3,VLOOKUP(B5211,balance!$AF:$AJ,4,FALSE),IF(C5211=4,VLOOKUP(B5211,balance!$AF:$AJ,5,FALSE),IF(C5211=5,VLOOKUP(B5211,balance!$AF:$AK,6,FALSE),0)))))*1000000000000</f>
        <v>15969999999999.549</v>
      </c>
      <c r="J5211">
        <f>VLOOKUP(B5211,balance!AU:BD,10,FALSE)</f>
        <v>0</v>
      </c>
    </row>
    <row r="5212" spans="1:10" x14ac:dyDescent="0.3">
      <c r="A5212">
        <v>5210</v>
      </c>
      <c r="B5212">
        <f t="shared" si="163"/>
        <v>1043</v>
      </c>
      <c r="C5212">
        <f t="shared" si="162"/>
        <v>1</v>
      </c>
      <c r="D5212">
        <v>9026</v>
      </c>
      <c r="E5212" s="1">
        <f>IF(C5212=1,VLOOKUP(B5212,balance!$AU:$AZ,2,FALSE),IF(C5212=2,VLOOKUP(B5212,balance!$AU:$AZ,3,FALSE),IF(C5212=3,VLOOKUP(B5212,balance!$AU:$AZ,4,FALSE),IF(C5212=4,VLOOKUP(B5212,balance!$AU:$AZ,5,FALSE),IF(C5212=5,VLOOKUP(B5212-1,balance!$AU:$AZ,6,FALSE),0)))))</f>
        <v>26000</v>
      </c>
      <c r="F5212">
        <v>53</v>
      </c>
      <c r="G5212">
        <f>IF(C5212=1,VLOOKUP(FoxFire!B5212,balance!$U:$Z,2,FALSE),IF(C5212=2,VLOOKUP(B5212,balance!$U:$Z,3,FALSE),IF(C5212=3,VLOOKUP(B5212,balance!$U:$Z,4,FALSE),IF(C5212=4,VLOOKUP(B5212,balance!$U:$Z,5,FALSE),IF(C5212=5,VLOOKUP(B5212-1,balance!$U:$Z,6,FALSE),0)))))/100</f>
        <v>1.142E-2</v>
      </c>
      <c r="H5212">
        <v>2</v>
      </c>
      <c r="I5212" s="1">
        <f>IF(C5212=1,VLOOKUP(FoxFire!B5212,balance!$AF:$AJ,2,FALSE),IF(C5212=2,VLOOKUP(B5212,balance!$AF:$AJ,3,FALSE),IF(C5212=3,VLOOKUP(B5212,balance!$AF:$AJ,4,FALSE),IF(C5212=4,VLOOKUP(B5212,balance!$AF:$AJ,5,FALSE),IF(C5212=5,VLOOKUP(B5212,balance!$AF:$AK,6,FALSE),0)))))*1000000000000</f>
        <v>3992499999999.8872</v>
      </c>
      <c r="J5212">
        <f>VLOOKUP(B5212,balance!AU:BD,10,FALSE)</f>
        <v>0</v>
      </c>
    </row>
    <row r="5213" spans="1:10" x14ac:dyDescent="0.3">
      <c r="A5213">
        <v>5211</v>
      </c>
      <c r="B5213">
        <f t="shared" si="163"/>
        <v>1043</v>
      </c>
      <c r="C5213">
        <f t="shared" si="162"/>
        <v>2</v>
      </c>
      <c r="D5213">
        <v>9026</v>
      </c>
      <c r="E5213" s="1">
        <f>IF(C5213=1,VLOOKUP(B5213,balance!$AU:$AZ,2,FALSE),IF(C5213=2,VLOOKUP(B5213,balance!$AU:$AZ,3,FALSE),IF(C5213=3,VLOOKUP(B5213,balance!$AU:$AZ,4,FALSE),IF(C5213=4,VLOOKUP(B5213,balance!$AU:$AZ,5,FALSE),IF(C5213=5,VLOOKUP(B5213-1,balance!$AU:$AZ,6,FALSE),0)))))</f>
        <v>26000</v>
      </c>
      <c r="F5213">
        <v>53</v>
      </c>
      <c r="G5213">
        <f>IF(C5213=1,VLOOKUP(FoxFire!B5213,balance!$U:$Z,2,FALSE),IF(C5213=2,VLOOKUP(B5213,balance!$U:$Z,3,FALSE),IF(C5213=3,VLOOKUP(B5213,balance!$U:$Z,4,FALSE),IF(C5213=4,VLOOKUP(B5213,balance!$U:$Z,5,FALSE),IF(C5213=5,VLOOKUP(B5213-1,balance!$U:$Z,6,FALSE),0)))))/100</f>
        <v>1.142E-2</v>
      </c>
      <c r="H5213">
        <v>2</v>
      </c>
      <c r="I5213" s="1">
        <f>IF(C5213=1,VLOOKUP(FoxFire!B5213,balance!$AF:$AJ,2,FALSE),IF(C5213=2,VLOOKUP(B5213,balance!$AF:$AJ,3,FALSE),IF(C5213=3,VLOOKUP(B5213,balance!$AF:$AJ,4,FALSE),IF(C5213=4,VLOOKUP(B5213,balance!$AF:$AJ,5,FALSE),IF(C5213=5,VLOOKUP(B5213,balance!$AF:$AK,6,FALSE),0)))))*1000000000000</f>
        <v>3992499999999.8872</v>
      </c>
      <c r="J5213">
        <f>VLOOKUP(B5213,balance!AU:BD,10,FALSE)</f>
        <v>0</v>
      </c>
    </row>
    <row r="5214" spans="1:10" x14ac:dyDescent="0.3">
      <c r="A5214">
        <v>5212</v>
      </c>
      <c r="B5214">
        <f t="shared" si="163"/>
        <v>1043</v>
      </c>
      <c r="C5214">
        <f t="shared" si="162"/>
        <v>3</v>
      </c>
      <c r="D5214">
        <v>9026</v>
      </c>
      <c r="E5214" s="1">
        <f>IF(C5214=1,VLOOKUP(B5214,balance!$AU:$AZ,2,FALSE),IF(C5214=2,VLOOKUP(B5214,balance!$AU:$AZ,3,FALSE),IF(C5214=3,VLOOKUP(B5214,balance!$AU:$AZ,4,FALSE),IF(C5214=4,VLOOKUP(B5214,balance!$AU:$AZ,5,FALSE),IF(C5214=5,VLOOKUP(B5214-1,balance!$AU:$AZ,6,FALSE),0)))))</f>
        <v>26000</v>
      </c>
      <c r="F5214">
        <v>53</v>
      </c>
      <c r="G5214">
        <f>IF(C5214=1,VLOOKUP(FoxFire!B5214,balance!$U:$Z,2,FALSE),IF(C5214=2,VLOOKUP(B5214,balance!$U:$Z,3,FALSE),IF(C5214=3,VLOOKUP(B5214,balance!$U:$Z,4,FALSE),IF(C5214=4,VLOOKUP(B5214,balance!$U:$Z,5,FALSE),IF(C5214=5,VLOOKUP(B5214-1,balance!$U:$Z,6,FALSE),0)))))/100</f>
        <v>1.142E-2</v>
      </c>
      <c r="H5214">
        <v>2</v>
      </c>
      <c r="I5214" s="1">
        <f>IF(C5214=1,VLOOKUP(FoxFire!B5214,balance!$AF:$AJ,2,FALSE),IF(C5214=2,VLOOKUP(B5214,balance!$AF:$AJ,3,FALSE),IF(C5214=3,VLOOKUP(B5214,balance!$AF:$AJ,4,FALSE),IF(C5214=4,VLOOKUP(B5214,balance!$AF:$AJ,5,FALSE),IF(C5214=5,VLOOKUP(B5214,balance!$AF:$AK,6,FALSE),0)))))*1000000000000</f>
        <v>3992499999999.8872</v>
      </c>
      <c r="J5214">
        <f>VLOOKUP(B5214,balance!AU:BD,10,FALSE)</f>
        <v>0</v>
      </c>
    </row>
    <row r="5215" spans="1:10" x14ac:dyDescent="0.3">
      <c r="A5215">
        <v>5213</v>
      </c>
      <c r="B5215">
        <f t="shared" si="163"/>
        <v>1043</v>
      </c>
      <c r="C5215">
        <f t="shared" si="162"/>
        <v>4</v>
      </c>
      <c r="D5215">
        <v>9026</v>
      </c>
      <c r="E5215" s="1">
        <f>IF(C5215=1,VLOOKUP(B5215,balance!$AU:$AZ,2,FALSE),IF(C5215=2,VLOOKUP(B5215,balance!$AU:$AZ,3,FALSE),IF(C5215=3,VLOOKUP(B5215,balance!$AU:$AZ,4,FALSE),IF(C5215=4,VLOOKUP(B5215,balance!$AU:$AZ,5,FALSE),IF(C5215=5,VLOOKUP(B5215-1,balance!$AU:$AZ,6,FALSE),0)))))</f>
        <v>26000</v>
      </c>
      <c r="F5215">
        <v>53</v>
      </c>
      <c r="G5215">
        <f>IF(C5215=1,VLOOKUP(FoxFire!B5215,balance!$U:$Z,2,FALSE),IF(C5215=2,VLOOKUP(B5215,balance!$U:$Z,3,FALSE),IF(C5215=3,VLOOKUP(B5215,balance!$U:$Z,4,FALSE),IF(C5215=4,VLOOKUP(B5215,balance!$U:$Z,5,FALSE),IF(C5215=5,VLOOKUP(B5215-1,balance!$U:$Z,6,FALSE),0)))))/100</f>
        <v>1.142E-2</v>
      </c>
      <c r="H5215">
        <v>2</v>
      </c>
      <c r="I5215" s="1">
        <f>IF(C5215=1,VLOOKUP(FoxFire!B5215,balance!$AF:$AJ,2,FALSE),IF(C5215=2,VLOOKUP(B5215,balance!$AF:$AJ,3,FALSE),IF(C5215=3,VLOOKUP(B5215,balance!$AF:$AJ,4,FALSE),IF(C5215=4,VLOOKUP(B5215,balance!$AF:$AJ,5,FALSE),IF(C5215=5,VLOOKUP(B5215,balance!$AF:$AK,6,FALSE),0)))))*1000000000000</f>
        <v>3992499999999.8872</v>
      </c>
      <c r="J5215">
        <f>VLOOKUP(B5215,balance!AU:BD,10,FALSE)</f>
        <v>0</v>
      </c>
    </row>
    <row r="5216" spans="1:10" x14ac:dyDescent="0.3">
      <c r="A5216">
        <v>5214</v>
      </c>
      <c r="B5216">
        <f t="shared" si="163"/>
        <v>1044</v>
      </c>
      <c r="C5216">
        <f t="shared" si="162"/>
        <v>5</v>
      </c>
      <c r="D5216">
        <v>9026</v>
      </c>
      <c r="E5216" s="1">
        <f>IF(C5216=1,VLOOKUP(B5216,balance!$AU:$AZ,2,FALSE),IF(C5216=2,VLOOKUP(B5216,balance!$AU:$AZ,3,FALSE),IF(C5216=3,VLOOKUP(B5216,balance!$AU:$AZ,4,FALSE),IF(C5216=4,VLOOKUP(B5216,balance!$AU:$AZ,5,FALSE),IF(C5216=5,VLOOKUP(B5216-1,balance!$AU:$AZ,6,FALSE),0)))))</f>
        <v>520000</v>
      </c>
      <c r="F5216">
        <v>53</v>
      </c>
      <c r="G5216">
        <f>IF(C5216=1,VLOOKUP(FoxFire!B5216,balance!$U:$Z,2,FALSE),IF(C5216=2,VLOOKUP(B5216,balance!$U:$Z,3,FALSE),IF(C5216=3,VLOOKUP(B5216,balance!$U:$Z,4,FALSE),IF(C5216=4,VLOOKUP(B5216,balance!$U:$Z,5,FALSE),IF(C5216=5,VLOOKUP(B5216-1,balance!$U:$Z,6,FALSE),0)))))/100</f>
        <v>9167.3756000000012</v>
      </c>
      <c r="H5216">
        <v>2</v>
      </c>
      <c r="I5216" s="1">
        <f>IF(C5216=1,VLOOKUP(FoxFire!B5216,balance!$AF:$AJ,2,FALSE),IF(C5216=2,VLOOKUP(B5216,balance!$AF:$AJ,3,FALSE),IF(C5216=3,VLOOKUP(B5216,balance!$AF:$AJ,4,FALSE),IF(C5216=4,VLOOKUP(B5216,balance!$AF:$AJ,5,FALSE),IF(C5216=5,VLOOKUP(B5216,balance!$AF:$AK,6,FALSE),0)))))*1000000000000</f>
        <v>15974999999999.551</v>
      </c>
      <c r="J5216">
        <f>VLOOKUP(B5216,balance!AU:BD,10,FALSE)</f>
        <v>0</v>
      </c>
    </row>
    <row r="5217" spans="1:10" x14ac:dyDescent="0.3">
      <c r="A5217">
        <v>5215</v>
      </c>
      <c r="B5217">
        <f t="shared" si="163"/>
        <v>1044</v>
      </c>
      <c r="C5217">
        <f t="shared" si="162"/>
        <v>1</v>
      </c>
      <c r="D5217">
        <v>9026</v>
      </c>
      <c r="E5217" s="1">
        <f>IF(C5217=1,VLOOKUP(B5217,balance!$AU:$AZ,2,FALSE),IF(C5217=2,VLOOKUP(B5217,balance!$AU:$AZ,3,FALSE),IF(C5217=3,VLOOKUP(B5217,balance!$AU:$AZ,4,FALSE),IF(C5217=4,VLOOKUP(B5217,balance!$AU:$AZ,5,FALSE),IF(C5217=5,VLOOKUP(B5217-1,balance!$AU:$AZ,6,FALSE),0)))))</f>
        <v>26000</v>
      </c>
      <c r="F5217">
        <v>53</v>
      </c>
      <c r="G5217">
        <f>IF(C5217=1,VLOOKUP(FoxFire!B5217,balance!$U:$Z,2,FALSE),IF(C5217=2,VLOOKUP(B5217,balance!$U:$Z,3,FALSE),IF(C5217=3,VLOOKUP(B5217,balance!$U:$Z,4,FALSE),IF(C5217=4,VLOOKUP(B5217,balance!$U:$Z,5,FALSE),IF(C5217=5,VLOOKUP(B5217-1,balance!$U:$Z,6,FALSE),0)))))/100</f>
        <v>1.1430000000000001E-2</v>
      </c>
      <c r="H5217">
        <v>2</v>
      </c>
      <c r="I5217" s="1">
        <f>IF(C5217=1,VLOOKUP(FoxFire!B5217,balance!$AF:$AJ,2,FALSE),IF(C5217=2,VLOOKUP(B5217,balance!$AF:$AJ,3,FALSE),IF(C5217=3,VLOOKUP(B5217,balance!$AF:$AJ,4,FALSE),IF(C5217=4,VLOOKUP(B5217,balance!$AF:$AJ,5,FALSE),IF(C5217=5,VLOOKUP(B5217,balance!$AF:$AK,6,FALSE),0)))))*1000000000000</f>
        <v>3993749999999.8877</v>
      </c>
      <c r="J5217">
        <f>VLOOKUP(B5217,balance!AU:BD,10,FALSE)</f>
        <v>0</v>
      </c>
    </row>
    <row r="5218" spans="1:10" x14ac:dyDescent="0.3">
      <c r="A5218">
        <v>5216</v>
      </c>
      <c r="B5218">
        <f t="shared" si="163"/>
        <v>1044</v>
      </c>
      <c r="C5218">
        <f t="shared" si="162"/>
        <v>2</v>
      </c>
      <c r="D5218">
        <v>9026</v>
      </c>
      <c r="E5218" s="1">
        <f>IF(C5218=1,VLOOKUP(B5218,balance!$AU:$AZ,2,FALSE),IF(C5218=2,VLOOKUP(B5218,balance!$AU:$AZ,3,FALSE),IF(C5218=3,VLOOKUP(B5218,balance!$AU:$AZ,4,FALSE),IF(C5218=4,VLOOKUP(B5218,balance!$AU:$AZ,5,FALSE),IF(C5218=5,VLOOKUP(B5218-1,balance!$AU:$AZ,6,FALSE),0)))))</f>
        <v>26000</v>
      </c>
      <c r="F5218">
        <v>53</v>
      </c>
      <c r="G5218">
        <f>IF(C5218=1,VLOOKUP(FoxFire!B5218,balance!$U:$Z,2,FALSE),IF(C5218=2,VLOOKUP(B5218,balance!$U:$Z,3,FALSE),IF(C5218=3,VLOOKUP(B5218,balance!$U:$Z,4,FALSE),IF(C5218=4,VLOOKUP(B5218,balance!$U:$Z,5,FALSE),IF(C5218=5,VLOOKUP(B5218-1,balance!$U:$Z,6,FALSE),0)))))/100</f>
        <v>1.1430000000000001E-2</v>
      </c>
      <c r="H5218">
        <v>2</v>
      </c>
      <c r="I5218" s="1">
        <f>IF(C5218=1,VLOOKUP(FoxFire!B5218,balance!$AF:$AJ,2,FALSE),IF(C5218=2,VLOOKUP(B5218,balance!$AF:$AJ,3,FALSE),IF(C5218=3,VLOOKUP(B5218,balance!$AF:$AJ,4,FALSE),IF(C5218=4,VLOOKUP(B5218,balance!$AF:$AJ,5,FALSE),IF(C5218=5,VLOOKUP(B5218,balance!$AF:$AK,6,FALSE),0)))))*1000000000000</f>
        <v>3993749999999.8877</v>
      </c>
      <c r="J5218">
        <f>VLOOKUP(B5218,balance!AU:BD,10,FALSE)</f>
        <v>0</v>
      </c>
    </row>
    <row r="5219" spans="1:10" x14ac:dyDescent="0.3">
      <c r="A5219">
        <v>5217</v>
      </c>
      <c r="B5219">
        <f t="shared" si="163"/>
        <v>1044</v>
      </c>
      <c r="C5219">
        <f t="shared" si="162"/>
        <v>3</v>
      </c>
      <c r="D5219">
        <v>9026</v>
      </c>
      <c r="E5219" s="1">
        <f>IF(C5219=1,VLOOKUP(B5219,balance!$AU:$AZ,2,FALSE),IF(C5219=2,VLOOKUP(B5219,balance!$AU:$AZ,3,FALSE),IF(C5219=3,VLOOKUP(B5219,balance!$AU:$AZ,4,FALSE),IF(C5219=4,VLOOKUP(B5219,balance!$AU:$AZ,5,FALSE),IF(C5219=5,VLOOKUP(B5219-1,balance!$AU:$AZ,6,FALSE),0)))))</f>
        <v>26000</v>
      </c>
      <c r="F5219">
        <v>53</v>
      </c>
      <c r="G5219">
        <f>IF(C5219=1,VLOOKUP(FoxFire!B5219,balance!$U:$Z,2,FALSE),IF(C5219=2,VLOOKUP(B5219,balance!$U:$Z,3,FALSE),IF(C5219=3,VLOOKUP(B5219,balance!$U:$Z,4,FALSE),IF(C5219=4,VLOOKUP(B5219,balance!$U:$Z,5,FALSE),IF(C5219=5,VLOOKUP(B5219-1,balance!$U:$Z,6,FALSE),0)))))/100</f>
        <v>1.1430000000000001E-2</v>
      </c>
      <c r="H5219">
        <v>2</v>
      </c>
      <c r="I5219" s="1">
        <f>IF(C5219=1,VLOOKUP(FoxFire!B5219,balance!$AF:$AJ,2,FALSE),IF(C5219=2,VLOOKUP(B5219,balance!$AF:$AJ,3,FALSE),IF(C5219=3,VLOOKUP(B5219,balance!$AF:$AJ,4,FALSE),IF(C5219=4,VLOOKUP(B5219,balance!$AF:$AJ,5,FALSE),IF(C5219=5,VLOOKUP(B5219,balance!$AF:$AK,6,FALSE),0)))))*1000000000000</f>
        <v>3993749999999.8877</v>
      </c>
      <c r="J5219">
        <f>VLOOKUP(B5219,balance!AU:BD,10,FALSE)</f>
        <v>0</v>
      </c>
    </row>
    <row r="5220" spans="1:10" x14ac:dyDescent="0.3">
      <c r="A5220">
        <v>5218</v>
      </c>
      <c r="B5220">
        <f t="shared" si="163"/>
        <v>1044</v>
      </c>
      <c r="C5220">
        <f t="shared" si="162"/>
        <v>4</v>
      </c>
      <c r="D5220">
        <v>9026</v>
      </c>
      <c r="E5220" s="1">
        <f>IF(C5220=1,VLOOKUP(B5220,balance!$AU:$AZ,2,FALSE),IF(C5220=2,VLOOKUP(B5220,balance!$AU:$AZ,3,FALSE),IF(C5220=3,VLOOKUP(B5220,balance!$AU:$AZ,4,FALSE),IF(C5220=4,VLOOKUP(B5220,balance!$AU:$AZ,5,FALSE),IF(C5220=5,VLOOKUP(B5220-1,balance!$AU:$AZ,6,FALSE),0)))))</f>
        <v>26000</v>
      </c>
      <c r="F5220">
        <v>53</v>
      </c>
      <c r="G5220">
        <f>IF(C5220=1,VLOOKUP(FoxFire!B5220,balance!$U:$Z,2,FALSE),IF(C5220=2,VLOOKUP(B5220,balance!$U:$Z,3,FALSE),IF(C5220=3,VLOOKUP(B5220,balance!$U:$Z,4,FALSE),IF(C5220=4,VLOOKUP(B5220,balance!$U:$Z,5,FALSE),IF(C5220=5,VLOOKUP(B5220-1,balance!$U:$Z,6,FALSE),0)))))/100</f>
        <v>1.1430000000000001E-2</v>
      </c>
      <c r="H5220">
        <v>2</v>
      </c>
      <c r="I5220" s="1">
        <f>IF(C5220=1,VLOOKUP(FoxFire!B5220,balance!$AF:$AJ,2,FALSE),IF(C5220=2,VLOOKUP(B5220,balance!$AF:$AJ,3,FALSE),IF(C5220=3,VLOOKUP(B5220,balance!$AF:$AJ,4,FALSE),IF(C5220=4,VLOOKUP(B5220,balance!$AF:$AJ,5,FALSE),IF(C5220=5,VLOOKUP(B5220,balance!$AF:$AK,6,FALSE),0)))))*1000000000000</f>
        <v>3993749999999.8877</v>
      </c>
      <c r="J5220">
        <f>VLOOKUP(B5220,balance!AU:BD,10,FALSE)</f>
        <v>0</v>
      </c>
    </row>
    <row r="5221" spans="1:10" x14ac:dyDescent="0.3">
      <c r="A5221">
        <v>5219</v>
      </c>
      <c r="B5221">
        <f t="shared" si="163"/>
        <v>1045</v>
      </c>
      <c r="C5221">
        <f t="shared" si="162"/>
        <v>5</v>
      </c>
      <c r="D5221">
        <v>9026</v>
      </c>
      <c r="E5221" s="1">
        <f>IF(C5221=1,VLOOKUP(B5221,balance!$AU:$AZ,2,FALSE),IF(C5221=2,VLOOKUP(B5221,balance!$AU:$AZ,3,FALSE),IF(C5221=3,VLOOKUP(B5221,balance!$AU:$AZ,4,FALSE),IF(C5221=4,VLOOKUP(B5221,balance!$AU:$AZ,5,FALSE),IF(C5221=5,VLOOKUP(B5221-1,balance!$AU:$AZ,6,FALSE),0)))))</f>
        <v>520000</v>
      </c>
      <c r="F5221">
        <v>53</v>
      </c>
      <c r="G5221">
        <f>IF(C5221=1,VLOOKUP(FoxFire!B5221,balance!$U:$Z,2,FALSE),IF(C5221=2,VLOOKUP(B5221,balance!$U:$Z,3,FALSE),IF(C5221=3,VLOOKUP(B5221,balance!$U:$Z,4,FALSE),IF(C5221=4,VLOOKUP(B5221,balance!$U:$Z,5,FALSE),IF(C5221=5,VLOOKUP(B5221-1,balance!$U:$Z,6,FALSE),0)))))/100</f>
        <v>9184.5784999999996</v>
      </c>
      <c r="H5221">
        <v>2</v>
      </c>
      <c r="I5221" s="1">
        <f>IF(C5221=1,VLOOKUP(FoxFire!B5221,balance!$AF:$AJ,2,FALSE),IF(C5221=2,VLOOKUP(B5221,balance!$AF:$AJ,3,FALSE),IF(C5221=3,VLOOKUP(B5221,balance!$AF:$AJ,4,FALSE),IF(C5221=4,VLOOKUP(B5221,balance!$AF:$AJ,5,FALSE),IF(C5221=5,VLOOKUP(B5221,balance!$AF:$AK,6,FALSE),0)))))*1000000000000</f>
        <v>15979999999999.549</v>
      </c>
      <c r="J5221">
        <f>VLOOKUP(B5221,balance!AU:BD,10,FALSE)</f>
        <v>0</v>
      </c>
    </row>
    <row r="5222" spans="1:10" x14ac:dyDescent="0.3">
      <c r="A5222">
        <v>5220</v>
      </c>
      <c r="B5222">
        <f t="shared" si="163"/>
        <v>1045</v>
      </c>
      <c r="C5222">
        <f t="shared" si="162"/>
        <v>1</v>
      </c>
      <c r="D5222">
        <v>9026</v>
      </c>
      <c r="E5222" s="1">
        <f>IF(C5222=1,VLOOKUP(B5222,balance!$AU:$AZ,2,FALSE),IF(C5222=2,VLOOKUP(B5222,balance!$AU:$AZ,3,FALSE),IF(C5222=3,VLOOKUP(B5222,balance!$AU:$AZ,4,FALSE),IF(C5222=4,VLOOKUP(B5222,balance!$AU:$AZ,5,FALSE),IF(C5222=5,VLOOKUP(B5222-1,balance!$AU:$AZ,6,FALSE),0)))))</f>
        <v>26000</v>
      </c>
      <c r="F5222">
        <v>53</v>
      </c>
      <c r="G5222">
        <f>IF(C5222=1,VLOOKUP(FoxFire!B5222,balance!$U:$Z,2,FALSE),IF(C5222=2,VLOOKUP(B5222,balance!$U:$Z,3,FALSE),IF(C5222=3,VLOOKUP(B5222,balance!$U:$Z,4,FALSE),IF(C5222=4,VLOOKUP(B5222,balance!$U:$Z,5,FALSE),IF(C5222=5,VLOOKUP(B5222-1,balance!$U:$Z,6,FALSE),0)))))/100</f>
        <v>1.1439999999999999E-2</v>
      </c>
      <c r="H5222">
        <v>2</v>
      </c>
      <c r="I5222" s="1">
        <f>IF(C5222=1,VLOOKUP(FoxFire!B5222,balance!$AF:$AJ,2,FALSE),IF(C5222=2,VLOOKUP(B5222,balance!$AF:$AJ,3,FALSE),IF(C5222=3,VLOOKUP(B5222,balance!$AF:$AJ,4,FALSE),IF(C5222=4,VLOOKUP(B5222,balance!$AF:$AJ,5,FALSE),IF(C5222=5,VLOOKUP(B5222,balance!$AF:$AK,6,FALSE),0)))))*1000000000000</f>
        <v>3994999999999.8872</v>
      </c>
      <c r="J5222">
        <f>VLOOKUP(B5222,balance!AU:BD,10,FALSE)</f>
        <v>0</v>
      </c>
    </row>
    <row r="5223" spans="1:10" x14ac:dyDescent="0.3">
      <c r="A5223">
        <v>5221</v>
      </c>
      <c r="B5223">
        <f t="shared" si="163"/>
        <v>1045</v>
      </c>
      <c r="C5223">
        <f t="shared" si="162"/>
        <v>2</v>
      </c>
      <c r="D5223">
        <v>9026</v>
      </c>
      <c r="E5223" s="1">
        <f>IF(C5223=1,VLOOKUP(B5223,balance!$AU:$AZ,2,FALSE),IF(C5223=2,VLOOKUP(B5223,balance!$AU:$AZ,3,FALSE),IF(C5223=3,VLOOKUP(B5223,balance!$AU:$AZ,4,FALSE),IF(C5223=4,VLOOKUP(B5223,balance!$AU:$AZ,5,FALSE),IF(C5223=5,VLOOKUP(B5223-1,balance!$AU:$AZ,6,FALSE),0)))))</f>
        <v>26000</v>
      </c>
      <c r="F5223">
        <v>53</v>
      </c>
      <c r="G5223">
        <f>IF(C5223=1,VLOOKUP(FoxFire!B5223,balance!$U:$Z,2,FALSE),IF(C5223=2,VLOOKUP(B5223,balance!$U:$Z,3,FALSE),IF(C5223=3,VLOOKUP(B5223,balance!$U:$Z,4,FALSE),IF(C5223=4,VLOOKUP(B5223,balance!$U:$Z,5,FALSE),IF(C5223=5,VLOOKUP(B5223-1,balance!$U:$Z,6,FALSE),0)))))/100</f>
        <v>1.1439999999999999E-2</v>
      </c>
      <c r="H5223">
        <v>2</v>
      </c>
      <c r="I5223" s="1">
        <f>IF(C5223=1,VLOOKUP(FoxFire!B5223,balance!$AF:$AJ,2,FALSE),IF(C5223=2,VLOOKUP(B5223,balance!$AF:$AJ,3,FALSE),IF(C5223=3,VLOOKUP(B5223,balance!$AF:$AJ,4,FALSE),IF(C5223=4,VLOOKUP(B5223,balance!$AF:$AJ,5,FALSE),IF(C5223=5,VLOOKUP(B5223,balance!$AF:$AK,6,FALSE),0)))))*1000000000000</f>
        <v>3994999999999.8872</v>
      </c>
      <c r="J5223">
        <f>VLOOKUP(B5223,balance!AU:BD,10,FALSE)</f>
        <v>0</v>
      </c>
    </row>
    <row r="5224" spans="1:10" x14ac:dyDescent="0.3">
      <c r="A5224">
        <v>5222</v>
      </c>
      <c r="B5224">
        <f t="shared" si="163"/>
        <v>1045</v>
      </c>
      <c r="C5224">
        <f t="shared" si="162"/>
        <v>3</v>
      </c>
      <c r="D5224">
        <v>9026</v>
      </c>
      <c r="E5224" s="1">
        <f>IF(C5224=1,VLOOKUP(B5224,balance!$AU:$AZ,2,FALSE),IF(C5224=2,VLOOKUP(B5224,balance!$AU:$AZ,3,FALSE),IF(C5224=3,VLOOKUP(B5224,balance!$AU:$AZ,4,FALSE),IF(C5224=4,VLOOKUP(B5224,balance!$AU:$AZ,5,FALSE),IF(C5224=5,VLOOKUP(B5224-1,balance!$AU:$AZ,6,FALSE),0)))))</f>
        <v>26000</v>
      </c>
      <c r="F5224">
        <v>53</v>
      </c>
      <c r="G5224">
        <f>IF(C5224=1,VLOOKUP(FoxFire!B5224,balance!$U:$Z,2,FALSE),IF(C5224=2,VLOOKUP(B5224,balance!$U:$Z,3,FALSE),IF(C5224=3,VLOOKUP(B5224,balance!$U:$Z,4,FALSE),IF(C5224=4,VLOOKUP(B5224,balance!$U:$Z,5,FALSE),IF(C5224=5,VLOOKUP(B5224-1,balance!$U:$Z,6,FALSE),0)))))/100</f>
        <v>1.1439999999999999E-2</v>
      </c>
      <c r="H5224">
        <v>2</v>
      </c>
      <c r="I5224" s="1">
        <f>IF(C5224=1,VLOOKUP(FoxFire!B5224,balance!$AF:$AJ,2,FALSE),IF(C5224=2,VLOOKUP(B5224,balance!$AF:$AJ,3,FALSE),IF(C5224=3,VLOOKUP(B5224,balance!$AF:$AJ,4,FALSE),IF(C5224=4,VLOOKUP(B5224,balance!$AF:$AJ,5,FALSE),IF(C5224=5,VLOOKUP(B5224,balance!$AF:$AK,6,FALSE),0)))))*1000000000000</f>
        <v>3994999999999.8872</v>
      </c>
      <c r="J5224">
        <f>VLOOKUP(B5224,balance!AU:BD,10,FALSE)</f>
        <v>0</v>
      </c>
    </row>
    <row r="5225" spans="1:10" x14ac:dyDescent="0.3">
      <c r="A5225">
        <v>5223</v>
      </c>
      <c r="B5225">
        <f t="shared" si="163"/>
        <v>1045</v>
      </c>
      <c r="C5225">
        <f t="shared" si="162"/>
        <v>4</v>
      </c>
      <c r="D5225">
        <v>9026</v>
      </c>
      <c r="E5225" s="1">
        <f>IF(C5225=1,VLOOKUP(B5225,balance!$AU:$AZ,2,FALSE),IF(C5225=2,VLOOKUP(B5225,balance!$AU:$AZ,3,FALSE),IF(C5225=3,VLOOKUP(B5225,balance!$AU:$AZ,4,FALSE),IF(C5225=4,VLOOKUP(B5225,balance!$AU:$AZ,5,FALSE),IF(C5225=5,VLOOKUP(B5225-1,balance!$AU:$AZ,6,FALSE),0)))))</f>
        <v>26000</v>
      </c>
      <c r="F5225">
        <v>53</v>
      </c>
      <c r="G5225">
        <f>IF(C5225=1,VLOOKUP(FoxFire!B5225,balance!$U:$Z,2,FALSE),IF(C5225=2,VLOOKUP(B5225,balance!$U:$Z,3,FALSE),IF(C5225=3,VLOOKUP(B5225,balance!$U:$Z,4,FALSE),IF(C5225=4,VLOOKUP(B5225,balance!$U:$Z,5,FALSE),IF(C5225=5,VLOOKUP(B5225-1,balance!$U:$Z,6,FALSE),0)))))/100</f>
        <v>1.1439999999999999E-2</v>
      </c>
      <c r="H5225">
        <v>2</v>
      </c>
      <c r="I5225" s="1">
        <f>IF(C5225=1,VLOOKUP(FoxFire!B5225,balance!$AF:$AJ,2,FALSE),IF(C5225=2,VLOOKUP(B5225,balance!$AF:$AJ,3,FALSE),IF(C5225=3,VLOOKUP(B5225,balance!$AF:$AJ,4,FALSE),IF(C5225=4,VLOOKUP(B5225,balance!$AF:$AJ,5,FALSE),IF(C5225=5,VLOOKUP(B5225,balance!$AF:$AK,6,FALSE),0)))))*1000000000000</f>
        <v>3994999999999.8872</v>
      </c>
      <c r="J5225">
        <f>VLOOKUP(B5225,balance!AU:BD,10,FALSE)</f>
        <v>0</v>
      </c>
    </row>
    <row r="5226" spans="1:10" x14ac:dyDescent="0.3">
      <c r="A5226">
        <v>5224</v>
      </c>
      <c r="B5226">
        <f t="shared" si="163"/>
        <v>1046</v>
      </c>
      <c r="C5226">
        <f t="shared" si="162"/>
        <v>5</v>
      </c>
      <c r="D5226">
        <v>9026</v>
      </c>
      <c r="E5226" s="1">
        <f>IF(C5226=1,VLOOKUP(B5226,balance!$AU:$AZ,2,FALSE),IF(C5226=2,VLOOKUP(B5226,balance!$AU:$AZ,3,FALSE),IF(C5226=3,VLOOKUP(B5226,balance!$AU:$AZ,4,FALSE),IF(C5226=4,VLOOKUP(B5226,balance!$AU:$AZ,5,FALSE),IF(C5226=5,VLOOKUP(B5226-1,balance!$AU:$AZ,6,FALSE),0)))))</f>
        <v>520000</v>
      </c>
      <c r="F5226">
        <v>53</v>
      </c>
      <c r="G5226">
        <f>IF(C5226=1,VLOOKUP(FoxFire!B5226,balance!$U:$Z,2,FALSE),IF(C5226=2,VLOOKUP(B5226,balance!$U:$Z,3,FALSE),IF(C5226=3,VLOOKUP(B5226,balance!$U:$Z,4,FALSE),IF(C5226=4,VLOOKUP(B5226,balance!$U:$Z,5,FALSE),IF(C5226=5,VLOOKUP(B5226-1,balance!$U:$Z,6,FALSE),0)))))/100</f>
        <v>9201.8065999999999</v>
      </c>
      <c r="H5226">
        <v>2</v>
      </c>
      <c r="I5226" s="1">
        <f>IF(C5226=1,VLOOKUP(FoxFire!B5226,balance!$AF:$AJ,2,FALSE),IF(C5226=2,VLOOKUP(B5226,balance!$AF:$AJ,3,FALSE),IF(C5226=3,VLOOKUP(B5226,balance!$AF:$AJ,4,FALSE),IF(C5226=4,VLOOKUP(B5226,balance!$AF:$AJ,5,FALSE),IF(C5226=5,VLOOKUP(B5226,balance!$AF:$AK,6,FALSE),0)))))*1000000000000</f>
        <v>15984999999999.551</v>
      </c>
      <c r="J5226">
        <f>VLOOKUP(B5226,balance!AU:BD,10,FALSE)</f>
        <v>0</v>
      </c>
    </row>
    <row r="5227" spans="1:10" x14ac:dyDescent="0.3">
      <c r="A5227">
        <v>5225</v>
      </c>
      <c r="B5227">
        <f t="shared" si="163"/>
        <v>1046</v>
      </c>
      <c r="C5227">
        <f t="shared" si="162"/>
        <v>1</v>
      </c>
      <c r="D5227">
        <v>9026</v>
      </c>
      <c r="E5227" s="1">
        <f>IF(C5227=1,VLOOKUP(B5227,balance!$AU:$AZ,2,FALSE),IF(C5227=2,VLOOKUP(B5227,balance!$AU:$AZ,3,FALSE),IF(C5227=3,VLOOKUP(B5227,balance!$AU:$AZ,4,FALSE),IF(C5227=4,VLOOKUP(B5227,balance!$AU:$AZ,5,FALSE),IF(C5227=5,VLOOKUP(B5227-1,balance!$AU:$AZ,6,FALSE),0)))))</f>
        <v>26000</v>
      </c>
      <c r="F5227">
        <v>53</v>
      </c>
      <c r="G5227">
        <f>IF(C5227=1,VLOOKUP(FoxFire!B5227,balance!$U:$Z,2,FALSE),IF(C5227=2,VLOOKUP(B5227,balance!$U:$Z,3,FALSE),IF(C5227=3,VLOOKUP(B5227,balance!$U:$Z,4,FALSE),IF(C5227=4,VLOOKUP(B5227,balance!$U:$Z,5,FALSE),IF(C5227=5,VLOOKUP(B5227-1,balance!$U:$Z,6,FALSE),0)))))/100</f>
        <v>1.145E-2</v>
      </c>
      <c r="H5227">
        <v>2</v>
      </c>
      <c r="I5227" s="1">
        <f>IF(C5227=1,VLOOKUP(FoxFire!B5227,balance!$AF:$AJ,2,FALSE),IF(C5227=2,VLOOKUP(B5227,balance!$AF:$AJ,3,FALSE),IF(C5227=3,VLOOKUP(B5227,balance!$AF:$AJ,4,FALSE),IF(C5227=4,VLOOKUP(B5227,balance!$AF:$AJ,5,FALSE),IF(C5227=5,VLOOKUP(B5227,balance!$AF:$AK,6,FALSE),0)))))*1000000000000</f>
        <v>3996249999999.8877</v>
      </c>
      <c r="J5227">
        <f>VLOOKUP(B5227,balance!AU:BD,10,FALSE)</f>
        <v>0</v>
      </c>
    </row>
    <row r="5228" spans="1:10" x14ac:dyDescent="0.3">
      <c r="A5228">
        <v>5226</v>
      </c>
      <c r="B5228">
        <f t="shared" si="163"/>
        <v>1046</v>
      </c>
      <c r="C5228">
        <f t="shared" si="162"/>
        <v>2</v>
      </c>
      <c r="D5228">
        <v>9026</v>
      </c>
      <c r="E5228" s="1">
        <f>IF(C5228=1,VLOOKUP(B5228,balance!$AU:$AZ,2,FALSE),IF(C5228=2,VLOOKUP(B5228,balance!$AU:$AZ,3,FALSE),IF(C5228=3,VLOOKUP(B5228,balance!$AU:$AZ,4,FALSE),IF(C5228=4,VLOOKUP(B5228,balance!$AU:$AZ,5,FALSE),IF(C5228=5,VLOOKUP(B5228-1,balance!$AU:$AZ,6,FALSE),0)))))</f>
        <v>26000</v>
      </c>
      <c r="F5228">
        <v>53</v>
      </c>
      <c r="G5228">
        <f>IF(C5228=1,VLOOKUP(FoxFire!B5228,balance!$U:$Z,2,FALSE),IF(C5228=2,VLOOKUP(B5228,balance!$U:$Z,3,FALSE),IF(C5228=3,VLOOKUP(B5228,balance!$U:$Z,4,FALSE),IF(C5228=4,VLOOKUP(B5228,balance!$U:$Z,5,FALSE),IF(C5228=5,VLOOKUP(B5228-1,balance!$U:$Z,6,FALSE),0)))))/100</f>
        <v>1.145E-2</v>
      </c>
      <c r="H5228">
        <v>2</v>
      </c>
      <c r="I5228" s="1">
        <f>IF(C5228=1,VLOOKUP(FoxFire!B5228,balance!$AF:$AJ,2,FALSE),IF(C5228=2,VLOOKUP(B5228,balance!$AF:$AJ,3,FALSE),IF(C5228=3,VLOOKUP(B5228,balance!$AF:$AJ,4,FALSE),IF(C5228=4,VLOOKUP(B5228,balance!$AF:$AJ,5,FALSE),IF(C5228=5,VLOOKUP(B5228,balance!$AF:$AK,6,FALSE),0)))))*1000000000000</f>
        <v>3996249999999.8877</v>
      </c>
      <c r="J5228">
        <f>VLOOKUP(B5228,balance!AU:BD,10,FALSE)</f>
        <v>0</v>
      </c>
    </row>
    <row r="5229" spans="1:10" x14ac:dyDescent="0.3">
      <c r="A5229">
        <v>5227</v>
      </c>
      <c r="B5229">
        <f t="shared" si="163"/>
        <v>1046</v>
      </c>
      <c r="C5229">
        <f t="shared" si="162"/>
        <v>3</v>
      </c>
      <c r="D5229">
        <v>9026</v>
      </c>
      <c r="E5229" s="1">
        <f>IF(C5229=1,VLOOKUP(B5229,balance!$AU:$AZ,2,FALSE),IF(C5229=2,VLOOKUP(B5229,balance!$AU:$AZ,3,FALSE),IF(C5229=3,VLOOKUP(B5229,balance!$AU:$AZ,4,FALSE),IF(C5229=4,VLOOKUP(B5229,balance!$AU:$AZ,5,FALSE),IF(C5229=5,VLOOKUP(B5229-1,balance!$AU:$AZ,6,FALSE),0)))))</f>
        <v>26000</v>
      </c>
      <c r="F5229">
        <v>53</v>
      </c>
      <c r="G5229">
        <f>IF(C5229=1,VLOOKUP(FoxFire!B5229,balance!$U:$Z,2,FALSE),IF(C5229=2,VLOOKUP(B5229,balance!$U:$Z,3,FALSE),IF(C5229=3,VLOOKUP(B5229,balance!$U:$Z,4,FALSE),IF(C5229=4,VLOOKUP(B5229,balance!$U:$Z,5,FALSE),IF(C5229=5,VLOOKUP(B5229-1,balance!$U:$Z,6,FALSE),0)))))/100</f>
        <v>1.145E-2</v>
      </c>
      <c r="H5229">
        <v>2</v>
      </c>
      <c r="I5229" s="1">
        <f>IF(C5229=1,VLOOKUP(FoxFire!B5229,balance!$AF:$AJ,2,FALSE),IF(C5229=2,VLOOKUP(B5229,balance!$AF:$AJ,3,FALSE),IF(C5229=3,VLOOKUP(B5229,balance!$AF:$AJ,4,FALSE),IF(C5229=4,VLOOKUP(B5229,balance!$AF:$AJ,5,FALSE),IF(C5229=5,VLOOKUP(B5229,balance!$AF:$AK,6,FALSE),0)))))*1000000000000</f>
        <v>3996249999999.8877</v>
      </c>
      <c r="J5229">
        <f>VLOOKUP(B5229,balance!AU:BD,10,FALSE)</f>
        <v>0</v>
      </c>
    </row>
    <row r="5230" spans="1:10" x14ac:dyDescent="0.3">
      <c r="A5230">
        <v>5228</v>
      </c>
      <c r="B5230">
        <f t="shared" si="163"/>
        <v>1046</v>
      </c>
      <c r="C5230">
        <f t="shared" si="162"/>
        <v>4</v>
      </c>
      <c r="D5230">
        <v>9026</v>
      </c>
      <c r="E5230" s="1">
        <f>IF(C5230=1,VLOOKUP(B5230,balance!$AU:$AZ,2,FALSE),IF(C5230=2,VLOOKUP(B5230,balance!$AU:$AZ,3,FALSE),IF(C5230=3,VLOOKUP(B5230,balance!$AU:$AZ,4,FALSE),IF(C5230=4,VLOOKUP(B5230,balance!$AU:$AZ,5,FALSE),IF(C5230=5,VLOOKUP(B5230-1,balance!$AU:$AZ,6,FALSE),0)))))</f>
        <v>26000</v>
      </c>
      <c r="F5230">
        <v>53</v>
      </c>
      <c r="G5230">
        <f>IF(C5230=1,VLOOKUP(FoxFire!B5230,balance!$U:$Z,2,FALSE),IF(C5230=2,VLOOKUP(B5230,balance!$U:$Z,3,FALSE),IF(C5230=3,VLOOKUP(B5230,balance!$U:$Z,4,FALSE),IF(C5230=4,VLOOKUP(B5230,balance!$U:$Z,5,FALSE),IF(C5230=5,VLOOKUP(B5230-1,balance!$U:$Z,6,FALSE),0)))))/100</f>
        <v>1.145E-2</v>
      </c>
      <c r="H5230">
        <v>2</v>
      </c>
      <c r="I5230" s="1">
        <f>IF(C5230=1,VLOOKUP(FoxFire!B5230,balance!$AF:$AJ,2,FALSE),IF(C5230=2,VLOOKUP(B5230,balance!$AF:$AJ,3,FALSE),IF(C5230=3,VLOOKUP(B5230,balance!$AF:$AJ,4,FALSE),IF(C5230=4,VLOOKUP(B5230,balance!$AF:$AJ,5,FALSE),IF(C5230=5,VLOOKUP(B5230,balance!$AF:$AK,6,FALSE),0)))))*1000000000000</f>
        <v>3996249999999.8877</v>
      </c>
      <c r="J5230">
        <f>VLOOKUP(B5230,balance!AU:BD,10,FALSE)</f>
        <v>0</v>
      </c>
    </row>
    <row r="5231" spans="1:10" x14ac:dyDescent="0.3">
      <c r="A5231">
        <v>5229</v>
      </c>
      <c r="B5231">
        <f t="shared" si="163"/>
        <v>1047</v>
      </c>
      <c r="C5231">
        <f t="shared" si="162"/>
        <v>5</v>
      </c>
      <c r="D5231">
        <v>9026</v>
      </c>
      <c r="E5231" s="1">
        <f>IF(C5231=1,VLOOKUP(B5231,balance!$AU:$AZ,2,FALSE),IF(C5231=2,VLOOKUP(B5231,balance!$AU:$AZ,3,FALSE),IF(C5231=3,VLOOKUP(B5231,balance!$AU:$AZ,4,FALSE),IF(C5231=4,VLOOKUP(B5231,balance!$AU:$AZ,5,FALSE),IF(C5231=5,VLOOKUP(B5231-1,balance!$AU:$AZ,6,FALSE),0)))))</f>
        <v>520000</v>
      </c>
      <c r="F5231">
        <v>53</v>
      </c>
      <c r="G5231">
        <f>IF(C5231=1,VLOOKUP(FoxFire!B5231,balance!$U:$Z,2,FALSE),IF(C5231=2,VLOOKUP(B5231,balance!$U:$Z,3,FALSE),IF(C5231=3,VLOOKUP(B5231,balance!$U:$Z,4,FALSE),IF(C5231=4,VLOOKUP(B5231,balance!$U:$Z,5,FALSE),IF(C5231=5,VLOOKUP(B5231-1,balance!$U:$Z,6,FALSE),0)))))/100</f>
        <v>9219.06</v>
      </c>
      <c r="H5231">
        <v>2</v>
      </c>
      <c r="I5231" s="1">
        <f>IF(C5231=1,VLOOKUP(FoxFire!B5231,balance!$AF:$AJ,2,FALSE),IF(C5231=2,VLOOKUP(B5231,balance!$AF:$AJ,3,FALSE),IF(C5231=3,VLOOKUP(B5231,balance!$AF:$AJ,4,FALSE),IF(C5231=4,VLOOKUP(B5231,balance!$AF:$AJ,5,FALSE),IF(C5231=5,VLOOKUP(B5231,balance!$AF:$AK,6,FALSE),0)))))*1000000000000</f>
        <v>15989999999999.551</v>
      </c>
      <c r="J5231">
        <f>VLOOKUP(B5231,balance!AU:BD,10,FALSE)</f>
        <v>0</v>
      </c>
    </row>
    <row r="5232" spans="1:10" x14ac:dyDescent="0.3">
      <c r="A5232">
        <v>5230</v>
      </c>
      <c r="B5232">
        <f t="shared" si="163"/>
        <v>1047</v>
      </c>
      <c r="C5232">
        <f t="shared" si="162"/>
        <v>1</v>
      </c>
      <c r="D5232">
        <v>9026</v>
      </c>
      <c r="E5232" s="1">
        <f>IF(C5232=1,VLOOKUP(B5232,balance!$AU:$AZ,2,FALSE),IF(C5232=2,VLOOKUP(B5232,balance!$AU:$AZ,3,FALSE),IF(C5232=3,VLOOKUP(B5232,balance!$AU:$AZ,4,FALSE),IF(C5232=4,VLOOKUP(B5232,balance!$AU:$AZ,5,FALSE),IF(C5232=5,VLOOKUP(B5232-1,balance!$AU:$AZ,6,FALSE),0)))))</f>
        <v>26000</v>
      </c>
      <c r="F5232">
        <v>53</v>
      </c>
      <c r="G5232">
        <f>IF(C5232=1,VLOOKUP(FoxFire!B5232,balance!$U:$Z,2,FALSE),IF(C5232=2,VLOOKUP(B5232,balance!$U:$Z,3,FALSE),IF(C5232=3,VLOOKUP(B5232,balance!$U:$Z,4,FALSE),IF(C5232=4,VLOOKUP(B5232,balance!$U:$Z,5,FALSE),IF(C5232=5,VLOOKUP(B5232-1,balance!$U:$Z,6,FALSE),0)))))/100</f>
        <v>1.146E-2</v>
      </c>
      <c r="H5232">
        <v>2</v>
      </c>
      <c r="I5232" s="1">
        <f>IF(C5232=1,VLOOKUP(FoxFire!B5232,balance!$AF:$AJ,2,FALSE),IF(C5232=2,VLOOKUP(B5232,balance!$AF:$AJ,3,FALSE),IF(C5232=3,VLOOKUP(B5232,balance!$AF:$AJ,4,FALSE),IF(C5232=4,VLOOKUP(B5232,balance!$AF:$AJ,5,FALSE),IF(C5232=5,VLOOKUP(B5232,balance!$AF:$AK,6,FALSE),0)))))*1000000000000</f>
        <v>3997499999999.8877</v>
      </c>
      <c r="J5232">
        <f>VLOOKUP(B5232,balance!AU:BD,10,FALSE)</f>
        <v>0</v>
      </c>
    </row>
    <row r="5233" spans="1:10" x14ac:dyDescent="0.3">
      <c r="A5233">
        <v>5231</v>
      </c>
      <c r="B5233">
        <f t="shared" si="163"/>
        <v>1047</v>
      </c>
      <c r="C5233">
        <f t="shared" si="162"/>
        <v>2</v>
      </c>
      <c r="D5233">
        <v>9026</v>
      </c>
      <c r="E5233" s="1">
        <f>IF(C5233=1,VLOOKUP(B5233,balance!$AU:$AZ,2,FALSE),IF(C5233=2,VLOOKUP(B5233,balance!$AU:$AZ,3,FALSE),IF(C5233=3,VLOOKUP(B5233,balance!$AU:$AZ,4,FALSE),IF(C5233=4,VLOOKUP(B5233,balance!$AU:$AZ,5,FALSE),IF(C5233=5,VLOOKUP(B5233-1,balance!$AU:$AZ,6,FALSE),0)))))</f>
        <v>26000</v>
      </c>
      <c r="F5233">
        <v>53</v>
      </c>
      <c r="G5233">
        <f>IF(C5233=1,VLOOKUP(FoxFire!B5233,balance!$U:$Z,2,FALSE),IF(C5233=2,VLOOKUP(B5233,balance!$U:$Z,3,FALSE),IF(C5233=3,VLOOKUP(B5233,balance!$U:$Z,4,FALSE),IF(C5233=4,VLOOKUP(B5233,balance!$U:$Z,5,FALSE),IF(C5233=5,VLOOKUP(B5233-1,balance!$U:$Z,6,FALSE),0)))))/100</f>
        <v>1.146E-2</v>
      </c>
      <c r="H5233">
        <v>2</v>
      </c>
      <c r="I5233" s="1">
        <f>IF(C5233=1,VLOOKUP(FoxFire!B5233,balance!$AF:$AJ,2,FALSE),IF(C5233=2,VLOOKUP(B5233,balance!$AF:$AJ,3,FALSE),IF(C5233=3,VLOOKUP(B5233,balance!$AF:$AJ,4,FALSE),IF(C5233=4,VLOOKUP(B5233,balance!$AF:$AJ,5,FALSE),IF(C5233=5,VLOOKUP(B5233,balance!$AF:$AK,6,FALSE),0)))))*1000000000000</f>
        <v>3997499999999.8877</v>
      </c>
      <c r="J5233">
        <f>VLOOKUP(B5233,balance!AU:BD,10,FALSE)</f>
        <v>0</v>
      </c>
    </row>
    <row r="5234" spans="1:10" x14ac:dyDescent="0.3">
      <c r="A5234">
        <v>5232</v>
      </c>
      <c r="B5234">
        <f t="shared" si="163"/>
        <v>1047</v>
      </c>
      <c r="C5234">
        <f t="shared" si="162"/>
        <v>3</v>
      </c>
      <c r="D5234">
        <v>9026</v>
      </c>
      <c r="E5234" s="1">
        <f>IF(C5234=1,VLOOKUP(B5234,balance!$AU:$AZ,2,FALSE),IF(C5234=2,VLOOKUP(B5234,balance!$AU:$AZ,3,FALSE),IF(C5234=3,VLOOKUP(B5234,balance!$AU:$AZ,4,FALSE),IF(C5234=4,VLOOKUP(B5234,balance!$AU:$AZ,5,FALSE),IF(C5234=5,VLOOKUP(B5234-1,balance!$AU:$AZ,6,FALSE),0)))))</f>
        <v>26000</v>
      </c>
      <c r="F5234">
        <v>53</v>
      </c>
      <c r="G5234">
        <f>IF(C5234=1,VLOOKUP(FoxFire!B5234,balance!$U:$Z,2,FALSE),IF(C5234=2,VLOOKUP(B5234,balance!$U:$Z,3,FALSE),IF(C5234=3,VLOOKUP(B5234,balance!$U:$Z,4,FALSE),IF(C5234=4,VLOOKUP(B5234,balance!$U:$Z,5,FALSE),IF(C5234=5,VLOOKUP(B5234-1,balance!$U:$Z,6,FALSE),0)))))/100</f>
        <v>1.146E-2</v>
      </c>
      <c r="H5234">
        <v>2</v>
      </c>
      <c r="I5234" s="1">
        <f>IF(C5234=1,VLOOKUP(FoxFire!B5234,balance!$AF:$AJ,2,FALSE),IF(C5234=2,VLOOKUP(B5234,balance!$AF:$AJ,3,FALSE),IF(C5234=3,VLOOKUP(B5234,balance!$AF:$AJ,4,FALSE),IF(C5234=4,VLOOKUP(B5234,balance!$AF:$AJ,5,FALSE),IF(C5234=5,VLOOKUP(B5234,balance!$AF:$AK,6,FALSE),0)))))*1000000000000</f>
        <v>3997499999999.8877</v>
      </c>
      <c r="J5234">
        <f>VLOOKUP(B5234,balance!AU:BD,10,FALSE)</f>
        <v>0</v>
      </c>
    </row>
    <row r="5235" spans="1:10" x14ac:dyDescent="0.3">
      <c r="A5235">
        <v>5233</v>
      </c>
      <c r="B5235">
        <f t="shared" si="163"/>
        <v>1047</v>
      </c>
      <c r="C5235">
        <f t="shared" si="162"/>
        <v>4</v>
      </c>
      <c r="D5235">
        <v>9026</v>
      </c>
      <c r="E5235" s="1">
        <f>IF(C5235=1,VLOOKUP(B5235,balance!$AU:$AZ,2,FALSE),IF(C5235=2,VLOOKUP(B5235,balance!$AU:$AZ,3,FALSE),IF(C5235=3,VLOOKUP(B5235,balance!$AU:$AZ,4,FALSE),IF(C5235=4,VLOOKUP(B5235,balance!$AU:$AZ,5,FALSE),IF(C5235=5,VLOOKUP(B5235-1,balance!$AU:$AZ,6,FALSE),0)))))</f>
        <v>26000</v>
      </c>
      <c r="F5235">
        <v>53</v>
      </c>
      <c r="G5235">
        <f>IF(C5235=1,VLOOKUP(FoxFire!B5235,balance!$U:$Z,2,FALSE),IF(C5235=2,VLOOKUP(B5235,balance!$U:$Z,3,FALSE),IF(C5235=3,VLOOKUP(B5235,balance!$U:$Z,4,FALSE),IF(C5235=4,VLOOKUP(B5235,balance!$U:$Z,5,FALSE),IF(C5235=5,VLOOKUP(B5235-1,balance!$U:$Z,6,FALSE),0)))))/100</f>
        <v>1.146E-2</v>
      </c>
      <c r="H5235">
        <v>2</v>
      </c>
      <c r="I5235" s="1">
        <f>IF(C5235=1,VLOOKUP(FoxFire!B5235,balance!$AF:$AJ,2,FALSE),IF(C5235=2,VLOOKUP(B5235,balance!$AF:$AJ,3,FALSE),IF(C5235=3,VLOOKUP(B5235,balance!$AF:$AJ,4,FALSE),IF(C5235=4,VLOOKUP(B5235,balance!$AF:$AJ,5,FALSE),IF(C5235=5,VLOOKUP(B5235,balance!$AF:$AK,6,FALSE),0)))))*1000000000000</f>
        <v>3997499999999.8877</v>
      </c>
      <c r="J5235">
        <f>VLOOKUP(B5235,balance!AU:BD,10,FALSE)</f>
        <v>0</v>
      </c>
    </row>
    <row r="5236" spans="1:10" x14ac:dyDescent="0.3">
      <c r="A5236">
        <v>5234</v>
      </c>
      <c r="B5236">
        <f t="shared" si="163"/>
        <v>1048</v>
      </c>
      <c r="C5236">
        <f t="shared" si="162"/>
        <v>5</v>
      </c>
      <c r="D5236">
        <v>9026</v>
      </c>
      <c r="E5236" s="1">
        <f>IF(C5236=1,VLOOKUP(B5236,balance!$AU:$AZ,2,FALSE),IF(C5236=2,VLOOKUP(B5236,balance!$AU:$AZ,3,FALSE),IF(C5236=3,VLOOKUP(B5236,balance!$AU:$AZ,4,FALSE),IF(C5236=4,VLOOKUP(B5236,balance!$AU:$AZ,5,FALSE),IF(C5236=5,VLOOKUP(B5236-1,balance!$AU:$AZ,6,FALSE),0)))))</f>
        <v>520000</v>
      </c>
      <c r="F5236">
        <v>53</v>
      </c>
      <c r="G5236">
        <f>IF(C5236=1,VLOOKUP(FoxFire!B5236,balance!$U:$Z,2,FALSE),IF(C5236=2,VLOOKUP(B5236,balance!$U:$Z,3,FALSE),IF(C5236=3,VLOOKUP(B5236,balance!$U:$Z,4,FALSE),IF(C5236=4,VLOOKUP(B5236,balance!$U:$Z,5,FALSE),IF(C5236=5,VLOOKUP(B5236-1,balance!$U:$Z,6,FALSE),0)))))/100</f>
        <v>9236.3385999999991</v>
      </c>
      <c r="H5236">
        <v>2</v>
      </c>
      <c r="I5236" s="1">
        <f>IF(C5236=1,VLOOKUP(FoxFire!B5236,balance!$AF:$AJ,2,FALSE),IF(C5236=2,VLOOKUP(B5236,balance!$AF:$AJ,3,FALSE),IF(C5236=3,VLOOKUP(B5236,balance!$AF:$AJ,4,FALSE),IF(C5236=4,VLOOKUP(B5236,balance!$AF:$AJ,5,FALSE),IF(C5236=5,VLOOKUP(B5236,balance!$AF:$AK,6,FALSE),0)))))*1000000000000</f>
        <v>15994999999999.549</v>
      </c>
      <c r="J5236">
        <f>VLOOKUP(B5236,balance!AU:BD,10,FALSE)</f>
        <v>0</v>
      </c>
    </row>
    <row r="5237" spans="1:10" x14ac:dyDescent="0.3">
      <c r="A5237">
        <v>5235</v>
      </c>
      <c r="B5237">
        <f t="shared" si="163"/>
        <v>1048</v>
      </c>
      <c r="C5237">
        <f t="shared" si="162"/>
        <v>1</v>
      </c>
      <c r="D5237">
        <v>9026</v>
      </c>
      <c r="E5237" s="1">
        <f>IF(C5237=1,VLOOKUP(B5237,balance!$AU:$AZ,2,FALSE),IF(C5237=2,VLOOKUP(B5237,balance!$AU:$AZ,3,FALSE),IF(C5237=3,VLOOKUP(B5237,balance!$AU:$AZ,4,FALSE),IF(C5237=4,VLOOKUP(B5237,balance!$AU:$AZ,5,FALSE),IF(C5237=5,VLOOKUP(B5237-1,balance!$AU:$AZ,6,FALSE),0)))))</f>
        <v>26000</v>
      </c>
      <c r="F5237">
        <v>53</v>
      </c>
      <c r="G5237">
        <f>IF(C5237=1,VLOOKUP(FoxFire!B5237,balance!$U:$Z,2,FALSE),IF(C5237=2,VLOOKUP(B5237,balance!$U:$Z,3,FALSE),IF(C5237=3,VLOOKUP(B5237,balance!$U:$Z,4,FALSE),IF(C5237=4,VLOOKUP(B5237,balance!$U:$Z,5,FALSE),IF(C5237=5,VLOOKUP(B5237-1,balance!$U:$Z,6,FALSE),0)))))/100</f>
        <v>1.1470000000000001E-2</v>
      </c>
      <c r="H5237">
        <v>2</v>
      </c>
      <c r="I5237" s="1">
        <f>IF(C5237=1,VLOOKUP(FoxFire!B5237,balance!$AF:$AJ,2,FALSE),IF(C5237=2,VLOOKUP(B5237,balance!$AF:$AJ,3,FALSE),IF(C5237=3,VLOOKUP(B5237,balance!$AF:$AJ,4,FALSE),IF(C5237=4,VLOOKUP(B5237,balance!$AF:$AJ,5,FALSE),IF(C5237=5,VLOOKUP(B5237,balance!$AF:$AK,6,FALSE),0)))))*1000000000000</f>
        <v>3998749999999.8872</v>
      </c>
      <c r="J5237">
        <f>VLOOKUP(B5237,balance!AU:BD,10,FALSE)</f>
        <v>0</v>
      </c>
    </row>
    <row r="5238" spans="1:10" x14ac:dyDescent="0.3">
      <c r="A5238">
        <v>5236</v>
      </c>
      <c r="B5238">
        <f t="shared" si="163"/>
        <v>1048</v>
      </c>
      <c r="C5238">
        <f t="shared" si="162"/>
        <v>2</v>
      </c>
      <c r="D5238">
        <v>9026</v>
      </c>
      <c r="E5238" s="1">
        <f>IF(C5238=1,VLOOKUP(B5238,balance!$AU:$AZ,2,FALSE),IF(C5238=2,VLOOKUP(B5238,balance!$AU:$AZ,3,FALSE),IF(C5238=3,VLOOKUP(B5238,balance!$AU:$AZ,4,FALSE),IF(C5238=4,VLOOKUP(B5238,balance!$AU:$AZ,5,FALSE),IF(C5238=5,VLOOKUP(B5238-1,balance!$AU:$AZ,6,FALSE),0)))))</f>
        <v>26000</v>
      </c>
      <c r="F5238">
        <v>53</v>
      </c>
      <c r="G5238">
        <f>IF(C5238=1,VLOOKUP(FoxFire!B5238,balance!$U:$Z,2,FALSE),IF(C5238=2,VLOOKUP(B5238,balance!$U:$Z,3,FALSE),IF(C5238=3,VLOOKUP(B5238,balance!$U:$Z,4,FALSE),IF(C5238=4,VLOOKUP(B5238,balance!$U:$Z,5,FALSE),IF(C5238=5,VLOOKUP(B5238-1,balance!$U:$Z,6,FALSE),0)))))/100</f>
        <v>1.1470000000000001E-2</v>
      </c>
      <c r="H5238">
        <v>2</v>
      </c>
      <c r="I5238" s="1">
        <f>IF(C5238=1,VLOOKUP(FoxFire!B5238,balance!$AF:$AJ,2,FALSE),IF(C5238=2,VLOOKUP(B5238,balance!$AF:$AJ,3,FALSE),IF(C5238=3,VLOOKUP(B5238,balance!$AF:$AJ,4,FALSE),IF(C5238=4,VLOOKUP(B5238,balance!$AF:$AJ,5,FALSE),IF(C5238=5,VLOOKUP(B5238,balance!$AF:$AK,6,FALSE),0)))))*1000000000000</f>
        <v>3998749999999.8872</v>
      </c>
      <c r="J5238">
        <f>VLOOKUP(B5238,balance!AU:BD,10,FALSE)</f>
        <v>0</v>
      </c>
    </row>
    <row r="5239" spans="1:10" x14ac:dyDescent="0.3">
      <c r="A5239">
        <v>5237</v>
      </c>
      <c r="B5239">
        <f t="shared" si="163"/>
        <v>1048</v>
      </c>
      <c r="C5239">
        <f t="shared" si="162"/>
        <v>3</v>
      </c>
      <c r="D5239">
        <v>9026</v>
      </c>
      <c r="E5239" s="1">
        <f>IF(C5239=1,VLOOKUP(B5239,balance!$AU:$AZ,2,FALSE),IF(C5239=2,VLOOKUP(B5239,balance!$AU:$AZ,3,FALSE),IF(C5239=3,VLOOKUP(B5239,balance!$AU:$AZ,4,FALSE),IF(C5239=4,VLOOKUP(B5239,balance!$AU:$AZ,5,FALSE),IF(C5239=5,VLOOKUP(B5239-1,balance!$AU:$AZ,6,FALSE),0)))))</f>
        <v>26000</v>
      </c>
      <c r="F5239">
        <v>53</v>
      </c>
      <c r="G5239">
        <f>IF(C5239=1,VLOOKUP(FoxFire!B5239,balance!$U:$Z,2,FALSE),IF(C5239=2,VLOOKUP(B5239,balance!$U:$Z,3,FALSE),IF(C5239=3,VLOOKUP(B5239,balance!$U:$Z,4,FALSE),IF(C5239=4,VLOOKUP(B5239,balance!$U:$Z,5,FALSE),IF(C5239=5,VLOOKUP(B5239-1,balance!$U:$Z,6,FALSE),0)))))/100</f>
        <v>1.1470000000000001E-2</v>
      </c>
      <c r="H5239">
        <v>2</v>
      </c>
      <c r="I5239" s="1">
        <f>IF(C5239=1,VLOOKUP(FoxFire!B5239,balance!$AF:$AJ,2,FALSE),IF(C5239=2,VLOOKUP(B5239,balance!$AF:$AJ,3,FALSE),IF(C5239=3,VLOOKUP(B5239,balance!$AF:$AJ,4,FALSE),IF(C5239=4,VLOOKUP(B5239,balance!$AF:$AJ,5,FALSE),IF(C5239=5,VLOOKUP(B5239,balance!$AF:$AK,6,FALSE),0)))))*1000000000000</f>
        <v>3998749999999.8872</v>
      </c>
      <c r="J5239">
        <f>VLOOKUP(B5239,balance!AU:BD,10,FALSE)</f>
        <v>0</v>
      </c>
    </row>
    <row r="5240" spans="1:10" x14ac:dyDescent="0.3">
      <c r="A5240">
        <v>5238</v>
      </c>
      <c r="B5240">
        <f t="shared" si="163"/>
        <v>1048</v>
      </c>
      <c r="C5240">
        <f t="shared" si="162"/>
        <v>4</v>
      </c>
      <c r="D5240">
        <v>9026</v>
      </c>
      <c r="E5240" s="1">
        <f>IF(C5240=1,VLOOKUP(B5240,balance!$AU:$AZ,2,FALSE),IF(C5240=2,VLOOKUP(B5240,balance!$AU:$AZ,3,FALSE),IF(C5240=3,VLOOKUP(B5240,balance!$AU:$AZ,4,FALSE),IF(C5240=4,VLOOKUP(B5240,balance!$AU:$AZ,5,FALSE),IF(C5240=5,VLOOKUP(B5240-1,balance!$AU:$AZ,6,FALSE),0)))))</f>
        <v>26000</v>
      </c>
      <c r="F5240">
        <v>53</v>
      </c>
      <c r="G5240">
        <f>IF(C5240=1,VLOOKUP(FoxFire!B5240,balance!$U:$Z,2,FALSE),IF(C5240=2,VLOOKUP(B5240,balance!$U:$Z,3,FALSE),IF(C5240=3,VLOOKUP(B5240,balance!$U:$Z,4,FALSE),IF(C5240=4,VLOOKUP(B5240,balance!$U:$Z,5,FALSE),IF(C5240=5,VLOOKUP(B5240-1,balance!$U:$Z,6,FALSE),0)))))/100</f>
        <v>1.1470000000000001E-2</v>
      </c>
      <c r="H5240">
        <v>2</v>
      </c>
      <c r="I5240" s="1">
        <f>IF(C5240=1,VLOOKUP(FoxFire!B5240,balance!$AF:$AJ,2,FALSE),IF(C5240=2,VLOOKUP(B5240,balance!$AF:$AJ,3,FALSE),IF(C5240=3,VLOOKUP(B5240,balance!$AF:$AJ,4,FALSE),IF(C5240=4,VLOOKUP(B5240,balance!$AF:$AJ,5,FALSE),IF(C5240=5,VLOOKUP(B5240,balance!$AF:$AK,6,FALSE),0)))))*1000000000000</f>
        <v>3998749999999.8872</v>
      </c>
      <c r="J5240">
        <f>VLOOKUP(B5240,balance!AU:BD,10,FALSE)</f>
        <v>0</v>
      </c>
    </row>
    <row r="5241" spans="1:10" x14ac:dyDescent="0.3">
      <c r="A5241">
        <v>5239</v>
      </c>
      <c r="B5241">
        <f t="shared" si="163"/>
        <v>1049</v>
      </c>
      <c r="C5241">
        <f t="shared" si="162"/>
        <v>5</v>
      </c>
      <c r="D5241">
        <v>9026</v>
      </c>
      <c r="E5241" s="1">
        <f>IF(C5241=1,VLOOKUP(B5241,balance!$AU:$AZ,2,FALSE),IF(C5241=2,VLOOKUP(B5241,balance!$AU:$AZ,3,FALSE),IF(C5241=3,VLOOKUP(B5241,balance!$AU:$AZ,4,FALSE),IF(C5241=4,VLOOKUP(B5241,balance!$AU:$AZ,5,FALSE),IF(C5241=5,VLOOKUP(B5241-1,balance!$AU:$AZ,6,FALSE),0)))))</f>
        <v>520000</v>
      </c>
      <c r="F5241">
        <v>53</v>
      </c>
      <c r="G5241">
        <f>IF(C5241=1,VLOOKUP(FoxFire!B5241,balance!$U:$Z,2,FALSE),IF(C5241=2,VLOOKUP(B5241,balance!$U:$Z,3,FALSE),IF(C5241=3,VLOOKUP(B5241,balance!$U:$Z,4,FALSE),IF(C5241=4,VLOOKUP(B5241,balance!$U:$Z,5,FALSE),IF(C5241=5,VLOOKUP(B5241-1,balance!$U:$Z,6,FALSE),0)))))/100</f>
        <v>9253.6427000000003</v>
      </c>
      <c r="H5241">
        <v>2</v>
      </c>
      <c r="I5241" s="1">
        <f>IF(C5241=1,VLOOKUP(FoxFire!B5241,balance!$AF:$AJ,2,FALSE),IF(C5241=2,VLOOKUP(B5241,balance!$AF:$AJ,3,FALSE),IF(C5241=3,VLOOKUP(B5241,balance!$AF:$AJ,4,FALSE),IF(C5241=4,VLOOKUP(B5241,balance!$AF:$AJ,5,FALSE),IF(C5241=5,VLOOKUP(B5241,balance!$AF:$AK,6,FALSE),0)))))*1000000000000</f>
        <v>15999999999999.551</v>
      </c>
      <c r="J5241">
        <f>VLOOKUP(B5241,balance!AU:BD,10,FALSE)</f>
        <v>0</v>
      </c>
    </row>
    <row r="5242" spans="1:10" x14ac:dyDescent="0.3">
      <c r="A5242">
        <v>5240</v>
      </c>
      <c r="B5242">
        <f t="shared" si="163"/>
        <v>1049</v>
      </c>
      <c r="C5242">
        <f t="shared" si="162"/>
        <v>1</v>
      </c>
      <c r="D5242">
        <v>9026</v>
      </c>
      <c r="E5242" s="1">
        <f>IF(C5242=1,VLOOKUP(B5242,balance!$AU:$AZ,2,FALSE),IF(C5242=2,VLOOKUP(B5242,balance!$AU:$AZ,3,FALSE),IF(C5242=3,VLOOKUP(B5242,balance!$AU:$AZ,4,FALSE),IF(C5242=4,VLOOKUP(B5242,balance!$AU:$AZ,5,FALSE),IF(C5242=5,VLOOKUP(B5242-1,balance!$AU:$AZ,6,FALSE),0)))))</f>
        <v>26000</v>
      </c>
      <c r="F5242">
        <v>53</v>
      </c>
      <c r="G5242">
        <f>IF(C5242=1,VLOOKUP(FoxFire!B5242,balance!$U:$Z,2,FALSE),IF(C5242=2,VLOOKUP(B5242,balance!$U:$Z,3,FALSE),IF(C5242=3,VLOOKUP(B5242,balance!$U:$Z,4,FALSE),IF(C5242=4,VLOOKUP(B5242,balance!$U:$Z,5,FALSE),IF(C5242=5,VLOOKUP(B5242-1,balance!$U:$Z,6,FALSE),0)))))/100</f>
        <v>1.1479999999999999E-2</v>
      </c>
      <c r="H5242">
        <v>2</v>
      </c>
      <c r="I5242" s="1">
        <f>IF(C5242=1,VLOOKUP(FoxFire!B5242,balance!$AF:$AJ,2,FALSE),IF(C5242=2,VLOOKUP(B5242,balance!$AF:$AJ,3,FALSE),IF(C5242=3,VLOOKUP(B5242,balance!$AF:$AJ,4,FALSE),IF(C5242=4,VLOOKUP(B5242,balance!$AF:$AJ,5,FALSE),IF(C5242=5,VLOOKUP(B5242,balance!$AF:$AK,6,FALSE),0)))))*1000000000000</f>
        <v>3999999999999.8877</v>
      </c>
      <c r="J5242">
        <f>VLOOKUP(B5242,balance!AU:BD,10,FALSE)</f>
        <v>0</v>
      </c>
    </row>
    <row r="5243" spans="1:10" x14ac:dyDescent="0.3">
      <c r="A5243">
        <v>5241</v>
      </c>
      <c r="B5243">
        <f t="shared" si="163"/>
        <v>1049</v>
      </c>
      <c r="C5243">
        <f t="shared" si="162"/>
        <v>2</v>
      </c>
      <c r="D5243">
        <v>9026</v>
      </c>
      <c r="E5243" s="1">
        <f>IF(C5243=1,VLOOKUP(B5243,balance!$AU:$AZ,2,FALSE),IF(C5243=2,VLOOKUP(B5243,balance!$AU:$AZ,3,FALSE),IF(C5243=3,VLOOKUP(B5243,balance!$AU:$AZ,4,FALSE),IF(C5243=4,VLOOKUP(B5243,balance!$AU:$AZ,5,FALSE),IF(C5243=5,VLOOKUP(B5243-1,balance!$AU:$AZ,6,FALSE),0)))))</f>
        <v>26000</v>
      </c>
      <c r="F5243">
        <v>53</v>
      </c>
      <c r="G5243">
        <f>IF(C5243=1,VLOOKUP(FoxFire!B5243,balance!$U:$Z,2,FALSE),IF(C5243=2,VLOOKUP(B5243,balance!$U:$Z,3,FALSE),IF(C5243=3,VLOOKUP(B5243,balance!$U:$Z,4,FALSE),IF(C5243=4,VLOOKUP(B5243,balance!$U:$Z,5,FALSE),IF(C5243=5,VLOOKUP(B5243-1,balance!$U:$Z,6,FALSE),0)))))/100</f>
        <v>1.1479999999999999E-2</v>
      </c>
      <c r="H5243">
        <v>2</v>
      </c>
      <c r="I5243" s="1">
        <f>IF(C5243=1,VLOOKUP(FoxFire!B5243,balance!$AF:$AJ,2,FALSE),IF(C5243=2,VLOOKUP(B5243,balance!$AF:$AJ,3,FALSE),IF(C5243=3,VLOOKUP(B5243,balance!$AF:$AJ,4,FALSE),IF(C5243=4,VLOOKUP(B5243,balance!$AF:$AJ,5,FALSE),IF(C5243=5,VLOOKUP(B5243,balance!$AF:$AK,6,FALSE),0)))))*1000000000000</f>
        <v>3999999999999.8877</v>
      </c>
      <c r="J5243">
        <f>VLOOKUP(B5243,balance!AU:BD,10,FALSE)</f>
        <v>0</v>
      </c>
    </row>
    <row r="5244" spans="1:10" x14ac:dyDescent="0.3">
      <c r="A5244">
        <v>5242</v>
      </c>
      <c r="B5244">
        <f t="shared" si="163"/>
        <v>1049</v>
      </c>
      <c r="C5244">
        <f t="shared" si="162"/>
        <v>3</v>
      </c>
      <c r="D5244">
        <v>9026</v>
      </c>
      <c r="E5244" s="1">
        <f>IF(C5244=1,VLOOKUP(B5244,balance!$AU:$AZ,2,FALSE),IF(C5244=2,VLOOKUP(B5244,balance!$AU:$AZ,3,FALSE),IF(C5244=3,VLOOKUP(B5244,balance!$AU:$AZ,4,FALSE),IF(C5244=4,VLOOKUP(B5244,balance!$AU:$AZ,5,FALSE),IF(C5244=5,VLOOKUP(B5244-1,balance!$AU:$AZ,6,FALSE),0)))))</f>
        <v>26000</v>
      </c>
      <c r="F5244">
        <v>53</v>
      </c>
      <c r="G5244">
        <f>IF(C5244=1,VLOOKUP(FoxFire!B5244,balance!$U:$Z,2,FALSE),IF(C5244=2,VLOOKUP(B5244,balance!$U:$Z,3,FALSE),IF(C5244=3,VLOOKUP(B5244,balance!$U:$Z,4,FALSE),IF(C5244=4,VLOOKUP(B5244,balance!$U:$Z,5,FALSE),IF(C5244=5,VLOOKUP(B5244-1,balance!$U:$Z,6,FALSE),0)))))/100</f>
        <v>1.1479999999999999E-2</v>
      </c>
      <c r="H5244">
        <v>2</v>
      </c>
      <c r="I5244" s="1">
        <f>IF(C5244=1,VLOOKUP(FoxFire!B5244,balance!$AF:$AJ,2,FALSE),IF(C5244=2,VLOOKUP(B5244,balance!$AF:$AJ,3,FALSE),IF(C5244=3,VLOOKUP(B5244,balance!$AF:$AJ,4,FALSE),IF(C5244=4,VLOOKUP(B5244,balance!$AF:$AJ,5,FALSE),IF(C5244=5,VLOOKUP(B5244,balance!$AF:$AK,6,FALSE),0)))))*1000000000000</f>
        <v>3999999999999.8877</v>
      </c>
      <c r="J5244">
        <f>VLOOKUP(B5244,balance!AU:BD,10,FALSE)</f>
        <v>0</v>
      </c>
    </row>
    <row r="5245" spans="1:10" x14ac:dyDescent="0.3">
      <c r="A5245">
        <v>5243</v>
      </c>
      <c r="B5245">
        <f t="shared" si="163"/>
        <v>1049</v>
      </c>
      <c r="C5245">
        <f t="shared" si="162"/>
        <v>4</v>
      </c>
      <c r="D5245">
        <v>9026</v>
      </c>
      <c r="E5245" s="1">
        <f>IF(C5245=1,VLOOKUP(B5245,balance!$AU:$AZ,2,FALSE),IF(C5245=2,VLOOKUP(B5245,balance!$AU:$AZ,3,FALSE),IF(C5245=3,VLOOKUP(B5245,balance!$AU:$AZ,4,FALSE),IF(C5245=4,VLOOKUP(B5245,balance!$AU:$AZ,5,FALSE),IF(C5245=5,VLOOKUP(B5245-1,balance!$AU:$AZ,6,FALSE),0)))))</f>
        <v>26000</v>
      </c>
      <c r="F5245">
        <v>53</v>
      </c>
      <c r="G5245">
        <f>IF(C5245=1,VLOOKUP(FoxFire!B5245,balance!$U:$Z,2,FALSE),IF(C5245=2,VLOOKUP(B5245,balance!$U:$Z,3,FALSE),IF(C5245=3,VLOOKUP(B5245,balance!$U:$Z,4,FALSE),IF(C5245=4,VLOOKUP(B5245,balance!$U:$Z,5,FALSE),IF(C5245=5,VLOOKUP(B5245-1,balance!$U:$Z,6,FALSE),0)))))/100</f>
        <v>1.1479999999999999E-2</v>
      </c>
      <c r="H5245">
        <v>2</v>
      </c>
      <c r="I5245" s="1">
        <f>IF(C5245=1,VLOOKUP(FoxFire!B5245,balance!$AF:$AJ,2,FALSE),IF(C5245=2,VLOOKUP(B5245,balance!$AF:$AJ,3,FALSE),IF(C5245=3,VLOOKUP(B5245,balance!$AF:$AJ,4,FALSE),IF(C5245=4,VLOOKUP(B5245,balance!$AF:$AJ,5,FALSE),IF(C5245=5,VLOOKUP(B5245,balance!$AF:$AK,6,FALSE),0)))))*1000000000000</f>
        <v>3999999999999.8877</v>
      </c>
      <c r="J5245">
        <f>VLOOKUP(B5245,balance!AU:BD,10,FALSE)</f>
        <v>0</v>
      </c>
    </row>
    <row r="5246" spans="1:10" x14ac:dyDescent="0.3">
      <c r="A5246">
        <v>5244</v>
      </c>
      <c r="B5246">
        <f t="shared" si="163"/>
        <v>1050</v>
      </c>
      <c r="C5246">
        <f t="shared" si="162"/>
        <v>5</v>
      </c>
      <c r="D5246">
        <v>9026</v>
      </c>
      <c r="E5246" s="1">
        <f>IF(C5246=1,VLOOKUP(B5246,balance!$AU:$AZ,2,FALSE),IF(C5246=2,VLOOKUP(B5246,balance!$AU:$AZ,3,FALSE),IF(C5246=3,VLOOKUP(B5246,balance!$AU:$AZ,4,FALSE),IF(C5246=4,VLOOKUP(B5246,balance!$AU:$AZ,5,FALSE),IF(C5246=5,VLOOKUP(B5246-1,balance!$AU:$AZ,6,FALSE),0)))))</f>
        <v>520000</v>
      </c>
      <c r="F5246">
        <v>53</v>
      </c>
      <c r="G5246">
        <f>IF(C5246=1,VLOOKUP(FoxFire!B5246,balance!$U:$Z,2,FALSE),IF(C5246=2,VLOOKUP(B5246,balance!$U:$Z,3,FALSE),IF(C5246=3,VLOOKUP(B5246,balance!$U:$Z,4,FALSE),IF(C5246=4,VLOOKUP(B5246,balance!$U:$Z,5,FALSE),IF(C5246=5,VLOOKUP(B5246-1,balance!$U:$Z,6,FALSE),0)))))/100</f>
        <v>9270.972099999999</v>
      </c>
      <c r="H5246">
        <v>2</v>
      </c>
      <c r="I5246" s="1">
        <f>IF(C5246=1,VLOOKUP(FoxFire!B5246,balance!$AF:$AJ,2,FALSE),IF(C5246=2,VLOOKUP(B5246,balance!$AF:$AJ,3,FALSE),IF(C5246=3,VLOOKUP(B5246,balance!$AF:$AJ,4,FALSE),IF(C5246=4,VLOOKUP(B5246,balance!$AF:$AJ,5,FALSE),IF(C5246=5,VLOOKUP(B5246,balance!$AF:$AK,6,FALSE),0)))))*1000000000000</f>
        <v>16004999999999.551</v>
      </c>
      <c r="J5246">
        <f>VLOOKUP(B5246,balance!AU:BD,10,FALSE)</f>
        <v>0</v>
      </c>
    </row>
    <row r="5247" spans="1:10" x14ac:dyDescent="0.3">
      <c r="A5247">
        <v>5245</v>
      </c>
      <c r="B5247">
        <f t="shared" si="163"/>
        <v>1050</v>
      </c>
      <c r="C5247">
        <f t="shared" si="162"/>
        <v>1</v>
      </c>
      <c r="D5247">
        <v>9026</v>
      </c>
      <c r="E5247" s="1">
        <f>IF(C5247=1,VLOOKUP(B5247,balance!$AU:$AZ,2,FALSE),IF(C5247=2,VLOOKUP(B5247,balance!$AU:$AZ,3,FALSE),IF(C5247=3,VLOOKUP(B5247,balance!$AU:$AZ,4,FALSE),IF(C5247=4,VLOOKUP(B5247,balance!$AU:$AZ,5,FALSE),IF(C5247=5,VLOOKUP(B5247-1,balance!$AU:$AZ,6,FALSE),0)))))</f>
        <v>26000</v>
      </c>
      <c r="F5247">
        <v>53</v>
      </c>
      <c r="G5247">
        <f>IF(C5247=1,VLOOKUP(FoxFire!B5247,balance!$U:$Z,2,FALSE),IF(C5247=2,VLOOKUP(B5247,balance!$U:$Z,3,FALSE),IF(C5247=3,VLOOKUP(B5247,balance!$U:$Z,4,FALSE),IF(C5247=4,VLOOKUP(B5247,balance!$U:$Z,5,FALSE),IF(C5247=5,VLOOKUP(B5247-1,balance!$U:$Z,6,FALSE),0)))))/100</f>
        <v>1.149E-2</v>
      </c>
      <c r="H5247">
        <v>2</v>
      </c>
      <c r="I5247" s="1">
        <f>IF(C5247=1,VLOOKUP(FoxFire!B5247,balance!$AF:$AJ,2,FALSE),IF(C5247=2,VLOOKUP(B5247,balance!$AF:$AJ,3,FALSE),IF(C5247=3,VLOOKUP(B5247,balance!$AF:$AJ,4,FALSE),IF(C5247=4,VLOOKUP(B5247,balance!$AF:$AJ,5,FALSE),IF(C5247=5,VLOOKUP(B5247,balance!$AF:$AK,6,FALSE),0)))))*1000000000000</f>
        <v>4001249999999.8877</v>
      </c>
      <c r="J5247">
        <f>VLOOKUP(B5247,balance!AU:BD,10,FALSE)</f>
        <v>0</v>
      </c>
    </row>
    <row r="5248" spans="1:10" x14ac:dyDescent="0.3">
      <c r="A5248">
        <v>5246</v>
      </c>
      <c r="B5248">
        <f t="shared" si="163"/>
        <v>1050</v>
      </c>
      <c r="C5248">
        <f t="shared" si="162"/>
        <v>2</v>
      </c>
      <c r="D5248">
        <v>9026</v>
      </c>
      <c r="E5248" s="1">
        <f>IF(C5248=1,VLOOKUP(B5248,balance!$AU:$AZ,2,FALSE),IF(C5248=2,VLOOKUP(B5248,balance!$AU:$AZ,3,FALSE),IF(C5248=3,VLOOKUP(B5248,balance!$AU:$AZ,4,FALSE),IF(C5248=4,VLOOKUP(B5248,balance!$AU:$AZ,5,FALSE),IF(C5248=5,VLOOKUP(B5248-1,balance!$AU:$AZ,6,FALSE),0)))))</f>
        <v>26000</v>
      </c>
      <c r="F5248">
        <v>53</v>
      </c>
      <c r="G5248">
        <f>IF(C5248=1,VLOOKUP(FoxFire!B5248,balance!$U:$Z,2,FALSE),IF(C5248=2,VLOOKUP(B5248,balance!$U:$Z,3,FALSE),IF(C5248=3,VLOOKUP(B5248,balance!$U:$Z,4,FALSE),IF(C5248=4,VLOOKUP(B5248,balance!$U:$Z,5,FALSE),IF(C5248=5,VLOOKUP(B5248-1,balance!$U:$Z,6,FALSE),0)))))/100</f>
        <v>1.149E-2</v>
      </c>
      <c r="H5248">
        <v>2</v>
      </c>
      <c r="I5248" s="1">
        <f>IF(C5248=1,VLOOKUP(FoxFire!B5248,balance!$AF:$AJ,2,FALSE),IF(C5248=2,VLOOKUP(B5248,balance!$AF:$AJ,3,FALSE),IF(C5248=3,VLOOKUP(B5248,balance!$AF:$AJ,4,FALSE),IF(C5248=4,VLOOKUP(B5248,balance!$AF:$AJ,5,FALSE),IF(C5248=5,VLOOKUP(B5248,balance!$AF:$AK,6,FALSE),0)))))*1000000000000</f>
        <v>4001249999999.8877</v>
      </c>
      <c r="J5248">
        <f>VLOOKUP(B5248,balance!AU:BD,10,FALSE)</f>
        <v>0</v>
      </c>
    </row>
    <row r="5249" spans="1:10" x14ac:dyDescent="0.3">
      <c r="A5249">
        <v>5247</v>
      </c>
      <c r="B5249">
        <f t="shared" si="163"/>
        <v>1050</v>
      </c>
      <c r="C5249">
        <f t="shared" si="162"/>
        <v>3</v>
      </c>
      <c r="D5249">
        <v>9026</v>
      </c>
      <c r="E5249" s="1">
        <f>IF(C5249=1,VLOOKUP(B5249,balance!$AU:$AZ,2,FALSE),IF(C5249=2,VLOOKUP(B5249,balance!$AU:$AZ,3,FALSE),IF(C5249=3,VLOOKUP(B5249,balance!$AU:$AZ,4,FALSE),IF(C5249=4,VLOOKUP(B5249,balance!$AU:$AZ,5,FALSE),IF(C5249=5,VLOOKUP(B5249-1,balance!$AU:$AZ,6,FALSE),0)))))</f>
        <v>26000</v>
      </c>
      <c r="F5249">
        <v>53</v>
      </c>
      <c r="G5249">
        <f>IF(C5249=1,VLOOKUP(FoxFire!B5249,balance!$U:$Z,2,FALSE),IF(C5249=2,VLOOKUP(B5249,balance!$U:$Z,3,FALSE),IF(C5249=3,VLOOKUP(B5249,balance!$U:$Z,4,FALSE),IF(C5249=4,VLOOKUP(B5249,balance!$U:$Z,5,FALSE),IF(C5249=5,VLOOKUP(B5249-1,balance!$U:$Z,6,FALSE),0)))))/100</f>
        <v>1.149E-2</v>
      </c>
      <c r="H5249">
        <v>2</v>
      </c>
      <c r="I5249" s="1">
        <f>IF(C5249=1,VLOOKUP(FoxFire!B5249,balance!$AF:$AJ,2,FALSE),IF(C5249=2,VLOOKUP(B5249,balance!$AF:$AJ,3,FALSE),IF(C5249=3,VLOOKUP(B5249,balance!$AF:$AJ,4,FALSE),IF(C5249=4,VLOOKUP(B5249,balance!$AF:$AJ,5,FALSE),IF(C5249=5,VLOOKUP(B5249,balance!$AF:$AK,6,FALSE),0)))))*1000000000000</f>
        <v>4001249999999.8877</v>
      </c>
      <c r="J5249">
        <f>VLOOKUP(B5249,balance!AU:BD,10,FALSE)</f>
        <v>0</v>
      </c>
    </row>
    <row r="5250" spans="1:10" x14ac:dyDescent="0.3">
      <c r="A5250">
        <v>5248</v>
      </c>
      <c r="B5250">
        <f t="shared" si="163"/>
        <v>1050</v>
      </c>
      <c r="C5250">
        <f t="shared" si="162"/>
        <v>4</v>
      </c>
      <c r="D5250">
        <v>9026</v>
      </c>
      <c r="E5250" s="1">
        <f>IF(C5250=1,VLOOKUP(B5250,balance!$AU:$AZ,2,FALSE),IF(C5250=2,VLOOKUP(B5250,balance!$AU:$AZ,3,FALSE),IF(C5250=3,VLOOKUP(B5250,balance!$AU:$AZ,4,FALSE),IF(C5250=4,VLOOKUP(B5250,balance!$AU:$AZ,5,FALSE),IF(C5250=5,VLOOKUP(B5250-1,balance!$AU:$AZ,6,FALSE),0)))))</f>
        <v>26000</v>
      </c>
      <c r="F5250">
        <v>53</v>
      </c>
      <c r="G5250">
        <f>IF(C5250=1,VLOOKUP(FoxFire!B5250,balance!$U:$Z,2,FALSE),IF(C5250=2,VLOOKUP(B5250,balance!$U:$Z,3,FALSE),IF(C5250=3,VLOOKUP(B5250,balance!$U:$Z,4,FALSE),IF(C5250=4,VLOOKUP(B5250,balance!$U:$Z,5,FALSE),IF(C5250=5,VLOOKUP(B5250-1,balance!$U:$Z,6,FALSE),0)))))/100</f>
        <v>1.149E-2</v>
      </c>
      <c r="H5250">
        <v>2</v>
      </c>
      <c r="I5250" s="1">
        <f>IF(C5250=1,VLOOKUP(FoxFire!B5250,balance!$AF:$AJ,2,FALSE),IF(C5250=2,VLOOKUP(B5250,balance!$AF:$AJ,3,FALSE),IF(C5250=3,VLOOKUP(B5250,balance!$AF:$AJ,4,FALSE),IF(C5250=4,VLOOKUP(B5250,balance!$AF:$AJ,5,FALSE),IF(C5250=5,VLOOKUP(B5250,balance!$AF:$AK,6,FALSE),0)))))*1000000000000</f>
        <v>4001249999999.8877</v>
      </c>
      <c r="J5250">
        <f>VLOOKUP(B5250,balance!AU:BD,10,FALSE)</f>
        <v>0</v>
      </c>
    </row>
    <row r="5251" spans="1:10" x14ac:dyDescent="0.3">
      <c r="A5251">
        <v>5249</v>
      </c>
      <c r="B5251">
        <f t="shared" si="163"/>
        <v>1051</v>
      </c>
      <c r="C5251">
        <f t="shared" si="162"/>
        <v>5</v>
      </c>
      <c r="D5251">
        <v>9026</v>
      </c>
      <c r="E5251" s="1">
        <f>IF(C5251=1,VLOOKUP(B5251,balance!$AU:$AZ,2,FALSE),IF(C5251=2,VLOOKUP(B5251,balance!$AU:$AZ,3,FALSE),IF(C5251=3,VLOOKUP(B5251,balance!$AU:$AZ,4,FALSE),IF(C5251=4,VLOOKUP(B5251,balance!$AU:$AZ,5,FALSE),IF(C5251=5,VLOOKUP(B5251-1,balance!$AU:$AZ,6,FALSE),0)))))</f>
        <v>520000</v>
      </c>
      <c r="F5251">
        <v>53</v>
      </c>
      <c r="G5251">
        <f>IF(C5251=1,VLOOKUP(FoxFire!B5251,balance!$U:$Z,2,FALSE),IF(C5251=2,VLOOKUP(B5251,balance!$U:$Z,3,FALSE),IF(C5251=3,VLOOKUP(B5251,balance!$U:$Z,4,FALSE),IF(C5251=4,VLOOKUP(B5251,balance!$U:$Z,5,FALSE),IF(C5251=5,VLOOKUP(B5251-1,balance!$U:$Z,6,FALSE),0)))))/100</f>
        <v>9288.3269</v>
      </c>
      <c r="H5251">
        <v>2</v>
      </c>
      <c r="I5251" s="1">
        <f>IF(C5251=1,VLOOKUP(FoxFire!B5251,balance!$AF:$AJ,2,FALSE),IF(C5251=2,VLOOKUP(B5251,balance!$AF:$AJ,3,FALSE),IF(C5251=3,VLOOKUP(B5251,balance!$AF:$AJ,4,FALSE),IF(C5251=4,VLOOKUP(B5251,balance!$AF:$AJ,5,FALSE),IF(C5251=5,VLOOKUP(B5251,balance!$AF:$AK,6,FALSE),0)))))*1000000000000</f>
        <v>16009999999999.551</v>
      </c>
      <c r="J5251">
        <f>VLOOKUP(B5251,balance!AU:BD,10,FALSE)</f>
        <v>0</v>
      </c>
    </row>
    <row r="5252" spans="1:10" x14ac:dyDescent="0.3">
      <c r="A5252">
        <v>5250</v>
      </c>
      <c r="B5252">
        <f t="shared" si="163"/>
        <v>1051</v>
      </c>
      <c r="C5252">
        <f t="shared" si="162"/>
        <v>1</v>
      </c>
      <c r="D5252">
        <v>9026</v>
      </c>
      <c r="E5252" s="1">
        <f>IF(C5252=1,VLOOKUP(B5252,balance!$AU:$AZ,2,FALSE),IF(C5252=2,VLOOKUP(B5252,balance!$AU:$AZ,3,FALSE),IF(C5252=3,VLOOKUP(B5252,balance!$AU:$AZ,4,FALSE),IF(C5252=4,VLOOKUP(B5252,balance!$AU:$AZ,5,FALSE),IF(C5252=5,VLOOKUP(B5252-1,balance!$AU:$AZ,6,FALSE),0)))))</f>
        <v>26500</v>
      </c>
      <c r="F5252">
        <v>53</v>
      </c>
      <c r="G5252">
        <f>IF(C5252=1,VLOOKUP(FoxFire!B5252,balance!$U:$Z,2,FALSE),IF(C5252=2,VLOOKUP(B5252,balance!$U:$Z,3,FALSE),IF(C5252=3,VLOOKUP(B5252,balance!$U:$Z,4,FALSE),IF(C5252=4,VLOOKUP(B5252,balance!$U:$Z,5,FALSE),IF(C5252=5,VLOOKUP(B5252-1,balance!$U:$Z,6,FALSE),0)))))/100</f>
        <v>1.15E-2</v>
      </c>
      <c r="H5252">
        <v>2</v>
      </c>
      <c r="I5252" s="1">
        <f>IF(C5252=1,VLOOKUP(FoxFire!B5252,balance!$AF:$AJ,2,FALSE),IF(C5252=2,VLOOKUP(B5252,balance!$AF:$AJ,3,FALSE),IF(C5252=3,VLOOKUP(B5252,balance!$AF:$AJ,4,FALSE),IF(C5252=4,VLOOKUP(B5252,balance!$AF:$AJ,5,FALSE),IF(C5252=5,VLOOKUP(B5252,balance!$AF:$AK,6,FALSE),0)))))*1000000000000</f>
        <v>4002499999999.8877</v>
      </c>
      <c r="J5252">
        <f>VLOOKUP(B5252,balance!AU:BD,10,FALSE)</f>
        <v>0</v>
      </c>
    </row>
    <row r="5253" spans="1:10" x14ac:dyDescent="0.3">
      <c r="A5253">
        <v>5251</v>
      </c>
      <c r="B5253">
        <f t="shared" si="163"/>
        <v>1051</v>
      </c>
      <c r="C5253">
        <f t="shared" si="162"/>
        <v>2</v>
      </c>
      <c r="D5253">
        <v>9026</v>
      </c>
      <c r="E5253" s="1">
        <f>IF(C5253=1,VLOOKUP(B5253,balance!$AU:$AZ,2,FALSE),IF(C5253=2,VLOOKUP(B5253,balance!$AU:$AZ,3,FALSE),IF(C5253=3,VLOOKUP(B5253,balance!$AU:$AZ,4,FALSE),IF(C5253=4,VLOOKUP(B5253,balance!$AU:$AZ,5,FALSE),IF(C5253=5,VLOOKUP(B5253-1,balance!$AU:$AZ,6,FALSE),0)))))</f>
        <v>26500</v>
      </c>
      <c r="F5253">
        <v>53</v>
      </c>
      <c r="G5253">
        <f>IF(C5253=1,VLOOKUP(FoxFire!B5253,balance!$U:$Z,2,FALSE),IF(C5253=2,VLOOKUP(B5253,balance!$U:$Z,3,FALSE),IF(C5253=3,VLOOKUP(B5253,balance!$U:$Z,4,FALSE),IF(C5253=4,VLOOKUP(B5253,balance!$U:$Z,5,FALSE),IF(C5253=5,VLOOKUP(B5253-1,balance!$U:$Z,6,FALSE),0)))))/100</f>
        <v>1.15E-2</v>
      </c>
      <c r="H5253">
        <v>2</v>
      </c>
      <c r="I5253" s="1">
        <f>IF(C5253=1,VLOOKUP(FoxFire!B5253,balance!$AF:$AJ,2,FALSE),IF(C5253=2,VLOOKUP(B5253,balance!$AF:$AJ,3,FALSE),IF(C5253=3,VLOOKUP(B5253,balance!$AF:$AJ,4,FALSE),IF(C5253=4,VLOOKUP(B5253,balance!$AF:$AJ,5,FALSE),IF(C5253=5,VLOOKUP(B5253,balance!$AF:$AK,6,FALSE),0)))))*1000000000000</f>
        <v>4002499999999.8877</v>
      </c>
      <c r="J5253">
        <f>VLOOKUP(B5253,balance!AU:BD,10,FALSE)</f>
        <v>0</v>
      </c>
    </row>
    <row r="5254" spans="1:10" x14ac:dyDescent="0.3">
      <c r="A5254">
        <v>5252</v>
      </c>
      <c r="B5254">
        <f t="shared" si="163"/>
        <v>1051</v>
      </c>
      <c r="C5254">
        <f t="shared" si="162"/>
        <v>3</v>
      </c>
      <c r="D5254">
        <v>9026</v>
      </c>
      <c r="E5254" s="1">
        <f>IF(C5254=1,VLOOKUP(B5254,balance!$AU:$AZ,2,FALSE),IF(C5254=2,VLOOKUP(B5254,balance!$AU:$AZ,3,FALSE),IF(C5254=3,VLOOKUP(B5254,balance!$AU:$AZ,4,FALSE),IF(C5254=4,VLOOKUP(B5254,balance!$AU:$AZ,5,FALSE),IF(C5254=5,VLOOKUP(B5254-1,balance!$AU:$AZ,6,FALSE),0)))))</f>
        <v>26500</v>
      </c>
      <c r="F5254">
        <v>53</v>
      </c>
      <c r="G5254">
        <f>IF(C5254=1,VLOOKUP(FoxFire!B5254,balance!$U:$Z,2,FALSE),IF(C5254=2,VLOOKUP(B5254,balance!$U:$Z,3,FALSE),IF(C5254=3,VLOOKUP(B5254,balance!$U:$Z,4,FALSE),IF(C5254=4,VLOOKUP(B5254,balance!$U:$Z,5,FALSE),IF(C5254=5,VLOOKUP(B5254-1,balance!$U:$Z,6,FALSE),0)))))/100</f>
        <v>1.15E-2</v>
      </c>
      <c r="H5254">
        <v>2</v>
      </c>
      <c r="I5254" s="1">
        <f>IF(C5254=1,VLOOKUP(FoxFire!B5254,balance!$AF:$AJ,2,FALSE),IF(C5254=2,VLOOKUP(B5254,balance!$AF:$AJ,3,FALSE),IF(C5254=3,VLOOKUP(B5254,balance!$AF:$AJ,4,FALSE),IF(C5254=4,VLOOKUP(B5254,balance!$AF:$AJ,5,FALSE),IF(C5254=5,VLOOKUP(B5254,balance!$AF:$AK,6,FALSE),0)))))*1000000000000</f>
        <v>4002499999999.8877</v>
      </c>
      <c r="J5254">
        <f>VLOOKUP(B5254,balance!AU:BD,10,FALSE)</f>
        <v>0</v>
      </c>
    </row>
    <row r="5255" spans="1:10" x14ac:dyDescent="0.3">
      <c r="A5255">
        <v>5253</v>
      </c>
      <c r="B5255">
        <f t="shared" si="163"/>
        <v>1051</v>
      </c>
      <c r="C5255">
        <f t="shared" si="162"/>
        <v>4</v>
      </c>
      <c r="D5255">
        <v>9026</v>
      </c>
      <c r="E5255" s="1">
        <f>IF(C5255=1,VLOOKUP(B5255,balance!$AU:$AZ,2,FALSE),IF(C5255=2,VLOOKUP(B5255,balance!$AU:$AZ,3,FALSE),IF(C5255=3,VLOOKUP(B5255,balance!$AU:$AZ,4,FALSE),IF(C5255=4,VLOOKUP(B5255,balance!$AU:$AZ,5,FALSE),IF(C5255=5,VLOOKUP(B5255-1,balance!$AU:$AZ,6,FALSE),0)))))</f>
        <v>26500</v>
      </c>
      <c r="F5255">
        <v>53</v>
      </c>
      <c r="G5255">
        <f>IF(C5255=1,VLOOKUP(FoxFire!B5255,balance!$U:$Z,2,FALSE),IF(C5255=2,VLOOKUP(B5255,balance!$U:$Z,3,FALSE),IF(C5255=3,VLOOKUP(B5255,balance!$U:$Z,4,FALSE),IF(C5255=4,VLOOKUP(B5255,balance!$U:$Z,5,FALSE),IF(C5255=5,VLOOKUP(B5255-1,balance!$U:$Z,6,FALSE),0)))))/100</f>
        <v>1.15E-2</v>
      </c>
      <c r="H5255">
        <v>2</v>
      </c>
      <c r="I5255" s="1">
        <f>IF(C5255=1,VLOOKUP(FoxFire!B5255,balance!$AF:$AJ,2,FALSE),IF(C5255=2,VLOOKUP(B5255,balance!$AF:$AJ,3,FALSE),IF(C5255=3,VLOOKUP(B5255,balance!$AF:$AJ,4,FALSE),IF(C5255=4,VLOOKUP(B5255,balance!$AF:$AJ,5,FALSE),IF(C5255=5,VLOOKUP(B5255,balance!$AF:$AK,6,FALSE),0)))))*1000000000000</f>
        <v>4002499999999.8877</v>
      </c>
      <c r="J5255">
        <f>VLOOKUP(B5255,balance!AU:BD,10,FALSE)</f>
        <v>0</v>
      </c>
    </row>
    <row r="5256" spans="1:10" x14ac:dyDescent="0.3">
      <c r="A5256">
        <v>5254</v>
      </c>
      <c r="B5256">
        <f t="shared" si="163"/>
        <v>1052</v>
      </c>
      <c r="C5256">
        <f t="shared" ref="C5256:C5319" si="164">C5251</f>
        <v>5</v>
      </c>
      <c r="D5256">
        <v>9026</v>
      </c>
      <c r="E5256" s="1">
        <f>IF(C5256=1,VLOOKUP(B5256,balance!$AU:$AZ,2,FALSE),IF(C5256=2,VLOOKUP(B5256,balance!$AU:$AZ,3,FALSE),IF(C5256=3,VLOOKUP(B5256,balance!$AU:$AZ,4,FALSE),IF(C5256=4,VLOOKUP(B5256,balance!$AU:$AZ,5,FALSE),IF(C5256=5,VLOOKUP(B5256-1,balance!$AU:$AZ,6,FALSE),0)))))</f>
        <v>530000</v>
      </c>
      <c r="F5256">
        <v>53</v>
      </c>
      <c r="G5256">
        <f>IF(C5256=1,VLOOKUP(FoxFire!B5256,balance!$U:$Z,2,FALSE),IF(C5256=2,VLOOKUP(B5256,balance!$U:$Z,3,FALSE),IF(C5256=3,VLOOKUP(B5256,balance!$U:$Z,4,FALSE),IF(C5256=4,VLOOKUP(B5256,balance!$U:$Z,5,FALSE),IF(C5256=5,VLOOKUP(B5256-1,balance!$U:$Z,6,FALSE),0)))))/100</f>
        <v>9305.7070999999996</v>
      </c>
      <c r="H5256">
        <v>2</v>
      </c>
      <c r="I5256" s="1">
        <f>IF(C5256=1,VLOOKUP(FoxFire!B5256,balance!$AF:$AJ,2,FALSE),IF(C5256=2,VLOOKUP(B5256,balance!$AF:$AJ,3,FALSE),IF(C5256=3,VLOOKUP(B5256,balance!$AF:$AJ,4,FALSE),IF(C5256=4,VLOOKUP(B5256,balance!$AF:$AJ,5,FALSE),IF(C5256=5,VLOOKUP(B5256,balance!$AF:$AK,6,FALSE),0)))))*1000000000000</f>
        <v>16014999999999.549</v>
      </c>
      <c r="J5256">
        <f>VLOOKUP(B5256,balance!AU:BD,10,FALSE)</f>
        <v>0</v>
      </c>
    </row>
    <row r="5257" spans="1:10" x14ac:dyDescent="0.3">
      <c r="A5257">
        <v>5255</v>
      </c>
      <c r="B5257">
        <f t="shared" si="163"/>
        <v>1052</v>
      </c>
      <c r="C5257">
        <f t="shared" si="164"/>
        <v>1</v>
      </c>
      <c r="D5257">
        <v>9026</v>
      </c>
      <c r="E5257" s="1">
        <f>IF(C5257=1,VLOOKUP(B5257,balance!$AU:$AZ,2,FALSE),IF(C5257=2,VLOOKUP(B5257,balance!$AU:$AZ,3,FALSE),IF(C5257=3,VLOOKUP(B5257,balance!$AU:$AZ,4,FALSE),IF(C5257=4,VLOOKUP(B5257,balance!$AU:$AZ,5,FALSE),IF(C5257=5,VLOOKUP(B5257-1,balance!$AU:$AZ,6,FALSE),0)))))</f>
        <v>26500</v>
      </c>
      <c r="F5257">
        <v>53</v>
      </c>
      <c r="G5257">
        <f>IF(C5257=1,VLOOKUP(FoxFire!B5257,balance!$U:$Z,2,FALSE),IF(C5257=2,VLOOKUP(B5257,balance!$U:$Z,3,FALSE),IF(C5257=3,VLOOKUP(B5257,balance!$U:$Z,4,FALSE),IF(C5257=4,VLOOKUP(B5257,balance!$U:$Z,5,FALSE),IF(C5257=5,VLOOKUP(B5257-1,balance!$U:$Z,6,FALSE),0)))))/100</f>
        <v>1.1509999999999999E-2</v>
      </c>
      <c r="H5257">
        <v>2</v>
      </c>
      <c r="I5257" s="1">
        <f>IF(C5257=1,VLOOKUP(FoxFire!B5257,balance!$AF:$AJ,2,FALSE),IF(C5257=2,VLOOKUP(B5257,balance!$AF:$AJ,3,FALSE),IF(C5257=3,VLOOKUP(B5257,balance!$AF:$AJ,4,FALSE),IF(C5257=4,VLOOKUP(B5257,balance!$AF:$AJ,5,FALSE),IF(C5257=5,VLOOKUP(B5257,balance!$AF:$AK,6,FALSE),0)))))*1000000000000</f>
        <v>4003749999999.8872</v>
      </c>
      <c r="J5257">
        <f>VLOOKUP(B5257,balance!AU:BD,10,FALSE)</f>
        <v>0</v>
      </c>
    </row>
    <row r="5258" spans="1:10" x14ac:dyDescent="0.3">
      <c r="A5258">
        <v>5256</v>
      </c>
      <c r="B5258">
        <f t="shared" si="163"/>
        <v>1052</v>
      </c>
      <c r="C5258">
        <f t="shared" si="164"/>
        <v>2</v>
      </c>
      <c r="D5258">
        <v>9026</v>
      </c>
      <c r="E5258" s="1">
        <f>IF(C5258=1,VLOOKUP(B5258,balance!$AU:$AZ,2,FALSE),IF(C5258=2,VLOOKUP(B5258,balance!$AU:$AZ,3,FALSE),IF(C5258=3,VLOOKUP(B5258,balance!$AU:$AZ,4,FALSE),IF(C5258=4,VLOOKUP(B5258,balance!$AU:$AZ,5,FALSE),IF(C5258=5,VLOOKUP(B5258-1,balance!$AU:$AZ,6,FALSE),0)))))</f>
        <v>26500</v>
      </c>
      <c r="F5258">
        <v>53</v>
      </c>
      <c r="G5258">
        <f>IF(C5258=1,VLOOKUP(FoxFire!B5258,balance!$U:$Z,2,FALSE),IF(C5258=2,VLOOKUP(B5258,balance!$U:$Z,3,FALSE),IF(C5258=3,VLOOKUP(B5258,balance!$U:$Z,4,FALSE),IF(C5258=4,VLOOKUP(B5258,balance!$U:$Z,5,FALSE),IF(C5258=5,VLOOKUP(B5258-1,balance!$U:$Z,6,FALSE),0)))))/100</f>
        <v>1.1509999999999999E-2</v>
      </c>
      <c r="H5258">
        <v>2</v>
      </c>
      <c r="I5258" s="1">
        <f>IF(C5258=1,VLOOKUP(FoxFire!B5258,balance!$AF:$AJ,2,FALSE),IF(C5258=2,VLOOKUP(B5258,balance!$AF:$AJ,3,FALSE),IF(C5258=3,VLOOKUP(B5258,balance!$AF:$AJ,4,FALSE),IF(C5258=4,VLOOKUP(B5258,balance!$AF:$AJ,5,FALSE),IF(C5258=5,VLOOKUP(B5258,balance!$AF:$AK,6,FALSE),0)))))*1000000000000</f>
        <v>4003749999999.8872</v>
      </c>
      <c r="J5258">
        <f>VLOOKUP(B5258,balance!AU:BD,10,FALSE)</f>
        <v>0</v>
      </c>
    </row>
    <row r="5259" spans="1:10" x14ac:dyDescent="0.3">
      <c r="A5259">
        <v>5257</v>
      </c>
      <c r="B5259">
        <f t="shared" si="163"/>
        <v>1052</v>
      </c>
      <c r="C5259">
        <f t="shared" si="164"/>
        <v>3</v>
      </c>
      <c r="D5259">
        <v>9026</v>
      </c>
      <c r="E5259" s="1">
        <f>IF(C5259=1,VLOOKUP(B5259,balance!$AU:$AZ,2,FALSE),IF(C5259=2,VLOOKUP(B5259,balance!$AU:$AZ,3,FALSE),IF(C5259=3,VLOOKUP(B5259,balance!$AU:$AZ,4,FALSE),IF(C5259=4,VLOOKUP(B5259,balance!$AU:$AZ,5,FALSE),IF(C5259=5,VLOOKUP(B5259-1,balance!$AU:$AZ,6,FALSE),0)))))</f>
        <v>26500</v>
      </c>
      <c r="F5259">
        <v>53</v>
      </c>
      <c r="G5259">
        <f>IF(C5259=1,VLOOKUP(FoxFire!B5259,balance!$U:$Z,2,FALSE),IF(C5259=2,VLOOKUP(B5259,balance!$U:$Z,3,FALSE),IF(C5259=3,VLOOKUP(B5259,balance!$U:$Z,4,FALSE),IF(C5259=4,VLOOKUP(B5259,balance!$U:$Z,5,FALSE),IF(C5259=5,VLOOKUP(B5259-1,balance!$U:$Z,6,FALSE),0)))))/100</f>
        <v>1.1509999999999999E-2</v>
      </c>
      <c r="H5259">
        <v>2</v>
      </c>
      <c r="I5259" s="1">
        <f>IF(C5259=1,VLOOKUP(FoxFire!B5259,balance!$AF:$AJ,2,FALSE),IF(C5259=2,VLOOKUP(B5259,balance!$AF:$AJ,3,FALSE),IF(C5259=3,VLOOKUP(B5259,balance!$AF:$AJ,4,FALSE),IF(C5259=4,VLOOKUP(B5259,balance!$AF:$AJ,5,FALSE),IF(C5259=5,VLOOKUP(B5259,balance!$AF:$AK,6,FALSE),0)))))*1000000000000</f>
        <v>4003749999999.8872</v>
      </c>
      <c r="J5259">
        <f>VLOOKUP(B5259,balance!AU:BD,10,FALSE)</f>
        <v>0</v>
      </c>
    </row>
    <row r="5260" spans="1:10" x14ac:dyDescent="0.3">
      <c r="A5260">
        <v>5258</v>
      </c>
      <c r="B5260">
        <f t="shared" si="163"/>
        <v>1052</v>
      </c>
      <c r="C5260">
        <f t="shared" si="164"/>
        <v>4</v>
      </c>
      <c r="D5260">
        <v>9026</v>
      </c>
      <c r="E5260" s="1">
        <f>IF(C5260=1,VLOOKUP(B5260,balance!$AU:$AZ,2,FALSE),IF(C5260=2,VLOOKUP(B5260,balance!$AU:$AZ,3,FALSE),IF(C5260=3,VLOOKUP(B5260,balance!$AU:$AZ,4,FALSE),IF(C5260=4,VLOOKUP(B5260,balance!$AU:$AZ,5,FALSE),IF(C5260=5,VLOOKUP(B5260-1,balance!$AU:$AZ,6,FALSE),0)))))</f>
        <v>26500</v>
      </c>
      <c r="F5260">
        <v>53</v>
      </c>
      <c r="G5260">
        <f>IF(C5260=1,VLOOKUP(FoxFire!B5260,balance!$U:$Z,2,FALSE),IF(C5260=2,VLOOKUP(B5260,balance!$U:$Z,3,FALSE),IF(C5260=3,VLOOKUP(B5260,balance!$U:$Z,4,FALSE),IF(C5260=4,VLOOKUP(B5260,balance!$U:$Z,5,FALSE),IF(C5260=5,VLOOKUP(B5260-1,balance!$U:$Z,6,FALSE),0)))))/100</f>
        <v>1.1509999999999999E-2</v>
      </c>
      <c r="H5260">
        <v>2</v>
      </c>
      <c r="I5260" s="1">
        <f>IF(C5260=1,VLOOKUP(FoxFire!B5260,balance!$AF:$AJ,2,FALSE),IF(C5260=2,VLOOKUP(B5260,balance!$AF:$AJ,3,FALSE),IF(C5260=3,VLOOKUP(B5260,balance!$AF:$AJ,4,FALSE),IF(C5260=4,VLOOKUP(B5260,balance!$AF:$AJ,5,FALSE),IF(C5260=5,VLOOKUP(B5260,balance!$AF:$AK,6,FALSE),0)))))*1000000000000</f>
        <v>4003749999999.8872</v>
      </c>
      <c r="J5260">
        <f>VLOOKUP(B5260,balance!AU:BD,10,FALSE)</f>
        <v>0</v>
      </c>
    </row>
    <row r="5261" spans="1:10" x14ac:dyDescent="0.3">
      <c r="A5261">
        <v>5259</v>
      </c>
      <c r="B5261">
        <f t="shared" ref="B5261:B5324" si="165">B5256+1</f>
        <v>1053</v>
      </c>
      <c r="C5261">
        <f t="shared" si="164"/>
        <v>5</v>
      </c>
      <c r="D5261">
        <v>9026</v>
      </c>
      <c r="E5261" s="1">
        <f>IF(C5261=1,VLOOKUP(B5261,balance!$AU:$AZ,2,FALSE),IF(C5261=2,VLOOKUP(B5261,balance!$AU:$AZ,3,FALSE),IF(C5261=3,VLOOKUP(B5261,balance!$AU:$AZ,4,FALSE),IF(C5261=4,VLOOKUP(B5261,balance!$AU:$AZ,5,FALSE),IF(C5261=5,VLOOKUP(B5261-1,balance!$AU:$AZ,6,FALSE),0)))))</f>
        <v>530000</v>
      </c>
      <c r="F5261">
        <v>53</v>
      </c>
      <c r="G5261">
        <f>IF(C5261=1,VLOOKUP(FoxFire!B5261,balance!$U:$Z,2,FALSE),IF(C5261=2,VLOOKUP(B5261,balance!$U:$Z,3,FALSE),IF(C5261=3,VLOOKUP(B5261,balance!$U:$Z,4,FALSE),IF(C5261=4,VLOOKUP(B5261,balance!$U:$Z,5,FALSE),IF(C5261=5,VLOOKUP(B5261-1,balance!$U:$Z,6,FALSE),0)))))/100</f>
        <v>9323.1129000000001</v>
      </c>
      <c r="H5261">
        <v>2</v>
      </c>
      <c r="I5261" s="1">
        <f>IF(C5261=1,VLOOKUP(FoxFire!B5261,balance!$AF:$AJ,2,FALSE),IF(C5261=2,VLOOKUP(B5261,balance!$AF:$AJ,3,FALSE),IF(C5261=3,VLOOKUP(B5261,balance!$AF:$AJ,4,FALSE),IF(C5261=4,VLOOKUP(B5261,balance!$AF:$AJ,5,FALSE),IF(C5261=5,VLOOKUP(B5261,balance!$AF:$AK,6,FALSE),0)))))*1000000000000</f>
        <v>16019999999999.549</v>
      </c>
      <c r="J5261">
        <f>VLOOKUP(B5261,balance!AU:BD,10,FALSE)</f>
        <v>0</v>
      </c>
    </row>
    <row r="5262" spans="1:10" x14ac:dyDescent="0.3">
      <c r="A5262">
        <v>5260</v>
      </c>
      <c r="B5262">
        <f t="shared" si="165"/>
        <v>1053</v>
      </c>
      <c r="C5262">
        <f t="shared" si="164"/>
        <v>1</v>
      </c>
      <c r="D5262">
        <v>9026</v>
      </c>
      <c r="E5262" s="1">
        <f>IF(C5262=1,VLOOKUP(B5262,balance!$AU:$AZ,2,FALSE),IF(C5262=2,VLOOKUP(B5262,balance!$AU:$AZ,3,FALSE),IF(C5262=3,VLOOKUP(B5262,balance!$AU:$AZ,4,FALSE),IF(C5262=4,VLOOKUP(B5262,balance!$AU:$AZ,5,FALSE),IF(C5262=5,VLOOKUP(B5262-1,balance!$AU:$AZ,6,FALSE),0)))))</f>
        <v>26500</v>
      </c>
      <c r="F5262">
        <v>53</v>
      </c>
      <c r="G5262">
        <f>IF(C5262=1,VLOOKUP(FoxFire!B5262,balance!$U:$Z,2,FALSE),IF(C5262=2,VLOOKUP(B5262,balance!$U:$Z,3,FALSE),IF(C5262=3,VLOOKUP(B5262,balance!$U:$Z,4,FALSE),IF(C5262=4,VLOOKUP(B5262,balance!$U:$Z,5,FALSE),IF(C5262=5,VLOOKUP(B5262-1,balance!$U:$Z,6,FALSE),0)))))/100</f>
        <v>1.1519999999999999E-2</v>
      </c>
      <c r="H5262">
        <v>2</v>
      </c>
      <c r="I5262" s="1">
        <f>IF(C5262=1,VLOOKUP(FoxFire!B5262,balance!$AF:$AJ,2,FALSE),IF(C5262=2,VLOOKUP(B5262,balance!$AF:$AJ,3,FALSE),IF(C5262=3,VLOOKUP(B5262,balance!$AF:$AJ,4,FALSE),IF(C5262=4,VLOOKUP(B5262,balance!$AF:$AJ,5,FALSE),IF(C5262=5,VLOOKUP(B5262,balance!$AF:$AK,6,FALSE),0)))))*1000000000000</f>
        <v>4004999999999.8872</v>
      </c>
      <c r="J5262">
        <f>VLOOKUP(B5262,balance!AU:BD,10,FALSE)</f>
        <v>0</v>
      </c>
    </row>
    <row r="5263" spans="1:10" x14ac:dyDescent="0.3">
      <c r="A5263">
        <v>5261</v>
      </c>
      <c r="B5263">
        <f t="shared" si="165"/>
        <v>1053</v>
      </c>
      <c r="C5263">
        <f t="shared" si="164"/>
        <v>2</v>
      </c>
      <c r="D5263">
        <v>9026</v>
      </c>
      <c r="E5263" s="1">
        <f>IF(C5263=1,VLOOKUP(B5263,balance!$AU:$AZ,2,FALSE),IF(C5263=2,VLOOKUP(B5263,balance!$AU:$AZ,3,FALSE),IF(C5263=3,VLOOKUP(B5263,balance!$AU:$AZ,4,FALSE),IF(C5263=4,VLOOKUP(B5263,balance!$AU:$AZ,5,FALSE),IF(C5263=5,VLOOKUP(B5263-1,balance!$AU:$AZ,6,FALSE),0)))))</f>
        <v>26500</v>
      </c>
      <c r="F5263">
        <v>53</v>
      </c>
      <c r="G5263">
        <f>IF(C5263=1,VLOOKUP(FoxFire!B5263,balance!$U:$Z,2,FALSE),IF(C5263=2,VLOOKUP(B5263,balance!$U:$Z,3,FALSE),IF(C5263=3,VLOOKUP(B5263,balance!$U:$Z,4,FALSE),IF(C5263=4,VLOOKUP(B5263,balance!$U:$Z,5,FALSE),IF(C5263=5,VLOOKUP(B5263-1,balance!$U:$Z,6,FALSE),0)))))/100</f>
        <v>1.1519999999999999E-2</v>
      </c>
      <c r="H5263">
        <v>2</v>
      </c>
      <c r="I5263" s="1">
        <f>IF(C5263=1,VLOOKUP(FoxFire!B5263,balance!$AF:$AJ,2,FALSE),IF(C5263=2,VLOOKUP(B5263,balance!$AF:$AJ,3,FALSE),IF(C5263=3,VLOOKUP(B5263,balance!$AF:$AJ,4,FALSE),IF(C5263=4,VLOOKUP(B5263,balance!$AF:$AJ,5,FALSE),IF(C5263=5,VLOOKUP(B5263,balance!$AF:$AK,6,FALSE),0)))))*1000000000000</f>
        <v>4004999999999.8872</v>
      </c>
      <c r="J5263">
        <f>VLOOKUP(B5263,balance!AU:BD,10,FALSE)</f>
        <v>0</v>
      </c>
    </row>
    <row r="5264" spans="1:10" x14ac:dyDescent="0.3">
      <c r="A5264">
        <v>5262</v>
      </c>
      <c r="B5264">
        <f t="shared" si="165"/>
        <v>1053</v>
      </c>
      <c r="C5264">
        <f t="shared" si="164"/>
        <v>3</v>
      </c>
      <c r="D5264">
        <v>9026</v>
      </c>
      <c r="E5264" s="1">
        <f>IF(C5264=1,VLOOKUP(B5264,balance!$AU:$AZ,2,FALSE),IF(C5264=2,VLOOKUP(B5264,balance!$AU:$AZ,3,FALSE),IF(C5264=3,VLOOKUP(B5264,balance!$AU:$AZ,4,FALSE),IF(C5264=4,VLOOKUP(B5264,balance!$AU:$AZ,5,FALSE),IF(C5264=5,VLOOKUP(B5264-1,balance!$AU:$AZ,6,FALSE),0)))))</f>
        <v>26500</v>
      </c>
      <c r="F5264">
        <v>53</v>
      </c>
      <c r="G5264">
        <f>IF(C5264=1,VLOOKUP(FoxFire!B5264,balance!$U:$Z,2,FALSE),IF(C5264=2,VLOOKUP(B5264,balance!$U:$Z,3,FALSE),IF(C5264=3,VLOOKUP(B5264,balance!$U:$Z,4,FALSE),IF(C5264=4,VLOOKUP(B5264,balance!$U:$Z,5,FALSE),IF(C5264=5,VLOOKUP(B5264-1,balance!$U:$Z,6,FALSE),0)))))/100</f>
        <v>1.1519999999999999E-2</v>
      </c>
      <c r="H5264">
        <v>2</v>
      </c>
      <c r="I5264" s="1">
        <f>IF(C5264=1,VLOOKUP(FoxFire!B5264,balance!$AF:$AJ,2,FALSE),IF(C5264=2,VLOOKUP(B5264,balance!$AF:$AJ,3,FALSE),IF(C5264=3,VLOOKUP(B5264,balance!$AF:$AJ,4,FALSE),IF(C5264=4,VLOOKUP(B5264,balance!$AF:$AJ,5,FALSE),IF(C5264=5,VLOOKUP(B5264,balance!$AF:$AK,6,FALSE),0)))))*1000000000000</f>
        <v>4004999999999.8872</v>
      </c>
      <c r="J5264">
        <f>VLOOKUP(B5264,balance!AU:BD,10,FALSE)</f>
        <v>0</v>
      </c>
    </row>
    <row r="5265" spans="1:10" x14ac:dyDescent="0.3">
      <c r="A5265">
        <v>5263</v>
      </c>
      <c r="B5265">
        <f t="shared" si="165"/>
        <v>1053</v>
      </c>
      <c r="C5265">
        <f t="shared" si="164"/>
        <v>4</v>
      </c>
      <c r="D5265">
        <v>9026</v>
      </c>
      <c r="E5265" s="1">
        <f>IF(C5265=1,VLOOKUP(B5265,balance!$AU:$AZ,2,FALSE),IF(C5265=2,VLOOKUP(B5265,balance!$AU:$AZ,3,FALSE),IF(C5265=3,VLOOKUP(B5265,balance!$AU:$AZ,4,FALSE),IF(C5265=4,VLOOKUP(B5265,balance!$AU:$AZ,5,FALSE),IF(C5265=5,VLOOKUP(B5265-1,balance!$AU:$AZ,6,FALSE),0)))))</f>
        <v>26500</v>
      </c>
      <c r="F5265">
        <v>53</v>
      </c>
      <c r="G5265">
        <f>IF(C5265=1,VLOOKUP(FoxFire!B5265,balance!$U:$Z,2,FALSE),IF(C5265=2,VLOOKUP(B5265,balance!$U:$Z,3,FALSE),IF(C5265=3,VLOOKUP(B5265,balance!$U:$Z,4,FALSE),IF(C5265=4,VLOOKUP(B5265,balance!$U:$Z,5,FALSE),IF(C5265=5,VLOOKUP(B5265-1,balance!$U:$Z,6,FALSE),0)))))/100</f>
        <v>1.1519999999999999E-2</v>
      </c>
      <c r="H5265">
        <v>2</v>
      </c>
      <c r="I5265" s="1">
        <f>IF(C5265=1,VLOOKUP(FoxFire!B5265,balance!$AF:$AJ,2,FALSE),IF(C5265=2,VLOOKUP(B5265,balance!$AF:$AJ,3,FALSE),IF(C5265=3,VLOOKUP(B5265,balance!$AF:$AJ,4,FALSE),IF(C5265=4,VLOOKUP(B5265,balance!$AF:$AJ,5,FALSE),IF(C5265=5,VLOOKUP(B5265,balance!$AF:$AK,6,FALSE),0)))))*1000000000000</f>
        <v>4004999999999.8872</v>
      </c>
      <c r="J5265">
        <f>VLOOKUP(B5265,balance!AU:BD,10,FALSE)</f>
        <v>0</v>
      </c>
    </row>
    <row r="5266" spans="1:10" x14ac:dyDescent="0.3">
      <c r="A5266">
        <v>5264</v>
      </c>
      <c r="B5266">
        <f t="shared" si="165"/>
        <v>1054</v>
      </c>
      <c r="C5266">
        <f t="shared" si="164"/>
        <v>5</v>
      </c>
      <c r="D5266">
        <v>9026</v>
      </c>
      <c r="E5266" s="1">
        <f>IF(C5266=1,VLOOKUP(B5266,balance!$AU:$AZ,2,FALSE),IF(C5266=2,VLOOKUP(B5266,balance!$AU:$AZ,3,FALSE),IF(C5266=3,VLOOKUP(B5266,balance!$AU:$AZ,4,FALSE),IF(C5266=4,VLOOKUP(B5266,balance!$AU:$AZ,5,FALSE),IF(C5266=5,VLOOKUP(B5266-1,balance!$AU:$AZ,6,FALSE),0)))))</f>
        <v>530000</v>
      </c>
      <c r="F5266">
        <v>53</v>
      </c>
      <c r="G5266">
        <f>IF(C5266=1,VLOOKUP(FoxFire!B5266,balance!$U:$Z,2,FALSE),IF(C5266=2,VLOOKUP(B5266,balance!$U:$Z,3,FALSE),IF(C5266=3,VLOOKUP(B5266,balance!$U:$Z,4,FALSE),IF(C5266=4,VLOOKUP(B5266,balance!$U:$Z,5,FALSE),IF(C5266=5,VLOOKUP(B5266-1,balance!$U:$Z,6,FALSE),0)))))/100</f>
        <v>9340.544100000001</v>
      </c>
      <c r="H5266">
        <v>2</v>
      </c>
      <c r="I5266" s="1">
        <f>IF(C5266=1,VLOOKUP(FoxFire!B5266,balance!$AF:$AJ,2,FALSE),IF(C5266=2,VLOOKUP(B5266,balance!$AF:$AJ,3,FALSE),IF(C5266=3,VLOOKUP(B5266,balance!$AF:$AJ,4,FALSE),IF(C5266=4,VLOOKUP(B5266,balance!$AF:$AJ,5,FALSE),IF(C5266=5,VLOOKUP(B5266,balance!$AF:$AK,6,FALSE),0)))))*1000000000000</f>
        <v>16024999999999.551</v>
      </c>
      <c r="J5266">
        <f>VLOOKUP(B5266,balance!AU:BD,10,FALSE)</f>
        <v>0</v>
      </c>
    </row>
    <row r="5267" spans="1:10" x14ac:dyDescent="0.3">
      <c r="A5267">
        <v>5265</v>
      </c>
      <c r="B5267">
        <f t="shared" si="165"/>
        <v>1054</v>
      </c>
      <c r="C5267">
        <f t="shared" si="164"/>
        <v>1</v>
      </c>
      <c r="D5267">
        <v>9026</v>
      </c>
      <c r="E5267" s="1">
        <f>IF(C5267=1,VLOOKUP(B5267,balance!$AU:$AZ,2,FALSE),IF(C5267=2,VLOOKUP(B5267,balance!$AU:$AZ,3,FALSE),IF(C5267=3,VLOOKUP(B5267,balance!$AU:$AZ,4,FALSE),IF(C5267=4,VLOOKUP(B5267,balance!$AU:$AZ,5,FALSE),IF(C5267=5,VLOOKUP(B5267-1,balance!$AU:$AZ,6,FALSE),0)))))</f>
        <v>26500</v>
      </c>
      <c r="F5267">
        <v>53</v>
      </c>
      <c r="G5267">
        <f>IF(C5267=1,VLOOKUP(FoxFire!B5267,balance!$U:$Z,2,FALSE),IF(C5267=2,VLOOKUP(B5267,balance!$U:$Z,3,FALSE),IF(C5267=3,VLOOKUP(B5267,balance!$U:$Z,4,FALSE),IF(C5267=4,VLOOKUP(B5267,balance!$U:$Z,5,FALSE),IF(C5267=5,VLOOKUP(B5267-1,balance!$U:$Z,6,FALSE),0)))))/100</f>
        <v>1.153E-2</v>
      </c>
      <c r="H5267">
        <v>2</v>
      </c>
      <c r="I5267" s="1">
        <f>IF(C5267=1,VLOOKUP(FoxFire!B5267,balance!$AF:$AJ,2,FALSE),IF(C5267=2,VLOOKUP(B5267,balance!$AF:$AJ,3,FALSE),IF(C5267=3,VLOOKUP(B5267,balance!$AF:$AJ,4,FALSE),IF(C5267=4,VLOOKUP(B5267,balance!$AF:$AJ,5,FALSE),IF(C5267=5,VLOOKUP(B5267,balance!$AF:$AK,6,FALSE),0)))))*1000000000000</f>
        <v>4006249999999.8877</v>
      </c>
      <c r="J5267">
        <f>VLOOKUP(B5267,balance!AU:BD,10,FALSE)</f>
        <v>0</v>
      </c>
    </row>
    <row r="5268" spans="1:10" x14ac:dyDescent="0.3">
      <c r="A5268">
        <v>5266</v>
      </c>
      <c r="B5268">
        <f t="shared" si="165"/>
        <v>1054</v>
      </c>
      <c r="C5268">
        <f t="shared" si="164"/>
        <v>2</v>
      </c>
      <c r="D5268">
        <v>9026</v>
      </c>
      <c r="E5268" s="1">
        <f>IF(C5268=1,VLOOKUP(B5268,balance!$AU:$AZ,2,FALSE),IF(C5268=2,VLOOKUP(B5268,balance!$AU:$AZ,3,FALSE),IF(C5268=3,VLOOKUP(B5268,balance!$AU:$AZ,4,FALSE),IF(C5268=4,VLOOKUP(B5268,balance!$AU:$AZ,5,FALSE),IF(C5268=5,VLOOKUP(B5268-1,balance!$AU:$AZ,6,FALSE),0)))))</f>
        <v>26500</v>
      </c>
      <c r="F5268">
        <v>53</v>
      </c>
      <c r="G5268">
        <f>IF(C5268=1,VLOOKUP(FoxFire!B5268,balance!$U:$Z,2,FALSE),IF(C5268=2,VLOOKUP(B5268,balance!$U:$Z,3,FALSE),IF(C5268=3,VLOOKUP(B5268,balance!$U:$Z,4,FALSE),IF(C5268=4,VLOOKUP(B5268,balance!$U:$Z,5,FALSE),IF(C5268=5,VLOOKUP(B5268-1,balance!$U:$Z,6,FALSE),0)))))/100</f>
        <v>1.153E-2</v>
      </c>
      <c r="H5268">
        <v>2</v>
      </c>
      <c r="I5268" s="1">
        <f>IF(C5268=1,VLOOKUP(FoxFire!B5268,balance!$AF:$AJ,2,FALSE),IF(C5268=2,VLOOKUP(B5268,balance!$AF:$AJ,3,FALSE),IF(C5268=3,VLOOKUP(B5268,balance!$AF:$AJ,4,FALSE),IF(C5268=4,VLOOKUP(B5268,balance!$AF:$AJ,5,FALSE),IF(C5268=5,VLOOKUP(B5268,balance!$AF:$AK,6,FALSE),0)))))*1000000000000</f>
        <v>4006249999999.8877</v>
      </c>
      <c r="J5268">
        <f>VLOOKUP(B5268,balance!AU:BD,10,FALSE)</f>
        <v>0</v>
      </c>
    </row>
    <row r="5269" spans="1:10" x14ac:dyDescent="0.3">
      <c r="A5269">
        <v>5267</v>
      </c>
      <c r="B5269">
        <f t="shared" si="165"/>
        <v>1054</v>
      </c>
      <c r="C5269">
        <f t="shared" si="164"/>
        <v>3</v>
      </c>
      <c r="D5269">
        <v>9026</v>
      </c>
      <c r="E5269" s="1">
        <f>IF(C5269=1,VLOOKUP(B5269,balance!$AU:$AZ,2,FALSE),IF(C5269=2,VLOOKUP(B5269,balance!$AU:$AZ,3,FALSE),IF(C5269=3,VLOOKUP(B5269,balance!$AU:$AZ,4,FALSE),IF(C5269=4,VLOOKUP(B5269,balance!$AU:$AZ,5,FALSE),IF(C5269=5,VLOOKUP(B5269-1,balance!$AU:$AZ,6,FALSE),0)))))</f>
        <v>26500</v>
      </c>
      <c r="F5269">
        <v>53</v>
      </c>
      <c r="G5269">
        <f>IF(C5269=1,VLOOKUP(FoxFire!B5269,balance!$U:$Z,2,FALSE),IF(C5269=2,VLOOKUP(B5269,balance!$U:$Z,3,FALSE),IF(C5269=3,VLOOKUP(B5269,balance!$U:$Z,4,FALSE),IF(C5269=4,VLOOKUP(B5269,balance!$U:$Z,5,FALSE),IF(C5269=5,VLOOKUP(B5269-1,balance!$U:$Z,6,FALSE),0)))))/100</f>
        <v>1.153E-2</v>
      </c>
      <c r="H5269">
        <v>2</v>
      </c>
      <c r="I5269" s="1">
        <f>IF(C5269=1,VLOOKUP(FoxFire!B5269,balance!$AF:$AJ,2,FALSE),IF(C5269=2,VLOOKUP(B5269,balance!$AF:$AJ,3,FALSE),IF(C5269=3,VLOOKUP(B5269,balance!$AF:$AJ,4,FALSE),IF(C5269=4,VLOOKUP(B5269,balance!$AF:$AJ,5,FALSE),IF(C5269=5,VLOOKUP(B5269,balance!$AF:$AK,6,FALSE),0)))))*1000000000000</f>
        <v>4006249999999.8877</v>
      </c>
      <c r="J5269">
        <f>VLOOKUP(B5269,balance!AU:BD,10,FALSE)</f>
        <v>0</v>
      </c>
    </row>
    <row r="5270" spans="1:10" x14ac:dyDescent="0.3">
      <c r="A5270">
        <v>5268</v>
      </c>
      <c r="B5270">
        <f t="shared" si="165"/>
        <v>1054</v>
      </c>
      <c r="C5270">
        <f t="shared" si="164"/>
        <v>4</v>
      </c>
      <c r="D5270">
        <v>9026</v>
      </c>
      <c r="E5270" s="1">
        <f>IF(C5270=1,VLOOKUP(B5270,balance!$AU:$AZ,2,FALSE),IF(C5270=2,VLOOKUP(B5270,balance!$AU:$AZ,3,FALSE),IF(C5270=3,VLOOKUP(B5270,balance!$AU:$AZ,4,FALSE),IF(C5270=4,VLOOKUP(B5270,balance!$AU:$AZ,5,FALSE),IF(C5270=5,VLOOKUP(B5270-1,balance!$AU:$AZ,6,FALSE),0)))))</f>
        <v>26500</v>
      </c>
      <c r="F5270">
        <v>53</v>
      </c>
      <c r="G5270">
        <f>IF(C5270=1,VLOOKUP(FoxFire!B5270,balance!$U:$Z,2,FALSE),IF(C5270=2,VLOOKUP(B5270,balance!$U:$Z,3,FALSE),IF(C5270=3,VLOOKUP(B5270,balance!$U:$Z,4,FALSE),IF(C5270=4,VLOOKUP(B5270,balance!$U:$Z,5,FALSE),IF(C5270=5,VLOOKUP(B5270-1,balance!$U:$Z,6,FALSE),0)))))/100</f>
        <v>1.153E-2</v>
      </c>
      <c r="H5270">
        <v>2</v>
      </c>
      <c r="I5270" s="1">
        <f>IF(C5270=1,VLOOKUP(FoxFire!B5270,balance!$AF:$AJ,2,FALSE),IF(C5270=2,VLOOKUP(B5270,balance!$AF:$AJ,3,FALSE),IF(C5270=3,VLOOKUP(B5270,balance!$AF:$AJ,4,FALSE),IF(C5270=4,VLOOKUP(B5270,balance!$AF:$AJ,5,FALSE),IF(C5270=5,VLOOKUP(B5270,balance!$AF:$AK,6,FALSE),0)))))*1000000000000</f>
        <v>4006249999999.8877</v>
      </c>
      <c r="J5270">
        <f>VLOOKUP(B5270,balance!AU:BD,10,FALSE)</f>
        <v>0</v>
      </c>
    </row>
    <row r="5271" spans="1:10" x14ac:dyDescent="0.3">
      <c r="A5271">
        <v>5269</v>
      </c>
      <c r="B5271">
        <f t="shared" si="165"/>
        <v>1055</v>
      </c>
      <c r="C5271">
        <f t="shared" si="164"/>
        <v>5</v>
      </c>
      <c r="D5271">
        <v>9026</v>
      </c>
      <c r="E5271" s="1">
        <f>IF(C5271=1,VLOOKUP(B5271,balance!$AU:$AZ,2,FALSE),IF(C5271=2,VLOOKUP(B5271,balance!$AU:$AZ,3,FALSE),IF(C5271=3,VLOOKUP(B5271,balance!$AU:$AZ,4,FALSE),IF(C5271=4,VLOOKUP(B5271,balance!$AU:$AZ,5,FALSE),IF(C5271=5,VLOOKUP(B5271-1,balance!$AU:$AZ,6,FALSE),0)))))</f>
        <v>530000</v>
      </c>
      <c r="F5271">
        <v>53</v>
      </c>
      <c r="G5271">
        <f>IF(C5271=1,VLOOKUP(FoxFire!B5271,balance!$U:$Z,2,FALSE),IF(C5271=2,VLOOKUP(B5271,balance!$U:$Z,3,FALSE),IF(C5271=3,VLOOKUP(B5271,balance!$U:$Z,4,FALSE),IF(C5271=4,VLOOKUP(B5271,balance!$U:$Z,5,FALSE),IF(C5271=5,VLOOKUP(B5271-1,balance!$U:$Z,6,FALSE),0)))))/100</f>
        <v>9358.0007999999998</v>
      </c>
      <c r="H5271">
        <v>2</v>
      </c>
      <c r="I5271" s="1">
        <f>IF(C5271=1,VLOOKUP(FoxFire!B5271,balance!$AF:$AJ,2,FALSE),IF(C5271=2,VLOOKUP(B5271,balance!$AF:$AJ,3,FALSE),IF(C5271=3,VLOOKUP(B5271,balance!$AF:$AJ,4,FALSE),IF(C5271=4,VLOOKUP(B5271,balance!$AF:$AJ,5,FALSE),IF(C5271=5,VLOOKUP(B5271,balance!$AF:$AK,6,FALSE),0)))))*1000000000000</f>
        <v>16029999999999.551</v>
      </c>
      <c r="J5271">
        <f>VLOOKUP(B5271,balance!AU:BD,10,FALSE)</f>
        <v>0</v>
      </c>
    </row>
    <row r="5272" spans="1:10" x14ac:dyDescent="0.3">
      <c r="A5272">
        <v>5270</v>
      </c>
      <c r="B5272">
        <f t="shared" si="165"/>
        <v>1055</v>
      </c>
      <c r="C5272">
        <f t="shared" si="164"/>
        <v>1</v>
      </c>
      <c r="D5272">
        <v>9026</v>
      </c>
      <c r="E5272" s="1">
        <f>IF(C5272=1,VLOOKUP(B5272,balance!$AU:$AZ,2,FALSE),IF(C5272=2,VLOOKUP(B5272,balance!$AU:$AZ,3,FALSE),IF(C5272=3,VLOOKUP(B5272,balance!$AU:$AZ,4,FALSE),IF(C5272=4,VLOOKUP(B5272,balance!$AU:$AZ,5,FALSE),IF(C5272=5,VLOOKUP(B5272-1,balance!$AU:$AZ,6,FALSE),0)))))</f>
        <v>26500</v>
      </c>
      <c r="F5272">
        <v>53</v>
      </c>
      <c r="G5272">
        <f>IF(C5272=1,VLOOKUP(FoxFire!B5272,balance!$U:$Z,2,FALSE),IF(C5272=2,VLOOKUP(B5272,balance!$U:$Z,3,FALSE),IF(C5272=3,VLOOKUP(B5272,balance!$U:$Z,4,FALSE),IF(C5272=4,VLOOKUP(B5272,balance!$U:$Z,5,FALSE),IF(C5272=5,VLOOKUP(B5272-1,balance!$U:$Z,6,FALSE),0)))))/100</f>
        <v>1.154E-2</v>
      </c>
      <c r="H5272">
        <v>2</v>
      </c>
      <c r="I5272" s="1">
        <f>IF(C5272=1,VLOOKUP(FoxFire!B5272,balance!$AF:$AJ,2,FALSE),IF(C5272=2,VLOOKUP(B5272,balance!$AF:$AJ,3,FALSE),IF(C5272=3,VLOOKUP(B5272,balance!$AF:$AJ,4,FALSE),IF(C5272=4,VLOOKUP(B5272,balance!$AF:$AJ,5,FALSE),IF(C5272=5,VLOOKUP(B5272,balance!$AF:$AK,6,FALSE),0)))))*1000000000000</f>
        <v>4007499999999.8877</v>
      </c>
      <c r="J5272">
        <f>VLOOKUP(B5272,balance!AU:BD,10,FALSE)</f>
        <v>0</v>
      </c>
    </row>
    <row r="5273" spans="1:10" x14ac:dyDescent="0.3">
      <c r="A5273">
        <v>5271</v>
      </c>
      <c r="B5273">
        <f t="shared" si="165"/>
        <v>1055</v>
      </c>
      <c r="C5273">
        <f t="shared" si="164"/>
        <v>2</v>
      </c>
      <c r="D5273">
        <v>9026</v>
      </c>
      <c r="E5273" s="1">
        <f>IF(C5273=1,VLOOKUP(B5273,balance!$AU:$AZ,2,FALSE),IF(C5273=2,VLOOKUP(B5273,balance!$AU:$AZ,3,FALSE),IF(C5273=3,VLOOKUP(B5273,balance!$AU:$AZ,4,FALSE),IF(C5273=4,VLOOKUP(B5273,balance!$AU:$AZ,5,FALSE),IF(C5273=5,VLOOKUP(B5273-1,balance!$AU:$AZ,6,FALSE),0)))))</f>
        <v>26500</v>
      </c>
      <c r="F5273">
        <v>53</v>
      </c>
      <c r="G5273">
        <f>IF(C5273=1,VLOOKUP(FoxFire!B5273,balance!$U:$Z,2,FALSE),IF(C5273=2,VLOOKUP(B5273,balance!$U:$Z,3,FALSE),IF(C5273=3,VLOOKUP(B5273,balance!$U:$Z,4,FALSE),IF(C5273=4,VLOOKUP(B5273,balance!$U:$Z,5,FALSE),IF(C5273=5,VLOOKUP(B5273-1,balance!$U:$Z,6,FALSE),0)))))/100</f>
        <v>1.154E-2</v>
      </c>
      <c r="H5273">
        <v>2</v>
      </c>
      <c r="I5273" s="1">
        <f>IF(C5273=1,VLOOKUP(FoxFire!B5273,balance!$AF:$AJ,2,FALSE),IF(C5273=2,VLOOKUP(B5273,balance!$AF:$AJ,3,FALSE),IF(C5273=3,VLOOKUP(B5273,balance!$AF:$AJ,4,FALSE),IF(C5273=4,VLOOKUP(B5273,balance!$AF:$AJ,5,FALSE),IF(C5273=5,VLOOKUP(B5273,balance!$AF:$AK,6,FALSE),0)))))*1000000000000</f>
        <v>4007499999999.8877</v>
      </c>
      <c r="J5273">
        <f>VLOOKUP(B5273,balance!AU:BD,10,FALSE)</f>
        <v>0</v>
      </c>
    </row>
    <row r="5274" spans="1:10" x14ac:dyDescent="0.3">
      <c r="A5274">
        <v>5272</v>
      </c>
      <c r="B5274">
        <f t="shared" si="165"/>
        <v>1055</v>
      </c>
      <c r="C5274">
        <f t="shared" si="164"/>
        <v>3</v>
      </c>
      <c r="D5274">
        <v>9026</v>
      </c>
      <c r="E5274" s="1">
        <f>IF(C5274=1,VLOOKUP(B5274,balance!$AU:$AZ,2,FALSE),IF(C5274=2,VLOOKUP(B5274,balance!$AU:$AZ,3,FALSE),IF(C5274=3,VLOOKUP(B5274,balance!$AU:$AZ,4,FALSE),IF(C5274=4,VLOOKUP(B5274,balance!$AU:$AZ,5,FALSE),IF(C5274=5,VLOOKUP(B5274-1,balance!$AU:$AZ,6,FALSE),0)))))</f>
        <v>26500</v>
      </c>
      <c r="F5274">
        <v>53</v>
      </c>
      <c r="G5274">
        <f>IF(C5274=1,VLOOKUP(FoxFire!B5274,balance!$U:$Z,2,FALSE),IF(C5274=2,VLOOKUP(B5274,balance!$U:$Z,3,FALSE),IF(C5274=3,VLOOKUP(B5274,balance!$U:$Z,4,FALSE),IF(C5274=4,VLOOKUP(B5274,balance!$U:$Z,5,FALSE),IF(C5274=5,VLOOKUP(B5274-1,balance!$U:$Z,6,FALSE),0)))))/100</f>
        <v>1.154E-2</v>
      </c>
      <c r="H5274">
        <v>2</v>
      </c>
      <c r="I5274" s="1">
        <f>IF(C5274=1,VLOOKUP(FoxFire!B5274,balance!$AF:$AJ,2,FALSE),IF(C5274=2,VLOOKUP(B5274,balance!$AF:$AJ,3,FALSE),IF(C5274=3,VLOOKUP(B5274,balance!$AF:$AJ,4,FALSE),IF(C5274=4,VLOOKUP(B5274,balance!$AF:$AJ,5,FALSE),IF(C5274=5,VLOOKUP(B5274,balance!$AF:$AK,6,FALSE),0)))))*1000000000000</f>
        <v>4007499999999.8877</v>
      </c>
      <c r="J5274">
        <f>VLOOKUP(B5274,balance!AU:BD,10,FALSE)</f>
        <v>0</v>
      </c>
    </row>
    <row r="5275" spans="1:10" x14ac:dyDescent="0.3">
      <c r="A5275">
        <v>5273</v>
      </c>
      <c r="B5275">
        <f t="shared" si="165"/>
        <v>1055</v>
      </c>
      <c r="C5275">
        <f t="shared" si="164"/>
        <v>4</v>
      </c>
      <c r="D5275">
        <v>9026</v>
      </c>
      <c r="E5275" s="1">
        <f>IF(C5275=1,VLOOKUP(B5275,balance!$AU:$AZ,2,FALSE),IF(C5275=2,VLOOKUP(B5275,balance!$AU:$AZ,3,FALSE),IF(C5275=3,VLOOKUP(B5275,balance!$AU:$AZ,4,FALSE),IF(C5275=4,VLOOKUP(B5275,balance!$AU:$AZ,5,FALSE),IF(C5275=5,VLOOKUP(B5275-1,balance!$AU:$AZ,6,FALSE),0)))))</f>
        <v>26500</v>
      </c>
      <c r="F5275">
        <v>53</v>
      </c>
      <c r="G5275">
        <f>IF(C5275=1,VLOOKUP(FoxFire!B5275,balance!$U:$Z,2,FALSE),IF(C5275=2,VLOOKUP(B5275,balance!$U:$Z,3,FALSE),IF(C5275=3,VLOOKUP(B5275,balance!$U:$Z,4,FALSE),IF(C5275=4,VLOOKUP(B5275,balance!$U:$Z,5,FALSE),IF(C5275=5,VLOOKUP(B5275-1,balance!$U:$Z,6,FALSE),0)))))/100</f>
        <v>1.154E-2</v>
      </c>
      <c r="H5275">
        <v>2</v>
      </c>
      <c r="I5275" s="1">
        <f>IF(C5275=1,VLOOKUP(FoxFire!B5275,balance!$AF:$AJ,2,FALSE),IF(C5275=2,VLOOKUP(B5275,balance!$AF:$AJ,3,FALSE),IF(C5275=3,VLOOKUP(B5275,balance!$AF:$AJ,4,FALSE),IF(C5275=4,VLOOKUP(B5275,balance!$AF:$AJ,5,FALSE),IF(C5275=5,VLOOKUP(B5275,balance!$AF:$AK,6,FALSE),0)))))*1000000000000</f>
        <v>4007499999999.8877</v>
      </c>
      <c r="J5275">
        <f>VLOOKUP(B5275,balance!AU:BD,10,FALSE)</f>
        <v>0</v>
      </c>
    </row>
    <row r="5276" spans="1:10" x14ac:dyDescent="0.3">
      <c r="A5276">
        <v>5274</v>
      </c>
      <c r="B5276">
        <f t="shared" si="165"/>
        <v>1056</v>
      </c>
      <c r="C5276">
        <f t="shared" si="164"/>
        <v>5</v>
      </c>
      <c r="D5276">
        <v>9026</v>
      </c>
      <c r="E5276" s="1">
        <f>IF(C5276=1,VLOOKUP(B5276,balance!$AU:$AZ,2,FALSE),IF(C5276=2,VLOOKUP(B5276,balance!$AU:$AZ,3,FALSE),IF(C5276=3,VLOOKUP(B5276,balance!$AU:$AZ,4,FALSE),IF(C5276=4,VLOOKUP(B5276,balance!$AU:$AZ,5,FALSE),IF(C5276=5,VLOOKUP(B5276-1,balance!$AU:$AZ,6,FALSE),0)))))</f>
        <v>530000</v>
      </c>
      <c r="F5276">
        <v>53</v>
      </c>
      <c r="G5276">
        <f>IF(C5276=1,VLOOKUP(FoxFire!B5276,balance!$U:$Z,2,FALSE),IF(C5276=2,VLOOKUP(B5276,balance!$U:$Z,3,FALSE),IF(C5276=3,VLOOKUP(B5276,balance!$U:$Z,4,FALSE),IF(C5276=4,VLOOKUP(B5276,balance!$U:$Z,5,FALSE),IF(C5276=5,VLOOKUP(B5276-1,balance!$U:$Z,6,FALSE),0)))))/100</f>
        <v>9375.4832000000006</v>
      </c>
      <c r="H5276">
        <v>2</v>
      </c>
      <c r="I5276" s="1">
        <f>IF(C5276=1,VLOOKUP(FoxFire!B5276,balance!$AF:$AJ,2,FALSE),IF(C5276=2,VLOOKUP(B5276,balance!$AF:$AJ,3,FALSE),IF(C5276=3,VLOOKUP(B5276,balance!$AF:$AJ,4,FALSE),IF(C5276=4,VLOOKUP(B5276,balance!$AF:$AJ,5,FALSE),IF(C5276=5,VLOOKUP(B5276,balance!$AF:$AK,6,FALSE),0)))))*1000000000000</f>
        <v>16034999999999.549</v>
      </c>
      <c r="J5276">
        <f>VLOOKUP(B5276,balance!AU:BD,10,FALSE)</f>
        <v>0</v>
      </c>
    </row>
    <row r="5277" spans="1:10" x14ac:dyDescent="0.3">
      <c r="A5277">
        <v>5275</v>
      </c>
      <c r="B5277">
        <f t="shared" si="165"/>
        <v>1056</v>
      </c>
      <c r="C5277">
        <f t="shared" si="164"/>
        <v>1</v>
      </c>
      <c r="D5277">
        <v>9026</v>
      </c>
      <c r="E5277" s="1">
        <f>IF(C5277=1,VLOOKUP(B5277,balance!$AU:$AZ,2,FALSE),IF(C5277=2,VLOOKUP(B5277,balance!$AU:$AZ,3,FALSE),IF(C5277=3,VLOOKUP(B5277,balance!$AU:$AZ,4,FALSE),IF(C5277=4,VLOOKUP(B5277,balance!$AU:$AZ,5,FALSE),IF(C5277=5,VLOOKUP(B5277-1,balance!$AU:$AZ,6,FALSE),0)))))</f>
        <v>26500</v>
      </c>
      <c r="F5277">
        <v>53</v>
      </c>
      <c r="G5277">
        <f>IF(C5277=1,VLOOKUP(FoxFire!B5277,balance!$U:$Z,2,FALSE),IF(C5277=2,VLOOKUP(B5277,balance!$U:$Z,3,FALSE),IF(C5277=3,VLOOKUP(B5277,balance!$U:$Z,4,FALSE),IF(C5277=4,VLOOKUP(B5277,balance!$U:$Z,5,FALSE),IF(C5277=5,VLOOKUP(B5277-1,balance!$U:$Z,6,FALSE),0)))))/100</f>
        <v>1.155E-2</v>
      </c>
      <c r="H5277">
        <v>2</v>
      </c>
      <c r="I5277" s="1">
        <f>IF(C5277=1,VLOOKUP(FoxFire!B5277,balance!$AF:$AJ,2,FALSE),IF(C5277=2,VLOOKUP(B5277,balance!$AF:$AJ,3,FALSE),IF(C5277=3,VLOOKUP(B5277,balance!$AF:$AJ,4,FALSE),IF(C5277=4,VLOOKUP(B5277,balance!$AF:$AJ,5,FALSE),IF(C5277=5,VLOOKUP(B5277,balance!$AF:$AK,6,FALSE),0)))))*1000000000000</f>
        <v>4008749999999.8872</v>
      </c>
      <c r="J5277">
        <f>VLOOKUP(B5277,balance!AU:BD,10,FALSE)</f>
        <v>0</v>
      </c>
    </row>
    <row r="5278" spans="1:10" x14ac:dyDescent="0.3">
      <c r="A5278">
        <v>5276</v>
      </c>
      <c r="B5278">
        <f t="shared" si="165"/>
        <v>1056</v>
      </c>
      <c r="C5278">
        <f t="shared" si="164"/>
        <v>2</v>
      </c>
      <c r="D5278">
        <v>9026</v>
      </c>
      <c r="E5278" s="1">
        <f>IF(C5278=1,VLOOKUP(B5278,balance!$AU:$AZ,2,FALSE),IF(C5278=2,VLOOKUP(B5278,balance!$AU:$AZ,3,FALSE),IF(C5278=3,VLOOKUP(B5278,balance!$AU:$AZ,4,FALSE),IF(C5278=4,VLOOKUP(B5278,balance!$AU:$AZ,5,FALSE),IF(C5278=5,VLOOKUP(B5278-1,balance!$AU:$AZ,6,FALSE),0)))))</f>
        <v>26500</v>
      </c>
      <c r="F5278">
        <v>53</v>
      </c>
      <c r="G5278">
        <f>IF(C5278=1,VLOOKUP(FoxFire!B5278,balance!$U:$Z,2,FALSE),IF(C5278=2,VLOOKUP(B5278,balance!$U:$Z,3,FALSE),IF(C5278=3,VLOOKUP(B5278,balance!$U:$Z,4,FALSE),IF(C5278=4,VLOOKUP(B5278,balance!$U:$Z,5,FALSE),IF(C5278=5,VLOOKUP(B5278-1,balance!$U:$Z,6,FALSE),0)))))/100</f>
        <v>1.155E-2</v>
      </c>
      <c r="H5278">
        <v>2</v>
      </c>
      <c r="I5278" s="1">
        <f>IF(C5278=1,VLOOKUP(FoxFire!B5278,balance!$AF:$AJ,2,FALSE),IF(C5278=2,VLOOKUP(B5278,balance!$AF:$AJ,3,FALSE),IF(C5278=3,VLOOKUP(B5278,balance!$AF:$AJ,4,FALSE),IF(C5278=4,VLOOKUP(B5278,balance!$AF:$AJ,5,FALSE),IF(C5278=5,VLOOKUP(B5278,balance!$AF:$AK,6,FALSE),0)))))*1000000000000</f>
        <v>4008749999999.8872</v>
      </c>
      <c r="J5278">
        <f>VLOOKUP(B5278,balance!AU:BD,10,FALSE)</f>
        <v>0</v>
      </c>
    </row>
    <row r="5279" spans="1:10" x14ac:dyDescent="0.3">
      <c r="A5279">
        <v>5277</v>
      </c>
      <c r="B5279">
        <f t="shared" si="165"/>
        <v>1056</v>
      </c>
      <c r="C5279">
        <f t="shared" si="164"/>
        <v>3</v>
      </c>
      <c r="D5279">
        <v>9026</v>
      </c>
      <c r="E5279" s="1">
        <f>IF(C5279=1,VLOOKUP(B5279,balance!$AU:$AZ,2,FALSE),IF(C5279=2,VLOOKUP(B5279,balance!$AU:$AZ,3,FALSE),IF(C5279=3,VLOOKUP(B5279,balance!$AU:$AZ,4,FALSE),IF(C5279=4,VLOOKUP(B5279,balance!$AU:$AZ,5,FALSE),IF(C5279=5,VLOOKUP(B5279-1,balance!$AU:$AZ,6,FALSE),0)))))</f>
        <v>26500</v>
      </c>
      <c r="F5279">
        <v>53</v>
      </c>
      <c r="G5279">
        <f>IF(C5279=1,VLOOKUP(FoxFire!B5279,balance!$U:$Z,2,FALSE),IF(C5279=2,VLOOKUP(B5279,balance!$U:$Z,3,FALSE),IF(C5279=3,VLOOKUP(B5279,balance!$U:$Z,4,FALSE),IF(C5279=4,VLOOKUP(B5279,balance!$U:$Z,5,FALSE),IF(C5279=5,VLOOKUP(B5279-1,balance!$U:$Z,6,FALSE),0)))))/100</f>
        <v>1.155E-2</v>
      </c>
      <c r="H5279">
        <v>2</v>
      </c>
      <c r="I5279" s="1">
        <f>IF(C5279=1,VLOOKUP(FoxFire!B5279,balance!$AF:$AJ,2,FALSE),IF(C5279=2,VLOOKUP(B5279,balance!$AF:$AJ,3,FALSE),IF(C5279=3,VLOOKUP(B5279,balance!$AF:$AJ,4,FALSE),IF(C5279=4,VLOOKUP(B5279,balance!$AF:$AJ,5,FALSE),IF(C5279=5,VLOOKUP(B5279,balance!$AF:$AK,6,FALSE),0)))))*1000000000000</f>
        <v>4008749999999.8872</v>
      </c>
      <c r="J5279">
        <f>VLOOKUP(B5279,balance!AU:BD,10,FALSE)</f>
        <v>0</v>
      </c>
    </row>
    <row r="5280" spans="1:10" x14ac:dyDescent="0.3">
      <c r="A5280">
        <v>5278</v>
      </c>
      <c r="B5280">
        <f t="shared" si="165"/>
        <v>1056</v>
      </c>
      <c r="C5280">
        <f t="shared" si="164"/>
        <v>4</v>
      </c>
      <c r="D5280">
        <v>9026</v>
      </c>
      <c r="E5280" s="1">
        <f>IF(C5280=1,VLOOKUP(B5280,balance!$AU:$AZ,2,FALSE),IF(C5280=2,VLOOKUP(B5280,balance!$AU:$AZ,3,FALSE),IF(C5280=3,VLOOKUP(B5280,balance!$AU:$AZ,4,FALSE),IF(C5280=4,VLOOKUP(B5280,balance!$AU:$AZ,5,FALSE),IF(C5280=5,VLOOKUP(B5280-1,balance!$AU:$AZ,6,FALSE),0)))))</f>
        <v>26500</v>
      </c>
      <c r="F5280">
        <v>53</v>
      </c>
      <c r="G5280">
        <f>IF(C5280=1,VLOOKUP(FoxFire!B5280,balance!$U:$Z,2,FALSE),IF(C5280=2,VLOOKUP(B5280,balance!$U:$Z,3,FALSE),IF(C5280=3,VLOOKUP(B5280,balance!$U:$Z,4,FALSE),IF(C5280=4,VLOOKUP(B5280,balance!$U:$Z,5,FALSE),IF(C5280=5,VLOOKUP(B5280-1,balance!$U:$Z,6,FALSE),0)))))/100</f>
        <v>1.155E-2</v>
      </c>
      <c r="H5280">
        <v>2</v>
      </c>
      <c r="I5280" s="1">
        <f>IF(C5280=1,VLOOKUP(FoxFire!B5280,balance!$AF:$AJ,2,FALSE),IF(C5280=2,VLOOKUP(B5280,balance!$AF:$AJ,3,FALSE),IF(C5280=3,VLOOKUP(B5280,balance!$AF:$AJ,4,FALSE),IF(C5280=4,VLOOKUP(B5280,balance!$AF:$AJ,5,FALSE),IF(C5280=5,VLOOKUP(B5280,balance!$AF:$AK,6,FALSE),0)))))*1000000000000</f>
        <v>4008749999999.8872</v>
      </c>
      <c r="J5280">
        <f>VLOOKUP(B5280,balance!AU:BD,10,FALSE)</f>
        <v>0</v>
      </c>
    </row>
    <row r="5281" spans="1:10" x14ac:dyDescent="0.3">
      <c r="A5281">
        <v>5279</v>
      </c>
      <c r="B5281">
        <f t="shared" si="165"/>
        <v>1057</v>
      </c>
      <c r="C5281">
        <f t="shared" si="164"/>
        <v>5</v>
      </c>
      <c r="D5281">
        <v>9026</v>
      </c>
      <c r="E5281" s="1">
        <f>IF(C5281=1,VLOOKUP(B5281,balance!$AU:$AZ,2,FALSE),IF(C5281=2,VLOOKUP(B5281,balance!$AU:$AZ,3,FALSE),IF(C5281=3,VLOOKUP(B5281,balance!$AU:$AZ,4,FALSE),IF(C5281=4,VLOOKUP(B5281,balance!$AU:$AZ,5,FALSE),IF(C5281=5,VLOOKUP(B5281-1,balance!$AU:$AZ,6,FALSE),0)))))</f>
        <v>530000</v>
      </c>
      <c r="F5281">
        <v>53</v>
      </c>
      <c r="G5281">
        <f>IF(C5281=1,VLOOKUP(FoxFire!B5281,balance!$U:$Z,2,FALSE),IF(C5281=2,VLOOKUP(B5281,balance!$U:$Z,3,FALSE),IF(C5281=3,VLOOKUP(B5281,balance!$U:$Z,4,FALSE),IF(C5281=4,VLOOKUP(B5281,balance!$U:$Z,5,FALSE),IF(C5281=5,VLOOKUP(B5281-1,balance!$U:$Z,6,FALSE),0)))))/100</f>
        <v>9392.9910999999993</v>
      </c>
      <c r="H5281">
        <v>2</v>
      </c>
      <c r="I5281" s="1">
        <f>IF(C5281=1,VLOOKUP(FoxFire!B5281,balance!$AF:$AJ,2,FALSE),IF(C5281=2,VLOOKUP(B5281,balance!$AF:$AJ,3,FALSE),IF(C5281=3,VLOOKUP(B5281,balance!$AF:$AJ,4,FALSE),IF(C5281=4,VLOOKUP(B5281,balance!$AF:$AJ,5,FALSE),IF(C5281=5,VLOOKUP(B5281,balance!$AF:$AK,6,FALSE),0)))))*1000000000000</f>
        <v>16039999999999.551</v>
      </c>
      <c r="J5281">
        <f>VLOOKUP(B5281,balance!AU:BD,10,FALSE)</f>
        <v>0</v>
      </c>
    </row>
    <row r="5282" spans="1:10" x14ac:dyDescent="0.3">
      <c r="A5282">
        <v>5280</v>
      </c>
      <c r="B5282">
        <f t="shared" si="165"/>
        <v>1057</v>
      </c>
      <c r="C5282">
        <f t="shared" si="164"/>
        <v>1</v>
      </c>
      <c r="D5282">
        <v>9026</v>
      </c>
      <c r="E5282" s="1">
        <f>IF(C5282=1,VLOOKUP(B5282,balance!$AU:$AZ,2,FALSE),IF(C5282=2,VLOOKUP(B5282,balance!$AU:$AZ,3,FALSE),IF(C5282=3,VLOOKUP(B5282,balance!$AU:$AZ,4,FALSE),IF(C5282=4,VLOOKUP(B5282,balance!$AU:$AZ,5,FALSE),IF(C5282=5,VLOOKUP(B5282-1,balance!$AU:$AZ,6,FALSE),0)))))</f>
        <v>26500</v>
      </c>
      <c r="F5282">
        <v>53</v>
      </c>
      <c r="G5282">
        <f>IF(C5282=1,VLOOKUP(FoxFire!B5282,balance!$U:$Z,2,FALSE),IF(C5282=2,VLOOKUP(B5282,balance!$U:$Z,3,FALSE),IF(C5282=3,VLOOKUP(B5282,balance!$U:$Z,4,FALSE),IF(C5282=4,VLOOKUP(B5282,balance!$U:$Z,5,FALSE),IF(C5282=5,VLOOKUP(B5282-1,balance!$U:$Z,6,FALSE),0)))))/100</f>
        <v>1.1559999999999999E-2</v>
      </c>
      <c r="H5282">
        <v>2</v>
      </c>
      <c r="I5282" s="1">
        <f>IF(C5282=1,VLOOKUP(FoxFire!B5282,balance!$AF:$AJ,2,FALSE),IF(C5282=2,VLOOKUP(B5282,balance!$AF:$AJ,3,FALSE),IF(C5282=3,VLOOKUP(B5282,balance!$AF:$AJ,4,FALSE),IF(C5282=4,VLOOKUP(B5282,balance!$AF:$AJ,5,FALSE),IF(C5282=5,VLOOKUP(B5282,balance!$AF:$AK,6,FALSE),0)))))*1000000000000</f>
        <v>4009999999999.8877</v>
      </c>
      <c r="J5282">
        <f>VLOOKUP(B5282,balance!AU:BD,10,FALSE)</f>
        <v>0</v>
      </c>
    </row>
    <row r="5283" spans="1:10" x14ac:dyDescent="0.3">
      <c r="A5283">
        <v>5281</v>
      </c>
      <c r="B5283">
        <f t="shared" si="165"/>
        <v>1057</v>
      </c>
      <c r="C5283">
        <f t="shared" si="164"/>
        <v>2</v>
      </c>
      <c r="D5283">
        <v>9026</v>
      </c>
      <c r="E5283" s="1">
        <f>IF(C5283=1,VLOOKUP(B5283,balance!$AU:$AZ,2,FALSE),IF(C5283=2,VLOOKUP(B5283,balance!$AU:$AZ,3,FALSE),IF(C5283=3,VLOOKUP(B5283,balance!$AU:$AZ,4,FALSE),IF(C5283=4,VLOOKUP(B5283,balance!$AU:$AZ,5,FALSE),IF(C5283=5,VLOOKUP(B5283-1,balance!$AU:$AZ,6,FALSE),0)))))</f>
        <v>26500</v>
      </c>
      <c r="F5283">
        <v>53</v>
      </c>
      <c r="G5283">
        <f>IF(C5283=1,VLOOKUP(FoxFire!B5283,balance!$U:$Z,2,FALSE),IF(C5283=2,VLOOKUP(B5283,balance!$U:$Z,3,FALSE),IF(C5283=3,VLOOKUP(B5283,balance!$U:$Z,4,FALSE),IF(C5283=4,VLOOKUP(B5283,balance!$U:$Z,5,FALSE),IF(C5283=5,VLOOKUP(B5283-1,balance!$U:$Z,6,FALSE),0)))))/100</f>
        <v>1.1559999999999999E-2</v>
      </c>
      <c r="H5283">
        <v>2</v>
      </c>
      <c r="I5283" s="1">
        <f>IF(C5283=1,VLOOKUP(FoxFire!B5283,balance!$AF:$AJ,2,FALSE),IF(C5283=2,VLOOKUP(B5283,balance!$AF:$AJ,3,FALSE),IF(C5283=3,VLOOKUP(B5283,balance!$AF:$AJ,4,FALSE),IF(C5283=4,VLOOKUP(B5283,balance!$AF:$AJ,5,FALSE),IF(C5283=5,VLOOKUP(B5283,balance!$AF:$AK,6,FALSE),0)))))*1000000000000</f>
        <v>4009999999999.8877</v>
      </c>
      <c r="J5283">
        <f>VLOOKUP(B5283,balance!AU:BD,10,FALSE)</f>
        <v>0</v>
      </c>
    </row>
    <row r="5284" spans="1:10" x14ac:dyDescent="0.3">
      <c r="A5284">
        <v>5282</v>
      </c>
      <c r="B5284">
        <f t="shared" si="165"/>
        <v>1057</v>
      </c>
      <c r="C5284">
        <f t="shared" si="164"/>
        <v>3</v>
      </c>
      <c r="D5284">
        <v>9026</v>
      </c>
      <c r="E5284" s="1">
        <f>IF(C5284=1,VLOOKUP(B5284,balance!$AU:$AZ,2,FALSE),IF(C5284=2,VLOOKUP(B5284,balance!$AU:$AZ,3,FALSE),IF(C5284=3,VLOOKUP(B5284,balance!$AU:$AZ,4,FALSE),IF(C5284=4,VLOOKUP(B5284,balance!$AU:$AZ,5,FALSE),IF(C5284=5,VLOOKUP(B5284-1,balance!$AU:$AZ,6,FALSE),0)))))</f>
        <v>26500</v>
      </c>
      <c r="F5284">
        <v>53</v>
      </c>
      <c r="G5284">
        <f>IF(C5284=1,VLOOKUP(FoxFire!B5284,balance!$U:$Z,2,FALSE),IF(C5284=2,VLOOKUP(B5284,balance!$U:$Z,3,FALSE),IF(C5284=3,VLOOKUP(B5284,balance!$U:$Z,4,FALSE),IF(C5284=4,VLOOKUP(B5284,balance!$U:$Z,5,FALSE),IF(C5284=5,VLOOKUP(B5284-1,balance!$U:$Z,6,FALSE),0)))))/100</f>
        <v>1.1559999999999999E-2</v>
      </c>
      <c r="H5284">
        <v>2</v>
      </c>
      <c r="I5284" s="1">
        <f>IF(C5284=1,VLOOKUP(FoxFire!B5284,balance!$AF:$AJ,2,FALSE),IF(C5284=2,VLOOKUP(B5284,balance!$AF:$AJ,3,FALSE),IF(C5284=3,VLOOKUP(B5284,balance!$AF:$AJ,4,FALSE),IF(C5284=4,VLOOKUP(B5284,balance!$AF:$AJ,5,FALSE),IF(C5284=5,VLOOKUP(B5284,balance!$AF:$AK,6,FALSE),0)))))*1000000000000</f>
        <v>4009999999999.8877</v>
      </c>
      <c r="J5284">
        <f>VLOOKUP(B5284,balance!AU:BD,10,FALSE)</f>
        <v>0</v>
      </c>
    </row>
    <row r="5285" spans="1:10" x14ac:dyDescent="0.3">
      <c r="A5285">
        <v>5283</v>
      </c>
      <c r="B5285">
        <f t="shared" si="165"/>
        <v>1057</v>
      </c>
      <c r="C5285">
        <f t="shared" si="164"/>
        <v>4</v>
      </c>
      <c r="D5285">
        <v>9026</v>
      </c>
      <c r="E5285" s="1">
        <f>IF(C5285=1,VLOOKUP(B5285,balance!$AU:$AZ,2,FALSE),IF(C5285=2,VLOOKUP(B5285,balance!$AU:$AZ,3,FALSE),IF(C5285=3,VLOOKUP(B5285,balance!$AU:$AZ,4,FALSE),IF(C5285=4,VLOOKUP(B5285,balance!$AU:$AZ,5,FALSE),IF(C5285=5,VLOOKUP(B5285-1,balance!$AU:$AZ,6,FALSE),0)))))</f>
        <v>26500</v>
      </c>
      <c r="F5285">
        <v>53</v>
      </c>
      <c r="G5285">
        <f>IF(C5285=1,VLOOKUP(FoxFire!B5285,balance!$U:$Z,2,FALSE),IF(C5285=2,VLOOKUP(B5285,balance!$U:$Z,3,FALSE),IF(C5285=3,VLOOKUP(B5285,balance!$U:$Z,4,FALSE),IF(C5285=4,VLOOKUP(B5285,balance!$U:$Z,5,FALSE),IF(C5285=5,VLOOKUP(B5285-1,balance!$U:$Z,6,FALSE),0)))))/100</f>
        <v>1.1559999999999999E-2</v>
      </c>
      <c r="H5285">
        <v>2</v>
      </c>
      <c r="I5285" s="1">
        <f>IF(C5285=1,VLOOKUP(FoxFire!B5285,balance!$AF:$AJ,2,FALSE),IF(C5285=2,VLOOKUP(B5285,balance!$AF:$AJ,3,FALSE),IF(C5285=3,VLOOKUP(B5285,balance!$AF:$AJ,4,FALSE),IF(C5285=4,VLOOKUP(B5285,balance!$AF:$AJ,5,FALSE),IF(C5285=5,VLOOKUP(B5285,balance!$AF:$AK,6,FALSE),0)))))*1000000000000</f>
        <v>4009999999999.8877</v>
      </c>
      <c r="J5285">
        <f>VLOOKUP(B5285,balance!AU:BD,10,FALSE)</f>
        <v>0</v>
      </c>
    </row>
    <row r="5286" spans="1:10" x14ac:dyDescent="0.3">
      <c r="A5286">
        <v>5284</v>
      </c>
      <c r="B5286">
        <f t="shared" si="165"/>
        <v>1058</v>
      </c>
      <c r="C5286">
        <f t="shared" si="164"/>
        <v>5</v>
      </c>
      <c r="D5286">
        <v>9026</v>
      </c>
      <c r="E5286" s="1">
        <f>IF(C5286=1,VLOOKUP(B5286,balance!$AU:$AZ,2,FALSE),IF(C5286=2,VLOOKUP(B5286,balance!$AU:$AZ,3,FALSE),IF(C5286=3,VLOOKUP(B5286,balance!$AU:$AZ,4,FALSE),IF(C5286=4,VLOOKUP(B5286,balance!$AU:$AZ,5,FALSE),IF(C5286=5,VLOOKUP(B5286-1,balance!$AU:$AZ,6,FALSE),0)))))</f>
        <v>530000</v>
      </c>
      <c r="F5286">
        <v>53</v>
      </c>
      <c r="G5286">
        <f>IF(C5286=1,VLOOKUP(FoxFire!B5286,balance!$U:$Z,2,FALSE),IF(C5286=2,VLOOKUP(B5286,balance!$U:$Z,3,FALSE),IF(C5286=3,VLOOKUP(B5286,balance!$U:$Z,4,FALSE),IF(C5286=4,VLOOKUP(B5286,balance!$U:$Z,5,FALSE),IF(C5286=5,VLOOKUP(B5286-1,balance!$U:$Z,6,FALSE),0)))))/100</f>
        <v>9410.5246999999999</v>
      </c>
      <c r="H5286">
        <v>2</v>
      </c>
      <c r="I5286" s="1">
        <f>IF(C5286=1,VLOOKUP(FoxFire!B5286,balance!$AF:$AJ,2,FALSE),IF(C5286=2,VLOOKUP(B5286,balance!$AF:$AJ,3,FALSE),IF(C5286=3,VLOOKUP(B5286,balance!$AF:$AJ,4,FALSE),IF(C5286=4,VLOOKUP(B5286,balance!$AF:$AJ,5,FALSE),IF(C5286=5,VLOOKUP(B5286,balance!$AF:$AK,6,FALSE),0)))))*1000000000000</f>
        <v>16044999999999.551</v>
      </c>
      <c r="J5286">
        <f>VLOOKUP(B5286,balance!AU:BD,10,FALSE)</f>
        <v>0</v>
      </c>
    </row>
    <row r="5287" spans="1:10" x14ac:dyDescent="0.3">
      <c r="A5287">
        <v>5285</v>
      </c>
      <c r="B5287">
        <f t="shared" si="165"/>
        <v>1058</v>
      </c>
      <c r="C5287">
        <f t="shared" si="164"/>
        <v>1</v>
      </c>
      <c r="D5287">
        <v>9026</v>
      </c>
      <c r="E5287" s="1">
        <f>IF(C5287=1,VLOOKUP(B5287,balance!$AU:$AZ,2,FALSE),IF(C5287=2,VLOOKUP(B5287,balance!$AU:$AZ,3,FALSE),IF(C5287=3,VLOOKUP(B5287,balance!$AU:$AZ,4,FALSE),IF(C5287=4,VLOOKUP(B5287,balance!$AU:$AZ,5,FALSE),IF(C5287=5,VLOOKUP(B5287-1,balance!$AU:$AZ,6,FALSE),0)))))</f>
        <v>26500</v>
      </c>
      <c r="F5287">
        <v>53</v>
      </c>
      <c r="G5287">
        <f>IF(C5287=1,VLOOKUP(FoxFire!B5287,balance!$U:$Z,2,FALSE),IF(C5287=2,VLOOKUP(B5287,balance!$U:$Z,3,FALSE),IF(C5287=3,VLOOKUP(B5287,balance!$U:$Z,4,FALSE),IF(C5287=4,VLOOKUP(B5287,balance!$U:$Z,5,FALSE),IF(C5287=5,VLOOKUP(B5287-1,balance!$U:$Z,6,FALSE),0)))))/100</f>
        <v>1.157E-2</v>
      </c>
      <c r="H5287">
        <v>2</v>
      </c>
      <c r="I5287" s="1">
        <f>IF(C5287=1,VLOOKUP(FoxFire!B5287,balance!$AF:$AJ,2,FALSE),IF(C5287=2,VLOOKUP(B5287,balance!$AF:$AJ,3,FALSE),IF(C5287=3,VLOOKUP(B5287,balance!$AF:$AJ,4,FALSE),IF(C5287=4,VLOOKUP(B5287,balance!$AF:$AJ,5,FALSE),IF(C5287=5,VLOOKUP(B5287,balance!$AF:$AK,6,FALSE),0)))))*1000000000000</f>
        <v>4011249999999.8877</v>
      </c>
      <c r="J5287">
        <f>VLOOKUP(B5287,balance!AU:BD,10,FALSE)</f>
        <v>0</v>
      </c>
    </row>
    <row r="5288" spans="1:10" x14ac:dyDescent="0.3">
      <c r="A5288">
        <v>5286</v>
      </c>
      <c r="B5288">
        <f t="shared" si="165"/>
        <v>1058</v>
      </c>
      <c r="C5288">
        <f t="shared" si="164"/>
        <v>2</v>
      </c>
      <c r="D5288">
        <v>9026</v>
      </c>
      <c r="E5288" s="1">
        <f>IF(C5288=1,VLOOKUP(B5288,balance!$AU:$AZ,2,FALSE),IF(C5288=2,VLOOKUP(B5288,balance!$AU:$AZ,3,FALSE),IF(C5288=3,VLOOKUP(B5288,balance!$AU:$AZ,4,FALSE),IF(C5288=4,VLOOKUP(B5288,balance!$AU:$AZ,5,FALSE),IF(C5288=5,VLOOKUP(B5288-1,balance!$AU:$AZ,6,FALSE),0)))))</f>
        <v>26500</v>
      </c>
      <c r="F5288">
        <v>53</v>
      </c>
      <c r="G5288">
        <f>IF(C5288=1,VLOOKUP(FoxFire!B5288,balance!$U:$Z,2,FALSE),IF(C5288=2,VLOOKUP(B5288,balance!$U:$Z,3,FALSE),IF(C5288=3,VLOOKUP(B5288,balance!$U:$Z,4,FALSE),IF(C5288=4,VLOOKUP(B5288,balance!$U:$Z,5,FALSE),IF(C5288=5,VLOOKUP(B5288-1,balance!$U:$Z,6,FALSE),0)))))/100</f>
        <v>1.157E-2</v>
      </c>
      <c r="H5288">
        <v>2</v>
      </c>
      <c r="I5288" s="1">
        <f>IF(C5288=1,VLOOKUP(FoxFire!B5288,balance!$AF:$AJ,2,FALSE),IF(C5288=2,VLOOKUP(B5288,balance!$AF:$AJ,3,FALSE),IF(C5288=3,VLOOKUP(B5288,balance!$AF:$AJ,4,FALSE),IF(C5288=4,VLOOKUP(B5288,balance!$AF:$AJ,5,FALSE),IF(C5288=5,VLOOKUP(B5288,balance!$AF:$AK,6,FALSE),0)))))*1000000000000</f>
        <v>4011249999999.8877</v>
      </c>
      <c r="J5288">
        <f>VLOOKUP(B5288,balance!AU:BD,10,FALSE)</f>
        <v>0</v>
      </c>
    </row>
    <row r="5289" spans="1:10" x14ac:dyDescent="0.3">
      <c r="A5289">
        <v>5287</v>
      </c>
      <c r="B5289">
        <f t="shared" si="165"/>
        <v>1058</v>
      </c>
      <c r="C5289">
        <f t="shared" si="164"/>
        <v>3</v>
      </c>
      <c r="D5289">
        <v>9026</v>
      </c>
      <c r="E5289" s="1">
        <f>IF(C5289=1,VLOOKUP(B5289,balance!$AU:$AZ,2,FALSE),IF(C5289=2,VLOOKUP(B5289,balance!$AU:$AZ,3,FALSE),IF(C5289=3,VLOOKUP(B5289,balance!$AU:$AZ,4,FALSE),IF(C5289=4,VLOOKUP(B5289,balance!$AU:$AZ,5,FALSE),IF(C5289=5,VLOOKUP(B5289-1,balance!$AU:$AZ,6,FALSE),0)))))</f>
        <v>26500</v>
      </c>
      <c r="F5289">
        <v>53</v>
      </c>
      <c r="G5289">
        <f>IF(C5289=1,VLOOKUP(FoxFire!B5289,balance!$U:$Z,2,FALSE),IF(C5289=2,VLOOKUP(B5289,balance!$U:$Z,3,FALSE),IF(C5289=3,VLOOKUP(B5289,balance!$U:$Z,4,FALSE),IF(C5289=4,VLOOKUP(B5289,balance!$U:$Z,5,FALSE),IF(C5289=5,VLOOKUP(B5289-1,balance!$U:$Z,6,FALSE),0)))))/100</f>
        <v>1.157E-2</v>
      </c>
      <c r="H5289">
        <v>2</v>
      </c>
      <c r="I5289" s="1">
        <f>IF(C5289=1,VLOOKUP(FoxFire!B5289,balance!$AF:$AJ,2,FALSE),IF(C5289=2,VLOOKUP(B5289,balance!$AF:$AJ,3,FALSE),IF(C5289=3,VLOOKUP(B5289,balance!$AF:$AJ,4,FALSE),IF(C5289=4,VLOOKUP(B5289,balance!$AF:$AJ,5,FALSE),IF(C5289=5,VLOOKUP(B5289,balance!$AF:$AK,6,FALSE),0)))))*1000000000000</f>
        <v>4011249999999.8877</v>
      </c>
      <c r="J5289">
        <f>VLOOKUP(B5289,balance!AU:BD,10,FALSE)</f>
        <v>0</v>
      </c>
    </row>
    <row r="5290" spans="1:10" x14ac:dyDescent="0.3">
      <c r="A5290">
        <v>5288</v>
      </c>
      <c r="B5290">
        <f t="shared" si="165"/>
        <v>1058</v>
      </c>
      <c r="C5290">
        <f t="shared" si="164"/>
        <v>4</v>
      </c>
      <c r="D5290">
        <v>9026</v>
      </c>
      <c r="E5290" s="1">
        <f>IF(C5290=1,VLOOKUP(B5290,balance!$AU:$AZ,2,FALSE),IF(C5290=2,VLOOKUP(B5290,balance!$AU:$AZ,3,FALSE),IF(C5290=3,VLOOKUP(B5290,balance!$AU:$AZ,4,FALSE),IF(C5290=4,VLOOKUP(B5290,balance!$AU:$AZ,5,FALSE),IF(C5290=5,VLOOKUP(B5290-1,balance!$AU:$AZ,6,FALSE),0)))))</f>
        <v>26500</v>
      </c>
      <c r="F5290">
        <v>53</v>
      </c>
      <c r="G5290">
        <f>IF(C5290=1,VLOOKUP(FoxFire!B5290,balance!$U:$Z,2,FALSE),IF(C5290=2,VLOOKUP(B5290,balance!$U:$Z,3,FALSE),IF(C5290=3,VLOOKUP(B5290,balance!$U:$Z,4,FALSE),IF(C5290=4,VLOOKUP(B5290,balance!$U:$Z,5,FALSE),IF(C5290=5,VLOOKUP(B5290-1,balance!$U:$Z,6,FALSE),0)))))/100</f>
        <v>1.157E-2</v>
      </c>
      <c r="H5290">
        <v>2</v>
      </c>
      <c r="I5290" s="1">
        <f>IF(C5290=1,VLOOKUP(FoxFire!B5290,balance!$AF:$AJ,2,FALSE),IF(C5290=2,VLOOKUP(B5290,balance!$AF:$AJ,3,FALSE),IF(C5290=3,VLOOKUP(B5290,balance!$AF:$AJ,4,FALSE),IF(C5290=4,VLOOKUP(B5290,balance!$AF:$AJ,5,FALSE),IF(C5290=5,VLOOKUP(B5290,balance!$AF:$AK,6,FALSE),0)))))*1000000000000</f>
        <v>4011249999999.8877</v>
      </c>
      <c r="J5290">
        <f>VLOOKUP(B5290,balance!AU:BD,10,FALSE)</f>
        <v>0</v>
      </c>
    </row>
    <row r="5291" spans="1:10" x14ac:dyDescent="0.3">
      <c r="A5291">
        <v>5289</v>
      </c>
      <c r="B5291">
        <f t="shared" si="165"/>
        <v>1059</v>
      </c>
      <c r="C5291">
        <f t="shared" si="164"/>
        <v>5</v>
      </c>
      <c r="D5291">
        <v>9026</v>
      </c>
      <c r="E5291" s="1">
        <f>IF(C5291=1,VLOOKUP(B5291,balance!$AU:$AZ,2,FALSE),IF(C5291=2,VLOOKUP(B5291,balance!$AU:$AZ,3,FALSE),IF(C5291=3,VLOOKUP(B5291,balance!$AU:$AZ,4,FALSE),IF(C5291=4,VLOOKUP(B5291,balance!$AU:$AZ,5,FALSE),IF(C5291=5,VLOOKUP(B5291-1,balance!$AU:$AZ,6,FALSE),0)))))</f>
        <v>530000</v>
      </c>
      <c r="F5291">
        <v>53</v>
      </c>
      <c r="G5291">
        <f>IF(C5291=1,VLOOKUP(FoxFire!B5291,balance!$U:$Z,2,FALSE),IF(C5291=2,VLOOKUP(B5291,balance!$U:$Z,3,FALSE),IF(C5291=3,VLOOKUP(B5291,balance!$U:$Z,4,FALSE),IF(C5291=4,VLOOKUP(B5291,balance!$U:$Z,5,FALSE),IF(C5291=5,VLOOKUP(B5291-1,balance!$U:$Z,6,FALSE),0)))))/100</f>
        <v>9428.0840000000007</v>
      </c>
      <c r="H5291">
        <v>2</v>
      </c>
      <c r="I5291" s="1">
        <f>IF(C5291=1,VLOOKUP(FoxFire!B5291,balance!$AF:$AJ,2,FALSE),IF(C5291=2,VLOOKUP(B5291,balance!$AF:$AJ,3,FALSE),IF(C5291=3,VLOOKUP(B5291,balance!$AF:$AJ,4,FALSE),IF(C5291=4,VLOOKUP(B5291,balance!$AF:$AJ,5,FALSE),IF(C5291=5,VLOOKUP(B5291,balance!$AF:$AK,6,FALSE),0)))))*1000000000000</f>
        <v>16049999999999.549</v>
      </c>
      <c r="J5291">
        <f>VLOOKUP(B5291,balance!AU:BD,10,FALSE)</f>
        <v>0</v>
      </c>
    </row>
    <row r="5292" spans="1:10" x14ac:dyDescent="0.3">
      <c r="A5292">
        <v>5290</v>
      </c>
      <c r="B5292">
        <f t="shared" si="165"/>
        <v>1059</v>
      </c>
      <c r="C5292">
        <f t="shared" si="164"/>
        <v>1</v>
      </c>
      <c r="D5292">
        <v>9026</v>
      </c>
      <c r="E5292" s="1">
        <f>IF(C5292=1,VLOOKUP(B5292,balance!$AU:$AZ,2,FALSE),IF(C5292=2,VLOOKUP(B5292,balance!$AU:$AZ,3,FALSE),IF(C5292=3,VLOOKUP(B5292,balance!$AU:$AZ,4,FALSE),IF(C5292=4,VLOOKUP(B5292,balance!$AU:$AZ,5,FALSE),IF(C5292=5,VLOOKUP(B5292-1,balance!$AU:$AZ,6,FALSE),0)))))</f>
        <v>26500</v>
      </c>
      <c r="F5292">
        <v>53</v>
      </c>
      <c r="G5292">
        <f>IF(C5292=1,VLOOKUP(FoxFire!B5292,balance!$U:$Z,2,FALSE),IF(C5292=2,VLOOKUP(B5292,balance!$U:$Z,3,FALSE),IF(C5292=3,VLOOKUP(B5292,balance!$U:$Z,4,FALSE),IF(C5292=4,VLOOKUP(B5292,balance!$U:$Z,5,FALSE),IF(C5292=5,VLOOKUP(B5292-1,balance!$U:$Z,6,FALSE),0)))))/100</f>
        <v>1.158E-2</v>
      </c>
      <c r="H5292">
        <v>2</v>
      </c>
      <c r="I5292" s="1">
        <f>IF(C5292=1,VLOOKUP(FoxFire!B5292,balance!$AF:$AJ,2,FALSE),IF(C5292=2,VLOOKUP(B5292,balance!$AF:$AJ,3,FALSE),IF(C5292=3,VLOOKUP(B5292,balance!$AF:$AJ,4,FALSE),IF(C5292=4,VLOOKUP(B5292,balance!$AF:$AJ,5,FALSE),IF(C5292=5,VLOOKUP(B5292,balance!$AF:$AK,6,FALSE),0)))))*1000000000000</f>
        <v>4012499999999.8872</v>
      </c>
      <c r="J5292">
        <f>VLOOKUP(B5292,balance!AU:BD,10,FALSE)</f>
        <v>0</v>
      </c>
    </row>
    <row r="5293" spans="1:10" x14ac:dyDescent="0.3">
      <c r="A5293">
        <v>5291</v>
      </c>
      <c r="B5293">
        <f t="shared" si="165"/>
        <v>1059</v>
      </c>
      <c r="C5293">
        <f t="shared" si="164"/>
        <v>2</v>
      </c>
      <c r="D5293">
        <v>9026</v>
      </c>
      <c r="E5293" s="1">
        <f>IF(C5293=1,VLOOKUP(B5293,balance!$AU:$AZ,2,FALSE),IF(C5293=2,VLOOKUP(B5293,balance!$AU:$AZ,3,FALSE),IF(C5293=3,VLOOKUP(B5293,balance!$AU:$AZ,4,FALSE),IF(C5293=4,VLOOKUP(B5293,balance!$AU:$AZ,5,FALSE),IF(C5293=5,VLOOKUP(B5293-1,balance!$AU:$AZ,6,FALSE),0)))))</f>
        <v>26500</v>
      </c>
      <c r="F5293">
        <v>53</v>
      </c>
      <c r="G5293">
        <f>IF(C5293=1,VLOOKUP(FoxFire!B5293,balance!$U:$Z,2,FALSE),IF(C5293=2,VLOOKUP(B5293,balance!$U:$Z,3,FALSE),IF(C5293=3,VLOOKUP(B5293,balance!$U:$Z,4,FALSE),IF(C5293=4,VLOOKUP(B5293,balance!$U:$Z,5,FALSE),IF(C5293=5,VLOOKUP(B5293-1,balance!$U:$Z,6,FALSE),0)))))/100</f>
        <v>1.158E-2</v>
      </c>
      <c r="H5293">
        <v>2</v>
      </c>
      <c r="I5293" s="1">
        <f>IF(C5293=1,VLOOKUP(FoxFire!B5293,balance!$AF:$AJ,2,FALSE),IF(C5293=2,VLOOKUP(B5293,balance!$AF:$AJ,3,FALSE),IF(C5293=3,VLOOKUP(B5293,balance!$AF:$AJ,4,FALSE),IF(C5293=4,VLOOKUP(B5293,balance!$AF:$AJ,5,FALSE),IF(C5293=5,VLOOKUP(B5293,balance!$AF:$AK,6,FALSE),0)))))*1000000000000</f>
        <v>4012499999999.8872</v>
      </c>
      <c r="J5293">
        <f>VLOOKUP(B5293,balance!AU:BD,10,FALSE)</f>
        <v>0</v>
      </c>
    </row>
    <row r="5294" spans="1:10" x14ac:dyDescent="0.3">
      <c r="A5294">
        <v>5292</v>
      </c>
      <c r="B5294">
        <f t="shared" si="165"/>
        <v>1059</v>
      </c>
      <c r="C5294">
        <f t="shared" si="164"/>
        <v>3</v>
      </c>
      <c r="D5294">
        <v>9026</v>
      </c>
      <c r="E5294" s="1">
        <f>IF(C5294=1,VLOOKUP(B5294,balance!$AU:$AZ,2,FALSE),IF(C5294=2,VLOOKUP(B5294,balance!$AU:$AZ,3,FALSE),IF(C5294=3,VLOOKUP(B5294,balance!$AU:$AZ,4,FALSE),IF(C5294=4,VLOOKUP(B5294,balance!$AU:$AZ,5,FALSE),IF(C5294=5,VLOOKUP(B5294-1,balance!$AU:$AZ,6,FALSE),0)))))</f>
        <v>26500</v>
      </c>
      <c r="F5294">
        <v>53</v>
      </c>
      <c r="G5294">
        <f>IF(C5294=1,VLOOKUP(FoxFire!B5294,balance!$U:$Z,2,FALSE),IF(C5294=2,VLOOKUP(B5294,balance!$U:$Z,3,FALSE),IF(C5294=3,VLOOKUP(B5294,balance!$U:$Z,4,FALSE),IF(C5294=4,VLOOKUP(B5294,balance!$U:$Z,5,FALSE),IF(C5294=5,VLOOKUP(B5294-1,balance!$U:$Z,6,FALSE),0)))))/100</f>
        <v>1.158E-2</v>
      </c>
      <c r="H5294">
        <v>2</v>
      </c>
      <c r="I5294" s="1">
        <f>IF(C5294=1,VLOOKUP(FoxFire!B5294,balance!$AF:$AJ,2,FALSE),IF(C5294=2,VLOOKUP(B5294,balance!$AF:$AJ,3,FALSE),IF(C5294=3,VLOOKUP(B5294,balance!$AF:$AJ,4,FALSE),IF(C5294=4,VLOOKUP(B5294,balance!$AF:$AJ,5,FALSE),IF(C5294=5,VLOOKUP(B5294,balance!$AF:$AK,6,FALSE),0)))))*1000000000000</f>
        <v>4012499999999.8872</v>
      </c>
      <c r="J5294">
        <f>VLOOKUP(B5294,balance!AU:BD,10,FALSE)</f>
        <v>0</v>
      </c>
    </row>
    <row r="5295" spans="1:10" x14ac:dyDescent="0.3">
      <c r="A5295">
        <v>5293</v>
      </c>
      <c r="B5295">
        <f t="shared" si="165"/>
        <v>1059</v>
      </c>
      <c r="C5295">
        <f t="shared" si="164"/>
        <v>4</v>
      </c>
      <c r="D5295">
        <v>9026</v>
      </c>
      <c r="E5295" s="1">
        <f>IF(C5295=1,VLOOKUP(B5295,balance!$AU:$AZ,2,FALSE),IF(C5295=2,VLOOKUP(B5295,balance!$AU:$AZ,3,FALSE),IF(C5295=3,VLOOKUP(B5295,balance!$AU:$AZ,4,FALSE),IF(C5295=4,VLOOKUP(B5295,balance!$AU:$AZ,5,FALSE),IF(C5295=5,VLOOKUP(B5295-1,balance!$AU:$AZ,6,FALSE),0)))))</f>
        <v>26500</v>
      </c>
      <c r="F5295">
        <v>53</v>
      </c>
      <c r="G5295">
        <f>IF(C5295=1,VLOOKUP(FoxFire!B5295,balance!$U:$Z,2,FALSE),IF(C5295=2,VLOOKUP(B5295,balance!$U:$Z,3,FALSE),IF(C5295=3,VLOOKUP(B5295,balance!$U:$Z,4,FALSE),IF(C5295=4,VLOOKUP(B5295,balance!$U:$Z,5,FALSE),IF(C5295=5,VLOOKUP(B5295-1,balance!$U:$Z,6,FALSE),0)))))/100</f>
        <v>1.158E-2</v>
      </c>
      <c r="H5295">
        <v>2</v>
      </c>
      <c r="I5295" s="1">
        <f>IF(C5295=1,VLOOKUP(FoxFire!B5295,balance!$AF:$AJ,2,FALSE),IF(C5295=2,VLOOKUP(B5295,balance!$AF:$AJ,3,FALSE),IF(C5295=3,VLOOKUP(B5295,balance!$AF:$AJ,4,FALSE),IF(C5295=4,VLOOKUP(B5295,balance!$AF:$AJ,5,FALSE),IF(C5295=5,VLOOKUP(B5295,balance!$AF:$AK,6,FALSE),0)))))*1000000000000</f>
        <v>4012499999999.8872</v>
      </c>
      <c r="J5295">
        <f>VLOOKUP(B5295,balance!AU:BD,10,FALSE)</f>
        <v>0</v>
      </c>
    </row>
    <row r="5296" spans="1:10" x14ac:dyDescent="0.3">
      <c r="A5296">
        <v>5294</v>
      </c>
      <c r="B5296">
        <f t="shared" si="165"/>
        <v>1060</v>
      </c>
      <c r="C5296">
        <f t="shared" si="164"/>
        <v>5</v>
      </c>
      <c r="D5296">
        <v>9026</v>
      </c>
      <c r="E5296" s="1">
        <f>IF(C5296=1,VLOOKUP(B5296,balance!$AU:$AZ,2,FALSE),IF(C5296=2,VLOOKUP(B5296,balance!$AU:$AZ,3,FALSE),IF(C5296=3,VLOOKUP(B5296,balance!$AU:$AZ,4,FALSE),IF(C5296=4,VLOOKUP(B5296,balance!$AU:$AZ,5,FALSE),IF(C5296=5,VLOOKUP(B5296-1,balance!$AU:$AZ,6,FALSE),0)))))</f>
        <v>530000</v>
      </c>
      <c r="F5296">
        <v>53</v>
      </c>
      <c r="G5296">
        <f>IF(C5296=1,VLOOKUP(FoxFire!B5296,balance!$U:$Z,2,FALSE),IF(C5296=2,VLOOKUP(B5296,balance!$U:$Z,3,FALSE),IF(C5296=3,VLOOKUP(B5296,balance!$U:$Z,4,FALSE),IF(C5296=4,VLOOKUP(B5296,balance!$U:$Z,5,FALSE),IF(C5296=5,VLOOKUP(B5296-1,balance!$U:$Z,6,FALSE),0)))))/100</f>
        <v>9445.6689000000006</v>
      </c>
      <c r="H5296">
        <v>2</v>
      </c>
      <c r="I5296" s="1">
        <f>IF(C5296=1,VLOOKUP(FoxFire!B5296,balance!$AF:$AJ,2,FALSE),IF(C5296=2,VLOOKUP(B5296,balance!$AF:$AJ,3,FALSE),IF(C5296=3,VLOOKUP(B5296,balance!$AF:$AJ,4,FALSE),IF(C5296=4,VLOOKUP(B5296,balance!$AF:$AJ,5,FALSE),IF(C5296=5,VLOOKUP(B5296,balance!$AF:$AK,6,FALSE),0)))))*1000000000000</f>
        <v>16054999999999.549</v>
      </c>
      <c r="J5296">
        <f>VLOOKUP(B5296,balance!AU:BD,10,FALSE)</f>
        <v>0</v>
      </c>
    </row>
    <row r="5297" spans="1:10" x14ac:dyDescent="0.3">
      <c r="A5297">
        <v>5295</v>
      </c>
      <c r="B5297">
        <f t="shared" si="165"/>
        <v>1060</v>
      </c>
      <c r="C5297">
        <f t="shared" si="164"/>
        <v>1</v>
      </c>
      <c r="D5297">
        <v>9026</v>
      </c>
      <c r="E5297" s="1">
        <f>IF(C5297=1,VLOOKUP(B5297,balance!$AU:$AZ,2,FALSE),IF(C5297=2,VLOOKUP(B5297,balance!$AU:$AZ,3,FALSE),IF(C5297=3,VLOOKUP(B5297,balance!$AU:$AZ,4,FALSE),IF(C5297=4,VLOOKUP(B5297,balance!$AU:$AZ,5,FALSE),IF(C5297=5,VLOOKUP(B5297-1,balance!$AU:$AZ,6,FALSE),0)))))</f>
        <v>26500</v>
      </c>
      <c r="F5297">
        <v>53</v>
      </c>
      <c r="G5297">
        <f>IF(C5297=1,VLOOKUP(FoxFire!B5297,balance!$U:$Z,2,FALSE),IF(C5297=2,VLOOKUP(B5297,balance!$U:$Z,3,FALSE),IF(C5297=3,VLOOKUP(B5297,balance!$U:$Z,4,FALSE),IF(C5297=4,VLOOKUP(B5297,balance!$U:$Z,5,FALSE),IF(C5297=5,VLOOKUP(B5297-1,balance!$U:$Z,6,FALSE),0)))))/100</f>
        <v>1.159E-2</v>
      </c>
      <c r="H5297">
        <v>2</v>
      </c>
      <c r="I5297" s="1">
        <f>IF(C5297=1,VLOOKUP(FoxFire!B5297,balance!$AF:$AJ,2,FALSE),IF(C5297=2,VLOOKUP(B5297,balance!$AF:$AJ,3,FALSE),IF(C5297=3,VLOOKUP(B5297,balance!$AF:$AJ,4,FALSE),IF(C5297=4,VLOOKUP(B5297,balance!$AF:$AJ,5,FALSE),IF(C5297=5,VLOOKUP(B5297,balance!$AF:$AK,6,FALSE),0)))))*1000000000000</f>
        <v>4013749999999.8872</v>
      </c>
      <c r="J5297">
        <f>VLOOKUP(B5297,balance!AU:BD,10,FALSE)</f>
        <v>0</v>
      </c>
    </row>
    <row r="5298" spans="1:10" x14ac:dyDescent="0.3">
      <c r="A5298">
        <v>5296</v>
      </c>
      <c r="B5298">
        <f t="shared" si="165"/>
        <v>1060</v>
      </c>
      <c r="C5298">
        <f t="shared" si="164"/>
        <v>2</v>
      </c>
      <c r="D5298">
        <v>9026</v>
      </c>
      <c r="E5298" s="1">
        <f>IF(C5298=1,VLOOKUP(B5298,balance!$AU:$AZ,2,FALSE),IF(C5298=2,VLOOKUP(B5298,balance!$AU:$AZ,3,FALSE),IF(C5298=3,VLOOKUP(B5298,balance!$AU:$AZ,4,FALSE),IF(C5298=4,VLOOKUP(B5298,balance!$AU:$AZ,5,FALSE),IF(C5298=5,VLOOKUP(B5298-1,balance!$AU:$AZ,6,FALSE),0)))))</f>
        <v>26500</v>
      </c>
      <c r="F5298">
        <v>53</v>
      </c>
      <c r="G5298">
        <f>IF(C5298=1,VLOOKUP(FoxFire!B5298,balance!$U:$Z,2,FALSE),IF(C5298=2,VLOOKUP(B5298,balance!$U:$Z,3,FALSE),IF(C5298=3,VLOOKUP(B5298,balance!$U:$Z,4,FALSE),IF(C5298=4,VLOOKUP(B5298,balance!$U:$Z,5,FALSE),IF(C5298=5,VLOOKUP(B5298-1,balance!$U:$Z,6,FALSE),0)))))/100</f>
        <v>1.159E-2</v>
      </c>
      <c r="H5298">
        <v>2</v>
      </c>
      <c r="I5298" s="1">
        <f>IF(C5298=1,VLOOKUP(FoxFire!B5298,balance!$AF:$AJ,2,FALSE),IF(C5298=2,VLOOKUP(B5298,balance!$AF:$AJ,3,FALSE),IF(C5298=3,VLOOKUP(B5298,balance!$AF:$AJ,4,FALSE),IF(C5298=4,VLOOKUP(B5298,balance!$AF:$AJ,5,FALSE),IF(C5298=5,VLOOKUP(B5298,balance!$AF:$AK,6,FALSE),0)))))*1000000000000</f>
        <v>4013749999999.8872</v>
      </c>
      <c r="J5298">
        <f>VLOOKUP(B5298,balance!AU:BD,10,FALSE)</f>
        <v>0</v>
      </c>
    </row>
    <row r="5299" spans="1:10" x14ac:dyDescent="0.3">
      <c r="A5299">
        <v>5297</v>
      </c>
      <c r="B5299">
        <f t="shared" si="165"/>
        <v>1060</v>
      </c>
      <c r="C5299">
        <f t="shared" si="164"/>
        <v>3</v>
      </c>
      <c r="D5299">
        <v>9026</v>
      </c>
      <c r="E5299" s="1">
        <f>IF(C5299=1,VLOOKUP(B5299,balance!$AU:$AZ,2,FALSE),IF(C5299=2,VLOOKUP(B5299,balance!$AU:$AZ,3,FALSE),IF(C5299=3,VLOOKUP(B5299,balance!$AU:$AZ,4,FALSE),IF(C5299=4,VLOOKUP(B5299,balance!$AU:$AZ,5,FALSE),IF(C5299=5,VLOOKUP(B5299-1,balance!$AU:$AZ,6,FALSE),0)))))</f>
        <v>26500</v>
      </c>
      <c r="F5299">
        <v>53</v>
      </c>
      <c r="G5299">
        <f>IF(C5299=1,VLOOKUP(FoxFire!B5299,balance!$U:$Z,2,FALSE),IF(C5299=2,VLOOKUP(B5299,balance!$U:$Z,3,FALSE),IF(C5299=3,VLOOKUP(B5299,balance!$U:$Z,4,FALSE),IF(C5299=4,VLOOKUP(B5299,balance!$U:$Z,5,FALSE),IF(C5299=5,VLOOKUP(B5299-1,balance!$U:$Z,6,FALSE),0)))))/100</f>
        <v>1.159E-2</v>
      </c>
      <c r="H5299">
        <v>2</v>
      </c>
      <c r="I5299" s="1">
        <f>IF(C5299=1,VLOOKUP(FoxFire!B5299,balance!$AF:$AJ,2,FALSE),IF(C5299=2,VLOOKUP(B5299,balance!$AF:$AJ,3,FALSE),IF(C5299=3,VLOOKUP(B5299,balance!$AF:$AJ,4,FALSE),IF(C5299=4,VLOOKUP(B5299,balance!$AF:$AJ,5,FALSE),IF(C5299=5,VLOOKUP(B5299,balance!$AF:$AK,6,FALSE),0)))))*1000000000000</f>
        <v>4013749999999.8872</v>
      </c>
      <c r="J5299">
        <f>VLOOKUP(B5299,balance!AU:BD,10,FALSE)</f>
        <v>0</v>
      </c>
    </row>
    <row r="5300" spans="1:10" x14ac:dyDescent="0.3">
      <c r="A5300">
        <v>5298</v>
      </c>
      <c r="B5300">
        <f t="shared" si="165"/>
        <v>1060</v>
      </c>
      <c r="C5300">
        <f t="shared" si="164"/>
        <v>4</v>
      </c>
      <c r="D5300">
        <v>9026</v>
      </c>
      <c r="E5300" s="1">
        <f>IF(C5300=1,VLOOKUP(B5300,balance!$AU:$AZ,2,FALSE),IF(C5300=2,VLOOKUP(B5300,balance!$AU:$AZ,3,FALSE),IF(C5300=3,VLOOKUP(B5300,balance!$AU:$AZ,4,FALSE),IF(C5300=4,VLOOKUP(B5300,balance!$AU:$AZ,5,FALSE),IF(C5300=5,VLOOKUP(B5300-1,balance!$AU:$AZ,6,FALSE),0)))))</f>
        <v>26500</v>
      </c>
      <c r="F5300">
        <v>53</v>
      </c>
      <c r="G5300">
        <f>IF(C5300=1,VLOOKUP(FoxFire!B5300,balance!$U:$Z,2,FALSE),IF(C5300=2,VLOOKUP(B5300,balance!$U:$Z,3,FALSE),IF(C5300=3,VLOOKUP(B5300,balance!$U:$Z,4,FALSE),IF(C5300=4,VLOOKUP(B5300,balance!$U:$Z,5,FALSE),IF(C5300=5,VLOOKUP(B5300-1,balance!$U:$Z,6,FALSE),0)))))/100</f>
        <v>1.159E-2</v>
      </c>
      <c r="H5300">
        <v>2</v>
      </c>
      <c r="I5300" s="1">
        <f>IF(C5300=1,VLOOKUP(FoxFire!B5300,balance!$AF:$AJ,2,FALSE),IF(C5300=2,VLOOKUP(B5300,balance!$AF:$AJ,3,FALSE),IF(C5300=3,VLOOKUP(B5300,balance!$AF:$AJ,4,FALSE),IF(C5300=4,VLOOKUP(B5300,balance!$AF:$AJ,5,FALSE),IF(C5300=5,VLOOKUP(B5300,balance!$AF:$AK,6,FALSE),0)))))*1000000000000</f>
        <v>4013749999999.8872</v>
      </c>
      <c r="J5300">
        <f>VLOOKUP(B5300,balance!AU:BD,10,FALSE)</f>
        <v>0</v>
      </c>
    </row>
    <row r="5301" spans="1:10" x14ac:dyDescent="0.3">
      <c r="A5301">
        <v>5299</v>
      </c>
      <c r="B5301">
        <f t="shared" si="165"/>
        <v>1061</v>
      </c>
      <c r="C5301">
        <f t="shared" si="164"/>
        <v>5</v>
      </c>
      <c r="D5301">
        <v>9026</v>
      </c>
      <c r="E5301" s="1">
        <f>IF(C5301=1,VLOOKUP(B5301,balance!$AU:$AZ,2,FALSE),IF(C5301=2,VLOOKUP(B5301,balance!$AU:$AZ,3,FALSE),IF(C5301=3,VLOOKUP(B5301,balance!$AU:$AZ,4,FALSE),IF(C5301=4,VLOOKUP(B5301,balance!$AU:$AZ,5,FALSE),IF(C5301=5,VLOOKUP(B5301-1,balance!$AU:$AZ,6,FALSE),0)))))</f>
        <v>530000</v>
      </c>
      <c r="F5301">
        <v>53</v>
      </c>
      <c r="G5301">
        <f>IF(C5301=1,VLOOKUP(FoxFire!B5301,balance!$U:$Z,2,FALSE),IF(C5301=2,VLOOKUP(B5301,balance!$U:$Z,3,FALSE),IF(C5301=3,VLOOKUP(B5301,balance!$U:$Z,4,FALSE),IF(C5301=4,VLOOKUP(B5301,balance!$U:$Z,5,FALSE),IF(C5301=5,VLOOKUP(B5301-1,balance!$U:$Z,6,FALSE),0)))))/100</f>
        <v>9463.2795999999998</v>
      </c>
      <c r="H5301">
        <v>2</v>
      </c>
      <c r="I5301" s="1">
        <f>IF(C5301=1,VLOOKUP(FoxFire!B5301,balance!$AF:$AJ,2,FALSE),IF(C5301=2,VLOOKUP(B5301,balance!$AF:$AJ,3,FALSE),IF(C5301=3,VLOOKUP(B5301,balance!$AF:$AJ,4,FALSE),IF(C5301=4,VLOOKUP(B5301,balance!$AF:$AJ,5,FALSE),IF(C5301=5,VLOOKUP(B5301,balance!$AF:$AK,6,FALSE),0)))))*1000000000000</f>
        <v>16059999999999.551</v>
      </c>
      <c r="J5301">
        <f>VLOOKUP(B5301,balance!AU:BD,10,FALSE)</f>
        <v>0</v>
      </c>
    </row>
    <row r="5302" spans="1:10" x14ac:dyDescent="0.3">
      <c r="A5302">
        <v>5300</v>
      </c>
      <c r="B5302">
        <f t="shared" si="165"/>
        <v>1061</v>
      </c>
      <c r="C5302">
        <f t="shared" si="164"/>
        <v>1</v>
      </c>
      <c r="D5302">
        <v>9026</v>
      </c>
      <c r="E5302" s="1">
        <f>IF(C5302=1,VLOOKUP(B5302,balance!$AU:$AZ,2,FALSE),IF(C5302=2,VLOOKUP(B5302,balance!$AU:$AZ,3,FALSE),IF(C5302=3,VLOOKUP(B5302,balance!$AU:$AZ,4,FALSE),IF(C5302=4,VLOOKUP(B5302,balance!$AU:$AZ,5,FALSE),IF(C5302=5,VLOOKUP(B5302-1,balance!$AU:$AZ,6,FALSE),0)))))</f>
        <v>26500</v>
      </c>
      <c r="F5302">
        <v>53</v>
      </c>
      <c r="G5302">
        <f>IF(C5302=1,VLOOKUP(FoxFire!B5302,balance!$U:$Z,2,FALSE),IF(C5302=2,VLOOKUP(B5302,balance!$U:$Z,3,FALSE),IF(C5302=3,VLOOKUP(B5302,balance!$U:$Z,4,FALSE),IF(C5302=4,VLOOKUP(B5302,balance!$U:$Z,5,FALSE),IF(C5302=5,VLOOKUP(B5302-1,balance!$U:$Z,6,FALSE),0)))))/100</f>
        <v>1.1599999999999999E-2</v>
      </c>
      <c r="H5302">
        <v>2</v>
      </c>
      <c r="I5302" s="1">
        <f>IF(C5302=1,VLOOKUP(FoxFire!B5302,balance!$AF:$AJ,2,FALSE),IF(C5302=2,VLOOKUP(B5302,balance!$AF:$AJ,3,FALSE),IF(C5302=3,VLOOKUP(B5302,balance!$AF:$AJ,4,FALSE),IF(C5302=4,VLOOKUP(B5302,balance!$AF:$AJ,5,FALSE),IF(C5302=5,VLOOKUP(B5302,balance!$AF:$AK,6,FALSE),0)))))*1000000000000</f>
        <v>4014999999999.8877</v>
      </c>
      <c r="J5302">
        <f>VLOOKUP(B5302,balance!AU:BD,10,FALSE)</f>
        <v>0</v>
      </c>
    </row>
    <row r="5303" spans="1:10" x14ac:dyDescent="0.3">
      <c r="A5303">
        <v>5301</v>
      </c>
      <c r="B5303">
        <f t="shared" si="165"/>
        <v>1061</v>
      </c>
      <c r="C5303">
        <f t="shared" si="164"/>
        <v>2</v>
      </c>
      <c r="D5303">
        <v>9026</v>
      </c>
      <c r="E5303" s="1">
        <f>IF(C5303=1,VLOOKUP(B5303,balance!$AU:$AZ,2,FALSE),IF(C5303=2,VLOOKUP(B5303,balance!$AU:$AZ,3,FALSE),IF(C5303=3,VLOOKUP(B5303,balance!$AU:$AZ,4,FALSE),IF(C5303=4,VLOOKUP(B5303,balance!$AU:$AZ,5,FALSE),IF(C5303=5,VLOOKUP(B5303-1,balance!$AU:$AZ,6,FALSE),0)))))</f>
        <v>26500</v>
      </c>
      <c r="F5303">
        <v>53</v>
      </c>
      <c r="G5303">
        <f>IF(C5303=1,VLOOKUP(FoxFire!B5303,balance!$U:$Z,2,FALSE),IF(C5303=2,VLOOKUP(B5303,balance!$U:$Z,3,FALSE),IF(C5303=3,VLOOKUP(B5303,balance!$U:$Z,4,FALSE),IF(C5303=4,VLOOKUP(B5303,balance!$U:$Z,5,FALSE),IF(C5303=5,VLOOKUP(B5303-1,balance!$U:$Z,6,FALSE),0)))))/100</f>
        <v>1.1599999999999999E-2</v>
      </c>
      <c r="H5303">
        <v>2</v>
      </c>
      <c r="I5303" s="1">
        <f>IF(C5303=1,VLOOKUP(FoxFire!B5303,balance!$AF:$AJ,2,FALSE),IF(C5303=2,VLOOKUP(B5303,balance!$AF:$AJ,3,FALSE),IF(C5303=3,VLOOKUP(B5303,balance!$AF:$AJ,4,FALSE),IF(C5303=4,VLOOKUP(B5303,balance!$AF:$AJ,5,FALSE),IF(C5303=5,VLOOKUP(B5303,balance!$AF:$AK,6,FALSE),0)))))*1000000000000</f>
        <v>4014999999999.8877</v>
      </c>
      <c r="J5303">
        <f>VLOOKUP(B5303,balance!AU:BD,10,FALSE)</f>
        <v>0</v>
      </c>
    </row>
    <row r="5304" spans="1:10" x14ac:dyDescent="0.3">
      <c r="A5304">
        <v>5302</v>
      </c>
      <c r="B5304">
        <f t="shared" si="165"/>
        <v>1061</v>
      </c>
      <c r="C5304">
        <f t="shared" si="164"/>
        <v>3</v>
      </c>
      <c r="D5304">
        <v>9026</v>
      </c>
      <c r="E5304" s="1">
        <f>IF(C5304=1,VLOOKUP(B5304,balance!$AU:$AZ,2,FALSE),IF(C5304=2,VLOOKUP(B5304,balance!$AU:$AZ,3,FALSE),IF(C5304=3,VLOOKUP(B5304,balance!$AU:$AZ,4,FALSE),IF(C5304=4,VLOOKUP(B5304,balance!$AU:$AZ,5,FALSE),IF(C5304=5,VLOOKUP(B5304-1,balance!$AU:$AZ,6,FALSE),0)))))</f>
        <v>26500</v>
      </c>
      <c r="F5304">
        <v>53</v>
      </c>
      <c r="G5304">
        <f>IF(C5304=1,VLOOKUP(FoxFire!B5304,balance!$U:$Z,2,FALSE),IF(C5304=2,VLOOKUP(B5304,balance!$U:$Z,3,FALSE),IF(C5304=3,VLOOKUP(B5304,balance!$U:$Z,4,FALSE),IF(C5304=4,VLOOKUP(B5304,balance!$U:$Z,5,FALSE),IF(C5304=5,VLOOKUP(B5304-1,balance!$U:$Z,6,FALSE),0)))))/100</f>
        <v>1.1599999999999999E-2</v>
      </c>
      <c r="H5304">
        <v>2</v>
      </c>
      <c r="I5304" s="1">
        <f>IF(C5304=1,VLOOKUP(FoxFire!B5304,balance!$AF:$AJ,2,FALSE),IF(C5304=2,VLOOKUP(B5304,balance!$AF:$AJ,3,FALSE),IF(C5304=3,VLOOKUP(B5304,balance!$AF:$AJ,4,FALSE),IF(C5304=4,VLOOKUP(B5304,balance!$AF:$AJ,5,FALSE),IF(C5304=5,VLOOKUP(B5304,balance!$AF:$AK,6,FALSE),0)))))*1000000000000</f>
        <v>4014999999999.8877</v>
      </c>
      <c r="J5304">
        <f>VLOOKUP(B5304,balance!AU:BD,10,FALSE)</f>
        <v>0</v>
      </c>
    </row>
    <row r="5305" spans="1:10" x14ac:dyDescent="0.3">
      <c r="A5305">
        <v>5303</v>
      </c>
      <c r="B5305">
        <f t="shared" si="165"/>
        <v>1061</v>
      </c>
      <c r="C5305">
        <f t="shared" si="164"/>
        <v>4</v>
      </c>
      <c r="D5305">
        <v>9026</v>
      </c>
      <c r="E5305" s="1">
        <f>IF(C5305=1,VLOOKUP(B5305,balance!$AU:$AZ,2,FALSE),IF(C5305=2,VLOOKUP(B5305,balance!$AU:$AZ,3,FALSE),IF(C5305=3,VLOOKUP(B5305,balance!$AU:$AZ,4,FALSE),IF(C5305=4,VLOOKUP(B5305,balance!$AU:$AZ,5,FALSE),IF(C5305=5,VLOOKUP(B5305-1,balance!$AU:$AZ,6,FALSE),0)))))</f>
        <v>26500</v>
      </c>
      <c r="F5305">
        <v>53</v>
      </c>
      <c r="G5305">
        <f>IF(C5305=1,VLOOKUP(FoxFire!B5305,balance!$U:$Z,2,FALSE),IF(C5305=2,VLOOKUP(B5305,balance!$U:$Z,3,FALSE),IF(C5305=3,VLOOKUP(B5305,balance!$U:$Z,4,FALSE),IF(C5305=4,VLOOKUP(B5305,balance!$U:$Z,5,FALSE),IF(C5305=5,VLOOKUP(B5305-1,balance!$U:$Z,6,FALSE),0)))))/100</f>
        <v>1.1599999999999999E-2</v>
      </c>
      <c r="H5305">
        <v>2</v>
      </c>
      <c r="I5305" s="1">
        <f>IF(C5305=1,VLOOKUP(FoxFire!B5305,balance!$AF:$AJ,2,FALSE),IF(C5305=2,VLOOKUP(B5305,balance!$AF:$AJ,3,FALSE),IF(C5305=3,VLOOKUP(B5305,balance!$AF:$AJ,4,FALSE),IF(C5305=4,VLOOKUP(B5305,balance!$AF:$AJ,5,FALSE),IF(C5305=5,VLOOKUP(B5305,balance!$AF:$AK,6,FALSE),0)))))*1000000000000</f>
        <v>4014999999999.8877</v>
      </c>
      <c r="J5305">
        <f>VLOOKUP(B5305,balance!AU:BD,10,FALSE)</f>
        <v>0</v>
      </c>
    </row>
    <row r="5306" spans="1:10" x14ac:dyDescent="0.3">
      <c r="A5306">
        <v>5304</v>
      </c>
      <c r="B5306">
        <f t="shared" si="165"/>
        <v>1062</v>
      </c>
      <c r="C5306">
        <f t="shared" si="164"/>
        <v>5</v>
      </c>
      <c r="D5306">
        <v>9026</v>
      </c>
      <c r="E5306" s="1">
        <f>IF(C5306=1,VLOOKUP(B5306,balance!$AU:$AZ,2,FALSE),IF(C5306=2,VLOOKUP(B5306,balance!$AU:$AZ,3,FALSE),IF(C5306=3,VLOOKUP(B5306,balance!$AU:$AZ,4,FALSE),IF(C5306=4,VLOOKUP(B5306,balance!$AU:$AZ,5,FALSE),IF(C5306=5,VLOOKUP(B5306-1,balance!$AU:$AZ,6,FALSE),0)))))</f>
        <v>530000</v>
      </c>
      <c r="F5306">
        <v>53</v>
      </c>
      <c r="G5306">
        <f>IF(C5306=1,VLOOKUP(FoxFire!B5306,balance!$U:$Z,2,FALSE),IF(C5306=2,VLOOKUP(B5306,balance!$U:$Z,3,FALSE),IF(C5306=3,VLOOKUP(B5306,balance!$U:$Z,4,FALSE),IF(C5306=4,VLOOKUP(B5306,balance!$U:$Z,5,FALSE),IF(C5306=5,VLOOKUP(B5306-1,balance!$U:$Z,6,FALSE),0)))))/100</f>
        <v>9480.9161000000004</v>
      </c>
      <c r="H5306">
        <v>2</v>
      </c>
      <c r="I5306" s="1">
        <f>IF(C5306=1,VLOOKUP(FoxFire!B5306,balance!$AF:$AJ,2,FALSE),IF(C5306=2,VLOOKUP(B5306,balance!$AF:$AJ,3,FALSE),IF(C5306=3,VLOOKUP(B5306,balance!$AF:$AJ,4,FALSE),IF(C5306=4,VLOOKUP(B5306,balance!$AF:$AJ,5,FALSE),IF(C5306=5,VLOOKUP(B5306,balance!$AF:$AK,6,FALSE),0)))))*1000000000000</f>
        <v>16064999999999.551</v>
      </c>
      <c r="J5306">
        <f>VLOOKUP(B5306,balance!AU:BD,10,FALSE)</f>
        <v>0</v>
      </c>
    </row>
    <row r="5307" spans="1:10" x14ac:dyDescent="0.3">
      <c r="A5307">
        <v>5305</v>
      </c>
      <c r="B5307">
        <f t="shared" si="165"/>
        <v>1062</v>
      </c>
      <c r="C5307">
        <f t="shared" si="164"/>
        <v>1</v>
      </c>
      <c r="D5307">
        <v>9026</v>
      </c>
      <c r="E5307" s="1">
        <f>IF(C5307=1,VLOOKUP(B5307,balance!$AU:$AZ,2,FALSE),IF(C5307=2,VLOOKUP(B5307,balance!$AU:$AZ,3,FALSE),IF(C5307=3,VLOOKUP(B5307,balance!$AU:$AZ,4,FALSE),IF(C5307=4,VLOOKUP(B5307,balance!$AU:$AZ,5,FALSE),IF(C5307=5,VLOOKUP(B5307-1,balance!$AU:$AZ,6,FALSE),0)))))</f>
        <v>26500</v>
      </c>
      <c r="F5307">
        <v>53</v>
      </c>
      <c r="G5307">
        <f>IF(C5307=1,VLOOKUP(FoxFire!B5307,balance!$U:$Z,2,FALSE),IF(C5307=2,VLOOKUP(B5307,balance!$U:$Z,3,FALSE),IF(C5307=3,VLOOKUP(B5307,balance!$U:$Z,4,FALSE),IF(C5307=4,VLOOKUP(B5307,balance!$U:$Z,5,FALSE),IF(C5307=5,VLOOKUP(B5307-1,balance!$U:$Z,6,FALSE),0)))))/100</f>
        <v>1.1610000000000001E-2</v>
      </c>
      <c r="H5307">
        <v>2</v>
      </c>
      <c r="I5307" s="1">
        <f>IF(C5307=1,VLOOKUP(FoxFire!B5307,balance!$AF:$AJ,2,FALSE),IF(C5307=2,VLOOKUP(B5307,balance!$AF:$AJ,3,FALSE),IF(C5307=3,VLOOKUP(B5307,balance!$AF:$AJ,4,FALSE),IF(C5307=4,VLOOKUP(B5307,balance!$AF:$AJ,5,FALSE),IF(C5307=5,VLOOKUP(B5307,balance!$AF:$AK,6,FALSE),0)))))*1000000000000</f>
        <v>4016249999999.8877</v>
      </c>
      <c r="J5307">
        <f>VLOOKUP(B5307,balance!AU:BD,10,FALSE)</f>
        <v>0</v>
      </c>
    </row>
    <row r="5308" spans="1:10" x14ac:dyDescent="0.3">
      <c r="A5308">
        <v>5306</v>
      </c>
      <c r="B5308">
        <f t="shared" si="165"/>
        <v>1062</v>
      </c>
      <c r="C5308">
        <f t="shared" si="164"/>
        <v>2</v>
      </c>
      <c r="D5308">
        <v>9026</v>
      </c>
      <c r="E5308" s="1">
        <f>IF(C5308=1,VLOOKUP(B5308,balance!$AU:$AZ,2,FALSE),IF(C5308=2,VLOOKUP(B5308,balance!$AU:$AZ,3,FALSE),IF(C5308=3,VLOOKUP(B5308,balance!$AU:$AZ,4,FALSE),IF(C5308=4,VLOOKUP(B5308,balance!$AU:$AZ,5,FALSE),IF(C5308=5,VLOOKUP(B5308-1,balance!$AU:$AZ,6,FALSE),0)))))</f>
        <v>26500</v>
      </c>
      <c r="F5308">
        <v>53</v>
      </c>
      <c r="G5308">
        <f>IF(C5308=1,VLOOKUP(FoxFire!B5308,balance!$U:$Z,2,FALSE),IF(C5308=2,VLOOKUP(B5308,balance!$U:$Z,3,FALSE),IF(C5308=3,VLOOKUP(B5308,balance!$U:$Z,4,FALSE),IF(C5308=4,VLOOKUP(B5308,balance!$U:$Z,5,FALSE),IF(C5308=5,VLOOKUP(B5308-1,balance!$U:$Z,6,FALSE),0)))))/100</f>
        <v>1.1610000000000001E-2</v>
      </c>
      <c r="H5308">
        <v>2</v>
      </c>
      <c r="I5308" s="1">
        <f>IF(C5308=1,VLOOKUP(FoxFire!B5308,balance!$AF:$AJ,2,FALSE),IF(C5308=2,VLOOKUP(B5308,balance!$AF:$AJ,3,FALSE),IF(C5308=3,VLOOKUP(B5308,balance!$AF:$AJ,4,FALSE),IF(C5308=4,VLOOKUP(B5308,balance!$AF:$AJ,5,FALSE),IF(C5308=5,VLOOKUP(B5308,balance!$AF:$AK,6,FALSE),0)))))*1000000000000</f>
        <v>4016249999999.8877</v>
      </c>
      <c r="J5308">
        <f>VLOOKUP(B5308,balance!AU:BD,10,FALSE)</f>
        <v>0</v>
      </c>
    </row>
    <row r="5309" spans="1:10" x14ac:dyDescent="0.3">
      <c r="A5309">
        <v>5307</v>
      </c>
      <c r="B5309">
        <f t="shared" si="165"/>
        <v>1062</v>
      </c>
      <c r="C5309">
        <f t="shared" si="164"/>
        <v>3</v>
      </c>
      <c r="D5309">
        <v>9026</v>
      </c>
      <c r="E5309" s="1">
        <f>IF(C5309=1,VLOOKUP(B5309,balance!$AU:$AZ,2,FALSE),IF(C5309=2,VLOOKUP(B5309,balance!$AU:$AZ,3,FALSE),IF(C5309=3,VLOOKUP(B5309,balance!$AU:$AZ,4,FALSE),IF(C5309=4,VLOOKUP(B5309,balance!$AU:$AZ,5,FALSE),IF(C5309=5,VLOOKUP(B5309-1,balance!$AU:$AZ,6,FALSE),0)))))</f>
        <v>26500</v>
      </c>
      <c r="F5309">
        <v>53</v>
      </c>
      <c r="G5309">
        <f>IF(C5309=1,VLOOKUP(FoxFire!B5309,balance!$U:$Z,2,FALSE),IF(C5309=2,VLOOKUP(B5309,balance!$U:$Z,3,FALSE),IF(C5309=3,VLOOKUP(B5309,balance!$U:$Z,4,FALSE),IF(C5309=4,VLOOKUP(B5309,balance!$U:$Z,5,FALSE),IF(C5309=5,VLOOKUP(B5309-1,balance!$U:$Z,6,FALSE),0)))))/100</f>
        <v>1.1610000000000001E-2</v>
      </c>
      <c r="H5309">
        <v>2</v>
      </c>
      <c r="I5309" s="1">
        <f>IF(C5309=1,VLOOKUP(FoxFire!B5309,balance!$AF:$AJ,2,FALSE),IF(C5309=2,VLOOKUP(B5309,balance!$AF:$AJ,3,FALSE),IF(C5309=3,VLOOKUP(B5309,balance!$AF:$AJ,4,FALSE),IF(C5309=4,VLOOKUP(B5309,balance!$AF:$AJ,5,FALSE),IF(C5309=5,VLOOKUP(B5309,balance!$AF:$AK,6,FALSE),0)))))*1000000000000</f>
        <v>4016249999999.8877</v>
      </c>
      <c r="J5309">
        <f>VLOOKUP(B5309,balance!AU:BD,10,FALSE)</f>
        <v>0</v>
      </c>
    </row>
    <row r="5310" spans="1:10" x14ac:dyDescent="0.3">
      <c r="A5310">
        <v>5308</v>
      </c>
      <c r="B5310">
        <f t="shared" si="165"/>
        <v>1062</v>
      </c>
      <c r="C5310">
        <f t="shared" si="164"/>
        <v>4</v>
      </c>
      <c r="D5310">
        <v>9026</v>
      </c>
      <c r="E5310" s="1">
        <f>IF(C5310=1,VLOOKUP(B5310,balance!$AU:$AZ,2,FALSE),IF(C5310=2,VLOOKUP(B5310,balance!$AU:$AZ,3,FALSE),IF(C5310=3,VLOOKUP(B5310,balance!$AU:$AZ,4,FALSE),IF(C5310=4,VLOOKUP(B5310,balance!$AU:$AZ,5,FALSE),IF(C5310=5,VLOOKUP(B5310-1,balance!$AU:$AZ,6,FALSE),0)))))</f>
        <v>26500</v>
      </c>
      <c r="F5310">
        <v>53</v>
      </c>
      <c r="G5310">
        <f>IF(C5310=1,VLOOKUP(FoxFire!B5310,balance!$U:$Z,2,FALSE),IF(C5310=2,VLOOKUP(B5310,balance!$U:$Z,3,FALSE),IF(C5310=3,VLOOKUP(B5310,balance!$U:$Z,4,FALSE),IF(C5310=4,VLOOKUP(B5310,balance!$U:$Z,5,FALSE),IF(C5310=5,VLOOKUP(B5310-1,balance!$U:$Z,6,FALSE),0)))))/100</f>
        <v>1.1610000000000001E-2</v>
      </c>
      <c r="H5310">
        <v>2</v>
      </c>
      <c r="I5310" s="1">
        <f>IF(C5310=1,VLOOKUP(FoxFire!B5310,balance!$AF:$AJ,2,FALSE),IF(C5310=2,VLOOKUP(B5310,balance!$AF:$AJ,3,FALSE),IF(C5310=3,VLOOKUP(B5310,balance!$AF:$AJ,4,FALSE),IF(C5310=4,VLOOKUP(B5310,balance!$AF:$AJ,5,FALSE),IF(C5310=5,VLOOKUP(B5310,balance!$AF:$AK,6,FALSE),0)))))*1000000000000</f>
        <v>4016249999999.8877</v>
      </c>
      <c r="J5310">
        <f>VLOOKUP(B5310,balance!AU:BD,10,FALSE)</f>
        <v>0</v>
      </c>
    </row>
    <row r="5311" spans="1:10" x14ac:dyDescent="0.3">
      <c r="A5311">
        <v>5309</v>
      </c>
      <c r="B5311">
        <f t="shared" si="165"/>
        <v>1063</v>
      </c>
      <c r="C5311">
        <f t="shared" si="164"/>
        <v>5</v>
      </c>
      <c r="D5311">
        <v>9026</v>
      </c>
      <c r="E5311" s="1">
        <f>IF(C5311=1,VLOOKUP(B5311,balance!$AU:$AZ,2,FALSE),IF(C5311=2,VLOOKUP(B5311,balance!$AU:$AZ,3,FALSE),IF(C5311=3,VLOOKUP(B5311,balance!$AU:$AZ,4,FALSE),IF(C5311=4,VLOOKUP(B5311,balance!$AU:$AZ,5,FALSE),IF(C5311=5,VLOOKUP(B5311-1,balance!$AU:$AZ,6,FALSE),0)))))</f>
        <v>530000</v>
      </c>
      <c r="F5311">
        <v>53</v>
      </c>
      <c r="G5311">
        <f>IF(C5311=1,VLOOKUP(FoxFire!B5311,balance!$U:$Z,2,FALSE),IF(C5311=2,VLOOKUP(B5311,balance!$U:$Z,3,FALSE),IF(C5311=3,VLOOKUP(B5311,balance!$U:$Z,4,FALSE),IF(C5311=4,VLOOKUP(B5311,balance!$U:$Z,5,FALSE),IF(C5311=5,VLOOKUP(B5311-1,balance!$U:$Z,6,FALSE),0)))))/100</f>
        <v>9498.5784000000003</v>
      </c>
      <c r="H5311">
        <v>2</v>
      </c>
      <c r="I5311" s="1">
        <f>IF(C5311=1,VLOOKUP(FoxFire!B5311,balance!$AF:$AJ,2,FALSE),IF(C5311=2,VLOOKUP(B5311,balance!$AF:$AJ,3,FALSE),IF(C5311=3,VLOOKUP(B5311,balance!$AF:$AJ,4,FALSE),IF(C5311=4,VLOOKUP(B5311,balance!$AF:$AJ,5,FALSE),IF(C5311=5,VLOOKUP(B5311,balance!$AF:$AK,6,FALSE),0)))))*1000000000000</f>
        <v>16069999999999.549</v>
      </c>
      <c r="J5311">
        <f>VLOOKUP(B5311,balance!AU:BD,10,FALSE)</f>
        <v>0</v>
      </c>
    </row>
    <row r="5312" spans="1:10" x14ac:dyDescent="0.3">
      <c r="A5312">
        <v>5310</v>
      </c>
      <c r="B5312">
        <f t="shared" si="165"/>
        <v>1063</v>
      </c>
      <c r="C5312">
        <f t="shared" si="164"/>
        <v>1</v>
      </c>
      <c r="D5312">
        <v>9026</v>
      </c>
      <c r="E5312" s="1">
        <f>IF(C5312=1,VLOOKUP(B5312,balance!$AU:$AZ,2,FALSE),IF(C5312=2,VLOOKUP(B5312,balance!$AU:$AZ,3,FALSE),IF(C5312=3,VLOOKUP(B5312,balance!$AU:$AZ,4,FALSE),IF(C5312=4,VLOOKUP(B5312,balance!$AU:$AZ,5,FALSE),IF(C5312=5,VLOOKUP(B5312-1,balance!$AU:$AZ,6,FALSE),0)))))</f>
        <v>26500</v>
      </c>
      <c r="F5312">
        <v>53</v>
      </c>
      <c r="G5312">
        <f>IF(C5312=1,VLOOKUP(FoxFire!B5312,balance!$U:$Z,2,FALSE),IF(C5312=2,VLOOKUP(B5312,balance!$U:$Z,3,FALSE),IF(C5312=3,VLOOKUP(B5312,balance!$U:$Z,4,FALSE),IF(C5312=4,VLOOKUP(B5312,balance!$U:$Z,5,FALSE),IF(C5312=5,VLOOKUP(B5312-1,balance!$U:$Z,6,FALSE),0)))))/100</f>
        <v>1.1619999999999998E-2</v>
      </c>
      <c r="H5312">
        <v>2</v>
      </c>
      <c r="I5312" s="1">
        <f>IF(C5312=1,VLOOKUP(FoxFire!B5312,balance!$AF:$AJ,2,FALSE),IF(C5312=2,VLOOKUP(B5312,balance!$AF:$AJ,3,FALSE),IF(C5312=3,VLOOKUP(B5312,balance!$AF:$AJ,4,FALSE),IF(C5312=4,VLOOKUP(B5312,balance!$AF:$AJ,5,FALSE),IF(C5312=5,VLOOKUP(B5312,balance!$AF:$AK,6,FALSE),0)))))*1000000000000</f>
        <v>4017499999999.8872</v>
      </c>
      <c r="J5312">
        <f>VLOOKUP(B5312,balance!AU:BD,10,FALSE)</f>
        <v>0</v>
      </c>
    </row>
    <row r="5313" spans="1:10" x14ac:dyDescent="0.3">
      <c r="A5313">
        <v>5311</v>
      </c>
      <c r="B5313">
        <f t="shared" si="165"/>
        <v>1063</v>
      </c>
      <c r="C5313">
        <f t="shared" si="164"/>
        <v>2</v>
      </c>
      <c r="D5313">
        <v>9026</v>
      </c>
      <c r="E5313" s="1">
        <f>IF(C5313=1,VLOOKUP(B5313,balance!$AU:$AZ,2,FALSE),IF(C5313=2,VLOOKUP(B5313,balance!$AU:$AZ,3,FALSE),IF(C5313=3,VLOOKUP(B5313,balance!$AU:$AZ,4,FALSE),IF(C5313=4,VLOOKUP(B5313,balance!$AU:$AZ,5,FALSE),IF(C5313=5,VLOOKUP(B5313-1,balance!$AU:$AZ,6,FALSE),0)))))</f>
        <v>26500</v>
      </c>
      <c r="F5313">
        <v>53</v>
      </c>
      <c r="G5313">
        <f>IF(C5313=1,VLOOKUP(FoxFire!B5313,balance!$U:$Z,2,FALSE),IF(C5313=2,VLOOKUP(B5313,balance!$U:$Z,3,FALSE),IF(C5313=3,VLOOKUP(B5313,balance!$U:$Z,4,FALSE),IF(C5313=4,VLOOKUP(B5313,balance!$U:$Z,5,FALSE),IF(C5313=5,VLOOKUP(B5313-1,balance!$U:$Z,6,FALSE),0)))))/100</f>
        <v>1.1619999999999998E-2</v>
      </c>
      <c r="H5313">
        <v>2</v>
      </c>
      <c r="I5313" s="1">
        <f>IF(C5313=1,VLOOKUP(FoxFire!B5313,balance!$AF:$AJ,2,FALSE),IF(C5313=2,VLOOKUP(B5313,balance!$AF:$AJ,3,FALSE),IF(C5313=3,VLOOKUP(B5313,balance!$AF:$AJ,4,FALSE),IF(C5313=4,VLOOKUP(B5313,balance!$AF:$AJ,5,FALSE),IF(C5313=5,VLOOKUP(B5313,balance!$AF:$AK,6,FALSE),0)))))*1000000000000</f>
        <v>4017499999999.8872</v>
      </c>
      <c r="J5313">
        <f>VLOOKUP(B5313,balance!AU:BD,10,FALSE)</f>
        <v>0</v>
      </c>
    </row>
    <row r="5314" spans="1:10" x14ac:dyDescent="0.3">
      <c r="A5314">
        <v>5312</v>
      </c>
      <c r="B5314">
        <f t="shared" si="165"/>
        <v>1063</v>
      </c>
      <c r="C5314">
        <f t="shared" si="164"/>
        <v>3</v>
      </c>
      <c r="D5314">
        <v>9026</v>
      </c>
      <c r="E5314" s="1">
        <f>IF(C5314=1,VLOOKUP(B5314,balance!$AU:$AZ,2,FALSE),IF(C5314=2,VLOOKUP(B5314,balance!$AU:$AZ,3,FALSE),IF(C5314=3,VLOOKUP(B5314,balance!$AU:$AZ,4,FALSE),IF(C5314=4,VLOOKUP(B5314,balance!$AU:$AZ,5,FALSE),IF(C5314=5,VLOOKUP(B5314-1,balance!$AU:$AZ,6,FALSE),0)))))</f>
        <v>26500</v>
      </c>
      <c r="F5314">
        <v>53</v>
      </c>
      <c r="G5314">
        <f>IF(C5314=1,VLOOKUP(FoxFire!B5314,balance!$U:$Z,2,FALSE),IF(C5314=2,VLOOKUP(B5314,balance!$U:$Z,3,FALSE),IF(C5314=3,VLOOKUP(B5314,balance!$U:$Z,4,FALSE),IF(C5314=4,VLOOKUP(B5314,balance!$U:$Z,5,FALSE),IF(C5314=5,VLOOKUP(B5314-1,balance!$U:$Z,6,FALSE),0)))))/100</f>
        <v>1.1619999999999998E-2</v>
      </c>
      <c r="H5314">
        <v>2</v>
      </c>
      <c r="I5314" s="1">
        <f>IF(C5314=1,VLOOKUP(FoxFire!B5314,balance!$AF:$AJ,2,FALSE),IF(C5314=2,VLOOKUP(B5314,balance!$AF:$AJ,3,FALSE),IF(C5314=3,VLOOKUP(B5314,balance!$AF:$AJ,4,FALSE),IF(C5314=4,VLOOKUP(B5314,balance!$AF:$AJ,5,FALSE),IF(C5314=5,VLOOKUP(B5314,balance!$AF:$AK,6,FALSE),0)))))*1000000000000</f>
        <v>4017499999999.8872</v>
      </c>
      <c r="J5314">
        <f>VLOOKUP(B5314,balance!AU:BD,10,FALSE)</f>
        <v>0</v>
      </c>
    </row>
    <row r="5315" spans="1:10" x14ac:dyDescent="0.3">
      <c r="A5315">
        <v>5313</v>
      </c>
      <c r="B5315">
        <f t="shared" si="165"/>
        <v>1063</v>
      </c>
      <c r="C5315">
        <f t="shared" si="164"/>
        <v>4</v>
      </c>
      <c r="D5315">
        <v>9026</v>
      </c>
      <c r="E5315" s="1">
        <f>IF(C5315=1,VLOOKUP(B5315,balance!$AU:$AZ,2,FALSE),IF(C5315=2,VLOOKUP(B5315,balance!$AU:$AZ,3,FALSE),IF(C5315=3,VLOOKUP(B5315,balance!$AU:$AZ,4,FALSE),IF(C5315=4,VLOOKUP(B5315,balance!$AU:$AZ,5,FALSE),IF(C5315=5,VLOOKUP(B5315-1,balance!$AU:$AZ,6,FALSE),0)))))</f>
        <v>26500</v>
      </c>
      <c r="F5315">
        <v>53</v>
      </c>
      <c r="G5315">
        <f>IF(C5315=1,VLOOKUP(FoxFire!B5315,balance!$U:$Z,2,FALSE),IF(C5315=2,VLOOKUP(B5315,balance!$U:$Z,3,FALSE),IF(C5315=3,VLOOKUP(B5315,balance!$U:$Z,4,FALSE),IF(C5315=4,VLOOKUP(B5315,balance!$U:$Z,5,FALSE),IF(C5315=5,VLOOKUP(B5315-1,balance!$U:$Z,6,FALSE),0)))))/100</f>
        <v>1.1619999999999998E-2</v>
      </c>
      <c r="H5315">
        <v>2</v>
      </c>
      <c r="I5315" s="1">
        <f>IF(C5315=1,VLOOKUP(FoxFire!B5315,balance!$AF:$AJ,2,FALSE),IF(C5315=2,VLOOKUP(B5315,balance!$AF:$AJ,3,FALSE),IF(C5315=3,VLOOKUP(B5315,balance!$AF:$AJ,4,FALSE),IF(C5315=4,VLOOKUP(B5315,balance!$AF:$AJ,5,FALSE),IF(C5315=5,VLOOKUP(B5315,balance!$AF:$AK,6,FALSE),0)))))*1000000000000</f>
        <v>4017499999999.8872</v>
      </c>
      <c r="J5315">
        <f>VLOOKUP(B5315,balance!AU:BD,10,FALSE)</f>
        <v>0</v>
      </c>
    </row>
    <row r="5316" spans="1:10" x14ac:dyDescent="0.3">
      <c r="A5316">
        <v>5314</v>
      </c>
      <c r="B5316">
        <f t="shared" si="165"/>
        <v>1064</v>
      </c>
      <c r="C5316">
        <f t="shared" si="164"/>
        <v>5</v>
      </c>
      <c r="D5316">
        <v>9026</v>
      </c>
      <c r="E5316" s="1">
        <f>IF(C5316=1,VLOOKUP(B5316,balance!$AU:$AZ,2,FALSE),IF(C5316=2,VLOOKUP(B5316,balance!$AU:$AZ,3,FALSE),IF(C5316=3,VLOOKUP(B5316,balance!$AU:$AZ,4,FALSE),IF(C5316=4,VLOOKUP(B5316,balance!$AU:$AZ,5,FALSE),IF(C5316=5,VLOOKUP(B5316-1,balance!$AU:$AZ,6,FALSE),0)))))</f>
        <v>530000</v>
      </c>
      <c r="F5316">
        <v>53</v>
      </c>
      <c r="G5316">
        <f>IF(C5316=1,VLOOKUP(FoxFire!B5316,balance!$U:$Z,2,FALSE),IF(C5316=2,VLOOKUP(B5316,balance!$U:$Z,3,FALSE),IF(C5316=3,VLOOKUP(B5316,balance!$U:$Z,4,FALSE),IF(C5316=4,VLOOKUP(B5316,balance!$U:$Z,5,FALSE),IF(C5316=5,VLOOKUP(B5316-1,balance!$U:$Z,6,FALSE),0)))))/100</f>
        <v>9516.2664999999997</v>
      </c>
      <c r="H5316">
        <v>2</v>
      </c>
      <c r="I5316" s="1">
        <f>IF(C5316=1,VLOOKUP(FoxFire!B5316,balance!$AF:$AJ,2,FALSE),IF(C5316=2,VLOOKUP(B5316,balance!$AF:$AJ,3,FALSE),IF(C5316=3,VLOOKUP(B5316,balance!$AF:$AJ,4,FALSE),IF(C5316=4,VLOOKUP(B5316,balance!$AF:$AJ,5,FALSE),IF(C5316=5,VLOOKUP(B5316,balance!$AF:$AK,6,FALSE),0)))))*1000000000000</f>
        <v>16074999999999.551</v>
      </c>
      <c r="J5316">
        <f>VLOOKUP(B5316,balance!AU:BD,10,FALSE)</f>
        <v>0</v>
      </c>
    </row>
    <row r="5317" spans="1:10" x14ac:dyDescent="0.3">
      <c r="A5317">
        <v>5315</v>
      </c>
      <c r="B5317">
        <f t="shared" si="165"/>
        <v>1064</v>
      </c>
      <c r="C5317">
        <f t="shared" si="164"/>
        <v>1</v>
      </c>
      <c r="D5317">
        <v>9026</v>
      </c>
      <c r="E5317" s="1">
        <f>IF(C5317=1,VLOOKUP(B5317,balance!$AU:$AZ,2,FALSE),IF(C5317=2,VLOOKUP(B5317,balance!$AU:$AZ,3,FALSE),IF(C5317=3,VLOOKUP(B5317,balance!$AU:$AZ,4,FALSE),IF(C5317=4,VLOOKUP(B5317,balance!$AU:$AZ,5,FALSE),IF(C5317=5,VLOOKUP(B5317-1,balance!$AU:$AZ,6,FALSE),0)))))</f>
        <v>26500</v>
      </c>
      <c r="F5317">
        <v>53</v>
      </c>
      <c r="G5317">
        <f>IF(C5317=1,VLOOKUP(FoxFire!B5317,balance!$U:$Z,2,FALSE),IF(C5317=2,VLOOKUP(B5317,balance!$U:$Z,3,FALSE),IF(C5317=3,VLOOKUP(B5317,balance!$U:$Z,4,FALSE),IF(C5317=4,VLOOKUP(B5317,balance!$U:$Z,5,FALSE),IF(C5317=5,VLOOKUP(B5317-1,balance!$U:$Z,6,FALSE),0)))))/100</f>
        <v>1.163E-2</v>
      </c>
      <c r="H5317">
        <v>2</v>
      </c>
      <c r="I5317" s="1">
        <f>IF(C5317=1,VLOOKUP(FoxFire!B5317,balance!$AF:$AJ,2,FALSE),IF(C5317=2,VLOOKUP(B5317,balance!$AF:$AJ,3,FALSE),IF(C5317=3,VLOOKUP(B5317,balance!$AF:$AJ,4,FALSE),IF(C5317=4,VLOOKUP(B5317,balance!$AF:$AJ,5,FALSE),IF(C5317=5,VLOOKUP(B5317,balance!$AF:$AK,6,FALSE),0)))))*1000000000000</f>
        <v>4018749999999.8877</v>
      </c>
      <c r="J5317">
        <f>VLOOKUP(B5317,balance!AU:BD,10,FALSE)</f>
        <v>0</v>
      </c>
    </row>
    <row r="5318" spans="1:10" x14ac:dyDescent="0.3">
      <c r="A5318">
        <v>5316</v>
      </c>
      <c r="B5318">
        <f t="shared" si="165"/>
        <v>1064</v>
      </c>
      <c r="C5318">
        <f t="shared" si="164"/>
        <v>2</v>
      </c>
      <c r="D5318">
        <v>9026</v>
      </c>
      <c r="E5318" s="1">
        <f>IF(C5318=1,VLOOKUP(B5318,balance!$AU:$AZ,2,FALSE),IF(C5318=2,VLOOKUP(B5318,balance!$AU:$AZ,3,FALSE),IF(C5318=3,VLOOKUP(B5318,balance!$AU:$AZ,4,FALSE),IF(C5318=4,VLOOKUP(B5318,balance!$AU:$AZ,5,FALSE),IF(C5318=5,VLOOKUP(B5318-1,balance!$AU:$AZ,6,FALSE),0)))))</f>
        <v>26500</v>
      </c>
      <c r="F5318">
        <v>53</v>
      </c>
      <c r="G5318">
        <f>IF(C5318=1,VLOOKUP(FoxFire!B5318,balance!$U:$Z,2,FALSE),IF(C5318=2,VLOOKUP(B5318,balance!$U:$Z,3,FALSE),IF(C5318=3,VLOOKUP(B5318,balance!$U:$Z,4,FALSE),IF(C5318=4,VLOOKUP(B5318,balance!$U:$Z,5,FALSE),IF(C5318=5,VLOOKUP(B5318-1,balance!$U:$Z,6,FALSE),0)))))/100</f>
        <v>1.163E-2</v>
      </c>
      <c r="H5318">
        <v>2</v>
      </c>
      <c r="I5318" s="1">
        <f>IF(C5318=1,VLOOKUP(FoxFire!B5318,balance!$AF:$AJ,2,FALSE),IF(C5318=2,VLOOKUP(B5318,balance!$AF:$AJ,3,FALSE),IF(C5318=3,VLOOKUP(B5318,balance!$AF:$AJ,4,FALSE),IF(C5318=4,VLOOKUP(B5318,balance!$AF:$AJ,5,FALSE),IF(C5318=5,VLOOKUP(B5318,balance!$AF:$AK,6,FALSE),0)))))*1000000000000</f>
        <v>4018749999999.8877</v>
      </c>
      <c r="J5318">
        <f>VLOOKUP(B5318,balance!AU:BD,10,FALSE)</f>
        <v>0</v>
      </c>
    </row>
    <row r="5319" spans="1:10" x14ac:dyDescent="0.3">
      <c r="A5319">
        <v>5317</v>
      </c>
      <c r="B5319">
        <f t="shared" si="165"/>
        <v>1064</v>
      </c>
      <c r="C5319">
        <f t="shared" si="164"/>
        <v>3</v>
      </c>
      <c r="D5319">
        <v>9026</v>
      </c>
      <c r="E5319" s="1">
        <f>IF(C5319=1,VLOOKUP(B5319,balance!$AU:$AZ,2,FALSE),IF(C5319=2,VLOOKUP(B5319,balance!$AU:$AZ,3,FALSE),IF(C5319=3,VLOOKUP(B5319,balance!$AU:$AZ,4,FALSE),IF(C5319=4,VLOOKUP(B5319,balance!$AU:$AZ,5,FALSE),IF(C5319=5,VLOOKUP(B5319-1,balance!$AU:$AZ,6,FALSE),0)))))</f>
        <v>26500</v>
      </c>
      <c r="F5319">
        <v>53</v>
      </c>
      <c r="G5319">
        <f>IF(C5319=1,VLOOKUP(FoxFire!B5319,balance!$U:$Z,2,FALSE),IF(C5319=2,VLOOKUP(B5319,balance!$U:$Z,3,FALSE),IF(C5319=3,VLOOKUP(B5319,balance!$U:$Z,4,FALSE),IF(C5319=4,VLOOKUP(B5319,balance!$U:$Z,5,FALSE),IF(C5319=5,VLOOKUP(B5319-1,balance!$U:$Z,6,FALSE),0)))))/100</f>
        <v>1.163E-2</v>
      </c>
      <c r="H5319">
        <v>2</v>
      </c>
      <c r="I5319" s="1">
        <f>IF(C5319=1,VLOOKUP(FoxFire!B5319,balance!$AF:$AJ,2,FALSE),IF(C5319=2,VLOOKUP(B5319,balance!$AF:$AJ,3,FALSE),IF(C5319=3,VLOOKUP(B5319,balance!$AF:$AJ,4,FALSE),IF(C5319=4,VLOOKUP(B5319,balance!$AF:$AJ,5,FALSE),IF(C5319=5,VLOOKUP(B5319,balance!$AF:$AK,6,FALSE),0)))))*1000000000000</f>
        <v>4018749999999.8877</v>
      </c>
      <c r="J5319">
        <f>VLOOKUP(B5319,balance!AU:BD,10,FALSE)</f>
        <v>0</v>
      </c>
    </row>
    <row r="5320" spans="1:10" x14ac:dyDescent="0.3">
      <c r="A5320">
        <v>5318</v>
      </c>
      <c r="B5320">
        <f t="shared" si="165"/>
        <v>1064</v>
      </c>
      <c r="C5320">
        <f t="shared" ref="C5320:C5383" si="166">C5315</f>
        <v>4</v>
      </c>
      <c r="D5320">
        <v>9026</v>
      </c>
      <c r="E5320" s="1">
        <f>IF(C5320=1,VLOOKUP(B5320,balance!$AU:$AZ,2,FALSE),IF(C5320=2,VLOOKUP(B5320,balance!$AU:$AZ,3,FALSE),IF(C5320=3,VLOOKUP(B5320,balance!$AU:$AZ,4,FALSE),IF(C5320=4,VLOOKUP(B5320,balance!$AU:$AZ,5,FALSE),IF(C5320=5,VLOOKUP(B5320-1,balance!$AU:$AZ,6,FALSE),0)))))</f>
        <v>26500</v>
      </c>
      <c r="F5320">
        <v>53</v>
      </c>
      <c r="G5320">
        <f>IF(C5320=1,VLOOKUP(FoxFire!B5320,balance!$U:$Z,2,FALSE),IF(C5320=2,VLOOKUP(B5320,balance!$U:$Z,3,FALSE),IF(C5320=3,VLOOKUP(B5320,balance!$U:$Z,4,FALSE),IF(C5320=4,VLOOKUP(B5320,balance!$U:$Z,5,FALSE),IF(C5320=5,VLOOKUP(B5320-1,balance!$U:$Z,6,FALSE),0)))))/100</f>
        <v>1.163E-2</v>
      </c>
      <c r="H5320">
        <v>2</v>
      </c>
      <c r="I5320" s="1">
        <f>IF(C5320=1,VLOOKUP(FoxFire!B5320,balance!$AF:$AJ,2,FALSE),IF(C5320=2,VLOOKUP(B5320,balance!$AF:$AJ,3,FALSE),IF(C5320=3,VLOOKUP(B5320,balance!$AF:$AJ,4,FALSE),IF(C5320=4,VLOOKUP(B5320,balance!$AF:$AJ,5,FALSE),IF(C5320=5,VLOOKUP(B5320,balance!$AF:$AK,6,FALSE),0)))))*1000000000000</f>
        <v>4018749999999.8877</v>
      </c>
      <c r="J5320">
        <f>VLOOKUP(B5320,balance!AU:BD,10,FALSE)</f>
        <v>0</v>
      </c>
    </row>
    <row r="5321" spans="1:10" x14ac:dyDescent="0.3">
      <c r="A5321">
        <v>5319</v>
      </c>
      <c r="B5321">
        <f t="shared" si="165"/>
        <v>1065</v>
      </c>
      <c r="C5321">
        <f t="shared" si="166"/>
        <v>5</v>
      </c>
      <c r="D5321">
        <v>9026</v>
      </c>
      <c r="E5321" s="1">
        <f>IF(C5321=1,VLOOKUP(B5321,balance!$AU:$AZ,2,FALSE),IF(C5321=2,VLOOKUP(B5321,balance!$AU:$AZ,3,FALSE),IF(C5321=3,VLOOKUP(B5321,balance!$AU:$AZ,4,FALSE),IF(C5321=4,VLOOKUP(B5321,balance!$AU:$AZ,5,FALSE),IF(C5321=5,VLOOKUP(B5321-1,balance!$AU:$AZ,6,FALSE),0)))))</f>
        <v>530000</v>
      </c>
      <c r="F5321">
        <v>53</v>
      </c>
      <c r="G5321">
        <f>IF(C5321=1,VLOOKUP(FoxFire!B5321,balance!$U:$Z,2,FALSE),IF(C5321=2,VLOOKUP(B5321,balance!$U:$Z,3,FALSE),IF(C5321=3,VLOOKUP(B5321,balance!$U:$Z,4,FALSE),IF(C5321=4,VLOOKUP(B5321,balance!$U:$Z,5,FALSE),IF(C5321=5,VLOOKUP(B5321-1,balance!$U:$Z,6,FALSE),0)))))/100</f>
        <v>9533.9806000000008</v>
      </c>
      <c r="H5321">
        <v>2</v>
      </c>
      <c r="I5321" s="1">
        <f>IF(C5321=1,VLOOKUP(FoxFire!B5321,balance!$AF:$AJ,2,FALSE),IF(C5321=2,VLOOKUP(B5321,balance!$AF:$AJ,3,FALSE),IF(C5321=3,VLOOKUP(B5321,balance!$AF:$AJ,4,FALSE),IF(C5321=4,VLOOKUP(B5321,balance!$AF:$AJ,5,FALSE),IF(C5321=5,VLOOKUP(B5321,balance!$AF:$AK,6,FALSE),0)))))*1000000000000</f>
        <v>16079999999999.551</v>
      </c>
      <c r="J5321">
        <f>VLOOKUP(B5321,balance!AU:BD,10,FALSE)</f>
        <v>0</v>
      </c>
    </row>
    <row r="5322" spans="1:10" x14ac:dyDescent="0.3">
      <c r="A5322">
        <v>5320</v>
      </c>
      <c r="B5322">
        <f t="shared" si="165"/>
        <v>1065</v>
      </c>
      <c r="C5322">
        <f t="shared" si="166"/>
        <v>1</v>
      </c>
      <c r="D5322">
        <v>9026</v>
      </c>
      <c r="E5322" s="1">
        <f>IF(C5322=1,VLOOKUP(B5322,balance!$AU:$AZ,2,FALSE),IF(C5322=2,VLOOKUP(B5322,balance!$AU:$AZ,3,FALSE),IF(C5322=3,VLOOKUP(B5322,balance!$AU:$AZ,4,FALSE),IF(C5322=4,VLOOKUP(B5322,balance!$AU:$AZ,5,FALSE),IF(C5322=5,VLOOKUP(B5322-1,balance!$AU:$AZ,6,FALSE),0)))))</f>
        <v>26500</v>
      </c>
      <c r="F5322">
        <v>53</v>
      </c>
      <c r="G5322">
        <f>IF(C5322=1,VLOOKUP(FoxFire!B5322,balance!$U:$Z,2,FALSE),IF(C5322=2,VLOOKUP(B5322,balance!$U:$Z,3,FALSE),IF(C5322=3,VLOOKUP(B5322,balance!$U:$Z,4,FALSE),IF(C5322=4,VLOOKUP(B5322,balance!$U:$Z,5,FALSE),IF(C5322=5,VLOOKUP(B5322-1,balance!$U:$Z,6,FALSE),0)))))/100</f>
        <v>1.1639999999999999E-2</v>
      </c>
      <c r="H5322">
        <v>2</v>
      </c>
      <c r="I5322" s="1">
        <f>IF(C5322=1,VLOOKUP(FoxFire!B5322,balance!$AF:$AJ,2,FALSE),IF(C5322=2,VLOOKUP(B5322,balance!$AF:$AJ,3,FALSE),IF(C5322=3,VLOOKUP(B5322,balance!$AF:$AJ,4,FALSE),IF(C5322=4,VLOOKUP(B5322,balance!$AF:$AJ,5,FALSE),IF(C5322=5,VLOOKUP(B5322,balance!$AF:$AK,6,FALSE),0)))))*1000000000000</f>
        <v>4019999999999.8877</v>
      </c>
      <c r="J5322">
        <f>VLOOKUP(B5322,balance!AU:BD,10,FALSE)</f>
        <v>0</v>
      </c>
    </row>
    <row r="5323" spans="1:10" x14ac:dyDescent="0.3">
      <c r="A5323">
        <v>5321</v>
      </c>
      <c r="B5323">
        <f t="shared" si="165"/>
        <v>1065</v>
      </c>
      <c r="C5323">
        <f t="shared" si="166"/>
        <v>2</v>
      </c>
      <c r="D5323">
        <v>9026</v>
      </c>
      <c r="E5323" s="1">
        <f>IF(C5323=1,VLOOKUP(B5323,balance!$AU:$AZ,2,FALSE),IF(C5323=2,VLOOKUP(B5323,balance!$AU:$AZ,3,FALSE),IF(C5323=3,VLOOKUP(B5323,balance!$AU:$AZ,4,FALSE),IF(C5323=4,VLOOKUP(B5323,balance!$AU:$AZ,5,FALSE),IF(C5323=5,VLOOKUP(B5323-1,balance!$AU:$AZ,6,FALSE),0)))))</f>
        <v>26500</v>
      </c>
      <c r="F5323">
        <v>53</v>
      </c>
      <c r="G5323">
        <f>IF(C5323=1,VLOOKUP(FoxFire!B5323,balance!$U:$Z,2,FALSE),IF(C5323=2,VLOOKUP(B5323,balance!$U:$Z,3,FALSE),IF(C5323=3,VLOOKUP(B5323,balance!$U:$Z,4,FALSE),IF(C5323=4,VLOOKUP(B5323,balance!$U:$Z,5,FALSE),IF(C5323=5,VLOOKUP(B5323-1,balance!$U:$Z,6,FALSE),0)))))/100</f>
        <v>1.1639999999999999E-2</v>
      </c>
      <c r="H5323">
        <v>2</v>
      </c>
      <c r="I5323" s="1">
        <f>IF(C5323=1,VLOOKUP(FoxFire!B5323,balance!$AF:$AJ,2,FALSE),IF(C5323=2,VLOOKUP(B5323,balance!$AF:$AJ,3,FALSE),IF(C5323=3,VLOOKUP(B5323,balance!$AF:$AJ,4,FALSE),IF(C5323=4,VLOOKUP(B5323,balance!$AF:$AJ,5,FALSE),IF(C5323=5,VLOOKUP(B5323,balance!$AF:$AK,6,FALSE),0)))))*1000000000000</f>
        <v>4019999999999.8877</v>
      </c>
      <c r="J5323">
        <f>VLOOKUP(B5323,balance!AU:BD,10,FALSE)</f>
        <v>0</v>
      </c>
    </row>
    <row r="5324" spans="1:10" x14ac:dyDescent="0.3">
      <c r="A5324">
        <v>5322</v>
      </c>
      <c r="B5324">
        <f t="shared" si="165"/>
        <v>1065</v>
      </c>
      <c r="C5324">
        <f t="shared" si="166"/>
        <v>3</v>
      </c>
      <c r="D5324">
        <v>9026</v>
      </c>
      <c r="E5324" s="1">
        <f>IF(C5324=1,VLOOKUP(B5324,balance!$AU:$AZ,2,FALSE),IF(C5324=2,VLOOKUP(B5324,balance!$AU:$AZ,3,FALSE),IF(C5324=3,VLOOKUP(B5324,balance!$AU:$AZ,4,FALSE),IF(C5324=4,VLOOKUP(B5324,balance!$AU:$AZ,5,FALSE),IF(C5324=5,VLOOKUP(B5324-1,balance!$AU:$AZ,6,FALSE),0)))))</f>
        <v>26500</v>
      </c>
      <c r="F5324">
        <v>53</v>
      </c>
      <c r="G5324">
        <f>IF(C5324=1,VLOOKUP(FoxFire!B5324,balance!$U:$Z,2,FALSE),IF(C5324=2,VLOOKUP(B5324,balance!$U:$Z,3,FALSE),IF(C5324=3,VLOOKUP(B5324,balance!$U:$Z,4,FALSE),IF(C5324=4,VLOOKUP(B5324,balance!$U:$Z,5,FALSE),IF(C5324=5,VLOOKUP(B5324-1,balance!$U:$Z,6,FALSE),0)))))/100</f>
        <v>1.1639999999999999E-2</v>
      </c>
      <c r="H5324">
        <v>2</v>
      </c>
      <c r="I5324" s="1">
        <f>IF(C5324=1,VLOOKUP(FoxFire!B5324,balance!$AF:$AJ,2,FALSE),IF(C5324=2,VLOOKUP(B5324,balance!$AF:$AJ,3,FALSE),IF(C5324=3,VLOOKUP(B5324,balance!$AF:$AJ,4,FALSE),IF(C5324=4,VLOOKUP(B5324,balance!$AF:$AJ,5,FALSE),IF(C5324=5,VLOOKUP(B5324,balance!$AF:$AK,6,FALSE),0)))))*1000000000000</f>
        <v>4019999999999.8877</v>
      </c>
      <c r="J5324">
        <f>VLOOKUP(B5324,balance!AU:BD,10,FALSE)</f>
        <v>0</v>
      </c>
    </row>
    <row r="5325" spans="1:10" x14ac:dyDescent="0.3">
      <c r="A5325">
        <v>5323</v>
      </c>
      <c r="B5325">
        <f t="shared" ref="B5325:B5388" si="167">B5320+1</f>
        <v>1065</v>
      </c>
      <c r="C5325">
        <f t="shared" si="166"/>
        <v>4</v>
      </c>
      <c r="D5325">
        <v>9026</v>
      </c>
      <c r="E5325" s="1">
        <f>IF(C5325=1,VLOOKUP(B5325,balance!$AU:$AZ,2,FALSE),IF(C5325=2,VLOOKUP(B5325,balance!$AU:$AZ,3,FALSE),IF(C5325=3,VLOOKUP(B5325,balance!$AU:$AZ,4,FALSE),IF(C5325=4,VLOOKUP(B5325,balance!$AU:$AZ,5,FALSE),IF(C5325=5,VLOOKUP(B5325-1,balance!$AU:$AZ,6,FALSE),0)))))</f>
        <v>26500</v>
      </c>
      <c r="F5325">
        <v>53</v>
      </c>
      <c r="G5325">
        <f>IF(C5325=1,VLOOKUP(FoxFire!B5325,balance!$U:$Z,2,FALSE),IF(C5325=2,VLOOKUP(B5325,balance!$U:$Z,3,FALSE),IF(C5325=3,VLOOKUP(B5325,balance!$U:$Z,4,FALSE),IF(C5325=4,VLOOKUP(B5325,balance!$U:$Z,5,FALSE),IF(C5325=5,VLOOKUP(B5325-1,balance!$U:$Z,6,FALSE),0)))))/100</f>
        <v>1.1639999999999999E-2</v>
      </c>
      <c r="H5325">
        <v>2</v>
      </c>
      <c r="I5325" s="1">
        <f>IF(C5325=1,VLOOKUP(FoxFire!B5325,balance!$AF:$AJ,2,FALSE),IF(C5325=2,VLOOKUP(B5325,balance!$AF:$AJ,3,FALSE),IF(C5325=3,VLOOKUP(B5325,balance!$AF:$AJ,4,FALSE),IF(C5325=4,VLOOKUP(B5325,balance!$AF:$AJ,5,FALSE),IF(C5325=5,VLOOKUP(B5325,balance!$AF:$AK,6,FALSE),0)))))*1000000000000</f>
        <v>4019999999999.8877</v>
      </c>
      <c r="J5325">
        <f>VLOOKUP(B5325,balance!AU:BD,10,FALSE)</f>
        <v>0</v>
      </c>
    </row>
    <row r="5326" spans="1:10" x14ac:dyDescent="0.3">
      <c r="A5326">
        <v>5324</v>
      </c>
      <c r="B5326">
        <f t="shared" si="167"/>
        <v>1066</v>
      </c>
      <c r="C5326">
        <f t="shared" si="166"/>
        <v>5</v>
      </c>
      <c r="D5326">
        <v>9026</v>
      </c>
      <c r="E5326" s="1">
        <f>IF(C5326=1,VLOOKUP(B5326,balance!$AU:$AZ,2,FALSE),IF(C5326=2,VLOOKUP(B5326,balance!$AU:$AZ,3,FALSE),IF(C5326=3,VLOOKUP(B5326,balance!$AU:$AZ,4,FALSE),IF(C5326=4,VLOOKUP(B5326,balance!$AU:$AZ,5,FALSE),IF(C5326=5,VLOOKUP(B5326-1,balance!$AU:$AZ,6,FALSE),0)))))</f>
        <v>530000</v>
      </c>
      <c r="F5326">
        <v>53</v>
      </c>
      <c r="G5326">
        <f>IF(C5326=1,VLOOKUP(FoxFire!B5326,balance!$U:$Z,2,FALSE),IF(C5326=2,VLOOKUP(B5326,balance!$U:$Z,3,FALSE),IF(C5326=3,VLOOKUP(B5326,balance!$U:$Z,4,FALSE),IF(C5326=4,VLOOKUP(B5326,balance!$U:$Z,5,FALSE),IF(C5326=5,VLOOKUP(B5326-1,balance!$U:$Z,6,FALSE),0)))))/100</f>
        <v>9551.7205000000013</v>
      </c>
      <c r="H5326">
        <v>2</v>
      </c>
      <c r="I5326" s="1">
        <f>IF(C5326=1,VLOOKUP(FoxFire!B5326,balance!$AF:$AJ,2,FALSE),IF(C5326=2,VLOOKUP(B5326,balance!$AF:$AJ,3,FALSE),IF(C5326=3,VLOOKUP(B5326,balance!$AF:$AJ,4,FALSE),IF(C5326=4,VLOOKUP(B5326,balance!$AF:$AJ,5,FALSE),IF(C5326=5,VLOOKUP(B5326,balance!$AF:$AK,6,FALSE),0)))))*1000000000000</f>
        <v>16084999999999.549</v>
      </c>
      <c r="J5326">
        <f>VLOOKUP(B5326,balance!AU:BD,10,FALSE)</f>
        <v>0</v>
      </c>
    </row>
    <row r="5327" spans="1:10" x14ac:dyDescent="0.3">
      <c r="A5327">
        <v>5325</v>
      </c>
      <c r="B5327">
        <f t="shared" si="167"/>
        <v>1066</v>
      </c>
      <c r="C5327">
        <f t="shared" si="166"/>
        <v>1</v>
      </c>
      <c r="D5327">
        <v>9026</v>
      </c>
      <c r="E5327" s="1">
        <f>IF(C5327=1,VLOOKUP(B5327,balance!$AU:$AZ,2,FALSE),IF(C5327=2,VLOOKUP(B5327,balance!$AU:$AZ,3,FALSE),IF(C5327=3,VLOOKUP(B5327,balance!$AU:$AZ,4,FALSE),IF(C5327=4,VLOOKUP(B5327,balance!$AU:$AZ,5,FALSE),IF(C5327=5,VLOOKUP(B5327-1,balance!$AU:$AZ,6,FALSE),0)))))</f>
        <v>26500</v>
      </c>
      <c r="F5327">
        <v>53</v>
      </c>
      <c r="G5327">
        <f>IF(C5327=1,VLOOKUP(FoxFire!B5327,balance!$U:$Z,2,FALSE),IF(C5327=2,VLOOKUP(B5327,balance!$U:$Z,3,FALSE),IF(C5327=3,VLOOKUP(B5327,balance!$U:$Z,4,FALSE),IF(C5327=4,VLOOKUP(B5327,balance!$U:$Z,5,FALSE),IF(C5327=5,VLOOKUP(B5327-1,balance!$U:$Z,6,FALSE),0)))))/100</f>
        <v>1.1650000000000001E-2</v>
      </c>
      <c r="H5327">
        <v>2</v>
      </c>
      <c r="I5327" s="1">
        <f>IF(C5327=1,VLOOKUP(FoxFire!B5327,balance!$AF:$AJ,2,FALSE),IF(C5327=2,VLOOKUP(B5327,balance!$AF:$AJ,3,FALSE),IF(C5327=3,VLOOKUP(B5327,balance!$AF:$AJ,4,FALSE),IF(C5327=4,VLOOKUP(B5327,balance!$AF:$AJ,5,FALSE),IF(C5327=5,VLOOKUP(B5327,balance!$AF:$AK,6,FALSE),0)))))*1000000000000</f>
        <v>4021249999999.8872</v>
      </c>
      <c r="J5327">
        <f>VLOOKUP(B5327,balance!AU:BD,10,FALSE)</f>
        <v>0</v>
      </c>
    </row>
    <row r="5328" spans="1:10" x14ac:dyDescent="0.3">
      <c r="A5328">
        <v>5326</v>
      </c>
      <c r="B5328">
        <f t="shared" si="167"/>
        <v>1066</v>
      </c>
      <c r="C5328">
        <f t="shared" si="166"/>
        <v>2</v>
      </c>
      <c r="D5328">
        <v>9026</v>
      </c>
      <c r="E5328" s="1">
        <f>IF(C5328=1,VLOOKUP(B5328,balance!$AU:$AZ,2,FALSE),IF(C5328=2,VLOOKUP(B5328,balance!$AU:$AZ,3,FALSE),IF(C5328=3,VLOOKUP(B5328,balance!$AU:$AZ,4,FALSE),IF(C5328=4,VLOOKUP(B5328,balance!$AU:$AZ,5,FALSE),IF(C5328=5,VLOOKUP(B5328-1,balance!$AU:$AZ,6,FALSE),0)))))</f>
        <v>26500</v>
      </c>
      <c r="F5328">
        <v>53</v>
      </c>
      <c r="G5328">
        <f>IF(C5328=1,VLOOKUP(FoxFire!B5328,balance!$U:$Z,2,FALSE),IF(C5328=2,VLOOKUP(B5328,balance!$U:$Z,3,FALSE),IF(C5328=3,VLOOKUP(B5328,balance!$U:$Z,4,FALSE),IF(C5328=4,VLOOKUP(B5328,balance!$U:$Z,5,FALSE),IF(C5328=5,VLOOKUP(B5328-1,balance!$U:$Z,6,FALSE),0)))))/100</f>
        <v>1.1650000000000001E-2</v>
      </c>
      <c r="H5328">
        <v>2</v>
      </c>
      <c r="I5328" s="1">
        <f>IF(C5328=1,VLOOKUP(FoxFire!B5328,balance!$AF:$AJ,2,FALSE),IF(C5328=2,VLOOKUP(B5328,balance!$AF:$AJ,3,FALSE),IF(C5328=3,VLOOKUP(B5328,balance!$AF:$AJ,4,FALSE),IF(C5328=4,VLOOKUP(B5328,balance!$AF:$AJ,5,FALSE),IF(C5328=5,VLOOKUP(B5328,balance!$AF:$AK,6,FALSE),0)))))*1000000000000</f>
        <v>4021249999999.8872</v>
      </c>
      <c r="J5328">
        <f>VLOOKUP(B5328,balance!AU:BD,10,FALSE)</f>
        <v>0</v>
      </c>
    </row>
    <row r="5329" spans="1:10" x14ac:dyDescent="0.3">
      <c r="A5329">
        <v>5327</v>
      </c>
      <c r="B5329">
        <f t="shared" si="167"/>
        <v>1066</v>
      </c>
      <c r="C5329">
        <f t="shared" si="166"/>
        <v>3</v>
      </c>
      <c r="D5329">
        <v>9026</v>
      </c>
      <c r="E5329" s="1">
        <f>IF(C5329=1,VLOOKUP(B5329,balance!$AU:$AZ,2,FALSE),IF(C5329=2,VLOOKUP(B5329,balance!$AU:$AZ,3,FALSE),IF(C5329=3,VLOOKUP(B5329,balance!$AU:$AZ,4,FALSE),IF(C5329=4,VLOOKUP(B5329,balance!$AU:$AZ,5,FALSE),IF(C5329=5,VLOOKUP(B5329-1,balance!$AU:$AZ,6,FALSE),0)))))</f>
        <v>26500</v>
      </c>
      <c r="F5329">
        <v>53</v>
      </c>
      <c r="G5329">
        <f>IF(C5329=1,VLOOKUP(FoxFire!B5329,balance!$U:$Z,2,FALSE),IF(C5329=2,VLOOKUP(B5329,balance!$U:$Z,3,FALSE),IF(C5329=3,VLOOKUP(B5329,balance!$U:$Z,4,FALSE),IF(C5329=4,VLOOKUP(B5329,balance!$U:$Z,5,FALSE),IF(C5329=5,VLOOKUP(B5329-1,balance!$U:$Z,6,FALSE),0)))))/100</f>
        <v>1.1650000000000001E-2</v>
      </c>
      <c r="H5329">
        <v>2</v>
      </c>
      <c r="I5329" s="1">
        <f>IF(C5329=1,VLOOKUP(FoxFire!B5329,balance!$AF:$AJ,2,FALSE),IF(C5329=2,VLOOKUP(B5329,balance!$AF:$AJ,3,FALSE),IF(C5329=3,VLOOKUP(B5329,balance!$AF:$AJ,4,FALSE),IF(C5329=4,VLOOKUP(B5329,balance!$AF:$AJ,5,FALSE),IF(C5329=5,VLOOKUP(B5329,balance!$AF:$AK,6,FALSE),0)))))*1000000000000</f>
        <v>4021249999999.8872</v>
      </c>
      <c r="J5329">
        <f>VLOOKUP(B5329,balance!AU:BD,10,FALSE)</f>
        <v>0</v>
      </c>
    </row>
    <row r="5330" spans="1:10" x14ac:dyDescent="0.3">
      <c r="A5330">
        <v>5328</v>
      </c>
      <c r="B5330">
        <f t="shared" si="167"/>
        <v>1066</v>
      </c>
      <c r="C5330">
        <f t="shared" si="166"/>
        <v>4</v>
      </c>
      <c r="D5330">
        <v>9026</v>
      </c>
      <c r="E5330" s="1">
        <f>IF(C5330=1,VLOOKUP(B5330,balance!$AU:$AZ,2,FALSE),IF(C5330=2,VLOOKUP(B5330,balance!$AU:$AZ,3,FALSE),IF(C5330=3,VLOOKUP(B5330,balance!$AU:$AZ,4,FALSE),IF(C5330=4,VLOOKUP(B5330,balance!$AU:$AZ,5,FALSE),IF(C5330=5,VLOOKUP(B5330-1,balance!$AU:$AZ,6,FALSE),0)))))</f>
        <v>26500</v>
      </c>
      <c r="F5330">
        <v>53</v>
      </c>
      <c r="G5330">
        <f>IF(C5330=1,VLOOKUP(FoxFire!B5330,balance!$U:$Z,2,FALSE),IF(C5330=2,VLOOKUP(B5330,balance!$U:$Z,3,FALSE),IF(C5330=3,VLOOKUP(B5330,balance!$U:$Z,4,FALSE),IF(C5330=4,VLOOKUP(B5330,balance!$U:$Z,5,FALSE),IF(C5330=5,VLOOKUP(B5330-1,balance!$U:$Z,6,FALSE),0)))))/100</f>
        <v>1.1650000000000001E-2</v>
      </c>
      <c r="H5330">
        <v>2</v>
      </c>
      <c r="I5330" s="1">
        <f>IF(C5330=1,VLOOKUP(FoxFire!B5330,balance!$AF:$AJ,2,FALSE),IF(C5330=2,VLOOKUP(B5330,balance!$AF:$AJ,3,FALSE),IF(C5330=3,VLOOKUP(B5330,balance!$AF:$AJ,4,FALSE),IF(C5330=4,VLOOKUP(B5330,balance!$AF:$AJ,5,FALSE),IF(C5330=5,VLOOKUP(B5330,balance!$AF:$AK,6,FALSE),0)))))*1000000000000</f>
        <v>4021249999999.8872</v>
      </c>
      <c r="J5330">
        <f>VLOOKUP(B5330,balance!AU:BD,10,FALSE)</f>
        <v>0</v>
      </c>
    </row>
    <row r="5331" spans="1:10" x14ac:dyDescent="0.3">
      <c r="A5331">
        <v>5329</v>
      </c>
      <c r="B5331">
        <f t="shared" si="167"/>
        <v>1067</v>
      </c>
      <c r="C5331">
        <f t="shared" si="166"/>
        <v>5</v>
      </c>
      <c r="D5331">
        <v>9026</v>
      </c>
      <c r="E5331" s="1">
        <f>IF(C5331=1,VLOOKUP(B5331,balance!$AU:$AZ,2,FALSE),IF(C5331=2,VLOOKUP(B5331,balance!$AU:$AZ,3,FALSE),IF(C5331=3,VLOOKUP(B5331,balance!$AU:$AZ,4,FALSE),IF(C5331=4,VLOOKUP(B5331,balance!$AU:$AZ,5,FALSE),IF(C5331=5,VLOOKUP(B5331-1,balance!$AU:$AZ,6,FALSE),0)))))</f>
        <v>530000</v>
      </c>
      <c r="F5331">
        <v>53</v>
      </c>
      <c r="G5331">
        <f>IF(C5331=1,VLOOKUP(FoxFire!B5331,balance!$U:$Z,2,FALSE),IF(C5331=2,VLOOKUP(B5331,balance!$U:$Z,3,FALSE),IF(C5331=3,VLOOKUP(B5331,balance!$U:$Z,4,FALSE),IF(C5331=4,VLOOKUP(B5331,balance!$U:$Z,5,FALSE),IF(C5331=5,VLOOKUP(B5331-1,balance!$U:$Z,6,FALSE),0)))))/100</f>
        <v>9569.4863999999998</v>
      </c>
      <c r="H5331">
        <v>2</v>
      </c>
      <c r="I5331" s="1">
        <f>IF(C5331=1,VLOOKUP(FoxFire!B5331,balance!$AF:$AJ,2,FALSE),IF(C5331=2,VLOOKUP(B5331,balance!$AF:$AJ,3,FALSE),IF(C5331=3,VLOOKUP(B5331,balance!$AF:$AJ,4,FALSE),IF(C5331=4,VLOOKUP(B5331,balance!$AF:$AJ,5,FALSE),IF(C5331=5,VLOOKUP(B5331,balance!$AF:$AK,6,FALSE),0)))))*1000000000000</f>
        <v>16089999999999.549</v>
      </c>
      <c r="J5331">
        <f>VLOOKUP(B5331,balance!AU:BD,10,FALSE)</f>
        <v>0</v>
      </c>
    </row>
    <row r="5332" spans="1:10" x14ac:dyDescent="0.3">
      <c r="A5332">
        <v>5330</v>
      </c>
      <c r="B5332">
        <f t="shared" si="167"/>
        <v>1067</v>
      </c>
      <c r="C5332">
        <f t="shared" si="166"/>
        <v>1</v>
      </c>
      <c r="D5332">
        <v>9026</v>
      </c>
      <c r="E5332" s="1">
        <f>IF(C5332=1,VLOOKUP(B5332,balance!$AU:$AZ,2,FALSE),IF(C5332=2,VLOOKUP(B5332,balance!$AU:$AZ,3,FALSE),IF(C5332=3,VLOOKUP(B5332,balance!$AU:$AZ,4,FALSE),IF(C5332=4,VLOOKUP(B5332,balance!$AU:$AZ,5,FALSE),IF(C5332=5,VLOOKUP(B5332-1,balance!$AU:$AZ,6,FALSE),0)))))</f>
        <v>26500</v>
      </c>
      <c r="F5332">
        <v>53</v>
      </c>
      <c r="G5332">
        <f>IF(C5332=1,VLOOKUP(FoxFire!B5332,balance!$U:$Z,2,FALSE),IF(C5332=2,VLOOKUP(B5332,balance!$U:$Z,3,FALSE),IF(C5332=3,VLOOKUP(B5332,balance!$U:$Z,4,FALSE),IF(C5332=4,VLOOKUP(B5332,balance!$U:$Z,5,FALSE),IF(C5332=5,VLOOKUP(B5332-1,balance!$U:$Z,6,FALSE),0)))))/100</f>
        <v>1.1659999999999998E-2</v>
      </c>
      <c r="H5332">
        <v>2</v>
      </c>
      <c r="I5332" s="1">
        <f>IF(C5332=1,VLOOKUP(FoxFire!B5332,balance!$AF:$AJ,2,FALSE),IF(C5332=2,VLOOKUP(B5332,balance!$AF:$AJ,3,FALSE),IF(C5332=3,VLOOKUP(B5332,balance!$AF:$AJ,4,FALSE),IF(C5332=4,VLOOKUP(B5332,balance!$AF:$AJ,5,FALSE),IF(C5332=5,VLOOKUP(B5332,balance!$AF:$AK,6,FALSE),0)))))*1000000000000</f>
        <v>4022499999999.8872</v>
      </c>
      <c r="J5332">
        <f>VLOOKUP(B5332,balance!AU:BD,10,FALSE)</f>
        <v>0</v>
      </c>
    </row>
    <row r="5333" spans="1:10" x14ac:dyDescent="0.3">
      <c r="A5333">
        <v>5331</v>
      </c>
      <c r="B5333">
        <f t="shared" si="167"/>
        <v>1067</v>
      </c>
      <c r="C5333">
        <f t="shared" si="166"/>
        <v>2</v>
      </c>
      <c r="D5333">
        <v>9026</v>
      </c>
      <c r="E5333" s="1">
        <f>IF(C5333=1,VLOOKUP(B5333,balance!$AU:$AZ,2,FALSE),IF(C5333=2,VLOOKUP(B5333,balance!$AU:$AZ,3,FALSE),IF(C5333=3,VLOOKUP(B5333,balance!$AU:$AZ,4,FALSE),IF(C5333=4,VLOOKUP(B5333,balance!$AU:$AZ,5,FALSE),IF(C5333=5,VLOOKUP(B5333-1,balance!$AU:$AZ,6,FALSE),0)))))</f>
        <v>26500</v>
      </c>
      <c r="F5333">
        <v>53</v>
      </c>
      <c r="G5333">
        <f>IF(C5333=1,VLOOKUP(FoxFire!B5333,balance!$U:$Z,2,FALSE),IF(C5333=2,VLOOKUP(B5333,balance!$U:$Z,3,FALSE),IF(C5333=3,VLOOKUP(B5333,balance!$U:$Z,4,FALSE),IF(C5333=4,VLOOKUP(B5333,balance!$U:$Z,5,FALSE),IF(C5333=5,VLOOKUP(B5333-1,balance!$U:$Z,6,FALSE),0)))))/100</f>
        <v>1.1659999999999998E-2</v>
      </c>
      <c r="H5333">
        <v>2</v>
      </c>
      <c r="I5333" s="1">
        <f>IF(C5333=1,VLOOKUP(FoxFire!B5333,balance!$AF:$AJ,2,FALSE),IF(C5333=2,VLOOKUP(B5333,balance!$AF:$AJ,3,FALSE),IF(C5333=3,VLOOKUP(B5333,balance!$AF:$AJ,4,FALSE),IF(C5333=4,VLOOKUP(B5333,balance!$AF:$AJ,5,FALSE),IF(C5333=5,VLOOKUP(B5333,balance!$AF:$AK,6,FALSE),0)))))*1000000000000</f>
        <v>4022499999999.8872</v>
      </c>
      <c r="J5333">
        <f>VLOOKUP(B5333,balance!AU:BD,10,FALSE)</f>
        <v>0</v>
      </c>
    </row>
    <row r="5334" spans="1:10" x14ac:dyDescent="0.3">
      <c r="A5334">
        <v>5332</v>
      </c>
      <c r="B5334">
        <f t="shared" si="167"/>
        <v>1067</v>
      </c>
      <c r="C5334">
        <f t="shared" si="166"/>
        <v>3</v>
      </c>
      <c r="D5334">
        <v>9026</v>
      </c>
      <c r="E5334" s="1">
        <f>IF(C5334=1,VLOOKUP(B5334,balance!$AU:$AZ,2,FALSE),IF(C5334=2,VLOOKUP(B5334,balance!$AU:$AZ,3,FALSE),IF(C5334=3,VLOOKUP(B5334,balance!$AU:$AZ,4,FALSE),IF(C5334=4,VLOOKUP(B5334,balance!$AU:$AZ,5,FALSE),IF(C5334=5,VLOOKUP(B5334-1,balance!$AU:$AZ,6,FALSE),0)))))</f>
        <v>26500</v>
      </c>
      <c r="F5334">
        <v>53</v>
      </c>
      <c r="G5334">
        <f>IF(C5334=1,VLOOKUP(FoxFire!B5334,balance!$U:$Z,2,FALSE),IF(C5334=2,VLOOKUP(B5334,balance!$U:$Z,3,FALSE),IF(C5334=3,VLOOKUP(B5334,balance!$U:$Z,4,FALSE),IF(C5334=4,VLOOKUP(B5334,balance!$U:$Z,5,FALSE),IF(C5334=5,VLOOKUP(B5334-1,balance!$U:$Z,6,FALSE),0)))))/100</f>
        <v>1.1659999999999998E-2</v>
      </c>
      <c r="H5334">
        <v>2</v>
      </c>
      <c r="I5334" s="1">
        <f>IF(C5334=1,VLOOKUP(FoxFire!B5334,balance!$AF:$AJ,2,FALSE),IF(C5334=2,VLOOKUP(B5334,balance!$AF:$AJ,3,FALSE),IF(C5334=3,VLOOKUP(B5334,balance!$AF:$AJ,4,FALSE),IF(C5334=4,VLOOKUP(B5334,balance!$AF:$AJ,5,FALSE),IF(C5334=5,VLOOKUP(B5334,balance!$AF:$AK,6,FALSE),0)))))*1000000000000</f>
        <v>4022499999999.8872</v>
      </c>
      <c r="J5334">
        <f>VLOOKUP(B5334,balance!AU:BD,10,FALSE)</f>
        <v>0</v>
      </c>
    </row>
    <row r="5335" spans="1:10" x14ac:dyDescent="0.3">
      <c r="A5335">
        <v>5333</v>
      </c>
      <c r="B5335">
        <f t="shared" si="167"/>
        <v>1067</v>
      </c>
      <c r="C5335">
        <f t="shared" si="166"/>
        <v>4</v>
      </c>
      <c r="D5335">
        <v>9026</v>
      </c>
      <c r="E5335" s="1">
        <f>IF(C5335=1,VLOOKUP(B5335,balance!$AU:$AZ,2,FALSE),IF(C5335=2,VLOOKUP(B5335,balance!$AU:$AZ,3,FALSE),IF(C5335=3,VLOOKUP(B5335,balance!$AU:$AZ,4,FALSE),IF(C5335=4,VLOOKUP(B5335,balance!$AU:$AZ,5,FALSE),IF(C5335=5,VLOOKUP(B5335-1,balance!$AU:$AZ,6,FALSE),0)))))</f>
        <v>26500</v>
      </c>
      <c r="F5335">
        <v>53</v>
      </c>
      <c r="G5335">
        <f>IF(C5335=1,VLOOKUP(FoxFire!B5335,balance!$U:$Z,2,FALSE),IF(C5335=2,VLOOKUP(B5335,balance!$U:$Z,3,FALSE),IF(C5335=3,VLOOKUP(B5335,balance!$U:$Z,4,FALSE),IF(C5335=4,VLOOKUP(B5335,balance!$U:$Z,5,FALSE),IF(C5335=5,VLOOKUP(B5335-1,balance!$U:$Z,6,FALSE),0)))))/100</f>
        <v>1.1659999999999998E-2</v>
      </c>
      <c r="H5335">
        <v>2</v>
      </c>
      <c r="I5335" s="1">
        <f>IF(C5335=1,VLOOKUP(FoxFire!B5335,balance!$AF:$AJ,2,FALSE),IF(C5335=2,VLOOKUP(B5335,balance!$AF:$AJ,3,FALSE),IF(C5335=3,VLOOKUP(B5335,balance!$AF:$AJ,4,FALSE),IF(C5335=4,VLOOKUP(B5335,balance!$AF:$AJ,5,FALSE),IF(C5335=5,VLOOKUP(B5335,balance!$AF:$AK,6,FALSE),0)))))*1000000000000</f>
        <v>4022499999999.8872</v>
      </c>
      <c r="J5335">
        <f>VLOOKUP(B5335,balance!AU:BD,10,FALSE)</f>
        <v>0</v>
      </c>
    </row>
    <row r="5336" spans="1:10" x14ac:dyDescent="0.3">
      <c r="A5336">
        <v>5334</v>
      </c>
      <c r="B5336">
        <f t="shared" si="167"/>
        <v>1068</v>
      </c>
      <c r="C5336">
        <f t="shared" si="166"/>
        <v>5</v>
      </c>
      <c r="D5336">
        <v>9026</v>
      </c>
      <c r="E5336" s="1">
        <f>IF(C5336=1,VLOOKUP(B5336,balance!$AU:$AZ,2,FALSE),IF(C5336=2,VLOOKUP(B5336,balance!$AU:$AZ,3,FALSE),IF(C5336=3,VLOOKUP(B5336,balance!$AU:$AZ,4,FALSE),IF(C5336=4,VLOOKUP(B5336,balance!$AU:$AZ,5,FALSE),IF(C5336=5,VLOOKUP(B5336-1,balance!$AU:$AZ,6,FALSE),0)))))</f>
        <v>530000</v>
      </c>
      <c r="F5336">
        <v>53</v>
      </c>
      <c r="G5336">
        <f>IF(C5336=1,VLOOKUP(FoxFire!B5336,balance!$U:$Z,2,FALSE),IF(C5336=2,VLOOKUP(B5336,balance!$U:$Z,3,FALSE),IF(C5336=3,VLOOKUP(B5336,balance!$U:$Z,4,FALSE),IF(C5336=4,VLOOKUP(B5336,balance!$U:$Z,5,FALSE),IF(C5336=5,VLOOKUP(B5336-1,balance!$U:$Z,6,FALSE),0)))))/100</f>
        <v>9587.2782000000007</v>
      </c>
      <c r="H5336">
        <v>2</v>
      </c>
      <c r="I5336" s="1">
        <f>IF(C5336=1,VLOOKUP(FoxFire!B5336,balance!$AF:$AJ,2,FALSE),IF(C5336=2,VLOOKUP(B5336,balance!$AF:$AJ,3,FALSE),IF(C5336=3,VLOOKUP(B5336,balance!$AF:$AJ,4,FALSE),IF(C5336=4,VLOOKUP(B5336,balance!$AF:$AJ,5,FALSE),IF(C5336=5,VLOOKUP(B5336,balance!$AF:$AK,6,FALSE),0)))))*1000000000000</f>
        <v>16094999999999.551</v>
      </c>
      <c r="J5336">
        <f>VLOOKUP(B5336,balance!AU:BD,10,FALSE)</f>
        <v>0</v>
      </c>
    </row>
    <row r="5337" spans="1:10" x14ac:dyDescent="0.3">
      <c r="A5337">
        <v>5335</v>
      </c>
      <c r="B5337">
        <f t="shared" si="167"/>
        <v>1068</v>
      </c>
      <c r="C5337">
        <f t="shared" si="166"/>
        <v>1</v>
      </c>
      <c r="D5337">
        <v>9026</v>
      </c>
      <c r="E5337" s="1">
        <f>IF(C5337=1,VLOOKUP(B5337,balance!$AU:$AZ,2,FALSE),IF(C5337=2,VLOOKUP(B5337,balance!$AU:$AZ,3,FALSE),IF(C5337=3,VLOOKUP(B5337,balance!$AU:$AZ,4,FALSE),IF(C5337=4,VLOOKUP(B5337,balance!$AU:$AZ,5,FALSE),IF(C5337=5,VLOOKUP(B5337-1,balance!$AU:$AZ,6,FALSE),0)))))</f>
        <v>26500</v>
      </c>
      <c r="F5337">
        <v>53</v>
      </c>
      <c r="G5337">
        <f>IF(C5337=1,VLOOKUP(FoxFire!B5337,balance!$U:$Z,2,FALSE),IF(C5337=2,VLOOKUP(B5337,balance!$U:$Z,3,FALSE),IF(C5337=3,VLOOKUP(B5337,balance!$U:$Z,4,FALSE),IF(C5337=4,VLOOKUP(B5337,balance!$U:$Z,5,FALSE),IF(C5337=5,VLOOKUP(B5337-1,balance!$U:$Z,6,FALSE),0)))))/100</f>
        <v>1.167E-2</v>
      </c>
      <c r="H5337">
        <v>2</v>
      </c>
      <c r="I5337" s="1">
        <f>IF(C5337=1,VLOOKUP(FoxFire!B5337,balance!$AF:$AJ,2,FALSE),IF(C5337=2,VLOOKUP(B5337,balance!$AF:$AJ,3,FALSE),IF(C5337=3,VLOOKUP(B5337,balance!$AF:$AJ,4,FALSE),IF(C5337=4,VLOOKUP(B5337,balance!$AF:$AJ,5,FALSE),IF(C5337=5,VLOOKUP(B5337,balance!$AF:$AK,6,FALSE),0)))))*1000000000000</f>
        <v>4023749999999.8877</v>
      </c>
      <c r="J5337">
        <f>VLOOKUP(B5337,balance!AU:BD,10,FALSE)</f>
        <v>0</v>
      </c>
    </row>
    <row r="5338" spans="1:10" x14ac:dyDescent="0.3">
      <c r="A5338">
        <v>5336</v>
      </c>
      <c r="B5338">
        <f t="shared" si="167"/>
        <v>1068</v>
      </c>
      <c r="C5338">
        <f t="shared" si="166"/>
        <v>2</v>
      </c>
      <c r="D5338">
        <v>9026</v>
      </c>
      <c r="E5338" s="1">
        <f>IF(C5338=1,VLOOKUP(B5338,balance!$AU:$AZ,2,FALSE),IF(C5338=2,VLOOKUP(B5338,balance!$AU:$AZ,3,FALSE),IF(C5338=3,VLOOKUP(B5338,balance!$AU:$AZ,4,FALSE),IF(C5338=4,VLOOKUP(B5338,balance!$AU:$AZ,5,FALSE),IF(C5338=5,VLOOKUP(B5338-1,balance!$AU:$AZ,6,FALSE),0)))))</f>
        <v>26500</v>
      </c>
      <c r="F5338">
        <v>53</v>
      </c>
      <c r="G5338">
        <f>IF(C5338=1,VLOOKUP(FoxFire!B5338,balance!$U:$Z,2,FALSE),IF(C5338=2,VLOOKUP(B5338,balance!$U:$Z,3,FALSE),IF(C5338=3,VLOOKUP(B5338,balance!$U:$Z,4,FALSE),IF(C5338=4,VLOOKUP(B5338,balance!$U:$Z,5,FALSE),IF(C5338=5,VLOOKUP(B5338-1,balance!$U:$Z,6,FALSE),0)))))/100</f>
        <v>1.167E-2</v>
      </c>
      <c r="H5338">
        <v>2</v>
      </c>
      <c r="I5338" s="1">
        <f>IF(C5338=1,VLOOKUP(FoxFire!B5338,balance!$AF:$AJ,2,FALSE),IF(C5338=2,VLOOKUP(B5338,balance!$AF:$AJ,3,FALSE),IF(C5338=3,VLOOKUP(B5338,balance!$AF:$AJ,4,FALSE),IF(C5338=4,VLOOKUP(B5338,balance!$AF:$AJ,5,FALSE),IF(C5338=5,VLOOKUP(B5338,balance!$AF:$AK,6,FALSE),0)))))*1000000000000</f>
        <v>4023749999999.8877</v>
      </c>
      <c r="J5338">
        <f>VLOOKUP(B5338,balance!AU:BD,10,FALSE)</f>
        <v>0</v>
      </c>
    </row>
    <row r="5339" spans="1:10" x14ac:dyDescent="0.3">
      <c r="A5339">
        <v>5337</v>
      </c>
      <c r="B5339">
        <f t="shared" si="167"/>
        <v>1068</v>
      </c>
      <c r="C5339">
        <f t="shared" si="166"/>
        <v>3</v>
      </c>
      <c r="D5339">
        <v>9026</v>
      </c>
      <c r="E5339" s="1">
        <f>IF(C5339=1,VLOOKUP(B5339,balance!$AU:$AZ,2,FALSE),IF(C5339=2,VLOOKUP(B5339,balance!$AU:$AZ,3,FALSE),IF(C5339=3,VLOOKUP(B5339,balance!$AU:$AZ,4,FALSE),IF(C5339=4,VLOOKUP(B5339,balance!$AU:$AZ,5,FALSE),IF(C5339=5,VLOOKUP(B5339-1,balance!$AU:$AZ,6,FALSE),0)))))</f>
        <v>26500</v>
      </c>
      <c r="F5339">
        <v>53</v>
      </c>
      <c r="G5339">
        <f>IF(C5339=1,VLOOKUP(FoxFire!B5339,balance!$U:$Z,2,FALSE),IF(C5339=2,VLOOKUP(B5339,balance!$U:$Z,3,FALSE),IF(C5339=3,VLOOKUP(B5339,balance!$U:$Z,4,FALSE),IF(C5339=4,VLOOKUP(B5339,balance!$U:$Z,5,FALSE),IF(C5339=5,VLOOKUP(B5339-1,balance!$U:$Z,6,FALSE),0)))))/100</f>
        <v>1.167E-2</v>
      </c>
      <c r="H5339">
        <v>2</v>
      </c>
      <c r="I5339" s="1">
        <f>IF(C5339=1,VLOOKUP(FoxFire!B5339,balance!$AF:$AJ,2,FALSE),IF(C5339=2,VLOOKUP(B5339,balance!$AF:$AJ,3,FALSE),IF(C5339=3,VLOOKUP(B5339,balance!$AF:$AJ,4,FALSE),IF(C5339=4,VLOOKUP(B5339,balance!$AF:$AJ,5,FALSE),IF(C5339=5,VLOOKUP(B5339,balance!$AF:$AK,6,FALSE),0)))))*1000000000000</f>
        <v>4023749999999.8877</v>
      </c>
      <c r="J5339">
        <f>VLOOKUP(B5339,balance!AU:BD,10,FALSE)</f>
        <v>0</v>
      </c>
    </row>
    <row r="5340" spans="1:10" x14ac:dyDescent="0.3">
      <c r="A5340">
        <v>5338</v>
      </c>
      <c r="B5340">
        <f t="shared" si="167"/>
        <v>1068</v>
      </c>
      <c r="C5340">
        <f t="shared" si="166"/>
        <v>4</v>
      </c>
      <c r="D5340">
        <v>9026</v>
      </c>
      <c r="E5340" s="1">
        <f>IF(C5340=1,VLOOKUP(B5340,balance!$AU:$AZ,2,FALSE),IF(C5340=2,VLOOKUP(B5340,balance!$AU:$AZ,3,FALSE),IF(C5340=3,VLOOKUP(B5340,balance!$AU:$AZ,4,FALSE),IF(C5340=4,VLOOKUP(B5340,balance!$AU:$AZ,5,FALSE),IF(C5340=5,VLOOKUP(B5340-1,balance!$AU:$AZ,6,FALSE),0)))))</f>
        <v>26500</v>
      </c>
      <c r="F5340">
        <v>53</v>
      </c>
      <c r="G5340">
        <f>IF(C5340=1,VLOOKUP(FoxFire!B5340,balance!$U:$Z,2,FALSE),IF(C5340=2,VLOOKUP(B5340,balance!$U:$Z,3,FALSE),IF(C5340=3,VLOOKUP(B5340,balance!$U:$Z,4,FALSE),IF(C5340=4,VLOOKUP(B5340,balance!$U:$Z,5,FALSE),IF(C5340=5,VLOOKUP(B5340-1,balance!$U:$Z,6,FALSE),0)))))/100</f>
        <v>1.167E-2</v>
      </c>
      <c r="H5340">
        <v>2</v>
      </c>
      <c r="I5340" s="1">
        <f>IF(C5340=1,VLOOKUP(FoxFire!B5340,balance!$AF:$AJ,2,FALSE),IF(C5340=2,VLOOKUP(B5340,balance!$AF:$AJ,3,FALSE),IF(C5340=3,VLOOKUP(B5340,balance!$AF:$AJ,4,FALSE),IF(C5340=4,VLOOKUP(B5340,balance!$AF:$AJ,5,FALSE),IF(C5340=5,VLOOKUP(B5340,balance!$AF:$AK,6,FALSE),0)))))*1000000000000</f>
        <v>4023749999999.8877</v>
      </c>
      <c r="J5340">
        <f>VLOOKUP(B5340,balance!AU:BD,10,FALSE)</f>
        <v>0</v>
      </c>
    </row>
    <row r="5341" spans="1:10" x14ac:dyDescent="0.3">
      <c r="A5341">
        <v>5339</v>
      </c>
      <c r="B5341">
        <f t="shared" si="167"/>
        <v>1069</v>
      </c>
      <c r="C5341">
        <f t="shared" si="166"/>
        <v>5</v>
      </c>
      <c r="D5341">
        <v>9026</v>
      </c>
      <c r="E5341" s="1">
        <f>IF(C5341=1,VLOOKUP(B5341,balance!$AU:$AZ,2,FALSE),IF(C5341=2,VLOOKUP(B5341,balance!$AU:$AZ,3,FALSE),IF(C5341=3,VLOOKUP(B5341,balance!$AU:$AZ,4,FALSE),IF(C5341=4,VLOOKUP(B5341,balance!$AU:$AZ,5,FALSE),IF(C5341=5,VLOOKUP(B5341-1,balance!$AU:$AZ,6,FALSE),0)))))</f>
        <v>530000</v>
      </c>
      <c r="F5341">
        <v>53</v>
      </c>
      <c r="G5341">
        <f>IF(C5341=1,VLOOKUP(FoxFire!B5341,balance!$U:$Z,2,FALSE),IF(C5341=2,VLOOKUP(B5341,balance!$U:$Z,3,FALSE),IF(C5341=3,VLOOKUP(B5341,balance!$U:$Z,4,FALSE),IF(C5341=4,VLOOKUP(B5341,balance!$U:$Z,5,FALSE),IF(C5341=5,VLOOKUP(B5341-1,balance!$U:$Z,6,FALSE),0)))))/100</f>
        <v>9605.0961000000007</v>
      </c>
      <c r="H5341">
        <v>2</v>
      </c>
      <c r="I5341" s="1">
        <f>IF(C5341=1,VLOOKUP(FoxFire!B5341,balance!$AF:$AJ,2,FALSE),IF(C5341=2,VLOOKUP(B5341,balance!$AF:$AJ,3,FALSE),IF(C5341=3,VLOOKUP(B5341,balance!$AF:$AJ,4,FALSE),IF(C5341=4,VLOOKUP(B5341,balance!$AF:$AJ,5,FALSE),IF(C5341=5,VLOOKUP(B5341,balance!$AF:$AK,6,FALSE),0)))))*1000000000000</f>
        <v>16099999999999.551</v>
      </c>
      <c r="J5341">
        <f>VLOOKUP(B5341,balance!AU:BD,10,FALSE)</f>
        <v>0</v>
      </c>
    </row>
    <row r="5342" spans="1:10" x14ac:dyDescent="0.3">
      <c r="A5342">
        <v>5340</v>
      </c>
      <c r="B5342">
        <f t="shared" si="167"/>
        <v>1069</v>
      </c>
      <c r="C5342">
        <f t="shared" si="166"/>
        <v>1</v>
      </c>
      <c r="D5342">
        <v>9026</v>
      </c>
      <c r="E5342" s="1">
        <f>IF(C5342=1,VLOOKUP(B5342,balance!$AU:$AZ,2,FALSE),IF(C5342=2,VLOOKUP(B5342,balance!$AU:$AZ,3,FALSE),IF(C5342=3,VLOOKUP(B5342,balance!$AU:$AZ,4,FALSE),IF(C5342=4,VLOOKUP(B5342,balance!$AU:$AZ,5,FALSE),IF(C5342=5,VLOOKUP(B5342-1,balance!$AU:$AZ,6,FALSE),0)))))</f>
        <v>26500</v>
      </c>
      <c r="F5342">
        <v>53</v>
      </c>
      <c r="G5342">
        <f>IF(C5342=1,VLOOKUP(FoxFire!B5342,balance!$U:$Z,2,FALSE),IF(C5342=2,VLOOKUP(B5342,balance!$U:$Z,3,FALSE),IF(C5342=3,VLOOKUP(B5342,balance!$U:$Z,4,FALSE),IF(C5342=4,VLOOKUP(B5342,balance!$U:$Z,5,FALSE),IF(C5342=5,VLOOKUP(B5342-1,balance!$U:$Z,6,FALSE),0)))))/100</f>
        <v>1.1679999999999999E-2</v>
      </c>
      <c r="H5342">
        <v>2</v>
      </c>
      <c r="I5342" s="1">
        <f>IF(C5342=1,VLOOKUP(FoxFire!B5342,balance!$AF:$AJ,2,FALSE),IF(C5342=2,VLOOKUP(B5342,balance!$AF:$AJ,3,FALSE),IF(C5342=3,VLOOKUP(B5342,balance!$AF:$AJ,4,FALSE),IF(C5342=4,VLOOKUP(B5342,balance!$AF:$AJ,5,FALSE),IF(C5342=5,VLOOKUP(B5342,balance!$AF:$AK,6,FALSE),0)))))*1000000000000</f>
        <v>4024999999999.8877</v>
      </c>
      <c r="J5342">
        <f>VLOOKUP(B5342,balance!AU:BD,10,FALSE)</f>
        <v>0</v>
      </c>
    </row>
    <row r="5343" spans="1:10" x14ac:dyDescent="0.3">
      <c r="A5343">
        <v>5341</v>
      </c>
      <c r="B5343">
        <f t="shared" si="167"/>
        <v>1069</v>
      </c>
      <c r="C5343">
        <f t="shared" si="166"/>
        <v>2</v>
      </c>
      <c r="D5343">
        <v>9026</v>
      </c>
      <c r="E5343" s="1">
        <f>IF(C5343=1,VLOOKUP(B5343,balance!$AU:$AZ,2,FALSE),IF(C5343=2,VLOOKUP(B5343,balance!$AU:$AZ,3,FALSE),IF(C5343=3,VLOOKUP(B5343,balance!$AU:$AZ,4,FALSE),IF(C5343=4,VLOOKUP(B5343,balance!$AU:$AZ,5,FALSE),IF(C5343=5,VLOOKUP(B5343-1,balance!$AU:$AZ,6,FALSE),0)))))</f>
        <v>26500</v>
      </c>
      <c r="F5343">
        <v>53</v>
      </c>
      <c r="G5343">
        <f>IF(C5343=1,VLOOKUP(FoxFire!B5343,balance!$U:$Z,2,FALSE),IF(C5343=2,VLOOKUP(B5343,balance!$U:$Z,3,FALSE),IF(C5343=3,VLOOKUP(B5343,balance!$U:$Z,4,FALSE),IF(C5343=4,VLOOKUP(B5343,balance!$U:$Z,5,FALSE),IF(C5343=5,VLOOKUP(B5343-1,balance!$U:$Z,6,FALSE),0)))))/100</f>
        <v>1.1679999999999999E-2</v>
      </c>
      <c r="H5343">
        <v>2</v>
      </c>
      <c r="I5343" s="1">
        <f>IF(C5343=1,VLOOKUP(FoxFire!B5343,balance!$AF:$AJ,2,FALSE),IF(C5343=2,VLOOKUP(B5343,balance!$AF:$AJ,3,FALSE),IF(C5343=3,VLOOKUP(B5343,balance!$AF:$AJ,4,FALSE),IF(C5343=4,VLOOKUP(B5343,balance!$AF:$AJ,5,FALSE),IF(C5343=5,VLOOKUP(B5343,balance!$AF:$AK,6,FALSE),0)))))*1000000000000</f>
        <v>4024999999999.8877</v>
      </c>
      <c r="J5343">
        <f>VLOOKUP(B5343,balance!AU:BD,10,FALSE)</f>
        <v>0</v>
      </c>
    </row>
    <row r="5344" spans="1:10" x14ac:dyDescent="0.3">
      <c r="A5344">
        <v>5342</v>
      </c>
      <c r="B5344">
        <f t="shared" si="167"/>
        <v>1069</v>
      </c>
      <c r="C5344">
        <f t="shared" si="166"/>
        <v>3</v>
      </c>
      <c r="D5344">
        <v>9026</v>
      </c>
      <c r="E5344" s="1">
        <f>IF(C5344=1,VLOOKUP(B5344,balance!$AU:$AZ,2,FALSE),IF(C5344=2,VLOOKUP(B5344,balance!$AU:$AZ,3,FALSE),IF(C5344=3,VLOOKUP(B5344,balance!$AU:$AZ,4,FALSE),IF(C5344=4,VLOOKUP(B5344,balance!$AU:$AZ,5,FALSE),IF(C5344=5,VLOOKUP(B5344-1,balance!$AU:$AZ,6,FALSE),0)))))</f>
        <v>26500</v>
      </c>
      <c r="F5344">
        <v>53</v>
      </c>
      <c r="G5344">
        <f>IF(C5344=1,VLOOKUP(FoxFire!B5344,balance!$U:$Z,2,FALSE),IF(C5344=2,VLOOKUP(B5344,balance!$U:$Z,3,FALSE),IF(C5344=3,VLOOKUP(B5344,balance!$U:$Z,4,FALSE),IF(C5344=4,VLOOKUP(B5344,balance!$U:$Z,5,FALSE),IF(C5344=5,VLOOKUP(B5344-1,balance!$U:$Z,6,FALSE),0)))))/100</f>
        <v>1.1679999999999999E-2</v>
      </c>
      <c r="H5344">
        <v>2</v>
      </c>
      <c r="I5344" s="1">
        <f>IF(C5344=1,VLOOKUP(FoxFire!B5344,balance!$AF:$AJ,2,FALSE),IF(C5344=2,VLOOKUP(B5344,balance!$AF:$AJ,3,FALSE),IF(C5344=3,VLOOKUP(B5344,balance!$AF:$AJ,4,FALSE),IF(C5344=4,VLOOKUP(B5344,balance!$AF:$AJ,5,FALSE),IF(C5344=5,VLOOKUP(B5344,balance!$AF:$AK,6,FALSE),0)))))*1000000000000</f>
        <v>4024999999999.8877</v>
      </c>
      <c r="J5344">
        <f>VLOOKUP(B5344,balance!AU:BD,10,FALSE)</f>
        <v>0</v>
      </c>
    </row>
    <row r="5345" spans="1:10" x14ac:dyDescent="0.3">
      <c r="A5345">
        <v>5343</v>
      </c>
      <c r="B5345">
        <f t="shared" si="167"/>
        <v>1069</v>
      </c>
      <c r="C5345">
        <f t="shared" si="166"/>
        <v>4</v>
      </c>
      <c r="D5345">
        <v>9026</v>
      </c>
      <c r="E5345" s="1">
        <f>IF(C5345=1,VLOOKUP(B5345,balance!$AU:$AZ,2,FALSE),IF(C5345=2,VLOOKUP(B5345,balance!$AU:$AZ,3,FALSE),IF(C5345=3,VLOOKUP(B5345,balance!$AU:$AZ,4,FALSE),IF(C5345=4,VLOOKUP(B5345,balance!$AU:$AZ,5,FALSE),IF(C5345=5,VLOOKUP(B5345-1,balance!$AU:$AZ,6,FALSE),0)))))</f>
        <v>26500</v>
      </c>
      <c r="F5345">
        <v>53</v>
      </c>
      <c r="G5345">
        <f>IF(C5345=1,VLOOKUP(FoxFire!B5345,balance!$U:$Z,2,FALSE),IF(C5345=2,VLOOKUP(B5345,balance!$U:$Z,3,FALSE),IF(C5345=3,VLOOKUP(B5345,balance!$U:$Z,4,FALSE),IF(C5345=4,VLOOKUP(B5345,balance!$U:$Z,5,FALSE),IF(C5345=5,VLOOKUP(B5345-1,balance!$U:$Z,6,FALSE),0)))))/100</f>
        <v>1.1679999999999999E-2</v>
      </c>
      <c r="H5345">
        <v>2</v>
      </c>
      <c r="I5345" s="1">
        <f>IF(C5345=1,VLOOKUP(FoxFire!B5345,balance!$AF:$AJ,2,FALSE),IF(C5345=2,VLOOKUP(B5345,balance!$AF:$AJ,3,FALSE),IF(C5345=3,VLOOKUP(B5345,balance!$AF:$AJ,4,FALSE),IF(C5345=4,VLOOKUP(B5345,balance!$AF:$AJ,5,FALSE),IF(C5345=5,VLOOKUP(B5345,balance!$AF:$AK,6,FALSE),0)))))*1000000000000</f>
        <v>4024999999999.8877</v>
      </c>
      <c r="J5345">
        <f>VLOOKUP(B5345,balance!AU:BD,10,FALSE)</f>
        <v>0</v>
      </c>
    </row>
    <row r="5346" spans="1:10" x14ac:dyDescent="0.3">
      <c r="A5346">
        <v>5344</v>
      </c>
      <c r="B5346">
        <f t="shared" si="167"/>
        <v>1070</v>
      </c>
      <c r="C5346">
        <f t="shared" si="166"/>
        <v>5</v>
      </c>
      <c r="D5346">
        <v>9026</v>
      </c>
      <c r="E5346" s="1">
        <f>IF(C5346=1,VLOOKUP(B5346,balance!$AU:$AZ,2,FALSE),IF(C5346=2,VLOOKUP(B5346,balance!$AU:$AZ,3,FALSE),IF(C5346=3,VLOOKUP(B5346,balance!$AU:$AZ,4,FALSE),IF(C5346=4,VLOOKUP(B5346,balance!$AU:$AZ,5,FALSE),IF(C5346=5,VLOOKUP(B5346-1,balance!$AU:$AZ,6,FALSE),0)))))</f>
        <v>530000</v>
      </c>
      <c r="F5346">
        <v>53</v>
      </c>
      <c r="G5346">
        <f>IF(C5346=1,VLOOKUP(FoxFire!B5346,balance!$U:$Z,2,FALSE),IF(C5346=2,VLOOKUP(B5346,balance!$U:$Z,3,FALSE),IF(C5346=3,VLOOKUP(B5346,balance!$U:$Z,4,FALSE),IF(C5346=4,VLOOKUP(B5346,balance!$U:$Z,5,FALSE),IF(C5346=5,VLOOKUP(B5346-1,balance!$U:$Z,6,FALSE),0)))))/100</f>
        <v>9622.94</v>
      </c>
      <c r="H5346">
        <v>2</v>
      </c>
      <c r="I5346" s="1">
        <f>IF(C5346=1,VLOOKUP(FoxFire!B5346,balance!$AF:$AJ,2,FALSE),IF(C5346=2,VLOOKUP(B5346,balance!$AF:$AJ,3,FALSE),IF(C5346=3,VLOOKUP(B5346,balance!$AF:$AJ,4,FALSE),IF(C5346=4,VLOOKUP(B5346,balance!$AF:$AJ,5,FALSE),IF(C5346=5,VLOOKUP(B5346,balance!$AF:$AK,6,FALSE),0)))))*1000000000000</f>
        <v>16104999999999.549</v>
      </c>
      <c r="J5346">
        <f>VLOOKUP(B5346,balance!AU:BD,10,FALSE)</f>
        <v>0</v>
      </c>
    </row>
    <row r="5347" spans="1:10" x14ac:dyDescent="0.3">
      <c r="A5347">
        <v>5345</v>
      </c>
      <c r="B5347">
        <f t="shared" si="167"/>
        <v>1070</v>
      </c>
      <c r="C5347">
        <f t="shared" si="166"/>
        <v>1</v>
      </c>
      <c r="D5347">
        <v>9026</v>
      </c>
      <c r="E5347" s="1">
        <f>IF(C5347=1,VLOOKUP(B5347,balance!$AU:$AZ,2,FALSE),IF(C5347=2,VLOOKUP(B5347,balance!$AU:$AZ,3,FALSE),IF(C5347=3,VLOOKUP(B5347,balance!$AU:$AZ,4,FALSE),IF(C5347=4,VLOOKUP(B5347,balance!$AU:$AZ,5,FALSE),IF(C5347=5,VLOOKUP(B5347-1,balance!$AU:$AZ,6,FALSE),0)))))</f>
        <v>26500</v>
      </c>
      <c r="F5347">
        <v>53</v>
      </c>
      <c r="G5347">
        <f>IF(C5347=1,VLOOKUP(FoxFire!B5347,balance!$U:$Z,2,FALSE),IF(C5347=2,VLOOKUP(B5347,balance!$U:$Z,3,FALSE),IF(C5347=3,VLOOKUP(B5347,balance!$U:$Z,4,FALSE),IF(C5347=4,VLOOKUP(B5347,balance!$U:$Z,5,FALSE),IF(C5347=5,VLOOKUP(B5347-1,balance!$U:$Z,6,FALSE),0)))))/100</f>
        <v>1.16899999999999E-2</v>
      </c>
      <c r="H5347">
        <v>2</v>
      </c>
      <c r="I5347" s="1">
        <f>IF(C5347=1,VLOOKUP(FoxFire!B5347,balance!$AF:$AJ,2,FALSE),IF(C5347=2,VLOOKUP(B5347,balance!$AF:$AJ,3,FALSE),IF(C5347=3,VLOOKUP(B5347,balance!$AF:$AJ,4,FALSE),IF(C5347=4,VLOOKUP(B5347,balance!$AF:$AJ,5,FALSE),IF(C5347=5,VLOOKUP(B5347,balance!$AF:$AK,6,FALSE),0)))))*1000000000000</f>
        <v>4026249999999.8872</v>
      </c>
      <c r="J5347">
        <f>VLOOKUP(B5347,balance!AU:BD,10,FALSE)</f>
        <v>0</v>
      </c>
    </row>
    <row r="5348" spans="1:10" x14ac:dyDescent="0.3">
      <c r="A5348">
        <v>5346</v>
      </c>
      <c r="B5348">
        <f t="shared" si="167"/>
        <v>1070</v>
      </c>
      <c r="C5348">
        <f t="shared" si="166"/>
        <v>2</v>
      </c>
      <c r="D5348">
        <v>9026</v>
      </c>
      <c r="E5348" s="1">
        <f>IF(C5348=1,VLOOKUP(B5348,balance!$AU:$AZ,2,FALSE),IF(C5348=2,VLOOKUP(B5348,balance!$AU:$AZ,3,FALSE),IF(C5348=3,VLOOKUP(B5348,balance!$AU:$AZ,4,FALSE),IF(C5348=4,VLOOKUP(B5348,balance!$AU:$AZ,5,FALSE),IF(C5348=5,VLOOKUP(B5348-1,balance!$AU:$AZ,6,FALSE),0)))))</f>
        <v>26500</v>
      </c>
      <c r="F5348">
        <v>53</v>
      </c>
      <c r="G5348">
        <f>IF(C5348=1,VLOOKUP(FoxFire!B5348,balance!$U:$Z,2,FALSE),IF(C5348=2,VLOOKUP(B5348,balance!$U:$Z,3,FALSE),IF(C5348=3,VLOOKUP(B5348,balance!$U:$Z,4,FALSE),IF(C5348=4,VLOOKUP(B5348,balance!$U:$Z,5,FALSE),IF(C5348=5,VLOOKUP(B5348-1,balance!$U:$Z,6,FALSE),0)))))/100</f>
        <v>1.16899999999999E-2</v>
      </c>
      <c r="H5348">
        <v>2</v>
      </c>
      <c r="I5348" s="1">
        <f>IF(C5348=1,VLOOKUP(FoxFire!B5348,balance!$AF:$AJ,2,FALSE),IF(C5348=2,VLOOKUP(B5348,balance!$AF:$AJ,3,FALSE),IF(C5348=3,VLOOKUP(B5348,balance!$AF:$AJ,4,FALSE),IF(C5348=4,VLOOKUP(B5348,balance!$AF:$AJ,5,FALSE),IF(C5348=5,VLOOKUP(B5348,balance!$AF:$AK,6,FALSE),0)))))*1000000000000</f>
        <v>4026249999999.8872</v>
      </c>
      <c r="J5348">
        <f>VLOOKUP(B5348,balance!AU:BD,10,FALSE)</f>
        <v>0</v>
      </c>
    </row>
    <row r="5349" spans="1:10" x14ac:dyDescent="0.3">
      <c r="A5349">
        <v>5347</v>
      </c>
      <c r="B5349">
        <f t="shared" si="167"/>
        <v>1070</v>
      </c>
      <c r="C5349">
        <f t="shared" si="166"/>
        <v>3</v>
      </c>
      <c r="D5349">
        <v>9026</v>
      </c>
      <c r="E5349" s="1">
        <f>IF(C5349=1,VLOOKUP(B5349,balance!$AU:$AZ,2,FALSE),IF(C5349=2,VLOOKUP(B5349,balance!$AU:$AZ,3,FALSE),IF(C5349=3,VLOOKUP(B5349,balance!$AU:$AZ,4,FALSE),IF(C5349=4,VLOOKUP(B5349,balance!$AU:$AZ,5,FALSE),IF(C5349=5,VLOOKUP(B5349-1,balance!$AU:$AZ,6,FALSE),0)))))</f>
        <v>26500</v>
      </c>
      <c r="F5349">
        <v>53</v>
      </c>
      <c r="G5349">
        <f>IF(C5349=1,VLOOKUP(FoxFire!B5349,balance!$U:$Z,2,FALSE),IF(C5349=2,VLOOKUP(B5349,balance!$U:$Z,3,FALSE),IF(C5349=3,VLOOKUP(B5349,balance!$U:$Z,4,FALSE),IF(C5349=4,VLOOKUP(B5349,balance!$U:$Z,5,FALSE),IF(C5349=5,VLOOKUP(B5349-1,balance!$U:$Z,6,FALSE),0)))))/100</f>
        <v>1.16899999999999E-2</v>
      </c>
      <c r="H5349">
        <v>2</v>
      </c>
      <c r="I5349" s="1">
        <f>IF(C5349=1,VLOOKUP(FoxFire!B5349,balance!$AF:$AJ,2,FALSE),IF(C5349=2,VLOOKUP(B5349,balance!$AF:$AJ,3,FALSE),IF(C5349=3,VLOOKUP(B5349,balance!$AF:$AJ,4,FALSE),IF(C5349=4,VLOOKUP(B5349,balance!$AF:$AJ,5,FALSE),IF(C5349=5,VLOOKUP(B5349,balance!$AF:$AK,6,FALSE),0)))))*1000000000000</f>
        <v>4026249999999.8872</v>
      </c>
      <c r="J5349">
        <f>VLOOKUP(B5349,balance!AU:BD,10,FALSE)</f>
        <v>0</v>
      </c>
    </row>
    <row r="5350" spans="1:10" x14ac:dyDescent="0.3">
      <c r="A5350">
        <v>5348</v>
      </c>
      <c r="B5350">
        <f t="shared" si="167"/>
        <v>1070</v>
      </c>
      <c r="C5350">
        <f t="shared" si="166"/>
        <v>4</v>
      </c>
      <c r="D5350">
        <v>9026</v>
      </c>
      <c r="E5350" s="1">
        <f>IF(C5350=1,VLOOKUP(B5350,balance!$AU:$AZ,2,FALSE),IF(C5350=2,VLOOKUP(B5350,balance!$AU:$AZ,3,FALSE),IF(C5350=3,VLOOKUP(B5350,balance!$AU:$AZ,4,FALSE),IF(C5350=4,VLOOKUP(B5350,balance!$AU:$AZ,5,FALSE),IF(C5350=5,VLOOKUP(B5350-1,balance!$AU:$AZ,6,FALSE),0)))))</f>
        <v>26500</v>
      </c>
      <c r="F5350">
        <v>53</v>
      </c>
      <c r="G5350">
        <f>IF(C5350=1,VLOOKUP(FoxFire!B5350,balance!$U:$Z,2,FALSE),IF(C5350=2,VLOOKUP(B5350,balance!$U:$Z,3,FALSE),IF(C5350=3,VLOOKUP(B5350,balance!$U:$Z,4,FALSE),IF(C5350=4,VLOOKUP(B5350,balance!$U:$Z,5,FALSE),IF(C5350=5,VLOOKUP(B5350-1,balance!$U:$Z,6,FALSE),0)))))/100</f>
        <v>1.16899999999999E-2</v>
      </c>
      <c r="H5350">
        <v>2</v>
      </c>
      <c r="I5350" s="1">
        <f>IF(C5350=1,VLOOKUP(FoxFire!B5350,balance!$AF:$AJ,2,FALSE),IF(C5350=2,VLOOKUP(B5350,balance!$AF:$AJ,3,FALSE),IF(C5350=3,VLOOKUP(B5350,balance!$AF:$AJ,4,FALSE),IF(C5350=4,VLOOKUP(B5350,balance!$AF:$AJ,5,FALSE),IF(C5350=5,VLOOKUP(B5350,balance!$AF:$AK,6,FALSE),0)))))*1000000000000</f>
        <v>4026249999999.8872</v>
      </c>
      <c r="J5350">
        <f>VLOOKUP(B5350,balance!AU:BD,10,FALSE)</f>
        <v>0</v>
      </c>
    </row>
    <row r="5351" spans="1:10" x14ac:dyDescent="0.3">
      <c r="A5351">
        <v>5349</v>
      </c>
      <c r="B5351">
        <f t="shared" si="167"/>
        <v>1071</v>
      </c>
      <c r="C5351">
        <f t="shared" si="166"/>
        <v>5</v>
      </c>
      <c r="D5351">
        <v>9026</v>
      </c>
      <c r="E5351" s="1">
        <f>IF(C5351=1,VLOOKUP(B5351,balance!$AU:$AZ,2,FALSE),IF(C5351=2,VLOOKUP(B5351,balance!$AU:$AZ,3,FALSE),IF(C5351=3,VLOOKUP(B5351,balance!$AU:$AZ,4,FALSE),IF(C5351=4,VLOOKUP(B5351,balance!$AU:$AZ,5,FALSE),IF(C5351=5,VLOOKUP(B5351-1,balance!$AU:$AZ,6,FALSE),0)))))</f>
        <v>530000</v>
      </c>
      <c r="F5351">
        <v>53</v>
      </c>
      <c r="G5351">
        <f>IF(C5351=1,VLOOKUP(FoxFire!B5351,balance!$U:$Z,2,FALSE),IF(C5351=2,VLOOKUP(B5351,balance!$U:$Z,3,FALSE),IF(C5351=3,VLOOKUP(B5351,balance!$U:$Z,4,FALSE),IF(C5351=4,VLOOKUP(B5351,balance!$U:$Z,5,FALSE),IF(C5351=5,VLOOKUP(B5351-1,balance!$U:$Z,6,FALSE),0)))))/100</f>
        <v>9640.81</v>
      </c>
      <c r="H5351">
        <v>2</v>
      </c>
      <c r="I5351" s="1">
        <f>IF(C5351=1,VLOOKUP(FoxFire!B5351,balance!$AF:$AJ,2,FALSE),IF(C5351=2,VLOOKUP(B5351,balance!$AF:$AJ,3,FALSE),IF(C5351=3,VLOOKUP(B5351,balance!$AF:$AJ,4,FALSE),IF(C5351=4,VLOOKUP(B5351,balance!$AF:$AJ,5,FALSE),IF(C5351=5,VLOOKUP(B5351,balance!$AF:$AK,6,FALSE),0)))))*1000000000000</f>
        <v>16109999999999.549</v>
      </c>
      <c r="J5351">
        <f>VLOOKUP(B5351,balance!AU:BD,10,FALSE)</f>
        <v>0</v>
      </c>
    </row>
    <row r="5352" spans="1:10" x14ac:dyDescent="0.3">
      <c r="A5352">
        <v>5350</v>
      </c>
      <c r="B5352">
        <f t="shared" si="167"/>
        <v>1071</v>
      </c>
      <c r="C5352">
        <f t="shared" si="166"/>
        <v>1</v>
      </c>
      <c r="D5352">
        <v>9026</v>
      </c>
      <c r="E5352" s="1">
        <f>IF(C5352=1,VLOOKUP(B5352,balance!$AU:$AZ,2,FALSE),IF(C5352=2,VLOOKUP(B5352,balance!$AU:$AZ,3,FALSE),IF(C5352=3,VLOOKUP(B5352,balance!$AU:$AZ,4,FALSE),IF(C5352=4,VLOOKUP(B5352,balance!$AU:$AZ,5,FALSE),IF(C5352=5,VLOOKUP(B5352-1,balance!$AU:$AZ,6,FALSE),0)))))</f>
        <v>27000</v>
      </c>
      <c r="F5352">
        <v>53</v>
      </c>
      <c r="G5352">
        <f>IF(C5352=1,VLOOKUP(FoxFire!B5352,balance!$U:$Z,2,FALSE),IF(C5352=2,VLOOKUP(B5352,balance!$U:$Z,3,FALSE),IF(C5352=3,VLOOKUP(B5352,balance!$U:$Z,4,FALSE),IF(C5352=4,VLOOKUP(B5352,balance!$U:$Z,5,FALSE),IF(C5352=5,VLOOKUP(B5352-1,balance!$U:$Z,6,FALSE),0)))))/100</f>
        <v>1.16999999999999E-2</v>
      </c>
      <c r="H5352">
        <v>2</v>
      </c>
      <c r="I5352" s="1">
        <f>IF(C5352=1,VLOOKUP(FoxFire!B5352,balance!$AF:$AJ,2,FALSE),IF(C5352=2,VLOOKUP(B5352,balance!$AF:$AJ,3,FALSE),IF(C5352=3,VLOOKUP(B5352,balance!$AF:$AJ,4,FALSE),IF(C5352=4,VLOOKUP(B5352,balance!$AF:$AJ,5,FALSE),IF(C5352=5,VLOOKUP(B5352,balance!$AF:$AK,6,FALSE),0)))))*1000000000000</f>
        <v>4027499999999.8872</v>
      </c>
      <c r="J5352">
        <f>VLOOKUP(B5352,balance!AU:BD,10,FALSE)</f>
        <v>0</v>
      </c>
    </row>
    <row r="5353" spans="1:10" x14ac:dyDescent="0.3">
      <c r="A5353">
        <v>5351</v>
      </c>
      <c r="B5353">
        <f t="shared" si="167"/>
        <v>1071</v>
      </c>
      <c r="C5353">
        <f t="shared" si="166"/>
        <v>2</v>
      </c>
      <c r="D5353">
        <v>9026</v>
      </c>
      <c r="E5353" s="1">
        <f>IF(C5353=1,VLOOKUP(B5353,balance!$AU:$AZ,2,FALSE),IF(C5353=2,VLOOKUP(B5353,balance!$AU:$AZ,3,FALSE),IF(C5353=3,VLOOKUP(B5353,balance!$AU:$AZ,4,FALSE),IF(C5353=4,VLOOKUP(B5353,balance!$AU:$AZ,5,FALSE),IF(C5353=5,VLOOKUP(B5353-1,balance!$AU:$AZ,6,FALSE),0)))))</f>
        <v>27000</v>
      </c>
      <c r="F5353">
        <v>53</v>
      </c>
      <c r="G5353">
        <f>IF(C5353=1,VLOOKUP(FoxFire!B5353,balance!$U:$Z,2,FALSE),IF(C5353=2,VLOOKUP(B5353,balance!$U:$Z,3,FALSE),IF(C5353=3,VLOOKUP(B5353,balance!$U:$Z,4,FALSE),IF(C5353=4,VLOOKUP(B5353,balance!$U:$Z,5,FALSE),IF(C5353=5,VLOOKUP(B5353-1,balance!$U:$Z,6,FALSE),0)))))/100</f>
        <v>1.16999999999999E-2</v>
      </c>
      <c r="H5353">
        <v>2</v>
      </c>
      <c r="I5353" s="1">
        <f>IF(C5353=1,VLOOKUP(FoxFire!B5353,balance!$AF:$AJ,2,FALSE),IF(C5353=2,VLOOKUP(B5353,balance!$AF:$AJ,3,FALSE),IF(C5353=3,VLOOKUP(B5353,balance!$AF:$AJ,4,FALSE),IF(C5353=4,VLOOKUP(B5353,balance!$AF:$AJ,5,FALSE),IF(C5353=5,VLOOKUP(B5353,balance!$AF:$AK,6,FALSE),0)))))*1000000000000</f>
        <v>4027499999999.8872</v>
      </c>
      <c r="J5353">
        <f>VLOOKUP(B5353,balance!AU:BD,10,FALSE)</f>
        <v>0</v>
      </c>
    </row>
    <row r="5354" spans="1:10" x14ac:dyDescent="0.3">
      <c r="A5354">
        <v>5352</v>
      </c>
      <c r="B5354">
        <f t="shared" si="167"/>
        <v>1071</v>
      </c>
      <c r="C5354">
        <f t="shared" si="166"/>
        <v>3</v>
      </c>
      <c r="D5354">
        <v>9026</v>
      </c>
      <c r="E5354" s="1">
        <f>IF(C5354=1,VLOOKUP(B5354,balance!$AU:$AZ,2,FALSE),IF(C5354=2,VLOOKUP(B5354,balance!$AU:$AZ,3,FALSE),IF(C5354=3,VLOOKUP(B5354,balance!$AU:$AZ,4,FALSE),IF(C5354=4,VLOOKUP(B5354,balance!$AU:$AZ,5,FALSE),IF(C5354=5,VLOOKUP(B5354-1,balance!$AU:$AZ,6,FALSE),0)))))</f>
        <v>27000</v>
      </c>
      <c r="F5354">
        <v>53</v>
      </c>
      <c r="G5354">
        <f>IF(C5354=1,VLOOKUP(FoxFire!B5354,balance!$U:$Z,2,FALSE),IF(C5354=2,VLOOKUP(B5354,balance!$U:$Z,3,FALSE),IF(C5354=3,VLOOKUP(B5354,balance!$U:$Z,4,FALSE),IF(C5354=4,VLOOKUP(B5354,balance!$U:$Z,5,FALSE),IF(C5354=5,VLOOKUP(B5354-1,balance!$U:$Z,6,FALSE),0)))))/100</f>
        <v>1.16999999999999E-2</v>
      </c>
      <c r="H5354">
        <v>2</v>
      </c>
      <c r="I5354" s="1">
        <f>IF(C5354=1,VLOOKUP(FoxFire!B5354,balance!$AF:$AJ,2,FALSE),IF(C5354=2,VLOOKUP(B5354,balance!$AF:$AJ,3,FALSE),IF(C5354=3,VLOOKUP(B5354,balance!$AF:$AJ,4,FALSE),IF(C5354=4,VLOOKUP(B5354,balance!$AF:$AJ,5,FALSE),IF(C5354=5,VLOOKUP(B5354,balance!$AF:$AK,6,FALSE),0)))))*1000000000000</f>
        <v>4027499999999.8872</v>
      </c>
      <c r="J5354">
        <f>VLOOKUP(B5354,balance!AU:BD,10,FALSE)</f>
        <v>0</v>
      </c>
    </row>
    <row r="5355" spans="1:10" x14ac:dyDescent="0.3">
      <c r="A5355">
        <v>5353</v>
      </c>
      <c r="B5355">
        <f t="shared" si="167"/>
        <v>1071</v>
      </c>
      <c r="C5355">
        <f t="shared" si="166"/>
        <v>4</v>
      </c>
      <c r="D5355">
        <v>9026</v>
      </c>
      <c r="E5355" s="1">
        <f>IF(C5355=1,VLOOKUP(B5355,balance!$AU:$AZ,2,FALSE),IF(C5355=2,VLOOKUP(B5355,balance!$AU:$AZ,3,FALSE),IF(C5355=3,VLOOKUP(B5355,balance!$AU:$AZ,4,FALSE),IF(C5355=4,VLOOKUP(B5355,balance!$AU:$AZ,5,FALSE),IF(C5355=5,VLOOKUP(B5355-1,balance!$AU:$AZ,6,FALSE),0)))))</f>
        <v>27000</v>
      </c>
      <c r="F5355">
        <v>53</v>
      </c>
      <c r="G5355">
        <f>IF(C5355=1,VLOOKUP(FoxFire!B5355,balance!$U:$Z,2,FALSE),IF(C5355=2,VLOOKUP(B5355,balance!$U:$Z,3,FALSE),IF(C5355=3,VLOOKUP(B5355,balance!$U:$Z,4,FALSE),IF(C5355=4,VLOOKUP(B5355,balance!$U:$Z,5,FALSE),IF(C5355=5,VLOOKUP(B5355-1,balance!$U:$Z,6,FALSE),0)))))/100</f>
        <v>1.16999999999999E-2</v>
      </c>
      <c r="H5355">
        <v>2</v>
      </c>
      <c r="I5355" s="1">
        <f>IF(C5355=1,VLOOKUP(FoxFire!B5355,balance!$AF:$AJ,2,FALSE),IF(C5355=2,VLOOKUP(B5355,balance!$AF:$AJ,3,FALSE),IF(C5355=3,VLOOKUP(B5355,balance!$AF:$AJ,4,FALSE),IF(C5355=4,VLOOKUP(B5355,balance!$AF:$AJ,5,FALSE),IF(C5355=5,VLOOKUP(B5355,balance!$AF:$AK,6,FALSE),0)))))*1000000000000</f>
        <v>4027499999999.8872</v>
      </c>
      <c r="J5355">
        <f>VLOOKUP(B5355,balance!AU:BD,10,FALSE)</f>
        <v>0</v>
      </c>
    </row>
    <row r="5356" spans="1:10" x14ac:dyDescent="0.3">
      <c r="A5356">
        <v>5354</v>
      </c>
      <c r="B5356">
        <f t="shared" si="167"/>
        <v>1072</v>
      </c>
      <c r="C5356">
        <f t="shared" si="166"/>
        <v>5</v>
      </c>
      <c r="D5356">
        <v>9026</v>
      </c>
      <c r="E5356" s="1">
        <f>IF(C5356=1,VLOOKUP(B5356,balance!$AU:$AZ,2,FALSE),IF(C5356=2,VLOOKUP(B5356,balance!$AU:$AZ,3,FALSE),IF(C5356=3,VLOOKUP(B5356,balance!$AU:$AZ,4,FALSE),IF(C5356=4,VLOOKUP(B5356,balance!$AU:$AZ,5,FALSE),IF(C5356=5,VLOOKUP(B5356-1,balance!$AU:$AZ,6,FALSE),0)))))</f>
        <v>540000</v>
      </c>
      <c r="F5356">
        <v>53</v>
      </c>
      <c r="G5356">
        <f>IF(C5356=1,VLOOKUP(FoxFire!B5356,balance!$U:$Z,2,FALSE),IF(C5356=2,VLOOKUP(B5356,balance!$U:$Z,3,FALSE),IF(C5356=3,VLOOKUP(B5356,balance!$U:$Z,4,FALSE),IF(C5356=4,VLOOKUP(B5356,balance!$U:$Z,5,FALSE),IF(C5356=5,VLOOKUP(B5356-1,balance!$U:$Z,6,FALSE),0)))))/100</f>
        <v>9658.7060999999994</v>
      </c>
      <c r="H5356">
        <v>2</v>
      </c>
      <c r="I5356" s="1">
        <f>IF(C5356=1,VLOOKUP(FoxFire!B5356,balance!$AF:$AJ,2,FALSE),IF(C5356=2,VLOOKUP(B5356,balance!$AF:$AJ,3,FALSE),IF(C5356=3,VLOOKUP(B5356,balance!$AF:$AJ,4,FALSE),IF(C5356=4,VLOOKUP(B5356,balance!$AF:$AJ,5,FALSE),IF(C5356=5,VLOOKUP(B5356,balance!$AF:$AK,6,FALSE),0)))))*1000000000000</f>
        <v>16114999999999.551</v>
      </c>
      <c r="J5356">
        <f>VLOOKUP(B5356,balance!AU:BD,10,FALSE)</f>
        <v>0</v>
      </c>
    </row>
    <row r="5357" spans="1:10" x14ac:dyDescent="0.3">
      <c r="A5357">
        <v>5355</v>
      </c>
      <c r="B5357">
        <f t="shared" si="167"/>
        <v>1072</v>
      </c>
      <c r="C5357">
        <f t="shared" si="166"/>
        <v>1</v>
      </c>
      <c r="D5357">
        <v>9026</v>
      </c>
      <c r="E5357" s="1">
        <f>IF(C5357=1,VLOOKUP(B5357,balance!$AU:$AZ,2,FALSE),IF(C5357=2,VLOOKUP(B5357,balance!$AU:$AZ,3,FALSE),IF(C5357=3,VLOOKUP(B5357,balance!$AU:$AZ,4,FALSE),IF(C5357=4,VLOOKUP(B5357,balance!$AU:$AZ,5,FALSE),IF(C5357=5,VLOOKUP(B5357-1,balance!$AU:$AZ,6,FALSE),0)))))</f>
        <v>27000</v>
      </c>
      <c r="F5357">
        <v>53</v>
      </c>
      <c r="G5357">
        <f>IF(C5357=1,VLOOKUP(FoxFire!B5357,balance!$U:$Z,2,FALSE),IF(C5357=2,VLOOKUP(B5357,balance!$U:$Z,3,FALSE),IF(C5357=3,VLOOKUP(B5357,balance!$U:$Z,4,FALSE),IF(C5357=4,VLOOKUP(B5357,balance!$U:$Z,5,FALSE),IF(C5357=5,VLOOKUP(B5357-1,balance!$U:$Z,6,FALSE),0)))))/100</f>
        <v>1.1709999999999901E-2</v>
      </c>
      <c r="H5357">
        <v>2</v>
      </c>
      <c r="I5357" s="1">
        <f>IF(C5357=1,VLOOKUP(FoxFire!B5357,balance!$AF:$AJ,2,FALSE),IF(C5357=2,VLOOKUP(B5357,balance!$AF:$AJ,3,FALSE),IF(C5357=3,VLOOKUP(B5357,balance!$AF:$AJ,4,FALSE),IF(C5357=4,VLOOKUP(B5357,balance!$AF:$AJ,5,FALSE),IF(C5357=5,VLOOKUP(B5357,balance!$AF:$AK,6,FALSE),0)))))*1000000000000</f>
        <v>4028749999999.8877</v>
      </c>
      <c r="J5357">
        <f>VLOOKUP(B5357,balance!AU:BD,10,FALSE)</f>
        <v>0</v>
      </c>
    </row>
    <row r="5358" spans="1:10" x14ac:dyDescent="0.3">
      <c r="A5358">
        <v>5356</v>
      </c>
      <c r="B5358">
        <f t="shared" si="167"/>
        <v>1072</v>
      </c>
      <c r="C5358">
        <f t="shared" si="166"/>
        <v>2</v>
      </c>
      <c r="D5358">
        <v>9026</v>
      </c>
      <c r="E5358" s="1">
        <f>IF(C5358=1,VLOOKUP(B5358,balance!$AU:$AZ,2,FALSE),IF(C5358=2,VLOOKUP(B5358,balance!$AU:$AZ,3,FALSE),IF(C5358=3,VLOOKUP(B5358,balance!$AU:$AZ,4,FALSE),IF(C5358=4,VLOOKUP(B5358,balance!$AU:$AZ,5,FALSE),IF(C5358=5,VLOOKUP(B5358-1,balance!$AU:$AZ,6,FALSE),0)))))</f>
        <v>27000</v>
      </c>
      <c r="F5358">
        <v>53</v>
      </c>
      <c r="G5358">
        <f>IF(C5358=1,VLOOKUP(FoxFire!B5358,balance!$U:$Z,2,FALSE),IF(C5358=2,VLOOKUP(B5358,balance!$U:$Z,3,FALSE),IF(C5358=3,VLOOKUP(B5358,balance!$U:$Z,4,FALSE),IF(C5358=4,VLOOKUP(B5358,balance!$U:$Z,5,FALSE),IF(C5358=5,VLOOKUP(B5358-1,balance!$U:$Z,6,FALSE),0)))))/100</f>
        <v>1.1709999999999901E-2</v>
      </c>
      <c r="H5358">
        <v>2</v>
      </c>
      <c r="I5358" s="1">
        <f>IF(C5358=1,VLOOKUP(FoxFire!B5358,balance!$AF:$AJ,2,FALSE),IF(C5358=2,VLOOKUP(B5358,balance!$AF:$AJ,3,FALSE),IF(C5358=3,VLOOKUP(B5358,balance!$AF:$AJ,4,FALSE),IF(C5358=4,VLOOKUP(B5358,balance!$AF:$AJ,5,FALSE),IF(C5358=5,VLOOKUP(B5358,balance!$AF:$AK,6,FALSE),0)))))*1000000000000</f>
        <v>4028749999999.8877</v>
      </c>
      <c r="J5358">
        <f>VLOOKUP(B5358,balance!AU:BD,10,FALSE)</f>
        <v>0</v>
      </c>
    </row>
    <row r="5359" spans="1:10" x14ac:dyDescent="0.3">
      <c r="A5359">
        <v>5357</v>
      </c>
      <c r="B5359">
        <f t="shared" si="167"/>
        <v>1072</v>
      </c>
      <c r="C5359">
        <f t="shared" si="166"/>
        <v>3</v>
      </c>
      <c r="D5359">
        <v>9026</v>
      </c>
      <c r="E5359" s="1">
        <f>IF(C5359=1,VLOOKUP(B5359,balance!$AU:$AZ,2,FALSE),IF(C5359=2,VLOOKUP(B5359,balance!$AU:$AZ,3,FALSE),IF(C5359=3,VLOOKUP(B5359,balance!$AU:$AZ,4,FALSE),IF(C5359=4,VLOOKUP(B5359,balance!$AU:$AZ,5,FALSE),IF(C5359=5,VLOOKUP(B5359-1,balance!$AU:$AZ,6,FALSE),0)))))</f>
        <v>27000</v>
      </c>
      <c r="F5359">
        <v>53</v>
      </c>
      <c r="G5359">
        <f>IF(C5359=1,VLOOKUP(FoxFire!B5359,balance!$U:$Z,2,FALSE),IF(C5359=2,VLOOKUP(B5359,balance!$U:$Z,3,FALSE),IF(C5359=3,VLOOKUP(B5359,balance!$U:$Z,4,FALSE),IF(C5359=4,VLOOKUP(B5359,balance!$U:$Z,5,FALSE),IF(C5359=5,VLOOKUP(B5359-1,balance!$U:$Z,6,FALSE),0)))))/100</f>
        <v>1.1709999999999901E-2</v>
      </c>
      <c r="H5359">
        <v>2</v>
      </c>
      <c r="I5359" s="1">
        <f>IF(C5359=1,VLOOKUP(FoxFire!B5359,balance!$AF:$AJ,2,FALSE),IF(C5359=2,VLOOKUP(B5359,balance!$AF:$AJ,3,FALSE),IF(C5359=3,VLOOKUP(B5359,balance!$AF:$AJ,4,FALSE),IF(C5359=4,VLOOKUP(B5359,balance!$AF:$AJ,5,FALSE),IF(C5359=5,VLOOKUP(B5359,balance!$AF:$AK,6,FALSE),0)))))*1000000000000</f>
        <v>4028749999999.8877</v>
      </c>
      <c r="J5359">
        <f>VLOOKUP(B5359,balance!AU:BD,10,FALSE)</f>
        <v>0</v>
      </c>
    </row>
    <row r="5360" spans="1:10" x14ac:dyDescent="0.3">
      <c r="A5360">
        <v>5358</v>
      </c>
      <c r="B5360">
        <f t="shared" si="167"/>
        <v>1072</v>
      </c>
      <c r="C5360">
        <f t="shared" si="166"/>
        <v>4</v>
      </c>
      <c r="D5360">
        <v>9026</v>
      </c>
      <c r="E5360" s="1">
        <f>IF(C5360=1,VLOOKUP(B5360,balance!$AU:$AZ,2,FALSE),IF(C5360=2,VLOOKUP(B5360,balance!$AU:$AZ,3,FALSE),IF(C5360=3,VLOOKUP(B5360,balance!$AU:$AZ,4,FALSE),IF(C5360=4,VLOOKUP(B5360,balance!$AU:$AZ,5,FALSE),IF(C5360=5,VLOOKUP(B5360-1,balance!$AU:$AZ,6,FALSE),0)))))</f>
        <v>27000</v>
      </c>
      <c r="F5360">
        <v>53</v>
      </c>
      <c r="G5360">
        <f>IF(C5360=1,VLOOKUP(FoxFire!B5360,balance!$U:$Z,2,FALSE),IF(C5360=2,VLOOKUP(B5360,balance!$U:$Z,3,FALSE),IF(C5360=3,VLOOKUP(B5360,balance!$U:$Z,4,FALSE),IF(C5360=4,VLOOKUP(B5360,balance!$U:$Z,5,FALSE),IF(C5360=5,VLOOKUP(B5360-1,balance!$U:$Z,6,FALSE),0)))))/100</f>
        <v>1.1709999999999901E-2</v>
      </c>
      <c r="H5360">
        <v>2</v>
      </c>
      <c r="I5360" s="1">
        <f>IF(C5360=1,VLOOKUP(FoxFire!B5360,balance!$AF:$AJ,2,FALSE),IF(C5360=2,VLOOKUP(B5360,balance!$AF:$AJ,3,FALSE),IF(C5360=3,VLOOKUP(B5360,balance!$AF:$AJ,4,FALSE),IF(C5360=4,VLOOKUP(B5360,balance!$AF:$AJ,5,FALSE),IF(C5360=5,VLOOKUP(B5360,balance!$AF:$AK,6,FALSE),0)))))*1000000000000</f>
        <v>4028749999999.8877</v>
      </c>
      <c r="J5360">
        <f>VLOOKUP(B5360,balance!AU:BD,10,FALSE)</f>
        <v>0</v>
      </c>
    </row>
    <row r="5361" spans="1:10" x14ac:dyDescent="0.3">
      <c r="A5361">
        <v>5359</v>
      </c>
      <c r="B5361">
        <f t="shared" si="167"/>
        <v>1073</v>
      </c>
      <c r="C5361">
        <f t="shared" si="166"/>
        <v>5</v>
      </c>
      <c r="D5361">
        <v>9026</v>
      </c>
      <c r="E5361" s="1">
        <f>IF(C5361=1,VLOOKUP(B5361,balance!$AU:$AZ,2,FALSE),IF(C5361=2,VLOOKUP(B5361,balance!$AU:$AZ,3,FALSE),IF(C5361=3,VLOOKUP(B5361,balance!$AU:$AZ,4,FALSE),IF(C5361=4,VLOOKUP(B5361,balance!$AU:$AZ,5,FALSE),IF(C5361=5,VLOOKUP(B5361-1,balance!$AU:$AZ,6,FALSE),0)))))</f>
        <v>540000</v>
      </c>
      <c r="F5361">
        <v>53</v>
      </c>
      <c r="G5361">
        <f>IF(C5361=1,VLOOKUP(FoxFire!B5361,balance!$U:$Z,2,FALSE),IF(C5361=2,VLOOKUP(B5361,balance!$U:$Z,3,FALSE),IF(C5361=3,VLOOKUP(B5361,balance!$U:$Z,4,FALSE),IF(C5361=4,VLOOKUP(B5361,balance!$U:$Z,5,FALSE),IF(C5361=5,VLOOKUP(B5361-1,balance!$U:$Z,6,FALSE),0)))))/100</f>
        <v>9676.6283999999996</v>
      </c>
      <c r="H5361">
        <v>2</v>
      </c>
      <c r="I5361" s="1">
        <f>IF(C5361=1,VLOOKUP(FoxFire!B5361,balance!$AF:$AJ,2,FALSE),IF(C5361=2,VLOOKUP(B5361,balance!$AF:$AJ,3,FALSE),IF(C5361=3,VLOOKUP(B5361,balance!$AF:$AJ,4,FALSE),IF(C5361=4,VLOOKUP(B5361,balance!$AF:$AJ,5,FALSE),IF(C5361=5,VLOOKUP(B5361,balance!$AF:$AK,6,FALSE),0)))))*1000000000000</f>
        <v>16119999999999.549</v>
      </c>
      <c r="J5361">
        <f>VLOOKUP(B5361,balance!AU:BD,10,FALSE)</f>
        <v>0</v>
      </c>
    </row>
    <row r="5362" spans="1:10" x14ac:dyDescent="0.3">
      <c r="A5362">
        <v>5360</v>
      </c>
      <c r="B5362">
        <f t="shared" si="167"/>
        <v>1073</v>
      </c>
      <c r="C5362">
        <f t="shared" si="166"/>
        <v>1</v>
      </c>
      <c r="D5362">
        <v>9026</v>
      </c>
      <c r="E5362" s="1">
        <f>IF(C5362=1,VLOOKUP(B5362,balance!$AU:$AZ,2,FALSE),IF(C5362=2,VLOOKUP(B5362,balance!$AU:$AZ,3,FALSE),IF(C5362=3,VLOOKUP(B5362,balance!$AU:$AZ,4,FALSE),IF(C5362=4,VLOOKUP(B5362,balance!$AU:$AZ,5,FALSE),IF(C5362=5,VLOOKUP(B5362-1,balance!$AU:$AZ,6,FALSE),0)))))</f>
        <v>27000</v>
      </c>
      <c r="F5362">
        <v>53</v>
      </c>
      <c r="G5362">
        <f>IF(C5362=1,VLOOKUP(FoxFire!B5362,balance!$U:$Z,2,FALSE),IF(C5362=2,VLOOKUP(B5362,balance!$U:$Z,3,FALSE),IF(C5362=3,VLOOKUP(B5362,balance!$U:$Z,4,FALSE),IF(C5362=4,VLOOKUP(B5362,balance!$U:$Z,5,FALSE),IF(C5362=5,VLOOKUP(B5362-1,balance!$U:$Z,6,FALSE),0)))))/100</f>
        <v>1.1719999999999899E-2</v>
      </c>
      <c r="H5362">
        <v>2</v>
      </c>
      <c r="I5362" s="1">
        <f>IF(C5362=1,VLOOKUP(FoxFire!B5362,balance!$AF:$AJ,2,FALSE),IF(C5362=2,VLOOKUP(B5362,balance!$AF:$AJ,3,FALSE),IF(C5362=3,VLOOKUP(B5362,balance!$AF:$AJ,4,FALSE),IF(C5362=4,VLOOKUP(B5362,balance!$AF:$AJ,5,FALSE),IF(C5362=5,VLOOKUP(B5362,balance!$AF:$AK,6,FALSE),0)))))*1000000000000</f>
        <v>4029999999999.8872</v>
      </c>
      <c r="J5362">
        <f>VLOOKUP(B5362,balance!AU:BD,10,FALSE)</f>
        <v>0</v>
      </c>
    </row>
    <row r="5363" spans="1:10" x14ac:dyDescent="0.3">
      <c r="A5363">
        <v>5361</v>
      </c>
      <c r="B5363">
        <f t="shared" si="167"/>
        <v>1073</v>
      </c>
      <c r="C5363">
        <f t="shared" si="166"/>
        <v>2</v>
      </c>
      <c r="D5363">
        <v>9026</v>
      </c>
      <c r="E5363" s="1">
        <f>IF(C5363=1,VLOOKUP(B5363,balance!$AU:$AZ,2,FALSE),IF(C5363=2,VLOOKUP(B5363,balance!$AU:$AZ,3,FALSE),IF(C5363=3,VLOOKUP(B5363,balance!$AU:$AZ,4,FALSE),IF(C5363=4,VLOOKUP(B5363,balance!$AU:$AZ,5,FALSE),IF(C5363=5,VLOOKUP(B5363-1,balance!$AU:$AZ,6,FALSE),0)))))</f>
        <v>27000</v>
      </c>
      <c r="F5363">
        <v>53</v>
      </c>
      <c r="G5363">
        <f>IF(C5363=1,VLOOKUP(FoxFire!B5363,balance!$U:$Z,2,FALSE),IF(C5363=2,VLOOKUP(B5363,balance!$U:$Z,3,FALSE),IF(C5363=3,VLOOKUP(B5363,balance!$U:$Z,4,FALSE),IF(C5363=4,VLOOKUP(B5363,balance!$U:$Z,5,FALSE),IF(C5363=5,VLOOKUP(B5363-1,balance!$U:$Z,6,FALSE),0)))))/100</f>
        <v>1.1719999999999899E-2</v>
      </c>
      <c r="H5363">
        <v>2</v>
      </c>
      <c r="I5363" s="1">
        <f>IF(C5363=1,VLOOKUP(FoxFire!B5363,balance!$AF:$AJ,2,FALSE),IF(C5363=2,VLOOKUP(B5363,balance!$AF:$AJ,3,FALSE),IF(C5363=3,VLOOKUP(B5363,balance!$AF:$AJ,4,FALSE),IF(C5363=4,VLOOKUP(B5363,balance!$AF:$AJ,5,FALSE),IF(C5363=5,VLOOKUP(B5363,balance!$AF:$AK,6,FALSE),0)))))*1000000000000</f>
        <v>4029999999999.8872</v>
      </c>
      <c r="J5363">
        <f>VLOOKUP(B5363,balance!AU:BD,10,FALSE)</f>
        <v>0</v>
      </c>
    </row>
    <row r="5364" spans="1:10" x14ac:dyDescent="0.3">
      <c r="A5364">
        <v>5362</v>
      </c>
      <c r="B5364">
        <f t="shared" si="167"/>
        <v>1073</v>
      </c>
      <c r="C5364">
        <f t="shared" si="166"/>
        <v>3</v>
      </c>
      <c r="D5364">
        <v>9026</v>
      </c>
      <c r="E5364" s="1">
        <f>IF(C5364=1,VLOOKUP(B5364,balance!$AU:$AZ,2,FALSE),IF(C5364=2,VLOOKUP(B5364,balance!$AU:$AZ,3,FALSE),IF(C5364=3,VLOOKUP(B5364,balance!$AU:$AZ,4,FALSE),IF(C5364=4,VLOOKUP(B5364,balance!$AU:$AZ,5,FALSE),IF(C5364=5,VLOOKUP(B5364-1,balance!$AU:$AZ,6,FALSE),0)))))</f>
        <v>27000</v>
      </c>
      <c r="F5364">
        <v>53</v>
      </c>
      <c r="G5364">
        <f>IF(C5364=1,VLOOKUP(FoxFire!B5364,balance!$U:$Z,2,FALSE),IF(C5364=2,VLOOKUP(B5364,balance!$U:$Z,3,FALSE),IF(C5364=3,VLOOKUP(B5364,balance!$U:$Z,4,FALSE),IF(C5364=4,VLOOKUP(B5364,balance!$U:$Z,5,FALSE),IF(C5364=5,VLOOKUP(B5364-1,balance!$U:$Z,6,FALSE),0)))))/100</f>
        <v>1.1719999999999899E-2</v>
      </c>
      <c r="H5364">
        <v>2</v>
      </c>
      <c r="I5364" s="1">
        <f>IF(C5364=1,VLOOKUP(FoxFire!B5364,balance!$AF:$AJ,2,FALSE),IF(C5364=2,VLOOKUP(B5364,balance!$AF:$AJ,3,FALSE),IF(C5364=3,VLOOKUP(B5364,balance!$AF:$AJ,4,FALSE),IF(C5364=4,VLOOKUP(B5364,balance!$AF:$AJ,5,FALSE),IF(C5364=5,VLOOKUP(B5364,balance!$AF:$AK,6,FALSE),0)))))*1000000000000</f>
        <v>4029999999999.8872</v>
      </c>
      <c r="J5364">
        <f>VLOOKUP(B5364,balance!AU:BD,10,FALSE)</f>
        <v>0</v>
      </c>
    </row>
    <row r="5365" spans="1:10" x14ac:dyDescent="0.3">
      <c r="A5365">
        <v>5363</v>
      </c>
      <c r="B5365">
        <f t="shared" si="167"/>
        <v>1073</v>
      </c>
      <c r="C5365">
        <f t="shared" si="166"/>
        <v>4</v>
      </c>
      <c r="D5365">
        <v>9026</v>
      </c>
      <c r="E5365" s="1">
        <f>IF(C5365=1,VLOOKUP(B5365,balance!$AU:$AZ,2,FALSE),IF(C5365=2,VLOOKUP(B5365,balance!$AU:$AZ,3,FALSE),IF(C5365=3,VLOOKUP(B5365,balance!$AU:$AZ,4,FALSE),IF(C5365=4,VLOOKUP(B5365,balance!$AU:$AZ,5,FALSE),IF(C5365=5,VLOOKUP(B5365-1,balance!$AU:$AZ,6,FALSE),0)))))</f>
        <v>27000</v>
      </c>
      <c r="F5365">
        <v>53</v>
      </c>
      <c r="G5365">
        <f>IF(C5365=1,VLOOKUP(FoxFire!B5365,balance!$U:$Z,2,FALSE),IF(C5365=2,VLOOKUP(B5365,balance!$U:$Z,3,FALSE),IF(C5365=3,VLOOKUP(B5365,balance!$U:$Z,4,FALSE),IF(C5365=4,VLOOKUP(B5365,balance!$U:$Z,5,FALSE),IF(C5365=5,VLOOKUP(B5365-1,balance!$U:$Z,6,FALSE),0)))))/100</f>
        <v>1.1719999999999899E-2</v>
      </c>
      <c r="H5365">
        <v>2</v>
      </c>
      <c r="I5365" s="1">
        <f>IF(C5365=1,VLOOKUP(FoxFire!B5365,balance!$AF:$AJ,2,FALSE),IF(C5365=2,VLOOKUP(B5365,balance!$AF:$AJ,3,FALSE),IF(C5365=3,VLOOKUP(B5365,balance!$AF:$AJ,4,FALSE),IF(C5365=4,VLOOKUP(B5365,balance!$AF:$AJ,5,FALSE),IF(C5365=5,VLOOKUP(B5365,balance!$AF:$AK,6,FALSE),0)))))*1000000000000</f>
        <v>4029999999999.8872</v>
      </c>
      <c r="J5365">
        <f>VLOOKUP(B5365,balance!AU:BD,10,FALSE)</f>
        <v>0</v>
      </c>
    </row>
    <row r="5366" spans="1:10" x14ac:dyDescent="0.3">
      <c r="A5366">
        <v>5364</v>
      </c>
      <c r="B5366">
        <f t="shared" si="167"/>
        <v>1074</v>
      </c>
      <c r="C5366">
        <f t="shared" si="166"/>
        <v>5</v>
      </c>
      <c r="D5366">
        <v>9026</v>
      </c>
      <c r="E5366" s="1">
        <f>IF(C5366=1,VLOOKUP(B5366,balance!$AU:$AZ,2,FALSE),IF(C5366=2,VLOOKUP(B5366,balance!$AU:$AZ,3,FALSE),IF(C5366=3,VLOOKUP(B5366,balance!$AU:$AZ,4,FALSE),IF(C5366=4,VLOOKUP(B5366,balance!$AU:$AZ,5,FALSE),IF(C5366=5,VLOOKUP(B5366-1,balance!$AU:$AZ,6,FALSE),0)))))</f>
        <v>540000</v>
      </c>
      <c r="F5366">
        <v>53</v>
      </c>
      <c r="G5366">
        <f>IF(C5366=1,VLOOKUP(FoxFire!B5366,balance!$U:$Z,2,FALSE),IF(C5366=2,VLOOKUP(B5366,balance!$U:$Z,3,FALSE),IF(C5366=3,VLOOKUP(B5366,balance!$U:$Z,4,FALSE),IF(C5366=4,VLOOKUP(B5366,balance!$U:$Z,5,FALSE),IF(C5366=5,VLOOKUP(B5366-1,balance!$U:$Z,6,FALSE),0)))))/100</f>
        <v>9694.5768000000007</v>
      </c>
      <c r="H5366">
        <v>2</v>
      </c>
      <c r="I5366" s="1">
        <f>IF(C5366=1,VLOOKUP(FoxFire!B5366,balance!$AF:$AJ,2,FALSE),IF(C5366=2,VLOOKUP(B5366,balance!$AF:$AJ,3,FALSE),IF(C5366=3,VLOOKUP(B5366,balance!$AF:$AJ,4,FALSE),IF(C5366=4,VLOOKUP(B5366,balance!$AF:$AJ,5,FALSE),IF(C5366=5,VLOOKUP(B5366,balance!$AF:$AK,6,FALSE),0)))))*1000000000000</f>
        <v>16124999999999.549</v>
      </c>
      <c r="J5366">
        <f>VLOOKUP(B5366,balance!AU:BD,10,FALSE)</f>
        <v>0</v>
      </c>
    </row>
    <row r="5367" spans="1:10" x14ac:dyDescent="0.3">
      <c r="A5367">
        <v>5365</v>
      </c>
      <c r="B5367">
        <f t="shared" si="167"/>
        <v>1074</v>
      </c>
      <c r="C5367">
        <f t="shared" si="166"/>
        <v>1</v>
      </c>
      <c r="D5367">
        <v>9026</v>
      </c>
      <c r="E5367" s="1">
        <f>IF(C5367=1,VLOOKUP(B5367,balance!$AU:$AZ,2,FALSE),IF(C5367=2,VLOOKUP(B5367,balance!$AU:$AZ,3,FALSE),IF(C5367=3,VLOOKUP(B5367,balance!$AU:$AZ,4,FALSE),IF(C5367=4,VLOOKUP(B5367,balance!$AU:$AZ,5,FALSE),IF(C5367=5,VLOOKUP(B5367-1,balance!$AU:$AZ,6,FALSE),0)))))</f>
        <v>27000</v>
      </c>
      <c r="F5367">
        <v>53</v>
      </c>
      <c r="G5367">
        <f>IF(C5367=1,VLOOKUP(FoxFire!B5367,balance!$U:$Z,2,FALSE),IF(C5367=2,VLOOKUP(B5367,balance!$U:$Z,3,FALSE),IF(C5367=3,VLOOKUP(B5367,balance!$U:$Z,4,FALSE),IF(C5367=4,VLOOKUP(B5367,balance!$U:$Z,5,FALSE),IF(C5367=5,VLOOKUP(B5367-1,balance!$U:$Z,6,FALSE),0)))))/100</f>
        <v>1.17299999999999E-2</v>
      </c>
      <c r="H5367">
        <v>2</v>
      </c>
      <c r="I5367" s="1">
        <f>IF(C5367=1,VLOOKUP(FoxFire!B5367,balance!$AF:$AJ,2,FALSE),IF(C5367=2,VLOOKUP(B5367,balance!$AF:$AJ,3,FALSE),IF(C5367=3,VLOOKUP(B5367,balance!$AF:$AJ,4,FALSE),IF(C5367=4,VLOOKUP(B5367,balance!$AF:$AJ,5,FALSE),IF(C5367=5,VLOOKUP(B5367,balance!$AF:$AK,6,FALSE),0)))))*1000000000000</f>
        <v>4031249999999.8872</v>
      </c>
      <c r="J5367">
        <f>VLOOKUP(B5367,balance!AU:BD,10,FALSE)</f>
        <v>0</v>
      </c>
    </row>
    <row r="5368" spans="1:10" x14ac:dyDescent="0.3">
      <c r="A5368">
        <v>5366</v>
      </c>
      <c r="B5368">
        <f t="shared" si="167"/>
        <v>1074</v>
      </c>
      <c r="C5368">
        <f t="shared" si="166"/>
        <v>2</v>
      </c>
      <c r="D5368">
        <v>9026</v>
      </c>
      <c r="E5368" s="1">
        <f>IF(C5368=1,VLOOKUP(B5368,balance!$AU:$AZ,2,FALSE),IF(C5368=2,VLOOKUP(B5368,balance!$AU:$AZ,3,FALSE),IF(C5368=3,VLOOKUP(B5368,balance!$AU:$AZ,4,FALSE),IF(C5368=4,VLOOKUP(B5368,balance!$AU:$AZ,5,FALSE),IF(C5368=5,VLOOKUP(B5368-1,balance!$AU:$AZ,6,FALSE),0)))))</f>
        <v>27000</v>
      </c>
      <c r="F5368">
        <v>53</v>
      </c>
      <c r="G5368">
        <f>IF(C5368=1,VLOOKUP(FoxFire!B5368,balance!$U:$Z,2,FALSE),IF(C5368=2,VLOOKUP(B5368,balance!$U:$Z,3,FALSE),IF(C5368=3,VLOOKUP(B5368,balance!$U:$Z,4,FALSE),IF(C5368=4,VLOOKUP(B5368,balance!$U:$Z,5,FALSE),IF(C5368=5,VLOOKUP(B5368-1,balance!$U:$Z,6,FALSE),0)))))/100</f>
        <v>1.17299999999999E-2</v>
      </c>
      <c r="H5368">
        <v>2</v>
      </c>
      <c r="I5368" s="1">
        <f>IF(C5368=1,VLOOKUP(FoxFire!B5368,balance!$AF:$AJ,2,FALSE),IF(C5368=2,VLOOKUP(B5368,balance!$AF:$AJ,3,FALSE),IF(C5368=3,VLOOKUP(B5368,balance!$AF:$AJ,4,FALSE),IF(C5368=4,VLOOKUP(B5368,balance!$AF:$AJ,5,FALSE),IF(C5368=5,VLOOKUP(B5368,balance!$AF:$AK,6,FALSE),0)))))*1000000000000</f>
        <v>4031249999999.8872</v>
      </c>
      <c r="J5368">
        <f>VLOOKUP(B5368,balance!AU:BD,10,FALSE)</f>
        <v>0</v>
      </c>
    </row>
    <row r="5369" spans="1:10" x14ac:dyDescent="0.3">
      <c r="A5369">
        <v>5367</v>
      </c>
      <c r="B5369">
        <f t="shared" si="167"/>
        <v>1074</v>
      </c>
      <c r="C5369">
        <f t="shared" si="166"/>
        <v>3</v>
      </c>
      <c r="D5369">
        <v>9026</v>
      </c>
      <c r="E5369" s="1">
        <f>IF(C5369=1,VLOOKUP(B5369,balance!$AU:$AZ,2,FALSE),IF(C5369=2,VLOOKUP(B5369,balance!$AU:$AZ,3,FALSE),IF(C5369=3,VLOOKUP(B5369,balance!$AU:$AZ,4,FALSE),IF(C5369=4,VLOOKUP(B5369,balance!$AU:$AZ,5,FALSE),IF(C5369=5,VLOOKUP(B5369-1,balance!$AU:$AZ,6,FALSE),0)))))</f>
        <v>27000</v>
      </c>
      <c r="F5369">
        <v>53</v>
      </c>
      <c r="G5369">
        <f>IF(C5369=1,VLOOKUP(FoxFire!B5369,balance!$U:$Z,2,FALSE),IF(C5369=2,VLOOKUP(B5369,balance!$U:$Z,3,FALSE),IF(C5369=3,VLOOKUP(B5369,balance!$U:$Z,4,FALSE),IF(C5369=4,VLOOKUP(B5369,balance!$U:$Z,5,FALSE),IF(C5369=5,VLOOKUP(B5369-1,balance!$U:$Z,6,FALSE),0)))))/100</f>
        <v>1.17299999999999E-2</v>
      </c>
      <c r="H5369">
        <v>2</v>
      </c>
      <c r="I5369" s="1">
        <f>IF(C5369=1,VLOOKUP(FoxFire!B5369,balance!$AF:$AJ,2,FALSE),IF(C5369=2,VLOOKUP(B5369,balance!$AF:$AJ,3,FALSE),IF(C5369=3,VLOOKUP(B5369,balance!$AF:$AJ,4,FALSE),IF(C5369=4,VLOOKUP(B5369,balance!$AF:$AJ,5,FALSE),IF(C5369=5,VLOOKUP(B5369,balance!$AF:$AK,6,FALSE),0)))))*1000000000000</f>
        <v>4031249999999.8872</v>
      </c>
      <c r="J5369">
        <f>VLOOKUP(B5369,balance!AU:BD,10,FALSE)</f>
        <v>0</v>
      </c>
    </row>
    <row r="5370" spans="1:10" x14ac:dyDescent="0.3">
      <c r="A5370">
        <v>5368</v>
      </c>
      <c r="B5370">
        <f t="shared" si="167"/>
        <v>1074</v>
      </c>
      <c r="C5370">
        <f t="shared" si="166"/>
        <v>4</v>
      </c>
      <c r="D5370">
        <v>9026</v>
      </c>
      <c r="E5370" s="1">
        <f>IF(C5370=1,VLOOKUP(B5370,balance!$AU:$AZ,2,FALSE),IF(C5370=2,VLOOKUP(B5370,balance!$AU:$AZ,3,FALSE),IF(C5370=3,VLOOKUP(B5370,balance!$AU:$AZ,4,FALSE),IF(C5370=4,VLOOKUP(B5370,balance!$AU:$AZ,5,FALSE),IF(C5370=5,VLOOKUP(B5370-1,balance!$AU:$AZ,6,FALSE),0)))))</f>
        <v>27000</v>
      </c>
      <c r="F5370">
        <v>53</v>
      </c>
      <c r="G5370">
        <f>IF(C5370=1,VLOOKUP(FoxFire!B5370,balance!$U:$Z,2,FALSE),IF(C5370=2,VLOOKUP(B5370,balance!$U:$Z,3,FALSE),IF(C5370=3,VLOOKUP(B5370,balance!$U:$Z,4,FALSE),IF(C5370=4,VLOOKUP(B5370,balance!$U:$Z,5,FALSE),IF(C5370=5,VLOOKUP(B5370-1,balance!$U:$Z,6,FALSE),0)))))/100</f>
        <v>1.17299999999999E-2</v>
      </c>
      <c r="H5370">
        <v>2</v>
      </c>
      <c r="I5370" s="1">
        <f>IF(C5370=1,VLOOKUP(FoxFire!B5370,balance!$AF:$AJ,2,FALSE),IF(C5370=2,VLOOKUP(B5370,balance!$AF:$AJ,3,FALSE),IF(C5370=3,VLOOKUP(B5370,balance!$AF:$AJ,4,FALSE),IF(C5370=4,VLOOKUP(B5370,balance!$AF:$AJ,5,FALSE),IF(C5370=5,VLOOKUP(B5370,balance!$AF:$AK,6,FALSE),0)))))*1000000000000</f>
        <v>4031249999999.8872</v>
      </c>
      <c r="J5370">
        <f>VLOOKUP(B5370,balance!AU:BD,10,FALSE)</f>
        <v>0</v>
      </c>
    </row>
    <row r="5371" spans="1:10" x14ac:dyDescent="0.3">
      <c r="A5371">
        <v>5369</v>
      </c>
      <c r="B5371">
        <f t="shared" si="167"/>
        <v>1075</v>
      </c>
      <c r="C5371">
        <f t="shared" si="166"/>
        <v>5</v>
      </c>
      <c r="D5371">
        <v>9026</v>
      </c>
      <c r="E5371" s="1">
        <f>IF(C5371=1,VLOOKUP(B5371,balance!$AU:$AZ,2,FALSE),IF(C5371=2,VLOOKUP(B5371,balance!$AU:$AZ,3,FALSE),IF(C5371=3,VLOOKUP(B5371,balance!$AU:$AZ,4,FALSE),IF(C5371=4,VLOOKUP(B5371,balance!$AU:$AZ,5,FALSE),IF(C5371=5,VLOOKUP(B5371-1,balance!$AU:$AZ,6,FALSE),0)))))</f>
        <v>540000</v>
      </c>
      <c r="F5371">
        <v>53</v>
      </c>
      <c r="G5371">
        <f>IF(C5371=1,VLOOKUP(FoxFire!B5371,balance!$U:$Z,2,FALSE),IF(C5371=2,VLOOKUP(B5371,balance!$U:$Z,3,FALSE),IF(C5371=3,VLOOKUP(B5371,balance!$U:$Z,4,FALSE),IF(C5371=4,VLOOKUP(B5371,balance!$U:$Z,5,FALSE),IF(C5371=5,VLOOKUP(B5371-1,balance!$U:$Z,6,FALSE),0)))))/100</f>
        <v>9712.5514999999996</v>
      </c>
      <c r="H5371">
        <v>2</v>
      </c>
      <c r="I5371" s="1">
        <f>IF(C5371=1,VLOOKUP(FoxFire!B5371,balance!$AF:$AJ,2,FALSE),IF(C5371=2,VLOOKUP(B5371,balance!$AF:$AJ,3,FALSE),IF(C5371=3,VLOOKUP(B5371,balance!$AF:$AJ,4,FALSE),IF(C5371=4,VLOOKUP(B5371,balance!$AF:$AJ,5,FALSE),IF(C5371=5,VLOOKUP(B5371,balance!$AF:$AK,6,FALSE),0)))))*1000000000000</f>
        <v>16129999999999.551</v>
      </c>
      <c r="J5371">
        <f>VLOOKUP(B5371,balance!AU:BD,10,FALSE)</f>
        <v>0</v>
      </c>
    </row>
    <row r="5372" spans="1:10" x14ac:dyDescent="0.3">
      <c r="A5372">
        <v>5370</v>
      </c>
      <c r="B5372">
        <f t="shared" si="167"/>
        <v>1075</v>
      </c>
      <c r="C5372">
        <f t="shared" si="166"/>
        <v>1</v>
      </c>
      <c r="D5372">
        <v>9026</v>
      </c>
      <c r="E5372" s="1">
        <f>IF(C5372=1,VLOOKUP(B5372,balance!$AU:$AZ,2,FALSE),IF(C5372=2,VLOOKUP(B5372,balance!$AU:$AZ,3,FALSE),IF(C5372=3,VLOOKUP(B5372,balance!$AU:$AZ,4,FALSE),IF(C5372=4,VLOOKUP(B5372,balance!$AU:$AZ,5,FALSE),IF(C5372=5,VLOOKUP(B5372-1,balance!$AU:$AZ,6,FALSE),0)))))</f>
        <v>27000</v>
      </c>
      <c r="F5372">
        <v>53</v>
      </c>
      <c r="G5372">
        <f>IF(C5372=1,VLOOKUP(FoxFire!B5372,balance!$U:$Z,2,FALSE),IF(C5372=2,VLOOKUP(B5372,balance!$U:$Z,3,FALSE),IF(C5372=3,VLOOKUP(B5372,balance!$U:$Z,4,FALSE),IF(C5372=4,VLOOKUP(B5372,balance!$U:$Z,5,FALSE),IF(C5372=5,VLOOKUP(B5372-1,balance!$U:$Z,6,FALSE),0)))))/100</f>
        <v>1.17399999999999E-2</v>
      </c>
      <c r="H5372">
        <v>2</v>
      </c>
      <c r="I5372" s="1">
        <f>IF(C5372=1,VLOOKUP(FoxFire!B5372,balance!$AF:$AJ,2,FALSE),IF(C5372=2,VLOOKUP(B5372,balance!$AF:$AJ,3,FALSE),IF(C5372=3,VLOOKUP(B5372,balance!$AF:$AJ,4,FALSE),IF(C5372=4,VLOOKUP(B5372,balance!$AF:$AJ,5,FALSE),IF(C5372=5,VLOOKUP(B5372,balance!$AF:$AK,6,FALSE),0)))))*1000000000000</f>
        <v>4032499999999.8877</v>
      </c>
      <c r="J5372">
        <f>VLOOKUP(B5372,balance!AU:BD,10,FALSE)</f>
        <v>0</v>
      </c>
    </row>
    <row r="5373" spans="1:10" x14ac:dyDescent="0.3">
      <c r="A5373">
        <v>5371</v>
      </c>
      <c r="B5373">
        <f t="shared" si="167"/>
        <v>1075</v>
      </c>
      <c r="C5373">
        <f t="shared" si="166"/>
        <v>2</v>
      </c>
      <c r="D5373">
        <v>9026</v>
      </c>
      <c r="E5373" s="1">
        <f>IF(C5373=1,VLOOKUP(B5373,balance!$AU:$AZ,2,FALSE),IF(C5373=2,VLOOKUP(B5373,balance!$AU:$AZ,3,FALSE),IF(C5373=3,VLOOKUP(B5373,balance!$AU:$AZ,4,FALSE),IF(C5373=4,VLOOKUP(B5373,balance!$AU:$AZ,5,FALSE),IF(C5373=5,VLOOKUP(B5373-1,balance!$AU:$AZ,6,FALSE),0)))))</f>
        <v>27000</v>
      </c>
      <c r="F5373">
        <v>53</v>
      </c>
      <c r="G5373">
        <f>IF(C5373=1,VLOOKUP(FoxFire!B5373,balance!$U:$Z,2,FALSE),IF(C5373=2,VLOOKUP(B5373,balance!$U:$Z,3,FALSE),IF(C5373=3,VLOOKUP(B5373,balance!$U:$Z,4,FALSE),IF(C5373=4,VLOOKUP(B5373,balance!$U:$Z,5,FALSE),IF(C5373=5,VLOOKUP(B5373-1,balance!$U:$Z,6,FALSE),0)))))/100</f>
        <v>1.17399999999999E-2</v>
      </c>
      <c r="H5373">
        <v>2</v>
      </c>
      <c r="I5373" s="1">
        <f>IF(C5373=1,VLOOKUP(FoxFire!B5373,balance!$AF:$AJ,2,FALSE),IF(C5373=2,VLOOKUP(B5373,balance!$AF:$AJ,3,FALSE),IF(C5373=3,VLOOKUP(B5373,balance!$AF:$AJ,4,FALSE),IF(C5373=4,VLOOKUP(B5373,balance!$AF:$AJ,5,FALSE),IF(C5373=5,VLOOKUP(B5373,balance!$AF:$AK,6,FALSE),0)))))*1000000000000</f>
        <v>4032499999999.8877</v>
      </c>
      <c r="J5373">
        <f>VLOOKUP(B5373,balance!AU:BD,10,FALSE)</f>
        <v>0</v>
      </c>
    </row>
    <row r="5374" spans="1:10" x14ac:dyDescent="0.3">
      <c r="A5374">
        <v>5372</v>
      </c>
      <c r="B5374">
        <f t="shared" si="167"/>
        <v>1075</v>
      </c>
      <c r="C5374">
        <f t="shared" si="166"/>
        <v>3</v>
      </c>
      <c r="D5374">
        <v>9026</v>
      </c>
      <c r="E5374" s="1">
        <f>IF(C5374=1,VLOOKUP(B5374,balance!$AU:$AZ,2,FALSE),IF(C5374=2,VLOOKUP(B5374,balance!$AU:$AZ,3,FALSE),IF(C5374=3,VLOOKUP(B5374,balance!$AU:$AZ,4,FALSE),IF(C5374=4,VLOOKUP(B5374,balance!$AU:$AZ,5,FALSE),IF(C5374=5,VLOOKUP(B5374-1,balance!$AU:$AZ,6,FALSE),0)))))</f>
        <v>27000</v>
      </c>
      <c r="F5374">
        <v>53</v>
      </c>
      <c r="G5374">
        <f>IF(C5374=1,VLOOKUP(FoxFire!B5374,balance!$U:$Z,2,FALSE),IF(C5374=2,VLOOKUP(B5374,balance!$U:$Z,3,FALSE),IF(C5374=3,VLOOKUP(B5374,balance!$U:$Z,4,FALSE),IF(C5374=4,VLOOKUP(B5374,balance!$U:$Z,5,FALSE),IF(C5374=5,VLOOKUP(B5374-1,balance!$U:$Z,6,FALSE),0)))))/100</f>
        <v>1.17399999999999E-2</v>
      </c>
      <c r="H5374">
        <v>2</v>
      </c>
      <c r="I5374" s="1">
        <f>IF(C5374=1,VLOOKUP(FoxFire!B5374,balance!$AF:$AJ,2,FALSE),IF(C5374=2,VLOOKUP(B5374,balance!$AF:$AJ,3,FALSE),IF(C5374=3,VLOOKUP(B5374,balance!$AF:$AJ,4,FALSE),IF(C5374=4,VLOOKUP(B5374,balance!$AF:$AJ,5,FALSE),IF(C5374=5,VLOOKUP(B5374,balance!$AF:$AK,6,FALSE),0)))))*1000000000000</f>
        <v>4032499999999.8877</v>
      </c>
      <c r="J5374">
        <f>VLOOKUP(B5374,balance!AU:BD,10,FALSE)</f>
        <v>0</v>
      </c>
    </row>
    <row r="5375" spans="1:10" x14ac:dyDescent="0.3">
      <c r="A5375">
        <v>5373</v>
      </c>
      <c r="B5375">
        <f t="shared" si="167"/>
        <v>1075</v>
      </c>
      <c r="C5375">
        <f t="shared" si="166"/>
        <v>4</v>
      </c>
      <c r="D5375">
        <v>9026</v>
      </c>
      <c r="E5375" s="1">
        <f>IF(C5375=1,VLOOKUP(B5375,balance!$AU:$AZ,2,FALSE),IF(C5375=2,VLOOKUP(B5375,balance!$AU:$AZ,3,FALSE),IF(C5375=3,VLOOKUP(B5375,balance!$AU:$AZ,4,FALSE),IF(C5375=4,VLOOKUP(B5375,balance!$AU:$AZ,5,FALSE),IF(C5375=5,VLOOKUP(B5375-1,balance!$AU:$AZ,6,FALSE),0)))))</f>
        <v>27000</v>
      </c>
      <c r="F5375">
        <v>53</v>
      </c>
      <c r="G5375">
        <f>IF(C5375=1,VLOOKUP(FoxFire!B5375,balance!$U:$Z,2,FALSE),IF(C5375=2,VLOOKUP(B5375,balance!$U:$Z,3,FALSE),IF(C5375=3,VLOOKUP(B5375,balance!$U:$Z,4,FALSE),IF(C5375=4,VLOOKUP(B5375,balance!$U:$Z,5,FALSE),IF(C5375=5,VLOOKUP(B5375-1,balance!$U:$Z,6,FALSE),0)))))/100</f>
        <v>1.17399999999999E-2</v>
      </c>
      <c r="H5375">
        <v>2</v>
      </c>
      <c r="I5375" s="1">
        <f>IF(C5375=1,VLOOKUP(FoxFire!B5375,balance!$AF:$AJ,2,FALSE),IF(C5375=2,VLOOKUP(B5375,balance!$AF:$AJ,3,FALSE),IF(C5375=3,VLOOKUP(B5375,balance!$AF:$AJ,4,FALSE),IF(C5375=4,VLOOKUP(B5375,balance!$AF:$AJ,5,FALSE),IF(C5375=5,VLOOKUP(B5375,balance!$AF:$AK,6,FALSE),0)))))*1000000000000</f>
        <v>4032499999999.8877</v>
      </c>
      <c r="J5375">
        <f>VLOOKUP(B5375,balance!AU:BD,10,FALSE)</f>
        <v>0</v>
      </c>
    </row>
    <row r="5376" spans="1:10" x14ac:dyDescent="0.3">
      <c r="A5376">
        <v>5374</v>
      </c>
      <c r="B5376">
        <f t="shared" si="167"/>
        <v>1076</v>
      </c>
      <c r="C5376">
        <f t="shared" si="166"/>
        <v>5</v>
      </c>
      <c r="D5376">
        <v>9026</v>
      </c>
      <c r="E5376" s="1">
        <f>IF(C5376=1,VLOOKUP(B5376,balance!$AU:$AZ,2,FALSE),IF(C5376=2,VLOOKUP(B5376,balance!$AU:$AZ,3,FALSE),IF(C5376=3,VLOOKUP(B5376,balance!$AU:$AZ,4,FALSE),IF(C5376=4,VLOOKUP(B5376,balance!$AU:$AZ,5,FALSE),IF(C5376=5,VLOOKUP(B5376-1,balance!$AU:$AZ,6,FALSE),0)))))</f>
        <v>540000</v>
      </c>
      <c r="F5376">
        <v>53</v>
      </c>
      <c r="G5376">
        <f>IF(C5376=1,VLOOKUP(FoxFire!B5376,balance!$U:$Z,2,FALSE),IF(C5376=2,VLOOKUP(B5376,balance!$U:$Z,3,FALSE),IF(C5376=3,VLOOKUP(B5376,balance!$U:$Z,4,FALSE),IF(C5376=4,VLOOKUP(B5376,balance!$U:$Z,5,FALSE),IF(C5376=5,VLOOKUP(B5376-1,balance!$U:$Z,6,FALSE),0)))))/100</f>
        <v>9730.5524000000005</v>
      </c>
      <c r="H5376">
        <v>2</v>
      </c>
      <c r="I5376" s="1">
        <f>IF(C5376=1,VLOOKUP(FoxFire!B5376,balance!$AF:$AJ,2,FALSE),IF(C5376=2,VLOOKUP(B5376,balance!$AF:$AJ,3,FALSE),IF(C5376=3,VLOOKUP(B5376,balance!$AF:$AJ,4,FALSE),IF(C5376=4,VLOOKUP(B5376,balance!$AF:$AJ,5,FALSE),IF(C5376=5,VLOOKUP(B5376,balance!$AF:$AK,6,FALSE),0)))))*1000000000000</f>
        <v>16134999999999.6</v>
      </c>
      <c r="J5376">
        <f>VLOOKUP(B5376,balance!AU:BD,10,FALSE)</f>
        <v>0</v>
      </c>
    </row>
    <row r="5377" spans="1:10" x14ac:dyDescent="0.3">
      <c r="A5377">
        <v>5375</v>
      </c>
      <c r="B5377">
        <f t="shared" si="167"/>
        <v>1076</v>
      </c>
      <c r="C5377">
        <f t="shared" si="166"/>
        <v>1</v>
      </c>
      <c r="D5377">
        <v>9026</v>
      </c>
      <c r="E5377" s="1">
        <f>IF(C5377=1,VLOOKUP(B5377,balance!$AU:$AZ,2,FALSE),IF(C5377=2,VLOOKUP(B5377,balance!$AU:$AZ,3,FALSE),IF(C5377=3,VLOOKUP(B5377,balance!$AU:$AZ,4,FALSE),IF(C5377=4,VLOOKUP(B5377,balance!$AU:$AZ,5,FALSE),IF(C5377=5,VLOOKUP(B5377-1,balance!$AU:$AZ,6,FALSE),0)))))</f>
        <v>27000</v>
      </c>
      <c r="F5377">
        <v>53</v>
      </c>
      <c r="G5377">
        <f>IF(C5377=1,VLOOKUP(FoxFire!B5377,balance!$U:$Z,2,FALSE),IF(C5377=2,VLOOKUP(B5377,balance!$U:$Z,3,FALSE),IF(C5377=3,VLOOKUP(B5377,balance!$U:$Z,4,FALSE),IF(C5377=4,VLOOKUP(B5377,balance!$U:$Z,5,FALSE),IF(C5377=5,VLOOKUP(B5377-1,balance!$U:$Z,6,FALSE),0)))))/100</f>
        <v>1.1749999999999901E-2</v>
      </c>
      <c r="H5377">
        <v>2</v>
      </c>
      <c r="I5377" s="1">
        <f>IF(C5377=1,VLOOKUP(FoxFire!B5377,balance!$AF:$AJ,2,FALSE),IF(C5377=2,VLOOKUP(B5377,balance!$AF:$AJ,3,FALSE),IF(C5377=3,VLOOKUP(B5377,balance!$AF:$AJ,4,FALSE),IF(C5377=4,VLOOKUP(B5377,balance!$AF:$AJ,5,FALSE),IF(C5377=5,VLOOKUP(B5377,balance!$AF:$AK,6,FALSE),0)))))*1000000000000</f>
        <v>4033749999999.8999</v>
      </c>
      <c r="J5377">
        <f>VLOOKUP(B5377,balance!AU:BD,10,FALSE)</f>
        <v>0</v>
      </c>
    </row>
    <row r="5378" spans="1:10" x14ac:dyDescent="0.3">
      <c r="A5378">
        <v>5376</v>
      </c>
      <c r="B5378">
        <f t="shared" si="167"/>
        <v>1076</v>
      </c>
      <c r="C5378">
        <f t="shared" si="166"/>
        <v>2</v>
      </c>
      <c r="D5378">
        <v>9026</v>
      </c>
      <c r="E5378" s="1">
        <f>IF(C5378=1,VLOOKUP(B5378,balance!$AU:$AZ,2,FALSE),IF(C5378=2,VLOOKUP(B5378,balance!$AU:$AZ,3,FALSE),IF(C5378=3,VLOOKUP(B5378,balance!$AU:$AZ,4,FALSE),IF(C5378=4,VLOOKUP(B5378,balance!$AU:$AZ,5,FALSE),IF(C5378=5,VLOOKUP(B5378-1,balance!$AU:$AZ,6,FALSE),0)))))</f>
        <v>27000</v>
      </c>
      <c r="F5378">
        <v>53</v>
      </c>
      <c r="G5378">
        <f>IF(C5378=1,VLOOKUP(FoxFire!B5378,balance!$U:$Z,2,FALSE),IF(C5378=2,VLOOKUP(B5378,balance!$U:$Z,3,FALSE),IF(C5378=3,VLOOKUP(B5378,balance!$U:$Z,4,FALSE),IF(C5378=4,VLOOKUP(B5378,balance!$U:$Z,5,FALSE),IF(C5378=5,VLOOKUP(B5378-1,balance!$U:$Z,6,FALSE),0)))))/100</f>
        <v>1.1749999999999901E-2</v>
      </c>
      <c r="H5378">
        <v>2</v>
      </c>
      <c r="I5378" s="1">
        <f>IF(C5378=1,VLOOKUP(FoxFire!B5378,balance!$AF:$AJ,2,FALSE),IF(C5378=2,VLOOKUP(B5378,balance!$AF:$AJ,3,FALSE),IF(C5378=3,VLOOKUP(B5378,balance!$AF:$AJ,4,FALSE),IF(C5378=4,VLOOKUP(B5378,balance!$AF:$AJ,5,FALSE),IF(C5378=5,VLOOKUP(B5378,balance!$AF:$AK,6,FALSE),0)))))*1000000000000</f>
        <v>4033749999999.8999</v>
      </c>
      <c r="J5378">
        <f>VLOOKUP(B5378,balance!AU:BD,10,FALSE)</f>
        <v>0</v>
      </c>
    </row>
    <row r="5379" spans="1:10" x14ac:dyDescent="0.3">
      <c r="A5379">
        <v>5377</v>
      </c>
      <c r="B5379">
        <f t="shared" si="167"/>
        <v>1076</v>
      </c>
      <c r="C5379">
        <f t="shared" si="166"/>
        <v>3</v>
      </c>
      <c r="D5379">
        <v>9026</v>
      </c>
      <c r="E5379" s="1">
        <f>IF(C5379=1,VLOOKUP(B5379,balance!$AU:$AZ,2,FALSE),IF(C5379=2,VLOOKUP(B5379,balance!$AU:$AZ,3,FALSE),IF(C5379=3,VLOOKUP(B5379,balance!$AU:$AZ,4,FALSE),IF(C5379=4,VLOOKUP(B5379,balance!$AU:$AZ,5,FALSE),IF(C5379=5,VLOOKUP(B5379-1,balance!$AU:$AZ,6,FALSE),0)))))</f>
        <v>27000</v>
      </c>
      <c r="F5379">
        <v>53</v>
      </c>
      <c r="G5379">
        <f>IF(C5379=1,VLOOKUP(FoxFire!B5379,balance!$U:$Z,2,FALSE),IF(C5379=2,VLOOKUP(B5379,balance!$U:$Z,3,FALSE),IF(C5379=3,VLOOKUP(B5379,balance!$U:$Z,4,FALSE),IF(C5379=4,VLOOKUP(B5379,balance!$U:$Z,5,FALSE),IF(C5379=5,VLOOKUP(B5379-1,balance!$U:$Z,6,FALSE),0)))))/100</f>
        <v>1.1749999999999901E-2</v>
      </c>
      <c r="H5379">
        <v>2</v>
      </c>
      <c r="I5379" s="1">
        <f>IF(C5379=1,VLOOKUP(FoxFire!B5379,balance!$AF:$AJ,2,FALSE),IF(C5379=2,VLOOKUP(B5379,balance!$AF:$AJ,3,FALSE),IF(C5379=3,VLOOKUP(B5379,balance!$AF:$AJ,4,FALSE),IF(C5379=4,VLOOKUP(B5379,balance!$AF:$AJ,5,FALSE),IF(C5379=5,VLOOKUP(B5379,balance!$AF:$AK,6,FALSE),0)))))*1000000000000</f>
        <v>4033749999999.8999</v>
      </c>
      <c r="J5379">
        <f>VLOOKUP(B5379,balance!AU:BD,10,FALSE)</f>
        <v>0</v>
      </c>
    </row>
    <row r="5380" spans="1:10" x14ac:dyDescent="0.3">
      <c r="A5380">
        <v>5378</v>
      </c>
      <c r="B5380">
        <f t="shared" si="167"/>
        <v>1076</v>
      </c>
      <c r="C5380">
        <f t="shared" si="166"/>
        <v>4</v>
      </c>
      <c r="D5380">
        <v>9026</v>
      </c>
      <c r="E5380" s="1">
        <f>IF(C5380=1,VLOOKUP(B5380,balance!$AU:$AZ,2,FALSE),IF(C5380=2,VLOOKUP(B5380,balance!$AU:$AZ,3,FALSE),IF(C5380=3,VLOOKUP(B5380,balance!$AU:$AZ,4,FALSE),IF(C5380=4,VLOOKUP(B5380,balance!$AU:$AZ,5,FALSE),IF(C5380=5,VLOOKUP(B5380-1,balance!$AU:$AZ,6,FALSE),0)))))</f>
        <v>27000</v>
      </c>
      <c r="F5380">
        <v>53</v>
      </c>
      <c r="G5380">
        <f>IF(C5380=1,VLOOKUP(FoxFire!B5380,balance!$U:$Z,2,FALSE),IF(C5380=2,VLOOKUP(B5380,balance!$U:$Z,3,FALSE),IF(C5380=3,VLOOKUP(B5380,balance!$U:$Z,4,FALSE),IF(C5380=4,VLOOKUP(B5380,balance!$U:$Z,5,FALSE),IF(C5380=5,VLOOKUP(B5380-1,balance!$U:$Z,6,FALSE),0)))))/100</f>
        <v>1.1749999999999901E-2</v>
      </c>
      <c r="H5380">
        <v>2</v>
      </c>
      <c r="I5380" s="1">
        <f>IF(C5380=1,VLOOKUP(FoxFire!B5380,balance!$AF:$AJ,2,FALSE),IF(C5380=2,VLOOKUP(B5380,balance!$AF:$AJ,3,FALSE),IF(C5380=3,VLOOKUP(B5380,balance!$AF:$AJ,4,FALSE),IF(C5380=4,VLOOKUP(B5380,balance!$AF:$AJ,5,FALSE),IF(C5380=5,VLOOKUP(B5380,balance!$AF:$AK,6,FALSE),0)))))*1000000000000</f>
        <v>4033749999999.8999</v>
      </c>
      <c r="J5380">
        <f>VLOOKUP(B5380,balance!AU:BD,10,FALSE)</f>
        <v>0</v>
      </c>
    </row>
    <row r="5381" spans="1:10" x14ac:dyDescent="0.3">
      <c r="A5381">
        <v>5379</v>
      </c>
      <c r="B5381">
        <f t="shared" si="167"/>
        <v>1077</v>
      </c>
      <c r="C5381">
        <f t="shared" si="166"/>
        <v>5</v>
      </c>
      <c r="D5381">
        <v>9026</v>
      </c>
      <c r="E5381" s="1">
        <f>IF(C5381=1,VLOOKUP(B5381,balance!$AU:$AZ,2,FALSE),IF(C5381=2,VLOOKUP(B5381,balance!$AU:$AZ,3,FALSE),IF(C5381=3,VLOOKUP(B5381,balance!$AU:$AZ,4,FALSE),IF(C5381=4,VLOOKUP(B5381,balance!$AU:$AZ,5,FALSE),IF(C5381=5,VLOOKUP(B5381-1,balance!$AU:$AZ,6,FALSE),0)))))</f>
        <v>540000</v>
      </c>
      <c r="F5381">
        <v>53</v>
      </c>
      <c r="G5381">
        <f>IF(C5381=1,VLOOKUP(FoxFire!B5381,balance!$U:$Z,2,FALSE),IF(C5381=2,VLOOKUP(B5381,balance!$U:$Z,3,FALSE),IF(C5381=3,VLOOKUP(B5381,balance!$U:$Z,4,FALSE),IF(C5381=4,VLOOKUP(B5381,balance!$U:$Z,5,FALSE),IF(C5381=5,VLOOKUP(B5381-1,balance!$U:$Z,6,FALSE),0)))))/100</f>
        <v>9748.5795999999991</v>
      </c>
      <c r="H5381">
        <v>2</v>
      </c>
      <c r="I5381" s="1">
        <f>IF(C5381=1,VLOOKUP(FoxFire!B5381,balance!$AF:$AJ,2,FALSE),IF(C5381=2,VLOOKUP(B5381,balance!$AF:$AJ,3,FALSE),IF(C5381=3,VLOOKUP(B5381,balance!$AF:$AJ,4,FALSE),IF(C5381=4,VLOOKUP(B5381,balance!$AF:$AJ,5,FALSE),IF(C5381=5,VLOOKUP(B5381,balance!$AF:$AK,6,FALSE),0)))))*1000000000000</f>
        <v>16139999999999.549</v>
      </c>
      <c r="J5381">
        <f>VLOOKUP(B5381,balance!AU:BD,10,FALSE)</f>
        <v>0</v>
      </c>
    </row>
    <row r="5382" spans="1:10" x14ac:dyDescent="0.3">
      <c r="A5382">
        <v>5380</v>
      </c>
      <c r="B5382">
        <f t="shared" si="167"/>
        <v>1077</v>
      </c>
      <c r="C5382">
        <f t="shared" si="166"/>
        <v>1</v>
      </c>
      <c r="D5382">
        <v>9026</v>
      </c>
      <c r="E5382" s="1">
        <f>IF(C5382=1,VLOOKUP(B5382,balance!$AU:$AZ,2,FALSE),IF(C5382=2,VLOOKUP(B5382,balance!$AU:$AZ,3,FALSE),IF(C5382=3,VLOOKUP(B5382,balance!$AU:$AZ,4,FALSE),IF(C5382=4,VLOOKUP(B5382,balance!$AU:$AZ,5,FALSE),IF(C5382=5,VLOOKUP(B5382-1,balance!$AU:$AZ,6,FALSE),0)))))</f>
        <v>27000</v>
      </c>
      <c r="F5382">
        <v>53</v>
      </c>
      <c r="G5382">
        <f>IF(C5382=1,VLOOKUP(FoxFire!B5382,balance!$U:$Z,2,FALSE),IF(C5382=2,VLOOKUP(B5382,balance!$U:$Z,3,FALSE),IF(C5382=3,VLOOKUP(B5382,balance!$U:$Z,4,FALSE),IF(C5382=4,VLOOKUP(B5382,balance!$U:$Z,5,FALSE),IF(C5382=5,VLOOKUP(B5382-1,balance!$U:$Z,6,FALSE),0)))))/100</f>
        <v>1.1759999999999899E-2</v>
      </c>
      <c r="H5382">
        <v>2</v>
      </c>
      <c r="I5382" s="1">
        <f>IF(C5382=1,VLOOKUP(FoxFire!B5382,balance!$AF:$AJ,2,FALSE),IF(C5382=2,VLOOKUP(B5382,balance!$AF:$AJ,3,FALSE),IF(C5382=3,VLOOKUP(B5382,balance!$AF:$AJ,4,FALSE),IF(C5382=4,VLOOKUP(B5382,balance!$AF:$AJ,5,FALSE),IF(C5382=5,VLOOKUP(B5382,balance!$AF:$AK,6,FALSE),0)))))*1000000000000</f>
        <v>4034999999999.8872</v>
      </c>
      <c r="J5382">
        <f>VLOOKUP(B5382,balance!AU:BD,10,FALSE)</f>
        <v>0</v>
      </c>
    </row>
    <row r="5383" spans="1:10" x14ac:dyDescent="0.3">
      <c r="A5383">
        <v>5381</v>
      </c>
      <c r="B5383">
        <f t="shared" si="167"/>
        <v>1077</v>
      </c>
      <c r="C5383">
        <f t="shared" si="166"/>
        <v>2</v>
      </c>
      <c r="D5383">
        <v>9026</v>
      </c>
      <c r="E5383" s="1">
        <f>IF(C5383=1,VLOOKUP(B5383,balance!$AU:$AZ,2,FALSE),IF(C5383=2,VLOOKUP(B5383,balance!$AU:$AZ,3,FALSE),IF(C5383=3,VLOOKUP(B5383,balance!$AU:$AZ,4,FALSE),IF(C5383=4,VLOOKUP(B5383,balance!$AU:$AZ,5,FALSE),IF(C5383=5,VLOOKUP(B5383-1,balance!$AU:$AZ,6,FALSE),0)))))</f>
        <v>27000</v>
      </c>
      <c r="F5383">
        <v>53</v>
      </c>
      <c r="G5383">
        <f>IF(C5383=1,VLOOKUP(FoxFire!B5383,balance!$U:$Z,2,FALSE),IF(C5383=2,VLOOKUP(B5383,balance!$U:$Z,3,FALSE),IF(C5383=3,VLOOKUP(B5383,balance!$U:$Z,4,FALSE),IF(C5383=4,VLOOKUP(B5383,balance!$U:$Z,5,FALSE),IF(C5383=5,VLOOKUP(B5383-1,balance!$U:$Z,6,FALSE),0)))))/100</f>
        <v>1.1759999999999899E-2</v>
      </c>
      <c r="H5383">
        <v>2</v>
      </c>
      <c r="I5383" s="1">
        <f>IF(C5383=1,VLOOKUP(FoxFire!B5383,balance!$AF:$AJ,2,FALSE),IF(C5383=2,VLOOKUP(B5383,balance!$AF:$AJ,3,FALSE),IF(C5383=3,VLOOKUP(B5383,balance!$AF:$AJ,4,FALSE),IF(C5383=4,VLOOKUP(B5383,balance!$AF:$AJ,5,FALSE),IF(C5383=5,VLOOKUP(B5383,balance!$AF:$AK,6,FALSE),0)))))*1000000000000</f>
        <v>4034999999999.8872</v>
      </c>
      <c r="J5383">
        <f>VLOOKUP(B5383,balance!AU:BD,10,FALSE)</f>
        <v>0</v>
      </c>
    </row>
    <row r="5384" spans="1:10" x14ac:dyDescent="0.3">
      <c r="A5384">
        <v>5382</v>
      </c>
      <c r="B5384">
        <f t="shared" si="167"/>
        <v>1077</v>
      </c>
      <c r="C5384">
        <f t="shared" ref="C5384:C5447" si="168">C5379</f>
        <v>3</v>
      </c>
      <c r="D5384">
        <v>9026</v>
      </c>
      <c r="E5384" s="1">
        <f>IF(C5384=1,VLOOKUP(B5384,balance!$AU:$AZ,2,FALSE),IF(C5384=2,VLOOKUP(B5384,balance!$AU:$AZ,3,FALSE),IF(C5384=3,VLOOKUP(B5384,balance!$AU:$AZ,4,FALSE),IF(C5384=4,VLOOKUP(B5384,balance!$AU:$AZ,5,FALSE),IF(C5384=5,VLOOKUP(B5384-1,balance!$AU:$AZ,6,FALSE),0)))))</f>
        <v>27000</v>
      </c>
      <c r="F5384">
        <v>53</v>
      </c>
      <c r="G5384">
        <f>IF(C5384=1,VLOOKUP(FoxFire!B5384,balance!$U:$Z,2,FALSE),IF(C5384=2,VLOOKUP(B5384,balance!$U:$Z,3,FALSE),IF(C5384=3,VLOOKUP(B5384,balance!$U:$Z,4,FALSE),IF(C5384=4,VLOOKUP(B5384,balance!$U:$Z,5,FALSE),IF(C5384=5,VLOOKUP(B5384-1,balance!$U:$Z,6,FALSE),0)))))/100</f>
        <v>1.1759999999999899E-2</v>
      </c>
      <c r="H5384">
        <v>2</v>
      </c>
      <c r="I5384" s="1">
        <f>IF(C5384=1,VLOOKUP(FoxFire!B5384,balance!$AF:$AJ,2,FALSE),IF(C5384=2,VLOOKUP(B5384,balance!$AF:$AJ,3,FALSE),IF(C5384=3,VLOOKUP(B5384,balance!$AF:$AJ,4,FALSE),IF(C5384=4,VLOOKUP(B5384,balance!$AF:$AJ,5,FALSE),IF(C5384=5,VLOOKUP(B5384,balance!$AF:$AK,6,FALSE),0)))))*1000000000000</f>
        <v>4034999999999.8872</v>
      </c>
      <c r="J5384">
        <f>VLOOKUP(B5384,balance!AU:BD,10,FALSE)</f>
        <v>0</v>
      </c>
    </row>
    <row r="5385" spans="1:10" x14ac:dyDescent="0.3">
      <c r="A5385">
        <v>5383</v>
      </c>
      <c r="B5385">
        <f t="shared" si="167"/>
        <v>1077</v>
      </c>
      <c r="C5385">
        <f t="shared" si="168"/>
        <v>4</v>
      </c>
      <c r="D5385">
        <v>9026</v>
      </c>
      <c r="E5385" s="1">
        <f>IF(C5385=1,VLOOKUP(B5385,balance!$AU:$AZ,2,FALSE),IF(C5385=2,VLOOKUP(B5385,balance!$AU:$AZ,3,FALSE),IF(C5385=3,VLOOKUP(B5385,balance!$AU:$AZ,4,FALSE),IF(C5385=4,VLOOKUP(B5385,balance!$AU:$AZ,5,FALSE),IF(C5385=5,VLOOKUP(B5385-1,balance!$AU:$AZ,6,FALSE),0)))))</f>
        <v>27000</v>
      </c>
      <c r="F5385">
        <v>53</v>
      </c>
      <c r="G5385">
        <f>IF(C5385=1,VLOOKUP(FoxFire!B5385,balance!$U:$Z,2,FALSE),IF(C5385=2,VLOOKUP(B5385,balance!$U:$Z,3,FALSE),IF(C5385=3,VLOOKUP(B5385,balance!$U:$Z,4,FALSE),IF(C5385=4,VLOOKUP(B5385,balance!$U:$Z,5,FALSE),IF(C5385=5,VLOOKUP(B5385-1,balance!$U:$Z,6,FALSE),0)))))/100</f>
        <v>1.1759999999999899E-2</v>
      </c>
      <c r="H5385">
        <v>2</v>
      </c>
      <c r="I5385" s="1">
        <f>IF(C5385=1,VLOOKUP(FoxFire!B5385,balance!$AF:$AJ,2,FALSE),IF(C5385=2,VLOOKUP(B5385,balance!$AF:$AJ,3,FALSE),IF(C5385=3,VLOOKUP(B5385,balance!$AF:$AJ,4,FALSE),IF(C5385=4,VLOOKUP(B5385,balance!$AF:$AJ,5,FALSE),IF(C5385=5,VLOOKUP(B5385,balance!$AF:$AK,6,FALSE),0)))))*1000000000000</f>
        <v>4034999999999.8872</v>
      </c>
      <c r="J5385">
        <f>VLOOKUP(B5385,balance!AU:BD,10,FALSE)</f>
        <v>0</v>
      </c>
    </row>
    <row r="5386" spans="1:10" x14ac:dyDescent="0.3">
      <c r="A5386">
        <v>5384</v>
      </c>
      <c r="B5386">
        <f t="shared" si="167"/>
        <v>1078</v>
      </c>
      <c r="C5386">
        <f t="shared" si="168"/>
        <v>5</v>
      </c>
      <c r="D5386">
        <v>9026</v>
      </c>
      <c r="E5386" s="1">
        <f>IF(C5386=1,VLOOKUP(B5386,balance!$AU:$AZ,2,FALSE),IF(C5386=2,VLOOKUP(B5386,balance!$AU:$AZ,3,FALSE),IF(C5386=3,VLOOKUP(B5386,balance!$AU:$AZ,4,FALSE),IF(C5386=4,VLOOKUP(B5386,balance!$AU:$AZ,5,FALSE),IF(C5386=5,VLOOKUP(B5386-1,balance!$AU:$AZ,6,FALSE),0)))))</f>
        <v>540000</v>
      </c>
      <c r="F5386">
        <v>53</v>
      </c>
      <c r="G5386">
        <f>IF(C5386=1,VLOOKUP(FoxFire!B5386,balance!$U:$Z,2,FALSE),IF(C5386=2,VLOOKUP(B5386,balance!$U:$Z,3,FALSE),IF(C5386=3,VLOOKUP(B5386,balance!$U:$Z,4,FALSE),IF(C5386=4,VLOOKUP(B5386,balance!$U:$Z,5,FALSE),IF(C5386=5,VLOOKUP(B5386-1,balance!$U:$Z,6,FALSE),0)))))/100</f>
        <v>9766.6332000000002</v>
      </c>
      <c r="H5386">
        <v>2</v>
      </c>
      <c r="I5386" s="1">
        <f>IF(C5386=1,VLOOKUP(FoxFire!B5386,balance!$AF:$AJ,2,FALSE),IF(C5386=2,VLOOKUP(B5386,balance!$AF:$AJ,3,FALSE),IF(C5386=3,VLOOKUP(B5386,balance!$AF:$AJ,4,FALSE),IF(C5386=4,VLOOKUP(B5386,balance!$AF:$AJ,5,FALSE),IF(C5386=5,VLOOKUP(B5386,balance!$AF:$AK,6,FALSE),0)))))*1000000000000</f>
        <v>16144999999999.602</v>
      </c>
      <c r="J5386">
        <f>VLOOKUP(B5386,balance!AU:BD,10,FALSE)</f>
        <v>0</v>
      </c>
    </row>
    <row r="5387" spans="1:10" x14ac:dyDescent="0.3">
      <c r="A5387">
        <v>5385</v>
      </c>
      <c r="B5387">
        <f t="shared" si="167"/>
        <v>1078</v>
      </c>
      <c r="C5387">
        <f t="shared" si="168"/>
        <v>1</v>
      </c>
      <c r="D5387">
        <v>9026</v>
      </c>
      <c r="E5387" s="1">
        <f>IF(C5387=1,VLOOKUP(B5387,balance!$AU:$AZ,2,FALSE),IF(C5387=2,VLOOKUP(B5387,balance!$AU:$AZ,3,FALSE),IF(C5387=3,VLOOKUP(B5387,balance!$AU:$AZ,4,FALSE),IF(C5387=4,VLOOKUP(B5387,balance!$AU:$AZ,5,FALSE),IF(C5387=5,VLOOKUP(B5387-1,balance!$AU:$AZ,6,FALSE),0)))))</f>
        <v>27000</v>
      </c>
      <c r="F5387">
        <v>53</v>
      </c>
      <c r="G5387">
        <f>IF(C5387=1,VLOOKUP(FoxFire!B5387,balance!$U:$Z,2,FALSE),IF(C5387=2,VLOOKUP(B5387,balance!$U:$Z,3,FALSE),IF(C5387=3,VLOOKUP(B5387,balance!$U:$Z,4,FALSE),IF(C5387=4,VLOOKUP(B5387,balance!$U:$Z,5,FALSE),IF(C5387=5,VLOOKUP(B5387-1,balance!$U:$Z,6,FALSE),0)))))/100</f>
        <v>1.17699999999999E-2</v>
      </c>
      <c r="H5387">
        <v>2</v>
      </c>
      <c r="I5387" s="1">
        <f>IF(C5387=1,VLOOKUP(FoxFire!B5387,balance!$AF:$AJ,2,FALSE),IF(C5387=2,VLOOKUP(B5387,balance!$AF:$AJ,3,FALSE),IF(C5387=3,VLOOKUP(B5387,balance!$AF:$AJ,4,FALSE),IF(C5387=4,VLOOKUP(B5387,balance!$AF:$AJ,5,FALSE),IF(C5387=5,VLOOKUP(B5387,balance!$AF:$AK,6,FALSE),0)))))*1000000000000</f>
        <v>4036249999999.9004</v>
      </c>
      <c r="J5387">
        <f>VLOOKUP(B5387,balance!AU:BD,10,FALSE)</f>
        <v>0</v>
      </c>
    </row>
    <row r="5388" spans="1:10" x14ac:dyDescent="0.3">
      <c r="A5388">
        <v>5386</v>
      </c>
      <c r="B5388">
        <f t="shared" si="167"/>
        <v>1078</v>
      </c>
      <c r="C5388">
        <f t="shared" si="168"/>
        <v>2</v>
      </c>
      <c r="D5388">
        <v>9026</v>
      </c>
      <c r="E5388" s="1">
        <f>IF(C5388=1,VLOOKUP(B5388,balance!$AU:$AZ,2,FALSE),IF(C5388=2,VLOOKUP(B5388,balance!$AU:$AZ,3,FALSE),IF(C5388=3,VLOOKUP(B5388,balance!$AU:$AZ,4,FALSE),IF(C5388=4,VLOOKUP(B5388,balance!$AU:$AZ,5,FALSE),IF(C5388=5,VLOOKUP(B5388-1,balance!$AU:$AZ,6,FALSE),0)))))</f>
        <v>27000</v>
      </c>
      <c r="F5388">
        <v>53</v>
      </c>
      <c r="G5388">
        <f>IF(C5388=1,VLOOKUP(FoxFire!B5388,balance!$U:$Z,2,FALSE),IF(C5388=2,VLOOKUP(B5388,balance!$U:$Z,3,FALSE),IF(C5388=3,VLOOKUP(B5388,balance!$U:$Z,4,FALSE),IF(C5388=4,VLOOKUP(B5388,balance!$U:$Z,5,FALSE),IF(C5388=5,VLOOKUP(B5388-1,balance!$U:$Z,6,FALSE),0)))))/100</f>
        <v>1.17699999999999E-2</v>
      </c>
      <c r="H5388">
        <v>2</v>
      </c>
      <c r="I5388" s="1">
        <f>IF(C5388=1,VLOOKUP(FoxFire!B5388,balance!$AF:$AJ,2,FALSE),IF(C5388=2,VLOOKUP(B5388,balance!$AF:$AJ,3,FALSE),IF(C5388=3,VLOOKUP(B5388,balance!$AF:$AJ,4,FALSE),IF(C5388=4,VLOOKUP(B5388,balance!$AF:$AJ,5,FALSE),IF(C5388=5,VLOOKUP(B5388,balance!$AF:$AK,6,FALSE),0)))))*1000000000000</f>
        <v>4036249999999.9004</v>
      </c>
      <c r="J5388">
        <f>VLOOKUP(B5388,balance!AU:BD,10,FALSE)</f>
        <v>0</v>
      </c>
    </row>
    <row r="5389" spans="1:10" x14ac:dyDescent="0.3">
      <c r="A5389">
        <v>5387</v>
      </c>
      <c r="B5389">
        <f t="shared" ref="B5389:B5452" si="169">B5384+1</f>
        <v>1078</v>
      </c>
      <c r="C5389">
        <f t="shared" si="168"/>
        <v>3</v>
      </c>
      <c r="D5389">
        <v>9026</v>
      </c>
      <c r="E5389" s="1">
        <f>IF(C5389=1,VLOOKUP(B5389,balance!$AU:$AZ,2,FALSE),IF(C5389=2,VLOOKUP(B5389,balance!$AU:$AZ,3,FALSE),IF(C5389=3,VLOOKUP(B5389,balance!$AU:$AZ,4,FALSE),IF(C5389=4,VLOOKUP(B5389,balance!$AU:$AZ,5,FALSE),IF(C5389=5,VLOOKUP(B5389-1,balance!$AU:$AZ,6,FALSE),0)))))</f>
        <v>27000</v>
      </c>
      <c r="F5389">
        <v>53</v>
      </c>
      <c r="G5389">
        <f>IF(C5389=1,VLOOKUP(FoxFire!B5389,balance!$U:$Z,2,FALSE),IF(C5389=2,VLOOKUP(B5389,balance!$U:$Z,3,FALSE),IF(C5389=3,VLOOKUP(B5389,balance!$U:$Z,4,FALSE),IF(C5389=4,VLOOKUP(B5389,balance!$U:$Z,5,FALSE),IF(C5389=5,VLOOKUP(B5389-1,balance!$U:$Z,6,FALSE),0)))))/100</f>
        <v>1.17699999999999E-2</v>
      </c>
      <c r="H5389">
        <v>2</v>
      </c>
      <c r="I5389" s="1">
        <f>IF(C5389=1,VLOOKUP(FoxFire!B5389,balance!$AF:$AJ,2,FALSE),IF(C5389=2,VLOOKUP(B5389,balance!$AF:$AJ,3,FALSE),IF(C5389=3,VLOOKUP(B5389,balance!$AF:$AJ,4,FALSE),IF(C5389=4,VLOOKUP(B5389,balance!$AF:$AJ,5,FALSE),IF(C5389=5,VLOOKUP(B5389,balance!$AF:$AK,6,FALSE),0)))))*1000000000000</f>
        <v>4036249999999.9004</v>
      </c>
      <c r="J5389">
        <f>VLOOKUP(B5389,balance!AU:BD,10,FALSE)</f>
        <v>0</v>
      </c>
    </row>
    <row r="5390" spans="1:10" x14ac:dyDescent="0.3">
      <c r="A5390">
        <v>5388</v>
      </c>
      <c r="B5390">
        <f t="shared" si="169"/>
        <v>1078</v>
      </c>
      <c r="C5390">
        <f t="shared" si="168"/>
        <v>4</v>
      </c>
      <c r="D5390">
        <v>9026</v>
      </c>
      <c r="E5390" s="1">
        <f>IF(C5390=1,VLOOKUP(B5390,balance!$AU:$AZ,2,FALSE),IF(C5390=2,VLOOKUP(B5390,balance!$AU:$AZ,3,FALSE),IF(C5390=3,VLOOKUP(B5390,balance!$AU:$AZ,4,FALSE),IF(C5390=4,VLOOKUP(B5390,balance!$AU:$AZ,5,FALSE),IF(C5390=5,VLOOKUP(B5390-1,balance!$AU:$AZ,6,FALSE),0)))))</f>
        <v>27000</v>
      </c>
      <c r="F5390">
        <v>53</v>
      </c>
      <c r="G5390">
        <f>IF(C5390=1,VLOOKUP(FoxFire!B5390,balance!$U:$Z,2,FALSE),IF(C5390=2,VLOOKUP(B5390,balance!$U:$Z,3,FALSE),IF(C5390=3,VLOOKUP(B5390,balance!$U:$Z,4,FALSE),IF(C5390=4,VLOOKUP(B5390,balance!$U:$Z,5,FALSE),IF(C5390=5,VLOOKUP(B5390-1,balance!$U:$Z,6,FALSE),0)))))/100</f>
        <v>1.17699999999999E-2</v>
      </c>
      <c r="H5390">
        <v>2</v>
      </c>
      <c r="I5390" s="1">
        <f>IF(C5390=1,VLOOKUP(FoxFire!B5390,balance!$AF:$AJ,2,FALSE),IF(C5390=2,VLOOKUP(B5390,balance!$AF:$AJ,3,FALSE),IF(C5390=3,VLOOKUP(B5390,balance!$AF:$AJ,4,FALSE),IF(C5390=4,VLOOKUP(B5390,balance!$AF:$AJ,5,FALSE),IF(C5390=5,VLOOKUP(B5390,balance!$AF:$AK,6,FALSE),0)))))*1000000000000</f>
        <v>4036249999999.9004</v>
      </c>
      <c r="J5390">
        <f>VLOOKUP(B5390,balance!AU:BD,10,FALSE)</f>
        <v>0</v>
      </c>
    </row>
    <row r="5391" spans="1:10" x14ac:dyDescent="0.3">
      <c r="A5391">
        <v>5389</v>
      </c>
      <c r="B5391">
        <f t="shared" si="169"/>
        <v>1079</v>
      </c>
      <c r="C5391">
        <f t="shared" si="168"/>
        <v>5</v>
      </c>
      <c r="D5391">
        <v>9026</v>
      </c>
      <c r="E5391" s="1">
        <f>IF(C5391=1,VLOOKUP(B5391,balance!$AU:$AZ,2,FALSE),IF(C5391=2,VLOOKUP(B5391,balance!$AU:$AZ,3,FALSE),IF(C5391=3,VLOOKUP(B5391,balance!$AU:$AZ,4,FALSE),IF(C5391=4,VLOOKUP(B5391,balance!$AU:$AZ,5,FALSE),IF(C5391=5,VLOOKUP(B5391-1,balance!$AU:$AZ,6,FALSE),0)))))</f>
        <v>540000</v>
      </c>
      <c r="F5391">
        <v>53</v>
      </c>
      <c r="G5391">
        <f>IF(C5391=1,VLOOKUP(FoxFire!B5391,balance!$U:$Z,2,FALSE),IF(C5391=2,VLOOKUP(B5391,balance!$U:$Z,3,FALSE),IF(C5391=3,VLOOKUP(B5391,balance!$U:$Z,4,FALSE),IF(C5391=4,VLOOKUP(B5391,balance!$U:$Z,5,FALSE),IF(C5391=5,VLOOKUP(B5391-1,balance!$U:$Z,6,FALSE),0)))))/100</f>
        <v>9784.7131000000008</v>
      </c>
      <c r="H5391">
        <v>2</v>
      </c>
      <c r="I5391" s="1">
        <f>IF(C5391=1,VLOOKUP(FoxFire!B5391,balance!$AF:$AJ,2,FALSE),IF(C5391=2,VLOOKUP(B5391,balance!$AF:$AJ,3,FALSE),IF(C5391=3,VLOOKUP(B5391,balance!$AF:$AJ,4,FALSE),IF(C5391=4,VLOOKUP(B5391,balance!$AF:$AJ,5,FALSE),IF(C5391=5,VLOOKUP(B5391,balance!$AF:$AK,6,FALSE),0)))))*1000000000000</f>
        <v>16149999999999.602</v>
      </c>
      <c r="J5391">
        <f>VLOOKUP(B5391,balance!AU:BD,10,FALSE)</f>
        <v>0</v>
      </c>
    </row>
    <row r="5392" spans="1:10" x14ac:dyDescent="0.3">
      <c r="A5392">
        <v>5390</v>
      </c>
      <c r="B5392">
        <f t="shared" si="169"/>
        <v>1079</v>
      </c>
      <c r="C5392">
        <f t="shared" si="168"/>
        <v>1</v>
      </c>
      <c r="D5392">
        <v>9026</v>
      </c>
      <c r="E5392" s="1">
        <f>IF(C5392=1,VLOOKUP(B5392,balance!$AU:$AZ,2,FALSE),IF(C5392=2,VLOOKUP(B5392,balance!$AU:$AZ,3,FALSE),IF(C5392=3,VLOOKUP(B5392,balance!$AU:$AZ,4,FALSE),IF(C5392=4,VLOOKUP(B5392,balance!$AU:$AZ,5,FALSE),IF(C5392=5,VLOOKUP(B5392-1,balance!$AU:$AZ,6,FALSE),0)))))</f>
        <v>27000</v>
      </c>
      <c r="F5392">
        <v>53</v>
      </c>
      <c r="G5392">
        <f>IF(C5392=1,VLOOKUP(FoxFire!B5392,balance!$U:$Z,2,FALSE),IF(C5392=2,VLOOKUP(B5392,balance!$U:$Z,3,FALSE),IF(C5392=3,VLOOKUP(B5392,balance!$U:$Z,4,FALSE),IF(C5392=4,VLOOKUP(B5392,balance!$U:$Z,5,FALSE),IF(C5392=5,VLOOKUP(B5392-1,balance!$U:$Z,6,FALSE),0)))))/100</f>
        <v>1.17799999999999E-2</v>
      </c>
      <c r="H5392">
        <v>2</v>
      </c>
      <c r="I5392" s="1">
        <f>IF(C5392=1,VLOOKUP(FoxFire!B5392,balance!$AF:$AJ,2,FALSE),IF(C5392=2,VLOOKUP(B5392,balance!$AF:$AJ,3,FALSE),IF(C5392=3,VLOOKUP(B5392,balance!$AF:$AJ,4,FALSE),IF(C5392=4,VLOOKUP(B5392,balance!$AF:$AJ,5,FALSE),IF(C5392=5,VLOOKUP(B5392,balance!$AF:$AK,6,FALSE),0)))))*1000000000000</f>
        <v>4037499999999.9004</v>
      </c>
      <c r="J5392">
        <f>VLOOKUP(B5392,balance!AU:BD,10,FALSE)</f>
        <v>0</v>
      </c>
    </row>
    <row r="5393" spans="1:10" x14ac:dyDescent="0.3">
      <c r="A5393">
        <v>5391</v>
      </c>
      <c r="B5393">
        <f t="shared" si="169"/>
        <v>1079</v>
      </c>
      <c r="C5393">
        <f t="shared" si="168"/>
        <v>2</v>
      </c>
      <c r="D5393">
        <v>9026</v>
      </c>
      <c r="E5393" s="1">
        <f>IF(C5393=1,VLOOKUP(B5393,balance!$AU:$AZ,2,FALSE),IF(C5393=2,VLOOKUP(B5393,balance!$AU:$AZ,3,FALSE),IF(C5393=3,VLOOKUP(B5393,balance!$AU:$AZ,4,FALSE),IF(C5393=4,VLOOKUP(B5393,balance!$AU:$AZ,5,FALSE),IF(C5393=5,VLOOKUP(B5393-1,balance!$AU:$AZ,6,FALSE),0)))))</f>
        <v>27000</v>
      </c>
      <c r="F5393">
        <v>53</v>
      </c>
      <c r="G5393">
        <f>IF(C5393=1,VLOOKUP(FoxFire!B5393,balance!$U:$Z,2,FALSE),IF(C5393=2,VLOOKUP(B5393,balance!$U:$Z,3,FALSE),IF(C5393=3,VLOOKUP(B5393,balance!$U:$Z,4,FALSE),IF(C5393=4,VLOOKUP(B5393,balance!$U:$Z,5,FALSE),IF(C5393=5,VLOOKUP(B5393-1,balance!$U:$Z,6,FALSE),0)))))/100</f>
        <v>1.17799999999999E-2</v>
      </c>
      <c r="H5393">
        <v>2</v>
      </c>
      <c r="I5393" s="1">
        <f>IF(C5393=1,VLOOKUP(FoxFire!B5393,balance!$AF:$AJ,2,FALSE),IF(C5393=2,VLOOKUP(B5393,balance!$AF:$AJ,3,FALSE),IF(C5393=3,VLOOKUP(B5393,balance!$AF:$AJ,4,FALSE),IF(C5393=4,VLOOKUP(B5393,balance!$AF:$AJ,5,FALSE),IF(C5393=5,VLOOKUP(B5393,balance!$AF:$AK,6,FALSE),0)))))*1000000000000</f>
        <v>4037499999999.9004</v>
      </c>
      <c r="J5393">
        <f>VLOOKUP(B5393,balance!AU:BD,10,FALSE)</f>
        <v>0</v>
      </c>
    </row>
    <row r="5394" spans="1:10" x14ac:dyDescent="0.3">
      <c r="A5394">
        <v>5392</v>
      </c>
      <c r="B5394">
        <f t="shared" si="169"/>
        <v>1079</v>
      </c>
      <c r="C5394">
        <f t="shared" si="168"/>
        <v>3</v>
      </c>
      <c r="D5394">
        <v>9026</v>
      </c>
      <c r="E5394" s="1">
        <f>IF(C5394=1,VLOOKUP(B5394,balance!$AU:$AZ,2,FALSE),IF(C5394=2,VLOOKUP(B5394,balance!$AU:$AZ,3,FALSE),IF(C5394=3,VLOOKUP(B5394,balance!$AU:$AZ,4,FALSE),IF(C5394=4,VLOOKUP(B5394,balance!$AU:$AZ,5,FALSE),IF(C5394=5,VLOOKUP(B5394-1,balance!$AU:$AZ,6,FALSE),0)))))</f>
        <v>27000</v>
      </c>
      <c r="F5394">
        <v>53</v>
      </c>
      <c r="G5394">
        <f>IF(C5394=1,VLOOKUP(FoxFire!B5394,balance!$U:$Z,2,FALSE),IF(C5394=2,VLOOKUP(B5394,balance!$U:$Z,3,FALSE),IF(C5394=3,VLOOKUP(B5394,balance!$U:$Z,4,FALSE),IF(C5394=4,VLOOKUP(B5394,balance!$U:$Z,5,FALSE),IF(C5394=5,VLOOKUP(B5394-1,balance!$U:$Z,6,FALSE),0)))))/100</f>
        <v>1.17799999999999E-2</v>
      </c>
      <c r="H5394">
        <v>2</v>
      </c>
      <c r="I5394" s="1">
        <f>IF(C5394=1,VLOOKUP(FoxFire!B5394,balance!$AF:$AJ,2,FALSE),IF(C5394=2,VLOOKUP(B5394,balance!$AF:$AJ,3,FALSE),IF(C5394=3,VLOOKUP(B5394,balance!$AF:$AJ,4,FALSE),IF(C5394=4,VLOOKUP(B5394,balance!$AF:$AJ,5,FALSE),IF(C5394=5,VLOOKUP(B5394,balance!$AF:$AK,6,FALSE),0)))))*1000000000000</f>
        <v>4037499999999.9004</v>
      </c>
      <c r="J5394">
        <f>VLOOKUP(B5394,balance!AU:BD,10,FALSE)</f>
        <v>0</v>
      </c>
    </row>
    <row r="5395" spans="1:10" x14ac:dyDescent="0.3">
      <c r="A5395">
        <v>5393</v>
      </c>
      <c r="B5395">
        <f t="shared" si="169"/>
        <v>1079</v>
      </c>
      <c r="C5395">
        <f t="shared" si="168"/>
        <v>4</v>
      </c>
      <c r="D5395">
        <v>9026</v>
      </c>
      <c r="E5395" s="1">
        <f>IF(C5395=1,VLOOKUP(B5395,balance!$AU:$AZ,2,FALSE),IF(C5395=2,VLOOKUP(B5395,balance!$AU:$AZ,3,FALSE),IF(C5395=3,VLOOKUP(B5395,balance!$AU:$AZ,4,FALSE),IF(C5395=4,VLOOKUP(B5395,balance!$AU:$AZ,5,FALSE),IF(C5395=5,VLOOKUP(B5395-1,balance!$AU:$AZ,6,FALSE),0)))))</f>
        <v>27000</v>
      </c>
      <c r="F5395">
        <v>53</v>
      </c>
      <c r="G5395">
        <f>IF(C5395=1,VLOOKUP(FoxFire!B5395,balance!$U:$Z,2,FALSE),IF(C5395=2,VLOOKUP(B5395,balance!$U:$Z,3,FALSE),IF(C5395=3,VLOOKUP(B5395,balance!$U:$Z,4,FALSE),IF(C5395=4,VLOOKUP(B5395,balance!$U:$Z,5,FALSE),IF(C5395=5,VLOOKUP(B5395-1,balance!$U:$Z,6,FALSE),0)))))/100</f>
        <v>1.17799999999999E-2</v>
      </c>
      <c r="H5395">
        <v>2</v>
      </c>
      <c r="I5395" s="1">
        <f>IF(C5395=1,VLOOKUP(FoxFire!B5395,balance!$AF:$AJ,2,FALSE),IF(C5395=2,VLOOKUP(B5395,balance!$AF:$AJ,3,FALSE),IF(C5395=3,VLOOKUP(B5395,balance!$AF:$AJ,4,FALSE),IF(C5395=4,VLOOKUP(B5395,balance!$AF:$AJ,5,FALSE),IF(C5395=5,VLOOKUP(B5395,balance!$AF:$AK,6,FALSE),0)))))*1000000000000</f>
        <v>4037499999999.9004</v>
      </c>
      <c r="J5395">
        <f>VLOOKUP(B5395,balance!AU:BD,10,FALSE)</f>
        <v>0</v>
      </c>
    </row>
    <row r="5396" spans="1:10" x14ac:dyDescent="0.3">
      <c r="A5396">
        <v>5394</v>
      </c>
      <c r="B5396">
        <f t="shared" si="169"/>
        <v>1080</v>
      </c>
      <c r="C5396">
        <f t="shared" si="168"/>
        <v>5</v>
      </c>
      <c r="D5396">
        <v>9026</v>
      </c>
      <c r="E5396" s="1">
        <f>IF(C5396=1,VLOOKUP(B5396,balance!$AU:$AZ,2,FALSE),IF(C5396=2,VLOOKUP(B5396,balance!$AU:$AZ,3,FALSE),IF(C5396=3,VLOOKUP(B5396,balance!$AU:$AZ,4,FALSE),IF(C5396=4,VLOOKUP(B5396,balance!$AU:$AZ,5,FALSE),IF(C5396=5,VLOOKUP(B5396-1,balance!$AU:$AZ,6,FALSE),0)))))</f>
        <v>540000</v>
      </c>
      <c r="F5396">
        <v>53</v>
      </c>
      <c r="G5396">
        <f>IF(C5396=1,VLOOKUP(FoxFire!B5396,balance!$U:$Z,2,FALSE),IF(C5396=2,VLOOKUP(B5396,balance!$U:$Z,3,FALSE),IF(C5396=3,VLOOKUP(B5396,balance!$U:$Z,4,FALSE),IF(C5396=4,VLOOKUP(B5396,balance!$U:$Z,5,FALSE),IF(C5396=5,VLOOKUP(B5396-1,balance!$U:$Z,6,FALSE),0)))))/100</f>
        <v>9802.8194000000003</v>
      </c>
      <c r="H5396">
        <v>2</v>
      </c>
      <c r="I5396" s="1">
        <f>IF(C5396=1,VLOOKUP(FoxFire!B5396,balance!$AF:$AJ,2,FALSE),IF(C5396=2,VLOOKUP(B5396,balance!$AF:$AJ,3,FALSE),IF(C5396=3,VLOOKUP(B5396,balance!$AF:$AJ,4,FALSE),IF(C5396=4,VLOOKUP(B5396,balance!$AF:$AJ,5,FALSE),IF(C5396=5,VLOOKUP(B5396,balance!$AF:$AK,6,FALSE),0)))))*1000000000000</f>
        <v>16154999999999.551</v>
      </c>
      <c r="J5396">
        <f>VLOOKUP(B5396,balance!AU:BD,10,FALSE)</f>
        <v>0</v>
      </c>
    </row>
    <row r="5397" spans="1:10" x14ac:dyDescent="0.3">
      <c r="A5397">
        <v>5395</v>
      </c>
      <c r="B5397">
        <f t="shared" si="169"/>
        <v>1080</v>
      </c>
      <c r="C5397">
        <f t="shared" si="168"/>
        <v>1</v>
      </c>
      <c r="D5397">
        <v>9026</v>
      </c>
      <c r="E5397" s="1">
        <f>IF(C5397=1,VLOOKUP(B5397,balance!$AU:$AZ,2,FALSE),IF(C5397=2,VLOOKUP(B5397,balance!$AU:$AZ,3,FALSE),IF(C5397=3,VLOOKUP(B5397,balance!$AU:$AZ,4,FALSE),IF(C5397=4,VLOOKUP(B5397,balance!$AU:$AZ,5,FALSE),IF(C5397=5,VLOOKUP(B5397-1,balance!$AU:$AZ,6,FALSE),0)))))</f>
        <v>27000</v>
      </c>
      <c r="F5397">
        <v>53</v>
      </c>
      <c r="G5397">
        <f>IF(C5397=1,VLOOKUP(FoxFire!B5397,balance!$U:$Z,2,FALSE),IF(C5397=2,VLOOKUP(B5397,balance!$U:$Z,3,FALSE),IF(C5397=3,VLOOKUP(B5397,balance!$U:$Z,4,FALSE),IF(C5397=4,VLOOKUP(B5397,balance!$U:$Z,5,FALSE),IF(C5397=5,VLOOKUP(B5397-1,balance!$U:$Z,6,FALSE),0)))))/100</f>
        <v>1.1789999999999901E-2</v>
      </c>
      <c r="H5397">
        <v>2</v>
      </c>
      <c r="I5397" s="1">
        <f>IF(C5397=1,VLOOKUP(FoxFire!B5397,balance!$AF:$AJ,2,FALSE),IF(C5397=2,VLOOKUP(B5397,balance!$AF:$AJ,3,FALSE),IF(C5397=3,VLOOKUP(B5397,balance!$AF:$AJ,4,FALSE),IF(C5397=4,VLOOKUP(B5397,balance!$AF:$AJ,5,FALSE),IF(C5397=5,VLOOKUP(B5397,balance!$AF:$AK,6,FALSE),0)))))*1000000000000</f>
        <v>4038749999999.8877</v>
      </c>
      <c r="J5397">
        <f>VLOOKUP(B5397,balance!AU:BD,10,FALSE)</f>
        <v>0</v>
      </c>
    </row>
    <row r="5398" spans="1:10" x14ac:dyDescent="0.3">
      <c r="A5398">
        <v>5396</v>
      </c>
      <c r="B5398">
        <f t="shared" si="169"/>
        <v>1080</v>
      </c>
      <c r="C5398">
        <f t="shared" si="168"/>
        <v>2</v>
      </c>
      <c r="D5398">
        <v>9026</v>
      </c>
      <c r="E5398" s="1">
        <f>IF(C5398=1,VLOOKUP(B5398,balance!$AU:$AZ,2,FALSE),IF(C5398=2,VLOOKUP(B5398,balance!$AU:$AZ,3,FALSE),IF(C5398=3,VLOOKUP(B5398,balance!$AU:$AZ,4,FALSE),IF(C5398=4,VLOOKUP(B5398,balance!$AU:$AZ,5,FALSE),IF(C5398=5,VLOOKUP(B5398-1,balance!$AU:$AZ,6,FALSE),0)))))</f>
        <v>27000</v>
      </c>
      <c r="F5398">
        <v>53</v>
      </c>
      <c r="G5398">
        <f>IF(C5398=1,VLOOKUP(FoxFire!B5398,balance!$U:$Z,2,FALSE),IF(C5398=2,VLOOKUP(B5398,balance!$U:$Z,3,FALSE),IF(C5398=3,VLOOKUP(B5398,balance!$U:$Z,4,FALSE),IF(C5398=4,VLOOKUP(B5398,balance!$U:$Z,5,FALSE),IF(C5398=5,VLOOKUP(B5398-1,balance!$U:$Z,6,FALSE),0)))))/100</f>
        <v>1.1789999999999901E-2</v>
      </c>
      <c r="H5398">
        <v>2</v>
      </c>
      <c r="I5398" s="1">
        <f>IF(C5398=1,VLOOKUP(FoxFire!B5398,balance!$AF:$AJ,2,FALSE),IF(C5398=2,VLOOKUP(B5398,balance!$AF:$AJ,3,FALSE),IF(C5398=3,VLOOKUP(B5398,balance!$AF:$AJ,4,FALSE),IF(C5398=4,VLOOKUP(B5398,balance!$AF:$AJ,5,FALSE),IF(C5398=5,VLOOKUP(B5398,balance!$AF:$AK,6,FALSE),0)))))*1000000000000</f>
        <v>4038749999999.8877</v>
      </c>
      <c r="J5398">
        <f>VLOOKUP(B5398,balance!AU:BD,10,FALSE)</f>
        <v>0</v>
      </c>
    </row>
    <row r="5399" spans="1:10" x14ac:dyDescent="0.3">
      <c r="A5399">
        <v>5397</v>
      </c>
      <c r="B5399">
        <f t="shared" si="169"/>
        <v>1080</v>
      </c>
      <c r="C5399">
        <f t="shared" si="168"/>
        <v>3</v>
      </c>
      <c r="D5399">
        <v>9026</v>
      </c>
      <c r="E5399" s="1">
        <f>IF(C5399=1,VLOOKUP(B5399,balance!$AU:$AZ,2,FALSE),IF(C5399=2,VLOOKUP(B5399,balance!$AU:$AZ,3,FALSE),IF(C5399=3,VLOOKUP(B5399,balance!$AU:$AZ,4,FALSE),IF(C5399=4,VLOOKUP(B5399,balance!$AU:$AZ,5,FALSE),IF(C5399=5,VLOOKUP(B5399-1,balance!$AU:$AZ,6,FALSE),0)))))</f>
        <v>27000</v>
      </c>
      <c r="F5399">
        <v>53</v>
      </c>
      <c r="G5399">
        <f>IF(C5399=1,VLOOKUP(FoxFire!B5399,balance!$U:$Z,2,FALSE),IF(C5399=2,VLOOKUP(B5399,balance!$U:$Z,3,FALSE),IF(C5399=3,VLOOKUP(B5399,balance!$U:$Z,4,FALSE),IF(C5399=4,VLOOKUP(B5399,balance!$U:$Z,5,FALSE),IF(C5399=5,VLOOKUP(B5399-1,balance!$U:$Z,6,FALSE),0)))))/100</f>
        <v>1.1789999999999901E-2</v>
      </c>
      <c r="H5399">
        <v>2</v>
      </c>
      <c r="I5399" s="1">
        <f>IF(C5399=1,VLOOKUP(FoxFire!B5399,balance!$AF:$AJ,2,FALSE),IF(C5399=2,VLOOKUP(B5399,balance!$AF:$AJ,3,FALSE),IF(C5399=3,VLOOKUP(B5399,balance!$AF:$AJ,4,FALSE),IF(C5399=4,VLOOKUP(B5399,balance!$AF:$AJ,5,FALSE),IF(C5399=5,VLOOKUP(B5399,balance!$AF:$AK,6,FALSE),0)))))*1000000000000</f>
        <v>4038749999999.8877</v>
      </c>
      <c r="J5399">
        <f>VLOOKUP(B5399,balance!AU:BD,10,FALSE)</f>
        <v>0</v>
      </c>
    </row>
    <row r="5400" spans="1:10" x14ac:dyDescent="0.3">
      <c r="A5400">
        <v>5398</v>
      </c>
      <c r="B5400">
        <f t="shared" si="169"/>
        <v>1080</v>
      </c>
      <c r="C5400">
        <f t="shared" si="168"/>
        <v>4</v>
      </c>
      <c r="D5400">
        <v>9026</v>
      </c>
      <c r="E5400" s="1">
        <f>IF(C5400=1,VLOOKUP(B5400,balance!$AU:$AZ,2,FALSE),IF(C5400=2,VLOOKUP(B5400,balance!$AU:$AZ,3,FALSE),IF(C5400=3,VLOOKUP(B5400,balance!$AU:$AZ,4,FALSE),IF(C5400=4,VLOOKUP(B5400,balance!$AU:$AZ,5,FALSE),IF(C5400=5,VLOOKUP(B5400-1,balance!$AU:$AZ,6,FALSE),0)))))</f>
        <v>27000</v>
      </c>
      <c r="F5400">
        <v>53</v>
      </c>
      <c r="G5400">
        <f>IF(C5400=1,VLOOKUP(FoxFire!B5400,balance!$U:$Z,2,FALSE),IF(C5400=2,VLOOKUP(B5400,balance!$U:$Z,3,FALSE),IF(C5400=3,VLOOKUP(B5400,balance!$U:$Z,4,FALSE),IF(C5400=4,VLOOKUP(B5400,balance!$U:$Z,5,FALSE),IF(C5400=5,VLOOKUP(B5400-1,balance!$U:$Z,6,FALSE),0)))))/100</f>
        <v>1.1789999999999901E-2</v>
      </c>
      <c r="H5400">
        <v>2</v>
      </c>
      <c r="I5400" s="1">
        <f>IF(C5400=1,VLOOKUP(FoxFire!B5400,balance!$AF:$AJ,2,FALSE),IF(C5400=2,VLOOKUP(B5400,balance!$AF:$AJ,3,FALSE),IF(C5400=3,VLOOKUP(B5400,balance!$AF:$AJ,4,FALSE),IF(C5400=4,VLOOKUP(B5400,balance!$AF:$AJ,5,FALSE),IF(C5400=5,VLOOKUP(B5400,balance!$AF:$AK,6,FALSE),0)))))*1000000000000</f>
        <v>4038749999999.8877</v>
      </c>
      <c r="J5400">
        <f>VLOOKUP(B5400,balance!AU:BD,10,FALSE)</f>
        <v>0</v>
      </c>
    </row>
    <row r="5401" spans="1:10" x14ac:dyDescent="0.3">
      <c r="A5401">
        <v>5399</v>
      </c>
      <c r="B5401">
        <f t="shared" si="169"/>
        <v>1081</v>
      </c>
      <c r="C5401">
        <f t="shared" si="168"/>
        <v>5</v>
      </c>
      <c r="D5401">
        <v>9026</v>
      </c>
      <c r="E5401" s="1">
        <f>IF(C5401=1,VLOOKUP(B5401,balance!$AU:$AZ,2,FALSE),IF(C5401=2,VLOOKUP(B5401,balance!$AU:$AZ,3,FALSE),IF(C5401=3,VLOOKUP(B5401,balance!$AU:$AZ,4,FALSE),IF(C5401=4,VLOOKUP(B5401,balance!$AU:$AZ,5,FALSE),IF(C5401=5,VLOOKUP(B5401-1,balance!$AU:$AZ,6,FALSE),0)))))</f>
        <v>540000</v>
      </c>
      <c r="F5401">
        <v>53</v>
      </c>
      <c r="G5401">
        <f>IF(C5401=1,VLOOKUP(FoxFire!B5401,balance!$U:$Z,2,FALSE),IF(C5401=2,VLOOKUP(B5401,balance!$U:$Z,3,FALSE),IF(C5401=3,VLOOKUP(B5401,balance!$U:$Z,4,FALSE),IF(C5401=4,VLOOKUP(B5401,balance!$U:$Z,5,FALSE),IF(C5401=5,VLOOKUP(B5401-1,balance!$U:$Z,6,FALSE),0)))))/100</f>
        <v>9820.9521000000004</v>
      </c>
      <c r="H5401">
        <v>2</v>
      </c>
      <c r="I5401" s="1">
        <f>IF(C5401=1,VLOOKUP(FoxFire!B5401,balance!$AF:$AJ,2,FALSE),IF(C5401=2,VLOOKUP(B5401,balance!$AF:$AJ,3,FALSE),IF(C5401=3,VLOOKUP(B5401,balance!$AF:$AJ,4,FALSE),IF(C5401=4,VLOOKUP(B5401,balance!$AF:$AJ,5,FALSE),IF(C5401=5,VLOOKUP(B5401,balance!$AF:$AK,6,FALSE),0)))))*1000000000000</f>
        <v>16159999999999.6</v>
      </c>
      <c r="J5401">
        <f>VLOOKUP(B5401,balance!AU:BD,10,FALSE)</f>
        <v>0</v>
      </c>
    </row>
    <row r="5402" spans="1:10" x14ac:dyDescent="0.3">
      <c r="A5402">
        <v>5400</v>
      </c>
      <c r="B5402">
        <f t="shared" si="169"/>
        <v>1081</v>
      </c>
      <c r="C5402">
        <f t="shared" si="168"/>
        <v>1</v>
      </c>
      <c r="D5402">
        <v>9026</v>
      </c>
      <c r="E5402" s="1">
        <f>IF(C5402=1,VLOOKUP(B5402,balance!$AU:$AZ,2,FALSE),IF(C5402=2,VLOOKUP(B5402,balance!$AU:$AZ,3,FALSE),IF(C5402=3,VLOOKUP(B5402,balance!$AU:$AZ,4,FALSE),IF(C5402=4,VLOOKUP(B5402,balance!$AU:$AZ,5,FALSE),IF(C5402=5,VLOOKUP(B5402-1,balance!$AU:$AZ,6,FALSE),0)))))</f>
        <v>27000</v>
      </c>
      <c r="F5402">
        <v>53</v>
      </c>
      <c r="G5402">
        <f>IF(C5402=1,VLOOKUP(FoxFire!B5402,balance!$U:$Z,2,FALSE),IF(C5402=2,VLOOKUP(B5402,balance!$U:$Z,3,FALSE),IF(C5402=3,VLOOKUP(B5402,balance!$U:$Z,4,FALSE),IF(C5402=4,VLOOKUP(B5402,balance!$U:$Z,5,FALSE),IF(C5402=5,VLOOKUP(B5402-1,balance!$U:$Z,6,FALSE),0)))))/100</f>
        <v>1.1799999999999899E-2</v>
      </c>
      <c r="H5402">
        <v>2</v>
      </c>
      <c r="I5402" s="1">
        <f>IF(C5402=1,VLOOKUP(FoxFire!B5402,balance!$AF:$AJ,2,FALSE),IF(C5402=2,VLOOKUP(B5402,balance!$AF:$AJ,3,FALSE),IF(C5402=3,VLOOKUP(B5402,balance!$AF:$AJ,4,FALSE),IF(C5402=4,VLOOKUP(B5402,balance!$AF:$AJ,5,FALSE),IF(C5402=5,VLOOKUP(B5402,balance!$AF:$AK,6,FALSE),0)))))*1000000000000</f>
        <v>4039999999999.8999</v>
      </c>
      <c r="J5402">
        <f>VLOOKUP(B5402,balance!AU:BD,10,FALSE)</f>
        <v>0</v>
      </c>
    </row>
    <row r="5403" spans="1:10" x14ac:dyDescent="0.3">
      <c r="A5403">
        <v>5401</v>
      </c>
      <c r="B5403">
        <f t="shared" si="169"/>
        <v>1081</v>
      </c>
      <c r="C5403">
        <f t="shared" si="168"/>
        <v>2</v>
      </c>
      <c r="D5403">
        <v>9026</v>
      </c>
      <c r="E5403" s="1">
        <f>IF(C5403=1,VLOOKUP(B5403,balance!$AU:$AZ,2,FALSE),IF(C5403=2,VLOOKUP(B5403,balance!$AU:$AZ,3,FALSE),IF(C5403=3,VLOOKUP(B5403,balance!$AU:$AZ,4,FALSE),IF(C5403=4,VLOOKUP(B5403,balance!$AU:$AZ,5,FALSE),IF(C5403=5,VLOOKUP(B5403-1,balance!$AU:$AZ,6,FALSE),0)))))</f>
        <v>27000</v>
      </c>
      <c r="F5403">
        <v>53</v>
      </c>
      <c r="G5403">
        <f>IF(C5403=1,VLOOKUP(FoxFire!B5403,balance!$U:$Z,2,FALSE),IF(C5403=2,VLOOKUP(B5403,balance!$U:$Z,3,FALSE),IF(C5403=3,VLOOKUP(B5403,balance!$U:$Z,4,FALSE),IF(C5403=4,VLOOKUP(B5403,balance!$U:$Z,5,FALSE),IF(C5403=5,VLOOKUP(B5403-1,balance!$U:$Z,6,FALSE),0)))))/100</f>
        <v>1.1799999999999899E-2</v>
      </c>
      <c r="H5403">
        <v>2</v>
      </c>
      <c r="I5403" s="1">
        <f>IF(C5403=1,VLOOKUP(FoxFire!B5403,balance!$AF:$AJ,2,FALSE),IF(C5403=2,VLOOKUP(B5403,balance!$AF:$AJ,3,FALSE),IF(C5403=3,VLOOKUP(B5403,balance!$AF:$AJ,4,FALSE),IF(C5403=4,VLOOKUP(B5403,balance!$AF:$AJ,5,FALSE),IF(C5403=5,VLOOKUP(B5403,balance!$AF:$AK,6,FALSE),0)))))*1000000000000</f>
        <v>4039999999999.8999</v>
      </c>
      <c r="J5403">
        <f>VLOOKUP(B5403,balance!AU:BD,10,FALSE)</f>
        <v>0</v>
      </c>
    </row>
    <row r="5404" spans="1:10" x14ac:dyDescent="0.3">
      <c r="A5404">
        <v>5402</v>
      </c>
      <c r="B5404">
        <f t="shared" si="169"/>
        <v>1081</v>
      </c>
      <c r="C5404">
        <f t="shared" si="168"/>
        <v>3</v>
      </c>
      <c r="D5404">
        <v>9026</v>
      </c>
      <c r="E5404" s="1">
        <f>IF(C5404=1,VLOOKUP(B5404,balance!$AU:$AZ,2,FALSE),IF(C5404=2,VLOOKUP(B5404,balance!$AU:$AZ,3,FALSE),IF(C5404=3,VLOOKUP(B5404,balance!$AU:$AZ,4,FALSE),IF(C5404=4,VLOOKUP(B5404,balance!$AU:$AZ,5,FALSE),IF(C5404=5,VLOOKUP(B5404-1,balance!$AU:$AZ,6,FALSE),0)))))</f>
        <v>27000</v>
      </c>
      <c r="F5404">
        <v>53</v>
      </c>
      <c r="G5404">
        <f>IF(C5404=1,VLOOKUP(FoxFire!B5404,balance!$U:$Z,2,FALSE),IF(C5404=2,VLOOKUP(B5404,balance!$U:$Z,3,FALSE),IF(C5404=3,VLOOKUP(B5404,balance!$U:$Z,4,FALSE),IF(C5404=4,VLOOKUP(B5404,balance!$U:$Z,5,FALSE),IF(C5404=5,VLOOKUP(B5404-1,balance!$U:$Z,6,FALSE),0)))))/100</f>
        <v>1.1799999999999899E-2</v>
      </c>
      <c r="H5404">
        <v>2</v>
      </c>
      <c r="I5404" s="1">
        <f>IF(C5404=1,VLOOKUP(FoxFire!B5404,balance!$AF:$AJ,2,FALSE),IF(C5404=2,VLOOKUP(B5404,balance!$AF:$AJ,3,FALSE),IF(C5404=3,VLOOKUP(B5404,balance!$AF:$AJ,4,FALSE),IF(C5404=4,VLOOKUP(B5404,balance!$AF:$AJ,5,FALSE),IF(C5404=5,VLOOKUP(B5404,balance!$AF:$AK,6,FALSE),0)))))*1000000000000</f>
        <v>4039999999999.8999</v>
      </c>
      <c r="J5404">
        <f>VLOOKUP(B5404,balance!AU:BD,10,FALSE)</f>
        <v>0</v>
      </c>
    </row>
    <row r="5405" spans="1:10" x14ac:dyDescent="0.3">
      <c r="A5405">
        <v>5403</v>
      </c>
      <c r="B5405">
        <f t="shared" si="169"/>
        <v>1081</v>
      </c>
      <c r="C5405">
        <f t="shared" si="168"/>
        <v>4</v>
      </c>
      <c r="D5405">
        <v>9026</v>
      </c>
      <c r="E5405" s="1">
        <f>IF(C5405=1,VLOOKUP(B5405,balance!$AU:$AZ,2,FALSE),IF(C5405=2,VLOOKUP(B5405,balance!$AU:$AZ,3,FALSE),IF(C5405=3,VLOOKUP(B5405,balance!$AU:$AZ,4,FALSE),IF(C5405=4,VLOOKUP(B5405,balance!$AU:$AZ,5,FALSE),IF(C5405=5,VLOOKUP(B5405-1,balance!$AU:$AZ,6,FALSE),0)))))</f>
        <v>27000</v>
      </c>
      <c r="F5405">
        <v>53</v>
      </c>
      <c r="G5405">
        <f>IF(C5405=1,VLOOKUP(FoxFire!B5405,balance!$U:$Z,2,FALSE),IF(C5405=2,VLOOKUP(B5405,balance!$U:$Z,3,FALSE),IF(C5405=3,VLOOKUP(B5405,balance!$U:$Z,4,FALSE),IF(C5405=4,VLOOKUP(B5405,balance!$U:$Z,5,FALSE),IF(C5405=5,VLOOKUP(B5405-1,balance!$U:$Z,6,FALSE),0)))))/100</f>
        <v>1.1799999999999899E-2</v>
      </c>
      <c r="H5405">
        <v>2</v>
      </c>
      <c r="I5405" s="1">
        <f>IF(C5405=1,VLOOKUP(FoxFire!B5405,balance!$AF:$AJ,2,FALSE),IF(C5405=2,VLOOKUP(B5405,balance!$AF:$AJ,3,FALSE),IF(C5405=3,VLOOKUP(B5405,balance!$AF:$AJ,4,FALSE),IF(C5405=4,VLOOKUP(B5405,balance!$AF:$AJ,5,FALSE),IF(C5405=5,VLOOKUP(B5405,balance!$AF:$AK,6,FALSE),0)))))*1000000000000</f>
        <v>4039999999999.8999</v>
      </c>
      <c r="J5405">
        <f>VLOOKUP(B5405,balance!AU:BD,10,FALSE)</f>
        <v>0</v>
      </c>
    </row>
    <row r="5406" spans="1:10" x14ac:dyDescent="0.3">
      <c r="A5406">
        <v>5404</v>
      </c>
      <c r="B5406">
        <f t="shared" si="169"/>
        <v>1082</v>
      </c>
      <c r="C5406">
        <f t="shared" si="168"/>
        <v>5</v>
      </c>
      <c r="D5406">
        <v>9026</v>
      </c>
      <c r="E5406" s="1">
        <f>IF(C5406=1,VLOOKUP(B5406,balance!$AU:$AZ,2,FALSE),IF(C5406=2,VLOOKUP(B5406,balance!$AU:$AZ,3,FALSE),IF(C5406=3,VLOOKUP(B5406,balance!$AU:$AZ,4,FALSE),IF(C5406=4,VLOOKUP(B5406,balance!$AU:$AZ,5,FALSE),IF(C5406=5,VLOOKUP(B5406-1,balance!$AU:$AZ,6,FALSE),0)))))</f>
        <v>540000</v>
      </c>
      <c r="F5406">
        <v>53</v>
      </c>
      <c r="G5406">
        <f>IF(C5406=1,VLOOKUP(FoxFire!B5406,balance!$U:$Z,2,FALSE),IF(C5406=2,VLOOKUP(B5406,balance!$U:$Z,3,FALSE),IF(C5406=3,VLOOKUP(B5406,balance!$U:$Z,4,FALSE),IF(C5406=4,VLOOKUP(B5406,balance!$U:$Z,5,FALSE),IF(C5406=5,VLOOKUP(B5406-1,balance!$U:$Z,6,FALSE),0)))))/100</f>
        <v>9839.1113000000005</v>
      </c>
      <c r="H5406">
        <v>2</v>
      </c>
      <c r="I5406" s="1">
        <f>IF(C5406=1,VLOOKUP(FoxFire!B5406,balance!$AF:$AJ,2,FALSE),IF(C5406=2,VLOOKUP(B5406,balance!$AF:$AJ,3,FALSE),IF(C5406=3,VLOOKUP(B5406,balance!$AF:$AJ,4,FALSE),IF(C5406=4,VLOOKUP(B5406,balance!$AF:$AJ,5,FALSE),IF(C5406=5,VLOOKUP(B5406,balance!$AF:$AK,6,FALSE),0)))))*1000000000000</f>
        <v>16164999999999.602</v>
      </c>
      <c r="J5406">
        <f>VLOOKUP(B5406,balance!AU:BD,10,FALSE)</f>
        <v>0</v>
      </c>
    </row>
    <row r="5407" spans="1:10" x14ac:dyDescent="0.3">
      <c r="A5407">
        <v>5405</v>
      </c>
      <c r="B5407">
        <f t="shared" si="169"/>
        <v>1082</v>
      </c>
      <c r="C5407">
        <f t="shared" si="168"/>
        <v>1</v>
      </c>
      <c r="D5407">
        <v>9026</v>
      </c>
      <c r="E5407" s="1">
        <f>IF(C5407=1,VLOOKUP(B5407,balance!$AU:$AZ,2,FALSE),IF(C5407=2,VLOOKUP(B5407,balance!$AU:$AZ,3,FALSE),IF(C5407=3,VLOOKUP(B5407,balance!$AU:$AZ,4,FALSE),IF(C5407=4,VLOOKUP(B5407,balance!$AU:$AZ,5,FALSE),IF(C5407=5,VLOOKUP(B5407-1,balance!$AU:$AZ,6,FALSE),0)))))</f>
        <v>27000</v>
      </c>
      <c r="F5407">
        <v>53</v>
      </c>
      <c r="G5407">
        <f>IF(C5407=1,VLOOKUP(FoxFire!B5407,balance!$U:$Z,2,FALSE),IF(C5407=2,VLOOKUP(B5407,balance!$U:$Z,3,FALSE),IF(C5407=3,VLOOKUP(B5407,balance!$U:$Z,4,FALSE),IF(C5407=4,VLOOKUP(B5407,balance!$U:$Z,5,FALSE),IF(C5407=5,VLOOKUP(B5407-1,balance!$U:$Z,6,FALSE),0)))))/100</f>
        <v>1.18099999999999E-2</v>
      </c>
      <c r="H5407">
        <v>2</v>
      </c>
      <c r="I5407" s="1">
        <f>IF(C5407=1,VLOOKUP(FoxFire!B5407,balance!$AF:$AJ,2,FALSE),IF(C5407=2,VLOOKUP(B5407,balance!$AF:$AJ,3,FALSE),IF(C5407=3,VLOOKUP(B5407,balance!$AF:$AJ,4,FALSE),IF(C5407=4,VLOOKUP(B5407,balance!$AF:$AJ,5,FALSE),IF(C5407=5,VLOOKUP(B5407,balance!$AF:$AK,6,FALSE),0)))))*1000000000000</f>
        <v>4041249999999.9004</v>
      </c>
      <c r="J5407">
        <f>VLOOKUP(B5407,balance!AU:BD,10,FALSE)</f>
        <v>0</v>
      </c>
    </row>
    <row r="5408" spans="1:10" x14ac:dyDescent="0.3">
      <c r="A5408">
        <v>5406</v>
      </c>
      <c r="B5408">
        <f t="shared" si="169"/>
        <v>1082</v>
      </c>
      <c r="C5408">
        <f t="shared" si="168"/>
        <v>2</v>
      </c>
      <c r="D5408">
        <v>9026</v>
      </c>
      <c r="E5408" s="1">
        <f>IF(C5408=1,VLOOKUP(B5408,balance!$AU:$AZ,2,FALSE),IF(C5408=2,VLOOKUP(B5408,balance!$AU:$AZ,3,FALSE),IF(C5408=3,VLOOKUP(B5408,balance!$AU:$AZ,4,FALSE),IF(C5408=4,VLOOKUP(B5408,balance!$AU:$AZ,5,FALSE),IF(C5408=5,VLOOKUP(B5408-1,balance!$AU:$AZ,6,FALSE),0)))))</f>
        <v>27000</v>
      </c>
      <c r="F5408">
        <v>53</v>
      </c>
      <c r="G5408">
        <f>IF(C5408=1,VLOOKUP(FoxFire!B5408,balance!$U:$Z,2,FALSE),IF(C5408=2,VLOOKUP(B5408,balance!$U:$Z,3,FALSE),IF(C5408=3,VLOOKUP(B5408,balance!$U:$Z,4,FALSE),IF(C5408=4,VLOOKUP(B5408,balance!$U:$Z,5,FALSE),IF(C5408=5,VLOOKUP(B5408-1,balance!$U:$Z,6,FALSE),0)))))/100</f>
        <v>1.18099999999999E-2</v>
      </c>
      <c r="H5408">
        <v>2</v>
      </c>
      <c r="I5408" s="1">
        <f>IF(C5408=1,VLOOKUP(FoxFire!B5408,balance!$AF:$AJ,2,FALSE),IF(C5408=2,VLOOKUP(B5408,balance!$AF:$AJ,3,FALSE),IF(C5408=3,VLOOKUP(B5408,balance!$AF:$AJ,4,FALSE),IF(C5408=4,VLOOKUP(B5408,balance!$AF:$AJ,5,FALSE),IF(C5408=5,VLOOKUP(B5408,balance!$AF:$AK,6,FALSE),0)))))*1000000000000</f>
        <v>4041249999999.9004</v>
      </c>
      <c r="J5408">
        <f>VLOOKUP(B5408,balance!AU:BD,10,FALSE)</f>
        <v>0</v>
      </c>
    </row>
    <row r="5409" spans="1:10" x14ac:dyDescent="0.3">
      <c r="A5409">
        <v>5407</v>
      </c>
      <c r="B5409">
        <f t="shared" si="169"/>
        <v>1082</v>
      </c>
      <c r="C5409">
        <f t="shared" si="168"/>
        <v>3</v>
      </c>
      <c r="D5409">
        <v>9026</v>
      </c>
      <c r="E5409" s="1">
        <f>IF(C5409=1,VLOOKUP(B5409,balance!$AU:$AZ,2,FALSE),IF(C5409=2,VLOOKUP(B5409,balance!$AU:$AZ,3,FALSE),IF(C5409=3,VLOOKUP(B5409,balance!$AU:$AZ,4,FALSE),IF(C5409=4,VLOOKUP(B5409,balance!$AU:$AZ,5,FALSE),IF(C5409=5,VLOOKUP(B5409-1,balance!$AU:$AZ,6,FALSE),0)))))</f>
        <v>27000</v>
      </c>
      <c r="F5409">
        <v>53</v>
      </c>
      <c r="G5409">
        <f>IF(C5409=1,VLOOKUP(FoxFire!B5409,balance!$U:$Z,2,FALSE),IF(C5409=2,VLOOKUP(B5409,balance!$U:$Z,3,FALSE),IF(C5409=3,VLOOKUP(B5409,balance!$U:$Z,4,FALSE),IF(C5409=4,VLOOKUP(B5409,balance!$U:$Z,5,FALSE),IF(C5409=5,VLOOKUP(B5409-1,balance!$U:$Z,6,FALSE),0)))))/100</f>
        <v>1.18099999999999E-2</v>
      </c>
      <c r="H5409">
        <v>2</v>
      </c>
      <c r="I5409" s="1">
        <f>IF(C5409=1,VLOOKUP(FoxFire!B5409,balance!$AF:$AJ,2,FALSE),IF(C5409=2,VLOOKUP(B5409,balance!$AF:$AJ,3,FALSE),IF(C5409=3,VLOOKUP(B5409,balance!$AF:$AJ,4,FALSE),IF(C5409=4,VLOOKUP(B5409,balance!$AF:$AJ,5,FALSE),IF(C5409=5,VLOOKUP(B5409,balance!$AF:$AK,6,FALSE),0)))))*1000000000000</f>
        <v>4041249999999.9004</v>
      </c>
      <c r="J5409">
        <f>VLOOKUP(B5409,balance!AU:BD,10,FALSE)</f>
        <v>0</v>
      </c>
    </row>
    <row r="5410" spans="1:10" x14ac:dyDescent="0.3">
      <c r="A5410">
        <v>5408</v>
      </c>
      <c r="B5410">
        <f t="shared" si="169"/>
        <v>1082</v>
      </c>
      <c r="C5410">
        <f t="shared" si="168"/>
        <v>4</v>
      </c>
      <c r="D5410">
        <v>9026</v>
      </c>
      <c r="E5410" s="1">
        <f>IF(C5410=1,VLOOKUP(B5410,balance!$AU:$AZ,2,FALSE),IF(C5410=2,VLOOKUP(B5410,balance!$AU:$AZ,3,FALSE),IF(C5410=3,VLOOKUP(B5410,balance!$AU:$AZ,4,FALSE),IF(C5410=4,VLOOKUP(B5410,balance!$AU:$AZ,5,FALSE),IF(C5410=5,VLOOKUP(B5410-1,balance!$AU:$AZ,6,FALSE),0)))))</f>
        <v>27000</v>
      </c>
      <c r="F5410">
        <v>53</v>
      </c>
      <c r="G5410">
        <f>IF(C5410=1,VLOOKUP(FoxFire!B5410,balance!$U:$Z,2,FALSE),IF(C5410=2,VLOOKUP(B5410,balance!$U:$Z,3,FALSE),IF(C5410=3,VLOOKUP(B5410,balance!$U:$Z,4,FALSE),IF(C5410=4,VLOOKUP(B5410,balance!$U:$Z,5,FALSE),IF(C5410=5,VLOOKUP(B5410-1,balance!$U:$Z,6,FALSE),0)))))/100</f>
        <v>1.18099999999999E-2</v>
      </c>
      <c r="H5410">
        <v>2</v>
      </c>
      <c r="I5410" s="1">
        <f>IF(C5410=1,VLOOKUP(FoxFire!B5410,balance!$AF:$AJ,2,FALSE),IF(C5410=2,VLOOKUP(B5410,balance!$AF:$AJ,3,FALSE),IF(C5410=3,VLOOKUP(B5410,balance!$AF:$AJ,4,FALSE),IF(C5410=4,VLOOKUP(B5410,balance!$AF:$AJ,5,FALSE),IF(C5410=5,VLOOKUP(B5410,balance!$AF:$AK,6,FALSE),0)))))*1000000000000</f>
        <v>4041249999999.9004</v>
      </c>
      <c r="J5410">
        <f>VLOOKUP(B5410,balance!AU:BD,10,FALSE)</f>
        <v>0</v>
      </c>
    </row>
    <row r="5411" spans="1:10" x14ac:dyDescent="0.3">
      <c r="A5411">
        <v>5409</v>
      </c>
      <c r="B5411">
        <f t="shared" si="169"/>
        <v>1083</v>
      </c>
      <c r="C5411">
        <f t="shared" si="168"/>
        <v>5</v>
      </c>
      <c r="D5411">
        <v>9026</v>
      </c>
      <c r="E5411" s="1">
        <f>IF(C5411=1,VLOOKUP(B5411,balance!$AU:$AZ,2,FALSE),IF(C5411=2,VLOOKUP(B5411,balance!$AU:$AZ,3,FALSE),IF(C5411=3,VLOOKUP(B5411,balance!$AU:$AZ,4,FALSE),IF(C5411=4,VLOOKUP(B5411,balance!$AU:$AZ,5,FALSE),IF(C5411=5,VLOOKUP(B5411-1,balance!$AU:$AZ,6,FALSE),0)))))</f>
        <v>540000</v>
      </c>
      <c r="F5411">
        <v>53</v>
      </c>
      <c r="G5411">
        <f>IF(C5411=1,VLOOKUP(FoxFire!B5411,balance!$U:$Z,2,FALSE),IF(C5411=2,VLOOKUP(B5411,balance!$U:$Z,3,FALSE),IF(C5411=3,VLOOKUP(B5411,balance!$U:$Z,4,FALSE),IF(C5411=4,VLOOKUP(B5411,balance!$U:$Z,5,FALSE),IF(C5411=5,VLOOKUP(B5411-1,balance!$U:$Z,6,FALSE),0)))))/100</f>
        <v>9857.2969000000012</v>
      </c>
      <c r="H5411">
        <v>2</v>
      </c>
      <c r="I5411" s="1">
        <f>IF(C5411=1,VLOOKUP(FoxFire!B5411,balance!$AF:$AJ,2,FALSE),IF(C5411=2,VLOOKUP(B5411,balance!$AF:$AJ,3,FALSE),IF(C5411=3,VLOOKUP(B5411,balance!$AF:$AJ,4,FALSE),IF(C5411=4,VLOOKUP(B5411,balance!$AF:$AJ,5,FALSE),IF(C5411=5,VLOOKUP(B5411,balance!$AF:$AK,6,FALSE),0)))))*1000000000000</f>
        <v>16169999999999.6</v>
      </c>
      <c r="J5411">
        <f>VLOOKUP(B5411,balance!AU:BD,10,FALSE)</f>
        <v>0</v>
      </c>
    </row>
    <row r="5412" spans="1:10" x14ac:dyDescent="0.3">
      <c r="A5412">
        <v>5410</v>
      </c>
      <c r="B5412">
        <f t="shared" si="169"/>
        <v>1083</v>
      </c>
      <c r="C5412">
        <f t="shared" si="168"/>
        <v>1</v>
      </c>
      <c r="D5412">
        <v>9026</v>
      </c>
      <c r="E5412" s="1">
        <f>IF(C5412=1,VLOOKUP(B5412,balance!$AU:$AZ,2,FALSE),IF(C5412=2,VLOOKUP(B5412,balance!$AU:$AZ,3,FALSE),IF(C5412=3,VLOOKUP(B5412,balance!$AU:$AZ,4,FALSE),IF(C5412=4,VLOOKUP(B5412,balance!$AU:$AZ,5,FALSE),IF(C5412=5,VLOOKUP(B5412-1,balance!$AU:$AZ,6,FALSE),0)))))</f>
        <v>27000</v>
      </c>
      <c r="F5412">
        <v>53</v>
      </c>
      <c r="G5412">
        <f>IF(C5412=1,VLOOKUP(FoxFire!B5412,balance!$U:$Z,2,FALSE),IF(C5412=2,VLOOKUP(B5412,balance!$U:$Z,3,FALSE),IF(C5412=3,VLOOKUP(B5412,balance!$U:$Z,4,FALSE),IF(C5412=4,VLOOKUP(B5412,balance!$U:$Z,5,FALSE),IF(C5412=5,VLOOKUP(B5412-1,balance!$U:$Z,6,FALSE),0)))))/100</f>
        <v>1.18199999999999E-2</v>
      </c>
      <c r="H5412">
        <v>2</v>
      </c>
      <c r="I5412" s="1">
        <f>IF(C5412=1,VLOOKUP(FoxFire!B5412,balance!$AF:$AJ,2,FALSE),IF(C5412=2,VLOOKUP(B5412,balance!$AF:$AJ,3,FALSE),IF(C5412=3,VLOOKUP(B5412,balance!$AF:$AJ,4,FALSE),IF(C5412=4,VLOOKUP(B5412,balance!$AF:$AJ,5,FALSE),IF(C5412=5,VLOOKUP(B5412,balance!$AF:$AK,6,FALSE),0)))))*1000000000000</f>
        <v>4042499999999.8999</v>
      </c>
      <c r="J5412">
        <f>VLOOKUP(B5412,balance!AU:BD,10,FALSE)</f>
        <v>0</v>
      </c>
    </row>
    <row r="5413" spans="1:10" x14ac:dyDescent="0.3">
      <c r="A5413">
        <v>5411</v>
      </c>
      <c r="B5413">
        <f t="shared" si="169"/>
        <v>1083</v>
      </c>
      <c r="C5413">
        <f t="shared" si="168"/>
        <v>2</v>
      </c>
      <c r="D5413">
        <v>9026</v>
      </c>
      <c r="E5413" s="1">
        <f>IF(C5413=1,VLOOKUP(B5413,balance!$AU:$AZ,2,FALSE),IF(C5413=2,VLOOKUP(B5413,balance!$AU:$AZ,3,FALSE),IF(C5413=3,VLOOKUP(B5413,balance!$AU:$AZ,4,FALSE),IF(C5413=4,VLOOKUP(B5413,balance!$AU:$AZ,5,FALSE),IF(C5413=5,VLOOKUP(B5413-1,balance!$AU:$AZ,6,FALSE),0)))))</f>
        <v>27000</v>
      </c>
      <c r="F5413">
        <v>53</v>
      </c>
      <c r="G5413">
        <f>IF(C5413=1,VLOOKUP(FoxFire!B5413,balance!$U:$Z,2,FALSE),IF(C5413=2,VLOOKUP(B5413,balance!$U:$Z,3,FALSE),IF(C5413=3,VLOOKUP(B5413,balance!$U:$Z,4,FALSE),IF(C5413=4,VLOOKUP(B5413,balance!$U:$Z,5,FALSE),IF(C5413=5,VLOOKUP(B5413-1,balance!$U:$Z,6,FALSE),0)))))/100</f>
        <v>1.18199999999999E-2</v>
      </c>
      <c r="H5413">
        <v>2</v>
      </c>
      <c r="I5413" s="1">
        <f>IF(C5413=1,VLOOKUP(FoxFire!B5413,balance!$AF:$AJ,2,FALSE),IF(C5413=2,VLOOKUP(B5413,balance!$AF:$AJ,3,FALSE),IF(C5413=3,VLOOKUP(B5413,balance!$AF:$AJ,4,FALSE),IF(C5413=4,VLOOKUP(B5413,balance!$AF:$AJ,5,FALSE),IF(C5413=5,VLOOKUP(B5413,balance!$AF:$AK,6,FALSE),0)))))*1000000000000</f>
        <v>4042499999999.8999</v>
      </c>
      <c r="J5413">
        <f>VLOOKUP(B5413,balance!AU:BD,10,FALSE)</f>
        <v>0</v>
      </c>
    </row>
    <row r="5414" spans="1:10" x14ac:dyDescent="0.3">
      <c r="A5414">
        <v>5412</v>
      </c>
      <c r="B5414">
        <f t="shared" si="169"/>
        <v>1083</v>
      </c>
      <c r="C5414">
        <f t="shared" si="168"/>
        <v>3</v>
      </c>
      <c r="D5414">
        <v>9026</v>
      </c>
      <c r="E5414" s="1">
        <f>IF(C5414=1,VLOOKUP(B5414,balance!$AU:$AZ,2,FALSE),IF(C5414=2,VLOOKUP(B5414,balance!$AU:$AZ,3,FALSE),IF(C5414=3,VLOOKUP(B5414,balance!$AU:$AZ,4,FALSE),IF(C5414=4,VLOOKUP(B5414,balance!$AU:$AZ,5,FALSE),IF(C5414=5,VLOOKUP(B5414-1,balance!$AU:$AZ,6,FALSE),0)))))</f>
        <v>27000</v>
      </c>
      <c r="F5414">
        <v>53</v>
      </c>
      <c r="G5414">
        <f>IF(C5414=1,VLOOKUP(FoxFire!B5414,balance!$U:$Z,2,FALSE),IF(C5414=2,VLOOKUP(B5414,balance!$U:$Z,3,FALSE),IF(C5414=3,VLOOKUP(B5414,balance!$U:$Z,4,FALSE),IF(C5414=4,VLOOKUP(B5414,balance!$U:$Z,5,FALSE),IF(C5414=5,VLOOKUP(B5414-1,balance!$U:$Z,6,FALSE),0)))))/100</f>
        <v>1.18199999999999E-2</v>
      </c>
      <c r="H5414">
        <v>2</v>
      </c>
      <c r="I5414" s="1">
        <f>IF(C5414=1,VLOOKUP(FoxFire!B5414,balance!$AF:$AJ,2,FALSE),IF(C5414=2,VLOOKUP(B5414,balance!$AF:$AJ,3,FALSE),IF(C5414=3,VLOOKUP(B5414,balance!$AF:$AJ,4,FALSE),IF(C5414=4,VLOOKUP(B5414,balance!$AF:$AJ,5,FALSE),IF(C5414=5,VLOOKUP(B5414,balance!$AF:$AK,6,FALSE),0)))))*1000000000000</f>
        <v>4042499999999.8999</v>
      </c>
      <c r="J5414">
        <f>VLOOKUP(B5414,balance!AU:BD,10,FALSE)</f>
        <v>0</v>
      </c>
    </row>
    <row r="5415" spans="1:10" x14ac:dyDescent="0.3">
      <c r="A5415">
        <v>5413</v>
      </c>
      <c r="B5415">
        <f t="shared" si="169"/>
        <v>1083</v>
      </c>
      <c r="C5415">
        <f t="shared" si="168"/>
        <v>4</v>
      </c>
      <c r="D5415">
        <v>9026</v>
      </c>
      <c r="E5415" s="1">
        <f>IF(C5415=1,VLOOKUP(B5415,balance!$AU:$AZ,2,FALSE),IF(C5415=2,VLOOKUP(B5415,balance!$AU:$AZ,3,FALSE),IF(C5415=3,VLOOKUP(B5415,balance!$AU:$AZ,4,FALSE),IF(C5415=4,VLOOKUP(B5415,balance!$AU:$AZ,5,FALSE),IF(C5415=5,VLOOKUP(B5415-1,balance!$AU:$AZ,6,FALSE),0)))))</f>
        <v>27000</v>
      </c>
      <c r="F5415">
        <v>53</v>
      </c>
      <c r="G5415">
        <f>IF(C5415=1,VLOOKUP(FoxFire!B5415,balance!$U:$Z,2,FALSE),IF(C5415=2,VLOOKUP(B5415,balance!$U:$Z,3,FALSE),IF(C5415=3,VLOOKUP(B5415,balance!$U:$Z,4,FALSE),IF(C5415=4,VLOOKUP(B5415,balance!$U:$Z,5,FALSE),IF(C5415=5,VLOOKUP(B5415-1,balance!$U:$Z,6,FALSE),0)))))/100</f>
        <v>1.18199999999999E-2</v>
      </c>
      <c r="H5415">
        <v>2</v>
      </c>
      <c r="I5415" s="1">
        <f>IF(C5415=1,VLOOKUP(FoxFire!B5415,balance!$AF:$AJ,2,FALSE),IF(C5415=2,VLOOKUP(B5415,balance!$AF:$AJ,3,FALSE),IF(C5415=3,VLOOKUP(B5415,balance!$AF:$AJ,4,FALSE),IF(C5415=4,VLOOKUP(B5415,balance!$AF:$AJ,5,FALSE),IF(C5415=5,VLOOKUP(B5415,balance!$AF:$AK,6,FALSE),0)))))*1000000000000</f>
        <v>4042499999999.8999</v>
      </c>
      <c r="J5415">
        <f>VLOOKUP(B5415,balance!AU:BD,10,FALSE)</f>
        <v>0</v>
      </c>
    </row>
    <row r="5416" spans="1:10" x14ac:dyDescent="0.3">
      <c r="A5416">
        <v>5414</v>
      </c>
      <c r="B5416">
        <f t="shared" si="169"/>
        <v>1084</v>
      </c>
      <c r="C5416">
        <f t="shared" si="168"/>
        <v>5</v>
      </c>
      <c r="D5416">
        <v>9026</v>
      </c>
      <c r="E5416" s="1">
        <f>IF(C5416=1,VLOOKUP(B5416,balance!$AU:$AZ,2,FALSE),IF(C5416=2,VLOOKUP(B5416,balance!$AU:$AZ,3,FALSE),IF(C5416=3,VLOOKUP(B5416,balance!$AU:$AZ,4,FALSE),IF(C5416=4,VLOOKUP(B5416,balance!$AU:$AZ,5,FALSE),IF(C5416=5,VLOOKUP(B5416-1,balance!$AU:$AZ,6,FALSE),0)))))</f>
        <v>540000</v>
      </c>
      <c r="F5416">
        <v>53</v>
      </c>
      <c r="G5416">
        <f>IF(C5416=1,VLOOKUP(FoxFire!B5416,balance!$U:$Z,2,FALSE),IF(C5416=2,VLOOKUP(B5416,balance!$U:$Z,3,FALSE),IF(C5416=3,VLOOKUP(B5416,balance!$U:$Z,4,FALSE),IF(C5416=4,VLOOKUP(B5416,balance!$U:$Z,5,FALSE),IF(C5416=5,VLOOKUP(B5416-1,balance!$U:$Z,6,FALSE),0)))))/100</f>
        <v>9875.5092000000004</v>
      </c>
      <c r="H5416">
        <v>2</v>
      </c>
      <c r="I5416" s="1">
        <f>IF(C5416=1,VLOOKUP(FoxFire!B5416,balance!$AF:$AJ,2,FALSE),IF(C5416=2,VLOOKUP(B5416,balance!$AF:$AJ,3,FALSE),IF(C5416=3,VLOOKUP(B5416,balance!$AF:$AJ,4,FALSE),IF(C5416=4,VLOOKUP(B5416,balance!$AF:$AJ,5,FALSE),IF(C5416=5,VLOOKUP(B5416,balance!$AF:$AK,6,FALSE),0)))))*1000000000000</f>
        <v>16174999999999.6</v>
      </c>
      <c r="J5416">
        <f>VLOOKUP(B5416,balance!AU:BD,10,FALSE)</f>
        <v>0</v>
      </c>
    </row>
    <row r="5417" spans="1:10" x14ac:dyDescent="0.3">
      <c r="A5417">
        <v>5415</v>
      </c>
      <c r="B5417">
        <f t="shared" si="169"/>
        <v>1084</v>
      </c>
      <c r="C5417">
        <f t="shared" si="168"/>
        <v>1</v>
      </c>
      <c r="D5417">
        <v>9026</v>
      </c>
      <c r="E5417" s="1">
        <f>IF(C5417=1,VLOOKUP(B5417,balance!$AU:$AZ,2,FALSE),IF(C5417=2,VLOOKUP(B5417,balance!$AU:$AZ,3,FALSE),IF(C5417=3,VLOOKUP(B5417,balance!$AU:$AZ,4,FALSE),IF(C5417=4,VLOOKUP(B5417,balance!$AU:$AZ,5,FALSE),IF(C5417=5,VLOOKUP(B5417-1,balance!$AU:$AZ,6,FALSE),0)))))</f>
        <v>27000</v>
      </c>
      <c r="F5417">
        <v>53</v>
      </c>
      <c r="G5417">
        <f>IF(C5417=1,VLOOKUP(FoxFire!B5417,balance!$U:$Z,2,FALSE),IF(C5417=2,VLOOKUP(B5417,balance!$U:$Z,3,FALSE),IF(C5417=3,VLOOKUP(B5417,balance!$U:$Z,4,FALSE),IF(C5417=4,VLOOKUP(B5417,balance!$U:$Z,5,FALSE),IF(C5417=5,VLOOKUP(B5417-1,balance!$U:$Z,6,FALSE),0)))))/100</f>
        <v>1.1829999999999901E-2</v>
      </c>
      <c r="H5417">
        <v>2</v>
      </c>
      <c r="I5417" s="1">
        <f>IF(C5417=1,VLOOKUP(FoxFire!B5417,balance!$AF:$AJ,2,FALSE),IF(C5417=2,VLOOKUP(B5417,balance!$AF:$AJ,3,FALSE),IF(C5417=3,VLOOKUP(B5417,balance!$AF:$AJ,4,FALSE),IF(C5417=4,VLOOKUP(B5417,balance!$AF:$AJ,5,FALSE),IF(C5417=5,VLOOKUP(B5417,balance!$AF:$AK,6,FALSE),0)))))*1000000000000</f>
        <v>4043749999999.8999</v>
      </c>
      <c r="J5417">
        <f>VLOOKUP(B5417,balance!AU:BD,10,FALSE)</f>
        <v>0</v>
      </c>
    </row>
    <row r="5418" spans="1:10" x14ac:dyDescent="0.3">
      <c r="A5418">
        <v>5416</v>
      </c>
      <c r="B5418">
        <f t="shared" si="169"/>
        <v>1084</v>
      </c>
      <c r="C5418">
        <f t="shared" si="168"/>
        <v>2</v>
      </c>
      <c r="D5418">
        <v>9026</v>
      </c>
      <c r="E5418" s="1">
        <f>IF(C5418=1,VLOOKUP(B5418,balance!$AU:$AZ,2,FALSE),IF(C5418=2,VLOOKUP(B5418,balance!$AU:$AZ,3,FALSE),IF(C5418=3,VLOOKUP(B5418,balance!$AU:$AZ,4,FALSE),IF(C5418=4,VLOOKUP(B5418,balance!$AU:$AZ,5,FALSE),IF(C5418=5,VLOOKUP(B5418-1,balance!$AU:$AZ,6,FALSE),0)))))</f>
        <v>27000</v>
      </c>
      <c r="F5418">
        <v>53</v>
      </c>
      <c r="G5418">
        <f>IF(C5418=1,VLOOKUP(FoxFire!B5418,balance!$U:$Z,2,FALSE),IF(C5418=2,VLOOKUP(B5418,balance!$U:$Z,3,FALSE),IF(C5418=3,VLOOKUP(B5418,balance!$U:$Z,4,FALSE),IF(C5418=4,VLOOKUP(B5418,balance!$U:$Z,5,FALSE),IF(C5418=5,VLOOKUP(B5418-1,balance!$U:$Z,6,FALSE),0)))))/100</f>
        <v>1.1829999999999901E-2</v>
      </c>
      <c r="H5418">
        <v>2</v>
      </c>
      <c r="I5418" s="1">
        <f>IF(C5418=1,VLOOKUP(FoxFire!B5418,balance!$AF:$AJ,2,FALSE),IF(C5418=2,VLOOKUP(B5418,balance!$AF:$AJ,3,FALSE),IF(C5418=3,VLOOKUP(B5418,balance!$AF:$AJ,4,FALSE),IF(C5418=4,VLOOKUP(B5418,balance!$AF:$AJ,5,FALSE),IF(C5418=5,VLOOKUP(B5418,balance!$AF:$AK,6,FALSE),0)))))*1000000000000</f>
        <v>4043749999999.8999</v>
      </c>
      <c r="J5418">
        <f>VLOOKUP(B5418,balance!AU:BD,10,FALSE)</f>
        <v>0</v>
      </c>
    </row>
    <row r="5419" spans="1:10" x14ac:dyDescent="0.3">
      <c r="A5419">
        <v>5417</v>
      </c>
      <c r="B5419">
        <f t="shared" si="169"/>
        <v>1084</v>
      </c>
      <c r="C5419">
        <f t="shared" si="168"/>
        <v>3</v>
      </c>
      <c r="D5419">
        <v>9026</v>
      </c>
      <c r="E5419" s="1">
        <f>IF(C5419=1,VLOOKUP(B5419,balance!$AU:$AZ,2,FALSE),IF(C5419=2,VLOOKUP(B5419,balance!$AU:$AZ,3,FALSE),IF(C5419=3,VLOOKUP(B5419,balance!$AU:$AZ,4,FALSE),IF(C5419=4,VLOOKUP(B5419,balance!$AU:$AZ,5,FALSE),IF(C5419=5,VLOOKUP(B5419-1,balance!$AU:$AZ,6,FALSE),0)))))</f>
        <v>27000</v>
      </c>
      <c r="F5419">
        <v>53</v>
      </c>
      <c r="G5419">
        <f>IF(C5419=1,VLOOKUP(FoxFire!B5419,balance!$U:$Z,2,FALSE),IF(C5419=2,VLOOKUP(B5419,balance!$U:$Z,3,FALSE),IF(C5419=3,VLOOKUP(B5419,balance!$U:$Z,4,FALSE),IF(C5419=4,VLOOKUP(B5419,balance!$U:$Z,5,FALSE),IF(C5419=5,VLOOKUP(B5419-1,balance!$U:$Z,6,FALSE),0)))))/100</f>
        <v>1.1829999999999901E-2</v>
      </c>
      <c r="H5419">
        <v>2</v>
      </c>
      <c r="I5419" s="1">
        <f>IF(C5419=1,VLOOKUP(FoxFire!B5419,balance!$AF:$AJ,2,FALSE),IF(C5419=2,VLOOKUP(B5419,balance!$AF:$AJ,3,FALSE),IF(C5419=3,VLOOKUP(B5419,balance!$AF:$AJ,4,FALSE),IF(C5419=4,VLOOKUP(B5419,balance!$AF:$AJ,5,FALSE),IF(C5419=5,VLOOKUP(B5419,balance!$AF:$AK,6,FALSE),0)))))*1000000000000</f>
        <v>4043749999999.8999</v>
      </c>
      <c r="J5419">
        <f>VLOOKUP(B5419,balance!AU:BD,10,FALSE)</f>
        <v>0</v>
      </c>
    </row>
    <row r="5420" spans="1:10" x14ac:dyDescent="0.3">
      <c r="A5420">
        <v>5418</v>
      </c>
      <c r="B5420">
        <f t="shared" si="169"/>
        <v>1084</v>
      </c>
      <c r="C5420">
        <f t="shared" si="168"/>
        <v>4</v>
      </c>
      <c r="D5420">
        <v>9026</v>
      </c>
      <c r="E5420" s="1">
        <f>IF(C5420=1,VLOOKUP(B5420,balance!$AU:$AZ,2,FALSE),IF(C5420=2,VLOOKUP(B5420,balance!$AU:$AZ,3,FALSE),IF(C5420=3,VLOOKUP(B5420,balance!$AU:$AZ,4,FALSE),IF(C5420=4,VLOOKUP(B5420,balance!$AU:$AZ,5,FALSE),IF(C5420=5,VLOOKUP(B5420-1,balance!$AU:$AZ,6,FALSE),0)))))</f>
        <v>27000</v>
      </c>
      <c r="F5420">
        <v>53</v>
      </c>
      <c r="G5420">
        <f>IF(C5420=1,VLOOKUP(FoxFire!B5420,balance!$U:$Z,2,FALSE),IF(C5420=2,VLOOKUP(B5420,balance!$U:$Z,3,FALSE),IF(C5420=3,VLOOKUP(B5420,balance!$U:$Z,4,FALSE),IF(C5420=4,VLOOKUP(B5420,balance!$U:$Z,5,FALSE),IF(C5420=5,VLOOKUP(B5420-1,balance!$U:$Z,6,FALSE),0)))))/100</f>
        <v>1.1829999999999901E-2</v>
      </c>
      <c r="H5420">
        <v>2</v>
      </c>
      <c r="I5420" s="1">
        <f>IF(C5420=1,VLOOKUP(FoxFire!B5420,balance!$AF:$AJ,2,FALSE),IF(C5420=2,VLOOKUP(B5420,balance!$AF:$AJ,3,FALSE),IF(C5420=3,VLOOKUP(B5420,balance!$AF:$AJ,4,FALSE),IF(C5420=4,VLOOKUP(B5420,balance!$AF:$AJ,5,FALSE),IF(C5420=5,VLOOKUP(B5420,balance!$AF:$AK,6,FALSE),0)))))*1000000000000</f>
        <v>4043749999999.8999</v>
      </c>
      <c r="J5420">
        <f>VLOOKUP(B5420,balance!AU:BD,10,FALSE)</f>
        <v>0</v>
      </c>
    </row>
    <row r="5421" spans="1:10" x14ac:dyDescent="0.3">
      <c r="A5421">
        <v>5419</v>
      </c>
      <c r="B5421">
        <f t="shared" si="169"/>
        <v>1085</v>
      </c>
      <c r="C5421">
        <f t="shared" si="168"/>
        <v>5</v>
      </c>
      <c r="D5421">
        <v>9026</v>
      </c>
      <c r="E5421" s="1">
        <f>IF(C5421=1,VLOOKUP(B5421,balance!$AU:$AZ,2,FALSE),IF(C5421=2,VLOOKUP(B5421,balance!$AU:$AZ,3,FALSE),IF(C5421=3,VLOOKUP(B5421,balance!$AU:$AZ,4,FALSE),IF(C5421=4,VLOOKUP(B5421,balance!$AU:$AZ,5,FALSE),IF(C5421=5,VLOOKUP(B5421-1,balance!$AU:$AZ,6,FALSE),0)))))</f>
        <v>540000</v>
      </c>
      <c r="F5421">
        <v>53</v>
      </c>
      <c r="G5421">
        <f>IF(C5421=1,VLOOKUP(FoxFire!B5421,balance!$U:$Z,2,FALSE),IF(C5421=2,VLOOKUP(B5421,balance!$U:$Z,3,FALSE),IF(C5421=3,VLOOKUP(B5421,balance!$U:$Z,4,FALSE),IF(C5421=4,VLOOKUP(B5421,balance!$U:$Z,5,FALSE),IF(C5421=5,VLOOKUP(B5421-1,balance!$U:$Z,6,FALSE),0)))))/100</f>
        <v>9893.7479000000003</v>
      </c>
      <c r="H5421">
        <v>2</v>
      </c>
      <c r="I5421" s="1">
        <f>IF(C5421=1,VLOOKUP(FoxFire!B5421,balance!$AF:$AJ,2,FALSE),IF(C5421=2,VLOOKUP(B5421,balance!$AF:$AJ,3,FALSE),IF(C5421=3,VLOOKUP(B5421,balance!$AF:$AJ,4,FALSE),IF(C5421=4,VLOOKUP(B5421,balance!$AF:$AJ,5,FALSE),IF(C5421=5,VLOOKUP(B5421,balance!$AF:$AK,6,FALSE),0)))))*1000000000000</f>
        <v>16179999999999.598</v>
      </c>
      <c r="J5421">
        <f>VLOOKUP(B5421,balance!AU:BD,10,FALSE)</f>
        <v>0</v>
      </c>
    </row>
    <row r="5422" spans="1:10" x14ac:dyDescent="0.3">
      <c r="A5422">
        <v>5420</v>
      </c>
      <c r="B5422">
        <f t="shared" si="169"/>
        <v>1085</v>
      </c>
      <c r="C5422">
        <f t="shared" si="168"/>
        <v>1</v>
      </c>
      <c r="D5422">
        <v>9026</v>
      </c>
      <c r="E5422" s="1">
        <f>IF(C5422=1,VLOOKUP(B5422,balance!$AU:$AZ,2,FALSE),IF(C5422=2,VLOOKUP(B5422,balance!$AU:$AZ,3,FALSE),IF(C5422=3,VLOOKUP(B5422,balance!$AU:$AZ,4,FALSE),IF(C5422=4,VLOOKUP(B5422,balance!$AU:$AZ,5,FALSE),IF(C5422=5,VLOOKUP(B5422-1,balance!$AU:$AZ,6,FALSE),0)))))</f>
        <v>27000</v>
      </c>
      <c r="F5422">
        <v>53</v>
      </c>
      <c r="G5422">
        <f>IF(C5422=1,VLOOKUP(FoxFire!B5422,balance!$U:$Z,2,FALSE),IF(C5422=2,VLOOKUP(B5422,balance!$U:$Z,3,FALSE),IF(C5422=3,VLOOKUP(B5422,balance!$U:$Z,4,FALSE),IF(C5422=4,VLOOKUP(B5422,balance!$U:$Z,5,FALSE),IF(C5422=5,VLOOKUP(B5422-1,balance!$U:$Z,6,FALSE),0)))))/100</f>
        <v>1.1839999999999899E-2</v>
      </c>
      <c r="H5422">
        <v>2</v>
      </c>
      <c r="I5422" s="1">
        <f>IF(C5422=1,VLOOKUP(FoxFire!B5422,balance!$AF:$AJ,2,FALSE),IF(C5422=2,VLOOKUP(B5422,balance!$AF:$AJ,3,FALSE),IF(C5422=3,VLOOKUP(B5422,balance!$AF:$AJ,4,FALSE),IF(C5422=4,VLOOKUP(B5422,balance!$AF:$AJ,5,FALSE),IF(C5422=5,VLOOKUP(B5422,balance!$AF:$AK,6,FALSE),0)))))*1000000000000</f>
        <v>4044999999999.8994</v>
      </c>
      <c r="J5422">
        <f>VLOOKUP(B5422,balance!AU:BD,10,FALSE)</f>
        <v>0</v>
      </c>
    </row>
    <row r="5423" spans="1:10" x14ac:dyDescent="0.3">
      <c r="A5423">
        <v>5421</v>
      </c>
      <c r="B5423">
        <f t="shared" si="169"/>
        <v>1085</v>
      </c>
      <c r="C5423">
        <f t="shared" si="168"/>
        <v>2</v>
      </c>
      <c r="D5423">
        <v>9026</v>
      </c>
      <c r="E5423" s="1">
        <f>IF(C5423=1,VLOOKUP(B5423,balance!$AU:$AZ,2,FALSE),IF(C5423=2,VLOOKUP(B5423,balance!$AU:$AZ,3,FALSE),IF(C5423=3,VLOOKUP(B5423,balance!$AU:$AZ,4,FALSE),IF(C5423=4,VLOOKUP(B5423,balance!$AU:$AZ,5,FALSE),IF(C5423=5,VLOOKUP(B5423-1,balance!$AU:$AZ,6,FALSE),0)))))</f>
        <v>27000</v>
      </c>
      <c r="F5423">
        <v>53</v>
      </c>
      <c r="G5423">
        <f>IF(C5423=1,VLOOKUP(FoxFire!B5423,balance!$U:$Z,2,FALSE),IF(C5423=2,VLOOKUP(B5423,balance!$U:$Z,3,FALSE),IF(C5423=3,VLOOKUP(B5423,balance!$U:$Z,4,FALSE),IF(C5423=4,VLOOKUP(B5423,balance!$U:$Z,5,FALSE),IF(C5423=5,VLOOKUP(B5423-1,balance!$U:$Z,6,FALSE),0)))))/100</f>
        <v>1.1839999999999899E-2</v>
      </c>
      <c r="H5423">
        <v>2</v>
      </c>
      <c r="I5423" s="1">
        <f>IF(C5423=1,VLOOKUP(FoxFire!B5423,balance!$AF:$AJ,2,FALSE),IF(C5423=2,VLOOKUP(B5423,balance!$AF:$AJ,3,FALSE),IF(C5423=3,VLOOKUP(B5423,balance!$AF:$AJ,4,FALSE),IF(C5423=4,VLOOKUP(B5423,balance!$AF:$AJ,5,FALSE),IF(C5423=5,VLOOKUP(B5423,balance!$AF:$AK,6,FALSE),0)))))*1000000000000</f>
        <v>4044999999999.8994</v>
      </c>
      <c r="J5423">
        <f>VLOOKUP(B5423,balance!AU:BD,10,FALSE)</f>
        <v>0</v>
      </c>
    </row>
    <row r="5424" spans="1:10" x14ac:dyDescent="0.3">
      <c r="A5424">
        <v>5422</v>
      </c>
      <c r="B5424">
        <f t="shared" si="169"/>
        <v>1085</v>
      </c>
      <c r="C5424">
        <f t="shared" si="168"/>
        <v>3</v>
      </c>
      <c r="D5424">
        <v>9026</v>
      </c>
      <c r="E5424" s="1">
        <f>IF(C5424=1,VLOOKUP(B5424,balance!$AU:$AZ,2,FALSE),IF(C5424=2,VLOOKUP(B5424,balance!$AU:$AZ,3,FALSE),IF(C5424=3,VLOOKUP(B5424,balance!$AU:$AZ,4,FALSE),IF(C5424=4,VLOOKUP(B5424,balance!$AU:$AZ,5,FALSE),IF(C5424=5,VLOOKUP(B5424-1,balance!$AU:$AZ,6,FALSE),0)))))</f>
        <v>27000</v>
      </c>
      <c r="F5424">
        <v>53</v>
      </c>
      <c r="G5424">
        <f>IF(C5424=1,VLOOKUP(FoxFire!B5424,balance!$U:$Z,2,FALSE),IF(C5424=2,VLOOKUP(B5424,balance!$U:$Z,3,FALSE),IF(C5424=3,VLOOKUP(B5424,balance!$U:$Z,4,FALSE),IF(C5424=4,VLOOKUP(B5424,balance!$U:$Z,5,FALSE),IF(C5424=5,VLOOKUP(B5424-1,balance!$U:$Z,6,FALSE),0)))))/100</f>
        <v>1.1839999999999899E-2</v>
      </c>
      <c r="H5424">
        <v>2</v>
      </c>
      <c r="I5424" s="1">
        <f>IF(C5424=1,VLOOKUP(FoxFire!B5424,balance!$AF:$AJ,2,FALSE),IF(C5424=2,VLOOKUP(B5424,balance!$AF:$AJ,3,FALSE),IF(C5424=3,VLOOKUP(B5424,balance!$AF:$AJ,4,FALSE),IF(C5424=4,VLOOKUP(B5424,balance!$AF:$AJ,5,FALSE),IF(C5424=5,VLOOKUP(B5424,balance!$AF:$AK,6,FALSE),0)))))*1000000000000</f>
        <v>4044999999999.8994</v>
      </c>
      <c r="J5424">
        <f>VLOOKUP(B5424,balance!AU:BD,10,FALSE)</f>
        <v>0</v>
      </c>
    </row>
    <row r="5425" spans="1:10" x14ac:dyDescent="0.3">
      <c r="A5425">
        <v>5423</v>
      </c>
      <c r="B5425">
        <f t="shared" si="169"/>
        <v>1085</v>
      </c>
      <c r="C5425">
        <f t="shared" si="168"/>
        <v>4</v>
      </c>
      <c r="D5425">
        <v>9026</v>
      </c>
      <c r="E5425" s="1">
        <f>IF(C5425=1,VLOOKUP(B5425,balance!$AU:$AZ,2,FALSE),IF(C5425=2,VLOOKUP(B5425,balance!$AU:$AZ,3,FALSE),IF(C5425=3,VLOOKUP(B5425,balance!$AU:$AZ,4,FALSE),IF(C5425=4,VLOOKUP(B5425,balance!$AU:$AZ,5,FALSE),IF(C5425=5,VLOOKUP(B5425-1,balance!$AU:$AZ,6,FALSE),0)))))</f>
        <v>27000</v>
      </c>
      <c r="F5425">
        <v>53</v>
      </c>
      <c r="G5425">
        <f>IF(C5425=1,VLOOKUP(FoxFire!B5425,balance!$U:$Z,2,FALSE),IF(C5425=2,VLOOKUP(B5425,balance!$U:$Z,3,FALSE),IF(C5425=3,VLOOKUP(B5425,balance!$U:$Z,4,FALSE),IF(C5425=4,VLOOKUP(B5425,balance!$U:$Z,5,FALSE),IF(C5425=5,VLOOKUP(B5425-1,balance!$U:$Z,6,FALSE),0)))))/100</f>
        <v>1.1839999999999899E-2</v>
      </c>
      <c r="H5425">
        <v>2</v>
      </c>
      <c r="I5425" s="1">
        <f>IF(C5425=1,VLOOKUP(FoxFire!B5425,balance!$AF:$AJ,2,FALSE),IF(C5425=2,VLOOKUP(B5425,balance!$AF:$AJ,3,FALSE),IF(C5425=3,VLOOKUP(B5425,balance!$AF:$AJ,4,FALSE),IF(C5425=4,VLOOKUP(B5425,balance!$AF:$AJ,5,FALSE),IF(C5425=5,VLOOKUP(B5425,balance!$AF:$AK,6,FALSE),0)))))*1000000000000</f>
        <v>4044999999999.8994</v>
      </c>
      <c r="J5425">
        <f>VLOOKUP(B5425,balance!AU:BD,10,FALSE)</f>
        <v>0</v>
      </c>
    </row>
    <row r="5426" spans="1:10" x14ac:dyDescent="0.3">
      <c r="A5426">
        <v>5424</v>
      </c>
      <c r="B5426">
        <f t="shared" si="169"/>
        <v>1086</v>
      </c>
      <c r="C5426">
        <f t="shared" si="168"/>
        <v>5</v>
      </c>
      <c r="D5426">
        <v>9026</v>
      </c>
      <c r="E5426" s="1">
        <f>IF(C5426=1,VLOOKUP(B5426,balance!$AU:$AZ,2,FALSE),IF(C5426=2,VLOOKUP(B5426,balance!$AU:$AZ,3,FALSE),IF(C5426=3,VLOOKUP(B5426,balance!$AU:$AZ,4,FALSE),IF(C5426=4,VLOOKUP(B5426,balance!$AU:$AZ,5,FALSE),IF(C5426=5,VLOOKUP(B5426-1,balance!$AU:$AZ,6,FALSE),0)))))</f>
        <v>540000</v>
      </c>
      <c r="F5426">
        <v>53</v>
      </c>
      <c r="G5426">
        <f>IF(C5426=1,VLOOKUP(FoxFire!B5426,balance!$U:$Z,2,FALSE),IF(C5426=2,VLOOKUP(B5426,balance!$U:$Z,3,FALSE),IF(C5426=3,VLOOKUP(B5426,balance!$U:$Z,4,FALSE),IF(C5426=4,VLOOKUP(B5426,balance!$U:$Z,5,FALSE),IF(C5426=5,VLOOKUP(B5426-1,balance!$U:$Z,6,FALSE),0)))))/100</f>
        <v>9912.0132999999987</v>
      </c>
      <c r="H5426">
        <v>2</v>
      </c>
      <c r="I5426" s="1">
        <f>IF(C5426=1,VLOOKUP(FoxFire!B5426,balance!$AF:$AJ,2,FALSE),IF(C5426=2,VLOOKUP(B5426,balance!$AF:$AJ,3,FALSE),IF(C5426=3,VLOOKUP(B5426,balance!$AF:$AJ,4,FALSE),IF(C5426=4,VLOOKUP(B5426,balance!$AF:$AJ,5,FALSE),IF(C5426=5,VLOOKUP(B5426,balance!$AF:$AK,6,FALSE),0)))))*1000000000000</f>
        <v>16184999999999.602</v>
      </c>
      <c r="J5426">
        <f>VLOOKUP(B5426,balance!AU:BD,10,FALSE)</f>
        <v>0</v>
      </c>
    </row>
    <row r="5427" spans="1:10" x14ac:dyDescent="0.3">
      <c r="A5427">
        <v>5425</v>
      </c>
      <c r="B5427">
        <f t="shared" si="169"/>
        <v>1086</v>
      </c>
      <c r="C5427">
        <f t="shared" si="168"/>
        <v>1</v>
      </c>
      <c r="D5427">
        <v>9026</v>
      </c>
      <c r="E5427" s="1">
        <f>IF(C5427=1,VLOOKUP(B5427,balance!$AU:$AZ,2,FALSE),IF(C5427=2,VLOOKUP(B5427,balance!$AU:$AZ,3,FALSE),IF(C5427=3,VLOOKUP(B5427,balance!$AU:$AZ,4,FALSE),IF(C5427=4,VLOOKUP(B5427,balance!$AU:$AZ,5,FALSE),IF(C5427=5,VLOOKUP(B5427-1,balance!$AU:$AZ,6,FALSE),0)))))</f>
        <v>27000</v>
      </c>
      <c r="F5427">
        <v>53</v>
      </c>
      <c r="G5427">
        <f>IF(C5427=1,VLOOKUP(FoxFire!B5427,balance!$U:$Z,2,FALSE),IF(C5427=2,VLOOKUP(B5427,balance!$U:$Z,3,FALSE),IF(C5427=3,VLOOKUP(B5427,balance!$U:$Z,4,FALSE),IF(C5427=4,VLOOKUP(B5427,balance!$U:$Z,5,FALSE),IF(C5427=5,VLOOKUP(B5427-1,balance!$U:$Z,6,FALSE),0)))))/100</f>
        <v>1.1849999999999901E-2</v>
      </c>
      <c r="H5427">
        <v>2</v>
      </c>
      <c r="I5427" s="1">
        <f>IF(C5427=1,VLOOKUP(FoxFire!B5427,balance!$AF:$AJ,2,FALSE),IF(C5427=2,VLOOKUP(B5427,balance!$AF:$AJ,3,FALSE),IF(C5427=3,VLOOKUP(B5427,balance!$AF:$AJ,4,FALSE),IF(C5427=4,VLOOKUP(B5427,balance!$AF:$AJ,5,FALSE),IF(C5427=5,VLOOKUP(B5427,balance!$AF:$AK,6,FALSE),0)))))*1000000000000</f>
        <v>4046249999999.9004</v>
      </c>
      <c r="J5427">
        <f>VLOOKUP(B5427,balance!AU:BD,10,FALSE)</f>
        <v>0</v>
      </c>
    </row>
    <row r="5428" spans="1:10" x14ac:dyDescent="0.3">
      <c r="A5428">
        <v>5426</v>
      </c>
      <c r="B5428">
        <f t="shared" si="169"/>
        <v>1086</v>
      </c>
      <c r="C5428">
        <f t="shared" si="168"/>
        <v>2</v>
      </c>
      <c r="D5428">
        <v>9026</v>
      </c>
      <c r="E5428" s="1">
        <f>IF(C5428=1,VLOOKUP(B5428,balance!$AU:$AZ,2,FALSE),IF(C5428=2,VLOOKUP(B5428,balance!$AU:$AZ,3,FALSE),IF(C5428=3,VLOOKUP(B5428,balance!$AU:$AZ,4,FALSE),IF(C5428=4,VLOOKUP(B5428,balance!$AU:$AZ,5,FALSE),IF(C5428=5,VLOOKUP(B5428-1,balance!$AU:$AZ,6,FALSE),0)))))</f>
        <v>27000</v>
      </c>
      <c r="F5428">
        <v>53</v>
      </c>
      <c r="G5428">
        <f>IF(C5428=1,VLOOKUP(FoxFire!B5428,balance!$U:$Z,2,FALSE),IF(C5428=2,VLOOKUP(B5428,balance!$U:$Z,3,FALSE),IF(C5428=3,VLOOKUP(B5428,balance!$U:$Z,4,FALSE),IF(C5428=4,VLOOKUP(B5428,balance!$U:$Z,5,FALSE),IF(C5428=5,VLOOKUP(B5428-1,balance!$U:$Z,6,FALSE),0)))))/100</f>
        <v>1.1849999999999901E-2</v>
      </c>
      <c r="H5428">
        <v>2</v>
      </c>
      <c r="I5428" s="1">
        <f>IF(C5428=1,VLOOKUP(FoxFire!B5428,balance!$AF:$AJ,2,FALSE),IF(C5428=2,VLOOKUP(B5428,balance!$AF:$AJ,3,FALSE),IF(C5428=3,VLOOKUP(B5428,balance!$AF:$AJ,4,FALSE),IF(C5428=4,VLOOKUP(B5428,balance!$AF:$AJ,5,FALSE),IF(C5428=5,VLOOKUP(B5428,balance!$AF:$AK,6,FALSE),0)))))*1000000000000</f>
        <v>4046249999999.9004</v>
      </c>
      <c r="J5428">
        <f>VLOOKUP(B5428,balance!AU:BD,10,FALSE)</f>
        <v>0</v>
      </c>
    </row>
    <row r="5429" spans="1:10" x14ac:dyDescent="0.3">
      <c r="A5429">
        <v>5427</v>
      </c>
      <c r="B5429">
        <f t="shared" si="169"/>
        <v>1086</v>
      </c>
      <c r="C5429">
        <f t="shared" si="168"/>
        <v>3</v>
      </c>
      <c r="D5429">
        <v>9026</v>
      </c>
      <c r="E5429" s="1">
        <f>IF(C5429=1,VLOOKUP(B5429,balance!$AU:$AZ,2,FALSE),IF(C5429=2,VLOOKUP(B5429,balance!$AU:$AZ,3,FALSE),IF(C5429=3,VLOOKUP(B5429,balance!$AU:$AZ,4,FALSE),IF(C5429=4,VLOOKUP(B5429,balance!$AU:$AZ,5,FALSE),IF(C5429=5,VLOOKUP(B5429-1,balance!$AU:$AZ,6,FALSE),0)))))</f>
        <v>27000</v>
      </c>
      <c r="F5429">
        <v>53</v>
      </c>
      <c r="G5429">
        <f>IF(C5429=1,VLOOKUP(FoxFire!B5429,balance!$U:$Z,2,FALSE),IF(C5429=2,VLOOKUP(B5429,balance!$U:$Z,3,FALSE),IF(C5429=3,VLOOKUP(B5429,balance!$U:$Z,4,FALSE),IF(C5429=4,VLOOKUP(B5429,balance!$U:$Z,5,FALSE),IF(C5429=5,VLOOKUP(B5429-1,balance!$U:$Z,6,FALSE),0)))))/100</f>
        <v>1.1849999999999901E-2</v>
      </c>
      <c r="H5429">
        <v>2</v>
      </c>
      <c r="I5429" s="1">
        <f>IF(C5429=1,VLOOKUP(FoxFire!B5429,balance!$AF:$AJ,2,FALSE),IF(C5429=2,VLOOKUP(B5429,balance!$AF:$AJ,3,FALSE),IF(C5429=3,VLOOKUP(B5429,balance!$AF:$AJ,4,FALSE),IF(C5429=4,VLOOKUP(B5429,balance!$AF:$AJ,5,FALSE),IF(C5429=5,VLOOKUP(B5429,balance!$AF:$AK,6,FALSE),0)))))*1000000000000</f>
        <v>4046249999999.9004</v>
      </c>
      <c r="J5429">
        <f>VLOOKUP(B5429,balance!AU:BD,10,FALSE)</f>
        <v>0</v>
      </c>
    </row>
    <row r="5430" spans="1:10" x14ac:dyDescent="0.3">
      <c r="A5430">
        <v>5428</v>
      </c>
      <c r="B5430">
        <f t="shared" si="169"/>
        <v>1086</v>
      </c>
      <c r="C5430">
        <f t="shared" si="168"/>
        <v>4</v>
      </c>
      <c r="D5430">
        <v>9026</v>
      </c>
      <c r="E5430" s="1">
        <f>IF(C5430=1,VLOOKUP(B5430,balance!$AU:$AZ,2,FALSE),IF(C5430=2,VLOOKUP(B5430,balance!$AU:$AZ,3,FALSE),IF(C5430=3,VLOOKUP(B5430,balance!$AU:$AZ,4,FALSE),IF(C5430=4,VLOOKUP(B5430,balance!$AU:$AZ,5,FALSE),IF(C5430=5,VLOOKUP(B5430-1,balance!$AU:$AZ,6,FALSE),0)))))</f>
        <v>27000</v>
      </c>
      <c r="F5430">
        <v>53</v>
      </c>
      <c r="G5430">
        <f>IF(C5430=1,VLOOKUP(FoxFire!B5430,balance!$U:$Z,2,FALSE),IF(C5430=2,VLOOKUP(B5430,balance!$U:$Z,3,FALSE),IF(C5430=3,VLOOKUP(B5430,balance!$U:$Z,4,FALSE),IF(C5430=4,VLOOKUP(B5430,balance!$U:$Z,5,FALSE),IF(C5430=5,VLOOKUP(B5430-1,balance!$U:$Z,6,FALSE),0)))))/100</f>
        <v>1.1849999999999901E-2</v>
      </c>
      <c r="H5430">
        <v>2</v>
      </c>
      <c r="I5430" s="1">
        <f>IF(C5430=1,VLOOKUP(FoxFire!B5430,balance!$AF:$AJ,2,FALSE),IF(C5430=2,VLOOKUP(B5430,balance!$AF:$AJ,3,FALSE),IF(C5430=3,VLOOKUP(B5430,balance!$AF:$AJ,4,FALSE),IF(C5430=4,VLOOKUP(B5430,balance!$AF:$AJ,5,FALSE),IF(C5430=5,VLOOKUP(B5430,balance!$AF:$AK,6,FALSE),0)))))*1000000000000</f>
        <v>4046249999999.9004</v>
      </c>
      <c r="J5430">
        <f>VLOOKUP(B5430,balance!AU:BD,10,FALSE)</f>
        <v>0</v>
      </c>
    </row>
    <row r="5431" spans="1:10" x14ac:dyDescent="0.3">
      <c r="A5431">
        <v>5429</v>
      </c>
      <c r="B5431">
        <f t="shared" si="169"/>
        <v>1087</v>
      </c>
      <c r="C5431">
        <f t="shared" si="168"/>
        <v>5</v>
      </c>
      <c r="D5431">
        <v>9026</v>
      </c>
      <c r="E5431" s="1">
        <f>IF(C5431=1,VLOOKUP(B5431,balance!$AU:$AZ,2,FALSE),IF(C5431=2,VLOOKUP(B5431,balance!$AU:$AZ,3,FALSE),IF(C5431=3,VLOOKUP(B5431,balance!$AU:$AZ,4,FALSE),IF(C5431=4,VLOOKUP(B5431,balance!$AU:$AZ,5,FALSE),IF(C5431=5,VLOOKUP(B5431-1,balance!$AU:$AZ,6,FALSE),0)))))</f>
        <v>540000</v>
      </c>
      <c r="F5431">
        <v>53</v>
      </c>
      <c r="G5431">
        <f>IF(C5431=1,VLOOKUP(FoxFire!B5431,balance!$U:$Z,2,FALSE),IF(C5431=2,VLOOKUP(B5431,balance!$U:$Z,3,FALSE),IF(C5431=3,VLOOKUP(B5431,balance!$U:$Z,4,FALSE),IF(C5431=4,VLOOKUP(B5431,balance!$U:$Z,5,FALSE),IF(C5431=5,VLOOKUP(B5431-1,balance!$U:$Z,6,FALSE),0)))))/100</f>
        <v>9930.3053</v>
      </c>
      <c r="H5431">
        <v>2</v>
      </c>
      <c r="I5431" s="1">
        <f>IF(C5431=1,VLOOKUP(FoxFire!B5431,balance!$AF:$AJ,2,FALSE),IF(C5431=2,VLOOKUP(B5431,balance!$AF:$AJ,3,FALSE),IF(C5431=3,VLOOKUP(B5431,balance!$AF:$AJ,4,FALSE),IF(C5431=4,VLOOKUP(B5431,balance!$AF:$AJ,5,FALSE),IF(C5431=5,VLOOKUP(B5431,balance!$AF:$AK,6,FALSE),0)))))*1000000000000</f>
        <v>16189999999999.6</v>
      </c>
      <c r="J5431">
        <f>VLOOKUP(B5431,balance!AU:BD,10,FALSE)</f>
        <v>0</v>
      </c>
    </row>
    <row r="5432" spans="1:10" x14ac:dyDescent="0.3">
      <c r="A5432">
        <v>5430</v>
      </c>
      <c r="B5432">
        <f t="shared" si="169"/>
        <v>1087</v>
      </c>
      <c r="C5432">
        <f t="shared" si="168"/>
        <v>1</v>
      </c>
      <c r="D5432">
        <v>9026</v>
      </c>
      <c r="E5432" s="1">
        <f>IF(C5432=1,VLOOKUP(B5432,balance!$AU:$AZ,2,FALSE),IF(C5432=2,VLOOKUP(B5432,balance!$AU:$AZ,3,FALSE),IF(C5432=3,VLOOKUP(B5432,balance!$AU:$AZ,4,FALSE),IF(C5432=4,VLOOKUP(B5432,balance!$AU:$AZ,5,FALSE),IF(C5432=5,VLOOKUP(B5432-1,balance!$AU:$AZ,6,FALSE),0)))))</f>
        <v>27000</v>
      </c>
      <c r="F5432">
        <v>53</v>
      </c>
      <c r="G5432">
        <f>IF(C5432=1,VLOOKUP(FoxFire!B5432,balance!$U:$Z,2,FALSE),IF(C5432=2,VLOOKUP(B5432,balance!$U:$Z,3,FALSE),IF(C5432=3,VLOOKUP(B5432,balance!$U:$Z,4,FALSE),IF(C5432=4,VLOOKUP(B5432,balance!$U:$Z,5,FALSE),IF(C5432=5,VLOOKUP(B5432-1,balance!$U:$Z,6,FALSE),0)))))/100</f>
        <v>1.18599999999999E-2</v>
      </c>
      <c r="H5432">
        <v>2</v>
      </c>
      <c r="I5432" s="1">
        <f>IF(C5432=1,VLOOKUP(FoxFire!B5432,balance!$AF:$AJ,2,FALSE),IF(C5432=2,VLOOKUP(B5432,balance!$AF:$AJ,3,FALSE),IF(C5432=3,VLOOKUP(B5432,balance!$AF:$AJ,4,FALSE),IF(C5432=4,VLOOKUP(B5432,balance!$AF:$AJ,5,FALSE),IF(C5432=5,VLOOKUP(B5432,balance!$AF:$AK,6,FALSE),0)))))*1000000000000</f>
        <v>4047499999999.8999</v>
      </c>
      <c r="J5432">
        <f>VLOOKUP(B5432,balance!AU:BD,10,FALSE)</f>
        <v>0</v>
      </c>
    </row>
    <row r="5433" spans="1:10" x14ac:dyDescent="0.3">
      <c r="A5433">
        <v>5431</v>
      </c>
      <c r="B5433">
        <f t="shared" si="169"/>
        <v>1087</v>
      </c>
      <c r="C5433">
        <f t="shared" si="168"/>
        <v>2</v>
      </c>
      <c r="D5433">
        <v>9026</v>
      </c>
      <c r="E5433" s="1">
        <f>IF(C5433=1,VLOOKUP(B5433,balance!$AU:$AZ,2,FALSE),IF(C5433=2,VLOOKUP(B5433,balance!$AU:$AZ,3,FALSE),IF(C5433=3,VLOOKUP(B5433,balance!$AU:$AZ,4,FALSE),IF(C5433=4,VLOOKUP(B5433,balance!$AU:$AZ,5,FALSE),IF(C5433=5,VLOOKUP(B5433-1,balance!$AU:$AZ,6,FALSE),0)))))</f>
        <v>27000</v>
      </c>
      <c r="F5433">
        <v>53</v>
      </c>
      <c r="G5433">
        <f>IF(C5433=1,VLOOKUP(FoxFire!B5433,balance!$U:$Z,2,FALSE),IF(C5433=2,VLOOKUP(B5433,balance!$U:$Z,3,FALSE),IF(C5433=3,VLOOKUP(B5433,balance!$U:$Z,4,FALSE),IF(C5433=4,VLOOKUP(B5433,balance!$U:$Z,5,FALSE),IF(C5433=5,VLOOKUP(B5433-1,balance!$U:$Z,6,FALSE),0)))))/100</f>
        <v>1.18599999999999E-2</v>
      </c>
      <c r="H5433">
        <v>2</v>
      </c>
      <c r="I5433" s="1">
        <f>IF(C5433=1,VLOOKUP(FoxFire!B5433,balance!$AF:$AJ,2,FALSE),IF(C5433=2,VLOOKUP(B5433,balance!$AF:$AJ,3,FALSE),IF(C5433=3,VLOOKUP(B5433,balance!$AF:$AJ,4,FALSE),IF(C5433=4,VLOOKUP(B5433,balance!$AF:$AJ,5,FALSE),IF(C5433=5,VLOOKUP(B5433,balance!$AF:$AK,6,FALSE),0)))))*1000000000000</f>
        <v>4047499999999.8999</v>
      </c>
      <c r="J5433">
        <f>VLOOKUP(B5433,balance!AU:BD,10,FALSE)</f>
        <v>0</v>
      </c>
    </row>
    <row r="5434" spans="1:10" x14ac:dyDescent="0.3">
      <c r="A5434">
        <v>5432</v>
      </c>
      <c r="B5434">
        <f t="shared" si="169"/>
        <v>1087</v>
      </c>
      <c r="C5434">
        <f t="shared" si="168"/>
        <v>3</v>
      </c>
      <c r="D5434">
        <v>9026</v>
      </c>
      <c r="E5434" s="1">
        <f>IF(C5434=1,VLOOKUP(B5434,balance!$AU:$AZ,2,FALSE),IF(C5434=2,VLOOKUP(B5434,balance!$AU:$AZ,3,FALSE),IF(C5434=3,VLOOKUP(B5434,balance!$AU:$AZ,4,FALSE),IF(C5434=4,VLOOKUP(B5434,balance!$AU:$AZ,5,FALSE),IF(C5434=5,VLOOKUP(B5434-1,balance!$AU:$AZ,6,FALSE),0)))))</f>
        <v>27000</v>
      </c>
      <c r="F5434">
        <v>53</v>
      </c>
      <c r="G5434">
        <f>IF(C5434=1,VLOOKUP(FoxFire!B5434,balance!$U:$Z,2,FALSE),IF(C5434=2,VLOOKUP(B5434,balance!$U:$Z,3,FALSE),IF(C5434=3,VLOOKUP(B5434,balance!$U:$Z,4,FALSE),IF(C5434=4,VLOOKUP(B5434,balance!$U:$Z,5,FALSE),IF(C5434=5,VLOOKUP(B5434-1,balance!$U:$Z,6,FALSE),0)))))/100</f>
        <v>1.18599999999999E-2</v>
      </c>
      <c r="H5434">
        <v>2</v>
      </c>
      <c r="I5434" s="1">
        <f>IF(C5434=1,VLOOKUP(FoxFire!B5434,balance!$AF:$AJ,2,FALSE),IF(C5434=2,VLOOKUP(B5434,balance!$AF:$AJ,3,FALSE),IF(C5434=3,VLOOKUP(B5434,balance!$AF:$AJ,4,FALSE),IF(C5434=4,VLOOKUP(B5434,balance!$AF:$AJ,5,FALSE),IF(C5434=5,VLOOKUP(B5434,balance!$AF:$AK,6,FALSE),0)))))*1000000000000</f>
        <v>4047499999999.8999</v>
      </c>
      <c r="J5434">
        <f>VLOOKUP(B5434,balance!AU:BD,10,FALSE)</f>
        <v>0</v>
      </c>
    </row>
    <row r="5435" spans="1:10" x14ac:dyDescent="0.3">
      <c r="A5435">
        <v>5433</v>
      </c>
      <c r="B5435">
        <f t="shared" si="169"/>
        <v>1087</v>
      </c>
      <c r="C5435">
        <f t="shared" si="168"/>
        <v>4</v>
      </c>
      <c r="D5435">
        <v>9026</v>
      </c>
      <c r="E5435" s="1">
        <f>IF(C5435=1,VLOOKUP(B5435,balance!$AU:$AZ,2,FALSE),IF(C5435=2,VLOOKUP(B5435,balance!$AU:$AZ,3,FALSE),IF(C5435=3,VLOOKUP(B5435,balance!$AU:$AZ,4,FALSE),IF(C5435=4,VLOOKUP(B5435,balance!$AU:$AZ,5,FALSE),IF(C5435=5,VLOOKUP(B5435-1,balance!$AU:$AZ,6,FALSE),0)))))</f>
        <v>27000</v>
      </c>
      <c r="F5435">
        <v>53</v>
      </c>
      <c r="G5435">
        <f>IF(C5435=1,VLOOKUP(FoxFire!B5435,balance!$U:$Z,2,FALSE),IF(C5435=2,VLOOKUP(B5435,balance!$U:$Z,3,FALSE),IF(C5435=3,VLOOKUP(B5435,balance!$U:$Z,4,FALSE),IF(C5435=4,VLOOKUP(B5435,balance!$U:$Z,5,FALSE),IF(C5435=5,VLOOKUP(B5435-1,balance!$U:$Z,6,FALSE),0)))))/100</f>
        <v>1.18599999999999E-2</v>
      </c>
      <c r="H5435">
        <v>2</v>
      </c>
      <c r="I5435" s="1">
        <f>IF(C5435=1,VLOOKUP(FoxFire!B5435,balance!$AF:$AJ,2,FALSE),IF(C5435=2,VLOOKUP(B5435,balance!$AF:$AJ,3,FALSE),IF(C5435=3,VLOOKUP(B5435,balance!$AF:$AJ,4,FALSE),IF(C5435=4,VLOOKUP(B5435,balance!$AF:$AJ,5,FALSE),IF(C5435=5,VLOOKUP(B5435,balance!$AF:$AK,6,FALSE),0)))))*1000000000000</f>
        <v>4047499999999.8999</v>
      </c>
      <c r="J5435">
        <f>VLOOKUP(B5435,balance!AU:BD,10,FALSE)</f>
        <v>0</v>
      </c>
    </row>
    <row r="5436" spans="1:10" x14ac:dyDescent="0.3">
      <c r="A5436">
        <v>5434</v>
      </c>
      <c r="B5436">
        <f t="shared" si="169"/>
        <v>1088</v>
      </c>
      <c r="C5436">
        <f t="shared" si="168"/>
        <v>5</v>
      </c>
      <c r="D5436">
        <v>9026</v>
      </c>
      <c r="E5436" s="1">
        <f>IF(C5436=1,VLOOKUP(B5436,balance!$AU:$AZ,2,FALSE),IF(C5436=2,VLOOKUP(B5436,balance!$AU:$AZ,3,FALSE),IF(C5436=3,VLOOKUP(B5436,balance!$AU:$AZ,4,FALSE),IF(C5436=4,VLOOKUP(B5436,balance!$AU:$AZ,5,FALSE),IF(C5436=5,VLOOKUP(B5436-1,balance!$AU:$AZ,6,FALSE),0)))))</f>
        <v>540000</v>
      </c>
      <c r="F5436">
        <v>53</v>
      </c>
      <c r="G5436">
        <f>IF(C5436=1,VLOOKUP(FoxFire!B5436,balance!$U:$Z,2,FALSE),IF(C5436=2,VLOOKUP(B5436,balance!$U:$Z,3,FALSE),IF(C5436=3,VLOOKUP(B5436,balance!$U:$Z,4,FALSE),IF(C5436=4,VLOOKUP(B5436,balance!$U:$Z,5,FALSE),IF(C5436=5,VLOOKUP(B5436-1,balance!$U:$Z,6,FALSE),0)))))/100</f>
        <v>9948.6239999999998</v>
      </c>
      <c r="H5436">
        <v>2</v>
      </c>
      <c r="I5436" s="1">
        <f>IF(C5436=1,VLOOKUP(FoxFire!B5436,balance!$AF:$AJ,2,FALSE),IF(C5436=2,VLOOKUP(B5436,balance!$AF:$AJ,3,FALSE),IF(C5436=3,VLOOKUP(B5436,balance!$AF:$AJ,4,FALSE),IF(C5436=4,VLOOKUP(B5436,balance!$AF:$AJ,5,FALSE),IF(C5436=5,VLOOKUP(B5436,balance!$AF:$AK,6,FALSE),0)))))*1000000000000</f>
        <v>16194999999999.6</v>
      </c>
      <c r="J5436">
        <f>VLOOKUP(B5436,balance!AU:BD,10,FALSE)</f>
        <v>0</v>
      </c>
    </row>
    <row r="5437" spans="1:10" x14ac:dyDescent="0.3">
      <c r="A5437">
        <v>5435</v>
      </c>
      <c r="B5437">
        <f t="shared" si="169"/>
        <v>1088</v>
      </c>
      <c r="C5437">
        <f t="shared" si="168"/>
        <v>1</v>
      </c>
      <c r="D5437">
        <v>9026</v>
      </c>
      <c r="E5437" s="1">
        <f>IF(C5437=1,VLOOKUP(B5437,balance!$AU:$AZ,2,FALSE),IF(C5437=2,VLOOKUP(B5437,balance!$AU:$AZ,3,FALSE),IF(C5437=3,VLOOKUP(B5437,balance!$AU:$AZ,4,FALSE),IF(C5437=4,VLOOKUP(B5437,balance!$AU:$AZ,5,FALSE),IF(C5437=5,VLOOKUP(B5437-1,balance!$AU:$AZ,6,FALSE),0)))))</f>
        <v>27000</v>
      </c>
      <c r="F5437">
        <v>53</v>
      </c>
      <c r="G5437">
        <f>IF(C5437=1,VLOOKUP(FoxFire!B5437,balance!$U:$Z,2,FALSE),IF(C5437=2,VLOOKUP(B5437,balance!$U:$Z,3,FALSE),IF(C5437=3,VLOOKUP(B5437,balance!$U:$Z,4,FALSE),IF(C5437=4,VLOOKUP(B5437,balance!$U:$Z,5,FALSE),IF(C5437=5,VLOOKUP(B5437-1,balance!$U:$Z,6,FALSE),0)))))/100</f>
        <v>1.1869999999999901E-2</v>
      </c>
      <c r="H5437">
        <v>2</v>
      </c>
      <c r="I5437" s="1">
        <f>IF(C5437=1,VLOOKUP(FoxFire!B5437,balance!$AF:$AJ,2,FALSE),IF(C5437=2,VLOOKUP(B5437,balance!$AF:$AJ,3,FALSE),IF(C5437=3,VLOOKUP(B5437,balance!$AF:$AJ,4,FALSE),IF(C5437=4,VLOOKUP(B5437,balance!$AF:$AJ,5,FALSE),IF(C5437=5,VLOOKUP(B5437,balance!$AF:$AK,6,FALSE),0)))))*1000000000000</f>
        <v>4048749999999.8999</v>
      </c>
      <c r="J5437">
        <f>VLOOKUP(B5437,balance!AU:BD,10,FALSE)</f>
        <v>0</v>
      </c>
    </row>
    <row r="5438" spans="1:10" x14ac:dyDescent="0.3">
      <c r="A5438">
        <v>5436</v>
      </c>
      <c r="B5438">
        <f t="shared" si="169"/>
        <v>1088</v>
      </c>
      <c r="C5438">
        <f t="shared" si="168"/>
        <v>2</v>
      </c>
      <c r="D5438">
        <v>9026</v>
      </c>
      <c r="E5438" s="1">
        <f>IF(C5438=1,VLOOKUP(B5438,balance!$AU:$AZ,2,FALSE),IF(C5438=2,VLOOKUP(B5438,balance!$AU:$AZ,3,FALSE),IF(C5438=3,VLOOKUP(B5438,balance!$AU:$AZ,4,FALSE),IF(C5438=4,VLOOKUP(B5438,balance!$AU:$AZ,5,FALSE),IF(C5438=5,VLOOKUP(B5438-1,balance!$AU:$AZ,6,FALSE),0)))))</f>
        <v>27000</v>
      </c>
      <c r="F5438">
        <v>53</v>
      </c>
      <c r="G5438">
        <f>IF(C5438=1,VLOOKUP(FoxFire!B5438,balance!$U:$Z,2,FALSE),IF(C5438=2,VLOOKUP(B5438,balance!$U:$Z,3,FALSE),IF(C5438=3,VLOOKUP(B5438,balance!$U:$Z,4,FALSE),IF(C5438=4,VLOOKUP(B5438,balance!$U:$Z,5,FALSE),IF(C5438=5,VLOOKUP(B5438-1,balance!$U:$Z,6,FALSE),0)))))/100</f>
        <v>1.1869999999999901E-2</v>
      </c>
      <c r="H5438">
        <v>2</v>
      </c>
      <c r="I5438" s="1">
        <f>IF(C5438=1,VLOOKUP(FoxFire!B5438,balance!$AF:$AJ,2,FALSE),IF(C5438=2,VLOOKUP(B5438,balance!$AF:$AJ,3,FALSE),IF(C5438=3,VLOOKUP(B5438,balance!$AF:$AJ,4,FALSE),IF(C5438=4,VLOOKUP(B5438,balance!$AF:$AJ,5,FALSE),IF(C5438=5,VLOOKUP(B5438,balance!$AF:$AK,6,FALSE),0)))))*1000000000000</f>
        <v>4048749999999.8999</v>
      </c>
      <c r="J5438">
        <f>VLOOKUP(B5438,balance!AU:BD,10,FALSE)</f>
        <v>0</v>
      </c>
    </row>
    <row r="5439" spans="1:10" x14ac:dyDescent="0.3">
      <c r="A5439">
        <v>5437</v>
      </c>
      <c r="B5439">
        <f t="shared" si="169"/>
        <v>1088</v>
      </c>
      <c r="C5439">
        <f t="shared" si="168"/>
        <v>3</v>
      </c>
      <c r="D5439">
        <v>9026</v>
      </c>
      <c r="E5439" s="1">
        <f>IF(C5439=1,VLOOKUP(B5439,balance!$AU:$AZ,2,FALSE),IF(C5439=2,VLOOKUP(B5439,balance!$AU:$AZ,3,FALSE),IF(C5439=3,VLOOKUP(B5439,balance!$AU:$AZ,4,FALSE),IF(C5439=4,VLOOKUP(B5439,balance!$AU:$AZ,5,FALSE),IF(C5439=5,VLOOKUP(B5439-1,balance!$AU:$AZ,6,FALSE),0)))))</f>
        <v>27000</v>
      </c>
      <c r="F5439">
        <v>53</v>
      </c>
      <c r="G5439">
        <f>IF(C5439=1,VLOOKUP(FoxFire!B5439,balance!$U:$Z,2,FALSE),IF(C5439=2,VLOOKUP(B5439,balance!$U:$Z,3,FALSE),IF(C5439=3,VLOOKUP(B5439,balance!$U:$Z,4,FALSE),IF(C5439=4,VLOOKUP(B5439,balance!$U:$Z,5,FALSE),IF(C5439=5,VLOOKUP(B5439-1,balance!$U:$Z,6,FALSE),0)))))/100</f>
        <v>1.1869999999999901E-2</v>
      </c>
      <c r="H5439">
        <v>2</v>
      </c>
      <c r="I5439" s="1">
        <f>IF(C5439=1,VLOOKUP(FoxFire!B5439,balance!$AF:$AJ,2,FALSE),IF(C5439=2,VLOOKUP(B5439,balance!$AF:$AJ,3,FALSE),IF(C5439=3,VLOOKUP(B5439,balance!$AF:$AJ,4,FALSE),IF(C5439=4,VLOOKUP(B5439,balance!$AF:$AJ,5,FALSE),IF(C5439=5,VLOOKUP(B5439,balance!$AF:$AK,6,FALSE),0)))))*1000000000000</f>
        <v>4048749999999.8999</v>
      </c>
      <c r="J5439">
        <f>VLOOKUP(B5439,balance!AU:BD,10,FALSE)</f>
        <v>0</v>
      </c>
    </row>
    <row r="5440" spans="1:10" x14ac:dyDescent="0.3">
      <c r="A5440">
        <v>5438</v>
      </c>
      <c r="B5440">
        <f t="shared" si="169"/>
        <v>1088</v>
      </c>
      <c r="C5440">
        <f t="shared" si="168"/>
        <v>4</v>
      </c>
      <c r="D5440">
        <v>9026</v>
      </c>
      <c r="E5440" s="1">
        <f>IF(C5440=1,VLOOKUP(B5440,balance!$AU:$AZ,2,FALSE),IF(C5440=2,VLOOKUP(B5440,balance!$AU:$AZ,3,FALSE),IF(C5440=3,VLOOKUP(B5440,balance!$AU:$AZ,4,FALSE),IF(C5440=4,VLOOKUP(B5440,balance!$AU:$AZ,5,FALSE),IF(C5440=5,VLOOKUP(B5440-1,balance!$AU:$AZ,6,FALSE),0)))))</f>
        <v>27000</v>
      </c>
      <c r="F5440">
        <v>53</v>
      </c>
      <c r="G5440">
        <f>IF(C5440=1,VLOOKUP(FoxFire!B5440,balance!$U:$Z,2,FALSE),IF(C5440=2,VLOOKUP(B5440,balance!$U:$Z,3,FALSE),IF(C5440=3,VLOOKUP(B5440,balance!$U:$Z,4,FALSE),IF(C5440=4,VLOOKUP(B5440,balance!$U:$Z,5,FALSE),IF(C5440=5,VLOOKUP(B5440-1,balance!$U:$Z,6,FALSE),0)))))/100</f>
        <v>1.1869999999999901E-2</v>
      </c>
      <c r="H5440">
        <v>2</v>
      </c>
      <c r="I5440" s="1">
        <f>IF(C5440=1,VLOOKUP(FoxFire!B5440,balance!$AF:$AJ,2,FALSE),IF(C5440=2,VLOOKUP(B5440,balance!$AF:$AJ,3,FALSE),IF(C5440=3,VLOOKUP(B5440,balance!$AF:$AJ,4,FALSE),IF(C5440=4,VLOOKUP(B5440,balance!$AF:$AJ,5,FALSE),IF(C5440=5,VLOOKUP(B5440,balance!$AF:$AK,6,FALSE),0)))))*1000000000000</f>
        <v>4048749999999.8999</v>
      </c>
      <c r="J5440">
        <f>VLOOKUP(B5440,balance!AU:BD,10,FALSE)</f>
        <v>0</v>
      </c>
    </row>
    <row r="5441" spans="1:10" x14ac:dyDescent="0.3">
      <c r="A5441">
        <v>5439</v>
      </c>
      <c r="B5441">
        <f t="shared" si="169"/>
        <v>1089</v>
      </c>
      <c r="C5441">
        <f t="shared" si="168"/>
        <v>5</v>
      </c>
      <c r="D5441">
        <v>9026</v>
      </c>
      <c r="E5441" s="1">
        <f>IF(C5441=1,VLOOKUP(B5441,balance!$AU:$AZ,2,FALSE),IF(C5441=2,VLOOKUP(B5441,balance!$AU:$AZ,3,FALSE),IF(C5441=3,VLOOKUP(B5441,balance!$AU:$AZ,4,FALSE),IF(C5441=4,VLOOKUP(B5441,balance!$AU:$AZ,5,FALSE),IF(C5441=5,VLOOKUP(B5441-1,balance!$AU:$AZ,6,FALSE),0)))))</f>
        <v>540000</v>
      </c>
      <c r="F5441">
        <v>53</v>
      </c>
      <c r="G5441">
        <f>IF(C5441=1,VLOOKUP(FoxFire!B5441,balance!$U:$Z,2,FALSE),IF(C5441=2,VLOOKUP(B5441,balance!$U:$Z,3,FALSE),IF(C5441=3,VLOOKUP(B5441,balance!$U:$Z,4,FALSE),IF(C5441=4,VLOOKUP(B5441,balance!$U:$Z,5,FALSE),IF(C5441=5,VLOOKUP(B5441-1,balance!$U:$Z,6,FALSE),0)))))/100</f>
        <v>9966.9694</v>
      </c>
      <c r="H5441">
        <v>2</v>
      </c>
      <c r="I5441" s="1">
        <f>IF(C5441=1,VLOOKUP(FoxFire!B5441,balance!$AF:$AJ,2,FALSE),IF(C5441=2,VLOOKUP(B5441,balance!$AF:$AJ,3,FALSE),IF(C5441=3,VLOOKUP(B5441,balance!$AF:$AJ,4,FALSE),IF(C5441=4,VLOOKUP(B5441,balance!$AF:$AJ,5,FALSE),IF(C5441=5,VLOOKUP(B5441,balance!$AF:$AK,6,FALSE),0)))))*1000000000000</f>
        <v>16199999999999.602</v>
      </c>
      <c r="J5441">
        <f>VLOOKUP(B5441,balance!AU:BD,10,FALSE)</f>
        <v>0</v>
      </c>
    </row>
    <row r="5442" spans="1:10" x14ac:dyDescent="0.3">
      <c r="A5442">
        <v>5440</v>
      </c>
      <c r="B5442">
        <f t="shared" si="169"/>
        <v>1089</v>
      </c>
      <c r="C5442">
        <f t="shared" si="168"/>
        <v>1</v>
      </c>
      <c r="D5442">
        <v>9026</v>
      </c>
      <c r="E5442" s="1">
        <f>IF(C5442=1,VLOOKUP(B5442,balance!$AU:$AZ,2,FALSE),IF(C5442=2,VLOOKUP(B5442,balance!$AU:$AZ,3,FALSE),IF(C5442=3,VLOOKUP(B5442,balance!$AU:$AZ,4,FALSE),IF(C5442=4,VLOOKUP(B5442,balance!$AU:$AZ,5,FALSE),IF(C5442=5,VLOOKUP(B5442-1,balance!$AU:$AZ,6,FALSE),0)))))</f>
        <v>27000</v>
      </c>
      <c r="F5442">
        <v>53</v>
      </c>
      <c r="G5442">
        <f>IF(C5442=1,VLOOKUP(FoxFire!B5442,balance!$U:$Z,2,FALSE),IF(C5442=2,VLOOKUP(B5442,balance!$U:$Z,3,FALSE),IF(C5442=3,VLOOKUP(B5442,balance!$U:$Z,4,FALSE),IF(C5442=4,VLOOKUP(B5442,balance!$U:$Z,5,FALSE),IF(C5442=5,VLOOKUP(B5442-1,balance!$U:$Z,6,FALSE),0)))))/100</f>
        <v>1.1879999999999899E-2</v>
      </c>
      <c r="H5442">
        <v>2</v>
      </c>
      <c r="I5442" s="1">
        <f>IF(C5442=1,VLOOKUP(FoxFire!B5442,balance!$AF:$AJ,2,FALSE),IF(C5442=2,VLOOKUP(B5442,balance!$AF:$AJ,3,FALSE),IF(C5442=3,VLOOKUP(B5442,balance!$AF:$AJ,4,FALSE),IF(C5442=4,VLOOKUP(B5442,balance!$AF:$AJ,5,FALSE),IF(C5442=5,VLOOKUP(B5442,balance!$AF:$AK,6,FALSE),0)))))*1000000000000</f>
        <v>4049999999999.9004</v>
      </c>
      <c r="J5442">
        <f>VLOOKUP(B5442,balance!AU:BD,10,FALSE)</f>
        <v>0</v>
      </c>
    </row>
    <row r="5443" spans="1:10" x14ac:dyDescent="0.3">
      <c r="A5443">
        <v>5441</v>
      </c>
      <c r="B5443">
        <f t="shared" si="169"/>
        <v>1089</v>
      </c>
      <c r="C5443">
        <f t="shared" si="168"/>
        <v>2</v>
      </c>
      <c r="D5443">
        <v>9026</v>
      </c>
      <c r="E5443" s="1">
        <f>IF(C5443=1,VLOOKUP(B5443,balance!$AU:$AZ,2,FALSE),IF(C5443=2,VLOOKUP(B5443,balance!$AU:$AZ,3,FALSE),IF(C5443=3,VLOOKUP(B5443,balance!$AU:$AZ,4,FALSE),IF(C5443=4,VLOOKUP(B5443,balance!$AU:$AZ,5,FALSE),IF(C5443=5,VLOOKUP(B5443-1,balance!$AU:$AZ,6,FALSE),0)))))</f>
        <v>27000</v>
      </c>
      <c r="F5443">
        <v>53</v>
      </c>
      <c r="G5443">
        <f>IF(C5443=1,VLOOKUP(FoxFire!B5443,balance!$U:$Z,2,FALSE),IF(C5443=2,VLOOKUP(B5443,balance!$U:$Z,3,FALSE),IF(C5443=3,VLOOKUP(B5443,balance!$U:$Z,4,FALSE),IF(C5443=4,VLOOKUP(B5443,balance!$U:$Z,5,FALSE),IF(C5443=5,VLOOKUP(B5443-1,balance!$U:$Z,6,FALSE),0)))))/100</f>
        <v>1.1879999999999899E-2</v>
      </c>
      <c r="H5443">
        <v>2</v>
      </c>
      <c r="I5443" s="1">
        <f>IF(C5443=1,VLOOKUP(FoxFire!B5443,balance!$AF:$AJ,2,FALSE),IF(C5443=2,VLOOKUP(B5443,balance!$AF:$AJ,3,FALSE),IF(C5443=3,VLOOKUP(B5443,balance!$AF:$AJ,4,FALSE),IF(C5443=4,VLOOKUP(B5443,balance!$AF:$AJ,5,FALSE),IF(C5443=5,VLOOKUP(B5443,balance!$AF:$AK,6,FALSE),0)))))*1000000000000</f>
        <v>4049999999999.9004</v>
      </c>
      <c r="J5443">
        <f>VLOOKUP(B5443,balance!AU:BD,10,FALSE)</f>
        <v>0</v>
      </c>
    </row>
    <row r="5444" spans="1:10" x14ac:dyDescent="0.3">
      <c r="A5444">
        <v>5442</v>
      </c>
      <c r="B5444">
        <f t="shared" si="169"/>
        <v>1089</v>
      </c>
      <c r="C5444">
        <f t="shared" si="168"/>
        <v>3</v>
      </c>
      <c r="D5444">
        <v>9026</v>
      </c>
      <c r="E5444" s="1">
        <f>IF(C5444=1,VLOOKUP(B5444,balance!$AU:$AZ,2,FALSE),IF(C5444=2,VLOOKUP(B5444,balance!$AU:$AZ,3,FALSE),IF(C5444=3,VLOOKUP(B5444,balance!$AU:$AZ,4,FALSE),IF(C5444=4,VLOOKUP(B5444,balance!$AU:$AZ,5,FALSE),IF(C5444=5,VLOOKUP(B5444-1,balance!$AU:$AZ,6,FALSE),0)))))</f>
        <v>27000</v>
      </c>
      <c r="F5444">
        <v>53</v>
      </c>
      <c r="G5444">
        <f>IF(C5444=1,VLOOKUP(FoxFire!B5444,balance!$U:$Z,2,FALSE),IF(C5444=2,VLOOKUP(B5444,balance!$U:$Z,3,FALSE),IF(C5444=3,VLOOKUP(B5444,balance!$U:$Z,4,FALSE),IF(C5444=4,VLOOKUP(B5444,balance!$U:$Z,5,FALSE),IF(C5444=5,VLOOKUP(B5444-1,balance!$U:$Z,6,FALSE),0)))))/100</f>
        <v>1.1879999999999899E-2</v>
      </c>
      <c r="H5444">
        <v>2</v>
      </c>
      <c r="I5444" s="1">
        <f>IF(C5444=1,VLOOKUP(FoxFire!B5444,balance!$AF:$AJ,2,FALSE),IF(C5444=2,VLOOKUP(B5444,balance!$AF:$AJ,3,FALSE),IF(C5444=3,VLOOKUP(B5444,balance!$AF:$AJ,4,FALSE),IF(C5444=4,VLOOKUP(B5444,balance!$AF:$AJ,5,FALSE),IF(C5444=5,VLOOKUP(B5444,balance!$AF:$AK,6,FALSE),0)))))*1000000000000</f>
        <v>4049999999999.9004</v>
      </c>
      <c r="J5444">
        <f>VLOOKUP(B5444,balance!AU:BD,10,FALSE)</f>
        <v>0</v>
      </c>
    </row>
    <row r="5445" spans="1:10" x14ac:dyDescent="0.3">
      <c r="A5445">
        <v>5443</v>
      </c>
      <c r="B5445">
        <f t="shared" si="169"/>
        <v>1089</v>
      </c>
      <c r="C5445">
        <f t="shared" si="168"/>
        <v>4</v>
      </c>
      <c r="D5445">
        <v>9026</v>
      </c>
      <c r="E5445" s="1">
        <f>IF(C5445=1,VLOOKUP(B5445,balance!$AU:$AZ,2,FALSE),IF(C5445=2,VLOOKUP(B5445,balance!$AU:$AZ,3,FALSE),IF(C5445=3,VLOOKUP(B5445,balance!$AU:$AZ,4,FALSE),IF(C5445=4,VLOOKUP(B5445,balance!$AU:$AZ,5,FALSE),IF(C5445=5,VLOOKUP(B5445-1,balance!$AU:$AZ,6,FALSE),0)))))</f>
        <v>27000</v>
      </c>
      <c r="F5445">
        <v>53</v>
      </c>
      <c r="G5445">
        <f>IF(C5445=1,VLOOKUP(FoxFire!B5445,balance!$U:$Z,2,FALSE),IF(C5445=2,VLOOKUP(B5445,balance!$U:$Z,3,FALSE),IF(C5445=3,VLOOKUP(B5445,balance!$U:$Z,4,FALSE),IF(C5445=4,VLOOKUP(B5445,balance!$U:$Z,5,FALSE),IF(C5445=5,VLOOKUP(B5445-1,balance!$U:$Z,6,FALSE),0)))))/100</f>
        <v>1.1879999999999899E-2</v>
      </c>
      <c r="H5445">
        <v>2</v>
      </c>
      <c r="I5445" s="1">
        <f>IF(C5445=1,VLOOKUP(FoxFire!B5445,balance!$AF:$AJ,2,FALSE),IF(C5445=2,VLOOKUP(B5445,balance!$AF:$AJ,3,FALSE),IF(C5445=3,VLOOKUP(B5445,balance!$AF:$AJ,4,FALSE),IF(C5445=4,VLOOKUP(B5445,balance!$AF:$AJ,5,FALSE),IF(C5445=5,VLOOKUP(B5445,balance!$AF:$AK,6,FALSE),0)))))*1000000000000</f>
        <v>4049999999999.9004</v>
      </c>
      <c r="J5445">
        <f>VLOOKUP(B5445,balance!AU:BD,10,FALSE)</f>
        <v>0</v>
      </c>
    </row>
    <row r="5446" spans="1:10" x14ac:dyDescent="0.3">
      <c r="A5446">
        <v>5444</v>
      </c>
      <c r="B5446">
        <f t="shared" si="169"/>
        <v>1090</v>
      </c>
      <c r="C5446">
        <f t="shared" si="168"/>
        <v>5</v>
      </c>
      <c r="D5446">
        <v>9026</v>
      </c>
      <c r="E5446" s="1">
        <f>IF(C5446=1,VLOOKUP(B5446,balance!$AU:$AZ,2,FALSE),IF(C5446=2,VLOOKUP(B5446,balance!$AU:$AZ,3,FALSE),IF(C5446=3,VLOOKUP(B5446,balance!$AU:$AZ,4,FALSE),IF(C5446=4,VLOOKUP(B5446,balance!$AU:$AZ,5,FALSE),IF(C5446=5,VLOOKUP(B5446-1,balance!$AU:$AZ,6,FALSE),0)))))</f>
        <v>540000</v>
      </c>
      <c r="F5446">
        <v>53</v>
      </c>
      <c r="G5446">
        <f>IF(C5446=1,VLOOKUP(FoxFire!B5446,balance!$U:$Z,2,FALSE),IF(C5446=2,VLOOKUP(B5446,balance!$U:$Z,3,FALSE),IF(C5446=3,VLOOKUP(B5446,balance!$U:$Z,4,FALSE),IF(C5446=4,VLOOKUP(B5446,balance!$U:$Z,5,FALSE),IF(C5446=5,VLOOKUP(B5446-1,balance!$U:$Z,6,FALSE),0)))))/100</f>
        <v>9985.3415999999997</v>
      </c>
      <c r="H5446">
        <v>2</v>
      </c>
      <c r="I5446" s="1">
        <f>IF(C5446=1,VLOOKUP(FoxFire!B5446,balance!$AF:$AJ,2,FALSE),IF(C5446=2,VLOOKUP(B5446,balance!$AF:$AJ,3,FALSE),IF(C5446=3,VLOOKUP(B5446,balance!$AF:$AJ,4,FALSE),IF(C5446=4,VLOOKUP(B5446,balance!$AF:$AJ,5,FALSE),IF(C5446=5,VLOOKUP(B5446,balance!$AF:$AK,6,FALSE),0)))))*1000000000000</f>
        <v>16204999999999.6</v>
      </c>
      <c r="J5446">
        <f>VLOOKUP(B5446,balance!AU:BD,10,FALSE)</f>
        <v>0</v>
      </c>
    </row>
    <row r="5447" spans="1:10" x14ac:dyDescent="0.3">
      <c r="A5447">
        <v>5445</v>
      </c>
      <c r="B5447">
        <f t="shared" si="169"/>
        <v>1090</v>
      </c>
      <c r="C5447">
        <f t="shared" si="168"/>
        <v>1</v>
      </c>
      <c r="D5447">
        <v>9026</v>
      </c>
      <c r="E5447" s="1">
        <f>IF(C5447=1,VLOOKUP(B5447,balance!$AU:$AZ,2,FALSE),IF(C5447=2,VLOOKUP(B5447,balance!$AU:$AZ,3,FALSE),IF(C5447=3,VLOOKUP(B5447,balance!$AU:$AZ,4,FALSE),IF(C5447=4,VLOOKUP(B5447,balance!$AU:$AZ,5,FALSE),IF(C5447=5,VLOOKUP(B5447-1,balance!$AU:$AZ,6,FALSE),0)))))</f>
        <v>27000</v>
      </c>
      <c r="F5447">
        <v>53</v>
      </c>
      <c r="G5447">
        <f>IF(C5447=1,VLOOKUP(FoxFire!B5447,balance!$U:$Z,2,FALSE),IF(C5447=2,VLOOKUP(B5447,balance!$U:$Z,3,FALSE),IF(C5447=3,VLOOKUP(B5447,balance!$U:$Z,4,FALSE),IF(C5447=4,VLOOKUP(B5447,balance!$U:$Z,5,FALSE),IF(C5447=5,VLOOKUP(B5447-1,balance!$U:$Z,6,FALSE),0)))))/100</f>
        <v>1.1889999999999901E-2</v>
      </c>
      <c r="H5447">
        <v>2</v>
      </c>
      <c r="I5447" s="1">
        <f>IF(C5447=1,VLOOKUP(FoxFire!B5447,balance!$AF:$AJ,2,FALSE),IF(C5447=2,VLOOKUP(B5447,balance!$AF:$AJ,3,FALSE),IF(C5447=3,VLOOKUP(B5447,balance!$AF:$AJ,4,FALSE),IF(C5447=4,VLOOKUP(B5447,balance!$AF:$AJ,5,FALSE),IF(C5447=5,VLOOKUP(B5447,balance!$AF:$AK,6,FALSE),0)))))*1000000000000</f>
        <v>4051249999999.8999</v>
      </c>
      <c r="J5447">
        <f>VLOOKUP(B5447,balance!AU:BD,10,FALSE)</f>
        <v>0</v>
      </c>
    </row>
    <row r="5448" spans="1:10" x14ac:dyDescent="0.3">
      <c r="A5448">
        <v>5446</v>
      </c>
      <c r="B5448">
        <f t="shared" si="169"/>
        <v>1090</v>
      </c>
      <c r="C5448">
        <f t="shared" ref="C5448:C5511" si="170">C5443</f>
        <v>2</v>
      </c>
      <c r="D5448">
        <v>9026</v>
      </c>
      <c r="E5448" s="1">
        <f>IF(C5448=1,VLOOKUP(B5448,balance!$AU:$AZ,2,FALSE),IF(C5448=2,VLOOKUP(B5448,balance!$AU:$AZ,3,FALSE),IF(C5448=3,VLOOKUP(B5448,balance!$AU:$AZ,4,FALSE),IF(C5448=4,VLOOKUP(B5448,balance!$AU:$AZ,5,FALSE),IF(C5448=5,VLOOKUP(B5448-1,balance!$AU:$AZ,6,FALSE),0)))))</f>
        <v>27000</v>
      </c>
      <c r="F5448">
        <v>53</v>
      </c>
      <c r="G5448">
        <f>IF(C5448=1,VLOOKUP(FoxFire!B5448,balance!$U:$Z,2,FALSE),IF(C5448=2,VLOOKUP(B5448,balance!$U:$Z,3,FALSE),IF(C5448=3,VLOOKUP(B5448,balance!$U:$Z,4,FALSE),IF(C5448=4,VLOOKUP(B5448,balance!$U:$Z,5,FALSE),IF(C5448=5,VLOOKUP(B5448-1,balance!$U:$Z,6,FALSE),0)))))/100</f>
        <v>1.1889999999999901E-2</v>
      </c>
      <c r="H5448">
        <v>2</v>
      </c>
      <c r="I5448" s="1">
        <f>IF(C5448=1,VLOOKUP(FoxFire!B5448,balance!$AF:$AJ,2,FALSE),IF(C5448=2,VLOOKUP(B5448,balance!$AF:$AJ,3,FALSE),IF(C5448=3,VLOOKUP(B5448,balance!$AF:$AJ,4,FALSE),IF(C5448=4,VLOOKUP(B5448,balance!$AF:$AJ,5,FALSE),IF(C5448=5,VLOOKUP(B5448,balance!$AF:$AK,6,FALSE),0)))))*1000000000000</f>
        <v>4051249999999.8999</v>
      </c>
      <c r="J5448">
        <f>VLOOKUP(B5448,balance!AU:BD,10,FALSE)</f>
        <v>0</v>
      </c>
    </row>
    <row r="5449" spans="1:10" x14ac:dyDescent="0.3">
      <c r="A5449">
        <v>5447</v>
      </c>
      <c r="B5449">
        <f t="shared" si="169"/>
        <v>1090</v>
      </c>
      <c r="C5449">
        <f t="shared" si="170"/>
        <v>3</v>
      </c>
      <c r="D5449">
        <v>9026</v>
      </c>
      <c r="E5449" s="1">
        <f>IF(C5449=1,VLOOKUP(B5449,balance!$AU:$AZ,2,FALSE),IF(C5449=2,VLOOKUP(B5449,balance!$AU:$AZ,3,FALSE),IF(C5449=3,VLOOKUP(B5449,balance!$AU:$AZ,4,FALSE),IF(C5449=4,VLOOKUP(B5449,balance!$AU:$AZ,5,FALSE),IF(C5449=5,VLOOKUP(B5449-1,balance!$AU:$AZ,6,FALSE),0)))))</f>
        <v>27000</v>
      </c>
      <c r="F5449">
        <v>53</v>
      </c>
      <c r="G5449">
        <f>IF(C5449=1,VLOOKUP(FoxFire!B5449,balance!$U:$Z,2,FALSE),IF(C5449=2,VLOOKUP(B5449,balance!$U:$Z,3,FALSE),IF(C5449=3,VLOOKUP(B5449,balance!$U:$Z,4,FALSE),IF(C5449=4,VLOOKUP(B5449,balance!$U:$Z,5,FALSE),IF(C5449=5,VLOOKUP(B5449-1,balance!$U:$Z,6,FALSE),0)))))/100</f>
        <v>1.1889999999999901E-2</v>
      </c>
      <c r="H5449">
        <v>2</v>
      </c>
      <c r="I5449" s="1">
        <f>IF(C5449=1,VLOOKUP(FoxFire!B5449,balance!$AF:$AJ,2,FALSE),IF(C5449=2,VLOOKUP(B5449,balance!$AF:$AJ,3,FALSE),IF(C5449=3,VLOOKUP(B5449,balance!$AF:$AJ,4,FALSE),IF(C5449=4,VLOOKUP(B5449,balance!$AF:$AJ,5,FALSE),IF(C5449=5,VLOOKUP(B5449,balance!$AF:$AK,6,FALSE),0)))))*1000000000000</f>
        <v>4051249999999.8999</v>
      </c>
      <c r="J5449">
        <f>VLOOKUP(B5449,balance!AU:BD,10,FALSE)</f>
        <v>0</v>
      </c>
    </row>
    <row r="5450" spans="1:10" x14ac:dyDescent="0.3">
      <c r="A5450">
        <v>5448</v>
      </c>
      <c r="B5450">
        <f t="shared" si="169"/>
        <v>1090</v>
      </c>
      <c r="C5450">
        <f t="shared" si="170"/>
        <v>4</v>
      </c>
      <c r="D5450">
        <v>9026</v>
      </c>
      <c r="E5450" s="1">
        <f>IF(C5450=1,VLOOKUP(B5450,balance!$AU:$AZ,2,FALSE),IF(C5450=2,VLOOKUP(B5450,balance!$AU:$AZ,3,FALSE),IF(C5450=3,VLOOKUP(B5450,balance!$AU:$AZ,4,FALSE),IF(C5450=4,VLOOKUP(B5450,balance!$AU:$AZ,5,FALSE),IF(C5450=5,VLOOKUP(B5450-1,balance!$AU:$AZ,6,FALSE),0)))))</f>
        <v>27000</v>
      </c>
      <c r="F5450">
        <v>53</v>
      </c>
      <c r="G5450">
        <f>IF(C5450=1,VLOOKUP(FoxFire!B5450,balance!$U:$Z,2,FALSE),IF(C5450=2,VLOOKUP(B5450,balance!$U:$Z,3,FALSE),IF(C5450=3,VLOOKUP(B5450,balance!$U:$Z,4,FALSE),IF(C5450=4,VLOOKUP(B5450,balance!$U:$Z,5,FALSE),IF(C5450=5,VLOOKUP(B5450-1,balance!$U:$Z,6,FALSE),0)))))/100</f>
        <v>1.1889999999999901E-2</v>
      </c>
      <c r="H5450">
        <v>2</v>
      </c>
      <c r="I5450" s="1">
        <f>IF(C5450=1,VLOOKUP(FoxFire!B5450,balance!$AF:$AJ,2,FALSE),IF(C5450=2,VLOOKUP(B5450,balance!$AF:$AJ,3,FALSE),IF(C5450=3,VLOOKUP(B5450,balance!$AF:$AJ,4,FALSE),IF(C5450=4,VLOOKUP(B5450,balance!$AF:$AJ,5,FALSE),IF(C5450=5,VLOOKUP(B5450,balance!$AF:$AK,6,FALSE),0)))))*1000000000000</f>
        <v>4051249999999.8999</v>
      </c>
      <c r="J5450">
        <f>VLOOKUP(B5450,balance!AU:BD,10,FALSE)</f>
        <v>0</v>
      </c>
    </row>
    <row r="5451" spans="1:10" x14ac:dyDescent="0.3">
      <c r="A5451">
        <v>5449</v>
      </c>
      <c r="B5451">
        <f t="shared" si="169"/>
        <v>1091</v>
      </c>
      <c r="C5451">
        <f t="shared" si="170"/>
        <v>5</v>
      </c>
      <c r="D5451">
        <v>9026</v>
      </c>
      <c r="E5451" s="1">
        <f>IF(C5451=1,VLOOKUP(B5451,balance!$AU:$AZ,2,FALSE),IF(C5451=2,VLOOKUP(B5451,balance!$AU:$AZ,3,FALSE),IF(C5451=3,VLOOKUP(B5451,balance!$AU:$AZ,4,FALSE),IF(C5451=4,VLOOKUP(B5451,balance!$AU:$AZ,5,FALSE),IF(C5451=5,VLOOKUP(B5451-1,balance!$AU:$AZ,6,FALSE),0)))))</f>
        <v>540000</v>
      </c>
      <c r="F5451">
        <v>53</v>
      </c>
      <c r="G5451">
        <f>IF(C5451=1,VLOOKUP(FoxFire!B5451,balance!$U:$Z,2,FALSE),IF(C5451=2,VLOOKUP(B5451,balance!$U:$Z,3,FALSE),IF(C5451=3,VLOOKUP(B5451,balance!$U:$Z,4,FALSE),IF(C5451=4,VLOOKUP(B5451,balance!$U:$Z,5,FALSE),IF(C5451=5,VLOOKUP(B5451-1,balance!$U:$Z,6,FALSE),0)))))/100</f>
        <v>10003.7405</v>
      </c>
      <c r="H5451">
        <v>2</v>
      </c>
      <c r="I5451" s="1">
        <f>IF(C5451=1,VLOOKUP(FoxFire!B5451,balance!$AF:$AJ,2,FALSE),IF(C5451=2,VLOOKUP(B5451,balance!$AF:$AJ,3,FALSE),IF(C5451=3,VLOOKUP(B5451,balance!$AF:$AJ,4,FALSE),IF(C5451=4,VLOOKUP(B5451,balance!$AF:$AJ,5,FALSE),IF(C5451=5,VLOOKUP(B5451,balance!$AF:$AK,6,FALSE),0)))))*1000000000000</f>
        <v>16209999999999.6</v>
      </c>
      <c r="J5451">
        <f>VLOOKUP(B5451,balance!AU:BD,10,FALSE)</f>
        <v>0</v>
      </c>
    </row>
    <row r="5452" spans="1:10" x14ac:dyDescent="0.3">
      <c r="A5452">
        <v>5450</v>
      </c>
      <c r="B5452">
        <f t="shared" si="169"/>
        <v>1091</v>
      </c>
      <c r="C5452">
        <f t="shared" si="170"/>
        <v>1</v>
      </c>
      <c r="D5452">
        <v>9026</v>
      </c>
      <c r="E5452" s="1">
        <f>IF(C5452=1,VLOOKUP(B5452,balance!$AU:$AZ,2,FALSE),IF(C5452=2,VLOOKUP(B5452,balance!$AU:$AZ,3,FALSE),IF(C5452=3,VLOOKUP(B5452,balance!$AU:$AZ,4,FALSE),IF(C5452=4,VLOOKUP(B5452,balance!$AU:$AZ,5,FALSE),IF(C5452=5,VLOOKUP(B5452-1,balance!$AU:$AZ,6,FALSE),0)))))</f>
        <v>27500</v>
      </c>
      <c r="F5452">
        <v>53</v>
      </c>
      <c r="G5452">
        <f>IF(C5452=1,VLOOKUP(FoxFire!B5452,balance!$U:$Z,2,FALSE),IF(C5452=2,VLOOKUP(B5452,balance!$U:$Z,3,FALSE),IF(C5452=3,VLOOKUP(B5452,balance!$U:$Z,4,FALSE),IF(C5452=4,VLOOKUP(B5452,balance!$U:$Z,5,FALSE),IF(C5452=5,VLOOKUP(B5452-1,balance!$U:$Z,6,FALSE),0)))))/100</f>
        <v>1.18999999999999E-2</v>
      </c>
      <c r="H5452">
        <v>2</v>
      </c>
      <c r="I5452" s="1">
        <f>IF(C5452=1,VLOOKUP(FoxFire!B5452,balance!$AF:$AJ,2,FALSE),IF(C5452=2,VLOOKUP(B5452,balance!$AF:$AJ,3,FALSE),IF(C5452=3,VLOOKUP(B5452,balance!$AF:$AJ,4,FALSE),IF(C5452=4,VLOOKUP(B5452,balance!$AF:$AJ,5,FALSE),IF(C5452=5,VLOOKUP(B5452,balance!$AF:$AK,6,FALSE),0)))))*1000000000000</f>
        <v>4052499999999.8999</v>
      </c>
      <c r="J5452">
        <f>VLOOKUP(B5452,balance!AU:BD,10,FALSE)</f>
        <v>0</v>
      </c>
    </row>
    <row r="5453" spans="1:10" x14ac:dyDescent="0.3">
      <c r="A5453">
        <v>5451</v>
      </c>
      <c r="B5453">
        <f t="shared" ref="B5453:B5516" si="171">B5448+1</f>
        <v>1091</v>
      </c>
      <c r="C5453">
        <f t="shared" si="170"/>
        <v>2</v>
      </c>
      <c r="D5453">
        <v>9026</v>
      </c>
      <c r="E5453" s="1">
        <f>IF(C5453=1,VLOOKUP(B5453,balance!$AU:$AZ,2,FALSE),IF(C5453=2,VLOOKUP(B5453,balance!$AU:$AZ,3,FALSE),IF(C5453=3,VLOOKUP(B5453,balance!$AU:$AZ,4,FALSE),IF(C5453=4,VLOOKUP(B5453,balance!$AU:$AZ,5,FALSE),IF(C5453=5,VLOOKUP(B5453-1,balance!$AU:$AZ,6,FALSE),0)))))</f>
        <v>27500</v>
      </c>
      <c r="F5453">
        <v>53</v>
      </c>
      <c r="G5453">
        <f>IF(C5453=1,VLOOKUP(FoxFire!B5453,balance!$U:$Z,2,FALSE),IF(C5453=2,VLOOKUP(B5453,balance!$U:$Z,3,FALSE),IF(C5453=3,VLOOKUP(B5453,balance!$U:$Z,4,FALSE),IF(C5453=4,VLOOKUP(B5453,balance!$U:$Z,5,FALSE),IF(C5453=5,VLOOKUP(B5453-1,balance!$U:$Z,6,FALSE),0)))))/100</f>
        <v>1.18999999999999E-2</v>
      </c>
      <c r="H5453">
        <v>2</v>
      </c>
      <c r="I5453" s="1">
        <f>IF(C5453=1,VLOOKUP(FoxFire!B5453,balance!$AF:$AJ,2,FALSE),IF(C5453=2,VLOOKUP(B5453,balance!$AF:$AJ,3,FALSE),IF(C5453=3,VLOOKUP(B5453,balance!$AF:$AJ,4,FALSE),IF(C5453=4,VLOOKUP(B5453,balance!$AF:$AJ,5,FALSE),IF(C5453=5,VLOOKUP(B5453,balance!$AF:$AK,6,FALSE),0)))))*1000000000000</f>
        <v>4052499999999.8999</v>
      </c>
      <c r="J5453">
        <f>VLOOKUP(B5453,balance!AU:BD,10,FALSE)</f>
        <v>0</v>
      </c>
    </row>
    <row r="5454" spans="1:10" x14ac:dyDescent="0.3">
      <c r="A5454">
        <v>5452</v>
      </c>
      <c r="B5454">
        <f t="shared" si="171"/>
        <v>1091</v>
      </c>
      <c r="C5454">
        <f t="shared" si="170"/>
        <v>3</v>
      </c>
      <c r="D5454">
        <v>9026</v>
      </c>
      <c r="E5454" s="1">
        <f>IF(C5454=1,VLOOKUP(B5454,balance!$AU:$AZ,2,FALSE),IF(C5454=2,VLOOKUP(B5454,balance!$AU:$AZ,3,FALSE),IF(C5454=3,VLOOKUP(B5454,balance!$AU:$AZ,4,FALSE),IF(C5454=4,VLOOKUP(B5454,balance!$AU:$AZ,5,FALSE),IF(C5454=5,VLOOKUP(B5454-1,balance!$AU:$AZ,6,FALSE),0)))))</f>
        <v>27500</v>
      </c>
      <c r="F5454">
        <v>53</v>
      </c>
      <c r="G5454">
        <f>IF(C5454=1,VLOOKUP(FoxFire!B5454,balance!$U:$Z,2,FALSE),IF(C5454=2,VLOOKUP(B5454,balance!$U:$Z,3,FALSE),IF(C5454=3,VLOOKUP(B5454,balance!$U:$Z,4,FALSE),IF(C5454=4,VLOOKUP(B5454,balance!$U:$Z,5,FALSE),IF(C5454=5,VLOOKUP(B5454-1,balance!$U:$Z,6,FALSE),0)))))/100</f>
        <v>1.18999999999999E-2</v>
      </c>
      <c r="H5454">
        <v>2</v>
      </c>
      <c r="I5454" s="1">
        <f>IF(C5454=1,VLOOKUP(FoxFire!B5454,balance!$AF:$AJ,2,FALSE),IF(C5454=2,VLOOKUP(B5454,balance!$AF:$AJ,3,FALSE),IF(C5454=3,VLOOKUP(B5454,balance!$AF:$AJ,4,FALSE),IF(C5454=4,VLOOKUP(B5454,balance!$AF:$AJ,5,FALSE),IF(C5454=5,VLOOKUP(B5454,balance!$AF:$AK,6,FALSE),0)))))*1000000000000</f>
        <v>4052499999999.8999</v>
      </c>
      <c r="J5454">
        <f>VLOOKUP(B5454,balance!AU:BD,10,FALSE)</f>
        <v>0</v>
      </c>
    </row>
    <row r="5455" spans="1:10" x14ac:dyDescent="0.3">
      <c r="A5455">
        <v>5453</v>
      </c>
      <c r="B5455">
        <f t="shared" si="171"/>
        <v>1091</v>
      </c>
      <c r="C5455">
        <f t="shared" si="170"/>
        <v>4</v>
      </c>
      <c r="D5455">
        <v>9026</v>
      </c>
      <c r="E5455" s="1">
        <f>IF(C5455=1,VLOOKUP(B5455,balance!$AU:$AZ,2,FALSE),IF(C5455=2,VLOOKUP(B5455,balance!$AU:$AZ,3,FALSE),IF(C5455=3,VLOOKUP(B5455,balance!$AU:$AZ,4,FALSE),IF(C5455=4,VLOOKUP(B5455,balance!$AU:$AZ,5,FALSE),IF(C5455=5,VLOOKUP(B5455-1,balance!$AU:$AZ,6,FALSE),0)))))</f>
        <v>27500</v>
      </c>
      <c r="F5455">
        <v>53</v>
      </c>
      <c r="G5455">
        <f>IF(C5455=1,VLOOKUP(FoxFire!B5455,balance!$U:$Z,2,FALSE),IF(C5455=2,VLOOKUP(B5455,balance!$U:$Z,3,FALSE),IF(C5455=3,VLOOKUP(B5455,balance!$U:$Z,4,FALSE),IF(C5455=4,VLOOKUP(B5455,balance!$U:$Z,5,FALSE),IF(C5455=5,VLOOKUP(B5455-1,balance!$U:$Z,6,FALSE),0)))))/100</f>
        <v>1.18999999999999E-2</v>
      </c>
      <c r="H5455">
        <v>2</v>
      </c>
      <c r="I5455" s="1">
        <f>IF(C5455=1,VLOOKUP(FoxFire!B5455,balance!$AF:$AJ,2,FALSE),IF(C5455=2,VLOOKUP(B5455,balance!$AF:$AJ,3,FALSE),IF(C5455=3,VLOOKUP(B5455,balance!$AF:$AJ,4,FALSE),IF(C5455=4,VLOOKUP(B5455,balance!$AF:$AJ,5,FALSE),IF(C5455=5,VLOOKUP(B5455,balance!$AF:$AK,6,FALSE),0)))))*1000000000000</f>
        <v>4052499999999.8999</v>
      </c>
      <c r="J5455">
        <f>VLOOKUP(B5455,balance!AU:BD,10,FALSE)</f>
        <v>0</v>
      </c>
    </row>
    <row r="5456" spans="1:10" x14ac:dyDescent="0.3">
      <c r="A5456">
        <v>5454</v>
      </c>
      <c r="B5456">
        <f t="shared" si="171"/>
        <v>1092</v>
      </c>
      <c r="C5456">
        <f t="shared" si="170"/>
        <v>5</v>
      </c>
      <c r="D5456">
        <v>9026</v>
      </c>
      <c r="E5456" s="1">
        <f>IF(C5456=1,VLOOKUP(B5456,balance!$AU:$AZ,2,FALSE),IF(C5456=2,VLOOKUP(B5456,balance!$AU:$AZ,3,FALSE),IF(C5456=3,VLOOKUP(B5456,balance!$AU:$AZ,4,FALSE),IF(C5456=4,VLOOKUP(B5456,balance!$AU:$AZ,5,FALSE),IF(C5456=5,VLOOKUP(B5456-1,balance!$AU:$AZ,6,FALSE),0)))))</f>
        <v>550000</v>
      </c>
      <c r="F5456">
        <v>53</v>
      </c>
      <c r="G5456">
        <f>IF(C5456=1,VLOOKUP(FoxFire!B5456,balance!$U:$Z,2,FALSE),IF(C5456=2,VLOOKUP(B5456,balance!$U:$Z,3,FALSE),IF(C5456=3,VLOOKUP(B5456,balance!$U:$Z,4,FALSE),IF(C5456=4,VLOOKUP(B5456,balance!$U:$Z,5,FALSE),IF(C5456=5,VLOOKUP(B5456-1,balance!$U:$Z,6,FALSE),0)))))/100</f>
        <v>10022.1662</v>
      </c>
      <c r="H5456">
        <v>2</v>
      </c>
      <c r="I5456" s="1">
        <f>IF(C5456=1,VLOOKUP(FoxFire!B5456,balance!$AF:$AJ,2,FALSE),IF(C5456=2,VLOOKUP(B5456,balance!$AF:$AJ,3,FALSE),IF(C5456=3,VLOOKUP(B5456,balance!$AF:$AJ,4,FALSE),IF(C5456=4,VLOOKUP(B5456,balance!$AF:$AJ,5,FALSE),IF(C5456=5,VLOOKUP(B5456,balance!$AF:$AK,6,FALSE),0)))))*1000000000000</f>
        <v>16214999999999.598</v>
      </c>
      <c r="J5456">
        <f>VLOOKUP(B5456,balance!AU:BD,10,FALSE)</f>
        <v>0</v>
      </c>
    </row>
    <row r="5457" spans="1:10" x14ac:dyDescent="0.3">
      <c r="A5457">
        <v>5455</v>
      </c>
      <c r="B5457">
        <f t="shared" si="171"/>
        <v>1092</v>
      </c>
      <c r="C5457">
        <f t="shared" si="170"/>
        <v>1</v>
      </c>
      <c r="D5457">
        <v>9026</v>
      </c>
      <c r="E5457" s="1">
        <f>IF(C5457=1,VLOOKUP(B5457,balance!$AU:$AZ,2,FALSE),IF(C5457=2,VLOOKUP(B5457,balance!$AU:$AZ,3,FALSE),IF(C5457=3,VLOOKUP(B5457,balance!$AU:$AZ,4,FALSE),IF(C5457=4,VLOOKUP(B5457,balance!$AU:$AZ,5,FALSE),IF(C5457=5,VLOOKUP(B5457-1,balance!$AU:$AZ,6,FALSE),0)))))</f>
        <v>27500</v>
      </c>
      <c r="F5457">
        <v>53</v>
      </c>
      <c r="G5457">
        <f>IF(C5457=1,VLOOKUP(FoxFire!B5457,balance!$U:$Z,2,FALSE),IF(C5457=2,VLOOKUP(B5457,balance!$U:$Z,3,FALSE),IF(C5457=3,VLOOKUP(B5457,balance!$U:$Z,4,FALSE),IF(C5457=4,VLOOKUP(B5457,balance!$U:$Z,5,FALSE),IF(C5457=5,VLOOKUP(B5457-1,balance!$U:$Z,6,FALSE),0)))))/100</f>
        <v>1.19099999999999E-2</v>
      </c>
      <c r="H5457">
        <v>2</v>
      </c>
      <c r="I5457" s="1">
        <f>IF(C5457=1,VLOOKUP(FoxFire!B5457,balance!$AF:$AJ,2,FALSE),IF(C5457=2,VLOOKUP(B5457,balance!$AF:$AJ,3,FALSE),IF(C5457=3,VLOOKUP(B5457,balance!$AF:$AJ,4,FALSE),IF(C5457=4,VLOOKUP(B5457,balance!$AF:$AJ,5,FALSE),IF(C5457=5,VLOOKUP(B5457,balance!$AF:$AK,6,FALSE),0)))))*1000000000000</f>
        <v>4053749999999.8994</v>
      </c>
      <c r="J5457">
        <f>VLOOKUP(B5457,balance!AU:BD,10,FALSE)</f>
        <v>0</v>
      </c>
    </row>
    <row r="5458" spans="1:10" x14ac:dyDescent="0.3">
      <c r="A5458">
        <v>5456</v>
      </c>
      <c r="B5458">
        <f t="shared" si="171"/>
        <v>1092</v>
      </c>
      <c r="C5458">
        <f t="shared" si="170"/>
        <v>2</v>
      </c>
      <c r="D5458">
        <v>9026</v>
      </c>
      <c r="E5458" s="1">
        <f>IF(C5458=1,VLOOKUP(B5458,balance!$AU:$AZ,2,FALSE),IF(C5458=2,VLOOKUP(B5458,balance!$AU:$AZ,3,FALSE),IF(C5458=3,VLOOKUP(B5458,balance!$AU:$AZ,4,FALSE),IF(C5458=4,VLOOKUP(B5458,balance!$AU:$AZ,5,FALSE),IF(C5458=5,VLOOKUP(B5458-1,balance!$AU:$AZ,6,FALSE),0)))))</f>
        <v>27500</v>
      </c>
      <c r="F5458">
        <v>53</v>
      </c>
      <c r="G5458">
        <f>IF(C5458=1,VLOOKUP(FoxFire!B5458,balance!$U:$Z,2,FALSE),IF(C5458=2,VLOOKUP(B5458,balance!$U:$Z,3,FALSE),IF(C5458=3,VLOOKUP(B5458,balance!$U:$Z,4,FALSE),IF(C5458=4,VLOOKUP(B5458,balance!$U:$Z,5,FALSE),IF(C5458=5,VLOOKUP(B5458-1,balance!$U:$Z,6,FALSE),0)))))/100</f>
        <v>1.19099999999999E-2</v>
      </c>
      <c r="H5458">
        <v>2</v>
      </c>
      <c r="I5458" s="1">
        <f>IF(C5458=1,VLOOKUP(FoxFire!B5458,balance!$AF:$AJ,2,FALSE),IF(C5458=2,VLOOKUP(B5458,balance!$AF:$AJ,3,FALSE),IF(C5458=3,VLOOKUP(B5458,balance!$AF:$AJ,4,FALSE),IF(C5458=4,VLOOKUP(B5458,balance!$AF:$AJ,5,FALSE),IF(C5458=5,VLOOKUP(B5458,balance!$AF:$AK,6,FALSE),0)))))*1000000000000</f>
        <v>4053749999999.8994</v>
      </c>
      <c r="J5458">
        <f>VLOOKUP(B5458,balance!AU:BD,10,FALSE)</f>
        <v>0</v>
      </c>
    </row>
    <row r="5459" spans="1:10" x14ac:dyDescent="0.3">
      <c r="A5459">
        <v>5457</v>
      </c>
      <c r="B5459">
        <f t="shared" si="171"/>
        <v>1092</v>
      </c>
      <c r="C5459">
        <f t="shared" si="170"/>
        <v>3</v>
      </c>
      <c r="D5459">
        <v>9026</v>
      </c>
      <c r="E5459" s="1">
        <f>IF(C5459=1,VLOOKUP(B5459,balance!$AU:$AZ,2,FALSE),IF(C5459=2,VLOOKUP(B5459,balance!$AU:$AZ,3,FALSE),IF(C5459=3,VLOOKUP(B5459,balance!$AU:$AZ,4,FALSE),IF(C5459=4,VLOOKUP(B5459,balance!$AU:$AZ,5,FALSE),IF(C5459=5,VLOOKUP(B5459-1,balance!$AU:$AZ,6,FALSE),0)))))</f>
        <v>27500</v>
      </c>
      <c r="F5459">
        <v>53</v>
      </c>
      <c r="G5459">
        <f>IF(C5459=1,VLOOKUP(FoxFire!B5459,balance!$U:$Z,2,FALSE),IF(C5459=2,VLOOKUP(B5459,balance!$U:$Z,3,FALSE),IF(C5459=3,VLOOKUP(B5459,balance!$U:$Z,4,FALSE),IF(C5459=4,VLOOKUP(B5459,balance!$U:$Z,5,FALSE),IF(C5459=5,VLOOKUP(B5459-1,balance!$U:$Z,6,FALSE),0)))))/100</f>
        <v>1.19099999999999E-2</v>
      </c>
      <c r="H5459">
        <v>2</v>
      </c>
      <c r="I5459" s="1">
        <f>IF(C5459=1,VLOOKUP(FoxFire!B5459,balance!$AF:$AJ,2,FALSE),IF(C5459=2,VLOOKUP(B5459,balance!$AF:$AJ,3,FALSE),IF(C5459=3,VLOOKUP(B5459,balance!$AF:$AJ,4,FALSE),IF(C5459=4,VLOOKUP(B5459,balance!$AF:$AJ,5,FALSE),IF(C5459=5,VLOOKUP(B5459,balance!$AF:$AK,6,FALSE),0)))))*1000000000000</f>
        <v>4053749999999.8994</v>
      </c>
      <c r="J5459">
        <f>VLOOKUP(B5459,balance!AU:BD,10,FALSE)</f>
        <v>0</v>
      </c>
    </row>
    <row r="5460" spans="1:10" x14ac:dyDescent="0.3">
      <c r="A5460">
        <v>5458</v>
      </c>
      <c r="B5460">
        <f t="shared" si="171"/>
        <v>1092</v>
      </c>
      <c r="C5460">
        <f t="shared" si="170"/>
        <v>4</v>
      </c>
      <c r="D5460">
        <v>9026</v>
      </c>
      <c r="E5460" s="1">
        <f>IF(C5460=1,VLOOKUP(B5460,balance!$AU:$AZ,2,FALSE),IF(C5460=2,VLOOKUP(B5460,balance!$AU:$AZ,3,FALSE),IF(C5460=3,VLOOKUP(B5460,balance!$AU:$AZ,4,FALSE),IF(C5460=4,VLOOKUP(B5460,balance!$AU:$AZ,5,FALSE),IF(C5460=5,VLOOKUP(B5460-1,balance!$AU:$AZ,6,FALSE),0)))))</f>
        <v>27500</v>
      </c>
      <c r="F5460">
        <v>53</v>
      </c>
      <c r="G5460">
        <f>IF(C5460=1,VLOOKUP(FoxFire!B5460,balance!$U:$Z,2,FALSE),IF(C5460=2,VLOOKUP(B5460,balance!$U:$Z,3,FALSE),IF(C5460=3,VLOOKUP(B5460,balance!$U:$Z,4,FALSE),IF(C5460=4,VLOOKUP(B5460,balance!$U:$Z,5,FALSE),IF(C5460=5,VLOOKUP(B5460-1,balance!$U:$Z,6,FALSE),0)))))/100</f>
        <v>1.19099999999999E-2</v>
      </c>
      <c r="H5460">
        <v>2</v>
      </c>
      <c r="I5460" s="1">
        <f>IF(C5460=1,VLOOKUP(FoxFire!B5460,balance!$AF:$AJ,2,FALSE),IF(C5460=2,VLOOKUP(B5460,balance!$AF:$AJ,3,FALSE),IF(C5460=3,VLOOKUP(B5460,balance!$AF:$AJ,4,FALSE),IF(C5460=4,VLOOKUP(B5460,balance!$AF:$AJ,5,FALSE),IF(C5460=5,VLOOKUP(B5460,balance!$AF:$AK,6,FALSE),0)))))*1000000000000</f>
        <v>4053749999999.8994</v>
      </c>
      <c r="J5460">
        <f>VLOOKUP(B5460,balance!AU:BD,10,FALSE)</f>
        <v>0</v>
      </c>
    </row>
    <row r="5461" spans="1:10" x14ac:dyDescent="0.3">
      <c r="A5461">
        <v>5459</v>
      </c>
      <c r="B5461">
        <f t="shared" si="171"/>
        <v>1093</v>
      </c>
      <c r="C5461">
        <f t="shared" si="170"/>
        <v>5</v>
      </c>
      <c r="D5461">
        <v>9026</v>
      </c>
      <c r="E5461" s="1">
        <f>IF(C5461=1,VLOOKUP(B5461,balance!$AU:$AZ,2,FALSE),IF(C5461=2,VLOOKUP(B5461,balance!$AU:$AZ,3,FALSE),IF(C5461=3,VLOOKUP(B5461,balance!$AU:$AZ,4,FALSE),IF(C5461=4,VLOOKUP(B5461,balance!$AU:$AZ,5,FALSE),IF(C5461=5,VLOOKUP(B5461-1,balance!$AU:$AZ,6,FALSE),0)))))</f>
        <v>550000</v>
      </c>
      <c r="F5461">
        <v>53</v>
      </c>
      <c r="G5461">
        <f>IF(C5461=1,VLOOKUP(FoxFire!B5461,balance!$U:$Z,2,FALSE),IF(C5461=2,VLOOKUP(B5461,balance!$U:$Z,3,FALSE),IF(C5461=3,VLOOKUP(B5461,balance!$U:$Z,4,FALSE),IF(C5461=4,VLOOKUP(B5461,balance!$U:$Z,5,FALSE),IF(C5461=5,VLOOKUP(B5461-1,balance!$U:$Z,6,FALSE),0)))))/100</f>
        <v>10040.6188</v>
      </c>
      <c r="H5461">
        <v>2</v>
      </c>
      <c r="I5461" s="1">
        <f>IF(C5461=1,VLOOKUP(FoxFire!B5461,balance!$AF:$AJ,2,FALSE),IF(C5461=2,VLOOKUP(B5461,balance!$AF:$AJ,3,FALSE),IF(C5461=3,VLOOKUP(B5461,balance!$AF:$AJ,4,FALSE),IF(C5461=4,VLOOKUP(B5461,balance!$AF:$AJ,5,FALSE),IF(C5461=5,VLOOKUP(B5461,balance!$AF:$AK,6,FALSE),0)))))*1000000000000</f>
        <v>16219999999999.602</v>
      </c>
      <c r="J5461">
        <f>VLOOKUP(B5461,balance!AU:BD,10,FALSE)</f>
        <v>0</v>
      </c>
    </row>
    <row r="5462" spans="1:10" x14ac:dyDescent="0.3">
      <c r="A5462">
        <v>5460</v>
      </c>
      <c r="B5462">
        <f t="shared" si="171"/>
        <v>1093</v>
      </c>
      <c r="C5462">
        <f t="shared" si="170"/>
        <v>1</v>
      </c>
      <c r="D5462">
        <v>9026</v>
      </c>
      <c r="E5462" s="1">
        <f>IF(C5462=1,VLOOKUP(B5462,balance!$AU:$AZ,2,FALSE),IF(C5462=2,VLOOKUP(B5462,balance!$AU:$AZ,3,FALSE),IF(C5462=3,VLOOKUP(B5462,balance!$AU:$AZ,4,FALSE),IF(C5462=4,VLOOKUP(B5462,balance!$AU:$AZ,5,FALSE),IF(C5462=5,VLOOKUP(B5462-1,balance!$AU:$AZ,6,FALSE),0)))))</f>
        <v>27500</v>
      </c>
      <c r="F5462">
        <v>53</v>
      </c>
      <c r="G5462">
        <f>IF(C5462=1,VLOOKUP(FoxFire!B5462,balance!$U:$Z,2,FALSE),IF(C5462=2,VLOOKUP(B5462,balance!$U:$Z,3,FALSE),IF(C5462=3,VLOOKUP(B5462,balance!$U:$Z,4,FALSE),IF(C5462=4,VLOOKUP(B5462,balance!$U:$Z,5,FALSE),IF(C5462=5,VLOOKUP(B5462-1,balance!$U:$Z,6,FALSE),0)))))/100</f>
        <v>1.1919999999999899E-2</v>
      </c>
      <c r="H5462">
        <v>2</v>
      </c>
      <c r="I5462" s="1">
        <f>IF(C5462=1,VLOOKUP(FoxFire!B5462,balance!$AF:$AJ,2,FALSE),IF(C5462=2,VLOOKUP(B5462,balance!$AF:$AJ,3,FALSE),IF(C5462=3,VLOOKUP(B5462,balance!$AF:$AJ,4,FALSE),IF(C5462=4,VLOOKUP(B5462,balance!$AF:$AJ,5,FALSE),IF(C5462=5,VLOOKUP(B5462,balance!$AF:$AK,6,FALSE),0)))))*1000000000000</f>
        <v>4054999999999.9004</v>
      </c>
      <c r="J5462">
        <f>VLOOKUP(B5462,balance!AU:BD,10,FALSE)</f>
        <v>0</v>
      </c>
    </row>
    <row r="5463" spans="1:10" x14ac:dyDescent="0.3">
      <c r="A5463">
        <v>5461</v>
      </c>
      <c r="B5463">
        <f t="shared" si="171"/>
        <v>1093</v>
      </c>
      <c r="C5463">
        <f t="shared" si="170"/>
        <v>2</v>
      </c>
      <c r="D5463">
        <v>9026</v>
      </c>
      <c r="E5463" s="1">
        <f>IF(C5463=1,VLOOKUP(B5463,balance!$AU:$AZ,2,FALSE),IF(C5463=2,VLOOKUP(B5463,balance!$AU:$AZ,3,FALSE),IF(C5463=3,VLOOKUP(B5463,balance!$AU:$AZ,4,FALSE),IF(C5463=4,VLOOKUP(B5463,balance!$AU:$AZ,5,FALSE),IF(C5463=5,VLOOKUP(B5463-1,balance!$AU:$AZ,6,FALSE),0)))))</f>
        <v>27500</v>
      </c>
      <c r="F5463">
        <v>53</v>
      </c>
      <c r="G5463">
        <f>IF(C5463=1,VLOOKUP(FoxFire!B5463,balance!$U:$Z,2,FALSE),IF(C5463=2,VLOOKUP(B5463,balance!$U:$Z,3,FALSE),IF(C5463=3,VLOOKUP(B5463,balance!$U:$Z,4,FALSE),IF(C5463=4,VLOOKUP(B5463,balance!$U:$Z,5,FALSE),IF(C5463=5,VLOOKUP(B5463-1,balance!$U:$Z,6,FALSE),0)))))/100</f>
        <v>1.1919999999999899E-2</v>
      </c>
      <c r="H5463">
        <v>2</v>
      </c>
      <c r="I5463" s="1">
        <f>IF(C5463=1,VLOOKUP(FoxFire!B5463,balance!$AF:$AJ,2,FALSE),IF(C5463=2,VLOOKUP(B5463,balance!$AF:$AJ,3,FALSE),IF(C5463=3,VLOOKUP(B5463,balance!$AF:$AJ,4,FALSE),IF(C5463=4,VLOOKUP(B5463,balance!$AF:$AJ,5,FALSE),IF(C5463=5,VLOOKUP(B5463,balance!$AF:$AK,6,FALSE),0)))))*1000000000000</f>
        <v>4054999999999.9004</v>
      </c>
      <c r="J5463">
        <f>VLOOKUP(B5463,balance!AU:BD,10,FALSE)</f>
        <v>0</v>
      </c>
    </row>
    <row r="5464" spans="1:10" x14ac:dyDescent="0.3">
      <c r="A5464">
        <v>5462</v>
      </c>
      <c r="B5464">
        <f t="shared" si="171"/>
        <v>1093</v>
      </c>
      <c r="C5464">
        <f t="shared" si="170"/>
        <v>3</v>
      </c>
      <c r="D5464">
        <v>9026</v>
      </c>
      <c r="E5464" s="1">
        <f>IF(C5464=1,VLOOKUP(B5464,balance!$AU:$AZ,2,FALSE),IF(C5464=2,VLOOKUP(B5464,balance!$AU:$AZ,3,FALSE),IF(C5464=3,VLOOKUP(B5464,balance!$AU:$AZ,4,FALSE),IF(C5464=4,VLOOKUP(B5464,balance!$AU:$AZ,5,FALSE),IF(C5464=5,VLOOKUP(B5464-1,balance!$AU:$AZ,6,FALSE),0)))))</f>
        <v>27500</v>
      </c>
      <c r="F5464">
        <v>53</v>
      </c>
      <c r="G5464">
        <f>IF(C5464=1,VLOOKUP(FoxFire!B5464,balance!$U:$Z,2,FALSE),IF(C5464=2,VLOOKUP(B5464,balance!$U:$Z,3,FALSE),IF(C5464=3,VLOOKUP(B5464,balance!$U:$Z,4,FALSE),IF(C5464=4,VLOOKUP(B5464,balance!$U:$Z,5,FALSE),IF(C5464=5,VLOOKUP(B5464-1,balance!$U:$Z,6,FALSE),0)))))/100</f>
        <v>1.1919999999999899E-2</v>
      </c>
      <c r="H5464">
        <v>2</v>
      </c>
      <c r="I5464" s="1">
        <f>IF(C5464=1,VLOOKUP(FoxFire!B5464,balance!$AF:$AJ,2,FALSE),IF(C5464=2,VLOOKUP(B5464,balance!$AF:$AJ,3,FALSE),IF(C5464=3,VLOOKUP(B5464,balance!$AF:$AJ,4,FALSE),IF(C5464=4,VLOOKUP(B5464,balance!$AF:$AJ,5,FALSE),IF(C5464=5,VLOOKUP(B5464,balance!$AF:$AK,6,FALSE),0)))))*1000000000000</f>
        <v>4054999999999.9004</v>
      </c>
      <c r="J5464">
        <f>VLOOKUP(B5464,balance!AU:BD,10,FALSE)</f>
        <v>0</v>
      </c>
    </row>
    <row r="5465" spans="1:10" x14ac:dyDescent="0.3">
      <c r="A5465">
        <v>5463</v>
      </c>
      <c r="B5465">
        <f t="shared" si="171"/>
        <v>1093</v>
      </c>
      <c r="C5465">
        <f t="shared" si="170"/>
        <v>4</v>
      </c>
      <c r="D5465">
        <v>9026</v>
      </c>
      <c r="E5465" s="1">
        <f>IF(C5465=1,VLOOKUP(B5465,balance!$AU:$AZ,2,FALSE),IF(C5465=2,VLOOKUP(B5465,balance!$AU:$AZ,3,FALSE),IF(C5465=3,VLOOKUP(B5465,balance!$AU:$AZ,4,FALSE),IF(C5465=4,VLOOKUP(B5465,balance!$AU:$AZ,5,FALSE),IF(C5465=5,VLOOKUP(B5465-1,balance!$AU:$AZ,6,FALSE),0)))))</f>
        <v>27500</v>
      </c>
      <c r="F5465">
        <v>53</v>
      </c>
      <c r="G5465">
        <f>IF(C5465=1,VLOOKUP(FoxFire!B5465,balance!$U:$Z,2,FALSE),IF(C5465=2,VLOOKUP(B5465,balance!$U:$Z,3,FALSE),IF(C5465=3,VLOOKUP(B5465,balance!$U:$Z,4,FALSE),IF(C5465=4,VLOOKUP(B5465,balance!$U:$Z,5,FALSE),IF(C5465=5,VLOOKUP(B5465-1,balance!$U:$Z,6,FALSE),0)))))/100</f>
        <v>1.1919999999999899E-2</v>
      </c>
      <c r="H5465">
        <v>2</v>
      </c>
      <c r="I5465" s="1">
        <f>IF(C5465=1,VLOOKUP(FoxFire!B5465,balance!$AF:$AJ,2,FALSE),IF(C5465=2,VLOOKUP(B5465,balance!$AF:$AJ,3,FALSE),IF(C5465=3,VLOOKUP(B5465,balance!$AF:$AJ,4,FALSE),IF(C5465=4,VLOOKUP(B5465,balance!$AF:$AJ,5,FALSE),IF(C5465=5,VLOOKUP(B5465,balance!$AF:$AK,6,FALSE),0)))))*1000000000000</f>
        <v>4054999999999.9004</v>
      </c>
      <c r="J5465">
        <f>VLOOKUP(B5465,balance!AU:BD,10,FALSE)</f>
        <v>0</v>
      </c>
    </row>
    <row r="5466" spans="1:10" x14ac:dyDescent="0.3">
      <c r="A5466">
        <v>5464</v>
      </c>
      <c r="B5466">
        <f t="shared" si="171"/>
        <v>1094</v>
      </c>
      <c r="C5466">
        <f t="shared" si="170"/>
        <v>5</v>
      </c>
      <c r="D5466">
        <v>9026</v>
      </c>
      <c r="E5466" s="1">
        <f>IF(C5466=1,VLOOKUP(B5466,balance!$AU:$AZ,2,FALSE),IF(C5466=2,VLOOKUP(B5466,balance!$AU:$AZ,3,FALSE),IF(C5466=3,VLOOKUP(B5466,balance!$AU:$AZ,4,FALSE),IF(C5466=4,VLOOKUP(B5466,balance!$AU:$AZ,5,FALSE),IF(C5466=5,VLOOKUP(B5466-1,balance!$AU:$AZ,6,FALSE),0)))))</f>
        <v>550000</v>
      </c>
      <c r="F5466">
        <v>53</v>
      </c>
      <c r="G5466">
        <f>IF(C5466=1,VLOOKUP(FoxFire!B5466,balance!$U:$Z,2,FALSE),IF(C5466=2,VLOOKUP(B5466,balance!$U:$Z,3,FALSE),IF(C5466=3,VLOOKUP(B5466,balance!$U:$Z,4,FALSE),IF(C5466=4,VLOOKUP(B5466,balance!$U:$Z,5,FALSE),IF(C5466=5,VLOOKUP(B5466-1,balance!$U:$Z,6,FALSE),0)))))/100</f>
        <v>10059.0982</v>
      </c>
      <c r="H5466">
        <v>2</v>
      </c>
      <c r="I5466" s="1">
        <f>IF(C5466=1,VLOOKUP(FoxFire!B5466,balance!$AF:$AJ,2,FALSE),IF(C5466=2,VLOOKUP(B5466,balance!$AF:$AJ,3,FALSE),IF(C5466=3,VLOOKUP(B5466,balance!$AF:$AJ,4,FALSE),IF(C5466=4,VLOOKUP(B5466,balance!$AF:$AJ,5,FALSE),IF(C5466=5,VLOOKUP(B5466,balance!$AF:$AK,6,FALSE),0)))))*1000000000000</f>
        <v>16224999999999.6</v>
      </c>
      <c r="J5466">
        <f>VLOOKUP(B5466,balance!AU:BD,10,FALSE)</f>
        <v>0</v>
      </c>
    </row>
    <row r="5467" spans="1:10" x14ac:dyDescent="0.3">
      <c r="A5467">
        <v>5465</v>
      </c>
      <c r="B5467">
        <f t="shared" si="171"/>
        <v>1094</v>
      </c>
      <c r="C5467">
        <f t="shared" si="170"/>
        <v>1</v>
      </c>
      <c r="D5467">
        <v>9026</v>
      </c>
      <c r="E5467" s="1">
        <f>IF(C5467=1,VLOOKUP(B5467,balance!$AU:$AZ,2,FALSE),IF(C5467=2,VLOOKUP(B5467,balance!$AU:$AZ,3,FALSE),IF(C5467=3,VLOOKUP(B5467,balance!$AU:$AZ,4,FALSE),IF(C5467=4,VLOOKUP(B5467,balance!$AU:$AZ,5,FALSE),IF(C5467=5,VLOOKUP(B5467-1,balance!$AU:$AZ,6,FALSE),0)))))</f>
        <v>27500</v>
      </c>
      <c r="F5467">
        <v>53</v>
      </c>
      <c r="G5467">
        <f>IF(C5467=1,VLOOKUP(FoxFire!B5467,balance!$U:$Z,2,FALSE),IF(C5467=2,VLOOKUP(B5467,balance!$U:$Z,3,FALSE),IF(C5467=3,VLOOKUP(B5467,balance!$U:$Z,4,FALSE),IF(C5467=4,VLOOKUP(B5467,balance!$U:$Z,5,FALSE),IF(C5467=5,VLOOKUP(B5467-1,balance!$U:$Z,6,FALSE),0)))))/100</f>
        <v>1.1929999999999901E-2</v>
      </c>
      <c r="H5467">
        <v>2</v>
      </c>
      <c r="I5467" s="1">
        <f>IF(C5467=1,VLOOKUP(FoxFire!B5467,balance!$AF:$AJ,2,FALSE),IF(C5467=2,VLOOKUP(B5467,balance!$AF:$AJ,3,FALSE),IF(C5467=3,VLOOKUP(B5467,balance!$AF:$AJ,4,FALSE),IF(C5467=4,VLOOKUP(B5467,balance!$AF:$AJ,5,FALSE),IF(C5467=5,VLOOKUP(B5467,balance!$AF:$AK,6,FALSE),0)))))*1000000000000</f>
        <v>4056249999999.8999</v>
      </c>
      <c r="J5467">
        <f>VLOOKUP(B5467,balance!AU:BD,10,FALSE)</f>
        <v>0</v>
      </c>
    </row>
    <row r="5468" spans="1:10" x14ac:dyDescent="0.3">
      <c r="A5468">
        <v>5466</v>
      </c>
      <c r="B5468">
        <f t="shared" si="171"/>
        <v>1094</v>
      </c>
      <c r="C5468">
        <f t="shared" si="170"/>
        <v>2</v>
      </c>
      <c r="D5468">
        <v>9026</v>
      </c>
      <c r="E5468" s="1">
        <f>IF(C5468=1,VLOOKUP(B5468,balance!$AU:$AZ,2,FALSE),IF(C5468=2,VLOOKUP(B5468,balance!$AU:$AZ,3,FALSE),IF(C5468=3,VLOOKUP(B5468,balance!$AU:$AZ,4,FALSE),IF(C5468=4,VLOOKUP(B5468,balance!$AU:$AZ,5,FALSE),IF(C5468=5,VLOOKUP(B5468-1,balance!$AU:$AZ,6,FALSE),0)))))</f>
        <v>27500</v>
      </c>
      <c r="F5468">
        <v>53</v>
      </c>
      <c r="G5468">
        <f>IF(C5468=1,VLOOKUP(FoxFire!B5468,balance!$U:$Z,2,FALSE),IF(C5468=2,VLOOKUP(B5468,balance!$U:$Z,3,FALSE),IF(C5468=3,VLOOKUP(B5468,balance!$U:$Z,4,FALSE),IF(C5468=4,VLOOKUP(B5468,balance!$U:$Z,5,FALSE),IF(C5468=5,VLOOKUP(B5468-1,balance!$U:$Z,6,FALSE),0)))))/100</f>
        <v>1.1929999999999901E-2</v>
      </c>
      <c r="H5468">
        <v>2</v>
      </c>
      <c r="I5468" s="1">
        <f>IF(C5468=1,VLOOKUP(FoxFire!B5468,balance!$AF:$AJ,2,FALSE),IF(C5468=2,VLOOKUP(B5468,balance!$AF:$AJ,3,FALSE),IF(C5468=3,VLOOKUP(B5468,balance!$AF:$AJ,4,FALSE),IF(C5468=4,VLOOKUP(B5468,balance!$AF:$AJ,5,FALSE),IF(C5468=5,VLOOKUP(B5468,balance!$AF:$AK,6,FALSE),0)))))*1000000000000</f>
        <v>4056249999999.8999</v>
      </c>
      <c r="J5468">
        <f>VLOOKUP(B5468,balance!AU:BD,10,FALSE)</f>
        <v>0</v>
      </c>
    </row>
    <row r="5469" spans="1:10" x14ac:dyDescent="0.3">
      <c r="A5469">
        <v>5467</v>
      </c>
      <c r="B5469">
        <f t="shared" si="171"/>
        <v>1094</v>
      </c>
      <c r="C5469">
        <f t="shared" si="170"/>
        <v>3</v>
      </c>
      <c r="D5469">
        <v>9026</v>
      </c>
      <c r="E5469" s="1">
        <f>IF(C5469=1,VLOOKUP(B5469,balance!$AU:$AZ,2,FALSE),IF(C5469=2,VLOOKUP(B5469,balance!$AU:$AZ,3,FALSE),IF(C5469=3,VLOOKUP(B5469,balance!$AU:$AZ,4,FALSE),IF(C5469=4,VLOOKUP(B5469,balance!$AU:$AZ,5,FALSE),IF(C5469=5,VLOOKUP(B5469-1,balance!$AU:$AZ,6,FALSE),0)))))</f>
        <v>27500</v>
      </c>
      <c r="F5469">
        <v>53</v>
      </c>
      <c r="G5469">
        <f>IF(C5469=1,VLOOKUP(FoxFire!B5469,balance!$U:$Z,2,FALSE),IF(C5469=2,VLOOKUP(B5469,balance!$U:$Z,3,FALSE),IF(C5469=3,VLOOKUP(B5469,balance!$U:$Z,4,FALSE),IF(C5469=4,VLOOKUP(B5469,balance!$U:$Z,5,FALSE),IF(C5469=5,VLOOKUP(B5469-1,balance!$U:$Z,6,FALSE),0)))))/100</f>
        <v>1.1929999999999901E-2</v>
      </c>
      <c r="H5469">
        <v>2</v>
      </c>
      <c r="I5469" s="1">
        <f>IF(C5469=1,VLOOKUP(FoxFire!B5469,balance!$AF:$AJ,2,FALSE),IF(C5469=2,VLOOKUP(B5469,balance!$AF:$AJ,3,FALSE),IF(C5469=3,VLOOKUP(B5469,balance!$AF:$AJ,4,FALSE),IF(C5469=4,VLOOKUP(B5469,balance!$AF:$AJ,5,FALSE),IF(C5469=5,VLOOKUP(B5469,balance!$AF:$AK,6,FALSE),0)))))*1000000000000</f>
        <v>4056249999999.8999</v>
      </c>
      <c r="J5469">
        <f>VLOOKUP(B5469,balance!AU:BD,10,FALSE)</f>
        <v>0</v>
      </c>
    </row>
    <row r="5470" spans="1:10" x14ac:dyDescent="0.3">
      <c r="A5470">
        <v>5468</v>
      </c>
      <c r="B5470">
        <f t="shared" si="171"/>
        <v>1094</v>
      </c>
      <c r="C5470">
        <f t="shared" si="170"/>
        <v>4</v>
      </c>
      <c r="D5470">
        <v>9026</v>
      </c>
      <c r="E5470" s="1">
        <f>IF(C5470=1,VLOOKUP(B5470,balance!$AU:$AZ,2,FALSE),IF(C5470=2,VLOOKUP(B5470,balance!$AU:$AZ,3,FALSE),IF(C5470=3,VLOOKUP(B5470,balance!$AU:$AZ,4,FALSE),IF(C5470=4,VLOOKUP(B5470,balance!$AU:$AZ,5,FALSE),IF(C5470=5,VLOOKUP(B5470-1,balance!$AU:$AZ,6,FALSE),0)))))</f>
        <v>27500</v>
      </c>
      <c r="F5470">
        <v>53</v>
      </c>
      <c r="G5470">
        <f>IF(C5470=1,VLOOKUP(FoxFire!B5470,balance!$U:$Z,2,FALSE),IF(C5470=2,VLOOKUP(B5470,balance!$U:$Z,3,FALSE),IF(C5470=3,VLOOKUP(B5470,balance!$U:$Z,4,FALSE),IF(C5470=4,VLOOKUP(B5470,balance!$U:$Z,5,FALSE),IF(C5470=5,VLOOKUP(B5470-1,balance!$U:$Z,6,FALSE),0)))))/100</f>
        <v>1.1929999999999901E-2</v>
      </c>
      <c r="H5470">
        <v>2</v>
      </c>
      <c r="I5470" s="1">
        <f>IF(C5470=1,VLOOKUP(FoxFire!B5470,balance!$AF:$AJ,2,FALSE),IF(C5470=2,VLOOKUP(B5470,balance!$AF:$AJ,3,FALSE),IF(C5470=3,VLOOKUP(B5470,balance!$AF:$AJ,4,FALSE),IF(C5470=4,VLOOKUP(B5470,balance!$AF:$AJ,5,FALSE),IF(C5470=5,VLOOKUP(B5470,balance!$AF:$AK,6,FALSE),0)))))*1000000000000</f>
        <v>4056249999999.8999</v>
      </c>
      <c r="J5470">
        <f>VLOOKUP(B5470,balance!AU:BD,10,FALSE)</f>
        <v>0</v>
      </c>
    </row>
    <row r="5471" spans="1:10" x14ac:dyDescent="0.3">
      <c r="A5471">
        <v>5469</v>
      </c>
      <c r="B5471">
        <f t="shared" si="171"/>
        <v>1095</v>
      </c>
      <c r="C5471">
        <f t="shared" si="170"/>
        <v>5</v>
      </c>
      <c r="D5471">
        <v>9026</v>
      </c>
      <c r="E5471" s="1">
        <f>IF(C5471=1,VLOOKUP(B5471,balance!$AU:$AZ,2,FALSE),IF(C5471=2,VLOOKUP(B5471,balance!$AU:$AZ,3,FALSE),IF(C5471=3,VLOOKUP(B5471,balance!$AU:$AZ,4,FALSE),IF(C5471=4,VLOOKUP(B5471,balance!$AU:$AZ,5,FALSE),IF(C5471=5,VLOOKUP(B5471-1,balance!$AU:$AZ,6,FALSE),0)))))</f>
        <v>550000</v>
      </c>
      <c r="F5471">
        <v>53</v>
      </c>
      <c r="G5471">
        <f>IF(C5471=1,VLOOKUP(FoxFire!B5471,balance!$U:$Z,2,FALSE),IF(C5471=2,VLOOKUP(B5471,balance!$U:$Z,3,FALSE),IF(C5471=3,VLOOKUP(B5471,balance!$U:$Z,4,FALSE),IF(C5471=4,VLOOKUP(B5471,balance!$U:$Z,5,FALSE),IF(C5471=5,VLOOKUP(B5471-1,balance!$U:$Z,6,FALSE),0)))))/100</f>
        <v>10077.604599999999</v>
      </c>
      <c r="H5471">
        <v>2</v>
      </c>
      <c r="I5471" s="1">
        <f>IF(C5471=1,VLOOKUP(FoxFire!B5471,balance!$AF:$AJ,2,FALSE),IF(C5471=2,VLOOKUP(B5471,balance!$AF:$AJ,3,FALSE),IF(C5471=3,VLOOKUP(B5471,balance!$AF:$AJ,4,FALSE),IF(C5471=4,VLOOKUP(B5471,balance!$AF:$AJ,5,FALSE),IF(C5471=5,VLOOKUP(B5471,balance!$AF:$AK,6,FALSE),0)))))*1000000000000</f>
        <v>16229999999999.6</v>
      </c>
      <c r="J5471">
        <f>VLOOKUP(B5471,balance!AU:BD,10,FALSE)</f>
        <v>0</v>
      </c>
    </row>
    <row r="5472" spans="1:10" x14ac:dyDescent="0.3">
      <c r="A5472">
        <v>5470</v>
      </c>
      <c r="B5472">
        <f t="shared" si="171"/>
        <v>1095</v>
      </c>
      <c r="C5472">
        <f t="shared" si="170"/>
        <v>1</v>
      </c>
      <c r="D5472">
        <v>9026</v>
      </c>
      <c r="E5472" s="1">
        <f>IF(C5472=1,VLOOKUP(B5472,balance!$AU:$AZ,2,FALSE),IF(C5472=2,VLOOKUP(B5472,balance!$AU:$AZ,3,FALSE),IF(C5472=3,VLOOKUP(B5472,balance!$AU:$AZ,4,FALSE),IF(C5472=4,VLOOKUP(B5472,balance!$AU:$AZ,5,FALSE),IF(C5472=5,VLOOKUP(B5472-1,balance!$AU:$AZ,6,FALSE),0)))))</f>
        <v>27500</v>
      </c>
      <c r="F5472">
        <v>53</v>
      </c>
      <c r="G5472">
        <f>IF(C5472=1,VLOOKUP(FoxFire!B5472,balance!$U:$Z,2,FALSE),IF(C5472=2,VLOOKUP(B5472,balance!$U:$Z,3,FALSE),IF(C5472=3,VLOOKUP(B5472,balance!$U:$Z,4,FALSE),IF(C5472=4,VLOOKUP(B5472,balance!$U:$Z,5,FALSE),IF(C5472=5,VLOOKUP(B5472-1,balance!$U:$Z,6,FALSE),0)))))/100</f>
        <v>1.19399999999999E-2</v>
      </c>
      <c r="H5472">
        <v>2</v>
      </c>
      <c r="I5472" s="1">
        <f>IF(C5472=1,VLOOKUP(FoxFire!B5472,balance!$AF:$AJ,2,FALSE),IF(C5472=2,VLOOKUP(B5472,balance!$AF:$AJ,3,FALSE),IF(C5472=3,VLOOKUP(B5472,balance!$AF:$AJ,4,FALSE),IF(C5472=4,VLOOKUP(B5472,balance!$AF:$AJ,5,FALSE),IF(C5472=5,VLOOKUP(B5472,balance!$AF:$AK,6,FALSE),0)))))*1000000000000</f>
        <v>4057499999999.8999</v>
      </c>
      <c r="J5472">
        <f>VLOOKUP(B5472,balance!AU:BD,10,FALSE)</f>
        <v>0</v>
      </c>
    </row>
    <row r="5473" spans="1:10" x14ac:dyDescent="0.3">
      <c r="A5473">
        <v>5471</v>
      </c>
      <c r="B5473">
        <f t="shared" si="171"/>
        <v>1095</v>
      </c>
      <c r="C5473">
        <f t="shared" si="170"/>
        <v>2</v>
      </c>
      <c r="D5473">
        <v>9026</v>
      </c>
      <c r="E5473" s="1">
        <f>IF(C5473=1,VLOOKUP(B5473,balance!$AU:$AZ,2,FALSE),IF(C5473=2,VLOOKUP(B5473,balance!$AU:$AZ,3,FALSE),IF(C5473=3,VLOOKUP(B5473,balance!$AU:$AZ,4,FALSE),IF(C5473=4,VLOOKUP(B5473,balance!$AU:$AZ,5,FALSE),IF(C5473=5,VLOOKUP(B5473-1,balance!$AU:$AZ,6,FALSE),0)))))</f>
        <v>27500</v>
      </c>
      <c r="F5473">
        <v>53</v>
      </c>
      <c r="G5473">
        <f>IF(C5473=1,VLOOKUP(FoxFire!B5473,balance!$U:$Z,2,FALSE),IF(C5473=2,VLOOKUP(B5473,balance!$U:$Z,3,FALSE),IF(C5473=3,VLOOKUP(B5473,balance!$U:$Z,4,FALSE),IF(C5473=4,VLOOKUP(B5473,balance!$U:$Z,5,FALSE),IF(C5473=5,VLOOKUP(B5473-1,balance!$U:$Z,6,FALSE),0)))))/100</f>
        <v>1.19399999999999E-2</v>
      </c>
      <c r="H5473">
        <v>2</v>
      </c>
      <c r="I5473" s="1">
        <f>IF(C5473=1,VLOOKUP(FoxFire!B5473,balance!$AF:$AJ,2,FALSE),IF(C5473=2,VLOOKUP(B5473,balance!$AF:$AJ,3,FALSE),IF(C5473=3,VLOOKUP(B5473,balance!$AF:$AJ,4,FALSE),IF(C5473=4,VLOOKUP(B5473,balance!$AF:$AJ,5,FALSE),IF(C5473=5,VLOOKUP(B5473,balance!$AF:$AK,6,FALSE),0)))))*1000000000000</f>
        <v>4057499999999.8999</v>
      </c>
      <c r="J5473">
        <f>VLOOKUP(B5473,balance!AU:BD,10,FALSE)</f>
        <v>0</v>
      </c>
    </row>
    <row r="5474" spans="1:10" x14ac:dyDescent="0.3">
      <c r="A5474">
        <v>5472</v>
      </c>
      <c r="B5474">
        <f t="shared" si="171"/>
        <v>1095</v>
      </c>
      <c r="C5474">
        <f t="shared" si="170"/>
        <v>3</v>
      </c>
      <c r="D5474">
        <v>9026</v>
      </c>
      <c r="E5474" s="1">
        <f>IF(C5474=1,VLOOKUP(B5474,balance!$AU:$AZ,2,FALSE),IF(C5474=2,VLOOKUP(B5474,balance!$AU:$AZ,3,FALSE),IF(C5474=3,VLOOKUP(B5474,balance!$AU:$AZ,4,FALSE),IF(C5474=4,VLOOKUP(B5474,balance!$AU:$AZ,5,FALSE),IF(C5474=5,VLOOKUP(B5474-1,balance!$AU:$AZ,6,FALSE),0)))))</f>
        <v>27500</v>
      </c>
      <c r="F5474">
        <v>53</v>
      </c>
      <c r="G5474">
        <f>IF(C5474=1,VLOOKUP(FoxFire!B5474,balance!$U:$Z,2,FALSE),IF(C5474=2,VLOOKUP(B5474,balance!$U:$Z,3,FALSE),IF(C5474=3,VLOOKUP(B5474,balance!$U:$Z,4,FALSE),IF(C5474=4,VLOOKUP(B5474,balance!$U:$Z,5,FALSE),IF(C5474=5,VLOOKUP(B5474-1,balance!$U:$Z,6,FALSE),0)))))/100</f>
        <v>1.19399999999999E-2</v>
      </c>
      <c r="H5474">
        <v>2</v>
      </c>
      <c r="I5474" s="1">
        <f>IF(C5474=1,VLOOKUP(FoxFire!B5474,balance!$AF:$AJ,2,FALSE),IF(C5474=2,VLOOKUP(B5474,balance!$AF:$AJ,3,FALSE),IF(C5474=3,VLOOKUP(B5474,balance!$AF:$AJ,4,FALSE),IF(C5474=4,VLOOKUP(B5474,balance!$AF:$AJ,5,FALSE),IF(C5474=5,VLOOKUP(B5474,balance!$AF:$AK,6,FALSE),0)))))*1000000000000</f>
        <v>4057499999999.8999</v>
      </c>
      <c r="J5474">
        <f>VLOOKUP(B5474,balance!AU:BD,10,FALSE)</f>
        <v>0</v>
      </c>
    </row>
    <row r="5475" spans="1:10" x14ac:dyDescent="0.3">
      <c r="A5475">
        <v>5473</v>
      </c>
      <c r="B5475">
        <f t="shared" si="171"/>
        <v>1095</v>
      </c>
      <c r="C5475">
        <f t="shared" si="170"/>
        <v>4</v>
      </c>
      <c r="D5475">
        <v>9026</v>
      </c>
      <c r="E5475" s="1">
        <f>IF(C5475=1,VLOOKUP(B5475,balance!$AU:$AZ,2,FALSE),IF(C5475=2,VLOOKUP(B5475,balance!$AU:$AZ,3,FALSE),IF(C5475=3,VLOOKUP(B5475,balance!$AU:$AZ,4,FALSE),IF(C5475=4,VLOOKUP(B5475,balance!$AU:$AZ,5,FALSE),IF(C5475=5,VLOOKUP(B5475-1,balance!$AU:$AZ,6,FALSE),0)))))</f>
        <v>27500</v>
      </c>
      <c r="F5475">
        <v>53</v>
      </c>
      <c r="G5475">
        <f>IF(C5475=1,VLOOKUP(FoxFire!B5475,balance!$U:$Z,2,FALSE),IF(C5475=2,VLOOKUP(B5475,balance!$U:$Z,3,FALSE),IF(C5475=3,VLOOKUP(B5475,balance!$U:$Z,4,FALSE),IF(C5475=4,VLOOKUP(B5475,balance!$U:$Z,5,FALSE),IF(C5475=5,VLOOKUP(B5475-1,balance!$U:$Z,6,FALSE),0)))))/100</f>
        <v>1.19399999999999E-2</v>
      </c>
      <c r="H5475">
        <v>2</v>
      </c>
      <c r="I5475" s="1">
        <f>IF(C5475=1,VLOOKUP(FoxFire!B5475,balance!$AF:$AJ,2,FALSE),IF(C5475=2,VLOOKUP(B5475,balance!$AF:$AJ,3,FALSE),IF(C5475=3,VLOOKUP(B5475,balance!$AF:$AJ,4,FALSE),IF(C5475=4,VLOOKUP(B5475,balance!$AF:$AJ,5,FALSE),IF(C5475=5,VLOOKUP(B5475,balance!$AF:$AK,6,FALSE),0)))))*1000000000000</f>
        <v>4057499999999.8999</v>
      </c>
      <c r="J5475">
        <f>VLOOKUP(B5475,balance!AU:BD,10,FALSE)</f>
        <v>0</v>
      </c>
    </row>
    <row r="5476" spans="1:10" x14ac:dyDescent="0.3">
      <c r="A5476">
        <v>5474</v>
      </c>
      <c r="B5476">
        <f t="shared" si="171"/>
        <v>1096</v>
      </c>
      <c r="C5476">
        <f t="shared" si="170"/>
        <v>5</v>
      </c>
      <c r="D5476">
        <v>9026</v>
      </c>
      <c r="E5476" s="1">
        <f>IF(C5476=1,VLOOKUP(B5476,balance!$AU:$AZ,2,FALSE),IF(C5476=2,VLOOKUP(B5476,balance!$AU:$AZ,3,FALSE),IF(C5476=3,VLOOKUP(B5476,balance!$AU:$AZ,4,FALSE),IF(C5476=4,VLOOKUP(B5476,balance!$AU:$AZ,5,FALSE),IF(C5476=5,VLOOKUP(B5476-1,balance!$AU:$AZ,6,FALSE),0)))))</f>
        <v>550000</v>
      </c>
      <c r="F5476">
        <v>53</v>
      </c>
      <c r="G5476">
        <f>IF(C5476=1,VLOOKUP(FoxFire!B5476,balance!$U:$Z,2,FALSE),IF(C5476=2,VLOOKUP(B5476,balance!$U:$Z,3,FALSE),IF(C5476=3,VLOOKUP(B5476,balance!$U:$Z,4,FALSE),IF(C5476=4,VLOOKUP(B5476,balance!$U:$Z,5,FALSE),IF(C5476=5,VLOOKUP(B5476-1,balance!$U:$Z,6,FALSE),0)))))/100</f>
        <v>10096.1379</v>
      </c>
      <c r="H5476">
        <v>2</v>
      </c>
      <c r="I5476" s="1">
        <f>IF(C5476=1,VLOOKUP(FoxFire!B5476,balance!$AF:$AJ,2,FALSE),IF(C5476=2,VLOOKUP(B5476,balance!$AF:$AJ,3,FALSE),IF(C5476=3,VLOOKUP(B5476,balance!$AF:$AJ,4,FALSE),IF(C5476=4,VLOOKUP(B5476,balance!$AF:$AJ,5,FALSE),IF(C5476=5,VLOOKUP(B5476,balance!$AF:$AK,6,FALSE),0)))))*1000000000000</f>
        <v>16234999999999.602</v>
      </c>
      <c r="J5476">
        <f>VLOOKUP(B5476,balance!AU:BD,10,FALSE)</f>
        <v>0</v>
      </c>
    </row>
    <row r="5477" spans="1:10" x14ac:dyDescent="0.3">
      <c r="A5477">
        <v>5475</v>
      </c>
      <c r="B5477">
        <f t="shared" si="171"/>
        <v>1096</v>
      </c>
      <c r="C5477">
        <f t="shared" si="170"/>
        <v>1</v>
      </c>
      <c r="D5477">
        <v>9026</v>
      </c>
      <c r="E5477" s="1">
        <f>IF(C5477=1,VLOOKUP(B5477,balance!$AU:$AZ,2,FALSE),IF(C5477=2,VLOOKUP(B5477,balance!$AU:$AZ,3,FALSE),IF(C5477=3,VLOOKUP(B5477,balance!$AU:$AZ,4,FALSE),IF(C5477=4,VLOOKUP(B5477,balance!$AU:$AZ,5,FALSE),IF(C5477=5,VLOOKUP(B5477-1,balance!$AU:$AZ,6,FALSE),0)))))</f>
        <v>27500</v>
      </c>
      <c r="F5477">
        <v>53</v>
      </c>
      <c r="G5477">
        <f>IF(C5477=1,VLOOKUP(FoxFire!B5477,balance!$U:$Z,2,FALSE),IF(C5477=2,VLOOKUP(B5477,balance!$U:$Z,3,FALSE),IF(C5477=3,VLOOKUP(B5477,balance!$U:$Z,4,FALSE),IF(C5477=4,VLOOKUP(B5477,balance!$U:$Z,5,FALSE),IF(C5477=5,VLOOKUP(B5477-1,balance!$U:$Z,6,FALSE),0)))))/100</f>
        <v>1.19499999999999E-2</v>
      </c>
      <c r="H5477">
        <v>2</v>
      </c>
      <c r="I5477" s="1">
        <f>IF(C5477=1,VLOOKUP(FoxFire!B5477,balance!$AF:$AJ,2,FALSE),IF(C5477=2,VLOOKUP(B5477,balance!$AF:$AJ,3,FALSE),IF(C5477=3,VLOOKUP(B5477,balance!$AF:$AJ,4,FALSE),IF(C5477=4,VLOOKUP(B5477,balance!$AF:$AJ,5,FALSE),IF(C5477=5,VLOOKUP(B5477,balance!$AF:$AK,6,FALSE),0)))))*1000000000000</f>
        <v>4058749999999.9004</v>
      </c>
      <c r="J5477">
        <f>VLOOKUP(B5477,balance!AU:BD,10,FALSE)</f>
        <v>0</v>
      </c>
    </row>
    <row r="5478" spans="1:10" x14ac:dyDescent="0.3">
      <c r="A5478">
        <v>5476</v>
      </c>
      <c r="B5478">
        <f t="shared" si="171"/>
        <v>1096</v>
      </c>
      <c r="C5478">
        <f t="shared" si="170"/>
        <v>2</v>
      </c>
      <c r="D5478">
        <v>9026</v>
      </c>
      <c r="E5478" s="1">
        <f>IF(C5478=1,VLOOKUP(B5478,balance!$AU:$AZ,2,FALSE),IF(C5478=2,VLOOKUP(B5478,balance!$AU:$AZ,3,FALSE),IF(C5478=3,VLOOKUP(B5478,balance!$AU:$AZ,4,FALSE),IF(C5478=4,VLOOKUP(B5478,balance!$AU:$AZ,5,FALSE),IF(C5478=5,VLOOKUP(B5478-1,balance!$AU:$AZ,6,FALSE),0)))))</f>
        <v>27500</v>
      </c>
      <c r="F5478">
        <v>53</v>
      </c>
      <c r="G5478">
        <f>IF(C5478=1,VLOOKUP(FoxFire!B5478,balance!$U:$Z,2,FALSE),IF(C5478=2,VLOOKUP(B5478,balance!$U:$Z,3,FALSE),IF(C5478=3,VLOOKUP(B5478,balance!$U:$Z,4,FALSE),IF(C5478=4,VLOOKUP(B5478,balance!$U:$Z,5,FALSE),IF(C5478=5,VLOOKUP(B5478-1,balance!$U:$Z,6,FALSE),0)))))/100</f>
        <v>1.19499999999999E-2</v>
      </c>
      <c r="H5478">
        <v>2</v>
      </c>
      <c r="I5478" s="1">
        <f>IF(C5478=1,VLOOKUP(FoxFire!B5478,balance!$AF:$AJ,2,FALSE),IF(C5478=2,VLOOKUP(B5478,balance!$AF:$AJ,3,FALSE),IF(C5478=3,VLOOKUP(B5478,balance!$AF:$AJ,4,FALSE),IF(C5478=4,VLOOKUP(B5478,balance!$AF:$AJ,5,FALSE),IF(C5478=5,VLOOKUP(B5478,balance!$AF:$AK,6,FALSE),0)))))*1000000000000</f>
        <v>4058749999999.9004</v>
      </c>
      <c r="J5478">
        <f>VLOOKUP(B5478,balance!AU:BD,10,FALSE)</f>
        <v>0</v>
      </c>
    </row>
    <row r="5479" spans="1:10" x14ac:dyDescent="0.3">
      <c r="A5479">
        <v>5477</v>
      </c>
      <c r="B5479">
        <f t="shared" si="171"/>
        <v>1096</v>
      </c>
      <c r="C5479">
        <f t="shared" si="170"/>
        <v>3</v>
      </c>
      <c r="D5479">
        <v>9026</v>
      </c>
      <c r="E5479" s="1">
        <f>IF(C5479=1,VLOOKUP(B5479,balance!$AU:$AZ,2,FALSE),IF(C5479=2,VLOOKUP(B5479,balance!$AU:$AZ,3,FALSE),IF(C5479=3,VLOOKUP(B5479,balance!$AU:$AZ,4,FALSE),IF(C5479=4,VLOOKUP(B5479,balance!$AU:$AZ,5,FALSE),IF(C5479=5,VLOOKUP(B5479-1,balance!$AU:$AZ,6,FALSE),0)))))</f>
        <v>27500</v>
      </c>
      <c r="F5479">
        <v>53</v>
      </c>
      <c r="G5479">
        <f>IF(C5479=1,VLOOKUP(FoxFire!B5479,balance!$U:$Z,2,FALSE),IF(C5479=2,VLOOKUP(B5479,balance!$U:$Z,3,FALSE),IF(C5479=3,VLOOKUP(B5479,balance!$U:$Z,4,FALSE),IF(C5479=4,VLOOKUP(B5479,balance!$U:$Z,5,FALSE),IF(C5479=5,VLOOKUP(B5479-1,balance!$U:$Z,6,FALSE),0)))))/100</f>
        <v>1.19499999999999E-2</v>
      </c>
      <c r="H5479">
        <v>2</v>
      </c>
      <c r="I5479" s="1">
        <f>IF(C5479=1,VLOOKUP(FoxFire!B5479,balance!$AF:$AJ,2,FALSE),IF(C5479=2,VLOOKUP(B5479,balance!$AF:$AJ,3,FALSE),IF(C5479=3,VLOOKUP(B5479,balance!$AF:$AJ,4,FALSE),IF(C5479=4,VLOOKUP(B5479,balance!$AF:$AJ,5,FALSE),IF(C5479=5,VLOOKUP(B5479,balance!$AF:$AK,6,FALSE),0)))))*1000000000000</f>
        <v>4058749999999.9004</v>
      </c>
      <c r="J5479">
        <f>VLOOKUP(B5479,balance!AU:BD,10,FALSE)</f>
        <v>0</v>
      </c>
    </row>
    <row r="5480" spans="1:10" x14ac:dyDescent="0.3">
      <c r="A5480">
        <v>5478</v>
      </c>
      <c r="B5480">
        <f t="shared" si="171"/>
        <v>1096</v>
      </c>
      <c r="C5480">
        <f t="shared" si="170"/>
        <v>4</v>
      </c>
      <c r="D5480">
        <v>9026</v>
      </c>
      <c r="E5480" s="1">
        <f>IF(C5480=1,VLOOKUP(B5480,balance!$AU:$AZ,2,FALSE),IF(C5480=2,VLOOKUP(B5480,balance!$AU:$AZ,3,FALSE),IF(C5480=3,VLOOKUP(B5480,balance!$AU:$AZ,4,FALSE),IF(C5480=4,VLOOKUP(B5480,balance!$AU:$AZ,5,FALSE),IF(C5480=5,VLOOKUP(B5480-1,balance!$AU:$AZ,6,FALSE),0)))))</f>
        <v>27500</v>
      </c>
      <c r="F5480">
        <v>53</v>
      </c>
      <c r="G5480">
        <f>IF(C5480=1,VLOOKUP(FoxFire!B5480,balance!$U:$Z,2,FALSE),IF(C5480=2,VLOOKUP(B5480,balance!$U:$Z,3,FALSE),IF(C5480=3,VLOOKUP(B5480,balance!$U:$Z,4,FALSE),IF(C5480=4,VLOOKUP(B5480,balance!$U:$Z,5,FALSE),IF(C5480=5,VLOOKUP(B5480-1,balance!$U:$Z,6,FALSE),0)))))/100</f>
        <v>1.19499999999999E-2</v>
      </c>
      <c r="H5480">
        <v>2</v>
      </c>
      <c r="I5480" s="1">
        <f>IF(C5480=1,VLOOKUP(FoxFire!B5480,balance!$AF:$AJ,2,FALSE),IF(C5480=2,VLOOKUP(B5480,balance!$AF:$AJ,3,FALSE),IF(C5480=3,VLOOKUP(B5480,balance!$AF:$AJ,4,FALSE),IF(C5480=4,VLOOKUP(B5480,balance!$AF:$AJ,5,FALSE),IF(C5480=5,VLOOKUP(B5480,balance!$AF:$AK,6,FALSE),0)))))*1000000000000</f>
        <v>4058749999999.9004</v>
      </c>
      <c r="J5480">
        <f>VLOOKUP(B5480,balance!AU:BD,10,FALSE)</f>
        <v>0</v>
      </c>
    </row>
    <row r="5481" spans="1:10" x14ac:dyDescent="0.3">
      <c r="A5481">
        <v>5479</v>
      </c>
      <c r="B5481">
        <f t="shared" si="171"/>
        <v>1097</v>
      </c>
      <c r="C5481">
        <f t="shared" si="170"/>
        <v>5</v>
      </c>
      <c r="D5481">
        <v>9026</v>
      </c>
      <c r="E5481" s="1">
        <f>IF(C5481=1,VLOOKUP(B5481,balance!$AU:$AZ,2,FALSE),IF(C5481=2,VLOOKUP(B5481,balance!$AU:$AZ,3,FALSE),IF(C5481=3,VLOOKUP(B5481,balance!$AU:$AZ,4,FALSE),IF(C5481=4,VLOOKUP(B5481,balance!$AU:$AZ,5,FALSE),IF(C5481=5,VLOOKUP(B5481-1,balance!$AU:$AZ,6,FALSE),0)))))</f>
        <v>550000</v>
      </c>
      <c r="F5481">
        <v>53</v>
      </c>
      <c r="G5481">
        <f>IF(C5481=1,VLOOKUP(FoxFire!B5481,balance!$U:$Z,2,FALSE),IF(C5481=2,VLOOKUP(B5481,balance!$U:$Z,3,FALSE),IF(C5481=3,VLOOKUP(B5481,balance!$U:$Z,4,FALSE),IF(C5481=4,VLOOKUP(B5481,balance!$U:$Z,5,FALSE),IF(C5481=5,VLOOKUP(B5481-1,balance!$U:$Z,6,FALSE),0)))))/100</f>
        <v>10114.6983</v>
      </c>
      <c r="H5481">
        <v>2</v>
      </c>
      <c r="I5481" s="1">
        <f>IF(C5481=1,VLOOKUP(FoxFire!B5481,balance!$AF:$AJ,2,FALSE),IF(C5481=2,VLOOKUP(B5481,balance!$AF:$AJ,3,FALSE),IF(C5481=3,VLOOKUP(B5481,balance!$AF:$AJ,4,FALSE),IF(C5481=4,VLOOKUP(B5481,balance!$AF:$AJ,5,FALSE),IF(C5481=5,VLOOKUP(B5481,balance!$AF:$AK,6,FALSE),0)))))*1000000000000</f>
        <v>16239999999999.6</v>
      </c>
      <c r="J5481">
        <f>VLOOKUP(B5481,balance!AU:BD,10,FALSE)</f>
        <v>0</v>
      </c>
    </row>
    <row r="5482" spans="1:10" x14ac:dyDescent="0.3">
      <c r="A5482">
        <v>5480</v>
      </c>
      <c r="B5482">
        <f t="shared" si="171"/>
        <v>1097</v>
      </c>
      <c r="C5482">
        <f t="shared" si="170"/>
        <v>1</v>
      </c>
      <c r="D5482">
        <v>9026</v>
      </c>
      <c r="E5482" s="1">
        <f>IF(C5482=1,VLOOKUP(B5482,balance!$AU:$AZ,2,FALSE),IF(C5482=2,VLOOKUP(B5482,balance!$AU:$AZ,3,FALSE),IF(C5482=3,VLOOKUP(B5482,balance!$AU:$AZ,4,FALSE),IF(C5482=4,VLOOKUP(B5482,balance!$AU:$AZ,5,FALSE),IF(C5482=5,VLOOKUP(B5482-1,balance!$AU:$AZ,6,FALSE),0)))))</f>
        <v>27500</v>
      </c>
      <c r="F5482">
        <v>53</v>
      </c>
      <c r="G5482">
        <f>IF(C5482=1,VLOOKUP(FoxFire!B5482,balance!$U:$Z,2,FALSE),IF(C5482=2,VLOOKUP(B5482,balance!$U:$Z,3,FALSE),IF(C5482=3,VLOOKUP(B5482,balance!$U:$Z,4,FALSE),IF(C5482=4,VLOOKUP(B5482,balance!$U:$Z,5,FALSE),IF(C5482=5,VLOOKUP(B5482-1,balance!$U:$Z,6,FALSE),0)))))/100</f>
        <v>1.19599999999999E-2</v>
      </c>
      <c r="H5482">
        <v>2</v>
      </c>
      <c r="I5482" s="1">
        <f>IF(C5482=1,VLOOKUP(FoxFire!B5482,balance!$AF:$AJ,2,FALSE),IF(C5482=2,VLOOKUP(B5482,balance!$AF:$AJ,3,FALSE),IF(C5482=3,VLOOKUP(B5482,balance!$AF:$AJ,4,FALSE),IF(C5482=4,VLOOKUP(B5482,balance!$AF:$AJ,5,FALSE),IF(C5482=5,VLOOKUP(B5482,balance!$AF:$AK,6,FALSE),0)))))*1000000000000</f>
        <v>4059999999999.8999</v>
      </c>
      <c r="J5482">
        <f>VLOOKUP(B5482,balance!AU:BD,10,FALSE)</f>
        <v>0</v>
      </c>
    </row>
    <row r="5483" spans="1:10" x14ac:dyDescent="0.3">
      <c r="A5483">
        <v>5481</v>
      </c>
      <c r="B5483">
        <f t="shared" si="171"/>
        <v>1097</v>
      </c>
      <c r="C5483">
        <f t="shared" si="170"/>
        <v>2</v>
      </c>
      <c r="D5483">
        <v>9026</v>
      </c>
      <c r="E5483" s="1">
        <f>IF(C5483=1,VLOOKUP(B5483,balance!$AU:$AZ,2,FALSE),IF(C5483=2,VLOOKUP(B5483,balance!$AU:$AZ,3,FALSE),IF(C5483=3,VLOOKUP(B5483,balance!$AU:$AZ,4,FALSE),IF(C5483=4,VLOOKUP(B5483,balance!$AU:$AZ,5,FALSE),IF(C5483=5,VLOOKUP(B5483-1,balance!$AU:$AZ,6,FALSE),0)))))</f>
        <v>27500</v>
      </c>
      <c r="F5483">
        <v>53</v>
      </c>
      <c r="G5483">
        <f>IF(C5483=1,VLOOKUP(FoxFire!B5483,balance!$U:$Z,2,FALSE),IF(C5483=2,VLOOKUP(B5483,balance!$U:$Z,3,FALSE),IF(C5483=3,VLOOKUP(B5483,balance!$U:$Z,4,FALSE),IF(C5483=4,VLOOKUP(B5483,balance!$U:$Z,5,FALSE),IF(C5483=5,VLOOKUP(B5483-1,balance!$U:$Z,6,FALSE),0)))))/100</f>
        <v>1.19599999999999E-2</v>
      </c>
      <c r="H5483">
        <v>2</v>
      </c>
      <c r="I5483" s="1">
        <f>IF(C5483=1,VLOOKUP(FoxFire!B5483,balance!$AF:$AJ,2,FALSE),IF(C5483=2,VLOOKUP(B5483,balance!$AF:$AJ,3,FALSE),IF(C5483=3,VLOOKUP(B5483,balance!$AF:$AJ,4,FALSE),IF(C5483=4,VLOOKUP(B5483,balance!$AF:$AJ,5,FALSE),IF(C5483=5,VLOOKUP(B5483,balance!$AF:$AK,6,FALSE),0)))))*1000000000000</f>
        <v>4059999999999.8999</v>
      </c>
      <c r="J5483">
        <f>VLOOKUP(B5483,balance!AU:BD,10,FALSE)</f>
        <v>0</v>
      </c>
    </row>
    <row r="5484" spans="1:10" x14ac:dyDescent="0.3">
      <c r="A5484">
        <v>5482</v>
      </c>
      <c r="B5484">
        <f t="shared" si="171"/>
        <v>1097</v>
      </c>
      <c r="C5484">
        <f t="shared" si="170"/>
        <v>3</v>
      </c>
      <c r="D5484">
        <v>9026</v>
      </c>
      <c r="E5484" s="1">
        <f>IF(C5484=1,VLOOKUP(B5484,balance!$AU:$AZ,2,FALSE),IF(C5484=2,VLOOKUP(B5484,balance!$AU:$AZ,3,FALSE),IF(C5484=3,VLOOKUP(B5484,balance!$AU:$AZ,4,FALSE),IF(C5484=4,VLOOKUP(B5484,balance!$AU:$AZ,5,FALSE),IF(C5484=5,VLOOKUP(B5484-1,balance!$AU:$AZ,6,FALSE),0)))))</f>
        <v>27500</v>
      </c>
      <c r="F5484">
        <v>53</v>
      </c>
      <c r="G5484">
        <f>IF(C5484=1,VLOOKUP(FoxFire!B5484,balance!$U:$Z,2,FALSE),IF(C5484=2,VLOOKUP(B5484,balance!$U:$Z,3,FALSE),IF(C5484=3,VLOOKUP(B5484,balance!$U:$Z,4,FALSE),IF(C5484=4,VLOOKUP(B5484,balance!$U:$Z,5,FALSE),IF(C5484=5,VLOOKUP(B5484-1,balance!$U:$Z,6,FALSE),0)))))/100</f>
        <v>1.19599999999999E-2</v>
      </c>
      <c r="H5484">
        <v>2</v>
      </c>
      <c r="I5484" s="1">
        <f>IF(C5484=1,VLOOKUP(FoxFire!B5484,balance!$AF:$AJ,2,FALSE),IF(C5484=2,VLOOKUP(B5484,balance!$AF:$AJ,3,FALSE),IF(C5484=3,VLOOKUP(B5484,balance!$AF:$AJ,4,FALSE),IF(C5484=4,VLOOKUP(B5484,balance!$AF:$AJ,5,FALSE),IF(C5484=5,VLOOKUP(B5484,balance!$AF:$AK,6,FALSE),0)))))*1000000000000</f>
        <v>4059999999999.8999</v>
      </c>
      <c r="J5484">
        <f>VLOOKUP(B5484,balance!AU:BD,10,FALSE)</f>
        <v>0</v>
      </c>
    </row>
    <row r="5485" spans="1:10" x14ac:dyDescent="0.3">
      <c r="A5485">
        <v>5483</v>
      </c>
      <c r="B5485">
        <f t="shared" si="171"/>
        <v>1097</v>
      </c>
      <c r="C5485">
        <f t="shared" si="170"/>
        <v>4</v>
      </c>
      <c r="D5485">
        <v>9026</v>
      </c>
      <c r="E5485" s="1">
        <f>IF(C5485=1,VLOOKUP(B5485,balance!$AU:$AZ,2,FALSE),IF(C5485=2,VLOOKUP(B5485,balance!$AU:$AZ,3,FALSE),IF(C5485=3,VLOOKUP(B5485,balance!$AU:$AZ,4,FALSE),IF(C5485=4,VLOOKUP(B5485,balance!$AU:$AZ,5,FALSE),IF(C5485=5,VLOOKUP(B5485-1,balance!$AU:$AZ,6,FALSE),0)))))</f>
        <v>27500</v>
      </c>
      <c r="F5485">
        <v>53</v>
      </c>
      <c r="G5485">
        <f>IF(C5485=1,VLOOKUP(FoxFire!B5485,balance!$U:$Z,2,FALSE),IF(C5485=2,VLOOKUP(B5485,balance!$U:$Z,3,FALSE),IF(C5485=3,VLOOKUP(B5485,balance!$U:$Z,4,FALSE),IF(C5485=4,VLOOKUP(B5485,balance!$U:$Z,5,FALSE),IF(C5485=5,VLOOKUP(B5485-1,balance!$U:$Z,6,FALSE),0)))))/100</f>
        <v>1.19599999999999E-2</v>
      </c>
      <c r="H5485">
        <v>2</v>
      </c>
      <c r="I5485" s="1">
        <f>IF(C5485=1,VLOOKUP(FoxFire!B5485,balance!$AF:$AJ,2,FALSE),IF(C5485=2,VLOOKUP(B5485,balance!$AF:$AJ,3,FALSE),IF(C5485=3,VLOOKUP(B5485,balance!$AF:$AJ,4,FALSE),IF(C5485=4,VLOOKUP(B5485,balance!$AF:$AJ,5,FALSE),IF(C5485=5,VLOOKUP(B5485,balance!$AF:$AK,6,FALSE),0)))))*1000000000000</f>
        <v>4059999999999.8999</v>
      </c>
      <c r="J5485">
        <f>VLOOKUP(B5485,balance!AU:BD,10,FALSE)</f>
        <v>0</v>
      </c>
    </row>
    <row r="5486" spans="1:10" x14ac:dyDescent="0.3">
      <c r="A5486">
        <v>5484</v>
      </c>
      <c r="B5486">
        <f t="shared" si="171"/>
        <v>1098</v>
      </c>
      <c r="C5486">
        <f t="shared" si="170"/>
        <v>5</v>
      </c>
      <c r="D5486">
        <v>9026</v>
      </c>
      <c r="E5486" s="1">
        <f>IF(C5486=1,VLOOKUP(B5486,balance!$AU:$AZ,2,FALSE),IF(C5486=2,VLOOKUP(B5486,balance!$AU:$AZ,3,FALSE),IF(C5486=3,VLOOKUP(B5486,balance!$AU:$AZ,4,FALSE),IF(C5486=4,VLOOKUP(B5486,balance!$AU:$AZ,5,FALSE),IF(C5486=5,VLOOKUP(B5486-1,balance!$AU:$AZ,6,FALSE),0)))))</f>
        <v>550000</v>
      </c>
      <c r="F5486">
        <v>53</v>
      </c>
      <c r="G5486">
        <f>IF(C5486=1,VLOOKUP(FoxFire!B5486,balance!$U:$Z,2,FALSE),IF(C5486=2,VLOOKUP(B5486,balance!$U:$Z,3,FALSE),IF(C5486=3,VLOOKUP(B5486,balance!$U:$Z,4,FALSE),IF(C5486=4,VLOOKUP(B5486,balance!$U:$Z,5,FALSE),IF(C5486=5,VLOOKUP(B5486-1,balance!$U:$Z,6,FALSE),0)))))/100</f>
        <v>10133.285600000001</v>
      </c>
      <c r="H5486">
        <v>2</v>
      </c>
      <c r="I5486" s="1">
        <f>IF(C5486=1,VLOOKUP(FoxFire!B5486,balance!$AF:$AJ,2,FALSE),IF(C5486=2,VLOOKUP(B5486,balance!$AF:$AJ,3,FALSE),IF(C5486=3,VLOOKUP(B5486,balance!$AF:$AJ,4,FALSE),IF(C5486=4,VLOOKUP(B5486,balance!$AF:$AJ,5,FALSE),IF(C5486=5,VLOOKUP(B5486,balance!$AF:$AK,6,FALSE),0)))))*1000000000000</f>
        <v>16244999999999.6</v>
      </c>
      <c r="J5486">
        <f>VLOOKUP(B5486,balance!AU:BD,10,FALSE)</f>
        <v>0</v>
      </c>
    </row>
    <row r="5487" spans="1:10" x14ac:dyDescent="0.3">
      <c r="A5487">
        <v>5485</v>
      </c>
      <c r="B5487">
        <f t="shared" si="171"/>
        <v>1098</v>
      </c>
      <c r="C5487">
        <f t="shared" si="170"/>
        <v>1</v>
      </c>
      <c r="D5487">
        <v>9026</v>
      </c>
      <c r="E5487" s="1">
        <f>IF(C5487=1,VLOOKUP(B5487,balance!$AU:$AZ,2,FALSE),IF(C5487=2,VLOOKUP(B5487,balance!$AU:$AZ,3,FALSE),IF(C5487=3,VLOOKUP(B5487,balance!$AU:$AZ,4,FALSE),IF(C5487=4,VLOOKUP(B5487,balance!$AU:$AZ,5,FALSE),IF(C5487=5,VLOOKUP(B5487-1,balance!$AU:$AZ,6,FALSE),0)))))</f>
        <v>27500</v>
      </c>
      <c r="F5487">
        <v>53</v>
      </c>
      <c r="G5487">
        <f>IF(C5487=1,VLOOKUP(FoxFire!B5487,balance!$U:$Z,2,FALSE),IF(C5487=2,VLOOKUP(B5487,balance!$U:$Z,3,FALSE),IF(C5487=3,VLOOKUP(B5487,balance!$U:$Z,4,FALSE),IF(C5487=4,VLOOKUP(B5487,balance!$U:$Z,5,FALSE),IF(C5487=5,VLOOKUP(B5487-1,balance!$U:$Z,6,FALSE),0)))))/100</f>
        <v>1.1969999999999901E-2</v>
      </c>
      <c r="H5487">
        <v>2</v>
      </c>
      <c r="I5487" s="1">
        <f>IF(C5487=1,VLOOKUP(FoxFire!B5487,balance!$AF:$AJ,2,FALSE),IF(C5487=2,VLOOKUP(B5487,balance!$AF:$AJ,3,FALSE),IF(C5487=3,VLOOKUP(B5487,balance!$AF:$AJ,4,FALSE),IF(C5487=4,VLOOKUP(B5487,balance!$AF:$AJ,5,FALSE),IF(C5487=5,VLOOKUP(B5487,balance!$AF:$AK,6,FALSE),0)))))*1000000000000</f>
        <v>4061249999999.8999</v>
      </c>
      <c r="J5487">
        <f>VLOOKUP(B5487,balance!AU:BD,10,FALSE)</f>
        <v>0</v>
      </c>
    </row>
    <row r="5488" spans="1:10" x14ac:dyDescent="0.3">
      <c r="A5488">
        <v>5486</v>
      </c>
      <c r="B5488">
        <f t="shared" si="171"/>
        <v>1098</v>
      </c>
      <c r="C5488">
        <f t="shared" si="170"/>
        <v>2</v>
      </c>
      <c r="D5488">
        <v>9026</v>
      </c>
      <c r="E5488" s="1">
        <f>IF(C5488=1,VLOOKUP(B5488,balance!$AU:$AZ,2,FALSE),IF(C5488=2,VLOOKUP(B5488,balance!$AU:$AZ,3,FALSE),IF(C5488=3,VLOOKUP(B5488,balance!$AU:$AZ,4,FALSE),IF(C5488=4,VLOOKUP(B5488,balance!$AU:$AZ,5,FALSE),IF(C5488=5,VLOOKUP(B5488-1,balance!$AU:$AZ,6,FALSE),0)))))</f>
        <v>27500</v>
      </c>
      <c r="F5488">
        <v>53</v>
      </c>
      <c r="G5488">
        <f>IF(C5488=1,VLOOKUP(FoxFire!B5488,balance!$U:$Z,2,FALSE),IF(C5488=2,VLOOKUP(B5488,balance!$U:$Z,3,FALSE),IF(C5488=3,VLOOKUP(B5488,balance!$U:$Z,4,FALSE),IF(C5488=4,VLOOKUP(B5488,balance!$U:$Z,5,FALSE),IF(C5488=5,VLOOKUP(B5488-1,balance!$U:$Z,6,FALSE),0)))))/100</f>
        <v>1.1969999999999901E-2</v>
      </c>
      <c r="H5488">
        <v>2</v>
      </c>
      <c r="I5488" s="1">
        <f>IF(C5488=1,VLOOKUP(FoxFire!B5488,balance!$AF:$AJ,2,FALSE),IF(C5488=2,VLOOKUP(B5488,balance!$AF:$AJ,3,FALSE),IF(C5488=3,VLOOKUP(B5488,balance!$AF:$AJ,4,FALSE),IF(C5488=4,VLOOKUP(B5488,balance!$AF:$AJ,5,FALSE),IF(C5488=5,VLOOKUP(B5488,balance!$AF:$AK,6,FALSE),0)))))*1000000000000</f>
        <v>4061249999999.8999</v>
      </c>
      <c r="J5488">
        <f>VLOOKUP(B5488,balance!AU:BD,10,FALSE)</f>
        <v>0</v>
      </c>
    </row>
    <row r="5489" spans="1:10" x14ac:dyDescent="0.3">
      <c r="A5489">
        <v>5487</v>
      </c>
      <c r="B5489">
        <f t="shared" si="171"/>
        <v>1098</v>
      </c>
      <c r="C5489">
        <f t="shared" si="170"/>
        <v>3</v>
      </c>
      <c r="D5489">
        <v>9026</v>
      </c>
      <c r="E5489" s="1">
        <f>IF(C5489=1,VLOOKUP(B5489,balance!$AU:$AZ,2,FALSE),IF(C5489=2,VLOOKUP(B5489,balance!$AU:$AZ,3,FALSE),IF(C5489=3,VLOOKUP(B5489,balance!$AU:$AZ,4,FALSE),IF(C5489=4,VLOOKUP(B5489,balance!$AU:$AZ,5,FALSE),IF(C5489=5,VLOOKUP(B5489-1,balance!$AU:$AZ,6,FALSE),0)))))</f>
        <v>27500</v>
      </c>
      <c r="F5489">
        <v>53</v>
      </c>
      <c r="G5489">
        <f>IF(C5489=1,VLOOKUP(FoxFire!B5489,balance!$U:$Z,2,FALSE),IF(C5489=2,VLOOKUP(B5489,balance!$U:$Z,3,FALSE),IF(C5489=3,VLOOKUP(B5489,balance!$U:$Z,4,FALSE),IF(C5489=4,VLOOKUP(B5489,balance!$U:$Z,5,FALSE),IF(C5489=5,VLOOKUP(B5489-1,balance!$U:$Z,6,FALSE),0)))))/100</f>
        <v>1.1969999999999901E-2</v>
      </c>
      <c r="H5489">
        <v>2</v>
      </c>
      <c r="I5489" s="1">
        <f>IF(C5489=1,VLOOKUP(FoxFire!B5489,balance!$AF:$AJ,2,FALSE),IF(C5489=2,VLOOKUP(B5489,balance!$AF:$AJ,3,FALSE),IF(C5489=3,VLOOKUP(B5489,balance!$AF:$AJ,4,FALSE),IF(C5489=4,VLOOKUP(B5489,balance!$AF:$AJ,5,FALSE),IF(C5489=5,VLOOKUP(B5489,balance!$AF:$AK,6,FALSE),0)))))*1000000000000</f>
        <v>4061249999999.8999</v>
      </c>
      <c r="J5489">
        <f>VLOOKUP(B5489,balance!AU:BD,10,FALSE)</f>
        <v>0</v>
      </c>
    </row>
    <row r="5490" spans="1:10" x14ac:dyDescent="0.3">
      <c r="A5490">
        <v>5488</v>
      </c>
      <c r="B5490">
        <f t="shared" si="171"/>
        <v>1098</v>
      </c>
      <c r="C5490">
        <f t="shared" si="170"/>
        <v>4</v>
      </c>
      <c r="D5490">
        <v>9026</v>
      </c>
      <c r="E5490" s="1">
        <f>IF(C5490=1,VLOOKUP(B5490,balance!$AU:$AZ,2,FALSE),IF(C5490=2,VLOOKUP(B5490,balance!$AU:$AZ,3,FALSE),IF(C5490=3,VLOOKUP(B5490,balance!$AU:$AZ,4,FALSE),IF(C5490=4,VLOOKUP(B5490,balance!$AU:$AZ,5,FALSE),IF(C5490=5,VLOOKUP(B5490-1,balance!$AU:$AZ,6,FALSE),0)))))</f>
        <v>27500</v>
      </c>
      <c r="F5490">
        <v>53</v>
      </c>
      <c r="G5490">
        <f>IF(C5490=1,VLOOKUP(FoxFire!B5490,balance!$U:$Z,2,FALSE),IF(C5490=2,VLOOKUP(B5490,balance!$U:$Z,3,FALSE),IF(C5490=3,VLOOKUP(B5490,balance!$U:$Z,4,FALSE),IF(C5490=4,VLOOKUP(B5490,balance!$U:$Z,5,FALSE),IF(C5490=5,VLOOKUP(B5490-1,balance!$U:$Z,6,FALSE),0)))))/100</f>
        <v>1.1969999999999901E-2</v>
      </c>
      <c r="H5490">
        <v>2</v>
      </c>
      <c r="I5490" s="1">
        <f>IF(C5490=1,VLOOKUP(FoxFire!B5490,balance!$AF:$AJ,2,FALSE),IF(C5490=2,VLOOKUP(B5490,balance!$AF:$AJ,3,FALSE),IF(C5490=3,VLOOKUP(B5490,balance!$AF:$AJ,4,FALSE),IF(C5490=4,VLOOKUP(B5490,balance!$AF:$AJ,5,FALSE),IF(C5490=5,VLOOKUP(B5490,balance!$AF:$AK,6,FALSE),0)))))*1000000000000</f>
        <v>4061249999999.8999</v>
      </c>
      <c r="J5490">
        <f>VLOOKUP(B5490,balance!AU:BD,10,FALSE)</f>
        <v>0</v>
      </c>
    </row>
    <row r="5491" spans="1:10" x14ac:dyDescent="0.3">
      <c r="A5491">
        <v>5489</v>
      </c>
      <c r="B5491">
        <f t="shared" si="171"/>
        <v>1099</v>
      </c>
      <c r="C5491">
        <f t="shared" si="170"/>
        <v>5</v>
      </c>
      <c r="D5491">
        <v>9026</v>
      </c>
      <c r="E5491" s="1">
        <f>IF(C5491=1,VLOOKUP(B5491,balance!$AU:$AZ,2,FALSE),IF(C5491=2,VLOOKUP(B5491,balance!$AU:$AZ,3,FALSE),IF(C5491=3,VLOOKUP(B5491,balance!$AU:$AZ,4,FALSE),IF(C5491=4,VLOOKUP(B5491,balance!$AU:$AZ,5,FALSE),IF(C5491=5,VLOOKUP(B5491-1,balance!$AU:$AZ,6,FALSE),0)))))</f>
        <v>550000</v>
      </c>
      <c r="F5491">
        <v>53</v>
      </c>
      <c r="G5491">
        <f>IF(C5491=1,VLOOKUP(FoxFire!B5491,balance!$U:$Z,2,FALSE),IF(C5491=2,VLOOKUP(B5491,balance!$U:$Z,3,FALSE),IF(C5491=3,VLOOKUP(B5491,balance!$U:$Z,4,FALSE),IF(C5491=4,VLOOKUP(B5491,balance!$U:$Z,5,FALSE),IF(C5491=5,VLOOKUP(B5491-1,balance!$U:$Z,6,FALSE),0)))))/100</f>
        <v>10151.9</v>
      </c>
      <c r="H5491">
        <v>2</v>
      </c>
      <c r="I5491" s="1">
        <f>IF(C5491=1,VLOOKUP(FoxFire!B5491,balance!$AF:$AJ,2,FALSE),IF(C5491=2,VLOOKUP(B5491,balance!$AF:$AJ,3,FALSE),IF(C5491=3,VLOOKUP(B5491,balance!$AF:$AJ,4,FALSE),IF(C5491=4,VLOOKUP(B5491,balance!$AF:$AJ,5,FALSE),IF(C5491=5,VLOOKUP(B5491,balance!$AF:$AK,6,FALSE),0)))))*1000000000000</f>
        <v>16249999999999.598</v>
      </c>
      <c r="J5491">
        <f>VLOOKUP(B5491,balance!AU:BD,10,FALSE)</f>
        <v>0</v>
      </c>
    </row>
    <row r="5492" spans="1:10" x14ac:dyDescent="0.3">
      <c r="A5492">
        <v>5490</v>
      </c>
      <c r="B5492">
        <f t="shared" si="171"/>
        <v>1099</v>
      </c>
      <c r="C5492">
        <f t="shared" si="170"/>
        <v>1</v>
      </c>
      <c r="D5492">
        <v>9026</v>
      </c>
      <c r="E5492" s="1">
        <f>IF(C5492=1,VLOOKUP(B5492,balance!$AU:$AZ,2,FALSE),IF(C5492=2,VLOOKUP(B5492,balance!$AU:$AZ,3,FALSE),IF(C5492=3,VLOOKUP(B5492,balance!$AU:$AZ,4,FALSE),IF(C5492=4,VLOOKUP(B5492,balance!$AU:$AZ,5,FALSE),IF(C5492=5,VLOOKUP(B5492-1,balance!$AU:$AZ,6,FALSE),0)))))</f>
        <v>27500</v>
      </c>
      <c r="F5492">
        <v>53</v>
      </c>
      <c r="G5492">
        <f>IF(C5492=1,VLOOKUP(FoxFire!B5492,balance!$U:$Z,2,FALSE),IF(C5492=2,VLOOKUP(B5492,balance!$U:$Z,3,FALSE),IF(C5492=3,VLOOKUP(B5492,balance!$U:$Z,4,FALSE),IF(C5492=4,VLOOKUP(B5492,balance!$U:$Z,5,FALSE),IF(C5492=5,VLOOKUP(B5492-1,balance!$U:$Z,6,FALSE),0)))))/100</f>
        <v>1.19799999999999E-2</v>
      </c>
      <c r="H5492">
        <v>2</v>
      </c>
      <c r="I5492" s="1">
        <f>IF(C5492=1,VLOOKUP(FoxFire!B5492,balance!$AF:$AJ,2,FALSE),IF(C5492=2,VLOOKUP(B5492,balance!$AF:$AJ,3,FALSE),IF(C5492=3,VLOOKUP(B5492,balance!$AF:$AJ,4,FALSE),IF(C5492=4,VLOOKUP(B5492,balance!$AF:$AJ,5,FALSE),IF(C5492=5,VLOOKUP(B5492,balance!$AF:$AK,6,FALSE),0)))))*1000000000000</f>
        <v>4062499999999.8994</v>
      </c>
      <c r="J5492">
        <f>VLOOKUP(B5492,balance!AU:BD,10,FALSE)</f>
        <v>0</v>
      </c>
    </row>
    <row r="5493" spans="1:10" x14ac:dyDescent="0.3">
      <c r="A5493">
        <v>5491</v>
      </c>
      <c r="B5493">
        <f t="shared" si="171"/>
        <v>1099</v>
      </c>
      <c r="C5493">
        <f t="shared" si="170"/>
        <v>2</v>
      </c>
      <c r="D5493">
        <v>9026</v>
      </c>
      <c r="E5493" s="1">
        <f>IF(C5493=1,VLOOKUP(B5493,balance!$AU:$AZ,2,FALSE),IF(C5493=2,VLOOKUP(B5493,balance!$AU:$AZ,3,FALSE),IF(C5493=3,VLOOKUP(B5493,balance!$AU:$AZ,4,FALSE),IF(C5493=4,VLOOKUP(B5493,balance!$AU:$AZ,5,FALSE),IF(C5493=5,VLOOKUP(B5493-1,balance!$AU:$AZ,6,FALSE),0)))))</f>
        <v>27500</v>
      </c>
      <c r="F5493">
        <v>53</v>
      </c>
      <c r="G5493">
        <f>IF(C5493=1,VLOOKUP(FoxFire!B5493,balance!$U:$Z,2,FALSE),IF(C5493=2,VLOOKUP(B5493,balance!$U:$Z,3,FALSE),IF(C5493=3,VLOOKUP(B5493,balance!$U:$Z,4,FALSE),IF(C5493=4,VLOOKUP(B5493,balance!$U:$Z,5,FALSE),IF(C5493=5,VLOOKUP(B5493-1,balance!$U:$Z,6,FALSE),0)))))/100</f>
        <v>1.19799999999999E-2</v>
      </c>
      <c r="H5493">
        <v>2</v>
      </c>
      <c r="I5493" s="1">
        <f>IF(C5493=1,VLOOKUP(FoxFire!B5493,balance!$AF:$AJ,2,FALSE),IF(C5493=2,VLOOKUP(B5493,balance!$AF:$AJ,3,FALSE),IF(C5493=3,VLOOKUP(B5493,balance!$AF:$AJ,4,FALSE),IF(C5493=4,VLOOKUP(B5493,balance!$AF:$AJ,5,FALSE),IF(C5493=5,VLOOKUP(B5493,balance!$AF:$AK,6,FALSE),0)))))*1000000000000</f>
        <v>4062499999999.8994</v>
      </c>
      <c r="J5493">
        <f>VLOOKUP(B5493,balance!AU:BD,10,FALSE)</f>
        <v>0</v>
      </c>
    </row>
    <row r="5494" spans="1:10" x14ac:dyDescent="0.3">
      <c r="A5494">
        <v>5492</v>
      </c>
      <c r="B5494">
        <f t="shared" si="171"/>
        <v>1099</v>
      </c>
      <c r="C5494">
        <f t="shared" si="170"/>
        <v>3</v>
      </c>
      <c r="D5494">
        <v>9026</v>
      </c>
      <c r="E5494" s="1">
        <f>IF(C5494=1,VLOOKUP(B5494,balance!$AU:$AZ,2,FALSE),IF(C5494=2,VLOOKUP(B5494,balance!$AU:$AZ,3,FALSE),IF(C5494=3,VLOOKUP(B5494,balance!$AU:$AZ,4,FALSE),IF(C5494=4,VLOOKUP(B5494,balance!$AU:$AZ,5,FALSE),IF(C5494=5,VLOOKUP(B5494-1,balance!$AU:$AZ,6,FALSE),0)))))</f>
        <v>27500</v>
      </c>
      <c r="F5494">
        <v>53</v>
      </c>
      <c r="G5494">
        <f>IF(C5494=1,VLOOKUP(FoxFire!B5494,balance!$U:$Z,2,FALSE),IF(C5494=2,VLOOKUP(B5494,balance!$U:$Z,3,FALSE),IF(C5494=3,VLOOKUP(B5494,balance!$U:$Z,4,FALSE),IF(C5494=4,VLOOKUP(B5494,balance!$U:$Z,5,FALSE),IF(C5494=5,VLOOKUP(B5494-1,balance!$U:$Z,6,FALSE),0)))))/100</f>
        <v>1.19799999999999E-2</v>
      </c>
      <c r="H5494">
        <v>2</v>
      </c>
      <c r="I5494" s="1">
        <f>IF(C5494=1,VLOOKUP(FoxFire!B5494,balance!$AF:$AJ,2,FALSE),IF(C5494=2,VLOOKUP(B5494,balance!$AF:$AJ,3,FALSE),IF(C5494=3,VLOOKUP(B5494,balance!$AF:$AJ,4,FALSE),IF(C5494=4,VLOOKUP(B5494,balance!$AF:$AJ,5,FALSE),IF(C5494=5,VLOOKUP(B5494,balance!$AF:$AK,6,FALSE),0)))))*1000000000000</f>
        <v>4062499999999.8994</v>
      </c>
      <c r="J5494">
        <f>VLOOKUP(B5494,balance!AU:BD,10,FALSE)</f>
        <v>0</v>
      </c>
    </row>
    <row r="5495" spans="1:10" x14ac:dyDescent="0.3">
      <c r="A5495">
        <v>5493</v>
      </c>
      <c r="B5495">
        <f t="shared" si="171"/>
        <v>1099</v>
      </c>
      <c r="C5495">
        <f t="shared" si="170"/>
        <v>4</v>
      </c>
      <c r="D5495">
        <v>9026</v>
      </c>
      <c r="E5495" s="1">
        <f>IF(C5495=1,VLOOKUP(B5495,balance!$AU:$AZ,2,FALSE),IF(C5495=2,VLOOKUP(B5495,balance!$AU:$AZ,3,FALSE),IF(C5495=3,VLOOKUP(B5495,balance!$AU:$AZ,4,FALSE),IF(C5495=4,VLOOKUP(B5495,balance!$AU:$AZ,5,FALSE),IF(C5495=5,VLOOKUP(B5495-1,balance!$AU:$AZ,6,FALSE),0)))))</f>
        <v>27500</v>
      </c>
      <c r="F5495">
        <v>53</v>
      </c>
      <c r="G5495">
        <f>IF(C5495=1,VLOOKUP(FoxFire!B5495,balance!$U:$Z,2,FALSE),IF(C5495=2,VLOOKUP(B5495,balance!$U:$Z,3,FALSE),IF(C5495=3,VLOOKUP(B5495,balance!$U:$Z,4,FALSE),IF(C5495=4,VLOOKUP(B5495,balance!$U:$Z,5,FALSE),IF(C5495=5,VLOOKUP(B5495-1,balance!$U:$Z,6,FALSE),0)))))/100</f>
        <v>1.19799999999999E-2</v>
      </c>
      <c r="H5495">
        <v>2</v>
      </c>
      <c r="I5495" s="1">
        <f>IF(C5495=1,VLOOKUP(FoxFire!B5495,balance!$AF:$AJ,2,FALSE),IF(C5495=2,VLOOKUP(B5495,balance!$AF:$AJ,3,FALSE),IF(C5495=3,VLOOKUP(B5495,balance!$AF:$AJ,4,FALSE),IF(C5495=4,VLOOKUP(B5495,balance!$AF:$AJ,5,FALSE),IF(C5495=5,VLOOKUP(B5495,balance!$AF:$AK,6,FALSE),0)))))*1000000000000</f>
        <v>4062499999999.8994</v>
      </c>
      <c r="J5495">
        <f>VLOOKUP(B5495,balance!AU:BD,10,FALSE)</f>
        <v>0</v>
      </c>
    </row>
    <row r="5496" spans="1:10" x14ac:dyDescent="0.3">
      <c r="A5496">
        <v>5494</v>
      </c>
      <c r="B5496">
        <f t="shared" si="171"/>
        <v>1100</v>
      </c>
      <c r="C5496">
        <f t="shared" si="170"/>
        <v>5</v>
      </c>
      <c r="D5496">
        <v>9026</v>
      </c>
      <c r="E5496" s="1">
        <f>IF(C5496=1,VLOOKUP(B5496,balance!$AU:$AZ,2,FALSE),IF(C5496=2,VLOOKUP(B5496,balance!$AU:$AZ,3,FALSE),IF(C5496=3,VLOOKUP(B5496,balance!$AU:$AZ,4,FALSE),IF(C5496=4,VLOOKUP(B5496,balance!$AU:$AZ,5,FALSE),IF(C5496=5,VLOOKUP(B5496-1,balance!$AU:$AZ,6,FALSE),0)))))</f>
        <v>550000</v>
      </c>
      <c r="F5496">
        <v>53</v>
      </c>
      <c r="G5496">
        <f>IF(C5496=1,VLOOKUP(FoxFire!B5496,balance!$U:$Z,2,FALSE),IF(C5496=2,VLOOKUP(B5496,balance!$U:$Z,3,FALSE),IF(C5496=3,VLOOKUP(B5496,balance!$U:$Z,4,FALSE),IF(C5496=4,VLOOKUP(B5496,balance!$U:$Z,5,FALSE),IF(C5496=5,VLOOKUP(B5496-1,balance!$U:$Z,6,FALSE),0)))))/100</f>
        <v>10170.541499999999</v>
      </c>
      <c r="H5496">
        <v>2</v>
      </c>
      <c r="I5496" s="1">
        <f>IF(C5496=1,VLOOKUP(FoxFire!B5496,balance!$AF:$AJ,2,FALSE),IF(C5496=2,VLOOKUP(B5496,balance!$AF:$AJ,3,FALSE),IF(C5496=3,VLOOKUP(B5496,balance!$AF:$AJ,4,FALSE),IF(C5496=4,VLOOKUP(B5496,balance!$AF:$AJ,5,FALSE),IF(C5496=5,VLOOKUP(B5496,balance!$AF:$AK,6,FALSE),0)))))*1000000000000</f>
        <v>16254999999999.602</v>
      </c>
      <c r="J5496">
        <f>VLOOKUP(B5496,balance!AU:BD,10,FALSE)</f>
        <v>0</v>
      </c>
    </row>
    <row r="5497" spans="1:10" x14ac:dyDescent="0.3">
      <c r="A5497">
        <v>5495</v>
      </c>
      <c r="B5497">
        <f t="shared" si="171"/>
        <v>1100</v>
      </c>
      <c r="C5497">
        <f t="shared" si="170"/>
        <v>1</v>
      </c>
      <c r="D5497">
        <v>9026</v>
      </c>
      <c r="E5497" s="1">
        <f>IF(C5497=1,VLOOKUP(B5497,balance!$AU:$AZ,2,FALSE),IF(C5497=2,VLOOKUP(B5497,balance!$AU:$AZ,3,FALSE),IF(C5497=3,VLOOKUP(B5497,balance!$AU:$AZ,4,FALSE),IF(C5497=4,VLOOKUP(B5497,balance!$AU:$AZ,5,FALSE),IF(C5497=5,VLOOKUP(B5497-1,balance!$AU:$AZ,6,FALSE),0)))))</f>
        <v>27500</v>
      </c>
      <c r="F5497">
        <v>53</v>
      </c>
      <c r="G5497">
        <f>IF(C5497=1,VLOOKUP(FoxFire!B5497,balance!$U:$Z,2,FALSE),IF(C5497=2,VLOOKUP(B5497,balance!$U:$Z,3,FALSE),IF(C5497=3,VLOOKUP(B5497,balance!$U:$Z,4,FALSE),IF(C5497=4,VLOOKUP(B5497,balance!$U:$Z,5,FALSE),IF(C5497=5,VLOOKUP(B5497-1,balance!$U:$Z,6,FALSE),0)))))/100</f>
        <v>1.19899999999999E-2</v>
      </c>
      <c r="H5497">
        <v>2</v>
      </c>
      <c r="I5497" s="1">
        <f>IF(C5497=1,VLOOKUP(FoxFire!B5497,balance!$AF:$AJ,2,FALSE),IF(C5497=2,VLOOKUP(B5497,balance!$AF:$AJ,3,FALSE),IF(C5497=3,VLOOKUP(B5497,balance!$AF:$AJ,4,FALSE),IF(C5497=4,VLOOKUP(B5497,balance!$AF:$AJ,5,FALSE),IF(C5497=5,VLOOKUP(B5497,balance!$AF:$AK,6,FALSE),0)))))*1000000000000</f>
        <v>4063749999999.9004</v>
      </c>
      <c r="J5497">
        <f>VLOOKUP(B5497,balance!AU:BD,10,FALSE)</f>
        <v>0</v>
      </c>
    </row>
    <row r="5498" spans="1:10" x14ac:dyDescent="0.3">
      <c r="A5498">
        <v>5496</v>
      </c>
      <c r="B5498">
        <f t="shared" si="171"/>
        <v>1100</v>
      </c>
      <c r="C5498">
        <f t="shared" si="170"/>
        <v>2</v>
      </c>
      <c r="D5498">
        <v>9026</v>
      </c>
      <c r="E5498" s="1">
        <f>IF(C5498=1,VLOOKUP(B5498,balance!$AU:$AZ,2,FALSE),IF(C5498=2,VLOOKUP(B5498,balance!$AU:$AZ,3,FALSE),IF(C5498=3,VLOOKUP(B5498,balance!$AU:$AZ,4,FALSE),IF(C5498=4,VLOOKUP(B5498,balance!$AU:$AZ,5,FALSE),IF(C5498=5,VLOOKUP(B5498-1,balance!$AU:$AZ,6,FALSE),0)))))</f>
        <v>27500</v>
      </c>
      <c r="F5498">
        <v>53</v>
      </c>
      <c r="G5498">
        <f>IF(C5498=1,VLOOKUP(FoxFire!B5498,balance!$U:$Z,2,FALSE),IF(C5498=2,VLOOKUP(B5498,balance!$U:$Z,3,FALSE),IF(C5498=3,VLOOKUP(B5498,balance!$U:$Z,4,FALSE),IF(C5498=4,VLOOKUP(B5498,balance!$U:$Z,5,FALSE),IF(C5498=5,VLOOKUP(B5498-1,balance!$U:$Z,6,FALSE),0)))))/100</f>
        <v>1.19899999999999E-2</v>
      </c>
      <c r="H5498">
        <v>2</v>
      </c>
      <c r="I5498" s="1">
        <f>IF(C5498=1,VLOOKUP(FoxFire!B5498,balance!$AF:$AJ,2,FALSE),IF(C5498=2,VLOOKUP(B5498,balance!$AF:$AJ,3,FALSE),IF(C5498=3,VLOOKUP(B5498,balance!$AF:$AJ,4,FALSE),IF(C5498=4,VLOOKUP(B5498,balance!$AF:$AJ,5,FALSE),IF(C5498=5,VLOOKUP(B5498,balance!$AF:$AK,6,FALSE),0)))))*1000000000000</f>
        <v>4063749999999.9004</v>
      </c>
      <c r="J5498">
        <f>VLOOKUP(B5498,balance!AU:BD,10,FALSE)</f>
        <v>0</v>
      </c>
    </row>
    <row r="5499" spans="1:10" x14ac:dyDescent="0.3">
      <c r="A5499">
        <v>5497</v>
      </c>
      <c r="B5499">
        <f t="shared" si="171"/>
        <v>1100</v>
      </c>
      <c r="C5499">
        <f t="shared" si="170"/>
        <v>3</v>
      </c>
      <c r="D5499">
        <v>9026</v>
      </c>
      <c r="E5499" s="1">
        <f>IF(C5499=1,VLOOKUP(B5499,balance!$AU:$AZ,2,FALSE),IF(C5499=2,VLOOKUP(B5499,balance!$AU:$AZ,3,FALSE),IF(C5499=3,VLOOKUP(B5499,balance!$AU:$AZ,4,FALSE),IF(C5499=4,VLOOKUP(B5499,balance!$AU:$AZ,5,FALSE),IF(C5499=5,VLOOKUP(B5499-1,balance!$AU:$AZ,6,FALSE),0)))))</f>
        <v>27500</v>
      </c>
      <c r="F5499">
        <v>53</v>
      </c>
      <c r="G5499">
        <f>IF(C5499=1,VLOOKUP(FoxFire!B5499,balance!$U:$Z,2,FALSE),IF(C5499=2,VLOOKUP(B5499,balance!$U:$Z,3,FALSE),IF(C5499=3,VLOOKUP(B5499,balance!$U:$Z,4,FALSE),IF(C5499=4,VLOOKUP(B5499,balance!$U:$Z,5,FALSE),IF(C5499=5,VLOOKUP(B5499-1,balance!$U:$Z,6,FALSE),0)))))/100</f>
        <v>1.19899999999999E-2</v>
      </c>
      <c r="H5499">
        <v>2</v>
      </c>
      <c r="I5499" s="1">
        <f>IF(C5499=1,VLOOKUP(FoxFire!B5499,balance!$AF:$AJ,2,FALSE),IF(C5499=2,VLOOKUP(B5499,balance!$AF:$AJ,3,FALSE),IF(C5499=3,VLOOKUP(B5499,balance!$AF:$AJ,4,FALSE),IF(C5499=4,VLOOKUP(B5499,balance!$AF:$AJ,5,FALSE),IF(C5499=5,VLOOKUP(B5499,balance!$AF:$AK,6,FALSE),0)))))*1000000000000</f>
        <v>4063749999999.9004</v>
      </c>
      <c r="J5499">
        <f>VLOOKUP(B5499,balance!AU:BD,10,FALSE)</f>
        <v>0</v>
      </c>
    </row>
    <row r="5500" spans="1:10" x14ac:dyDescent="0.3">
      <c r="A5500">
        <v>5498</v>
      </c>
      <c r="B5500">
        <f t="shared" si="171"/>
        <v>1100</v>
      </c>
      <c r="C5500">
        <f t="shared" si="170"/>
        <v>4</v>
      </c>
      <c r="D5500">
        <v>9026</v>
      </c>
      <c r="E5500" s="1">
        <f>IF(C5500=1,VLOOKUP(B5500,balance!$AU:$AZ,2,FALSE),IF(C5500=2,VLOOKUP(B5500,balance!$AU:$AZ,3,FALSE),IF(C5500=3,VLOOKUP(B5500,balance!$AU:$AZ,4,FALSE),IF(C5500=4,VLOOKUP(B5500,balance!$AU:$AZ,5,FALSE),IF(C5500=5,VLOOKUP(B5500-1,balance!$AU:$AZ,6,FALSE),0)))))</f>
        <v>27500</v>
      </c>
      <c r="F5500">
        <v>53</v>
      </c>
      <c r="G5500">
        <f>IF(C5500=1,VLOOKUP(FoxFire!B5500,balance!$U:$Z,2,FALSE),IF(C5500=2,VLOOKUP(B5500,balance!$U:$Z,3,FALSE),IF(C5500=3,VLOOKUP(B5500,balance!$U:$Z,4,FALSE),IF(C5500=4,VLOOKUP(B5500,balance!$U:$Z,5,FALSE),IF(C5500=5,VLOOKUP(B5500-1,balance!$U:$Z,6,FALSE),0)))))/100</f>
        <v>1.19899999999999E-2</v>
      </c>
      <c r="H5500">
        <v>2</v>
      </c>
      <c r="I5500" s="1">
        <f>IF(C5500=1,VLOOKUP(FoxFire!B5500,balance!$AF:$AJ,2,FALSE),IF(C5500=2,VLOOKUP(B5500,balance!$AF:$AJ,3,FALSE),IF(C5500=3,VLOOKUP(B5500,balance!$AF:$AJ,4,FALSE),IF(C5500=4,VLOOKUP(B5500,balance!$AF:$AJ,5,FALSE),IF(C5500=5,VLOOKUP(B5500,balance!$AF:$AK,6,FALSE),0)))))*1000000000000</f>
        <v>4063749999999.9004</v>
      </c>
      <c r="J5500">
        <f>VLOOKUP(B5500,balance!AU:BD,10,FALSE)</f>
        <v>0</v>
      </c>
    </row>
    <row r="5501" spans="1:10" x14ac:dyDescent="0.3">
      <c r="A5501">
        <v>5499</v>
      </c>
      <c r="B5501">
        <f t="shared" si="171"/>
        <v>1101</v>
      </c>
      <c r="C5501">
        <f t="shared" si="170"/>
        <v>5</v>
      </c>
      <c r="D5501">
        <v>9026</v>
      </c>
      <c r="E5501" s="1">
        <f>IF(C5501=1,VLOOKUP(B5501,balance!$AU:$AZ,2,FALSE),IF(C5501=2,VLOOKUP(B5501,balance!$AU:$AZ,3,FALSE),IF(C5501=3,VLOOKUP(B5501,balance!$AU:$AZ,4,FALSE),IF(C5501=4,VLOOKUP(B5501,balance!$AU:$AZ,5,FALSE),IF(C5501=5,VLOOKUP(B5501-1,balance!$AU:$AZ,6,FALSE),0)))))</f>
        <v>550000</v>
      </c>
      <c r="F5501">
        <v>53</v>
      </c>
      <c r="G5501">
        <f>IF(C5501=1,VLOOKUP(FoxFire!B5501,balance!$U:$Z,2,FALSE),IF(C5501=2,VLOOKUP(B5501,balance!$U:$Z,3,FALSE),IF(C5501=3,VLOOKUP(B5501,balance!$U:$Z,4,FALSE),IF(C5501=4,VLOOKUP(B5501,balance!$U:$Z,5,FALSE),IF(C5501=5,VLOOKUP(B5501-1,balance!$U:$Z,6,FALSE),0)))))/100</f>
        <v>10189.2101</v>
      </c>
      <c r="H5501">
        <v>2</v>
      </c>
      <c r="I5501" s="1">
        <f>IF(C5501=1,VLOOKUP(FoxFire!B5501,balance!$AF:$AJ,2,FALSE),IF(C5501=2,VLOOKUP(B5501,balance!$AF:$AJ,3,FALSE),IF(C5501=3,VLOOKUP(B5501,balance!$AF:$AJ,4,FALSE),IF(C5501=4,VLOOKUP(B5501,balance!$AF:$AJ,5,FALSE),IF(C5501=5,VLOOKUP(B5501,balance!$AF:$AK,6,FALSE),0)))))*1000000000000</f>
        <v>16259999999999.6</v>
      </c>
      <c r="J5501">
        <f>VLOOKUP(B5501,balance!AU:BD,10,FALSE)</f>
        <v>0</v>
      </c>
    </row>
    <row r="5502" spans="1:10" x14ac:dyDescent="0.3">
      <c r="A5502">
        <v>5500</v>
      </c>
      <c r="B5502">
        <f t="shared" si="171"/>
        <v>1101</v>
      </c>
      <c r="C5502">
        <f t="shared" si="170"/>
        <v>1</v>
      </c>
      <c r="D5502">
        <v>9026</v>
      </c>
      <c r="E5502" s="1">
        <f>IF(C5502=1,VLOOKUP(B5502,balance!$AU:$AZ,2,FALSE),IF(C5502=2,VLOOKUP(B5502,balance!$AU:$AZ,3,FALSE),IF(C5502=3,VLOOKUP(B5502,balance!$AU:$AZ,4,FALSE),IF(C5502=4,VLOOKUP(B5502,balance!$AU:$AZ,5,FALSE),IF(C5502=5,VLOOKUP(B5502-1,balance!$AU:$AZ,6,FALSE),0)))))</f>
        <v>27500</v>
      </c>
      <c r="F5502">
        <v>53</v>
      </c>
      <c r="G5502">
        <f>IF(C5502=1,VLOOKUP(FoxFire!B5502,balance!$U:$Z,2,FALSE),IF(C5502=2,VLOOKUP(B5502,balance!$U:$Z,3,FALSE),IF(C5502=3,VLOOKUP(B5502,balance!$U:$Z,4,FALSE),IF(C5502=4,VLOOKUP(B5502,balance!$U:$Z,5,FALSE),IF(C5502=5,VLOOKUP(B5502-1,balance!$U:$Z,6,FALSE),0)))))/100</f>
        <v>1.19999999999999E-2</v>
      </c>
      <c r="H5502">
        <v>2</v>
      </c>
      <c r="I5502" s="1">
        <f>IF(C5502=1,VLOOKUP(FoxFire!B5502,balance!$AF:$AJ,2,FALSE),IF(C5502=2,VLOOKUP(B5502,balance!$AF:$AJ,3,FALSE),IF(C5502=3,VLOOKUP(B5502,balance!$AF:$AJ,4,FALSE),IF(C5502=4,VLOOKUP(B5502,balance!$AF:$AJ,5,FALSE),IF(C5502=5,VLOOKUP(B5502,balance!$AF:$AK,6,FALSE),0)))))*1000000000000</f>
        <v>4064999999999.8999</v>
      </c>
      <c r="J5502">
        <f>VLOOKUP(B5502,balance!AU:BD,10,FALSE)</f>
        <v>0</v>
      </c>
    </row>
    <row r="5503" spans="1:10" x14ac:dyDescent="0.3">
      <c r="A5503">
        <v>5501</v>
      </c>
      <c r="B5503">
        <f t="shared" si="171"/>
        <v>1101</v>
      </c>
      <c r="C5503">
        <f t="shared" si="170"/>
        <v>2</v>
      </c>
      <c r="D5503">
        <v>9026</v>
      </c>
      <c r="E5503" s="1">
        <f>IF(C5503=1,VLOOKUP(B5503,balance!$AU:$AZ,2,FALSE),IF(C5503=2,VLOOKUP(B5503,balance!$AU:$AZ,3,FALSE),IF(C5503=3,VLOOKUP(B5503,balance!$AU:$AZ,4,FALSE),IF(C5503=4,VLOOKUP(B5503,balance!$AU:$AZ,5,FALSE),IF(C5503=5,VLOOKUP(B5503-1,balance!$AU:$AZ,6,FALSE),0)))))</f>
        <v>27500</v>
      </c>
      <c r="F5503">
        <v>53</v>
      </c>
      <c r="G5503">
        <f>IF(C5503=1,VLOOKUP(FoxFire!B5503,balance!$U:$Z,2,FALSE),IF(C5503=2,VLOOKUP(B5503,balance!$U:$Z,3,FALSE),IF(C5503=3,VLOOKUP(B5503,balance!$U:$Z,4,FALSE),IF(C5503=4,VLOOKUP(B5503,balance!$U:$Z,5,FALSE),IF(C5503=5,VLOOKUP(B5503-1,balance!$U:$Z,6,FALSE),0)))))/100</f>
        <v>1.19999999999999E-2</v>
      </c>
      <c r="H5503">
        <v>2</v>
      </c>
      <c r="I5503" s="1">
        <f>IF(C5503=1,VLOOKUP(FoxFire!B5503,balance!$AF:$AJ,2,FALSE),IF(C5503=2,VLOOKUP(B5503,balance!$AF:$AJ,3,FALSE),IF(C5503=3,VLOOKUP(B5503,balance!$AF:$AJ,4,FALSE),IF(C5503=4,VLOOKUP(B5503,balance!$AF:$AJ,5,FALSE),IF(C5503=5,VLOOKUP(B5503,balance!$AF:$AK,6,FALSE),0)))))*1000000000000</f>
        <v>4064999999999.8999</v>
      </c>
      <c r="J5503">
        <f>VLOOKUP(B5503,balance!AU:BD,10,FALSE)</f>
        <v>0</v>
      </c>
    </row>
    <row r="5504" spans="1:10" x14ac:dyDescent="0.3">
      <c r="A5504">
        <v>5502</v>
      </c>
      <c r="B5504">
        <f t="shared" si="171"/>
        <v>1101</v>
      </c>
      <c r="C5504">
        <f t="shared" si="170"/>
        <v>3</v>
      </c>
      <c r="D5504">
        <v>9026</v>
      </c>
      <c r="E5504" s="1">
        <f>IF(C5504=1,VLOOKUP(B5504,balance!$AU:$AZ,2,FALSE),IF(C5504=2,VLOOKUP(B5504,balance!$AU:$AZ,3,FALSE),IF(C5504=3,VLOOKUP(B5504,balance!$AU:$AZ,4,FALSE),IF(C5504=4,VLOOKUP(B5504,balance!$AU:$AZ,5,FALSE),IF(C5504=5,VLOOKUP(B5504-1,balance!$AU:$AZ,6,FALSE),0)))))</f>
        <v>27500</v>
      </c>
      <c r="F5504">
        <v>53</v>
      </c>
      <c r="G5504">
        <f>IF(C5504=1,VLOOKUP(FoxFire!B5504,balance!$U:$Z,2,FALSE),IF(C5504=2,VLOOKUP(B5504,balance!$U:$Z,3,FALSE),IF(C5504=3,VLOOKUP(B5504,balance!$U:$Z,4,FALSE),IF(C5504=4,VLOOKUP(B5504,balance!$U:$Z,5,FALSE),IF(C5504=5,VLOOKUP(B5504-1,balance!$U:$Z,6,FALSE),0)))))/100</f>
        <v>1.19999999999999E-2</v>
      </c>
      <c r="H5504">
        <v>2</v>
      </c>
      <c r="I5504" s="1">
        <f>IF(C5504=1,VLOOKUP(FoxFire!B5504,balance!$AF:$AJ,2,FALSE),IF(C5504=2,VLOOKUP(B5504,balance!$AF:$AJ,3,FALSE),IF(C5504=3,VLOOKUP(B5504,balance!$AF:$AJ,4,FALSE),IF(C5504=4,VLOOKUP(B5504,balance!$AF:$AJ,5,FALSE),IF(C5504=5,VLOOKUP(B5504,balance!$AF:$AK,6,FALSE),0)))))*1000000000000</f>
        <v>4064999999999.8999</v>
      </c>
      <c r="J5504">
        <f>VLOOKUP(B5504,balance!AU:BD,10,FALSE)</f>
        <v>0</v>
      </c>
    </row>
    <row r="5505" spans="1:10" x14ac:dyDescent="0.3">
      <c r="A5505">
        <v>5503</v>
      </c>
      <c r="B5505">
        <f t="shared" si="171"/>
        <v>1101</v>
      </c>
      <c r="C5505">
        <f t="shared" si="170"/>
        <v>4</v>
      </c>
      <c r="D5505">
        <v>9026</v>
      </c>
      <c r="E5505" s="1">
        <f>IF(C5505=1,VLOOKUP(B5505,balance!$AU:$AZ,2,FALSE),IF(C5505=2,VLOOKUP(B5505,balance!$AU:$AZ,3,FALSE),IF(C5505=3,VLOOKUP(B5505,balance!$AU:$AZ,4,FALSE),IF(C5505=4,VLOOKUP(B5505,balance!$AU:$AZ,5,FALSE),IF(C5505=5,VLOOKUP(B5505-1,balance!$AU:$AZ,6,FALSE),0)))))</f>
        <v>27500</v>
      </c>
      <c r="F5505">
        <v>53</v>
      </c>
      <c r="G5505">
        <f>IF(C5505=1,VLOOKUP(FoxFire!B5505,balance!$U:$Z,2,FALSE),IF(C5505=2,VLOOKUP(B5505,balance!$U:$Z,3,FALSE),IF(C5505=3,VLOOKUP(B5505,balance!$U:$Z,4,FALSE),IF(C5505=4,VLOOKUP(B5505,balance!$U:$Z,5,FALSE),IF(C5505=5,VLOOKUP(B5505-1,balance!$U:$Z,6,FALSE),0)))))/100</f>
        <v>1.19999999999999E-2</v>
      </c>
      <c r="H5505">
        <v>2</v>
      </c>
      <c r="I5505" s="1">
        <f>IF(C5505=1,VLOOKUP(FoxFire!B5505,balance!$AF:$AJ,2,FALSE),IF(C5505=2,VLOOKUP(B5505,balance!$AF:$AJ,3,FALSE),IF(C5505=3,VLOOKUP(B5505,balance!$AF:$AJ,4,FALSE),IF(C5505=4,VLOOKUP(B5505,balance!$AF:$AJ,5,FALSE),IF(C5505=5,VLOOKUP(B5505,balance!$AF:$AK,6,FALSE),0)))))*1000000000000</f>
        <v>4064999999999.8999</v>
      </c>
      <c r="J5505">
        <f>VLOOKUP(B5505,balance!AU:BD,10,FALSE)</f>
        <v>0</v>
      </c>
    </row>
    <row r="5506" spans="1:10" x14ac:dyDescent="0.3">
      <c r="A5506">
        <v>5504</v>
      </c>
      <c r="B5506">
        <f t="shared" si="171"/>
        <v>1102</v>
      </c>
      <c r="C5506">
        <f t="shared" si="170"/>
        <v>5</v>
      </c>
      <c r="D5506">
        <v>9026</v>
      </c>
      <c r="E5506" s="1">
        <f>IF(C5506=1,VLOOKUP(B5506,balance!$AU:$AZ,2,FALSE),IF(C5506=2,VLOOKUP(B5506,balance!$AU:$AZ,3,FALSE),IF(C5506=3,VLOOKUP(B5506,balance!$AU:$AZ,4,FALSE),IF(C5506=4,VLOOKUP(B5506,balance!$AU:$AZ,5,FALSE),IF(C5506=5,VLOOKUP(B5506-1,balance!$AU:$AZ,6,FALSE),0)))))</f>
        <v>550000</v>
      </c>
      <c r="F5506">
        <v>53</v>
      </c>
      <c r="G5506">
        <f>IF(C5506=1,VLOOKUP(FoxFire!B5506,balance!$U:$Z,2,FALSE),IF(C5506=2,VLOOKUP(B5506,balance!$U:$Z,3,FALSE),IF(C5506=3,VLOOKUP(B5506,balance!$U:$Z,4,FALSE),IF(C5506=4,VLOOKUP(B5506,balance!$U:$Z,5,FALSE),IF(C5506=5,VLOOKUP(B5506-1,balance!$U:$Z,6,FALSE),0)))))/100</f>
        <v>10207.9059</v>
      </c>
      <c r="H5506">
        <v>2</v>
      </c>
      <c r="I5506" s="1">
        <f>IF(C5506=1,VLOOKUP(FoxFire!B5506,balance!$AF:$AJ,2,FALSE),IF(C5506=2,VLOOKUP(B5506,balance!$AF:$AJ,3,FALSE),IF(C5506=3,VLOOKUP(B5506,balance!$AF:$AJ,4,FALSE),IF(C5506=4,VLOOKUP(B5506,balance!$AF:$AJ,5,FALSE),IF(C5506=5,VLOOKUP(B5506,balance!$AF:$AK,6,FALSE),0)))))*1000000000000</f>
        <v>16264999999999.6</v>
      </c>
      <c r="J5506">
        <f>VLOOKUP(B5506,balance!AU:BD,10,FALSE)</f>
        <v>0</v>
      </c>
    </row>
    <row r="5507" spans="1:10" x14ac:dyDescent="0.3">
      <c r="A5507">
        <v>5505</v>
      </c>
      <c r="B5507">
        <f t="shared" si="171"/>
        <v>1102</v>
      </c>
      <c r="C5507">
        <f t="shared" si="170"/>
        <v>1</v>
      </c>
      <c r="D5507">
        <v>9026</v>
      </c>
      <c r="E5507" s="1">
        <f>IF(C5507=1,VLOOKUP(B5507,balance!$AU:$AZ,2,FALSE),IF(C5507=2,VLOOKUP(B5507,balance!$AU:$AZ,3,FALSE),IF(C5507=3,VLOOKUP(B5507,balance!$AU:$AZ,4,FALSE),IF(C5507=4,VLOOKUP(B5507,balance!$AU:$AZ,5,FALSE),IF(C5507=5,VLOOKUP(B5507-1,balance!$AU:$AZ,6,FALSE),0)))))</f>
        <v>27500</v>
      </c>
      <c r="F5507">
        <v>53</v>
      </c>
      <c r="G5507">
        <f>IF(C5507=1,VLOOKUP(FoxFire!B5507,balance!$U:$Z,2,FALSE),IF(C5507=2,VLOOKUP(B5507,balance!$U:$Z,3,FALSE),IF(C5507=3,VLOOKUP(B5507,balance!$U:$Z,4,FALSE),IF(C5507=4,VLOOKUP(B5507,balance!$U:$Z,5,FALSE),IF(C5507=5,VLOOKUP(B5507-1,balance!$U:$Z,6,FALSE),0)))))/100</f>
        <v>1.2009999999999901E-2</v>
      </c>
      <c r="H5507">
        <v>2</v>
      </c>
      <c r="I5507" s="1">
        <f>IF(C5507=1,VLOOKUP(FoxFire!B5507,balance!$AF:$AJ,2,FALSE),IF(C5507=2,VLOOKUP(B5507,balance!$AF:$AJ,3,FALSE),IF(C5507=3,VLOOKUP(B5507,balance!$AF:$AJ,4,FALSE),IF(C5507=4,VLOOKUP(B5507,balance!$AF:$AJ,5,FALSE),IF(C5507=5,VLOOKUP(B5507,balance!$AF:$AK,6,FALSE),0)))))*1000000000000</f>
        <v>4066249999999.8999</v>
      </c>
      <c r="J5507">
        <f>VLOOKUP(B5507,balance!AU:BD,10,FALSE)</f>
        <v>0</v>
      </c>
    </row>
    <row r="5508" spans="1:10" x14ac:dyDescent="0.3">
      <c r="A5508">
        <v>5506</v>
      </c>
      <c r="B5508">
        <f t="shared" si="171"/>
        <v>1102</v>
      </c>
      <c r="C5508">
        <f t="shared" si="170"/>
        <v>2</v>
      </c>
      <c r="D5508">
        <v>9026</v>
      </c>
      <c r="E5508" s="1">
        <f>IF(C5508=1,VLOOKUP(B5508,balance!$AU:$AZ,2,FALSE),IF(C5508=2,VLOOKUP(B5508,balance!$AU:$AZ,3,FALSE),IF(C5508=3,VLOOKUP(B5508,balance!$AU:$AZ,4,FALSE),IF(C5508=4,VLOOKUP(B5508,balance!$AU:$AZ,5,FALSE),IF(C5508=5,VLOOKUP(B5508-1,balance!$AU:$AZ,6,FALSE),0)))))</f>
        <v>27500</v>
      </c>
      <c r="F5508">
        <v>53</v>
      </c>
      <c r="G5508">
        <f>IF(C5508=1,VLOOKUP(FoxFire!B5508,balance!$U:$Z,2,FALSE),IF(C5508=2,VLOOKUP(B5508,balance!$U:$Z,3,FALSE),IF(C5508=3,VLOOKUP(B5508,balance!$U:$Z,4,FALSE),IF(C5508=4,VLOOKUP(B5508,balance!$U:$Z,5,FALSE),IF(C5508=5,VLOOKUP(B5508-1,balance!$U:$Z,6,FALSE),0)))))/100</f>
        <v>1.2009999999999901E-2</v>
      </c>
      <c r="H5508">
        <v>2</v>
      </c>
      <c r="I5508" s="1">
        <f>IF(C5508=1,VLOOKUP(FoxFire!B5508,balance!$AF:$AJ,2,FALSE),IF(C5508=2,VLOOKUP(B5508,balance!$AF:$AJ,3,FALSE),IF(C5508=3,VLOOKUP(B5508,balance!$AF:$AJ,4,FALSE),IF(C5508=4,VLOOKUP(B5508,balance!$AF:$AJ,5,FALSE),IF(C5508=5,VLOOKUP(B5508,balance!$AF:$AK,6,FALSE),0)))))*1000000000000</f>
        <v>4066249999999.8999</v>
      </c>
      <c r="J5508">
        <f>VLOOKUP(B5508,balance!AU:BD,10,FALSE)</f>
        <v>0</v>
      </c>
    </row>
    <row r="5509" spans="1:10" x14ac:dyDescent="0.3">
      <c r="A5509">
        <v>5507</v>
      </c>
      <c r="B5509">
        <f t="shared" si="171"/>
        <v>1102</v>
      </c>
      <c r="C5509">
        <f t="shared" si="170"/>
        <v>3</v>
      </c>
      <c r="D5509">
        <v>9026</v>
      </c>
      <c r="E5509" s="1">
        <f>IF(C5509=1,VLOOKUP(B5509,balance!$AU:$AZ,2,FALSE),IF(C5509=2,VLOOKUP(B5509,balance!$AU:$AZ,3,FALSE),IF(C5509=3,VLOOKUP(B5509,balance!$AU:$AZ,4,FALSE),IF(C5509=4,VLOOKUP(B5509,balance!$AU:$AZ,5,FALSE),IF(C5509=5,VLOOKUP(B5509-1,balance!$AU:$AZ,6,FALSE),0)))))</f>
        <v>27500</v>
      </c>
      <c r="F5509">
        <v>53</v>
      </c>
      <c r="G5509">
        <f>IF(C5509=1,VLOOKUP(FoxFire!B5509,balance!$U:$Z,2,FALSE),IF(C5509=2,VLOOKUP(B5509,balance!$U:$Z,3,FALSE),IF(C5509=3,VLOOKUP(B5509,balance!$U:$Z,4,FALSE),IF(C5509=4,VLOOKUP(B5509,balance!$U:$Z,5,FALSE),IF(C5509=5,VLOOKUP(B5509-1,balance!$U:$Z,6,FALSE),0)))))/100</f>
        <v>1.2009999999999901E-2</v>
      </c>
      <c r="H5509">
        <v>2</v>
      </c>
      <c r="I5509" s="1">
        <f>IF(C5509=1,VLOOKUP(FoxFire!B5509,balance!$AF:$AJ,2,FALSE),IF(C5509=2,VLOOKUP(B5509,balance!$AF:$AJ,3,FALSE),IF(C5509=3,VLOOKUP(B5509,balance!$AF:$AJ,4,FALSE),IF(C5509=4,VLOOKUP(B5509,balance!$AF:$AJ,5,FALSE),IF(C5509=5,VLOOKUP(B5509,balance!$AF:$AK,6,FALSE),0)))))*1000000000000</f>
        <v>4066249999999.8999</v>
      </c>
      <c r="J5509">
        <f>VLOOKUP(B5509,balance!AU:BD,10,FALSE)</f>
        <v>0</v>
      </c>
    </row>
    <row r="5510" spans="1:10" x14ac:dyDescent="0.3">
      <c r="A5510">
        <v>5508</v>
      </c>
      <c r="B5510">
        <f t="shared" si="171"/>
        <v>1102</v>
      </c>
      <c r="C5510">
        <f t="shared" si="170"/>
        <v>4</v>
      </c>
      <c r="D5510">
        <v>9026</v>
      </c>
      <c r="E5510" s="1">
        <f>IF(C5510=1,VLOOKUP(B5510,balance!$AU:$AZ,2,FALSE),IF(C5510=2,VLOOKUP(B5510,balance!$AU:$AZ,3,FALSE),IF(C5510=3,VLOOKUP(B5510,balance!$AU:$AZ,4,FALSE),IF(C5510=4,VLOOKUP(B5510,balance!$AU:$AZ,5,FALSE),IF(C5510=5,VLOOKUP(B5510-1,balance!$AU:$AZ,6,FALSE),0)))))</f>
        <v>27500</v>
      </c>
      <c r="F5510">
        <v>53</v>
      </c>
      <c r="G5510">
        <f>IF(C5510=1,VLOOKUP(FoxFire!B5510,balance!$U:$Z,2,FALSE),IF(C5510=2,VLOOKUP(B5510,balance!$U:$Z,3,FALSE),IF(C5510=3,VLOOKUP(B5510,balance!$U:$Z,4,FALSE),IF(C5510=4,VLOOKUP(B5510,balance!$U:$Z,5,FALSE),IF(C5510=5,VLOOKUP(B5510-1,balance!$U:$Z,6,FALSE),0)))))/100</f>
        <v>1.2009999999999901E-2</v>
      </c>
      <c r="H5510">
        <v>2</v>
      </c>
      <c r="I5510" s="1">
        <f>IF(C5510=1,VLOOKUP(FoxFire!B5510,balance!$AF:$AJ,2,FALSE),IF(C5510=2,VLOOKUP(B5510,balance!$AF:$AJ,3,FALSE),IF(C5510=3,VLOOKUP(B5510,balance!$AF:$AJ,4,FALSE),IF(C5510=4,VLOOKUP(B5510,balance!$AF:$AJ,5,FALSE),IF(C5510=5,VLOOKUP(B5510,balance!$AF:$AK,6,FALSE),0)))))*1000000000000</f>
        <v>4066249999999.8999</v>
      </c>
      <c r="J5510">
        <f>VLOOKUP(B5510,balance!AU:BD,10,FALSE)</f>
        <v>0</v>
      </c>
    </row>
    <row r="5511" spans="1:10" x14ac:dyDescent="0.3">
      <c r="A5511">
        <v>5509</v>
      </c>
      <c r="B5511">
        <f t="shared" si="171"/>
        <v>1103</v>
      </c>
      <c r="C5511">
        <f t="shared" si="170"/>
        <v>5</v>
      </c>
      <c r="D5511">
        <v>9026</v>
      </c>
      <c r="E5511" s="1">
        <f>IF(C5511=1,VLOOKUP(B5511,balance!$AU:$AZ,2,FALSE),IF(C5511=2,VLOOKUP(B5511,balance!$AU:$AZ,3,FALSE),IF(C5511=3,VLOOKUP(B5511,balance!$AU:$AZ,4,FALSE),IF(C5511=4,VLOOKUP(B5511,balance!$AU:$AZ,5,FALSE),IF(C5511=5,VLOOKUP(B5511-1,balance!$AU:$AZ,6,FALSE),0)))))</f>
        <v>550000</v>
      </c>
      <c r="F5511">
        <v>53</v>
      </c>
      <c r="G5511">
        <f>IF(C5511=1,VLOOKUP(FoxFire!B5511,balance!$U:$Z,2,FALSE),IF(C5511=2,VLOOKUP(B5511,balance!$U:$Z,3,FALSE),IF(C5511=3,VLOOKUP(B5511,balance!$U:$Z,4,FALSE),IF(C5511=4,VLOOKUP(B5511,balance!$U:$Z,5,FALSE),IF(C5511=5,VLOOKUP(B5511-1,balance!$U:$Z,6,FALSE),0)))))/100</f>
        <v>10226.6289</v>
      </c>
      <c r="H5511">
        <v>2</v>
      </c>
      <c r="I5511" s="1">
        <f>IF(C5511=1,VLOOKUP(FoxFire!B5511,balance!$AF:$AJ,2,FALSE),IF(C5511=2,VLOOKUP(B5511,balance!$AF:$AJ,3,FALSE),IF(C5511=3,VLOOKUP(B5511,balance!$AF:$AJ,4,FALSE),IF(C5511=4,VLOOKUP(B5511,balance!$AF:$AJ,5,FALSE),IF(C5511=5,VLOOKUP(B5511,balance!$AF:$AK,6,FALSE),0)))))*1000000000000</f>
        <v>16269999999999.602</v>
      </c>
      <c r="J5511">
        <f>VLOOKUP(B5511,balance!AU:BD,10,FALSE)</f>
        <v>0</v>
      </c>
    </row>
    <row r="5512" spans="1:10" x14ac:dyDescent="0.3">
      <c r="A5512">
        <v>5510</v>
      </c>
      <c r="B5512">
        <f t="shared" si="171"/>
        <v>1103</v>
      </c>
      <c r="C5512">
        <f t="shared" ref="C5512:C5575" si="172">C5507</f>
        <v>1</v>
      </c>
      <c r="D5512">
        <v>9026</v>
      </c>
      <c r="E5512" s="1">
        <f>IF(C5512=1,VLOOKUP(B5512,balance!$AU:$AZ,2,FALSE),IF(C5512=2,VLOOKUP(B5512,balance!$AU:$AZ,3,FALSE),IF(C5512=3,VLOOKUP(B5512,balance!$AU:$AZ,4,FALSE),IF(C5512=4,VLOOKUP(B5512,balance!$AU:$AZ,5,FALSE),IF(C5512=5,VLOOKUP(B5512-1,balance!$AU:$AZ,6,FALSE),0)))))</f>
        <v>27500</v>
      </c>
      <c r="F5512">
        <v>53</v>
      </c>
      <c r="G5512">
        <f>IF(C5512=1,VLOOKUP(FoxFire!B5512,balance!$U:$Z,2,FALSE),IF(C5512=2,VLOOKUP(B5512,balance!$U:$Z,3,FALSE),IF(C5512=3,VLOOKUP(B5512,balance!$U:$Z,4,FALSE),IF(C5512=4,VLOOKUP(B5512,balance!$U:$Z,5,FALSE),IF(C5512=5,VLOOKUP(B5512-1,balance!$U:$Z,6,FALSE),0)))))/100</f>
        <v>1.2019999999999899E-2</v>
      </c>
      <c r="H5512">
        <v>2</v>
      </c>
      <c r="I5512" s="1">
        <f>IF(C5512=1,VLOOKUP(FoxFire!B5512,balance!$AF:$AJ,2,FALSE),IF(C5512=2,VLOOKUP(B5512,balance!$AF:$AJ,3,FALSE),IF(C5512=3,VLOOKUP(B5512,balance!$AF:$AJ,4,FALSE),IF(C5512=4,VLOOKUP(B5512,balance!$AF:$AJ,5,FALSE),IF(C5512=5,VLOOKUP(B5512,balance!$AF:$AK,6,FALSE),0)))))*1000000000000</f>
        <v>4067499999999.9004</v>
      </c>
      <c r="J5512">
        <f>VLOOKUP(B5512,balance!AU:BD,10,FALSE)</f>
        <v>0</v>
      </c>
    </row>
    <row r="5513" spans="1:10" x14ac:dyDescent="0.3">
      <c r="A5513">
        <v>5511</v>
      </c>
      <c r="B5513">
        <f t="shared" si="171"/>
        <v>1103</v>
      </c>
      <c r="C5513">
        <f t="shared" si="172"/>
        <v>2</v>
      </c>
      <c r="D5513">
        <v>9026</v>
      </c>
      <c r="E5513" s="1">
        <f>IF(C5513=1,VLOOKUP(B5513,balance!$AU:$AZ,2,FALSE),IF(C5513=2,VLOOKUP(B5513,balance!$AU:$AZ,3,FALSE),IF(C5513=3,VLOOKUP(B5513,balance!$AU:$AZ,4,FALSE),IF(C5513=4,VLOOKUP(B5513,balance!$AU:$AZ,5,FALSE),IF(C5513=5,VLOOKUP(B5513-1,balance!$AU:$AZ,6,FALSE),0)))))</f>
        <v>27500</v>
      </c>
      <c r="F5513">
        <v>53</v>
      </c>
      <c r="G5513">
        <f>IF(C5513=1,VLOOKUP(FoxFire!B5513,balance!$U:$Z,2,FALSE),IF(C5513=2,VLOOKUP(B5513,balance!$U:$Z,3,FALSE),IF(C5513=3,VLOOKUP(B5513,balance!$U:$Z,4,FALSE),IF(C5513=4,VLOOKUP(B5513,balance!$U:$Z,5,FALSE),IF(C5513=5,VLOOKUP(B5513-1,balance!$U:$Z,6,FALSE),0)))))/100</f>
        <v>1.2019999999999899E-2</v>
      </c>
      <c r="H5513">
        <v>2</v>
      </c>
      <c r="I5513" s="1">
        <f>IF(C5513=1,VLOOKUP(FoxFire!B5513,balance!$AF:$AJ,2,FALSE),IF(C5513=2,VLOOKUP(B5513,balance!$AF:$AJ,3,FALSE),IF(C5513=3,VLOOKUP(B5513,balance!$AF:$AJ,4,FALSE),IF(C5513=4,VLOOKUP(B5513,balance!$AF:$AJ,5,FALSE),IF(C5513=5,VLOOKUP(B5513,balance!$AF:$AK,6,FALSE),0)))))*1000000000000</f>
        <v>4067499999999.9004</v>
      </c>
      <c r="J5513">
        <f>VLOOKUP(B5513,balance!AU:BD,10,FALSE)</f>
        <v>0</v>
      </c>
    </row>
    <row r="5514" spans="1:10" x14ac:dyDescent="0.3">
      <c r="A5514">
        <v>5512</v>
      </c>
      <c r="B5514">
        <f t="shared" si="171"/>
        <v>1103</v>
      </c>
      <c r="C5514">
        <f t="shared" si="172"/>
        <v>3</v>
      </c>
      <c r="D5514">
        <v>9026</v>
      </c>
      <c r="E5514" s="1">
        <f>IF(C5514=1,VLOOKUP(B5514,balance!$AU:$AZ,2,FALSE),IF(C5514=2,VLOOKUP(B5514,balance!$AU:$AZ,3,FALSE),IF(C5514=3,VLOOKUP(B5514,balance!$AU:$AZ,4,FALSE),IF(C5514=4,VLOOKUP(B5514,balance!$AU:$AZ,5,FALSE),IF(C5514=5,VLOOKUP(B5514-1,balance!$AU:$AZ,6,FALSE),0)))))</f>
        <v>27500</v>
      </c>
      <c r="F5514">
        <v>53</v>
      </c>
      <c r="G5514">
        <f>IF(C5514=1,VLOOKUP(FoxFire!B5514,balance!$U:$Z,2,FALSE),IF(C5514=2,VLOOKUP(B5514,balance!$U:$Z,3,FALSE),IF(C5514=3,VLOOKUP(B5514,balance!$U:$Z,4,FALSE),IF(C5514=4,VLOOKUP(B5514,balance!$U:$Z,5,FALSE),IF(C5514=5,VLOOKUP(B5514-1,balance!$U:$Z,6,FALSE),0)))))/100</f>
        <v>1.2019999999999899E-2</v>
      </c>
      <c r="H5514">
        <v>2</v>
      </c>
      <c r="I5514" s="1">
        <f>IF(C5514=1,VLOOKUP(FoxFire!B5514,balance!$AF:$AJ,2,FALSE),IF(C5514=2,VLOOKUP(B5514,balance!$AF:$AJ,3,FALSE),IF(C5514=3,VLOOKUP(B5514,balance!$AF:$AJ,4,FALSE),IF(C5514=4,VLOOKUP(B5514,balance!$AF:$AJ,5,FALSE),IF(C5514=5,VLOOKUP(B5514,balance!$AF:$AK,6,FALSE),0)))))*1000000000000</f>
        <v>4067499999999.9004</v>
      </c>
      <c r="J5514">
        <f>VLOOKUP(B5514,balance!AU:BD,10,FALSE)</f>
        <v>0</v>
      </c>
    </row>
    <row r="5515" spans="1:10" x14ac:dyDescent="0.3">
      <c r="A5515">
        <v>5513</v>
      </c>
      <c r="B5515">
        <f t="shared" si="171"/>
        <v>1103</v>
      </c>
      <c r="C5515">
        <f t="shared" si="172"/>
        <v>4</v>
      </c>
      <c r="D5515">
        <v>9026</v>
      </c>
      <c r="E5515" s="1">
        <f>IF(C5515=1,VLOOKUP(B5515,balance!$AU:$AZ,2,FALSE),IF(C5515=2,VLOOKUP(B5515,balance!$AU:$AZ,3,FALSE),IF(C5515=3,VLOOKUP(B5515,balance!$AU:$AZ,4,FALSE),IF(C5515=4,VLOOKUP(B5515,balance!$AU:$AZ,5,FALSE),IF(C5515=5,VLOOKUP(B5515-1,balance!$AU:$AZ,6,FALSE),0)))))</f>
        <v>27500</v>
      </c>
      <c r="F5515">
        <v>53</v>
      </c>
      <c r="G5515">
        <f>IF(C5515=1,VLOOKUP(FoxFire!B5515,balance!$U:$Z,2,FALSE),IF(C5515=2,VLOOKUP(B5515,balance!$U:$Z,3,FALSE),IF(C5515=3,VLOOKUP(B5515,balance!$U:$Z,4,FALSE),IF(C5515=4,VLOOKUP(B5515,balance!$U:$Z,5,FALSE),IF(C5515=5,VLOOKUP(B5515-1,balance!$U:$Z,6,FALSE),0)))))/100</f>
        <v>1.2019999999999899E-2</v>
      </c>
      <c r="H5515">
        <v>2</v>
      </c>
      <c r="I5515" s="1">
        <f>IF(C5515=1,VLOOKUP(FoxFire!B5515,balance!$AF:$AJ,2,FALSE),IF(C5515=2,VLOOKUP(B5515,balance!$AF:$AJ,3,FALSE),IF(C5515=3,VLOOKUP(B5515,balance!$AF:$AJ,4,FALSE),IF(C5515=4,VLOOKUP(B5515,balance!$AF:$AJ,5,FALSE),IF(C5515=5,VLOOKUP(B5515,balance!$AF:$AK,6,FALSE),0)))))*1000000000000</f>
        <v>4067499999999.9004</v>
      </c>
      <c r="J5515">
        <f>VLOOKUP(B5515,balance!AU:BD,10,FALSE)</f>
        <v>0</v>
      </c>
    </row>
    <row r="5516" spans="1:10" x14ac:dyDescent="0.3">
      <c r="A5516">
        <v>5514</v>
      </c>
      <c r="B5516">
        <f t="shared" si="171"/>
        <v>1104</v>
      </c>
      <c r="C5516">
        <f t="shared" si="172"/>
        <v>5</v>
      </c>
      <c r="D5516">
        <v>9026</v>
      </c>
      <c r="E5516" s="1">
        <f>IF(C5516=1,VLOOKUP(B5516,balance!$AU:$AZ,2,FALSE),IF(C5516=2,VLOOKUP(B5516,balance!$AU:$AZ,3,FALSE),IF(C5516=3,VLOOKUP(B5516,balance!$AU:$AZ,4,FALSE),IF(C5516=4,VLOOKUP(B5516,balance!$AU:$AZ,5,FALSE),IF(C5516=5,VLOOKUP(B5516-1,balance!$AU:$AZ,6,FALSE),0)))))</f>
        <v>550000</v>
      </c>
      <c r="F5516">
        <v>53</v>
      </c>
      <c r="G5516">
        <f>IF(C5516=1,VLOOKUP(FoxFire!B5516,balance!$U:$Z,2,FALSE),IF(C5516=2,VLOOKUP(B5516,balance!$U:$Z,3,FALSE),IF(C5516=3,VLOOKUP(B5516,balance!$U:$Z,4,FALSE),IF(C5516=4,VLOOKUP(B5516,balance!$U:$Z,5,FALSE),IF(C5516=5,VLOOKUP(B5516-1,balance!$U:$Z,6,FALSE),0)))))/100</f>
        <v>10245.379200000001</v>
      </c>
      <c r="H5516">
        <v>2</v>
      </c>
      <c r="I5516" s="1">
        <f>IF(C5516=1,VLOOKUP(FoxFire!B5516,balance!$AF:$AJ,2,FALSE),IF(C5516=2,VLOOKUP(B5516,balance!$AF:$AJ,3,FALSE),IF(C5516=3,VLOOKUP(B5516,balance!$AF:$AJ,4,FALSE),IF(C5516=4,VLOOKUP(B5516,balance!$AF:$AJ,5,FALSE),IF(C5516=5,VLOOKUP(B5516,balance!$AF:$AK,6,FALSE),0)))))*1000000000000</f>
        <v>16274999999999.602</v>
      </c>
      <c r="J5516">
        <f>VLOOKUP(B5516,balance!AU:BD,10,FALSE)</f>
        <v>0</v>
      </c>
    </row>
    <row r="5517" spans="1:10" x14ac:dyDescent="0.3">
      <c r="A5517">
        <v>5515</v>
      </c>
      <c r="B5517">
        <f t="shared" ref="B5517:B5580" si="173">B5512+1</f>
        <v>1104</v>
      </c>
      <c r="C5517">
        <f t="shared" si="172"/>
        <v>1</v>
      </c>
      <c r="D5517">
        <v>9026</v>
      </c>
      <c r="E5517" s="1">
        <f>IF(C5517=1,VLOOKUP(B5517,balance!$AU:$AZ,2,FALSE),IF(C5517=2,VLOOKUP(B5517,balance!$AU:$AZ,3,FALSE),IF(C5517=3,VLOOKUP(B5517,balance!$AU:$AZ,4,FALSE),IF(C5517=4,VLOOKUP(B5517,balance!$AU:$AZ,5,FALSE),IF(C5517=5,VLOOKUP(B5517-1,balance!$AU:$AZ,6,FALSE),0)))))</f>
        <v>27500</v>
      </c>
      <c r="F5517">
        <v>53</v>
      </c>
      <c r="G5517">
        <f>IF(C5517=1,VLOOKUP(FoxFire!B5517,balance!$U:$Z,2,FALSE),IF(C5517=2,VLOOKUP(B5517,balance!$U:$Z,3,FALSE),IF(C5517=3,VLOOKUP(B5517,balance!$U:$Z,4,FALSE),IF(C5517=4,VLOOKUP(B5517,balance!$U:$Z,5,FALSE),IF(C5517=5,VLOOKUP(B5517-1,balance!$U:$Z,6,FALSE),0)))))/100</f>
        <v>1.20299999999999E-2</v>
      </c>
      <c r="H5517">
        <v>2</v>
      </c>
      <c r="I5517" s="1">
        <f>IF(C5517=1,VLOOKUP(FoxFire!B5517,balance!$AF:$AJ,2,FALSE),IF(C5517=2,VLOOKUP(B5517,balance!$AF:$AJ,3,FALSE),IF(C5517=3,VLOOKUP(B5517,balance!$AF:$AJ,4,FALSE),IF(C5517=4,VLOOKUP(B5517,balance!$AF:$AJ,5,FALSE),IF(C5517=5,VLOOKUP(B5517,balance!$AF:$AK,6,FALSE),0)))))*1000000000000</f>
        <v>4068749999999.9004</v>
      </c>
      <c r="J5517">
        <f>VLOOKUP(B5517,balance!AU:BD,10,FALSE)</f>
        <v>0</v>
      </c>
    </row>
    <row r="5518" spans="1:10" x14ac:dyDescent="0.3">
      <c r="A5518">
        <v>5516</v>
      </c>
      <c r="B5518">
        <f t="shared" si="173"/>
        <v>1104</v>
      </c>
      <c r="C5518">
        <f t="shared" si="172"/>
        <v>2</v>
      </c>
      <c r="D5518">
        <v>9026</v>
      </c>
      <c r="E5518" s="1">
        <f>IF(C5518=1,VLOOKUP(B5518,balance!$AU:$AZ,2,FALSE),IF(C5518=2,VLOOKUP(B5518,balance!$AU:$AZ,3,FALSE),IF(C5518=3,VLOOKUP(B5518,balance!$AU:$AZ,4,FALSE),IF(C5518=4,VLOOKUP(B5518,balance!$AU:$AZ,5,FALSE),IF(C5518=5,VLOOKUP(B5518-1,balance!$AU:$AZ,6,FALSE),0)))))</f>
        <v>27500</v>
      </c>
      <c r="F5518">
        <v>53</v>
      </c>
      <c r="G5518">
        <f>IF(C5518=1,VLOOKUP(FoxFire!B5518,balance!$U:$Z,2,FALSE),IF(C5518=2,VLOOKUP(B5518,balance!$U:$Z,3,FALSE),IF(C5518=3,VLOOKUP(B5518,balance!$U:$Z,4,FALSE),IF(C5518=4,VLOOKUP(B5518,balance!$U:$Z,5,FALSE),IF(C5518=5,VLOOKUP(B5518-1,balance!$U:$Z,6,FALSE),0)))))/100</f>
        <v>1.20299999999999E-2</v>
      </c>
      <c r="H5518">
        <v>2</v>
      </c>
      <c r="I5518" s="1">
        <f>IF(C5518=1,VLOOKUP(FoxFire!B5518,balance!$AF:$AJ,2,FALSE),IF(C5518=2,VLOOKUP(B5518,balance!$AF:$AJ,3,FALSE),IF(C5518=3,VLOOKUP(B5518,balance!$AF:$AJ,4,FALSE),IF(C5518=4,VLOOKUP(B5518,balance!$AF:$AJ,5,FALSE),IF(C5518=5,VLOOKUP(B5518,balance!$AF:$AK,6,FALSE),0)))))*1000000000000</f>
        <v>4068749999999.9004</v>
      </c>
      <c r="J5518">
        <f>VLOOKUP(B5518,balance!AU:BD,10,FALSE)</f>
        <v>0</v>
      </c>
    </row>
    <row r="5519" spans="1:10" x14ac:dyDescent="0.3">
      <c r="A5519">
        <v>5517</v>
      </c>
      <c r="B5519">
        <f t="shared" si="173"/>
        <v>1104</v>
      </c>
      <c r="C5519">
        <f t="shared" si="172"/>
        <v>3</v>
      </c>
      <c r="D5519">
        <v>9026</v>
      </c>
      <c r="E5519" s="1">
        <f>IF(C5519=1,VLOOKUP(B5519,balance!$AU:$AZ,2,FALSE),IF(C5519=2,VLOOKUP(B5519,balance!$AU:$AZ,3,FALSE),IF(C5519=3,VLOOKUP(B5519,balance!$AU:$AZ,4,FALSE),IF(C5519=4,VLOOKUP(B5519,balance!$AU:$AZ,5,FALSE),IF(C5519=5,VLOOKUP(B5519-1,balance!$AU:$AZ,6,FALSE),0)))))</f>
        <v>27500</v>
      </c>
      <c r="F5519">
        <v>53</v>
      </c>
      <c r="G5519">
        <f>IF(C5519=1,VLOOKUP(FoxFire!B5519,balance!$U:$Z,2,FALSE),IF(C5519=2,VLOOKUP(B5519,balance!$U:$Z,3,FALSE),IF(C5519=3,VLOOKUP(B5519,balance!$U:$Z,4,FALSE),IF(C5519=4,VLOOKUP(B5519,balance!$U:$Z,5,FALSE),IF(C5519=5,VLOOKUP(B5519-1,balance!$U:$Z,6,FALSE),0)))))/100</f>
        <v>1.20299999999999E-2</v>
      </c>
      <c r="H5519">
        <v>2</v>
      </c>
      <c r="I5519" s="1">
        <f>IF(C5519=1,VLOOKUP(FoxFire!B5519,balance!$AF:$AJ,2,FALSE),IF(C5519=2,VLOOKUP(B5519,balance!$AF:$AJ,3,FALSE),IF(C5519=3,VLOOKUP(B5519,balance!$AF:$AJ,4,FALSE),IF(C5519=4,VLOOKUP(B5519,balance!$AF:$AJ,5,FALSE),IF(C5519=5,VLOOKUP(B5519,balance!$AF:$AK,6,FALSE),0)))))*1000000000000</f>
        <v>4068749999999.9004</v>
      </c>
      <c r="J5519">
        <f>VLOOKUP(B5519,balance!AU:BD,10,FALSE)</f>
        <v>0</v>
      </c>
    </row>
    <row r="5520" spans="1:10" x14ac:dyDescent="0.3">
      <c r="A5520">
        <v>5518</v>
      </c>
      <c r="B5520">
        <f t="shared" si="173"/>
        <v>1104</v>
      </c>
      <c r="C5520">
        <f t="shared" si="172"/>
        <v>4</v>
      </c>
      <c r="D5520">
        <v>9026</v>
      </c>
      <c r="E5520" s="1">
        <f>IF(C5520=1,VLOOKUP(B5520,balance!$AU:$AZ,2,FALSE),IF(C5520=2,VLOOKUP(B5520,balance!$AU:$AZ,3,FALSE),IF(C5520=3,VLOOKUP(B5520,balance!$AU:$AZ,4,FALSE),IF(C5520=4,VLOOKUP(B5520,balance!$AU:$AZ,5,FALSE),IF(C5520=5,VLOOKUP(B5520-1,balance!$AU:$AZ,6,FALSE),0)))))</f>
        <v>27500</v>
      </c>
      <c r="F5520">
        <v>53</v>
      </c>
      <c r="G5520">
        <f>IF(C5520=1,VLOOKUP(FoxFire!B5520,balance!$U:$Z,2,FALSE),IF(C5520=2,VLOOKUP(B5520,balance!$U:$Z,3,FALSE),IF(C5520=3,VLOOKUP(B5520,balance!$U:$Z,4,FALSE),IF(C5520=4,VLOOKUP(B5520,balance!$U:$Z,5,FALSE),IF(C5520=5,VLOOKUP(B5520-1,balance!$U:$Z,6,FALSE),0)))))/100</f>
        <v>1.20299999999999E-2</v>
      </c>
      <c r="H5520">
        <v>2</v>
      </c>
      <c r="I5520" s="1">
        <f>IF(C5520=1,VLOOKUP(FoxFire!B5520,balance!$AF:$AJ,2,FALSE),IF(C5520=2,VLOOKUP(B5520,balance!$AF:$AJ,3,FALSE),IF(C5520=3,VLOOKUP(B5520,balance!$AF:$AJ,4,FALSE),IF(C5520=4,VLOOKUP(B5520,balance!$AF:$AJ,5,FALSE),IF(C5520=5,VLOOKUP(B5520,balance!$AF:$AK,6,FALSE),0)))))*1000000000000</f>
        <v>4068749999999.9004</v>
      </c>
      <c r="J5520">
        <f>VLOOKUP(B5520,balance!AU:BD,10,FALSE)</f>
        <v>0</v>
      </c>
    </row>
    <row r="5521" spans="1:10" x14ac:dyDescent="0.3">
      <c r="A5521">
        <v>5519</v>
      </c>
      <c r="B5521">
        <f t="shared" si="173"/>
        <v>1105</v>
      </c>
      <c r="C5521">
        <f t="shared" si="172"/>
        <v>5</v>
      </c>
      <c r="D5521">
        <v>9026</v>
      </c>
      <c r="E5521" s="1">
        <f>IF(C5521=1,VLOOKUP(B5521,balance!$AU:$AZ,2,FALSE),IF(C5521=2,VLOOKUP(B5521,balance!$AU:$AZ,3,FALSE),IF(C5521=3,VLOOKUP(B5521,balance!$AU:$AZ,4,FALSE),IF(C5521=4,VLOOKUP(B5521,balance!$AU:$AZ,5,FALSE),IF(C5521=5,VLOOKUP(B5521-1,balance!$AU:$AZ,6,FALSE),0)))))</f>
        <v>550000</v>
      </c>
      <c r="F5521">
        <v>53</v>
      </c>
      <c r="G5521">
        <f>IF(C5521=1,VLOOKUP(FoxFire!B5521,balance!$U:$Z,2,FALSE),IF(C5521=2,VLOOKUP(B5521,balance!$U:$Z,3,FALSE),IF(C5521=3,VLOOKUP(B5521,balance!$U:$Z,4,FALSE),IF(C5521=4,VLOOKUP(B5521,balance!$U:$Z,5,FALSE),IF(C5521=5,VLOOKUP(B5521-1,balance!$U:$Z,6,FALSE),0)))))/100</f>
        <v>10264.1567</v>
      </c>
      <c r="H5521">
        <v>2</v>
      </c>
      <c r="I5521" s="1">
        <f>IF(C5521=1,VLOOKUP(FoxFire!B5521,balance!$AF:$AJ,2,FALSE),IF(C5521=2,VLOOKUP(B5521,balance!$AF:$AJ,3,FALSE),IF(C5521=3,VLOOKUP(B5521,balance!$AF:$AJ,4,FALSE),IF(C5521=4,VLOOKUP(B5521,balance!$AF:$AJ,5,FALSE),IF(C5521=5,VLOOKUP(B5521,balance!$AF:$AK,6,FALSE),0)))))*1000000000000</f>
        <v>16279999999999.6</v>
      </c>
      <c r="J5521">
        <f>VLOOKUP(B5521,balance!AU:BD,10,FALSE)</f>
        <v>0</v>
      </c>
    </row>
    <row r="5522" spans="1:10" x14ac:dyDescent="0.3">
      <c r="A5522">
        <v>5520</v>
      </c>
      <c r="B5522">
        <f t="shared" si="173"/>
        <v>1105</v>
      </c>
      <c r="C5522">
        <f t="shared" si="172"/>
        <v>1</v>
      </c>
      <c r="D5522">
        <v>9026</v>
      </c>
      <c r="E5522" s="1">
        <f>IF(C5522=1,VLOOKUP(B5522,balance!$AU:$AZ,2,FALSE),IF(C5522=2,VLOOKUP(B5522,balance!$AU:$AZ,3,FALSE),IF(C5522=3,VLOOKUP(B5522,balance!$AU:$AZ,4,FALSE),IF(C5522=4,VLOOKUP(B5522,balance!$AU:$AZ,5,FALSE),IF(C5522=5,VLOOKUP(B5522-1,balance!$AU:$AZ,6,FALSE),0)))))</f>
        <v>27500</v>
      </c>
      <c r="F5522">
        <v>53</v>
      </c>
      <c r="G5522">
        <f>IF(C5522=1,VLOOKUP(FoxFire!B5522,balance!$U:$Z,2,FALSE),IF(C5522=2,VLOOKUP(B5522,balance!$U:$Z,3,FALSE),IF(C5522=3,VLOOKUP(B5522,balance!$U:$Z,4,FALSE),IF(C5522=4,VLOOKUP(B5522,balance!$U:$Z,5,FALSE),IF(C5522=5,VLOOKUP(B5522-1,balance!$U:$Z,6,FALSE),0)))))/100</f>
        <v>1.20399999999999E-2</v>
      </c>
      <c r="H5522">
        <v>2</v>
      </c>
      <c r="I5522" s="1">
        <f>IF(C5522=1,VLOOKUP(FoxFire!B5522,balance!$AF:$AJ,2,FALSE),IF(C5522=2,VLOOKUP(B5522,balance!$AF:$AJ,3,FALSE),IF(C5522=3,VLOOKUP(B5522,balance!$AF:$AJ,4,FALSE),IF(C5522=4,VLOOKUP(B5522,balance!$AF:$AJ,5,FALSE),IF(C5522=5,VLOOKUP(B5522,balance!$AF:$AK,6,FALSE),0)))))*1000000000000</f>
        <v>4069999999999.8999</v>
      </c>
      <c r="J5522">
        <f>VLOOKUP(B5522,balance!AU:BD,10,FALSE)</f>
        <v>0</v>
      </c>
    </row>
    <row r="5523" spans="1:10" x14ac:dyDescent="0.3">
      <c r="A5523">
        <v>5521</v>
      </c>
      <c r="B5523">
        <f t="shared" si="173"/>
        <v>1105</v>
      </c>
      <c r="C5523">
        <f t="shared" si="172"/>
        <v>2</v>
      </c>
      <c r="D5523">
        <v>9026</v>
      </c>
      <c r="E5523" s="1">
        <f>IF(C5523=1,VLOOKUP(B5523,balance!$AU:$AZ,2,FALSE),IF(C5523=2,VLOOKUP(B5523,balance!$AU:$AZ,3,FALSE),IF(C5523=3,VLOOKUP(B5523,balance!$AU:$AZ,4,FALSE),IF(C5523=4,VLOOKUP(B5523,balance!$AU:$AZ,5,FALSE),IF(C5523=5,VLOOKUP(B5523-1,balance!$AU:$AZ,6,FALSE),0)))))</f>
        <v>27500</v>
      </c>
      <c r="F5523">
        <v>53</v>
      </c>
      <c r="G5523">
        <f>IF(C5523=1,VLOOKUP(FoxFire!B5523,balance!$U:$Z,2,FALSE),IF(C5523=2,VLOOKUP(B5523,balance!$U:$Z,3,FALSE),IF(C5523=3,VLOOKUP(B5523,balance!$U:$Z,4,FALSE),IF(C5523=4,VLOOKUP(B5523,balance!$U:$Z,5,FALSE),IF(C5523=5,VLOOKUP(B5523-1,balance!$U:$Z,6,FALSE),0)))))/100</f>
        <v>1.20399999999999E-2</v>
      </c>
      <c r="H5523">
        <v>2</v>
      </c>
      <c r="I5523" s="1">
        <f>IF(C5523=1,VLOOKUP(FoxFire!B5523,balance!$AF:$AJ,2,FALSE),IF(C5523=2,VLOOKUP(B5523,balance!$AF:$AJ,3,FALSE),IF(C5523=3,VLOOKUP(B5523,balance!$AF:$AJ,4,FALSE),IF(C5523=4,VLOOKUP(B5523,balance!$AF:$AJ,5,FALSE),IF(C5523=5,VLOOKUP(B5523,balance!$AF:$AK,6,FALSE),0)))))*1000000000000</f>
        <v>4069999999999.8999</v>
      </c>
      <c r="J5523">
        <f>VLOOKUP(B5523,balance!AU:BD,10,FALSE)</f>
        <v>0</v>
      </c>
    </row>
    <row r="5524" spans="1:10" x14ac:dyDescent="0.3">
      <c r="A5524">
        <v>5522</v>
      </c>
      <c r="B5524">
        <f t="shared" si="173"/>
        <v>1105</v>
      </c>
      <c r="C5524">
        <f t="shared" si="172"/>
        <v>3</v>
      </c>
      <c r="D5524">
        <v>9026</v>
      </c>
      <c r="E5524" s="1">
        <f>IF(C5524=1,VLOOKUP(B5524,balance!$AU:$AZ,2,FALSE),IF(C5524=2,VLOOKUP(B5524,balance!$AU:$AZ,3,FALSE),IF(C5524=3,VLOOKUP(B5524,balance!$AU:$AZ,4,FALSE),IF(C5524=4,VLOOKUP(B5524,balance!$AU:$AZ,5,FALSE),IF(C5524=5,VLOOKUP(B5524-1,balance!$AU:$AZ,6,FALSE),0)))))</f>
        <v>27500</v>
      </c>
      <c r="F5524">
        <v>53</v>
      </c>
      <c r="G5524">
        <f>IF(C5524=1,VLOOKUP(FoxFire!B5524,balance!$U:$Z,2,FALSE),IF(C5524=2,VLOOKUP(B5524,balance!$U:$Z,3,FALSE),IF(C5524=3,VLOOKUP(B5524,balance!$U:$Z,4,FALSE),IF(C5524=4,VLOOKUP(B5524,balance!$U:$Z,5,FALSE),IF(C5524=5,VLOOKUP(B5524-1,balance!$U:$Z,6,FALSE),0)))))/100</f>
        <v>1.20399999999999E-2</v>
      </c>
      <c r="H5524">
        <v>2</v>
      </c>
      <c r="I5524" s="1">
        <f>IF(C5524=1,VLOOKUP(FoxFire!B5524,balance!$AF:$AJ,2,FALSE),IF(C5524=2,VLOOKUP(B5524,balance!$AF:$AJ,3,FALSE),IF(C5524=3,VLOOKUP(B5524,balance!$AF:$AJ,4,FALSE),IF(C5524=4,VLOOKUP(B5524,balance!$AF:$AJ,5,FALSE),IF(C5524=5,VLOOKUP(B5524,balance!$AF:$AK,6,FALSE),0)))))*1000000000000</f>
        <v>4069999999999.8999</v>
      </c>
      <c r="J5524">
        <f>VLOOKUP(B5524,balance!AU:BD,10,FALSE)</f>
        <v>0</v>
      </c>
    </row>
    <row r="5525" spans="1:10" x14ac:dyDescent="0.3">
      <c r="A5525">
        <v>5523</v>
      </c>
      <c r="B5525">
        <f t="shared" si="173"/>
        <v>1105</v>
      </c>
      <c r="C5525">
        <f t="shared" si="172"/>
        <v>4</v>
      </c>
      <c r="D5525">
        <v>9026</v>
      </c>
      <c r="E5525" s="1">
        <f>IF(C5525=1,VLOOKUP(B5525,balance!$AU:$AZ,2,FALSE),IF(C5525=2,VLOOKUP(B5525,balance!$AU:$AZ,3,FALSE),IF(C5525=3,VLOOKUP(B5525,balance!$AU:$AZ,4,FALSE),IF(C5525=4,VLOOKUP(B5525,balance!$AU:$AZ,5,FALSE),IF(C5525=5,VLOOKUP(B5525-1,balance!$AU:$AZ,6,FALSE),0)))))</f>
        <v>27500</v>
      </c>
      <c r="F5525">
        <v>53</v>
      </c>
      <c r="G5525">
        <f>IF(C5525=1,VLOOKUP(FoxFire!B5525,balance!$U:$Z,2,FALSE),IF(C5525=2,VLOOKUP(B5525,balance!$U:$Z,3,FALSE),IF(C5525=3,VLOOKUP(B5525,balance!$U:$Z,4,FALSE),IF(C5525=4,VLOOKUP(B5525,balance!$U:$Z,5,FALSE),IF(C5525=5,VLOOKUP(B5525-1,balance!$U:$Z,6,FALSE),0)))))/100</f>
        <v>1.20399999999999E-2</v>
      </c>
      <c r="H5525">
        <v>2</v>
      </c>
      <c r="I5525" s="1">
        <f>IF(C5525=1,VLOOKUP(FoxFire!B5525,balance!$AF:$AJ,2,FALSE),IF(C5525=2,VLOOKUP(B5525,balance!$AF:$AJ,3,FALSE),IF(C5525=3,VLOOKUP(B5525,balance!$AF:$AJ,4,FALSE),IF(C5525=4,VLOOKUP(B5525,balance!$AF:$AJ,5,FALSE),IF(C5525=5,VLOOKUP(B5525,balance!$AF:$AK,6,FALSE),0)))))*1000000000000</f>
        <v>4069999999999.8999</v>
      </c>
      <c r="J5525">
        <f>VLOOKUP(B5525,balance!AU:BD,10,FALSE)</f>
        <v>0</v>
      </c>
    </row>
    <row r="5526" spans="1:10" x14ac:dyDescent="0.3">
      <c r="A5526">
        <v>5524</v>
      </c>
      <c r="B5526">
        <f t="shared" si="173"/>
        <v>1106</v>
      </c>
      <c r="C5526">
        <f t="shared" si="172"/>
        <v>5</v>
      </c>
      <c r="D5526">
        <v>9026</v>
      </c>
      <c r="E5526" s="1">
        <f>IF(C5526=1,VLOOKUP(B5526,balance!$AU:$AZ,2,FALSE),IF(C5526=2,VLOOKUP(B5526,balance!$AU:$AZ,3,FALSE),IF(C5526=3,VLOOKUP(B5526,balance!$AU:$AZ,4,FALSE),IF(C5526=4,VLOOKUP(B5526,balance!$AU:$AZ,5,FALSE),IF(C5526=5,VLOOKUP(B5526-1,balance!$AU:$AZ,6,FALSE),0)))))</f>
        <v>550000</v>
      </c>
      <c r="F5526">
        <v>53</v>
      </c>
      <c r="G5526">
        <f>IF(C5526=1,VLOOKUP(FoxFire!B5526,balance!$U:$Z,2,FALSE),IF(C5526=2,VLOOKUP(B5526,balance!$U:$Z,3,FALSE),IF(C5526=3,VLOOKUP(B5526,balance!$U:$Z,4,FALSE),IF(C5526=4,VLOOKUP(B5526,balance!$U:$Z,5,FALSE),IF(C5526=5,VLOOKUP(B5526-1,balance!$U:$Z,6,FALSE),0)))))/100</f>
        <v>10282.961499999999</v>
      </c>
      <c r="H5526">
        <v>2</v>
      </c>
      <c r="I5526" s="1">
        <f>IF(C5526=1,VLOOKUP(FoxFire!B5526,balance!$AF:$AJ,2,FALSE),IF(C5526=2,VLOOKUP(B5526,balance!$AF:$AJ,3,FALSE),IF(C5526=3,VLOOKUP(B5526,balance!$AF:$AJ,4,FALSE),IF(C5526=4,VLOOKUP(B5526,balance!$AF:$AJ,5,FALSE),IF(C5526=5,VLOOKUP(B5526,balance!$AF:$AK,6,FALSE),0)))))*1000000000000</f>
        <v>16284999999999.6</v>
      </c>
      <c r="J5526">
        <f>VLOOKUP(B5526,balance!AU:BD,10,FALSE)</f>
        <v>0</v>
      </c>
    </row>
    <row r="5527" spans="1:10" x14ac:dyDescent="0.3">
      <c r="A5527">
        <v>5525</v>
      </c>
      <c r="B5527">
        <f t="shared" si="173"/>
        <v>1106</v>
      </c>
      <c r="C5527">
        <f t="shared" si="172"/>
        <v>1</v>
      </c>
      <c r="D5527">
        <v>9026</v>
      </c>
      <c r="E5527" s="1">
        <f>IF(C5527=1,VLOOKUP(B5527,balance!$AU:$AZ,2,FALSE),IF(C5527=2,VLOOKUP(B5527,balance!$AU:$AZ,3,FALSE),IF(C5527=3,VLOOKUP(B5527,balance!$AU:$AZ,4,FALSE),IF(C5527=4,VLOOKUP(B5527,balance!$AU:$AZ,5,FALSE),IF(C5527=5,VLOOKUP(B5527-1,balance!$AU:$AZ,6,FALSE),0)))))</f>
        <v>27500</v>
      </c>
      <c r="F5527">
        <v>53</v>
      </c>
      <c r="G5527">
        <f>IF(C5527=1,VLOOKUP(FoxFire!B5527,balance!$U:$Z,2,FALSE),IF(C5527=2,VLOOKUP(B5527,balance!$U:$Z,3,FALSE),IF(C5527=3,VLOOKUP(B5527,balance!$U:$Z,4,FALSE),IF(C5527=4,VLOOKUP(B5527,balance!$U:$Z,5,FALSE),IF(C5527=5,VLOOKUP(B5527-1,balance!$U:$Z,6,FALSE),0)))))/100</f>
        <v>1.2049999999999901E-2</v>
      </c>
      <c r="H5527">
        <v>2</v>
      </c>
      <c r="I5527" s="1">
        <f>IF(C5527=1,VLOOKUP(FoxFire!B5527,balance!$AF:$AJ,2,FALSE),IF(C5527=2,VLOOKUP(B5527,balance!$AF:$AJ,3,FALSE),IF(C5527=3,VLOOKUP(B5527,balance!$AF:$AJ,4,FALSE),IF(C5527=4,VLOOKUP(B5527,balance!$AF:$AJ,5,FALSE),IF(C5527=5,VLOOKUP(B5527,balance!$AF:$AK,6,FALSE),0)))))*1000000000000</f>
        <v>4071249999999.8999</v>
      </c>
      <c r="J5527">
        <f>VLOOKUP(B5527,balance!AU:BD,10,FALSE)</f>
        <v>0</v>
      </c>
    </row>
    <row r="5528" spans="1:10" x14ac:dyDescent="0.3">
      <c r="A5528">
        <v>5526</v>
      </c>
      <c r="B5528">
        <f t="shared" si="173"/>
        <v>1106</v>
      </c>
      <c r="C5528">
        <f t="shared" si="172"/>
        <v>2</v>
      </c>
      <c r="D5528">
        <v>9026</v>
      </c>
      <c r="E5528" s="1">
        <f>IF(C5528=1,VLOOKUP(B5528,balance!$AU:$AZ,2,FALSE),IF(C5528=2,VLOOKUP(B5528,balance!$AU:$AZ,3,FALSE),IF(C5528=3,VLOOKUP(B5528,balance!$AU:$AZ,4,FALSE),IF(C5528=4,VLOOKUP(B5528,balance!$AU:$AZ,5,FALSE),IF(C5528=5,VLOOKUP(B5528-1,balance!$AU:$AZ,6,FALSE),0)))))</f>
        <v>27500</v>
      </c>
      <c r="F5528">
        <v>53</v>
      </c>
      <c r="G5528">
        <f>IF(C5528=1,VLOOKUP(FoxFire!B5528,balance!$U:$Z,2,FALSE),IF(C5528=2,VLOOKUP(B5528,balance!$U:$Z,3,FALSE),IF(C5528=3,VLOOKUP(B5528,balance!$U:$Z,4,FALSE),IF(C5528=4,VLOOKUP(B5528,balance!$U:$Z,5,FALSE),IF(C5528=5,VLOOKUP(B5528-1,balance!$U:$Z,6,FALSE),0)))))/100</f>
        <v>1.2049999999999901E-2</v>
      </c>
      <c r="H5528">
        <v>2</v>
      </c>
      <c r="I5528" s="1">
        <f>IF(C5528=1,VLOOKUP(FoxFire!B5528,balance!$AF:$AJ,2,FALSE),IF(C5528=2,VLOOKUP(B5528,balance!$AF:$AJ,3,FALSE),IF(C5528=3,VLOOKUP(B5528,balance!$AF:$AJ,4,FALSE),IF(C5528=4,VLOOKUP(B5528,balance!$AF:$AJ,5,FALSE),IF(C5528=5,VLOOKUP(B5528,balance!$AF:$AK,6,FALSE),0)))))*1000000000000</f>
        <v>4071249999999.8999</v>
      </c>
      <c r="J5528">
        <f>VLOOKUP(B5528,balance!AU:BD,10,FALSE)</f>
        <v>0</v>
      </c>
    </row>
    <row r="5529" spans="1:10" x14ac:dyDescent="0.3">
      <c r="A5529">
        <v>5527</v>
      </c>
      <c r="B5529">
        <f t="shared" si="173"/>
        <v>1106</v>
      </c>
      <c r="C5529">
        <f t="shared" si="172"/>
        <v>3</v>
      </c>
      <c r="D5529">
        <v>9026</v>
      </c>
      <c r="E5529" s="1">
        <f>IF(C5529=1,VLOOKUP(B5529,balance!$AU:$AZ,2,FALSE),IF(C5529=2,VLOOKUP(B5529,balance!$AU:$AZ,3,FALSE),IF(C5529=3,VLOOKUP(B5529,balance!$AU:$AZ,4,FALSE),IF(C5529=4,VLOOKUP(B5529,balance!$AU:$AZ,5,FALSE),IF(C5529=5,VLOOKUP(B5529-1,balance!$AU:$AZ,6,FALSE),0)))))</f>
        <v>27500</v>
      </c>
      <c r="F5529">
        <v>53</v>
      </c>
      <c r="G5529">
        <f>IF(C5529=1,VLOOKUP(FoxFire!B5529,balance!$U:$Z,2,FALSE),IF(C5529=2,VLOOKUP(B5529,balance!$U:$Z,3,FALSE),IF(C5529=3,VLOOKUP(B5529,balance!$U:$Z,4,FALSE),IF(C5529=4,VLOOKUP(B5529,balance!$U:$Z,5,FALSE),IF(C5529=5,VLOOKUP(B5529-1,balance!$U:$Z,6,FALSE),0)))))/100</f>
        <v>1.2049999999999901E-2</v>
      </c>
      <c r="H5529">
        <v>2</v>
      </c>
      <c r="I5529" s="1">
        <f>IF(C5529=1,VLOOKUP(FoxFire!B5529,balance!$AF:$AJ,2,FALSE),IF(C5529=2,VLOOKUP(B5529,balance!$AF:$AJ,3,FALSE),IF(C5529=3,VLOOKUP(B5529,balance!$AF:$AJ,4,FALSE),IF(C5529=4,VLOOKUP(B5529,balance!$AF:$AJ,5,FALSE),IF(C5529=5,VLOOKUP(B5529,balance!$AF:$AK,6,FALSE),0)))))*1000000000000</f>
        <v>4071249999999.8999</v>
      </c>
      <c r="J5529">
        <f>VLOOKUP(B5529,balance!AU:BD,10,FALSE)</f>
        <v>0</v>
      </c>
    </row>
    <row r="5530" spans="1:10" x14ac:dyDescent="0.3">
      <c r="A5530">
        <v>5528</v>
      </c>
      <c r="B5530">
        <f t="shared" si="173"/>
        <v>1106</v>
      </c>
      <c r="C5530">
        <f t="shared" si="172"/>
        <v>4</v>
      </c>
      <c r="D5530">
        <v>9026</v>
      </c>
      <c r="E5530" s="1">
        <f>IF(C5530=1,VLOOKUP(B5530,balance!$AU:$AZ,2,FALSE),IF(C5530=2,VLOOKUP(B5530,balance!$AU:$AZ,3,FALSE),IF(C5530=3,VLOOKUP(B5530,balance!$AU:$AZ,4,FALSE),IF(C5530=4,VLOOKUP(B5530,balance!$AU:$AZ,5,FALSE),IF(C5530=5,VLOOKUP(B5530-1,balance!$AU:$AZ,6,FALSE),0)))))</f>
        <v>27500</v>
      </c>
      <c r="F5530">
        <v>53</v>
      </c>
      <c r="G5530">
        <f>IF(C5530=1,VLOOKUP(FoxFire!B5530,balance!$U:$Z,2,FALSE),IF(C5530=2,VLOOKUP(B5530,balance!$U:$Z,3,FALSE),IF(C5530=3,VLOOKUP(B5530,balance!$U:$Z,4,FALSE),IF(C5530=4,VLOOKUP(B5530,balance!$U:$Z,5,FALSE),IF(C5530=5,VLOOKUP(B5530-1,balance!$U:$Z,6,FALSE),0)))))/100</f>
        <v>1.2049999999999901E-2</v>
      </c>
      <c r="H5530">
        <v>2</v>
      </c>
      <c r="I5530" s="1">
        <f>IF(C5530=1,VLOOKUP(FoxFire!B5530,balance!$AF:$AJ,2,FALSE),IF(C5530=2,VLOOKUP(B5530,balance!$AF:$AJ,3,FALSE),IF(C5530=3,VLOOKUP(B5530,balance!$AF:$AJ,4,FALSE),IF(C5530=4,VLOOKUP(B5530,balance!$AF:$AJ,5,FALSE),IF(C5530=5,VLOOKUP(B5530,balance!$AF:$AK,6,FALSE),0)))))*1000000000000</f>
        <v>4071249999999.8999</v>
      </c>
      <c r="J5530">
        <f>VLOOKUP(B5530,balance!AU:BD,10,FALSE)</f>
        <v>0</v>
      </c>
    </row>
    <row r="5531" spans="1:10" x14ac:dyDescent="0.3">
      <c r="A5531">
        <v>5529</v>
      </c>
      <c r="B5531">
        <f t="shared" si="173"/>
        <v>1107</v>
      </c>
      <c r="C5531">
        <f t="shared" si="172"/>
        <v>5</v>
      </c>
      <c r="D5531">
        <v>9026</v>
      </c>
      <c r="E5531" s="1">
        <f>IF(C5531=1,VLOOKUP(B5531,balance!$AU:$AZ,2,FALSE),IF(C5531=2,VLOOKUP(B5531,balance!$AU:$AZ,3,FALSE),IF(C5531=3,VLOOKUP(B5531,balance!$AU:$AZ,4,FALSE),IF(C5531=4,VLOOKUP(B5531,balance!$AU:$AZ,5,FALSE),IF(C5531=5,VLOOKUP(B5531-1,balance!$AU:$AZ,6,FALSE),0)))))</f>
        <v>550000</v>
      </c>
      <c r="F5531">
        <v>53</v>
      </c>
      <c r="G5531">
        <f>IF(C5531=1,VLOOKUP(FoxFire!B5531,balance!$U:$Z,2,FALSE),IF(C5531=2,VLOOKUP(B5531,balance!$U:$Z,3,FALSE),IF(C5531=3,VLOOKUP(B5531,balance!$U:$Z,4,FALSE),IF(C5531=4,VLOOKUP(B5531,balance!$U:$Z,5,FALSE),IF(C5531=5,VLOOKUP(B5531-1,balance!$U:$Z,6,FALSE),0)))))/100</f>
        <v>10301.7937</v>
      </c>
      <c r="H5531">
        <v>2</v>
      </c>
      <c r="I5531" s="1">
        <f>IF(C5531=1,VLOOKUP(FoxFire!B5531,balance!$AF:$AJ,2,FALSE),IF(C5531=2,VLOOKUP(B5531,balance!$AF:$AJ,3,FALSE),IF(C5531=3,VLOOKUP(B5531,balance!$AF:$AJ,4,FALSE),IF(C5531=4,VLOOKUP(B5531,balance!$AF:$AJ,5,FALSE),IF(C5531=5,VLOOKUP(B5531,balance!$AF:$AK,6,FALSE),0)))))*1000000000000</f>
        <v>16289999999999.602</v>
      </c>
      <c r="J5531">
        <f>VLOOKUP(B5531,balance!AU:BD,10,FALSE)</f>
        <v>0</v>
      </c>
    </row>
    <row r="5532" spans="1:10" x14ac:dyDescent="0.3">
      <c r="A5532">
        <v>5530</v>
      </c>
      <c r="B5532">
        <f t="shared" si="173"/>
        <v>1107</v>
      </c>
      <c r="C5532">
        <f t="shared" si="172"/>
        <v>1</v>
      </c>
      <c r="D5532">
        <v>9026</v>
      </c>
      <c r="E5532" s="1">
        <f>IF(C5532=1,VLOOKUP(B5532,balance!$AU:$AZ,2,FALSE),IF(C5532=2,VLOOKUP(B5532,balance!$AU:$AZ,3,FALSE),IF(C5532=3,VLOOKUP(B5532,balance!$AU:$AZ,4,FALSE),IF(C5532=4,VLOOKUP(B5532,balance!$AU:$AZ,5,FALSE),IF(C5532=5,VLOOKUP(B5532-1,balance!$AU:$AZ,6,FALSE),0)))))</f>
        <v>27500</v>
      </c>
      <c r="F5532">
        <v>53</v>
      </c>
      <c r="G5532">
        <f>IF(C5532=1,VLOOKUP(FoxFire!B5532,balance!$U:$Z,2,FALSE),IF(C5532=2,VLOOKUP(B5532,balance!$U:$Z,3,FALSE),IF(C5532=3,VLOOKUP(B5532,balance!$U:$Z,4,FALSE),IF(C5532=4,VLOOKUP(B5532,balance!$U:$Z,5,FALSE),IF(C5532=5,VLOOKUP(B5532-1,balance!$U:$Z,6,FALSE),0)))))/100</f>
        <v>1.2059999999999899E-2</v>
      </c>
      <c r="H5532">
        <v>2</v>
      </c>
      <c r="I5532" s="1">
        <f>IF(C5532=1,VLOOKUP(FoxFire!B5532,balance!$AF:$AJ,2,FALSE),IF(C5532=2,VLOOKUP(B5532,balance!$AF:$AJ,3,FALSE),IF(C5532=3,VLOOKUP(B5532,balance!$AF:$AJ,4,FALSE),IF(C5532=4,VLOOKUP(B5532,balance!$AF:$AJ,5,FALSE),IF(C5532=5,VLOOKUP(B5532,balance!$AF:$AK,6,FALSE),0)))))*1000000000000</f>
        <v>4072499999999.9004</v>
      </c>
      <c r="J5532">
        <f>VLOOKUP(B5532,balance!AU:BD,10,FALSE)</f>
        <v>0</v>
      </c>
    </row>
    <row r="5533" spans="1:10" x14ac:dyDescent="0.3">
      <c r="A5533">
        <v>5531</v>
      </c>
      <c r="B5533">
        <f t="shared" si="173"/>
        <v>1107</v>
      </c>
      <c r="C5533">
        <f t="shared" si="172"/>
        <v>2</v>
      </c>
      <c r="D5533">
        <v>9026</v>
      </c>
      <c r="E5533" s="1">
        <f>IF(C5533=1,VLOOKUP(B5533,balance!$AU:$AZ,2,FALSE),IF(C5533=2,VLOOKUP(B5533,balance!$AU:$AZ,3,FALSE),IF(C5533=3,VLOOKUP(B5533,balance!$AU:$AZ,4,FALSE),IF(C5533=4,VLOOKUP(B5533,balance!$AU:$AZ,5,FALSE),IF(C5533=5,VLOOKUP(B5533-1,balance!$AU:$AZ,6,FALSE),0)))))</f>
        <v>27500</v>
      </c>
      <c r="F5533">
        <v>53</v>
      </c>
      <c r="G5533">
        <f>IF(C5533=1,VLOOKUP(FoxFire!B5533,balance!$U:$Z,2,FALSE),IF(C5533=2,VLOOKUP(B5533,balance!$U:$Z,3,FALSE),IF(C5533=3,VLOOKUP(B5533,balance!$U:$Z,4,FALSE),IF(C5533=4,VLOOKUP(B5533,balance!$U:$Z,5,FALSE),IF(C5533=5,VLOOKUP(B5533-1,balance!$U:$Z,6,FALSE),0)))))/100</f>
        <v>1.2059999999999899E-2</v>
      </c>
      <c r="H5533">
        <v>2</v>
      </c>
      <c r="I5533" s="1">
        <f>IF(C5533=1,VLOOKUP(FoxFire!B5533,balance!$AF:$AJ,2,FALSE),IF(C5533=2,VLOOKUP(B5533,balance!$AF:$AJ,3,FALSE),IF(C5533=3,VLOOKUP(B5533,balance!$AF:$AJ,4,FALSE),IF(C5533=4,VLOOKUP(B5533,balance!$AF:$AJ,5,FALSE),IF(C5533=5,VLOOKUP(B5533,balance!$AF:$AK,6,FALSE),0)))))*1000000000000</f>
        <v>4072499999999.9004</v>
      </c>
      <c r="J5533">
        <f>VLOOKUP(B5533,balance!AU:BD,10,FALSE)</f>
        <v>0</v>
      </c>
    </row>
    <row r="5534" spans="1:10" x14ac:dyDescent="0.3">
      <c r="A5534">
        <v>5532</v>
      </c>
      <c r="B5534">
        <f t="shared" si="173"/>
        <v>1107</v>
      </c>
      <c r="C5534">
        <f t="shared" si="172"/>
        <v>3</v>
      </c>
      <c r="D5534">
        <v>9026</v>
      </c>
      <c r="E5534" s="1">
        <f>IF(C5534=1,VLOOKUP(B5534,balance!$AU:$AZ,2,FALSE),IF(C5534=2,VLOOKUP(B5534,balance!$AU:$AZ,3,FALSE),IF(C5534=3,VLOOKUP(B5534,balance!$AU:$AZ,4,FALSE),IF(C5534=4,VLOOKUP(B5534,balance!$AU:$AZ,5,FALSE),IF(C5534=5,VLOOKUP(B5534-1,balance!$AU:$AZ,6,FALSE),0)))))</f>
        <v>27500</v>
      </c>
      <c r="F5534">
        <v>53</v>
      </c>
      <c r="G5534">
        <f>IF(C5534=1,VLOOKUP(FoxFire!B5534,balance!$U:$Z,2,FALSE),IF(C5534=2,VLOOKUP(B5534,balance!$U:$Z,3,FALSE),IF(C5534=3,VLOOKUP(B5534,balance!$U:$Z,4,FALSE),IF(C5534=4,VLOOKUP(B5534,balance!$U:$Z,5,FALSE),IF(C5534=5,VLOOKUP(B5534-1,balance!$U:$Z,6,FALSE),0)))))/100</f>
        <v>1.2059999999999899E-2</v>
      </c>
      <c r="H5534">
        <v>2</v>
      </c>
      <c r="I5534" s="1">
        <f>IF(C5534=1,VLOOKUP(FoxFire!B5534,balance!$AF:$AJ,2,FALSE),IF(C5534=2,VLOOKUP(B5534,balance!$AF:$AJ,3,FALSE),IF(C5534=3,VLOOKUP(B5534,balance!$AF:$AJ,4,FALSE),IF(C5534=4,VLOOKUP(B5534,balance!$AF:$AJ,5,FALSE),IF(C5534=5,VLOOKUP(B5534,balance!$AF:$AK,6,FALSE),0)))))*1000000000000</f>
        <v>4072499999999.9004</v>
      </c>
      <c r="J5534">
        <f>VLOOKUP(B5534,balance!AU:BD,10,FALSE)</f>
        <v>0</v>
      </c>
    </row>
    <row r="5535" spans="1:10" x14ac:dyDescent="0.3">
      <c r="A5535">
        <v>5533</v>
      </c>
      <c r="B5535">
        <f t="shared" si="173"/>
        <v>1107</v>
      </c>
      <c r="C5535">
        <f t="shared" si="172"/>
        <v>4</v>
      </c>
      <c r="D5535">
        <v>9026</v>
      </c>
      <c r="E5535" s="1">
        <f>IF(C5535=1,VLOOKUP(B5535,balance!$AU:$AZ,2,FALSE),IF(C5535=2,VLOOKUP(B5535,balance!$AU:$AZ,3,FALSE),IF(C5535=3,VLOOKUP(B5535,balance!$AU:$AZ,4,FALSE),IF(C5535=4,VLOOKUP(B5535,balance!$AU:$AZ,5,FALSE),IF(C5535=5,VLOOKUP(B5535-1,balance!$AU:$AZ,6,FALSE),0)))))</f>
        <v>27500</v>
      </c>
      <c r="F5535">
        <v>53</v>
      </c>
      <c r="G5535">
        <f>IF(C5535=1,VLOOKUP(FoxFire!B5535,balance!$U:$Z,2,FALSE),IF(C5535=2,VLOOKUP(B5535,balance!$U:$Z,3,FALSE),IF(C5535=3,VLOOKUP(B5535,balance!$U:$Z,4,FALSE),IF(C5535=4,VLOOKUP(B5535,balance!$U:$Z,5,FALSE),IF(C5535=5,VLOOKUP(B5535-1,balance!$U:$Z,6,FALSE),0)))))/100</f>
        <v>1.2059999999999899E-2</v>
      </c>
      <c r="H5535">
        <v>2</v>
      </c>
      <c r="I5535" s="1">
        <f>IF(C5535=1,VLOOKUP(FoxFire!B5535,balance!$AF:$AJ,2,FALSE),IF(C5535=2,VLOOKUP(B5535,balance!$AF:$AJ,3,FALSE),IF(C5535=3,VLOOKUP(B5535,balance!$AF:$AJ,4,FALSE),IF(C5535=4,VLOOKUP(B5535,balance!$AF:$AJ,5,FALSE),IF(C5535=5,VLOOKUP(B5535,balance!$AF:$AK,6,FALSE),0)))))*1000000000000</f>
        <v>4072499999999.9004</v>
      </c>
      <c r="J5535">
        <f>VLOOKUP(B5535,balance!AU:BD,10,FALSE)</f>
        <v>0</v>
      </c>
    </row>
    <row r="5536" spans="1:10" x14ac:dyDescent="0.3">
      <c r="A5536">
        <v>5534</v>
      </c>
      <c r="B5536">
        <f t="shared" si="173"/>
        <v>1108</v>
      </c>
      <c r="C5536">
        <f t="shared" si="172"/>
        <v>5</v>
      </c>
      <c r="D5536">
        <v>9026</v>
      </c>
      <c r="E5536" s="1">
        <f>IF(C5536=1,VLOOKUP(B5536,balance!$AU:$AZ,2,FALSE),IF(C5536=2,VLOOKUP(B5536,balance!$AU:$AZ,3,FALSE),IF(C5536=3,VLOOKUP(B5536,balance!$AU:$AZ,4,FALSE),IF(C5536=4,VLOOKUP(B5536,balance!$AU:$AZ,5,FALSE),IF(C5536=5,VLOOKUP(B5536-1,balance!$AU:$AZ,6,FALSE),0)))))</f>
        <v>550000</v>
      </c>
      <c r="F5536">
        <v>53</v>
      </c>
      <c r="G5536">
        <f>IF(C5536=1,VLOOKUP(FoxFire!B5536,balance!$U:$Z,2,FALSE),IF(C5536=2,VLOOKUP(B5536,balance!$U:$Z,3,FALSE),IF(C5536=3,VLOOKUP(B5536,balance!$U:$Z,4,FALSE),IF(C5536=4,VLOOKUP(B5536,balance!$U:$Z,5,FALSE),IF(C5536=5,VLOOKUP(B5536-1,balance!$U:$Z,6,FALSE),0)))))/100</f>
        <v>10320.653200000001</v>
      </c>
      <c r="H5536">
        <v>2</v>
      </c>
      <c r="I5536" s="1">
        <f>IF(C5536=1,VLOOKUP(FoxFire!B5536,balance!$AF:$AJ,2,FALSE),IF(C5536=2,VLOOKUP(B5536,balance!$AF:$AJ,3,FALSE),IF(C5536=3,VLOOKUP(B5536,balance!$AF:$AJ,4,FALSE),IF(C5536=4,VLOOKUP(B5536,balance!$AF:$AJ,5,FALSE),IF(C5536=5,VLOOKUP(B5536,balance!$AF:$AK,6,FALSE),0)))))*1000000000000</f>
        <v>16294999999999.6</v>
      </c>
      <c r="J5536">
        <f>VLOOKUP(B5536,balance!AU:BD,10,FALSE)</f>
        <v>0</v>
      </c>
    </row>
    <row r="5537" spans="1:10" x14ac:dyDescent="0.3">
      <c r="A5537">
        <v>5535</v>
      </c>
      <c r="B5537">
        <f t="shared" si="173"/>
        <v>1108</v>
      </c>
      <c r="C5537">
        <f t="shared" si="172"/>
        <v>1</v>
      </c>
      <c r="D5537">
        <v>9026</v>
      </c>
      <c r="E5537" s="1">
        <f>IF(C5537=1,VLOOKUP(B5537,balance!$AU:$AZ,2,FALSE),IF(C5537=2,VLOOKUP(B5537,balance!$AU:$AZ,3,FALSE),IF(C5537=3,VLOOKUP(B5537,balance!$AU:$AZ,4,FALSE),IF(C5537=4,VLOOKUP(B5537,balance!$AU:$AZ,5,FALSE),IF(C5537=5,VLOOKUP(B5537-1,balance!$AU:$AZ,6,FALSE),0)))))</f>
        <v>27500</v>
      </c>
      <c r="F5537">
        <v>53</v>
      </c>
      <c r="G5537">
        <f>IF(C5537=1,VLOOKUP(FoxFire!B5537,balance!$U:$Z,2,FALSE),IF(C5537=2,VLOOKUP(B5537,balance!$U:$Z,3,FALSE),IF(C5537=3,VLOOKUP(B5537,balance!$U:$Z,4,FALSE),IF(C5537=4,VLOOKUP(B5537,balance!$U:$Z,5,FALSE),IF(C5537=5,VLOOKUP(B5537-1,balance!$U:$Z,6,FALSE),0)))))/100</f>
        <v>1.20699999999999E-2</v>
      </c>
      <c r="H5537">
        <v>2</v>
      </c>
      <c r="I5537" s="1">
        <f>IF(C5537=1,VLOOKUP(FoxFire!B5537,balance!$AF:$AJ,2,FALSE),IF(C5537=2,VLOOKUP(B5537,balance!$AF:$AJ,3,FALSE),IF(C5537=3,VLOOKUP(B5537,balance!$AF:$AJ,4,FALSE),IF(C5537=4,VLOOKUP(B5537,balance!$AF:$AJ,5,FALSE),IF(C5537=5,VLOOKUP(B5537,balance!$AF:$AK,6,FALSE),0)))))*1000000000000</f>
        <v>4073749999999.8999</v>
      </c>
      <c r="J5537">
        <f>VLOOKUP(B5537,balance!AU:BD,10,FALSE)</f>
        <v>0</v>
      </c>
    </row>
    <row r="5538" spans="1:10" x14ac:dyDescent="0.3">
      <c r="A5538">
        <v>5536</v>
      </c>
      <c r="B5538">
        <f t="shared" si="173"/>
        <v>1108</v>
      </c>
      <c r="C5538">
        <f t="shared" si="172"/>
        <v>2</v>
      </c>
      <c r="D5538">
        <v>9026</v>
      </c>
      <c r="E5538" s="1">
        <f>IF(C5538=1,VLOOKUP(B5538,balance!$AU:$AZ,2,FALSE),IF(C5538=2,VLOOKUP(B5538,balance!$AU:$AZ,3,FALSE),IF(C5538=3,VLOOKUP(B5538,balance!$AU:$AZ,4,FALSE),IF(C5538=4,VLOOKUP(B5538,balance!$AU:$AZ,5,FALSE),IF(C5538=5,VLOOKUP(B5538-1,balance!$AU:$AZ,6,FALSE),0)))))</f>
        <v>27500</v>
      </c>
      <c r="F5538">
        <v>53</v>
      </c>
      <c r="G5538">
        <f>IF(C5538=1,VLOOKUP(FoxFire!B5538,balance!$U:$Z,2,FALSE),IF(C5538=2,VLOOKUP(B5538,balance!$U:$Z,3,FALSE),IF(C5538=3,VLOOKUP(B5538,balance!$U:$Z,4,FALSE),IF(C5538=4,VLOOKUP(B5538,balance!$U:$Z,5,FALSE),IF(C5538=5,VLOOKUP(B5538-1,balance!$U:$Z,6,FALSE),0)))))/100</f>
        <v>1.20699999999999E-2</v>
      </c>
      <c r="H5538">
        <v>2</v>
      </c>
      <c r="I5538" s="1">
        <f>IF(C5538=1,VLOOKUP(FoxFire!B5538,balance!$AF:$AJ,2,FALSE),IF(C5538=2,VLOOKUP(B5538,balance!$AF:$AJ,3,FALSE),IF(C5538=3,VLOOKUP(B5538,balance!$AF:$AJ,4,FALSE),IF(C5538=4,VLOOKUP(B5538,balance!$AF:$AJ,5,FALSE),IF(C5538=5,VLOOKUP(B5538,balance!$AF:$AK,6,FALSE),0)))))*1000000000000</f>
        <v>4073749999999.8999</v>
      </c>
      <c r="J5538">
        <f>VLOOKUP(B5538,balance!AU:BD,10,FALSE)</f>
        <v>0</v>
      </c>
    </row>
    <row r="5539" spans="1:10" x14ac:dyDescent="0.3">
      <c r="A5539">
        <v>5537</v>
      </c>
      <c r="B5539">
        <f t="shared" si="173"/>
        <v>1108</v>
      </c>
      <c r="C5539">
        <f t="shared" si="172"/>
        <v>3</v>
      </c>
      <c r="D5539">
        <v>9026</v>
      </c>
      <c r="E5539" s="1">
        <f>IF(C5539=1,VLOOKUP(B5539,balance!$AU:$AZ,2,FALSE),IF(C5539=2,VLOOKUP(B5539,balance!$AU:$AZ,3,FALSE),IF(C5539=3,VLOOKUP(B5539,balance!$AU:$AZ,4,FALSE),IF(C5539=4,VLOOKUP(B5539,balance!$AU:$AZ,5,FALSE),IF(C5539=5,VLOOKUP(B5539-1,balance!$AU:$AZ,6,FALSE),0)))))</f>
        <v>27500</v>
      </c>
      <c r="F5539">
        <v>53</v>
      </c>
      <c r="G5539">
        <f>IF(C5539=1,VLOOKUP(FoxFire!B5539,balance!$U:$Z,2,FALSE),IF(C5539=2,VLOOKUP(B5539,balance!$U:$Z,3,FALSE),IF(C5539=3,VLOOKUP(B5539,balance!$U:$Z,4,FALSE),IF(C5539=4,VLOOKUP(B5539,balance!$U:$Z,5,FALSE),IF(C5539=5,VLOOKUP(B5539-1,balance!$U:$Z,6,FALSE),0)))))/100</f>
        <v>1.20699999999999E-2</v>
      </c>
      <c r="H5539">
        <v>2</v>
      </c>
      <c r="I5539" s="1">
        <f>IF(C5539=1,VLOOKUP(FoxFire!B5539,balance!$AF:$AJ,2,FALSE),IF(C5539=2,VLOOKUP(B5539,balance!$AF:$AJ,3,FALSE),IF(C5539=3,VLOOKUP(B5539,balance!$AF:$AJ,4,FALSE),IF(C5539=4,VLOOKUP(B5539,balance!$AF:$AJ,5,FALSE),IF(C5539=5,VLOOKUP(B5539,balance!$AF:$AK,6,FALSE),0)))))*1000000000000</f>
        <v>4073749999999.8999</v>
      </c>
      <c r="J5539">
        <f>VLOOKUP(B5539,balance!AU:BD,10,FALSE)</f>
        <v>0</v>
      </c>
    </row>
    <row r="5540" spans="1:10" x14ac:dyDescent="0.3">
      <c r="A5540">
        <v>5538</v>
      </c>
      <c r="B5540">
        <f t="shared" si="173"/>
        <v>1108</v>
      </c>
      <c r="C5540">
        <f t="shared" si="172"/>
        <v>4</v>
      </c>
      <c r="D5540">
        <v>9026</v>
      </c>
      <c r="E5540" s="1">
        <f>IF(C5540=1,VLOOKUP(B5540,balance!$AU:$AZ,2,FALSE),IF(C5540=2,VLOOKUP(B5540,balance!$AU:$AZ,3,FALSE),IF(C5540=3,VLOOKUP(B5540,balance!$AU:$AZ,4,FALSE),IF(C5540=4,VLOOKUP(B5540,balance!$AU:$AZ,5,FALSE),IF(C5540=5,VLOOKUP(B5540-1,balance!$AU:$AZ,6,FALSE),0)))))</f>
        <v>27500</v>
      </c>
      <c r="F5540">
        <v>53</v>
      </c>
      <c r="G5540">
        <f>IF(C5540=1,VLOOKUP(FoxFire!B5540,balance!$U:$Z,2,FALSE),IF(C5540=2,VLOOKUP(B5540,balance!$U:$Z,3,FALSE),IF(C5540=3,VLOOKUP(B5540,balance!$U:$Z,4,FALSE),IF(C5540=4,VLOOKUP(B5540,balance!$U:$Z,5,FALSE),IF(C5540=5,VLOOKUP(B5540-1,balance!$U:$Z,6,FALSE),0)))))/100</f>
        <v>1.20699999999999E-2</v>
      </c>
      <c r="H5540">
        <v>2</v>
      </c>
      <c r="I5540" s="1">
        <f>IF(C5540=1,VLOOKUP(FoxFire!B5540,balance!$AF:$AJ,2,FALSE),IF(C5540=2,VLOOKUP(B5540,balance!$AF:$AJ,3,FALSE),IF(C5540=3,VLOOKUP(B5540,balance!$AF:$AJ,4,FALSE),IF(C5540=4,VLOOKUP(B5540,balance!$AF:$AJ,5,FALSE),IF(C5540=5,VLOOKUP(B5540,balance!$AF:$AK,6,FALSE),0)))))*1000000000000</f>
        <v>4073749999999.8999</v>
      </c>
      <c r="J5540">
        <f>VLOOKUP(B5540,balance!AU:BD,10,FALSE)</f>
        <v>0</v>
      </c>
    </row>
    <row r="5541" spans="1:10" x14ac:dyDescent="0.3">
      <c r="A5541">
        <v>5539</v>
      </c>
      <c r="B5541">
        <f t="shared" si="173"/>
        <v>1109</v>
      </c>
      <c r="C5541">
        <f t="shared" si="172"/>
        <v>5</v>
      </c>
      <c r="D5541">
        <v>9026</v>
      </c>
      <c r="E5541" s="1">
        <f>IF(C5541=1,VLOOKUP(B5541,balance!$AU:$AZ,2,FALSE),IF(C5541=2,VLOOKUP(B5541,balance!$AU:$AZ,3,FALSE),IF(C5541=3,VLOOKUP(B5541,balance!$AU:$AZ,4,FALSE),IF(C5541=4,VLOOKUP(B5541,balance!$AU:$AZ,5,FALSE),IF(C5541=5,VLOOKUP(B5541-1,balance!$AU:$AZ,6,FALSE),0)))))</f>
        <v>550000</v>
      </c>
      <c r="F5541">
        <v>53</v>
      </c>
      <c r="G5541">
        <f>IF(C5541=1,VLOOKUP(FoxFire!B5541,balance!$U:$Z,2,FALSE),IF(C5541=2,VLOOKUP(B5541,balance!$U:$Z,3,FALSE),IF(C5541=3,VLOOKUP(B5541,balance!$U:$Z,4,FALSE),IF(C5541=4,VLOOKUP(B5541,balance!$U:$Z,5,FALSE),IF(C5541=5,VLOOKUP(B5541-1,balance!$U:$Z,6,FALSE),0)))))/100</f>
        <v>10339.540199999999</v>
      </c>
      <c r="H5541">
        <v>2</v>
      </c>
      <c r="I5541" s="1">
        <f>IF(C5541=1,VLOOKUP(FoxFire!B5541,balance!$AF:$AJ,2,FALSE),IF(C5541=2,VLOOKUP(B5541,balance!$AF:$AJ,3,FALSE),IF(C5541=3,VLOOKUP(B5541,balance!$AF:$AJ,4,FALSE),IF(C5541=4,VLOOKUP(B5541,balance!$AF:$AJ,5,FALSE),IF(C5541=5,VLOOKUP(B5541,balance!$AF:$AK,6,FALSE),0)))))*1000000000000</f>
        <v>16299999999999.6</v>
      </c>
      <c r="J5541">
        <f>VLOOKUP(B5541,balance!AU:BD,10,FALSE)</f>
        <v>0</v>
      </c>
    </row>
    <row r="5542" spans="1:10" x14ac:dyDescent="0.3">
      <c r="A5542">
        <v>5540</v>
      </c>
      <c r="B5542">
        <f t="shared" si="173"/>
        <v>1109</v>
      </c>
      <c r="C5542">
        <f t="shared" si="172"/>
        <v>1</v>
      </c>
      <c r="D5542">
        <v>9026</v>
      </c>
      <c r="E5542" s="1">
        <f>IF(C5542=1,VLOOKUP(B5542,balance!$AU:$AZ,2,FALSE),IF(C5542=2,VLOOKUP(B5542,balance!$AU:$AZ,3,FALSE),IF(C5542=3,VLOOKUP(B5542,balance!$AU:$AZ,4,FALSE),IF(C5542=4,VLOOKUP(B5542,balance!$AU:$AZ,5,FALSE),IF(C5542=5,VLOOKUP(B5542-1,balance!$AU:$AZ,6,FALSE),0)))))</f>
        <v>27500</v>
      </c>
      <c r="F5542">
        <v>53</v>
      </c>
      <c r="G5542">
        <f>IF(C5542=1,VLOOKUP(FoxFire!B5542,balance!$U:$Z,2,FALSE),IF(C5542=2,VLOOKUP(B5542,balance!$U:$Z,3,FALSE),IF(C5542=3,VLOOKUP(B5542,balance!$U:$Z,4,FALSE),IF(C5542=4,VLOOKUP(B5542,balance!$U:$Z,5,FALSE),IF(C5542=5,VLOOKUP(B5542-1,balance!$U:$Z,6,FALSE),0)))))/100</f>
        <v>1.20799999999999E-2</v>
      </c>
      <c r="H5542">
        <v>2</v>
      </c>
      <c r="I5542" s="1">
        <f>IF(C5542=1,VLOOKUP(FoxFire!B5542,balance!$AF:$AJ,2,FALSE),IF(C5542=2,VLOOKUP(B5542,balance!$AF:$AJ,3,FALSE),IF(C5542=3,VLOOKUP(B5542,balance!$AF:$AJ,4,FALSE),IF(C5542=4,VLOOKUP(B5542,balance!$AF:$AJ,5,FALSE),IF(C5542=5,VLOOKUP(B5542,balance!$AF:$AK,6,FALSE),0)))))*1000000000000</f>
        <v>4074999999999.8999</v>
      </c>
      <c r="J5542">
        <f>VLOOKUP(B5542,balance!AU:BD,10,FALSE)</f>
        <v>0</v>
      </c>
    </row>
    <row r="5543" spans="1:10" x14ac:dyDescent="0.3">
      <c r="A5543">
        <v>5541</v>
      </c>
      <c r="B5543">
        <f t="shared" si="173"/>
        <v>1109</v>
      </c>
      <c r="C5543">
        <f t="shared" si="172"/>
        <v>2</v>
      </c>
      <c r="D5543">
        <v>9026</v>
      </c>
      <c r="E5543" s="1">
        <f>IF(C5543=1,VLOOKUP(B5543,balance!$AU:$AZ,2,FALSE),IF(C5543=2,VLOOKUP(B5543,balance!$AU:$AZ,3,FALSE),IF(C5543=3,VLOOKUP(B5543,balance!$AU:$AZ,4,FALSE),IF(C5543=4,VLOOKUP(B5543,balance!$AU:$AZ,5,FALSE),IF(C5543=5,VLOOKUP(B5543-1,balance!$AU:$AZ,6,FALSE),0)))))</f>
        <v>27500</v>
      </c>
      <c r="F5543">
        <v>53</v>
      </c>
      <c r="G5543">
        <f>IF(C5543=1,VLOOKUP(FoxFire!B5543,balance!$U:$Z,2,FALSE),IF(C5543=2,VLOOKUP(B5543,balance!$U:$Z,3,FALSE),IF(C5543=3,VLOOKUP(B5543,balance!$U:$Z,4,FALSE),IF(C5543=4,VLOOKUP(B5543,balance!$U:$Z,5,FALSE),IF(C5543=5,VLOOKUP(B5543-1,balance!$U:$Z,6,FALSE),0)))))/100</f>
        <v>1.20799999999999E-2</v>
      </c>
      <c r="H5543">
        <v>2</v>
      </c>
      <c r="I5543" s="1">
        <f>IF(C5543=1,VLOOKUP(FoxFire!B5543,balance!$AF:$AJ,2,FALSE),IF(C5543=2,VLOOKUP(B5543,balance!$AF:$AJ,3,FALSE),IF(C5543=3,VLOOKUP(B5543,balance!$AF:$AJ,4,FALSE),IF(C5543=4,VLOOKUP(B5543,balance!$AF:$AJ,5,FALSE),IF(C5543=5,VLOOKUP(B5543,balance!$AF:$AK,6,FALSE),0)))))*1000000000000</f>
        <v>4074999999999.8999</v>
      </c>
      <c r="J5543">
        <f>VLOOKUP(B5543,balance!AU:BD,10,FALSE)</f>
        <v>0</v>
      </c>
    </row>
    <row r="5544" spans="1:10" x14ac:dyDescent="0.3">
      <c r="A5544">
        <v>5542</v>
      </c>
      <c r="B5544">
        <f t="shared" si="173"/>
        <v>1109</v>
      </c>
      <c r="C5544">
        <f t="shared" si="172"/>
        <v>3</v>
      </c>
      <c r="D5544">
        <v>9026</v>
      </c>
      <c r="E5544" s="1">
        <f>IF(C5544=1,VLOOKUP(B5544,balance!$AU:$AZ,2,FALSE),IF(C5544=2,VLOOKUP(B5544,balance!$AU:$AZ,3,FALSE),IF(C5544=3,VLOOKUP(B5544,balance!$AU:$AZ,4,FALSE),IF(C5544=4,VLOOKUP(B5544,balance!$AU:$AZ,5,FALSE),IF(C5544=5,VLOOKUP(B5544-1,balance!$AU:$AZ,6,FALSE),0)))))</f>
        <v>27500</v>
      </c>
      <c r="F5544">
        <v>53</v>
      </c>
      <c r="G5544">
        <f>IF(C5544=1,VLOOKUP(FoxFire!B5544,balance!$U:$Z,2,FALSE),IF(C5544=2,VLOOKUP(B5544,balance!$U:$Z,3,FALSE),IF(C5544=3,VLOOKUP(B5544,balance!$U:$Z,4,FALSE),IF(C5544=4,VLOOKUP(B5544,balance!$U:$Z,5,FALSE),IF(C5544=5,VLOOKUP(B5544-1,balance!$U:$Z,6,FALSE),0)))))/100</f>
        <v>1.20799999999999E-2</v>
      </c>
      <c r="H5544">
        <v>2</v>
      </c>
      <c r="I5544" s="1">
        <f>IF(C5544=1,VLOOKUP(FoxFire!B5544,balance!$AF:$AJ,2,FALSE),IF(C5544=2,VLOOKUP(B5544,balance!$AF:$AJ,3,FALSE),IF(C5544=3,VLOOKUP(B5544,balance!$AF:$AJ,4,FALSE),IF(C5544=4,VLOOKUP(B5544,balance!$AF:$AJ,5,FALSE),IF(C5544=5,VLOOKUP(B5544,balance!$AF:$AK,6,FALSE),0)))))*1000000000000</f>
        <v>4074999999999.8999</v>
      </c>
      <c r="J5544">
        <f>VLOOKUP(B5544,balance!AU:BD,10,FALSE)</f>
        <v>0</v>
      </c>
    </row>
    <row r="5545" spans="1:10" x14ac:dyDescent="0.3">
      <c r="A5545">
        <v>5543</v>
      </c>
      <c r="B5545">
        <f t="shared" si="173"/>
        <v>1109</v>
      </c>
      <c r="C5545">
        <f t="shared" si="172"/>
        <v>4</v>
      </c>
      <c r="D5545">
        <v>9026</v>
      </c>
      <c r="E5545" s="1">
        <f>IF(C5545=1,VLOOKUP(B5545,balance!$AU:$AZ,2,FALSE),IF(C5545=2,VLOOKUP(B5545,balance!$AU:$AZ,3,FALSE),IF(C5545=3,VLOOKUP(B5545,balance!$AU:$AZ,4,FALSE),IF(C5545=4,VLOOKUP(B5545,balance!$AU:$AZ,5,FALSE),IF(C5545=5,VLOOKUP(B5545-1,balance!$AU:$AZ,6,FALSE),0)))))</f>
        <v>27500</v>
      </c>
      <c r="F5545">
        <v>53</v>
      </c>
      <c r="G5545">
        <f>IF(C5545=1,VLOOKUP(FoxFire!B5545,balance!$U:$Z,2,FALSE),IF(C5545=2,VLOOKUP(B5545,balance!$U:$Z,3,FALSE),IF(C5545=3,VLOOKUP(B5545,balance!$U:$Z,4,FALSE),IF(C5545=4,VLOOKUP(B5545,balance!$U:$Z,5,FALSE),IF(C5545=5,VLOOKUP(B5545-1,balance!$U:$Z,6,FALSE),0)))))/100</f>
        <v>1.20799999999999E-2</v>
      </c>
      <c r="H5545">
        <v>2</v>
      </c>
      <c r="I5545" s="1">
        <f>IF(C5545=1,VLOOKUP(FoxFire!B5545,balance!$AF:$AJ,2,FALSE),IF(C5545=2,VLOOKUP(B5545,balance!$AF:$AJ,3,FALSE),IF(C5545=3,VLOOKUP(B5545,balance!$AF:$AJ,4,FALSE),IF(C5545=4,VLOOKUP(B5545,balance!$AF:$AJ,5,FALSE),IF(C5545=5,VLOOKUP(B5545,balance!$AF:$AK,6,FALSE),0)))))*1000000000000</f>
        <v>4074999999999.8999</v>
      </c>
      <c r="J5545">
        <f>VLOOKUP(B5545,balance!AU:BD,10,FALSE)</f>
        <v>0</v>
      </c>
    </row>
    <row r="5546" spans="1:10" x14ac:dyDescent="0.3">
      <c r="A5546">
        <v>5544</v>
      </c>
      <c r="B5546">
        <f t="shared" si="173"/>
        <v>1110</v>
      </c>
      <c r="C5546">
        <f t="shared" si="172"/>
        <v>5</v>
      </c>
      <c r="D5546">
        <v>9026</v>
      </c>
      <c r="E5546" s="1">
        <f>IF(C5546=1,VLOOKUP(B5546,balance!$AU:$AZ,2,FALSE),IF(C5546=2,VLOOKUP(B5546,balance!$AU:$AZ,3,FALSE),IF(C5546=3,VLOOKUP(B5546,balance!$AU:$AZ,4,FALSE),IF(C5546=4,VLOOKUP(B5546,balance!$AU:$AZ,5,FALSE),IF(C5546=5,VLOOKUP(B5546-1,balance!$AU:$AZ,6,FALSE),0)))))</f>
        <v>550000</v>
      </c>
      <c r="F5546">
        <v>53</v>
      </c>
      <c r="G5546">
        <f>IF(C5546=1,VLOOKUP(FoxFire!B5546,balance!$U:$Z,2,FALSE),IF(C5546=2,VLOOKUP(B5546,balance!$U:$Z,3,FALSE),IF(C5546=3,VLOOKUP(B5546,balance!$U:$Z,4,FALSE),IF(C5546=4,VLOOKUP(B5546,balance!$U:$Z,5,FALSE),IF(C5546=5,VLOOKUP(B5546-1,balance!$U:$Z,6,FALSE),0)))))/100</f>
        <v>10358.454599999999</v>
      </c>
      <c r="H5546">
        <v>2</v>
      </c>
      <c r="I5546" s="1">
        <f>IF(C5546=1,VLOOKUP(FoxFire!B5546,balance!$AF:$AJ,2,FALSE),IF(C5546=2,VLOOKUP(B5546,balance!$AF:$AJ,3,FALSE),IF(C5546=3,VLOOKUP(B5546,balance!$AF:$AJ,4,FALSE),IF(C5546=4,VLOOKUP(B5546,balance!$AF:$AJ,5,FALSE),IF(C5546=5,VLOOKUP(B5546,balance!$AF:$AK,6,FALSE),0)))))*1000000000000</f>
        <v>16304999999999.598</v>
      </c>
      <c r="J5546">
        <f>VLOOKUP(B5546,balance!AU:BD,10,FALSE)</f>
        <v>0</v>
      </c>
    </row>
    <row r="5547" spans="1:10" x14ac:dyDescent="0.3">
      <c r="A5547">
        <v>5545</v>
      </c>
      <c r="B5547">
        <f t="shared" si="173"/>
        <v>1110</v>
      </c>
      <c r="C5547">
        <f t="shared" si="172"/>
        <v>1</v>
      </c>
      <c r="D5547">
        <v>9026</v>
      </c>
      <c r="E5547" s="1">
        <f>IF(C5547=1,VLOOKUP(B5547,balance!$AU:$AZ,2,FALSE),IF(C5547=2,VLOOKUP(B5547,balance!$AU:$AZ,3,FALSE),IF(C5547=3,VLOOKUP(B5547,balance!$AU:$AZ,4,FALSE),IF(C5547=4,VLOOKUP(B5547,balance!$AU:$AZ,5,FALSE),IF(C5547=5,VLOOKUP(B5547-1,balance!$AU:$AZ,6,FALSE),0)))))</f>
        <v>27500</v>
      </c>
      <c r="F5547">
        <v>53</v>
      </c>
      <c r="G5547">
        <f>IF(C5547=1,VLOOKUP(FoxFire!B5547,balance!$U:$Z,2,FALSE),IF(C5547=2,VLOOKUP(B5547,balance!$U:$Z,3,FALSE),IF(C5547=3,VLOOKUP(B5547,balance!$U:$Z,4,FALSE),IF(C5547=4,VLOOKUP(B5547,balance!$U:$Z,5,FALSE),IF(C5547=5,VLOOKUP(B5547-1,balance!$U:$Z,6,FALSE),0)))))/100</f>
        <v>1.2089999999999901E-2</v>
      </c>
      <c r="H5547">
        <v>2</v>
      </c>
      <c r="I5547" s="1">
        <f>IF(C5547=1,VLOOKUP(FoxFire!B5547,balance!$AF:$AJ,2,FALSE),IF(C5547=2,VLOOKUP(B5547,balance!$AF:$AJ,3,FALSE),IF(C5547=3,VLOOKUP(B5547,balance!$AF:$AJ,4,FALSE),IF(C5547=4,VLOOKUP(B5547,balance!$AF:$AJ,5,FALSE),IF(C5547=5,VLOOKUP(B5547,balance!$AF:$AK,6,FALSE),0)))))*1000000000000</f>
        <v>4076249999999.8994</v>
      </c>
      <c r="J5547">
        <f>VLOOKUP(B5547,balance!AU:BD,10,FALSE)</f>
        <v>0</v>
      </c>
    </row>
    <row r="5548" spans="1:10" x14ac:dyDescent="0.3">
      <c r="A5548">
        <v>5546</v>
      </c>
      <c r="B5548">
        <f t="shared" si="173"/>
        <v>1110</v>
      </c>
      <c r="C5548">
        <f t="shared" si="172"/>
        <v>2</v>
      </c>
      <c r="D5548">
        <v>9026</v>
      </c>
      <c r="E5548" s="1">
        <f>IF(C5548=1,VLOOKUP(B5548,balance!$AU:$AZ,2,FALSE),IF(C5548=2,VLOOKUP(B5548,balance!$AU:$AZ,3,FALSE),IF(C5548=3,VLOOKUP(B5548,balance!$AU:$AZ,4,FALSE),IF(C5548=4,VLOOKUP(B5548,balance!$AU:$AZ,5,FALSE),IF(C5548=5,VLOOKUP(B5548-1,balance!$AU:$AZ,6,FALSE),0)))))</f>
        <v>27500</v>
      </c>
      <c r="F5548">
        <v>53</v>
      </c>
      <c r="G5548">
        <f>IF(C5548=1,VLOOKUP(FoxFire!B5548,balance!$U:$Z,2,FALSE),IF(C5548=2,VLOOKUP(B5548,balance!$U:$Z,3,FALSE),IF(C5548=3,VLOOKUP(B5548,balance!$U:$Z,4,FALSE),IF(C5548=4,VLOOKUP(B5548,balance!$U:$Z,5,FALSE),IF(C5548=5,VLOOKUP(B5548-1,balance!$U:$Z,6,FALSE),0)))))/100</f>
        <v>1.2089999999999901E-2</v>
      </c>
      <c r="H5548">
        <v>2</v>
      </c>
      <c r="I5548" s="1">
        <f>IF(C5548=1,VLOOKUP(FoxFire!B5548,balance!$AF:$AJ,2,FALSE),IF(C5548=2,VLOOKUP(B5548,balance!$AF:$AJ,3,FALSE),IF(C5548=3,VLOOKUP(B5548,balance!$AF:$AJ,4,FALSE),IF(C5548=4,VLOOKUP(B5548,balance!$AF:$AJ,5,FALSE),IF(C5548=5,VLOOKUP(B5548,balance!$AF:$AK,6,FALSE),0)))))*1000000000000</f>
        <v>4076249999999.8994</v>
      </c>
      <c r="J5548">
        <f>VLOOKUP(B5548,balance!AU:BD,10,FALSE)</f>
        <v>0</v>
      </c>
    </row>
    <row r="5549" spans="1:10" x14ac:dyDescent="0.3">
      <c r="A5549">
        <v>5547</v>
      </c>
      <c r="B5549">
        <f t="shared" si="173"/>
        <v>1110</v>
      </c>
      <c r="C5549">
        <f t="shared" si="172"/>
        <v>3</v>
      </c>
      <c r="D5549">
        <v>9026</v>
      </c>
      <c r="E5549" s="1">
        <f>IF(C5549=1,VLOOKUP(B5549,balance!$AU:$AZ,2,FALSE),IF(C5549=2,VLOOKUP(B5549,balance!$AU:$AZ,3,FALSE),IF(C5549=3,VLOOKUP(B5549,balance!$AU:$AZ,4,FALSE),IF(C5549=4,VLOOKUP(B5549,balance!$AU:$AZ,5,FALSE),IF(C5549=5,VLOOKUP(B5549-1,balance!$AU:$AZ,6,FALSE),0)))))</f>
        <v>27500</v>
      </c>
      <c r="F5549">
        <v>53</v>
      </c>
      <c r="G5549">
        <f>IF(C5549=1,VLOOKUP(FoxFire!B5549,balance!$U:$Z,2,FALSE),IF(C5549=2,VLOOKUP(B5549,balance!$U:$Z,3,FALSE),IF(C5549=3,VLOOKUP(B5549,balance!$U:$Z,4,FALSE),IF(C5549=4,VLOOKUP(B5549,balance!$U:$Z,5,FALSE),IF(C5549=5,VLOOKUP(B5549-1,balance!$U:$Z,6,FALSE),0)))))/100</f>
        <v>1.2089999999999901E-2</v>
      </c>
      <c r="H5549">
        <v>2</v>
      </c>
      <c r="I5549" s="1">
        <f>IF(C5549=1,VLOOKUP(FoxFire!B5549,balance!$AF:$AJ,2,FALSE),IF(C5549=2,VLOOKUP(B5549,balance!$AF:$AJ,3,FALSE),IF(C5549=3,VLOOKUP(B5549,balance!$AF:$AJ,4,FALSE),IF(C5549=4,VLOOKUP(B5549,balance!$AF:$AJ,5,FALSE),IF(C5549=5,VLOOKUP(B5549,balance!$AF:$AK,6,FALSE),0)))))*1000000000000</f>
        <v>4076249999999.8994</v>
      </c>
      <c r="J5549">
        <f>VLOOKUP(B5549,balance!AU:BD,10,FALSE)</f>
        <v>0</v>
      </c>
    </row>
    <row r="5550" spans="1:10" x14ac:dyDescent="0.3">
      <c r="A5550">
        <v>5548</v>
      </c>
      <c r="B5550">
        <f t="shared" si="173"/>
        <v>1110</v>
      </c>
      <c r="C5550">
        <f t="shared" si="172"/>
        <v>4</v>
      </c>
      <c r="D5550">
        <v>9026</v>
      </c>
      <c r="E5550" s="1">
        <f>IF(C5550=1,VLOOKUP(B5550,balance!$AU:$AZ,2,FALSE),IF(C5550=2,VLOOKUP(B5550,balance!$AU:$AZ,3,FALSE),IF(C5550=3,VLOOKUP(B5550,balance!$AU:$AZ,4,FALSE),IF(C5550=4,VLOOKUP(B5550,balance!$AU:$AZ,5,FALSE),IF(C5550=5,VLOOKUP(B5550-1,balance!$AU:$AZ,6,FALSE),0)))))</f>
        <v>27500</v>
      </c>
      <c r="F5550">
        <v>53</v>
      </c>
      <c r="G5550">
        <f>IF(C5550=1,VLOOKUP(FoxFire!B5550,balance!$U:$Z,2,FALSE),IF(C5550=2,VLOOKUP(B5550,balance!$U:$Z,3,FALSE),IF(C5550=3,VLOOKUP(B5550,balance!$U:$Z,4,FALSE),IF(C5550=4,VLOOKUP(B5550,balance!$U:$Z,5,FALSE),IF(C5550=5,VLOOKUP(B5550-1,balance!$U:$Z,6,FALSE),0)))))/100</f>
        <v>1.2089999999999901E-2</v>
      </c>
      <c r="H5550">
        <v>2</v>
      </c>
      <c r="I5550" s="1">
        <f>IF(C5550=1,VLOOKUP(FoxFire!B5550,balance!$AF:$AJ,2,FALSE),IF(C5550=2,VLOOKUP(B5550,balance!$AF:$AJ,3,FALSE),IF(C5550=3,VLOOKUP(B5550,balance!$AF:$AJ,4,FALSE),IF(C5550=4,VLOOKUP(B5550,balance!$AF:$AJ,5,FALSE),IF(C5550=5,VLOOKUP(B5550,balance!$AF:$AK,6,FALSE),0)))))*1000000000000</f>
        <v>4076249999999.8994</v>
      </c>
      <c r="J5550">
        <f>VLOOKUP(B5550,balance!AU:BD,10,FALSE)</f>
        <v>0</v>
      </c>
    </row>
    <row r="5551" spans="1:10" x14ac:dyDescent="0.3">
      <c r="A5551">
        <v>5549</v>
      </c>
      <c r="B5551">
        <f t="shared" si="173"/>
        <v>1111</v>
      </c>
      <c r="C5551">
        <f t="shared" si="172"/>
        <v>5</v>
      </c>
      <c r="D5551">
        <v>9026</v>
      </c>
      <c r="E5551" s="1">
        <f>IF(C5551=1,VLOOKUP(B5551,balance!$AU:$AZ,2,FALSE),IF(C5551=2,VLOOKUP(B5551,balance!$AU:$AZ,3,FALSE),IF(C5551=3,VLOOKUP(B5551,balance!$AU:$AZ,4,FALSE),IF(C5551=4,VLOOKUP(B5551,balance!$AU:$AZ,5,FALSE),IF(C5551=5,VLOOKUP(B5551-1,balance!$AU:$AZ,6,FALSE),0)))))</f>
        <v>550000</v>
      </c>
      <c r="F5551">
        <v>53</v>
      </c>
      <c r="G5551">
        <f>IF(C5551=1,VLOOKUP(FoxFire!B5551,balance!$U:$Z,2,FALSE),IF(C5551=2,VLOOKUP(B5551,balance!$U:$Z,3,FALSE),IF(C5551=3,VLOOKUP(B5551,balance!$U:$Z,4,FALSE),IF(C5551=4,VLOOKUP(B5551,balance!$U:$Z,5,FALSE),IF(C5551=5,VLOOKUP(B5551-1,balance!$U:$Z,6,FALSE),0)))))/100</f>
        <v>10377.396500000001</v>
      </c>
      <c r="H5551">
        <v>2</v>
      </c>
      <c r="I5551" s="1">
        <f>IF(C5551=1,VLOOKUP(FoxFire!B5551,balance!$AF:$AJ,2,FALSE),IF(C5551=2,VLOOKUP(B5551,balance!$AF:$AJ,3,FALSE),IF(C5551=3,VLOOKUP(B5551,balance!$AF:$AJ,4,FALSE),IF(C5551=4,VLOOKUP(B5551,balance!$AF:$AJ,5,FALSE),IF(C5551=5,VLOOKUP(B5551,balance!$AF:$AK,6,FALSE),0)))))*1000000000000</f>
        <v>16309999999999.602</v>
      </c>
      <c r="J5551">
        <f>VLOOKUP(B5551,balance!AU:BD,10,FALSE)</f>
        <v>0</v>
      </c>
    </row>
    <row r="5552" spans="1:10" x14ac:dyDescent="0.3">
      <c r="A5552">
        <v>5550</v>
      </c>
      <c r="B5552">
        <f t="shared" si="173"/>
        <v>1111</v>
      </c>
      <c r="C5552">
        <f t="shared" si="172"/>
        <v>1</v>
      </c>
      <c r="D5552">
        <v>9026</v>
      </c>
      <c r="E5552" s="1">
        <f>IF(C5552=1,VLOOKUP(B5552,balance!$AU:$AZ,2,FALSE),IF(C5552=2,VLOOKUP(B5552,balance!$AU:$AZ,3,FALSE),IF(C5552=3,VLOOKUP(B5552,balance!$AU:$AZ,4,FALSE),IF(C5552=4,VLOOKUP(B5552,balance!$AU:$AZ,5,FALSE),IF(C5552=5,VLOOKUP(B5552-1,balance!$AU:$AZ,6,FALSE),0)))))</f>
        <v>28000</v>
      </c>
      <c r="F5552">
        <v>53</v>
      </c>
      <c r="G5552">
        <f>IF(C5552=1,VLOOKUP(FoxFire!B5552,balance!$U:$Z,2,FALSE),IF(C5552=2,VLOOKUP(B5552,balance!$U:$Z,3,FALSE),IF(C5552=3,VLOOKUP(B5552,balance!$U:$Z,4,FALSE),IF(C5552=4,VLOOKUP(B5552,balance!$U:$Z,5,FALSE),IF(C5552=5,VLOOKUP(B5552-1,balance!$U:$Z,6,FALSE),0)))))/100</f>
        <v>1.2099999999999899E-2</v>
      </c>
      <c r="H5552">
        <v>2</v>
      </c>
      <c r="I5552" s="1">
        <f>IF(C5552=1,VLOOKUP(FoxFire!B5552,balance!$AF:$AJ,2,FALSE),IF(C5552=2,VLOOKUP(B5552,balance!$AF:$AJ,3,FALSE),IF(C5552=3,VLOOKUP(B5552,balance!$AF:$AJ,4,FALSE),IF(C5552=4,VLOOKUP(B5552,balance!$AF:$AJ,5,FALSE),IF(C5552=5,VLOOKUP(B5552,balance!$AF:$AK,6,FALSE),0)))))*1000000000000</f>
        <v>4077499999999.9004</v>
      </c>
      <c r="J5552">
        <f>VLOOKUP(B5552,balance!AU:BD,10,FALSE)</f>
        <v>0</v>
      </c>
    </row>
    <row r="5553" spans="1:10" x14ac:dyDescent="0.3">
      <c r="A5553">
        <v>5551</v>
      </c>
      <c r="B5553">
        <f t="shared" si="173"/>
        <v>1111</v>
      </c>
      <c r="C5553">
        <f t="shared" si="172"/>
        <v>2</v>
      </c>
      <c r="D5553">
        <v>9026</v>
      </c>
      <c r="E5553" s="1">
        <f>IF(C5553=1,VLOOKUP(B5553,balance!$AU:$AZ,2,FALSE),IF(C5553=2,VLOOKUP(B5553,balance!$AU:$AZ,3,FALSE),IF(C5553=3,VLOOKUP(B5553,balance!$AU:$AZ,4,FALSE),IF(C5553=4,VLOOKUP(B5553,balance!$AU:$AZ,5,FALSE),IF(C5553=5,VLOOKUP(B5553-1,balance!$AU:$AZ,6,FALSE),0)))))</f>
        <v>28000</v>
      </c>
      <c r="F5553">
        <v>53</v>
      </c>
      <c r="G5553">
        <f>IF(C5553=1,VLOOKUP(FoxFire!B5553,balance!$U:$Z,2,FALSE),IF(C5553=2,VLOOKUP(B5553,balance!$U:$Z,3,FALSE),IF(C5553=3,VLOOKUP(B5553,balance!$U:$Z,4,FALSE),IF(C5553=4,VLOOKUP(B5553,balance!$U:$Z,5,FALSE),IF(C5553=5,VLOOKUP(B5553-1,balance!$U:$Z,6,FALSE),0)))))/100</f>
        <v>1.2099999999999899E-2</v>
      </c>
      <c r="H5553">
        <v>2</v>
      </c>
      <c r="I5553" s="1">
        <f>IF(C5553=1,VLOOKUP(FoxFire!B5553,balance!$AF:$AJ,2,FALSE),IF(C5553=2,VLOOKUP(B5553,balance!$AF:$AJ,3,FALSE),IF(C5553=3,VLOOKUP(B5553,balance!$AF:$AJ,4,FALSE),IF(C5553=4,VLOOKUP(B5553,balance!$AF:$AJ,5,FALSE),IF(C5553=5,VLOOKUP(B5553,balance!$AF:$AK,6,FALSE),0)))))*1000000000000</f>
        <v>4077499999999.9004</v>
      </c>
      <c r="J5553">
        <f>VLOOKUP(B5553,balance!AU:BD,10,FALSE)</f>
        <v>0</v>
      </c>
    </row>
    <row r="5554" spans="1:10" x14ac:dyDescent="0.3">
      <c r="A5554">
        <v>5552</v>
      </c>
      <c r="B5554">
        <f t="shared" si="173"/>
        <v>1111</v>
      </c>
      <c r="C5554">
        <f t="shared" si="172"/>
        <v>3</v>
      </c>
      <c r="D5554">
        <v>9026</v>
      </c>
      <c r="E5554" s="1">
        <f>IF(C5554=1,VLOOKUP(B5554,balance!$AU:$AZ,2,FALSE),IF(C5554=2,VLOOKUP(B5554,balance!$AU:$AZ,3,FALSE),IF(C5554=3,VLOOKUP(B5554,balance!$AU:$AZ,4,FALSE),IF(C5554=4,VLOOKUP(B5554,balance!$AU:$AZ,5,FALSE),IF(C5554=5,VLOOKUP(B5554-1,balance!$AU:$AZ,6,FALSE),0)))))</f>
        <v>28000</v>
      </c>
      <c r="F5554">
        <v>53</v>
      </c>
      <c r="G5554">
        <f>IF(C5554=1,VLOOKUP(FoxFire!B5554,balance!$U:$Z,2,FALSE),IF(C5554=2,VLOOKUP(B5554,balance!$U:$Z,3,FALSE),IF(C5554=3,VLOOKUP(B5554,balance!$U:$Z,4,FALSE),IF(C5554=4,VLOOKUP(B5554,balance!$U:$Z,5,FALSE),IF(C5554=5,VLOOKUP(B5554-1,balance!$U:$Z,6,FALSE),0)))))/100</f>
        <v>1.2099999999999899E-2</v>
      </c>
      <c r="H5554">
        <v>2</v>
      </c>
      <c r="I5554" s="1">
        <f>IF(C5554=1,VLOOKUP(FoxFire!B5554,balance!$AF:$AJ,2,FALSE),IF(C5554=2,VLOOKUP(B5554,balance!$AF:$AJ,3,FALSE),IF(C5554=3,VLOOKUP(B5554,balance!$AF:$AJ,4,FALSE),IF(C5554=4,VLOOKUP(B5554,balance!$AF:$AJ,5,FALSE),IF(C5554=5,VLOOKUP(B5554,balance!$AF:$AK,6,FALSE),0)))))*1000000000000</f>
        <v>4077499999999.9004</v>
      </c>
      <c r="J5554">
        <f>VLOOKUP(B5554,balance!AU:BD,10,FALSE)</f>
        <v>0</v>
      </c>
    </row>
    <row r="5555" spans="1:10" x14ac:dyDescent="0.3">
      <c r="A5555">
        <v>5553</v>
      </c>
      <c r="B5555">
        <f t="shared" si="173"/>
        <v>1111</v>
      </c>
      <c r="C5555">
        <f t="shared" si="172"/>
        <v>4</v>
      </c>
      <c r="D5555">
        <v>9026</v>
      </c>
      <c r="E5555" s="1">
        <f>IF(C5555=1,VLOOKUP(B5555,balance!$AU:$AZ,2,FALSE),IF(C5555=2,VLOOKUP(B5555,balance!$AU:$AZ,3,FALSE),IF(C5555=3,VLOOKUP(B5555,balance!$AU:$AZ,4,FALSE),IF(C5555=4,VLOOKUP(B5555,balance!$AU:$AZ,5,FALSE),IF(C5555=5,VLOOKUP(B5555-1,balance!$AU:$AZ,6,FALSE),0)))))</f>
        <v>28000</v>
      </c>
      <c r="F5555">
        <v>53</v>
      </c>
      <c r="G5555">
        <f>IF(C5555=1,VLOOKUP(FoxFire!B5555,balance!$U:$Z,2,FALSE),IF(C5555=2,VLOOKUP(B5555,balance!$U:$Z,3,FALSE),IF(C5555=3,VLOOKUP(B5555,balance!$U:$Z,4,FALSE),IF(C5555=4,VLOOKUP(B5555,balance!$U:$Z,5,FALSE),IF(C5555=5,VLOOKUP(B5555-1,balance!$U:$Z,6,FALSE),0)))))/100</f>
        <v>1.2099999999999899E-2</v>
      </c>
      <c r="H5555">
        <v>2</v>
      </c>
      <c r="I5555" s="1">
        <f>IF(C5555=1,VLOOKUP(FoxFire!B5555,balance!$AF:$AJ,2,FALSE),IF(C5555=2,VLOOKUP(B5555,balance!$AF:$AJ,3,FALSE),IF(C5555=3,VLOOKUP(B5555,balance!$AF:$AJ,4,FALSE),IF(C5555=4,VLOOKUP(B5555,balance!$AF:$AJ,5,FALSE),IF(C5555=5,VLOOKUP(B5555,balance!$AF:$AK,6,FALSE),0)))))*1000000000000</f>
        <v>4077499999999.9004</v>
      </c>
      <c r="J5555">
        <f>VLOOKUP(B5555,balance!AU:BD,10,FALSE)</f>
        <v>0</v>
      </c>
    </row>
    <row r="5556" spans="1:10" x14ac:dyDescent="0.3">
      <c r="A5556">
        <v>5554</v>
      </c>
      <c r="B5556">
        <f t="shared" si="173"/>
        <v>1112</v>
      </c>
      <c r="C5556">
        <f t="shared" si="172"/>
        <v>5</v>
      </c>
      <c r="D5556">
        <v>9026</v>
      </c>
      <c r="E5556" s="1">
        <f>IF(C5556=1,VLOOKUP(B5556,balance!$AU:$AZ,2,FALSE),IF(C5556=2,VLOOKUP(B5556,balance!$AU:$AZ,3,FALSE),IF(C5556=3,VLOOKUP(B5556,balance!$AU:$AZ,4,FALSE),IF(C5556=4,VLOOKUP(B5556,balance!$AU:$AZ,5,FALSE),IF(C5556=5,VLOOKUP(B5556-1,balance!$AU:$AZ,6,FALSE),0)))))</f>
        <v>560000</v>
      </c>
      <c r="F5556">
        <v>53</v>
      </c>
      <c r="G5556">
        <f>IF(C5556=1,VLOOKUP(FoxFire!B5556,balance!$U:$Z,2,FALSE),IF(C5556=2,VLOOKUP(B5556,balance!$U:$Z,3,FALSE),IF(C5556=3,VLOOKUP(B5556,balance!$U:$Z,4,FALSE),IF(C5556=4,VLOOKUP(B5556,balance!$U:$Z,5,FALSE),IF(C5556=5,VLOOKUP(B5556-1,balance!$U:$Z,6,FALSE),0)))))/100</f>
        <v>10396.366</v>
      </c>
      <c r="H5556">
        <v>2</v>
      </c>
      <c r="I5556" s="1">
        <f>IF(C5556=1,VLOOKUP(FoxFire!B5556,balance!$AF:$AJ,2,FALSE),IF(C5556=2,VLOOKUP(B5556,balance!$AF:$AJ,3,FALSE),IF(C5556=3,VLOOKUP(B5556,balance!$AF:$AJ,4,FALSE),IF(C5556=4,VLOOKUP(B5556,balance!$AF:$AJ,5,FALSE),IF(C5556=5,VLOOKUP(B5556,balance!$AF:$AK,6,FALSE),0)))))*1000000000000</f>
        <v>16314999999999.6</v>
      </c>
      <c r="J5556">
        <f>VLOOKUP(B5556,balance!AU:BD,10,FALSE)</f>
        <v>0</v>
      </c>
    </row>
    <row r="5557" spans="1:10" x14ac:dyDescent="0.3">
      <c r="A5557">
        <v>5555</v>
      </c>
      <c r="B5557">
        <f t="shared" si="173"/>
        <v>1112</v>
      </c>
      <c r="C5557">
        <f t="shared" si="172"/>
        <v>1</v>
      </c>
      <c r="D5557">
        <v>9026</v>
      </c>
      <c r="E5557" s="1">
        <f>IF(C5557=1,VLOOKUP(B5557,balance!$AU:$AZ,2,FALSE),IF(C5557=2,VLOOKUP(B5557,balance!$AU:$AZ,3,FALSE),IF(C5557=3,VLOOKUP(B5557,balance!$AU:$AZ,4,FALSE),IF(C5557=4,VLOOKUP(B5557,balance!$AU:$AZ,5,FALSE),IF(C5557=5,VLOOKUP(B5557-1,balance!$AU:$AZ,6,FALSE),0)))))</f>
        <v>28000</v>
      </c>
      <c r="F5557">
        <v>53</v>
      </c>
      <c r="G5557">
        <f>IF(C5557=1,VLOOKUP(FoxFire!B5557,balance!$U:$Z,2,FALSE),IF(C5557=2,VLOOKUP(B5557,balance!$U:$Z,3,FALSE),IF(C5557=3,VLOOKUP(B5557,balance!$U:$Z,4,FALSE),IF(C5557=4,VLOOKUP(B5557,balance!$U:$Z,5,FALSE),IF(C5557=5,VLOOKUP(B5557-1,balance!$U:$Z,6,FALSE),0)))))/100</f>
        <v>1.21099999999999E-2</v>
      </c>
      <c r="H5557">
        <v>2</v>
      </c>
      <c r="I5557" s="1">
        <f>IF(C5557=1,VLOOKUP(FoxFire!B5557,balance!$AF:$AJ,2,FALSE),IF(C5557=2,VLOOKUP(B5557,balance!$AF:$AJ,3,FALSE),IF(C5557=3,VLOOKUP(B5557,balance!$AF:$AJ,4,FALSE),IF(C5557=4,VLOOKUP(B5557,balance!$AF:$AJ,5,FALSE),IF(C5557=5,VLOOKUP(B5557,balance!$AF:$AK,6,FALSE),0)))))*1000000000000</f>
        <v>4078749999999.8999</v>
      </c>
      <c r="J5557">
        <f>VLOOKUP(B5557,balance!AU:BD,10,FALSE)</f>
        <v>0</v>
      </c>
    </row>
    <row r="5558" spans="1:10" x14ac:dyDescent="0.3">
      <c r="A5558">
        <v>5556</v>
      </c>
      <c r="B5558">
        <f t="shared" si="173"/>
        <v>1112</v>
      </c>
      <c r="C5558">
        <f t="shared" si="172"/>
        <v>2</v>
      </c>
      <c r="D5558">
        <v>9026</v>
      </c>
      <c r="E5558" s="1">
        <f>IF(C5558=1,VLOOKUP(B5558,balance!$AU:$AZ,2,FALSE),IF(C5558=2,VLOOKUP(B5558,balance!$AU:$AZ,3,FALSE),IF(C5558=3,VLOOKUP(B5558,balance!$AU:$AZ,4,FALSE),IF(C5558=4,VLOOKUP(B5558,balance!$AU:$AZ,5,FALSE),IF(C5558=5,VLOOKUP(B5558-1,balance!$AU:$AZ,6,FALSE),0)))))</f>
        <v>28000</v>
      </c>
      <c r="F5558">
        <v>53</v>
      </c>
      <c r="G5558">
        <f>IF(C5558=1,VLOOKUP(FoxFire!B5558,balance!$U:$Z,2,FALSE),IF(C5558=2,VLOOKUP(B5558,balance!$U:$Z,3,FALSE),IF(C5558=3,VLOOKUP(B5558,balance!$U:$Z,4,FALSE),IF(C5558=4,VLOOKUP(B5558,balance!$U:$Z,5,FALSE),IF(C5558=5,VLOOKUP(B5558-1,balance!$U:$Z,6,FALSE),0)))))/100</f>
        <v>1.21099999999999E-2</v>
      </c>
      <c r="H5558">
        <v>2</v>
      </c>
      <c r="I5558" s="1">
        <f>IF(C5558=1,VLOOKUP(FoxFire!B5558,balance!$AF:$AJ,2,FALSE),IF(C5558=2,VLOOKUP(B5558,balance!$AF:$AJ,3,FALSE),IF(C5558=3,VLOOKUP(B5558,balance!$AF:$AJ,4,FALSE),IF(C5558=4,VLOOKUP(B5558,balance!$AF:$AJ,5,FALSE),IF(C5558=5,VLOOKUP(B5558,balance!$AF:$AK,6,FALSE),0)))))*1000000000000</f>
        <v>4078749999999.8999</v>
      </c>
      <c r="J5558">
        <f>VLOOKUP(B5558,balance!AU:BD,10,FALSE)</f>
        <v>0</v>
      </c>
    </row>
    <row r="5559" spans="1:10" x14ac:dyDescent="0.3">
      <c r="A5559">
        <v>5557</v>
      </c>
      <c r="B5559">
        <f t="shared" si="173"/>
        <v>1112</v>
      </c>
      <c r="C5559">
        <f t="shared" si="172"/>
        <v>3</v>
      </c>
      <c r="D5559">
        <v>9026</v>
      </c>
      <c r="E5559" s="1">
        <f>IF(C5559=1,VLOOKUP(B5559,balance!$AU:$AZ,2,FALSE),IF(C5559=2,VLOOKUP(B5559,balance!$AU:$AZ,3,FALSE),IF(C5559=3,VLOOKUP(B5559,balance!$AU:$AZ,4,FALSE),IF(C5559=4,VLOOKUP(B5559,balance!$AU:$AZ,5,FALSE),IF(C5559=5,VLOOKUP(B5559-1,balance!$AU:$AZ,6,FALSE),0)))))</f>
        <v>28000</v>
      </c>
      <c r="F5559">
        <v>53</v>
      </c>
      <c r="G5559">
        <f>IF(C5559=1,VLOOKUP(FoxFire!B5559,balance!$U:$Z,2,FALSE),IF(C5559=2,VLOOKUP(B5559,balance!$U:$Z,3,FALSE),IF(C5559=3,VLOOKUP(B5559,balance!$U:$Z,4,FALSE),IF(C5559=4,VLOOKUP(B5559,balance!$U:$Z,5,FALSE),IF(C5559=5,VLOOKUP(B5559-1,balance!$U:$Z,6,FALSE),0)))))/100</f>
        <v>1.21099999999999E-2</v>
      </c>
      <c r="H5559">
        <v>2</v>
      </c>
      <c r="I5559" s="1">
        <f>IF(C5559=1,VLOOKUP(FoxFire!B5559,balance!$AF:$AJ,2,FALSE),IF(C5559=2,VLOOKUP(B5559,balance!$AF:$AJ,3,FALSE),IF(C5559=3,VLOOKUP(B5559,balance!$AF:$AJ,4,FALSE),IF(C5559=4,VLOOKUP(B5559,balance!$AF:$AJ,5,FALSE),IF(C5559=5,VLOOKUP(B5559,balance!$AF:$AK,6,FALSE),0)))))*1000000000000</f>
        <v>4078749999999.8999</v>
      </c>
      <c r="J5559">
        <f>VLOOKUP(B5559,balance!AU:BD,10,FALSE)</f>
        <v>0</v>
      </c>
    </row>
    <row r="5560" spans="1:10" x14ac:dyDescent="0.3">
      <c r="A5560">
        <v>5558</v>
      </c>
      <c r="B5560">
        <f t="shared" si="173"/>
        <v>1112</v>
      </c>
      <c r="C5560">
        <f t="shared" si="172"/>
        <v>4</v>
      </c>
      <c r="D5560">
        <v>9026</v>
      </c>
      <c r="E5560" s="1">
        <f>IF(C5560=1,VLOOKUP(B5560,balance!$AU:$AZ,2,FALSE),IF(C5560=2,VLOOKUP(B5560,balance!$AU:$AZ,3,FALSE),IF(C5560=3,VLOOKUP(B5560,balance!$AU:$AZ,4,FALSE),IF(C5560=4,VLOOKUP(B5560,balance!$AU:$AZ,5,FALSE),IF(C5560=5,VLOOKUP(B5560-1,balance!$AU:$AZ,6,FALSE),0)))))</f>
        <v>28000</v>
      </c>
      <c r="F5560">
        <v>53</v>
      </c>
      <c r="G5560">
        <f>IF(C5560=1,VLOOKUP(FoxFire!B5560,balance!$U:$Z,2,FALSE),IF(C5560=2,VLOOKUP(B5560,balance!$U:$Z,3,FALSE),IF(C5560=3,VLOOKUP(B5560,balance!$U:$Z,4,FALSE),IF(C5560=4,VLOOKUP(B5560,balance!$U:$Z,5,FALSE),IF(C5560=5,VLOOKUP(B5560-1,balance!$U:$Z,6,FALSE),0)))))/100</f>
        <v>1.21099999999999E-2</v>
      </c>
      <c r="H5560">
        <v>2</v>
      </c>
      <c r="I5560" s="1">
        <f>IF(C5560=1,VLOOKUP(FoxFire!B5560,balance!$AF:$AJ,2,FALSE),IF(C5560=2,VLOOKUP(B5560,balance!$AF:$AJ,3,FALSE),IF(C5560=3,VLOOKUP(B5560,balance!$AF:$AJ,4,FALSE),IF(C5560=4,VLOOKUP(B5560,balance!$AF:$AJ,5,FALSE),IF(C5560=5,VLOOKUP(B5560,balance!$AF:$AK,6,FALSE),0)))))*1000000000000</f>
        <v>4078749999999.8999</v>
      </c>
      <c r="J5560">
        <f>VLOOKUP(B5560,balance!AU:BD,10,FALSE)</f>
        <v>0</v>
      </c>
    </row>
    <row r="5561" spans="1:10" x14ac:dyDescent="0.3">
      <c r="A5561">
        <v>5559</v>
      </c>
      <c r="B5561">
        <f t="shared" si="173"/>
        <v>1113</v>
      </c>
      <c r="C5561">
        <f t="shared" si="172"/>
        <v>5</v>
      </c>
      <c r="D5561">
        <v>9026</v>
      </c>
      <c r="E5561" s="1">
        <f>IF(C5561=1,VLOOKUP(B5561,balance!$AU:$AZ,2,FALSE),IF(C5561=2,VLOOKUP(B5561,balance!$AU:$AZ,3,FALSE),IF(C5561=3,VLOOKUP(B5561,balance!$AU:$AZ,4,FALSE),IF(C5561=4,VLOOKUP(B5561,balance!$AU:$AZ,5,FALSE),IF(C5561=5,VLOOKUP(B5561-1,balance!$AU:$AZ,6,FALSE),0)))))</f>
        <v>560000</v>
      </c>
      <c r="F5561">
        <v>53</v>
      </c>
      <c r="G5561">
        <f>IF(C5561=1,VLOOKUP(FoxFire!B5561,balance!$U:$Z,2,FALSE),IF(C5561=2,VLOOKUP(B5561,balance!$U:$Z,3,FALSE),IF(C5561=3,VLOOKUP(B5561,balance!$U:$Z,4,FALSE),IF(C5561=4,VLOOKUP(B5561,balance!$U:$Z,5,FALSE),IF(C5561=5,VLOOKUP(B5561-1,balance!$U:$Z,6,FALSE),0)))))/100</f>
        <v>10415.363000000001</v>
      </c>
      <c r="H5561">
        <v>2</v>
      </c>
      <c r="I5561" s="1">
        <f>IF(C5561=1,VLOOKUP(FoxFire!B5561,balance!$AF:$AJ,2,FALSE),IF(C5561=2,VLOOKUP(B5561,balance!$AF:$AJ,3,FALSE),IF(C5561=3,VLOOKUP(B5561,balance!$AF:$AJ,4,FALSE),IF(C5561=4,VLOOKUP(B5561,balance!$AF:$AJ,5,FALSE),IF(C5561=5,VLOOKUP(B5561,balance!$AF:$AK,6,FALSE),0)))))*1000000000000</f>
        <v>16319999999999.6</v>
      </c>
      <c r="J5561">
        <f>VLOOKUP(B5561,balance!AU:BD,10,FALSE)</f>
        <v>0</v>
      </c>
    </row>
    <row r="5562" spans="1:10" x14ac:dyDescent="0.3">
      <c r="A5562">
        <v>5560</v>
      </c>
      <c r="B5562">
        <f t="shared" si="173"/>
        <v>1113</v>
      </c>
      <c r="C5562">
        <f t="shared" si="172"/>
        <v>1</v>
      </c>
      <c r="D5562">
        <v>9026</v>
      </c>
      <c r="E5562" s="1">
        <f>IF(C5562=1,VLOOKUP(B5562,balance!$AU:$AZ,2,FALSE),IF(C5562=2,VLOOKUP(B5562,balance!$AU:$AZ,3,FALSE),IF(C5562=3,VLOOKUP(B5562,balance!$AU:$AZ,4,FALSE),IF(C5562=4,VLOOKUP(B5562,balance!$AU:$AZ,5,FALSE),IF(C5562=5,VLOOKUP(B5562-1,balance!$AU:$AZ,6,FALSE),0)))))</f>
        <v>28000</v>
      </c>
      <c r="F5562">
        <v>53</v>
      </c>
      <c r="G5562">
        <f>IF(C5562=1,VLOOKUP(FoxFire!B5562,balance!$U:$Z,2,FALSE),IF(C5562=2,VLOOKUP(B5562,balance!$U:$Z,3,FALSE),IF(C5562=3,VLOOKUP(B5562,balance!$U:$Z,4,FALSE),IF(C5562=4,VLOOKUP(B5562,balance!$U:$Z,5,FALSE),IF(C5562=5,VLOOKUP(B5562-1,balance!$U:$Z,6,FALSE),0)))))/100</f>
        <v>1.21199999999999E-2</v>
      </c>
      <c r="H5562">
        <v>2</v>
      </c>
      <c r="I5562" s="1">
        <f>IF(C5562=1,VLOOKUP(FoxFire!B5562,balance!$AF:$AJ,2,FALSE),IF(C5562=2,VLOOKUP(B5562,balance!$AF:$AJ,3,FALSE),IF(C5562=3,VLOOKUP(B5562,balance!$AF:$AJ,4,FALSE),IF(C5562=4,VLOOKUP(B5562,balance!$AF:$AJ,5,FALSE),IF(C5562=5,VLOOKUP(B5562,balance!$AF:$AK,6,FALSE),0)))))*1000000000000</f>
        <v>4079999999999.8999</v>
      </c>
      <c r="J5562">
        <f>VLOOKUP(B5562,balance!AU:BD,10,FALSE)</f>
        <v>0</v>
      </c>
    </row>
    <row r="5563" spans="1:10" x14ac:dyDescent="0.3">
      <c r="A5563">
        <v>5561</v>
      </c>
      <c r="B5563">
        <f t="shared" si="173"/>
        <v>1113</v>
      </c>
      <c r="C5563">
        <f t="shared" si="172"/>
        <v>2</v>
      </c>
      <c r="D5563">
        <v>9026</v>
      </c>
      <c r="E5563" s="1">
        <f>IF(C5563=1,VLOOKUP(B5563,balance!$AU:$AZ,2,FALSE),IF(C5563=2,VLOOKUP(B5563,balance!$AU:$AZ,3,FALSE),IF(C5563=3,VLOOKUP(B5563,balance!$AU:$AZ,4,FALSE),IF(C5563=4,VLOOKUP(B5563,balance!$AU:$AZ,5,FALSE),IF(C5563=5,VLOOKUP(B5563-1,balance!$AU:$AZ,6,FALSE),0)))))</f>
        <v>28000</v>
      </c>
      <c r="F5563">
        <v>53</v>
      </c>
      <c r="G5563">
        <f>IF(C5563=1,VLOOKUP(FoxFire!B5563,balance!$U:$Z,2,FALSE),IF(C5563=2,VLOOKUP(B5563,balance!$U:$Z,3,FALSE),IF(C5563=3,VLOOKUP(B5563,balance!$U:$Z,4,FALSE),IF(C5563=4,VLOOKUP(B5563,balance!$U:$Z,5,FALSE),IF(C5563=5,VLOOKUP(B5563-1,balance!$U:$Z,6,FALSE),0)))))/100</f>
        <v>1.21199999999999E-2</v>
      </c>
      <c r="H5563">
        <v>2</v>
      </c>
      <c r="I5563" s="1">
        <f>IF(C5563=1,VLOOKUP(FoxFire!B5563,balance!$AF:$AJ,2,FALSE),IF(C5563=2,VLOOKUP(B5563,balance!$AF:$AJ,3,FALSE),IF(C5563=3,VLOOKUP(B5563,balance!$AF:$AJ,4,FALSE),IF(C5563=4,VLOOKUP(B5563,balance!$AF:$AJ,5,FALSE),IF(C5563=5,VLOOKUP(B5563,balance!$AF:$AK,6,FALSE),0)))))*1000000000000</f>
        <v>4079999999999.8999</v>
      </c>
      <c r="J5563">
        <f>VLOOKUP(B5563,balance!AU:BD,10,FALSE)</f>
        <v>0</v>
      </c>
    </row>
    <row r="5564" spans="1:10" x14ac:dyDescent="0.3">
      <c r="A5564">
        <v>5562</v>
      </c>
      <c r="B5564">
        <f t="shared" si="173"/>
        <v>1113</v>
      </c>
      <c r="C5564">
        <f t="shared" si="172"/>
        <v>3</v>
      </c>
      <c r="D5564">
        <v>9026</v>
      </c>
      <c r="E5564" s="1">
        <f>IF(C5564=1,VLOOKUP(B5564,balance!$AU:$AZ,2,FALSE),IF(C5564=2,VLOOKUP(B5564,balance!$AU:$AZ,3,FALSE),IF(C5564=3,VLOOKUP(B5564,balance!$AU:$AZ,4,FALSE),IF(C5564=4,VLOOKUP(B5564,balance!$AU:$AZ,5,FALSE),IF(C5564=5,VLOOKUP(B5564-1,balance!$AU:$AZ,6,FALSE),0)))))</f>
        <v>28000</v>
      </c>
      <c r="F5564">
        <v>53</v>
      </c>
      <c r="G5564">
        <f>IF(C5564=1,VLOOKUP(FoxFire!B5564,balance!$U:$Z,2,FALSE),IF(C5564=2,VLOOKUP(B5564,balance!$U:$Z,3,FALSE),IF(C5564=3,VLOOKUP(B5564,balance!$U:$Z,4,FALSE),IF(C5564=4,VLOOKUP(B5564,balance!$U:$Z,5,FALSE),IF(C5564=5,VLOOKUP(B5564-1,balance!$U:$Z,6,FALSE),0)))))/100</f>
        <v>1.21199999999999E-2</v>
      </c>
      <c r="H5564">
        <v>2</v>
      </c>
      <c r="I5564" s="1">
        <f>IF(C5564=1,VLOOKUP(FoxFire!B5564,balance!$AF:$AJ,2,FALSE),IF(C5564=2,VLOOKUP(B5564,balance!$AF:$AJ,3,FALSE),IF(C5564=3,VLOOKUP(B5564,balance!$AF:$AJ,4,FALSE),IF(C5564=4,VLOOKUP(B5564,balance!$AF:$AJ,5,FALSE),IF(C5564=5,VLOOKUP(B5564,balance!$AF:$AK,6,FALSE),0)))))*1000000000000</f>
        <v>4079999999999.8999</v>
      </c>
      <c r="J5564">
        <f>VLOOKUP(B5564,balance!AU:BD,10,FALSE)</f>
        <v>0</v>
      </c>
    </row>
    <row r="5565" spans="1:10" x14ac:dyDescent="0.3">
      <c r="A5565">
        <v>5563</v>
      </c>
      <c r="B5565">
        <f t="shared" si="173"/>
        <v>1113</v>
      </c>
      <c r="C5565">
        <f t="shared" si="172"/>
        <v>4</v>
      </c>
      <c r="D5565">
        <v>9026</v>
      </c>
      <c r="E5565" s="1">
        <f>IF(C5565=1,VLOOKUP(B5565,balance!$AU:$AZ,2,FALSE),IF(C5565=2,VLOOKUP(B5565,balance!$AU:$AZ,3,FALSE),IF(C5565=3,VLOOKUP(B5565,balance!$AU:$AZ,4,FALSE),IF(C5565=4,VLOOKUP(B5565,balance!$AU:$AZ,5,FALSE),IF(C5565=5,VLOOKUP(B5565-1,balance!$AU:$AZ,6,FALSE),0)))))</f>
        <v>28000</v>
      </c>
      <c r="F5565">
        <v>53</v>
      </c>
      <c r="G5565">
        <f>IF(C5565=1,VLOOKUP(FoxFire!B5565,balance!$U:$Z,2,FALSE),IF(C5565=2,VLOOKUP(B5565,balance!$U:$Z,3,FALSE),IF(C5565=3,VLOOKUP(B5565,balance!$U:$Z,4,FALSE),IF(C5565=4,VLOOKUP(B5565,balance!$U:$Z,5,FALSE),IF(C5565=5,VLOOKUP(B5565-1,balance!$U:$Z,6,FALSE),0)))))/100</f>
        <v>1.21199999999999E-2</v>
      </c>
      <c r="H5565">
        <v>2</v>
      </c>
      <c r="I5565" s="1">
        <f>IF(C5565=1,VLOOKUP(FoxFire!B5565,balance!$AF:$AJ,2,FALSE),IF(C5565=2,VLOOKUP(B5565,balance!$AF:$AJ,3,FALSE),IF(C5565=3,VLOOKUP(B5565,balance!$AF:$AJ,4,FALSE),IF(C5565=4,VLOOKUP(B5565,balance!$AF:$AJ,5,FALSE),IF(C5565=5,VLOOKUP(B5565,balance!$AF:$AK,6,FALSE),0)))))*1000000000000</f>
        <v>4079999999999.8999</v>
      </c>
      <c r="J5565">
        <f>VLOOKUP(B5565,balance!AU:BD,10,FALSE)</f>
        <v>0</v>
      </c>
    </row>
    <row r="5566" spans="1:10" x14ac:dyDescent="0.3">
      <c r="A5566">
        <v>5564</v>
      </c>
      <c r="B5566">
        <f t="shared" si="173"/>
        <v>1114</v>
      </c>
      <c r="C5566">
        <f t="shared" si="172"/>
        <v>5</v>
      </c>
      <c r="D5566">
        <v>9026</v>
      </c>
      <c r="E5566" s="1">
        <f>IF(C5566=1,VLOOKUP(B5566,balance!$AU:$AZ,2,FALSE),IF(C5566=2,VLOOKUP(B5566,balance!$AU:$AZ,3,FALSE),IF(C5566=3,VLOOKUP(B5566,balance!$AU:$AZ,4,FALSE),IF(C5566=4,VLOOKUP(B5566,balance!$AU:$AZ,5,FALSE),IF(C5566=5,VLOOKUP(B5566-1,balance!$AU:$AZ,6,FALSE),0)))))</f>
        <v>560000</v>
      </c>
      <c r="F5566">
        <v>53</v>
      </c>
      <c r="G5566">
        <f>IF(C5566=1,VLOOKUP(FoxFire!B5566,balance!$U:$Z,2,FALSE),IF(C5566=2,VLOOKUP(B5566,balance!$U:$Z,3,FALSE),IF(C5566=3,VLOOKUP(B5566,balance!$U:$Z,4,FALSE),IF(C5566=4,VLOOKUP(B5566,balance!$U:$Z,5,FALSE),IF(C5566=5,VLOOKUP(B5566-1,balance!$U:$Z,6,FALSE),0)))))/100</f>
        <v>10434.3876</v>
      </c>
      <c r="H5566">
        <v>2</v>
      </c>
      <c r="I5566" s="1">
        <f>IF(C5566=1,VLOOKUP(FoxFire!B5566,balance!$AF:$AJ,2,FALSE),IF(C5566=2,VLOOKUP(B5566,balance!$AF:$AJ,3,FALSE),IF(C5566=3,VLOOKUP(B5566,balance!$AF:$AJ,4,FALSE),IF(C5566=4,VLOOKUP(B5566,balance!$AF:$AJ,5,FALSE),IF(C5566=5,VLOOKUP(B5566,balance!$AF:$AK,6,FALSE),0)))))*1000000000000</f>
        <v>16324999999999.602</v>
      </c>
      <c r="J5566">
        <f>VLOOKUP(B5566,balance!AU:BD,10,FALSE)</f>
        <v>0</v>
      </c>
    </row>
    <row r="5567" spans="1:10" x14ac:dyDescent="0.3">
      <c r="A5567">
        <v>5565</v>
      </c>
      <c r="B5567">
        <f t="shared" si="173"/>
        <v>1114</v>
      </c>
      <c r="C5567">
        <f t="shared" si="172"/>
        <v>1</v>
      </c>
      <c r="D5567">
        <v>9026</v>
      </c>
      <c r="E5567" s="1">
        <f>IF(C5567=1,VLOOKUP(B5567,balance!$AU:$AZ,2,FALSE),IF(C5567=2,VLOOKUP(B5567,balance!$AU:$AZ,3,FALSE),IF(C5567=3,VLOOKUP(B5567,balance!$AU:$AZ,4,FALSE),IF(C5567=4,VLOOKUP(B5567,balance!$AU:$AZ,5,FALSE),IF(C5567=5,VLOOKUP(B5567-1,balance!$AU:$AZ,6,FALSE),0)))))</f>
        <v>28000</v>
      </c>
      <c r="F5567">
        <v>53</v>
      </c>
      <c r="G5567">
        <f>IF(C5567=1,VLOOKUP(FoxFire!B5567,balance!$U:$Z,2,FALSE),IF(C5567=2,VLOOKUP(B5567,balance!$U:$Z,3,FALSE),IF(C5567=3,VLOOKUP(B5567,balance!$U:$Z,4,FALSE),IF(C5567=4,VLOOKUP(B5567,balance!$U:$Z,5,FALSE),IF(C5567=5,VLOOKUP(B5567-1,balance!$U:$Z,6,FALSE),0)))))/100</f>
        <v>1.2129999999999901E-2</v>
      </c>
      <c r="H5567">
        <v>2</v>
      </c>
      <c r="I5567" s="1">
        <f>IF(C5567=1,VLOOKUP(FoxFire!B5567,balance!$AF:$AJ,2,FALSE),IF(C5567=2,VLOOKUP(B5567,balance!$AF:$AJ,3,FALSE),IF(C5567=3,VLOOKUP(B5567,balance!$AF:$AJ,4,FALSE),IF(C5567=4,VLOOKUP(B5567,balance!$AF:$AJ,5,FALSE),IF(C5567=5,VLOOKUP(B5567,balance!$AF:$AK,6,FALSE),0)))))*1000000000000</f>
        <v>4081249999999.9004</v>
      </c>
      <c r="J5567">
        <f>VLOOKUP(B5567,balance!AU:BD,10,FALSE)</f>
        <v>0</v>
      </c>
    </row>
    <row r="5568" spans="1:10" x14ac:dyDescent="0.3">
      <c r="A5568">
        <v>5566</v>
      </c>
      <c r="B5568">
        <f t="shared" si="173"/>
        <v>1114</v>
      </c>
      <c r="C5568">
        <f t="shared" si="172"/>
        <v>2</v>
      </c>
      <c r="D5568">
        <v>9026</v>
      </c>
      <c r="E5568" s="1">
        <f>IF(C5568=1,VLOOKUP(B5568,balance!$AU:$AZ,2,FALSE),IF(C5568=2,VLOOKUP(B5568,balance!$AU:$AZ,3,FALSE),IF(C5568=3,VLOOKUP(B5568,balance!$AU:$AZ,4,FALSE),IF(C5568=4,VLOOKUP(B5568,balance!$AU:$AZ,5,FALSE),IF(C5568=5,VLOOKUP(B5568-1,balance!$AU:$AZ,6,FALSE),0)))))</f>
        <v>28000</v>
      </c>
      <c r="F5568">
        <v>53</v>
      </c>
      <c r="G5568">
        <f>IF(C5568=1,VLOOKUP(FoxFire!B5568,balance!$U:$Z,2,FALSE),IF(C5568=2,VLOOKUP(B5568,balance!$U:$Z,3,FALSE),IF(C5568=3,VLOOKUP(B5568,balance!$U:$Z,4,FALSE),IF(C5568=4,VLOOKUP(B5568,balance!$U:$Z,5,FALSE),IF(C5568=5,VLOOKUP(B5568-1,balance!$U:$Z,6,FALSE),0)))))/100</f>
        <v>1.2129999999999901E-2</v>
      </c>
      <c r="H5568">
        <v>2</v>
      </c>
      <c r="I5568" s="1">
        <f>IF(C5568=1,VLOOKUP(FoxFire!B5568,balance!$AF:$AJ,2,FALSE),IF(C5568=2,VLOOKUP(B5568,balance!$AF:$AJ,3,FALSE),IF(C5568=3,VLOOKUP(B5568,balance!$AF:$AJ,4,FALSE),IF(C5568=4,VLOOKUP(B5568,balance!$AF:$AJ,5,FALSE),IF(C5568=5,VLOOKUP(B5568,balance!$AF:$AK,6,FALSE),0)))))*1000000000000</f>
        <v>4081249999999.9004</v>
      </c>
      <c r="J5568">
        <f>VLOOKUP(B5568,balance!AU:BD,10,FALSE)</f>
        <v>0</v>
      </c>
    </row>
    <row r="5569" spans="1:10" x14ac:dyDescent="0.3">
      <c r="A5569">
        <v>5567</v>
      </c>
      <c r="B5569">
        <f t="shared" si="173"/>
        <v>1114</v>
      </c>
      <c r="C5569">
        <f t="shared" si="172"/>
        <v>3</v>
      </c>
      <c r="D5569">
        <v>9026</v>
      </c>
      <c r="E5569" s="1">
        <f>IF(C5569=1,VLOOKUP(B5569,balance!$AU:$AZ,2,FALSE),IF(C5569=2,VLOOKUP(B5569,balance!$AU:$AZ,3,FALSE),IF(C5569=3,VLOOKUP(B5569,balance!$AU:$AZ,4,FALSE),IF(C5569=4,VLOOKUP(B5569,balance!$AU:$AZ,5,FALSE),IF(C5569=5,VLOOKUP(B5569-1,balance!$AU:$AZ,6,FALSE),0)))))</f>
        <v>28000</v>
      </c>
      <c r="F5569">
        <v>53</v>
      </c>
      <c r="G5569">
        <f>IF(C5569=1,VLOOKUP(FoxFire!B5569,balance!$U:$Z,2,FALSE),IF(C5569=2,VLOOKUP(B5569,balance!$U:$Z,3,FALSE),IF(C5569=3,VLOOKUP(B5569,balance!$U:$Z,4,FALSE),IF(C5569=4,VLOOKUP(B5569,balance!$U:$Z,5,FALSE),IF(C5569=5,VLOOKUP(B5569-1,balance!$U:$Z,6,FALSE),0)))))/100</f>
        <v>1.2129999999999901E-2</v>
      </c>
      <c r="H5569">
        <v>2</v>
      </c>
      <c r="I5569" s="1">
        <f>IF(C5569=1,VLOOKUP(FoxFire!B5569,balance!$AF:$AJ,2,FALSE),IF(C5569=2,VLOOKUP(B5569,balance!$AF:$AJ,3,FALSE),IF(C5569=3,VLOOKUP(B5569,balance!$AF:$AJ,4,FALSE),IF(C5569=4,VLOOKUP(B5569,balance!$AF:$AJ,5,FALSE),IF(C5569=5,VLOOKUP(B5569,balance!$AF:$AK,6,FALSE),0)))))*1000000000000</f>
        <v>4081249999999.9004</v>
      </c>
      <c r="J5569">
        <f>VLOOKUP(B5569,balance!AU:BD,10,FALSE)</f>
        <v>0</v>
      </c>
    </row>
    <row r="5570" spans="1:10" x14ac:dyDescent="0.3">
      <c r="A5570">
        <v>5568</v>
      </c>
      <c r="B5570">
        <f t="shared" si="173"/>
        <v>1114</v>
      </c>
      <c r="C5570">
        <f t="shared" si="172"/>
        <v>4</v>
      </c>
      <c r="D5570">
        <v>9026</v>
      </c>
      <c r="E5570" s="1">
        <f>IF(C5570=1,VLOOKUP(B5570,balance!$AU:$AZ,2,FALSE),IF(C5570=2,VLOOKUP(B5570,balance!$AU:$AZ,3,FALSE),IF(C5570=3,VLOOKUP(B5570,balance!$AU:$AZ,4,FALSE),IF(C5570=4,VLOOKUP(B5570,balance!$AU:$AZ,5,FALSE),IF(C5570=5,VLOOKUP(B5570-1,balance!$AU:$AZ,6,FALSE),0)))))</f>
        <v>28000</v>
      </c>
      <c r="F5570">
        <v>53</v>
      </c>
      <c r="G5570">
        <f>IF(C5570=1,VLOOKUP(FoxFire!B5570,balance!$U:$Z,2,FALSE),IF(C5570=2,VLOOKUP(B5570,balance!$U:$Z,3,FALSE),IF(C5570=3,VLOOKUP(B5570,balance!$U:$Z,4,FALSE),IF(C5570=4,VLOOKUP(B5570,balance!$U:$Z,5,FALSE),IF(C5570=5,VLOOKUP(B5570-1,balance!$U:$Z,6,FALSE),0)))))/100</f>
        <v>1.2129999999999901E-2</v>
      </c>
      <c r="H5570">
        <v>2</v>
      </c>
      <c r="I5570" s="1">
        <f>IF(C5570=1,VLOOKUP(FoxFire!B5570,balance!$AF:$AJ,2,FALSE),IF(C5570=2,VLOOKUP(B5570,balance!$AF:$AJ,3,FALSE),IF(C5570=3,VLOOKUP(B5570,balance!$AF:$AJ,4,FALSE),IF(C5570=4,VLOOKUP(B5570,balance!$AF:$AJ,5,FALSE),IF(C5570=5,VLOOKUP(B5570,balance!$AF:$AK,6,FALSE),0)))))*1000000000000</f>
        <v>4081249999999.9004</v>
      </c>
      <c r="J5570">
        <f>VLOOKUP(B5570,balance!AU:BD,10,FALSE)</f>
        <v>0</v>
      </c>
    </row>
    <row r="5571" spans="1:10" x14ac:dyDescent="0.3">
      <c r="A5571">
        <v>5569</v>
      </c>
      <c r="B5571">
        <f t="shared" si="173"/>
        <v>1115</v>
      </c>
      <c r="C5571">
        <f t="shared" si="172"/>
        <v>5</v>
      </c>
      <c r="D5571">
        <v>9026</v>
      </c>
      <c r="E5571" s="1">
        <f>IF(C5571=1,VLOOKUP(B5571,balance!$AU:$AZ,2,FALSE),IF(C5571=2,VLOOKUP(B5571,balance!$AU:$AZ,3,FALSE),IF(C5571=3,VLOOKUP(B5571,balance!$AU:$AZ,4,FALSE),IF(C5571=4,VLOOKUP(B5571,balance!$AU:$AZ,5,FALSE),IF(C5571=5,VLOOKUP(B5571-1,balance!$AU:$AZ,6,FALSE),0)))))</f>
        <v>560000</v>
      </c>
      <c r="F5571">
        <v>53</v>
      </c>
      <c r="G5571">
        <f>IF(C5571=1,VLOOKUP(FoxFire!B5571,balance!$U:$Z,2,FALSE),IF(C5571=2,VLOOKUP(B5571,balance!$U:$Z,3,FALSE),IF(C5571=3,VLOOKUP(B5571,balance!$U:$Z,4,FALSE),IF(C5571=4,VLOOKUP(B5571,balance!$U:$Z,5,FALSE),IF(C5571=5,VLOOKUP(B5571-1,balance!$U:$Z,6,FALSE),0)))))/100</f>
        <v>10453.4398</v>
      </c>
      <c r="H5571">
        <v>2</v>
      </c>
      <c r="I5571" s="1">
        <f>IF(C5571=1,VLOOKUP(FoxFire!B5571,balance!$AF:$AJ,2,FALSE),IF(C5571=2,VLOOKUP(B5571,balance!$AF:$AJ,3,FALSE),IF(C5571=3,VLOOKUP(B5571,balance!$AF:$AJ,4,FALSE),IF(C5571=4,VLOOKUP(B5571,balance!$AF:$AJ,5,FALSE),IF(C5571=5,VLOOKUP(B5571,balance!$AF:$AK,6,FALSE),0)))))*1000000000000</f>
        <v>16329999999999.6</v>
      </c>
      <c r="J5571">
        <f>VLOOKUP(B5571,balance!AU:BD,10,FALSE)</f>
        <v>0</v>
      </c>
    </row>
    <row r="5572" spans="1:10" x14ac:dyDescent="0.3">
      <c r="A5572">
        <v>5570</v>
      </c>
      <c r="B5572">
        <f t="shared" si="173"/>
        <v>1115</v>
      </c>
      <c r="C5572">
        <f t="shared" si="172"/>
        <v>1</v>
      </c>
      <c r="D5572">
        <v>9026</v>
      </c>
      <c r="E5572" s="1">
        <f>IF(C5572=1,VLOOKUP(B5572,balance!$AU:$AZ,2,FALSE),IF(C5572=2,VLOOKUP(B5572,balance!$AU:$AZ,3,FALSE),IF(C5572=3,VLOOKUP(B5572,balance!$AU:$AZ,4,FALSE),IF(C5572=4,VLOOKUP(B5572,balance!$AU:$AZ,5,FALSE),IF(C5572=5,VLOOKUP(B5572-1,balance!$AU:$AZ,6,FALSE),0)))))</f>
        <v>28000</v>
      </c>
      <c r="F5572">
        <v>53</v>
      </c>
      <c r="G5572">
        <f>IF(C5572=1,VLOOKUP(FoxFire!B5572,balance!$U:$Z,2,FALSE),IF(C5572=2,VLOOKUP(B5572,balance!$U:$Z,3,FALSE),IF(C5572=3,VLOOKUP(B5572,balance!$U:$Z,4,FALSE),IF(C5572=4,VLOOKUP(B5572,balance!$U:$Z,5,FALSE),IF(C5572=5,VLOOKUP(B5572-1,balance!$U:$Z,6,FALSE),0)))))/100</f>
        <v>1.2139999999999899E-2</v>
      </c>
      <c r="H5572">
        <v>2</v>
      </c>
      <c r="I5572" s="1">
        <f>IF(C5572=1,VLOOKUP(FoxFire!B5572,balance!$AF:$AJ,2,FALSE),IF(C5572=2,VLOOKUP(B5572,balance!$AF:$AJ,3,FALSE),IF(C5572=3,VLOOKUP(B5572,balance!$AF:$AJ,4,FALSE),IF(C5572=4,VLOOKUP(B5572,balance!$AF:$AJ,5,FALSE),IF(C5572=5,VLOOKUP(B5572,balance!$AF:$AK,6,FALSE),0)))))*1000000000000</f>
        <v>4082499999999.8999</v>
      </c>
      <c r="J5572">
        <f>VLOOKUP(B5572,balance!AU:BD,10,FALSE)</f>
        <v>0</v>
      </c>
    </row>
    <row r="5573" spans="1:10" x14ac:dyDescent="0.3">
      <c r="A5573">
        <v>5571</v>
      </c>
      <c r="B5573">
        <f t="shared" si="173"/>
        <v>1115</v>
      </c>
      <c r="C5573">
        <f t="shared" si="172"/>
        <v>2</v>
      </c>
      <c r="D5573">
        <v>9026</v>
      </c>
      <c r="E5573" s="1">
        <f>IF(C5573=1,VLOOKUP(B5573,balance!$AU:$AZ,2,FALSE),IF(C5573=2,VLOOKUP(B5573,balance!$AU:$AZ,3,FALSE),IF(C5573=3,VLOOKUP(B5573,balance!$AU:$AZ,4,FALSE),IF(C5573=4,VLOOKUP(B5573,balance!$AU:$AZ,5,FALSE),IF(C5573=5,VLOOKUP(B5573-1,balance!$AU:$AZ,6,FALSE),0)))))</f>
        <v>28000</v>
      </c>
      <c r="F5573">
        <v>53</v>
      </c>
      <c r="G5573">
        <f>IF(C5573=1,VLOOKUP(FoxFire!B5573,balance!$U:$Z,2,FALSE),IF(C5573=2,VLOOKUP(B5573,balance!$U:$Z,3,FALSE),IF(C5573=3,VLOOKUP(B5573,balance!$U:$Z,4,FALSE),IF(C5573=4,VLOOKUP(B5573,balance!$U:$Z,5,FALSE),IF(C5573=5,VLOOKUP(B5573-1,balance!$U:$Z,6,FALSE),0)))))/100</f>
        <v>1.2139999999999899E-2</v>
      </c>
      <c r="H5573">
        <v>2</v>
      </c>
      <c r="I5573" s="1">
        <f>IF(C5573=1,VLOOKUP(FoxFire!B5573,balance!$AF:$AJ,2,FALSE),IF(C5573=2,VLOOKUP(B5573,balance!$AF:$AJ,3,FALSE),IF(C5573=3,VLOOKUP(B5573,balance!$AF:$AJ,4,FALSE),IF(C5573=4,VLOOKUP(B5573,balance!$AF:$AJ,5,FALSE),IF(C5573=5,VLOOKUP(B5573,balance!$AF:$AK,6,FALSE),0)))))*1000000000000</f>
        <v>4082499999999.8999</v>
      </c>
      <c r="J5573">
        <f>VLOOKUP(B5573,balance!AU:BD,10,FALSE)</f>
        <v>0</v>
      </c>
    </row>
    <row r="5574" spans="1:10" x14ac:dyDescent="0.3">
      <c r="A5574">
        <v>5572</v>
      </c>
      <c r="B5574">
        <f t="shared" si="173"/>
        <v>1115</v>
      </c>
      <c r="C5574">
        <f t="shared" si="172"/>
        <v>3</v>
      </c>
      <c r="D5574">
        <v>9026</v>
      </c>
      <c r="E5574" s="1">
        <f>IF(C5574=1,VLOOKUP(B5574,balance!$AU:$AZ,2,FALSE),IF(C5574=2,VLOOKUP(B5574,balance!$AU:$AZ,3,FALSE),IF(C5574=3,VLOOKUP(B5574,balance!$AU:$AZ,4,FALSE),IF(C5574=4,VLOOKUP(B5574,balance!$AU:$AZ,5,FALSE),IF(C5574=5,VLOOKUP(B5574-1,balance!$AU:$AZ,6,FALSE),0)))))</f>
        <v>28000</v>
      </c>
      <c r="F5574">
        <v>53</v>
      </c>
      <c r="G5574">
        <f>IF(C5574=1,VLOOKUP(FoxFire!B5574,balance!$U:$Z,2,FALSE),IF(C5574=2,VLOOKUP(B5574,balance!$U:$Z,3,FALSE),IF(C5574=3,VLOOKUP(B5574,balance!$U:$Z,4,FALSE),IF(C5574=4,VLOOKUP(B5574,balance!$U:$Z,5,FALSE),IF(C5574=5,VLOOKUP(B5574-1,balance!$U:$Z,6,FALSE),0)))))/100</f>
        <v>1.2139999999999899E-2</v>
      </c>
      <c r="H5574">
        <v>2</v>
      </c>
      <c r="I5574" s="1">
        <f>IF(C5574=1,VLOOKUP(FoxFire!B5574,balance!$AF:$AJ,2,FALSE),IF(C5574=2,VLOOKUP(B5574,balance!$AF:$AJ,3,FALSE),IF(C5574=3,VLOOKUP(B5574,balance!$AF:$AJ,4,FALSE),IF(C5574=4,VLOOKUP(B5574,balance!$AF:$AJ,5,FALSE),IF(C5574=5,VLOOKUP(B5574,balance!$AF:$AK,6,FALSE),0)))))*1000000000000</f>
        <v>4082499999999.8999</v>
      </c>
      <c r="J5574">
        <f>VLOOKUP(B5574,balance!AU:BD,10,FALSE)</f>
        <v>0</v>
      </c>
    </row>
    <row r="5575" spans="1:10" x14ac:dyDescent="0.3">
      <c r="A5575">
        <v>5573</v>
      </c>
      <c r="B5575">
        <f t="shared" si="173"/>
        <v>1115</v>
      </c>
      <c r="C5575">
        <f t="shared" si="172"/>
        <v>4</v>
      </c>
      <c r="D5575">
        <v>9026</v>
      </c>
      <c r="E5575" s="1">
        <f>IF(C5575=1,VLOOKUP(B5575,balance!$AU:$AZ,2,FALSE),IF(C5575=2,VLOOKUP(B5575,balance!$AU:$AZ,3,FALSE),IF(C5575=3,VLOOKUP(B5575,balance!$AU:$AZ,4,FALSE),IF(C5575=4,VLOOKUP(B5575,balance!$AU:$AZ,5,FALSE),IF(C5575=5,VLOOKUP(B5575-1,balance!$AU:$AZ,6,FALSE),0)))))</f>
        <v>28000</v>
      </c>
      <c r="F5575">
        <v>53</v>
      </c>
      <c r="G5575">
        <f>IF(C5575=1,VLOOKUP(FoxFire!B5575,balance!$U:$Z,2,FALSE),IF(C5575=2,VLOOKUP(B5575,balance!$U:$Z,3,FALSE),IF(C5575=3,VLOOKUP(B5575,balance!$U:$Z,4,FALSE),IF(C5575=4,VLOOKUP(B5575,balance!$U:$Z,5,FALSE),IF(C5575=5,VLOOKUP(B5575-1,balance!$U:$Z,6,FALSE),0)))))/100</f>
        <v>1.2139999999999899E-2</v>
      </c>
      <c r="H5575">
        <v>2</v>
      </c>
      <c r="I5575" s="1">
        <f>IF(C5575=1,VLOOKUP(FoxFire!B5575,balance!$AF:$AJ,2,FALSE),IF(C5575=2,VLOOKUP(B5575,balance!$AF:$AJ,3,FALSE),IF(C5575=3,VLOOKUP(B5575,balance!$AF:$AJ,4,FALSE),IF(C5575=4,VLOOKUP(B5575,balance!$AF:$AJ,5,FALSE),IF(C5575=5,VLOOKUP(B5575,balance!$AF:$AK,6,FALSE),0)))))*1000000000000</f>
        <v>4082499999999.8999</v>
      </c>
      <c r="J5575">
        <f>VLOOKUP(B5575,balance!AU:BD,10,FALSE)</f>
        <v>0</v>
      </c>
    </row>
    <row r="5576" spans="1:10" x14ac:dyDescent="0.3">
      <c r="A5576">
        <v>5574</v>
      </c>
      <c r="B5576">
        <f t="shared" si="173"/>
        <v>1116</v>
      </c>
      <c r="C5576">
        <f t="shared" ref="C5576:C5639" si="174">C5571</f>
        <v>5</v>
      </c>
      <c r="D5576">
        <v>9026</v>
      </c>
      <c r="E5576" s="1">
        <f>IF(C5576=1,VLOOKUP(B5576,balance!$AU:$AZ,2,FALSE),IF(C5576=2,VLOOKUP(B5576,balance!$AU:$AZ,3,FALSE),IF(C5576=3,VLOOKUP(B5576,balance!$AU:$AZ,4,FALSE),IF(C5576=4,VLOOKUP(B5576,balance!$AU:$AZ,5,FALSE),IF(C5576=5,VLOOKUP(B5576-1,balance!$AU:$AZ,6,FALSE),0)))))</f>
        <v>560000</v>
      </c>
      <c r="F5576">
        <v>53</v>
      </c>
      <c r="G5576">
        <f>IF(C5576=1,VLOOKUP(FoxFire!B5576,balance!$U:$Z,2,FALSE),IF(C5576=2,VLOOKUP(B5576,balance!$U:$Z,3,FALSE),IF(C5576=3,VLOOKUP(B5576,balance!$U:$Z,4,FALSE),IF(C5576=4,VLOOKUP(B5576,balance!$U:$Z,5,FALSE),IF(C5576=5,VLOOKUP(B5576-1,balance!$U:$Z,6,FALSE),0)))))/100</f>
        <v>10472.519699999999</v>
      </c>
      <c r="H5576">
        <v>2</v>
      </c>
      <c r="I5576" s="1">
        <f>IF(C5576=1,VLOOKUP(FoxFire!B5576,balance!$AF:$AJ,2,FALSE),IF(C5576=2,VLOOKUP(B5576,balance!$AF:$AJ,3,FALSE),IF(C5576=3,VLOOKUP(B5576,balance!$AF:$AJ,4,FALSE),IF(C5576=4,VLOOKUP(B5576,balance!$AF:$AJ,5,FALSE),IF(C5576=5,VLOOKUP(B5576,balance!$AF:$AK,6,FALSE),0)))))*1000000000000</f>
        <v>16334999999999.6</v>
      </c>
      <c r="J5576">
        <f>VLOOKUP(B5576,balance!AU:BD,10,FALSE)</f>
        <v>0</v>
      </c>
    </row>
    <row r="5577" spans="1:10" x14ac:dyDescent="0.3">
      <c r="A5577">
        <v>5575</v>
      </c>
      <c r="B5577">
        <f t="shared" si="173"/>
        <v>1116</v>
      </c>
      <c r="C5577">
        <f t="shared" si="174"/>
        <v>1</v>
      </c>
      <c r="D5577">
        <v>9026</v>
      </c>
      <c r="E5577" s="1">
        <f>IF(C5577=1,VLOOKUP(B5577,balance!$AU:$AZ,2,FALSE),IF(C5577=2,VLOOKUP(B5577,balance!$AU:$AZ,3,FALSE),IF(C5577=3,VLOOKUP(B5577,balance!$AU:$AZ,4,FALSE),IF(C5577=4,VLOOKUP(B5577,balance!$AU:$AZ,5,FALSE),IF(C5577=5,VLOOKUP(B5577-1,balance!$AU:$AZ,6,FALSE),0)))))</f>
        <v>28000</v>
      </c>
      <c r="F5577">
        <v>53</v>
      </c>
      <c r="G5577">
        <f>IF(C5577=1,VLOOKUP(FoxFire!B5577,balance!$U:$Z,2,FALSE),IF(C5577=2,VLOOKUP(B5577,balance!$U:$Z,3,FALSE),IF(C5577=3,VLOOKUP(B5577,balance!$U:$Z,4,FALSE),IF(C5577=4,VLOOKUP(B5577,balance!$U:$Z,5,FALSE),IF(C5577=5,VLOOKUP(B5577-1,balance!$U:$Z,6,FALSE),0)))))/100</f>
        <v>1.21499999999999E-2</v>
      </c>
      <c r="H5577">
        <v>2</v>
      </c>
      <c r="I5577" s="1">
        <f>IF(C5577=1,VLOOKUP(FoxFire!B5577,balance!$AF:$AJ,2,FALSE),IF(C5577=2,VLOOKUP(B5577,balance!$AF:$AJ,3,FALSE),IF(C5577=3,VLOOKUP(B5577,balance!$AF:$AJ,4,FALSE),IF(C5577=4,VLOOKUP(B5577,balance!$AF:$AJ,5,FALSE),IF(C5577=5,VLOOKUP(B5577,balance!$AF:$AK,6,FALSE),0)))))*1000000000000</f>
        <v>4083749999999.8999</v>
      </c>
      <c r="J5577">
        <f>VLOOKUP(B5577,balance!AU:BD,10,FALSE)</f>
        <v>0</v>
      </c>
    </row>
    <row r="5578" spans="1:10" x14ac:dyDescent="0.3">
      <c r="A5578">
        <v>5576</v>
      </c>
      <c r="B5578">
        <f t="shared" si="173"/>
        <v>1116</v>
      </c>
      <c r="C5578">
        <f t="shared" si="174"/>
        <v>2</v>
      </c>
      <c r="D5578">
        <v>9026</v>
      </c>
      <c r="E5578" s="1">
        <f>IF(C5578=1,VLOOKUP(B5578,balance!$AU:$AZ,2,FALSE),IF(C5578=2,VLOOKUP(B5578,balance!$AU:$AZ,3,FALSE),IF(C5578=3,VLOOKUP(B5578,balance!$AU:$AZ,4,FALSE),IF(C5578=4,VLOOKUP(B5578,balance!$AU:$AZ,5,FALSE),IF(C5578=5,VLOOKUP(B5578-1,balance!$AU:$AZ,6,FALSE),0)))))</f>
        <v>28000</v>
      </c>
      <c r="F5578">
        <v>53</v>
      </c>
      <c r="G5578">
        <f>IF(C5578=1,VLOOKUP(FoxFire!B5578,balance!$U:$Z,2,FALSE),IF(C5578=2,VLOOKUP(B5578,balance!$U:$Z,3,FALSE),IF(C5578=3,VLOOKUP(B5578,balance!$U:$Z,4,FALSE),IF(C5578=4,VLOOKUP(B5578,balance!$U:$Z,5,FALSE),IF(C5578=5,VLOOKUP(B5578-1,balance!$U:$Z,6,FALSE),0)))))/100</f>
        <v>1.21499999999999E-2</v>
      </c>
      <c r="H5578">
        <v>2</v>
      </c>
      <c r="I5578" s="1">
        <f>IF(C5578=1,VLOOKUP(FoxFire!B5578,balance!$AF:$AJ,2,FALSE),IF(C5578=2,VLOOKUP(B5578,balance!$AF:$AJ,3,FALSE),IF(C5578=3,VLOOKUP(B5578,balance!$AF:$AJ,4,FALSE),IF(C5578=4,VLOOKUP(B5578,balance!$AF:$AJ,5,FALSE),IF(C5578=5,VLOOKUP(B5578,balance!$AF:$AK,6,FALSE),0)))))*1000000000000</f>
        <v>4083749999999.8999</v>
      </c>
      <c r="J5578">
        <f>VLOOKUP(B5578,balance!AU:BD,10,FALSE)</f>
        <v>0</v>
      </c>
    </row>
    <row r="5579" spans="1:10" x14ac:dyDescent="0.3">
      <c r="A5579">
        <v>5577</v>
      </c>
      <c r="B5579">
        <f t="shared" si="173"/>
        <v>1116</v>
      </c>
      <c r="C5579">
        <f t="shared" si="174"/>
        <v>3</v>
      </c>
      <c r="D5579">
        <v>9026</v>
      </c>
      <c r="E5579" s="1">
        <f>IF(C5579=1,VLOOKUP(B5579,balance!$AU:$AZ,2,FALSE),IF(C5579=2,VLOOKUP(B5579,balance!$AU:$AZ,3,FALSE),IF(C5579=3,VLOOKUP(B5579,balance!$AU:$AZ,4,FALSE),IF(C5579=4,VLOOKUP(B5579,balance!$AU:$AZ,5,FALSE),IF(C5579=5,VLOOKUP(B5579-1,balance!$AU:$AZ,6,FALSE),0)))))</f>
        <v>28000</v>
      </c>
      <c r="F5579">
        <v>53</v>
      </c>
      <c r="G5579">
        <f>IF(C5579=1,VLOOKUP(FoxFire!B5579,balance!$U:$Z,2,FALSE),IF(C5579=2,VLOOKUP(B5579,balance!$U:$Z,3,FALSE),IF(C5579=3,VLOOKUP(B5579,balance!$U:$Z,4,FALSE),IF(C5579=4,VLOOKUP(B5579,balance!$U:$Z,5,FALSE),IF(C5579=5,VLOOKUP(B5579-1,balance!$U:$Z,6,FALSE),0)))))/100</f>
        <v>1.21499999999999E-2</v>
      </c>
      <c r="H5579">
        <v>2</v>
      </c>
      <c r="I5579" s="1">
        <f>IF(C5579=1,VLOOKUP(FoxFire!B5579,balance!$AF:$AJ,2,FALSE),IF(C5579=2,VLOOKUP(B5579,balance!$AF:$AJ,3,FALSE),IF(C5579=3,VLOOKUP(B5579,balance!$AF:$AJ,4,FALSE),IF(C5579=4,VLOOKUP(B5579,balance!$AF:$AJ,5,FALSE),IF(C5579=5,VLOOKUP(B5579,balance!$AF:$AK,6,FALSE),0)))))*1000000000000</f>
        <v>4083749999999.8999</v>
      </c>
      <c r="J5579">
        <f>VLOOKUP(B5579,balance!AU:BD,10,FALSE)</f>
        <v>0</v>
      </c>
    </row>
    <row r="5580" spans="1:10" x14ac:dyDescent="0.3">
      <c r="A5580">
        <v>5578</v>
      </c>
      <c r="B5580">
        <f t="shared" si="173"/>
        <v>1116</v>
      </c>
      <c r="C5580">
        <f t="shared" si="174"/>
        <v>4</v>
      </c>
      <c r="D5580">
        <v>9026</v>
      </c>
      <c r="E5580" s="1">
        <f>IF(C5580=1,VLOOKUP(B5580,balance!$AU:$AZ,2,FALSE),IF(C5580=2,VLOOKUP(B5580,balance!$AU:$AZ,3,FALSE),IF(C5580=3,VLOOKUP(B5580,balance!$AU:$AZ,4,FALSE),IF(C5580=4,VLOOKUP(B5580,balance!$AU:$AZ,5,FALSE),IF(C5580=5,VLOOKUP(B5580-1,balance!$AU:$AZ,6,FALSE),0)))))</f>
        <v>28000</v>
      </c>
      <c r="F5580">
        <v>53</v>
      </c>
      <c r="G5580">
        <f>IF(C5580=1,VLOOKUP(FoxFire!B5580,balance!$U:$Z,2,FALSE),IF(C5580=2,VLOOKUP(B5580,balance!$U:$Z,3,FALSE),IF(C5580=3,VLOOKUP(B5580,balance!$U:$Z,4,FALSE),IF(C5580=4,VLOOKUP(B5580,balance!$U:$Z,5,FALSE),IF(C5580=5,VLOOKUP(B5580-1,balance!$U:$Z,6,FALSE),0)))))/100</f>
        <v>1.21499999999999E-2</v>
      </c>
      <c r="H5580">
        <v>2</v>
      </c>
      <c r="I5580" s="1">
        <f>IF(C5580=1,VLOOKUP(FoxFire!B5580,balance!$AF:$AJ,2,FALSE),IF(C5580=2,VLOOKUP(B5580,balance!$AF:$AJ,3,FALSE),IF(C5580=3,VLOOKUP(B5580,balance!$AF:$AJ,4,FALSE),IF(C5580=4,VLOOKUP(B5580,balance!$AF:$AJ,5,FALSE),IF(C5580=5,VLOOKUP(B5580,balance!$AF:$AK,6,FALSE),0)))))*1000000000000</f>
        <v>4083749999999.8999</v>
      </c>
      <c r="J5580">
        <f>VLOOKUP(B5580,balance!AU:BD,10,FALSE)</f>
        <v>0</v>
      </c>
    </row>
    <row r="5581" spans="1:10" x14ac:dyDescent="0.3">
      <c r="A5581">
        <v>5579</v>
      </c>
      <c r="B5581">
        <f t="shared" ref="B5581:B5644" si="175">B5576+1</f>
        <v>1117</v>
      </c>
      <c r="C5581">
        <f t="shared" si="174"/>
        <v>5</v>
      </c>
      <c r="D5581">
        <v>9026</v>
      </c>
      <c r="E5581" s="1">
        <f>IF(C5581=1,VLOOKUP(B5581,balance!$AU:$AZ,2,FALSE),IF(C5581=2,VLOOKUP(B5581,balance!$AU:$AZ,3,FALSE),IF(C5581=3,VLOOKUP(B5581,balance!$AU:$AZ,4,FALSE),IF(C5581=4,VLOOKUP(B5581,balance!$AU:$AZ,5,FALSE),IF(C5581=5,VLOOKUP(B5581-1,balance!$AU:$AZ,6,FALSE),0)))))</f>
        <v>560000</v>
      </c>
      <c r="F5581">
        <v>53</v>
      </c>
      <c r="G5581">
        <f>IF(C5581=1,VLOOKUP(FoxFire!B5581,balance!$U:$Z,2,FALSE),IF(C5581=2,VLOOKUP(B5581,balance!$U:$Z,3,FALSE),IF(C5581=3,VLOOKUP(B5581,balance!$U:$Z,4,FALSE),IF(C5581=4,VLOOKUP(B5581,balance!$U:$Z,5,FALSE),IF(C5581=5,VLOOKUP(B5581-1,balance!$U:$Z,6,FALSE),0)))))/100</f>
        <v>10491.6273</v>
      </c>
      <c r="H5581">
        <v>2</v>
      </c>
      <c r="I5581" s="1">
        <f>IF(C5581=1,VLOOKUP(FoxFire!B5581,balance!$AF:$AJ,2,FALSE),IF(C5581=2,VLOOKUP(B5581,balance!$AF:$AJ,3,FALSE),IF(C5581=3,VLOOKUP(B5581,balance!$AF:$AJ,4,FALSE),IF(C5581=4,VLOOKUP(B5581,balance!$AF:$AJ,5,FALSE),IF(C5581=5,VLOOKUP(B5581,balance!$AF:$AK,6,FALSE),0)))))*1000000000000</f>
        <v>16339999999999.598</v>
      </c>
      <c r="J5581">
        <f>VLOOKUP(B5581,balance!AU:BD,10,FALSE)</f>
        <v>0</v>
      </c>
    </row>
    <row r="5582" spans="1:10" x14ac:dyDescent="0.3">
      <c r="A5582">
        <v>5580</v>
      </c>
      <c r="B5582">
        <f t="shared" si="175"/>
        <v>1117</v>
      </c>
      <c r="C5582">
        <f t="shared" si="174"/>
        <v>1</v>
      </c>
      <c r="D5582">
        <v>9026</v>
      </c>
      <c r="E5582" s="1">
        <f>IF(C5582=1,VLOOKUP(B5582,balance!$AU:$AZ,2,FALSE),IF(C5582=2,VLOOKUP(B5582,balance!$AU:$AZ,3,FALSE),IF(C5582=3,VLOOKUP(B5582,balance!$AU:$AZ,4,FALSE),IF(C5582=4,VLOOKUP(B5582,balance!$AU:$AZ,5,FALSE),IF(C5582=5,VLOOKUP(B5582-1,balance!$AU:$AZ,6,FALSE),0)))))</f>
        <v>28000</v>
      </c>
      <c r="F5582">
        <v>53</v>
      </c>
      <c r="G5582">
        <f>IF(C5582=1,VLOOKUP(FoxFire!B5582,balance!$U:$Z,2,FALSE),IF(C5582=2,VLOOKUP(B5582,balance!$U:$Z,3,FALSE),IF(C5582=3,VLOOKUP(B5582,balance!$U:$Z,4,FALSE),IF(C5582=4,VLOOKUP(B5582,balance!$U:$Z,5,FALSE),IF(C5582=5,VLOOKUP(B5582-1,balance!$U:$Z,6,FALSE),0)))))/100</f>
        <v>1.21599999999999E-2</v>
      </c>
      <c r="H5582">
        <v>2</v>
      </c>
      <c r="I5582" s="1">
        <f>IF(C5582=1,VLOOKUP(FoxFire!B5582,balance!$AF:$AJ,2,FALSE),IF(C5582=2,VLOOKUP(B5582,balance!$AF:$AJ,3,FALSE),IF(C5582=3,VLOOKUP(B5582,balance!$AF:$AJ,4,FALSE),IF(C5582=4,VLOOKUP(B5582,balance!$AF:$AJ,5,FALSE),IF(C5582=5,VLOOKUP(B5582,balance!$AF:$AK,6,FALSE),0)))))*1000000000000</f>
        <v>4084999999999.8994</v>
      </c>
      <c r="J5582">
        <f>VLOOKUP(B5582,balance!AU:BD,10,FALSE)</f>
        <v>0</v>
      </c>
    </row>
    <row r="5583" spans="1:10" x14ac:dyDescent="0.3">
      <c r="A5583">
        <v>5581</v>
      </c>
      <c r="B5583">
        <f t="shared" si="175"/>
        <v>1117</v>
      </c>
      <c r="C5583">
        <f t="shared" si="174"/>
        <v>2</v>
      </c>
      <c r="D5583">
        <v>9026</v>
      </c>
      <c r="E5583" s="1">
        <f>IF(C5583=1,VLOOKUP(B5583,balance!$AU:$AZ,2,FALSE),IF(C5583=2,VLOOKUP(B5583,balance!$AU:$AZ,3,FALSE),IF(C5583=3,VLOOKUP(B5583,balance!$AU:$AZ,4,FALSE),IF(C5583=4,VLOOKUP(B5583,balance!$AU:$AZ,5,FALSE),IF(C5583=5,VLOOKUP(B5583-1,balance!$AU:$AZ,6,FALSE),0)))))</f>
        <v>28000</v>
      </c>
      <c r="F5583">
        <v>53</v>
      </c>
      <c r="G5583">
        <f>IF(C5583=1,VLOOKUP(FoxFire!B5583,balance!$U:$Z,2,FALSE),IF(C5583=2,VLOOKUP(B5583,balance!$U:$Z,3,FALSE),IF(C5583=3,VLOOKUP(B5583,balance!$U:$Z,4,FALSE),IF(C5583=4,VLOOKUP(B5583,balance!$U:$Z,5,FALSE),IF(C5583=5,VLOOKUP(B5583-1,balance!$U:$Z,6,FALSE),0)))))/100</f>
        <v>1.21599999999999E-2</v>
      </c>
      <c r="H5583">
        <v>2</v>
      </c>
      <c r="I5583" s="1">
        <f>IF(C5583=1,VLOOKUP(FoxFire!B5583,balance!$AF:$AJ,2,FALSE),IF(C5583=2,VLOOKUP(B5583,balance!$AF:$AJ,3,FALSE),IF(C5583=3,VLOOKUP(B5583,balance!$AF:$AJ,4,FALSE),IF(C5583=4,VLOOKUP(B5583,balance!$AF:$AJ,5,FALSE),IF(C5583=5,VLOOKUP(B5583,balance!$AF:$AK,6,FALSE),0)))))*1000000000000</f>
        <v>4084999999999.8994</v>
      </c>
      <c r="J5583">
        <f>VLOOKUP(B5583,balance!AU:BD,10,FALSE)</f>
        <v>0</v>
      </c>
    </row>
    <row r="5584" spans="1:10" x14ac:dyDescent="0.3">
      <c r="A5584">
        <v>5582</v>
      </c>
      <c r="B5584">
        <f t="shared" si="175"/>
        <v>1117</v>
      </c>
      <c r="C5584">
        <f t="shared" si="174"/>
        <v>3</v>
      </c>
      <c r="D5584">
        <v>9026</v>
      </c>
      <c r="E5584" s="1">
        <f>IF(C5584=1,VLOOKUP(B5584,balance!$AU:$AZ,2,FALSE),IF(C5584=2,VLOOKUP(B5584,balance!$AU:$AZ,3,FALSE),IF(C5584=3,VLOOKUP(B5584,balance!$AU:$AZ,4,FALSE),IF(C5584=4,VLOOKUP(B5584,balance!$AU:$AZ,5,FALSE),IF(C5584=5,VLOOKUP(B5584-1,balance!$AU:$AZ,6,FALSE),0)))))</f>
        <v>28000</v>
      </c>
      <c r="F5584">
        <v>53</v>
      </c>
      <c r="G5584">
        <f>IF(C5584=1,VLOOKUP(FoxFire!B5584,balance!$U:$Z,2,FALSE),IF(C5584=2,VLOOKUP(B5584,balance!$U:$Z,3,FALSE),IF(C5584=3,VLOOKUP(B5584,balance!$U:$Z,4,FALSE),IF(C5584=4,VLOOKUP(B5584,balance!$U:$Z,5,FALSE),IF(C5584=5,VLOOKUP(B5584-1,balance!$U:$Z,6,FALSE),0)))))/100</f>
        <v>1.21599999999999E-2</v>
      </c>
      <c r="H5584">
        <v>2</v>
      </c>
      <c r="I5584" s="1">
        <f>IF(C5584=1,VLOOKUP(FoxFire!B5584,balance!$AF:$AJ,2,FALSE),IF(C5584=2,VLOOKUP(B5584,balance!$AF:$AJ,3,FALSE),IF(C5584=3,VLOOKUP(B5584,balance!$AF:$AJ,4,FALSE),IF(C5584=4,VLOOKUP(B5584,balance!$AF:$AJ,5,FALSE),IF(C5584=5,VLOOKUP(B5584,balance!$AF:$AK,6,FALSE),0)))))*1000000000000</f>
        <v>4084999999999.8994</v>
      </c>
      <c r="J5584">
        <f>VLOOKUP(B5584,balance!AU:BD,10,FALSE)</f>
        <v>0</v>
      </c>
    </row>
    <row r="5585" spans="1:10" x14ac:dyDescent="0.3">
      <c r="A5585">
        <v>5583</v>
      </c>
      <c r="B5585">
        <f t="shared" si="175"/>
        <v>1117</v>
      </c>
      <c r="C5585">
        <f t="shared" si="174"/>
        <v>4</v>
      </c>
      <c r="D5585">
        <v>9026</v>
      </c>
      <c r="E5585" s="1">
        <f>IF(C5585=1,VLOOKUP(B5585,balance!$AU:$AZ,2,FALSE),IF(C5585=2,VLOOKUP(B5585,balance!$AU:$AZ,3,FALSE),IF(C5585=3,VLOOKUP(B5585,balance!$AU:$AZ,4,FALSE),IF(C5585=4,VLOOKUP(B5585,balance!$AU:$AZ,5,FALSE),IF(C5585=5,VLOOKUP(B5585-1,balance!$AU:$AZ,6,FALSE),0)))))</f>
        <v>28000</v>
      </c>
      <c r="F5585">
        <v>53</v>
      </c>
      <c r="G5585">
        <f>IF(C5585=1,VLOOKUP(FoxFire!B5585,balance!$U:$Z,2,FALSE),IF(C5585=2,VLOOKUP(B5585,balance!$U:$Z,3,FALSE),IF(C5585=3,VLOOKUP(B5585,balance!$U:$Z,4,FALSE),IF(C5585=4,VLOOKUP(B5585,balance!$U:$Z,5,FALSE),IF(C5585=5,VLOOKUP(B5585-1,balance!$U:$Z,6,FALSE),0)))))/100</f>
        <v>1.21599999999999E-2</v>
      </c>
      <c r="H5585">
        <v>2</v>
      </c>
      <c r="I5585" s="1">
        <f>IF(C5585=1,VLOOKUP(FoxFire!B5585,balance!$AF:$AJ,2,FALSE),IF(C5585=2,VLOOKUP(B5585,balance!$AF:$AJ,3,FALSE),IF(C5585=3,VLOOKUP(B5585,balance!$AF:$AJ,4,FALSE),IF(C5585=4,VLOOKUP(B5585,balance!$AF:$AJ,5,FALSE),IF(C5585=5,VLOOKUP(B5585,balance!$AF:$AK,6,FALSE),0)))))*1000000000000</f>
        <v>4084999999999.8994</v>
      </c>
      <c r="J5585">
        <f>VLOOKUP(B5585,balance!AU:BD,10,FALSE)</f>
        <v>0</v>
      </c>
    </row>
    <row r="5586" spans="1:10" x14ac:dyDescent="0.3">
      <c r="A5586">
        <v>5584</v>
      </c>
      <c r="B5586">
        <f t="shared" si="175"/>
        <v>1118</v>
      </c>
      <c r="C5586">
        <f t="shared" si="174"/>
        <v>5</v>
      </c>
      <c r="D5586">
        <v>9026</v>
      </c>
      <c r="E5586" s="1">
        <f>IF(C5586=1,VLOOKUP(B5586,balance!$AU:$AZ,2,FALSE),IF(C5586=2,VLOOKUP(B5586,balance!$AU:$AZ,3,FALSE),IF(C5586=3,VLOOKUP(B5586,balance!$AU:$AZ,4,FALSE),IF(C5586=4,VLOOKUP(B5586,balance!$AU:$AZ,5,FALSE),IF(C5586=5,VLOOKUP(B5586-1,balance!$AU:$AZ,6,FALSE),0)))))</f>
        <v>560000</v>
      </c>
      <c r="F5586">
        <v>53</v>
      </c>
      <c r="G5586">
        <f>IF(C5586=1,VLOOKUP(FoxFire!B5586,balance!$U:$Z,2,FALSE),IF(C5586=2,VLOOKUP(B5586,balance!$U:$Z,3,FALSE),IF(C5586=3,VLOOKUP(B5586,balance!$U:$Z,4,FALSE),IF(C5586=4,VLOOKUP(B5586,balance!$U:$Z,5,FALSE),IF(C5586=5,VLOOKUP(B5586-1,balance!$U:$Z,6,FALSE),0)))))/100</f>
        <v>10510.7626</v>
      </c>
      <c r="H5586">
        <v>2</v>
      </c>
      <c r="I5586" s="1">
        <f>IF(C5586=1,VLOOKUP(FoxFire!B5586,balance!$AF:$AJ,2,FALSE),IF(C5586=2,VLOOKUP(B5586,balance!$AF:$AJ,3,FALSE),IF(C5586=3,VLOOKUP(B5586,balance!$AF:$AJ,4,FALSE),IF(C5586=4,VLOOKUP(B5586,balance!$AF:$AJ,5,FALSE),IF(C5586=5,VLOOKUP(B5586,balance!$AF:$AK,6,FALSE),0)))))*1000000000000</f>
        <v>16344999999999.602</v>
      </c>
      <c r="J5586">
        <f>VLOOKUP(B5586,balance!AU:BD,10,FALSE)</f>
        <v>0</v>
      </c>
    </row>
    <row r="5587" spans="1:10" x14ac:dyDescent="0.3">
      <c r="A5587">
        <v>5585</v>
      </c>
      <c r="B5587">
        <f t="shared" si="175"/>
        <v>1118</v>
      </c>
      <c r="C5587">
        <f t="shared" si="174"/>
        <v>1</v>
      </c>
      <c r="D5587">
        <v>9026</v>
      </c>
      <c r="E5587" s="1">
        <f>IF(C5587=1,VLOOKUP(B5587,balance!$AU:$AZ,2,FALSE),IF(C5587=2,VLOOKUP(B5587,balance!$AU:$AZ,3,FALSE),IF(C5587=3,VLOOKUP(B5587,balance!$AU:$AZ,4,FALSE),IF(C5587=4,VLOOKUP(B5587,balance!$AU:$AZ,5,FALSE),IF(C5587=5,VLOOKUP(B5587-1,balance!$AU:$AZ,6,FALSE),0)))))</f>
        <v>28000</v>
      </c>
      <c r="F5587">
        <v>53</v>
      </c>
      <c r="G5587">
        <f>IF(C5587=1,VLOOKUP(FoxFire!B5587,balance!$U:$Z,2,FALSE),IF(C5587=2,VLOOKUP(B5587,balance!$U:$Z,3,FALSE),IF(C5587=3,VLOOKUP(B5587,balance!$U:$Z,4,FALSE),IF(C5587=4,VLOOKUP(B5587,balance!$U:$Z,5,FALSE),IF(C5587=5,VLOOKUP(B5587-1,balance!$U:$Z,6,FALSE),0)))))/100</f>
        <v>1.2169999999999901E-2</v>
      </c>
      <c r="H5587">
        <v>2</v>
      </c>
      <c r="I5587" s="1">
        <f>IF(C5587=1,VLOOKUP(FoxFire!B5587,balance!$AF:$AJ,2,FALSE),IF(C5587=2,VLOOKUP(B5587,balance!$AF:$AJ,3,FALSE),IF(C5587=3,VLOOKUP(B5587,balance!$AF:$AJ,4,FALSE),IF(C5587=4,VLOOKUP(B5587,balance!$AF:$AJ,5,FALSE),IF(C5587=5,VLOOKUP(B5587,balance!$AF:$AK,6,FALSE),0)))))*1000000000000</f>
        <v>4086249999999.9004</v>
      </c>
      <c r="J5587">
        <f>VLOOKUP(B5587,balance!AU:BD,10,FALSE)</f>
        <v>0</v>
      </c>
    </row>
    <row r="5588" spans="1:10" x14ac:dyDescent="0.3">
      <c r="A5588">
        <v>5586</v>
      </c>
      <c r="B5588">
        <f t="shared" si="175"/>
        <v>1118</v>
      </c>
      <c r="C5588">
        <f t="shared" si="174"/>
        <v>2</v>
      </c>
      <c r="D5588">
        <v>9026</v>
      </c>
      <c r="E5588" s="1">
        <f>IF(C5588=1,VLOOKUP(B5588,balance!$AU:$AZ,2,FALSE),IF(C5588=2,VLOOKUP(B5588,balance!$AU:$AZ,3,FALSE),IF(C5588=3,VLOOKUP(B5588,balance!$AU:$AZ,4,FALSE),IF(C5588=4,VLOOKUP(B5588,balance!$AU:$AZ,5,FALSE),IF(C5588=5,VLOOKUP(B5588-1,balance!$AU:$AZ,6,FALSE),0)))))</f>
        <v>28000</v>
      </c>
      <c r="F5588">
        <v>53</v>
      </c>
      <c r="G5588">
        <f>IF(C5588=1,VLOOKUP(FoxFire!B5588,balance!$U:$Z,2,FALSE),IF(C5588=2,VLOOKUP(B5588,balance!$U:$Z,3,FALSE),IF(C5588=3,VLOOKUP(B5588,balance!$U:$Z,4,FALSE),IF(C5588=4,VLOOKUP(B5588,balance!$U:$Z,5,FALSE),IF(C5588=5,VLOOKUP(B5588-1,balance!$U:$Z,6,FALSE),0)))))/100</f>
        <v>1.2169999999999901E-2</v>
      </c>
      <c r="H5588">
        <v>2</v>
      </c>
      <c r="I5588" s="1">
        <f>IF(C5588=1,VLOOKUP(FoxFire!B5588,balance!$AF:$AJ,2,FALSE),IF(C5588=2,VLOOKUP(B5588,balance!$AF:$AJ,3,FALSE),IF(C5588=3,VLOOKUP(B5588,balance!$AF:$AJ,4,FALSE),IF(C5588=4,VLOOKUP(B5588,balance!$AF:$AJ,5,FALSE),IF(C5588=5,VLOOKUP(B5588,balance!$AF:$AK,6,FALSE),0)))))*1000000000000</f>
        <v>4086249999999.9004</v>
      </c>
      <c r="J5588">
        <f>VLOOKUP(B5588,balance!AU:BD,10,FALSE)</f>
        <v>0</v>
      </c>
    </row>
    <row r="5589" spans="1:10" x14ac:dyDescent="0.3">
      <c r="A5589">
        <v>5587</v>
      </c>
      <c r="B5589">
        <f t="shared" si="175"/>
        <v>1118</v>
      </c>
      <c r="C5589">
        <f t="shared" si="174"/>
        <v>3</v>
      </c>
      <c r="D5589">
        <v>9026</v>
      </c>
      <c r="E5589" s="1">
        <f>IF(C5589=1,VLOOKUP(B5589,balance!$AU:$AZ,2,FALSE),IF(C5589=2,VLOOKUP(B5589,balance!$AU:$AZ,3,FALSE),IF(C5589=3,VLOOKUP(B5589,balance!$AU:$AZ,4,FALSE),IF(C5589=4,VLOOKUP(B5589,balance!$AU:$AZ,5,FALSE),IF(C5589=5,VLOOKUP(B5589-1,balance!$AU:$AZ,6,FALSE),0)))))</f>
        <v>28000</v>
      </c>
      <c r="F5589">
        <v>53</v>
      </c>
      <c r="G5589">
        <f>IF(C5589=1,VLOOKUP(FoxFire!B5589,balance!$U:$Z,2,FALSE),IF(C5589=2,VLOOKUP(B5589,balance!$U:$Z,3,FALSE),IF(C5589=3,VLOOKUP(B5589,balance!$U:$Z,4,FALSE),IF(C5589=4,VLOOKUP(B5589,balance!$U:$Z,5,FALSE),IF(C5589=5,VLOOKUP(B5589-1,balance!$U:$Z,6,FALSE),0)))))/100</f>
        <v>1.2169999999999901E-2</v>
      </c>
      <c r="H5589">
        <v>2</v>
      </c>
      <c r="I5589" s="1">
        <f>IF(C5589=1,VLOOKUP(FoxFire!B5589,balance!$AF:$AJ,2,FALSE),IF(C5589=2,VLOOKUP(B5589,balance!$AF:$AJ,3,FALSE),IF(C5589=3,VLOOKUP(B5589,balance!$AF:$AJ,4,FALSE),IF(C5589=4,VLOOKUP(B5589,balance!$AF:$AJ,5,FALSE),IF(C5589=5,VLOOKUP(B5589,balance!$AF:$AK,6,FALSE),0)))))*1000000000000</f>
        <v>4086249999999.9004</v>
      </c>
      <c r="J5589">
        <f>VLOOKUP(B5589,balance!AU:BD,10,FALSE)</f>
        <v>0</v>
      </c>
    </row>
    <row r="5590" spans="1:10" x14ac:dyDescent="0.3">
      <c r="A5590">
        <v>5588</v>
      </c>
      <c r="B5590">
        <f t="shared" si="175"/>
        <v>1118</v>
      </c>
      <c r="C5590">
        <f t="shared" si="174"/>
        <v>4</v>
      </c>
      <c r="D5590">
        <v>9026</v>
      </c>
      <c r="E5590" s="1">
        <f>IF(C5590=1,VLOOKUP(B5590,balance!$AU:$AZ,2,FALSE),IF(C5590=2,VLOOKUP(B5590,balance!$AU:$AZ,3,FALSE),IF(C5590=3,VLOOKUP(B5590,balance!$AU:$AZ,4,FALSE),IF(C5590=4,VLOOKUP(B5590,balance!$AU:$AZ,5,FALSE),IF(C5590=5,VLOOKUP(B5590-1,balance!$AU:$AZ,6,FALSE),0)))))</f>
        <v>28000</v>
      </c>
      <c r="F5590">
        <v>53</v>
      </c>
      <c r="G5590">
        <f>IF(C5590=1,VLOOKUP(FoxFire!B5590,balance!$U:$Z,2,FALSE),IF(C5590=2,VLOOKUP(B5590,balance!$U:$Z,3,FALSE),IF(C5590=3,VLOOKUP(B5590,balance!$U:$Z,4,FALSE),IF(C5590=4,VLOOKUP(B5590,balance!$U:$Z,5,FALSE),IF(C5590=5,VLOOKUP(B5590-1,balance!$U:$Z,6,FALSE),0)))))/100</f>
        <v>1.2169999999999901E-2</v>
      </c>
      <c r="H5590">
        <v>2</v>
      </c>
      <c r="I5590" s="1">
        <f>IF(C5590=1,VLOOKUP(FoxFire!B5590,balance!$AF:$AJ,2,FALSE),IF(C5590=2,VLOOKUP(B5590,balance!$AF:$AJ,3,FALSE),IF(C5590=3,VLOOKUP(B5590,balance!$AF:$AJ,4,FALSE),IF(C5590=4,VLOOKUP(B5590,balance!$AF:$AJ,5,FALSE),IF(C5590=5,VLOOKUP(B5590,balance!$AF:$AK,6,FALSE),0)))))*1000000000000</f>
        <v>4086249999999.9004</v>
      </c>
      <c r="J5590">
        <f>VLOOKUP(B5590,balance!AU:BD,10,FALSE)</f>
        <v>0</v>
      </c>
    </row>
    <row r="5591" spans="1:10" x14ac:dyDescent="0.3">
      <c r="A5591">
        <v>5589</v>
      </c>
      <c r="B5591">
        <f t="shared" si="175"/>
        <v>1119</v>
      </c>
      <c r="C5591">
        <f t="shared" si="174"/>
        <v>5</v>
      </c>
      <c r="D5591">
        <v>9026</v>
      </c>
      <c r="E5591" s="1">
        <f>IF(C5591=1,VLOOKUP(B5591,balance!$AU:$AZ,2,FALSE),IF(C5591=2,VLOOKUP(B5591,balance!$AU:$AZ,3,FALSE),IF(C5591=3,VLOOKUP(B5591,balance!$AU:$AZ,4,FALSE),IF(C5591=4,VLOOKUP(B5591,balance!$AU:$AZ,5,FALSE),IF(C5591=5,VLOOKUP(B5591-1,balance!$AU:$AZ,6,FALSE),0)))))</f>
        <v>560000</v>
      </c>
      <c r="F5591">
        <v>53</v>
      </c>
      <c r="G5591">
        <f>IF(C5591=1,VLOOKUP(FoxFire!B5591,balance!$U:$Z,2,FALSE),IF(C5591=2,VLOOKUP(B5591,balance!$U:$Z,3,FALSE),IF(C5591=3,VLOOKUP(B5591,balance!$U:$Z,4,FALSE),IF(C5591=4,VLOOKUP(B5591,balance!$U:$Z,5,FALSE),IF(C5591=5,VLOOKUP(B5591-1,balance!$U:$Z,6,FALSE),0)))))/100</f>
        <v>10529.925800000001</v>
      </c>
      <c r="H5591">
        <v>2</v>
      </c>
      <c r="I5591" s="1">
        <f>IF(C5591=1,VLOOKUP(FoxFire!B5591,balance!$AF:$AJ,2,FALSE),IF(C5591=2,VLOOKUP(B5591,balance!$AF:$AJ,3,FALSE),IF(C5591=3,VLOOKUP(B5591,balance!$AF:$AJ,4,FALSE),IF(C5591=4,VLOOKUP(B5591,balance!$AF:$AJ,5,FALSE),IF(C5591=5,VLOOKUP(B5591,balance!$AF:$AK,6,FALSE),0)))))*1000000000000</f>
        <v>16349999999999.6</v>
      </c>
      <c r="J5591">
        <f>VLOOKUP(B5591,balance!AU:BD,10,FALSE)</f>
        <v>0</v>
      </c>
    </row>
    <row r="5592" spans="1:10" x14ac:dyDescent="0.3">
      <c r="A5592">
        <v>5590</v>
      </c>
      <c r="B5592">
        <f t="shared" si="175"/>
        <v>1119</v>
      </c>
      <c r="C5592">
        <f t="shared" si="174"/>
        <v>1</v>
      </c>
      <c r="D5592">
        <v>9026</v>
      </c>
      <c r="E5592" s="1">
        <f>IF(C5592=1,VLOOKUP(B5592,balance!$AU:$AZ,2,FALSE),IF(C5592=2,VLOOKUP(B5592,balance!$AU:$AZ,3,FALSE),IF(C5592=3,VLOOKUP(B5592,balance!$AU:$AZ,4,FALSE),IF(C5592=4,VLOOKUP(B5592,balance!$AU:$AZ,5,FALSE),IF(C5592=5,VLOOKUP(B5592-1,balance!$AU:$AZ,6,FALSE),0)))))</f>
        <v>28000</v>
      </c>
      <c r="F5592">
        <v>53</v>
      </c>
      <c r="G5592">
        <f>IF(C5592=1,VLOOKUP(FoxFire!B5592,balance!$U:$Z,2,FALSE),IF(C5592=2,VLOOKUP(B5592,balance!$U:$Z,3,FALSE),IF(C5592=3,VLOOKUP(B5592,balance!$U:$Z,4,FALSE),IF(C5592=4,VLOOKUP(B5592,balance!$U:$Z,5,FALSE),IF(C5592=5,VLOOKUP(B5592-1,balance!$U:$Z,6,FALSE),0)))))/100</f>
        <v>1.2179999999999899E-2</v>
      </c>
      <c r="H5592">
        <v>2</v>
      </c>
      <c r="I5592" s="1">
        <f>IF(C5592=1,VLOOKUP(FoxFire!B5592,balance!$AF:$AJ,2,FALSE),IF(C5592=2,VLOOKUP(B5592,balance!$AF:$AJ,3,FALSE),IF(C5592=3,VLOOKUP(B5592,balance!$AF:$AJ,4,FALSE),IF(C5592=4,VLOOKUP(B5592,balance!$AF:$AJ,5,FALSE),IF(C5592=5,VLOOKUP(B5592,balance!$AF:$AK,6,FALSE),0)))))*1000000000000</f>
        <v>4087499999999.8999</v>
      </c>
      <c r="J5592">
        <f>VLOOKUP(B5592,balance!AU:BD,10,FALSE)</f>
        <v>0</v>
      </c>
    </row>
    <row r="5593" spans="1:10" x14ac:dyDescent="0.3">
      <c r="A5593">
        <v>5591</v>
      </c>
      <c r="B5593">
        <f t="shared" si="175"/>
        <v>1119</v>
      </c>
      <c r="C5593">
        <f t="shared" si="174"/>
        <v>2</v>
      </c>
      <c r="D5593">
        <v>9026</v>
      </c>
      <c r="E5593" s="1">
        <f>IF(C5593=1,VLOOKUP(B5593,balance!$AU:$AZ,2,FALSE),IF(C5593=2,VLOOKUP(B5593,balance!$AU:$AZ,3,FALSE),IF(C5593=3,VLOOKUP(B5593,balance!$AU:$AZ,4,FALSE),IF(C5593=4,VLOOKUP(B5593,balance!$AU:$AZ,5,FALSE),IF(C5593=5,VLOOKUP(B5593-1,balance!$AU:$AZ,6,FALSE),0)))))</f>
        <v>28000</v>
      </c>
      <c r="F5593">
        <v>53</v>
      </c>
      <c r="G5593">
        <f>IF(C5593=1,VLOOKUP(FoxFire!B5593,balance!$U:$Z,2,FALSE),IF(C5593=2,VLOOKUP(B5593,balance!$U:$Z,3,FALSE),IF(C5593=3,VLOOKUP(B5593,balance!$U:$Z,4,FALSE),IF(C5593=4,VLOOKUP(B5593,balance!$U:$Z,5,FALSE),IF(C5593=5,VLOOKUP(B5593-1,balance!$U:$Z,6,FALSE),0)))))/100</f>
        <v>1.2179999999999899E-2</v>
      </c>
      <c r="H5593">
        <v>2</v>
      </c>
      <c r="I5593" s="1">
        <f>IF(C5593=1,VLOOKUP(FoxFire!B5593,balance!$AF:$AJ,2,FALSE),IF(C5593=2,VLOOKUP(B5593,balance!$AF:$AJ,3,FALSE),IF(C5593=3,VLOOKUP(B5593,balance!$AF:$AJ,4,FALSE),IF(C5593=4,VLOOKUP(B5593,balance!$AF:$AJ,5,FALSE),IF(C5593=5,VLOOKUP(B5593,balance!$AF:$AK,6,FALSE),0)))))*1000000000000</f>
        <v>4087499999999.8999</v>
      </c>
      <c r="J5593">
        <f>VLOOKUP(B5593,balance!AU:BD,10,FALSE)</f>
        <v>0</v>
      </c>
    </row>
    <row r="5594" spans="1:10" x14ac:dyDescent="0.3">
      <c r="A5594">
        <v>5592</v>
      </c>
      <c r="B5594">
        <f t="shared" si="175"/>
        <v>1119</v>
      </c>
      <c r="C5594">
        <f t="shared" si="174"/>
        <v>3</v>
      </c>
      <c r="D5594">
        <v>9026</v>
      </c>
      <c r="E5594" s="1">
        <f>IF(C5594=1,VLOOKUP(B5594,balance!$AU:$AZ,2,FALSE),IF(C5594=2,VLOOKUP(B5594,balance!$AU:$AZ,3,FALSE),IF(C5594=3,VLOOKUP(B5594,balance!$AU:$AZ,4,FALSE),IF(C5594=4,VLOOKUP(B5594,balance!$AU:$AZ,5,FALSE),IF(C5594=5,VLOOKUP(B5594-1,balance!$AU:$AZ,6,FALSE),0)))))</f>
        <v>28000</v>
      </c>
      <c r="F5594">
        <v>53</v>
      </c>
      <c r="G5594">
        <f>IF(C5594=1,VLOOKUP(FoxFire!B5594,balance!$U:$Z,2,FALSE),IF(C5594=2,VLOOKUP(B5594,balance!$U:$Z,3,FALSE),IF(C5594=3,VLOOKUP(B5594,balance!$U:$Z,4,FALSE),IF(C5594=4,VLOOKUP(B5594,balance!$U:$Z,5,FALSE),IF(C5594=5,VLOOKUP(B5594-1,balance!$U:$Z,6,FALSE),0)))))/100</f>
        <v>1.2179999999999899E-2</v>
      </c>
      <c r="H5594">
        <v>2</v>
      </c>
      <c r="I5594" s="1">
        <f>IF(C5594=1,VLOOKUP(FoxFire!B5594,balance!$AF:$AJ,2,FALSE),IF(C5594=2,VLOOKUP(B5594,balance!$AF:$AJ,3,FALSE),IF(C5594=3,VLOOKUP(B5594,balance!$AF:$AJ,4,FALSE),IF(C5594=4,VLOOKUP(B5594,balance!$AF:$AJ,5,FALSE),IF(C5594=5,VLOOKUP(B5594,balance!$AF:$AK,6,FALSE),0)))))*1000000000000</f>
        <v>4087499999999.8999</v>
      </c>
      <c r="J5594">
        <f>VLOOKUP(B5594,balance!AU:BD,10,FALSE)</f>
        <v>0</v>
      </c>
    </row>
    <row r="5595" spans="1:10" x14ac:dyDescent="0.3">
      <c r="A5595">
        <v>5593</v>
      </c>
      <c r="B5595">
        <f t="shared" si="175"/>
        <v>1119</v>
      </c>
      <c r="C5595">
        <f t="shared" si="174"/>
        <v>4</v>
      </c>
      <c r="D5595">
        <v>9026</v>
      </c>
      <c r="E5595" s="1">
        <f>IF(C5595=1,VLOOKUP(B5595,balance!$AU:$AZ,2,FALSE),IF(C5595=2,VLOOKUP(B5595,balance!$AU:$AZ,3,FALSE),IF(C5595=3,VLOOKUP(B5595,balance!$AU:$AZ,4,FALSE),IF(C5595=4,VLOOKUP(B5595,balance!$AU:$AZ,5,FALSE),IF(C5595=5,VLOOKUP(B5595-1,balance!$AU:$AZ,6,FALSE),0)))))</f>
        <v>28000</v>
      </c>
      <c r="F5595">
        <v>53</v>
      </c>
      <c r="G5595">
        <f>IF(C5595=1,VLOOKUP(FoxFire!B5595,balance!$U:$Z,2,FALSE),IF(C5595=2,VLOOKUP(B5595,balance!$U:$Z,3,FALSE),IF(C5595=3,VLOOKUP(B5595,balance!$U:$Z,4,FALSE),IF(C5595=4,VLOOKUP(B5595,balance!$U:$Z,5,FALSE),IF(C5595=5,VLOOKUP(B5595-1,balance!$U:$Z,6,FALSE),0)))))/100</f>
        <v>1.2179999999999899E-2</v>
      </c>
      <c r="H5595">
        <v>2</v>
      </c>
      <c r="I5595" s="1">
        <f>IF(C5595=1,VLOOKUP(FoxFire!B5595,balance!$AF:$AJ,2,FALSE),IF(C5595=2,VLOOKUP(B5595,balance!$AF:$AJ,3,FALSE),IF(C5595=3,VLOOKUP(B5595,balance!$AF:$AJ,4,FALSE),IF(C5595=4,VLOOKUP(B5595,balance!$AF:$AJ,5,FALSE),IF(C5595=5,VLOOKUP(B5595,balance!$AF:$AK,6,FALSE),0)))))*1000000000000</f>
        <v>4087499999999.8999</v>
      </c>
      <c r="J5595">
        <f>VLOOKUP(B5595,balance!AU:BD,10,FALSE)</f>
        <v>0</v>
      </c>
    </row>
    <row r="5596" spans="1:10" x14ac:dyDescent="0.3">
      <c r="A5596">
        <v>5594</v>
      </c>
      <c r="B5596">
        <f t="shared" si="175"/>
        <v>1120</v>
      </c>
      <c r="C5596">
        <f t="shared" si="174"/>
        <v>5</v>
      </c>
      <c r="D5596">
        <v>9026</v>
      </c>
      <c r="E5596" s="1">
        <f>IF(C5596=1,VLOOKUP(B5596,balance!$AU:$AZ,2,FALSE),IF(C5596=2,VLOOKUP(B5596,balance!$AU:$AZ,3,FALSE),IF(C5596=3,VLOOKUP(B5596,balance!$AU:$AZ,4,FALSE),IF(C5596=4,VLOOKUP(B5596,balance!$AU:$AZ,5,FALSE),IF(C5596=5,VLOOKUP(B5596-1,balance!$AU:$AZ,6,FALSE),0)))))</f>
        <v>560000</v>
      </c>
      <c r="F5596">
        <v>53</v>
      </c>
      <c r="G5596">
        <f>IF(C5596=1,VLOOKUP(FoxFire!B5596,balance!$U:$Z,2,FALSE),IF(C5596=2,VLOOKUP(B5596,balance!$U:$Z,3,FALSE),IF(C5596=3,VLOOKUP(B5596,balance!$U:$Z,4,FALSE),IF(C5596=4,VLOOKUP(B5596,balance!$U:$Z,5,FALSE),IF(C5596=5,VLOOKUP(B5596-1,balance!$U:$Z,6,FALSE),0)))))/100</f>
        <v>10549.116699999999</v>
      </c>
      <c r="H5596">
        <v>2</v>
      </c>
      <c r="I5596" s="1">
        <f>IF(C5596=1,VLOOKUP(FoxFire!B5596,balance!$AF:$AJ,2,FALSE),IF(C5596=2,VLOOKUP(B5596,balance!$AF:$AJ,3,FALSE),IF(C5596=3,VLOOKUP(B5596,balance!$AF:$AJ,4,FALSE),IF(C5596=4,VLOOKUP(B5596,balance!$AF:$AJ,5,FALSE),IF(C5596=5,VLOOKUP(B5596,balance!$AF:$AK,6,FALSE),0)))))*1000000000000</f>
        <v>16354999999999.6</v>
      </c>
      <c r="J5596">
        <f>VLOOKUP(B5596,balance!AU:BD,10,FALSE)</f>
        <v>0</v>
      </c>
    </row>
    <row r="5597" spans="1:10" x14ac:dyDescent="0.3">
      <c r="A5597">
        <v>5595</v>
      </c>
      <c r="B5597">
        <f t="shared" si="175"/>
        <v>1120</v>
      </c>
      <c r="C5597">
        <f t="shared" si="174"/>
        <v>1</v>
      </c>
      <c r="D5597">
        <v>9026</v>
      </c>
      <c r="E5597" s="1">
        <f>IF(C5597=1,VLOOKUP(B5597,balance!$AU:$AZ,2,FALSE),IF(C5597=2,VLOOKUP(B5597,balance!$AU:$AZ,3,FALSE),IF(C5597=3,VLOOKUP(B5597,balance!$AU:$AZ,4,FALSE),IF(C5597=4,VLOOKUP(B5597,balance!$AU:$AZ,5,FALSE),IF(C5597=5,VLOOKUP(B5597-1,balance!$AU:$AZ,6,FALSE),0)))))</f>
        <v>28000</v>
      </c>
      <c r="F5597">
        <v>53</v>
      </c>
      <c r="G5597">
        <f>IF(C5597=1,VLOOKUP(FoxFire!B5597,balance!$U:$Z,2,FALSE),IF(C5597=2,VLOOKUP(B5597,balance!$U:$Z,3,FALSE),IF(C5597=3,VLOOKUP(B5597,balance!$U:$Z,4,FALSE),IF(C5597=4,VLOOKUP(B5597,balance!$U:$Z,5,FALSE),IF(C5597=5,VLOOKUP(B5597-1,balance!$U:$Z,6,FALSE),0)))))/100</f>
        <v>1.2189999999999901E-2</v>
      </c>
      <c r="H5597">
        <v>2</v>
      </c>
      <c r="I5597" s="1">
        <f>IF(C5597=1,VLOOKUP(FoxFire!B5597,balance!$AF:$AJ,2,FALSE),IF(C5597=2,VLOOKUP(B5597,balance!$AF:$AJ,3,FALSE),IF(C5597=3,VLOOKUP(B5597,balance!$AF:$AJ,4,FALSE),IF(C5597=4,VLOOKUP(B5597,balance!$AF:$AJ,5,FALSE),IF(C5597=5,VLOOKUP(B5597,balance!$AF:$AK,6,FALSE),0)))))*1000000000000</f>
        <v>4088749999999.8999</v>
      </c>
      <c r="J5597">
        <f>VLOOKUP(B5597,balance!AU:BD,10,FALSE)</f>
        <v>0</v>
      </c>
    </row>
    <row r="5598" spans="1:10" x14ac:dyDescent="0.3">
      <c r="A5598">
        <v>5596</v>
      </c>
      <c r="B5598">
        <f t="shared" si="175"/>
        <v>1120</v>
      </c>
      <c r="C5598">
        <f t="shared" si="174"/>
        <v>2</v>
      </c>
      <c r="D5598">
        <v>9026</v>
      </c>
      <c r="E5598" s="1">
        <f>IF(C5598=1,VLOOKUP(B5598,balance!$AU:$AZ,2,FALSE),IF(C5598=2,VLOOKUP(B5598,balance!$AU:$AZ,3,FALSE),IF(C5598=3,VLOOKUP(B5598,balance!$AU:$AZ,4,FALSE),IF(C5598=4,VLOOKUP(B5598,balance!$AU:$AZ,5,FALSE),IF(C5598=5,VLOOKUP(B5598-1,balance!$AU:$AZ,6,FALSE),0)))))</f>
        <v>28000</v>
      </c>
      <c r="F5598">
        <v>53</v>
      </c>
      <c r="G5598">
        <f>IF(C5598=1,VLOOKUP(FoxFire!B5598,balance!$U:$Z,2,FALSE),IF(C5598=2,VLOOKUP(B5598,balance!$U:$Z,3,FALSE),IF(C5598=3,VLOOKUP(B5598,balance!$U:$Z,4,FALSE),IF(C5598=4,VLOOKUP(B5598,balance!$U:$Z,5,FALSE),IF(C5598=5,VLOOKUP(B5598-1,balance!$U:$Z,6,FALSE),0)))))/100</f>
        <v>1.2189999999999901E-2</v>
      </c>
      <c r="H5598">
        <v>2</v>
      </c>
      <c r="I5598" s="1">
        <f>IF(C5598=1,VLOOKUP(FoxFire!B5598,balance!$AF:$AJ,2,FALSE),IF(C5598=2,VLOOKUP(B5598,balance!$AF:$AJ,3,FALSE),IF(C5598=3,VLOOKUP(B5598,balance!$AF:$AJ,4,FALSE),IF(C5598=4,VLOOKUP(B5598,balance!$AF:$AJ,5,FALSE),IF(C5598=5,VLOOKUP(B5598,balance!$AF:$AK,6,FALSE),0)))))*1000000000000</f>
        <v>4088749999999.8999</v>
      </c>
      <c r="J5598">
        <f>VLOOKUP(B5598,balance!AU:BD,10,FALSE)</f>
        <v>0</v>
      </c>
    </row>
    <row r="5599" spans="1:10" x14ac:dyDescent="0.3">
      <c r="A5599">
        <v>5597</v>
      </c>
      <c r="B5599">
        <f t="shared" si="175"/>
        <v>1120</v>
      </c>
      <c r="C5599">
        <f t="shared" si="174"/>
        <v>3</v>
      </c>
      <c r="D5599">
        <v>9026</v>
      </c>
      <c r="E5599" s="1">
        <f>IF(C5599=1,VLOOKUP(B5599,balance!$AU:$AZ,2,FALSE),IF(C5599=2,VLOOKUP(B5599,balance!$AU:$AZ,3,FALSE),IF(C5599=3,VLOOKUP(B5599,balance!$AU:$AZ,4,FALSE),IF(C5599=4,VLOOKUP(B5599,balance!$AU:$AZ,5,FALSE),IF(C5599=5,VLOOKUP(B5599-1,balance!$AU:$AZ,6,FALSE),0)))))</f>
        <v>28000</v>
      </c>
      <c r="F5599">
        <v>53</v>
      </c>
      <c r="G5599">
        <f>IF(C5599=1,VLOOKUP(FoxFire!B5599,balance!$U:$Z,2,FALSE),IF(C5599=2,VLOOKUP(B5599,balance!$U:$Z,3,FALSE),IF(C5599=3,VLOOKUP(B5599,balance!$U:$Z,4,FALSE),IF(C5599=4,VLOOKUP(B5599,balance!$U:$Z,5,FALSE),IF(C5599=5,VLOOKUP(B5599-1,balance!$U:$Z,6,FALSE),0)))))/100</f>
        <v>1.2189999999999901E-2</v>
      </c>
      <c r="H5599">
        <v>2</v>
      </c>
      <c r="I5599" s="1">
        <f>IF(C5599=1,VLOOKUP(FoxFire!B5599,balance!$AF:$AJ,2,FALSE),IF(C5599=2,VLOOKUP(B5599,balance!$AF:$AJ,3,FALSE),IF(C5599=3,VLOOKUP(B5599,balance!$AF:$AJ,4,FALSE),IF(C5599=4,VLOOKUP(B5599,balance!$AF:$AJ,5,FALSE),IF(C5599=5,VLOOKUP(B5599,balance!$AF:$AK,6,FALSE),0)))))*1000000000000</f>
        <v>4088749999999.8999</v>
      </c>
      <c r="J5599">
        <f>VLOOKUP(B5599,balance!AU:BD,10,FALSE)</f>
        <v>0</v>
      </c>
    </row>
    <row r="5600" spans="1:10" x14ac:dyDescent="0.3">
      <c r="A5600">
        <v>5598</v>
      </c>
      <c r="B5600">
        <f t="shared" si="175"/>
        <v>1120</v>
      </c>
      <c r="C5600">
        <f t="shared" si="174"/>
        <v>4</v>
      </c>
      <c r="D5600">
        <v>9026</v>
      </c>
      <c r="E5600" s="1">
        <f>IF(C5600=1,VLOOKUP(B5600,balance!$AU:$AZ,2,FALSE),IF(C5600=2,VLOOKUP(B5600,balance!$AU:$AZ,3,FALSE),IF(C5600=3,VLOOKUP(B5600,balance!$AU:$AZ,4,FALSE),IF(C5600=4,VLOOKUP(B5600,balance!$AU:$AZ,5,FALSE),IF(C5600=5,VLOOKUP(B5600-1,balance!$AU:$AZ,6,FALSE),0)))))</f>
        <v>28000</v>
      </c>
      <c r="F5600">
        <v>53</v>
      </c>
      <c r="G5600">
        <f>IF(C5600=1,VLOOKUP(FoxFire!B5600,balance!$U:$Z,2,FALSE),IF(C5600=2,VLOOKUP(B5600,balance!$U:$Z,3,FALSE),IF(C5600=3,VLOOKUP(B5600,balance!$U:$Z,4,FALSE),IF(C5600=4,VLOOKUP(B5600,balance!$U:$Z,5,FALSE),IF(C5600=5,VLOOKUP(B5600-1,balance!$U:$Z,6,FALSE),0)))))/100</f>
        <v>1.2189999999999901E-2</v>
      </c>
      <c r="H5600">
        <v>2</v>
      </c>
      <c r="I5600" s="1">
        <f>IF(C5600=1,VLOOKUP(FoxFire!B5600,balance!$AF:$AJ,2,FALSE),IF(C5600=2,VLOOKUP(B5600,balance!$AF:$AJ,3,FALSE),IF(C5600=3,VLOOKUP(B5600,balance!$AF:$AJ,4,FALSE),IF(C5600=4,VLOOKUP(B5600,balance!$AF:$AJ,5,FALSE),IF(C5600=5,VLOOKUP(B5600,balance!$AF:$AK,6,FALSE),0)))))*1000000000000</f>
        <v>4088749999999.8999</v>
      </c>
      <c r="J5600">
        <f>VLOOKUP(B5600,balance!AU:BD,10,FALSE)</f>
        <v>0</v>
      </c>
    </row>
    <row r="5601" spans="1:10" x14ac:dyDescent="0.3">
      <c r="A5601">
        <v>5599</v>
      </c>
      <c r="B5601">
        <f t="shared" si="175"/>
        <v>1121</v>
      </c>
      <c r="C5601">
        <f t="shared" si="174"/>
        <v>5</v>
      </c>
      <c r="D5601">
        <v>9026</v>
      </c>
      <c r="E5601" s="1">
        <f>IF(C5601=1,VLOOKUP(B5601,balance!$AU:$AZ,2,FALSE),IF(C5601=2,VLOOKUP(B5601,balance!$AU:$AZ,3,FALSE),IF(C5601=3,VLOOKUP(B5601,balance!$AU:$AZ,4,FALSE),IF(C5601=4,VLOOKUP(B5601,balance!$AU:$AZ,5,FALSE),IF(C5601=5,VLOOKUP(B5601-1,balance!$AU:$AZ,6,FALSE),0)))))</f>
        <v>560000</v>
      </c>
      <c r="F5601">
        <v>53</v>
      </c>
      <c r="G5601">
        <f>IF(C5601=1,VLOOKUP(FoxFire!B5601,balance!$U:$Z,2,FALSE),IF(C5601=2,VLOOKUP(B5601,balance!$U:$Z,3,FALSE),IF(C5601=3,VLOOKUP(B5601,balance!$U:$Z,4,FALSE),IF(C5601=4,VLOOKUP(B5601,balance!$U:$Z,5,FALSE),IF(C5601=5,VLOOKUP(B5601-1,balance!$U:$Z,6,FALSE),0)))))/100</f>
        <v>10568.335500000001</v>
      </c>
      <c r="H5601">
        <v>2</v>
      </c>
      <c r="I5601" s="1">
        <f>IF(C5601=1,VLOOKUP(FoxFire!B5601,balance!$AF:$AJ,2,FALSE),IF(C5601=2,VLOOKUP(B5601,balance!$AF:$AJ,3,FALSE),IF(C5601=3,VLOOKUP(B5601,balance!$AF:$AJ,4,FALSE),IF(C5601=4,VLOOKUP(B5601,balance!$AF:$AJ,5,FALSE),IF(C5601=5,VLOOKUP(B5601,balance!$AF:$AK,6,FALSE),0)))))*1000000000000</f>
        <v>16359999999999.602</v>
      </c>
      <c r="J5601">
        <f>VLOOKUP(B5601,balance!AU:BD,10,FALSE)</f>
        <v>0</v>
      </c>
    </row>
    <row r="5602" spans="1:10" x14ac:dyDescent="0.3">
      <c r="A5602">
        <v>5600</v>
      </c>
      <c r="B5602">
        <f t="shared" si="175"/>
        <v>1121</v>
      </c>
      <c r="C5602">
        <f t="shared" si="174"/>
        <v>1</v>
      </c>
      <c r="D5602">
        <v>9026</v>
      </c>
      <c r="E5602" s="1">
        <f>IF(C5602=1,VLOOKUP(B5602,balance!$AU:$AZ,2,FALSE),IF(C5602=2,VLOOKUP(B5602,balance!$AU:$AZ,3,FALSE),IF(C5602=3,VLOOKUP(B5602,balance!$AU:$AZ,4,FALSE),IF(C5602=4,VLOOKUP(B5602,balance!$AU:$AZ,5,FALSE),IF(C5602=5,VLOOKUP(B5602-1,balance!$AU:$AZ,6,FALSE),0)))))</f>
        <v>28000</v>
      </c>
      <c r="F5602">
        <v>53</v>
      </c>
      <c r="G5602">
        <f>IF(C5602=1,VLOOKUP(FoxFire!B5602,balance!$U:$Z,2,FALSE),IF(C5602=2,VLOOKUP(B5602,balance!$U:$Z,3,FALSE),IF(C5602=3,VLOOKUP(B5602,balance!$U:$Z,4,FALSE),IF(C5602=4,VLOOKUP(B5602,balance!$U:$Z,5,FALSE),IF(C5602=5,VLOOKUP(B5602-1,balance!$U:$Z,6,FALSE),0)))))/100</f>
        <v>1.21999999999999E-2</v>
      </c>
      <c r="H5602">
        <v>2</v>
      </c>
      <c r="I5602" s="1">
        <f>IF(C5602=1,VLOOKUP(FoxFire!B5602,balance!$AF:$AJ,2,FALSE),IF(C5602=2,VLOOKUP(B5602,balance!$AF:$AJ,3,FALSE),IF(C5602=3,VLOOKUP(B5602,balance!$AF:$AJ,4,FALSE),IF(C5602=4,VLOOKUP(B5602,balance!$AF:$AJ,5,FALSE),IF(C5602=5,VLOOKUP(B5602,balance!$AF:$AK,6,FALSE),0)))))*1000000000000</f>
        <v>4089999999999.9004</v>
      </c>
      <c r="J5602">
        <f>VLOOKUP(B5602,balance!AU:BD,10,FALSE)</f>
        <v>0</v>
      </c>
    </row>
    <row r="5603" spans="1:10" x14ac:dyDescent="0.3">
      <c r="A5603">
        <v>5601</v>
      </c>
      <c r="B5603">
        <f t="shared" si="175"/>
        <v>1121</v>
      </c>
      <c r="C5603">
        <f t="shared" si="174"/>
        <v>2</v>
      </c>
      <c r="D5603">
        <v>9026</v>
      </c>
      <c r="E5603" s="1">
        <f>IF(C5603=1,VLOOKUP(B5603,balance!$AU:$AZ,2,FALSE),IF(C5603=2,VLOOKUP(B5603,balance!$AU:$AZ,3,FALSE),IF(C5603=3,VLOOKUP(B5603,balance!$AU:$AZ,4,FALSE),IF(C5603=4,VLOOKUP(B5603,balance!$AU:$AZ,5,FALSE),IF(C5603=5,VLOOKUP(B5603-1,balance!$AU:$AZ,6,FALSE),0)))))</f>
        <v>28000</v>
      </c>
      <c r="F5603">
        <v>53</v>
      </c>
      <c r="G5603">
        <f>IF(C5603=1,VLOOKUP(FoxFire!B5603,balance!$U:$Z,2,FALSE),IF(C5603=2,VLOOKUP(B5603,balance!$U:$Z,3,FALSE),IF(C5603=3,VLOOKUP(B5603,balance!$U:$Z,4,FALSE),IF(C5603=4,VLOOKUP(B5603,balance!$U:$Z,5,FALSE),IF(C5603=5,VLOOKUP(B5603-1,balance!$U:$Z,6,FALSE),0)))))/100</f>
        <v>1.21999999999999E-2</v>
      </c>
      <c r="H5603">
        <v>2</v>
      </c>
      <c r="I5603" s="1">
        <f>IF(C5603=1,VLOOKUP(FoxFire!B5603,balance!$AF:$AJ,2,FALSE),IF(C5603=2,VLOOKUP(B5603,balance!$AF:$AJ,3,FALSE),IF(C5603=3,VLOOKUP(B5603,balance!$AF:$AJ,4,FALSE),IF(C5603=4,VLOOKUP(B5603,balance!$AF:$AJ,5,FALSE),IF(C5603=5,VLOOKUP(B5603,balance!$AF:$AK,6,FALSE),0)))))*1000000000000</f>
        <v>4089999999999.9004</v>
      </c>
      <c r="J5603">
        <f>VLOOKUP(B5603,balance!AU:BD,10,FALSE)</f>
        <v>0</v>
      </c>
    </row>
    <row r="5604" spans="1:10" x14ac:dyDescent="0.3">
      <c r="A5604">
        <v>5602</v>
      </c>
      <c r="B5604">
        <f t="shared" si="175"/>
        <v>1121</v>
      </c>
      <c r="C5604">
        <f t="shared" si="174"/>
        <v>3</v>
      </c>
      <c r="D5604">
        <v>9026</v>
      </c>
      <c r="E5604" s="1">
        <f>IF(C5604=1,VLOOKUP(B5604,balance!$AU:$AZ,2,FALSE),IF(C5604=2,VLOOKUP(B5604,balance!$AU:$AZ,3,FALSE),IF(C5604=3,VLOOKUP(B5604,balance!$AU:$AZ,4,FALSE),IF(C5604=4,VLOOKUP(B5604,balance!$AU:$AZ,5,FALSE),IF(C5604=5,VLOOKUP(B5604-1,balance!$AU:$AZ,6,FALSE),0)))))</f>
        <v>28000</v>
      </c>
      <c r="F5604">
        <v>53</v>
      </c>
      <c r="G5604">
        <f>IF(C5604=1,VLOOKUP(FoxFire!B5604,balance!$U:$Z,2,FALSE),IF(C5604=2,VLOOKUP(B5604,balance!$U:$Z,3,FALSE),IF(C5604=3,VLOOKUP(B5604,balance!$U:$Z,4,FALSE),IF(C5604=4,VLOOKUP(B5604,balance!$U:$Z,5,FALSE),IF(C5604=5,VLOOKUP(B5604-1,balance!$U:$Z,6,FALSE),0)))))/100</f>
        <v>1.21999999999999E-2</v>
      </c>
      <c r="H5604">
        <v>2</v>
      </c>
      <c r="I5604" s="1">
        <f>IF(C5604=1,VLOOKUP(FoxFire!B5604,balance!$AF:$AJ,2,FALSE),IF(C5604=2,VLOOKUP(B5604,balance!$AF:$AJ,3,FALSE),IF(C5604=3,VLOOKUP(B5604,balance!$AF:$AJ,4,FALSE),IF(C5604=4,VLOOKUP(B5604,balance!$AF:$AJ,5,FALSE),IF(C5604=5,VLOOKUP(B5604,balance!$AF:$AK,6,FALSE),0)))))*1000000000000</f>
        <v>4089999999999.9004</v>
      </c>
      <c r="J5604">
        <f>VLOOKUP(B5604,balance!AU:BD,10,FALSE)</f>
        <v>0</v>
      </c>
    </row>
    <row r="5605" spans="1:10" x14ac:dyDescent="0.3">
      <c r="A5605">
        <v>5603</v>
      </c>
      <c r="B5605">
        <f t="shared" si="175"/>
        <v>1121</v>
      </c>
      <c r="C5605">
        <f t="shared" si="174"/>
        <v>4</v>
      </c>
      <c r="D5605">
        <v>9026</v>
      </c>
      <c r="E5605" s="1">
        <f>IF(C5605=1,VLOOKUP(B5605,balance!$AU:$AZ,2,FALSE),IF(C5605=2,VLOOKUP(B5605,balance!$AU:$AZ,3,FALSE),IF(C5605=3,VLOOKUP(B5605,balance!$AU:$AZ,4,FALSE),IF(C5605=4,VLOOKUP(B5605,balance!$AU:$AZ,5,FALSE),IF(C5605=5,VLOOKUP(B5605-1,balance!$AU:$AZ,6,FALSE),0)))))</f>
        <v>28000</v>
      </c>
      <c r="F5605">
        <v>53</v>
      </c>
      <c r="G5605">
        <f>IF(C5605=1,VLOOKUP(FoxFire!B5605,balance!$U:$Z,2,FALSE),IF(C5605=2,VLOOKUP(B5605,balance!$U:$Z,3,FALSE),IF(C5605=3,VLOOKUP(B5605,balance!$U:$Z,4,FALSE),IF(C5605=4,VLOOKUP(B5605,balance!$U:$Z,5,FALSE),IF(C5605=5,VLOOKUP(B5605-1,balance!$U:$Z,6,FALSE),0)))))/100</f>
        <v>1.21999999999999E-2</v>
      </c>
      <c r="H5605">
        <v>2</v>
      </c>
      <c r="I5605" s="1">
        <f>IF(C5605=1,VLOOKUP(FoxFire!B5605,balance!$AF:$AJ,2,FALSE),IF(C5605=2,VLOOKUP(B5605,balance!$AF:$AJ,3,FALSE),IF(C5605=3,VLOOKUP(B5605,balance!$AF:$AJ,4,FALSE),IF(C5605=4,VLOOKUP(B5605,balance!$AF:$AJ,5,FALSE),IF(C5605=5,VLOOKUP(B5605,balance!$AF:$AK,6,FALSE),0)))))*1000000000000</f>
        <v>4089999999999.9004</v>
      </c>
      <c r="J5605">
        <f>VLOOKUP(B5605,balance!AU:BD,10,FALSE)</f>
        <v>0</v>
      </c>
    </row>
    <row r="5606" spans="1:10" x14ac:dyDescent="0.3">
      <c r="A5606">
        <v>5604</v>
      </c>
      <c r="B5606">
        <f t="shared" si="175"/>
        <v>1122</v>
      </c>
      <c r="C5606">
        <f t="shared" si="174"/>
        <v>5</v>
      </c>
      <c r="D5606">
        <v>9026</v>
      </c>
      <c r="E5606" s="1">
        <f>IF(C5606=1,VLOOKUP(B5606,balance!$AU:$AZ,2,FALSE),IF(C5606=2,VLOOKUP(B5606,balance!$AU:$AZ,3,FALSE),IF(C5606=3,VLOOKUP(B5606,balance!$AU:$AZ,4,FALSE),IF(C5606=4,VLOOKUP(B5606,balance!$AU:$AZ,5,FALSE),IF(C5606=5,VLOOKUP(B5606-1,balance!$AU:$AZ,6,FALSE),0)))))</f>
        <v>560000</v>
      </c>
      <c r="F5606">
        <v>53</v>
      </c>
      <c r="G5606">
        <f>IF(C5606=1,VLOOKUP(FoxFire!B5606,balance!$U:$Z,2,FALSE),IF(C5606=2,VLOOKUP(B5606,balance!$U:$Z,3,FALSE),IF(C5606=3,VLOOKUP(B5606,balance!$U:$Z,4,FALSE),IF(C5606=4,VLOOKUP(B5606,balance!$U:$Z,5,FALSE),IF(C5606=5,VLOOKUP(B5606-1,balance!$U:$Z,6,FALSE),0)))))/100</f>
        <v>10587.582199999999</v>
      </c>
      <c r="H5606">
        <v>2</v>
      </c>
      <c r="I5606" s="1">
        <f>IF(C5606=1,VLOOKUP(FoxFire!B5606,balance!$AF:$AJ,2,FALSE),IF(C5606=2,VLOOKUP(B5606,balance!$AF:$AJ,3,FALSE),IF(C5606=3,VLOOKUP(B5606,balance!$AF:$AJ,4,FALSE),IF(C5606=4,VLOOKUP(B5606,balance!$AF:$AJ,5,FALSE),IF(C5606=5,VLOOKUP(B5606,balance!$AF:$AK,6,FALSE),0)))))*1000000000000</f>
        <v>16364999999999.6</v>
      </c>
      <c r="J5606">
        <f>VLOOKUP(B5606,balance!AU:BD,10,FALSE)</f>
        <v>0</v>
      </c>
    </row>
    <row r="5607" spans="1:10" x14ac:dyDescent="0.3">
      <c r="A5607">
        <v>5605</v>
      </c>
      <c r="B5607">
        <f t="shared" si="175"/>
        <v>1122</v>
      </c>
      <c r="C5607">
        <f t="shared" si="174"/>
        <v>1</v>
      </c>
      <c r="D5607">
        <v>9026</v>
      </c>
      <c r="E5607" s="1">
        <f>IF(C5607=1,VLOOKUP(B5607,balance!$AU:$AZ,2,FALSE),IF(C5607=2,VLOOKUP(B5607,balance!$AU:$AZ,3,FALSE),IF(C5607=3,VLOOKUP(B5607,balance!$AU:$AZ,4,FALSE),IF(C5607=4,VLOOKUP(B5607,balance!$AU:$AZ,5,FALSE),IF(C5607=5,VLOOKUP(B5607-1,balance!$AU:$AZ,6,FALSE),0)))))</f>
        <v>28000</v>
      </c>
      <c r="F5607">
        <v>53</v>
      </c>
      <c r="G5607">
        <f>IF(C5607=1,VLOOKUP(FoxFire!B5607,balance!$U:$Z,2,FALSE),IF(C5607=2,VLOOKUP(B5607,balance!$U:$Z,3,FALSE),IF(C5607=3,VLOOKUP(B5607,balance!$U:$Z,4,FALSE),IF(C5607=4,VLOOKUP(B5607,balance!$U:$Z,5,FALSE),IF(C5607=5,VLOOKUP(B5607-1,balance!$U:$Z,6,FALSE),0)))))/100</f>
        <v>1.2209999999999901E-2</v>
      </c>
      <c r="H5607">
        <v>2</v>
      </c>
      <c r="I5607" s="1">
        <f>IF(C5607=1,VLOOKUP(FoxFire!B5607,balance!$AF:$AJ,2,FALSE),IF(C5607=2,VLOOKUP(B5607,balance!$AF:$AJ,3,FALSE),IF(C5607=3,VLOOKUP(B5607,balance!$AF:$AJ,4,FALSE),IF(C5607=4,VLOOKUP(B5607,balance!$AF:$AJ,5,FALSE),IF(C5607=5,VLOOKUP(B5607,balance!$AF:$AK,6,FALSE),0)))))*1000000000000</f>
        <v>4091249999999.8999</v>
      </c>
      <c r="J5607">
        <f>VLOOKUP(B5607,balance!AU:BD,10,FALSE)</f>
        <v>0</v>
      </c>
    </row>
    <row r="5608" spans="1:10" x14ac:dyDescent="0.3">
      <c r="A5608">
        <v>5606</v>
      </c>
      <c r="B5608">
        <f t="shared" si="175"/>
        <v>1122</v>
      </c>
      <c r="C5608">
        <f t="shared" si="174"/>
        <v>2</v>
      </c>
      <c r="D5608">
        <v>9026</v>
      </c>
      <c r="E5608" s="1">
        <f>IF(C5608=1,VLOOKUP(B5608,balance!$AU:$AZ,2,FALSE),IF(C5608=2,VLOOKUP(B5608,balance!$AU:$AZ,3,FALSE),IF(C5608=3,VLOOKUP(B5608,balance!$AU:$AZ,4,FALSE),IF(C5608=4,VLOOKUP(B5608,balance!$AU:$AZ,5,FALSE),IF(C5608=5,VLOOKUP(B5608-1,balance!$AU:$AZ,6,FALSE),0)))))</f>
        <v>28000</v>
      </c>
      <c r="F5608">
        <v>53</v>
      </c>
      <c r="G5608">
        <f>IF(C5608=1,VLOOKUP(FoxFire!B5608,balance!$U:$Z,2,FALSE),IF(C5608=2,VLOOKUP(B5608,balance!$U:$Z,3,FALSE),IF(C5608=3,VLOOKUP(B5608,balance!$U:$Z,4,FALSE),IF(C5608=4,VLOOKUP(B5608,balance!$U:$Z,5,FALSE),IF(C5608=5,VLOOKUP(B5608-1,balance!$U:$Z,6,FALSE),0)))))/100</f>
        <v>1.2209999999999901E-2</v>
      </c>
      <c r="H5608">
        <v>2</v>
      </c>
      <c r="I5608" s="1">
        <f>IF(C5608=1,VLOOKUP(FoxFire!B5608,balance!$AF:$AJ,2,FALSE),IF(C5608=2,VLOOKUP(B5608,balance!$AF:$AJ,3,FALSE),IF(C5608=3,VLOOKUP(B5608,balance!$AF:$AJ,4,FALSE),IF(C5608=4,VLOOKUP(B5608,balance!$AF:$AJ,5,FALSE),IF(C5608=5,VLOOKUP(B5608,balance!$AF:$AK,6,FALSE),0)))))*1000000000000</f>
        <v>4091249999999.8999</v>
      </c>
      <c r="J5608">
        <f>VLOOKUP(B5608,balance!AU:BD,10,FALSE)</f>
        <v>0</v>
      </c>
    </row>
    <row r="5609" spans="1:10" x14ac:dyDescent="0.3">
      <c r="A5609">
        <v>5607</v>
      </c>
      <c r="B5609">
        <f t="shared" si="175"/>
        <v>1122</v>
      </c>
      <c r="C5609">
        <f t="shared" si="174"/>
        <v>3</v>
      </c>
      <c r="D5609">
        <v>9026</v>
      </c>
      <c r="E5609" s="1">
        <f>IF(C5609=1,VLOOKUP(B5609,balance!$AU:$AZ,2,FALSE),IF(C5609=2,VLOOKUP(B5609,balance!$AU:$AZ,3,FALSE),IF(C5609=3,VLOOKUP(B5609,balance!$AU:$AZ,4,FALSE),IF(C5609=4,VLOOKUP(B5609,balance!$AU:$AZ,5,FALSE),IF(C5609=5,VLOOKUP(B5609-1,balance!$AU:$AZ,6,FALSE),0)))))</f>
        <v>28000</v>
      </c>
      <c r="F5609">
        <v>53</v>
      </c>
      <c r="G5609">
        <f>IF(C5609=1,VLOOKUP(FoxFire!B5609,balance!$U:$Z,2,FALSE),IF(C5609=2,VLOOKUP(B5609,balance!$U:$Z,3,FALSE),IF(C5609=3,VLOOKUP(B5609,balance!$U:$Z,4,FALSE),IF(C5609=4,VLOOKUP(B5609,balance!$U:$Z,5,FALSE),IF(C5609=5,VLOOKUP(B5609-1,balance!$U:$Z,6,FALSE),0)))))/100</f>
        <v>1.2209999999999901E-2</v>
      </c>
      <c r="H5609">
        <v>2</v>
      </c>
      <c r="I5609" s="1">
        <f>IF(C5609=1,VLOOKUP(FoxFire!B5609,balance!$AF:$AJ,2,FALSE),IF(C5609=2,VLOOKUP(B5609,balance!$AF:$AJ,3,FALSE),IF(C5609=3,VLOOKUP(B5609,balance!$AF:$AJ,4,FALSE),IF(C5609=4,VLOOKUP(B5609,balance!$AF:$AJ,5,FALSE),IF(C5609=5,VLOOKUP(B5609,balance!$AF:$AK,6,FALSE),0)))))*1000000000000</f>
        <v>4091249999999.8999</v>
      </c>
      <c r="J5609">
        <f>VLOOKUP(B5609,balance!AU:BD,10,FALSE)</f>
        <v>0</v>
      </c>
    </row>
    <row r="5610" spans="1:10" x14ac:dyDescent="0.3">
      <c r="A5610">
        <v>5608</v>
      </c>
      <c r="B5610">
        <f t="shared" si="175"/>
        <v>1122</v>
      </c>
      <c r="C5610">
        <f t="shared" si="174"/>
        <v>4</v>
      </c>
      <c r="D5610">
        <v>9026</v>
      </c>
      <c r="E5610" s="1">
        <f>IF(C5610=1,VLOOKUP(B5610,balance!$AU:$AZ,2,FALSE),IF(C5610=2,VLOOKUP(B5610,balance!$AU:$AZ,3,FALSE),IF(C5610=3,VLOOKUP(B5610,balance!$AU:$AZ,4,FALSE),IF(C5610=4,VLOOKUP(B5610,balance!$AU:$AZ,5,FALSE),IF(C5610=5,VLOOKUP(B5610-1,balance!$AU:$AZ,6,FALSE),0)))))</f>
        <v>28000</v>
      </c>
      <c r="F5610">
        <v>53</v>
      </c>
      <c r="G5610">
        <f>IF(C5610=1,VLOOKUP(FoxFire!B5610,balance!$U:$Z,2,FALSE),IF(C5610=2,VLOOKUP(B5610,balance!$U:$Z,3,FALSE),IF(C5610=3,VLOOKUP(B5610,balance!$U:$Z,4,FALSE),IF(C5610=4,VLOOKUP(B5610,balance!$U:$Z,5,FALSE),IF(C5610=5,VLOOKUP(B5610-1,balance!$U:$Z,6,FALSE),0)))))/100</f>
        <v>1.2209999999999901E-2</v>
      </c>
      <c r="H5610">
        <v>2</v>
      </c>
      <c r="I5610" s="1">
        <f>IF(C5610=1,VLOOKUP(FoxFire!B5610,balance!$AF:$AJ,2,FALSE),IF(C5610=2,VLOOKUP(B5610,balance!$AF:$AJ,3,FALSE),IF(C5610=3,VLOOKUP(B5610,balance!$AF:$AJ,4,FALSE),IF(C5610=4,VLOOKUP(B5610,balance!$AF:$AJ,5,FALSE),IF(C5610=5,VLOOKUP(B5610,balance!$AF:$AK,6,FALSE),0)))))*1000000000000</f>
        <v>4091249999999.8999</v>
      </c>
      <c r="J5610">
        <f>VLOOKUP(B5610,balance!AU:BD,10,FALSE)</f>
        <v>0</v>
      </c>
    </row>
    <row r="5611" spans="1:10" x14ac:dyDescent="0.3">
      <c r="A5611">
        <v>5609</v>
      </c>
      <c r="B5611">
        <f t="shared" si="175"/>
        <v>1123</v>
      </c>
      <c r="C5611">
        <f t="shared" si="174"/>
        <v>5</v>
      </c>
      <c r="D5611">
        <v>9026</v>
      </c>
      <c r="E5611" s="1">
        <f>IF(C5611=1,VLOOKUP(B5611,balance!$AU:$AZ,2,FALSE),IF(C5611=2,VLOOKUP(B5611,balance!$AU:$AZ,3,FALSE),IF(C5611=3,VLOOKUP(B5611,balance!$AU:$AZ,4,FALSE),IF(C5611=4,VLOOKUP(B5611,balance!$AU:$AZ,5,FALSE),IF(C5611=5,VLOOKUP(B5611-1,balance!$AU:$AZ,6,FALSE),0)))))</f>
        <v>560000</v>
      </c>
      <c r="F5611">
        <v>53</v>
      </c>
      <c r="G5611">
        <f>IF(C5611=1,VLOOKUP(FoxFire!B5611,balance!$U:$Z,2,FALSE),IF(C5611=2,VLOOKUP(B5611,balance!$U:$Z,3,FALSE),IF(C5611=3,VLOOKUP(B5611,balance!$U:$Z,4,FALSE),IF(C5611=4,VLOOKUP(B5611,balance!$U:$Z,5,FALSE),IF(C5611=5,VLOOKUP(B5611-1,balance!$U:$Z,6,FALSE),0)))))/100</f>
        <v>10606.8568</v>
      </c>
      <c r="H5611">
        <v>2</v>
      </c>
      <c r="I5611" s="1">
        <f>IF(C5611=1,VLOOKUP(FoxFire!B5611,balance!$AF:$AJ,2,FALSE),IF(C5611=2,VLOOKUP(B5611,balance!$AF:$AJ,3,FALSE),IF(C5611=3,VLOOKUP(B5611,balance!$AF:$AJ,4,FALSE),IF(C5611=4,VLOOKUP(B5611,balance!$AF:$AJ,5,FALSE),IF(C5611=5,VLOOKUP(B5611,balance!$AF:$AK,6,FALSE),0)))))*1000000000000</f>
        <v>16369999999999.6</v>
      </c>
      <c r="J5611">
        <f>VLOOKUP(B5611,balance!AU:BD,10,FALSE)</f>
        <v>0</v>
      </c>
    </row>
    <row r="5612" spans="1:10" x14ac:dyDescent="0.3">
      <c r="A5612">
        <v>5610</v>
      </c>
      <c r="B5612">
        <f t="shared" si="175"/>
        <v>1123</v>
      </c>
      <c r="C5612">
        <f t="shared" si="174"/>
        <v>1</v>
      </c>
      <c r="D5612">
        <v>9026</v>
      </c>
      <c r="E5612" s="1">
        <f>IF(C5612=1,VLOOKUP(B5612,balance!$AU:$AZ,2,FALSE),IF(C5612=2,VLOOKUP(B5612,balance!$AU:$AZ,3,FALSE),IF(C5612=3,VLOOKUP(B5612,balance!$AU:$AZ,4,FALSE),IF(C5612=4,VLOOKUP(B5612,balance!$AU:$AZ,5,FALSE),IF(C5612=5,VLOOKUP(B5612-1,balance!$AU:$AZ,6,FALSE),0)))))</f>
        <v>28000</v>
      </c>
      <c r="F5612">
        <v>53</v>
      </c>
      <c r="G5612">
        <f>IF(C5612=1,VLOOKUP(FoxFire!B5612,balance!$U:$Z,2,FALSE),IF(C5612=2,VLOOKUP(B5612,balance!$U:$Z,3,FALSE),IF(C5612=3,VLOOKUP(B5612,balance!$U:$Z,4,FALSE),IF(C5612=4,VLOOKUP(B5612,balance!$U:$Z,5,FALSE),IF(C5612=5,VLOOKUP(B5612-1,balance!$U:$Z,6,FALSE),0)))))/100</f>
        <v>1.2219999999999899E-2</v>
      </c>
      <c r="H5612">
        <v>2</v>
      </c>
      <c r="I5612" s="1">
        <f>IF(C5612=1,VLOOKUP(FoxFire!B5612,balance!$AF:$AJ,2,FALSE),IF(C5612=2,VLOOKUP(B5612,balance!$AF:$AJ,3,FALSE),IF(C5612=3,VLOOKUP(B5612,balance!$AF:$AJ,4,FALSE),IF(C5612=4,VLOOKUP(B5612,balance!$AF:$AJ,5,FALSE),IF(C5612=5,VLOOKUP(B5612,balance!$AF:$AK,6,FALSE),0)))))*1000000000000</f>
        <v>4092499999999.8999</v>
      </c>
      <c r="J5612">
        <f>VLOOKUP(B5612,balance!AU:BD,10,FALSE)</f>
        <v>0</v>
      </c>
    </row>
    <row r="5613" spans="1:10" x14ac:dyDescent="0.3">
      <c r="A5613">
        <v>5611</v>
      </c>
      <c r="B5613">
        <f t="shared" si="175"/>
        <v>1123</v>
      </c>
      <c r="C5613">
        <f t="shared" si="174"/>
        <v>2</v>
      </c>
      <c r="D5613">
        <v>9026</v>
      </c>
      <c r="E5613" s="1">
        <f>IF(C5613=1,VLOOKUP(B5613,balance!$AU:$AZ,2,FALSE),IF(C5613=2,VLOOKUP(B5613,balance!$AU:$AZ,3,FALSE),IF(C5613=3,VLOOKUP(B5613,balance!$AU:$AZ,4,FALSE),IF(C5613=4,VLOOKUP(B5613,balance!$AU:$AZ,5,FALSE),IF(C5613=5,VLOOKUP(B5613-1,balance!$AU:$AZ,6,FALSE),0)))))</f>
        <v>28000</v>
      </c>
      <c r="F5613">
        <v>53</v>
      </c>
      <c r="G5613">
        <f>IF(C5613=1,VLOOKUP(FoxFire!B5613,balance!$U:$Z,2,FALSE),IF(C5613=2,VLOOKUP(B5613,balance!$U:$Z,3,FALSE),IF(C5613=3,VLOOKUP(B5613,balance!$U:$Z,4,FALSE),IF(C5613=4,VLOOKUP(B5613,balance!$U:$Z,5,FALSE),IF(C5613=5,VLOOKUP(B5613-1,balance!$U:$Z,6,FALSE),0)))))/100</f>
        <v>1.2219999999999899E-2</v>
      </c>
      <c r="H5613">
        <v>2</v>
      </c>
      <c r="I5613" s="1">
        <f>IF(C5613=1,VLOOKUP(FoxFire!B5613,balance!$AF:$AJ,2,FALSE),IF(C5613=2,VLOOKUP(B5613,balance!$AF:$AJ,3,FALSE),IF(C5613=3,VLOOKUP(B5613,balance!$AF:$AJ,4,FALSE),IF(C5613=4,VLOOKUP(B5613,balance!$AF:$AJ,5,FALSE),IF(C5613=5,VLOOKUP(B5613,balance!$AF:$AK,6,FALSE),0)))))*1000000000000</f>
        <v>4092499999999.8999</v>
      </c>
      <c r="J5613">
        <f>VLOOKUP(B5613,balance!AU:BD,10,FALSE)</f>
        <v>0</v>
      </c>
    </row>
    <row r="5614" spans="1:10" x14ac:dyDescent="0.3">
      <c r="A5614">
        <v>5612</v>
      </c>
      <c r="B5614">
        <f t="shared" si="175"/>
        <v>1123</v>
      </c>
      <c r="C5614">
        <f t="shared" si="174"/>
        <v>3</v>
      </c>
      <c r="D5614">
        <v>9026</v>
      </c>
      <c r="E5614" s="1">
        <f>IF(C5614=1,VLOOKUP(B5614,balance!$AU:$AZ,2,FALSE),IF(C5614=2,VLOOKUP(B5614,balance!$AU:$AZ,3,FALSE),IF(C5614=3,VLOOKUP(B5614,balance!$AU:$AZ,4,FALSE),IF(C5614=4,VLOOKUP(B5614,balance!$AU:$AZ,5,FALSE),IF(C5614=5,VLOOKUP(B5614-1,balance!$AU:$AZ,6,FALSE),0)))))</f>
        <v>28000</v>
      </c>
      <c r="F5614">
        <v>53</v>
      </c>
      <c r="G5614">
        <f>IF(C5614=1,VLOOKUP(FoxFire!B5614,balance!$U:$Z,2,FALSE),IF(C5614=2,VLOOKUP(B5614,balance!$U:$Z,3,FALSE),IF(C5614=3,VLOOKUP(B5614,balance!$U:$Z,4,FALSE),IF(C5614=4,VLOOKUP(B5614,balance!$U:$Z,5,FALSE),IF(C5614=5,VLOOKUP(B5614-1,balance!$U:$Z,6,FALSE),0)))))/100</f>
        <v>1.2219999999999899E-2</v>
      </c>
      <c r="H5614">
        <v>2</v>
      </c>
      <c r="I5614" s="1">
        <f>IF(C5614=1,VLOOKUP(FoxFire!B5614,balance!$AF:$AJ,2,FALSE),IF(C5614=2,VLOOKUP(B5614,balance!$AF:$AJ,3,FALSE),IF(C5614=3,VLOOKUP(B5614,balance!$AF:$AJ,4,FALSE),IF(C5614=4,VLOOKUP(B5614,balance!$AF:$AJ,5,FALSE),IF(C5614=5,VLOOKUP(B5614,balance!$AF:$AK,6,FALSE),0)))))*1000000000000</f>
        <v>4092499999999.8999</v>
      </c>
      <c r="J5614">
        <f>VLOOKUP(B5614,balance!AU:BD,10,FALSE)</f>
        <v>0</v>
      </c>
    </row>
    <row r="5615" spans="1:10" x14ac:dyDescent="0.3">
      <c r="A5615">
        <v>5613</v>
      </c>
      <c r="B5615">
        <f t="shared" si="175"/>
        <v>1123</v>
      </c>
      <c r="C5615">
        <f t="shared" si="174"/>
        <v>4</v>
      </c>
      <c r="D5615">
        <v>9026</v>
      </c>
      <c r="E5615" s="1">
        <f>IF(C5615=1,VLOOKUP(B5615,balance!$AU:$AZ,2,FALSE),IF(C5615=2,VLOOKUP(B5615,balance!$AU:$AZ,3,FALSE),IF(C5615=3,VLOOKUP(B5615,balance!$AU:$AZ,4,FALSE),IF(C5615=4,VLOOKUP(B5615,balance!$AU:$AZ,5,FALSE),IF(C5615=5,VLOOKUP(B5615-1,balance!$AU:$AZ,6,FALSE),0)))))</f>
        <v>28000</v>
      </c>
      <c r="F5615">
        <v>53</v>
      </c>
      <c r="G5615">
        <f>IF(C5615=1,VLOOKUP(FoxFire!B5615,balance!$U:$Z,2,FALSE),IF(C5615=2,VLOOKUP(B5615,balance!$U:$Z,3,FALSE),IF(C5615=3,VLOOKUP(B5615,balance!$U:$Z,4,FALSE),IF(C5615=4,VLOOKUP(B5615,balance!$U:$Z,5,FALSE),IF(C5615=5,VLOOKUP(B5615-1,balance!$U:$Z,6,FALSE),0)))))/100</f>
        <v>1.2219999999999899E-2</v>
      </c>
      <c r="H5615">
        <v>2</v>
      </c>
      <c r="I5615" s="1">
        <f>IF(C5615=1,VLOOKUP(FoxFire!B5615,balance!$AF:$AJ,2,FALSE),IF(C5615=2,VLOOKUP(B5615,balance!$AF:$AJ,3,FALSE),IF(C5615=3,VLOOKUP(B5615,balance!$AF:$AJ,4,FALSE),IF(C5615=4,VLOOKUP(B5615,balance!$AF:$AJ,5,FALSE),IF(C5615=5,VLOOKUP(B5615,balance!$AF:$AK,6,FALSE),0)))))*1000000000000</f>
        <v>4092499999999.8999</v>
      </c>
      <c r="J5615">
        <f>VLOOKUP(B5615,balance!AU:BD,10,FALSE)</f>
        <v>0</v>
      </c>
    </row>
    <row r="5616" spans="1:10" x14ac:dyDescent="0.3">
      <c r="A5616">
        <v>5614</v>
      </c>
      <c r="B5616">
        <f t="shared" si="175"/>
        <v>1124</v>
      </c>
      <c r="C5616">
        <f t="shared" si="174"/>
        <v>5</v>
      </c>
      <c r="D5616">
        <v>9026</v>
      </c>
      <c r="E5616" s="1">
        <f>IF(C5616=1,VLOOKUP(B5616,balance!$AU:$AZ,2,FALSE),IF(C5616=2,VLOOKUP(B5616,balance!$AU:$AZ,3,FALSE),IF(C5616=3,VLOOKUP(B5616,balance!$AU:$AZ,4,FALSE),IF(C5616=4,VLOOKUP(B5616,balance!$AU:$AZ,5,FALSE),IF(C5616=5,VLOOKUP(B5616-1,balance!$AU:$AZ,6,FALSE),0)))))</f>
        <v>560000</v>
      </c>
      <c r="F5616">
        <v>53</v>
      </c>
      <c r="G5616">
        <f>IF(C5616=1,VLOOKUP(FoxFire!B5616,balance!$U:$Z,2,FALSE),IF(C5616=2,VLOOKUP(B5616,balance!$U:$Z,3,FALSE),IF(C5616=3,VLOOKUP(B5616,balance!$U:$Z,4,FALSE),IF(C5616=4,VLOOKUP(B5616,balance!$U:$Z,5,FALSE),IF(C5616=5,VLOOKUP(B5616-1,balance!$U:$Z,6,FALSE),0)))))/100</f>
        <v>10626.159299999999</v>
      </c>
      <c r="H5616">
        <v>2</v>
      </c>
      <c r="I5616" s="1">
        <f>IF(C5616=1,VLOOKUP(FoxFire!B5616,balance!$AF:$AJ,2,FALSE),IF(C5616=2,VLOOKUP(B5616,balance!$AF:$AJ,3,FALSE),IF(C5616=3,VLOOKUP(B5616,balance!$AF:$AJ,4,FALSE),IF(C5616=4,VLOOKUP(B5616,balance!$AF:$AJ,5,FALSE),IF(C5616=5,VLOOKUP(B5616,balance!$AF:$AK,6,FALSE),0)))))*1000000000000</f>
        <v>16374999999999.598</v>
      </c>
      <c r="J5616">
        <f>VLOOKUP(B5616,balance!AU:BD,10,FALSE)</f>
        <v>0</v>
      </c>
    </row>
    <row r="5617" spans="1:10" x14ac:dyDescent="0.3">
      <c r="A5617">
        <v>5615</v>
      </c>
      <c r="B5617">
        <f t="shared" si="175"/>
        <v>1124</v>
      </c>
      <c r="C5617">
        <f t="shared" si="174"/>
        <v>1</v>
      </c>
      <c r="D5617">
        <v>9026</v>
      </c>
      <c r="E5617" s="1">
        <f>IF(C5617=1,VLOOKUP(B5617,balance!$AU:$AZ,2,FALSE),IF(C5617=2,VLOOKUP(B5617,balance!$AU:$AZ,3,FALSE),IF(C5617=3,VLOOKUP(B5617,balance!$AU:$AZ,4,FALSE),IF(C5617=4,VLOOKUP(B5617,balance!$AU:$AZ,5,FALSE),IF(C5617=5,VLOOKUP(B5617-1,balance!$AU:$AZ,6,FALSE),0)))))</f>
        <v>28000</v>
      </c>
      <c r="F5617">
        <v>53</v>
      </c>
      <c r="G5617">
        <f>IF(C5617=1,VLOOKUP(FoxFire!B5617,balance!$U:$Z,2,FALSE),IF(C5617=2,VLOOKUP(B5617,balance!$U:$Z,3,FALSE),IF(C5617=3,VLOOKUP(B5617,balance!$U:$Z,4,FALSE),IF(C5617=4,VLOOKUP(B5617,balance!$U:$Z,5,FALSE),IF(C5617=5,VLOOKUP(B5617-1,balance!$U:$Z,6,FALSE),0)))))/100</f>
        <v>1.2229999999999901E-2</v>
      </c>
      <c r="H5617">
        <v>2</v>
      </c>
      <c r="I5617" s="1">
        <f>IF(C5617=1,VLOOKUP(FoxFire!B5617,balance!$AF:$AJ,2,FALSE),IF(C5617=2,VLOOKUP(B5617,balance!$AF:$AJ,3,FALSE),IF(C5617=3,VLOOKUP(B5617,balance!$AF:$AJ,4,FALSE),IF(C5617=4,VLOOKUP(B5617,balance!$AF:$AJ,5,FALSE),IF(C5617=5,VLOOKUP(B5617,balance!$AF:$AK,6,FALSE),0)))))*1000000000000</f>
        <v>4093749999999.8994</v>
      </c>
      <c r="J5617">
        <f>VLOOKUP(B5617,balance!AU:BD,10,FALSE)</f>
        <v>0</v>
      </c>
    </row>
    <row r="5618" spans="1:10" x14ac:dyDescent="0.3">
      <c r="A5618">
        <v>5616</v>
      </c>
      <c r="B5618">
        <f t="shared" si="175"/>
        <v>1124</v>
      </c>
      <c r="C5618">
        <f t="shared" si="174"/>
        <v>2</v>
      </c>
      <c r="D5618">
        <v>9026</v>
      </c>
      <c r="E5618" s="1">
        <f>IF(C5618=1,VLOOKUP(B5618,balance!$AU:$AZ,2,FALSE),IF(C5618=2,VLOOKUP(B5618,balance!$AU:$AZ,3,FALSE),IF(C5618=3,VLOOKUP(B5618,balance!$AU:$AZ,4,FALSE),IF(C5618=4,VLOOKUP(B5618,balance!$AU:$AZ,5,FALSE),IF(C5618=5,VLOOKUP(B5618-1,balance!$AU:$AZ,6,FALSE),0)))))</f>
        <v>28000</v>
      </c>
      <c r="F5618">
        <v>53</v>
      </c>
      <c r="G5618">
        <f>IF(C5618=1,VLOOKUP(FoxFire!B5618,balance!$U:$Z,2,FALSE),IF(C5618=2,VLOOKUP(B5618,balance!$U:$Z,3,FALSE),IF(C5618=3,VLOOKUP(B5618,balance!$U:$Z,4,FALSE),IF(C5618=4,VLOOKUP(B5618,balance!$U:$Z,5,FALSE),IF(C5618=5,VLOOKUP(B5618-1,balance!$U:$Z,6,FALSE),0)))))/100</f>
        <v>1.2229999999999901E-2</v>
      </c>
      <c r="H5618">
        <v>2</v>
      </c>
      <c r="I5618" s="1">
        <f>IF(C5618=1,VLOOKUP(FoxFire!B5618,balance!$AF:$AJ,2,FALSE),IF(C5618=2,VLOOKUP(B5618,balance!$AF:$AJ,3,FALSE),IF(C5618=3,VLOOKUP(B5618,balance!$AF:$AJ,4,FALSE),IF(C5618=4,VLOOKUP(B5618,balance!$AF:$AJ,5,FALSE),IF(C5618=5,VLOOKUP(B5618,balance!$AF:$AK,6,FALSE),0)))))*1000000000000</f>
        <v>4093749999999.8994</v>
      </c>
      <c r="J5618">
        <f>VLOOKUP(B5618,balance!AU:BD,10,FALSE)</f>
        <v>0</v>
      </c>
    </row>
    <row r="5619" spans="1:10" x14ac:dyDescent="0.3">
      <c r="A5619">
        <v>5617</v>
      </c>
      <c r="B5619">
        <f t="shared" si="175"/>
        <v>1124</v>
      </c>
      <c r="C5619">
        <f t="shared" si="174"/>
        <v>3</v>
      </c>
      <c r="D5619">
        <v>9026</v>
      </c>
      <c r="E5619" s="1">
        <f>IF(C5619=1,VLOOKUP(B5619,balance!$AU:$AZ,2,FALSE),IF(C5619=2,VLOOKUP(B5619,balance!$AU:$AZ,3,FALSE),IF(C5619=3,VLOOKUP(B5619,balance!$AU:$AZ,4,FALSE),IF(C5619=4,VLOOKUP(B5619,balance!$AU:$AZ,5,FALSE),IF(C5619=5,VLOOKUP(B5619-1,balance!$AU:$AZ,6,FALSE),0)))))</f>
        <v>28000</v>
      </c>
      <c r="F5619">
        <v>53</v>
      </c>
      <c r="G5619">
        <f>IF(C5619=1,VLOOKUP(FoxFire!B5619,balance!$U:$Z,2,FALSE),IF(C5619=2,VLOOKUP(B5619,balance!$U:$Z,3,FALSE),IF(C5619=3,VLOOKUP(B5619,balance!$U:$Z,4,FALSE),IF(C5619=4,VLOOKUP(B5619,balance!$U:$Z,5,FALSE),IF(C5619=5,VLOOKUP(B5619-1,balance!$U:$Z,6,FALSE),0)))))/100</f>
        <v>1.2229999999999901E-2</v>
      </c>
      <c r="H5619">
        <v>2</v>
      </c>
      <c r="I5619" s="1">
        <f>IF(C5619=1,VLOOKUP(FoxFire!B5619,balance!$AF:$AJ,2,FALSE),IF(C5619=2,VLOOKUP(B5619,balance!$AF:$AJ,3,FALSE),IF(C5619=3,VLOOKUP(B5619,balance!$AF:$AJ,4,FALSE),IF(C5619=4,VLOOKUP(B5619,balance!$AF:$AJ,5,FALSE),IF(C5619=5,VLOOKUP(B5619,balance!$AF:$AK,6,FALSE),0)))))*1000000000000</f>
        <v>4093749999999.8994</v>
      </c>
      <c r="J5619">
        <f>VLOOKUP(B5619,balance!AU:BD,10,FALSE)</f>
        <v>0</v>
      </c>
    </row>
    <row r="5620" spans="1:10" x14ac:dyDescent="0.3">
      <c r="A5620">
        <v>5618</v>
      </c>
      <c r="B5620">
        <f t="shared" si="175"/>
        <v>1124</v>
      </c>
      <c r="C5620">
        <f t="shared" si="174"/>
        <v>4</v>
      </c>
      <c r="D5620">
        <v>9026</v>
      </c>
      <c r="E5620" s="1">
        <f>IF(C5620=1,VLOOKUP(B5620,balance!$AU:$AZ,2,FALSE),IF(C5620=2,VLOOKUP(B5620,balance!$AU:$AZ,3,FALSE),IF(C5620=3,VLOOKUP(B5620,balance!$AU:$AZ,4,FALSE),IF(C5620=4,VLOOKUP(B5620,balance!$AU:$AZ,5,FALSE),IF(C5620=5,VLOOKUP(B5620-1,balance!$AU:$AZ,6,FALSE),0)))))</f>
        <v>28000</v>
      </c>
      <c r="F5620">
        <v>53</v>
      </c>
      <c r="G5620">
        <f>IF(C5620=1,VLOOKUP(FoxFire!B5620,balance!$U:$Z,2,FALSE),IF(C5620=2,VLOOKUP(B5620,balance!$U:$Z,3,FALSE),IF(C5620=3,VLOOKUP(B5620,balance!$U:$Z,4,FALSE),IF(C5620=4,VLOOKUP(B5620,balance!$U:$Z,5,FALSE),IF(C5620=5,VLOOKUP(B5620-1,balance!$U:$Z,6,FALSE),0)))))/100</f>
        <v>1.2229999999999901E-2</v>
      </c>
      <c r="H5620">
        <v>2</v>
      </c>
      <c r="I5620" s="1">
        <f>IF(C5620=1,VLOOKUP(FoxFire!B5620,balance!$AF:$AJ,2,FALSE),IF(C5620=2,VLOOKUP(B5620,balance!$AF:$AJ,3,FALSE),IF(C5620=3,VLOOKUP(B5620,balance!$AF:$AJ,4,FALSE),IF(C5620=4,VLOOKUP(B5620,balance!$AF:$AJ,5,FALSE),IF(C5620=5,VLOOKUP(B5620,balance!$AF:$AK,6,FALSE),0)))))*1000000000000</f>
        <v>4093749999999.8994</v>
      </c>
      <c r="J5620">
        <f>VLOOKUP(B5620,balance!AU:BD,10,FALSE)</f>
        <v>0</v>
      </c>
    </row>
    <row r="5621" spans="1:10" x14ac:dyDescent="0.3">
      <c r="A5621">
        <v>5619</v>
      </c>
      <c r="B5621">
        <f t="shared" si="175"/>
        <v>1125</v>
      </c>
      <c r="C5621">
        <f t="shared" si="174"/>
        <v>5</v>
      </c>
      <c r="D5621">
        <v>9026</v>
      </c>
      <c r="E5621" s="1">
        <f>IF(C5621=1,VLOOKUP(B5621,balance!$AU:$AZ,2,FALSE),IF(C5621=2,VLOOKUP(B5621,balance!$AU:$AZ,3,FALSE),IF(C5621=3,VLOOKUP(B5621,balance!$AU:$AZ,4,FALSE),IF(C5621=4,VLOOKUP(B5621,balance!$AU:$AZ,5,FALSE),IF(C5621=5,VLOOKUP(B5621-1,balance!$AU:$AZ,6,FALSE),0)))))</f>
        <v>560000</v>
      </c>
      <c r="F5621">
        <v>53</v>
      </c>
      <c r="G5621">
        <f>IF(C5621=1,VLOOKUP(FoxFire!B5621,balance!$U:$Z,2,FALSE),IF(C5621=2,VLOOKUP(B5621,balance!$U:$Z,3,FALSE),IF(C5621=3,VLOOKUP(B5621,balance!$U:$Z,4,FALSE),IF(C5621=4,VLOOKUP(B5621,balance!$U:$Z,5,FALSE),IF(C5621=5,VLOOKUP(B5621-1,balance!$U:$Z,6,FALSE),0)))))/100</f>
        <v>10645.4899</v>
      </c>
      <c r="H5621">
        <v>2</v>
      </c>
      <c r="I5621" s="1">
        <f>IF(C5621=1,VLOOKUP(FoxFire!B5621,balance!$AF:$AJ,2,FALSE),IF(C5621=2,VLOOKUP(B5621,balance!$AF:$AJ,3,FALSE),IF(C5621=3,VLOOKUP(B5621,balance!$AF:$AJ,4,FALSE),IF(C5621=4,VLOOKUP(B5621,balance!$AF:$AJ,5,FALSE),IF(C5621=5,VLOOKUP(B5621,balance!$AF:$AK,6,FALSE),0)))))*1000000000000</f>
        <v>16379999999999.602</v>
      </c>
      <c r="J5621">
        <f>VLOOKUP(B5621,balance!AU:BD,10,FALSE)</f>
        <v>0</v>
      </c>
    </row>
    <row r="5622" spans="1:10" x14ac:dyDescent="0.3">
      <c r="A5622">
        <v>5620</v>
      </c>
      <c r="B5622">
        <f t="shared" si="175"/>
        <v>1125</v>
      </c>
      <c r="C5622">
        <f t="shared" si="174"/>
        <v>1</v>
      </c>
      <c r="D5622">
        <v>9026</v>
      </c>
      <c r="E5622" s="1">
        <f>IF(C5622=1,VLOOKUP(B5622,balance!$AU:$AZ,2,FALSE),IF(C5622=2,VLOOKUP(B5622,balance!$AU:$AZ,3,FALSE),IF(C5622=3,VLOOKUP(B5622,balance!$AU:$AZ,4,FALSE),IF(C5622=4,VLOOKUP(B5622,balance!$AU:$AZ,5,FALSE),IF(C5622=5,VLOOKUP(B5622-1,balance!$AU:$AZ,6,FALSE),0)))))</f>
        <v>28000</v>
      </c>
      <c r="F5622">
        <v>53</v>
      </c>
      <c r="G5622">
        <f>IF(C5622=1,VLOOKUP(FoxFire!B5622,balance!$U:$Z,2,FALSE),IF(C5622=2,VLOOKUP(B5622,balance!$U:$Z,3,FALSE),IF(C5622=3,VLOOKUP(B5622,balance!$U:$Z,4,FALSE),IF(C5622=4,VLOOKUP(B5622,balance!$U:$Z,5,FALSE),IF(C5622=5,VLOOKUP(B5622-1,balance!$U:$Z,6,FALSE),0)))))/100</f>
        <v>1.22399999999999E-2</v>
      </c>
      <c r="H5622">
        <v>2</v>
      </c>
      <c r="I5622" s="1">
        <f>IF(C5622=1,VLOOKUP(FoxFire!B5622,balance!$AF:$AJ,2,FALSE),IF(C5622=2,VLOOKUP(B5622,balance!$AF:$AJ,3,FALSE),IF(C5622=3,VLOOKUP(B5622,balance!$AF:$AJ,4,FALSE),IF(C5622=4,VLOOKUP(B5622,balance!$AF:$AJ,5,FALSE),IF(C5622=5,VLOOKUP(B5622,balance!$AF:$AK,6,FALSE),0)))))*1000000000000</f>
        <v>4094999999999.9004</v>
      </c>
      <c r="J5622">
        <f>VLOOKUP(B5622,balance!AU:BD,10,FALSE)</f>
        <v>0</v>
      </c>
    </row>
    <row r="5623" spans="1:10" x14ac:dyDescent="0.3">
      <c r="A5623">
        <v>5621</v>
      </c>
      <c r="B5623">
        <f t="shared" si="175"/>
        <v>1125</v>
      </c>
      <c r="C5623">
        <f t="shared" si="174"/>
        <v>2</v>
      </c>
      <c r="D5623">
        <v>9026</v>
      </c>
      <c r="E5623" s="1">
        <f>IF(C5623=1,VLOOKUP(B5623,balance!$AU:$AZ,2,FALSE),IF(C5623=2,VLOOKUP(B5623,balance!$AU:$AZ,3,FALSE),IF(C5623=3,VLOOKUP(B5623,balance!$AU:$AZ,4,FALSE),IF(C5623=4,VLOOKUP(B5623,balance!$AU:$AZ,5,FALSE),IF(C5623=5,VLOOKUP(B5623-1,balance!$AU:$AZ,6,FALSE),0)))))</f>
        <v>28000</v>
      </c>
      <c r="F5623">
        <v>53</v>
      </c>
      <c r="G5623">
        <f>IF(C5623=1,VLOOKUP(FoxFire!B5623,balance!$U:$Z,2,FALSE),IF(C5623=2,VLOOKUP(B5623,balance!$U:$Z,3,FALSE),IF(C5623=3,VLOOKUP(B5623,balance!$U:$Z,4,FALSE),IF(C5623=4,VLOOKUP(B5623,balance!$U:$Z,5,FALSE),IF(C5623=5,VLOOKUP(B5623-1,balance!$U:$Z,6,FALSE),0)))))/100</f>
        <v>1.22399999999999E-2</v>
      </c>
      <c r="H5623">
        <v>2</v>
      </c>
      <c r="I5623" s="1">
        <f>IF(C5623=1,VLOOKUP(FoxFire!B5623,balance!$AF:$AJ,2,FALSE),IF(C5623=2,VLOOKUP(B5623,balance!$AF:$AJ,3,FALSE),IF(C5623=3,VLOOKUP(B5623,balance!$AF:$AJ,4,FALSE),IF(C5623=4,VLOOKUP(B5623,balance!$AF:$AJ,5,FALSE),IF(C5623=5,VLOOKUP(B5623,balance!$AF:$AK,6,FALSE),0)))))*1000000000000</f>
        <v>4094999999999.9004</v>
      </c>
      <c r="J5623">
        <f>VLOOKUP(B5623,balance!AU:BD,10,FALSE)</f>
        <v>0</v>
      </c>
    </row>
    <row r="5624" spans="1:10" x14ac:dyDescent="0.3">
      <c r="A5624">
        <v>5622</v>
      </c>
      <c r="B5624">
        <f t="shared" si="175"/>
        <v>1125</v>
      </c>
      <c r="C5624">
        <f t="shared" si="174"/>
        <v>3</v>
      </c>
      <c r="D5624">
        <v>9026</v>
      </c>
      <c r="E5624" s="1">
        <f>IF(C5624=1,VLOOKUP(B5624,balance!$AU:$AZ,2,FALSE),IF(C5624=2,VLOOKUP(B5624,balance!$AU:$AZ,3,FALSE),IF(C5624=3,VLOOKUP(B5624,balance!$AU:$AZ,4,FALSE),IF(C5624=4,VLOOKUP(B5624,balance!$AU:$AZ,5,FALSE),IF(C5624=5,VLOOKUP(B5624-1,balance!$AU:$AZ,6,FALSE),0)))))</f>
        <v>28000</v>
      </c>
      <c r="F5624">
        <v>53</v>
      </c>
      <c r="G5624">
        <f>IF(C5624=1,VLOOKUP(FoxFire!B5624,balance!$U:$Z,2,FALSE),IF(C5624=2,VLOOKUP(B5624,balance!$U:$Z,3,FALSE),IF(C5624=3,VLOOKUP(B5624,balance!$U:$Z,4,FALSE),IF(C5624=4,VLOOKUP(B5624,balance!$U:$Z,5,FALSE),IF(C5624=5,VLOOKUP(B5624-1,balance!$U:$Z,6,FALSE),0)))))/100</f>
        <v>1.22399999999999E-2</v>
      </c>
      <c r="H5624">
        <v>2</v>
      </c>
      <c r="I5624" s="1">
        <f>IF(C5624=1,VLOOKUP(FoxFire!B5624,balance!$AF:$AJ,2,FALSE),IF(C5624=2,VLOOKUP(B5624,balance!$AF:$AJ,3,FALSE),IF(C5624=3,VLOOKUP(B5624,balance!$AF:$AJ,4,FALSE),IF(C5624=4,VLOOKUP(B5624,balance!$AF:$AJ,5,FALSE),IF(C5624=5,VLOOKUP(B5624,balance!$AF:$AK,6,FALSE),0)))))*1000000000000</f>
        <v>4094999999999.9004</v>
      </c>
      <c r="J5624">
        <f>VLOOKUP(B5624,balance!AU:BD,10,FALSE)</f>
        <v>0</v>
      </c>
    </row>
    <row r="5625" spans="1:10" x14ac:dyDescent="0.3">
      <c r="A5625">
        <v>5623</v>
      </c>
      <c r="B5625">
        <f t="shared" si="175"/>
        <v>1125</v>
      </c>
      <c r="C5625">
        <f t="shared" si="174"/>
        <v>4</v>
      </c>
      <c r="D5625">
        <v>9026</v>
      </c>
      <c r="E5625" s="1">
        <f>IF(C5625=1,VLOOKUP(B5625,balance!$AU:$AZ,2,FALSE),IF(C5625=2,VLOOKUP(B5625,balance!$AU:$AZ,3,FALSE),IF(C5625=3,VLOOKUP(B5625,balance!$AU:$AZ,4,FALSE),IF(C5625=4,VLOOKUP(B5625,balance!$AU:$AZ,5,FALSE),IF(C5625=5,VLOOKUP(B5625-1,balance!$AU:$AZ,6,FALSE),0)))))</f>
        <v>28000</v>
      </c>
      <c r="F5625">
        <v>53</v>
      </c>
      <c r="G5625">
        <f>IF(C5625=1,VLOOKUP(FoxFire!B5625,balance!$U:$Z,2,FALSE),IF(C5625=2,VLOOKUP(B5625,balance!$U:$Z,3,FALSE),IF(C5625=3,VLOOKUP(B5625,balance!$U:$Z,4,FALSE),IF(C5625=4,VLOOKUP(B5625,balance!$U:$Z,5,FALSE),IF(C5625=5,VLOOKUP(B5625-1,balance!$U:$Z,6,FALSE),0)))))/100</f>
        <v>1.22399999999999E-2</v>
      </c>
      <c r="H5625">
        <v>2</v>
      </c>
      <c r="I5625" s="1">
        <f>IF(C5625=1,VLOOKUP(FoxFire!B5625,balance!$AF:$AJ,2,FALSE),IF(C5625=2,VLOOKUP(B5625,balance!$AF:$AJ,3,FALSE),IF(C5625=3,VLOOKUP(B5625,balance!$AF:$AJ,4,FALSE),IF(C5625=4,VLOOKUP(B5625,balance!$AF:$AJ,5,FALSE),IF(C5625=5,VLOOKUP(B5625,balance!$AF:$AK,6,FALSE),0)))))*1000000000000</f>
        <v>4094999999999.9004</v>
      </c>
      <c r="J5625">
        <f>VLOOKUP(B5625,balance!AU:BD,10,FALSE)</f>
        <v>0</v>
      </c>
    </row>
    <row r="5626" spans="1:10" x14ac:dyDescent="0.3">
      <c r="A5626">
        <v>5624</v>
      </c>
      <c r="B5626">
        <f t="shared" si="175"/>
        <v>1126</v>
      </c>
      <c r="C5626">
        <f t="shared" si="174"/>
        <v>5</v>
      </c>
      <c r="D5626">
        <v>9026</v>
      </c>
      <c r="E5626" s="1">
        <f>IF(C5626=1,VLOOKUP(B5626,balance!$AU:$AZ,2,FALSE),IF(C5626=2,VLOOKUP(B5626,balance!$AU:$AZ,3,FALSE),IF(C5626=3,VLOOKUP(B5626,balance!$AU:$AZ,4,FALSE),IF(C5626=4,VLOOKUP(B5626,balance!$AU:$AZ,5,FALSE),IF(C5626=5,VLOOKUP(B5626-1,balance!$AU:$AZ,6,FALSE),0)))))</f>
        <v>560000</v>
      </c>
      <c r="F5626">
        <v>53</v>
      </c>
      <c r="G5626">
        <f>IF(C5626=1,VLOOKUP(FoxFire!B5626,balance!$U:$Z,2,FALSE),IF(C5626=2,VLOOKUP(B5626,balance!$U:$Z,3,FALSE),IF(C5626=3,VLOOKUP(B5626,balance!$U:$Z,4,FALSE),IF(C5626=4,VLOOKUP(B5626,balance!$U:$Z,5,FALSE),IF(C5626=5,VLOOKUP(B5626-1,balance!$U:$Z,6,FALSE),0)))))/100</f>
        <v>10664.8485</v>
      </c>
      <c r="H5626">
        <v>2</v>
      </c>
      <c r="I5626" s="1">
        <f>IF(C5626=1,VLOOKUP(FoxFire!B5626,balance!$AF:$AJ,2,FALSE),IF(C5626=2,VLOOKUP(B5626,balance!$AF:$AJ,3,FALSE),IF(C5626=3,VLOOKUP(B5626,balance!$AF:$AJ,4,FALSE),IF(C5626=4,VLOOKUP(B5626,balance!$AF:$AJ,5,FALSE),IF(C5626=5,VLOOKUP(B5626,balance!$AF:$AK,6,FALSE),0)))))*1000000000000</f>
        <v>16384999999999.6</v>
      </c>
      <c r="J5626">
        <f>VLOOKUP(B5626,balance!AU:BD,10,FALSE)</f>
        <v>0</v>
      </c>
    </row>
    <row r="5627" spans="1:10" x14ac:dyDescent="0.3">
      <c r="A5627">
        <v>5625</v>
      </c>
      <c r="B5627">
        <f t="shared" si="175"/>
        <v>1126</v>
      </c>
      <c r="C5627">
        <f t="shared" si="174"/>
        <v>1</v>
      </c>
      <c r="D5627">
        <v>9026</v>
      </c>
      <c r="E5627" s="1">
        <f>IF(C5627=1,VLOOKUP(B5627,balance!$AU:$AZ,2,FALSE),IF(C5627=2,VLOOKUP(B5627,balance!$AU:$AZ,3,FALSE),IF(C5627=3,VLOOKUP(B5627,balance!$AU:$AZ,4,FALSE),IF(C5627=4,VLOOKUP(B5627,balance!$AU:$AZ,5,FALSE),IF(C5627=5,VLOOKUP(B5627-1,balance!$AU:$AZ,6,FALSE),0)))))</f>
        <v>28000</v>
      </c>
      <c r="F5627">
        <v>53</v>
      </c>
      <c r="G5627">
        <f>IF(C5627=1,VLOOKUP(FoxFire!B5627,balance!$U:$Z,2,FALSE),IF(C5627=2,VLOOKUP(B5627,balance!$U:$Z,3,FALSE),IF(C5627=3,VLOOKUP(B5627,balance!$U:$Z,4,FALSE),IF(C5627=4,VLOOKUP(B5627,balance!$U:$Z,5,FALSE),IF(C5627=5,VLOOKUP(B5627-1,balance!$U:$Z,6,FALSE),0)))))/100</f>
        <v>1.2249999999999902E-2</v>
      </c>
      <c r="H5627">
        <v>2</v>
      </c>
      <c r="I5627" s="1">
        <f>IF(C5627=1,VLOOKUP(FoxFire!B5627,balance!$AF:$AJ,2,FALSE),IF(C5627=2,VLOOKUP(B5627,balance!$AF:$AJ,3,FALSE),IF(C5627=3,VLOOKUP(B5627,balance!$AF:$AJ,4,FALSE),IF(C5627=4,VLOOKUP(B5627,balance!$AF:$AJ,5,FALSE),IF(C5627=5,VLOOKUP(B5627,balance!$AF:$AK,6,FALSE),0)))))*1000000000000</f>
        <v>4096249999999.8999</v>
      </c>
      <c r="J5627">
        <f>VLOOKUP(B5627,balance!AU:BD,10,FALSE)</f>
        <v>0</v>
      </c>
    </row>
    <row r="5628" spans="1:10" x14ac:dyDescent="0.3">
      <c r="A5628">
        <v>5626</v>
      </c>
      <c r="B5628">
        <f t="shared" si="175"/>
        <v>1126</v>
      </c>
      <c r="C5628">
        <f t="shared" si="174"/>
        <v>2</v>
      </c>
      <c r="D5628">
        <v>9026</v>
      </c>
      <c r="E5628" s="1">
        <f>IF(C5628=1,VLOOKUP(B5628,balance!$AU:$AZ,2,FALSE),IF(C5628=2,VLOOKUP(B5628,balance!$AU:$AZ,3,FALSE),IF(C5628=3,VLOOKUP(B5628,balance!$AU:$AZ,4,FALSE),IF(C5628=4,VLOOKUP(B5628,balance!$AU:$AZ,5,FALSE),IF(C5628=5,VLOOKUP(B5628-1,balance!$AU:$AZ,6,FALSE),0)))))</f>
        <v>28000</v>
      </c>
      <c r="F5628">
        <v>53</v>
      </c>
      <c r="G5628">
        <f>IF(C5628=1,VLOOKUP(FoxFire!B5628,balance!$U:$Z,2,FALSE),IF(C5628=2,VLOOKUP(B5628,balance!$U:$Z,3,FALSE),IF(C5628=3,VLOOKUP(B5628,balance!$U:$Z,4,FALSE),IF(C5628=4,VLOOKUP(B5628,balance!$U:$Z,5,FALSE),IF(C5628=5,VLOOKUP(B5628-1,balance!$U:$Z,6,FALSE),0)))))/100</f>
        <v>1.2249999999999902E-2</v>
      </c>
      <c r="H5628">
        <v>2</v>
      </c>
      <c r="I5628" s="1">
        <f>IF(C5628=1,VLOOKUP(FoxFire!B5628,balance!$AF:$AJ,2,FALSE),IF(C5628=2,VLOOKUP(B5628,balance!$AF:$AJ,3,FALSE),IF(C5628=3,VLOOKUP(B5628,balance!$AF:$AJ,4,FALSE),IF(C5628=4,VLOOKUP(B5628,balance!$AF:$AJ,5,FALSE),IF(C5628=5,VLOOKUP(B5628,balance!$AF:$AK,6,FALSE),0)))))*1000000000000</f>
        <v>4096249999999.8999</v>
      </c>
      <c r="J5628">
        <f>VLOOKUP(B5628,balance!AU:BD,10,FALSE)</f>
        <v>0</v>
      </c>
    </row>
    <row r="5629" spans="1:10" x14ac:dyDescent="0.3">
      <c r="A5629">
        <v>5627</v>
      </c>
      <c r="B5629">
        <f t="shared" si="175"/>
        <v>1126</v>
      </c>
      <c r="C5629">
        <f t="shared" si="174"/>
        <v>3</v>
      </c>
      <c r="D5629">
        <v>9026</v>
      </c>
      <c r="E5629" s="1">
        <f>IF(C5629=1,VLOOKUP(B5629,balance!$AU:$AZ,2,FALSE),IF(C5629=2,VLOOKUP(B5629,balance!$AU:$AZ,3,FALSE),IF(C5629=3,VLOOKUP(B5629,balance!$AU:$AZ,4,FALSE),IF(C5629=4,VLOOKUP(B5629,balance!$AU:$AZ,5,FALSE),IF(C5629=5,VLOOKUP(B5629-1,balance!$AU:$AZ,6,FALSE),0)))))</f>
        <v>28000</v>
      </c>
      <c r="F5629">
        <v>53</v>
      </c>
      <c r="G5629">
        <f>IF(C5629=1,VLOOKUP(FoxFire!B5629,balance!$U:$Z,2,FALSE),IF(C5629=2,VLOOKUP(B5629,balance!$U:$Z,3,FALSE),IF(C5629=3,VLOOKUP(B5629,balance!$U:$Z,4,FALSE),IF(C5629=4,VLOOKUP(B5629,balance!$U:$Z,5,FALSE),IF(C5629=5,VLOOKUP(B5629-1,balance!$U:$Z,6,FALSE),0)))))/100</f>
        <v>1.2249999999999902E-2</v>
      </c>
      <c r="H5629">
        <v>2</v>
      </c>
      <c r="I5629" s="1">
        <f>IF(C5629=1,VLOOKUP(FoxFire!B5629,balance!$AF:$AJ,2,FALSE),IF(C5629=2,VLOOKUP(B5629,balance!$AF:$AJ,3,FALSE),IF(C5629=3,VLOOKUP(B5629,balance!$AF:$AJ,4,FALSE),IF(C5629=4,VLOOKUP(B5629,balance!$AF:$AJ,5,FALSE),IF(C5629=5,VLOOKUP(B5629,balance!$AF:$AK,6,FALSE),0)))))*1000000000000</f>
        <v>4096249999999.8999</v>
      </c>
      <c r="J5629">
        <f>VLOOKUP(B5629,balance!AU:BD,10,FALSE)</f>
        <v>0</v>
      </c>
    </row>
    <row r="5630" spans="1:10" x14ac:dyDescent="0.3">
      <c r="A5630">
        <v>5628</v>
      </c>
      <c r="B5630">
        <f t="shared" si="175"/>
        <v>1126</v>
      </c>
      <c r="C5630">
        <f t="shared" si="174"/>
        <v>4</v>
      </c>
      <c r="D5630">
        <v>9026</v>
      </c>
      <c r="E5630" s="1">
        <f>IF(C5630=1,VLOOKUP(B5630,balance!$AU:$AZ,2,FALSE),IF(C5630=2,VLOOKUP(B5630,balance!$AU:$AZ,3,FALSE),IF(C5630=3,VLOOKUP(B5630,balance!$AU:$AZ,4,FALSE),IF(C5630=4,VLOOKUP(B5630,balance!$AU:$AZ,5,FALSE),IF(C5630=5,VLOOKUP(B5630-1,balance!$AU:$AZ,6,FALSE),0)))))</f>
        <v>28000</v>
      </c>
      <c r="F5630">
        <v>53</v>
      </c>
      <c r="G5630">
        <f>IF(C5630=1,VLOOKUP(FoxFire!B5630,balance!$U:$Z,2,FALSE),IF(C5630=2,VLOOKUP(B5630,balance!$U:$Z,3,FALSE),IF(C5630=3,VLOOKUP(B5630,balance!$U:$Z,4,FALSE),IF(C5630=4,VLOOKUP(B5630,balance!$U:$Z,5,FALSE),IF(C5630=5,VLOOKUP(B5630-1,balance!$U:$Z,6,FALSE),0)))))/100</f>
        <v>1.2249999999999902E-2</v>
      </c>
      <c r="H5630">
        <v>2</v>
      </c>
      <c r="I5630" s="1">
        <f>IF(C5630=1,VLOOKUP(FoxFire!B5630,balance!$AF:$AJ,2,FALSE),IF(C5630=2,VLOOKUP(B5630,balance!$AF:$AJ,3,FALSE),IF(C5630=3,VLOOKUP(B5630,balance!$AF:$AJ,4,FALSE),IF(C5630=4,VLOOKUP(B5630,balance!$AF:$AJ,5,FALSE),IF(C5630=5,VLOOKUP(B5630,balance!$AF:$AK,6,FALSE),0)))))*1000000000000</f>
        <v>4096249999999.8999</v>
      </c>
      <c r="J5630">
        <f>VLOOKUP(B5630,balance!AU:BD,10,FALSE)</f>
        <v>0</v>
      </c>
    </row>
    <row r="5631" spans="1:10" x14ac:dyDescent="0.3">
      <c r="A5631">
        <v>5629</v>
      </c>
      <c r="B5631">
        <f t="shared" si="175"/>
        <v>1127</v>
      </c>
      <c r="C5631">
        <f t="shared" si="174"/>
        <v>5</v>
      </c>
      <c r="D5631">
        <v>9026</v>
      </c>
      <c r="E5631" s="1">
        <f>IF(C5631=1,VLOOKUP(B5631,balance!$AU:$AZ,2,FALSE),IF(C5631=2,VLOOKUP(B5631,balance!$AU:$AZ,3,FALSE),IF(C5631=3,VLOOKUP(B5631,balance!$AU:$AZ,4,FALSE),IF(C5631=4,VLOOKUP(B5631,balance!$AU:$AZ,5,FALSE),IF(C5631=5,VLOOKUP(B5631-1,balance!$AU:$AZ,6,FALSE),0)))))</f>
        <v>560000</v>
      </c>
      <c r="F5631">
        <v>53</v>
      </c>
      <c r="G5631">
        <f>IF(C5631=1,VLOOKUP(FoxFire!B5631,balance!$U:$Z,2,FALSE),IF(C5631=2,VLOOKUP(B5631,balance!$U:$Z,3,FALSE),IF(C5631=3,VLOOKUP(B5631,balance!$U:$Z,4,FALSE),IF(C5631=4,VLOOKUP(B5631,balance!$U:$Z,5,FALSE),IF(C5631=5,VLOOKUP(B5631-1,balance!$U:$Z,6,FALSE),0)))))/100</f>
        <v>10684.235200000001</v>
      </c>
      <c r="H5631">
        <v>2</v>
      </c>
      <c r="I5631" s="1">
        <f>IF(C5631=1,VLOOKUP(FoxFire!B5631,balance!$AF:$AJ,2,FALSE),IF(C5631=2,VLOOKUP(B5631,balance!$AF:$AJ,3,FALSE),IF(C5631=3,VLOOKUP(B5631,balance!$AF:$AJ,4,FALSE),IF(C5631=4,VLOOKUP(B5631,balance!$AF:$AJ,5,FALSE),IF(C5631=5,VLOOKUP(B5631,balance!$AF:$AK,6,FALSE),0)))))*1000000000000</f>
        <v>16389999999999.6</v>
      </c>
      <c r="J5631">
        <f>VLOOKUP(B5631,balance!AU:BD,10,FALSE)</f>
        <v>0</v>
      </c>
    </row>
    <row r="5632" spans="1:10" x14ac:dyDescent="0.3">
      <c r="A5632">
        <v>5630</v>
      </c>
      <c r="B5632">
        <f t="shared" si="175"/>
        <v>1127</v>
      </c>
      <c r="C5632">
        <f t="shared" si="174"/>
        <v>1</v>
      </c>
      <c r="D5632">
        <v>9026</v>
      </c>
      <c r="E5632" s="1">
        <f>IF(C5632=1,VLOOKUP(B5632,balance!$AU:$AZ,2,FALSE),IF(C5632=2,VLOOKUP(B5632,balance!$AU:$AZ,3,FALSE),IF(C5632=3,VLOOKUP(B5632,balance!$AU:$AZ,4,FALSE),IF(C5632=4,VLOOKUP(B5632,balance!$AU:$AZ,5,FALSE),IF(C5632=5,VLOOKUP(B5632-1,balance!$AU:$AZ,6,FALSE),0)))))</f>
        <v>28000</v>
      </c>
      <c r="F5632">
        <v>53</v>
      </c>
      <c r="G5632">
        <f>IF(C5632=1,VLOOKUP(FoxFire!B5632,balance!$U:$Z,2,FALSE),IF(C5632=2,VLOOKUP(B5632,balance!$U:$Z,3,FALSE),IF(C5632=3,VLOOKUP(B5632,balance!$U:$Z,4,FALSE),IF(C5632=4,VLOOKUP(B5632,balance!$U:$Z,5,FALSE),IF(C5632=5,VLOOKUP(B5632-1,balance!$U:$Z,6,FALSE),0)))))/100</f>
        <v>1.2259999999999899E-2</v>
      </c>
      <c r="H5632">
        <v>2</v>
      </c>
      <c r="I5632" s="1">
        <f>IF(C5632=1,VLOOKUP(FoxFire!B5632,balance!$AF:$AJ,2,FALSE),IF(C5632=2,VLOOKUP(B5632,balance!$AF:$AJ,3,FALSE),IF(C5632=3,VLOOKUP(B5632,balance!$AF:$AJ,4,FALSE),IF(C5632=4,VLOOKUP(B5632,balance!$AF:$AJ,5,FALSE),IF(C5632=5,VLOOKUP(B5632,balance!$AF:$AK,6,FALSE),0)))))*1000000000000</f>
        <v>4097499999999.8999</v>
      </c>
      <c r="J5632">
        <f>VLOOKUP(B5632,balance!AU:BD,10,FALSE)</f>
        <v>0</v>
      </c>
    </row>
    <row r="5633" spans="1:10" x14ac:dyDescent="0.3">
      <c r="A5633">
        <v>5631</v>
      </c>
      <c r="B5633">
        <f t="shared" si="175"/>
        <v>1127</v>
      </c>
      <c r="C5633">
        <f t="shared" si="174"/>
        <v>2</v>
      </c>
      <c r="D5633">
        <v>9026</v>
      </c>
      <c r="E5633" s="1">
        <f>IF(C5633=1,VLOOKUP(B5633,balance!$AU:$AZ,2,FALSE),IF(C5633=2,VLOOKUP(B5633,balance!$AU:$AZ,3,FALSE),IF(C5633=3,VLOOKUP(B5633,balance!$AU:$AZ,4,FALSE),IF(C5633=4,VLOOKUP(B5633,balance!$AU:$AZ,5,FALSE),IF(C5633=5,VLOOKUP(B5633-1,balance!$AU:$AZ,6,FALSE),0)))))</f>
        <v>28000</v>
      </c>
      <c r="F5633">
        <v>53</v>
      </c>
      <c r="G5633">
        <f>IF(C5633=1,VLOOKUP(FoxFire!B5633,balance!$U:$Z,2,FALSE),IF(C5633=2,VLOOKUP(B5633,balance!$U:$Z,3,FALSE),IF(C5633=3,VLOOKUP(B5633,balance!$U:$Z,4,FALSE),IF(C5633=4,VLOOKUP(B5633,balance!$U:$Z,5,FALSE),IF(C5633=5,VLOOKUP(B5633-1,balance!$U:$Z,6,FALSE),0)))))/100</f>
        <v>1.2259999999999899E-2</v>
      </c>
      <c r="H5633">
        <v>2</v>
      </c>
      <c r="I5633" s="1">
        <f>IF(C5633=1,VLOOKUP(FoxFire!B5633,balance!$AF:$AJ,2,FALSE),IF(C5633=2,VLOOKUP(B5633,balance!$AF:$AJ,3,FALSE),IF(C5633=3,VLOOKUP(B5633,balance!$AF:$AJ,4,FALSE),IF(C5633=4,VLOOKUP(B5633,balance!$AF:$AJ,5,FALSE),IF(C5633=5,VLOOKUP(B5633,balance!$AF:$AK,6,FALSE),0)))))*1000000000000</f>
        <v>4097499999999.8999</v>
      </c>
      <c r="J5633">
        <f>VLOOKUP(B5633,balance!AU:BD,10,FALSE)</f>
        <v>0</v>
      </c>
    </row>
    <row r="5634" spans="1:10" x14ac:dyDescent="0.3">
      <c r="A5634">
        <v>5632</v>
      </c>
      <c r="B5634">
        <f t="shared" si="175"/>
        <v>1127</v>
      </c>
      <c r="C5634">
        <f t="shared" si="174"/>
        <v>3</v>
      </c>
      <c r="D5634">
        <v>9026</v>
      </c>
      <c r="E5634" s="1">
        <f>IF(C5634=1,VLOOKUP(B5634,balance!$AU:$AZ,2,FALSE),IF(C5634=2,VLOOKUP(B5634,balance!$AU:$AZ,3,FALSE),IF(C5634=3,VLOOKUP(B5634,balance!$AU:$AZ,4,FALSE),IF(C5634=4,VLOOKUP(B5634,balance!$AU:$AZ,5,FALSE),IF(C5634=5,VLOOKUP(B5634-1,balance!$AU:$AZ,6,FALSE),0)))))</f>
        <v>28000</v>
      </c>
      <c r="F5634">
        <v>53</v>
      </c>
      <c r="G5634">
        <f>IF(C5634=1,VLOOKUP(FoxFire!B5634,balance!$U:$Z,2,FALSE),IF(C5634=2,VLOOKUP(B5634,balance!$U:$Z,3,FALSE),IF(C5634=3,VLOOKUP(B5634,balance!$U:$Z,4,FALSE),IF(C5634=4,VLOOKUP(B5634,balance!$U:$Z,5,FALSE),IF(C5634=5,VLOOKUP(B5634-1,balance!$U:$Z,6,FALSE),0)))))/100</f>
        <v>1.2259999999999899E-2</v>
      </c>
      <c r="H5634">
        <v>2</v>
      </c>
      <c r="I5634" s="1">
        <f>IF(C5634=1,VLOOKUP(FoxFire!B5634,balance!$AF:$AJ,2,FALSE),IF(C5634=2,VLOOKUP(B5634,balance!$AF:$AJ,3,FALSE),IF(C5634=3,VLOOKUP(B5634,balance!$AF:$AJ,4,FALSE),IF(C5634=4,VLOOKUP(B5634,balance!$AF:$AJ,5,FALSE),IF(C5634=5,VLOOKUP(B5634,balance!$AF:$AK,6,FALSE),0)))))*1000000000000</f>
        <v>4097499999999.8999</v>
      </c>
      <c r="J5634">
        <f>VLOOKUP(B5634,balance!AU:BD,10,FALSE)</f>
        <v>0</v>
      </c>
    </row>
    <row r="5635" spans="1:10" x14ac:dyDescent="0.3">
      <c r="A5635">
        <v>5633</v>
      </c>
      <c r="B5635">
        <f t="shared" si="175"/>
        <v>1127</v>
      </c>
      <c r="C5635">
        <f t="shared" si="174"/>
        <v>4</v>
      </c>
      <c r="D5635">
        <v>9026</v>
      </c>
      <c r="E5635" s="1">
        <f>IF(C5635=1,VLOOKUP(B5635,balance!$AU:$AZ,2,FALSE),IF(C5635=2,VLOOKUP(B5635,balance!$AU:$AZ,3,FALSE),IF(C5635=3,VLOOKUP(B5635,balance!$AU:$AZ,4,FALSE),IF(C5635=4,VLOOKUP(B5635,balance!$AU:$AZ,5,FALSE),IF(C5635=5,VLOOKUP(B5635-1,balance!$AU:$AZ,6,FALSE),0)))))</f>
        <v>28000</v>
      </c>
      <c r="F5635">
        <v>53</v>
      </c>
      <c r="G5635">
        <f>IF(C5635=1,VLOOKUP(FoxFire!B5635,balance!$U:$Z,2,FALSE),IF(C5635=2,VLOOKUP(B5635,balance!$U:$Z,3,FALSE),IF(C5635=3,VLOOKUP(B5635,balance!$U:$Z,4,FALSE),IF(C5635=4,VLOOKUP(B5635,balance!$U:$Z,5,FALSE),IF(C5635=5,VLOOKUP(B5635-1,balance!$U:$Z,6,FALSE),0)))))/100</f>
        <v>1.2259999999999899E-2</v>
      </c>
      <c r="H5635">
        <v>2</v>
      </c>
      <c r="I5635" s="1">
        <f>IF(C5635=1,VLOOKUP(FoxFire!B5635,balance!$AF:$AJ,2,FALSE),IF(C5635=2,VLOOKUP(B5635,balance!$AF:$AJ,3,FALSE),IF(C5635=3,VLOOKUP(B5635,balance!$AF:$AJ,4,FALSE),IF(C5635=4,VLOOKUP(B5635,balance!$AF:$AJ,5,FALSE),IF(C5635=5,VLOOKUP(B5635,balance!$AF:$AK,6,FALSE),0)))))*1000000000000</f>
        <v>4097499999999.8999</v>
      </c>
      <c r="J5635">
        <f>VLOOKUP(B5635,balance!AU:BD,10,FALSE)</f>
        <v>0</v>
      </c>
    </row>
    <row r="5636" spans="1:10" x14ac:dyDescent="0.3">
      <c r="A5636">
        <v>5634</v>
      </c>
      <c r="B5636">
        <f t="shared" si="175"/>
        <v>1128</v>
      </c>
      <c r="C5636">
        <f t="shared" si="174"/>
        <v>5</v>
      </c>
      <c r="D5636">
        <v>9026</v>
      </c>
      <c r="E5636" s="1">
        <f>IF(C5636=1,VLOOKUP(B5636,balance!$AU:$AZ,2,FALSE),IF(C5636=2,VLOOKUP(B5636,balance!$AU:$AZ,3,FALSE),IF(C5636=3,VLOOKUP(B5636,balance!$AU:$AZ,4,FALSE),IF(C5636=4,VLOOKUP(B5636,balance!$AU:$AZ,5,FALSE),IF(C5636=5,VLOOKUP(B5636-1,balance!$AU:$AZ,6,FALSE),0)))))</f>
        <v>560000</v>
      </c>
      <c r="F5636">
        <v>53</v>
      </c>
      <c r="G5636">
        <f>IF(C5636=1,VLOOKUP(FoxFire!B5636,balance!$U:$Z,2,FALSE),IF(C5636=2,VLOOKUP(B5636,balance!$U:$Z,3,FALSE),IF(C5636=3,VLOOKUP(B5636,balance!$U:$Z,4,FALSE),IF(C5636=4,VLOOKUP(B5636,balance!$U:$Z,5,FALSE),IF(C5636=5,VLOOKUP(B5636-1,balance!$U:$Z,6,FALSE),0)))))/100</f>
        <v>10703.65</v>
      </c>
      <c r="H5636">
        <v>2</v>
      </c>
      <c r="I5636" s="1">
        <f>IF(C5636=1,VLOOKUP(FoxFire!B5636,balance!$AF:$AJ,2,FALSE),IF(C5636=2,VLOOKUP(B5636,balance!$AF:$AJ,3,FALSE),IF(C5636=3,VLOOKUP(B5636,balance!$AF:$AJ,4,FALSE),IF(C5636=4,VLOOKUP(B5636,balance!$AF:$AJ,5,FALSE),IF(C5636=5,VLOOKUP(B5636,balance!$AF:$AK,6,FALSE),0)))))*1000000000000</f>
        <v>16394999999999.602</v>
      </c>
      <c r="J5636">
        <f>VLOOKUP(B5636,balance!AU:BD,10,FALSE)</f>
        <v>0</v>
      </c>
    </row>
    <row r="5637" spans="1:10" x14ac:dyDescent="0.3">
      <c r="A5637">
        <v>5635</v>
      </c>
      <c r="B5637">
        <f t="shared" si="175"/>
        <v>1128</v>
      </c>
      <c r="C5637">
        <f t="shared" si="174"/>
        <v>1</v>
      </c>
      <c r="D5637">
        <v>9026</v>
      </c>
      <c r="E5637" s="1">
        <f>IF(C5637=1,VLOOKUP(B5637,balance!$AU:$AZ,2,FALSE),IF(C5637=2,VLOOKUP(B5637,balance!$AU:$AZ,3,FALSE),IF(C5637=3,VLOOKUP(B5637,balance!$AU:$AZ,4,FALSE),IF(C5637=4,VLOOKUP(B5637,balance!$AU:$AZ,5,FALSE),IF(C5637=5,VLOOKUP(B5637-1,balance!$AU:$AZ,6,FALSE),0)))))</f>
        <v>28000</v>
      </c>
      <c r="F5637">
        <v>53</v>
      </c>
      <c r="G5637">
        <f>IF(C5637=1,VLOOKUP(FoxFire!B5637,balance!$U:$Z,2,FALSE),IF(C5637=2,VLOOKUP(B5637,balance!$U:$Z,3,FALSE),IF(C5637=3,VLOOKUP(B5637,balance!$U:$Z,4,FALSE),IF(C5637=4,VLOOKUP(B5637,balance!$U:$Z,5,FALSE),IF(C5637=5,VLOOKUP(B5637-1,balance!$U:$Z,6,FALSE),0)))))/100</f>
        <v>1.2269999999999901E-2</v>
      </c>
      <c r="H5637">
        <v>2</v>
      </c>
      <c r="I5637" s="1">
        <f>IF(C5637=1,VLOOKUP(FoxFire!B5637,balance!$AF:$AJ,2,FALSE),IF(C5637=2,VLOOKUP(B5637,balance!$AF:$AJ,3,FALSE),IF(C5637=3,VLOOKUP(B5637,balance!$AF:$AJ,4,FALSE),IF(C5637=4,VLOOKUP(B5637,balance!$AF:$AJ,5,FALSE),IF(C5637=5,VLOOKUP(B5637,balance!$AF:$AK,6,FALSE),0)))))*1000000000000</f>
        <v>4098749999999.9004</v>
      </c>
      <c r="J5637">
        <f>VLOOKUP(B5637,balance!AU:BD,10,FALSE)</f>
        <v>0</v>
      </c>
    </row>
    <row r="5638" spans="1:10" x14ac:dyDescent="0.3">
      <c r="A5638">
        <v>5636</v>
      </c>
      <c r="B5638">
        <f t="shared" si="175"/>
        <v>1128</v>
      </c>
      <c r="C5638">
        <f t="shared" si="174"/>
        <v>2</v>
      </c>
      <c r="D5638">
        <v>9026</v>
      </c>
      <c r="E5638" s="1">
        <f>IF(C5638=1,VLOOKUP(B5638,balance!$AU:$AZ,2,FALSE),IF(C5638=2,VLOOKUP(B5638,balance!$AU:$AZ,3,FALSE),IF(C5638=3,VLOOKUP(B5638,balance!$AU:$AZ,4,FALSE),IF(C5638=4,VLOOKUP(B5638,balance!$AU:$AZ,5,FALSE),IF(C5638=5,VLOOKUP(B5638-1,balance!$AU:$AZ,6,FALSE),0)))))</f>
        <v>28000</v>
      </c>
      <c r="F5638">
        <v>53</v>
      </c>
      <c r="G5638">
        <f>IF(C5638=1,VLOOKUP(FoxFire!B5638,balance!$U:$Z,2,FALSE),IF(C5638=2,VLOOKUP(B5638,balance!$U:$Z,3,FALSE),IF(C5638=3,VLOOKUP(B5638,balance!$U:$Z,4,FALSE),IF(C5638=4,VLOOKUP(B5638,balance!$U:$Z,5,FALSE),IF(C5638=5,VLOOKUP(B5638-1,balance!$U:$Z,6,FALSE),0)))))/100</f>
        <v>1.2269999999999901E-2</v>
      </c>
      <c r="H5638">
        <v>2</v>
      </c>
      <c r="I5638" s="1">
        <f>IF(C5638=1,VLOOKUP(FoxFire!B5638,balance!$AF:$AJ,2,FALSE),IF(C5638=2,VLOOKUP(B5638,balance!$AF:$AJ,3,FALSE),IF(C5638=3,VLOOKUP(B5638,balance!$AF:$AJ,4,FALSE),IF(C5638=4,VLOOKUP(B5638,balance!$AF:$AJ,5,FALSE),IF(C5638=5,VLOOKUP(B5638,balance!$AF:$AK,6,FALSE),0)))))*1000000000000</f>
        <v>4098749999999.9004</v>
      </c>
      <c r="J5638">
        <f>VLOOKUP(B5638,balance!AU:BD,10,FALSE)</f>
        <v>0</v>
      </c>
    </row>
    <row r="5639" spans="1:10" x14ac:dyDescent="0.3">
      <c r="A5639">
        <v>5637</v>
      </c>
      <c r="B5639">
        <f t="shared" si="175"/>
        <v>1128</v>
      </c>
      <c r="C5639">
        <f t="shared" si="174"/>
        <v>3</v>
      </c>
      <c r="D5639">
        <v>9026</v>
      </c>
      <c r="E5639" s="1">
        <f>IF(C5639=1,VLOOKUP(B5639,balance!$AU:$AZ,2,FALSE),IF(C5639=2,VLOOKUP(B5639,balance!$AU:$AZ,3,FALSE),IF(C5639=3,VLOOKUP(B5639,balance!$AU:$AZ,4,FALSE),IF(C5639=4,VLOOKUP(B5639,balance!$AU:$AZ,5,FALSE),IF(C5639=5,VLOOKUP(B5639-1,balance!$AU:$AZ,6,FALSE),0)))))</f>
        <v>28000</v>
      </c>
      <c r="F5639">
        <v>53</v>
      </c>
      <c r="G5639">
        <f>IF(C5639=1,VLOOKUP(FoxFire!B5639,balance!$U:$Z,2,FALSE),IF(C5639=2,VLOOKUP(B5639,balance!$U:$Z,3,FALSE),IF(C5639=3,VLOOKUP(B5639,balance!$U:$Z,4,FALSE),IF(C5639=4,VLOOKUP(B5639,balance!$U:$Z,5,FALSE),IF(C5639=5,VLOOKUP(B5639-1,balance!$U:$Z,6,FALSE),0)))))/100</f>
        <v>1.2269999999999901E-2</v>
      </c>
      <c r="H5639">
        <v>2</v>
      </c>
      <c r="I5639" s="1">
        <f>IF(C5639=1,VLOOKUP(FoxFire!B5639,balance!$AF:$AJ,2,FALSE),IF(C5639=2,VLOOKUP(B5639,balance!$AF:$AJ,3,FALSE),IF(C5639=3,VLOOKUP(B5639,balance!$AF:$AJ,4,FALSE),IF(C5639=4,VLOOKUP(B5639,balance!$AF:$AJ,5,FALSE),IF(C5639=5,VLOOKUP(B5639,balance!$AF:$AK,6,FALSE),0)))))*1000000000000</f>
        <v>4098749999999.9004</v>
      </c>
      <c r="J5639">
        <f>VLOOKUP(B5639,balance!AU:BD,10,FALSE)</f>
        <v>0</v>
      </c>
    </row>
    <row r="5640" spans="1:10" x14ac:dyDescent="0.3">
      <c r="A5640">
        <v>5638</v>
      </c>
      <c r="B5640">
        <f t="shared" si="175"/>
        <v>1128</v>
      </c>
      <c r="C5640">
        <f t="shared" ref="C5640:C5703" si="176">C5635</f>
        <v>4</v>
      </c>
      <c r="D5640">
        <v>9026</v>
      </c>
      <c r="E5640" s="1">
        <f>IF(C5640=1,VLOOKUP(B5640,balance!$AU:$AZ,2,FALSE),IF(C5640=2,VLOOKUP(B5640,balance!$AU:$AZ,3,FALSE),IF(C5640=3,VLOOKUP(B5640,balance!$AU:$AZ,4,FALSE),IF(C5640=4,VLOOKUP(B5640,balance!$AU:$AZ,5,FALSE),IF(C5640=5,VLOOKUP(B5640-1,balance!$AU:$AZ,6,FALSE),0)))))</f>
        <v>28000</v>
      </c>
      <c r="F5640">
        <v>53</v>
      </c>
      <c r="G5640">
        <f>IF(C5640=1,VLOOKUP(FoxFire!B5640,balance!$U:$Z,2,FALSE),IF(C5640=2,VLOOKUP(B5640,balance!$U:$Z,3,FALSE),IF(C5640=3,VLOOKUP(B5640,balance!$U:$Z,4,FALSE),IF(C5640=4,VLOOKUP(B5640,balance!$U:$Z,5,FALSE),IF(C5640=5,VLOOKUP(B5640-1,balance!$U:$Z,6,FALSE),0)))))/100</f>
        <v>1.2269999999999901E-2</v>
      </c>
      <c r="H5640">
        <v>2</v>
      </c>
      <c r="I5640" s="1">
        <f>IF(C5640=1,VLOOKUP(FoxFire!B5640,balance!$AF:$AJ,2,FALSE),IF(C5640=2,VLOOKUP(B5640,balance!$AF:$AJ,3,FALSE),IF(C5640=3,VLOOKUP(B5640,balance!$AF:$AJ,4,FALSE),IF(C5640=4,VLOOKUP(B5640,balance!$AF:$AJ,5,FALSE),IF(C5640=5,VLOOKUP(B5640,balance!$AF:$AK,6,FALSE),0)))))*1000000000000</f>
        <v>4098749999999.9004</v>
      </c>
      <c r="J5640">
        <f>VLOOKUP(B5640,balance!AU:BD,10,FALSE)</f>
        <v>0</v>
      </c>
    </row>
    <row r="5641" spans="1:10" x14ac:dyDescent="0.3">
      <c r="A5641">
        <v>5639</v>
      </c>
      <c r="B5641">
        <f t="shared" si="175"/>
        <v>1129</v>
      </c>
      <c r="C5641">
        <f t="shared" si="176"/>
        <v>5</v>
      </c>
      <c r="D5641">
        <v>9026</v>
      </c>
      <c r="E5641" s="1">
        <f>IF(C5641=1,VLOOKUP(B5641,balance!$AU:$AZ,2,FALSE),IF(C5641=2,VLOOKUP(B5641,balance!$AU:$AZ,3,FALSE),IF(C5641=3,VLOOKUP(B5641,balance!$AU:$AZ,4,FALSE),IF(C5641=4,VLOOKUP(B5641,balance!$AU:$AZ,5,FALSE),IF(C5641=5,VLOOKUP(B5641-1,balance!$AU:$AZ,6,FALSE),0)))))</f>
        <v>560000</v>
      </c>
      <c r="F5641">
        <v>53</v>
      </c>
      <c r="G5641">
        <f>IF(C5641=1,VLOOKUP(FoxFire!B5641,balance!$U:$Z,2,FALSE),IF(C5641=2,VLOOKUP(B5641,balance!$U:$Z,3,FALSE),IF(C5641=3,VLOOKUP(B5641,balance!$U:$Z,4,FALSE),IF(C5641=4,VLOOKUP(B5641,balance!$U:$Z,5,FALSE),IF(C5641=5,VLOOKUP(B5641-1,balance!$U:$Z,6,FALSE),0)))))/100</f>
        <v>10723.0929</v>
      </c>
      <c r="H5641">
        <v>2</v>
      </c>
      <c r="I5641" s="1">
        <f>IF(C5641=1,VLOOKUP(FoxFire!B5641,balance!$AF:$AJ,2,FALSE),IF(C5641=2,VLOOKUP(B5641,balance!$AF:$AJ,3,FALSE),IF(C5641=3,VLOOKUP(B5641,balance!$AF:$AJ,4,FALSE),IF(C5641=4,VLOOKUP(B5641,balance!$AF:$AJ,5,FALSE),IF(C5641=5,VLOOKUP(B5641,balance!$AF:$AK,6,FALSE),0)))))*1000000000000</f>
        <v>16399999999999.602</v>
      </c>
      <c r="J5641">
        <f>VLOOKUP(B5641,balance!AU:BD,10,FALSE)</f>
        <v>0</v>
      </c>
    </row>
    <row r="5642" spans="1:10" x14ac:dyDescent="0.3">
      <c r="A5642">
        <v>5640</v>
      </c>
      <c r="B5642">
        <f t="shared" si="175"/>
        <v>1129</v>
      </c>
      <c r="C5642">
        <f t="shared" si="176"/>
        <v>1</v>
      </c>
      <c r="D5642">
        <v>9026</v>
      </c>
      <c r="E5642" s="1">
        <f>IF(C5642=1,VLOOKUP(B5642,balance!$AU:$AZ,2,FALSE),IF(C5642=2,VLOOKUP(B5642,balance!$AU:$AZ,3,FALSE),IF(C5642=3,VLOOKUP(B5642,balance!$AU:$AZ,4,FALSE),IF(C5642=4,VLOOKUP(B5642,balance!$AU:$AZ,5,FALSE),IF(C5642=5,VLOOKUP(B5642-1,balance!$AU:$AZ,6,FALSE),0)))))</f>
        <v>28000</v>
      </c>
      <c r="F5642">
        <v>53</v>
      </c>
      <c r="G5642">
        <f>IF(C5642=1,VLOOKUP(FoxFire!B5642,balance!$U:$Z,2,FALSE),IF(C5642=2,VLOOKUP(B5642,balance!$U:$Z,3,FALSE),IF(C5642=3,VLOOKUP(B5642,balance!$U:$Z,4,FALSE),IF(C5642=4,VLOOKUP(B5642,balance!$U:$Z,5,FALSE),IF(C5642=5,VLOOKUP(B5642-1,balance!$U:$Z,6,FALSE),0)))))/100</f>
        <v>1.22799999999999E-2</v>
      </c>
      <c r="H5642">
        <v>2</v>
      </c>
      <c r="I5642" s="1">
        <f>IF(C5642=1,VLOOKUP(FoxFire!B5642,balance!$AF:$AJ,2,FALSE),IF(C5642=2,VLOOKUP(B5642,balance!$AF:$AJ,3,FALSE),IF(C5642=3,VLOOKUP(B5642,balance!$AF:$AJ,4,FALSE),IF(C5642=4,VLOOKUP(B5642,balance!$AF:$AJ,5,FALSE),IF(C5642=5,VLOOKUP(B5642,balance!$AF:$AK,6,FALSE),0)))))*1000000000000</f>
        <v>4099999999999.9004</v>
      </c>
      <c r="J5642">
        <f>VLOOKUP(B5642,balance!AU:BD,10,FALSE)</f>
        <v>0</v>
      </c>
    </row>
    <row r="5643" spans="1:10" x14ac:dyDescent="0.3">
      <c r="A5643">
        <v>5641</v>
      </c>
      <c r="B5643">
        <f t="shared" si="175"/>
        <v>1129</v>
      </c>
      <c r="C5643">
        <f t="shared" si="176"/>
        <v>2</v>
      </c>
      <c r="D5643">
        <v>9026</v>
      </c>
      <c r="E5643" s="1">
        <f>IF(C5643=1,VLOOKUP(B5643,balance!$AU:$AZ,2,FALSE),IF(C5643=2,VLOOKUP(B5643,balance!$AU:$AZ,3,FALSE),IF(C5643=3,VLOOKUP(B5643,balance!$AU:$AZ,4,FALSE),IF(C5643=4,VLOOKUP(B5643,balance!$AU:$AZ,5,FALSE),IF(C5643=5,VLOOKUP(B5643-1,balance!$AU:$AZ,6,FALSE),0)))))</f>
        <v>28000</v>
      </c>
      <c r="F5643">
        <v>53</v>
      </c>
      <c r="G5643">
        <f>IF(C5643=1,VLOOKUP(FoxFire!B5643,balance!$U:$Z,2,FALSE),IF(C5643=2,VLOOKUP(B5643,balance!$U:$Z,3,FALSE),IF(C5643=3,VLOOKUP(B5643,balance!$U:$Z,4,FALSE),IF(C5643=4,VLOOKUP(B5643,balance!$U:$Z,5,FALSE),IF(C5643=5,VLOOKUP(B5643-1,balance!$U:$Z,6,FALSE),0)))))/100</f>
        <v>1.22799999999999E-2</v>
      </c>
      <c r="H5643">
        <v>2</v>
      </c>
      <c r="I5643" s="1">
        <f>IF(C5643=1,VLOOKUP(FoxFire!B5643,balance!$AF:$AJ,2,FALSE),IF(C5643=2,VLOOKUP(B5643,balance!$AF:$AJ,3,FALSE),IF(C5643=3,VLOOKUP(B5643,balance!$AF:$AJ,4,FALSE),IF(C5643=4,VLOOKUP(B5643,balance!$AF:$AJ,5,FALSE),IF(C5643=5,VLOOKUP(B5643,balance!$AF:$AK,6,FALSE),0)))))*1000000000000</f>
        <v>4099999999999.9004</v>
      </c>
      <c r="J5643">
        <f>VLOOKUP(B5643,balance!AU:BD,10,FALSE)</f>
        <v>0</v>
      </c>
    </row>
    <row r="5644" spans="1:10" x14ac:dyDescent="0.3">
      <c r="A5644">
        <v>5642</v>
      </c>
      <c r="B5644">
        <f t="shared" si="175"/>
        <v>1129</v>
      </c>
      <c r="C5644">
        <f t="shared" si="176"/>
        <v>3</v>
      </c>
      <c r="D5644">
        <v>9026</v>
      </c>
      <c r="E5644" s="1">
        <f>IF(C5644=1,VLOOKUP(B5644,balance!$AU:$AZ,2,FALSE),IF(C5644=2,VLOOKUP(B5644,balance!$AU:$AZ,3,FALSE),IF(C5644=3,VLOOKUP(B5644,balance!$AU:$AZ,4,FALSE),IF(C5644=4,VLOOKUP(B5644,balance!$AU:$AZ,5,FALSE),IF(C5644=5,VLOOKUP(B5644-1,balance!$AU:$AZ,6,FALSE),0)))))</f>
        <v>28000</v>
      </c>
      <c r="F5644">
        <v>53</v>
      </c>
      <c r="G5644">
        <f>IF(C5644=1,VLOOKUP(FoxFire!B5644,balance!$U:$Z,2,FALSE),IF(C5644=2,VLOOKUP(B5644,balance!$U:$Z,3,FALSE),IF(C5644=3,VLOOKUP(B5644,balance!$U:$Z,4,FALSE),IF(C5644=4,VLOOKUP(B5644,balance!$U:$Z,5,FALSE),IF(C5644=5,VLOOKUP(B5644-1,balance!$U:$Z,6,FALSE),0)))))/100</f>
        <v>1.22799999999999E-2</v>
      </c>
      <c r="H5644">
        <v>2</v>
      </c>
      <c r="I5644" s="1">
        <f>IF(C5644=1,VLOOKUP(FoxFire!B5644,balance!$AF:$AJ,2,FALSE),IF(C5644=2,VLOOKUP(B5644,balance!$AF:$AJ,3,FALSE),IF(C5644=3,VLOOKUP(B5644,balance!$AF:$AJ,4,FALSE),IF(C5644=4,VLOOKUP(B5644,balance!$AF:$AJ,5,FALSE),IF(C5644=5,VLOOKUP(B5644,balance!$AF:$AK,6,FALSE),0)))))*1000000000000</f>
        <v>4099999999999.9004</v>
      </c>
      <c r="J5644">
        <f>VLOOKUP(B5644,balance!AU:BD,10,FALSE)</f>
        <v>0</v>
      </c>
    </row>
    <row r="5645" spans="1:10" x14ac:dyDescent="0.3">
      <c r="A5645">
        <v>5643</v>
      </c>
      <c r="B5645">
        <f t="shared" ref="B5645:B5708" si="177">B5640+1</f>
        <v>1129</v>
      </c>
      <c r="C5645">
        <f t="shared" si="176"/>
        <v>4</v>
      </c>
      <c r="D5645">
        <v>9026</v>
      </c>
      <c r="E5645" s="1">
        <f>IF(C5645=1,VLOOKUP(B5645,balance!$AU:$AZ,2,FALSE),IF(C5645=2,VLOOKUP(B5645,balance!$AU:$AZ,3,FALSE),IF(C5645=3,VLOOKUP(B5645,balance!$AU:$AZ,4,FALSE),IF(C5645=4,VLOOKUP(B5645,balance!$AU:$AZ,5,FALSE),IF(C5645=5,VLOOKUP(B5645-1,balance!$AU:$AZ,6,FALSE),0)))))</f>
        <v>28000</v>
      </c>
      <c r="F5645">
        <v>53</v>
      </c>
      <c r="G5645">
        <f>IF(C5645=1,VLOOKUP(FoxFire!B5645,balance!$U:$Z,2,FALSE),IF(C5645=2,VLOOKUP(B5645,balance!$U:$Z,3,FALSE),IF(C5645=3,VLOOKUP(B5645,balance!$U:$Z,4,FALSE),IF(C5645=4,VLOOKUP(B5645,balance!$U:$Z,5,FALSE),IF(C5645=5,VLOOKUP(B5645-1,balance!$U:$Z,6,FALSE),0)))))/100</f>
        <v>1.22799999999999E-2</v>
      </c>
      <c r="H5645">
        <v>2</v>
      </c>
      <c r="I5645" s="1">
        <f>IF(C5645=1,VLOOKUP(FoxFire!B5645,balance!$AF:$AJ,2,FALSE),IF(C5645=2,VLOOKUP(B5645,balance!$AF:$AJ,3,FALSE),IF(C5645=3,VLOOKUP(B5645,balance!$AF:$AJ,4,FALSE),IF(C5645=4,VLOOKUP(B5645,balance!$AF:$AJ,5,FALSE),IF(C5645=5,VLOOKUP(B5645,balance!$AF:$AK,6,FALSE),0)))))*1000000000000</f>
        <v>4099999999999.9004</v>
      </c>
      <c r="J5645">
        <f>VLOOKUP(B5645,balance!AU:BD,10,FALSE)</f>
        <v>0</v>
      </c>
    </row>
    <row r="5646" spans="1:10" x14ac:dyDescent="0.3">
      <c r="A5646">
        <v>5644</v>
      </c>
      <c r="B5646">
        <f t="shared" si="177"/>
        <v>1130</v>
      </c>
      <c r="C5646">
        <f t="shared" si="176"/>
        <v>5</v>
      </c>
      <c r="D5646">
        <v>9026</v>
      </c>
      <c r="E5646" s="1">
        <f>IF(C5646=1,VLOOKUP(B5646,balance!$AU:$AZ,2,FALSE),IF(C5646=2,VLOOKUP(B5646,balance!$AU:$AZ,3,FALSE),IF(C5646=3,VLOOKUP(B5646,balance!$AU:$AZ,4,FALSE),IF(C5646=4,VLOOKUP(B5646,balance!$AU:$AZ,5,FALSE),IF(C5646=5,VLOOKUP(B5646-1,balance!$AU:$AZ,6,FALSE),0)))))</f>
        <v>560000</v>
      </c>
      <c r="F5646">
        <v>53</v>
      </c>
      <c r="G5646">
        <f>IF(C5646=1,VLOOKUP(FoxFire!B5646,balance!$U:$Z,2,FALSE),IF(C5646=2,VLOOKUP(B5646,balance!$U:$Z,3,FALSE),IF(C5646=3,VLOOKUP(B5646,balance!$U:$Z,4,FALSE),IF(C5646=4,VLOOKUP(B5646,balance!$U:$Z,5,FALSE),IF(C5646=5,VLOOKUP(B5646-1,balance!$U:$Z,6,FALSE),0)))))/100</f>
        <v>10742.563999999998</v>
      </c>
      <c r="H5646">
        <v>2</v>
      </c>
      <c r="I5646" s="1">
        <f>IF(C5646=1,VLOOKUP(FoxFire!B5646,balance!$AF:$AJ,2,FALSE),IF(C5646=2,VLOOKUP(B5646,balance!$AF:$AJ,3,FALSE),IF(C5646=3,VLOOKUP(B5646,balance!$AF:$AJ,4,FALSE),IF(C5646=4,VLOOKUP(B5646,balance!$AF:$AJ,5,FALSE),IF(C5646=5,VLOOKUP(B5646,balance!$AF:$AK,6,FALSE),0)))))*1000000000000</f>
        <v>16404999999999.6</v>
      </c>
      <c r="J5646">
        <f>VLOOKUP(B5646,balance!AU:BD,10,FALSE)</f>
        <v>0</v>
      </c>
    </row>
    <row r="5647" spans="1:10" x14ac:dyDescent="0.3">
      <c r="A5647">
        <v>5645</v>
      </c>
      <c r="B5647">
        <f t="shared" si="177"/>
        <v>1130</v>
      </c>
      <c r="C5647">
        <f t="shared" si="176"/>
        <v>1</v>
      </c>
      <c r="D5647">
        <v>9026</v>
      </c>
      <c r="E5647" s="1">
        <f>IF(C5647=1,VLOOKUP(B5647,balance!$AU:$AZ,2,FALSE),IF(C5647=2,VLOOKUP(B5647,balance!$AU:$AZ,3,FALSE),IF(C5647=3,VLOOKUP(B5647,balance!$AU:$AZ,4,FALSE),IF(C5647=4,VLOOKUP(B5647,balance!$AU:$AZ,5,FALSE),IF(C5647=5,VLOOKUP(B5647-1,balance!$AU:$AZ,6,FALSE),0)))))</f>
        <v>28000</v>
      </c>
      <c r="F5647">
        <v>53</v>
      </c>
      <c r="G5647">
        <f>IF(C5647=1,VLOOKUP(FoxFire!B5647,balance!$U:$Z,2,FALSE),IF(C5647=2,VLOOKUP(B5647,balance!$U:$Z,3,FALSE),IF(C5647=3,VLOOKUP(B5647,balance!$U:$Z,4,FALSE),IF(C5647=4,VLOOKUP(B5647,balance!$U:$Z,5,FALSE),IF(C5647=5,VLOOKUP(B5647-1,balance!$U:$Z,6,FALSE),0)))))/100</f>
        <v>1.2289999999999902E-2</v>
      </c>
      <c r="H5647">
        <v>2</v>
      </c>
      <c r="I5647" s="1">
        <f>IF(C5647=1,VLOOKUP(FoxFire!B5647,balance!$AF:$AJ,2,FALSE),IF(C5647=2,VLOOKUP(B5647,balance!$AF:$AJ,3,FALSE),IF(C5647=3,VLOOKUP(B5647,balance!$AF:$AJ,4,FALSE),IF(C5647=4,VLOOKUP(B5647,balance!$AF:$AJ,5,FALSE),IF(C5647=5,VLOOKUP(B5647,balance!$AF:$AK,6,FALSE),0)))))*1000000000000</f>
        <v>4101249999999.8999</v>
      </c>
      <c r="J5647">
        <f>VLOOKUP(B5647,balance!AU:BD,10,FALSE)</f>
        <v>0</v>
      </c>
    </row>
    <row r="5648" spans="1:10" x14ac:dyDescent="0.3">
      <c r="A5648">
        <v>5646</v>
      </c>
      <c r="B5648">
        <f t="shared" si="177"/>
        <v>1130</v>
      </c>
      <c r="C5648">
        <f t="shared" si="176"/>
        <v>2</v>
      </c>
      <c r="D5648">
        <v>9026</v>
      </c>
      <c r="E5648" s="1">
        <f>IF(C5648=1,VLOOKUP(B5648,balance!$AU:$AZ,2,FALSE),IF(C5648=2,VLOOKUP(B5648,balance!$AU:$AZ,3,FALSE),IF(C5648=3,VLOOKUP(B5648,balance!$AU:$AZ,4,FALSE),IF(C5648=4,VLOOKUP(B5648,balance!$AU:$AZ,5,FALSE),IF(C5648=5,VLOOKUP(B5648-1,balance!$AU:$AZ,6,FALSE),0)))))</f>
        <v>28000</v>
      </c>
      <c r="F5648">
        <v>53</v>
      </c>
      <c r="G5648">
        <f>IF(C5648=1,VLOOKUP(FoxFire!B5648,balance!$U:$Z,2,FALSE),IF(C5648=2,VLOOKUP(B5648,balance!$U:$Z,3,FALSE),IF(C5648=3,VLOOKUP(B5648,balance!$U:$Z,4,FALSE),IF(C5648=4,VLOOKUP(B5648,balance!$U:$Z,5,FALSE),IF(C5648=5,VLOOKUP(B5648-1,balance!$U:$Z,6,FALSE),0)))))/100</f>
        <v>1.2289999999999902E-2</v>
      </c>
      <c r="H5648">
        <v>2</v>
      </c>
      <c r="I5648" s="1">
        <f>IF(C5648=1,VLOOKUP(FoxFire!B5648,balance!$AF:$AJ,2,FALSE),IF(C5648=2,VLOOKUP(B5648,balance!$AF:$AJ,3,FALSE),IF(C5648=3,VLOOKUP(B5648,balance!$AF:$AJ,4,FALSE),IF(C5648=4,VLOOKUP(B5648,balance!$AF:$AJ,5,FALSE),IF(C5648=5,VLOOKUP(B5648,balance!$AF:$AK,6,FALSE),0)))))*1000000000000</f>
        <v>4101249999999.8999</v>
      </c>
      <c r="J5648">
        <f>VLOOKUP(B5648,balance!AU:BD,10,FALSE)</f>
        <v>0</v>
      </c>
    </row>
    <row r="5649" spans="1:10" x14ac:dyDescent="0.3">
      <c r="A5649">
        <v>5647</v>
      </c>
      <c r="B5649">
        <f t="shared" si="177"/>
        <v>1130</v>
      </c>
      <c r="C5649">
        <f t="shared" si="176"/>
        <v>3</v>
      </c>
      <c r="D5649">
        <v>9026</v>
      </c>
      <c r="E5649" s="1">
        <f>IF(C5649=1,VLOOKUP(B5649,balance!$AU:$AZ,2,FALSE),IF(C5649=2,VLOOKUP(B5649,balance!$AU:$AZ,3,FALSE),IF(C5649=3,VLOOKUP(B5649,balance!$AU:$AZ,4,FALSE),IF(C5649=4,VLOOKUP(B5649,balance!$AU:$AZ,5,FALSE),IF(C5649=5,VLOOKUP(B5649-1,balance!$AU:$AZ,6,FALSE),0)))))</f>
        <v>28000</v>
      </c>
      <c r="F5649">
        <v>53</v>
      </c>
      <c r="G5649">
        <f>IF(C5649=1,VLOOKUP(FoxFire!B5649,balance!$U:$Z,2,FALSE),IF(C5649=2,VLOOKUP(B5649,balance!$U:$Z,3,FALSE),IF(C5649=3,VLOOKUP(B5649,balance!$U:$Z,4,FALSE),IF(C5649=4,VLOOKUP(B5649,balance!$U:$Z,5,FALSE),IF(C5649=5,VLOOKUP(B5649-1,balance!$U:$Z,6,FALSE),0)))))/100</f>
        <v>1.2289999999999902E-2</v>
      </c>
      <c r="H5649">
        <v>2</v>
      </c>
      <c r="I5649" s="1">
        <f>IF(C5649=1,VLOOKUP(FoxFire!B5649,balance!$AF:$AJ,2,FALSE),IF(C5649=2,VLOOKUP(B5649,balance!$AF:$AJ,3,FALSE),IF(C5649=3,VLOOKUP(B5649,balance!$AF:$AJ,4,FALSE),IF(C5649=4,VLOOKUP(B5649,balance!$AF:$AJ,5,FALSE),IF(C5649=5,VLOOKUP(B5649,balance!$AF:$AK,6,FALSE),0)))))*1000000000000</f>
        <v>4101249999999.8999</v>
      </c>
      <c r="J5649">
        <f>VLOOKUP(B5649,balance!AU:BD,10,FALSE)</f>
        <v>0</v>
      </c>
    </row>
    <row r="5650" spans="1:10" x14ac:dyDescent="0.3">
      <c r="A5650">
        <v>5648</v>
      </c>
      <c r="B5650">
        <f t="shared" si="177"/>
        <v>1130</v>
      </c>
      <c r="C5650">
        <f t="shared" si="176"/>
        <v>4</v>
      </c>
      <c r="D5650">
        <v>9026</v>
      </c>
      <c r="E5650" s="1">
        <f>IF(C5650=1,VLOOKUP(B5650,balance!$AU:$AZ,2,FALSE),IF(C5650=2,VLOOKUP(B5650,balance!$AU:$AZ,3,FALSE),IF(C5650=3,VLOOKUP(B5650,balance!$AU:$AZ,4,FALSE),IF(C5650=4,VLOOKUP(B5650,balance!$AU:$AZ,5,FALSE),IF(C5650=5,VLOOKUP(B5650-1,balance!$AU:$AZ,6,FALSE),0)))))</f>
        <v>28000</v>
      </c>
      <c r="F5650">
        <v>53</v>
      </c>
      <c r="G5650">
        <f>IF(C5650=1,VLOOKUP(FoxFire!B5650,balance!$U:$Z,2,FALSE),IF(C5650=2,VLOOKUP(B5650,balance!$U:$Z,3,FALSE),IF(C5650=3,VLOOKUP(B5650,balance!$U:$Z,4,FALSE),IF(C5650=4,VLOOKUP(B5650,balance!$U:$Z,5,FALSE),IF(C5650=5,VLOOKUP(B5650-1,balance!$U:$Z,6,FALSE),0)))))/100</f>
        <v>1.2289999999999902E-2</v>
      </c>
      <c r="H5650">
        <v>2</v>
      </c>
      <c r="I5650" s="1">
        <f>IF(C5650=1,VLOOKUP(FoxFire!B5650,balance!$AF:$AJ,2,FALSE),IF(C5650=2,VLOOKUP(B5650,balance!$AF:$AJ,3,FALSE),IF(C5650=3,VLOOKUP(B5650,balance!$AF:$AJ,4,FALSE),IF(C5650=4,VLOOKUP(B5650,balance!$AF:$AJ,5,FALSE),IF(C5650=5,VLOOKUP(B5650,balance!$AF:$AK,6,FALSE),0)))))*1000000000000</f>
        <v>4101249999999.8999</v>
      </c>
      <c r="J5650">
        <f>VLOOKUP(B5650,balance!AU:BD,10,FALSE)</f>
        <v>0</v>
      </c>
    </row>
    <row r="5651" spans="1:10" x14ac:dyDescent="0.3">
      <c r="A5651">
        <v>5649</v>
      </c>
      <c r="B5651">
        <f t="shared" si="177"/>
        <v>1131</v>
      </c>
      <c r="C5651">
        <f t="shared" si="176"/>
        <v>5</v>
      </c>
      <c r="D5651">
        <v>9026</v>
      </c>
      <c r="E5651" s="1">
        <f>IF(C5651=1,VLOOKUP(B5651,balance!$AU:$AZ,2,FALSE),IF(C5651=2,VLOOKUP(B5651,balance!$AU:$AZ,3,FALSE),IF(C5651=3,VLOOKUP(B5651,balance!$AU:$AZ,4,FALSE),IF(C5651=4,VLOOKUP(B5651,balance!$AU:$AZ,5,FALSE),IF(C5651=5,VLOOKUP(B5651-1,balance!$AU:$AZ,6,FALSE),0)))))</f>
        <v>560000</v>
      </c>
      <c r="F5651">
        <v>53</v>
      </c>
      <c r="G5651">
        <f>IF(C5651=1,VLOOKUP(FoxFire!B5651,balance!$U:$Z,2,FALSE),IF(C5651=2,VLOOKUP(B5651,balance!$U:$Z,3,FALSE),IF(C5651=3,VLOOKUP(B5651,balance!$U:$Z,4,FALSE),IF(C5651=4,VLOOKUP(B5651,balance!$U:$Z,5,FALSE),IF(C5651=5,VLOOKUP(B5651-1,balance!$U:$Z,6,FALSE),0)))))/100</f>
        <v>10762.063300000002</v>
      </c>
      <c r="H5651">
        <v>2</v>
      </c>
      <c r="I5651" s="1">
        <f>IF(C5651=1,VLOOKUP(FoxFire!B5651,balance!$AF:$AJ,2,FALSE),IF(C5651=2,VLOOKUP(B5651,balance!$AF:$AJ,3,FALSE),IF(C5651=3,VLOOKUP(B5651,balance!$AF:$AJ,4,FALSE),IF(C5651=4,VLOOKUP(B5651,balance!$AF:$AJ,5,FALSE),IF(C5651=5,VLOOKUP(B5651,balance!$AF:$AK,6,FALSE),0)))))*1000000000000</f>
        <v>16409999999999.6</v>
      </c>
      <c r="J5651">
        <f>VLOOKUP(B5651,balance!AU:BD,10,FALSE)</f>
        <v>0</v>
      </c>
    </row>
    <row r="5652" spans="1:10" x14ac:dyDescent="0.3">
      <c r="A5652">
        <v>5650</v>
      </c>
      <c r="B5652">
        <f t="shared" si="177"/>
        <v>1131</v>
      </c>
      <c r="C5652">
        <f t="shared" si="176"/>
        <v>1</v>
      </c>
      <c r="D5652">
        <v>9026</v>
      </c>
      <c r="E5652" s="1">
        <f>IF(C5652=1,VLOOKUP(B5652,balance!$AU:$AZ,2,FALSE),IF(C5652=2,VLOOKUP(B5652,balance!$AU:$AZ,3,FALSE),IF(C5652=3,VLOOKUP(B5652,balance!$AU:$AZ,4,FALSE),IF(C5652=4,VLOOKUP(B5652,balance!$AU:$AZ,5,FALSE),IF(C5652=5,VLOOKUP(B5652-1,balance!$AU:$AZ,6,FALSE),0)))))</f>
        <v>28500</v>
      </c>
      <c r="F5652">
        <v>53</v>
      </c>
      <c r="G5652">
        <f>IF(C5652=1,VLOOKUP(FoxFire!B5652,balance!$U:$Z,2,FALSE),IF(C5652=2,VLOOKUP(B5652,balance!$U:$Z,3,FALSE),IF(C5652=3,VLOOKUP(B5652,balance!$U:$Z,4,FALSE),IF(C5652=4,VLOOKUP(B5652,balance!$U:$Z,5,FALSE),IF(C5652=5,VLOOKUP(B5652-1,balance!$U:$Z,6,FALSE),0)))))/100</f>
        <v>1.22999999999999E-2</v>
      </c>
      <c r="H5652">
        <v>2</v>
      </c>
      <c r="I5652" s="1">
        <f>IF(C5652=1,VLOOKUP(FoxFire!B5652,balance!$AF:$AJ,2,FALSE),IF(C5652=2,VLOOKUP(B5652,balance!$AF:$AJ,3,FALSE),IF(C5652=3,VLOOKUP(B5652,balance!$AF:$AJ,4,FALSE),IF(C5652=4,VLOOKUP(B5652,balance!$AF:$AJ,5,FALSE),IF(C5652=5,VLOOKUP(B5652,balance!$AF:$AK,6,FALSE),0)))))*1000000000000</f>
        <v>4102499999999.8999</v>
      </c>
      <c r="J5652">
        <f>VLOOKUP(B5652,balance!AU:BD,10,FALSE)</f>
        <v>0</v>
      </c>
    </row>
    <row r="5653" spans="1:10" x14ac:dyDescent="0.3">
      <c r="A5653">
        <v>5651</v>
      </c>
      <c r="B5653">
        <f t="shared" si="177"/>
        <v>1131</v>
      </c>
      <c r="C5653">
        <f t="shared" si="176"/>
        <v>2</v>
      </c>
      <c r="D5653">
        <v>9026</v>
      </c>
      <c r="E5653" s="1">
        <f>IF(C5653=1,VLOOKUP(B5653,balance!$AU:$AZ,2,FALSE),IF(C5653=2,VLOOKUP(B5653,balance!$AU:$AZ,3,FALSE),IF(C5653=3,VLOOKUP(B5653,balance!$AU:$AZ,4,FALSE),IF(C5653=4,VLOOKUP(B5653,balance!$AU:$AZ,5,FALSE),IF(C5653=5,VLOOKUP(B5653-1,balance!$AU:$AZ,6,FALSE),0)))))</f>
        <v>28500</v>
      </c>
      <c r="F5653">
        <v>53</v>
      </c>
      <c r="G5653">
        <f>IF(C5653=1,VLOOKUP(FoxFire!B5653,balance!$U:$Z,2,FALSE),IF(C5653=2,VLOOKUP(B5653,balance!$U:$Z,3,FALSE),IF(C5653=3,VLOOKUP(B5653,balance!$U:$Z,4,FALSE),IF(C5653=4,VLOOKUP(B5653,balance!$U:$Z,5,FALSE),IF(C5653=5,VLOOKUP(B5653-1,balance!$U:$Z,6,FALSE),0)))))/100</f>
        <v>1.22999999999999E-2</v>
      </c>
      <c r="H5653">
        <v>2</v>
      </c>
      <c r="I5653" s="1">
        <f>IF(C5653=1,VLOOKUP(FoxFire!B5653,balance!$AF:$AJ,2,FALSE),IF(C5653=2,VLOOKUP(B5653,balance!$AF:$AJ,3,FALSE),IF(C5653=3,VLOOKUP(B5653,balance!$AF:$AJ,4,FALSE),IF(C5653=4,VLOOKUP(B5653,balance!$AF:$AJ,5,FALSE),IF(C5653=5,VLOOKUP(B5653,balance!$AF:$AK,6,FALSE),0)))))*1000000000000</f>
        <v>4102499999999.8999</v>
      </c>
      <c r="J5653">
        <f>VLOOKUP(B5653,balance!AU:BD,10,FALSE)</f>
        <v>0</v>
      </c>
    </row>
    <row r="5654" spans="1:10" x14ac:dyDescent="0.3">
      <c r="A5654">
        <v>5652</v>
      </c>
      <c r="B5654">
        <f t="shared" si="177"/>
        <v>1131</v>
      </c>
      <c r="C5654">
        <f t="shared" si="176"/>
        <v>3</v>
      </c>
      <c r="D5654">
        <v>9026</v>
      </c>
      <c r="E5654" s="1">
        <f>IF(C5654=1,VLOOKUP(B5654,balance!$AU:$AZ,2,FALSE),IF(C5654=2,VLOOKUP(B5654,balance!$AU:$AZ,3,FALSE),IF(C5654=3,VLOOKUP(B5654,balance!$AU:$AZ,4,FALSE),IF(C5654=4,VLOOKUP(B5654,balance!$AU:$AZ,5,FALSE),IF(C5654=5,VLOOKUP(B5654-1,balance!$AU:$AZ,6,FALSE),0)))))</f>
        <v>28500</v>
      </c>
      <c r="F5654">
        <v>53</v>
      </c>
      <c r="G5654">
        <f>IF(C5654=1,VLOOKUP(FoxFire!B5654,balance!$U:$Z,2,FALSE),IF(C5654=2,VLOOKUP(B5654,balance!$U:$Z,3,FALSE),IF(C5654=3,VLOOKUP(B5654,balance!$U:$Z,4,FALSE),IF(C5654=4,VLOOKUP(B5654,balance!$U:$Z,5,FALSE),IF(C5654=5,VLOOKUP(B5654-1,balance!$U:$Z,6,FALSE),0)))))/100</f>
        <v>1.22999999999999E-2</v>
      </c>
      <c r="H5654">
        <v>2</v>
      </c>
      <c r="I5654" s="1">
        <f>IF(C5654=1,VLOOKUP(FoxFire!B5654,balance!$AF:$AJ,2,FALSE),IF(C5654=2,VLOOKUP(B5654,balance!$AF:$AJ,3,FALSE),IF(C5654=3,VLOOKUP(B5654,balance!$AF:$AJ,4,FALSE),IF(C5654=4,VLOOKUP(B5654,balance!$AF:$AJ,5,FALSE),IF(C5654=5,VLOOKUP(B5654,balance!$AF:$AK,6,FALSE),0)))))*1000000000000</f>
        <v>4102499999999.8999</v>
      </c>
      <c r="J5654">
        <f>VLOOKUP(B5654,balance!AU:BD,10,FALSE)</f>
        <v>0</v>
      </c>
    </row>
    <row r="5655" spans="1:10" x14ac:dyDescent="0.3">
      <c r="A5655">
        <v>5653</v>
      </c>
      <c r="B5655">
        <f t="shared" si="177"/>
        <v>1131</v>
      </c>
      <c r="C5655">
        <f t="shared" si="176"/>
        <v>4</v>
      </c>
      <c r="D5655">
        <v>9026</v>
      </c>
      <c r="E5655" s="1">
        <f>IF(C5655=1,VLOOKUP(B5655,balance!$AU:$AZ,2,FALSE),IF(C5655=2,VLOOKUP(B5655,balance!$AU:$AZ,3,FALSE),IF(C5655=3,VLOOKUP(B5655,balance!$AU:$AZ,4,FALSE),IF(C5655=4,VLOOKUP(B5655,balance!$AU:$AZ,5,FALSE),IF(C5655=5,VLOOKUP(B5655-1,balance!$AU:$AZ,6,FALSE),0)))))</f>
        <v>28500</v>
      </c>
      <c r="F5655">
        <v>53</v>
      </c>
      <c r="G5655">
        <f>IF(C5655=1,VLOOKUP(FoxFire!B5655,balance!$U:$Z,2,FALSE),IF(C5655=2,VLOOKUP(B5655,balance!$U:$Z,3,FALSE),IF(C5655=3,VLOOKUP(B5655,balance!$U:$Z,4,FALSE),IF(C5655=4,VLOOKUP(B5655,balance!$U:$Z,5,FALSE),IF(C5655=5,VLOOKUP(B5655-1,balance!$U:$Z,6,FALSE),0)))))/100</f>
        <v>1.22999999999999E-2</v>
      </c>
      <c r="H5655">
        <v>2</v>
      </c>
      <c r="I5655" s="1">
        <f>IF(C5655=1,VLOOKUP(FoxFire!B5655,balance!$AF:$AJ,2,FALSE),IF(C5655=2,VLOOKUP(B5655,balance!$AF:$AJ,3,FALSE),IF(C5655=3,VLOOKUP(B5655,balance!$AF:$AJ,4,FALSE),IF(C5655=4,VLOOKUP(B5655,balance!$AF:$AJ,5,FALSE),IF(C5655=5,VLOOKUP(B5655,balance!$AF:$AK,6,FALSE),0)))))*1000000000000</f>
        <v>4102499999999.8999</v>
      </c>
      <c r="J5655">
        <f>VLOOKUP(B5655,balance!AU:BD,10,FALSE)</f>
        <v>0</v>
      </c>
    </row>
    <row r="5656" spans="1:10" x14ac:dyDescent="0.3">
      <c r="A5656">
        <v>5654</v>
      </c>
      <c r="B5656">
        <f t="shared" si="177"/>
        <v>1132</v>
      </c>
      <c r="C5656">
        <f t="shared" si="176"/>
        <v>5</v>
      </c>
      <c r="D5656">
        <v>9026</v>
      </c>
      <c r="E5656" s="1">
        <f>IF(C5656=1,VLOOKUP(B5656,balance!$AU:$AZ,2,FALSE),IF(C5656=2,VLOOKUP(B5656,balance!$AU:$AZ,3,FALSE),IF(C5656=3,VLOOKUP(B5656,balance!$AU:$AZ,4,FALSE),IF(C5656=4,VLOOKUP(B5656,balance!$AU:$AZ,5,FALSE),IF(C5656=5,VLOOKUP(B5656-1,balance!$AU:$AZ,6,FALSE),0)))))</f>
        <v>570000</v>
      </c>
      <c r="F5656">
        <v>53</v>
      </c>
      <c r="G5656">
        <f>IF(C5656=1,VLOOKUP(FoxFire!B5656,balance!$U:$Z,2,FALSE),IF(C5656=2,VLOOKUP(B5656,balance!$U:$Z,3,FALSE),IF(C5656=3,VLOOKUP(B5656,balance!$U:$Z,4,FALSE),IF(C5656=4,VLOOKUP(B5656,balance!$U:$Z,5,FALSE),IF(C5656=5,VLOOKUP(B5656-1,balance!$U:$Z,6,FALSE),0)))))/100</f>
        <v>10781.590900000001</v>
      </c>
      <c r="H5656">
        <v>2</v>
      </c>
      <c r="I5656" s="1">
        <f>IF(C5656=1,VLOOKUP(FoxFire!B5656,balance!$AF:$AJ,2,FALSE),IF(C5656=2,VLOOKUP(B5656,balance!$AF:$AJ,3,FALSE),IF(C5656=3,VLOOKUP(B5656,balance!$AF:$AJ,4,FALSE),IF(C5656=4,VLOOKUP(B5656,balance!$AF:$AJ,5,FALSE),IF(C5656=5,VLOOKUP(B5656,balance!$AF:$AK,6,FALSE),0)))))*1000000000000</f>
        <v>16414999999999.602</v>
      </c>
      <c r="J5656">
        <f>VLOOKUP(B5656,balance!AU:BD,10,FALSE)</f>
        <v>0</v>
      </c>
    </row>
    <row r="5657" spans="1:10" x14ac:dyDescent="0.3">
      <c r="A5657">
        <v>5655</v>
      </c>
      <c r="B5657">
        <f t="shared" si="177"/>
        <v>1132</v>
      </c>
      <c r="C5657">
        <f t="shared" si="176"/>
        <v>1</v>
      </c>
      <c r="D5657">
        <v>9026</v>
      </c>
      <c r="E5657" s="1">
        <f>IF(C5657=1,VLOOKUP(B5657,balance!$AU:$AZ,2,FALSE),IF(C5657=2,VLOOKUP(B5657,balance!$AU:$AZ,3,FALSE),IF(C5657=3,VLOOKUP(B5657,balance!$AU:$AZ,4,FALSE),IF(C5657=4,VLOOKUP(B5657,balance!$AU:$AZ,5,FALSE),IF(C5657=5,VLOOKUP(B5657-1,balance!$AU:$AZ,6,FALSE),0)))))</f>
        <v>28500</v>
      </c>
      <c r="F5657">
        <v>53</v>
      </c>
      <c r="G5657">
        <f>IF(C5657=1,VLOOKUP(FoxFire!B5657,balance!$U:$Z,2,FALSE),IF(C5657=2,VLOOKUP(B5657,balance!$U:$Z,3,FALSE),IF(C5657=3,VLOOKUP(B5657,balance!$U:$Z,4,FALSE),IF(C5657=4,VLOOKUP(B5657,balance!$U:$Z,5,FALSE),IF(C5657=5,VLOOKUP(B5657-1,balance!$U:$Z,6,FALSE),0)))))/100</f>
        <v>1.2309999999999901E-2</v>
      </c>
      <c r="H5657">
        <v>2</v>
      </c>
      <c r="I5657" s="1">
        <f>IF(C5657=1,VLOOKUP(FoxFire!B5657,balance!$AF:$AJ,2,FALSE),IF(C5657=2,VLOOKUP(B5657,balance!$AF:$AJ,3,FALSE),IF(C5657=3,VLOOKUP(B5657,balance!$AF:$AJ,4,FALSE),IF(C5657=4,VLOOKUP(B5657,balance!$AF:$AJ,5,FALSE),IF(C5657=5,VLOOKUP(B5657,balance!$AF:$AK,6,FALSE),0)))))*1000000000000</f>
        <v>4103749999999.9004</v>
      </c>
      <c r="J5657">
        <f>VLOOKUP(B5657,balance!AU:BD,10,FALSE)</f>
        <v>0</v>
      </c>
    </row>
    <row r="5658" spans="1:10" x14ac:dyDescent="0.3">
      <c r="A5658">
        <v>5656</v>
      </c>
      <c r="B5658">
        <f t="shared" si="177"/>
        <v>1132</v>
      </c>
      <c r="C5658">
        <f t="shared" si="176"/>
        <v>2</v>
      </c>
      <c r="D5658">
        <v>9026</v>
      </c>
      <c r="E5658" s="1">
        <f>IF(C5658=1,VLOOKUP(B5658,balance!$AU:$AZ,2,FALSE),IF(C5658=2,VLOOKUP(B5658,balance!$AU:$AZ,3,FALSE),IF(C5658=3,VLOOKUP(B5658,balance!$AU:$AZ,4,FALSE),IF(C5658=4,VLOOKUP(B5658,balance!$AU:$AZ,5,FALSE),IF(C5658=5,VLOOKUP(B5658-1,balance!$AU:$AZ,6,FALSE),0)))))</f>
        <v>28500</v>
      </c>
      <c r="F5658">
        <v>53</v>
      </c>
      <c r="G5658">
        <f>IF(C5658=1,VLOOKUP(FoxFire!B5658,balance!$U:$Z,2,FALSE),IF(C5658=2,VLOOKUP(B5658,balance!$U:$Z,3,FALSE),IF(C5658=3,VLOOKUP(B5658,balance!$U:$Z,4,FALSE),IF(C5658=4,VLOOKUP(B5658,balance!$U:$Z,5,FALSE),IF(C5658=5,VLOOKUP(B5658-1,balance!$U:$Z,6,FALSE),0)))))/100</f>
        <v>1.2309999999999901E-2</v>
      </c>
      <c r="H5658">
        <v>2</v>
      </c>
      <c r="I5658" s="1">
        <f>IF(C5658=1,VLOOKUP(FoxFire!B5658,balance!$AF:$AJ,2,FALSE),IF(C5658=2,VLOOKUP(B5658,balance!$AF:$AJ,3,FALSE),IF(C5658=3,VLOOKUP(B5658,balance!$AF:$AJ,4,FALSE),IF(C5658=4,VLOOKUP(B5658,balance!$AF:$AJ,5,FALSE),IF(C5658=5,VLOOKUP(B5658,balance!$AF:$AK,6,FALSE),0)))))*1000000000000</f>
        <v>4103749999999.9004</v>
      </c>
      <c r="J5658">
        <f>VLOOKUP(B5658,balance!AU:BD,10,FALSE)</f>
        <v>0</v>
      </c>
    </row>
    <row r="5659" spans="1:10" x14ac:dyDescent="0.3">
      <c r="A5659">
        <v>5657</v>
      </c>
      <c r="B5659">
        <f t="shared" si="177"/>
        <v>1132</v>
      </c>
      <c r="C5659">
        <f t="shared" si="176"/>
        <v>3</v>
      </c>
      <c r="D5659">
        <v>9026</v>
      </c>
      <c r="E5659" s="1">
        <f>IF(C5659=1,VLOOKUP(B5659,balance!$AU:$AZ,2,FALSE),IF(C5659=2,VLOOKUP(B5659,balance!$AU:$AZ,3,FALSE),IF(C5659=3,VLOOKUP(B5659,balance!$AU:$AZ,4,FALSE),IF(C5659=4,VLOOKUP(B5659,balance!$AU:$AZ,5,FALSE),IF(C5659=5,VLOOKUP(B5659-1,balance!$AU:$AZ,6,FALSE),0)))))</f>
        <v>28500</v>
      </c>
      <c r="F5659">
        <v>53</v>
      </c>
      <c r="G5659">
        <f>IF(C5659=1,VLOOKUP(FoxFire!B5659,balance!$U:$Z,2,FALSE),IF(C5659=2,VLOOKUP(B5659,balance!$U:$Z,3,FALSE),IF(C5659=3,VLOOKUP(B5659,balance!$U:$Z,4,FALSE),IF(C5659=4,VLOOKUP(B5659,balance!$U:$Z,5,FALSE),IF(C5659=5,VLOOKUP(B5659-1,balance!$U:$Z,6,FALSE),0)))))/100</f>
        <v>1.2309999999999901E-2</v>
      </c>
      <c r="H5659">
        <v>2</v>
      </c>
      <c r="I5659" s="1">
        <f>IF(C5659=1,VLOOKUP(FoxFire!B5659,balance!$AF:$AJ,2,FALSE),IF(C5659=2,VLOOKUP(B5659,balance!$AF:$AJ,3,FALSE),IF(C5659=3,VLOOKUP(B5659,balance!$AF:$AJ,4,FALSE),IF(C5659=4,VLOOKUP(B5659,balance!$AF:$AJ,5,FALSE),IF(C5659=5,VLOOKUP(B5659,balance!$AF:$AK,6,FALSE),0)))))*1000000000000</f>
        <v>4103749999999.9004</v>
      </c>
      <c r="J5659">
        <f>VLOOKUP(B5659,balance!AU:BD,10,FALSE)</f>
        <v>0</v>
      </c>
    </row>
    <row r="5660" spans="1:10" x14ac:dyDescent="0.3">
      <c r="A5660">
        <v>5658</v>
      </c>
      <c r="B5660">
        <f t="shared" si="177"/>
        <v>1132</v>
      </c>
      <c r="C5660">
        <f t="shared" si="176"/>
        <v>4</v>
      </c>
      <c r="D5660">
        <v>9026</v>
      </c>
      <c r="E5660" s="1">
        <f>IF(C5660=1,VLOOKUP(B5660,balance!$AU:$AZ,2,FALSE),IF(C5660=2,VLOOKUP(B5660,balance!$AU:$AZ,3,FALSE),IF(C5660=3,VLOOKUP(B5660,balance!$AU:$AZ,4,FALSE),IF(C5660=4,VLOOKUP(B5660,balance!$AU:$AZ,5,FALSE),IF(C5660=5,VLOOKUP(B5660-1,balance!$AU:$AZ,6,FALSE),0)))))</f>
        <v>28500</v>
      </c>
      <c r="F5660">
        <v>53</v>
      </c>
      <c r="G5660">
        <f>IF(C5660=1,VLOOKUP(FoxFire!B5660,balance!$U:$Z,2,FALSE),IF(C5660=2,VLOOKUP(B5660,balance!$U:$Z,3,FALSE),IF(C5660=3,VLOOKUP(B5660,balance!$U:$Z,4,FALSE),IF(C5660=4,VLOOKUP(B5660,balance!$U:$Z,5,FALSE),IF(C5660=5,VLOOKUP(B5660-1,balance!$U:$Z,6,FALSE),0)))))/100</f>
        <v>1.2309999999999901E-2</v>
      </c>
      <c r="H5660">
        <v>2</v>
      </c>
      <c r="I5660" s="1">
        <f>IF(C5660=1,VLOOKUP(FoxFire!B5660,balance!$AF:$AJ,2,FALSE),IF(C5660=2,VLOOKUP(B5660,balance!$AF:$AJ,3,FALSE),IF(C5660=3,VLOOKUP(B5660,balance!$AF:$AJ,4,FALSE),IF(C5660=4,VLOOKUP(B5660,balance!$AF:$AJ,5,FALSE),IF(C5660=5,VLOOKUP(B5660,balance!$AF:$AK,6,FALSE),0)))))*1000000000000</f>
        <v>4103749999999.9004</v>
      </c>
      <c r="J5660">
        <f>VLOOKUP(B5660,balance!AU:BD,10,FALSE)</f>
        <v>0</v>
      </c>
    </row>
    <row r="5661" spans="1:10" x14ac:dyDescent="0.3">
      <c r="A5661">
        <v>5659</v>
      </c>
      <c r="B5661">
        <f t="shared" si="177"/>
        <v>1133</v>
      </c>
      <c r="C5661">
        <f t="shared" si="176"/>
        <v>5</v>
      </c>
      <c r="D5661">
        <v>9026</v>
      </c>
      <c r="E5661" s="1">
        <f>IF(C5661=1,VLOOKUP(B5661,balance!$AU:$AZ,2,FALSE),IF(C5661=2,VLOOKUP(B5661,balance!$AU:$AZ,3,FALSE),IF(C5661=3,VLOOKUP(B5661,balance!$AU:$AZ,4,FALSE),IF(C5661=4,VLOOKUP(B5661,balance!$AU:$AZ,5,FALSE),IF(C5661=5,VLOOKUP(B5661-1,balance!$AU:$AZ,6,FALSE),0)))))</f>
        <v>570000</v>
      </c>
      <c r="F5661">
        <v>53</v>
      </c>
      <c r="G5661">
        <f>IF(C5661=1,VLOOKUP(FoxFire!B5661,balance!$U:$Z,2,FALSE),IF(C5661=2,VLOOKUP(B5661,balance!$U:$Z,3,FALSE),IF(C5661=3,VLOOKUP(B5661,balance!$U:$Z,4,FALSE),IF(C5661=4,VLOOKUP(B5661,balance!$U:$Z,5,FALSE),IF(C5661=5,VLOOKUP(B5661-1,balance!$U:$Z,6,FALSE),0)))))/100</f>
        <v>10801.146799999999</v>
      </c>
      <c r="H5661">
        <v>2</v>
      </c>
      <c r="I5661" s="1">
        <f>IF(C5661=1,VLOOKUP(FoxFire!B5661,balance!$AF:$AJ,2,FALSE),IF(C5661=2,VLOOKUP(B5661,balance!$AF:$AJ,3,FALSE),IF(C5661=3,VLOOKUP(B5661,balance!$AF:$AJ,4,FALSE),IF(C5661=4,VLOOKUP(B5661,balance!$AF:$AJ,5,FALSE),IF(C5661=5,VLOOKUP(B5661,balance!$AF:$AK,6,FALSE),0)))))*1000000000000</f>
        <v>16419999999999.6</v>
      </c>
      <c r="J5661">
        <f>VLOOKUP(B5661,balance!AU:BD,10,FALSE)</f>
        <v>0</v>
      </c>
    </row>
    <row r="5662" spans="1:10" x14ac:dyDescent="0.3">
      <c r="A5662">
        <v>5660</v>
      </c>
      <c r="B5662">
        <f t="shared" si="177"/>
        <v>1133</v>
      </c>
      <c r="C5662">
        <f t="shared" si="176"/>
        <v>1</v>
      </c>
      <c r="D5662">
        <v>9026</v>
      </c>
      <c r="E5662" s="1">
        <f>IF(C5662=1,VLOOKUP(B5662,balance!$AU:$AZ,2,FALSE),IF(C5662=2,VLOOKUP(B5662,balance!$AU:$AZ,3,FALSE),IF(C5662=3,VLOOKUP(B5662,balance!$AU:$AZ,4,FALSE),IF(C5662=4,VLOOKUP(B5662,balance!$AU:$AZ,5,FALSE),IF(C5662=5,VLOOKUP(B5662-1,balance!$AU:$AZ,6,FALSE),0)))))</f>
        <v>28500</v>
      </c>
      <c r="F5662">
        <v>53</v>
      </c>
      <c r="G5662">
        <f>IF(C5662=1,VLOOKUP(FoxFire!B5662,balance!$U:$Z,2,FALSE),IF(C5662=2,VLOOKUP(B5662,balance!$U:$Z,3,FALSE),IF(C5662=3,VLOOKUP(B5662,balance!$U:$Z,4,FALSE),IF(C5662=4,VLOOKUP(B5662,balance!$U:$Z,5,FALSE),IF(C5662=5,VLOOKUP(B5662-1,balance!$U:$Z,6,FALSE),0)))))/100</f>
        <v>1.23199999999999E-2</v>
      </c>
      <c r="H5662">
        <v>2</v>
      </c>
      <c r="I5662" s="1">
        <f>IF(C5662=1,VLOOKUP(FoxFire!B5662,balance!$AF:$AJ,2,FALSE),IF(C5662=2,VLOOKUP(B5662,balance!$AF:$AJ,3,FALSE),IF(C5662=3,VLOOKUP(B5662,balance!$AF:$AJ,4,FALSE),IF(C5662=4,VLOOKUP(B5662,balance!$AF:$AJ,5,FALSE),IF(C5662=5,VLOOKUP(B5662,balance!$AF:$AK,6,FALSE),0)))))*1000000000000</f>
        <v>4104999999999.8999</v>
      </c>
      <c r="J5662">
        <f>VLOOKUP(B5662,balance!AU:BD,10,FALSE)</f>
        <v>0</v>
      </c>
    </row>
    <row r="5663" spans="1:10" x14ac:dyDescent="0.3">
      <c r="A5663">
        <v>5661</v>
      </c>
      <c r="B5663">
        <f t="shared" si="177"/>
        <v>1133</v>
      </c>
      <c r="C5663">
        <f t="shared" si="176"/>
        <v>2</v>
      </c>
      <c r="D5663">
        <v>9026</v>
      </c>
      <c r="E5663" s="1">
        <f>IF(C5663=1,VLOOKUP(B5663,balance!$AU:$AZ,2,FALSE),IF(C5663=2,VLOOKUP(B5663,balance!$AU:$AZ,3,FALSE),IF(C5663=3,VLOOKUP(B5663,balance!$AU:$AZ,4,FALSE),IF(C5663=4,VLOOKUP(B5663,balance!$AU:$AZ,5,FALSE),IF(C5663=5,VLOOKUP(B5663-1,balance!$AU:$AZ,6,FALSE),0)))))</f>
        <v>28500</v>
      </c>
      <c r="F5663">
        <v>53</v>
      </c>
      <c r="G5663">
        <f>IF(C5663=1,VLOOKUP(FoxFire!B5663,balance!$U:$Z,2,FALSE),IF(C5663=2,VLOOKUP(B5663,balance!$U:$Z,3,FALSE),IF(C5663=3,VLOOKUP(B5663,balance!$U:$Z,4,FALSE),IF(C5663=4,VLOOKUP(B5663,balance!$U:$Z,5,FALSE),IF(C5663=5,VLOOKUP(B5663-1,balance!$U:$Z,6,FALSE),0)))))/100</f>
        <v>1.23199999999999E-2</v>
      </c>
      <c r="H5663">
        <v>2</v>
      </c>
      <c r="I5663" s="1">
        <f>IF(C5663=1,VLOOKUP(FoxFire!B5663,balance!$AF:$AJ,2,FALSE),IF(C5663=2,VLOOKUP(B5663,balance!$AF:$AJ,3,FALSE),IF(C5663=3,VLOOKUP(B5663,balance!$AF:$AJ,4,FALSE),IF(C5663=4,VLOOKUP(B5663,balance!$AF:$AJ,5,FALSE),IF(C5663=5,VLOOKUP(B5663,balance!$AF:$AK,6,FALSE),0)))))*1000000000000</f>
        <v>4104999999999.8999</v>
      </c>
      <c r="J5663">
        <f>VLOOKUP(B5663,balance!AU:BD,10,FALSE)</f>
        <v>0</v>
      </c>
    </row>
    <row r="5664" spans="1:10" x14ac:dyDescent="0.3">
      <c r="A5664">
        <v>5662</v>
      </c>
      <c r="B5664">
        <f t="shared" si="177"/>
        <v>1133</v>
      </c>
      <c r="C5664">
        <f t="shared" si="176"/>
        <v>3</v>
      </c>
      <c r="D5664">
        <v>9026</v>
      </c>
      <c r="E5664" s="1">
        <f>IF(C5664=1,VLOOKUP(B5664,balance!$AU:$AZ,2,FALSE),IF(C5664=2,VLOOKUP(B5664,balance!$AU:$AZ,3,FALSE),IF(C5664=3,VLOOKUP(B5664,balance!$AU:$AZ,4,FALSE),IF(C5664=4,VLOOKUP(B5664,balance!$AU:$AZ,5,FALSE),IF(C5664=5,VLOOKUP(B5664-1,balance!$AU:$AZ,6,FALSE),0)))))</f>
        <v>28500</v>
      </c>
      <c r="F5664">
        <v>53</v>
      </c>
      <c r="G5664">
        <f>IF(C5664=1,VLOOKUP(FoxFire!B5664,balance!$U:$Z,2,FALSE),IF(C5664=2,VLOOKUP(B5664,balance!$U:$Z,3,FALSE),IF(C5664=3,VLOOKUP(B5664,balance!$U:$Z,4,FALSE),IF(C5664=4,VLOOKUP(B5664,balance!$U:$Z,5,FALSE),IF(C5664=5,VLOOKUP(B5664-1,balance!$U:$Z,6,FALSE),0)))))/100</f>
        <v>1.23199999999999E-2</v>
      </c>
      <c r="H5664">
        <v>2</v>
      </c>
      <c r="I5664" s="1">
        <f>IF(C5664=1,VLOOKUP(FoxFire!B5664,balance!$AF:$AJ,2,FALSE),IF(C5664=2,VLOOKUP(B5664,balance!$AF:$AJ,3,FALSE),IF(C5664=3,VLOOKUP(B5664,balance!$AF:$AJ,4,FALSE),IF(C5664=4,VLOOKUP(B5664,balance!$AF:$AJ,5,FALSE),IF(C5664=5,VLOOKUP(B5664,balance!$AF:$AK,6,FALSE),0)))))*1000000000000</f>
        <v>4104999999999.8999</v>
      </c>
      <c r="J5664">
        <f>VLOOKUP(B5664,balance!AU:BD,10,FALSE)</f>
        <v>0</v>
      </c>
    </row>
    <row r="5665" spans="1:10" x14ac:dyDescent="0.3">
      <c r="A5665">
        <v>5663</v>
      </c>
      <c r="B5665">
        <f t="shared" si="177"/>
        <v>1133</v>
      </c>
      <c r="C5665">
        <f t="shared" si="176"/>
        <v>4</v>
      </c>
      <c r="D5665">
        <v>9026</v>
      </c>
      <c r="E5665" s="1">
        <f>IF(C5665=1,VLOOKUP(B5665,balance!$AU:$AZ,2,FALSE),IF(C5665=2,VLOOKUP(B5665,balance!$AU:$AZ,3,FALSE),IF(C5665=3,VLOOKUP(B5665,balance!$AU:$AZ,4,FALSE),IF(C5665=4,VLOOKUP(B5665,balance!$AU:$AZ,5,FALSE),IF(C5665=5,VLOOKUP(B5665-1,balance!$AU:$AZ,6,FALSE),0)))))</f>
        <v>28500</v>
      </c>
      <c r="F5665">
        <v>53</v>
      </c>
      <c r="G5665">
        <f>IF(C5665=1,VLOOKUP(FoxFire!B5665,balance!$U:$Z,2,FALSE),IF(C5665=2,VLOOKUP(B5665,balance!$U:$Z,3,FALSE),IF(C5665=3,VLOOKUP(B5665,balance!$U:$Z,4,FALSE),IF(C5665=4,VLOOKUP(B5665,balance!$U:$Z,5,FALSE),IF(C5665=5,VLOOKUP(B5665-1,balance!$U:$Z,6,FALSE),0)))))/100</f>
        <v>1.23199999999999E-2</v>
      </c>
      <c r="H5665">
        <v>2</v>
      </c>
      <c r="I5665" s="1">
        <f>IF(C5665=1,VLOOKUP(FoxFire!B5665,balance!$AF:$AJ,2,FALSE),IF(C5665=2,VLOOKUP(B5665,balance!$AF:$AJ,3,FALSE),IF(C5665=3,VLOOKUP(B5665,balance!$AF:$AJ,4,FALSE),IF(C5665=4,VLOOKUP(B5665,balance!$AF:$AJ,5,FALSE),IF(C5665=5,VLOOKUP(B5665,balance!$AF:$AK,6,FALSE),0)))))*1000000000000</f>
        <v>4104999999999.8999</v>
      </c>
      <c r="J5665">
        <f>VLOOKUP(B5665,balance!AU:BD,10,FALSE)</f>
        <v>0</v>
      </c>
    </row>
    <row r="5666" spans="1:10" x14ac:dyDescent="0.3">
      <c r="A5666">
        <v>5664</v>
      </c>
      <c r="B5666">
        <f t="shared" si="177"/>
        <v>1134</v>
      </c>
      <c r="C5666">
        <f t="shared" si="176"/>
        <v>5</v>
      </c>
      <c r="D5666">
        <v>9026</v>
      </c>
      <c r="E5666" s="1">
        <f>IF(C5666=1,VLOOKUP(B5666,balance!$AU:$AZ,2,FALSE),IF(C5666=2,VLOOKUP(B5666,balance!$AU:$AZ,3,FALSE),IF(C5666=3,VLOOKUP(B5666,balance!$AU:$AZ,4,FALSE),IF(C5666=4,VLOOKUP(B5666,balance!$AU:$AZ,5,FALSE),IF(C5666=5,VLOOKUP(B5666-1,balance!$AU:$AZ,6,FALSE),0)))))</f>
        <v>570000</v>
      </c>
      <c r="F5666">
        <v>53</v>
      </c>
      <c r="G5666">
        <f>IF(C5666=1,VLOOKUP(FoxFire!B5666,balance!$U:$Z,2,FALSE),IF(C5666=2,VLOOKUP(B5666,balance!$U:$Z,3,FALSE),IF(C5666=3,VLOOKUP(B5666,balance!$U:$Z,4,FALSE),IF(C5666=4,VLOOKUP(B5666,balance!$U:$Z,5,FALSE),IF(C5666=5,VLOOKUP(B5666-1,balance!$U:$Z,6,FALSE),0)))))/100</f>
        <v>10820.731000000002</v>
      </c>
      <c r="H5666">
        <v>2</v>
      </c>
      <c r="I5666" s="1">
        <f>IF(C5666=1,VLOOKUP(FoxFire!B5666,balance!$AF:$AJ,2,FALSE),IF(C5666=2,VLOOKUP(B5666,balance!$AF:$AJ,3,FALSE),IF(C5666=3,VLOOKUP(B5666,balance!$AF:$AJ,4,FALSE),IF(C5666=4,VLOOKUP(B5666,balance!$AF:$AJ,5,FALSE),IF(C5666=5,VLOOKUP(B5666,balance!$AF:$AK,6,FALSE),0)))))*1000000000000</f>
        <v>16424999999999.6</v>
      </c>
      <c r="J5666">
        <f>VLOOKUP(B5666,balance!AU:BD,10,FALSE)</f>
        <v>0</v>
      </c>
    </row>
    <row r="5667" spans="1:10" x14ac:dyDescent="0.3">
      <c r="A5667">
        <v>5665</v>
      </c>
      <c r="B5667">
        <f t="shared" si="177"/>
        <v>1134</v>
      </c>
      <c r="C5667">
        <f t="shared" si="176"/>
        <v>1</v>
      </c>
      <c r="D5667">
        <v>9026</v>
      </c>
      <c r="E5667" s="1">
        <f>IF(C5667=1,VLOOKUP(B5667,balance!$AU:$AZ,2,FALSE),IF(C5667=2,VLOOKUP(B5667,balance!$AU:$AZ,3,FALSE),IF(C5667=3,VLOOKUP(B5667,balance!$AU:$AZ,4,FALSE),IF(C5667=4,VLOOKUP(B5667,balance!$AU:$AZ,5,FALSE),IF(C5667=5,VLOOKUP(B5667-1,balance!$AU:$AZ,6,FALSE),0)))))</f>
        <v>28500</v>
      </c>
      <c r="F5667">
        <v>53</v>
      </c>
      <c r="G5667">
        <f>IF(C5667=1,VLOOKUP(FoxFire!B5667,balance!$U:$Z,2,FALSE),IF(C5667=2,VLOOKUP(B5667,balance!$U:$Z,3,FALSE),IF(C5667=3,VLOOKUP(B5667,balance!$U:$Z,4,FALSE),IF(C5667=4,VLOOKUP(B5667,balance!$U:$Z,5,FALSE),IF(C5667=5,VLOOKUP(B5667-1,balance!$U:$Z,6,FALSE),0)))))/100</f>
        <v>1.2329999999999902E-2</v>
      </c>
      <c r="H5667">
        <v>2</v>
      </c>
      <c r="I5667" s="1">
        <f>IF(C5667=1,VLOOKUP(FoxFire!B5667,balance!$AF:$AJ,2,FALSE),IF(C5667=2,VLOOKUP(B5667,balance!$AF:$AJ,3,FALSE),IF(C5667=3,VLOOKUP(B5667,balance!$AF:$AJ,4,FALSE),IF(C5667=4,VLOOKUP(B5667,balance!$AF:$AJ,5,FALSE),IF(C5667=5,VLOOKUP(B5667,balance!$AF:$AK,6,FALSE),0)))))*1000000000000</f>
        <v>4106249999999.8999</v>
      </c>
      <c r="J5667">
        <f>VLOOKUP(B5667,balance!AU:BD,10,FALSE)</f>
        <v>0</v>
      </c>
    </row>
    <row r="5668" spans="1:10" x14ac:dyDescent="0.3">
      <c r="A5668">
        <v>5666</v>
      </c>
      <c r="B5668">
        <f t="shared" si="177"/>
        <v>1134</v>
      </c>
      <c r="C5668">
        <f t="shared" si="176"/>
        <v>2</v>
      </c>
      <c r="D5668">
        <v>9026</v>
      </c>
      <c r="E5668" s="1">
        <f>IF(C5668=1,VLOOKUP(B5668,balance!$AU:$AZ,2,FALSE),IF(C5668=2,VLOOKUP(B5668,balance!$AU:$AZ,3,FALSE),IF(C5668=3,VLOOKUP(B5668,balance!$AU:$AZ,4,FALSE),IF(C5668=4,VLOOKUP(B5668,balance!$AU:$AZ,5,FALSE),IF(C5668=5,VLOOKUP(B5668-1,balance!$AU:$AZ,6,FALSE),0)))))</f>
        <v>28500</v>
      </c>
      <c r="F5668">
        <v>53</v>
      </c>
      <c r="G5668">
        <f>IF(C5668=1,VLOOKUP(FoxFire!B5668,balance!$U:$Z,2,FALSE),IF(C5668=2,VLOOKUP(B5668,balance!$U:$Z,3,FALSE),IF(C5668=3,VLOOKUP(B5668,balance!$U:$Z,4,FALSE),IF(C5668=4,VLOOKUP(B5668,balance!$U:$Z,5,FALSE),IF(C5668=5,VLOOKUP(B5668-1,balance!$U:$Z,6,FALSE),0)))))/100</f>
        <v>1.2329999999999902E-2</v>
      </c>
      <c r="H5668">
        <v>2</v>
      </c>
      <c r="I5668" s="1">
        <f>IF(C5668=1,VLOOKUP(FoxFire!B5668,balance!$AF:$AJ,2,FALSE),IF(C5668=2,VLOOKUP(B5668,balance!$AF:$AJ,3,FALSE),IF(C5668=3,VLOOKUP(B5668,balance!$AF:$AJ,4,FALSE),IF(C5668=4,VLOOKUP(B5668,balance!$AF:$AJ,5,FALSE),IF(C5668=5,VLOOKUP(B5668,balance!$AF:$AK,6,FALSE),0)))))*1000000000000</f>
        <v>4106249999999.8999</v>
      </c>
      <c r="J5668">
        <f>VLOOKUP(B5668,balance!AU:BD,10,FALSE)</f>
        <v>0</v>
      </c>
    </row>
    <row r="5669" spans="1:10" x14ac:dyDescent="0.3">
      <c r="A5669">
        <v>5667</v>
      </c>
      <c r="B5669">
        <f t="shared" si="177"/>
        <v>1134</v>
      </c>
      <c r="C5669">
        <f t="shared" si="176"/>
        <v>3</v>
      </c>
      <c r="D5669">
        <v>9026</v>
      </c>
      <c r="E5669" s="1">
        <f>IF(C5669=1,VLOOKUP(B5669,balance!$AU:$AZ,2,FALSE),IF(C5669=2,VLOOKUP(B5669,balance!$AU:$AZ,3,FALSE),IF(C5669=3,VLOOKUP(B5669,balance!$AU:$AZ,4,FALSE),IF(C5669=4,VLOOKUP(B5669,balance!$AU:$AZ,5,FALSE),IF(C5669=5,VLOOKUP(B5669-1,balance!$AU:$AZ,6,FALSE),0)))))</f>
        <v>28500</v>
      </c>
      <c r="F5669">
        <v>53</v>
      </c>
      <c r="G5669">
        <f>IF(C5669=1,VLOOKUP(FoxFire!B5669,balance!$U:$Z,2,FALSE),IF(C5669=2,VLOOKUP(B5669,balance!$U:$Z,3,FALSE),IF(C5669=3,VLOOKUP(B5669,balance!$U:$Z,4,FALSE),IF(C5669=4,VLOOKUP(B5669,balance!$U:$Z,5,FALSE),IF(C5669=5,VLOOKUP(B5669-1,balance!$U:$Z,6,FALSE),0)))))/100</f>
        <v>1.2329999999999902E-2</v>
      </c>
      <c r="H5669">
        <v>2</v>
      </c>
      <c r="I5669" s="1">
        <f>IF(C5669=1,VLOOKUP(FoxFire!B5669,balance!$AF:$AJ,2,FALSE),IF(C5669=2,VLOOKUP(B5669,balance!$AF:$AJ,3,FALSE),IF(C5669=3,VLOOKUP(B5669,balance!$AF:$AJ,4,FALSE),IF(C5669=4,VLOOKUP(B5669,balance!$AF:$AJ,5,FALSE),IF(C5669=5,VLOOKUP(B5669,balance!$AF:$AK,6,FALSE),0)))))*1000000000000</f>
        <v>4106249999999.8999</v>
      </c>
      <c r="J5669">
        <f>VLOOKUP(B5669,balance!AU:BD,10,FALSE)</f>
        <v>0</v>
      </c>
    </row>
    <row r="5670" spans="1:10" x14ac:dyDescent="0.3">
      <c r="A5670">
        <v>5668</v>
      </c>
      <c r="B5670">
        <f t="shared" si="177"/>
        <v>1134</v>
      </c>
      <c r="C5670">
        <f t="shared" si="176"/>
        <v>4</v>
      </c>
      <c r="D5670">
        <v>9026</v>
      </c>
      <c r="E5670" s="1">
        <f>IF(C5670=1,VLOOKUP(B5670,balance!$AU:$AZ,2,FALSE),IF(C5670=2,VLOOKUP(B5670,balance!$AU:$AZ,3,FALSE),IF(C5670=3,VLOOKUP(B5670,balance!$AU:$AZ,4,FALSE),IF(C5670=4,VLOOKUP(B5670,balance!$AU:$AZ,5,FALSE),IF(C5670=5,VLOOKUP(B5670-1,balance!$AU:$AZ,6,FALSE),0)))))</f>
        <v>28500</v>
      </c>
      <c r="F5670">
        <v>53</v>
      </c>
      <c r="G5670">
        <f>IF(C5670=1,VLOOKUP(FoxFire!B5670,balance!$U:$Z,2,FALSE),IF(C5670=2,VLOOKUP(B5670,balance!$U:$Z,3,FALSE),IF(C5670=3,VLOOKUP(B5670,balance!$U:$Z,4,FALSE),IF(C5670=4,VLOOKUP(B5670,balance!$U:$Z,5,FALSE),IF(C5670=5,VLOOKUP(B5670-1,balance!$U:$Z,6,FALSE),0)))))/100</f>
        <v>1.2329999999999902E-2</v>
      </c>
      <c r="H5670">
        <v>2</v>
      </c>
      <c r="I5670" s="1">
        <f>IF(C5670=1,VLOOKUP(FoxFire!B5670,balance!$AF:$AJ,2,FALSE),IF(C5670=2,VLOOKUP(B5670,balance!$AF:$AJ,3,FALSE),IF(C5670=3,VLOOKUP(B5670,balance!$AF:$AJ,4,FALSE),IF(C5670=4,VLOOKUP(B5670,balance!$AF:$AJ,5,FALSE),IF(C5670=5,VLOOKUP(B5670,balance!$AF:$AK,6,FALSE),0)))))*1000000000000</f>
        <v>4106249999999.8999</v>
      </c>
      <c r="J5670">
        <f>VLOOKUP(B5670,balance!AU:BD,10,FALSE)</f>
        <v>0</v>
      </c>
    </row>
    <row r="5671" spans="1:10" x14ac:dyDescent="0.3">
      <c r="A5671">
        <v>5669</v>
      </c>
      <c r="B5671">
        <f t="shared" si="177"/>
        <v>1135</v>
      </c>
      <c r="C5671">
        <f t="shared" si="176"/>
        <v>5</v>
      </c>
      <c r="D5671">
        <v>9026</v>
      </c>
      <c r="E5671" s="1">
        <f>IF(C5671=1,VLOOKUP(B5671,balance!$AU:$AZ,2,FALSE),IF(C5671=2,VLOOKUP(B5671,balance!$AU:$AZ,3,FALSE),IF(C5671=3,VLOOKUP(B5671,balance!$AU:$AZ,4,FALSE),IF(C5671=4,VLOOKUP(B5671,balance!$AU:$AZ,5,FALSE),IF(C5671=5,VLOOKUP(B5671-1,balance!$AU:$AZ,6,FALSE),0)))))</f>
        <v>570000</v>
      </c>
      <c r="F5671">
        <v>53</v>
      </c>
      <c r="G5671">
        <f>IF(C5671=1,VLOOKUP(FoxFire!B5671,balance!$U:$Z,2,FALSE),IF(C5671=2,VLOOKUP(B5671,balance!$U:$Z,3,FALSE),IF(C5671=3,VLOOKUP(B5671,balance!$U:$Z,4,FALSE),IF(C5671=4,VLOOKUP(B5671,balance!$U:$Z,5,FALSE),IF(C5671=5,VLOOKUP(B5671-1,balance!$U:$Z,6,FALSE),0)))))/100</f>
        <v>10840.3436</v>
      </c>
      <c r="H5671">
        <v>2</v>
      </c>
      <c r="I5671" s="1">
        <f>IF(C5671=1,VLOOKUP(FoxFire!B5671,balance!$AF:$AJ,2,FALSE),IF(C5671=2,VLOOKUP(B5671,balance!$AF:$AJ,3,FALSE),IF(C5671=3,VLOOKUP(B5671,balance!$AF:$AJ,4,FALSE),IF(C5671=4,VLOOKUP(B5671,balance!$AF:$AJ,5,FALSE),IF(C5671=5,VLOOKUP(B5671,balance!$AF:$AK,6,FALSE),0)))))*1000000000000</f>
        <v>16429999999999.598</v>
      </c>
      <c r="J5671">
        <f>VLOOKUP(B5671,balance!AU:BD,10,FALSE)</f>
        <v>0</v>
      </c>
    </row>
    <row r="5672" spans="1:10" x14ac:dyDescent="0.3">
      <c r="A5672">
        <v>5670</v>
      </c>
      <c r="B5672">
        <f t="shared" si="177"/>
        <v>1135</v>
      </c>
      <c r="C5672">
        <f t="shared" si="176"/>
        <v>1</v>
      </c>
      <c r="D5672">
        <v>9026</v>
      </c>
      <c r="E5672" s="1">
        <f>IF(C5672=1,VLOOKUP(B5672,balance!$AU:$AZ,2,FALSE),IF(C5672=2,VLOOKUP(B5672,balance!$AU:$AZ,3,FALSE),IF(C5672=3,VLOOKUP(B5672,balance!$AU:$AZ,4,FALSE),IF(C5672=4,VLOOKUP(B5672,balance!$AU:$AZ,5,FALSE),IF(C5672=5,VLOOKUP(B5672-1,balance!$AU:$AZ,6,FALSE),0)))))</f>
        <v>28500</v>
      </c>
      <c r="F5672">
        <v>53</v>
      </c>
      <c r="G5672">
        <f>IF(C5672=1,VLOOKUP(FoxFire!B5672,balance!$U:$Z,2,FALSE),IF(C5672=2,VLOOKUP(B5672,balance!$U:$Z,3,FALSE),IF(C5672=3,VLOOKUP(B5672,balance!$U:$Z,4,FALSE),IF(C5672=4,VLOOKUP(B5672,balance!$U:$Z,5,FALSE),IF(C5672=5,VLOOKUP(B5672-1,balance!$U:$Z,6,FALSE),0)))))/100</f>
        <v>1.23399999999999E-2</v>
      </c>
      <c r="H5672">
        <v>2</v>
      </c>
      <c r="I5672" s="1">
        <f>IF(C5672=1,VLOOKUP(FoxFire!B5672,balance!$AF:$AJ,2,FALSE),IF(C5672=2,VLOOKUP(B5672,balance!$AF:$AJ,3,FALSE),IF(C5672=3,VLOOKUP(B5672,balance!$AF:$AJ,4,FALSE),IF(C5672=4,VLOOKUP(B5672,balance!$AF:$AJ,5,FALSE),IF(C5672=5,VLOOKUP(B5672,balance!$AF:$AK,6,FALSE),0)))))*1000000000000</f>
        <v>4107499999999.8994</v>
      </c>
      <c r="J5672">
        <f>VLOOKUP(B5672,balance!AU:BD,10,FALSE)</f>
        <v>0</v>
      </c>
    </row>
    <row r="5673" spans="1:10" x14ac:dyDescent="0.3">
      <c r="A5673">
        <v>5671</v>
      </c>
      <c r="B5673">
        <f t="shared" si="177"/>
        <v>1135</v>
      </c>
      <c r="C5673">
        <f t="shared" si="176"/>
        <v>2</v>
      </c>
      <c r="D5673">
        <v>9026</v>
      </c>
      <c r="E5673" s="1">
        <f>IF(C5673=1,VLOOKUP(B5673,balance!$AU:$AZ,2,FALSE),IF(C5673=2,VLOOKUP(B5673,balance!$AU:$AZ,3,FALSE),IF(C5673=3,VLOOKUP(B5673,balance!$AU:$AZ,4,FALSE),IF(C5673=4,VLOOKUP(B5673,balance!$AU:$AZ,5,FALSE),IF(C5673=5,VLOOKUP(B5673-1,balance!$AU:$AZ,6,FALSE),0)))))</f>
        <v>28500</v>
      </c>
      <c r="F5673">
        <v>53</v>
      </c>
      <c r="G5673">
        <f>IF(C5673=1,VLOOKUP(FoxFire!B5673,balance!$U:$Z,2,FALSE),IF(C5673=2,VLOOKUP(B5673,balance!$U:$Z,3,FALSE),IF(C5673=3,VLOOKUP(B5673,balance!$U:$Z,4,FALSE),IF(C5673=4,VLOOKUP(B5673,balance!$U:$Z,5,FALSE),IF(C5673=5,VLOOKUP(B5673-1,balance!$U:$Z,6,FALSE),0)))))/100</f>
        <v>1.23399999999999E-2</v>
      </c>
      <c r="H5673">
        <v>2</v>
      </c>
      <c r="I5673" s="1">
        <f>IF(C5673=1,VLOOKUP(FoxFire!B5673,balance!$AF:$AJ,2,FALSE),IF(C5673=2,VLOOKUP(B5673,balance!$AF:$AJ,3,FALSE),IF(C5673=3,VLOOKUP(B5673,balance!$AF:$AJ,4,FALSE),IF(C5673=4,VLOOKUP(B5673,balance!$AF:$AJ,5,FALSE),IF(C5673=5,VLOOKUP(B5673,balance!$AF:$AK,6,FALSE),0)))))*1000000000000</f>
        <v>4107499999999.8994</v>
      </c>
      <c r="J5673">
        <f>VLOOKUP(B5673,balance!AU:BD,10,FALSE)</f>
        <v>0</v>
      </c>
    </row>
    <row r="5674" spans="1:10" x14ac:dyDescent="0.3">
      <c r="A5674">
        <v>5672</v>
      </c>
      <c r="B5674">
        <f t="shared" si="177"/>
        <v>1135</v>
      </c>
      <c r="C5674">
        <f t="shared" si="176"/>
        <v>3</v>
      </c>
      <c r="D5674">
        <v>9026</v>
      </c>
      <c r="E5674" s="1">
        <f>IF(C5674=1,VLOOKUP(B5674,balance!$AU:$AZ,2,FALSE),IF(C5674=2,VLOOKUP(B5674,balance!$AU:$AZ,3,FALSE),IF(C5674=3,VLOOKUP(B5674,balance!$AU:$AZ,4,FALSE),IF(C5674=4,VLOOKUP(B5674,balance!$AU:$AZ,5,FALSE),IF(C5674=5,VLOOKUP(B5674-1,balance!$AU:$AZ,6,FALSE),0)))))</f>
        <v>28500</v>
      </c>
      <c r="F5674">
        <v>53</v>
      </c>
      <c r="G5674">
        <f>IF(C5674=1,VLOOKUP(FoxFire!B5674,balance!$U:$Z,2,FALSE),IF(C5674=2,VLOOKUP(B5674,balance!$U:$Z,3,FALSE),IF(C5674=3,VLOOKUP(B5674,balance!$U:$Z,4,FALSE),IF(C5674=4,VLOOKUP(B5674,balance!$U:$Z,5,FALSE),IF(C5674=5,VLOOKUP(B5674-1,balance!$U:$Z,6,FALSE),0)))))/100</f>
        <v>1.23399999999999E-2</v>
      </c>
      <c r="H5674">
        <v>2</v>
      </c>
      <c r="I5674" s="1">
        <f>IF(C5674=1,VLOOKUP(FoxFire!B5674,balance!$AF:$AJ,2,FALSE),IF(C5674=2,VLOOKUP(B5674,balance!$AF:$AJ,3,FALSE),IF(C5674=3,VLOOKUP(B5674,balance!$AF:$AJ,4,FALSE),IF(C5674=4,VLOOKUP(B5674,balance!$AF:$AJ,5,FALSE),IF(C5674=5,VLOOKUP(B5674,balance!$AF:$AK,6,FALSE),0)))))*1000000000000</f>
        <v>4107499999999.8994</v>
      </c>
      <c r="J5674">
        <f>VLOOKUP(B5674,balance!AU:BD,10,FALSE)</f>
        <v>0</v>
      </c>
    </row>
    <row r="5675" spans="1:10" x14ac:dyDescent="0.3">
      <c r="A5675">
        <v>5673</v>
      </c>
      <c r="B5675">
        <f t="shared" si="177"/>
        <v>1135</v>
      </c>
      <c r="C5675">
        <f t="shared" si="176"/>
        <v>4</v>
      </c>
      <c r="D5675">
        <v>9026</v>
      </c>
      <c r="E5675" s="1">
        <f>IF(C5675=1,VLOOKUP(B5675,balance!$AU:$AZ,2,FALSE),IF(C5675=2,VLOOKUP(B5675,balance!$AU:$AZ,3,FALSE),IF(C5675=3,VLOOKUP(B5675,balance!$AU:$AZ,4,FALSE),IF(C5675=4,VLOOKUP(B5675,balance!$AU:$AZ,5,FALSE),IF(C5675=5,VLOOKUP(B5675-1,balance!$AU:$AZ,6,FALSE),0)))))</f>
        <v>28500</v>
      </c>
      <c r="F5675">
        <v>53</v>
      </c>
      <c r="G5675">
        <f>IF(C5675=1,VLOOKUP(FoxFire!B5675,balance!$U:$Z,2,FALSE),IF(C5675=2,VLOOKUP(B5675,balance!$U:$Z,3,FALSE),IF(C5675=3,VLOOKUP(B5675,balance!$U:$Z,4,FALSE),IF(C5675=4,VLOOKUP(B5675,balance!$U:$Z,5,FALSE),IF(C5675=5,VLOOKUP(B5675-1,balance!$U:$Z,6,FALSE),0)))))/100</f>
        <v>1.23399999999999E-2</v>
      </c>
      <c r="H5675">
        <v>2</v>
      </c>
      <c r="I5675" s="1">
        <f>IF(C5675=1,VLOOKUP(FoxFire!B5675,balance!$AF:$AJ,2,FALSE),IF(C5675=2,VLOOKUP(B5675,balance!$AF:$AJ,3,FALSE),IF(C5675=3,VLOOKUP(B5675,balance!$AF:$AJ,4,FALSE),IF(C5675=4,VLOOKUP(B5675,balance!$AF:$AJ,5,FALSE),IF(C5675=5,VLOOKUP(B5675,balance!$AF:$AK,6,FALSE),0)))))*1000000000000</f>
        <v>4107499999999.8994</v>
      </c>
      <c r="J5675">
        <f>VLOOKUP(B5675,balance!AU:BD,10,FALSE)</f>
        <v>0</v>
      </c>
    </row>
    <row r="5676" spans="1:10" x14ac:dyDescent="0.3">
      <c r="A5676">
        <v>5674</v>
      </c>
      <c r="B5676">
        <f t="shared" si="177"/>
        <v>1136</v>
      </c>
      <c r="C5676">
        <f t="shared" si="176"/>
        <v>5</v>
      </c>
      <c r="D5676">
        <v>9026</v>
      </c>
      <c r="E5676" s="1">
        <f>IF(C5676=1,VLOOKUP(B5676,balance!$AU:$AZ,2,FALSE),IF(C5676=2,VLOOKUP(B5676,balance!$AU:$AZ,3,FALSE),IF(C5676=3,VLOOKUP(B5676,balance!$AU:$AZ,4,FALSE),IF(C5676=4,VLOOKUP(B5676,balance!$AU:$AZ,5,FALSE),IF(C5676=5,VLOOKUP(B5676-1,balance!$AU:$AZ,6,FALSE),0)))))</f>
        <v>570000</v>
      </c>
      <c r="F5676">
        <v>53</v>
      </c>
      <c r="G5676">
        <f>IF(C5676=1,VLOOKUP(FoxFire!B5676,balance!$U:$Z,2,FALSE),IF(C5676=2,VLOOKUP(B5676,balance!$U:$Z,3,FALSE),IF(C5676=3,VLOOKUP(B5676,balance!$U:$Z,4,FALSE),IF(C5676=4,VLOOKUP(B5676,balance!$U:$Z,5,FALSE),IF(C5676=5,VLOOKUP(B5676-1,balance!$U:$Z,6,FALSE),0)))))/100</f>
        <v>10859.9846</v>
      </c>
      <c r="H5676">
        <v>2</v>
      </c>
      <c r="I5676" s="1">
        <f>IF(C5676=1,VLOOKUP(FoxFire!B5676,balance!$AF:$AJ,2,FALSE),IF(C5676=2,VLOOKUP(B5676,balance!$AF:$AJ,3,FALSE),IF(C5676=3,VLOOKUP(B5676,balance!$AF:$AJ,4,FALSE),IF(C5676=4,VLOOKUP(B5676,balance!$AF:$AJ,5,FALSE),IF(C5676=5,VLOOKUP(B5676,balance!$AF:$AK,6,FALSE),0)))))*1000000000000</f>
        <v>16434999999999.602</v>
      </c>
      <c r="J5676">
        <f>VLOOKUP(B5676,balance!AU:BD,10,FALSE)</f>
        <v>0</v>
      </c>
    </row>
    <row r="5677" spans="1:10" x14ac:dyDescent="0.3">
      <c r="A5677">
        <v>5675</v>
      </c>
      <c r="B5677">
        <f t="shared" si="177"/>
        <v>1136</v>
      </c>
      <c r="C5677">
        <f t="shared" si="176"/>
        <v>1</v>
      </c>
      <c r="D5677">
        <v>9026</v>
      </c>
      <c r="E5677" s="1">
        <f>IF(C5677=1,VLOOKUP(B5677,balance!$AU:$AZ,2,FALSE),IF(C5677=2,VLOOKUP(B5677,balance!$AU:$AZ,3,FALSE),IF(C5677=3,VLOOKUP(B5677,balance!$AU:$AZ,4,FALSE),IF(C5677=4,VLOOKUP(B5677,balance!$AU:$AZ,5,FALSE),IF(C5677=5,VLOOKUP(B5677-1,balance!$AU:$AZ,6,FALSE),0)))))</f>
        <v>28500</v>
      </c>
      <c r="F5677">
        <v>53</v>
      </c>
      <c r="G5677">
        <f>IF(C5677=1,VLOOKUP(FoxFire!B5677,balance!$U:$Z,2,FALSE),IF(C5677=2,VLOOKUP(B5677,balance!$U:$Z,3,FALSE),IF(C5677=3,VLOOKUP(B5677,balance!$U:$Z,4,FALSE),IF(C5677=4,VLOOKUP(B5677,balance!$U:$Z,5,FALSE),IF(C5677=5,VLOOKUP(B5677-1,balance!$U:$Z,6,FALSE),0)))))/100</f>
        <v>1.2349999999999901E-2</v>
      </c>
      <c r="H5677">
        <v>2</v>
      </c>
      <c r="I5677" s="1">
        <f>IF(C5677=1,VLOOKUP(FoxFire!B5677,balance!$AF:$AJ,2,FALSE),IF(C5677=2,VLOOKUP(B5677,balance!$AF:$AJ,3,FALSE),IF(C5677=3,VLOOKUP(B5677,balance!$AF:$AJ,4,FALSE),IF(C5677=4,VLOOKUP(B5677,balance!$AF:$AJ,5,FALSE),IF(C5677=5,VLOOKUP(B5677,balance!$AF:$AK,6,FALSE),0)))))*1000000000000</f>
        <v>4108749999999.9004</v>
      </c>
      <c r="J5677">
        <f>VLOOKUP(B5677,balance!AU:BD,10,FALSE)</f>
        <v>0</v>
      </c>
    </row>
    <row r="5678" spans="1:10" x14ac:dyDescent="0.3">
      <c r="A5678">
        <v>5676</v>
      </c>
      <c r="B5678">
        <f t="shared" si="177"/>
        <v>1136</v>
      </c>
      <c r="C5678">
        <f t="shared" si="176"/>
        <v>2</v>
      </c>
      <c r="D5678">
        <v>9026</v>
      </c>
      <c r="E5678" s="1">
        <f>IF(C5678=1,VLOOKUP(B5678,balance!$AU:$AZ,2,FALSE),IF(C5678=2,VLOOKUP(B5678,balance!$AU:$AZ,3,FALSE),IF(C5678=3,VLOOKUP(B5678,balance!$AU:$AZ,4,FALSE),IF(C5678=4,VLOOKUP(B5678,balance!$AU:$AZ,5,FALSE),IF(C5678=5,VLOOKUP(B5678-1,balance!$AU:$AZ,6,FALSE),0)))))</f>
        <v>28500</v>
      </c>
      <c r="F5678">
        <v>53</v>
      </c>
      <c r="G5678">
        <f>IF(C5678=1,VLOOKUP(FoxFire!B5678,balance!$U:$Z,2,FALSE),IF(C5678=2,VLOOKUP(B5678,balance!$U:$Z,3,FALSE),IF(C5678=3,VLOOKUP(B5678,balance!$U:$Z,4,FALSE),IF(C5678=4,VLOOKUP(B5678,balance!$U:$Z,5,FALSE),IF(C5678=5,VLOOKUP(B5678-1,balance!$U:$Z,6,FALSE),0)))))/100</f>
        <v>1.2349999999999901E-2</v>
      </c>
      <c r="H5678">
        <v>2</v>
      </c>
      <c r="I5678" s="1">
        <f>IF(C5678=1,VLOOKUP(FoxFire!B5678,balance!$AF:$AJ,2,FALSE),IF(C5678=2,VLOOKUP(B5678,balance!$AF:$AJ,3,FALSE),IF(C5678=3,VLOOKUP(B5678,balance!$AF:$AJ,4,FALSE),IF(C5678=4,VLOOKUP(B5678,balance!$AF:$AJ,5,FALSE),IF(C5678=5,VLOOKUP(B5678,balance!$AF:$AK,6,FALSE),0)))))*1000000000000</f>
        <v>4108749999999.9004</v>
      </c>
      <c r="J5678">
        <f>VLOOKUP(B5678,balance!AU:BD,10,FALSE)</f>
        <v>0</v>
      </c>
    </row>
    <row r="5679" spans="1:10" x14ac:dyDescent="0.3">
      <c r="A5679">
        <v>5677</v>
      </c>
      <c r="B5679">
        <f t="shared" si="177"/>
        <v>1136</v>
      </c>
      <c r="C5679">
        <f t="shared" si="176"/>
        <v>3</v>
      </c>
      <c r="D5679">
        <v>9026</v>
      </c>
      <c r="E5679" s="1">
        <f>IF(C5679=1,VLOOKUP(B5679,balance!$AU:$AZ,2,FALSE),IF(C5679=2,VLOOKUP(B5679,balance!$AU:$AZ,3,FALSE),IF(C5679=3,VLOOKUP(B5679,balance!$AU:$AZ,4,FALSE),IF(C5679=4,VLOOKUP(B5679,balance!$AU:$AZ,5,FALSE),IF(C5679=5,VLOOKUP(B5679-1,balance!$AU:$AZ,6,FALSE),0)))))</f>
        <v>28500</v>
      </c>
      <c r="F5679">
        <v>53</v>
      </c>
      <c r="G5679">
        <f>IF(C5679=1,VLOOKUP(FoxFire!B5679,balance!$U:$Z,2,FALSE),IF(C5679=2,VLOOKUP(B5679,balance!$U:$Z,3,FALSE),IF(C5679=3,VLOOKUP(B5679,balance!$U:$Z,4,FALSE),IF(C5679=4,VLOOKUP(B5679,balance!$U:$Z,5,FALSE),IF(C5679=5,VLOOKUP(B5679-1,balance!$U:$Z,6,FALSE),0)))))/100</f>
        <v>1.2349999999999901E-2</v>
      </c>
      <c r="H5679">
        <v>2</v>
      </c>
      <c r="I5679" s="1">
        <f>IF(C5679=1,VLOOKUP(FoxFire!B5679,balance!$AF:$AJ,2,FALSE),IF(C5679=2,VLOOKUP(B5679,balance!$AF:$AJ,3,FALSE),IF(C5679=3,VLOOKUP(B5679,balance!$AF:$AJ,4,FALSE),IF(C5679=4,VLOOKUP(B5679,balance!$AF:$AJ,5,FALSE),IF(C5679=5,VLOOKUP(B5679,balance!$AF:$AK,6,FALSE),0)))))*1000000000000</f>
        <v>4108749999999.9004</v>
      </c>
      <c r="J5679">
        <f>VLOOKUP(B5679,balance!AU:BD,10,FALSE)</f>
        <v>0</v>
      </c>
    </row>
    <row r="5680" spans="1:10" x14ac:dyDescent="0.3">
      <c r="A5680">
        <v>5678</v>
      </c>
      <c r="B5680">
        <f t="shared" si="177"/>
        <v>1136</v>
      </c>
      <c r="C5680">
        <f t="shared" si="176"/>
        <v>4</v>
      </c>
      <c r="D5680">
        <v>9026</v>
      </c>
      <c r="E5680" s="1">
        <f>IF(C5680=1,VLOOKUP(B5680,balance!$AU:$AZ,2,FALSE),IF(C5680=2,VLOOKUP(B5680,balance!$AU:$AZ,3,FALSE),IF(C5680=3,VLOOKUP(B5680,balance!$AU:$AZ,4,FALSE),IF(C5680=4,VLOOKUP(B5680,balance!$AU:$AZ,5,FALSE),IF(C5680=5,VLOOKUP(B5680-1,balance!$AU:$AZ,6,FALSE),0)))))</f>
        <v>28500</v>
      </c>
      <c r="F5680">
        <v>53</v>
      </c>
      <c r="G5680">
        <f>IF(C5680=1,VLOOKUP(FoxFire!B5680,balance!$U:$Z,2,FALSE),IF(C5680=2,VLOOKUP(B5680,balance!$U:$Z,3,FALSE),IF(C5680=3,VLOOKUP(B5680,balance!$U:$Z,4,FALSE),IF(C5680=4,VLOOKUP(B5680,balance!$U:$Z,5,FALSE),IF(C5680=5,VLOOKUP(B5680-1,balance!$U:$Z,6,FALSE),0)))))/100</f>
        <v>1.2349999999999901E-2</v>
      </c>
      <c r="H5680">
        <v>2</v>
      </c>
      <c r="I5680" s="1">
        <f>IF(C5680=1,VLOOKUP(FoxFire!B5680,balance!$AF:$AJ,2,FALSE),IF(C5680=2,VLOOKUP(B5680,balance!$AF:$AJ,3,FALSE),IF(C5680=3,VLOOKUP(B5680,balance!$AF:$AJ,4,FALSE),IF(C5680=4,VLOOKUP(B5680,balance!$AF:$AJ,5,FALSE),IF(C5680=5,VLOOKUP(B5680,balance!$AF:$AK,6,FALSE),0)))))*1000000000000</f>
        <v>4108749999999.9004</v>
      </c>
      <c r="J5680">
        <f>VLOOKUP(B5680,balance!AU:BD,10,FALSE)</f>
        <v>0</v>
      </c>
    </row>
    <row r="5681" spans="1:10" x14ac:dyDescent="0.3">
      <c r="A5681">
        <v>5679</v>
      </c>
      <c r="B5681">
        <f t="shared" si="177"/>
        <v>1137</v>
      </c>
      <c r="C5681">
        <f t="shared" si="176"/>
        <v>5</v>
      </c>
      <c r="D5681">
        <v>9026</v>
      </c>
      <c r="E5681" s="1">
        <f>IF(C5681=1,VLOOKUP(B5681,balance!$AU:$AZ,2,FALSE),IF(C5681=2,VLOOKUP(B5681,balance!$AU:$AZ,3,FALSE),IF(C5681=3,VLOOKUP(B5681,balance!$AU:$AZ,4,FALSE),IF(C5681=4,VLOOKUP(B5681,balance!$AU:$AZ,5,FALSE),IF(C5681=5,VLOOKUP(B5681-1,balance!$AU:$AZ,6,FALSE),0)))))</f>
        <v>570000</v>
      </c>
      <c r="F5681">
        <v>53</v>
      </c>
      <c r="G5681">
        <f>IF(C5681=1,VLOOKUP(FoxFire!B5681,balance!$U:$Z,2,FALSE),IF(C5681=2,VLOOKUP(B5681,balance!$U:$Z,3,FALSE),IF(C5681=3,VLOOKUP(B5681,balance!$U:$Z,4,FALSE),IF(C5681=4,VLOOKUP(B5681,balance!$U:$Z,5,FALSE),IF(C5681=5,VLOOKUP(B5681-1,balance!$U:$Z,6,FALSE),0)))))/100</f>
        <v>10879.653999999999</v>
      </c>
      <c r="H5681">
        <v>2</v>
      </c>
      <c r="I5681" s="1">
        <f>IF(C5681=1,VLOOKUP(FoxFire!B5681,balance!$AF:$AJ,2,FALSE),IF(C5681=2,VLOOKUP(B5681,balance!$AF:$AJ,3,FALSE),IF(C5681=3,VLOOKUP(B5681,balance!$AF:$AJ,4,FALSE),IF(C5681=4,VLOOKUP(B5681,balance!$AF:$AJ,5,FALSE),IF(C5681=5,VLOOKUP(B5681,balance!$AF:$AK,6,FALSE),0)))))*1000000000000</f>
        <v>16439999999999.6</v>
      </c>
      <c r="J5681">
        <f>VLOOKUP(B5681,balance!AU:BD,10,FALSE)</f>
        <v>0</v>
      </c>
    </row>
    <row r="5682" spans="1:10" x14ac:dyDescent="0.3">
      <c r="A5682">
        <v>5680</v>
      </c>
      <c r="B5682">
        <f t="shared" si="177"/>
        <v>1137</v>
      </c>
      <c r="C5682">
        <f t="shared" si="176"/>
        <v>1</v>
      </c>
      <c r="D5682">
        <v>9026</v>
      </c>
      <c r="E5682" s="1">
        <f>IF(C5682=1,VLOOKUP(B5682,balance!$AU:$AZ,2,FALSE),IF(C5682=2,VLOOKUP(B5682,balance!$AU:$AZ,3,FALSE),IF(C5682=3,VLOOKUP(B5682,balance!$AU:$AZ,4,FALSE),IF(C5682=4,VLOOKUP(B5682,balance!$AU:$AZ,5,FALSE),IF(C5682=5,VLOOKUP(B5682-1,balance!$AU:$AZ,6,FALSE),0)))))</f>
        <v>28500</v>
      </c>
      <c r="F5682">
        <v>53</v>
      </c>
      <c r="G5682">
        <f>IF(C5682=1,VLOOKUP(FoxFire!B5682,balance!$U:$Z,2,FALSE),IF(C5682=2,VLOOKUP(B5682,balance!$U:$Z,3,FALSE),IF(C5682=3,VLOOKUP(B5682,balance!$U:$Z,4,FALSE),IF(C5682=4,VLOOKUP(B5682,balance!$U:$Z,5,FALSE),IF(C5682=5,VLOOKUP(B5682-1,balance!$U:$Z,6,FALSE),0)))))/100</f>
        <v>1.2359999999999901E-2</v>
      </c>
      <c r="H5682">
        <v>2</v>
      </c>
      <c r="I5682" s="1">
        <f>IF(C5682=1,VLOOKUP(FoxFire!B5682,balance!$AF:$AJ,2,FALSE),IF(C5682=2,VLOOKUP(B5682,balance!$AF:$AJ,3,FALSE),IF(C5682=3,VLOOKUP(B5682,balance!$AF:$AJ,4,FALSE),IF(C5682=4,VLOOKUP(B5682,balance!$AF:$AJ,5,FALSE),IF(C5682=5,VLOOKUP(B5682,balance!$AF:$AK,6,FALSE),0)))))*1000000000000</f>
        <v>4109999999999.8999</v>
      </c>
      <c r="J5682">
        <f>VLOOKUP(B5682,balance!AU:BD,10,FALSE)</f>
        <v>0</v>
      </c>
    </row>
    <row r="5683" spans="1:10" x14ac:dyDescent="0.3">
      <c r="A5683">
        <v>5681</v>
      </c>
      <c r="B5683">
        <f t="shared" si="177"/>
        <v>1137</v>
      </c>
      <c r="C5683">
        <f t="shared" si="176"/>
        <v>2</v>
      </c>
      <c r="D5683">
        <v>9026</v>
      </c>
      <c r="E5683" s="1">
        <f>IF(C5683=1,VLOOKUP(B5683,balance!$AU:$AZ,2,FALSE),IF(C5683=2,VLOOKUP(B5683,balance!$AU:$AZ,3,FALSE),IF(C5683=3,VLOOKUP(B5683,balance!$AU:$AZ,4,FALSE),IF(C5683=4,VLOOKUP(B5683,balance!$AU:$AZ,5,FALSE),IF(C5683=5,VLOOKUP(B5683-1,balance!$AU:$AZ,6,FALSE),0)))))</f>
        <v>28500</v>
      </c>
      <c r="F5683">
        <v>53</v>
      </c>
      <c r="G5683">
        <f>IF(C5683=1,VLOOKUP(FoxFire!B5683,balance!$U:$Z,2,FALSE),IF(C5683=2,VLOOKUP(B5683,balance!$U:$Z,3,FALSE),IF(C5683=3,VLOOKUP(B5683,balance!$U:$Z,4,FALSE),IF(C5683=4,VLOOKUP(B5683,balance!$U:$Z,5,FALSE),IF(C5683=5,VLOOKUP(B5683-1,balance!$U:$Z,6,FALSE),0)))))/100</f>
        <v>1.2359999999999901E-2</v>
      </c>
      <c r="H5683">
        <v>2</v>
      </c>
      <c r="I5683" s="1">
        <f>IF(C5683=1,VLOOKUP(FoxFire!B5683,balance!$AF:$AJ,2,FALSE),IF(C5683=2,VLOOKUP(B5683,balance!$AF:$AJ,3,FALSE),IF(C5683=3,VLOOKUP(B5683,balance!$AF:$AJ,4,FALSE),IF(C5683=4,VLOOKUP(B5683,balance!$AF:$AJ,5,FALSE),IF(C5683=5,VLOOKUP(B5683,balance!$AF:$AK,6,FALSE),0)))))*1000000000000</f>
        <v>4109999999999.8999</v>
      </c>
      <c r="J5683">
        <f>VLOOKUP(B5683,balance!AU:BD,10,FALSE)</f>
        <v>0</v>
      </c>
    </row>
    <row r="5684" spans="1:10" x14ac:dyDescent="0.3">
      <c r="A5684">
        <v>5682</v>
      </c>
      <c r="B5684">
        <f t="shared" si="177"/>
        <v>1137</v>
      </c>
      <c r="C5684">
        <f t="shared" si="176"/>
        <v>3</v>
      </c>
      <c r="D5684">
        <v>9026</v>
      </c>
      <c r="E5684" s="1">
        <f>IF(C5684=1,VLOOKUP(B5684,balance!$AU:$AZ,2,FALSE),IF(C5684=2,VLOOKUP(B5684,balance!$AU:$AZ,3,FALSE),IF(C5684=3,VLOOKUP(B5684,balance!$AU:$AZ,4,FALSE),IF(C5684=4,VLOOKUP(B5684,balance!$AU:$AZ,5,FALSE),IF(C5684=5,VLOOKUP(B5684-1,balance!$AU:$AZ,6,FALSE),0)))))</f>
        <v>28500</v>
      </c>
      <c r="F5684">
        <v>53</v>
      </c>
      <c r="G5684">
        <f>IF(C5684=1,VLOOKUP(FoxFire!B5684,balance!$U:$Z,2,FALSE),IF(C5684=2,VLOOKUP(B5684,balance!$U:$Z,3,FALSE),IF(C5684=3,VLOOKUP(B5684,balance!$U:$Z,4,FALSE),IF(C5684=4,VLOOKUP(B5684,balance!$U:$Z,5,FALSE),IF(C5684=5,VLOOKUP(B5684-1,balance!$U:$Z,6,FALSE),0)))))/100</f>
        <v>1.2359999999999901E-2</v>
      </c>
      <c r="H5684">
        <v>2</v>
      </c>
      <c r="I5684" s="1">
        <f>IF(C5684=1,VLOOKUP(FoxFire!B5684,balance!$AF:$AJ,2,FALSE),IF(C5684=2,VLOOKUP(B5684,balance!$AF:$AJ,3,FALSE),IF(C5684=3,VLOOKUP(B5684,balance!$AF:$AJ,4,FALSE),IF(C5684=4,VLOOKUP(B5684,balance!$AF:$AJ,5,FALSE),IF(C5684=5,VLOOKUP(B5684,balance!$AF:$AK,6,FALSE),0)))))*1000000000000</f>
        <v>4109999999999.8999</v>
      </c>
      <c r="J5684">
        <f>VLOOKUP(B5684,balance!AU:BD,10,FALSE)</f>
        <v>0</v>
      </c>
    </row>
    <row r="5685" spans="1:10" x14ac:dyDescent="0.3">
      <c r="A5685">
        <v>5683</v>
      </c>
      <c r="B5685">
        <f t="shared" si="177"/>
        <v>1137</v>
      </c>
      <c r="C5685">
        <f t="shared" si="176"/>
        <v>4</v>
      </c>
      <c r="D5685">
        <v>9026</v>
      </c>
      <c r="E5685" s="1">
        <f>IF(C5685=1,VLOOKUP(B5685,balance!$AU:$AZ,2,FALSE),IF(C5685=2,VLOOKUP(B5685,balance!$AU:$AZ,3,FALSE),IF(C5685=3,VLOOKUP(B5685,balance!$AU:$AZ,4,FALSE),IF(C5685=4,VLOOKUP(B5685,balance!$AU:$AZ,5,FALSE),IF(C5685=5,VLOOKUP(B5685-1,balance!$AU:$AZ,6,FALSE),0)))))</f>
        <v>28500</v>
      </c>
      <c r="F5685">
        <v>53</v>
      </c>
      <c r="G5685">
        <f>IF(C5685=1,VLOOKUP(FoxFire!B5685,balance!$U:$Z,2,FALSE),IF(C5685=2,VLOOKUP(B5685,balance!$U:$Z,3,FALSE),IF(C5685=3,VLOOKUP(B5685,balance!$U:$Z,4,FALSE),IF(C5685=4,VLOOKUP(B5685,balance!$U:$Z,5,FALSE),IF(C5685=5,VLOOKUP(B5685-1,balance!$U:$Z,6,FALSE),0)))))/100</f>
        <v>1.2359999999999901E-2</v>
      </c>
      <c r="H5685">
        <v>2</v>
      </c>
      <c r="I5685" s="1">
        <f>IF(C5685=1,VLOOKUP(FoxFire!B5685,balance!$AF:$AJ,2,FALSE),IF(C5685=2,VLOOKUP(B5685,balance!$AF:$AJ,3,FALSE),IF(C5685=3,VLOOKUP(B5685,balance!$AF:$AJ,4,FALSE),IF(C5685=4,VLOOKUP(B5685,balance!$AF:$AJ,5,FALSE),IF(C5685=5,VLOOKUP(B5685,balance!$AF:$AK,6,FALSE),0)))))*1000000000000</f>
        <v>4109999999999.8999</v>
      </c>
      <c r="J5685">
        <f>VLOOKUP(B5685,balance!AU:BD,10,FALSE)</f>
        <v>0</v>
      </c>
    </row>
    <row r="5686" spans="1:10" x14ac:dyDescent="0.3">
      <c r="A5686">
        <v>5684</v>
      </c>
      <c r="B5686">
        <f t="shared" si="177"/>
        <v>1138</v>
      </c>
      <c r="C5686">
        <f t="shared" si="176"/>
        <v>5</v>
      </c>
      <c r="D5686">
        <v>9026</v>
      </c>
      <c r="E5686" s="1">
        <f>IF(C5686=1,VLOOKUP(B5686,balance!$AU:$AZ,2,FALSE),IF(C5686=2,VLOOKUP(B5686,balance!$AU:$AZ,3,FALSE),IF(C5686=3,VLOOKUP(B5686,balance!$AU:$AZ,4,FALSE),IF(C5686=4,VLOOKUP(B5686,balance!$AU:$AZ,5,FALSE),IF(C5686=5,VLOOKUP(B5686-1,balance!$AU:$AZ,6,FALSE),0)))))</f>
        <v>570000</v>
      </c>
      <c r="F5686">
        <v>53</v>
      </c>
      <c r="G5686">
        <f>IF(C5686=1,VLOOKUP(FoxFire!B5686,balance!$U:$Z,2,FALSE),IF(C5686=2,VLOOKUP(B5686,balance!$U:$Z,3,FALSE),IF(C5686=3,VLOOKUP(B5686,balance!$U:$Z,4,FALSE),IF(C5686=4,VLOOKUP(B5686,balance!$U:$Z,5,FALSE),IF(C5686=5,VLOOKUP(B5686-1,balance!$U:$Z,6,FALSE),0)))))/100</f>
        <v>10899.3519</v>
      </c>
      <c r="H5686">
        <v>2</v>
      </c>
      <c r="I5686" s="1">
        <f>IF(C5686=1,VLOOKUP(FoxFire!B5686,balance!$AF:$AJ,2,FALSE),IF(C5686=2,VLOOKUP(B5686,balance!$AF:$AJ,3,FALSE),IF(C5686=3,VLOOKUP(B5686,balance!$AF:$AJ,4,FALSE),IF(C5686=4,VLOOKUP(B5686,balance!$AF:$AJ,5,FALSE),IF(C5686=5,VLOOKUP(B5686,balance!$AF:$AK,6,FALSE),0)))))*1000000000000</f>
        <v>16444999999999.6</v>
      </c>
      <c r="J5686">
        <f>VLOOKUP(B5686,balance!AU:BD,10,FALSE)</f>
        <v>0</v>
      </c>
    </row>
    <row r="5687" spans="1:10" x14ac:dyDescent="0.3">
      <c r="A5687">
        <v>5685</v>
      </c>
      <c r="B5687">
        <f t="shared" si="177"/>
        <v>1138</v>
      </c>
      <c r="C5687">
        <f t="shared" si="176"/>
        <v>1</v>
      </c>
      <c r="D5687">
        <v>9026</v>
      </c>
      <c r="E5687" s="1">
        <f>IF(C5687=1,VLOOKUP(B5687,balance!$AU:$AZ,2,FALSE),IF(C5687=2,VLOOKUP(B5687,balance!$AU:$AZ,3,FALSE),IF(C5687=3,VLOOKUP(B5687,balance!$AU:$AZ,4,FALSE),IF(C5687=4,VLOOKUP(B5687,balance!$AU:$AZ,5,FALSE),IF(C5687=5,VLOOKUP(B5687-1,balance!$AU:$AZ,6,FALSE),0)))))</f>
        <v>28500</v>
      </c>
      <c r="F5687">
        <v>53</v>
      </c>
      <c r="G5687">
        <f>IF(C5687=1,VLOOKUP(FoxFire!B5687,balance!$U:$Z,2,FALSE),IF(C5687=2,VLOOKUP(B5687,balance!$U:$Z,3,FALSE),IF(C5687=3,VLOOKUP(B5687,balance!$U:$Z,4,FALSE),IF(C5687=4,VLOOKUP(B5687,balance!$U:$Z,5,FALSE),IF(C5687=5,VLOOKUP(B5687-1,balance!$U:$Z,6,FALSE),0)))))/100</f>
        <v>1.2369999999999902E-2</v>
      </c>
      <c r="H5687">
        <v>2</v>
      </c>
      <c r="I5687" s="1">
        <f>IF(C5687=1,VLOOKUP(FoxFire!B5687,balance!$AF:$AJ,2,FALSE),IF(C5687=2,VLOOKUP(B5687,balance!$AF:$AJ,3,FALSE),IF(C5687=3,VLOOKUP(B5687,balance!$AF:$AJ,4,FALSE),IF(C5687=4,VLOOKUP(B5687,balance!$AF:$AJ,5,FALSE),IF(C5687=5,VLOOKUP(B5687,balance!$AF:$AK,6,FALSE),0)))))*1000000000000</f>
        <v>4111249999999.8999</v>
      </c>
      <c r="J5687">
        <f>VLOOKUP(B5687,balance!AU:BD,10,FALSE)</f>
        <v>0</v>
      </c>
    </row>
    <row r="5688" spans="1:10" x14ac:dyDescent="0.3">
      <c r="A5688">
        <v>5686</v>
      </c>
      <c r="B5688">
        <f t="shared" si="177"/>
        <v>1138</v>
      </c>
      <c r="C5688">
        <f t="shared" si="176"/>
        <v>2</v>
      </c>
      <c r="D5688">
        <v>9026</v>
      </c>
      <c r="E5688" s="1">
        <f>IF(C5688=1,VLOOKUP(B5688,balance!$AU:$AZ,2,FALSE),IF(C5688=2,VLOOKUP(B5688,balance!$AU:$AZ,3,FALSE),IF(C5688=3,VLOOKUP(B5688,balance!$AU:$AZ,4,FALSE),IF(C5688=4,VLOOKUP(B5688,balance!$AU:$AZ,5,FALSE),IF(C5688=5,VLOOKUP(B5688-1,balance!$AU:$AZ,6,FALSE),0)))))</f>
        <v>28500</v>
      </c>
      <c r="F5688">
        <v>53</v>
      </c>
      <c r="G5688">
        <f>IF(C5688=1,VLOOKUP(FoxFire!B5688,balance!$U:$Z,2,FALSE),IF(C5688=2,VLOOKUP(B5688,balance!$U:$Z,3,FALSE),IF(C5688=3,VLOOKUP(B5688,balance!$U:$Z,4,FALSE),IF(C5688=4,VLOOKUP(B5688,balance!$U:$Z,5,FALSE),IF(C5688=5,VLOOKUP(B5688-1,balance!$U:$Z,6,FALSE),0)))))/100</f>
        <v>1.2369999999999902E-2</v>
      </c>
      <c r="H5688">
        <v>2</v>
      </c>
      <c r="I5688" s="1">
        <f>IF(C5688=1,VLOOKUP(FoxFire!B5688,balance!$AF:$AJ,2,FALSE),IF(C5688=2,VLOOKUP(B5688,balance!$AF:$AJ,3,FALSE),IF(C5688=3,VLOOKUP(B5688,balance!$AF:$AJ,4,FALSE),IF(C5688=4,VLOOKUP(B5688,balance!$AF:$AJ,5,FALSE),IF(C5688=5,VLOOKUP(B5688,balance!$AF:$AK,6,FALSE),0)))))*1000000000000</f>
        <v>4111249999999.8999</v>
      </c>
      <c r="J5688">
        <f>VLOOKUP(B5688,balance!AU:BD,10,FALSE)</f>
        <v>0</v>
      </c>
    </row>
    <row r="5689" spans="1:10" x14ac:dyDescent="0.3">
      <c r="A5689">
        <v>5687</v>
      </c>
      <c r="B5689">
        <f t="shared" si="177"/>
        <v>1138</v>
      </c>
      <c r="C5689">
        <f t="shared" si="176"/>
        <v>3</v>
      </c>
      <c r="D5689">
        <v>9026</v>
      </c>
      <c r="E5689" s="1">
        <f>IF(C5689=1,VLOOKUP(B5689,balance!$AU:$AZ,2,FALSE),IF(C5689=2,VLOOKUP(B5689,balance!$AU:$AZ,3,FALSE),IF(C5689=3,VLOOKUP(B5689,balance!$AU:$AZ,4,FALSE),IF(C5689=4,VLOOKUP(B5689,balance!$AU:$AZ,5,FALSE),IF(C5689=5,VLOOKUP(B5689-1,balance!$AU:$AZ,6,FALSE),0)))))</f>
        <v>28500</v>
      </c>
      <c r="F5689">
        <v>53</v>
      </c>
      <c r="G5689">
        <f>IF(C5689=1,VLOOKUP(FoxFire!B5689,balance!$U:$Z,2,FALSE),IF(C5689=2,VLOOKUP(B5689,balance!$U:$Z,3,FALSE),IF(C5689=3,VLOOKUP(B5689,balance!$U:$Z,4,FALSE),IF(C5689=4,VLOOKUP(B5689,balance!$U:$Z,5,FALSE),IF(C5689=5,VLOOKUP(B5689-1,balance!$U:$Z,6,FALSE),0)))))/100</f>
        <v>1.2369999999999902E-2</v>
      </c>
      <c r="H5689">
        <v>2</v>
      </c>
      <c r="I5689" s="1">
        <f>IF(C5689=1,VLOOKUP(FoxFire!B5689,balance!$AF:$AJ,2,FALSE),IF(C5689=2,VLOOKUP(B5689,balance!$AF:$AJ,3,FALSE),IF(C5689=3,VLOOKUP(B5689,balance!$AF:$AJ,4,FALSE),IF(C5689=4,VLOOKUP(B5689,balance!$AF:$AJ,5,FALSE),IF(C5689=5,VLOOKUP(B5689,balance!$AF:$AK,6,FALSE),0)))))*1000000000000</f>
        <v>4111249999999.8999</v>
      </c>
      <c r="J5689">
        <f>VLOOKUP(B5689,balance!AU:BD,10,FALSE)</f>
        <v>0</v>
      </c>
    </row>
    <row r="5690" spans="1:10" x14ac:dyDescent="0.3">
      <c r="A5690">
        <v>5688</v>
      </c>
      <c r="B5690">
        <f t="shared" si="177"/>
        <v>1138</v>
      </c>
      <c r="C5690">
        <f t="shared" si="176"/>
        <v>4</v>
      </c>
      <c r="D5690">
        <v>9026</v>
      </c>
      <c r="E5690" s="1">
        <f>IF(C5690=1,VLOOKUP(B5690,balance!$AU:$AZ,2,FALSE),IF(C5690=2,VLOOKUP(B5690,balance!$AU:$AZ,3,FALSE),IF(C5690=3,VLOOKUP(B5690,balance!$AU:$AZ,4,FALSE),IF(C5690=4,VLOOKUP(B5690,balance!$AU:$AZ,5,FALSE),IF(C5690=5,VLOOKUP(B5690-1,balance!$AU:$AZ,6,FALSE),0)))))</f>
        <v>28500</v>
      </c>
      <c r="F5690">
        <v>53</v>
      </c>
      <c r="G5690">
        <f>IF(C5690=1,VLOOKUP(FoxFire!B5690,balance!$U:$Z,2,FALSE),IF(C5690=2,VLOOKUP(B5690,balance!$U:$Z,3,FALSE),IF(C5690=3,VLOOKUP(B5690,balance!$U:$Z,4,FALSE),IF(C5690=4,VLOOKUP(B5690,balance!$U:$Z,5,FALSE),IF(C5690=5,VLOOKUP(B5690-1,balance!$U:$Z,6,FALSE),0)))))/100</f>
        <v>1.2369999999999902E-2</v>
      </c>
      <c r="H5690">
        <v>2</v>
      </c>
      <c r="I5690" s="1">
        <f>IF(C5690=1,VLOOKUP(FoxFire!B5690,balance!$AF:$AJ,2,FALSE),IF(C5690=2,VLOOKUP(B5690,balance!$AF:$AJ,3,FALSE),IF(C5690=3,VLOOKUP(B5690,balance!$AF:$AJ,4,FALSE),IF(C5690=4,VLOOKUP(B5690,balance!$AF:$AJ,5,FALSE),IF(C5690=5,VLOOKUP(B5690,balance!$AF:$AK,6,FALSE),0)))))*1000000000000</f>
        <v>4111249999999.8999</v>
      </c>
      <c r="J5690">
        <f>VLOOKUP(B5690,balance!AU:BD,10,FALSE)</f>
        <v>0</v>
      </c>
    </row>
    <row r="5691" spans="1:10" x14ac:dyDescent="0.3">
      <c r="A5691">
        <v>5689</v>
      </c>
      <c r="B5691">
        <f t="shared" si="177"/>
        <v>1139</v>
      </c>
      <c r="C5691">
        <f t="shared" si="176"/>
        <v>5</v>
      </c>
      <c r="D5691">
        <v>9026</v>
      </c>
      <c r="E5691" s="1">
        <f>IF(C5691=1,VLOOKUP(B5691,balance!$AU:$AZ,2,FALSE),IF(C5691=2,VLOOKUP(B5691,balance!$AU:$AZ,3,FALSE),IF(C5691=3,VLOOKUP(B5691,balance!$AU:$AZ,4,FALSE),IF(C5691=4,VLOOKUP(B5691,balance!$AU:$AZ,5,FALSE),IF(C5691=5,VLOOKUP(B5691-1,balance!$AU:$AZ,6,FALSE),0)))))</f>
        <v>570000</v>
      </c>
      <c r="F5691">
        <v>53</v>
      </c>
      <c r="G5691">
        <f>IF(C5691=1,VLOOKUP(FoxFire!B5691,balance!$U:$Z,2,FALSE),IF(C5691=2,VLOOKUP(B5691,balance!$U:$Z,3,FALSE),IF(C5691=3,VLOOKUP(B5691,balance!$U:$Z,4,FALSE),IF(C5691=4,VLOOKUP(B5691,balance!$U:$Z,5,FALSE),IF(C5691=5,VLOOKUP(B5691-1,balance!$U:$Z,6,FALSE),0)))))/100</f>
        <v>10919.078300000001</v>
      </c>
      <c r="H5691">
        <v>2</v>
      </c>
      <c r="I5691" s="1">
        <f>IF(C5691=1,VLOOKUP(FoxFire!B5691,balance!$AF:$AJ,2,FALSE),IF(C5691=2,VLOOKUP(B5691,balance!$AF:$AJ,3,FALSE),IF(C5691=3,VLOOKUP(B5691,balance!$AF:$AJ,4,FALSE),IF(C5691=4,VLOOKUP(B5691,balance!$AF:$AJ,5,FALSE),IF(C5691=5,VLOOKUP(B5691,balance!$AF:$AK,6,FALSE),0)))))*1000000000000</f>
        <v>16449999999999.602</v>
      </c>
      <c r="J5691">
        <f>VLOOKUP(B5691,balance!AU:BD,10,FALSE)</f>
        <v>0</v>
      </c>
    </row>
    <row r="5692" spans="1:10" x14ac:dyDescent="0.3">
      <c r="A5692">
        <v>5690</v>
      </c>
      <c r="B5692">
        <f t="shared" si="177"/>
        <v>1139</v>
      </c>
      <c r="C5692">
        <f t="shared" si="176"/>
        <v>1</v>
      </c>
      <c r="D5692">
        <v>9026</v>
      </c>
      <c r="E5692" s="1">
        <f>IF(C5692=1,VLOOKUP(B5692,balance!$AU:$AZ,2,FALSE),IF(C5692=2,VLOOKUP(B5692,balance!$AU:$AZ,3,FALSE),IF(C5692=3,VLOOKUP(B5692,balance!$AU:$AZ,4,FALSE),IF(C5692=4,VLOOKUP(B5692,balance!$AU:$AZ,5,FALSE),IF(C5692=5,VLOOKUP(B5692-1,balance!$AU:$AZ,6,FALSE),0)))))</f>
        <v>28500</v>
      </c>
      <c r="F5692">
        <v>53</v>
      </c>
      <c r="G5692">
        <f>IF(C5692=1,VLOOKUP(FoxFire!B5692,balance!$U:$Z,2,FALSE),IF(C5692=2,VLOOKUP(B5692,balance!$U:$Z,3,FALSE),IF(C5692=3,VLOOKUP(B5692,balance!$U:$Z,4,FALSE),IF(C5692=4,VLOOKUP(B5692,balance!$U:$Z,5,FALSE),IF(C5692=5,VLOOKUP(B5692-1,balance!$U:$Z,6,FALSE),0)))))/100</f>
        <v>1.23799999999999E-2</v>
      </c>
      <c r="H5692">
        <v>2</v>
      </c>
      <c r="I5692" s="1">
        <f>IF(C5692=1,VLOOKUP(FoxFire!B5692,balance!$AF:$AJ,2,FALSE),IF(C5692=2,VLOOKUP(B5692,balance!$AF:$AJ,3,FALSE),IF(C5692=3,VLOOKUP(B5692,balance!$AF:$AJ,4,FALSE),IF(C5692=4,VLOOKUP(B5692,balance!$AF:$AJ,5,FALSE),IF(C5692=5,VLOOKUP(B5692,balance!$AF:$AK,6,FALSE),0)))))*1000000000000</f>
        <v>4112499999999.9004</v>
      </c>
      <c r="J5692">
        <f>VLOOKUP(B5692,balance!AU:BD,10,FALSE)</f>
        <v>0</v>
      </c>
    </row>
    <row r="5693" spans="1:10" x14ac:dyDescent="0.3">
      <c r="A5693">
        <v>5691</v>
      </c>
      <c r="B5693">
        <f t="shared" si="177"/>
        <v>1139</v>
      </c>
      <c r="C5693">
        <f t="shared" si="176"/>
        <v>2</v>
      </c>
      <c r="D5693">
        <v>9026</v>
      </c>
      <c r="E5693" s="1">
        <f>IF(C5693=1,VLOOKUP(B5693,balance!$AU:$AZ,2,FALSE),IF(C5693=2,VLOOKUP(B5693,balance!$AU:$AZ,3,FALSE),IF(C5693=3,VLOOKUP(B5693,balance!$AU:$AZ,4,FALSE),IF(C5693=4,VLOOKUP(B5693,balance!$AU:$AZ,5,FALSE),IF(C5693=5,VLOOKUP(B5693-1,balance!$AU:$AZ,6,FALSE),0)))))</f>
        <v>28500</v>
      </c>
      <c r="F5693">
        <v>53</v>
      </c>
      <c r="G5693">
        <f>IF(C5693=1,VLOOKUP(FoxFire!B5693,balance!$U:$Z,2,FALSE),IF(C5693=2,VLOOKUP(B5693,balance!$U:$Z,3,FALSE),IF(C5693=3,VLOOKUP(B5693,balance!$U:$Z,4,FALSE),IF(C5693=4,VLOOKUP(B5693,balance!$U:$Z,5,FALSE),IF(C5693=5,VLOOKUP(B5693-1,balance!$U:$Z,6,FALSE),0)))))/100</f>
        <v>1.23799999999999E-2</v>
      </c>
      <c r="H5693">
        <v>2</v>
      </c>
      <c r="I5693" s="1">
        <f>IF(C5693=1,VLOOKUP(FoxFire!B5693,balance!$AF:$AJ,2,FALSE),IF(C5693=2,VLOOKUP(B5693,balance!$AF:$AJ,3,FALSE),IF(C5693=3,VLOOKUP(B5693,balance!$AF:$AJ,4,FALSE),IF(C5693=4,VLOOKUP(B5693,balance!$AF:$AJ,5,FALSE),IF(C5693=5,VLOOKUP(B5693,balance!$AF:$AK,6,FALSE),0)))))*1000000000000</f>
        <v>4112499999999.9004</v>
      </c>
      <c r="J5693">
        <f>VLOOKUP(B5693,balance!AU:BD,10,FALSE)</f>
        <v>0</v>
      </c>
    </row>
    <row r="5694" spans="1:10" x14ac:dyDescent="0.3">
      <c r="A5694">
        <v>5692</v>
      </c>
      <c r="B5694">
        <f t="shared" si="177"/>
        <v>1139</v>
      </c>
      <c r="C5694">
        <f t="shared" si="176"/>
        <v>3</v>
      </c>
      <c r="D5694">
        <v>9026</v>
      </c>
      <c r="E5694" s="1">
        <f>IF(C5694=1,VLOOKUP(B5694,balance!$AU:$AZ,2,FALSE),IF(C5694=2,VLOOKUP(B5694,balance!$AU:$AZ,3,FALSE),IF(C5694=3,VLOOKUP(B5694,balance!$AU:$AZ,4,FALSE),IF(C5694=4,VLOOKUP(B5694,balance!$AU:$AZ,5,FALSE),IF(C5694=5,VLOOKUP(B5694-1,balance!$AU:$AZ,6,FALSE),0)))))</f>
        <v>28500</v>
      </c>
      <c r="F5694">
        <v>53</v>
      </c>
      <c r="G5694">
        <f>IF(C5694=1,VLOOKUP(FoxFire!B5694,balance!$U:$Z,2,FALSE),IF(C5694=2,VLOOKUP(B5694,balance!$U:$Z,3,FALSE),IF(C5694=3,VLOOKUP(B5694,balance!$U:$Z,4,FALSE),IF(C5694=4,VLOOKUP(B5694,balance!$U:$Z,5,FALSE),IF(C5694=5,VLOOKUP(B5694-1,balance!$U:$Z,6,FALSE),0)))))/100</f>
        <v>1.23799999999999E-2</v>
      </c>
      <c r="H5694">
        <v>2</v>
      </c>
      <c r="I5694" s="1">
        <f>IF(C5694=1,VLOOKUP(FoxFire!B5694,balance!$AF:$AJ,2,FALSE),IF(C5694=2,VLOOKUP(B5694,balance!$AF:$AJ,3,FALSE),IF(C5694=3,VLOOKUP(B5694,balance!$AF:$AJ,4,FALSE),IF(C5694=4,VLOOKUP(B5694,balance!$AF:$AJ,5,FALSE),IF(C5694=5,VLOOKUP(B5694,balance!$AF:$AK,6,FALSE),0)))))*1000000000000</f>
        <v>4112499999999.9004</v>
      </c>
      <c r="J5694">
        <f>VLOOKUP(B5694,balance!AU:BD,10,FALSE)</f>
        <v>0</v>
      </c>
    </row>
    <row r="5695" spans="1:10" x14ac:dyDescent="0.3">
      <c r="A5695">
        <v>5693</v>
      </c>
      <c r="B5695">
        <f t="shared" si="177"/>
        <v>1139</v>
      </c>
      <c r="C5695">
        <f t="shared" si="176"/>
        <v>4</v>
      </c>
      <c r="D5695">
        <v>9026</v>
      </c>
      <c r="E5695" s="1">
        <f>IF(C5695=1,VLOOKUP(B5695,balance!$AU:$AZ,2,FALSE),IF(C5695=2,VLOOKUP(B5695,balance!$AU:$AZ,3,FALSE),IF(C5695=3,VLOOKUP(B5695,balance!$AU:$AZ,4,FALSE),IF(C5695=4,VLOOKUP(B5695,balance!$AU:$AZ,5,FALSE),IF(C5695=5,VLOOKUP(B5695-1,balance!$AU:$AZ,6,FALSE),0)))))</f>
        <v>28500</v>
      </c>
      <c r="F5695">
        <v>53</v>
      </c>
      <c r="G5695">
        <f>IF(C5695=1,VLOOKUP(FoxFire!B5695,balance!$U:$Z,2,FALSE),IF(C5695=2,VLOOKUP(B5695,balance!$U:$Z,3,FALSE),IF(C5695=3,VLOOKUP(B5695,balance!$U:$Z,4,FALSE),IF(C5695=4,VLOOKUP(B5695,balance!$U:$Z,5,FALSE),IF(C5695=5,VLOOKUP(B5695-1,balance!$U:$Z,6,FALSE),0)))))/100</f>
        <v>1.23799999999999E-2</v>
      </c>
      <c r="H5695">
        <v>2</v>
      </c>
      <c r="I5695" s="1">
        <f>IF(C5695=1,VLOOKUP(FoxFire!B5695,balance!$AF:$AJ,2,FALSE),IF(C5695=2,VLOOKUP(B5695,balance!$AF:$AJ,3,FALSE),IF(C5695=3,VLOOKUP(B5695,balance!$AF:$AJ,4,FALSE),IF(C5695=4,VLOOKUP(B5695,balance!$AF:$AJ,5,FALSE),IF(C5695=5,VLOOKUP(B5695,balance!$AF:$AK,6,FALSE),0)))))*1000000000000</f>
        <v>4112499999999.9004</v>
      </c>
      <c r="J5695">
        <f>VLOOKUP(B5695,balance!AU:BD,10,FALSE)</f>
        <v>0</v>
      </c>
    </row>
    <row r="5696" spans="1:10" x14ac:dyDescent="0.3">
      <c r="A5696">
        <v>5694</v>
      </c>
      <c r="B5696">
        <f t="shared" si="177"/>
        <v>1140</v>
      </c>
      <c r="C5696">
        <f t="shared" si="176"/>
        <v>5</v>
      </c>
      <c r="D5696">
        <v>9026</v>
      </c>
      <c r="E5696" s="1">
        <f>IF(C5696=1,VLOOKUP(B5696,balance!$AU:$AZ,2,FALSE),IF(C5696=2,VLOOKUP(B5696,balance!$AU:$AZ,3,FALSE),IF(C5696=3,VLOOKUP(B5696,balance!$AU:$AZ,4,FALSE),IF(C5696=4,VLOOKUP(B5696,balance!$AU:$AZ,5,FALSE),IF(C5696=5,VLOOKUP(B5696-1,balance!$AU:$AZ,6,FALSE),0)))))</f>
        <v>570000</v>
      </c>
      <c r="F5696">
        <v>53</v>
      </c>
      <c r="G5696">
        <f>IF(C5696=1,VLOOKUP(FoxFire!B5696,balance!$U:$Z,2,FALSE),IF(C5696=2,VLOOKUP(B5696,balance!$U:$Z,3,FALSE),IF(C5696=3,VLOOKUP(B5696,balance!$U:$Z,4,FALSE),IF(C5696=4,VLOOKUP(B5696,balance!$U:$Z,5,FALSE),IF(C5696=5,VLOOKUP(B5696-1,balance!$U:$Z,6,FALSE),0)))))/100</f>
        <v>10938.8333</v>
      </c>
      <c r="H5696">
        <v>2</v>
      </c>
      <c r="I5696" s="1">
        <f>IF(C5696=1,VLOOKUP(FoxFire!B5696,balance!$AF:$AJ,2,FALSE),IF(C5696=2,VLOOKUP(B5696,balance!$AF:$AJ,3,FALSE),IF(C5696=3,VLOOKUP(B5696,balance!$AF:$AJ,4,FALSE),IF(C5696=4,VLOOKUP(B5696,balance!$AF:$AJ,5,FALSE),IF(C5696=5,VLOOKUP(B5696,balance!$AF:$AK,6,FALSE),0)))))*1000000000000</f>
        <v>16454999999999.65</v>
      </c>
      <c r="J5696">
        <f>VLOOKUP(B5696,balance!AU:BD,10,FALSE)</f>
        <v>0</v>
      </c>
    </row>
    <row r="5697" spans="1:10" x14ac:dyDescent="0.3">
      <c r="A5697">
        <v>5695</v>
      </c>
      <c r="B5697">
        <f t="shared" si="177"/>
        <v>1140</v>
      </c>
      <c r="C5697">
        <f t="shared" si="176"/>
        <v>1</v>
      </c>
      <c r="D5697">
        <v>9026</v>
      </c>
      <c r="E5697" s="1">
        <f>IF(C5697=1,VLOOKUP(B5697,balance!$AU:$AZ,2,FALSE),IF(C5697=2,VLOOKUP(B5697,balance!$AU:$AZ,3,FALSE),IF(C5697=3,VLOOKUP(B5697,balance!$AU:$AZ,4,FALSE),IF(C5697=4,VLOOKUP(B5697,balance!$AU:$AZ,5,FALSE),IF(C5697=5,VLOOKUP(B5697-1,balance!$AU:$AZ,6,FALSE),0)))))</f>
        <v>28500</v>
      </c>
      <c r="F5697">
        <v>53</v>
      </c>
      <c r="G5697">
        <f>IF(C5697=1,VLOOKUP(FoxFire!B5697,balance!$U:$Z,2,FALSE),IF(C5697=2,VLOOKUP(B5697,balance!$U:$Z,3,FALSE),IF(C5697=3,VLOOKUP(B5697,balance!$U:$Z,4,FALSE),IF(C5697=4,VLOOKUP(B5697,balance!$U:$Z,5,FALSE),IF(C5697=5,VLOOKUP(B5697-1,balance!$U:$Z,6,FALSE),0)))))/100</f>
        <v>1.2389999999999901E-2</v>
      </c>
      <c r="H5697">
        <v>2</v>
      </c>
      <c r="I5697" s="1">
        <f>IF(C5697=1,VLOOKUP(FoxFire!B5697,balance!$AF:$AJ,2,FALSE),IF(C5697=2,VLOOKUP(B5697,balance!$AF:$AJ,3,FALSE),IF(C5697=3,VLOOKUP(B5697,balance!$AF:$AJ,4,FALSE),IF(C5697=4,VLOOKUP(B5697,balance!$AF:$AJ,5,FALSE),IF(C5697=5,VLOOKUP(B5697,balance!$AF:$AK,6,FALSE),0)))))*1000000000000</f>
        <v>4113749999999.9126</v>
      </c>
      <c r="J5697">
        <f>VLOOKUP(B5697,balance!AU:BD,10,FALSE)</f>
        <v>0</v>
      </c>
    </row>
    <row r="5698" spans="1:10" x14ac:dyDescent="0.3">
      <c r="A5698">
        <v>5696</v>
      </c>
      <c r="B5698">
        <f t="shared" si="177"/>
        <v>1140</v>
      </c>
      <c r="C5698">
        <f t="shared" si="176"/>
        <v>2</v>
      </c>
      <c r="D5698">
        <v>9026</v>
      </c>
      <c r="E5698" s="1">
        <f>IF(C5698=1,VLOOKUP(B5698,balance!$AU:$AZ,2,FALSE),IF(C5698=2,VLOOKUP(B5698,balance!$AU:$AZ,3,FALSE),IF(C5698=3,VLOOKUP(B5698,balance!$AU:$AZ,4,FALSE),IF(C5698=4,VLOOKUP(B5698,balance!$AU:$AZ,5,FALSE),IF(C5698=5,VLOOKUP(B5698-1,balance!$AU:$AZ,6,FALSE),0)))))</f>
        <v>28500</v>
      </c>
      <c r="F5698">
        <v>53</v>
      </c>
      <c r="G5698">
        <f>IF(C5698=1,VLOOKUP(FoxFire!B5698,balance!$U:$Z,2,FALSE),IF(C5698=2,VLOOKUP(B5698,balance!$U:$Z,3,FALSE),IF(C5698=3,VLOOKUP(B5698,balance!$U:$Z,4,FALSE),IF(C5698=4,VLOOKUP(B5698,balance!$U:$Z,5,FALSE),IF(C5698=5,VLOOKUP(B5698-1,balance!$U:$Z,6,FALSE),0)))))/100</f>
        <v>1.2389999999999901E-2</v>
      </c>
      <c r="H5698">
        <v>2</v>
      </c>
      <c r="I5698" s="1">
        <f>IF(C5698=1,VLOOKUP(FoxFire!B5698,balance!$AF:$AJ,2,FALSE),IF(C5698=2,VLOOKUP(B5698,balance!$AF:$AJ,3,FALSE),IF(C5698=3,VLOOKUP(B5698,balance!$AF:$AJ,4,FALSE),IF(C5698=4,VLOOKUP(B5698,balance!$AF:$AJ,5,FALSE),IF(C5698=5,VLOOKUP(B5698,balance!$AF:$AK,6,FALSE),0)))))*1000000000000</f>
        <v>4113749999999.9126</v>
      </c>
      <c r="J5698">
        <f>VLOOKUP(B5698,balance!AU:BD,10,FALSE)</f>
        <v>0</v>
      </c>
    </row>
    <row r="5699" spans="1:10" x14ac:dyDescent="0.3">
      <c r="A5699">
        <v>5697</v>
      </c>
      <c r="B5699">
        <f t="shared" si="177"/>
        <v>1140</v>
      </c>
      <c r="C5699">
        <f t="shared" si="176"/>
        <v>3</v>
      </c>
      <c r="D5699">
        <v>9026</v>
      </c>
      <c r="E5699" s="1">
        <f>IF(C5699=1,VLOOKUP(B5699,balance!$AU:$AZ,2,FALSE),IF(C5699=2,VLOOKUP(B5699,balance!$AU:$AZ,3,FALSE),IF(C5699=3,VLOOKUP(B5699,balance!$AU:$AZ,4,FALSE),IF(C5699=4,VLOOKUP(B5699,balance!$AU:$AZ,5,FALSE),IF(C5699=5,VLOOKUP(B5699-1,balance!$AU:$AZ,6,FALSE),0)))))</f>
        <v>28500</v>
      </c>
      <c r="F5699">
        <v>53</v>
      </c>
      <c r="G5699">
        <f>IF(C5699=1,VLOOKUP(FoxFire!B5699,balance!$U:$Z,2,FALSE),IF(C5699=2,VLOOKUP(B5699,balance!$U:$Z,3,FALSE),IF(C5699=3,VLOOKUP(B5699,balance!$U:$Z,4,FALSE),IF(C5699=4,VLOOKUP(B5699,balance!$U:$Z,5,FALSE),IF(C5699=5,VLOOKUP(B5699-1,balance!$U:$Z,6,FALSE),0)))))/100</f>
        <v>1.2389999999999901E-2</v>
      </c>
      <c r="H5699">
        <v>2</v>
      </c>
      <c r="I5699" s="1">
        <f>IF(C5699=1,VLOOKUP(FoxFire!B5699,balance!$AF:$AJ,2,FALSE),IF(C5699=2,VLOOKUP(B5699,balance!$AF:$AJ,3,FALSE),IF(C5699=3,VLOOKUP(B5699,balance!$AF:$AJ,4,FALSE),IF(C5699=4,VLOOKUP(B5699,balance!$AF:$AJ,5,FALSE),IF(C5699=5,VLOOKUP(B5699,balance!$AF:$AK,6,FALSE),0)))))*1000000000000</f>
        <v>4113749999999.9126</v>
      </c>
      <c r="J5699">
        <f>VLOOKUP(B5699,balance!AU:BD,10,FALSE)</f>
        <v>0</v>
      </c>
    </row>
    <row r="5700" spans="1:10" x14ac:dyDescent="0.3">
      <c r="A5700">
        <v>5698</v>
      </c>
      <c r="B5700">
        <f t="shared" si="177"/>
        <v>1140</v>
      </c>
      <c r="C5700">
        <f t="shared" si="176"/>
        <v>4</v>
      </c>
      <c r="D5700">
        <v>9026</v>
      </c>
      <c r="E5700" s="1">
        <f>IF(C5700=1,VLOOKUP(B5700,balance!$AU:$AZ,2,FALSE),IF(C5700=2,VLOOKUP(B5700,balance!$AU:$AZ,3,FALSE),IF(C5700=3,VLOOKUP(B5700,balance!$AU:$AZ,4,FALSE),IF(C5700=4,VLOOKUP(B5700,balance!$AU:$AZ,5,FALSE),IF(C5700=5,VLOOKUP(B5700-1,balance!$AU:$AZ,6,FALSE),0)))))</f>
        <v>28500</v>
      </c>
      <c r="F5700">
        <v>53</v>
      </c>
      <c r="G5700">
        <f>IF(C5700=1,VLOOKUP(FoxFire!B5700,balance!$U:$Z,2,FALSE),IF(C5700=2,VLOOKUP(B5700,balance!$U:$Z,3,FALSE),IF(C5700=3,VLOOKUP(B5700,balance!$U:$Z,4,FALSE),IF(C5700=4,VLOOKUP(B5700,balance!$U:$Z,5,FALSE),IF(C5700=5,VLOOKUP(B5700-1,balance!$U:$Z,6,FALSE),0)))))/100</f>
        <v>1.2389999999999901E-2</v>
      </c>
      <c r="H5700">
        <v>2</v>
      </c>
      <c r="I5700" s="1">
        <f>IF(C5700=1,VLOOKUP(FoxFire!B5700,balance!$AF:$AJ,2,FALSE),IF(C5700=2,VLOOKUP(B5700,balance!$AF:$AJ,3,FALSE),IF(C5700=3,VLOOKUP(B5700,balance!$AF:$AJ,4,FALSE),IF(C5700=4,VLOOKUP(B5700,balance!$AF:$AJ,5,FALSE),IF(C5700=5,VLOOKUP(B5700,balance!$AF:$AK,6,FALSE),0)))))*1000000000000</f>
        <v>4113749999999.9126</v>
      </c>
      <c r="J5700">
        <f>VLOOKUP(B5700,balance!AU:BD,10,FALSE)</f>
        <v>0</v>
      </c>
    </row>
    <row r="5701" spans="1:10" x14ac:dyDescent="0.3">
      <c r="A5701">
        <v>5699</v>
      </c>
      <c r="B5701">
        <f t="shared" si="177"/>
        <v>1141</v>
      </c>
      <c r="C5701">
        <f t="shared" si="176"/>
        <v>5</v>
      </c>
      <c r="D5701">
        <v>9026</v>
      </c>
      <c r="E5701" s="1">
        <f>IF(C5701=1,VLOOKUP(B5701,balance!$AU:$AZ,2,FALSE),IF(C5701=2,VLOOKUP(B5701,balance!$AU:$AZ,3,FALSE),IF(C5701=3,VLOOKUP(B5701,balance!$AU:$AZ,4,FALSE),IF(C5701=4,VLOOKUP(B5701,balance!$AU:$AZ,5,FALSE),IF(C5701=5,VLOOKUP(B5701-1,balance!$AU:$AZ,6,FALSE),0)))))</f>
        <v>570000</v>
      </c>
      <c r="F5701">
        <v>53</v>
      </c>
      <c r="G5701">
        <f>IF(C5701=1,VLOOKUP(FoxFire!B5701,balance!$U:$Z,2,FALSE),IF(C5701=2,VLOOKUP(B5701,balance!$U:$Z,3,FALSE),IF(C5701=3,VLOOKUP(B5701,balance!$U:$Z,4,FALSE),IF(C5701=4,VLOOKUP(B5701,balance!$U:$Z,5,FALSE),IF(C5701=5,VLOOKUP(B5701-1,balance!$U:$Z,6,FALSE),0)))))/100</f>
        <v>10958.6168</v>
      </c>
      <c r="H5701">
        <v>2</v>
      </c>
      <c r="I5701" s="1">
        <f>IF(C5701=1,VLOOKUP(FoxFire!B5701,balance!$AF:$AJ,2,FALSE),IF(C5701=2,VLOOKUP(B5701,balance!$AF:$AJ,3,FALSE),IF(C5701=3,VLOOKUP(B5701,balance!$AF:$AJ,4,FALSE),IF(C5701=4,VLOOKUP(B5701,balance!$AF:$AJ,5,FALSE),IF(C5701=5,VLOOKUP(B5701,balance!$AF:$AK,6,FALSE),0)))))*1000000000000</f>
        <v>16459999999999.6</v>
      </c>
      <c r="J5701">
        <f>VLOOKUP(B5701,balance!AU:BD,10,FALSE)</f>
        <v>0</v>
      </c>
    </row>
    <row r="5702" spans="1:10" x14ac:dyDescent="0.3">
      <c r="A5702">
        <v>5700</v>
      </c>
      <c r="B5702">
        <f t="shared" si="177"/>
        <v>1141</v>
      </c>
      <c r="C5702">
        <f t="shared" si="176"/>
        <v>1</v>
      </c>
      <c r="D5702">
        <v>9026</v>
      </c>
      <c r="E5702" s="1">
        <f>IF(C5702=1,VLOOKUP(B5702,balance!$AU:$AZ,2,FALSE),IF(C5702=2,VLOOKUP(B5702,balance!$AU:$AZ,3,FALSE),IF(C5702=3,VLOOKUP(B5702,balance!$AU:$AZ,4,FALSE),IF(C5702=4,VLOOKUP(B5702,balance!$AU:$AZ,5,FALSE),IF(C5702=5,VLOOKUP(B5702-1,balance!$AU:$AZ,6,FALSE),0)))))</f>
        <v>28500</v>
      </c>
      <c r="F5702">
        <v>53</v>
      </c>
      <c r="G5702">
        <f>IF(C5702=1,VLOOKUP(FoxFire!B5702,balance!$U:$Z,2,FALSE),IF(C5702=2,VLOOKUP(B5702,balance!$U:$Z,3,FALSE),IF(C5702=3,VLOOKUP(B5702,balance!$U:$Z,4,FALSE),IF(C5702=4,VLOOKUP(B5702,balance!$U:$Z,5,FALSE),IF(C5702=5,VLOOKUP(B5702-1,balance!$U:$Z,6,FALSE),0)))))/100</f>
        <v>1.2399999999999901E-2</v>
      </c>
      <c r="H5702">
        <v>2</v>
      </c>
      <c r="I5702" s="1">
        <f>IF(C5702=1,VLOOKUP(FoxFire!B5702,balance!$AF:$AJ,2,FALSE),IF(C5702=2,VLOOKUP(B5702,balance!$AF:$AJ,3,FALSE),IF(C5702=3,VLOOKUP(B5702,balance!$AF:$AJ,4,FALSE),IF(C5702=4,VLOOKUP(B5702,balance!$AF:$AJ,5,FALSE),IF(C5702=5,VLOOKUP(B5702,balance!$AF:$AK,6,FALSE),0)))))*1000000000000</f>
        <v>4114999999999.8999</v>
      </c>
      <c r="J5702">
        <f>VLOOKUP(B5702,balance!AU:BD,10,FALSE)</f>
        <v>0</v>
      </c>
    </row>
    <row r="5703" spans="1:10" x14ac:dyDescent="0.3">
      <c r="A5703">
        <v>5701</v>
      </c>
      <c r="B5703">
        <f t="shared" si="177"/>
        <v>1141</v>
      </c>
      <c r="C5703">
        <f t="shared" si="176"/>
        <v>2</v>
      </c>
      <c r="D5703">
        <v>9026</v>
      </c>
      <c r="E5703" s="1">
        <f>IF(C5703=1,VLOOKUP(B5703,balance!$AU:$AZ,2,FALSE),IF(C5703=2,VLOOKUP(B5703,balance!$AU:$AZ,3,FALSE),IF(C5703=3,VLOOKUP(B5703,balance!$AU:$AZ,4,FALSE),IF(C5703=4,VLOOKUP(B5703,balance!$AU:$AZ,5,FALSE),IF(C5703=5,VLOOKUP(B5703-1,balance!$AU:$AZ,6,FALSE),0)))))</f>
        <v>28500</v>
      </c>
      <c r="F5703">
        <v>53</v>
      </c>
      <c r="G5703">
        <f>IF(C5703=1,VLOOKUP(FoxFire!B5703,balance!$U:$Z,2,FALSE),IF(C5703=2,VLOOKUP(B5703,balance!$U:$Z,3,FALSE),IF(C5703=3,VLOOKUP(B5703,balance!$U:$Z,4,FALSE),IF(C5703=4,VLOOKUP(B5703,balance!$U:$Z,5,FALSE),IF(C5703=5,VLOOKUP(B5703-1,balance!$U:$Z,6,FALSE),0)))))/100</f>
        <v>1.2399999999999901E-2</v>
      </c>
      <c r="H5703">
        <v>2</v>
      </c>
      <c r="I5703" s="1">
        <f>IF(C5703=1,VLOOKUP(FoxFire!B5703,balance!$AF:$AJ,2,FALSE),IF(C5703=2,VLOOKUP(B5703,balance!$AF:$AJ,3,FALSE),IF(C5703=3,VLOOKUP(B5703,balance!$AF:$AJ,4,FALSE),IF(C5703=4,VLOOKUP(B5703,balance!$AF:$AJ,5,FALSE),IF(C5703=5,VLOOKUP(B5703,balance!$AF:$AK,6,FALSE),0)))))*1000000000000</f>
        <v>4114999999999.8999</v>
      </c>
      <c r="J5703">
        <f>VLOOKUP(B5703,balance!AU:BD,10,FALSE)</f>
        <v>0</v>
      </c>
    </row>
    <row r="5704" spans="1:10" x14ac:dyDescent="0.3">
      <c r="A5704">
        <v>5702</v>
      </c>
      <c r="B5704">
        <f t="shared" si="177"/>
        <v>1141</v>
      </c>
      <c r="C5704">
        <f t="shared" ref="C5704:C5767" si="178">C5699</f>
        <v>3</v>
      </c>
      <c r="D5704">
        <v>9026</v>
      </c>
      <c r="E5704" s="1">
        <f>IF(C5704=1,VLOOKUP(B5704,balance!$AU:$AZ,2,FALSE),IF(C5704=2,VLOOKUP(B5704,balance!$AU:$AZ,3,FALSE),IF(C5704=3,VLOOKUP(B5704,balance!$AU:$AZ,4,FALSE),IF(C5704=4,VLOOKUP(B5704,balance!$AU:$AZ,5,FALSE),IF(C5704=5,VLOOKUP(B5704-1,balance!$AU:$AZ,6,FALSE),0)))))</f>
        <v>28500</v>
      </c>
      <c r="F5704">
        <v>53</v>
      </c>
      <c r="G5704">
        <f>IF(C5704=1,VLOOKUP(FoxFire!B5704,balance!$U:$Z,2,FALSE),IF(C5704=2,VLOOKUP(B5704,balance!$U:$Z,3,FALSE),IF(C5704=3,VLOOKUP(B5704,balance!$U:$Z,4,FALSE),IF(C5704=4,VLOOKUP(B5704,balance!$U:$Z,5,FALSE),IF(C5704=5,VLOOKUP(B5704-1,balance!$U:$Z,6,FALSE),0)))))/100</f>
        <v>1.2399999999999901E-2</v>
      </c>
      <c r="H5704">
        <v>2</v>
      </c>
      <c r="I5704" s="1">
        <f>IF(C5704=1,VLOOKUP(FoxFire!B5704,balance!$AF:$AJ,2,FALSE),IF(C5704=2,VLOOKUP(B5704,balance!$AF:$AJ,3,FALSE),IF(C5704=3,VLOOKUP(B5704,balance!$AF:$AJ,4,FALSE),IF(C5704=4,VLOOKUP(B5704,balance!$AF:$AJ,5,FALSE),IF(C5704=5,VLOOKUP(B5704,balance!$AF:$AK,6,FALSE),0)))))*1000000000000</f>
        <v>4114999999999.8999</v>
      </c>
      <c r="J5704">
        <f>VLOOKUP(B5704,balance!AU:BD,10,FALSE)</f>
        <v>0</v>
      </c>
    </row>
    <row r="5705" spans="1:10" x14ac:dyDescent="0.3">
      <c r="A5705">
        <v>5703</v>
      </c>
      <c r="B5705">
        <f t="shared" si="177"/>
        <v>1141</v>
      </c>
      <c r="C5705">
        <f t="shared" si="178"/>
        <v>4</v>
      </c>
      <c r="D5705">
        <v>9026</v>
      </c>
      <c r="E5705" s="1">
        <f>IF(C5705=1,VLOOKUP(B5705,balance!$AU:$AZ,2,FALSE),IF(C5705=2,VLOOKUP(B5705,balance!$AU:$AZ,3,FALSE),IF(C5705=3,VLOOKUP(B5705,balance!$AU:$AZ,4,FALSE),IF(C5705=4,VLOOKUP(B5705,balance!$AU:$AZ,5,FALSE),IF(C5705=5,VLOOKUP(B5705-1,balance!$AU:$AZ,6,FALSE),0)))))</f>
        <v>28500</v>
      </c>
      <c r="F5705">
        <v>53</v>
      </c>
      <c r="G5705">
        <f>IF(C5705=1,VLOOKUP(FoxFire!B5705,balance!$U:$Z,2,FALSE),IF(C5705=2,VLOOKUP(B5705,balance!$U:$Z,3,FALSE),IF(C5705=3,VLOOKUP(B5705,balance!$U:$Z,4,FALSE),IF(C5705=4,VLOOKUP(B5705,balance!$U:$Z,5,FALSE),IF(C5705=5,VLOOKUP(B5705-1,balance!$U:$Z,6,FALSE),0)))))/100</f>
        <v>1.2399999999999901E-2</v>
      </c>
      <c r="H5705">
        <v>2</v>
      </c>
      <c r="I5705" s="1">
        <f>IF(C5705=1,VLOOKUP(FoxFire!B5705,balance!$AF:$AJ,2,FALSE),IF(C5705=2,VLOOKUP(B5705,balance!$AF:$AJ,3,FALSE),IF(C5705=3,VLOOKUP(B5705,balance!$AF:$AJ,4,FALSE),IF(C5705=4,VLOOKUP(B5705,balance!$AF:$AJ,5,FALSE),IF(C5705=5,VLOOKUP(B5705,balance!$AF:$AK,6,FALSE),0)))))*1000000000000</f>
        <v>4114999999999.8999</v>
      </c>
      <c r="J5705">
        <f>VLOOKUP(B5705,balance!AU:BD,10,FALSE)</f>
        <v>0</v>
      </c>
    </row>
    <row r="5706" spans="1:10" x14ac:dyDescent="0.3">
      <c r="A5706">
        <v>5704</v>
      </c>
      <c r="B5706">
        <f t="shared" si="177"/>
        <v>1142</v>
      </c>
      <c r="C5706">
        <f t="shared" si="178"/>
        <v>5</v>
      </c>
      <c r="D5706">
        <v>9026</v>
      </c>
      <c r="E5706" s="1">
        <f>IF(C5706=1,VLOOKUP(B5706,balance!$AU:$AZ,2,FALSE),IF(C5706=2,VLOOKUP(B5706,balance!$AU:$AZ,3,FALSE),IF(C5706=3,VLOOKUP(B5706,balance!$AU:$AZ,4,FALSE),IF(C5706=4,VLOOKUP(B5706,balance!$AU:$AZ,5,FALSE),IF(C5706=5,VLOOKUP(B5706-1,balance!$AU:$AZ,6,FALSE),0)))))</f>
        <v>570000</v>
      </c>
      <c r="F5706">
        <v>53</v>
      </c>
      <c r="G5706">
        <f>IF(C5706=1,VLOOKUP(FoxFire!B5706,balance!$U:$Z,2,FALSE),IF(C5706=2,VLOOKUP(B5706,balance!$U:$Z,3,FALSE),IF(C5706=3,VLOOKUP(B5706,balance!$U:$Z,4,FALSE),IF(C5706=4,VLOOKUP(B5706,balance!$U:$Z,5,FALSE),IF(C5706=5,VLOOKUP(B5706-1,balance!$U:$Z,6,FALSE),0)))))/100</f>
        <v>10978.428999999998</v>
      </c>
      <c r="H5706">
        <v>2</v>
      </c>
      <c r="I5706" s="1">
        <f>IF(C5706=1,VLOOKUP(FoxFire!B5706,balance!$AF:$AJ,2,FALSE),IF(C5706=2,VLOOKUP(B5706,balance!$AF:$AJ,3,FALSE),IF(C5706=3,VLOOKUP(B5706,balance!$AF:$AJ,4,FALSE),IF(C5706=4,VLOOKUP(B5706,balance!$AF:$AJ,5,FALSE),IF(C5706=5,VLOOKUP(B5706,balance!$AF:$AK,6,FALSE),0)))))*1000000000000</f>
        <v>16464999999999.598</v>
      </c>
      <c r="J5706">
        <f>VLOOKUP(B5706,balance!AU:BD,10,FALSE)</f>
        <v>0</v>
      </c>
    </row>
    <row r="5707" spans="1:10" x14ac:dyDescent="0.3">
      <c r="A5707">
        <v>5705</v>
      </c>
      <c r="B5707">
        <f t="shared" si="177"/>
        <v>1142</v>
      </c>
      <c r="C5707">
        <f t="shared" si="178"/>
        <v>1</v>
      </c>
      <c r="D5707">
        <v>9026</v>
      </c>
      <c r="E5707" s="1">
        <f>IF(C5707=1,VLOOKUP(B5707,balance!$AU:$AZ,2,FALSE),IF(C5707=2,VLOOKUP(B5707,balance!$AU:$AZ,3,FALSE),IF(C5707=3,VLOOKUP(B5707,balance!$AU:$AZ,4,FALSE),IF(C5707=4,VLOOKUP(B5707,balance!$AU:$AZ,5,FALSE),IF(C5707=5,VLOOKUP(B5707-1,balance!$AU:$AZ,6,FALSE),0)))))</f>
        <v>28500</v>
      </c>
      <c r="F5707">
        <v>53</v>
      </c>
      <c r="G5707">
        <f>IF(C5707=1,VLOOKUP(FoxFire!B5707,balance!$U:$Z,2,FALSE),IF(C5707=2,VLOOKUP(B5707,balance!$U:$Z,3,FALSE),IF(C5707=3,VLOOKUP(B5707,balance!$U:$Z,4,FALSE),IF(C5707=4,VLOOKUP(B5707,balance!$U:$Z,5,FALSE),IF(C5707=5,VLOOKUP(B5707-1,balance!$U:$Z,6,FALSE),0)))))/100</f>
        <v>1.2409999999999899E-2</v>
      </c>
      <c r="H5707">
        <v>2</v>
      </c>
      <c r="I5707" s="1">
        <f>IF(C5707=1,VLOOKUP(FoxFire!B5707,balance!$AF:$AJ,2,FALSE),IF(C5707=2,VLOOKUP(B5707,balance!$AF:$AJ,3,FALSE),IF(C5707=3,VLOOKUP(B5707,balance!$AF:$AJ,4,FALSE),IF(C5707=4,VLOOKUP(B5707,balance!$AF:$AJ,5,FALSE),IF(C5707=5,VLOOKUP(B5707,balance!$AF:$AK,6,FALSE),0)))))*1000000000000</f>
        <v>4116249999999.8994</v>
      </c>
      <c r="J5707">
        <f>VLOOKUP(B5707,balance!AU:BD,10,FALSE)</f>
        <v>0</v>
      </c>
    </row>
    <row r="5708" spans="1:10" x14ac:dyDescent="0.3">
      <c r="A5708">
        <v>5706</v>
      </c>
      <c r="B5708">
        <f t="shared" si="177"/>
        <v>1142</v>
      </c>
      <c r="C5708">
        <f t="shared" si="178"/>
        <v>2</v>
      </c>
      <c r="D5708">
        <v>9026</v>
      </c>
      <c r="E5708" s="1">
        <f>IF(C5708=1,VLOOKUP(B5708,balance!$AU:$AZ,2,FALSE),IF(C5708=2,VLOOKUP(B5708,balance!$AU:$AZ,3,FALSE),IF(C5708=3,VLOOKUP(B5708,balance!$AU:$AZ,4,FALSE),IF(C5708=4,VLOOKUP(B5708,balance!$AU:$AZ,5,FALSE),IF(C5708=5,VLOOKUP(B5708-1,balance!$AU:$AZ,6,FALSE),0)))))</f>
        <v>28500</v>
      </c>
      <c r="F5708">
        <v>53</v>
      </c>
      <c r="G5708">
        <f>IF(C5708=1,VLOOKUP(FoxFire!B5708,balance!$U:$Z,2,FALSE),IF(C5708=2,VLOOKUP(B5708,balance!$U:$Z,3,FALSE),IF(C5708=3,VLOOKUP(B5708,balance!$U:$Z,4,FALSE),IF(C5708=4,VLOOKUP(B5708,balance!$U:$Z,5,FALSE),IF(C5708=5,VLOOKUP(B5708-1,balance!$U:$Z,6,FALSE),0)))))/100</f>
        <v>1.2409999999999899E-2</v>
      </c>
      <c r="H5708">
        <v>2</v>
      </c>
      <c r="I5708" s="1">
        <f>IF(C5708=1,VLOOKUP(FoxFire!B5708,balance!$AF:$AJ,2,FALSE),IF(C5708=2,VLOOKUP(B5708,balance!$AF:$AJ,3,FALSE),IF(C5708=3,VLOOKUP(B5708,balance!$AF:$AJ,4,FALSE),IF(C5708=4,VLOOKUP(B5708,balance!$AF:$AJ,5,FALSE),IF(C5708=5,VLOOKUP(B5708,balance!$AF:$AK,6,FALSE),0)))))*1000000000000</f>
        <v>4116249999999.8994</v>
      </c>
      <c r="J5708">
        <f>VLOOKUP(B5708,balance!AU:BD,10,FALSE)</f>
        <v>0</v>
      </c>
    </row>
    <row r="5709" spans="1:10" x14ac:dyDescent="0.3">
      <c r="A5709">
        <v>5707</v>
      </c>
      <c r="B5709">
        <f t="shared" ref="B5709:B5772" si="179">B5704+1</f>
        <v>1142</v>
      </c>
      <c r="C5709">
        <f t="shared" si="178"/>
        <v>3</v>
      </c>
      <c r="D5709">
        <v>9026</v>
      </c>
      <c r="E5709" s="1">
        <f>IF(C5709=1,VLOOKUP(B5709,balance!$AU:$AZ,2,FALSE),IF(C5709=2,VLOOKUP(B5709,balance!$AU:$AZ,3,FALSE),IF(C5709=3,VLOOKUP(B5709,balance!$AU:$AZ,4,FALSE),IF(C5709=4,VLOOKUP(B5709,balance!$AU:$AZ,5,FALSE),IF(C5709=5,VLOOKUP(B5709-1,balance!$AU:$AZ,6,FALSE),0)))))</f>
        <v>28500</v>
      </c>
      <c r="F5709">
        <v>53</v>
      </c>
      <c r="G5709">
        <f>IF(C5709=1,VLOOKUP(FoxFire!B5709,balance!$U:$Z,2,FALSE),IF(C5709=2,VLOOKUP(B5709,balance!$U:$Z,3,FALSE),IF(C5709=3,VLOOKUP(B5709,balance!$U:$Z,4,FALSE),IF(C5709=4,VLOOKUP(B5709,balance!$U:$Z,5,FALSE),IF(C5709=5,VLOOKUP(B5709-1,balance!$U:$Z,6,FALSE),0)))))/100</f>
        <v>1.2409999999999899E-2</v>
      </c>
      <c r="H5709">
        <v>2</v>
      </c>
      <c r="I5709" s="1">
        <f>IF(C5709=1,VLOOKUP(FoxFire!B5709,balance!$AF:$AJ,2,FALSE),IF(C5709=2,VLOOKUP(B5709,balance!$AF:$AJ,3,FALSE),IF(C5709=3,VLOOKUP(B5709,balance!$AF:$AJ,4,FALSE),IF(C5709=4,VLOOKUP(B5709,balance!$AF:$AJ,5,FALSE),IF(C5709=5,VLOOKUP(B5709,balance!$AF:$AK,6,FALSE),0)))))*1000000000000</f>
        <v>4116249999999.8994</v>
      </c>
      <c r="J5709">
        <f>VLOOKUP(B5709,balance!AU:BD,10,FALSE)</f>
        <v>0</v>
      </c>
    </row>
    <row r="5710" spans="1:10" x14ac:dyDescent="0.3">
      <c r="A5710">
        <v>5708</v>
      </c>
      <c r="B5710">
        <f t="shared" si="179"/>
        <v>1142</v>
      </c>
      <c r="C5710">
        <f t="shared" si="178"/>
        <v>4</v>
      </c>
      <c r="D5710">
        <v>9026</v>
      </c>
      <c r="E5710" s="1">
        <f>IF(C5710=1,VLOOKUP(B5710,balance!$AU:$AZ,2,FALSE),IF(C5710=2,VLOOKUP(B5710,balance!$AU:$AZ,3,FALSE),IF(C5710=3,VLOOKUP(B5710,balance!$AU:$AZ,4,FALSE),IF(C5710=4,VLOOKUP(B5710,balance!$AU:$AZ,5,FALSE),IF(C5710=5,VLOOKUP(B5710-1,balance!$AU:$AZ,6,FALSE),0)))))</f>
        <v>28500</v>
      </c>
      <c r="F5710">
        <v>53</v>
      </c>
      <c r="G5710">
        <f>IF(C5710=1,VLOOKUP(FoxFire!B5710,balance!$U:$Z,2,FALSE),IF(C5710=2,VLOOKUP(B5710,balance!$U:$Z,3,FALSE),IF(C5710=3,VLOOKUP(B5710,balance!$U:$Z,4,FALSE),IF(C5710=4,VLOOKUP(B5710,balance!$U:$Z,5,FALSE),IF(C5710=5,VLOOKUP(B5710-1,balance!$U:$Z,6,FALSE),0)))))/100</f>
        <v>1.2409999999999899E-2</v>
      </c>
      <c r="H5710">
        <v>2</v>
      </c>
      <c r="I5710" s="1">
        <f>IF(C5710=1,VLOOKUP(FoxFire!B5710,balance!$AF:$AJ,2,FALSE),IF(C5710=2,VLOOKUP(B5710,balance!$AF:$AJ,3,FALSE),IF(C5710=3,VLOOKUP(B5710,balance!$AF:$AJ,4,FALSE),IF(C5710=4,VLOOKUP(B5710,balance!$AF:$AJ,5,FALSE),IF(C5710=5,VLOOKUP(B5710,balance!$AF:$AK,6,FALSE),0)))))*1000000000000</f>
        <v>4116249999999.8994</v>
      </c>
      <c r="J5710">
        <f>VLOOKUP(B5710,balance!AU:BD,10,FALSE)</f>
        <v>0</v>
      </c>
    </row>
    <row r="5711" spans="1:10" x14ac:dyDescent="0.3">
      <c r="A5711">
        <v>5709</v>
      </c>
      <c r="B5711">
        <f t="shared" si="179"/>
        <v>1143</v>
      </c>
      <c r="C5711">
        <f t="shared" si="178"/>
        <v>5</v>
      </c>
      <c r="D5711">
        <v>9026</v>
      </c>
      <c r="E5711" s="1">
        <f>IF(C5711=1,VLOOKUP(B5711,balance!$AU:$AZ,2,FALSE),IF(C5711=2,VLOOKUP(B5711,balance!$AU:$AZ,3,FALSE),IF(C5711=3,VLOOKUP(B5711,balance!$AU:$AZ,4,FALSE),IF(C5711=4,VLOOKUP(B5711,balance!$AU:$AZ,5,FALSE),IF(C5711=5,VLOOKUP(B5711-1,balance!$AU:$AZ,6,FALSE),0)))))</f>
        <v>570000</v>
      </c>
      <c r="F5711">
        <v>53</v>
      </c>
      <c r="G5711">
        <f>IF(C5711=1,VLOOKUP(FoxFire!B5711,balance!$U:$Z,2,FALSE),IF(C5711=2,VLOOKUP(B5711,balance!$U:$Z,3,FALSE),IF(C5711=3,VLOOKUP(B5711,balance!$U:$Z,4,FALSE),IF(C5711=4,VLOOKUP(B5711,balance!$U:$Z,5,FALSE),IF(C5711=5,VLOOKUP(B5711-1,balance!$U:$Z,6,FALSE),0)))))/100</f>
        <v>10998.269899999999</v>
      </c>
      <c r="H5711">
        <v>2</v>
      </c>
      <c r="I5711" s="1">
        <f>IF(C5711=1,VLOOKUP(FoxFire!B5711,balance!$AF:$AJ,2,FALSE),IF(C5711=2,VLOOKUP(B5711,balance!$AF:$AJ,3,FALSE),IF(C5711=3,VLOOKUP(B5711,balance!$AF:$AJ,4,FALSE),IF(C5711=4,VLOOKUP(B5711,balance!$AF:$AJ,5,FALSE),IF(C5711=5,VLOOKUP(B5711,balance!$AF:$AK,6,FALSE),0)))))*1000000000000</f>
        <v>16469999999999.65</v>
      </c>
      <c r="J5711">
        <f>VLOOKUP(B5711,balance!AU:BD,10,FALSE)</f>
        <v>0</v>
      </c>
    </row>
    <row r="5712" spans="1:10" x14ac:dyDescent="0.3">
      <c r="A5712">
        <v>5710</v>
      </c>
      <c r="B5712">
        <f t="shared" si="179"/>
        <v>1143</v>
      </c>
      <c r="C5712">
        <f t="shared" si="178"/>
        <v>1</v>
      </c>
      <c r="D5712">
        <v>9026</v>
      </c>
      <c r="E5712" s="1">
        <f>IF(C5712=1,VLOOKUP(B5712,balance!$AU:$AZ,2,FALSE),IF(C5712=2,VLOOKUP(B5712,balance!$AU:$AZ,3,FALSE),IF(C5712=3,VLOOKUP(B5712,balance!$AU:$AZ,4,FALSE),IF(C5712=4,VLOOKUP(B5712,balance!$AU:$AZ,5,FALSE),IF(C5712=5,VLOOKUP(B5712-1,balance!$AU:$AZ,6,FALSE),0)))))</f>
        <v>28500</v>
      </c>
      <c r="F5712">
        <v>53</v>
      </c>
      <c r="G5712">
        <f>IF(C5712=1,VLOOKUP(FoxFire!B5712,balance!$U:$Z,2,FALSE),IF(C5712=2,VLOOKUP(B5712,balance!$U:$Z,3,FALSE),IF(C5712=3,VLOOKUP(B5712,balance!$U:$Z,4,FALSE),IF(C5712=4,VLOOKUP(B5712,balance!$U:$Z,5,FALSE),IF(C5712=5,VLOOKUP(B5712-1,balance!$U:$Z,6,FALSE),0)))))/100</f>
        <v>1.24199999999999E-2</v>
      </c>
      <c r="H5712">
        <v>2</v>
      </c>
      <c r="I5712" s="1">
        <f>IF(C5712=1,VLOOKUP(FoxFire!B5712,balance!$AF:$AJ,2,FALSE),IF(C5712=2,VLOOKUP(B5712,balance!$AF:$AJ,3,FALSE),IF(C5712=3,VLOOKUP(B5712,balance!$AF:$AJ,4,FALSE),IF(C5712=4,VLOOKUP(B5712,balance!$AF:$AJ,5,FALSE),IF(C5712=5,VLOOKUP(B5712,balance!$AF:$AK,6,FALSE),0)))))*1000000000000</f>
        <v>4117499999999.9126</v>
      </c>
      <c r="J5712">
        <f>VLOOKUP(B5712,balance!AU:BD,10,FALSE)</f>
        <v>0</v>
      </c>
    </row>
    <row r="5713" spans="1:10" x14ac:dyDescent="0.3">
      <c r="A5713">
        <v>5711</v>
      </c>
      <c r="B5713">
        <f t="shared" si="179"/>
        <v>1143</v>
      </c>
      <c r="C5713">
        <f t="shared" si="178"/>
        <v>2</v>
      </c>
      <c r="D5713">
        <v>9026</v>
      </c>
      <c r="E5713" s="1">
        <f>IF(C5713=1,VLOOKUP(B5713,balance!$AU:$AZ,2,FALSE),IF(C5713=2,VLOOKUP(B5713,balance!$AU:$AZ,3,FALSE),IF(C5713=3,VLOOKUP(B5713,balance!$AU:$AZ,4,FALSE),IF(C5713=4,VLOOKUP(B5713,balance!$AU:$AZ,5,FALSE),IF(C5713=5,VLOOKUP(B5713-1,balance!$AU:$AZ,6,FALSE),0)))))</f>
        <v>28500</v>
      </c>
      <c r="F5713">
        <v>53</v>
      </c>
      <c r="G5713">
        <f>IF(C5713=1,VLOOKUP(FoxFire!B5713,balance!$U:$Z,2,FALSE),IF(C5713=2,VLOOKUP(B5713,balance!$U:$Z,3,FALSE),IF(C5713=3,VLOOKUP(B5713,balance!$U:$Z,4,FALSE),IF(C5713=4,VLOOKUP(B5713,balance!$U:$Z,5,FALSE),IF(C5713=5,VLOOKUP(B5713-1,balance!$U:$Z,6,FALSE),0)))))/100</f>
        <v>1.24199999999999E-2</v>
      </c>
      <c r="H5713">
        <v>2</v>
      </c>
      <c r="I5713" s="1">
        <f>IF(C5713=1,VLOOKUP(FoxFire!B5713,balance!$AF:$AJ,2,FALSE),IF(C5713=2,VLOOKUP(B5713,balance!$AF:$AJ,3,FALSE),IF(C5713=3,VLOOKUP(B5713,balance!$AF:$AJ,4,FALSE),IF(C5713=4,VLOOKUP(B5713,balance!$AF:$AJ,5,FALSE),IF(C5713=5,VLOOKUP(B5713,balance!$AF:$AK,6,FALSE),0)))))*1000000000000</f>
        <v>4117499999999.9126</v>
      </c>
      <c r="J5713">
        <f>VLOOKUP(B5713,balance!AU:BD,10,FALSE)</f>
        <v>0</v>
      </c>
    </row>
    <row r="5714" spans="1:10" x14ac:dyDescent="0.3">
      <c r="A5714">
        <v>5712</v>
      </c>
      <c r="B5714">
        <f t="shared" si="179"/>
        <v>1143</v>
      </c>
      <c r="C5714">
        <f t="shared" si="178"/>
        <v>3</v>
      </c>
      <c r="D5714">
        <v>9026</v>
      </c>
      <c r="E5714" s="1">
        <f>IF(C5714=1,VLOOKUP(B5714,balance!$AU:$AZ,2,FALSE),IF(C5714=2,VLOOKUP(B5714,balance!$AU:$AZ,3,FALSE),IF(C5714=3,VLOOKUP(B5714,balance!$AU:$AZ,4,FALSE),IF(C5714=4,VLOOKUP(B5714,balance!$AU:$AZ,5,FALSE),IF(C5714=5,VLOOKUP(B5714-1,balance!$AU:$AZ,6,FALSE),0)))))</f>
        <v>28500</v>
      </c>
      <c r="F5714">
        <v>53</v>
      </c>
      <c r="G5714">
        <f>IF(C5714=1,VLOOKUP(FoxFire!B5714,balance!$U:$Z,2,FALSE),IF(C5714=2,VLOOKUP(B5714,balance!$U:$Z,3,FALSE),IF(C5714=3,VLOOKUP(B5714,balance!$U:$Z,4,FALSE),IF(C5714=4,VLOOKUP(B5714,balance!$U:$Z,5,FALSE),IF(C5714=5,VLOOKUP(B5714-1,balance!$U:$Z,6,FALSE),0)))))/100</f>
        <v>1.24199999999999E-2</v>
      </c>
      <c r="H5714">
        <v>2</v>
      </c>
      <c r="I5714" s="1">
        <f>IF(C5714=1,VLOOKUP(FoxFire!B5714,balance!$AF:$AJ,2,FALSE),IF(C5714=2,VLOOKUP(B5714,balance!$AF:$AJ,3,FALSE),IF(C5714=3,VLOOKUP(B5714,balance!$AF:$AJ,4,FALSE),IF(C5714=4,VLOOKUP(B5714,balance!$AF:$AJ,5,FALSE),IF(C5714=5,VLOOKUP(B5714,balance!$AF:$AK,6,FALSE),0)))))*1000000000000</f>
        <v>4117499999999.9126</v>
      </c>
      <c r="J5714">
        <f>VLOOKUP(B5714,balance!AU:BD,10,FALSE)</f>
        <v>0</v>
      </c>
    </row>
    <row r="5715" spans="1:10" x14ac:dyDescent="0.3">
      <c r="A5715">
        <v>5713</v>
      </c>
      <c r="B5715">
        <f t="shared" si="179"/>
        <v>1143</v>
      </c>
      <c r="C5715">
        <f t="shared" si="178"/>
        <v>4</v>
      </c>
      <c r="D5715">
        <v>9026</v>
      </c>
      <c r="E5715" s="1">
        <f>IF(C5715=1,VLOOKUP(B5715,balance!$AU:$AZ,2,FALSE),IF(C5715=2,VLOOKUP(B5715,balance!$AU:$AZ,3,FALSE),IF(C5715=3,VLOOKUP(B5715,balance!$AU:$AZ,4,FALSE),IF(C5715=4,VLOOKUP(B5715,balance!$AU:$AZ,5,FALSE),IF(C5715=5,VLOOKUP(B5715-1,balance!$AU:$AZ,6,FALSE),0)))))</f>
        <v>28500</v>
      </c>
      <c r="F5715">
        <v>53</v>
      </c>
      <c r="G5715">
        <f>IF(C5715=1,VLOOKUP(FoxFire!B5715,balance!$U:$Z,2,FALSE),IF(C5715=2,VLOOKUP(B5715,balance!$U:$Z,3,FALSE),IF(C5715=3,VLOOKUP(B5715,balance!$U:$Z,4,FALSE),IF(C5715=4,VLOOKUP(B5715,balance!$U:$Z,5,FALSE),IF(C5715=5,VLOOKUP(B5715-1,balance!$U:$Z,6,FALSE),0)))))/100</f>
        <v>1.24199999999999E-2</v>
      </c>
      <c r="H5715">
        <v>2</v>
      </c>
      <c r="I5715" s="1">
        <f>IF(C5715=1,VLOOKUP(FoxFire!B5715,balance!$AF:$AJ,2,FALSE),IF(C5715=2,VLOOKUP(B5715,balance!$AF:$AJ,3,FALSE),IF(C5715=3,VLOOKUP(B5715,balance!$AF:$AJ,4,FALSE),IF(C5715=4,VLOOKUP(B5715,balance!$AF:$AJ,5,FALSE),IF(C5715=5,VLOOKUP(B5715,balance!$AF:$AK,6,FALSE),0)))))*1000000000000</f>
        <v>4117499999999.9126</v>
      </c>
      <c r="J5715">
        <f>VLOOKUP(B5715,balance!AU:BD,10,FALSE)</f>
        <v>0</v>
      </c>
    </row>
    <row r="5716" spans="1:10" x14ac:dyDescent="0.3">
      <c r="A5716">
        <v>5714</v>
      </c>
      <c r="B5716">
        <f t="shared" si="179"/>
        <v>1144</v>
      </c>
      <c r="C5716">
        <f t="shared" si="178"/>
        <v>5</v>
      </c>
      <c r="D5716">
        <v>9026</v>
      </c>
      <c r="E5716" s="1">
        <f>IF(C5716=1,VLOOKUP(B5716,balance!$AU:$AZ,2,FALSE),IF(C5716=2,VLOOKUP(B5716,balance!$AU:$AZ,3,FALSE),IF(C5716=3,VLOOKUP(B5716,balance!$AU:$AZ,4,FALSE),IF(C5716=4,VLOOKUP(B5716,balance!$AU:$AZ,5,FALSE),IF(C5716=5,VLOOKUP(B5716-1,balance!$AU:$AZ,6,FALSE),0)))))</f>
        <v>570000</v>
      </c>
      <c r="F5716">
        <v>53</v>
      </c>
      <c r="G5716">
        <f>IF(C5716=1,VLOOKUP(FoxFire!B5716,balance!$U:$Z,2,FALSE),IF(C5716=2,VLOOKUP(B5716,balance!$U:$Z,3,FALSE),IF(C5716=3,VLOOKUP(B5716,balance!$U:$Z,4,FALSE),IF(C5716=4,VLOOKUP(B5716,balance!$U:$Z,5,FALSE),IF(C5716=5,VLOOKUP(B5716-1,balance!$U:$Z,6,FALSE),0)))))/100</f>
        <v>11018.1394</v>
      </c>
      <c r="H5716">
        <v>2</v>
      </c>
      <c r="I5716" s="1">
        <f>IF(C5716=1,VLOOKUP(FoxFire!B5716,balance!$AF:$AJ,2,FALSE),IF(C5716=2,VLOOKUP(B5716,balance!$AF:$AJ,3,FALSE),IF(C5716=3,VLOOKUP(B5716,balance!$AF:$AJ,4,FALSE),IF(C5716=4,VLOOKUP(B5716,balance!$AF:$AJ,5,FALSE),IF(C5716=5,VLOOKUP(B5716,balance!$AF:$AK,6,FALSE),0)))))*1000000000000</f>
        <v>16474999999999.6</v>
      </c>
      <c r="J5716">
        <f>VLOOKUP(B5716,balance!AU:BD,10,FALSE)</f>
        <v>0</v>
      </c>
    </row>
    <row r="5717" spans="1:10" x14ac:dyDescent="0.3">
      <c r="A5717">
        <v>5715</v>
      </c>
      <c r="B5717">
        <f t="shared" si="179"/>
        <v>1144</v>
      </c>
      <c r="C5717">
        <f t="shared" si="178"/>
        <v>1</v>
      </c>
      <c r="D5717">
        <v>9026</v>
      </c>
      <c r="E5717" s="1">
        <f>IF(C5717=1,VLOOKUP(B5717,balance!$AU:$AZ,2,FALSE),IF(C5717=2,VLOOKUP(B5717,balance!$AU:$AZ,3,FALSE),IF(C5717=3,VLOOKUP(B5717,balance!$AU:$AZ,4,FALSE),IF(C5717=4,VLOOKUP(B5717,balance!$AU:$AZ,5,FALSE),IF(C5717=5,VLOOKUP(B5717-1,balance!$AU:$AZ,6,FALSE),0)))))</f>
        <v>28500</v>
      </c>
      <c r="F5717">
        <v>53</v>
      </c>
      <c r="G5717">
        <f>IF(C5717=1,VLOOKUP(FoxFire!B5717,balance!$U:$Z,2,FALSE),IF(C5717=2,VLOOKUP(B5717,balance!$U:$Z,3,FALSE),IF(C5717=3,VLOOKUP(B5717,balance!$U:$Z,4,FALSE),IF(C5717=4,VLOOKUP(B5717,balance!$U:$Z,5,FALSE),IF(C5717=5,VLOOKUP(B5717-1,balance!$U:$Z,6,FALSE),0)))))/100</f>
        <v>1.2429999999999899E-2</v>
      </c>
      <c r="H5717">
        <v>2</v>
      </c>
      <c r="I5717" s="1">
        <f>IF(C5717=1,VLOOKUP(FoxFire!B5717,balance!$AF:$AJ,2,FALSE),IF(C5717=2,VLOOKUP(B5717,balance!$AF:$AJ,3,FALSE),IF(C5717=3,VLOOKUP(B5717,balance!$AF:$AJ,4,FALSE),IF(C5717=4,VLOOKUP(B5717,balance!$AF:$AJ,5,FALSE),IF(C5717=5,VLOOKUP(B5717,balance!$AF:$AK,6,FALSE),0)))))*1000000000000</f>
        <v>4118749999999.8999</v>
      </c>
      <c r="J5717">
        <f>VLOOKUP(B5717,balance!AU:BD,10,FALSE)</f>
        <v>0</v>
      </c>
    </row>
    <row r="5718" spans="1:10" x14ac:dyDescent="0.3">
      <c r="A5718">
        <v>5716</v>
      </c>
      <c r="B5718">
        <f t="shared" si="179"/>
        <v>1144</v>
      </c>
      <c r="C5718">
        <f t="shared" si="178"/>
        <v>2</v>
      </c>
      <c r="D5718">
        <v>9026</v>
      </c>
      <c r="E5718" s="1">
        <f>IF(C5718=1,VLOOKUP(B5718,balance!$AU:$AZ,2,FALSE),IF(C5718=2,VLOOKUP(B5718,balance!$AU:$AZ,3,FALSE),IF(C5718=3,VLOOKUP(B5718,balance!$AU:$AZ,4,FALSE),IF(C5718=4,VLOOKUP(B5718,balance!$AU:$AZ,5,FALSE),IF(C5718=5,VLOOKUP(B5718-1,balance!$AU:$AZ,6,FALSE),0)))))</f>
        <v>28500</v>
      </c>
      <c r="F5718">
        <v>53</v>
      </c>
      <c r="G5718">
        <f>IF(C5718=1,VLOOKUP(FoxFire!B5718,balance!$U:$Z,2,FALSE),IF(C5718=2,VLOOKUP(B5718,balance!$U:$Z,3,FALSE),IF(C5718=3,VLOOKUP(B5718,balance!$U:$Z,4,FALSE),IF(C5718=4,VLOOKUP(B5718,balance!$U:$Z,5,FALSE),IF(C5718=5,VLOOKUP(B5718-1,balance!$U:$Z,6,FALSE),0)))))/100</f>
        <v>1.2429999999999899E-2</v>
      </c>
      <c r="H5718">
        <v>2</v>
      </c>
      <c r="I5718" s="1">
        <f>IF(C5718=1,VLOOKUP(FoxFire!B5718,balance!$AF:$AJ,2,FALSE),IF(C5718=2,VLOOKUP(B5718,balance!$AF:$AJ,3,FALSE),IF(C5718=3,VLOOKUP(B5718,balance!$AF:$AJ,4,FALSE),IF(C5718=4,VLOOKUP(B5718,balance!$AF:$AJ,5,FALSE),IF(C5718=5,VLOOKUP(B5718,balance!$AF:$AK,6,FALSE),0)))))*1000000000000</f>
        <v>4118749999999.8999</v>
      </c>
      <c r="J5718">
        <f>VLOOKUP(B5718,balance!AU:BD,10,FALSE)</f>
        <v>0</v>
      </c>
    </row>
    <row r="5719" spans="1:10" x14ac:dyDescent="0.3">
      <c r="A5719">
        <v>5717</v>
      </c>
      <c r="B5719">
        <f t="shared" si="179"/>
        <v>1144</v>
      </c>
      <c r="C5719">
        <f t="shared" si="178"/>
        <v>3</v>
      </c>
      <c r="D5719">
        <v>9026</v>
      </c>
      <c r="E5719" s="1">
        <f>IF(C5719=1,VLOOKUP(B5719,balance!$AU:$AZ,2,FALSE),IF(C5719=2,VLOOKUP(B5719,balance!$AU:$AZ,3,FALSE),IF(C5719=3,VLOOKUP(B5719,balance!$AU:$AZ,4,FALSE),IF(C5719=4,VLOOKUP(B5719,balance!$AU:$AZ,5,FALSE),IF(C5719=5,VLOOKUP(B5719-1,balance!$AU:$AZ,6,FALSE),0)))))</f>
        <v>28500</v>
      </c>
      <c r="F5719">
        <v>53</v>
      </c>
      <c r="G5719">
        <f>IF(C5719=1,VLOOKUP(FoxFire!B5719,balance!$U:$Z,2,FALSE),IF(C5719=2,VLOOKUP(B5719,balance!$U:$Z,3,FALSE),IF(C5719=3,VLOOKUP(B5719,balance!$U:$Z,4,FALSE),IF(C5719=4,VLOOKUP(B5719,balance!$U:$Z,5,FALSE),IF(C5719=5,VLOOKUP(B5719-1,balance!$U:$Z,6,FALSE),0)))))/100</f>
        <v>1.2429999999999899E-2</v>
      </c>
      <c r="H5719">
        <v>2</v>
      </c>
      <c r="I5719" s="1">
        <f>IF(C5719=1,VLOOKUP(FoxFire!B5719,balance!$AF:$AJ,2,FALSE),IF(C5719=2,VLOOKUP(B5719,balance!$AF:$AJ,3,FALSE),IF(C5719=3,VLOOKUP(B5719,balance!$AF:$AJ,4,FALSE),IF(C5719=4,VLOOKUP(B5719,balance!$AF:$AJ,5,FALSE),IF(C5719=5,VLOOKUP(B5719,balance!$AF:$AK,6,FALSE),0)))))*1000000000000</f>
        <v>4118749999999.8999</v>
      </c>
      <c r="J5719">
        <f>VLOOKUP(B5719,balance!AU:BD,10,FALSE)</f>
        <v>0</v>
      </c>
    </row>
    <row r="5720" spans="1:10" x14ac:dyDescent="0.3">
      <c r="A5720">
        <v>5718</v>
      </c>
      <c r="B5720">
        <f t="shared" si="179"/>
        <v>1144</v>
      </c>
      <c r="C5720">
        <f t="shared" si="178"/>
        <v>4</v>
      </c>
      <c r="D5720">
        <v>9026</v>
      </c>
      <c r="E5720" s="1">
        <f>IF(C5720=1,VLOOKUP(B5720,balance!$AU:$AZ,2,FALSE),IF(C5720=2,VLOOKUP(B5720,balance!$AU:$AZ,3,FALSE),IF(C5720=3,VLOOKUP(B5720,balance!$AU:$AZ,4,FALSE),IF(C5720=4,VLOOKUP(B5720,balance!$AU:$AZ,5,FALSE),IF(C5720=5,VLOOKUP(B5720-1,balance!$AU:$AZ,6,FALSE),0)))))</f>
        <v>28500</v>
      </c>
      <c r="F5720">
        <v>53</v>
      </c>
      <c r="G5720">
        <f>IF(C5720=1,VLOOKUP(FoxFire!B5720,balance!$U:$Z,2,FALSE),IF(C5720=2,VLOOKUP(B5720,balance!$U:$Z,3,FALSE),IF(C5720=3,VLOOKUP(B5720,balance!$U:$Z,4,FALSE),IF(C5720=4,VLOOKUP(B5720,balance!$U:$Z,5,FALSE),IF(C5720=5,VLOOKUP(B5720-1,balance!$U:$Z,6,FALSE),0)))))/100</f>
        <v>1.2429999999999899E-2</v>
      </c>
      <c r="H5720">
        <v>2</v>
      </c>
      <c r="I5720" s="1">
        <f>IF(C5720=1,VLOOKUP(FoxFire!B5720,balance!$AF:$AJ,2,FALSE),IF(C5720=2,VLOOKUP(B5720,balance!$AF:$AJ,3,FALSE),IF(C5720=3,VLOOKUP(B5720,balance!$AF:$AJ,4,FALSE),IF(C5720=4,VLOOKUP(B5720,balance!$AF:$AJ,5,FALSE),IF(C5720=5,VLOOKUP(B5720,balance!$AF:$AK,6,FALSE),0)))))*1000000000000</f>
        <v>4118749999999.8999</v>
      </c>
      <c r="J5720">
        <f>VLOOKUP(B5720,balance!AU:BD,10,FALSE)</f>
        <v>0</v>
      </c>
    </row>
    <row r="5721" spans="1:10" x14ac:dyDescent="0.3">
      <c r="A5721">
        <v>5719</v>
      </c>
      <c r="B5721">
        <f t="shared" si="179"/>
        <v>1145</v>
      </c>
      <c r="C5721">
        <f t="shared" si="178"/>
        <v>5</v>
      </c>
      <c r="D5721">
        <v>9026</v>
      </c>
      <c r="E5721" s="1">
        <f>IF(C5721=1,VLOOKUP(B5721,balance!$AU:$AZ,2,FALSE),IF(C5721=2,VLOOKUP(B5721,balance!$AU:$AZ,3,FALSE),IF(C5721=3,VLOOKUP(B5721,balance!$AU:$AZ,4,FALSE),IF(C5721=4,VLOOKUP(B5721,balance!$AU:$AZ,5,FALSE),IF(C5721=5,VLOOKUP(B5721-1,balance!$AU:$AZ,6,FALSE),0)))))</f>
        <v>570000</v>
      </c>
      <c r="F5721">
        <v>53</v>
      </c>
      <c r="G5721">
        <f>IF(C5721=1,VLOOKUP(FoxFire!B5721,balance!$U:$Z,2,FALSE),IF(C5721=2,VLOOKUP(B5721,balance!$U:$Z,3,FALSE),IF(C5721=3,VLOOKUP(B5721,balance!$U:$Z,4,FALSE),IF(C5721=4,VLOOKUP(B5721,balance!$U:$Z,5,FALSE),IF(C5721=5,VLOOKUP(B5721-1,balance!$U:$Z,6,FALSE),0)))))/100</f>
        <v>11038.037700000001</v>
      </c>
      <c r="H5721">
        <v>2</v>
      </c>
      <c r="I5721" s="1">
        <f>IF(C5721=1,VLOOKUP(FoxFire!B5721,balance!$AF:$AJ,2,FALSE),IF(C5721=2,VLOOKUP(B5721,balance!$AF:$AJ,3,FALSE),IF(C5721=3,VLOOKUP(B5721,balance!$AF:$AJ,4,FALSE),IF(C5721=4,VLOOKUP(B5721,balance!$AF:$AJ,5,FALSE),IF(C5721=5,VLOOKUP(B5721,balance!$AF:$AK,6,FALSE),0)))))*1000000000000</f>
        <v>16479999999999.648</v>
      </c>
      <c r="J5721">
        <f>VLOOKUP(B5721,balance!AU:BD,10,FALSE)</f>
        <v>0</v>
      </c>
    </row>
    <row r="5722" spans="1:10" x14ac:dyDescent="0.3">
      <c r="A5722">
        <v>5720</v>
      </c>
      <c r="B5722">
        <f t="shared" si="179"/>
        <v>1145</v>
      </c>
      <c r="C5722">
        <f t="shared" si="178"/>
        <v>1</v>
      </c>
      <c r="D5722">
        <v>9026</v>
      </c>
      <c r="E5722" s="1">
        <f>IF(C5722=1,VLOOKUP(B5722,balance!$AU:$AZ,2,FALSE),IF(C5722=2,VLOOKUP(B5722,balance!$AU:$AZ,3,FALSE),IF(C5722=3,VLOOKUP(B5722,balance!$AU:$AZ,4,FALSE),IF(C5722=4,VLOOKUP(B5722,balance!$AU:$AZ,5,FALSE),IF(C5722=5,VLOOKUP(B5722-1,balance!$AU:$AZ,6,FALSE),0)))))</f>
        <v>28500</v>
      </c>
      <c r="F5722">
        <v>53</v>
      </c>
      <c r="G5722">
        <f>IF(C5722=1,VLOOKUP(FoxFire!B5722,balance!$U:$Z,2,FALSE),IF(C5722=2,VLOOKUP(B5722,balance!$U:$Z,3,FALSE),IF(C5722=3,VLOOKUP(B5722,balance!$U:$Z,4,FALSE),IF(C5722=4,VLOOKUP(B5722,balance!$U:$Z,5,FALSE),IF(C5722=5,VLOOKUP(B5722-1,balance!$U:$Z,6,FALSE),0)))))/100</f>
        <v>1.2439999999999901E-2</v>
      </c>
      <c r="H5722">
        <v>2</v>
      </c>
      <c r="I5722" s="1">
        <f>IF(C5722=1,VLOOKUP(FoxFire!B5722,balance!$AF:$AJ,2,FALSE),IF(C5722=2,VLOOKUP(B5722,balance!$AF:$AJ,3,FALSE),IF(C5722=3,VLOOKUP(B5722,balance!$AF:$AJ,4,FALSE),IF(C5722=4,VLOOKUP(B5722,balance!$AF:$AJ,5,FALSE),IF(C5722=5,VLOOKUP(B5722,balance!$AF:$AK,6,FALSE),0)))))*1000000000000</f>
        <v>4119999999999.9121</v>
      </c>
      <c r="J5722">
        <f>VLOOKUP(B5722,balance!AU:BD,10,FALSE)</f>
        <v>0</v>
      </c>
    </row>
    <row r="5723" spans="1:10" x14ac:dyDescent="0.3">
      <c r="A5723">
        <v>5721</v>
      </c>
      <c r="B5723">
        <f t="shared" si="179"/>
        <v>1145</v>
      </c>
      <c r="C5723">
        <f t="shared" si="178"/>
        <v>2</v>
      </c>
      <c r="D5723">
        <v>9026</v>
      </c>
      <c r="E5723" s="1">
        <f>IF(C5723=1,VLOOKUP(B5723,balance!$AU:$AZ,2,FALSE),IF(C5723=2,VLOOKUP(B5723,balance!$AU:$AZ,3,FALSE),IF(C5723=3,VLOOKUP(B5723,balance!$AU:$AZ,4,FALSE),IF(C5723=4,VLOOKUP(B5723,balance!$AU:$AZ,5,FALSE),IF(C5723=5,VLOOKUP(B5723-1,balance!$AU:$AZ,6,FALSE),0)))))</f>
        <v>28500</v>
      </c>
      <c r="F5723">
        <v>53</v>
      </c>
      <c r="G5723">
        <f>IF(C5723=1,VLOOKUP(FoxFire!B5723,balance!$U:$Z,2,FALSE),IF(C5723=2,VLOOKUP(B5723,balance!$U:$Z,3,FALSE),IF(C5723=3,VLOOKUP(B5723,balance!$U:$Z,4,FALSE),IF(C5723=4,VLOOKUP(B5723,balance!$U:$Z,5,FALSE),IF(C5723=5,VLOOKUP(B5723-1,balance!$U:$Z,6,FALSE),0)))))/100</f>
        <v>1.2439999999999901E-2</v>
      </c>
      <c r="H5723">
        <v>2</v>
      </c>
      <c r="I5723" s="1">
        <f>IF(C5723=1,VLOOKUP(FoxFire!B5723,balance!$AF:$AJ,2,FALSE),IF(C5723=2,VLOOKUP(B5723,balance!$AF:$AJ,3,FALSE),IF(C5723=3,VLOOKUP(B5723,balance!$AF:$AJ,4,FALSE),IF(C5723=4,VLOOKUP(B5723,balance!$AF:$AJ,5,FALSE),IF(C5723=5,VLOOKUP(B5723,balance!$AF:$AK,6,FALSE),0)))))*1000000000000</f>
        <v>4119999999999.9121</v>
      </c>
      <c r="J5723">
        <f>VLOOKUP(B5723,balance!AU:BD,10,FALSE)</f>
        <v>0</v>
      </c>
    </row>
    <row r="5724" spans="1:10" x14ac:dyDescent="0.3">
      <c r="A5724">
        <v>5722</v>
      </c>
      <c r="B5724">
        <f t="shared" si="179"/>
        <v>1145</v>
      </c>
      <c r="C5724">
        <f t="shared" si="178"/>
        <v>3</v>
      </c>
      <c r="D5724">
        <v>9026</v>
      </c>
      <c r="E5724" s="1">
        <f>IF(C5724=1,VLOOKUP(B5724,balance!$AU:$AZ,2,FALSE),IF(C5724=2,VLOOKUP(B5724,balance!$AU:$AZ,3,FALSE),IF(C5724=3,VLOOKUP(B5724,balance!$AU:$AZ,4,FALSE),IF(C5724=4,VLOOKUP(B5724,balance!$AU:$AZ,5,FALSE),IF(C5724=5,VLOOKUP(B5724-1,balance!$AU:$AZ,6,FALSE),0)))))</f>
        <v>28500</v>
      </c>
      <c r="F5724">
        <v>53</v>
      </c>
      <c r="G5724">
        <f>IF(C5724=1,VLOOKUP(FoxFire!B5724,balance!$U:$Z,2,FALSE),IF(C5724=2,VLOOKUP(B5724,balance!$U:$Z,3,FALSE),IF(C5724=3,VLOOKUP(B5724,balance!$U:$Z,4,FALSE),IF(C5724=4,VLOOKUP(B5724,balance!$U:$Z,5,FALSE),IF(C5724=5,VLOOKUP(B5724-1,balance!$U:$Z,6,FALSE),0)))))/100</f>
        <v>1.2439999999999901E-2</v>
      </c>
      <c r="H5724">
        <v>2</v>
      </c>
      <c r="I5724" s="1">
        <f>IF(C5724=1,VLOOKUP(FoxFire!B5724,balance!$AF:$AJ,2,FALSE),IF(C5724=2,VLOOKUP(B5724,balance!$AF:$AJ,3,FALSE),IF(C5724=3,VLOOKUP(B5724,balance!$AF:$AJ,4,FALSE),IF(C5724=4,VLOOKUP(B5724,balance!$AF:$AJ,5,FALSE),IF(C5724=5,VLOOKUP(B5724,balance!$AF:$AK,6,FALSE),0)))))*1000000000000</f>
        <v>4119999999999.9121</v>
      </c>
      <c r="J5724">
        <f>VLOOKUP(B5724,balance!AU:BD,10,FALSE)</f>
        <v>0</v>
      </c>
    </row>
    <row r="5725" spans="1:10" x14ac:dyDescent="0.3">
      <c r="A5725">
        <v>5723</v>
      </c>
      <c r="B5725">
        <f t="shared" si="179"/>
        <v>1145</v>
      </c>
      <c r="C5725">
        <f t="shared" si="178"/>
        <v>4</v>
      </c>
      <c r="D5725">
        <v>9026</v>
      </c>
      <c r="E5725" s="1">
        <f>IF(C5725=1,VLOOKUP(B5725,balance!$AU:$AZ,2,FALSE),IF(C5725=2,VLOOKUP(B5725,balance!$AU:$AZ,3,FALSE),IF(C5725=3,VLOOKUP(B5725,balance!$AU:$AZ,4,FALSE),IF(C5725=4,VLOOKUP(B5725,balance!$AU:$AZ,5,FALSE),IF(C5725=5,VLOOKUP(B5725-1,balance!$AU:$AZ,6,FALSE),0)))))</f>
        <v>28500</v>
      </c>
      <c r="F5725">
        <v>53</v>
      </c>
      <c r="G5725">
        <f>IF(C5725=1,VLOOKUP(FoxFire!B5725,balance!$U:$Z,2,FALSE),IF(C5725=2,VLOOKUP(B5725,balance!$U:$Z,3,FALSE),IF(C5725=3,VLOOKUP(B5725,balance!$U:$Z,4,FALSE),IF(C5725=4,VLOOKUP(B5725,balance!$U:$Z,5,FALSE),IF(C5725=5,VLOOKUP(B5725-1,balance!$U:$Z,6,FALSE),0)))))/100</f>
        <v>1.2439999999999901E-2</v>
      </c>
      <c r="H5725">
        <v>2</v>
      </c>
      <c r="I5725" s="1">
        <f>IF(C5725=1,VLOOKUP(FoxFire!B5725,balance!$AF:$AJ,2,FALSE),IF(C5725=2,VLOOKUP(B5725,balance!$AF:$AJ,3,FALSE),IF(C5725=3,VLOOKUP(B5725,balance!$AF:$AJ,4,FALSE),IF(C5725=4,VLOOKUP(B5725,balance!$AF:$AJ,5,FALSE),IF(C5725=5,VLOOKUP(B5725,balance!$AF:$AK,6,FALSE),0)))))*1000000000000</f>
        <v>4119999999999.9121</v>
      </c>
      <c r="J5725">
        <f>VLOOKUP(B5725,balance!AU:BD,10,FALSE)</f>
        <v>0</v>
      </c>
    </row>
    <row r="5726" spans="1:10" x14ac:dyDescent="0.3">
      <c r="A5726">
        <v>5724</v>
      </c>
      <c r="B5726">
        <f t="shared" si="179"/>
        <v>1146</v>
      </c>
      <c r="C5726">
        <f t="shared" si="178"/>
        <v>5</v>
      </c>
      <c r="D5726">
        <v>9026</v>
      </c>
      <c r="E5726" s="1">
        <f>IF(C5726=1,VLOOKUP(B5726,balance!$AU:$AZ,2,FALSE),IF(C5726=2,VLOOKUP(B5726,balance!$AU:$AZ,3,FALSE),IF(C5726=3,VLOOKUP(B5726,balance!$AU:$AZ,4,FALSE),IF(C5726=4,VLOOKUP(B5726,balance!$AU:$AZ,5,FALSE),IF(C5726=5,VLOOKUP(B5726-1,balance!$AU:$AZ,6,FALSE),0)))))</f>
        <v>570000</v>
      </c>
      <c r="F5726">
        <v>53</v>
      </c>
      <c r="G5726">
        <f>IF(C5726=1,VLOOKUP(FoxFire!B5726,balance!$U:$Z,2,FALSE),IF(C5726=2,VLOOKUP(B5726,balance!$U:$Z,3,FALSE),IF(C5726=3,VLOOKUP(B5726,balance!$U:$Z,4,FALSE),IF(C5726=4,VLOOKUP(B5726,balance!$U:$Z,5,FALSE),IF(C5726=5,VLOOKUP(B5726-1,balance!$U:$Z,6,FALSE),0)))))/100</f>
        <v>11057.9648</v>
      </c>
      <c r="H5726">
        <v>2</v>
      </c>
      <c r="I5726" s="1">
        <f>IF(C5726=1,VLOOKUP(FoxFire!B5726,balance!$AF:$AJ,2,FALSE),IF(C5726=2,VLOOKUP(B5726,balance!$AF:$AJ,3,FALSE),IF(C5726=3,VLOOKUP(B5726,balance!$AF:$AJ,4,FALSE),IF(C5726=4,VLOOKUP(B5726,balance!$AF:$AJ,5,FALSE),IF(C5726=5,VLOOKUP(B5726,balance!$AF:$AK,6,FALSE),0)))))*1000000000000</f>
        <v>16484999999999.65</v>
      </c>
      <c r="J5726">
        <f>VLOOKUP(B5726,balance!AU:BD,10,FALSE)</f>
        <v>0</v>
      </c>
    </row>
    <row r="5727" spans="1:10" x14ac:dyDescent="0.3">
      <c r="A5727">
        <v>5725</v>
      </c>
      <c r="B5727">
        <f t="shared" si="179"/>
        <v>1146</v>
      </c>
      <c r="C5727">
        <f t="shared" si="178"/>
        <v>1</v>
      </c>
      <c r="D5727">
        <v>9026</v>
      </c>
      <c r="E5727" s="1">
        <f>IF(C5727=1,VLOOKUP(B5727,balance!$AU:$AZ,2,FALSE),IF(C5727=2,VLOOKUP(B5727,balance!$AU:$AZ,3,FALSE),IF(C5727=3,VLOOKUP(B5727,balance!$AU:$AZ,4,FALSE),IF(C5727=4,VLOOKUP(B5727,balance!$AU:$AZ,5,FALSE),IF(C5727=5,VLOOKUP(B5727-1,balance!$AU:$AZ,6,FALSE),0)))))</f>
        <v>28500</v>
      </c>
      <c r="F5727">
        <v>53</v>
      </c>
      <c r="G5727">
        <f>IF(C5727=1,VLOOKUP(FoxFire!B5727,balance!$U:$Z,2,FALSE),IF(C5727=2,VLOOKUP(B5727,balance!$U:$Z,3,FALSE),IF(C5727=3,VLOOKUP(B5727,balance!$U:$Z,4,FALSE),IF(C5727=4,VLOOKUP(B5727,balance!$U:$Z,5,FALSE),IF(C5727=5,VLOOKUP(B5727-1,balance!$U:$Z,6,FALSE),0)))))/100</f>
        <v>1.2449999999999899E-2</v>
      </c>
      <c r="H5727">
        <v>2</v>
      </c>
      <c r="I5727" s="1">
        <f>IF(C5727=1,VLOOKUP(FoxFire!B5727,balance!$AF:$AJ,2,FALSE),IF(C5727=2,VLOOKUP(B5727,balance!$AF:$AJ,3,FALSE),IF(C5727=3,VLOOKUP(B5727,balance!$AF:$AJ,4,FALSE),IF(C5727=4,VLOOKUP(B5727,balance!$AF:$AJ,5,FALSE),IF(C5727=5,VLOOKUP(B5727,balance!$AF:$AK,6,FALSE),0)))))*1000000000000</f>
        <v>4121249999999.9126</v>
      </c>
      <c r="J5727">
        <f>VLOOKUP(B5727,balance!AU:BD,10,FALSE)</f>
        <v>0</v>
      </c>
    </row>
    <row r="5728" spans="1:10" x14ac:dyDescent="0.3">
      <c r="A5728">
        <v>5726</v>
      </c>
      <c r="B5728">
        <f t="shared" si="179"/>
        <v>1146</v>
      </c>
      <c r="C5728">
        <f t="shared" si="178"/>
        <v>2</v>
      </c>
      <c r="D5728">
        <v>9026</v>
      </c>
      <c r="E5728" s="1">
        <f>IF(C5728=1,VLOOKUP(B5728,balance!$AU:$AZ,2,FALSE),IF(C5728=2,VLOOKUP(B5728,balance!$AU:$AZ,3,FALSE),IF(C5728=3,VLOOKUP(B5728,balance!$AU:$AZ,4,FALSE),IF(C5728=4,VLOOKUP(B5728,balance!$AU:$AZ,5,FALSE),IF(C5728=5,VLOOKUP(B5728-1,balance!$AU:$AZ,6,FALSE),0)))))</f>
        <v>28500</v>
      </c>
      <c r="F5728">
        <v>53</v>
      </c>
      <c r="G5728">
        <f>IF(C5728=1,VLOOKUP(FoxFire!B5728,balance!$U:$Z,2,FALSE),IF(C5728=2,VLOOKUP(B5728,balance!$U:$Z,3,FALSE),IF(C5728=3,VLOOKUP(B5728,balance!$U:$Z,4,FALSE),IF(C5728=4,VLOOKUP(B5728,balance!$U:$Z,5,FALSE),IF(C5728=5,VLOOKUP(B5728-1,balance!$U:$Z,6,FALSE),0)))))/100</f>
        <v>1.2449999999999899E-2</v>
      </c>
      <c r="H5728">
        <v>2</v>
      </c>
      <c r="I5728" s="1">
        <f>IF(C5728=1,VLOOKUP(FoxFire!B5728,balance!$AF:$AJ,2,FALSE),IF(C5728=2,VLOOKUP(B5728,balance!$AF:$AJ,3,FALSE),IF(C5728=3,VLOOKUP(B5728,balance!$AF:$AJ,4,FALSE),IF(C5728=4,VLOOKUP(B5728,balance!$AF:$AJ,5,FALSE),IF(C5728=5,VLOOKUP(B5728,balance!$AF:$AK,6,FALSE),0)))))*1000000000000</f>
        <v>4121249999999.9126</v>
      </c>
      <c r="J5728">
        <f>VLOOKUP(B5728,balance!AU:BD,10,FALSE)</f>
        <v>0</v>
      </c>
    </row>
    <row r="5729" spans="1:10" x14ac:dyDescent="0.3">
      <c r="A5729">
        <v>5727</v>
      </c>
      <c r="B5729">
        <f t="shared" si="179"/>
        <v>1146</v>
      </c>
      <c r="C5729">
        <f t="shared" si="178"/>
        <v>3</v>
      </c>
      <c r="D5729">
        <v>9026</v>
      </c>
      <c r="E5729" s="1">
        <f>IF(C5729=1,VLOOKUP(B5729,balance!$AU:$AZ,2,FALSE),IF(C5729=2,VLOOKUP(B5729,balance!$AU:$AZ,3,FALSE),IF(C5729=3,VLOOKUP(B5729,balance!$AU:$AZ,4,FALSE),IF(C5729=4,VLOOKUP(B5729,balance!$AU:$AZ,5,FALSE),IF(C5729=5,VLOOKUP(B5729-1,balance!$AU:$AZ,6,FALSE),0)))))</f>
        <v>28500</v>
      </c>
      <c r="F5729">
        <v>53</v>
      </c>
      <c r="G5729">
        <f>IF(C5729=1,VLOOKUP(FoxFire!B5729,balance!$U:$Z,2,FALSE),IF(C5729=2,VLOOKUP(B5729,balance!$U:$Z,3,FALSE),IF(C5729=3,VLOOKUP(B5729,balance!$U:$Z,4,FALSE),IF(C5729=4,VLOOKUP(B5729,balance!$U:$Z,5,FALSE),IF(C5729=5,VLOOKUP(B5729-1,balance!$U:$Z,6,FALSE),0)))))/100</f>
        <v>1.2449999999999899E-2</v>
      </c>
      <c r="H5729">
        <v>2</v>
      </c>
      <c r="I5729" s="1">
        <f>IF(C5729=1,VLOOKUP(FoxFire!B5729,balance!$AF:$AJ,2,FALSE),IF(C5729=2,VLOOKUP(B5729,balance!$AF:$AJ,3,FALSE),IF(C5729=3,VLOOKUP(B5729,balance!$AF:$AJ,4,FALSE),IF(C5729=4,VLOOKUP(B5729,balance!$AF:$AJ,5,FALSE),IF(C5729=5,VLOOKUP(B5729,balance!$AF:$AK,6,FALSE),0)))))*1000000000000</f>
        <v>4121249999999.9126</v>
      </c>
      <c r="J5729">
        <f>VLOOKUP(B5729,balance!AU:BD,10,FALSE)</f>
        <v>0</v>
      </c>
    </row>
    <row r="5730" spans="1:10" x14ac:dyDescent="0.3">
      <c r="A5730">
        <v>5728</v>
      </c>
      <c r="B5730">
        <f t="shared" si="179"/>
        <v>1146</v>
      </c>
      <c r="C5730">
        <f t="shared" si="178"/>
        <v>4</v>
      </c>
      <c r="D5730">
        <v>9026</v>
      </c>
      <c r="E5730" s="1">
        <f>IF(C5730=1,VLOOKUP(B5730,balance!$AU:$AZ,2,FALSE),IF(C5730=2,VLOOKUP(B5730,balance!$AU:$AZ,3,FALSE),IF(C5730=3,VLOOKUP(B5730,balance!$AU:$AZ,4,FALSE),IF(C5730=4,VLOOKUP(B5730,balance!$AU:$AZ,5,FALSE),IF(C5730=5,VLOOKUP(B5730-1,balance!$AU:$AZ,6,FALSE),0)))))</f>
        <v>28500</v>
      </c>
      <c r="F5730">
        <v>53</v>
      </c>
      <c r="G5730">
        <f>IF(C5730=1,VLOOKUP(FoxFire!B5730,balance!$U:$Z,2,FALSE),IF(C5730=2,VLOOKUP(B5730,balance!$U:$Z,3,FALSE),IF(C5730=3,VLOOKUP(B5730,balance!$U:$Z,4,FALSE),IF(C5730=4,VLOOKUP(B5730,balance!$U:$Z,5,FALSE),IF(C5730=5,VLOOKUP(B5730-1,balance!$U:$Z,6,FALSE),0)))))/100</f>
        <v>1.2449999999999899E-2</v>
      </c>
      <c r="H5730">
        <v>2</v>
      </c>
      <c r="I5730" s="1">
        <f>IF(C5730=1,VLOOKUP(FoxFire!B5730,balance!$AF:$AJ,2,FALSE),IF(C5730=2,VLOOKUP(B5730,balance!$AF:$AJ,3,FALSE),IF(C5730=3,VLOOKUP(B5730,balance!$AF:$AJ,4,FALSE),IF(C5730=4,VLOOKUP(B5730,balance!$AF:$AJ,5,FALSE),IF(C5730=5,VLOOKUP(B5730,balance!$AF:$AK,6,FALSE),0)))))*1000000000000</f>
        <v>4121249999999.9126</v>
      </c>
      <c r="J5730">
        <f>VLOOKUP(B5730,balance!AU:BD,10,FALSE)</f>
        <v>0</v>
      </c>
    </row>
    <row r="5731" spans="1:10" x14ac:dyDescent="0.3">
      <c r="A5731">
        <v>5729</v>
      </c>
      <c r="B5731">
        <f t="shared" si="179"/>
        <v>1147</v>
      </c>
      <c r="C5731">
        <f t="shared" si="178"/>
        <v>5</v>
      </c>
      <c r="D5731">
        <v>9026</v>
      </c>
      <c r="E5731" s="1">
        <f>IF(C5731=1,VLOOKUP(B5731,balance!$AU:$AZ,2,FALSE),IF(C5731=2,VLOOKUP(B5731,balance!$AU:$AZ,3,FALSE),IF(C5731=3,VLOOKUP(B5731,balance!$AU:$AZ,4,FALSE),IF(C5731=4,VLOOKUP(B5731,balance!$AU:$AZ,5,FALSE),IF(C5731=5,VLOOKUP(B5731-1,balance!$AU:$AZ,6,FALSE),0)))))</f>
        <v>570000</v>
      </c>
      <c r="F5731">
        <v>53</v>
      </c>
      <c r="G5731">
        <f>IF(C5731=1,VLOOKUP(FoxFire!B5731,balance!$U:$Z,2,FALSE),IF(C5731=2,VLOOKUP(B5731,balance!$U:$Z,3,FALSE),IF(C5731=3,VLOOKUP(B5731,balance!$U:$Z,4,FALSE),IF(C5731=4,VLOOKUP(B5731,balance!$U:$Z,5,FALSE),IF(C5731=5,VLOOKUP(B5731-1,balance!$U:$Z,6,FALSE),0)))))/100</f>
        <v>11077.920700000001</v>
      </c>
      <c r="H5731">
        <v>2</v>
      </c>
      <c r="I5731" s="1">
        <f>IF(C5731=1,VLOOKUP(FoxFire!B5731,balance!$AF:$AJ,2,FALSE),IF(C5731=2,VLOOKUP(B5731,balance!$AF:$AJ,3,FALSE),IF(C5731=3,VLOOKUP(B5731,balance!$AF:$AJ,4,FALSE),IF(C5731=4,VLOOKUP(B5731,balance!$AF:$AJ,5,FALSE),IF(C5731=5,VLOOKUP(B5731,balance!$AF:$AK,6,FALSE),0)))))*1000000000000</f>
        <v>16489999999999.65</v>
      </c>
      <c r="J5731">
        <f>VLOOKUP(B5731,balance!AU:BD,10,FALSE)</f>
        <v>0</v>
      </c>
    </row>
    <row r="5732" spans="1:10" x14ac:dyDescent="0.3">
      <c r="A5732">
        <v>5730</v>
      </c>
      <c r="B5732">
        <f t="shared" si="179"/>
        <v>1147</v>
      </c>
      <c r="C5732">
        <f t="shared" si="178"/>
        <v>1</v>
      </c>
      <c r="D5732">
        <v>9026</v>
      </c>
      <c r="E5732" s="1">
        <f>IF(C5732=1,VLOOKUP(B5732,balance!$AU:$AZ,2,FALSE),IF(C5732=2,VLOOKUP(B5732,balance!$AU:$AZ,3,FALSE),IF(C5732=3,VLOOKUP(B5732,balance!$AU:$AZ,4,FALSE),IF(C5732=4,VLOOKUP(B5732,balance!$AU:$AZ,5,FALSE),IF(C5732=5,VLOOKUP(B5732-1,balance!$AU:$AZ,6,FALSE),0)))))</f>
        <v>28500</v>
      </c>
      <c r="F5732">
        <v>53</v>
      </c>
      <c r="G5732">
        <f>IF(C5732=1,VLOOKUP(FoxFire!B5732,balance!$U:$Z,2,FALSE),IF(C5732=2,VLOOKUP(B5732,balance!$U:$Z,3,FALSE),IF(C5732=3,VLOOKUP(B5732,balance!$U:$Z,4,FALSE),IF(C5732=4,VLOOKUP(B5732,balance!$U:$Z,5,FALSE),IF(C5732=5,VLOOKUP(B5732-1,balance!$U:$Z,6,FALSE),0)))))/100</f>
        <v>1.24599999999999E-2</v>
      </c>
      <c r="H5732">
        <v>2</v>
      </c>
      <c r="I5732" s="1">
        <f>IF(C5732=1,VLOOKUP(FoxFire!B5732,balance!$AF:$AJ,2,FALSE),IF(C5732=2,VLOOKUP(B5732,balance!$AF:$AJ,3,FALSE),IF(C5732=3,VLOOKUP(B5732,balance!$AF:$AJ,4,FALSE),IF(C5732=4,VLOOKUP(B5732,balance!$AF:$AJ,5,FALSE),IF(C5732=5,VLOOKUP(B5732,balance!$AF:$AK,6,FALSE),0)))))*1000000000000</f>
        <v>4122499999999.9126</v>
      </c>
      <c r="J5732">
        <f>VLOOKUP(B5732,balance!AU:BD,10,FALSE)</f>
        <v>0</v>
      </c>
    </row>
    <row r="5733" spans="1:10" x14ac:dyDescent="0.3">
      <c r="A5733">
        <v>5731</v>
      </c>
      <c r="B5733">
        <f t="shared" si="179"/>
        <v>1147</v>
      </c>
      <c r="C5733">
        <f t="shared" si="178"/>
        <v>2</v>
      </c>
      <c r="D5733">
        <v>9026</v>
      </c>
      <c r="E5733" s="1">
        <f>IF(C5733=1,VLOOKUP(B5733,balance!$AU:$AZ,2,FALSE),IF(C5733=2,VLOOKUP(B5733,balance!$AU:$AZ,3,FALSE),IF(C5733=3,VLOOKUP(B5733,balance!$AU:$AZ,4,FALSE),IF(C5733=4,VLOOKUP(B5733,balance!$AU:$AZ,5,FALSE),IF(C5733=5,VLOOKUP(B5733-1,balance!$AU:$AZ,6,FALSE),0)))))</f>
        <v>28500</v>
      </c>
      <c r="F5733">
        <v>53</v>
      </c>
      <c r="G5733">
        <f>IF(C5733=1,VLOOKUP(FoxFire!B5733,balance!$U:$Z,2,FALSE),IF(C5733=2,VLOOKUP(B5733,balance!$U:$Z,3,FALSE),IF(C5733=3,VLOOKUP(B5733,balance!$U:$Z,4,FALSE),IF(C5733=4,VLOOKUP(B5733,balance!$U:$Z,5,FALSE),IF(C5733=5,VLOOKUP(B5733-1,balance!$U:$Z,6,FALSE),0)))))/100</f>
        <v>1.24599999999999E-2</v>
      </c>
      <c r="H5733">
        <v>2</v>
      </c>
      <c r="I5733" s="1">
        <f>IF(C5733=1,VLOOKUP(FoxFire!B5733,balance!$AF:$AJ,2,FALSE),IF(C5733=2,VLOOKUP(B5733,balance!$AF:$AJ,3,FALSE),IF(C5733=3,VLOOKUP(B5733,balance!$AF:$AJ,4,FALSE),IF(C5733=4,VLOOKUP(B5733,balance!$AF:$AJ,5,FALSE),IF(C5733=5,VLOOKUP(B5733,balance!$AF:$AK,6,FALSE),0)))))*1000000000000</f>
        <v>4122499999999.9126</v>
      </c>
      <c r="J5733">
        <f>VLOOKUP(B5733,balance!AU:BD,10,FALSE)</f>
        <v>0</v>
      </c>
    </row>
    <row r="5734" spans="1:10" x14ac:dyDescent="0.3">
      <c r="A5734">
        <v>5732</v>
      </c>
      <c r="B5734">
        <f t="shared" si="179"/>
        <v>1147</v>
      </c>
      <c r="C5734">
        <f t="shared" si="178"/>
        <v>3</v>
      </c>
      <c r="D5734">
        <v>9026</v>
      </c>
      <c r="E5734" s="1">
        <f>IF(C5734=1,VLOOKUP(B5734,balance!$AU:$AZ,2,FALSE),IF(C5734=2,VLOOKUP(B5734,balance!$AU:$AZ,3,FALSE),IF(C5734=3,VLOOKUP(B5734,balance!$AU:$AZ,4,FALSE),IF(C5734=4,VLOOKUP(B5734,balance!$AU:$AZ,5,FALSE),IF(C5734=5,VLOOKUP(B5734-1,balance!$AU:$AZ,6,FALSE),0)))))</f>
        <v>28500</v>
      </c>
      <c r="F5734">
        <v>53</v>
      </c>
      <c r="G5734">
        <f>IF(C5734=1,VLOOKUP(FoxFire!B5734,balance!$U:$Z,2,FALSE),IF(C5734=2,VLOOKUP(B5734,balance!$U:$Z,3,FALSE),IF(C5734=3,VLOOKUP(B5734,balance!$U:$Z,4,FALSE),IF(C5734=4,VLOOKUP(B5734,balance!$U:$Z,5,FALSE),IF(C5734=5,VLOOKUP(B5734-1,balance!$U:$Z,6,FALSE),0)))))/100</f>
        <v>1.24599999999999E-2</v>
      </c>
      <c r="H5734">
        <v>2</v>
      </c>
      <c r="I5734" s="1">
        <f>IF(C5734=1,VLOOKUP(FoxFire!B5734,balance!$AF:$AJ,2,FALSE),IF(C5734=2,VLOOKUP(B5734,balance!$AF:$AJ,3,FALSE),IF(C5734=3,VLOOKUP(B5734,balance!$AF:$AJ,4,FALSE),IF(C5734=4,VLOOKUP(B5734,balance!$AF:$AJ,5,FALSE),IF(C5734=5,VLOOKUP(B5734,balance!$AF:$AK,6,FALSE),0)))))*1000000000000</f>
        <v>4122499999999.9126</v>
      </c>
      <c r="J5734">
        <f>VLOOKUP(B5734,balance!AU:BD,10,FALSE)</f>
        <v>0</v>
      </c>
    </row>
    <row r="5735" spans="1:10" x14ac:dyDescent="0.3">
      <c r="A5735">
        <v>5733</v>
      </c>
      <c r="B5735">
        <f t="shared" si="179"/>
        <v>1147</v>
      </c>
      <c r="C5735">
        <f t="shared" si="178"/>
        <v>4</v>
      </c>
      <c r="D5735">
        <v>9026</v>
      </c>
      <c r="E5735" s="1">
        <f>IF(C5735=1,VLOOKUP(B5735,balance!$AU:$AZ,2,FALSE),IF(C5735=2,VLOOKUP(B5735,balance!$AU:$AZ,3,FALSE),IF(C5735=3,VLOOKUP(B5735,balance!$AU:$AZ,4,FALSE),IF(C5735=4,VLOOKUP(B5735,balance!$AU:$AZ,5,FALSE),IF(C5735=5,VLOOKUP(B5735-1,balance!$AU:$AZ,6,FALSE),0)))))</f>
        <v>28500</v>
      </c>
      <c r="F5735">
        <v>53</v>
      </c>
      <c r="G5735">
        <f>IF(C5735=1,VLOOKUP(FoxFire!B5735,balance!$U:$Z,2,FALSE),IF(C5735=2,VLOOKUP(B5735,balance!$U:$Z,3,FALSE),IF(C5735=3,VLOOKUP(B5735,balance!$U:$Z,4,FALSE),IF(C5735=4,VLOOKUP(B5735,balance!$U:$Z,5,FALSE),IF(C5735=5,VLOOKUP(B5735-1,balance!$U:$Z,6,FALSE),0)))))/100</f>
        <v>1.24599999999999E-2</v>
      </c>
      <c r="H5735">
        <v>2</v>
      </c>
      <c r="I5735" s="1">
        <f>IF(C5735=1,VLOOKUP(FoxFire!B5735,balance!$AF:$AJ,2,FALSE),IF(C5735=2,VLOOKUP(B5735,balance!$AF:$AJ,3,FALSE),IF(C5735=3,VLOOKUP(B5735,balance!$AF:$AJ,4,FALSE),IF(C5735=4,VLOOKUP(B5735,balance!$AF:$AJ,5,FALSE),IF(C5735=5,VLOOKUP(B5735,balance!$AF:$AK,6,FALSE),0)))))*1000000000000</f>
        <v>4122499999999.9126</v>
      </c>
      <c r="J5735">
        <f>VLOOKUP(B5735,balance!AU:BD,10,FALSE)</f>
        <v>0</v>
      </c>
    </row>
    <row r="5736" spans="1:10" x14ac:dyDescent="0.3">
      <c r="A5736">
        <v>5734</v>
      </c>
      <c r="B5736">
        <f t="shared" si="179"/>
        <v>1148</v>
      </c>
      <c r="C5736">
        <f t="shared" si="178"/>
        <v>5</v>
      </c>
      <c r="D5736">
        <v>9026</v>
      </c>
      <c r="E5736" s="1">
        <f>IF(C5736=1,VLOOKUP(B5736,balance!$AU:$AZ,2,FALSE),IF(C5736=2,VLOOKUP(B5736,balance!$AU:$AZ,3,FALSE),IF(C5736=3,VLOOKUP(B5736,balance!$AU:$AZ,4,FALSE),IF(C5736=4,VLOOKUP(B5736,balance!$AU:$AZ,5,FALSE),IF(C5736=5,VLOOKUP(B5736-1,balance!$AU:$AZ,6,FALSE),0)))))</f>
        <v>570000</v>
      </c>
      <c r="F5736">
        <v>53</v>
      </c>
      <c r="G5736">
        <f>IF(C5736=1,VLOOKUP(FoxFire!B5736,balance!$U:$Z,2,FALSE),IF(C5736=2,VLOOKUP(B5736,balance!$U:$Z,3,FALSE),IF(C5736=3,VLOOKUP(B5736,balance!$U:$Z,4,FALSE),IF(C5736=4,VLOOKUP(B5736,balance!$U:$Z,5,FALSE),IF(C5736=5,VLOOKUP(B5736-1,balance!$U:$Z,6,FALSE),0)))))/100</f>
        <v>11097.9054</v>
      </c>
      <c r="H5736">
        <v>2</v>
      </c>
      <c r="I5736" s="1">
        <f>IF(C5736=1,VLOOKUP(FoxFire!B5736,balance!$AF:$AJ,2,FALSE),IF(C5736=2,VLOOKUP(B5736,balance!$AF:$AJ,3,FALSE),IF(C5736=3,VLOOKUP(B5736,balance!$AF:$AJ,4,FALSE),IF(C5736=4,VLOOKUP(B5736,balance!$AF:$AJ,5,FALSE),IF(C5736=5,VLOOKUP(B5736,balance!$AF:$AK,6,FALSE),0)))))*1000000000000</f>
        <v>16494999999999.648</v>
      </c>
      <c r="J5736">
        <f>VLOOKUP(B5736,balance!AU:BD,10,FALSE)</f>
        <v>0</v>
      </c>
    </row>
    <row r="5737" spans="1:10" x14ac:dyDescent="0.3">
      <c r="A5737">
        <v>5735</v>
      </c>
      <c r="B5737">
        <f t="shared" si="179"/>
        <v>1148</v>
      </c>
      <c r="C5737">
        <f t="shared" si="178"/>
        <v>1</v>
      </c>
      <c r="D5737">
        <v>9026</v>
      </c>
      <c r="E5737" s="1">
        <f>IF(C5737=1,VLOOKUP(B5737,balance!$AU:$AZ,2,FALSE),IF(C5737=2,VLOOKUP(B5737,balance!$AU:$AZ,3,FALSE),IF(C5737=3,VLOOKUP(B5737,balance!$AU:$AZ,4,FALSE),IF(C5737=4,VLOOKUP(B5737,balance!$AU:$AZ,5,FALSE),IF(C5737=5,VLOOKUP(B5737-1,balance!$AU:$AZ,6,FALSE),0)))))</f>
        <v>28500</v>
      </c>
      <c r="F5737">
        <v>53</v>
      </c>
      <c r="G5737">
        <f>IF(C5737=1,VLOOKUP(FoxFire!B5737,balance!$U:$Z,2,FALSE),IF(C5737=2,VLOOKUP(B5737,balance!$U:$Z,3,FALSE),IF(C5737=3,VLOOKUP(B5737,balance!$U:$Z,4,FALSE),IF(C5737=4,VLOOKUP(B5737,balance!$U:$Z,5,FALSE),IF(C5737=5,VLOOKUP(B5737-1,balance!$U:$Z,6,FALSE),0)))))/100</f>
        <v>1.24699999999999E-2</v>
      </c>
      <c r="H5737">
        <v>2</v>
      </c>
      <c r="I5737" s="1">
        <f>IF(C5737=1,VLOOKUP(FoxFire!B5737,balance!$AF:$AJ,2,FALSE),IF(C5737=2,VLOOKUP(B5737,balance!$AF:$AJ,3,FALSE),IF(C5737=3,VLOOKUP(B5737,balance!$AF:$AJ,4,FALSE),IF(C5737=4,VLOOKUP(B5737,balance!$AF:$AJ,5,FALSE),IF(C5737=5,VLOOKUP(B5737,balance!$AF:$AK,6,FALSE),0)))))*1000000000000</f>
        <v>4123749999999.9121</v>
      </c>
      <c r="J5737">
        <f>VLOOKUP(B5737,balance!AU:BD,10,FALSE)</f>
        <v>0</v>
      </c>
    </row>
    <row r="5738" spans="1:10" x14ac:dyDescent="0.3">
      <c r="A5738">
        <v>5736</v>
      </c>
      <c r="B5738">
        <f t="shared" si="179"/>
        <v>1148</v>
      </c>
      <c r="C5738">
        <f t="shared" si="178"/>
        <v>2</v>
      </c>
      <c r="D5738">
        <v>9026</v>
      </c>
      <c r="E5738" s="1">
        <f>IF(C5738=1,VLOOKUP(B5738,balance!$AU:$AZ,2,FALSE),IF(C5738=2,VLOOKUP(B5738,balance!$AU:$AZ,3,FALSE),IF(C5738=3,VLOOKUP(B5738,balance!$AU:$AZ,4,FALSE),IF(C5738=4,VLOOKUP(B5738,balance!$AU:$AZ,5,FALSE),IF(C5738=5,VLOOKUP(B5738-1,balance!$AU:$AZ,6,FALSE),0)))))</f>
        <v>28500</v>
      </c>
      <c r="F5738">
        <v>53</v>
      </c>
      <c r="G5738">
        <f>IF(C5738=1,VLOOKUP(FoxFire!B5738,balance!$U:$Z,2,FALSE),IF(C5738=2,VLOOKUP(B5738,balance!$U:$Z,3,FALSE),IF(C5738=3,VLOOKUP(B5738,balance!$U:$Z,4,FALSE),IF(C5738=4,VLOOKUP(B5738,balance!$U:$Z,5,FALSE),IF(C5738=5,VLOOKUP(B5738-1,balance!$U:$Z,6,FALSE),0)))))/100</f>
        <v>1.24699999999999E-2</v>
      </c>
      <c r="H5738">
        <v>2</v>
      </c>
      <c r="I5738" s="1">
        <f>IF(C5738=1,VLOOKUP(FoxFire!B5738,balance!$AF:$AJ,2,FALSE),IF(C5738=2,VLOOKUP(B5738,balance!$AF:$AJ,3,FALSE),IF(C5738=3,VLOOKUP(B5738,balance!$AF:$AJ,4,FALSE),IF(C5738=4,VLOOKUP(B5738,balance!$AF:$AJ,5,FALSE),IF(C5738=5,VLOOKUP(B5738,balance!$AF:$AK,6,FALSE),0)))))*1000000000000</f>
        <v>4123749999999.9121</v>
      </c>
      <c r="J5738">
        <f>VLOOKUP(B5738,balance!AU:BD,10,FALSE)</f>
        <v>0</v>
      </c>
    </row>
    <row r="5739" spans="1:10" x14ac:dyDescent="0.3">
      <c r="A5739">
        <v>5737</v>
      </c>
      <c r="B5739">
        <f t="shared" si="179"/>
        <v>1148</v>
      </c>
      <c r="C5739">
        <f t="shared" si="178"/>
        <v>3</v>
      </c>
      <c r="D5739">
        <v>9026</v>
      </c>
      <c r="E5739" s="1">
        <f>IF(C5739=1,VLOOKUP(B5739,balance!$AU:$AZ,2,FALSE),IF(C5739=2,VLOOKUP(B5739,balance!$AU:$AZ,3,FALSE),IF(C5739=3,VLOOKUP(B5739,balance!$AU:$AZ,4,FALSE),IF(C5739=4,VLOOKUP(B5739,balance!$AU:$AZ,5,FALSE),IF(C5739=5,VLOOKUP(B5739-1,balance!$AU:$AZ,6,FALSE),0)))))</f>
        <v>28500</v>
      </c>
      <c r="F5739">
        <v>53</v>
      </c>
      <c r="G5739">
        <f>IF(C5739=1,VLOOKUP(FoxFire!B5739,balance!$U:$Z,2,FALSE),IF(C5739=2,VLOOKUP(B5739,balance!$U:$Z,3,FALSE),IF(C5739=3,VLOOKUP(B5739,balance!$U:$Z,4,FALSE),IF(C5739=4,VLOOKUP(B5739,balance!$U:$Z,5,FALSE),IF(C5739=5,VLOOKUP(B5739-1,balance!$U:$Z,6,FALSE),0)))))/100</f>
        <v>1.24699999999999E-2</v>
      </c>
      <c r="H5739">
        <v>2</v>
      </c>
      <c r="I5739" s="1">
        <f>IF(C5739=1,VLOOKUP(FoxFire!B5739,balance!$AF:$AJ,2,FALSE),IF(C5739=2,VLOOKUP(B5739,balance!$AF:$AJ,3,FALSE),IF(C5739=3,VLOOKUP(B5739,balance!$AF:$AJ,4,FALSE),IF(C5739=4,VLOOKUP(B5739,balance!$AF:$AJ,5,FALSE),IF(C5739=5,VLOOKUP(B5739,balance!$AF:$AK,6,FALSE),0)))))*1000000000000</f>
        <v>4123749999999.9121</v>
      </c>
      <c r="J5739">
        <f>VLOOKUP(B5739,balance!AU:BD,10,FALSE)</f>
        <v>0</v>
      </c>
    </row>
    <row r="5740" spans="1:10" x14ac:dyDescent="0.3">
      <c r="A5740">
        <v>5738</v>
      </c>
      <c r="B5740">
        <f t="shared" si="179"/>
        <v>1148</v>
      </c>
      <c r="C5740">
        <f t="shared" si="178"/>
        <v>4</v>
      </c>
      <c r="D5740">
        <v>9026</v>
      </c>
      <c r="E5740" s="1">
        <f>IF(C5740=1,VLOOKUP(B5740,balance!$AU:$AZ,2,FALSE),IF(C5740=2,VLOOKUP(B5740,balance!$AU:$AZ,3,FALSE),IF(C5740=3,VLOOKUP(B5740,balance!$AU:$AZ,4,FALSE),IF(C5740=4,VLOOKUP(B5740,balance!$AU:$AZ,5,FALSE),IF(C5740=5,VLOOKUP(B5740-1,balance!$AU:$AZ,6,FALSE),0)))))</f>
        <v>28500</v>
      </c>
      <c r="F5740">
        <v>53</v>
      </c>
      <c r="G5740">
        <f>IF(C5740=1,VLOOKUP(FoxFire!B5740,balance!$U:$Z,2,FALSE),IF(C5740=2,VLOOKUP(B5740,balance!$U:$Z,3,FALSE),IF(C5740=3,VLOOKUP(B5740,balance!$U:$Z,4,FALSE),IF(C5740=4,VLOOKUP(B5740,balance!$U:$Z,5,FALSE),IF(C5740=5,VLOOKUP(B5740-1,balance!$U:$Z,6,FALSE),0)))))/100</f>
        <v>1.24699999999999E-2</v>
      </c>
      <c r="H5740">
        <v>2</v>
      </c>
      <c r="I5740" s="1">
        <f>IF(C5740=1,VLOOKUP(FoxFire!B5740,balance!$AF:$AJ,2,FALSE),IF(C5740=2,VLOOKUP(B5740,balance!$AF:$AJ,3,FALSE),IF(C5740=3,VLOOKUP(B5740,balance!$AF:$AJ,4,FALSE),IF(C5740=4,VLOOKUP(B5740,balance!$AF:$AJ,5,FALSE),IF(C5740=5,VLOOKUP(B5740,balance!$AF:$AK,6,FALSE),0)))))*1000000000000</f>
        <v>4123749999999.9121</v>
      </c>
      <c r="J5740">
        <f>VLOOKUP(B5740,balance!AU:BD,10,FALSE)</f>
        <v>0</v>
      </c>
    </row>
    <row r="5741" spans="1:10" x14ac:dyDescent="0.3">
      <c r="A5741">
        <v>5739</v>
      </c>
      <c r="B5741">
        <f t="shared" si="179"/>
        <v>1149</v>
      </c>
      <c r="C5741">
        <f t="shared" si="178"/>
        <v>5</v>
      </c>
      <c r="D5741">
        <v>9026</v>
      </c>
      <c r="E5741" s="1">
        <f>IF(C5741=1,VLOOKUP(B5741,balance!$AU:$AZ,2,FALSE),IF(C5741=2,VLOOKUP(B5741,balance!$AU:$AZ,3,FALSE),IF(C5741=3,VLOOKUP(B5741,balance!$AU:$AZ,4,FALSE),IF(C5741=4,VLOOKUP(B5741,balance!$AU:$AZ,5,FALSE),IF(C5741=5,VLOOKUP(B5741-1,balance!$AU:$AZ,6,FALSE),0)))))</f>
        <v>570000</v>
      </c>
      <c r="F5741">
        <v>53</v>
      </c>
      <c r="G5741">
        <f>IF(C5741=1,VLOOKUP(FoxFire!B5741,balance!$U:$Z,2,FALSE),IF(C5741=2,VLOOKUP(B5741,balance!$U:$Z,3,FALSE),IF(C5741=3,VLOOKUP(B5741,balance!$U:$Z,4,FALSE),IF(C5741=4,VLOOKUP(B5741,balance!$U:$Z,5,FALSE),IF(C5741=5,VLOOKUP(B5741-1,balance!$U:$Z,6,FALSE),0)))))/100</f>
        <v>11117.919099999999</v>
      </c>
      <c r="H5741">
        <v>2</v>
      </c>
      <c r="I5741" s="1">
        <f>IF(C5741=1,VLOOKUP(FoxFire!B5741,balance!$AF:$AJ,2,FALSE),IF(C5741=2,VLOOKUP(B5741,balance!$AF:$AJ,3,FALSE),IF(C5741=3,VLOOKUP(B5741,balance!$AF:$AJ,4,FALSE),IF(C5741=4,VLOOKUP(B5741,balance!$AF:$AJ,5,FALSE),IF(C5741=5,VLOOKUP(B5741,balance!$AF:$AK,6,FALSE),0)))))*1000000000000</f>
        <v>16499999999999.648</v>
      </c>
      <c r="J5741">
        <f>VLOOKUP(B5741,balance!AU:BD,10,FALSE)</f>
        <v>0</v>
      </c>
    </row>
    <row r="5742" spans="1:10" x14ac:dyDescent="0.3">
      <c r="A5742">
        <v>5740</v>
      </c>
      <c r="B5742">
        <f t="shared" si="179"/>
        <v>1149</v>
      </c>
      <c r="C5742">
        <f t="shared" si="178"/>
        <v>1</v>
      </c>
      <c r="D5742">
        <v>9026</v>
      </c>
      <c r="E5742" s="1">
        <f>IF(C5742=1,VLOOKUP(B5742,balance!$AU:$AZ,2,FALSE),IF(C5742=2,VLOOKUP(B5742,balance!$AU:$AZ,3,FALSE),IF(C5742=3,VLOOKUP(B5742,balance!$AU:$AZ,4,FALSE),IF(C5742=4,VLOOKUP(B5742,balance!$AU:$AZ,5,FALSE),IF(C5742=5,VLOOKUP(B5742-1,balance!$AU:$AZ,6,FALSE),0)))))</f>
        <v>28500</v>
      </c>
      <c r="F5742">
        <v>53</v>
      </c>
      <c r="G5742">
        <f>IF(C5742=1,VLOOKUP(FoxFire!B5742,balance!$U:$Z,2,FALSE),IF(C5742=2,VLOOKUP(B5742,balance!$U:$Z,3,FALSE),IF(C5742=3,VLOOKUP(B5742,balance!$U:$Z,4,FALSE),IF(C5742=4,VLOOKUP(B5742,balance!$U:$Z,5,FALSE),IF(C5742=5,VLOOKUP(B5742-1,balance!$U:$Z,6,FALSE),0)))))/100</f>
        <v>1.2479999999999901E-2</v>
      </c>
      <c r="H5742">
        <v>2</v>
      </c>
      <c r="I5742" s="1">
        <f>IF(C5742=1,VLOOKUP(FoxFire!B5742,balance!$AF:$AJ,2,FALSE),IF(C5742=2,VLOOKUP(B5742,balance!$AF:$AJ,3,FALSE),IF(C5742=3,VLOOKUP(B5742,balance!$AF:$AJ,4,FALSE),IF(C5742=4,VLOOKUP(B5742,balance!$AF:$AJ,5,FALSE),IF(C5742=5,VLOOKUP(B5742,balance!$AF:$AK,6,FALSE),0)))))*1000000000000</f>
        <v>4124999999999.9121</v>
      </c>
      <c r="J5742">
        <f>VLOOKUP(B5742,balance!AU:BD,10,FALSE)</f>
        <v>0</v>
      </c>
    </row>
    <row r="5743" spans="1:10" x14ac:dyDescent="0.3">
      <c r="A5743">
        <v>5741</v>
      </c>
      <c r="B5743">
        <f t="shared" si="179"/>
        <v>1149</v>
      </c>
      <c r="C5743">
        <f t="shared" si="178"/>
        <v>2</v>
      </c>
      <c r="D5743">
        <v>9026</v>
      </c>
      <c r="E5743" s="1">
        <f>IF(C5743=1,VLOOKUP(B5743,balance!$AU:$AZ,2,FALSE),IF(C5743=2,VLOOKUP(B5743,balance!$AU:$AZ,3,FALSE),IF(C5743=3,VLOOKUP(B5743,balance!$AU:$AZ,4,FALSE),IF(C5743=4,VLOOKUP(B5743,balance!$AU:$AZ,5,FALSE),IF(C5743=5,VLOOKUP(B5743-1,balance!$AU:$AZ,6,FALSE),0)))))</f>
        <v>28500</v>
      </c>
      <c r="F5743">
        <v>53</v>
      </c>
      <c r="G5743">
        <f>IF(C5743=1,VLOOKUP(FoxFire!B5743,balance!$U:$Z,2,FALSE),IF(C5743=2,VLOOKUP(B5743,balance!$U:$Z,3,FALSE),IF(C5743=3,VLOOKUP(B5743,balance!$U:$Z,4,FALSE),IF(C5743=4,VLOOKUP(B5743,balance!$U:$Z,5,FALSE),IF(C5743=5,VLOOKUP(B5743-1,balance!$U:$Z,6,FALSE),0)))))/100</f>
        <v>1.2479999999999901E-2</v>
      </c>
      <c r="H5743">
        <v>2</v>
      </c>
      <c r="I5743" s="1">
        <f>IF(C5743=1,VLOOKUP(FoxFire!B5743,balance!$AF:$AJ,2,FALSE),IF(C5743=2,VLOOKUP(B5743,balance!$AF:$AJ,3,FALSE),IF(C5743=3,VLOOKUP(B5743,balance!$AF:$AJ,4,FALSE),IF(C5743=4,VLOOKUP(B5743,balance!$AF:$AJ,5,FALSE),IF(C5743=5,VLOOKUP(B5743,balance!$AF:$AK,6,FALSE),0)))))*1000000000000</f>
        <v>4124999999999.9121</v>
      </c>
      <c r="J5743">
        <f>VLOOKUP(B5743,balance!AU:BD,10,FALSE)</f>
        <v>0</v>
      </c>
    </row>
    <row r="5744" spans="1:10" x14ac:dyDescent="0.3">
      <c r="A5744">
        <v>5742</v>
      </c>
      <c r="B5744">
        <f t="shared" si="179"/>
        <v>1149</v>
      </c>
      <c r="C5744">
        <f t="shared" si="178"/>
        <v>3</v>
      </c>
      <c r="D5744">
        <v>9026</v>
      </c>
      <c r="E5744" s="1">
        <f>IF(C5744=1,VLOOKUP(B5744,balance!$AU:$AZ,2,FALSE),IF(C5744=2,VLOOKUP(B5744,balance!$AU:$AZ,3,FALSE),IF(C5744=3,VLOOKUP(B5744,balance!$AU:$AZ,4,FALSE),IF(C5744=4,VLOOKUP(B5744,balance!$AU:$AZ,5,FALSE),IF(C5744=5,VLOOKUP(B5744-1,balance!$AU:$AZ,6,FALSE),0)))))</f>
        <v>28500</v>
      </c>
      <c r="F5744">
        <v>53</v>
      </c>
      <c r="G5744">
        <f>IF(C5744=1,VLOOKUP(FoxFire!B5744,balance!$U:$Z,2,FALSE),IF(C5744=2,VLOOKUP(B5744,balance!$U:$Z,3,FALSE),IF(C5744=3,VLOOKUP(B5744,balance!$U:$Z,4,FALSE),IF(C5744=4,VLOOKUP(B5744,balance!$U:$Z,5,FALSE),IF(C5744=5,VLOOKUP(B5744-1,balance!$U:$Z,6,FALSE),0)))))/100</f>
        <v>1.2479999999999901E-2</v>
      </c>
      <c r="H5744">
        <v>2</v>
      </c>
      <c r="I5744" s="1">
        <f>IF(C5744=1,VLOOKUP(FoxFire!B5744,balance!$AF:$AJ,2,FALSE),IF(C5744=2,VLOOKUP(B5744,balance!$AF:$AJ,3,FALSE),IF(C5744=3,VLOOKUP(B5744,balance!$AF:$AJ,4,FALSE),IF(C5744=4,VLOOKUP(B5744,balance!$AF:$AJ,5,FALSE),IF(C5744=5,VLOOKUP(B5744,balance!$AF:$AK,6,FALSE),0)))))*1000000000000</f>
        <v>4124999999999.9121</v>
      </c>
      <c r="J5744">
        <f>VLOOKUP(B5744,balance!AU:BD,10,FALSE)</f>
        <v>0</v>
      </c>
    </row>
    <row r="5745" spans="1:10" x14ac:dyDescent="0.3">
      <c r="A5745">
        <v>5743</v>
      </c>
      <c r="B5745">
        <f t="shared" si="179"/>
        <v>1149</v>
      </c>
      <c r="C5745">
        <f t="shared" si="178"/>
        <v>4</v>
      </c>
      <c r="D5745">
        <v>9026</v>
      </c>
      <c r="E5745" s="1">
        <f>IF(C5745=1,VLOOKUP(B5745,balance!$AU:$AZ,2,FALSE),IF(C5745=2,VLOOKUP(B5745,balance!$AU:$AZ,3,FALSE),IF(C5745=3,VLOOKUP(B5745,balance!$AU:$AZ,4,FALSE),IF(C5745=4,VLOOKUP(B5745,balance!$AU:$AZ,5,FALSE),IF(C5745=5,VLOOKUP(B5745-1,balance!$AU:$AZ,6,FALSE),0)))))</f>
        <v>28500</v>
      </c>
      <c r="F5745">
        <v>53</v>
      </c>
      <c r="G5745">
        <f>IF(C5745=1,VLOOKUP(FoxFire!B5745,balance!$U:$Z,2,FALSE),IF(C5745=2,VLOOKUP(B5745,balance!$U:$Z,3,FALSE),IF(C5745=3,VLOOKUP(B5745,balance!$U:$Z,4,FALSE),IF(C5745=4,VLOOKUP(B5745,balance!$U:$Z,5,FALSE),IF(C5745=5,VLOOKUP(B5745-1,balance!$U:$Z,6,FALSE),0)))))/100</f>
        <v>1.2479999999999901E-2</v>
      </c>
      <c r="H5745">
        <v>2</v>
      </c>
      <c r="I5745" s="1">
        <f>IF(C5745=1,VLOOKUP(FoxFire!B5745,balance!$AF:$AJ,2,FALSE),IF(C5745=2,VLOOKUP(B5745,balance!$AF:$AJ,3,FALSE),IF(C5745=3,VLOOKUP(B5745,balance!$AF:$AJ,4,FALSE),IF(C5745=4,VLOOKUP(B5745,balance!$AF:$AJ,5,FALSE),IF(C5745=5,VLOOKUP(B5745,balance!$AF:$AK,6,FALSE),0)))))*1000000000000</f>
        <v>4124999999999.9121</v>
      </c>
      <c r="J5745">
        <f>VLOOKUP(B5745,balance!AU:BD,10,FALSE)</f>
        <v>0</v>
      </c>
    </row>
    <row r="5746" spans="1:10" x14ac:dyDescent="0.3">
      <c r="A5746">
        <v>5744</v>
      </c>
      <c r="B5746">
        <f t="shared" si="179"/>
        <v>1150</v>
      </c>
      <c r="C5746">
        <f t="shared" si="178"/>
        <v>5</v>
      </c>
      <c r="D5746">
        <v>9026</v>
      </c>
      <c r="E5746" s="1">
        <f>IF(C5746=1,VLOOKUP(B5746,balance!$AU:$AZ,2,FALSE),IF(C5746=2,VLOOKUP(B5746,balance!$AU:$AZ,3,FALSE),IF(C5746=3,VLOOKUP(B5746,balance!$AU:$AZ,4,FALSE),IF(C5746=4,VLOOKUP(B5746,balance!$AU:$AZ,5,FALSE),IF(C5746=5,VLOOKUP(B5746-1,balance!$AU:$AZ,6,FALSE),0)))))</f>
        <v>570000</v>
      </c>
      <c r="F5746">
        <v>53</v>
      </c>
      <c r="G5746">
        <f>IF(C5746=1,VLOOKUP(FoxFire!B5746,balance!$U:$Z,2,FALSE),IF(C5746=2,VLOOKUP(B5746,balance!$U:$Z,3,FALSE),IF(C5746=3,VLOOKUP(B5746,balance!$U:$Z,4,FALSE),IF(C5746=4,VLOOKUP(B5746,balance!$U:$Z,5,FALSE),IF(C5746=5,VLOOKUP(B5746-1,balance!$U:$Z,6,FALSE),0)))))/100</f>
        <v>11137.961599999999</v>
      </c>
      <c r="H5746">
        <v>2</v>
      </c>
      <c r="I5746" s="1">
        <f>IF(C5746=1,VLOOKUP(FoxFire!B5746,balance!$AF:$AJ,2,FALSE),IF(C5746=2,VLOOKUP(B5746,balance!$AF:$AJ,3,FALSE),IF(C5746=3,VLOOKUP(B5746,balance!$AF:$AJ,4,FALSE),IF(C5746=4,VLOOKUP(B5746,balance!$AF:$AJ,5,FALSE),IF(C5746=5,VLOOKUP(B5746,balance!$AF:$AK,6,FALSE),0)))))*1000000000000</f>
        <v>16504999999999.65</v>
      </c>
      <c r="J5746">
        <f>VLOOKUP(B5746,balance!AU:BD,10,FALSE)</f>
        <v>0</v>
      </c>
    </row>
    <row r="5747" spans="1:10" x14ac:dyDescent="0.3">
      <c r="A5747">
        <v>5745</v>
      </c>
      <c r="B5747">
        <f t="shared" si="179"/>
        <v>1150</v>
      </c>
      <c r="C5747">
        <f t="shared" si="178"/>
        <v>1</v>
      </c>
      <c r="D5747">
        <v>9026</v>
      </c>
      <c r="E5747" s="1">
        <f>IF(C5747=1,VLOOKUP(B5747,balance!$AU:$AZ,2,FALSE),IF(C5747=2,VLOOKUP(B5747,balance!$AU:$AZ,3,FALSE),IF(C5747=3,VLOOKUP(B5747,balance!$AU:$AZ,4,FALSE),IF(C5747=4,VLOOKUP(B5747,balance!$AU:$AZ,5,FALSE),IF(C5747=5,VLOOKUP(B5747-1,balance!$AU:$AZ,6,FALSE),0)))))</f>
        <v>28500</v>
      </c>
      <c r="F5747">
        <v>53</v>
      </c>
      <c r="G5747">
        <f>IF(C5747=1,VLOOKUP(FoxFire!B5747,balance!$U:$Z,2,FALSE),IF(C5747=2,VLOOKUP(B5747,balance!$U:$Z,3,FALSE),IF(C5747=3,VLOOKUP(B5747,balance!$U:$Z,4,FALSE),IF(C5747=4,VLOOKUP(B5747,balance!$U:$Z,5,FALSE),IF(C5747=5,VLOOKUP(B5747-1,balance!$U:$Z,6,FALSE),0)))))/100</f>
        <v>1.2489999999999899E-2</v>
      </c>
      <c r="H5747">
        <v>2</v>
      </c>
      <c r="I5747" s="1">
        <f>IF(C5747=1,VLOOKUP(FoxFire!B5747,balance!$AF:$AJ,2,FALSE),IF(C5747=2,VLOOKUP(B5747,balance!$AF:$AJ,3,FALSE),IF(C5747=3,VLOOKUP(B5747,balance!$AF:$AJ,4,FALSE),IF(C5747=4,VLOOKUP(B5747,balance!$AF:$AJ,5,FALSE),IF(C5747=5,VLOOKUP(B5747,balance!$AF:$AK,6,FALSE),0)))))*1000000000000</f>
        <v>4126249999999.9126</v>
      </c>
      <c r="J5747">
        <f>VLOOKUP(B5747,balance!AU:BD,10,FALSE)</f>
        <v>0</v>
      </c>
    </row>
    <row r="5748" spans="1:10" x14ac:dyDescent="0.3">
      <c r="A5748">
        <v>5746</v>
      </c>
      <c r="B5748">
        <f t="shared" si="179"/>
        <v>1150</v>
      </c>
      <c r="C5748">
        <f t="shared" si="178"/>
        <v>2</v>
      </c>
      <c r="D5748">
        <v>9026</v>
      </c>
      <c r="E5748" s="1">
        <f>IF(C5748=1,VLOOKUP(B5748,balance!$AU:$AZ,2,FALSE),IF(C5748=2,VLOOKUP(B5748,balance!$AU:$AZ,3,FALSE),IF(C5748=3,VLOOKUP(B5748,balance!$AU:$AZ,4,FALSE),IF(C5748=4,VLOOKUP(B5748,balance!$AU:$AZ,5,FALSE),IF(C5748=5,VLOOKUP(B5748-1,balance!$AU:$AZ,6,FALSE),0)))))</f>
        <v>28500</v>
      </c>
      <c r="F5748">
        <v>53</v>
      </c>
      <c r="G5748">
        <f>IF(C5748=1,VLOOKUP(FoxFire!B5748,balance!$U:$Z,2,FALSE),IF(C5748=2,VLOOKUP(B5748,balance!$U:$Z,3,FALSE),IF(C5748=3,VLOOKUP(B5748,balance!$U:$Z,4,FALSE),IF(C5748=4,VLOOKUP(B5748,balance!$U:$Z,5,FALSE),IF(C5748=5,VLOOKUP(B5748-1,balance!$U:$Z,6,FALSE),0)))))/100</f>
        <v>1.2489999999999899E-2</v>
      </c>
      <c r="H5748">
        <v>2</v>
      </c>
      <c r="I5748" s="1">
        <f>IF(C5748=1,VLOOKUP(FoxFire!B5748,balance!$AF:$AJ,2,FALSE),IF(C5748=2,VLOOKUP(B5748,balance!$AF:$AJ,3,FALSE),IF(C5748=3,VLOOKUP(B5748,balance!$AF:$AJ,4,FALSE),IF(C5748=4,VLOOKUP(B5748,balance!$AF:$AJ,5,FALSE),IF(C5748=5,VLOOKUP(B5748,balance!$AF:$AK,6,FALSE),0)))))*1000000000000</f>
        <v>4126249999999.9126</v>
      </c>
      <c r="J5748">
        <f>VLOOKUP(B5748,balance!AU:BD,10,FALSE)</f>
        <v>0</v>
      </c>
    </row>
    <row r="5749" spans="1:10" x14ac:dyDescent="0.3">
      <c r="A5749">
        <v>5747</v>
      </c>
      <c r="B5749">
        <f t="shared" si="179"/>
        <v>1150</v>
      </c>
      <c r="C5749">
        <f t="shared" si="178"/>
        <v>3</v>
      </c>
      <c r="D5749">
        <v>9026</v>
      </c>
      <c r="E5749" s="1">
        <f>IF(C5749=1,VLOOKUP(B5749,balance!$AU:$AZ,2,FALSE),IF(C5749=2,VLOOKUP(B5749,balance!$AU:$AZ,3,FALSE),IF(C5749=3,VLOOKUP(B5749,balance!$AU:$AZ,4,FALSE),IF(C5749=4,VLOOKUP(B5749,balance!$AU:$AZ,5,FALSE),IF(C5749=5,VLOOKUP(B5749-1,balance!$AU:$AZ,6,FALSE),0)))))</f>
        <v>28500</v>
      </c>
      <c r="F5749">
        <v>53</v>
      </c>
      <c r="G5749">
        <f>IF(C5749=1,VLOOKUP(FoxFire!B5749,balance!$U:$Z,2,FALSE),IF(C5749=2,VLOOKUP(B5749,balance!$U:$Z,3,FALSE),IF(C5749=3,VLOOKUP(B5749,balance!$U:$Z,4,FALSE),IF(C5749=4,VLOOKUP(B5749,balance!$U:$Z,5,FALSE),IF(C5749=5,VLOOKUP(B5749-1,balance!$U:$Z,6,FALSE),0)))))/100</f>
        <v>1.2489999999999899E-2</v>
      </c>
      <c r="H5749">
        <v>2</v>
      </c>
      <c r="I5749" s="1">
        <f>IF(C5749=1,VLOOKUP(FoxFire!B5749,balance!$AF:$AJ,2,FALSE),IF(C5749=2,VLOOKUP(B5749,balance!$AF:$AJ,3,FALSE),IF(C5749=3,VLOOKUP(B5749,balance!$AF:$AJ,4,FALSE),IF(C5749=4,VLOOKUP(B5749,balance!$AF:$AJ,5,FALSE),IF(C5749=5,VLOOKUP(B5749,balance!$AF:$AK,6,FALSE),0)))))*1000000000000</f>
        <v>4126249999999.9126</v>
      </c>
      <c r="J5749">
        <f>VLOOKUP(B5749,balance!AU:BD,10,FALSE)</f>
        <v>0</v>
      </c>
    </row>
    <row r="5750" spans="1:10" x14ac:dyDescent="0.3">
      <c r="A5750">
        <v>5748</v>
      </c>
      <c r="B5750">
        <f t="shared" si="179"/>
        <v>1150</v>
      </c>
      <c r="C5750">
        <f t="shared" si="178"/>
        <v>4</v>
      </c>
      <c r="D5750">
        <v>9026</v>
      </c>
      <c r="E5750" s="1">
        <f>IF(C5750=1,VLOOKUP(B5750,balance!$AU:$AZ,2,FALSE),IF(C5750=2,VLOOKUP(B5750,balance!$AU:$AZ,3,FALSE),IF(C5750=3,VLOOKUP(B5750,balance!$AU:$AZ,4,FALSE),IF(C5750=4,VLOOKUP(B5750,balance!$AU:$AZ,5,FALSE),IF(C5750=5,VLOOKUP(B5750-1,balance!$AU:$AZ,6,FALSE),0)))))</f>
        <v>28500</v>
      </c>
      <c r="F5750">
        <v>53</v>
      </c>
      <c r="G5750">
        <f>IF(C5750=1,VLOOKUP(FoxFire!B5750,balance!$U:$Z,2,FALSE),IF(C5750=2,VLOOKUP(B5750,balance!$U:$Z,3,FALSE),IF(C5750=3,VLOOKUP(B5750,balance!$U:$Z,4,FALSE),IF(C5750=4,VLOOKUP(B5750,balance!$U:$Z,5,FALSE),IF(C5750=5,VLOOKUP(B5750-1,balance!$U:$Z,6,FALSE),0)))))/100</f>
        <v>1.2489999999999899E-2</v>
      </c>
      <c r="H5750">
        <v>2</v>
      </c>
      <c r="I5750" s="1">
        <f>IF(C5750=1,VLOOKUP(FoxFire!B5750,balance!$AF:$AJ,2,FALSE),IF(C5750=2,VLOOKUP(B5750,balance!$AF:$AJ,3,FALSE),IF(C5750=3,VLOOKUP(B5750,balance!$AF:$AJ,4,FALSE),IF(C5750=4,VLOOKUP(B5750,balance!$AF:$AJ,5,FALSE),IF(C5750=5,VLOOKUP(B5750,balance!$AF:$AK,6,FALSE),0)))))*1000000000000</f>
        <v>4126249999999.9126</v>
      </c>
      <c r="J5750">
        <f>VLOOKUP(B5750,balance!AU:BD,10,FALSE)</f>
        <v>0</v>
      </c>
    </row>
    <row r="5751" spans="1:10" x14ac:dyDescent="0.3">
      <c r="A5751">
        <v>5749</v>
      </c>
      <c r="B5751">
        <f t="shared" si="179"/>
        <v>1151</v>
      </c>
      <c r="C5751">
        <f t="shared" si="178"/>
        <v>5</v>
      </c>
      <c r="D5751">
        <v>9026</v>
      </c>
      <c r="E5751" s="1">
        <f>IF(C5751=1,VLOOKUP(B5751,balance!$AU:$AZ,2,FALSE),IF(C5751=2,VLOOKUP(B5751,balance!$AU:$AZ,3,FALSE),IF(C5751=3,VLOOKUP(B5751,balance!$AU:$AZ,4,FALSE),IF(C5751=4,VLOOKUP(B5751,balance!$AU:$AZ,5,FALSE),IF(C5751=5,VLOOKUP(B5751-1,balance!$AU:$AZ,6,FALSE),0)))))</f>
        <v>570000</v>
      </c>
      <c r="F5751">
        <v>53</v>
      </c>
      <c r="G5751">
        <f>IF(C5751=1,VLOOKUP(FoxFire!B5751,balance!$U:$Z,2,FALSE),IF(C5751=2,VLOOKUP(B5751,balance!$U:$Z,3,FALSE),IF(C5751=3,VLOOKUP(B5751,balance!$U:$Z,4,FALSE),IF(C5751=4,VLOOKUP(B5751,balance!$U:$Z,5,FALSE),IF(C5751=5,VLOOKUP(B5751-1,balance!$U:$Z,6,FALSE),0)))))/100</f>
        <v>11158.0332</v>
      </c>
      <c r="H5751">
        <v>2</v>
      </c>
      <c r="I5751" s="1">
        <f>IF(C5751=1,VLOOKUP(FoxFire!B5751,balance!$AF:$AJ,2,FALSE),IF(C5751=2,VLOOKUP(B5751,balance!$AF:$AJ,3,FALSE),IF(C5751=3,VLOOKUP(B5751,balance!$AF:$AJ,4,FALSE),IF(C5751=4,VLOOKUP(B5751,balance!$AF:$AJ,5,FALSE),IF(C5751=5,VLOOKUP(B5751,balance!$AF:$AK,6,FALSE),0)))))*1000000000000</f>
        <v>16509999999999.65</v>
      </c>
      <c r="J5751">
        <f>VLOOKUP(B5751,balance!AU:BD,10,FALSE)</f>
        <v>0</v>
      </c>
    </row>
    <row r="5752" spans="1:10" x14ac:dyDescent="0.3">
      <c r="A5752">
        <v>5750</v>
      </c>
      <c r="B5752">
        <f t="shared" si="179"/>
        <v>1151</v>
      </c>
      <c r="C5752">
        <f t="shared" si="178"/>
        <v>1</v>
      </c>
      <c r="D5752">
        <v>9026</v>
      </c>
      <c r="E5752" s="1">
        <f>IF(C5752=1,VLOOKUP(B5752,balance!$AU:$AZ,2,FALSE),IF(C5752=2,VLOOKUP(B5752,balance!$AU:$AZ,3,FALSE),IF(C5752=3,VLOOKUP(B5752,balance!$AU:$AZ,4,FALSE),IF(C5752=4,VLOOKUP(B5752,balance!$AU:$AZ,5,FALSE),IF(C5752=5,VLOOKUP(B5752-1,balance!$AU:$AZ,6,FALSE),0)))))</f>
        <v>29000</v>
      </c>
      <c r="F5752">
        <v>53</v>
      </c>
      <c r="G5752">
        <f>IF(C5752=1,VLOOKUP(FoxFire!B5752,balance!$U:$Z,2,FALSE),IF(C5752=2,VLOOKUP(B5752,balance!$U:$Z,3,FALSE),IF(C5752=3,VLOOKUP(B5752,balance!$U:$Z,4,FALSE),IF(C5752=4,VLOOKUP(B5752,balance!$U:$Z,5,FALSE),IF(C5752=5,VLOOKUP(B5752-1,balance!$U:$Z,6,FALSE),0)))))/100</f>
        <v>1.24999999999999E-2</v>
      </c>
      <c r="H5752">
        <v>2</v>
      </c>
      <c r="I5752" s="1">
        <f>IF(C5752=1,VLOOKUP(FoxFire!B5752,balance!$AF:$AJ,2,FALSE),IF(C5752=2,VLOOKUP(B5752,balance!$AF:$AJ,3,FALSE),IF(C5752=3,VLOOKUP(B5752,balance!$AF:$AJ,4,FALSE),IF(C5752=4,VLOOKUP(B5752,balance!$AF:$AJ,5,FALSE),IF(C5752=5,VLOOKUP(B5752,balance!$AF:$AK,6,FALSE),0)))))*1000000000000</f>
        <v>4127499999999.9126</v>
      </c>
      <c r="J5752">
        <f>VLOOKUP(B5752,balance!AU:BD,10,FALSE)</f>
        <v>0</v>
      </c>
    </row>
    <row r="5753" spans="1:10" x14ac:dyDescent="0.3">
      <c r="A5753">
        <v>5751</v>
      </c>
      <c r="B5753">
        <f t="shared" si="179"/>
        <v>1151</v>
      </c>
      <c r="C5753">
        <f t="shared" si="178"/>
        <v>2</v>
      </c>
      <c r="D5753">
        <v>9026</v>
      </c>
      <c r="E5753" s="1">
        <f>IF(C5753=1,VLOOKUP(B5753,balance!$AU:$AZ,2,FALSE),IF(C5753=2,VLOOKUP(B5753,balance!$AU:$AZ,3,FALSE),IF(C5753=3,VLOOKUP(B5753,balance!$AU:$AZ,4,FALSE),IF(C5753=4,VLOOKUP(B5753,balance!$AU:$AZ,5,FALSE),IF(C5753=5,VLOOKUP(B5753-1,balance!$AU:$AZ,6,FALSE),0)))))</f>
        <v>29000</v>
      </c>
      <c r="F5753">
        <v>53</v>
      </c>
      <c r="G5753">
        <f>IF(C5753=1,VLOOKUP(FoxFire!B5753,balance!$U:$Z,2,FALSE),IF(C5753=2,VLOOKUP(B5753,balance!$U:$Z,3,FALSE),IF(C5753=3,VLOOKUP(B5753,balance!$U:$Z,4,FALSE),IF(C5753=4,VLOOKUP(B5753,balance!$U:$Z,5,FALSE),IF(C5753=5,VLOOKUP(B5753-1,balance!$U:$Z,6,FALSE),0)))))/100</f>
        <v>1.24999999999999E-2</v>
      </c>
      <c r="H5753">
        <v>2</v>
      </c>
      <c r="I5753" s="1">
        <f>IF(C5753=1,VLOOKUP(FoxFire!B5753,balance!$AF:$AJ,2,FALSE),IF(C5753=2,VLOOKUP(B5753,balance!$AF:$AJ,3,FALSE),IF(C5753=3,VLOOKUP(B5753,balance!$AF:$AJ,4,FALSE),IF(C5753=4,VLOOKUP(B5753,balance!$AF:$AJ,5,FALSE),IF(C5753=5,VLOOKUP(B5753,balance!$AF:$AK,6,FALSE),0)))))*1000000000000</f>
        <v>4127499999999.9126</v>
      </c>
      <c r="J5753">
        <f>VLOOKUP(B5753,balance!AU:BD,10,FALSE)</f>
        <v>0</v>
      </c>
    </row>
    <row r="5754" spans="1:10" x14ac:dyDescent="0.3">
      <c r="A5754">
        <v>5752</v>
      </c>
      <c r="B5754">
        <f t="shared" si="179"/>
        <v>1151</v>
      </c>
      <c r="C5754">
        <f t="shared" si="178"/>
        <v>3</v>
      </c>
      <c r="D5754">
        <v>9026</v>
      </c>
      <c r="E5754" s="1">
        <f>IF(C5754=1,VLOOKUP(B5754,balance!$AU:$AZ,2,FALSE),IF(C5754=2,VLOOKUP(B5754,balance!$AU:$AZ,3,FALSE),IF(C5754=3,VLOOKUP(B5754,balance!$AU:$AZ,4,FALSE),IF(C5754=4,VLOOKUP(B5754,balance!$AU:$AZ,5,FALSE),IF(C5754=5,VLOOKUP(B5754-1,balance!$AU:$AZ,6,FALSE),0)))))</f>
        <v>29000</v>
      </c>
      <c r="F5754">
        <v>53</v>
      </c>
      <c r="G5754">
        <f>IF(C5754=1,VLOOKUP(FoxFire!B5754,balance!$U:$Z,2,FALSE),IF(C5754=2,VLOOKUP(B5754,balance!$U:$Z,3,FALSE),IF(C5754=3,VLOOKUP(B5754,balance!$U:$Z,4,FALSE),IF(C5754=4,VLOOKUP(B5754,balance!$U:$Z,5,FALSE),IF(C5754=5,VLOOKUP(B5754-1,balance!$U:$Z,6,FALSE),0)))))/100</f>
        <v>1.24999999999999E-2</v>
      </c>
      <c r="H5754">
        <v>2</v>
      </c>
      <c r="I5754" s="1">
        <f>IF(C5754=1,VLOOKUP(FoxFire!B5754,balance!$AF:$AJ,2,FALSE),IF(C5754=2,VLOOKUP(B5754,balance!$AF:$AJ,3,FALSE),IF(C5754=3,VLOOKUP(B5754,balance!$AF:$AJ,4,FALSE),IF(C5754=4,VLOOKUP(B5754,balance!$AF:$AJ,5,FALSE),IF(C5754=5,VLOOKUP(B5754,balance!$AF:$AK,6,FALSE),0)))))*1000000000000</f>
        <v>4127499999999.9126</v>
      </c>
      <c r="J5754">
        <f>VLOOKUP(B5754,balance!AU:BD,10,FALSE)</f>
        <v>0</v>
      </c>
    </row>
    <row r="5755" spans="1:10" x14ac:dyDescent="0.3">
      <c r="A5755">
        <v>5753</v>
      </c>
      <c r="B5755">
        <f t="shared" si="179"/>
        <v>1151</v>
      </c>
      <c r="C5755">
        <f t="shared" si="178"/>
        <v>4</v>
      </c>
      <c r="D5755">
        <v>9026</v>
      </c>
      <c r="E5755" s="1">
        <f>IF(C5755=1,VLOOKUP(B5755,balance!$AU:$AZ,2,FALSE),IF(C5755=2,VLOOKUP(B5755,balance!$AU:$AZ,3,FALSE),IF(C5755=3,VLOOKUP(B5755,balance!$AU:$AZ,4,FALSE),IF(C5755=4,VLOOKUP(B5755,balance!$AU:$AZ,5,FALSE),IF(C5755=5,VLOOKUP(B5755-1,balance!$AU:$AZ,6,FALSE),0)))))</f>
        <v>29000</v>
      </c>
      <c r="F5755">
        <v>53</v>
      </c>
      <c r="G5755">
        <f>IF(C5755=1,VLOOKUP(FoxFire!B5755,balance!$U:$Z,2,FALSE),IF(C5755=2,VLOOKUP(B5755,balance!$U:$Z,3,FALSE),IF(C5755=3,VLOOKUP(B5755,balance!$U:$Z,4,FALSE),IF(C5755=4,VLOOKUP(B5755,balance!$U:$Z,5,FALSE),IF(C5755=5,VLOOKUP(B5755-1,balance!$U:$Z,6,FALSE),0)))))/100</f>
        <v>1.24999999999999E-2</v>
      </c>
      <c r="H5755">
        <v>2</v>
      </c>
      <c r="I5755" s="1">
        <f>IF(C5755=1,VLOOKUP(FoxFire!B5755,balance!$AF:$AJ,2,FALSE),IF(C5755=2,VLOOKUP(B5755,balance!$AF:$AJ,3,FALSE),IF(C5755=3,VLOOKUP(B5755,balance!$AF:$AJ,4,FALSE),IF(C5755=4,VLOOKUP(B5755,balance!$AF:$AJ,5,FALSE),IF(C5755=5,VLOOKUP(B5755,balance!$AF:$AK,6,FALSE),0)))))*1000000000000</f>
        <v>4127499999999.9126</v>
      </c>
      <c r="J5755">
        <f>VLOOKUP(B5755,balance!AU:BD,10,FALSE)</f>
        <v>0</v>
      </c>
    </row>
    <row r="5756" spans="1:10" x14ac:dyDescent="0.3">
      <c r="A5756">
        <v>5754</v>
      </c>
      <c r="B5756">
        <f t="shared" si="179"/>
        <v>1152</v>
      </c>
      <c r="C5756">
        <f t="shared" si="178"/>
        <v>5</v>
      </c>
      <c r="D5756">
        <v>9026</v>
      </c>
      <c r="E5756" s="1">
        <f>IF(C5756=1,VLOOKUP(B5756,balance!$AU:$AZ,2,FALSE),IF(C5756=2,VLOOKUP(B5756,balance!$AU:$AZ,3,FALSE),IF(C5756=3,VLOOKUP(B5756,balance!$AU:$AZ,4,FALSE),IF(C5756=4,VLOOKUP(B5756,balance!$AU:$AZ,5,FALSE),IF(C5756=5,VLOOKUP(B5756-1,balance!$AU:$AZ,6,FALSE),0)))))</f>
        <v>580000</v>
      </c>
      <c r="F5756">
        <v>53</v>
      </c>
      <c r="G5756">
        <f>IF(C5756=1,VLOOKUP(FoxFire!B5756,balance!$U:$Z,2,FALSE),IF(C5756=2,VLOOKUP(B5756,balance!$U:$Z,3,FALSE),IF(C5756=3,VLOOKUP(B5756,balance!$U:$Z,4,FALSE),IF(C5756=4,VLOOKUP(B5756,balance!$U:$Z,5,FALSE),IF(C5756=5,VLOOKUP(B5756-1,balance!$U:$Z,6,FALSE),0)))))/100</f>
        <v>11178.1337</v>
      </c>
      <c r="H5756">
        <v>2</v>
      </c>
      <c r="I5756" s="1">
        <f>IF(C5756=1,VLOOKUP(FoxFire!B5756,balance!$AF:$AJ,2,FALSE),IF(C5756=2,VLOOKUP(B5756,balance!$AF:$AJ,3,FALSE),IF(C5756=3,VLOOKUP(B5756,balance!$AF:$AJ,4,FALSE),IF(C5756=4,VLOOKUP(B5756,balance!$AF:$AJ,5,FALSE),IF(C5756=5,VLOOKUP(B5756,balance!$AF:$AK,6,FALSE),0)))))*1000000000000</f>
        <v>16514999999999.648</v>
      </c>
      <c r="J5756">
        <f>VLOOKUP(B5756,balance!AU:BD,10,FALSE)</f>
        <v>0</v>
      </c>
    </row>
    <row r="5757" spans="1:10" x14ac:dyDescent="0.3">
      <c r="A5757">
        <v>5755</v>
      </c>
      <c r="B5757">
        <f t="shared" si="179"/>
        <v>1152</v>
      </c>
      <c r="C5757">
        <f t="shared" si="178"/>
        <v>1</v>
      </c>
      <c r="D5757">
        <v>9026</v>
      </c>
      <c r="E5757" s="1">
        <f>IF(C5757=1,VLOOKUP(B5757,balance!$AU:$AZ,2,FALSE),IF(C5757=2,VLOOKUP(B5757,balance!$AU:$AZ,3,FALSE),IF(C5757=3,VLOOKUP(B5757,balance!$AU:$AZ,4,FALSE),IF(C5757=4,VLOOKUP(B5757,balance!$AU:$AZ,5,FALSE),IF(C5757=5,VLOOKUP(B5757-1,balance!$AU:$AZ,6,FALSE),0)))))</f>
        <v>29000</v>
      </c>
      <c r="F5757">
        <v>53</v>
      </c>
      <c r="G5757">
        <f>IF(C5757=1,VLOOKUP(FoxFire!B5757,balance!$U:$Z,2,FALSE),IF(C5757=2,VLOOKUP(B5757,balance!$U:$Z,3,FALSE),IF(C5757=3,VLOOKUP(B5757,balance!$U:$Z,4,FALSE),IF(C5757=4,VLOOKUP(B5757,balance!$U:$Z,5,FALSE),IF(C5757=5,VLOOKUP(B5757-1,balance!$U:$Z,6,FALSE),0)))))/100</f>
        <v>1.25099999999999E-2</v>
      </c>
      <c r="H5757">
        <v>2</v>
      </c>
      <c r="I5757" s="1">
        <f>IF(C5757=1,VLOOKUP(FoxFire!B5757,balance!$AF:$AJ,2,FALSE),IF(C5757=2,VLOOKUP(B5757,balance!$AF:$AJ,3,FALSE),IF(C5757=3,VLOOKUP(B5757,balance!$AF:$AJ,4,FALSE),IF(C5757=4,VLOOKUP(B5757,balance!$AF:$AJ,5,FALSE),IF(C5757=5,VLOOKUP(B5757,balance!$AF:$AK,6,FALSE),0)))))*1000000000000</f>
        <v>4128749999999.9121</v>
      </c>
      <c r="J5757">
        <f>VLOOKUP(B5757,balance!AU:BD,10,FALSE)</f>
        <v>0</v>
      </c>
    </row>
    <row r="5758" spans="1:10" x14ac:dyDescent="0.3">
      <c r="A5758">
        <v>5756</v>
      </c>
      <c r="B5758">
        <f t="shared" si="179"/>
        <v>1152</v>
      </c>
      <c r="C5758">
        <f t="shared" si="178"/>
        <v>2</v>
      </c>
      <c r="D5758">
        <v>9026</v>
      </c>
      <c r="E5758" s="1">
        <f>IF(C5758=1,VLOOKUP(B5758,balance!$AU:$AZ,2,FALSE),IF(C5758=2,VLOOKUP(B5758,balance!$AU:$AZ,3,FALSE),IF(C5758=3,VLOOKUP(B5758,balance!$AU:$AZ,4,FALSE),IF(C5758=4,VLOOKUP(B5758,balance!$AU:$AZ,5,FALSE),IF(C5758=5,VLOOKUP(B5758-1,balance!$AU:$AZ,6,FALSE),0)))))</f>
        <v>29000</v>
      </c>
      <c r="F5758">
        <v>53</v>
      </c>
      <c r="G5758">
        <f>IF(C5758=1,VLOOKUP(FoxFire!B5758,balance!$U:$Z,2,FALSE),IF(C5758=2,VLOOKUP(B5758,balance!$U:$Z,3,FALSE),IF(C5758=3,VLOOKUP(B5758,balance!$U:$Z,4,FALSE),IF(C5758=4,VLOOKUP(B5758,balance!$U:$Z,5,FALSE),IF(C5758=5,VLOOKUP(B5758-1,balance!$U:$Z,6,FALSE),0)))))/100</f>
        <v>1.25099999999999E-2</v>
      </c>
      <c r="H5758">
        <v>2</v>
      </c>
      <c r="I5758" s="1">
        <f>IF(C5758=1,VLOOKUP(FoxFire!B5758,balance!$AF:$AJ,2,FALSE),IF(C5758=2,VLOOKUP(B5758,balance!$AF:$AJ,3,FALSE),IF(C5758=3,VLOOKUP(B5758,balance!$AF:$AJ,4,FALSE),IF(C5758=4,VLOOKUP(B5758,balance!$AF:$AJ,5,FALSE),IF(C5758=5,VLOOKUP(B5758,balance!$AF:$AK,6,FALSE),0)))))*1000000000000</f>
        <v>4128749999999.9121</v>
      </c>
      <c r="J5758">
        <f>VLOOKUP(B5758,balance!AU:BD,10,FALSE)</f>
        <v>0</v>
      </c>
    </row>
    <row r="5759" spans="1:10" x14ac:dyDescent="0.3">
      <c r="A5759">
        <v>5757</v>
      </c>
      <c r="B5759">
        <f t="shared" si="179"/>
        <v>1152</v>
      </c>
      <c r="C5759">
        <f t="shared" si="178"/>
        <v>3</v>
      </c>
      <c r="D5759">
        <v>9026</v>
      </c>
      <c r="E5759" s="1">
        <f>IF(C5759=1,VLOOKUP(B5759,balance!$AU:$AZ,2,FALSE),IF(C5759=2,VLOOKUP(B5759,balance!$AU:$AZ,3,FALSE),IF(C5759=3,VLOOKUP(B5759,balance!$AU:$AZ,4,FALSE),IF(C5759=4,VLOOKUP(B5759,balance!$AU:$AZ,5,FALSE),IF(C5759=5,VLOOKUP(B5759-1,balance!$AU:$AZ,6,FALSE),0)))))</f>
        <v>29000</v>
      </c>
      <c r="F5759">
        <v>53</v>
      </c>
      <c r="G5759">
        <f>IF(C5759=1,VLOOKUP(FoxFire!B5759,balance!$U:$Z,2,FALSE),IF(C5759=2,VLOOKUP(B5759,balance!$U:$Z,3,FALSE),IF(C5759=3,VLOOKUP(B5759,balance!$U:$Z,4,FALSE),IF(C5759=4,VLOOKUP(B5759,balance!$U:$Z,5,FALSE),IF(C5759=5,VLOOKUP(B5759-1,balance!$U:$Z,6,FALSE),0)))))/100</f>
        <v>1.25099999999999E-2</v>
      </c>
      <c r="H5759">
        <v>2</v>
      </c>
      <c r="I5759" s="1">
        <f>IF(C5759=1,VLOOKUP(FoxFire!B5759,balance!$AF:$AJ,2,FALSE),IF(C5759=2,VLOOKUP(B5759,balance!$AF:$AJ,3,FALSE),IF(C5759=3,VLOOKUP(B5759,balance!$AF:$AJ,4,FALSE),IF(C5759=4,VLOOKUP(B5759,balance!$AF:$AJ,5,FALSE),IF(C5759=5,VLOOKUP(B5759,balance!$AF:$AK,6,FALSE),0)))))*1000000000000</f>
        <v>4128749999999.9121</v>
      </c>
      <c r="J5759">
        <f>VLOOKUP(B5759,balance!AU:BD,10,FALSE)</f>
        <v>0</v>
      </c>
    </row>
    <row r="5760" spans="1:10" x14ac:dyDescent="0.3">
      <c r="A5760">
        <v>5758</v>
      </c>
      <c r="B5760">
        <f t="shared" si="179"/>
        <v>1152</v>
      </c>
      <c r="C5760">
        <f t="shared" si="178"/>
        <v>4</v>
      </c>
      <c r="D5760">
        <v>9026</v>
      </c>
      <c r="E5760" s="1">
        <f>IF(C5760=1,VLOOKUP(B5760,balance!$AU:$AZ,2,FALSE),IF(C5760=2,VLOOKUP(B5760,balance!$AU:$AZ,3,FALSE),IF(C5760=3,VLOOKUP(B5760,balance!$AU:$AZ,4,FALSE),IF(C5760=4,VLOOKUP(B5760,balance!$AU:$AZ,5,FALSE),IF(C5760=5,VLOOKUP(B5760-1,balance!$AU:$AZ,6,FALSE),0)))))</f>
        <v>29000</v>
      </c>
      <c r="F5760">
        <v>53</v>
      </c>
      <c r="G5760">
        <f>IF(C5760=1,VLOOKUP(FoxFire!B5760,balance!$U:$Z,2,FALSE),IF(C5760=2,VLOOKUP(B5760,balance!$U:$Z,3,FALSE),IF(C5760=3,VLOOKUP(B5760,balance!$U:$Z,4,FALSE),IF(C5760=4,VLOOKUP(B5760,balance!$U:$Z,5,FALSE),IF(C5760=5,VLOOKUP(B5760-1,balance!$U:$Z,6,FALSE),0)))))/100</f>
        <v>1.25099999999999E-2</v>
      </c>
      <c r="H5760">
        <v>2</v>
      </c>
      <c r="I5760" s="1">
        <f>IF(C5760=1,VLOOKUP(FoxFire!B5760,balance!$AF:$AJ,2,FALSE),IF(C5760=2,VLOOKUP(B5760,balance!$AF:$AJ,3,FALSE),IF(C5760=3,VLOOKUP(B5760,balance!$AF:$AJ,4,FALSE),IF(C5760=4,VLOOKUP(B5760,balance!$AF:$AJ,5,FALSE),IF(C5760=5,VLOOKUP(B5760,balance!$AF:$AK,6,FALSE),0)))))*1000000000000</f>
        <v>4128749999999.9121</v>
      </c>
      <c r="J5760">
        <f>VLOOKUP(B5760,balance!AU:BD,10,FALSE)</f>
        <v>0</v>
      </c>
    </row>
    <row r="5761" spans="1:10" x14ac:dyDescent="0.3">
      <c r="A5761">
        <v>5759</v>
      </c>
      <c r="B5761">
        <f t="shared" si="179"/>
        <v>1153</v>
      </c>
      <c r="C5761">
        <f t="shared" si="178"/>
        <v>5</v>
      </c>
      <c r="D5761">
        <v>9026</v>
      </c>
      <c r="E5761" s="1">
        <f>IF(C5761=1,VLOOKUP(B5761,balance!$AU:$AZ,2,FALSE),IF(C5761=2,VLOOKUP(B5761,balance!$AU:$AZ,3,FALSE),IF(C5761=3,VLOOKUP(B5761,balance!$AU:$AZ,4,FALSE),IF(C5761=4,VLOOKUP(B5761,balance!$AU:$AZ,5,FALSE),IF(C5761=5,VLOOKUP(B5761-1,balance!$AU:$AZ,6,FALSE),0)))))</f>
        <v>580000</v>
      </c>
      <c r="F5761">
        <v>53</v>
      </c>
      <c r="G5761">
        <f>IF(C5761=1,VLOOKUP(FoxFire!B5761,balance!$U:$Z,2,FALSE),IF(C5761=2,VLOOKUP(B5761,balance!$U:$Z,3,FALSE),IF(C5761=3,VLOOKUP(B5761,balance!$U:$Z,4,FALSE),IF(C5761=4,VLOOKUP(B5761,balance!$U:$Z,5,FALSE),IF(C5761=5,VLOOKUP(B5761-1,balance!$U:$Z,6,FALSE),0)))))/100</f>
        <v>11198.263300000001</v>
      </c>
      <c r="H5761">
        <v>2</v>
      </c>
      <c r="I5761" s="1">
        <f>IF(C5761=1,VLOOKUP(FoxFire!B5761,balance!$AF:$AJ,2,FALSE),IF(C5761=2,VLOOKUP(B5761,balance!$AF:$AJ,3,FALSE),IF(C5761=3,VLOOKUP(B5761,balance!$AF:$AJ,4,FALSE),IF(C5761=4,VLOOKUP(B5761,balance!$AF:$AJ,5,FALSE),IF(C5761=5,VLOOKUP(B5761,balance!$AF:$AK,6,FALSE),0)))))*1000000000000</f>
        <v>16519999999999.652</v>
      </c>
      <c r="J5761">
        <f>VLOOKUP(B5761,balance!AU:BD,10,FALSE)</f>
        <v>0</v>
      </c>
    </row>
    <row r="5762" spans="1:10" x14ac:dyDescent="0.3">
      <c r="A5762">
        <v>5760</v>
      </c>
      <c r="B5762">
        <f t="shared" si="179"/>
        <v>1153</v>
      </c>
      <c r="C5762">
        <f t="shared" si="178"/>
        <v>1</v>
      </c>
      <c r="D5762">
        <v>9026</v>
      </c>
      <c r="E5762" s="1">
        <f>IF(C5762=1,VLOOKUP(B5762,balance!$AU:$AZ,2,FALSE),IF(C5762=2,VLOOKUP(B5762,balance!$AU:$AZ,3,FALSE),IF(C5762=3,VLOOKUP(B5762,balance!$AU:$AZ,4,FALSE),IF(C5762=4,VLOOKUP(B5762,balance!$AU:$AZ,5,FALSE),IF(C5762=5,VLOOKUP(B5762-1,balance!$AU:$AZ,6,FALSE),0)))))</f>
        <v>29000</v>
      </c>
      <c r="F5762">
        <v>53</v>
      </c>
      <c r="G5762">
        <f>IF(C5762=1,VLOOKUP(FoxFire!B5762,balance!$U:$Z,2,FALSE),IF(C5762=2,VLOOKUP(B5762,balance!$U:$Z,3,FALSE),IF(C5762=3,VLOOKUP(B5762,balance!$U:$Z,4,FALSE),IF(C5762=4,VLOOKUP(B5762,balance!$U:$Z,5,FALSE),IF(C5762=5,VLOOKUP(B5762-1,balance!$U:$Z,6,FALSE),0)))))/100</f>
        <v>1.2519999999999899E-2</v>
      </c>
      <c r="H5762">
        <v>2</v>
      </c>
      <c r="I5762" s="1">
        <f>IF(C5762=1,VLOOKUP(FoxFire!B5762,balance!$AF:$AJ,2,FALSE),IF(C5762=2,VLOOKUP(B5762,balance!$AF:$AJ,3,FALSE),IF(C5762=3,VLOOKUP(B5762,balance!$AF:$AJ,4,FALSE),IF(C5762=4,VLOOKUP(B5762,balance!$AF:$AJ,5,FALSE),IF(C5762=5,VLOOKUP(B5762,balance!$AF:$AK,6,FALSE),0)))))*1000000000000</f>
        <v>4129999999999.9131</v>
      </c>
      <c r="J5762">
        <f>VLOOKUP(B5762,balance!AU:BD,10,FALSE)</f>
        <v>0</v>
      </c>
    </row>
    <row r="5763" spans="1:10" x14ac:dyDescent="0.3">
      <c r="A5763">
        <v>5761</v>
      </c>
      <c r="B5763">
        <f t="shared" si="179"/>
        <v>1153</v>
      </c>
      <c r="C5763">
        <f t="shared" si="178"/>
        <v>2</v>
      </c>
      <c r="D5763">
        <v>9026</v>
      </c>
      <c r="E5763" s="1">
        <f>IF(C5763=1,VLOOKUP(B5763,balance!$AU:$AZ,2,FALSE),IF(C5763=2,VLOOKUP(B5763,balance!$AU:$AZ,3,FALSE),IF(C5763=3,VLOOKUP(B5763,balance!$AU:$AZ,4,FALSE),IF(C5763=4,VLOOKUP(B5763,balance!$AU:$AZ,5,FALSE),IF(C5763=5,VLOOKUP(B5763-1,balance!$AU:$AZ,6,FALSE),0)))))</f>
        <v>29000</v>
      </c>
      <c r="F5763">
        <v>53</v>
      </c>
      <c r="G5763">
        <f>IF(C5763=1,VLOOKUP(FoxFire!B5763,balance!$U:$Z,2,FALSE),IF(C5763=2,VLOOKUP(B5763,balance!$U:$Z,3,FALSE),IF(C5763=3,VLOOKUP(B5763,balance!$U:$Z,4,FALSE),IF(C5763=4,VLOOKUP(B5763,balance!$U:$Z,5,FALSE),IF(C5763=5,VLOOKUP(B5763-1,balance!$U:$Z,6,FALSE),0)))))/100</f>
        <v>1.2519999999999899E-2</v>
      </c>
      <c r="H5763">
        <v>2</v>
      </c>
      <c r="I5763" s="1">
        <f>IF(C5763=1,VLOOKUP(FoxFire!B5763,balance!$AF:$AJ,2,FALSE),IF(C5763=2,VLOOKUP(B5763,balance!$AF:$AJ,3,FALSE),IF(C5763=3,VLOOKUP(B5763,balance!$AF:$AJ,4,FALSE),IF(C5763=4,VLOOKUP(B5763,balance!$AF:$AJ,5,FALSE),IF(C5763=5,VLOOKUP(B5763,balance!$AF:$AK,6,FALSE),0)))))*1000000000000</f>
        <v>4129999999999.9131</v>
      </c>
      <c r="J5763">
        <f>VLOOKUP(B5763,balance!AU:BD,10,FALSE)</f>
        <v>0</v>
      </c>
    </row>
    <row r="5764" spans="1:10" x14ac:dyDescent="0.3">
      <c r="A5764">
        <v>5762</v>
      </c>
      <c r="B5764">
        <f t="shared" si="179"/>
        <v>1153</v>
      </c>
      <c r="C5764">
        <f t="shared" si="178"/>
        <v>3</v>
      </c>
      <c r="D5764">
        <v>9026</v>
      </c>
      <c r="E5764" s="1">
        <f>IF(C5764=1,VLOOKUP(B5764,balance!$AU:$AZ,2,FALSE),IF(C5764=2,VLOOKUP(B5764,balance!$AU:$AZ,3,FALSE),IF(C5764=3,VLOOKUP(B5764,balance!$AU:$AZ,4,FALSE),IF(C5764=4,VLOOKUP(B5764,balance!$AU:$AZ,5,FALSE),IF(C5764=5,VLOOKUP(B5764-1,balance!$AU:$AZ,6,FALSE),0)))))</f>
        <v>29000</v>
      </c>
      <c r="F5764">
        <v>53</v>
      </c>
      <c r="G5764">
        <f>IF(C5764=1,VLOOKUP(FoxFire!B5764,balance!$U:$Z,2,FALSE),IF(C5764=2,VLOOKUP(B5764,balance!$U:$Z,3,FALSE),IF(C5764=3,VLOOKUP(B5764,balance!$U:$Z,4,FALSE),IF(C5764=4,VLOOKUP(B5764,balance!$U:$Z,5,FALSE),IF(C5764=5,VLOOKUP(B5764-1,balance!$U:$Z,6,FALSE),0)))))/100</f>
        <v>1.2519999999999899E-2</v>
      </c>
      <c r="H5764">
        <v>2</v>
      </c>
      <c r="I5764" s="1">
        <f>IF(C5764=1,VLOOKUP(FoxFire!B5764,balance!$AF:$AJ,2,FALSE),IF(C5764=2,VLOOKUP(B5764,balance!$AF:$AJ,3,FALSE),IF(C5764=3,VLOOKUP(B5764,balance!$AF:$AJ,4,FALSE),IF(C5764=4,VLOOKUP(B5764,balance!$AF:$AJ,5,FALSE),IF(C5764=5,VLOOKUP(B5764,balance!$AF:$AK,6,FALSE),0)))))*1000000000000</f>
        <v>4129999999999.9131</v>
      </c>
      <c r="J5764">
        <f>VLOOKUP(B5764,balance!AU:BD,10,FALSE)</f>
        <v>0</v>
      </c>
    </row>
    <row r="5765" spans="1:10" x14ac:dyDescent="0.3">
      <c r="A5765">
        <v>5763</v>
      </c>
      <c r="B5765">
        <f t="shared" si="179"/>
        <v>1153</v>
      </c>
      <c r="C5765">
        <f t="shared" si="178"/>
        <v>4</v>
      </c>
      <c r="D5765">
        <v>9026</v>
      </c>
      <c r="E5765" s="1">
        <f>IF(C5765=1,VLOOKUP(B5765,balance!$AU:$AZ,2,FALSE),IF(C5765=2,VLOOKUP(B5765,balance!$AU:$AZ,3,FALSE),IF(C5765=3,VLOOKUP(B5765,balance!$AU:$AZ,4,FALSE),IF(C5765=4,VLOOKUP(B5765,balance!$AU:$AZ,5,FALSE),IF(C5765=5,VLOOKUP(B5765-1,balance!$AU:$AZ,6,FALSE),0)))))</f>
        <v>29000</v>
      </c>
      <c r="F5765">
        <v>53</v>
      </c>
      <c r="G5765">
        <f>IF(C5765=1,VLOOKUP(FoxFire!B5765,balance!$U:$Z,2,FALSE),IF(C5765=2,VLOOKUP(B5765,balance!$U:$Z,3,FALSE),IF(C5765=3,VLOOKUP(B5765,balance!$U:$Z,4,FALSE),IF(C5765=4,VLOOKUP(B5765,balance!$U:$Z,5,FALSE),IF(C5765=5,VLOOKUP(B5765-1,balance!$U:$Z,6,FALSE),0)))))/100</f>
        <v>1.2519999999999899E-2</v>
      </c>
      <c r="H5765">
        <v>2</v>
      </c>
      <c r="I5765" s="1">
        <f>IF(C5765=1,VLOOKUP(FoxFire!B5765,balance!$AF:$AJ,2,FALSE),IF(C5765=2,VLOOKUP(B5765,balance!$AF:$AJ,3,FALSE),IF(C5765=3,VLOOKUP(B5765,balance!$AF:$AJ,4,FALSE),IF(C5765=4,VLOOKUP(B5765,balance!$AF:$AJ,5,FALSE),IF(C5765=5,VLOOKUP(B5765,balance!$AF:$AK,6,FALSE),0)))))*1000000000000</f>
        <v>4129999999999.9131</v>
      </c>
      <c r="J5765">
        <f>VLOOKUP(B5765,balance!AU:BD,10,FALSE)</f>
        <v>0</v>
      </c>
    </row>
    <row r="5766" spans="1:10" x14ac:dyDescent="0.3">
      <c r="A5766">
        <v>5764</v>
      </c>
      <c r="B5766">
        <f t="shared" si="179"/>
        <v>1154</v>
      </c>
      <c r="C5766">
        <f t="shared" si="178"/>
        <v>5</v>
      </c>
      <c r="D5766">
        <v>9026</v>
      </c>
      <c r="E5766" s="1">
        <f>IF(C5766=1,VLOOKUP(B5766,balance!$AU:$AZ,2,FALSE),IF(C5766=2,VLOOKUP(B5766,balance!$AU:$AZ,3,FALSE),IF(C5766=3,VLOOKUP(B5766,balance!$AU:$AZ,4,FALSE),IF(C5766=4,VLOOKUP(B5766,balance!$AU:$AZ,5,FALSE),IF(C5766=5,VLOOKUP(B5766-1,balance!$AU:$AZ,6,FALSE),0)))))</f>
        <v>580000</v>
      </c>
      <c r="F5766">
        <v>53</v>
      </c>
      <c r="G5766">
        <f>IF(C5766=1,VLOOKUP(FoxFire!B5766,balance!$U:$Z,2,FALSE),IF(C5766=2,VLOOKUP(B5766,balance!$U:$Z,3,FALSE),IF(C5766=3,VLOOKUP(B5766,balance!$U:$Z,4,FALSE),IF(C5766=4,VLOOKUP(B5766,balance!$U:$Z,5,FALSE),IF(C5766=5,VLOOKUP(B5766-1,balance!$U:$Z,6,FALSE),0)))))/100</f>
        <v>11218.421999999999</v>
      </c>
      <c r="H5766">
        <v>2</v>
      </c>
      <c r="I5766" s="1">
        <f>IF(C5766=1,VLOOKUP(FoxFire!B5766,balance!$AF:$AJ,2,FALSE),IF(C5766=2,VLOOKUP(B5766,balance!$AF:$AJ,3,FALSE),IF(C5766=3,VLOOKUP(B5766,balance!$AF:$AJ,4,FALSE),IF(C5766=4,VLOOKUP(B5766,balance!$AF:$AJ,5,FALSE),IF(C5766=5,VLOOKUP(B5766,balance!$AF:$AK,6,FALSE),0)))))*1000000000000</f>
        <v>16524999999999.65</v>
      </c>
      <c r="J5766">
        <f>VLOOKUP(B5766,balance!AU:BD,10,FALSE)</f>
        <v>0</v>
      </c>
    </row>
    <row r="5767" spans="1:10" x14ac:dyDescent="0.3">
      <c r="A5767">
        <v>5765</v>
      </c>
      <c r="B5767">
        <f t="shared" si="179"/>
        <v>1154</v>
      </c>
      <c r="C5767">
        <f t="shared" si="178"/>
        <v>1</v>
      </c>
      <c r="D5767">
        <v>9026</v>
      </c>
      <c r="E5767" s="1">
        <f>IF(C5767=1,VLOOKUP(B5767,balance!$AU:$AZ,2,FALSE),IF(C5767=2,VLOOKUP(B5767,balance!$AU:$AZ,3,FALSE),IF(C5767=3,VLOOKUP(B5767,balance!$AU:$AZ,4,FALSE),IF(C5767=4,VLOOKUP(B5767,balance!$AU:$AZ,5,FALSE),IF(C5767=5,VLOOKUP(B5767-1,balance!$AU:$AZ,6,FALSE),0)))))</f>
        <v>29000</v>
      </c>
      <c r="F5767">
        <v>53</v>
      </c>
      <c r="G5767">
        <f>IF(C5767=1,VLOOKUP(FoxFire!B5767,balance!$U:$Z,2,FALSE),IF(C5767=2,VLOOKUP(B5767,balance!$U:$Z,3,FALSE),IF(C5767=3,VLOOKUP(B5767,balance!$U:$Z,4,FALSE),IF(C5767=4,VLOOKUP(B5767,balance!$U:$Z,5,FALSE),IF(C5767=5,VLOOKUP(B5767-1,balance!$U:$Z,6,FALSE),0)))))/100</f>
        <v>1.2529999999999899E-2</v>
      </c>
      <c r="H5767">
        <v>2</v>
      </c>
      <c r="I5767" s="1">
        <f>IF(C5767=1,VLOOKUP(FoxFire!B5767,balance!$AF:$AJ,2,FALSE),IF(C5767=2,VLOOKUP(B5767,balance!$AF:$AJ,3,FALSE),IF(C5767=3,VLOOKUP(B5767,balance!$AF:$AJ,4,FALSE),IF(C5767=4,VLOOKUP(B5767,balance!$AF:$AJ,5,FALSE),IF(C5767=5,VLOOKUP(B5767,balance!$AF:$AK,6,FALSE),0)))))*1000000000000</f>
        <v>4131249999999.9126</v>
      </c>
      <c r="J5767">
        <f>VLOOKUP(B5767,balance!AU:BD,10,FALSE)</f>
        <v>0</v>
      </c>
    </row>
    <row r="5768" spans="1:10" x14ac:dyDescent="0.3">
      <c r="A5768">
        <v>5766</v>
      </c>
      <c r="B5768">
        <f t="shared" si="179"/>
        <v>1154</v>
      </c>
      <c r="C5768">
        <f t="shared" ref="C5768:C5831" si="180">C5763</f>
        <v>2</v>
      </c>
      <c r="D5768">
        <v>9026</v>
      </c>
      <c r="E5768" s="1">
        <f>IF(C5768=1,VLOOKUP(B5768,balance!$AU:$AZ,2,FALSE),IF(C5768=2,VLOOKUP(B5768,balance!$AU:$AZ,3,FALSE),IF(C5768=3,VLOOKUP(B5768,balance!$AU:$AZ,4,FALSE),IF(C5768=4,VLOOKUP(B5768,balance!$AU:$AZ,5,FALSE),IF(C5768=5,VLOOKUP(B5768-1,balance!$AU:$AZ,6,FALSE),0)))))</f>
        <v>29000</v>
      </c>
      <c r="F5768">
        <v>53</v>
      </c>
      <c r="G5768">
        <f>IF(C5768=1,VLOOKUP(FoxFire!B5768,balance!$U:$Z,2,FALSE),IF(C5768=2,VLOOKUP(B5768,balance!$U:$Z,3,FALSE),IF(C5768=3,VLOOKUP(B5768,balance!$U:$Z,4,FALSE),IF(C5768=4,VLOOKUP(B5768,balance!$U:$Z,5,FALSE),IF(C5768=5,VLOOKUP(B5768-1,balance!$U:$Z,6,FALSE),0)))))/100</f>
        <v>1.2529999999999899E-2</v>
      </c>
      <c r="H5768">
        <v>2</v>
      </c>
      <c r="I5768" s="1">
        <f>IF(C5768=1,VLOOKUP(FoxFire!B5768,balance!$AF:$AJ,2,FALSE),IF(C5768=2,VLOOKUP(B5768,balance!$AF:$AJ,3,FALSE),IF(C5768=3,VLOOKUP(B5768,balance!$AF:$AJ,4,FALSE),IF(C5768=4,VLOOKUP(B5768,balance!$AF:$AJ,5,FALSE),IF(C5768=5,VLOOKUP(B5768,balance!$AF:$AK,6,FALSE),0)))))*1000000000000</f>
        <v>4131249999999.9126</v>
      </c>
      <c r="J5768">
        <f>VLOOKUP(B5768,balance!AU:BD,10,FALSE)</f>
        <v>0</v>
      </c>
    </row>
    <row r="5769" spans="1:10" x14ac:dyDescent="0.3">
      <c r="A5769">
        <v>5767</v>
      </c>
      <c r="B5769">
        <f t="shared" si="179"/>
        <v>1154</v>
      </c>
      <c r="C5769">
        <f t="shared" si="180"/>
        <v>3</v>
      </c>
      <c r="D5769">
        <v>9026</v>
      </c>
      <c r="E5769" s="1">
        <f>IF(C5769=1,VLOOKUP(B5769,balance!$AU:$AZ,2,FALSE),IF(C5769=2,VLOOKUP(B5769,balance!$AU:$AZ,3,FALSE),IF(C5769=3,VLOOKUP(B5769,balance!$AU:$AZ,4,FALSE),IF(C5769=4,VLOOKUP(B5769,balance!$AU:$AZ,5,FALSE),IF(C5769=5,VLOOKUP(B5769-1,balance!$AU:$AZ,6,FALSE),0)))))</f>
        <v>29000</v>
      </c>
      <c r="F5769">
        <v>53</v>
      </c>
      <c r="G5769">
        <f>IF(C5769=1,VLOOKUP(FoxFire!B5769,balance!$U:$Z,2,FALSE),IF(C5769=2,VLOOKUP(B5769,balance!$U:$Z,3,FALSE),IF(C5769=3,VLOOKUP(B5769,balance!$U:$Z,4,FALSE),IF(C5769=4,VLOOKUP(B5769,balance!$U:$Z,5,FALSE),IF(C5769=5,VLOOKUP(B5769-1,balance!$U:$Z,6,FALSE),0)))))/100</f>
        <v>1.2529999999999899E-2</v>
      </c>
      <c r="H5769">
        <v>2</v>
      </c>
      <c r="I5769" s="1">
        <f>IF(C5769=1,VLOOKUP(FoxFire!B5769,balance!$AF:$AJ,2,FALSE),IF(C5769=2,VLOOKUP(B5769,balance!$AF:$AJ,3,FALSE),IF(C5769=3,VLOOKUP(B5769,balance!$AF:$AJ,4,FALSE),IF(C5769=4,VLOOKUP(B5769,balance!$AF:$AJ,5,FALSE),IF(C5769=5,VLOOKUP(B5769,balance!$AF:$AK,6,FALSE),0)))))*1000000000000</f>
        <v>4131249999999.9126</v>
      </c>
      <c r="J5769">
        <f>VLOOKUP(B5769,balance!AU:BD,10,FALSE)</f>
        <v>0</v>
      </c>
    </row>
    <row r="5770" spans="1:10" x14ac:dyDescent="0.3">
      <c r="A5770">
        <v>5768</v>
      </c>
      <c r="B5770">
        <f t="shared" si="179"/>
        <v>1154</v>
      </c>
      <c r="C5770">
        <f t="shared" si="180"/>
        <v>4</v>
      </c>
      <c r="D5770">
        <v>9026</v>
      </c>
      <c r="E5770" s="1">
        <f>IF(C5770=1,VLOOKUP(B5770,balance!$AU:$AZ,2,FALSE),IF(C5770=2,VLOOKUP(B5770,balance!$AU:$AZ,3,FALSE),IF(C5770=3,VLOOKUP(B5770,balance!$AU:$AZ,4,FALSE),IF(C5770=4,VLOOKUP(B5770,balance!$AU:$AZ,5,FALSE),IF(C5770=5,VLOOKUP(B5770-1,balance!$AU:$AZ,6,FALSE),0)))))</f>
        <v>29000</v>
      </c>
      <c r="F5770">
        <v>53</v>
      </c>
      <c r="G5770">
        <f>IF(C5770=1,VLOOKUP(FoxFire!B5770,balance!$U:$Z,2,FALSE),IF(C5770=2,VLOOKUP(B5770,balance!$U:$Z,3,FALSE),IF(C5770=3,VLOOKUP(B5770,balance!$U:$Z,4,FALSE),IF(C5770=4,VLOOKUP(B5770,balance!$U:$Z,5,FALSE),IF(C5770=5,VLOOKUP(B5770-1,balance!$U:$Z,6,FALSE),0)))))/100</f>
        <v>1.2529999999999899E-2</v>
      </c>
      <c r="H5770">
        <v>2</v>
      </c>
      <c r="I5770" s="1">
        <f>IF(C5770=1,VLOOKUP(FoxFire!B5770,balance!$AF:$AJ,2,FALSE),IF(C5770=2,VLOOKUP(B5770,balance!$AF:$AJ,3,FALSE),IF(C5770=3,VLOOKUP(B5770,balance!$AF:$AJ,4,FALSE),IF(C5770=4,VLOOKUP(B5770,balance!$AF:$AJ,5,FALSE),IF(C5770=5,VLOOKUP(B5770,balance!$AF:$AK,6,FALSE),0)))))*1000000000000</f>
        <v>4131249999999.9126</v>
      </c>
      <c r="J5770">
        <f>VLOOKUP(B5770,balance!AU:BD,10,FALSE)</f>
        <v>0</v>
      </c>
    </row>
    <row r="5771" spans="1:10" x14ac:dyDescent="0.3">
      <c r="A5771">
        <v>5769</v>
      </c>
      <c r="B5771">
        <f t="shared" si="179"/>
        <v>1155</v>
      </c>
      <c r="C5771">
        <f t="shared" si="180"/>
        <v>5</v>
      </c>
      <c r="D5771">
        <v>9026</v>
      </c>
      <c r="E5771" s="1">
        <f>IF(C5771=1,VLOOKUP(B5771,balance!$AU:$AZ,2,FALSE),IF(C5771=2,VLOOKUP(B5771,balance!$AU:$AZ,3,FALSE),IF(C5771=3,VLOOKUP(B5771,balance!$AU:$AZ,4,FALSE),IF(C5771=4,VLOOKUP(B5771,balance!$AU:$AZ,5,FALSE),IF(C5771=5,VLOOKUP(B5771-1,balance!$AU:$AZ,6,FALSE),0)))))</f>
        <v>580000</v>
      </c>
      <c r="F5771">
        <v>53</v>
      </c>
      <c r="G5771">
        <f>IF(C5771=1,VLOOKUP(FoxFire!B5771,balance!$U:$Z,2,FALSE),IF(C5771=2,VLOOKUP(B5771,balance!$U:$Z,3,FALSE),IF(C5771=3,VLOOKUP(B5771,balance!$U:$Z,4,FALSE),IF(C5771=4,VLOOKUP(B5771,balance!$U:$Z,5,FALSE),IF(C5771=5,VLOOKUP(B5771-1,balance!$U:$Z,6,FALSE),0)))))/100</f>
        <v>11238.609699999999</v>
      </c>
      <c r="H5771">
        <v>2</v>
      </c>
      <c r="I5771" s="1">
        <f>IF(C5771=1,VLOOKUP(FoxFire!B5771,balance!$AF:$AJ,2,FALSE),IF(C5771=2,VLOOKUP(B5771,balance!$AF:$AJ,3,FALSE),IF(C5771=3,VLOOKUP(B5771,balance!$AF:$AJ,4,FALSE),IF(C5771=4,VLOOKUP(B5771,balance!$AF:$AJ,5,FALSE),IF(C5771=5,VLOOKUP(B5771,balance!$AF:$AK,6,FALSE),0)))))*1000000000000</f>
        <v>16529999999999.65</v>
      </c>
      <c r="J5771">
        <f>VLOOKUP(B5771,balance!AU:BD,10,FALSE)</f>
        <v>0</v>
      </c>
    </row>
    <row r="5772" spans="1:10" x14ac:dyDescent="0.3">
      <c r="A5772">
        <v>5770</v>
      </c>
      <c r="B5772">
        <f t="shared" si="179"/>
        <v>1155</v>
      </c>
      <c r="C5772">
        <f t="shared" si="180"/>
        <v>1</v>
      </c>
      <c r="D5772">
        <v>9026</v>
      </c>
      <c r="E5772" s="1">
        <f>IF(C5772=1,VLOOKUP(B5772,balance!$AU:$AZ,2,FALSE),IF(C5772=2,VLOOKUP(B5772,balance!$AU:$AZ,3,FALSE),IF(C5772=3,VLOOKUP(B5772,balance!$AU:$AZ,4,FALSE),IF(C5772=4,VLOOKUP(B5772,balance!$AU:$AZ,5,FALSE),IF(C5772=5,VLOOKUP(B5772-1,balance!$AU:$AZ,6,FALSE),0)))))</f>
        <v>29000</v>
      </c>
      <c r="F5772">
        <v>53</v>
      </c>
      <c r="G5772">
        <f>IF(C5772=1,VLOOKUP(FoxFire!B5772,balance!$U:$Z,2,FALSE),IF(C5772=2,VLOOKUP(B5772,balance!$U:$Z,3,FALSE),IF(C5772=3,VLOOKUP(B5772,balance!$U:$Z,4,FALSE),IF(C5772=4,VLOOKUP(B5772,balance!$U:$Z,5,FALSE),IF(C5772=5,VLOOKUP(B5772-1,balance!$U:$Z,6,FALSE),0)))))/100</f>
        <v>1.25399999999999E-2</v>
      </c>
      <c r="H5772">
        <v>2</v>
      </c>
      <c r="I5772" s="1">
        <f>IF(C5772=1,VLOOKUP(FoxFire!B5772,balance!$AF:$AJ,2,FALSE),IF(C5772=2,VLOOKUP(B5772,balance!$AF:$AJ,3,FALSE),IF(C5772=3,VLOOKUP(B5772,balance!$AF:$AJ,4,FALSE),IF(C5772=4,VLOOKUP(B5772,balance!$AF:$AJ,5,FALSE),IF(C5772=5,VLOOKUP(B5772,balance!$AF:$AK,6,FALSE),0)))))*1000000000000</f>
        <v>4132499999999.9126</v>
      </c>
      <c r="J5772">
        <f>VLOOKUP(B5772,balance!AU:BD,10,FALSE)</f>
        <v>0</v>
      </c>
    </row>
    <row r="5773" spans="1:10" x14ac:dyDescent="0.3">
      <c r="A5773">
        <v>5771</v>
      </c>
      <c r="B5773">
        <f t="shared" ref="B5773:B5836" si="181">B5768+1</f>
        <v>1155</v>
      </c>
      <c r="C5773">
        <f t="shared" si="180"/>
        <v>2</v>
      </c>
      <c r="D5773">
        <v>9026</v>
      </c>
      <c r="E5773" s="1">
        <f>IF(C5773=1,VLOOKUP(B5773,balance!$AU:$AZ,2,FALSE),IF(C5773=2,VLOOKUP(B5773,balance!$AU:$AZ,3,FALSE),IF(C5773=3,VLOOKUP(B5773,balance!$AU:$AZ,4,FALSE),IF(C5773=4,VLOOKUP(B5773,balance!$AU:$AZ,5,FALSE),IF(C5773=5,VLOOKUP(B5773-1,balance!$AU:$AZ,6,FALSE),0)))))</f>
        <v>29000</v>
      </c>
      <c r="F5773">
        <v>53</v>
      </c>
      <c r="G5773">
        <f>IF(C5773=1,VLOOKUP(FoxFire!B5773,balance!$U:$Z,2,FALSE),IF(C5773=2,VLOOKUP(B5773,balance!$U:$Z,3,FALSE),IF(C5773=3,VLOOKUP(B5773,balance!$U:$Z,4,FALSE),IF(C5773=4,VLOOKUP(B5773,balance!$U:$Z,5,FALSE),IF(C5773=5,VLOOKUP(B5773-1,balance!$U:$Z,6,FALSE),0)))))/100</f>
        <v>1.25399999999999E-2</v>
      </c>
      <c r="H5773">
        <v>2</v>
      </c>
      <c r="I5773" s="1">
        <f>IF(C5773=1,VLOOKUP(FoxFire!B5773,balance!$AF:$AJ,2,FALSE),IF(C5773=2,VLOOKUP(B5773,balance!$AF:$AJ,3,FALSE),IF(C5773=3,VLOOKUP(B5773,balance!$AF:$AJ,4,FALSE),IF(C5773=4,VLOOKUP(B5773,balance!$AF:$AJ,5,FALSE),IF(C5773=5,VLOOKUP(B5773,balance!$AF:$AK,6,FALSE),0)))))*1000000000000</f>
        <v>4132499999999.9126</v>
      </c>
      <c r="J5773">
        <f>VLOOKUP(B5773,balance!AU:BD,10,FALSE)</f>
        <v>0</v>
      </c>
    </row>
    <row r="5774" spans="1:10" x14ac:dyDescent="0.3">
      <c r="A5774">
        <v>5772</v>
      </c>
      <c r="B5774">
        <f t="shared" si="181"/>
        <v>1155</v>
      </c>
      <c r="C5774">
        <f t="shared" si="180"/>
        <v>3</v>
      </c>
      <c r="D5774">
        <v>9026</v>
      </c>
      <c r="E5774" s="1">
        <f>IF(C5774=1,VLOOKUP(B5774,balance!$AU:$AZ,2,FALSE),IF(C5774=2,VLOOKUP(B5774,balance!$AU:$AZ,3,FALSE),IF(C5774=3,VLOOKUP(B5774,balance!$AU:$AZ,4,FALSE),IF(C5774=4,VLOOKUP(B5774,balance!$AU:$AZ,5,FALSE),IF(C5774=5,VLOOKUP(B5774-1,balance!$AU:$AZ,6,FALSE),0)))))</f>
        <v>29000</v>
      </c>
      <c r="F5774">
        <v>53</v>
      </c>
      <c r="G5774">
        <f>IF(C5774=1,VLOOKUP(FoxFire!B5774,balance!$U:$Z,2,FALSE),IF(C5774=2,VLOOKUP(B5774,balance!$U:$Z,3,FALSE),IF(C5774=3,VLOOKUP(B5774,balance!$U:$Z,4,FALSE),IF(C5774=4,VLOOKUP(B5774,balance!$U:$Z,5,FALSE),IF(C5774=5,VLOOKUP(B5774-1,balance!$U:$Z,6,FALSE),0)))))/100</f>
        <v>1.25399999999999E-2</v>
      </c>
      <c r="H5774">
        <v>2</v>
      </c>
      <c r="I5774" s="1">
        <f>IF(C5774=1,VLOOKUP(FoxFire!B5774,balance!$AF:$AJ,2,FALSE),IF(C5774=2,VLOOKUP(B5774,balance!$AF:$AJ,3,FALSE),IF(C5774=3,VLOOKUP(B5774,balance!$AF:$AJ,4,FALSE),IF(C5774=4,VLOOKUP(B5774,balance!$AF:$AJ,5,FALSE),IF(C5774=5,VLOOKUP(B5774,balance!$AF:$AK,6,FALSE),0)))))*1000000000000</f>
        <v>4132499999999.9126</v>
      </c>
      <c r="J5774">
        <f>VLOOKUP(B5774,balance!AU:BD,10,FALSE)</f>
        <v>0</v>
      </c>
    </row>
    <row r="5775" spans="1:10" x14ac:dyDescent="0.3">
      <c r="A5775">
        <v>5773</v>
      </c>
      <c r="B5775">
        <f t="shared" si="181"/>
        <v>1155</v>
      </c>
      <c r="C5775">
        <f t="shared" si="180"/>
        <v>4</v>
      </c>
      <c r="D5775">
        <v>9026</v>
      </c>
      <c r="E5775" s="1">
        <f>IF(C5775=1,VLOOKUP(B5775,balance!$AU:$AZ,2,FALSE),IF(C5775=2,VLOOKUP(B5775,balance!$AU:$AZ,3,FALSE),IF(C5775=3,VLOOKUP(B5775,balance!$AU:$AZ,4,FALSE),IF(C5775=4,VLOOKUP(B5775,balance!$AU:$AZ,5,FALSE),IF(C5775=5,VLOOKUP(B5775-1,balance!$AU:$AZ,6,FALSE),0)))))</f>
        <v>29000</v>
      </c>
      <c r="F5775">
        <v>53</v>
      </c>
      <c r="G5775">
        <f>IF(C5775=1,VLOOKUP(FoxFire!B5775,balance!$U:$Z,2,FALSE),IF(C5775=2,VLOOKUP(B5775,balance!$U:$Z,3,FALSE),IF(C5775=3,VLOOKUP(B5775,balance!$U:$Z,4,FALSE),IF(C5775=4,VLOOKUP(B5775,balance!$U:$Z,5,FALSE),IF(C5775=5,VLOOKUP(B5775-1,balance!$U:$Z,6,FALSE),0)))))/100</f>
        <v>1.25399999999999E-2</v>
      </c>
      <c r="H5775">
        <v>2</v>
      </c>
      <c r="I5775" s="1">
        <f>IF(C5775=1,VLOOKUP(FoxFire!B5775,balance!$AF:$AJ,2,FALSE),IF(C5775=2,VLOOKUP(B5775,balance!$AF:$AJ,3,FALSE),IF(C5775=3,VLOOKUP(B5775,balance!$AF:$AJ,4,FALSE),IF(C5775=4,VLOOKUP(B5775,balance!$AF:$AJ,5,FALSE),IF(C5775=5,VLOOKUP(B5775,balance!$AF:$AK,6,FALSE),0)))))*1000000000000</f>
        <v>4132499999999.9126</v>
      </c>
      <c r="J5775">
        <f>VLOOKUP(B5775,balance!AU:BD,10,FALSE)</f>
        <v>0</v>
      </c>
    </row>
    <row r="5776" spans="1:10" x14ac:dyDescent="0.3">
      <c r="A5776">
        <v>5774</v>
      </c>
      <c r="B5776">
        <f t="shared" si="181"/>
        <v>1156</v>
      </c>
      <c r="C5776">
        <f t="shared" si="180"/>
        <v>5</v>
      </c>
      <c r="D5776">
        <v>9026</v>
      </c>
      <c r="E5776" s="1">
        <f>IF(C5776=1,VLOOKUP(B5776,balance!$AU:$AZ,2,FALSE),IF(C5776=2,VLOOKUP(B5776,balance!$AU:$AZ,3,FALSE),IF(C5776=3,VLOOKUP(B5776,balance!$AU:$AZ,4,FALSE),IF(C5776=4,VLOOKUP(B5776,balance!$AU:$AZ,5,FALSE),IF(C5776=5,VLOOKUP(B5776-1,balance!$AU:$AZ,6,FALSE),0)))))</f>
        <v>580000</v>
      </c>
      <c r="F5776">
        <v>53</v>
      </c>
      <c r="G5776">
        <f>IF(C5776=1,VLOOKUP(FoxFire!B5776,balance!$U:$Z,2,FALSE),IF(C5776=2,VLOOKUP(B5776,balance!$U:$Z,3,FALSE),IF(C5776=3,VLOOKUP(B5776,balance!$U:$Z,4,FALSE),IF(C5776=4,VLOOKUP(B5776,balance!$U:$Z,5,FALSE),IF(C5776=5,VLOOKUP(B5776-1,balance!$U:$Z,6,FALSE),0)))))/100</f>
        <v>11258.8267</v>
      </c>
      <c r="H5776">
        <v>2</v>
      </c>
      <c r="I5776" s="1">
        <f>IF(C5776=1,VLOOKUP(FoxFire!B5776,balance!$AF:$AJ,2,FALSE),IF(C5776=2,VLOOKUP(B5776,balance!$AF:$AJ,3,FALSE),IF(C5776=3,VLOOKUP(B5776,balance!$AF:$AJ,4,FALSE),IF(C5776=4,VLOOKUP(B5776,balance!$AF:$AJ,5,FALSE),IF(C5776=5,VLOOKUP(B5776,balance!$AF:$AK,6,FALSE),0)))))*1000000000000</f>
        <v>16534999999999.648</v>
      </c>
      <c r="J5776">
        <f>VLOOKUP(B5776,balance!AU:BD,10,FALSE)</f>
        <v>0</v>
      </c>
    </row>
    <row r="5777" spans="1:10" x14ac:dyDescent="0.3">
      <c r="A5777">
        <v>5775</v>
      </c>
      <c r="B5777">
        <f t="shared" si="181"/>
        <v>1156</v>
      </c>
      <c r="C5777">
        <f t="shared" si="180"/>
        <v>1</v>
      </c>
      <c r="D5777">
        <v>9026</v>
      </c>
      <c r="E5777" s="1">
        <f>IF(C5777=1,VLOOKUP(B5777,balance!$AU:$AZ,2,FALSE),IF(C5777=2,VLOOKUP(B5777,balance!$AU:$AZ,3,FALSE),IF(C5777=3,VLOOKUP(B5777,balance!$AU:$AZ,4,FALSE),IF(C5777=4,VLOOKUP(B5777,balance!$AU:$AZ,5,FALSE),IF(C5777=5,VLOOKUP(B5777-1,balance!$AU:$AZ,6,FALSE),0)))))</f>
        <v>29000</v>
      </c>
      <c r="F5777">
        <v>53</v>
      </c>
      <c r="G5777">
        <f>IF(C5777=1,VLOOKUP(FoxFire!B5777,balance!$U:$Z,2,FALSE),IF(C5777=2,VLOOKUP(B5777,balance!$U:$Z,3,FALSE),IF(C5777=3,VLOOKUP(B5777,balance!$U:$Z,4,FALSE),IF(C5777=4,VLOOKUP(B5777,balance!$U:$Z,5,FALSE),IF(C5777=5,VLOOKUP(B5777-1,balance!$U:$Z,6,FALSE),0)))))/100</f>
        <v>1.25499999999999E-2</v>
      </c>
      <c r="H5777">
        <v>2</v>
      </c>
      <c r="I5777" s="1">
        <f>IF(C5777=1,VLOOKUP(FoxFire!B5777,balance!$AF:$AJ,2,FALSE),IF(C5777=2,VLOOKUP(B5777,balance!$AF:$AJ,3,FALSE),IF(C5777=3,VLOOKUP(B5777,balance!$AF:$AJ,4,FALSE),IF(C5777=4,VLOOKUP(B5777,balance!$AF:$AJ,5,FALSE),IF(C5777=5,VLOOKUP(B5777,balance!$AF:$AK,6,FALSE),0)))))*1000000000000</f>
        <v>4133749999999.9121</v>
      </c>
      <c r="J5777">
        <f>VLOOKUP(B5777,balance!AU:BD,10,FALSE)</f>
        <v>0</v>
      </c>
    </row>
    <row r="5778" spans="1:10" x14ac:dyDescent="0.3">
      <c r="A5778">
        <v>5776</v>
      </c>
      <c r="B5778">
        <f t="shared" si="181"/>
        <v>1156</v>
      </c>
      <c r="C5778">
        <f t="shared" si="180"/>
        <v>2</v>
      </c>
      <c r="D5778">
        <v>9026</v>
      </c>
      <c r="E5778" s="1">
        <f>IF(C5778=1,VLOOKUP(B5778,balance!$AU:$AZ,2,FALSE),IF(C5778=2,VLOOKUP(B5778,balance!$AU:$AZ,3,FALSE),IF(C5778=3,VLOOKUP(B5778,balance!$AU:$AZ,4,FALSE),IF(C5778=4,VLOOKUP(B5778,balance!$AU:$AZ,5,FALSE),IF(C5778=5,VLOOKUP(B5778-1,balance!$AU:$AZ,6,FALSE),0)))))</f>
        <v>29000</v>
      </c>
      <c r="F5778">
        <v>53</v>
      </c>
      <c r="G5778">
        <f>IF(C5778=1,VLOOKUP(FoxFire!B5778,balance!$U:$Z,2,FALSE),IF(C5778=2,VLOOKUP(B5778,balance!$U:$Z,3,FALSE),IF(C5778=3,VLOOKUP(B5778,balance!$U:$Z,4,FALSE),IF(C5778=4,VLOOKUP(B5778,balance!$U:$Z,5,FALSE),IF(C5778=5,VLOOKUP(B5778-1,balance!$U:$Z,6,FALSE),0)))))/100</f>
        <v>1.25499999999999E-2</v>
      </c>
      <c r="H5778">
        <v>2</v>
      </c>
      <c r="I5778" s="1">
        <f>IF(C5778=1,VLOOKUP(FoxFire!B5778,balance!$AF:$AJ,2,FALSE),IF(C5778=2,VLOOKUP(B5778,balance!$AF:$AJ,3,FALSE),IF(C5778=3,VLOOKUP(B5778,balance!$AF:$AJ,4,FALSE),IF(C5778=4,VLOOKUP(B5778,balance!$AF:$AJ,5,FALSE),IF(C5778=5,VLOOKUP(B5778,balance!$AF:$AK,6,FALSE),0)))))*1000000000000</f>
        <v>4133749999999.9121</v>
      </c>
      <c r="J5778">
        <f>VLOOKUP(B5778,balance!AU:BD,10,FALSE)</f>
        <v>0</v>
      </c>
    </row>
    <row r="5779" spans="1:10" x14ac:dyDescent="0.3">
      <c r="A5779">
        <v>5777</v>
      </c>
      <c r="B5779">
        <f t="shared" si="181"/>
        <v>1156</v>
      </c>
      <c r="C5779">
        <f t="shared" si="180"/>
        <v>3</v>
      </c>
      <c r="D5779">
        <v>9026</v>
      </c>
      <c r="E5779" s="1">
        <f>IF(C5779=1,VLOOKUP(B5779,balance!$AU:$AZ,2,FALSE),IF(C5779=2,VLOOKUP(B5779,balance!$AU:$AZ,3,FALSE),IF(C5779=3,VLOOKUP(B5779,balance!$AU:$AZ,4,FALSE),IF(C5779=4,VLOOKUP(B5779,balance!$AU:$AZ,5,FALSE),IF(C5779=5,VLOOKUP(B5779-1,balance!$AU:$AZ,6,FALSE),0)))))</f>
        <v>29000</v>
      </c>
      <c r="F5779">
        <v>53</v>
      </c>
      <c r="G5779">
        <f>IF(C5779=1,VLOOKUP(FoxFire!B5779,balance!$U:$Z,2,FALSE),IF(C5779=2,VLOOKUP(B5779,balance!$U:$Z,3,FALSE),IF(C5779=3,VLOOKUP(B5779,balance!$U:$Z,4,FALSE),IF(C5779=4,VLOOKUP(B5779,balance!$U:$Z,5,FALSE),IF(C5779=5,VLOOKUP(B5779-1,balance!$U:$Z,6,FALSE),0)))))/100</f>
        <v>1.25499999999999E-2</v>
      </c>
      <c r="H5779">
        <v>2</v>
      </c>
      <c r="I5779" s="1">
        <f>IF(C5779=1,VLOOKUP(FoxFire!B5779,balance!$AF:$AJ,2,FALSE),IF(C5779=2,VLOOKUP(B5779,balance!$AF:$AJ,3,FALSE),IF(C5779=3,VLOOKUP(B5779,balance!$AF:$AJ,4,FALSE),IF(C5779=4,VLOOKUP(B5779,balance!$AF:$AJ,5,FALSE),IF(C5779=5,VLOOKUP(B5779,balance!$AF:$AK,6,FALSE),0)))))*1000000000000</f>
        <v>4133749999999.9121</v>
      </c>
      <c r="J5779">
        <f>VLOOKUP(B5779,balance!AU:BD,10,FALSE)</f>
        <v>0</v>
      </c>
    </row>
    <row r="5780" spans="1:10" x14ac:dyDescent="0.3">
      <c r="A5780">
        <v>5778</v>
      </c>
      <c r="B5780">
        <f t="shared" si="181"/>
        <v>1156</v>
      </c>
      <c r="C5780">
        <f t="shared" si="180"/>
        <v>4</v>
      </c>
      <c r="D5780">
        <v>9026</v>
      </c>
      <c r="E5780" s="1">
        <f>IF(C5780=1,VLOOKUP(B5780,balance!$AU:$AZ,2,FALSE),IF(C5780=2,VLOOKUP(B5780,balance!$AU:$AZ,3,FALSE),IF(C5780=3,VLOOKUP(B5780,balance!$AU:$AZ,4,FALSE),IF(C5780=4,VLOOKUP(B5780,balance!$AU:$AZ,5,FALSE),IF(C5780=5,VLOOKUP(B5780-1,balance!$AU:$AZ,6,FALSE),0)))))</f>
        <v>29000</v>
      </c>
      <c r="F5780">
        <v>53</v>
      </c>
      <c r="G5780">
        <f>IF(C5780=1,VLOOKUP(FoxFire!B5780,balance!$U:$Z,2,FALSE),IF(C5780=2,VLOOKUP(B5780,balance!$U:$Z,3,FALSE),IF(C5780=3,VLOOKUP(B5780,balance!$U:$Z,4,FALSE),IF(C5780=4,VLOOKUP(B5780,balance!$U:$Z,5,FALSE),IF(C5780=5,VLOOKUP(B5780-1,balance!$U:$Z,6,FALSE),0)))))/100</f>
        <v>1.25499999999999E-2</v>
      </c>
      <c r="H5780">
        <v>2</v>
      </c>
      <c r="I5780" s="1">
        <f>IF(C5780=1,VLOOKUP(FoxFire!B5780,balance!$AF:$AJ,2,FALSE),IF(C5780=2,VLOOKUP(B5780,balance!$AF:$AJ,3,FALSE),IF(C5780=3,VLOOKUP(B5780,balance!$AF:$AJ,4,FALSE),IF(C5780=4,VLOOKUP(B5780,balance!$AF:$AJ,5,FALSE),IF(C5780=5,VLOOKUP(B5780,balance!$AF:$AK,6,FALSE),0)))))*1000000000000</f>
        <v>4133749999999.9121</v>
      </c>
      <c r="J5780">
        <f>VLOOKUP(B5780,balance!AU:BD,10,FALSE)</f>
        <v>0</v>
      </c>
    </row>
    <row r="5781" spans="1:10" x14ac:dyDescent="0.3">
      <c r="A5781">
        <v>5779</v>
      </c>
      <c r="B5781">
        <f t="shared" si="181"/>
        <v>1157</v>
      </c>
      <c r="C5781">
        <f t="shared" si="180"/>
        <v>5</v>
      </c>
      <c r="D5781">
        <v>9026</v>
      </c>
      <c r="E5781" s="1">
        <f>IF(C5781=1,VLOOKUP(B5781,balance!$AU:$AZ,2,FALSE),IF(C5781=2,VLOOKUP(B5781,balance!$AU:$AZ,3,FALSE),IF(C5781=3,VLOOKUP(B5781,balance!$AU:$AZ,4,FALSE),IF(C5781=4,VLOOKUP(B5781,balance!$AU:$AZ,5,FALSE),IF(C5781=5,VLOOKUP(B5781-1,balance!$AU:$AZ,6,FALSE),0)))))</f>
        <v>580000</v>
      </c>
      <c r="F5781">
        <v>53</v>
      </c>
      <c r="G5781">
        <f>IF(C5781=1,VLOOKUP(FoxFire!B5781,balance!$U:$Z,2,FALSE),IF(C5781=2,VLOOKUP(B5781,balance!$U:$Z,3,FALSE),IF(C5781=3,VLOOKUP(B5781,balance!$U:$Z,4,FALSE),IF(C5781=4,VLOOKUP(B5781,balance!$U:$Z,5,FALSE),IF(C5781=5,VLOOKUP(B5781-1,balance!$U:$Z,6,FALSE),0)))))/100</f>
        <v>11279.0728</v>
      </c>
      <c r="H5781">
        <v>2</v>
      </c>
      <c r="I5781" s="1">
        <f>IF(C5781=1,VLOOKUP(FoxFire!B5781,balance!$AF:$AJ,2,FALSE),IF(C5781=2,VLOOKUP(B5781,balance!$AF:$AJ,3,FALSE),IF(C5781=3,VLOOKUP(B5781,balance!$AF:$AJ,4,FALSE),IF(C5781=4,VLOOKUP(B5781,balance!$AF:$AJ,5,FALSE),IF(C5781=5,VLOOKUP(B5781,balance!$AF:$AK,6,FALSE),0)))))*1000000000000</f>
        <v>16539999999999.65</v>
      </c>
      <c r="J5781">
        <f>VLOOKUP(B5781,balance!AU:BD,10,FALSE)</f>
        <v>0</v>
      </c>
    </row>
    <row r="5782" spans="1:10" x14ac:dyDescent="0.3">
      <c r="A5782">
        <v>5780</v>
      </c>
      <c r="B5782">
        <f t="shared" si="181"/>
        <v>1157</v>
      </c>
      <c r="C5782">
        <f t="shared" si="180"/>
        <v>1</v>
      </c>
      <c r="D5782">
        <v>9026</v>
      </c>
      <c r="E5782" s="1">
        <f>IF(C5782=1,VLOOKUP(B5782,balance!$AU:$AZ,2,FALSE),IF(C5782=2,VLOOKUP(B5782,balance!$AU:$AZ,3,FALSE),IF(C5782=3,VLOOKUP(B5782,balance!$AU:$AZ,4,FALSE),IF(C5782=4,VLOOKUP(B5782,balance!$AU:$AZ,5,FALSE),IF(C5782=5,VLOOKUP(B5782-1,balance!$AU:$AZ,6,FALSE),0)))))</f>
        <v>29000</v>
      </c>
      <c r="F5782">
        <v>53</v>
      </c>
      <c r="G5782">
        <f>IF(C5782=1,VLOOKUP(FoxFire!B5782,balance!$U:$Z,2,FALSE),IF(C5782=2,VLOOKUP(B5782,balance!$U:$Z,3,FALSE),IF(C5782=3,VLOOKUP(B5782,balance!$U:$Z,4,FALSE),IF(C5782=4,VLOOKUP(B5782,balance!$U:$Z,5,FALSE),IF(C5782=5,VLOOKUP(B5782-1,balance!$U:$Z,6,FALSE),0)))))/100</f>
        <v>1.2559999999999899E-2</v>
      </c>
      <c r="H5782">
        <v>2</v>
      </c>
      <c r="I5782" s="1">
        <f>IF(C5782=1,VLOOKUP(FoxFire!B5782,balance!$AF:$AJ,2,FALSE),IF(C5782=2,VLOOKUP(B5782,balance!$AF:$AJ,3,FALSE),IF(C5782=3,VLOOKUP(B5782,balance!$AF:$AJ,4,FALSE),IF(C5782=4,VLOOKUP(B5782,balance!$AF:$AJ,5,FALSE),IF(C5782=5,VLOOKUP(B5782,balance!$AF:$AK,6,FALSE),0)))))*1000000000000</f>
        <v>4134999999999.9126</v>
      </c>
      <c r="J5782">
        <f>VLOOKUP(B5782,balance!AU:BD,10,FALSE)</f>
        <v>0</v>
      </c>
    </row>
    <row r="5783" spans="1:10" x14ac:dyDescent="0.3">
      <c r="A5783">
        <v>5781</v>
      </c>
      <c r="B5783">
        <f t="shared" si="181"/>
        <v>1157</v>
      </c>
      <c r="C5783">
        <f t="shared" si="180"/>
        <v>2</v>
      </c>
      <c r="D5783">
        <v>9026</v>
      </c>
      <c r="E5783" s="1">
        <f>IF(C5783=1,VLOOKUP(B5783,balance!$AU:$AZ,2,FALSE),IF(C5783=2,VLOOKUP(B5783,balance!$AU:$AZ,3,FALSE),IF(C5783=3,VLOOKUP(B5783,balance!$AU:$AZ,4,FALSE),IF(C5783=4,VLOOKUP(B5783,balance!$AU:$AZ,5,FALSE),IF(C5783=5,VLOOKUP(B5783-1,balance!$AU:$AZ,6,FALSE),0)))))</f>
        <v>29000</v>
      </c>
      <c r="F5783">
        <v>53</v>
      </c>
      <c r="G5783">
        <f>IF(C5783=1,VLOOKUP(FoxFire!B5783,balance!$U:$Z,2,FALSE),IF(C5783=2,VLOOKUP(B5783,balance!$U:$Z,3,FALSE),IF(C5783=3,VLOOKUP(B5783,balance!$U:$Z,4,FALSE),IF(C5783=4,VLOOKUP(B5783,balance!$U:$Z,5,FALSE),IF(C5783=5,VLOOKUP(B5783-1,balance!$U:$Z,6,FALSE),0)))))/100</f>
        <v>1.2559999999999899E-2</v>
      </c>
      <c r="H5783">
        <v>2</v>
      </c>
      <c r="I5783" s="1">
        <f>IF(C5783=1,VLOOKUP(FoxFire!B5783,balance!$AF:$AJ,2,FALSE),IF(C5783=2,VLOOKUP(B5783,balance!$AF:$AJ,3,FALSE),IF(C5783=3,VLOOKUP(B5783,balance!$AF:$AJ,4,FALSE),IF(C5783=4,VLOOKUP(B5783,balance!$AF:$AJ,5,FALSE),IF(C5783=5,VLOOKUP(B5783,balance!$AF:$AK,6,FALSE),0)))))*1000000000000</f>
        <v>4134999999999.9126</v>
      </c>
      <c r="J5783">
        <f>VLOOKUP(B5783,balance!AU:BD,10,FALSE)</f>
        <v>0</v>
      </c>
    </row>
    <row r="5784" spans="1:10" x14ac:dyDescent="0.3">
      <c r="A5784">
        <v>5782</v>
      </c>
      <c r="B5784">
        <f t="shared" si="181"/>
        <v>1157</v>
      </c>
      <c r="C5784">
        <f t="shared" si="180"/>
        <v>3</v>
      </c>
      <c r="D5784">
        <v>9026</v>
      </c>
      <c r="E5784" s="1">
        <f>IF(C5784=1,VLOOKUP(B5784,balance!$AU:$AZ,2,FALSE),IF(C5784=2,VLOOKUP(B5784,balance!$AU:$AZ,3,FALSE),IF(C5784=3,VLOOKUP(B5784,balance!$AU:$AZ,4,FALSE),IF(C5784=4,VLOOKUP(B5784,balance!$AU:$AZ,5,FALSE),IF(C5784=5,VLOOKUP(B5784-1,balance!$AU:$AZ,6,FALSE),0)))))</f>
        <v>29000</v>
      </c>
      <c r="F5784">
        <v>53</v>
      </c>
      <c r="G5784">
        <f>IF(C5784=1,VLOOKUP(FoxFire!B5784,balance!$U:$Z,2,FALSE),IF(C5784=2,VLOOKUP(B5784,balance!$U:$Z,3,FALSE),IF(C5784=3,VLOOKUP(B5784,balance!$U:$Z,4,FALSE),IF(C5784=4,VLOOKUP(B5784,balance!$U:$Z,5,FALSE),IF(C5784=5,VLOOKUP(B5784-1,balance!$U:$Z,6,FALSE),0)))))/100</f>
        <v>1.2559999999999899E-2</v>
      </c>
      <c r="H5784">
        <v>2</v>
      </c>
      <c r="I5784" s="1">
        <f>IF(C5784=1,VLOOKUP(FoxFire!B5784,balance!$AF:$AJ,2,FALSE),IF(C5784=2,VLOOKUP(B5784,balance!$AF:$AJ,3,FALSE),IF(C5784=3,VLOOKUP(B5784,balance!$AF:$AJ,4,FALSE),IF(C5784=4,VLOOKUP(B5784,balance!$AF:$AJ,5,FALSE),IF(C5784=5,VLOOKUP(B5784,balance!$AF:$AK,6,FALSE),0)))))*1000000000000</f>
        <v>4134999999999.9126</v>
      </c>
      <c r="J5784">
        <f>VLOOKUP(B5784,balance!AU:BD,10,FALSE)</f>
        <v>0</v>
      </c>
    </row>
    <row r="5785" spans="1:10" x14ac:dyDescent="0.3">
      <c r="A5785">
        <v>5783</v>
      </c>
      <c r="B5785">
        <f t="shared" si="181"/>
        <v>1157</v>
      </c>
      <c r="C5785">
        <f t="shared" si="180"/>
        <v>4</v>
      </c>
      <c r="D5785">
        <v>9026</v>
      </c>
      <c r="E5785" s="1">
        <f>IF(C5785=1,VLOOKUP(B5785,balance!$AU:$AZ,2,FALSE),IF(C5785=2,VLOOKUP(B5785,balance!$AU:$AZ,3,FALSE),IF(C5785=3,VLOOKUP(B5785,balance!$AU:$AZ,4,FALSE),IF(C5785=4,VLOOKUP(B5785,balance!$AU:$AZ,5,FALSE),IF(C5785=5,VLOOKUP(B5785-1,balance!$AU:$AZ,6,FALSE),0)))))</f>
        <v>29000</v>
      </c>
      <c r="F5785">
        <v>53</v>
      </c>
      <c r="G5785">
        <f>IF(C5785=1,VLOOKUP(FoxFire!B5785,balance!$U:$Z,2,FALSE),IF(C5785=2,VLOOKUP(B5785,balance!$U:$Z,3,FALSE),IF(C5785=3,VLOOKUP(B5785,balance!$U:$Z,4,FALSE),IF(C5785=4,VLOOKUP(B5785,balance!$U:$Z,5,FALSE),IF(C5785=5,VLOOKUP(B5785-1,balance!$U:$Z,6,FALSE),0)))))/100</f>
        <v>1.2559999999999899E-2</v>
      </c>
      <c r="H5785">
        <v>2</v>
      </c>
      <c r="I5785" s="1">
        <f>IF(C5785=1,VLOOKUP(FoxFire!B5785,balance!$AF:$AJ,2,FALSE),IF(C5785=2,VLOOKUP(B5785,balance!$AF:$AJ,3,FALSE),IF(C5785=3,VLOOKUP(B5785,balance!$AF:$AJ,4,FALSE),IF(C5785=4,VLOOKUP(B5785,balance!$AF:$AJ,5,FALSE),IF(C5785=5,VLOOKUP(B5785,balance!$AF:$AK,6,FALSE),0)))))*1000000000000</f>
        <v>4134999999999.9126</v>
      </c>
      <c r="J5785">
        <f>VLOOKUP(B5785,balance!AU:BD,10,FALSE)</f>
        <v>0</v>
      </c>
    </row>
    <row r="5786" spans="1:10" x14ac:dyDescent="0.3">
      <c r="A5786">
        <v>5784</v>
      </c>
      <c r="B5786">
        <f t="shared" si="181"/>
        <v>1158</v>
      </c>
      <c r="C5786">
        <f t="shared" si="180"/>
        <v>5</v>
      </c>
      <c r="D5786">
        <v>9026</v>
      </c>
      <c r="E5786" s="1">
        <f>IF(C5786=1,VLOOKUP(B5786,balance!$AU:$AZ,2,FALSE),IF(C5786=2,VLOOKUP(B5786,balance!$AU:$AZ,3,FALSE),IF(C5786=3,VLOOKUP(B5786,balance!$AU:$AZ,4,FALSE),IF(C5786=4,VLOOKUP(B5786,balance!$AU:$AZ,5,FALSE),IF(C5786=5,VLOOKUP(B5786-1,balance!$AU:$AZ,6,FALSE),0)))))</f>
        <v>580000</v>
      </c>
      <c r="F5786">
        <v>53</v>
      </c>
      <c r="G5786">
        <f>IF(C5786=1,VLOOKUP(FoxFire!B5786,balance!$U:$Z,2,FALSE),IF(C5786=2,VLOOKUP(B5786,balance!$U:$Z,3,FALSE),IF(C5786=3,VLOOKUP(B5786,balance!$U:$Z,4,FALSE),IF(C5786=4,VLOOKUP(B5786,balance!$U:$Z,5,FALSE),IF(C5786=5,VLOOKUP(B5786-1,balance!$U:$Z,6,FALSE),0)))))/100</f>
        <v>11299.3482</v>
      </c>
      <c r="H5786">
        <v>2</v>
      </c>
      <c r="I5786" s="1">
        <f>IF(C5786=1,VLOOKUP(FoxFire!B5786,balance!$AF:$AJ,2,FALSE),IF(C5786=2,VLOOKUP(B5786,balance!$AF:$AJ,3,FALSE),IF(C5786=3,VLOOKUP(B5786,balance!$AF:$AJ,4,FALSE),IF(C5786=4,VLOOKUP(B5786,balance!$AF:$AJ,5,FALSE),IF(C5786=5,VLOOKUP(B5786,balance!$AF:$AK,6,FALSE),0)))))*1000000000000</f>
        <v>16544999999999.65</v>
      </c>
      <c r="J5786">
        <f>VLOOKUP(B5786,balance!AU:BD,10,FALSE)</f>
        <v>0</v>
      </c>
    </row>
    <row r="5787" spans="1:10" x14ac:dyDescent="0.3">
      <c r="A5787">
        <v>5785</v>
      </c>
      <c r="B5787">
        <f t="shared" si="181"/>
        <v>1158</v>
      </c>
      <c r="C5787">
        <f t="shared" si="180"/>
        <v>1</v>
      </c>
      <c r="D5787">
        <v>9026</v>
      </c>
      <c r="E5787" s="1">
        <f>IF(C5787=1,VLOOKUP(B5787,balance!$AU:$AZ,2,FALSE),IF(C5787=2,VLOOKUP(B5787,balance!$AU:$AZ,3,FALSE),IF(C5787=3,VLOOKUP(B5787,balance!$AU:$AZ,4,FALSE),IF(C5787=4,VLOOKUP(B5787,balance!$AU:$AZ,5,FALSE),IF(C5787=5,VLOOKUP(B5787-1,balance!$AU:$AZ,6,FALSE),0)))))</f>
        <v>29000</v>
      </c>
      <c r="F5787">
        <v>53</v>
      </c>
      <c r="G5787">
        <f>IF(C5787=1,VLOOKUP(FoxFire!B5787,balance!$U:$Z,2,FALSE),IF(C5787=2,VLOOKUP(B5787,balance!$U:$Z,3,FALSE),IF(C5787=3,VLOOKUP(B5787,balance!$U:$Z,4,FALSE),IF(C5787=4,VLOOKUP(B5787,balance!$U:$Z,5,FALSE),IF(C5787=5,VLOOKUP(B5787-1,balance!$U:$Z,6,FALSE),0)))))/100</f>
        <v>1.2569999999999899E-2</v>
      </c>
      <c r="H5787">
        <v>2</v>
      </c>
      <c r="I5787" s="1">
        <f>IF(C5787=1,VLOOKUP(FoxFire!B5787,balance!$AF:$AJ,2,FALSE),IF(C5787=2,VLOOKUP(B5787,balance!$AF:$AJ,3,FALSE),IF(C5787=3,VLOOKUP(B5787,balance!$AF:$AJ,4,FALSE),IF(C5787=4,VLOOKUP(B5787,balance!$AF:$AJ,5,FALSE),IF(C5787=5,VLOOKUP(B5787,balance!$AF:$AK,6,FALSE),0)))))*1000000000000</f>
        <v>4136249999999.9126</v>
      </c>
      <c r="J5787">
        <f>VLOOKUP(B5787,balance!AU:BD,10,FALSE)</f>
        <v>0</v>
      </c>
    </row>
    <row r="5788" spans="1:10" x14ac:dyDescent="0.3">
      <c r="A5788">
        <v>5786</v>
      </c>
      <c r="B5788">
        <f t="shared" si="181"/>
        <v>1158</v>
      </c>
      <c r="C5788">
        <f t="shared" si="180"/>
        <v>2</v>
      </c>
      <c r="D5788">
        <v>9026</v>
      </c>
      <c r="E5788" s="1">
        <f>IF(C5788=1,VLOOKUP(B5788,balance!$AU:$AZ,2,FALSE),IF(C5788=2,VLOOKUP(B5788,balance!$AU:$AZ,3,FALSE),IF(C5788=3,VLOOKUP(B5788,balance!$AU:$AZ,4,FALSE),IF(C5788=4,VLOOKUP(B5788,balance!$AU:$AZ,5,FALSE),IF(C5788=5,VLOOKUP(B5788-1,balance!$AU:$AZ,6,FALSE),0)))))</f>
        <v>29000</v>
      </c>
      <c r="F5788">
        <v>53</v>
      </c>
      <c r="G5788">
        <f>IF(C5788=1,VLOOKUP(FoxFire!B5788,balance!$U:$Z,2,FALSE),IF(C5788=2,VLOOKUP(B5788,balance!$U:$Z,3,FALSE),IF(C5788=3,VLOOKUP(B5788,balance!$U:$Z,4,FALSE),IF(C5788=4,VLOOKUP(B5788,balance!$U:$Z,5,FALSE),IF(C5788=5,VLOOKUP(B5788-1,balance!$U:$Z,6,FALSE),0)))))/100</f>
        <v>1.2569999999999899E-2</v>
      </c>
      <c r="H5788">
        <v>2</v>
      </c>
      <c r="I5788" s="1">
        <f>IF(C5788=1,VLOOKUP(FoxFire!B5788,balance!$AF:$AJ,2,FALSE),IF(C5788=2,VLOOKUP(B5788,balance!$AF:$AJ,3,FALSE),IF(C5788=3,VLOOKUP(B5788,balance!$AF:$AJ,4,FALSE),IF(C5788=4,VLOOKUP(B5788,balance!$AF:$AJ,5,FALSE),IF(C5788=5,VLOOKUP(B5788,balance!$AF:$AK,6,FALSE),0)))))*1000000000000</f>
        <v>4136249999999.9126</v>
      </c>
      <c r="J5788">
        <f>VLOOKUP(B5788,balance!AU:BD,10,FALSE)</f>
        <v>0</v>
      </c>
    </row>
    <row r="5789" spans="1:10" x14ac:dyDescent="0.3">
      <c r="A5789">
        <v>5787</v>
      </c>
      <c r="B5789">
        <f t="shared" si="181"/>
        <v>1158</v>
      </c>
      <c r="C5789">
        <f t="shared" si="180"/>
        <v>3</v>
      </c>
      <c r="D5789">
        <v>9026</v>
      </c>
      <c r="E5789" s="1">
        <f>IF(C5789=1,VLOOKUP(B5789,balance!$AU:$AZ,2,FALSE),IF(C5789=2,VLOOKUP(B5789,balance!$AU:$AZ,3,FALSE),IF(C5789=3,VLOOKUP(B5789,balance!$AU:$AZ,4,FALSE),IF(C5789=4,VLOOKUP(B5789,balance!$AU:$AZ,5,FALSE),IF(C5789=5,VLOOKUP(B5789-1,balance!$AU:$AZ,6,FALSE),0)))))</f>
        <v>29000</v>
      </c>
      <c r="F5789">
        <v>53</v>
      </c>
      <c r="G5789">
        <f>IF(C5789=1,VLOOKUP(FoxFire!B5789,balance!$U:$Z,2,FALSE),IF(C5789=2,VLOOKUP(B5789,balance!$U:$Z,3,FALSE),IF(C5789=3,VLOOKUP(B5789,balance!$U:$Z,4,FALSE),IF(C5789=4,VLOOKUP(B5789,balance!$U:$Z,5,FALSE),IF(C5789=5,VLOOKUP(B5789-1,balance!$U:$Z,6,FALSE),0)))))/100</f>
        <v>1.2569999999999899E-2</v>
      </c>
      <c r="H5789">
        <v>2</v>
      </c>
      <c r="I5789" s="1">
        <f>IF(C5789=1,VLOOKUP(FoxFire!B5789,balance!$AF:$AJ,2,FALSE),IF(C5789=2,VLOOKUP(B5789,balance!$AF:$AJ,3,FALSE),IF(C5789=3,VLOOKUP(B5789,balance!$AF:$AJ,4,FALSE),IF(C5789=4,VLOOKUP(B5789,balance!$AF:$AJ,5,FALSE),IF(C5789=5,VLOOKUP(B5789,balance!$AF:$AK,6,FALSE),0)))))*1000000000000</f>
        <v>4136249999999.9126</v>
      </c>
      <c r="J5789">
        <f>VLOOKUP(B5789,balance!AU:BD,10,FALSE)</f>
        <v>0</v>
      </c>
    </row>
    <row r="5790" spans="1:10" x14ac:dyDescent="0.3">
      <c r="A5790">
        <v>5788</v>
      </c>
      <c r="B5790">
        <f t="shared" si="181"/>
        <v>1158</v>
      </c>
      <c r="C5790">
        <f t="shared" si="180"/>
        <v>4</v>
      </c>
      <c r="D5790">
        <v>9026</v>
      </c>
      <c r="E5790" s="1">
        <f>IF(C5790=1,VLOOKUP(B5790,balance!$AU:$AZ,2,FALSE),IF(C5790=2,VLOOKUP(B5790,balance!$AU:$AZ,3,FALSE),IF(C5790=3,VLOOKUP(B5790,balance!$AU:$AZ,4,FALSE),IF(C5790=4,VLOOKUP(B5790,balance!$AU:$AZ,5,FALSE),IF(C5790=5,VLOOKUP(B5790-1,balance!$AU:$AZ,6,FALSE),0)))))</f>
        <v>29000</v>
      </c>
      <c r="F5790">
        <v>53</v>
      </c>
      <c r="G5790">
        <f>IF(C5790=1,VLOOKUP(FoxFire!B5790,balance!$U:$Z,2,FALSE),IF(C5790=2,VLOOKUP(B5790,balance!$U:$Z,3,FALSE),IF(C5790=3,VLOOKUP(B5790,balance!$U:$Z,4,FALSE),IF(C5790=4,VLOOKUP(B5790,balance!$U:$Z,5,FALSE),IF(C5790=5,VLOOKUP(B5790-1,balance!$U:$Z,6,FALSE),0)))))/100</f>
        <v>1.2569999999999899E-2</v>
      </c>
      <c r="H5790">
        <v>2</v>
      </c>
      <c r="I5790" s="1">
        <f>IF(C5790=1,VLOOKUP(FoxFire!B5790,balance!$AF:$AJ,2,FALSE),IF(C5790=2,VLOOKUP(B5790,balance!$AF:$AJ,3,FALSE),IF(C5790=3,VLOOKUP(B5790,balance!$AF:$AJ,4,FALSE),IF(C5790=4,VLOOKUP(B5790,balance!$AF:$AJ,5,FALSE),IF(C5790=5,VLOOKUP(B5790,balance!$AF:$AK,6,FALSE),0)))))*1000000000000</f>
        <v>4136249999999.9126</v>
      </c>
      <c r="J5790">
        <f>VLOOKUP(B5790,balance!AU:BD,10,FALSE)</f>
        <v>0</v>
      </c>
    </row>
    <row r="5791" spans="1:10" x14ac:dyDescent="0.3">
      <c r="A5791">
        <v>5789</v>
      </c>
      <c r="B5791">
        <f t="shared" si="181"/>
        <v>1159</v>
      </c>
      <c r="C5791">
        <f t="shared" si="180"/>
        <v>5</v>
      </c>
      <c r="D5791">
        <v>9026</v>
      </c>
      <c r="E5791" s="1">
        <f>IF(C5791=1,VLOOKUP(B5791,balance!$AU:$AZ,2,FALSE),IF(C5791=2,VLOOKUP(B5791,balance!$AU:$AZ,3,FALSE),IF(C5791=3,VLOOKUP(B5791,balance!$AU:$AZ,4,FALSE),IF(C5791=4,VLOOKUP(B5791,balance!$AU:$AZ,5,FALSE),IF(C5791=5,VLOOKUP(B5791-1,balance!$AU:$AZ,6,FALSE),0)))))</f>
        <v>580000</v>
      </c>
      <c r="F5791">
        <v>53</v>
      </c>
      <c r="G5791">
        <f>IF(C5791=1,VLOOKUP(FoxFire!B5791,balance!$U:$Z,2,FALSE),IF(C5791=2,VLOOKUP(B5791,balance!$U:$Z,3,FALSE),IF(C5791=3,VLOOKUP(B5791,balance!$U:$Z,4,FALSE),IF(C5791=4,VLOOKUP(B5791,balance!$U:$Z,5,FALSE),IF(C5791=5,VLOOKUP(B5791-1,balance!$U:$Z,6,FALSE),0)))))/100</f>
        <v>11319.6528</v>
      </c>
      <c r="H5791">
        <v>2</v>
      </c>
      <c r="I5791" s="1">
        <f>IF(C5791=1,VLOOKUP(FoxFire!B5791,balance!$AF:$AJ,2,FALSE),IF(C5791=2,VLOOKUP(B5791,balance!$AF:$AJ,3,FALSE),IF(C5791=3,VLOOKUP(B5791,balance!$AF:$AJ,4,FALSE),IF(C5791=4,VLOOKUP(B5791,balance!$AF:$AJ,5,FALSE),IF(C5791=5,VLOOKUP(B5791,balance!$AF:$AK,6,FALSE),0)))))*1000000000000</f>
        <v>16549999999999.648</v>
      </c>
      <c r="J5791">
        <f>VLOOKUP(B5791,balance!AU:BD,10,FALSE)</f>
        <v>0</v>
      </c>
    </row>
    <row r="5792" spans="1:10" x14ac:dyDescent="0.3">
      <c r="A5792">
        <v>5790</v>
      </c>
      <c r="B5792">
        <f t="shared" si="181"/>
        <v>1159</v>
      </c>
      <c r="C5792">
        <f t="shared" si="180"/>
        <v>1</v>
      </c>
      <c r="D5792">
        <v>9026</v>
      </c>
      <c r="E5792" s="1">
        <f>IF(C5792=1,VLOOKUP(B5792,balance!$AU:$AZ,2,FALSE),IF(C5792=2,VLOOKUP(B5792,balance!$AU:$AZ,3,FALSE),IF(C5792=3,VLOOKUP(B5792,balance!$AU:$AZ,4,FALSE),IF(C5792=4,VLOOKUP(B5792,balance!$AU:$AZ,5,FALSE),IF(C5792=5,VLOOKUP(B5792-1,balance!$AU:$AZ,6,FALSE),0)))))</f>
        <v>29000</v>
      </c>
      <c r="F5792">
        <v>53</v>
      </c>
      <c r="G5792">
        <f>IF(C5792=1,VLOOKUP(FoxFire!B5792,balance!$U:$Z,2,FALSE),IF(C5792=2,VLOOKUP(B5792,balance!$U:$Z,3,FALSE),IF(C5792=3,VLOOKUP(B5792,balance!$U:$Z,4,FALSE),IF(C5792=4,VLOOKUP(B5792,balance!$U:$Z,5,FALSE),IF(C5792=5,VLOOKUP(B5792-1,balance!$U:$Z,6,FALSE),0)))))/100</f>
        <v>1.25799999999999E-2</v>
      </c>
      <c r="H5792">
        <v>2</v>
      </c>
      <c r="I5792" s="1">
        <f>IF(C5792=1,VLOOKUP(FoxFire!B5792,balance!$AF:$AJ,2,FALSE),IF(C5792=2,VLOOKUP(B5792,balance!$AF:$AJ,3,FALSE),IF(C5792=3,VLOOKUP(B5792,balance!$AF:$AJ,4,FALSE),IF(C5792=4,VLOOKUP(B5792,balance!$AF:$AJ,5,FALSE),IF(C5792=5,VLOOKUP(B5792,balance!$AF:$AK,6,FALSE),0)))))*1000000000000</f>
        <v>4137499999999.9121</v>
      </c>
      <c r="J5792">
        <f>VLOOKUP(B5792,balance!AU:BD,10,FALSE)</f>
        <v>0</v>
      </c>
    </row>
    <row r="5793" spans="1:10" x14ac:dyDescent="0.3">
      <c r="A5793">
        <v>5791</v>
      </c>
      <c r="B5793">
        <f t="shared" si="181"/>
        <v>1159</v>
      </c>
      <c r="C5793">
        <f t="shared" si="180"/>
        <v>2</v>
      </c>
      <c r="D5793">
        <v>9026</v>
      </c>
      <c r="E5793" s="1">
        <f>IF(C5793=1,VLOOKUP(B5793,balance!$AU:$AZ,2,FALSE),IF(C5793=2,VLOOKUP(B5793,balance!$AU:$AZ,3,FALSE),IF(C5793=3,VLOOKUP(B5793,balance!$AU:$AZ,4,FALSE),IF(C5793=4,VLOOKUP(B5793,balance!$AU:$AZ,5,FALSE),IF(C5793=5,VLOOKUP(B5793-1,balance!$AU:$AZ,6,FALSE),0)))))</f>
        <v>29000</v>
      </c>
      <c r="F5793">
        <v>53</v>
      </c>
      <c r="G5793">
        <f>IF(C5793=1,VLOOKUP(FoxFire!B5793,balance!$U:$Z,2,FALSE),IF(C5793=2,VLOOKUP(B5793,balance!$U:$Z,3,FALSE),IF(C5793=3,VLOOKUP(B5793,balance!$U:$Z,4,FALSE),IF(C5793=4,VLOOKUP(B5793,balance!$U:$Z,5,FALSE),IF(C5793=5,VLOOKUP(B5793-1,balance!$U:$Z,6,FALSE),0)))))/100</f>
        <v>1.25799999999999E-2</v>
      </c>
      <c r="H5793">
        <v>2</v>
      </c>
      <c r="I5793" s="1">
        <f>IF(C5793=1,VLOOKUP(FoxFire!B5793,balance!$AF:$AJ,2,FALSE),IF(C5793=2,VLOOKUP(B5793,balance!$AF:$AJ,3,FALSE),IF(C5793=3,VLOOKUP(B5793,balance!$AF:$AJ,4,FALSE),IF(C5793=4,VLOOKUP(B5793,balance!$AF:$AJ,5,FALSE),IF(C5793=5,VLOOKUP(B5793,balance!$AF:$AK,6,FALSE),0)))))*1000000000000</f>
        <v>4137499999999.9121</v>
      </c>
      <c r="J5793">
        <f>VLOOKUP(B5793,balance!AU:BD,10,FALSE)</f>
        <v>0</v>
      </c>
    </row>
    <row r="5794" spans="1:10" x14ac:dyDescent="0.3">
      <c r="A5794">
        <v>5792</v>
      </c>
      <c r="B5794">
        <f t="shared" si="181"/>
        <v>1159</v>
      </c>
      <c r="C5794">
        <f t="shared" si="180"/>
        <v>3</v>
      </c>
      <c r="D5794">
        <v>9026</v>
      </c>
      <c r="E5794" s="1">
        <f>IF(C5794=1,VLOOKUP(B5794,balance!$AU:$AZ,2,FALSE),IF(C5794=2,VLOOKUP(B5794,balance!$AU:$AZ,3,FALSE),IF(C5794=3,VLOOKUP(B5794,balance!$AU:$AZ,4,FALSE),IF(C5794=4,VLOOKUP(B5794,balance!$AU:$AZ,5,FALSE),IF(C5794=5,VLOOKUP(B5794-1,balance!$AU:$AZ,6,FALSE),0)))))</f>
        <v>29000</v>
      </c>
      <c r="F5794">
        <v>53</v>
      </c>
      <c r="G5794">
        <f>IF(C5794=1,VLOOKUP(FoxFire!B5794,balance!$U:$Z,2,FALSE),IF(C5794=2,VLOOKUP(B5794,balance!$U:$Z,3,FALSE),IF(C5794=3,VLOOKUP(B5794,balance!$U:$Z,4,FALSE),IF(C5794=4,VLOOKUP(B5794,balance!$U:$Z,5,FALSE),IF(C5794=5,VLOOKUP(B5794-1,balance!$U:$Z,6,FALSE),0)))))/100</f>
        <v>1.25799999999999E-2</v>
      </c>
      <c r="H5794">
        <v>2</v>
      </c>
      <c r="I5794" s="1">
        <f>IF(C5794=1,VLOOKUP(FoxFire!B5794,balance!$AF:$AJ,2,FALSE),IF(C5794=2,VLOOKUP(B5794,balance!$AF:$AJ,3,FALSE),IF(C5794=3,VLOOKUP(B5794,balance!$AF:$AJ,4,FALSE),IF(C5794=4,VLOOKUP(B5794,balance!$AF:$AJ,5,FALSE),IF(C5794=5,VLOOKUP(B5794,balance!$AF:$AK,6,FALSE),0)))))*1000000000000</f>
        <v>4137499999999.9121</v>
      </c>
      <c r="J5794">
        <f>VLOOKUP(B5794,balance!AU:BD,10,FALSE)</f>
        <v>0</v>
      </c>
    </row>
    <row r="5795" spans="1:10" x14ac:dyDescent="0.3">
      <c r="A5795">
        <v>5793</v>
      </c>
      <c r="B5795">
        <f t="shared" si="181"/>
        <v>1159</v>
      </c>
      <c r="C5795">
        <f t="shared" si="180"/>
        <v>4</v>
      </c>
      <c r="D5795">
        <v>9026</v>
      </c>
      <c r="E5795" s="1">
        <f>IF(C5795=1,VLOOKUP(B5795,balance!$AU:$AZ,2,FALSE),IF(C5795=2,VLOOKUP(B5795,balance!$AU:$AZ,3,FALSE),IF(C5795=3,VLOOKUP(B5795,balance!$AU:$AZ,4,FALSE),IF(C5795=4,VLOOKUP(B5795,balance!$AU:$AZ,5,FALSE),IF(C5795=5,VLOOKUP(B5795-1,balance!$AU:$AZ,6,FALSE),0)))))</f>
        <v>29000</v>
      </c>
      <c r="F5795">
        <v>53</v>
      </c>
      <c r="G5795">
        <f>IF(C5795=1,VLOOKUP(FoxFire!B5795,balance!$U:$Z,2,FALSE),IF(C5795=2,VLOOKUP(B5795,balance!$U:$Z,3,FALSE),IF(C5795=3,VLOOKUP(B5795,balance!$U:$Z,4,FALSE),IF(C5795=4,VLOOKUP(B5795,balance!$U:$Z,5,FALSE),IF(C5795=5,VLOOKUP(B5795-1,balance!$U:$Z,6,FALSE),0)))))/100</f>
        <v>1.25799999999999E-2</v>
      </c>
      <c r="H5795">
        <v>2</v>
      </c>
      <c r="I5795" s="1">
        <f>IF(C5795=1,VLOOKUP(FoxFire!B5795,balance!$AF:$AJ,2,FALSE),IF(C5795=2,VLOOKUP(B5795,balance!$AF:$AJ,3,FALSE),IF(C5795=3,VLOOKUP(B5795,balance!$AF:$AJ,4,FALSE),IF(C5795=4,VLOOKUP(B5795,balance!$AF:$AJ,5,FALSE),IF(C5795=5,VLOOKUP(B5795,balance!$AF:$AK,6,FALSE),0)))))*1000000000000</f>
        <v>4137499999999.9121</v>
      </c>
      <c r="J5795">
        <f>VLOOKUP(B5795,balance!AU:BD,10,FALSE)</f>
        <v>0</v>
      </c>
    </row>
    <row r="5796" spans="1:10" x14ac:dyDescent="0.3">
      <c r="A5796">
        <v>5794</v>
      </c>
      <c r="B5796">
        <f t="shared" si="181"/>
        <v>1160</v>
      </c>
      <c r="C5796">
        <f t="shared" si="180"/>
        <v>5</v>
      </c>
      <c r="D5796">
        <v>9026</v>
      </c>
      <c r="E5796" s="1">
        <f>IF(C5796=1,VLOOKUP(B5796,balance!$AU:$AZ,2,FALSE),IF(C5796=2,VLOOKUP(B5796,balance!$AU:$AZ,3,FALSE),IF(C5796=3,VLOOKUP(B5796,balance!$AU:$AZ,4,FALSE),IF(C5796=4,VLOOKUP(B5796,balance!$AU:$AZ,5,FALSE),IF(C5796=5,VLOOKUP(B5796-1,balance!$AU:$AZ,6,FALSE),0)))))</f>
        <v>580000</v>
      </c>
      <c r="F5796">
        <v>53</v>
      </c>
      <c r="G5796">
        <f>IF(C5796=1,VLOOKUP(FoxFire!B5796,balance!$U:$Z,2,FALSE),IF(C5796=2,VLOOKUP(B5796,balance!$U:$Z,3,FALSE),IF(C5796=3,VLOOKUP(B5796,balance!$U:$Z,4,FALSE),IF(C5796=4,VLOOKUP(B5796,balance!$U:$Z,5,FALSE),IF(C5796=5,VLOOKUP(B5796-1,balance!$U:$Z,6,FALSE),0)))))/100</f>
        <v>11339.986799999999</v>
      </c>
      <c r="H5796">
        <v>2</v>
      </c>
      <c r="I5796" s="1">
        <f>IF(C5796=1,VLOOKUP(FoxFire!B5796,balance!$AF:$AJ,2,FALSE),IF(C5796=2,VLOOKUP(B5796,balance!$AF:$AJ,3,FALSE),IF(C5796=3,VLOOKUP(B5796,balance!$AF:$AJ,4,FALSE),IF(C5796=4,VLOOKUP(B5796,balance!$AF:$AJ,5,FALSE),IF(C5796=5,VLOOKUP(B5796,balance!$AF:$AK,6,FALSE),0)))))*1000000000000</f>
        <v>16554999999999.652</v>
      </c>
      <c r="J5796">
        <f>VLOOKUP(B5796,balance!AU:BD,10,FALSE)</f>
        <v>0</v>
      </c>
    </row>
    <row r="5797" spans="1:10" x14ac:dyDescent="0.3">
      <c r="A5797">
        <v>5795</v>
      </c>
      <c r="B5797">
        <f t="shared" si="181"/>
        <v>1160</v>
      </c>
      <c r="C5797">
        <f t="shared" si="180"/>
        <v>1</v>
      </c>
      <c r="D5797">
        <v>9026</v>
      </c>
      <c r="E5797" s="1">
        <f>IF(C5797=1,VLOOKUP(B5797,balance!$AU:$AZ,2,FALSE),IF(C5797=2,VLOOKUP(B5797,balance!$AU:$AZ,3,FALSE),IF(C5797=3,VLOOKUP(B5797,balance!$AU:$AZ,4,FALSE),IF(C5797=4,VLOOKUP(B5797,balance!$AU:$AZ,5,FALSE),IF(C5797=5,VLOOKUP(B5797-1,balance!$AU:$AZ,6,FALSE),0)))))</f>
        <v>29000</v>
      </c>
      <c r="F5797">
        <v>53</v>
      </c>
      <c r="G5797">
        <f>IF(C5797=1,VLOOKUP(FoxFire!B5797,balance!$U:$Z,2,FALSE),IF(C5797=2,VLOOKUP(B5797,balance!$U:$Z,3,FALSE),IF(C5797=3,VLOOKUP(B5797,balance!$U:$Z,4,FALSE),IF(C5797=4,VLOOKUP(B5797,balance!$U:$Z,5,FALSE),IF(C5797=5,VLOOKUP(B5797-1,balance!$U:$Z,6,FALSE),0)))))/100</f>
        <v>1.25899999999999E-2</v>
      </c>
      <c r="H5797">
        <v>2</v>
      </c>
      <c r="I5797" s="1">
        <f>IF(C5797=1,VLOOKUP(FoxFire!B5797,balance!$AF:$AJ,2,FALSE),IF(C5797=2,VLOOKUP(B5797,balance!$AF:$AJ,3,FALSE),IF(C5797=3,VLOOKUP(B5797,balance!$AF:$AJ,4,FALSE),IF(C5797=4,VLOOKUP(B5797,balance!$AF:$AJ,5,FALSE),IF(C5797=5,VLOOKUP(B5797,balance!$AF:$AK,6,FALSE),0)))))*1000000000000</f>
        <v>4138749999999.9131</v>
      </c>
      <c r="J5797">
        <f>VLOOKUP(B5797,balance!AU:BD,10,FALSE)</f>
        <v>0</v>
      </c>
    </row>
    <row r="5798" spans="1:10" x14ac:dyDescent="0.3">
      <c r="A5798">
        <v>5796</v>
      </c>
      <c r="B5798">
        <f t="shared" si="181"/>
        <v>1160</v>
      </c>
      <c r="C5798">
        <f t="shared" si="180"/>
        <v>2</v>
      </c>
      <c r="D5798">
        <v>9026</v>
      </c>
      <c r="E5798" s="1">
        <f>IF(C5798=1,VLOOKUP(B5798,balance!$AU:$AZ,2,FALSE),IF(C5798=2,VLOOKUP(B5798,balance!$AU:$AZ,3,FALSE),IF(C5798=3,VLOOKUP(B5798,balance!$AU:$AZ,4,FALSE),IF(C5798=4,VLOOKUP(B5798,balance!$AU:$AZ,5,FALSE),IF(C5798=5,VLOOKUP(B5798-1,balance!$AU:$AZ,6,FALSE),0)))))</f>
        <v>29000</v>
      </c>
      <c r="F5798">
        <v>53</v>
      </c>
      <c r="G5798">
        <f>IF(C5798=1,VLOOKUP(FoxFire!B5798,balance!$U:$Z,2,FALSE),IF(C5798=2,VLOOKUP(B5798,balance!$U:$Z,3,FALSE),IF(C5798=3,VLOOKUP(B5798,balance!$U:$Z,4,FALSE),IF(C5798=4,VLOOKUP(B5798,balance!$U:$Z,5,FALSE),IF(C5798=5,VLOOKUP(B5798-1,balance!$U:$Z,6,FALSE),0)))))/100</f>
        <v>1.25899999999999E-2</v>
      </c>
      <c r="H5798">
        <v>2</v>
      </c>
      <c r="I5798" s="1">
        <f>IF(C5798=1,VLOOKUP(FoxFire!B5798,balance!$AF:$AJ,2,FALSE),IF(C5798=2,VLOOKUP(B5798,balance!$AF:$AJ,3,FALSE),IF(C5798=3,VLOOKUP(B5798,balance!$AF:$AJ,4,FALSE),IF(C5798=4,VLOOKUP(B5798,balance!$AF:$AJ,5,FALSE),IF(C5798=5,VLOOKUP(B5798,balance!$AF:$AK,6,FALSE),0)))))*1000000000000</f>
        <v>4138749999999.9131</v>
      </c>
      <c r="J5798">
        <f>VLOOKUP(B5798,balance!AU:BD,10,FALSE)</f>
        <v>0</v>
      </c>
    </row>
    <row r="5799" spans="1:10" x14ac:dyDescent="0.3">
      <c r="A5799">
        <v>5797</v>
      </c>
      <c r="B5799">
        <f t="shared" si="181"/>
        <v>1160</v>
      </c>
      <c r="C5799">
        <f t="shared" si="180"/>
        <v>3</v>
      </c>
      <c r="D5799">
        <v>9026</v>
      </c>
      <c r="E5799" s="1">
        <f>IF(C5799=1,VLOOKUP(B5799,balance!$AU:$AZ,2,FALSE),IF(C5799=2,VLOOKUP(B5799,balance!$AU:$AZ,3,FALSE),IF(C5799=3,VLOOKUP(B5799,balance!$AU:$AZ,4,FALSE),IF(C5799=4,VLOOKUP(B5799,balance!$AU:$AZ,5,FALSE),IF(C5799=5,VLOOKUP(B5799-1,balance!$AU:$AZ,6,FALSE),0)))))</f>
        <v>29000</v>
      </c>
      <c r="F5799">
        <v>53</v>
      </c>
      <c r="G5799">
        <f>IF(C5799=1,VLOOKUP(FoxFire!B5799,balance!$U:$Z,2,FALSE),IF(C5799=2,VLOOKUP(B5799,balance!$U:$Z,3,FALSE),IF(C5799=3,VLOOKUP(B5799,balance!$U:$Z,4,FALSE),IF(C5799=4,VLOOKUP(B5799,balance!$U:$Z,5,FALSE),IF(C5799=5,VLOOKUP(B5799-1,balance!$U:$Z,6,FALSE),0)))))/100</f>
        <v>1.25899999999999E-2</v>
      </c>
      <c r="H5799">
        <v>2</v>
      </c>
      <c r="I5799" s="1">
        <f>IF(C5799=1,VLOOKUP(FoxFire!B5799,balance!$AF:$AJ,2,FALSE),IF(C5799=2,VLOOKUP(B5799,balance!$AF:$AJ,3,FALSE),IF(C5799=3,VLOOKUP(B5799,balance!$AF:$AJ,4,FALSE),IF(C5799=4,VLOOKUP(B5799,balance!$AF:$AJ,5,FALSE),IF(C5799=5,VLOOKUP(B5799,balance!$AF:$AK,6,FALSE),0)))))*1000000000000</f>
        <v>4138749999999.9131</v>
      </c>
      <c r="J5799">
        <f>VLOOKUP(B5799,balance!AU:BD,10,FALSE)</f>
        <v>0</v>
      </c>
    </row>
    <row r="5800" spans="1:10" x14ac:dyDescent="0.3">
      <c r="A5800">
        <v>5798</v>
      </c>
      <c r="B5800">
        <f t="shared" si="181"/>
        <v>1160</v>
      </c>
      <c r="C5800">
        <f t="shared" si="180"/>
        <v>4</v>
      </c>
      <c r="D5800">
        <v>9026</v>
      </c>
      <c r="E5800" s="1">
        <f>IF(C5800=1,VLOOKUP(B5800,balance!$AU:$AZ,2,FALSE),IF(C5800=2,VLOOKUP(B5800,balance!$AU:$AZ,3,FALSE),IF(C5800=3,VLOOKUP(B5800,balance!$AU:$AZ,4,FALSE),IF(C5800=4,VLOOKUP(B5800,balance!$AU:$AZ,5,FALSE),IF(C5800=5,VLOOKUP(B5800-1,balance!$AU:$AZ,6,FALSE),0)))))</f>
        <v>29000</v>
      </c>
      <c r="F5800">
        <v>53</v>
      </c>
      <c r="G5800">
        <f>IF(C5800=1,VLOOKUP(FoxFire!B5800,balance!$U:$Z,2,FALSE),IF(C5800=2,VLOOKUP(B5800,balance!$U:$Z,3,FALSE),IF(C5800=3,VLOOKUP(B5800,balance!$U:$Z,4,FALSE),IF(C5800=4,VLOOKUP(B5800,balance!$U:$Z,5,FALSE),IF(C5800=5,VLOOKUP(B5800-1,balance!$U:$Z,6,FALSE),0)))))/100</f>
        <v>1.25899999999999E-2</v>
      </c>
      <c r="H5800">
        <v>2</v>
      </c>
      <c r="I5800" s="1">
        <f>IF(C5800=1,VLOOKUP(FoxFire!B5800,balance!$AF:$AJ,2,FALSE),IF(C5800=2,VLOOKUP(B5800,balance!$AF:$AJ,3,FALSE),IF(C5800=3,VLOOKUP(B5800,balance!$AF:$AJ,4,FALSE),IF(C5800=4,VLOOKUP(B5800,balance!$AF:$AJ,5,FALSE),IF(C5800=5,VLOOKUP(B5800,balance!$AF:$AK,6,FALSE),0)))))*1000000000000</f>
        <v>4138749999999.9131</v>
      </c>
      <c r="J5800">
        <f>VLOOKUP(B5800,balance!AU:BD,10,FALSE)</f>
        <v>0</v>
      </c>
    </row>
    <row r="5801" spans="1:10" x14ac:dyDescent="0.3">
      <c r="A5801">
        <v>5799</v>
      </c>
      <c r="B5801">
        <f t="shared" si="181"/>
        <v>1161</v>
      </c>
      <c r="C5801">
        <f t="shared" si="180"/>
        <v>5</v>
      </c>
      <c r="D5801">
        <v>9026</v>
      </c>
      <c r="E5801" s="1">
        <f>IF(C5801=1,VLOOKUP(B5801,balance!$AU:$AZ,2,FALSE),IF(C5801=2,VLOOKUP(B5801,balance!$AU:$AZ,3,FALSE),IF(C5801=3,VLOOKUP(B5801,balance!$AU:$AZ,4,FALSE),IF(C5801=4,VLOOKUP(B5801,balance!$AU:$AZ,5,FALSE),IF(C5801=5,VLOOKUP(B5801-1,balance!$AU:$AZ,6,FALSE),0)))))</f>
        <v>580000</v>
      </c>
      <c r="F5801">
        <v>53</v>
      </c>
      <c r="G5801">
        <f>IF(C5801=1,VLOOKUP(FoxFire!B5801,balance!$U:$Z,2,FALSE),IF(C5801=2,VLOOKUP(B5801,balance!$U:$Z,3,FALSE),IF(C5801=3,VLOOKUP(B5801,balance!$U:$Z,4,FALSE),IF(C5801=4,VLOOKUP(B5801,balance!$U:$Z,5,FALSE),IF(C5801=5,VLOOKUP(B5801-1,balance!$U:$Z,6,FALSE),0)))))/100</f>
        <v>11360.3501</v>
      </c>
      <c r="H5801">
        <v>2</v>
      </c>
      <c r="I5801" s="1">
        <f>IF(C5801=1,VLOOKUP(FoxFire!B5801,balance!$AF:$AJ,2,FALSE),IF(C5801=2,VLOOKUP(B5801,balance!$AF:$AJ,3,FALSE),IF(C5801=3,VLOOKUP(B5801,balance!$AF:$AJ,4,FALSE),IF(C5801=4,VLOOKUP(B5801,balance!$AF:$AJ,5,FALSE),IF(C5801=5,VLOOKUP(B5801,balance!$AF:$AK,6,FALSE),0)))))*1000000000000</f>
        <v>16559999999999.65</v>
      </c>
      <c r="J5801">
        <f>VLOOKUP(B5801,balance!AU:BD,10,FALSE)</f>
        <v>0</v>
      </c>
    </row>
    <row r="5802" spans="1:10" x14ac:dyDescent="0.3">
      <c r="A5802">
        <v>5800</v>
      </c>
      <c r="B5802">
        <f t="shared" si="181"/>
        <v>1161</v>
      </c>
      <c r="C5802">
        <f t="shared" si="180"/>
        <v>1</v>
      </c>
      <c r="D5802">
        <v>9026</v>
      </c>
      <c r="E5802" s="1">
        <f>IF(C5802=1,VLOOKUP(B5802,balance!$AU:$AZ,2,FALSE),IF(C5802=2,VLOOKUP(B5802,balance!$AU:$AZ,3,FALSE),IF(C5802=3,VLOOKUP(B5802,balance!$AU:$AZ,4,FALSE),IF(C5802=4,VLOOKUP(B5802,balance!$AU:$AZ,5,FALSE),IF(C5802=5,VLOOKUP(B5802-1,balance!$AU:$AZ,6,FALSE),0)))))</f>
        <v>29000</v>
      </c>
      <c r="F5802">
        <v>53</v>
      </c>
      <c r="G5802">
        <f>IF(C5802=1,VLOOKUP(FoxFire!B5802,balance!$U:$Z,2,FALSE),IF(C5802=2,VLOOKUP(B5802,balance!$U:$Z,3,FALSE),IF(C5802=3,VLOOKUP(B5802,balance!$U:$Z,4,FALSE),IF(C5802=4,VLOOKUP(B5802,balance!$U:$Z,5,FALSE),IF(C5802=5,VLOOKUP(B5802-1,balance!$U:$Z,6,FALSE),0)))))/100</f>
        <v>1.2599999999999899E-2</v>
      </c>
      <c r="H5802">
        <v>2</v>
      </c>
      <c r="I5802" s="1">
        <f>IF(C5802=1,VLOOKUP(FoxFire!B5802,balance!$AF:$AJ,2,FALSE),IF(C5802=2,VLOOKUP(B5802,balance!$AF:$AJ,3,FALSE),IF(C5802=3,VLOOKUP(B5802,balance!$AF:$AJ,4,FALSE),IF(C5802=4,VLOOKUP(B5802,balance!$AF:$AJ,5,FALSE),IF(C5802=5,VLOOKUP(B5802,balance!$AF:$AK,6,FALSE),0)))))*1000000000000</f>
        <v>4139999999999.9126</v>
      </c>
      <c r="J5802">
        <f>VLOOKUP(B5802,balance!AU:BD,10,FALSE)</f>
        <v>0</v>
      </c>
    </row>
    <row r="5803" spans="1:10" x14ac:dyDescent="0.3">
      <c r="A5803">
        <v>5801</v>
      </c>
      <c r="B5803">
        <f t="shared" si="181"/>
        <v>1161</v>
      </c>
      <c r="C5803">
        <f t="shared" si="180"/>
        <v>2</v>
      </c>
      <c r="D5803">
        <v>9026</v>
      </c>
      <c r="E5803" s="1">
        <f>IF(C5803=1,VLOOKUP(B5803,balance!$AU:$AZ,2,FALSE),IF(C5803=2,VLOOKUP(B5803,balance!$AU:$AZ,3,FALSE),IF(C5803=3,VLOOKUP(B5803,balance!$AU:$AZ,4,FALSE),IF(C5803=4,VLOOKUP(B5803,balance!$AU:$AZ,5,FALSE),IF(C5803=5,VLOOKUP(B5803-1,balance!$AU:$AZ,6,FALSE),0)))))</f>
        <v>29000</v>
      </c>
      <c r="F5803">
        <v>53</v>
      </c>
      <c r="G5803">
        <f>IF(C5803=1,VLOOKUP(FoxFire!B5803,balance!$U:$Z,2,FALSE),IF(C5803=2,VLOOKUP(B5803,balance!$U:$Z,3,FALSE),IF(C5803=3,VLOOKUP(B5803,balance!$U:$Z,4,FALSE),IF(C5803=4,VLOOKUP(B5803,balance!$U:$Z,5,FALSE),IF(C5803=5,VLOOKUP(B5803-1,balance!$U:$Z,6,FALSE),0)))))/100</f>
        <v>1.2599999999999899E-2</v>
      </c>
      <c r="H5803">
        <v>2</v>
      </c>
      <c r="I5803" s="1">
        <f>IF(C5803=1,VLOOKUP(FoxFire!B5803,balance!$AF:$AJ,2,FALSE),IF(C5803=2,VLOOKUP(B5803,balance!$AF:$AJ,3,FALSE),IF(C5803=3,VLOOKUP(B5803,balance!$AF:$AJ,4,FALSE),IF(C5803=4,VLOOKUP(B5803,balance!$AF:$AJ,5,FALSE),IF(C5803=5,VLOOKUP(B5803,balance!$AF:$AK,6,FALSE),0)))))*1000000000000</f>
        <v>4139999999999.9126</v>
      </c>
      <c r="J5803">
        <f>VLOOKUP(B5803,balance!AU:BD,10,FALSE)</f>
        <v>0</v>
      </c>
    </row>
    <row r="5804" spans="1:10" x14ac:dyDescent="0.3">
      <c r="A5804">
        <v>5802</v>
      </c>
      <c r="B5804">
        <f t="shared" si="181"/>
        <v>1161</v>
      </c>
      <c r="C5804">
        <f t="shared" si="180"/>
        <v>3</v>
      </c>
      <c r="D5804">
        <v>9026</v>
      </c>
      <c r="E5804" s="1">
        <f>IF(C5804=1,VLOOKUP(B5804,balance!$AU:$AZ,2,FALSE),IF(C5804=2,VLOOKUP(B5804,balance!$AU:$AZ,3,FALSE),IF(C5804=3,VLOOKUP(B5804,balance!$AU:$AZ,4,FALSE),IF(C5804=4,VLOOKUP(B5804,balance!$AU:$AZ,5,FALSE),IF(C5804=5,VLOOKUP(B5804-1,balance!$AU:$AZ,6,FALSE),0)))))</f>
        <v>29000</v>
      </c>
      <c r="F5804">
        <v>53</v>
      </c>
      <c r="G5804">
        <f>IF(C5804=1,VLOOKUP(FoxFire!B5804,balance!$U:$Z,2,FALSE),IF(C5804=2,VLOOKUP(B5804,balance!$U:$Z,3,FALSE),IF(C5804=3,VLOOKUP(B5804,balance!$U:$Z,4,FALSE),IF(C5804=4,VLOOKUP(B5804,balance!$U:$Z,5,FALSE),IF(C5804=5,VLOOKUP(B5804-1,balance!$U:$Z,6,FALSE),0)))))/100</f>
        <v>1.2599999999999899E-2</v>
      </c>
      <c r="H5804">
        <v>2</v>
      </c>
      <c r="I5804" s="1">
        <f>IF(C5804=1,VLOOKUP(FoxFire!B5804,balance!$AF:$AJ,2,FALSE),IF(C5804=2,VLOOKUP(B5804,balance!$AF:$AJ,3,FALSE),IF(C5804=3,VLOOKUP(B5804,balance!$AF:$AJ,4,FALSE),IF(C5804=4,VLOOKUP(B5804,balance!$AF:$AJ,5,FALSE),IF(C5804=5,VLOOKUP(B5804,balance!$AF:$AK,6,FALSE),0)))))*1000000000000</f>
        <v>4139999999999.9126</v>
      </c>
      <c r="J5804">
        <f>VLOOKUP(B5804,balance!AU:BD,10,FALSE)</f>
        <v>0</v>
      </c>
    </row>
    <row r="5805" spans="1:10" x14ac:dyDescent="0.3">
      <c r="A5805">
        <v>5803</v>
      </c>
      <c r="B5805">
        <f t="shared" si="181"/>
        <v>1161</v>
      </c>
      <c r="C5805">
        <f t="shared" si="180"/>
        <v>4</v>
      </c>
      <c r="D5805">
        <v>9026</v>
      </c>
      <c r="E5805" s="1">
        <f>IF(C5805=1,VLOOKUP(B5805,balance!$AU:$AZ,2,FALSE),IF(C5805=2,VLOOKUP(B5805,balance!$AU:$AZ,3,FALSE),IF(C5805=3,VLOOKUP(B5805,balance!$AU:$AZ,4,FALSE),IF(C5805=4,VLOOKUP(B5805,balance!$AU:$AZ,5,FALSE),IF(C5805=5,VLOOKUP(B5805-1,balance!$AU:$AZ,6,FALSE),0)))))</f>
        <v>29000</v>
      </c>
      <c r="F5805">
        <v>53</v>
      </c>
      <c r="G5805">
        <f>IF(C5805=1,VLOOKUP(FoxFire!B5805,balance!$U:$Z,2,FALSE),IF(C5805=2,VLOOKUP(B5805,balance!$U:$Z,3,FALSE),IF(C5805=3,VLOOKUP(B5805,balance!$U:$Z,4,FALSE),IF(C5805=4,VLOOKUP(B5805,balance!$U:$Z,5,FALSE),IF(C5805=5,VLOOKUP(B5805-1,balance!$U:$Z,6,FALSE),0)))))/100</f>
        <v>1.2599999999999899E-2</v>
      </c>
      <c r="H5805">
        <v>2</v>
      </c>
      <c r="I5805" s="1">
        <f>IF(C5805=1,VLOOKUP(FoxFire!B5805,balance!$AF:$AJ,2,FALSE),IF(C5805=2,VLOOKUP(B5805,balance!$AF:$AJ,3,FALSE),IF(C5805=3,VLOOKUP(B5805,balance!$AF:$AJ,4,FALSE),IF(C5805=4,VLOOKUP(B5805,balance!$AF:$AJ,5,FALSE),IF(C5805=5,VLOOKUP(B5805,balance!$AF:$AK,6,FALSE),0)))))*1000000000000</f>
        <v>4139999999999.9126</v>
      </c>
      <c r="J5805">
        <f>VLOOKUP(B5805,balance!AU:BD,10,FALSE)</f>
        <v>0</v>
      </c>
    </row>
    <row r="5806" spans="1:10" x14ac:dyDescent="0.3">
      <c r="A5806">
        <v>5804</v>
      </c>
      <c r="B5806">
        <f t="shared" si="181"/>
        <v>1162</v>
      </c>
      <c r="C5806">
        <f t="shared" si="180"/>
        <v>5</v>
      </c>
      <c r="D5806">
        <v>9026</v>
      </c>
      <c r="E5806" s="1">
        <f>IF(C5806=1,VLOOKUP(B5806,balance!$AU:$AZ,2,FALSE),IF(C5806=2,VLOOKUP(B5806,balance!$AU:$AZ,3,FALSE),IF(C5806=3,VLOOKUP(B5806,balance!$AU:$AZ,4,FALSE),IF(C5806=4,VLOOKUP(B5806,balance!$AU:$AZ,5,FALSE),IF(C5806=5,VLOOKUP(B5806-1,balance!$AU:$AZ,6,FALSE),0)))))</f>
        <v>580000</v>
      </c>
      <c r="F5806">
        <v>53</v>
      </c>
      <c r="G5806">
        <f>IF(C5806=1,VLOOKUP(FoxFire!B5806,balance!$U:$Z,2,FALSE),IF(C5806=2,VLOOKUP(B5806,balance!$U:$Z,3,FALSE),IF(C5806=3,VLOOKUP(B5806,balance!$U:$Z,4,FALSE),IF(C5806=4,VLOOKUP(B5806,balance!$U:$Z,5,FALSE),IF(C5806=5,VLOOKUP(B5806-1,balance!$U:$Z,6,FALSE),0)))))/100</f>
        <v>11380.7428</v>
      </c>
      <c r="H5806">
        <v>2</v>
      </c>
      <c r="I5806" s="1">
        <f>IF(C5806=1,VLOOKUP(FoxFire!B5806,balance!$AF:$AJ,2,FALSE),IF(C5806=2,VLOOKUP(B5806,balance!$AF:$AJ,3,FALSE),IF(C5806=3,VLOOKUP(B5806,balance!$AF:$AJ,4,FALSE),IF(C5806=4,VLOOKUP(B5806,balance!$AF:$AJ,5,FALSE),IF(C5806=5,VLOOKUP(B5806,balance!$AF:$AK,6,FALSE),0)))))*1000000000000</f>
        <v>16564999999999.65</v>
      </c>
      <c r="J5806">
        <f>VLOOKUP(B5806,balance!AU:BD,10,FALSE)</f>
        <v>0</v>
      </c>
    </row>
    <row r="5807" spans="1:10" x14ac:dyDescent="0.3">
      <c r="A5807">
        <v>5805</v>
      </c>
      <c r="B5807">
        <f t="shared" si="181"/>
        <v>1162</v>
      </c>
      <c r="C5807">
        <f t="shared" si="180"/>
        <v>1</v>
      </c>
      <c r="D5807">
        <v>9026</v>
      </c>
      <c r="E5807" s="1">
        <f>IF(C5807=1,VLOOKUP(B5807,balance!$AU:$AZ,2,FALSE),IF(C5807=2,VLOOKUP(B5807,balance!$AU:$AZ,3,FALSE),IF(C5807=3,VLOOKUP(B5807,balance!$AU:$AZ,4,FALSE),IF(C5807=4,VLOOKUP(B5807,balance!$AU:$AZ,5,FALSE),IF(C5807=5,VLOOKUP(B5807-1,balance!$AU:$AZ,6,FALSE),0)))))</f>
        <v>29000</v>
      </c>
      <c r="F5807">
        <v>53</v>
      </c>
      <c r="G5807">
        <f>IF(C5807=1,VLOOKUP(FoxFire!B5807,balance!$U:$Z,2,FALSE),IF(C5807=2,VLOOKUP(B5807,balance!$U:$Z,3,FALSE),IF(C5807=3,VLOOKUP(B5807,balance!$U:$Z,4,FALSE),IF(C5807=4,VLOOKUP(B5807,balance!$U:$Z,5,FALSE),IF(C5807=5,VLOOKUP(B5807-1,balance!$U:$Z,6,FALSE),0)))))/100</f>
        <v>1.2609999999999899E-2</v>
      </c>
      <c r="H5807">
        <v>2</v>
      </c>
      <c r="I5807" s="1">
        <f>IF(C5807=1,VLOOKUP(FoxFire!B5807,balance!$AF:$AJ,2,FALSE),IF(C5807=2,VLOOKUP(B5807,balance!$AF:$AJ,3,FALSE),IF(C5807=3,VLOOKUP(B5807,balance!$AF:$AJ,4,FALSE),IF(C5807=4,VLOOKUP(B5807,balance!$AF:$AJ,5,FALSE),IF(C5807=5,VLOOKUP(B5807,balance!$AF:$AK,6,FALSE),0)))))*1000000000000</f>
        <v>4141249999999.9126</v>
      </c>
      <c r="J5807">
        <f>VLOOKUP(B5807,balance!AU:BD,10,FALSE)</f>
        <v>0</v>
      </c>
    </row>
    <row r="5808" spans="1:10" x14ac:dyDescent="0.3">
      <c r="A5808">
        <v>5806</v>
      </c>
      <c r="B5808">
        <f t="shared" si="181"/>
        <v>1162</v>
      </c>
      <c r="C5808">
        <f t="shared" si="180"/>
        <v>2</v>
      </c>
      <c r="D5808">
        <v>9026</v>
      </c>
      <c r="E5808" s="1">
        <f>IF(C5808=1,VLOOKUP(B5808,balance!$AU:$AZ,2,FALSE),IF(C5808=2,VLOOKUP(B5808,balance!$AU:$AZ,3,FALSE),IF(C5808=3,VLOOKUP(B5808,balance!$AU:$AZ,4,FALSE),IF(C5808=4,VLOOKUP(B5808,balance!$AU:$AZ,5,FALSE),IF(C5808=5,VLOOKUP(B5808-1,balance!$AU:$AZ,6,FALSE),0)))))</f>
        <v>29000</v>
      </c>
      <c r="F5808">
        <v>53</v>
      </c>
      <c r="G5808">
        <f>IF(C5808=1,VLOOKUP(FoxFire!B5808,balance!$U:$Z,2,FALSE),IF(C5808=2,VLOOKUP(B5808,balance!$U:$Z,3,FALSE),IF(C5808=3,VLOOKUP(B5808,balance!$U:$Z,4,FALSE),IF(C5808=4,VLOOKUP(B5808,balance!$U:$Z,5,FALSE),IF(C5808=5,VLOOKUP(B5808-1,balance!$U:$Z,6,FALSE),0)))))/100</f>
        <v>1.2609999999999899E-2</v>
      </c>
      <c r="H5808">
        <v>2</v>
      </c>
      <c r="I5808" s="1">
        <f>IF(C5808=1,VLOOKUP(FoxFire!B5808,balance!$AF:$AJ,2,FALSE),IF(C5808=2,VLOOKUP(B5808,balance!$AF:$AJ,3,FALSE),IF(C5808=3,VLOOKUP(B5808,balance!$AF:$AJ,4,FALSE),IF(C5808=4,VLOOKUP(B5808,balance!$AF:$AJ,5,FALSE),IF(C5808=5,VLOOKUP(B5808,balance!$AF:$AK,6,FALSE),0)))))*1000000000000</f>
        <v>4141249999999.9126</v>
      </c>
      <c r="J5808">
        <f>VLOOKUP(B5808,balance!AU:BD,10,FALSE)</f>
        <v>0</v>
      </c>
    </row>
    <row r="5809" spans="1:10" x14ac:dyDescent="0.3">
      <c r="A5809">
        <v>5807</v>
      </c>
      <c r="B5809">
        <f t="shared" si="181"/>
        <v>1162</v>
      </c>
      <c r="C5809">
        <f t="shared" si="180"/>
        <v>3</v>
      </c>
      <c r="D5809">
        <v>9026</v>
      </c>
      <c r="E5809" s="1">
        <f>IF(C5809=1,VLOOKUP(B5809,balance!$AU:$AZ,2,FALSE),IF(C5809=2,VLOOKUP(B5809,balance!$AU:$AZ,3,FALSE),IF(C5809=3,VLOOKUP(B5809,balance!$AU:$AZ,4,FALSE),IF(C5809=4,VLOOKUP(B5809,balance!$AU:$AZ,5,FALSE),IF(C5809=5,VLOOKUP(B5809-1,balance!$AU:$AZ,6,FALSE),0)))))</f>
        <v>29000</v>
      </c>
      <c r="F5809">
        <v>53</v>
      </c>
      <c r="G5809">
        <f>IF(C5809=1,VLOOKUP(FoxFire!B5809,balance!$U:$Z,2,FALSE),IF(C5809=2,VLOOKUP(B5809,balance!$U:$Z,3,FALSE),IF(C5809=3,VLOOKUP(B5809,balance!$U:$Z,4,FALSE),IF(C5809=4,VLOOKUP(B5809,balance!$U:$Z,5,FALSE),IF(C5809=5,VLOOKUP(B5809-1,balance!$U:$Z,6,FALSE),0)))))/100</f>
        <v>1.2609999999999899E-2</v>
      </c>
      <c r="H5809">
        <v>2</v>
      </c>
      <c r="I5809" s="1">
        <f>IF(C5809=1,VLOOKUP(FoxFire!B5809,balance!$AF:$AJ,2,FALSE),IF(C5809=2,VLOOKUP(B5809,balance!$AF:$AJ,3,FALSE),IF(C5809=3,VLOOKUP(B5809,balance!$AF:$AJ,4,FALSE),IF(C5809=4,VLOOKUP(B5809,balance!$AF:$AJ,5,FALSE),IF(C5809=5,VLOOKUP(B5809,balance!$AF:$AK,6,FALSE),0)))))*1000000000000</f>
        <v>4141249999999.9126</v>
      </c>
      <c r="J5809">
        <f>VLOOKUP(B5809,balance!AU:BD,10,FALSE)</f>
        <v>0</v>
      </c>
    </row>
    <row r="5810" spans="1:10" x14ac:dyDescent="0.3">
      <c r="A5810">
        <v>5808</v>
      </c>
      <c r="B5810">
        <f t="shared" si="181"/>
        <v>1162</v>
      </c>
      <c r="C5810">
        <f t="shared" si="180"/>
        <v>4</v>
      </c>
      <c r="D5810">
        <v>9026</v>
      </c>
      <c r="E5810" s="1">
        <f>IF(C5810=1,VLOOKUP(B5810,balance!$AU:$AZ,2,FALSE),IF(C5810=2,VLOOKUP(B5810,balance!$AU:$AZ,3,FALSE),IF(C5810=3,VLOOKUP(B5810,balance!$AU:$AZ,4,FALSE),IF(C5810=4,VLOOKUP(B5810,balance!$AU:$AZ,5,FALSE),IF(C5810=5,VLOOKUP(B5810-1,balance!$AU:$AZ,6,FALSE),0)))))</f>
        <v>29000</v>
      </c>
      <c r="F5810">
        <v>53</v>
      </c>
      <c r="G5810">
        <f>IF(C5810=1,VLOOKUP(FoxFire!B5810,balance!$U:$Z,2,FALSE),IF(C5810=2,VLOOKUP(B5810,balance!$U:$Z,3,FALSE),IF(C5810=3,VLOOKUP(B5810,balance!$U:$Z,4,FALSE),IF(C5810=4,VLOOKUP(B5810,balance!$U:$Z,5,FALSE),IF(C5810=5,VLOOKUP(B5810-1,balance!$U:$Z,6,FALSE),0)))))/100</f>
        <v>1.2609999999999899E-2</v>
      </c>
      <c r="H5810">
        <v>2</v>
      </c>
      <c r="I5810" s="1">
        <f>IF(C5810=1,VLOOKUP(FoxFire!B5810,balance!$AF:$AJ,2,FALSE),IF(C5810=2,VLOOKUP(B5810,balance!$AF:$AJ,3,FALSE),IF(C5810=3,VLOOKUP(B5810,balance!$AF:$AJ,4,FALSE),IF(C5810=4,VLOOKUP(B5810,balance!$AF:$AJ,5,FALSE),IF(C5810=5,VLOOKUP(B5810,balance!$AF:$AK,6,FALSE),0)))))*1000000000000</f>
        <v>4141249999999.9126</v>
      </c>
      <c r="J5810">
        <f>VLOOKUP(B5810,balance!AU:BD,10,FALSE)</f>
        <v>0</v>
      </c>
    </row>
    <row r="5811" spans="1:10" x14ac:dyDescent="0.3">
      <c r="A5811">
        <v>5809</v>
      </c>
      <c r="B5811">
        <f t="shared" si="181"/>
        <v>1163</v>
      </c>
      <c r="C5811">
        <f t="shared" si="180"/>
        <v>5</v>
      </c>
      <c r="D5811">
        <v>9026</v>
      </c>
      <c r="E5811" s="1">
        <f>IF(C5811=1,VLOOKUP(B5811,balance!$AU:$AZ,2,FALSE),IF(C5811=2,VLOOKUP(B5811,balance!$AU:$AZ,3,FALSE),IF(C5811=3,VLOOKUP(B5811,balance!$AU:$AZ,4,FALSE),IF(C5811=4,VLOOKUP(B5811,balance!$AU:$AZ,5,FALSE),IF(C5811=5,VLOOKUP(B5811-1,balance!$AU:$AZ,6,FALSE),0)))))</f>
        <v>580000</v>
      </c>
      <c r="F5811">
        <v>53</v>
      </c>
      <c r="G5811">
        <f>IF(C5811=1,VLOOKUP(FoxFire!B5811,balance!$U:$Z,2,FALSE),IF(C5811=2,VLOOKUP(B5811,balance!$U:$Z,3,FALSE),IF(C5811=3,VLOOKUP(B5811,balance!$U:$Z,4,FALSE),IF(C5811=4,VLOOKUP(B5811,balance!$U:$Z,5,FALSE),IF(C5811=5,VLOOKUP(B5811-1,balance!$U:$Z,6,FALSE),0)))))/100</f>
        <v>11401.1649</v>
      </c>
      <c r="H5811">
        <v>2</v>
      </c>
      <c r="I5811" s="1">
        <f>IF(C5811=1,VLOOKUP(FoxFire!B5811,balance!$AF:$AJ,2,FALSE),IF(C5811=2,VLOOKUP(B5811,balance!$AF:$AJ,3,FALSE),IF(C5811=3,VLOOKUP(B5811,balance!$AF:$AJ,4,FALSE),IF(C5811=4,VLOOKUP(B5811,balance!$AF:$AJ,5,FALSE),IF(C5811=5,VLOOKUP(B5811,balance!$AF:$AK,6,FALSE),0)))))*1000000000000</f>
        <v>16569999999999.648</v>
      </c>
      <c r="J5811">
        <f>VLOOKUP(B5811,balance!AU:BD,10,FALSE)</f>
        <v>0</v>
      </c>
    </row>
    <row r="5812" spans="1:10" x14ac:dyDescent="0.3">
      <c r="A5812">
        <v>5810</v>
      </c>
      <c r="B5812">
        <f t="shared" si="181"/>
        <v>1163</v>
      </c>
      <c r="C5812">
        <f t="shared" si="180"/>
        <v>1</v>
      </c>
      <c r="D5812">
        <v>9026</v>
      </c>
      <c r="E5812" s="1">
        <f>IF(C5812=1,VLOOKUP(B5812,balance!$AU:$AZ,2,FALSE),IF(C5812=2,VLOOKUP(B5812,balance!$AU:$AZ,3,FALSE),IF(C5812=3,VLOOKUP(B5812,balance!$AU:$AZ,4,FALSE),IF(C5812=4,VLOOKUP(B5812,balance!$AU:$AZ,5,FALSE),IF(C5812=5,VLOOKUP(B5812-1,balance!$AU:$AZ,6,FALSE),0)))))</f>
        <v>29000</v>
      </c>
      <c r="F5812">
        <v>53</v>
      </c>
      <c r="G5812">
        <f>IF(C5812=1,VLOOKUP(FoxFire!B5812,balance!$U:$Z,2,FALSE),IF(C5812=2,VLOOKUP(B5812,balance!$U:$Z,3,FALSE),IF(C5812=3,VLOOKUP(B5812,balance!$U:$Z,4,FALSE),IF(C5812=4,VLOOKUP(B5812,balance!$U:$Z,5,FALSE),IF(C5812=5,VLOOKUP(B5812-1,balance!$U:$Z,6,FALSE),0)))))/100</f>
        <v>1.26199999999999E-2</v>
      </c>
      <c r="H5812">
        <v>2</v>
      </c>
      <c r="I5812" s="1">
        <f>IF(C5812=1,VLOOKUP(FoxFire!B5812,balance!$AF:$AJ,2,FALSE),IF(C5812=2,VLOOKUP(B5812,balance!$AF:$AJ,3,FALSE),IF(C5812=3,VLOOKUP(B5812,balance!$AF:$AJ,4,FALSE),IF(C5812=4,VLOOKUP(B5812,balance!$AF:$AJ,5,FALSE),IF(C5812=5,VLOOKUP(B5812,balance!$AF:$AK,6,FALSE),0)))))*1000000000000</f>
        <v>4142499999999.9121</v>
      </c>
      <c r="J5812">
        <f>VLOOKUP(B5812,balance!AU:BD,10,FALSE)</f>
        <v>0</v>
      </c>
    </row>
    <row r="5813" spans="1:10" x14ac:dyDescent="0.3">
      <c r="A5813">
        <v>5811</v>
      </c>
      <c r="B5813">
        <f t="shared" si="181"/>
        <v>1163</v>
      </c>
      <c r="C5813">
        <f t="shared" si="180"/>
        <v>2</v>
      </c>
      <c r="D5813">
        <v>9026</v>
      </c>
      <c r="E5813" s="1">
        <f>IF(C5813=1,VLOOKUP(B5813,balance!$AU:$AZ,2,FALSE),IF(C5813=2,VLOOKUP(B5813,balance!$AU:$AZ,3,FALSE),IF(C5813=3,VLOOKUP(B5813,balance!$AU:$AZ,4,FALSE),IF(C5813=4,VLOOKUP(B5813,balance!$AU:$AZ,5,FALSE),IF(C5813=5,VLOOKUP(B5813-1,balance!$AU:$AZ,6,FALSE),0)))))</f>
        <v>29000</v>
      </c>
      <c r="F5813">
        <v>53</v>
      </c>
      <c r="G5813">
        <f>IF(C5813=1,VLOOKUP(FoxFire!B5813,balance!$U:$Z,2,FALSE),IF(C5813=2,VLOOKUP(B5813,balance!$U:$Z,3,FALSE),IF(C5813=3,VLOOKUP(B5813,balance!$U:$Z,4,FALSE),IF(C5813=4,VLOOKUP(B5813,balance!$U:$Z,5,FALSE),IF(C5813=5,VLOOKUP(B5813-1,balance!$U:$Z,6,FALSE),0)))))/100</f>
        <v>1.26199999999999E-2</v>
      </c>
      <c r="H5813">
        <v>2</v>
      </c>
      <c r="I5813" s="1">
        <f>IF(C5813=1,VLOOKUP(FoxFire!B5813,balance!$AF:$AJ,2,FALSE),IF(C5813=2,VLOOKUP(B5813,balance!$AF:$AJ,3,FALSE),IF(C5813=3,VLOOKUP(B5813,balance!$AF:$AJ,4,FALSE),IF(C5813=4,VLOOKUP(B5813,balance!$AF:$AJ,5,FALSE),IF(C5813=5,VLOOKUP(B5813,balance!$AF:$AK,6,FALSE),0)))))*1000000000000</f>
        <v>4142499999999.9121</v>
      </c>
      <c r="J5813">
        <f>VLOOKUP(B5813,balance!AU:BD,10,FALSE)</f>
        <v>0</v>
      </c>
    </row>
    <row r="5814" spans="1:10" x14ac:dyDescent="0.3">
      <c r="A5814">
        <v>5812</v>
      </c>
      <c r="B5814">
        <f t="shared" si="181"/>
        <v>1163</v>
      </c>
      <c r="C5814">
        <f t="shared" si="180"/>
        <v>3</v>
      </c>
      <c r="D5814">
        <v>9026</v>
      </c>
      <c r="E5814" s="1">
        <f>IF(C5814=1,VLOOKUP(B5814,balance!$AU:$AZ,2,FALSE),IF(C5814=2,VLOOKUP(B5814,balance!$AU:$AZ,3,FALSE),IF(C5814=3,VLOOKUP(B5814,balance!$AU:$AZ,4,FALSE),IF(C5814=4,VLOOKUP(B5814,balance!$AU:$AZ,5,FALSE),IF(C5814=5,VLOOKUP(B5814-1,balance!$AU:$AZ,6,FALSE),0)))))</f>
        <v>29000</v>
      </c>
      <c r="F5814">
        <v>53</v>
      </c>
      <c r="G5814">
        <f>IF(C5814=1,VLOOKUP(FoxFire!B5814,balance!$U:$Z,2,FALSE),IF(C5814=2,VLOOKUP(B5814,balance!$U:$Z,3,FALSE),IF(C5814=3,VLOOKUP(B5814,balance!$U:$Z,4,FALSE),IF(C5814=4,VLOOKUP(B5814,balance!$U:$Z,5,FALSE),IF(C5814=5,VLOOKUP(B5814-1,balance!$U:$Z,6,FALSE),0)))))/100</f>
        <v>1.26199999999999E-2</v>
      </c>
      <c r="H5814">
        <v>2</v>
      </c>
      <c r="I5814" s="1">
        <f>IF(C5814=1,VLOOKUP(FoxFire!B5814,balance!$AF:$AJ,2,FALSE),IF(C5814=2,VLOOKUP(B5814,balance!$AF:$AJ,3,FALSE),IF(C5814=3,VLOOKUP(B5814,balance!$AF:$AJ,4,FALSE),IF(C5814=4,VLOOKUP(B5814,balance!$AF:$AJ,5,FALSE),IF(C5814=5,VLOOKUP(B5814,balance!$AF:$AK,6,FALSE),0)))))*1000000000000</f>
        <v>4142499999999.9121</v>
      </c>
      <c r="J5814">
        <f>VLOOKUP(B5814,balance!AU:BD,10,FALSE)</f>
        <v>0</v>
      </c>
    </row>
    <row r="5815" spans="1:10" x14ac:dyDescent="0.3">
      <c r="A5815">
        <v>5813</v>
      </c>
      <c r="B5815">
        <f t="shared" si="181"/>
        <v>1163</v>
      </c>
      <c r="C5815">
        <f t="shared" si="180"/>
        <v>4</v>
      </c>
      <c r="D5815">
        <v>9026</v>
      </c>
      <c r="E5815" s="1">
        <f>IF(C5815=1,VLOOKUP(B5815,balance!$AU:$AZ,2,FALSE),IF(C5815=2,VLOOKUP(B5815,balance!$AU:$AZ,3,FALSE),IF(C5815=3,VLOOKUP(B5815,balance!$AU:$AZ,4,FALSE),IF(C5815=4,VLOOKUP(B5815,balance!$AU:$AZ,5,FALSE),IF(C5815=5,VLOOKUP(B5815-1,balance!$AU:$AZ,6,FALSE),0)))))</f>
        <v>29000</v>
      </c>
      <c r="F5815">
        <v>53</v>
      </c>
      <c r="G5815">
        <f>IF(C5815=1,VLOOKUP(FoxFire!B5815,balance!$U:$Z,2,FALSE),IF(C5815=2,VLOOKUP(B5815,balance!$U:$Z,3,FALSE),IF(C5815=3,VLOOKUP(B5815,balance!$U:$Z,4,FALSE),IF(C5815=4,VLOOKUP(B5815,balance!$U:$Z,5,FALSE),IF(C5815=5,VLOOKUP(B5815-1,balance!$U:$Z,6,FALSE),0)))))/100</f>
        <v>1.26199999999999E-2</v>
      </c>
      <c r="H5815">
        <v>2</v>
      </c>
      <c r="I5815" s="1">
        <f>IF(C5815=1,VLOOKUP(FoxFire!B5815,balance!$AF:$AJ,2,FALSE),IF(C5815=2,VLOOKUP(B5815,balance!$AF:$AJ,3,FALSE),IF(C5815=3,VLOOKUP(B5815,balance!$AF:$AJ,4,FALSE),IF(C5815=4,VLOOKUP(B5815,balance!$AF:$AJ,5,FALSE),IF(C5815=5,VLOOKUP(B5815,balance!$AF:$AK,6,FALSE),0)))))*1000000000000</f>
        <v>4142499999999.9121</v>
      </c>
      <c r="J5815">
        <f>VLOOKUP(B5815,balance!AU:BD,10,FALSE)</f>
        <v>0</v>
      </c>
    </row>
    <row r="5816" spans="1:10" x14ac:dyDescent="0.3">
      <c r="A5816">
        <v>5814</v>
      </c>
      <c r="B5816">
        <f t="shared" si="181"/>
        <v>1164</v>
      </c>
      <c r="C5816">
        <f t="shared" si="180"/>
        <v>5</v>
      </c>
      <c r="D5816">
        <v>9026</v>
      </c>
      <c r="E5816" s="1">
        <f>IF(C5816=1,VLOOKUP(B5816,balance!$AU:$AZ,2,FALSE),IF(C5816=2,VLOOKUP(B5816,balance!$AU:$AZ,3,FALSE),IF(C5816=3,VLOOKUP(B5816,balance!$AU:$AZ,4,FALSE),IF(C5816=4,VLOOKUP(B5816,balance!$AU:$AZ,5,FALSE),IF(C5816=5,VLOOKUP(B5816-1,balance!$AU:$AZ,6,FALSE),0)))))</f>
        <v>580000</v>
      </c>
      <c r="F5816">
        <v>53</v>
      </c>
      <c r="G5816">
        <f>IF(C5816=1,VLOOKUP(FoxFire!B5816,balance!$U:$Z,2,FALSE),IF(C5816=2,VLOOKUP(B5816,balance!$U:$Z,3,FALSE),IF(C5816=3,VLOOKUP(B5816,balance!$U:$Z,4,FALSE),IF(C5816=4,VLOOKUP(B5816,balance!$U:$Z,5,FALSE),IF(C5816=5,VLOOKUP(B5816-1,balance!$U:$Z,6,FALSE),0)))))/100</f>
        <v>11421.616499999998</v>
      </c>
      <c r="H5816">
        <v>2</v>
      </c>
      <c r="I5816" s="1">
        <f>IF(C5816=1,VLOOKUP(FoxFire!B5816,balance!$AF:$AJ,2,FALSE),IF(C5816=2,VLOOKUP(B5816,balance!$AF:$AJ,3,FALSE),IF(C5816=3,VLOOKUP(B5816,balance!$AF:$AJ,4,FALSE),IF(C5816=4,VLOOKUP(B5816,balance!$AF:$AJ,5,FALSE),IF(C5816=5,VLOOKUP(B5816,balance!$AF:$AK,6,FALSE),0)))))*1000000000000</f>
        <v>16574999999999.65</v>
      </c>
      <c r="J5816">
        <f>VLOOKUP(B5816,balance!AU:BD,10,FALSE)</f>
        <v>0</v>
      </c>
    </row>
    <row r="5817" spans="1:10" x14ac:dyDescent="0.3">
      <c r="A5817">
        <v>5815</v>
      </c>
      <c r="B5817">
        <f t="shared" si="181"/>
        <v>1164</v>
      </c>
      <c r="C5817">
        <f t="shared" si="180"/>
        <v>1</v>
      </c>
      <c r="D5817">
        <v>9026</v>
      </c>
      <c r="E5817" s="1">
        <f>IF(C5817=1,VLOOKUP(B5817,balance!$AU:$AZ,2,FALSE),IF(C5817=2,VLOOKUP(B5817,balance!$AU:$AZ,3,FALSE),IF(C5817=3,VLOOKUP(B5817,balance!$AU:$AZ,4,FALSE),IF(C5817=4,VLOOKUP(B5817,balance!$AU:$AZ,5,FALSE),IF(C5817=5,VLOOKUP(B5817-1,balance!$AU:$AZ,6,FALSE),0)))))</f>
        <v>29000</v>
      </c>
      <c r="F5817">
        <v>53</v>
      </c>
      <c r="G5817">
        <f>IF(C5817=1,VLOOKUP(FoxFire!B5817,balance!$U:$Z,2,FALSE),IF(C5817=2,VLOOKUP(B5817,balance!$U:$Z,3,FALSE),IF(C5817=3,VLOOKUP(B5817,balance!$U:$Z,4,FALSE),IF(C5817=4,VLOOKUP(B5817,balance!$U:$Z,5,FALSE),IF(C5817=5,VLOOKUP(B5817-1,balance!$U:$Z,6,FALSE),0)))))/100</f>
        <v>1.2629999999999799E-2</v>
      </c>
      <c r="H5817">
        <v>2</v>
      </c>
      <c r="I5817" s="1">
        <f>IF(C5817=1,VLOOKUP(FoxFire!B5817,balance!$AF:$AJ,2,FALSE),IF(C5817=2,VLOOKUP(B5817,balance!$AF:$AJ,3,FALSE),IF(C5817=3,VLOOKUP(B5817,balance!$AF:$AJ,4,FALSE),IF(C5817=4,VLOOKUP(B5817,balance!$AF:$AJ,5,FALSE),IF(C5817=5,VLOOKUP(B5817,balance!$AF:$AK,6,FALSE),0)))))*1000000000000</f>
        <v>4143749999999.9126</v>
      </c>
      <c r="J5817">
        <f>VLOOKUP(B5817,balance!AU:BD,10,FALSE)</f>
        <v>0</v>
      </c>
    </row>
    <row r="5818" spans="1:10" x14ac:dyDescent="0.3">
      <c r="A5818">
        <v>5816</v>
      </c>
      <c r="B5818">
        <f t="shared" si="181"/>
        <v>1164</v>
      </c>
      <c r="C5818">
        <f t="shared" si="180"/>
        <v>2</v>
      </c>
      <c r="D5818">
        <v>9026</v>
      </c>
      <c r="E5818" s="1">
        <f>IF(C5818=1,VLOOKUP(B5818,balance!$AU:$AZ,2,FALSE),IF(C5818=2,VLOOKUP(B5818,balance!$AU:$AZ,3,FALSE),IF(C5818=3,VLOOKUP(B5818,balance!$AU:$AZ,4,FALSE),IF(C5818=4,VLOOKUP(B5818,balance!$AU:$AZ,5,FALSE),IF(C5818=5,VLOOKUP(B5818-1,balance!$AU:$AZ,6,FALSE),0)))))</f>
        <v>29000</v>
      </c>
      <c r="F5818">
        <v>53</v>
      </c>
      <c r="G5818">
        <f>IF(C5818=1,VLOOKUP(FoxFire!B5818,balance!$U:$Z,2,FALSE),IF(C5818=2,VLOOKUP(B5818,balance!$U:$Z,3,FALSE),IF(C5818=3,VLOOKUP(B5818,balance!$U:$Z,4,FALSE),IF(C5818=4,VLOOKUP(B5818,balance!$U:$Z,5,FALSE),IF(C5818=5,VLOOKUP(B5818-1,balance!$U:$Z,6,FALSE),0)))))/100</f>
        <v>1.2629999999999799E-2</v>
      </c>
      <c r="H5818">
        <v>2</v>
      </c>
      <c r="I5818" s="1">
        <f>IF(C5818=1,VLOOKUP(FoxFire!B5818,balance!$AF:$AJ,2,FALSE),IF(C5818=2,VLOOKUP(B5818,balance!$AF:$AJ,3,FALSE),IF(C5818=3,VLOOKUP(B5818,balance!$AF:$AJ,4,FALSE),IF(C5818=4,VLOOKUP(B5818,balance!$AF:$AJ,5,FALSE),IF(C5818=5,VLOOKUP(B5818,balance!$AF:$AK,6,FALSE),0)))))*1000000000000</f>
        <v>4143749999999.9126</v>
      </c>
      <c r="J5818">
        <f>VLOOKUP(B5818,balance!AU:BD,10,FALSE)</f>
        <v>0</v>
      </c>
    </row>
    <row r="5819" spans="1:10" x14ac:dyDescent="0.3">
      <c r="A5819">
        <v>5817</v>
      </c>
      <c r="B5819">
        <f t="shared" si="181"/>
        <v>1164</v>
      </c>
      <c r="C5819">
        <f t="shared" si="180"/>
        <v>3</v>
      </c>
      <c r="D5819">
        <v>9026</v>
      </c>
      <c r="E5819" s="1">
        <f>IF(C5819=1,VLOOKUP(B5819,balance!$AU:$AZ,2,FALSE),IF(C5819=2,VLOOKUP(B5819,balance!$AU:$AZ,3,FALSE),IF(C5819=3,VLOOKUP(B5819,balance!$AU:$AZ,4,FALSE),IF(C5819=4,VLOOKUP(B5819,balance!$AU:$AZ,5,FALSE),IF(C5819=5,VLOOKUP(B5819-1,balance!$AU:$AZ,6,FALSE),0)))))</f>
        <v>29000</v>
      </c>
      <c r="F5819">
        <v>53</v>
      </c>
      <c r="G5819">
        <f>IF(C5819=1,VLOOKUP(FoxFire!B5819,balance!$U:$Z,2,FALSE),IF(C5819=2,VLOOKUP(B5819,balance!$U:$Z,3,FALSE),IF(C5819=3,VLOOKUP(B5819,balance!$U:$Z,4,FALSE),IF(C5819=4,VLOOKUP(B5819,balance!$U:$Z,5,FALSE),IF(C5819=5,VLOOKUP(B5819-1,balance!$U:$Z,6,FALSE),0)))))/100</f>
        <v>1.2629999999999799E-2</v>
      </c>
      <c r="H5819">
        <v>2</v>
      </c>
      <c r="I5819" s="1">
        <f>IF(C5819=1,VLOOKUP(FoxFire!B5819,balance!$AF:$AJ,2,FALSE),IF(C5819=2,VLOOKUP(B5819,balance!$AF:$AJ,3,FALSE),IF(C5819=3,VLOOKUP(B5819,balance!$AF:$AJ,4,FALSE),IF(C5819=4,VLOOKUP(B5819,balance!$AF:$AJ,5,FALSE),IF(C5819=5,VLOOKUP(B5819,balance!$AF:$AK,6,FALSE),0)))))*1000000000000</f>
        <v>4143749999999.9126</v>
      </c>
      <c r="J5819">
        <f>VLOOKUP(B5819,balance!AU:BD,10,FALSE)</f>
        <v>0</v>
      </c>
    </row>
    <row r="5820" spans="1:10" x14ac:dyDescent="0.3">
      <c r="A5820">
        <v>5818</v>
      </c>
      <c r="B5820">
        <f t="shared" si="181"/>
        <v>1164</v>
      </c>
      <c r="C5820">
        <f t="shared" si="180"/>
        <v>4</v>
      </c>
      <c r="D5820">
        <v>9026</v>
      </c>
      <c r="E5820" s="1">
        <f>IF(C5820=1,VLOOKUP(B5820,balance!$AU:$AZ,2,FALSE),IF(C5820=2,VLOOKUP(B5820,balance!$AU:$AZ,3,FALSE),IF(C5820=3,VLOOKUP(B5820,balance!$AU:$AZ,4,FALSE),IF(C5820=4,VLOOKUP(B5820,balance!$AU:$AZ,5,FALSE),IF(C5820=5,VLOOKUP(B5820-1,balance!$AU:$AZ,6,FALSE),0)))))</f>
        <v>29000</v>
      </c>
      <c r="F5820">
        <v>53</v>
      </c>
      <c r="G5820">
        <f>IF(C5820=1,VLOOKUP(FoxFire!B5820,balance!$U:$Z,2,FALSE),IF(C5820=2,VLOOKUP(B5820,balance!$U:$Z,3,FALSE),IF(C5820=3,VLOOKUP(B5820,balance!$U:$Z,4,FALSE),IF(C5820=4,VLOOKUP(B5820,balance!$U:$Z,5,FALSE),IF(C5820=5,VLOOKUP(B5820-1,balance!$U:$Z,6,FALSE),0)))))/100</f>
        <v>1.2629999999999799E-2</v>
      </c>
      <c r="H5820">
        <v>2</v>
      </c>
      <c r="I5820" s="1">
        <f>IF(C5820=1,VLOOKUP(FoxFire!B5820,balance!$AF:$AJ,2,FALSE),IF(C5820=2,VLOOKUP(B5820,balance!$AF:$AJ,3,FALSE),IF(C5820=3,VLOOKUP(B5820,balance!$AF:$AJ,4,FALSE),IF(C5820=4,VLOOKUP(B5820,balance!$AF:$AJ,5,FALSE),IF(C5820=5,VLOOKUP(B5820,balance!$AF:$AK,6,FALSE),0)))))*1000000000000</f>
        <v>4143749999999.9126</v>
      </c>
      <c r="J5820">
        <f>VLOOKUP(B5820,balance!AU:BD,10,FALSE)</f>
        <v>0</v>
      </c>
    </row>
    <row r="5821" spans="1:10" x14ac:dyDescent="0.3">
      <c r="A5821">
        <v>5819</v>
      </c>
      <c r="B5821">
        <f t="shared" si="181"/>
        <v>1165</v>
      </c>
      <c r="C5821">
        <f t="shared" si="180"/>
        <v>5</v>
      </c>
      <c r="D5821">
        <v>9026</v>
      </c>
      <c r="E5821" s="1">
        <f>IF(C5821=1,VLOOKUP(B5821,balance!$AU:$AZ,2,FALSE),IF(C5821=2,VLOOKUP(B5821,balance!$AU:$AZ,3,FALSE),IF(C5821=3,VLOOKUP(B5821,balance!$AU:$AZ,4,FALSE),IF(C5821=4,VLOOKUP(B5821,balance!$AU:$AZ,5,FALSE),IF(C5821=5,VLOOKUP(B5821-1,balance!$AU:$AZ,6,FALSE),0)))))</f>
        <v>580000</v>
      </c>
      <c r="F5821">
        <v>53</v>
      </c>
      <c r="G5821">
        <f>IF(C5821=1,VLOOKUP(FoxFire!B5821,balance!$U:$Z,2,FALSE),IF(C5821=2,VLOOKUP(B5821,balance!$U:$Z,3,FALSE),IF(C5821=3,VLOOKUP(B5821,balance!$U:$Z,4,FALSE),IF(C5821=4,VLOOKUP(B5821,balance!$U:$Z,5,FALSE),IF(C5821=5,VLOOKUP(B5821-1,balance!$U:$Z,6,FALSE),0)))))/100</f>
        <v>11442.0975</v>
      </c>
      <c r="H5821">
        <v>2</v>
      </c>
      <c r="I5821" s="1">
        <f>IF(C5821=1,VLOOKUP(FoxFire!B5821,balance!$AF:$AJ,2,FALSE),IF(C5821=2,VLOOKUP(B5821,balance!$AF:$AJ,3,FALSE),IF(C5821=3,VLOOKUP(B5821,balance!$AF:$AJ,4,FALSE),IF(C5821=4,VLOOKUP(B5821,balance!$AF:$AJ,5,FALSE),IF(C5821=5,VLOOKUP(B5821,balance!$AF:$AK,6,FALSE),0)))))*1000000000000</f>
        <v>16579999999999.65</v>
      </c>
      <c r="J5821">
        <f>VLOOKUP(B5821,balance!AU:BD,10,FALSE)</f>
        <v>0</v>
      </c>
    </row>
    <row r="5822" spans="1:10" x14ac:dyDescent="0.3">
      <c r="A5822">
        <v>5820</v>
      </c>
      <c r="B5822">
        <f t="shared" si="181"/>
        <v>1165</v>
      </c>
      <c r="C5822">
        <f t="shared" si="180"/>
        <v>1</v>
      </c>
      <c r="D5822">
        <v>9026</v>
      </c>
      <c r="E5822" s="1">
        <f>IF(C5822=1,VLOOKUP(B5822,balance!$AU:$AZ,2,FALSE),IF(C5822=2,VLOOKUP(B5822,balance!$AU:$AZ,3,FALSE),IF(C5822=3,VLOOKUP(B5822,balance!$AU:$AZ,4,FALSE),IF(C5822=4,VLOOKUP(B5822,balance!$AU:$AZ,5,FALSE),IF(C5822=5,VLOOKUP(B5822-1,balance!$AU:$AZ,6,FALSE),0)))))</f>
        <v>29000</v>
      </c>
      <c r="F5822">
        <v>53</v>
      </c>
      <c r="G5822">
        <f>IF(C5822=1,VLOOKUP(FoxFire!B5822,balance!$U:$Z,2,FALSE),IF(C5822=2,VLOOKUP(B5822,balance!$U:$Z,3,FALSE),IF(C5822=3,VLOOKUP(B5822,balance!$U:$Z,4,FALSE),IF(C5822=4,VLOOKUP(B5822,balance!$U:$Z,5,FALSE),IF(C5822=5,VLOOKUP(B5822-1,balance!$U:$Z,6,FALSE),0)))))/100</f>
        <v>1.2639999999999801E-2</v>
      </c>
      <c r="H5822">
        <v>2</v>
      </c>
      <c r="I5822" s="1">
        <f>IF(C5822=1,VLOOKUP(FoxFire!B5822,balance!$AF:$AJ,2,FALSE),IF(C5822=2,VLOOKUP(B5822,balance!$AF:$AJ,3,FALSE),IF(C5822=3,VLOOKUP(B5822,balance!$AF:$AJ,4,FALSE),IF(C5822=4,VLOOKUP(B5822,balance!$AF:$AJ,5,FALSE),IF(C5822=5,VLOOKUP(B5822,balance!$AF:$AK,6,FALSE),0)))))*1000000000000</f>
        <v>4144999999999.9126</v>
      </c>
      <c r="J5822">
        <f>VLOOKUP(B5822,balance!AU:BD,10,FALSE)</f>
        <v>0</v>
      </c>
    </row>
    <row r="5823" spans="1:10" x14ac:dyDescent="0.3">
      <c r="A5823">
        <v>5821</v>
      </c>
      <c r="B5823">
        <f t="shared" si="181"/>
        <v>1165</v>
      </c>
      <c r="C5823">
        <f t="shared" si="180"/>
        <v>2</v>
      </c>
      <c r="D5823">
        <v>9026</v>
      </c>
      <c r="E5823" s="1">
        <f>IF(C5823=1,VLOOKUP(B5823,balance!$AU:$AZ,2,FALSE),IF(C5823=2,VLOOKUP(B5823,balance!$AU:$AZ,3,FALSE),IF(C5823=3,VLOOKUP(B5823,balance!$AU:$AZ,4,FALSE),IF(C5823=4,VLOOKUP(B5823,balance!$AU:$AZ,5,FALSE),IF(C5823=5,VLOOKUP(B5823-1,balance!$AU:$AZ,6,FALSE),0)))))</f>
        <v>29000</v>
      </c>
      <c r="F5823">
        <v>53</v>
      </c>
      <c r="G5823">
        <f>IF(C5823=1,VLOOKUP(FoxFire!B5823,balance!$U:$Z,2,FALSE),IF(C5823=2,VLOOKUP(B5823,balance!$U:$Z,3,FALSE),IF(C5823=3,VLOOKUP(B5823,balance!$U:$Z,4,FALSE),IF(C5823=4,VLOOKUP(B5823,balance!$U:$Z,5,FALSE),IF(C5823=5,VLOOKUP(B5823-1,balance!$U:$Z,6,FALSE),0)))))/100</f>
        <v>1.2639999999999801E-2</v>
      </c>
      <c r="H5823">
        <v>2</v>
      </c>
      <c r="I5823" s="1">
        <f>IF(C5823=1,VLOOKUP(FoxFire!B5823,balance!$AF:$AJ,2,FALSE),IF(C5823=2,VLOOKUP(B5823,balance!$AF:$AJ,3,FALSE),IF(C5823=3,VLOOKUP(B5823,balance!$AF:$AJ,4,FALSE),IF(C5823=4,VLOOKUP(B5823,balance!$AF:$AJ,5,FALSE),IF(C5823=5,VLOOKUP(B5823,balance!$AF:$AK,6,FALSE),0)))))*1000000000000</f>
        <v>4144999999999.9126</v>
      </c>
      <c r="J5823">
        <f>VLOOKUP(B5823,balance!AU:BD,10,FALSE)</f>
        <v>0</v>
      </c>
    </row>
    <row r="5824" spans="1:10" x14ac:dyDescent="0.3">
      <c r="A5824">
        <v>5822</v>
      </c>
      <c r="B5824">
        <f t="shared" si="181"/>
        <v>1165</v>
      </c>
      <c r="C5824">
        <f t="shared" si="180"/>
        <v>3</v>
      </c>
      <c r="D5824">
        <v>9026</v>
      </c>
      <c r="E5824" s="1">
        <f>IF(C5824=1,VLOOKUP(B5824,balance!$AU:$AZ,2,FALSE),IF(C5824=2,VLOOKUP(B5824,balance!$AU:$AZ,3,FALSE),IF(C5824=3,VLOOKUP(B5824,balance!$AU:$AZ,4,FALSE),IF(C5824=4,VLOOKUP(B5824,balance!$AU:$AZ,5,FALSE),IF(C5824=5,VLOOKUP(B5824-1,balance!$AU:$AZ,6,FALSE),0)))))</f>
        <v>29000</v>
      </c>
      <c r="F5824">
        <v>53</v>
      </c>
      <c r="G5824">
        <f>IF(C5824=1,VLOOKUP(FoxFire!B5824,balance!$U:$Z,2,FALSE),IF(C5824=2,VLOOKUP(B5824,balance!$U:$Z,3,FALSE),IF(C5824=3,VLOOKUP(B5824,balance!$U:$Z,4,FALSE),IF(C5824=4,VLOOKUP(B5824,balance!$U:$Z,5,FALSE),IF(C5824=5,VLOOKUP(B5824-1,balance!$U:$Z,6,FALSE),0)))))/100</f>
        <v>1.2639999999999801E-2</v>
      </c>
      <c r="H5824">
        <v>2</v>
      </c>
      <c r="I5824" s="1">
        <f>IF(C5824=1,VLOOKUP(FoxFire!B5824,balance!$AF:$AJ,2,FALSE),IF(C5824=2,VLOOKUP(B5824,balance!$AF:$AJ,3,FALSE),IF(C5824=3,VLOOKUP(B5824,balance!$AF:$AJ,4,FALSE),IF(C5824=4,VLOOKUP(B5824,balance!$AF:$AJ,5,FALSE),IF(C5824=5,VLOOKUP(B5824,balance!$AF:$AK,6,FALSE),0)))))*1000000000000</f>
        <v>4144999999999.9126</v>
      </c>
      <c r="J5824">
        <f>VLOOKUP(B5824,balance!AU:BD,10,FALSE)</f>
        <v>0</v>
      </c>
    </row>
    <row r="5825" spans="1:10" x14ac:dyDescent="0.3">
      <c r="A5825">
        <v>5823</v>
      </c>
      <c r="B5825">
        <f t="shared" si="181"/>
        <v>1165</v>
      </c>
      <c r="C5825">
        <f t="shared" si="180"/>
        <v>4</v>
      </c>
      <c r="D5825">
        <v>9026</v>
      </c>
      <c r="E5825" s="1">
        <f>IF(C5825=1,VLOOKUP(B5825,balance!$AU:$AZ,2,FALSE),IF(C5825=2,VLOOKUP(B5825,balance!$AU:$AZ,3,FALSE),IF(C5825=3,VLOOKUP(B5825,balance!$AU:$AZ,4,FALSE),IF(C5825=4,VLOOKUP(B5825,balance!$AU:$AZ,5,FALSE),IF(C5825=5,VLOOKUP(B5825-1,balance!$AU:$AZ,6,FALSE),0)))))</f>
        <v>29000</v>
      </c>
      <c r="F5825">
        <v>53</v>
      </c>
      <c r="G5825">
        <f>IF(C5825=1,VLOOKUP(FoxFire!B5825,balance!$U:$Z,2,FALSE),IF(C5825=2,VLOOKUP(B5825,balance!$U:$Z,3,FALSE),IF(C5825=3,VLOOKUP(B5825,balance!$U:$Z,4,FALSE),IF(C5825=4,VLOOKUP(B5825,balance!$U:$Z,5,FALSE),IF(C5825=5,VLOOKUP(B5825-1,balance!$U:$Z,6,FALSE),0)))))/100</f>
        <v>1.2639999999999801E-2</v>
      </c>
      <c r="H5825">
        <v>2</v>
      </c>
      <c r="I5825" s="1">
        <f>IF(C5825=1,VLOOKUP(FoxFire!B5825,balance!$AF:$AJ,2,FALSE),IF(C5825=2,VLOOKUP(B5825,balance!$AF:$AJ,3,FALSE),IF(C5825=3,VLOOKUP(B5825,balance!$AF:$AJ,4,FALSE),IF(C5825=4,VLOOKUP(B5825,balance!$AF:$AJ,5,FALSE),IF(C5825=5,VLOOKUP(B5825,balance!$AF:$AK,6,FALSE),0)))))*1000000000000</f>
        <v>4144999999999.9126</v>
      </c>
      <c r="J5825">
        <f>VLOOKUP(B5825,balance!AU:BD,10,FALSE)</f>
        <v>0</v>
      </c>
    </row>
    <row r="5826" spans="1:10" x14ac:dyDescent="0.3">
      <c r="A5826">
        <v>5824</v>
      </c>
      <c r="B5826">
        <f t="shared" si="181"/>
        <v>1166</v>
      </c>
      <c r="C5826">
        <f t="shared" si="180"/>
        <v>5</v>
      </c>
      <c r="D5826">
        <v>9026</v>
      </c>
      <c r="E5826" s="1">
        <f>IF(C5826=1,VLOOKUP(B5826,balance!$AU:$AZ,2,FALSE),IF(C5826=2,VLOOKUP(B5826,balance!$AU:$AZ,3,FALSE),IF(C5826=3,VLOOKUP(B5826,balance!$AU:$AZ,4,FALSE),IF(C5826=4,VLOOKUP(B5826,balance!$AU:$AZ,5,FALSE),IF(C5826=5,VLOOKUP(B5826-1,balance!$AU:$AZ,6,FALSE),0)))))</f>
        <v>580000</v>
      </c>
      <c r="F5826">
        <v>53</v>
      </c>
      <c r="G5826">
        <f>IF(C5826=1,VLOOKUP(FoxFire!B5826,balance!$U:$Z,2,FALSE),IF(C5826=2,VLOOKUP(B5826,balance!$U:$Z,3,FALSE),IF(C5826=3,VLOOKUP(B5826,balance!$U:$Z,4,FALSE),IF(C5826=4,VLOOKUP(B5826,balance!$U:$Z,5,FALSE),IF(C5826=5,VLOOKUP(B5826-1,balance!$U:$Z,6,FALSE),0)))))/100</f>
        <v>11462.608100000001</v>
      </c>
      <c r="H5826">
        <v>2</v>
      </c>
      <c r="I5826" s="1">
        <f>IF(C5826=1,VLOOKUP(FoxFire!B5826,balance!$AF:$AJ,2,FALSE),IF(C5826=2,VLOOKUP(B5826,balance!$AF:$AJ,3,FALSE),IF(C5826=3,VLOOKUP(B5826,balance!$AF:$AJ,4,FALSE),IF(C5826=4,VLOOKUP(B5826,balance!$AF:$AJ,5,FALSE),IF(C5826=5,VLOOKUP(B5826,balance!$AF:$AK,6,FALSE),0)))))*1000000000000</f>
        <v>16584999999999.648</v>
      </c>
      <c r="J5826">
        <f>VLOOKUP(B5826,balance!AU:BD,10,FALSE)</f>
        <v>0</v>
      </c>
    </row>
    <row r="5827" spans="1:10" x14ac:dyDescent="0.3">
      <c r="A5827">
        <v>5825</v>
      </c>
      <c r="B5827">
        <f t="shared" si="181"/>
        <v>1166</v>
      </c>
      <c r="C5827">
        <f t="shared" si="180"/>
        <v>1</v>
      </c>
      <c r="D5827">
        <v>9026</v>
      </c>
      <c r="E5827" s="1">
        <f>IF(C5827=1,VLOOKUP(B5827,balance!$AU:$AZ,2,FALSE),IF(C5827=2,VLOOKUP(B5827,balance!$AU:$AZ,3,FALSE),IF(C5827=3,VLOOKUP(B5827,balance!$AU:$AZ,4,FALSE),IF(C5827=4,VLOOKUP(B5827,balance!$AU:$AZ,5,FALSE),IF(C5827=5,VLOOKUP(B5827-1,balance!$AU:$AZ,6,FALSE),0)))))</f>
        <v>29000</v>
      </c>
      <c r="F5827">
        <v>53</v>
      </c>
      <c r="G5827">
        <f>IF(C5827=1,VLOOKUP(FoxFire!B5827,balance!$U:$Z,2,FALSE),IF(C5827=2,VLOOKUP(B5827,balance!$U:$Z,3,FALSE),IF(C5827=3,VLOOKUP(B5827,balance!$U:$Z,4,FALSE),IF(C5827=4,VLOOKUP(B5827,balance!$U:$Z,5,FALSE),IF(C5827=5,VLOOKUP(B5827-1,balance!$U:$Z,6,FALSE),0)))))/100</f>
        <v>1.2649999999999799E-2</v>
      </c>
      <c r="H5827">
        <v>2</v>
      </c>
      <c r="I5827" s="1">
        <f>IF(C5827=1,VLOOKUP(FoxFire!B5827,balance!$AF:$AJ,2,FALSE),IF(C5827=2,VLOOKUP(B5827,balance!$AF:$AJ,3,FALSE),IF(C5827=3,VLOOKUP(B5827,balance!$AF:$AJ,4,FALSE),IF(C5827=4,VLOOKUP(B5827,balance!$AF:$AJ,5,FALSE),IF(C5827=5,VLOOKUP(B5827,balance!$AF:$AK,6,FALSE),0)))))*1000000000000</f>
        <v>4146249999999.9121</v>
      </c>
      <c r="J5827">
        <f>VLOOKUP(B5827,balance!AU:BD,10,FALSE)</f>
        <v>0</v>
      </c>
    </row>
    <row r="5828" spans="1:10" x14ac:dyDescent="0.3">
      <c r="A5828">
        <v>5826</v>
      </c>
      <c r="B5828">
        <f t="shared" si="181"/>
        <v>1166</v>
      </c>
      <c r="C5828">
        <f t="shared" si="180"/>
        <v>2</v>
      </c>
      <c r="D5828">
        <v>9026</v>
      </c>
      <c r="E5828" s="1">
        <f>IF(C5828=1,VLOOKUP(B5828,balance!$AU:$AZ,2,FALSE),IF(C5828=2,VLOOKUP(B5828,balance!$AU:$AZ,3,FALSE),IF(C5828=3,VLOOKUP(B5828,balance!$AU:$AZ,4,FALSE),IF(C5828=4,VLOOKUP(B5828,balance!$AU:$AZ,5,FALSE),IF(C5828=5,VLOOKUP(B5828-1,balance!$AU:$AZ,6,FALSE),0)))))</f>
        <v>29000</v>
      </c>
      <c r="F5828">
        <v>53</v>
      </c>
      <c r="G5828">
        <f>IF(C5828=1,VLOOKUP(FoxFire!B5828,balance!$U:$Z,2,FALSE),IF(C5828=2,VLOOKUP(B5828,balance!$U:$Z,3,FALSE),IF(C5828=3,VLOOKUP(B5828,balance!$U:$Z,4,FALSE),IF(C5828=4,VLOOKUP(B5828,balance!$U:$Z,5,FALSE),IF(C5828=5,VLOOKUP(B5828-1,balance!$U:$Z,6,FALSE),0)))))/100</f>
        <v>1.2649999999999799E-2</v>
      </c>
      <c r="H5828">
        <v>2</v>
      </c>
      <c r="I5828" s="1">
        <f>IF(C5828=1,VLOOKUP(FoxFire!B5828,balance!$AF:$AJ,2,FALSE),IF(C5828=2,VLOOKUP(B5828,balance!$AF:$AJ,3,FALSE),IF(C5828=3,VLOOKUP(B5828,balance!$AF:$AJ,4,FALSE),IF(C5828=4,VLOOKUP(B5828,balance!$AF:$AJ,5,FALSE),IF(C5828=5,VLOOKUP(B5828,balance!$AF:$AK,6,FALSE),0)))))*1000000000000</f>
        <v>4146249999999.9121</v>
      </c>
      <c r="J5828">
        <f>VLOOKUP(B5828,balance!AU:BD,10,FALSE)</f>
        <v>0</v>
      </c>
    </row>
    <row r="5829" spans="1:10" x14ac:dyDescent="0.3">
      <c r="A5829">
        <v>5827</v>
      </c>
      <c r="B5829">
        <f t="shared" si="181"/>
        <v>1166</v>
      </c>
      <c r="C5829">
        <f t="shared" si="180"/>
        <v>3</v>
      </c>
      <c r="D5829">
        <v>9026</v>
      </c>
      <c r="E5829" s="1">
        <f>IF(C5829=1,VLOOKUP(B5829,balance!$AU:$AZ,2,FALSE),IF(C5829=2,VLOOKUP(B5829,balance!$AU:$AZ,3,FALSE),IF(C5829=3,VLOOKUP(B5829,balance!$AU:$AZ,4,FALSE),IF(C5829=4,VLOOKUP(B5829,balance!$AU:$AZ,5,FALSE),IF(C5829=5,VLOOKUP(B5829-1,balance!$AU:$AZ,6,FALSE),0)))))</f>
        <v>29000</v>
      </c>
      <c r="F5829">
        <v>53</v>
      </c>
      <c r="G5829">
        <f>IF(C5829=1,VLOOKUP(FoxFire!B5829,balance!$U:$Z,2,FALSE),IF(C5829=2,VLOOKUP(B5829,balance!$U:$Z,3,FALSE),IF(C5829=3,VLOOKUP(B5829,balance!$U:$Z,4,FALSE),IF(C5829=4,VLOOKUP(B5829,balance!$U:$Z,5,FALSE),IF(C5829=5,VLOOKUP(B5829-1,balance!$U:$Z,6,FALSE),0)))))/100</f>
        <v>1.2649999999999799E-2</v>
      </c>
      <c r="H5829">
        <v>2</v>
      </c>
      <c r="I5829" s="1">
        <f>IF(C5829=1,VLOOKUP(FoxFire!B5829,balance!$AF:$AJ,2,FALSE),IF(C5829=2,VLOOKUP(B5829,balance!$AF:$AJ,3,FALSE),IF(C5829=3,VLOOKUP(B5829,balance!$AF:$AJ,4,FALSE),IF(C5829=4,VLOOKUP(B5829,balance!$AF:$AJ,5,FALSE),IF(C5829=5,VLOOKUP(B5829,balance!$AF:$AK,6,FALSE),0)))))*1000000000000</f>
        <v>4146249999999.9121</v>
      </c>
      <c r="J5829">
        <f>VLOOKUP(B5829,balance!AU:BD,10,FALSE)</f>
        <v>0</v>
      </c>
    </row>
    <row r="5830" spans="1:10" x14ac:dyDescent="0.3">
      <c r="A5830">
        <v>5828</v>
      </c>
      <c r="B5830">
        <f t="shared" si="181"/>
        <v>1166</v>
      </c>
      <c r="C5830">
        <f t="shared" si="180"/>
        <v>4</v>
      </c>
      <c r="D5830">
        <v>9026</v>
      </c>
      <c r="E5830" s="1">
        <f>IF(C5830=1,VLOOKUP(B5830,balance!$AU:$AZ,2,FALSE),IF(C5830=2,VLOOKUP(B5830,balance!$AU:$AZ,3,FALSE),IF(C5830=3,VLOOKUP(B5830,balance!$AU:$AZ,4,FALSE),IF(C5830=4,VLOOKUP(B5830,balance!$AU:$AZ,5,FALSE),IF(C5830=5,VLOOKUP(B5830-1,balance!$AU:$AZ,6,FALSE),0)))))</f>
        <v>29000</v>
      </c>
      <c r="F5830">
        <v>53</v>
      </c>
      <c r="G5830">
        <f>IF(C5830=1,VLOOKUP(FoxFire!B5830,balance!$U:$Z,2,FALSE),IF(C5830=2,VLOOKUP(B5830,balance!$U:$Z,3,FALSE),IF(C5830=3,VLOOKUP(B5830,balance!$U:$Z,4,FALSE),IF(C5830=4,VLOOKUP(B5830,balance!$U:$Z,5,FALSE),IF(C5830=5,VLOOKUP(B5830-1,balance!$U:$Z,6,FALSE),0)))))/100</f>
        <v>1.2649999999999799E-2</v>
      </c>
      <c r="H5830">
        <v>2</v>
      </c>
      <c r="I5830" s="1">
        <f>IF(C5830=1,VLOOKUP(FoxFire!B5830,balance!$AF:$AJ,2,FALSE),IF(C5830=2,VLOOKUP(B5830,balance!$AF:$AJ,3,FALSE),IF(C5830=3,VLOOKUP(B5830,balance!$AF:$AJ,4,FALSE),IF(C5830=4,VLOOKUP(B5830,balance!$AF:$AJ,5,FALSE),IF(C5830=5,VLOOKUP(B5830,balance!$AF:$AK,6,FALSE),0)))))*1000000000000</f>
        <v>4146249999999.9121</v>
      </c>
      <c r="J5830">
        <f>VLOOKUP(B5830,balance!AU:BD,10,FALSE)</f>
        <v>0</v>
      </c>
    </row>
    <row r="5831" spans="1:10" x14ac:dyDescent="0.3">
      <c r="A5831">
        <v>5829</v>
      </c>
      <c r="B5831">
        <f t="shared" si="181"/>
        <v>1167</v>
      </c>
      <c r="C5831">
        <f t="shared" si="180"/>
        <v>5</v>
      </c>
      <c r="D5831">
        <v>9026</v>
      </c>
      <c r="E5831" s="1">
        <f>IF(C5831=1,VLOOKUP(B5831,balance!$AU:$AZ,2,FALSE),IF(C5831=2,VLOOKUP(B5831,balance!$AU:$AZ,3,FALSE),IF(C5831=3,VLOOKUP(B5831,balance!$AU:$AZ,4,FALSE),IF(C5831=4,VLOOKUP(B5831,balance!$AU:$AZ,5,FALSE),IF(C5831=5,VLOOKUP(B5831-1,balance!$AU:$AZ,6,FALSE),0)))))</f>
        <v>580000</v>
      </c>
      <c r="F5831">
        <v>53</v>
      </c>
      <c r="G5831">
        <f>IF(C5831=1,VLOOKUP(FoxFire!B5831,balance!$U:$Z,2,FALSE),IF(C5831=2,VLOOKUP(B5831,balance!$U:$Z,3,FALSE),IF(C5831=3,VLOOKUP(B5831,balance!$U:$Z,4,FALSE),IF(C5831=4,VLOOKUP(B5831,balance!$U:$Z,5,FALSE),IF(C5831=5,VLOOKUP(B5831-1,balance!$U:$Z,6,FALSE),0)))))/100</f>
        <v>11483.148300000001</v>
      </c>
      <c r="H5831">
        <v>2</v>
      </c>
      <c r="I5831" s="1">
        <f>IF(C5831=1,VLOOKUP(FoxFire!B5831,balance!$AF:$AJ,2,FALSE),IF(C5831=2,VLOOKUP(B5831,balance!$AF:$AJ,3,FALSE),IF(C5831=3,VLOOKUP(B5831,balance!$AF:$AJ,4,FALSE),IF(C5831=4,VLOOKUP(B5831,balance!$AF:$AJ,5,FALSE),IF(C5831=5,VLOOKUP(B5831,balance!$AF:$AK,6,FALSE),0)))))*1000000000000</f>
        <v>16589999999999.652</v>
      </c>
      <c r="J5831">
        <f>VLOOKUP(B5831,balance!AU:BD,10,FALSE)</f>
        <v>0</v>
      </c>
    </row>
    <row r="5832" spans="1:10" x14ac:dyDescent="0.3">
      <c r="A5832">
        <v>5830</v>
      </c>
      <c r="B5832">
        <f t="shared" si="181"/>
        <v>1167</v>
      </c>
      <c r="C5832">
        <f t="shared" ref="C5832:C5895" si="182">C5827</f>
        <v>1</v>
      </c>
      <c r="D5832">
        <v>9026</v>
      </c>
      <c r="E5832" s="1">
        <f>IF(C5832=1,VLOOKUP(B5832,balance!$AU:$AZ,2,FALSE),IF(C5832=2,VLOOKUP(B5832,balance!$AU:$AZ,3,FALSE),IF(C5832=3,VLOOKUP(B5832,balance!$AU:$AZ,4,FALSE),IF(C5832=4,VLOOKUP(B5832,balance!$AU:$AZ,5,FALSE),IF(C5832=5,VLOOKUP(B5832-1,balance!$AU:$AZ,6,FALSE),0)))))</f>
        <v>29000</v>
      </c>
      <c r="F5832">
        <v>53</v>
      </c>
      <c r="G5832">
        <f>IF(C5832=1,VLOOKUP(FoxFire!B5832,balance!$U:$Z,2,FALSE),IF(C5832=2,VLOOKUP(B5832,balance!$U:$Z,3,FALSE),IF(C5832=3,VLOOKUP(B5832,balance!$U:$Z,4,FALSE),IF(C5832=4,VLOOKUP(B5832,balance!$U:$Z,5,FALSE),IF(C5832=5,VLOOKUP(B5832-1,balance!$U:$Z,6,FALSE),0)))))/100</f>
        <v>1.26599999999998E-2</v>
      </c>
      <c r="H5832">
        <v>2</v>
      </c>
      <c r="I5832" s="1">
        <f>IF(C5832=1,VLOOKUP(FoxFire!B5832,balance!$AF:$AJ,2,FALSE),IF(C5832=2,VLOOKUP(B5832,balance!$AF:$AJ,3,FALSE),IF(C5832=3,VLOOKUP(B5832,balance!$AF:$AJ,4,FALSE),IF(C5832=4,VLOOKUP(B5832,balance!$AF:$AJ,5,FALSE),IF(C5832=5,VLOOKUP(B5832,balance!$AF:$AK,6,FALSE),0)))))*1000000000000</f>
        <v>4147499999999.9131</v>
      </c>
      <c r="J5832">
        <f>VLOOKUP(B5832,balance!AU:BD,10,FALSE)</f>
        <v>0</v>
      </c>
    </row>
    <row r="5833" spans="1:10" x14ac:dyDescent="0.3">
      <c r="A5833">
        <v>5831</v>
      </c>
      <c r="B5833">
        <f t="shared" si="181"/>
        <v>1167</v>
      </c>
      <c r="C5833">
        <f t="shared" si="182"/>
        <v>2</v>
      </c>
      <c r="D5833">
        <v>9026</v>
      </c>
      <c r="E5833" s="1">
        <f>IF(C5833=1,VLOOKUP(B5833,balance!$AU:$AZ,2,FALSE),IF(C5833=2,VLOOKUP(B5833,balance!$AU:$AZ,3,FALSE),IF(C5833=3,VLOOKUP(B5833,balance!$AU:$AZ,4,FALSE),IF(C5833=4,VLOOKUP(B5833,balance!$AU:$AZ,5,FALSE),IF(C5833=5,VLOOKUP(B5833-1,balance!$AU:$AZ,6,FALSE),0)))))</f>
        <v>29000</v>
      </c>
      <c r="F5833">
        <v>53</v>
      </c>
      <c r="G5833">
        <f>IF(C5833=1,VLOOKUP(FoxFire!B5833,balance!$U:$Z,2,FALSE),IF(C5833=2,VLOOKUP(B5833,balance!$U:$Z,3,FALSE),IF(C5833=3,VLOOKUP(B5833,balance!$U:$Z,4,FALSE),IF(C5833=4,VLOOKUP(B5833,balance!$U:$Z,5,FALSE),IF(C5833=5,VLOOKUP(B5833-1,balance!$U:$Z,6,FALSE),0)))))/100</f>
        <v>1.26599999999998E-2</v>
      </c>
      <c r="H5833">
        <v>2</v>
      </c>
      <c r="I5833" s="1">
        <f>IF(C5833=1,VLOOKUP(FoxFire!B5833,balance!$AF:$AJ,2,FALSE),IF(C5833=2,VLOOKUP(B5833,balance!$AF:$AJ,3,FALSE),IF(C5833=3,VLOOKUP(B5833,balance!$AF:$AJ,4,FALSE),IF(C5833=4,VLOOKUP(B5833,balance!$AF:$AJ,5,FALSE),IF(C5833=5,VLOOKUP(B5833,balance!$AF:$AK,6,FALSE),0)))))*1000000000000</f>
        <v>4147499999999.9131</v>
      </c>
      <c r="J5833">
        <f>VLOOKUP(B5833,balance!AU:BD,10,FALSE)</f>
        <v>0</v>
      </c>
    </row>
    <row r="5834" spans="1:10" x14ac:dyDescent="0.3">
      <c r="A5834">
        <v>5832</v>
      </c>
      <c r="B5834">
        <f t="shared" si="181"/>
        <v>1167</v>
      </c>
      <c r="C5834">
        <f t="shared" si="182"/>
        <v>3</v>
      </c>
      <c r="D5834">
        <v>9026</v>
      </c>
      <c r="E5834" s="1">
        <f>IF(C5834=1,VLOOKUP(B5834,balance!$AU:$AZ,2,FALSE),IF(C5834=2,VLOOKUP(B5834,balance!$AU:$AZ,3,FALSE),IF(C5834=3,VLOOKUP(B5834,balance!$AU:$AZ,4,FALSE),IF(C5834=4,VLOOKUP(B5834,balance!$AU:$AZ,5,FALSE),IF(C5834=5,VLOOKUP(B5834-1,balance!$AU:$AZ,6,FALSE),0)))))</f>
        <v>29000</v>
      </c>
      <c r="F5834">
        <v>53</v>
      </c>
      <c r="G5834">
        <f>IF(C5834=1,VLOOKUP(FoxFire!B5834,balance!$U:$Z,2,FALSE),IF(C5834=2,VLOOKUP(B5834,balance!$U:$Z,3,FALSE),IF(C5834=3,VLOOKUP(B5834,balance!$U:$Z,4,FALSE),IF(C5834=4,VLOOKUP(B5834,balance!$U:$Z,5,FALSE),IF(C5834=5,VLOOKUP(B5834-1,balance!$U:$Z,6,FALSE),0)))))/100</f>
        <v>1.26599999999998E-2</v>
      </c>
      <c r="H5834">
        <v>2</v>
      </c>
      <c r="I5834" s="1">
        <f>IF(C5834=1,VLOOKUP(FoxFire!B5834,balance!$AF:$AJ,2,FALSE),IF(C5834=2,VLOOKUP(B5834,balance!$AF:$AJ,3,FALSE),IF(C5834=3,VLOOKUP(B5834,balance!$AF:$AJ,4,FALSE),IF(C5834=4,VLOOKUP(B5834,balance!$AF:$AJ,5,FALSE),IF(C5834=5,VLOOKUP(B5834,balance!$AF:$AK,6,FALSE),0)))))*1000000000000</f>
        <v>4147499999999.9131</v>
      </c>
      <c r="J5834">
        <f>VLOOKUP(B5834,balance!AU:BD,10,FALSE)</f>
        <v>0</v>
      </c>
    </row>
    <row r="5835" spans="1:10" x14ac:dyDescent="0.3">
      <c r="A5835">
        <v>5833</v>
      </c>
      <c r="B5835">
        <f t="shared" si="181"/>
        <v>1167</v>
      </c>
      <c r="C5835">
        <f t="shared" si="182"/>
        <v>4</v>
      </c>
      <c r="D5835">
        <v>9026</v>
      </c>
      <c r="E5835" s="1">
        <f>IF(C5835=1,VLOOKUP(B5835,balance!$AU:$AZ,2,FALSE),IF(C5835=2,VLOOKUP(B5835,balance!$AU:$AZ,3,FALSE),IF(C5835=3,VLOOKUP(B5835,balance!$AU:$AZ,4,FALSE),IF(C5835=4,VLOOKUP(B5835,balance!$AU:$AZ,5,FALSE),IF(C5835=5,VLOOKUP(B5835-1,balance!$AU:$AZ,6,FALSE),0)))))</f>
        <v>29000</v>
      </c>
      <c r="F5835">
        <v>53</v>
      </c>
      <c r="G5835">
        <f>IF(C5835=1,VLOOKUP(FoxFire!B5835,balance!$U:$Z,2,FALSE),IF(C5835=2,VLOOKUP(B5835,balance!$U:$Z,3,FALSE),IF(C5835=3,VLOOKUP(B5835,balance!$U:$Z,4,FALSE),IF(C5835=4,VLOOKUP(B5835,balance!$U:$Z,5,FALSE),IF(C5835=5,VLOOKUP(B5835-1,balance!$U:$Z,6,FALSE),0)))))/100</f>
        <v>1.26599999999998E-2</v>
      </c>
      <c r="H5835">
        <v>2</v>
      </c>
      <c r="I5835" s="1">
        <f>IF(C5835=1,VLOOKUP(FoxFire!B5835,balance!$AF:$AJ,2,FALSE),IF(C5835=2,VLOOKUP(B5835,balance!$AF:$AJ,3,FALSE),IF(C5835=3,VLOOKUP(B5835,balance!$AF:$AJ,4,FALSE),IF(C5835=4,VLOOKUP(B5835,balance!$AF:$AJ,5,FALSE),IF(C5835=5,VLOOKUP(B5835,balance!$AF:$AK,6,FALSE),0)))))*1000000000000</f>
        <v>4147499999999.9131</v>
      </c>
      <c r="J5835">
        <f>VLOOKUP(B5835,balance!AU:BD,10,FALSE)</f>
        <v>0</v>
      </c>
    </row>
    <row r="5836" spans="1:10" x14ac:dyDescent="0.3">
      <c r="A5836">
        <v>5834</v>
      </c>
      <c r="B5836">
        <f t="shared" si="181"/>
        <v>1168</v>
      </c>
      <c r="C5836">
        <f t="shared" si="182"/>
        <v>5</v>
      </c>
      <c r="D5836">
        <v>9026</v>
      </c>
      <c r="E5836" s="1">
        <f>IF(C5836=1,VLOOKUP(B5836,balance!$AU:$AZ,2,FALSE),IF(C5836=2,VLOOKUP(B5836,balance!$AU:$AZ,3,FALSE),IF(C5836=3,VLOOKUP(B5836,balance!$AU:$AZ,4,FALSE),IF(C5836=4,VLOOKUP(B5836,balance!$AU:$AZ,5,FALSE),IF(C5836=5,VLOOKUP(B5836-1,balance!$AU:$AZ,6,FALSE),0)))))</f>
        <v>580000</v>
      </c>
      <c r="F5836">
        <v>53</v>
      </c>
      <c r="G5836">
        <f>IF(C5836=1,VLOOKUP(FoxFire!B5836,balance!$U:$Z,2,FALSE),IF(C5836=2,VLOOKUP(B5836,balance!$U:$Z,3,FALSE),IF(C5836=3,VLOOKUP(B5836,balance!$U:$Z,4,FALSE),IF(C5836=4,VLOOKUP(B5836,balance!$U:$Z,5,FALSE),IF(C5836=5,VLOOKUP(B5836-1,balance!$U:$Z,6,FALSE),0)))))/100</f>
        <v>11503.718200000001</v>
      </c>
      <c r="H5836">
        <v>2</v>
      </c>
      <c r="I5836" s="1">
        <f>IF(C5836=1,VLOOKUP(FoxFire!B5836,balance!$AF:$AJ,2,FALSE),IF(C5836=2,VLOOKUP(B5836,balance!$AF:$AJ,3,FALSE),IF(C5836=3,VLOOKUP(B5836,balance!$AF:$AJ,4,FALSE),IF(C5836=4,VLOOKUP(B5836,balance!$AF:$AJ,5,FALSE),IF(C5836=5,VLOOKUP(B5836,balance!$AF:$AK,6,FALSE),0)))))*1000000000000</f>
        <v>16594999999999.65</v>
      </c>
      <c r="J5836">
        <f>VLOOKUP(B5836,balance!AU:BD,10,FALSE)</f>
        <v>0</v>
      </c>
    </row>
    <row r="5837" spans="1:10" x14ac:dyDescent="0.3">
      <c r="A5837">
        <v>5835</v>
      </c>
      <c r="B5837">
        <f t="shared" ref="B5837:B5900" si="183">B5832+1</f>
        <v>1168</v>
      </c>
      <c r="C5837">
        <f t="shared" si="182"/>
        <v>1</v>
      </c>
      <c r="D5837">
        <v>9026</v>
      </c>
      <c r="E5837" s="1">
        <f>IF(C5837=1,VLOOKUP(B5837,balance!$AU:$AZ,2,FALSE),IF(C5837=2,VLOOKUP(B5837,balance!$AU:$AZ,3,FALSE),IF(C5837=3,VLOOKUP(B5837,balance!$AU:$AZ,4,FALSE),IF(C5837=4,VLOOKUP(B5837,balance!$AU:$AZ,5,FALSE),IF(C5837=5,VLOOKUP(B5837-1,balance!$AU:$AZ,6,FALSE),0)))))</f>
        <v>29000</v>
      </c>
      <c r="F5837">
        <v>53</v>
      </c>
      <c r="G5837">
        <f>IF(C5837=1,VLOOKUP(FoxFire!B5837,balance!$U:$Z,2,FALSE),IF(C5837=2,VLOOKUP(B5837,balance!$U:$Z,3,FALSE),IF(C5837=3,VLOOKUP(B5837,balance!$U:$Z,4,FALSE),IF(C5837=4,VLOOKUP(B5837,balance!$U:$Z,5,FALSE),IF(C5837=5,VLOOKUP(B5837-1,balance!$U:$Z,6,FALSE),0)))))/100</f>
        <v>1.2669999999999799E-2</v>
      </c>
      <c r="H5837">
        <v>2</v>
      </c>
      <c r="I5837" s="1">
        <f>IF(C5837=1,VLOOKUP(FoxFire!B5837,balance!$AF:$AJ,2,FALSE),IF(C5837=2,VLOOKUP(B5837,balance!$AF:$AJ,3,FALSE),IF(C5837=3,VLOOKUP(B5837,balance!$AF:$AJ,4,FALSE),IF(C5837=4,VLOOKUP(B5837,balance!$AF:$AJ,5,FALSE),IF(C5837=5,VLOOKUP(B5837,balance!$AF:$AK,6,FALSE),0)))))*1000000000000</f>
        <v>4148749999999.9126</v>
      </c>
      <c r="J5837">
        <f>VLOOKUP(B5837,balance!AU:BD,10,FALSE)</f>
        <v>0</v>
      </c>
    </row>
    <row r="5838" spans="1:10" x14ac:dyDescent="0.3">
      <c r="A5838">
        <v>5836</v>
      </c>
      <c r="B5838">
        <f t="shared" si="183"/>
        <v>1168</v>
      </c>
      <c r="C5838">
        <f t="shared" si="182"/>
        <v>2</v>
      </c>
      <c r="D5838">
        <v>9026</v>
      </c>
      <c r="E5838" s="1">
        <f>IF(C5838=1,VLOOKUP(B5838,balance!$AU:$AZ,2,FALSE),IF(C5838=2,VLOOKUP(B5838,balance!$AU:$AZ,3,FALSE),IF(C5838=3,VLOOKUP(B5838,balance!$AU:$AZ,4,FALSE),IF(C5838=4,VLOOKUP(B5838,balance!$AU:$AZ,5,FALSE),IF(C5838=5,VLOOKUP(B5838-1,balance!$AU:$AZ,6,FALSE),0)))))</f>
        <v>29000</v>
      </c>
      <c r="F5838">
        <v>53</v>
      </c>
      <c r="G5838">
        <f>IF(C5838=1,VLOOKUP(FoxFire!B5838,balance!$U:$Z,2,FALSE),IF(C5838=2,VLOOKUP(B5838,balance!$U:$Z,3,FALSE),IF(C5838=3,VLOOKUP(B5838,balance!$U:$Z,4,FALSE),IF(C5838=4,VLOOKUP(B5838,balance!$U:$Z,5,FALSE),IF(C5838=5,VLOOKUP(B5838-1,balance!$U:$Z,6,FALSE),0)))))/100</f>
        <v>1.2669999999999799E-2</v>
      </c>
      <c r="H5838">
        <v>2</v>
      </c>
      <c r="I5838" s="1">
        <f>IF(C5838=1,VLOOKUP(FoxFire!B5838,balance!$AF:$AJ,2,FALSE),IF(C5838=2,VLOOKUP(B5838,balance!$AF:$AJ,3,FALSE),IF(C5838=3,VLOOKUP(B5838,balance!$AF:$AJ,4,FALSE),IF(C5838=4,VLOOKUP(B5838,balance!$AF:$AJ,5,FALSE),IF(C5838=5,VLOOKUP(B5838,balance!$AF:$AK,6,FALSE),0)))))*1000000000000</f>
        <v>4148749999999.9126</v>
      </c>
      <c r="J5838">
        <f>VLOOKUP(B5838,balance!AU:BD,10,FALSE)</f>
        <v>0</v>
      </c>
    </row>
    <row r="5839" spans="1:10" x14ac:dyDescent="0.3">
      <c r="A5839">
        <v>5837</v>
      </c>
      <c r="B5839">
        <f t="shared" si="183"/>
        <v>1168</v>
      </c>
      <c r="C5839">
        <f t="shared" si="182"/>
        <v>3</v>
      </c>
      <c r="D5839">
        <v>9026</v>
      </c>
      <c r="E5839" s="1">
        <f>IF(C5839=1,VLOOKUP(B5839,balance!$AU:$AZ,2,FALSE),IF(C5839=2,VLOOKUP(B5839,balance!$AU:$AZ,3,FALSE),IF(C5839=3,VLOOKUP(B5839,balance!$AU:$AZ,4,FALSE),IF(C5839=4,VLOOKUP(B5839,balance!$AU:$AZ,5,FALSE),IF(C5839=5,VLOOKUP(B5839-1,balance!$AU:$AZ,6,FALSE),0)))))</f>
        <v>29000</v>
      </c>
      <c r="F5839">
        <v>53</v>
      </c>
      <c r="G5839">
        <f>IF(C5839=1,VLOOKUP(FoxFire!B5839,balance!$U:$Z,2,FALSE),IF(C5839=2,VLOOKUP(B5839,balance!$U:$Z,3,FALSE),IF(C5839=3,VLOOKUP(B5839,balance!$U:$Z,4,FALSE),IF(C5839=4,VLOOKUP(B5839,balance!$U:$Z,5,FALSE),IF(C5839=5,VLOOKUP(B5839-1,balance!$U:$Z,6,FALSE),0)))))/100</f>
        <v>1.2669999999999799E-2</v>
      </c>
      <c r="H5839">
        <v>2</v>
      </c>
      <c r="I5839" s="1">
        <f>IF(C5839=1,VLOOKUP(FoxFire!B5839,balance!$AF:$AJ,2,FALSE),IF(C5839=2,VLOOKUP(B5839,balance!$AF:$AJ,3,FALSE),IF(C5839=3,VLOOKUP(B5839,balance!$AF:$AJ,4,FALSE),IF(C5839=4,VLOOKUP(B5839,balance!$AF:$AJ,5,FALSE),IF(C5839=5,VLOOKUP(B5839,balance!$AF:$AK,6,FALSE),0)))))*1000000000000</f>
        <v>4148749999999.9126</v>
      </c>
      <c r="J5839">
        <f>VLOOKUP(B5839,balance!AU:BD,10,FALSE)</f>
        <v>0</v>
      </c>
    </row>
    <row r="5840" spans="1:10" x14ac:dyDescent="0.3">
      <c r="A5840">
        <v>5838</v>
      </c>
      <c r="B5840">
        <f t="shared" si="183"/>
        <v>1168</v>
      </c>
      <c r="C5840">
        <f t="shared" si="182"/>
        <v>4</v>
      </c>
      <c r="D5840">
        <v>9026</v>
      </c>
      <c r="E5840" s="1">
        <f>IF(C5840=1,VLOOKUP(B5840,balance!$AU:$AZ,2,FALSE),IF(C5840=2,VLOOKUP(B5840,balance!$AU:$AZ,3,FALSE),IF(C5840=3,VLOOKUP(B5840,balance!$AU:$AZ,4,FALSE),IF(C5840=4,VLOOKUP(B5840,balance!$AU:$AZ,5,FALSE),IF(C5840=5,VLOOKUP(B5840-1,balance!$AU:$AZ,6,FALSE),0)))))</f>
        <v>29000</v>
      </c>
      <c r="F5840">
        <v>53</v>
      </c>
      <c r="G5840">
        <f>IF(C5840=1,VLOOKUP(FoxFire!B5840,balance!$U:$Z,2,FALSE),IF(C5840=2,VLOOKUP(B5840,balance!$U:$Z,3,FALSE),IF(C5840=3,VLOOKUP(B5840,balance!$U:$Z,4,FALSE),IF(C5840=4,VLOOKUP(B5840,balance!$U:$Z,5,FALSE),IF(C5840=5,VLOOKUP(B5840-1,balance!$U:$Z,6,FALSE),0)))))/100</f>
        <v>1.2669999999999799E-2</v>
      </c>
      <c r="H5840">
        <v>2</v>
      </c>
      <c r="I5840" s="1">
        <f>IF(C5840=1,VLOOKUP(FoxFire!B5840,balance!$AF:$AJ,2,FALSE),IF(C5840=2,VLOOKUP(B5840,balance!$AF:$AJ,3,FALSE),IF(C5840=3,VLOOKUP(B5840,balance!$AF:$AJ,4,FALSE),IF(C5840=4,VLOOKUP(B5840,balance!$AF:$AJ,5,FALSE),IF(C5840=5,VLOOKUP(B5840,balance!$AF:$AK,6,FALSE),0)))))*1000000000000</f>
        <v>4148749999999.9126</v>
      </c>
      <c r="J5840">
        <f>VLOOKUP(B5840,balance!AU:BD,10,FALSE)</f>
        <v>0</v>
      </c>
    </row>
    <row r="5841" spans="1:10" x14ac:dyDescent="0.3">
      <c r="A5841">
        <v>5839</v>
      </c>
      <c r="B5841">
        <f t="shared" si="183"/>
        <v>1169</v>
      </c>
      <c r="C5841">
        <f t="shared" si="182"/>
        <v>5</v>
      </c>
      <c r="D5841">
        <v>9026</v>
      </c>
      <c r="E5841" s="1">
        <f>IF(C5841=1,VLOOKUP(B5841,balance!$AU:$AZ,2,FALSE),IF(C5841=2,VLOOKUP(B5841,balance!$AU:$AZ,3,FALSE),IF(C5841=3,VLOOKUP(B5841,balance!$AU:$AZ,4,FALSE),IF(C5841=4,VLOOKUP(B5841,balance!$AU:$AZ,5,FALSE),IF(C5841=5,VLOOKUP(B5841-1,balance!$AU:$AZ,6,FALSE),0)))))</f>
        <v>580000</v>
      </c>
      <c r="F5841">
        <v>53</v>
      </c>
      <c r="G5841">
        <f>IF(C5841=1,VLOOKUP(FoxFire!B5841,balance!$U:$Z,2,FALSE),IF(C5841=2,VLOOKUP(B5841,balance!$U:$Z,3,FALSE),IF(C5841=3,VLOOKUP(B5841,balance!$U:$Z,4,FALSE),IF(C5841=4,VLOOKUP(B5841,balance!$U:$Z,5,FALSE),IF(C5841=5,VLOOKUP(B5841-1,balance!$U:$Z,6,FALSE),0)))))/100</f>
        <v>11524.3176</v>
      </c>
      <c r="H5841">
        <v>2</v>
      </c>
      <c r="I5841" s="1">
        <f>IF(C5841=1,VLOOKUP(FoxFire!B5841,balance!$AF:$AJ,2,FALSE),IF(C5841=2,VLOOKUP(B5841,balance!$AF:$AJ,3,FALSE),IF(C5841=3,VLOOKUP(B5841,balance!$AF:$AJ,4,FALSE),IF(C5841=4,VLOOKUP(B5841,balance!$AF:$AJ,5,FALSE),IF(C5841=5,VLOOKUP(B5841,balance!$AF:$AK,6,FALSE),0)))))*1000000000000</f>
        <v>16599999999999.65</v>
      </c>
      <c r="J5841">
        <f>VLOOKUP(B5841,balance!AU:BD,10,FALSE)</f>
        <v>0</v>
      </c>
    </row>
    <row r="5842" spans="1:10" x14ac:dyDescent="0.3">
      <c r="A5842">
        <v>5840</v>
      </c>
      <c r="B5842">
        <f t="shared" si="183"/>
        <v>1169</v>
      </c>
      <c r="C5842">
        <f t="shared" si="182"/>
        <v>1</v>
      </c>
      <c r="D5842">
        <v>9026</v>
      </c>
      <c r="E5842" s="1">
        <f>IF(C5842=1,VLOOKUP(B5842,balance!$AU:$AZ,2,FALSE),IF(C5842=2,VLOOKUP(B5842,balance!$AU:$AZ,3,FALSE),IF(C5842=3,VLOOKUP(B5842,balance!$AU:$AZ,4,FALSE),IF(C5842=4,VLOOKUP(B5842,balance!$AU:$AZ,5,FALSE),IF(C5842=5,VLOOKUP(B5842-1,balance!$AU:$AZ,6,FALSE),0)))))</f>
        <v>29000</v>
      </c>
      <c r="F5842">
        <v>53</v>
      </c>
      <c r="G5842">
        <f>IF(C5842=1,VLOOKUP(FoxFire!B5842,balance!$U:$Z,2,FALSE),IF(C5842=2,VLOOKUP(B5842,balance!$U:$Z,3,FALSE),IF(C5842=3,VLOOKUP(B5842,balance!$U:$Z,4,FALSE),IF(C5842=4,VLOOKUP(B5842,balance!$U:$Z,5,FALSE),IF(C5842=5,VLOOKUP(B5842-1,balance!$U:$Z,6,FALSE),0)))))/100</f>
        <v>1.2679999999999801E-2</v>
      </c>
      <c r="H5842">
        <v>2</v>
      </c>
      <c r="I5842" s="1">
        <f>IF(C5842=1,VLOOKUP(FoxFire!B5842,balance!$AF:$AJ,2,FALSE),IF(C5842=2,VLOOKUP(B5842,balance!$AF:$AJ,3,FALSE),IF(C5842=3,VLOOKUP(B5842,balance!$AF:$AJ,4,FALSE),IF(C5842=4,VLOOKUP(B5842,balance!$AF:$AJ,5,FALSE),IF(C5842=5,VLOOKUP(B5842,balance!$AF:$AK,6,FALSE),0)))))*1000000000000</f>
        <v>4149999999999.9126</v>
      </c>
      <c r="J5842">
        <f>VLOOKUP(B5842,balance!AU:BD,10,FALSE)</f>
        <v>0</v>
      </c>
    </row>
    <row r="5843" spans="1:10" x14ac:dyDescent="0.3">
      <c r="A5843">
        <v>5841</v>
      </c>
      <c r="B5843">
        <f t="shared" si="183"/>
        <v>1169</v>
      </c>
      <c r="C5843">
        <f t="shared" si="182"/>
        <v>2</v>
      </c>
      <c r="D5843">
        <v>9026</v>
      </c>
      <c r="E5843" s="1">
        <f>IF(C5843=1,VLOOKUP(B5843,balance!$AU:$AZ,2,FALSE),IF(C5843=2,VLOOKUP(B5843,balance!$AU:$AZ,3,FALSE),IF(C5843=3,VLOOKUP(B5843,balance!$AU:$AZ,4,FALSE),IF(C5843=4,VLOOKUP(B5843,balance!$AU:$AZ,5,FALSE),IF(C5843=5,VLOOKUP(B5843-1,balance!$AU:$AZ,6,FALSE),0)))))</f>
        <v>29000</v>
      </c>
      <c r="F5843">
        <v>53</v>
      </c>
      <c r="G5843">
        <f>IF(C5843=1,VLOOKUP(FoxFire!B5843,balance!$U:$Z,2,FALSE),IF(C5843=2,VLOOKUP(B5843,balance!$U:$Z,3,FALSE),IF(C5843=3,VLOOKUP(B5843,balance!$U:$Z,4,FALSE),IF(C5843=4,VLOOKUP(B5843,balance!$U:$Z,5,FALSE),IF(C5843=5,VLOOKUP(B5843-1,balance!$U:$Z,6,FALSE),0)))))/100</f>
        <v>1.2679999999999801E-2</v>
      </c>
      <c r="H5843">
        <v>2</v>
      </c>
      <c r="I5843" s="1">
        <f>IF(C5843=1,VLOOKUP(FoxFire!B5843,balance!$AF:$AJ,2,FALSE),IF(C5843=2,VLOOKUP(B5843,balance!$AF:$AJ,3,FALSE),IF(C5843=3,VLOOKUP(B5843,balance!$AF:$AJ,4,FALSE),IF(C5843=4,VLOOKUP(B5843,balance!$AF:$AJ,5,FALSE),IF(C5843=5,VLOOKUP(B5843,balance!$AF:$AK,6,FALSE),0)))))*1000000000000</f>
        <v>4149999999999.9126</v>
      </c>
      <c r="J5843">
        <f>VLOOKUP(B5843,balance!AU:BD,10,FALSE)</f>
        <v>0</v>
      </c>
    </row>
    <row r="5844" spans="1:10" x14ac:dyDescent="0.3">
      <c r="A5844">
        <v>5842</v>
      </c>
      <c r="B5844">
        <f t="shared" si="183"/>
        <v>1169</v>
      </c>
      <c r="C5844">
        <f t="shared" si="182"/>
        <v>3</v>
      </c>
      <c r="D5844">
        <v>9026</v>
      </c>
      <c r="E5844" s="1">
        <f>IF(C5844=1,VLOOKUP(B5844,balance!$AU:$AZ,2,FALSE),IF(C5844=2,VLOOKUP(B5844,balance!$AU:$AZ,3,FALSE),IF(C5844=3,VLOOKUP(B5844,balance!$AU:$AZ,4,FALSE),IF(C5844=4,VLOOKUP(B5844,balance!$AU:$AZ,5,FALSE),IF(C5844=5,VLOOKUP(B5844-1,balance!$AU:$AZ,6,FALSE),0)))))</f>
        <v>29000</v>
      </c>
      <c r="F5844">
        <v>53</v>
      </c>
      <c r="G5844">
        <f>IF(C5844=1,VLOOKUP(FoxFire!B5844,balance!$U:$Z,2,FALSE),IF(C5844=2,VLOOKUP(B5844,balance!$U:$Z,3,FALSE),IF(C5844=3,VLOOKUP(B5844,balance!$U:$Z,4,FALSE),IF(C5844=4,VLOOKUP(B5844,balance!$U:$Z,5,FALSE),IF(C5844=5,VLOOKUP(B5844-1,balance!$U:$Z,6,FALSE),0)))))/100</f>
        <v>1.2679999999999801E-2</v>
      </c>
      <c r="H5844">
        <v>2</v>
      </c>
      <c r="I5844" s="1">
        <f>IF(C5844=1,VLOOKUP(FoxFire!B5844,balance!$AF:$AJ,2,FALSE),IF(C5844=2,VLOOKUP(B5844,balance!$AF:$AJ,3,FALSE),IF(C5844=3,VLOOKUP(B5844,balance!$AF:$AJ,4,FALSE),IF(C5844=4,VLOOKUP(B5844,balance!$AF:$AJ,5,FALSE),IF(C5844=5,VLOOKUP(B5844,balance!$AF:$AK,6,FALSE),0)))))*1000000000000</f>
        <v>4149999999999.9126</v>
      </c>
      <c r="J5844">
        <f>VLOOKUP(B5844,balance!AU:BD,10,FALSE)</f>
        <v>0</v>
      </c>
    </row>
    <row r="5845" spans="1:10" x14ac:dyDescent="0.3">
      <c r="A5845">
        <v>5843</v>
      </c>
      <c r="B5845">
        <f t="shared" si="183"/>
        <v>1169</v>
      </c>
      <c r="C5845">
        <f t="shared" si="182"/>
        <v>4</v>
      </c>
      <c r="D5845">
        <v>9026</v>
      </c>
      <c r="E5845" s="1">
        <f>IF(C5845=1,VLOOKUP(B5845,balance!$AU:$AZ,2,FALSE),IF(C5845=2,VLOOKUP(B5845,balance!$AU:$AZ,3,FALSE),IF(C5845=3,VLOOKUP(B5845,balance!$AU:$AZ,4,FALSE),IF(C5845=4,VLOOKUP(B5845,balance!$AU:$AZ,5,FALSE),IF(C5845=5,VLOOKUP(B5845-1,balance!$AU:$AZ,6,FALSE),0)))))</f>
        <v>29000</v>
      </c>
      <c r="F5845">
        <v>53</v>
      </c>
      <c r="G5845">
        <f>IF(C5845=1,VLOOKUP(FoxFire!B5845,balance!$U:$Z,2,FALSE),IF(C5845=2,VLOOKUP(B5845,balance!$U:$Z,3,FALSE),IF(C5845=3,VLOOKUP(B5845,balance!$U:$Z,4,FALSE),IF(C5845=4,VLOOKUP(B5845,balance!$U:$Z,5,FALSE),IF(C5845=5,VLOOKUP(B5845-1,balance!$U:$Z,6,FALSE),0)))))/100</f>
        <v>1.2679999999999801E-2</v>
      </c>
      <c r="H5845">
        <v>2</v>
      </c>
      <c r="I5845" s="1">
        <f>IF(C5845=1,VLOOKUP(FoxFire!B5845,balance!$AF:$AJ,2,FALSE),IF(C5845=2,VLOOKUP(B5845,balance!$AF:$AJ,3,FALSE),IF(C5845=3,VLOOKUP(B5845,balance!$AF:$AJ,4,FALSE),IF(C5845=4,VLOOKUP(B5845,balance!$AF:$AJ,5,FALSE),IF(C5845=5,VLOOKUP(B5845,balance!$AF:$AK,6,FALSE),0)))))*1000000000000</f>
        <v>4149999999999.9126</v>
      </c>
      <c r="J5845">
        <f>VLOOKUP(B5845,balance!AU:BD,10,FALSE)</f>
        <v>0</v>
      </c>
    </row>
    <row r="5846" spans="1:10" x14ac:dyDescent="0.3">
      <c r="A5846">
        <v>5844</v>
      </c>
      <c r="B5846">
        <f t="shared" si="183"/>
        <v>1170</v>
      </c>
      <c r="C5846">
        <f t="shared" si="182"/>
        <v>5</v>
      </c>
      <c r="D5846">
        <v>9026</v>
      </c>
      <c r="E5846" s="1">
        <f>IF(C5846=1,VLOOKUP(B5846,balance!$AU:$AZ,2,FALSE),IF(C5846=2,VLOOKUP(B5846,balance!$AU:$AZ,3,FALSE),IF(C5846=3,VLOOKUP(B5846,balance!$AU:$AZ,4,FALSE),IF(C5846=4,VLOOKUP(B5846,balance!$AU:$AZ,5,FALSE),IF(C5846=5,VLOOKUP(B5846-1,balance!$AU:$AZ,6,FALSE),0)))))</f>
        <v>580000</v>
      </c>
      <c r="F5846">
        <v>53</v>
      </c>
      <c r="G5846">
        <f>IF(C5846=1,VLOOKUP(FoxFire!B5846,balance!$U:$Z,2,FALSE),IF(C5846=2,VLOOKUP(B5846,balance!$U:$Z,3,FALSE),IF(C5846=3,VLOOKUP(B5846,balance!$U:$Z,4,FALSE),IF(C5846=4,VLOOKUP(B5846,balance!$U:$Z,5,FALSE),IF(C5846=5,VLOOKUP(B5846-1,balance!$U:$Z,6,FALSE),0)))))/100</f>
        <v>11544.9468</v>
      </c>
      <c r="H5846">
        <v>2</v>
      </c>
      <c r="I5846" s="1">
        <f>IF(C5846=1,VLOOKUP(FoxFire!B5846,balance!$AF:$AJ,2,FALSE),IF(C5846=2,VLOOKUP(B5846,balance!$AF:$AJ,3,FALSE),IF(C5846=3,VLOOKUP(B5846,balance!$AF:$AJ,4,FALSE),IF(C5846=4,VLOOKUP(B5846,balance!$AF:$AJ,5,FALSE),IF(C5846=5,VLOOKUP(B5846,balance!$AF:$AK,6,FALSE),0)))))*1000000000000</f>
        <v>16604999999999.648</v>
      </c>
      <c r="J5846">
        <f>VLOOKUP(B5846,balance!AU:BD,10,FALSE)</f>
        <v>0</v>
      </c>
    </row>
    <row r="5847" spans="1:10" x14ac:dyDescent="0.3">
      <c r="A5847">
        <v>5845</v>
      </c>
      <c r="B5847">
        <f t="shared" si="183"/>
        <v>1170</v>
      </c>
      <c r="C5847">
        <f t="shared" si="182"/>
        <v>1</v>
      </c>
      <c r="D5847">
        <v>9026</v>
      </c>
      <c r="E5847" s="1">
        <f>IF(C5847=1,VLOOKUP(B5847,balance!$AU:$AZ,2,FALSE),IF(C5847=2,VLOOKUP(B5847,balance!$AU:$AZ,3,FALSE),IF(C5847=3,VLOOKUP(B5847,balance!$AU:$AZ,4,FALSE),IF(C5847=4,VLOOKUP(B5847,balance!$AU:$AZ,5,FALSE),IF(C5847=5,VLOOKUP(B5847-1,balance!$AU:$AZ,6,FALSE),0)))))</f>
        <v>29000</v>
      </c>
      <c r="F5847">
        <v>53</v>
      </c>
      <c r="G5847">
        <f>IF(C5847=1,VLOOKUP(FoxFire!B5847,balance!$U:$Z,2,FALSE),IF(C5847=2,VLOOKUP(B5847,balance!$U:$Z,3,FALSE),IF(C5847=3,VLOOKUP(B5847,balance!$U:$Z,4,FALSE),IF(C5847=4,VLOOKUP(B5847,balance!$U:$Z,5,FALSE),IF(C5847=5,VLOOKUP(B5847-1,balance!$U:$Z,6,FALSE),0)))))/100</f>
        <v>1.2689999999999799E-2</v>
      </c>
      <c r="H5847">
        <v>2</v>
      </c>
      <c r="I5847" s="1">
        <f>IF(C5847=1,VLOOKUP(FoxFire!B5847,balance!$AF:$AJ,2,FALSE),IF(C5847=2,VLOOKUP(B5847,balance!$AF:$AJ,3,FALSE),IF(C5847=3,VLOOKUP(B5847,balance!$AF:$AJ,4,FALSE),IF(C5847=4,VLOOKUP(B5847,balance!$AF:$AJ,5,FALSE),IF(C5847=5,VLOOKUP(B5847,balance!$AF:$AK,6,FALSE),0)))))*1000000000000</f>
        <v>4151249999999.9121</v>
      </c>
      <c r="J5847">
        <f>VLOOKUP(B5847,balance!AU:BD,10,FALSE)</f>
        <v>0</v>
      </c>
    </row>
    <row r="5848" spans="1:10" x14ac:dyDescent="0.3">
      <c r="A5848">
        <v>5846</v>
      </c>
      <c r="B5848">
        <f t="shared" si="183"/>
        <v>1170</v>
      </c>
      <c r="C5848">
        <f t="shared" si="182"/>
        <v>2</v>
      </c>
      <c r="D5848">
        <v>9026</v>
      </c>
      <c r="E5848" s="1">
        <f>IF(C5848=1,VLOOKUP(B5848,balance!$AU:$AZ,2,FALSE),IF(C5848=2,VLOOKUP(B5848,balance!$AU:$AZ,3,FALSE),IF(C5848=3,VLOOKUP(B5848,balance!$AU:$AZ,4,FALSE),IF(C5848=4,VLOOKUP(B5848,balance!$AU:$AZ,5,FALSE),IF(C5848=5,VLOOKUP(B5848-1,balance!$AU:$AZ,6,FALSE),0)))))</f>
        <v>29000</v>
      </c>
      <c r="F5848">
        <v>53</v>
      </c>
      <c r="G5848">
        <f>IF(C5848=1,VLOOKUP(FoxFire!B5848,balance!$U:$Z,2,FALSE),IF(C5848=2,VLOOKUP(B5848,balance!$U:$Z,3,FALSE),IF(C5848=3,VLOOKUP(B5848,balance!$U:$Z,4,FALSE),IF(C5848=4,VLOOKUP(B5848,balance!$U:$Z,5,FALSE),IF(C5848=5,VLOOKUP(B5848-1,balance!$U:$Z,6,FALSE),0)))))/100</f>
        <v>1.2689999999999799E-2</v>
      </c>
      <c r="H5848">
        <v>2</v>
      </c>
      <c r="I5848" s="1">
        <f>IF(C5848=1,VLOOKUP(FoxFire!B5848,balance!$AF:$AJ,2,FALSE),IF(C5848=2,VLOOKUP(B5848,balance!$AF:$AJ,3,FALSE),IF(C5848=3,VLOOKUP(B5848,balance!$AF:$AJ,4,FALSE),IF(C5848=4,VLOOKUP(B5848,balance!$AF:$AJ,5,FALSE),IF(C5848=5,VLOOKUP(B5848,balance!$AF:$AK,6,FALSE),0)))))*1000000000000</f>
        <v>4151249999999.9121</v>
      </c>
      <c r="J5848">
        <f>VLOOKUP(B5848,balance!AU:BD,10,FALSE)</f>
        <v>0</v>
      </c>
    </row>
    <row r="5849" spans="1:10" x14ac:dyDescent="0.3">
      <c r="A5849">
        <v>5847</v>
      </c>
      <c r="B5849">
        <f t="shared" si="183"/>
        <v>1170</v>
      </c>
      <c r="C5849">
        <f t="shared" si="182"/>
        <v>3</v>
      </c>
      <c r="D5849">
        <v>9026</v>
      </c>
      <c r="E5849" s="1">
        <f>IF(C5849=1,VLOOKUP(B5849,balance!$AU:$AZ,2,FALSE),IF(C5849=2,VLOOKUP(B5849,balance!$AU:$AZ,3,FALSE),IF(C5849=3,VLOOKUP(B5849,balance!$AU:$AZ,4,FALSE),IF(C5849=4,VLOOKUP(B5849,balance!$AU:$AZ,5,FALSE),IF(C5849=5,VLOOKUP(B5849-1,balance!$AU:$AZ,6,FALSE),0)))))</f>
        <v>29000</v>
      </c>
      <c r="F5849">
        <v>53</v>
      </c>
      <c r="G5849">
        <f>IF(C5849=1,VLOOKUP(FoxFire!B5849,balance!$U:$Z,2,FALSE),IF(C5849=2,VLOOKUP(B5849,balance!$U:$Z,3,FALSE),IF(C5849=3,VLOOKUP(B5849,balance!$U:$Z,4,FALSE),IF(C5849=4,VLOOKUP(B5849,balance!$U:$Z,5,FALSE),IF(C5849=5,VLOOKUP(B5849-1,balance!$U:$Z,6,FALSE),0)))))/100</f>
        <v>1.2689999999999799E-2</v>
      </c>
      <c r="H5849">
        <v>2</v>
      </c>
      <c r="I5849" s="1">
        <f>IF(C5849=1,VLOOKUP(FoxFire!B5849,balance!$AF:$AJ,2,FALSE),IF(C5849=2,VLOOKUP(B5849,balance!$AF:$AJ,3,FALSE),IF(C5849=3,VLOOKUP(B5849,balance!$AF:$AJ,4,FALSE),IF(C5849=4,VLOOKUP(B5849,balance!$AF:$AJ,5,FALSE),IF(C5849=5,VLOOKUP(B5849,balance!$AF:$AK,6,FALSE),0)))))*1000000000000</f>
        <v>4151249999999.9121</v>
      </c>
      <c r="J5849">
        <f>VLOOKUP(B5849,balance!AU:BD,10,FALSE)</f>
        <v>0</v>
      </c>
    </row>
    <row r="5850" spans="1:10" x14ac:dyDescent="0.3">
      <c r="A5850">
        <v>5848</v>
      </c>
      <c r="B5850">
        <f t="shared" si="183"/>
        <v>1170</v>
      </c>
      <c r="C5850">
        <f t="shared" si="182"/>
        <v>4</v>
      </c>
      <c r="D5850">
        <v>9026</v>
      </c>
      <c r="E5850" s="1">
        <f>IF(C5850=1,VLOOKUP(B5850,balance!$AU:$AZ,2,FALSE),IF(C5850=2,VLOOKUP(B5850,balance!$AU:$AZ,3,FALSE),IF(C5850=3,VLOOKUP(B5850,balance!$AU:$AZ,4,FALSE),IF(C5850=4,VLOOKUP(B5850,balance!$AU:$AZ,5,FALSE),IF(C5850=5,VLOOKUP(B5850-1,balance!$AU:$AZ,6,FALSE),0)))))</f>
        <v>29000</v>
      </c>
      <c r="F5850">
        <v>53</v>
      </c>
      <c r="G5850">
        <f>IF(C5850=1,VLOOKUP(FoxFire!B5850,balance!$U:$Z,2,FALSE),IF(C5850=2,VLOOKUP(B5850,balance!$U:$Z,3,FALSE),IF(C5850=3,VLOOKUP(B5850,balance!$U:$Z,4,FALSE),IF(C5850=4,VLOOKUP(B5850,balance!$U:$Z,5,FALSE),IF(C5850=5,VLOOKUP(B5850-1,balance!$U:$Z,6,FALSE),0)))))/100</f>
        <v>1.2689999999999799E-2</v>
      </c>
      <c r="H5850">
        <v>2</v>
      </c>
      <c r="I5850" s="1">
        <f>IF(C5850=1,VLOOKUP(FoxFire!B5850,balance!$AF:$AJ,2,FALSE),IF(C5850=2,VLOOKUP(B5850,balance!$AF:$AJ,3,FALSE),IF(C5850=3,VLOOKUP(B5850,balance!$AF:$AJ,4,FALSE),IF(C5850=4,VLOOKUP(B5850,balance!$AF:$AJ,5,FALSE),IF(C5850=5,VLOOKUP(B5850,balance!$AF:$AK,6,FALSE),0)))))*1000000000000</f>
        <v>4151249999999.9121</v>
      </c>
      <c r="J5850">
        <f>VLOOKUP(B5850,balance!AU:BD,10,FALSE)</f>
        <v>0</v>
      </c>
    </row>
    <row r="5851" spans="1:10" x14ac:dyDescent="0.3">
      <c r="A5851">
        <v>5849</v>
      </c>
      <c r="B5851">
        <f t="shared" si="183"/>
        <v>1171</v>
      </c>
      <c r="C5851">
        <f t="shared" si="182"/>
        <v>5</v>
      </c>
      <c r="D5851">
        <v>9026</v>
      </c>
      <c r="E5851" s="1">
        <f>IF(C5851=1,VLOOKUP(B5851,balance!$AU:$AZ,2,FALSE),IF(C5851=2,VLOOKUP(B5851,balance!$AU:$AZ,3,FALSE),IF(C5851=3,VLOOKUP(B5851,balance!$AU:$AZ,4,FALSE),IF(C5851=4,VLOOKUP(B5851,balance!$AU:$AZ,5,FALSE),IF(C5851=5,VLOOKUP(B5851-1,balance!$AU:$AZ,6,FALSE),0)))))</f>
        <v>580000</v>
      </c>
      <c r="F5851">
        <v>53</v>
      </c>
      <c r="G5851">
        <f>IF(C5851=1,VLOOKUP(FoxFire!B5851,balance!$U:$Z,2,FALSE),IF(C5851=2,VLOOKUP(B5851,balance!$U:$Z,3,FALSE),IF(C5851=3,VLOOKUP(B5851,balance!$U:$Z,4,FALSE),IF(C5851=4,VLOOKUP(B5851,balance!$U:$Z,5,FALSE),IF(C5851=5,VLOOKUP(B5851-1,balance!$U:$Z,6,FALSE),0)))))/100</f>
        <v>11565.6057</v>
      </c>
      <c r="H5851">
        <v>2</v>
      </c>
      <c r="I5851" s="1">
        <f>IF(C5851=1,VLOOKUP(FoxFire!B5851,balance!$AF:$AJ,2,FALSE),IF(C5851=2,VLOOKUP(B5851,balance!$AF:$AJ,3,FALSE),IF(C5851=3,VLOOKUP(B5851,balance!$AF:$AJ,4,FALSE),IF(C5851=4,VLOOKUP(B5851,balance!$AF:$AJ,5,FALSE),IF(C5851=5,VLOOKUP(B5851,balance!$AF:$AK,6,FALSE),0)))))*1000000000000</f>
        <v>16609999999999.65</v>
      </c>
      <c r="J5851">
        <f>VLOOKUP(B5851,balance!AU:BD,10,FALSE)</f>
        <v>0</v>
      </c>
    </row>
    <row r="5852" spans="1:10" x14ac:dyDescent="0.3">
      <c r="A5852">
        <v>5850</v>
      </c>
      <c r="B5852">
        <f t="shared" si="183"/>
        <v>1171</v>
      </c>
      <c r="C5852">
        <f t="shared" si="182"/>
        <v>1</v>
      </c>
      <c r="D5852">
        <v>9026</v>
      </c>
      <c r="E5852" s="1">
        <f>IF(C5852=1,VLOOKUP(B5852,balance!$AU:$AZ,2,FALSE),IF(C5852=2,VLOOKUP(B5852,balance!$AU:$AZ,3,FALSE),IF(C5852=3,VLOOKUP(B5852,balance!$AU:$AZ,4,FALSE),IF(C5852=4,VLOOKUP(B5852,balance!$AU:$AZ,5,FALSE),IF(C5852=5,VLOOKUP(B5852-1,balance!$AU:$AZ,6,FALSE),0)))))</f>
        <v>29500</v>
      </c>
      <c r="F5852">
        <v>53</v>
      </c>
      <c r="G5852">
        <f>IF(C5852=1,VLOOKUP(FoxFire!B5852,balance!$U:$Z,2,FALSE),IF(C5852=2,VLOOKUP(B5852,balance!$U:$Z,3,FALSE),IF(C5852=3,VLOOKUP(B5852,balance!$U:$Z,4,FALSE),IF(C5852=4,VLOOKUP(B5852,balance!$U:$Z,5,FALSE),IF(C5852=5,VLOOKUP(B5852-1,balance!$U:$Z,6,FALSE),0)))))/100</f>
        <v>1.26999999999998E-2</v>
      </c>
      <c r="H5852">
        <v>2</v>
      </c>
      <c r="I5852" s="1">
        <f>IF(C5852=1,VLOOKUP(FoxFire!B5852,balance!$AF:$AJ,2,FALSE),IF(C5852=2,VLOOKUP(B5852,balance!$AF:$AJ,3,FALSE),IF(C5852=3,VLOOKUP(B5852,balance!$AF:$AJ,4,FALSE),IF(C5852=4,VLOOKUP(B5852,balance!$AF:$AJ,5,FALSE),IF(C5852=5,VLOOKUP(B5852,balance!$AF:$AK,6,FALSE),0)))))*1000000000000</f>
        <v>4152499999999.9126</v>
      </c>
      <c r="J5852">
        <f>VLOOKUP(B5852,balance!AU:BD,10,FALSE)</f>
        <v>0</v>
      </c>
    </row>
    <row r="5853" spans="1:10" x14ac:dyDescent="0.3">
      <c r="A5853">
        <v>5851</v>
      </c>
      <c r="B5853">
        <f t="shared" si="183"/>
        <v>1171</v>
      </c>
      <c r="C5853">
        <f t="shared" si="182"/>
        <v>2</v>
      </c>
      <c r="D5853">
        <v>9026</v>
      </c>
      <c r="E5853" s="1">
        <f>IF(C5853=1,VLOOKUP(B5853,balance!$AU:$AZ,2,FALSE),IF(C5853=2,VLOOKUP(B5853,balance!$AU:$AZ,3,FALSE),IF(C5853=3,VLOOKUP(B5853,balance!$AU:$AZ,4,FALSE),IF(C5853=4,VLOOKUP(B5853,balance!$AU:$AZ,5,FALSE),IF(C5853=5,VLOOKUP(B5853-1,balance!$AU:$AZ,6,FALSE),0)))))</f>
        <v>29500</v>
      </c>
      <c r="F5853">
        <v>53</v>
      </c>
      <c r="G5853">
        <f>IF(C5853=1,VLOOKUP(FoxFire!B5853,balance!$U:$Z,2,FALSE),IF(C5853=2,VLOOKUP(B5853,balance!$U:$Z,3,FALSE),IF(C5853=3,VLOOKUP(B5853,balance!$U:$Z,4,FALSE),IF(C5853=4,VLOOKUP(B5853,balance!$U:$Z,5,FALSE),IF(C5853=5,VLOOKUP(B5853-1,balance!$U:$Z,6,FALSE),0)))))/100</f>
        <v>1.26999999999998E-2</v>
      </c>
      <c r="H5853">
        <v>2</v>
      </c>
      <c r="I5853" s="1">
        <f>IF(C5853=1,VLOOKUP(FoxFire!B5853,balance!$AF:$AJ,2,FALSE),IF(C5853=2,VLOOKUP(B5853,balance!$AF:$AJ,3,FALSE),IF(C5853=3,VLOOKUP(B5853,balance!$AF:$AJ,4,FALSE),IF(C5853=4,VLOOKUP(B5853,balance!$AF:$AJ,5,FALSE),IF(C5853=5,VLOOKUP(B5853,balance!$AF:$AK,6,FALSE),0)))))*1000000000000</f>
        <v>4152499999999.9126</v>
      </c>
      <c r="J5853">
        <f>VLOOKUP(B5853,balance!AU:BD,10,FALSE)</f>
        <v>0</v>
      </c>
    </row>
    <row r="5854" spans="1:10" x14ac:dyDescent="0.3">
      <c r="A5854">
        <v>5852</v>
      </c>
      <c r="B5854">
        <f t="shared" si="183"/>
        <v>1171</v>
      </c>
      <c r="C5854">
        <f t="shared" si="182"/>
        <v>3</v>
      </c>
      <c r="D5854">
        <v>9026</v>
      </c>
      <c r="E5854" s="1">
        <f>IF(C5854=1,VLOOKUP(B5854,balance!$AU:$AZ,2,FALSE),IF(C5854=2,VLOOKUP(B5854,balance!$AU:$AZ,3,FALSE),IF(C5854=3,VLOOKUP(B5854,balance!$AU:$AZ,4,FALSE),IF(C5854=4,VLOOKUP(B5854,balance!$AU:$AZ,5,FALSE),IF(C5854=5,VLOOKUP(B5854-1,balance!$AU:$AZ,6,FALSE),0)))))</f>
        <v>29500</v>
      </c>
      <c r="F5854">
        <v>53</v>
      </c>
      <c r="G5854">
        <f>IF(C5854=1,VLOOKUP(FoxFire!B5854,balance!$U:$Z,2,FALSE),IF(C5854=2,VLOOKUP(B5854,balance!$U:$Z,3,FALSE),IF(C5854=3,VLOOKUP(B5854,balance!$U:$Z,4,FALSE),IF(C5854=4,VLOOKUP(B5854,balance!$U:$Z,5,FALSE),IF(C5854=5,VLOOKUP(B5854-1,balance!$U:$Z,6,FALSE),0)))))/100</f>
        <v>1.26999999999998E-2</v>
      </c>
      <c r="H5854">
        <v>2</v>
      </c>
      <c r="I5854" s="1">
        <f>IF(C5854=1,VLOOKUP(FoxFire!B5854,balance!$AF:$AJ,2,FALSE),IF(C5854=2,VLOOKUP(B5854,balance!$AF:$AJ,3,FALSE),IF(C5854=3,VLOOKUP(B5854,balance!$AF:$AJ,4,FALSE),IF(C5854=4,VLOOKUP(B5854,balance!$AF:$AJ,5,FALSE),IF(C5854=5,VLOOKUP(B5854,balance!$AF:$AK,6,FALSE),0)))))*1000000000000</f>
        <v>4152499999999.9126</v>
      </c>
      <c r="J5854">
        <f>VLOOKUP(B5854,balance!AU:BD,10,FALSE)</f>
        <v>0</v>
      </c>
    </row>
    <row r="5855" spans="1:10" x14ac:dyDescent="0.3">
      <c r="A5855">
        <v>5853</v>
      </c>
      <c r="B5855">
        <f t="shared" si="183"/>
        <v>1171</v>
      </c>
      <c r="C5855">
        <f t="shared" si="182"/>
        <v>4</v>
      </c>
      <c r="D5855">
        <v>9026</v>
      </c>
      <c r="E5855" s="1">
        <f>IF(C5855=1,VLOOKUP(B5855,balance!$AU:$AZ,2,FALSE),IF(C5855=2,VLOOKUP(B5855,balance!$AU:$AZ,3,FALSE),IF(C5855=3,VLOOKUP(B5855,balance!$AU:$AZ,4,FALSE),IF(C5855=4,VLOOKUP(B5855,balance!$AU:$AZ,5,FALSE),IF(C5855=5,VLOOKUP(B5855-1,balance!$AU:$AZ,6,FALSE),0)))))</f>
        <v>29500</v>
      </c>
      <c r="F5855">
        <v>53</v>
      </c>
      <c r="G5855">
        <f>IF(C5855=1,VLOOKUP(FoxFire!B5855,balance!$U:$Z,2,FALSE),IF(C5855=2,VLOOKUP(B5855,balance!$U:$Z,3,FALSE),IF(C5855=3,VLOOKUP(B5855,balance!$U:$Z,4,FALSE),IF(C5855=4,VLOOKUP(B5855,balance!$U:$Z,5,FALSE),IF(C5855=5,VLOOKUP(B5855-1,balance!$U:$Z,6,FALSE),0)))))/100</f>
        <v>1.26999999999998E-2</v>
      </c>
      <c r="H5855">
        <v>2</v>
      </c>
      <c r="I5855" s="1">
        <f>IF(C5855=1,VLOOKUP(FoxFire!B5855,balance!$AF:$AJ,2,FALSE),IF(C5855=2,VLOOKUP(B5855,balance!$AF:$AJ,3,FALSE),IF(C5855=3,VLOOKUP(B5855,balance!$AF:$AJ,4,FALSE),IF(C5855=4,VLOOKUP(B5855,balance!$AF:$AJ,5,FALSE),IF(C5855=5,VLOOKUP(B5855,balance!$AF:$AK,6,FALSE),0)))))*1000000000000</f>
        <v>4152499999999.9126</v>
      </c>
      <c r="J5855">
        <f>VLOOKUP(B5855,balance!AU:BD,10,FALSE)</f>
        <v>0</v>
      </c>
    </row>
    <row r="5856" spans="1:10" x14ac:dyDescent="0.3">
      <c r="A5856">
        <v>5854</v>
      </c>
      <c r="B5856">
        <f t="shared" si="183"/>
        <v>1172</v>
      </c>
      <c r="C5856">
        <f t="shared" si="182"/>
        <v>5</v>
      </c>
      <c r="D5856">
        <v>9026</v>
      </c>
      <c r="E5856" s="1">
        <f>IF(C5856=1,VLOOKUP(B5856,balance!$AU:$AZ,2,FALSE),IF(C5856=2,VLOOKUP(B5856,balance!$AU:$AZ,3,FALSE),IF(C5856=3,VLOOKUP(B5856,balance!$AU:$AZ,4,FALSE),IF(C5856=4,VLOOKUP(B5856,balance!$AU:$AZ,5,FALSE),IF(C5856=5,VLOOKUP(B5856-1,balance!$AU:$AZ,6,FALSE),0)))))</f>
        <v>590000</v>
      </c>
      <c r="F5856">
        <v>53</v>
      </c>
      <c r="G5856">
        <f>IF(C5856=1,VLOOKUP(FoxFire!B5856,balance!$U:$Z,2,FALSE),IF(C5856=2,VLOOKUP(B5856,balance!$U:$Z,3,FALSE),IF(C5856=3,VLOOKUP(B5856,balance!$U:$Z,4,FALSE),IF(C5856=4,VLOOKUP(B5856,balance!$U:$Z,5,FALSE),IF(C5856=5,VLOOKUP(B5856-1,balance!$U:$Z,6,FALSE),0)))))/100</f>
        <v>11586.294399999999</v>
      </c>
      <c r="H5856">
        <v>2</v>
      </c>
      <c r="I5856" s="1">
        <f>IF(C5856=1,VLOOKUP(FoxFire!B5856,balance!$AF:$AJ,2,FALSE),IF(C5856=2,VLOOKUP(B5856,balance!$AF:$AJ,3,FALSE),IF(C5856=3,VLOOKUP(B5856,balance!$AF:$AJ,4,FALSE),IF(C5856=4,VLOOKUP(B5856,balance!$AF:$AJ,5,FALSE),IF(C5856=5,VLOOKUP(B5856,balance!$AF:$AK,6,FALSE),0)))))*1000000000000</f>
        <v>16614999999999.65</v>
      </c>
      <c r="J5856">
        <f>VLOOKUP(B5856,balance!AU:BD,10,FALSE)</f>
        <v>0</v>
      </c>
    </row>
    <row r="5857" spans="1:10" x14ac:dyDescent="0.3">
      <c r="A5857">
        <v>5855</v>
      </c>
      <c r="B5857">
        <f t="shared" si="183"/>
        <v>1172</v>
      </c>
      <c r="C5857">
        <f t="shared" si="182"/>
        <v>1</v>
      </c>
      <c r="D5857">
        <v>9026</v>
      </c>
      <c r="E5857" s="1">
        <f>IF(C5857=1,VLOOKUP(B5857,balance!$AU:$AZ,2,FALSE),IF(C5857=2,VLOOKUP(B5857,balance!$AU:$AZ,3,FALSE),IF(C5857=3,VLOOKUP(B5857,balance!$AU:$AZ,4,FALSE),IF(C5857=4,VLOOKUP(B5857,balance!$AU:$AZ,5,FALSE),IF(C5857=5,VLOOKUP(B5857-1,balance!$AU:$AZ,6,FALSE),0)))))</f>
        <v>29500</v>
      </c>
      <c r="F5857">
        <v>53</v>
      </c>
      <c r="G5857">
        <f>IF(C5857=1,VLOOKUP(FoxFire!B5857,balance!$U:$Z,2,FALSE),IF(C5857=2,VLOOKUP(B5857,balance!$U:$Z,3,FALSE),IF(C5857=3,VLOOKUP(B5857,balance!$U:$Z,4,FALSE),IF(C5857=4,VLOOKUP(B5857,balance!$U:$Z,5,FALSE),IF(C5857=5,VLOOKUP(B5857-1,balance!$U:$Z,6,FALSE),0)))))/100</f>
        <v>1.27099999999998E-2</v>
      </c>
      <c r="H5857">
        <v>2</v>
      </c>
      <c r="I5857" s="1">
        <f>IF(C5857=1,VLOOKUP(FoxFire!B5857,balance!$AF:$AJ,2,FALSE),IF(C5857=2,VLOOKUP(B5857,balance!$AF:$AJ,3,FALSE),IF(C5857=3,VLOOKUP(B5857,balance!$AF:$AJ,4,FALSE),IF(C5857=4,VLOOKUP(B5857,balance!$AF:$AJ,5,FALSE),IF(C5857=5,VLOOKUP(B5857,balance!$AF:$AK,6,FALSE),0)))))*1000000000000</f>
        <v>4153749999999.9126</v>
      </c>
      <c r="J5857">
        <f>VLOOKUP(B5857,balance!AU:BD,10,FALSE)</f>
        <v>0</v>
      </c>
    </row>
    <row r="5858" spans="1:10" x14ac:dyDescent="0.3">
      <c r="A5858">
        <v>5856</v>
      </c>
      <c r="B5858">
        <f t="shared" si="183"/>
        <v>1172</v>
      </c>
      <c r="C5858">
        <f t="shared" si="182"/>
        <v>2</v>
      </c>
      <c r="D5858">
        <v>9026</v>
      </c>
      <c r="E5858" s="1">
        <f>IF(C5858=1,VLOOKUP(B5858,balance!$AU:$AZ,2,FALSE),IF(C5858=2,VLOOKUP(B5858,balance!$AU:$AZ,3,FALSE),IF(C5858=3,VLOOKUP(B5858,balance!$AU:$AZ,4,FALSE),IF(C5858=4,VLOOKUP(B5858,balance!$AU:$AZ,5,FALSE),IF(C5858=5,VLOOKUP(B5858-1,balance!$AU:$AZ,6,FALSE),0)))))</f>
        <v>29500</v>
      </c>
      <c r="F5858">
        <v>53</v>
      </c>
      <c r="G5858">
        <f>IF(C5858=1,VLOOKUP(FoxFire!B5858,balance!$U:$Z,2,FALSE),IF(C5858=2,VLOOKUP(B5858,balance!$U:$Z,3,FALSE),IF(C5858=3,VLOOKUP(B5858,balance!$U:$Z,4,FALSE),IF(C5858=4,VLOOKUP(B5858,balance!$U:$Z,5,FALSE),IF(C5858=5,VLOOKUP(B5858-1,balance!$U:$Z,6,FALSE),0)))))/100</f>
        <v>1.27099999999998E-2</v>
      </c>
      <c r="H5858">
        <v>2</v>
      </c>
      <c r="I5858" s="1">
        <f>IF(C5858=1,VLOOKUP(FoxFire!B5858,balance!$AF:$AJ,2,FALSE),IF(C5858=2,VLOOKUP(B5858,balance!$AF:$AJ,3,FALSE),IF(C5858=3,VLOOKUP(B5858,balance!$AF:$AJ,4,FALSE),IF(C5858=4,VLOOKUP(B5858,balance!$AF:$AJ,5,FALSE),IF(C5858=5,VLOOKUP(B5858,balance!$AF:$AK,6,FALSE),0)))))*1000000000000</f>
        <v>4153749999999.9126</v>
      </c>
      <c r="J5858">
        <f>VLOOKUP(B5858,balance!AU:BD,10,FALSE)</f>
        <v>0</v>
      </c>
    </row>
    <row r="5859" spans="1:10" x14ac:dyDescent="0.3">
      <c r="A5859">
        <v>5857</v>
      </c>
      <c r="B5859">
        <f t="shared" si="183"/>
        <v>1172</v>
      </c>
      <c r="C5859">
        <f t="shared" si="182"/>
        <v>3</v>
      </c>
      <c r="D5859">
        <v>9026</v>
      </c>
      <c r="E5859" s="1">
        <f>IF(C5859=1,VLOOKUP(B5859,balance!$AU:$AZ,2,FALSE),IF(C5859=2,VLOOKUP(B5859,balance!$AU:$AZ,3,FALSE),IF(C5859=3,VLOOKUP(B5859,balance!$AU:$AZ,4,FALSE),IF(C5859=4,VLOOKUP(B5859,balance!$AU:$AZ,5,FALSE),IF(C5859=5,VLOOKUP(B5859-1,balance!$AU:$AZ,6,FALSE),0)))))</f>
        <v>29500</v>
      </c>
      <c r="F5859">
        <v>53</v>
      </c>
      <c r="G5859">
        <f>IF(C5859=1,VLOOKUP(FoxFire!B5859,balance!$U:$Z,2,FALSE),IF(C5859=2,VLOOKUP(B5859,balance!$U:$Z,3,FALSE),IF(C5859=3,VLOOKUP(B5859,balance!$U:$Z,4,FALSE),IF(C5859=4,VLOOKUP(B5859,balance!$U:$Z,5,FALSE),IF(C5859=5,VLOOKUP(B5859-1,balance!$U:$Z,6,FALSE),0)))))/100</f>
        <v>1.27099999999998E-2</v>
      </c>
      <c r="H5859">
        <v>2</v>
      </c>
      <c r="I5859" s="1">
        <f>IF(C5859=1,VLOOKUP(FoxFire!B5859,balance!$AF:$AJ,2,FALSE),IF(C5859=2,VLOOKUP(B5859,balance!$AF:$AJ,3,FALSE),IF(C5859=3,VLOOKUP(B5859,balance!$AF:$AJ,4,FALSE),IF(C5859=4,VLOOKUP(B5859,balance!$AF:$AJ,5,FALSE),IF(C5859=5,VLOOKUP(B5859,balance!$AF:$AK,6,FALSE),0)))))*1000000000000</f>
        <v>4153749999999.9126</v>
      </c>
      <c r="J5859">
        <f>VLOOKUP(B5859,balance!AU:BD,10,FALSE)</f>
        <v>0</v>
      </c>
    </row>
    <row r="5860" spans="1:10" x14ac:dyDescent="0.3">
      <c r="A5860">
        <v>5858</v>
      </c>
      <c r="B5860">
        <f t="shared" si="183"/>
        <v>1172</v>
      </c>
      <c r="C5860">
        <f t="shared" si="182"/>
        <v>4</v>
      </c>
      <c r="D5860">
        <v>9026</v>
      </c>
      <c r="E5860" s="1">
        <f>IF(C5860=1,VLOOKUP(B5860,balance!$AU:$AZ,2,FALSE),IF(C5860=2,VLOOKUP(B5860,balance!$AU:$AZ,3,FALSE),IF(C5860=3,VLOOKUP(B5860,balance!$AU:$AZ,4,FALSE),IF(C5860=4,VLOOKUP(B5860,balance!$AU:$AZ,5,FALSE),IF(C5860=5,VLOOKUP(B5860-1,balance!$AU:$AZ,6,FALSE),0)))))</f>
        <v>29500</v>
      </c>
      <c r="F5860">
        <v>53</v>
      </c>
      <c r="G5860">
        <f>IF(C5860=1,VLOOKUP(FoxFire!B5860,balance!$U:$Z,2,FALSE),IF(C5860=2,VLOOKUP(B5860,balance!$U:$Z,3,FALSE),IF(C5860=3,VLOOKUP(B5860,balance!$U:$Z,4,FALSE),IF(C5860=4,VLOOKUP(B5860,balance!$U:$Z,5,FALSE),IF(C5860=5,VLOOKUP(B5860-1,balance!$U:$Z,6,FALSE),0)))))/100</f>
        <v>1.27099999999998E-2</v>
      </c>
      <c r="H5860">
        <v>2</v>
      </c>
      <c r="I5860" s="1">
        <f>IF(C5860=1,VLOOKUP(FoxFire!B5860,balance!$AF:$AJ,2,FALSE),IF(C5860=2,VLOOKUP(B5860,balance!$AF:$AJ,3,FALSE),IF(C5860=3,VLOOKUP(B5860,balance!$AF:$AJ,4,FALSE),IF(C5860=4,VLOOKUP(B5860,balance!$AF:$AJ,5,FALSE),IF(C5860=5,VLOOKUP(B5860,balance!$AF:$AK,6,FALSE),0)))))*1000000000000</f>
        <v>4153749999999.9126</v>
      </c>
      <c r="J5860">
        <f>VLOOKUP(B5860,balance!AU:BD,10,FALSE)</f>
        <v>0</v>
      </c>
    </row>
    <row r="5861" spans="1:10" x14ac:dyDescent="0.3">
      <c r="A5861">
        <v>5859</v>
      </c>
      <c r="B5861">
        <f t="shared" si="183"/>
        <v>1173</v>
      </c>
      <c r="C5861">
        <f t="shared" si="182"/>
        <v>5</v>
      </c>
      <c r="D5861">
        <v>9026</v>
      </c>
      <c r="E5861" s="1">
        <f>IF(C5861=1,VLOOKUP(B5861,balance!$AU:$AZ,2,FALSE),IF(C5861=2,VLOOKUP(B5861,balance!$AU:$AZ,3,FALSE),IF(C5861=3,VLOOKUP(B5861,balance!$AU:$AZ,4,FALSE),IF(C5861=4,VLOOKUP(B5861,balance!$AU:$AZ,5,FALSE),IF(C5861=5,VLOOKUP(B5861-1,balance!$AU:$AZ,6,FALSE),0)))))</f>
        <v>590000</v>
      </c>
      <c r="F5861">
        <v>53</v>
      </c>
      <c r="G5861">
        <f>IF(C5861=1,VLOOKUP(FoxFire!B5861,balance!$U:$Z,2,FALSE),IF(C5861=2,VLOOKUP(B5861,balance!$U:$Z,3,FALSE),IF(C5861=3,VLOOKUP(B5861,balance!$U:$Z,4,FALSE),IF(C5861=4,VLOOKUP(B5861,balance!$U:$Z,5,FALSE),IF(C5861=5,VLOOKUP(B5861-1,balance!$U:$Z,6,FALSE),0)))))/100</f>
        <v>11607.0128</v>
      </c>
      <c r="H5861">
        <v>2</v>
      </c>
      <c r="I5861" s="1">
        <f>IF(C5861=1,VLOOKUP(FoxFire!B5861,balance!$AF:$AJ,2,FALSE),IF(C5861=2,VLOOKUP(B5861,balance!$AF:$AJ,3,FALSE),IF(C5861=3,VLOOKUP(B5861,balance!$AF:$AJ,4,FALSE),IF(C5861=4,VLOOKUP(B5861,balance!$AF:$AJ,5,FALSE),IF(C5861=5,VLOOKUP(B5861,balance!$AF:$AK,6,FALSE),0)))))*1000000000000</f>
        <v>16619999999999.648</v>
      </c>
      <c r="J5861">
        <f>VLOOKUP(B5861,balance!AU:BD,10,FALSE)</f>
        <v>0</v>
      </c>
    </row>
    <row r="5862" spans="1:10" x14ac:dyDescent="0.3">
      <c r="A5862">
        <v>5860</v>
      </c>
      <c r="B5862">
        <f t="shared" si="183"/>
        <v>1173</v>
      </c>
      <c r="C5862">
        <f t="shared" si="182"/>
        <v>1</v>
      </c>
      <c r="D5862">
        <v>9026</v>
      </c>
      <c r="E5862" s="1">
        <f>IF(C5862=1,VLOOKUP(B5862,balance!$AU:$AZ,2,FALSE),IF(C5862=2,VLOOKUP(B5862,balance!$AU:$AZ,3,FALSE),IF(C5862=3,VLOOKUP(B5862,balance!$AU:$AZ,4,FALSE),IF(C5862=4,VLOOKUP(B5862,balance!$AU:$AZ,5,FALSE),IF(C5862=5,VLOOKUP(B5862-1,balance!$AU:$AZ,6,FALSE),0)))))</f>
        <v>29500</v>
      </c>
      <c r="F5862">
        <v>53</v>
      </c>
      <c r="G5862">
        <f>IF(C5862=1,VLOOKUP(FoxFire!B5862,balance!$U:$Z,2,FALSE),IF(C5862=2,VLOOKUP(B5862,balance!$U:$Z,3,FALSE),IF(C5862=3,VLOOKUP(B5862,balance!$U:$Z,4,FALSE),IF(C5862=4,VLOOKUP(B5862,balance!$U:$Z,5,FALSE),IF(C5862=5,VLOOKUP(B5862-1,balance!$U:$Z,6,FALSE),0)))))/100</f>
        <v>1.2719999999999801E-2</v>
      </c>
      <c r="H5862">
        <v>2</v>
      </c>
      <c r="I5862" s="1">
        <f>IF(C5862=1,VLOOKUP(FoxFire!B5862,balance!$AF:$AJ,2,FALSE),IF(C5862=2,VLOOKUP(B5862,balance!$AF:$AJ,3,FALSE),IF(C5862=3,VLOOKUP(B5862,balance!$AF:$AJ,4,FALSE),IF(C5862=4,VLOOKUP(B5862,balance!$AF:$AJ,5,FALSE),IF(C5862=5,VLOOKUP(B5862,balance!$AF:$AK,6,FALSE),0)))))*1000000000000</f>
        <v>4154999999999.9121</v>
      </c>
      <c r="J5862">
        <f>VLOOKUP(B5862,balance!AU:BD,10,FALSE)</f>
        <v>0</v>
      </c>
    </row>
    <row r="5863" spans="1:10" x14ac:dyDescent="0.3">
      <c r="A5863">
        <v>5861</v>
      </c>
      <c r="B5863">
        <f t="shared" si="183"/>
        <v>1173</v>
      </c>
      <c r="C5863">
        <f t="shared" si="182"/>
        <v>2</v>
      </c>
      <c r="D5863">
        <v>9026</v>
      </c>
      <c r="E5863" s="1">
        <f>IF(C5863=1,VLOOKUP(B5863,balance!$AU:$AZ,2,FALSE),IF(C5863=2,VLOOKUP(B5863,balance!$AU:$AZ,3,FALSE),IF(C5863=3,VLOOKUP(B5863,balance!$AU:$AZ,4,FALSE),IF(C5863=4,VLOOKUP(B5863,balance!$AU:$AZ,5,FALSE),IF(C5863=5,VLOOKUP(B5863-1,balance!$AU:$AZ,6,FALSE),0)))))</f>
        <v>29500</v>
      </c>
      <c r="F5863">
        <v>53</v>
      </c>
      <c r="G5863">
        <f>IF(C5863=1,VLOOKUP(FoxFire!B5863,balance!$U:$Z,2,FALSE),IF(C5863=2,VLOOKUP(B5863,balance!$U:$Z,3,FALSE),IF(C5863=3,VLOOKUP(B5863,balance!$U:$Z,4,FALSE),IF(C5863=4,VLOOKUP(B5863,balance!$U:$Z,5,FALSE),IF(C5863=5,VLOOKUP(B5863-1,balance!$U:$Z,6,FALSE),0)))))/100</f>
        <v>1.2719999999999801E-2</v>
      </c>
      <c r="H5863">
        <v>2</v>
      </c>
      <c r="I5863" s="1">
        <f>IF(C5863=1,VLOOKUP(FoxFire!B5863,balance!$AF:$AJ,2,FALSE),IF(C5863=2,VLOOKUP(B5863,balance!$AF:$AJ,3,FALSE),IF(C5863=3,VLOOKUP(B5863,balance!$AF:$AJ,4,FALSE),IF(C5863=4,VLOOKUP(B5863,balance!$AF:$AJ,5,FALSE),IF(C5863=5,VLOOKUP(B5863,balance!$AF:$AK,6,FALSE),0)))))*1000000000000</f>
        <v>4154999999999.9121</v>
      </c>
      <c r="J5863">
        <f>VLOOKUP(B5863,balance!AU:BD,10,FALSE)</f>
        <v>0</v>
      </c>
    </row>
    <row r="5864" spans="1:10" x14ac:dyDescent="0.3">
      <c r="A5864">
        <v>5862</v>
      </c>
      <c r="B5864">
        <f t="shared" si="183"/>
        <v>1173</v>
      </c>
      <c r="C5864">
        <f t="shared" si="182"/>
        <v>3</v>
      </c>
      <c r="D5864">
        <v>9026</v>
      </c>
      <c r="E5864" s="1">
        <f>IF(C5864=1,VLOOKUP(B5864,balance!$AU:$AZ,2,FALSE),IF(C5864=2,VLOOKUP(B5864,balance!$AU:$AZ,3,FALSE),IF(C5864=3,VLOOKUP(B5864,balance!$AU:$AZ,4,FALSE),IF(C5864=4,VLOOKUP(B5864,balance!$AU:$AZ,5,FALSE),IF(C5864=5,VLOOKUP(B5864-1,balance!$AU:$AZ,6,FALSE),0)))))</f>
        <v>29500</v>
      </c>
      <c r="F5864">
        <v>53</v>
      </c>
      <c r="G5864">
        <f>IF(C5864=1,VLOOKUP(FoxFire!B5864,balance!$U:$Z,2,FALSE),IF(C5864=2,VLOOKUP(B5864,balance!$U:$Z,3,FALSE),IF(C5864=3,VLOOKUP(B5864,balance!$U:$Z,4,FALSE),IF(C5864=4,VLOOKUP(B5864,balance!$U:$Z,5,FALSE),IF(C5864=5,VLOOKUP(B5864-1,balance!$U:$Z,6,FALSE),0)))))/100</f>
        <v>1.2719999999999801E-2</v>
      </c>
      <c r="H5864">
        <v>2</v>
      </c>
      <c r="I5864" s="1">
        <f>IF(C5864=1,VLOOKUP(FoxFire!B5864,balance!$AF:$AJ,2,FALSE),IF(C5864=2,VLOOKUP(B5864,balance!$AF:$AJ,3,FALSE),IF(C5864=3,VLOOKUP(B5864,balance!$AF:$AJ,4,FALSE),IF(C5864=4,VLOOKUP(B5864,balance!$AF:$AJ,5,FALSE),IF(C5864=5,VLOOKUP(B5864,balance!$AF:$AK,6,FALSE),0)))))*1000000000000</f>
        <v>4154999999999.9121</v>
      </c>
      <c r="J5864">
        <f>VLOOKUP(B5864,balance!AU:BD,10,FALSE)</f>
        <v>0</v>
      </c>
    </row>
    <row r="5865" spans="1:10" x14ac:dyDescent="0.3">
      <c r="A5865">
        <v>5863</v>
      </c>
      <c r="B5865">
        <f t="shared" si="183"/>
        <v>1173</v>
      </c>
      <c r="C5865">
        <f t="shared" si="182"/>
        <v>4</v>
      </c>
      <c r="D5865">
        <v>9026</v>
      </c>
      <c r="E5865" s="1">
        <f>IF(C5865=1,VLOOKUP(B5865,balance!$AU:$AZ,2,FALSE),IF(C5865=2,VLOOKUP(B5865,balance!$AU:$AZ,3,FALSE),IF(C5865=3,VLOOKUP(B5865,balance!$AU:$AZ,4,FALSE),IF(C5865=4,VLOOKUP(B5865,balance!$AU:$AZ,5,FALSE),IF(C5865=5,VLOOKUP(B5865-1,balance!$AU:$AZ,6,FALSE),0)))))</f>
        <v>29500</v>
      </c>
      <c r="F5865">
        <v>53</v>
      </c>
      <c r="G5865">
        <f>IF(C5865=1,VLOOKUP(FoxFire!B5865,balance!$U:$Z,2,FALSE),IF(C5865=2,VLOOKUP(B5865,balance!$U:$Z,3,FALSE),IF(C5865=3,VLOOKUP(B5865,balance!$U:$Z,4,FALSE),IF(C5865=4,VLOOKUP(B5865,balance!$U:$Z,5,FALSE),IF(C5865=5,VLOOKUP(B5865-1,balance!$U:$Z,6,FALSE),0)))))/100</f>
        <v>1.2719999999999801E-2</v>
      </c>
      <c r="H5865">
        <v>2</v>
      </c>
      <c r="I5865" s="1">
        <f>IF(C5865=1,VLOOKUP(FoxFire!B5865,balance!$AF:$AJ,2,FALSE),IF(C5865=2,VLOOKUP(B5865,balance!$AF:$AJ,3,FALSE),IF(C5865=3,VLOOKUP(B5865,balance!$AF:$AJ,4,FALSE),IF(C5865=4,VLOOKUP(B5865,balance!$AF:$AJ,5,FALSE),IF(C5865=5,VLOOKUP(B5865,balance!$AF:$AK,6,FALSE),0)))))*1000000000000</f>
        <v>4154999999999.9121</v>
      </c>
      <c r="J5865">
        <f>VLOOKUP(B5865,balance!AU:BD,10,FALSE)</f>
        <v>0</v>
      </c>
    </row>
    <row r="5866" spans="1:10" x14ac:dyDescent="0.3">
      <c r="A5866">
        <v>5864</v>
      </c>
      <c r="B5866">
        <f t="shared" si="183"/>
        <v>1174</v>
      </c>
      <c r="C5866">
        <f t="shared" si="182"/>
        <v>5</v>
      </c>
      <c r="D5866">
        <v>9026</v>
      </c>
      <c r="E5866" s="1">
        <f>IF(C5866=1,VLOOKUP(B5866,balance!$AU:$AZ,2,FALSE),IF(C5866=2,VLOOKUP(B5866,balance!$AU:$AZ,3,FALSE),IF(C5866=3,VLOOKUP(B5866,balance!$AU:$AZ,4,FALSE),IF(C5866=4,VLOOKUP(B5866,balance!$AU:$AZ,5,FALSE),IF(C5866=5,VLOOKUP(B5866-1,balance!$AU:$AZ,6,FALSE),0)))))</f>
        <v>590000</v>
      </c>
      <c r="F5866">
        <v>53</v>
      </c>
      <c r="G5866">
        <f>IF(C5866=1,VLOOKUP(FoxFire!B5866,balance!$U:$Z,2,FALSE),IF(C5866=2,VLOOKUP(B5866,balance!$U:$Z,3,FALSE),IF(C5866=3,VLOOKUP(B5866,balance!$U:$Z,4,FALSE),IF(C5866=4,VLOOKUP(B5866,balance!$U:$Z,5,FALSE),IF(C5866=5,VLOOKUP(B5866-1,balance!$U:$Z,6,FALSE),0)))))/100</f>
        <v>11627.761200000001</v>
      </c>
      <c r="H5866">
        <v>2</v>
      </c>
      <c r="I5866" s="1">
        <f>IF(C5866=1,VLOOKUP(FoxFire!B5866,balance!$AF:$AJ,2,FALSE),IF(C5866=2,VLOOKUP(B5866,balance!$AF:$AJ,3,FALSE),IF(C5866=3,VLOOKUP(B5866,balance!$AF:$AJ,4,FALSE),IF(C5866=4,VLOOKUP(B5866,balance!$AF:$AJ,5,FALSE),IF(C5866=5,VLOOKUP(B5866,balance!$AF:$AK,6,FALSE),0)))))*1000000000000</f>
        <v>16624999999999.648</v>
      </c>
      <c r="J5866">
        <f>VLOOKUP(B5866,balance!AU:BD,10,FALSE)</f>
        <v>0</v>
      </c>
    </row>
    <row r="5867" spans="1:10" x14ac:dyDescent="0.3">
      <c r="A5867">
        <v>5865</v>
      </c>
      <c r="B5867">
        <f t="shared" si="183"/>
        <v>1174</v>
      </c>
      <c r="C5867">
        <f t="shared" si="182"/>
        <v>1</v>
      </c>
      <c r="D5867">
        <v>9026</v>
      </c>
      <c r="E5867" s="1">
        <f>IF(C5867=1,VLOOKUP(B5867,balance!$AU:$AZ,2,FALSE),IF(C5867=2,VLOOKUP(B5867,balance!$AU:$AZ,3,FALSE),IF(C5867=3,VLOOKUP(B5867,balance!$AU:$AZ,4,FALSE),IF(C5867=4,VLOOKUP(B5867,balance!$AU:$AZ,5,FALSE),IF(C5867=5,VLOOKUP(B5867-1,balance!$AU:$AZ,6,FALSE),0)))))</f>
        <v>29500</v>
      </c>
      <c r="F5867">
        <v>53</v>
      </c>
      <c r="G5867">
        <f>IF(C5867=1,VLOOKUP(FoxFire!B5867,balance!$U:$Z,2,FALSE),IF(C5867=2,VLOOKUP(B5867,balance!$U:$Z,3,FALSE),IF(C5867=3,VLOOKUP(B5867,balance!$U:$Z,4,FALSE),IF(C5867=4,VLOOKUP(B5867,balance!$U:$Z,5,FALSE),IF(C5867=5,VLOOKUP(B5867-1,balance!$U:$Z,6,FALSE),0)))))/100</f>
        <v>1.2729999999999799E-2</v>
      </c>
      <c r="H5867">
        <v>2</v>
      </c>
      <c r="I5867" s="1">
        <f>IF(C5867=1,VLOOKUP(FoxFire!B5867,balance!$AF:$AJ,2,FALSE),IF(C5867=2,VLOOKUP(B5867,balance!$AF:$AJ,3,FALSE),IF(C5867=3,VLOOKUP(B5867,balance!$AF:$AJ,4,FALSE),IF(C5867=4,VLOOKUP(B5867,balance!$AF:$AJ,5,FALSE),IF(C5867=5,VLOOKUP(B5867,balance!$AF:$AK,6,FALSE),0)))))*1000000000000</f>
        <v>4156249999999.9121</v>
      </c>
      <c r="J5867">
        <f>VLOOKUP(B5867,balance!AU:BD,10,FALSE)</f>
        <v>0</v>
      </c>
    </row>
    <row r="5868" spans="1:10" x14ac:dyDescent="0.3">
      <c r="A5868">
        <v>5866</v>
      </c>
      <c r="B5868">
        <f t="shared" si="183"/>
        <v>1174</v>
      </c>
      <c r="C5868">
        <f t="shared" si="182"/>
        <v>2</v>
      </c>
      <c r="D5868">
        <v>9026</v>
      </c>
      <c r="E5868" s="1">
        <f>IF(C5868=1,VLOOKUP(B5868,balance!$AU:$AZ,2,FALSE),IF(C5868=2,VLOOKUP(B5868,balance!$AU:$AZ,3,FALSE),IF(C5868=3,VLOOKUP(B5868,balance!$AU:$AZ,4,FALSE),IF(C5868=4,VLOOKUP(B5868,balance!$AU:$AZ,5,FALSE),IF(C5868=5,VLOOKUP(B5868-1,balance!$AU:$AZ,6,FALSE),0)))))</f>
        <v>29500</v>
      </c>
      <c r="F5868">
        <v>53</v>
      </c>
      <c r="G5868">
        <f>IF(C5868=1,VLOOKUP(FoxFire!B5868,balance!$U:$Z,2,FALSE),IF(C5868=2,VLOOKUP(B5868,balance!$U:$Z,3,FALSE),IF(C5868=3,VLOOKUP(B5868,balance!$U:$Z,4,FALSE),IF(C5868=4,VLOOKUP(B5868,balance!$U:$Z,5,FALSE),IF(C5868=5,VLOOKUP(B5868-1,balance!$U:$Z,6,FALSE),0)))))/100</f>
        <v>1.2729999999999799E-2</v>
      </c>
      <c r="H5868">
        <v>2</v>
      </c>
      <c r="I5868" s="1">
        <f>IF(C5868=1,VLOOKUP(FoxFire!B5868,balance!$AF:$AJ,2,FALSE),IF(C5868=2,VLOOKUP(B5868,balance!$AF:$AJ,3,FALSE),IF(C5868=3,VLOOKUP(B5868,balance!$AF:$AJ,4,FALSE),IF(C5868=4,VLOOKUP(B5868,balance!$AF:$AJ,5,FALSE),IF(C5868=5,VLOOKUP(B5868,balance!$AF:$AK,6,FALSE),0)))))*1000000000000</f>
        <v>4156249999999.9121</v>
      </c>
      <c r="J5868">
        <f>VLOOKUP(B5868,balance!AU:BD,10,FALSE)</f>
        <v>0</v>
      </c>
    </row>
    <row r="5869" spans="1:10" x14ac:dyDescent="0.3">
      <c r="A5869">
        <v>5867</v>
      </c>
      <c r="B5869">
        <f t="shared" si="183"/>
        <v>1174</v>
      </c>
      <c r="C5869">
        <f t="shared" si="182"/>
        <v>3</v>
      </c>
      <c r="D5869">
        <v>9026</v>
      </c>
      <c r="E5869" s="1">
        <f>IF(C5869=1,VLOOKUP(B5869,balance!$AU:$AZ,2,FALSE),IF(C5869=2,VLOOKUP(B5869,balance!$AU:$AZ,3,FALSE),IF(C5869=3,VLOOKUP(B5869,balance!$AU:$AZ,4,FALSE),IF(C5869=4,VLOOKUP(B5869,balance!$AU:$AZ,5,FALSE),IF(C5869=5,VLOOKUP(B5869-1,balance!$AU:$AZ,6,FALSE),0)))))</f>
        <v>29500</v>
      </c>
      <c r="F5869">
        <v>53</v>
      </c>
      <c r="G5869">
        <f>IF(C5869=1,VLOOKUP(FoxFire!B5869,balance!$U:$Z,2,FALSE),IF(C5869=2,VLOOKUP(B5869,balance!$U:$Z,3,FALSE),IF(C5869=3,VLOOKUP(B5869,balance!$U:$Z,4,FALSE),IF(C5869=4,VLOOKUP(B5869,balance!$U:$Z,5,FALSE),IF(C5869=5,VLOOKUP(B5869-1,balance!$U:$Z,6,FALSE),0)))))/100</f>
        <v>1.2729999999999799E-2</v>
      </c>
      <c r="H5869">
        <v>2</v>
      </c>
      <c r="I5869" s="1">
        <f>IF(C5869=1,VLOOKUP(FoxFire!B5869,balance!$AF:$AJ,2,FALSE),IF(C5869=2,VLOOKUP(B5869,balance!$AF:$AJ,3,FALSE),IF(C5869=3,VLOOKUP(B5869,balance!$AF:$AJ,4,FALSE),IF(C5869=4,VLOOKUP(B5869,balance!$AF:$AJ,5,FALSE),IF(C5869=5,VLOOKUP(B5869,balance!$AF:$AK,6,FALSE),0)))))*1000000000000</f>
        <v>4156249999999.9121</v>
      </c>
      <c r="J5869">
        <f>VLOOKUP(B5869,balance!AU:BD,10,FALSE)</f>
        <v>0</v>
      </c>
    </row>
    <row r="5870" spans="1:10" x14ac:dyDescent="0.3">
      <c r="A5870">
        <v>5868</v>
      </c>
      <c r="B5870">
        <f t="shared" si="183"/>
        <v>1174</v>
      </c>
      <c r="C5870">
        <f t="shared" si="182"/>
        <v>4</v>
      </c>
      <c r="D5870">
        <v>9026</v>
      </c>
      <c r="E5870" s="1">
        <f>IF(C5870=1,VLOOKUP(B5870,balance!$AU:$AZ,2,FALSE),IF(C5870=2,VLOOKUP(B5870,balance!$AU:$AZ,3,FALSE),IF(C5870=3,VLOOKUP(B5870,balance!$AU:$AZ,4,FALSE),IF(C5870=4,VLOOKUP(B5870,balance!$AU:$AZ,5,FALSE),IF(C5870=5,VLOOKUP(B5870-1,balance!$AU:$AZ,6,FALSE),0)))))</f>
        <v>29500</v>
      </c>
      <c r="F5870">
        <v>53</v>
      </c>
      <c r="G5870">
        <f>IF(C5870=1,VLOOKUP(FoxFire!B5870,balance!$U:$Z,2,FALSE),IF(C5870=2,VLOOKUP(B5870,balance!$U:$Z,3,FALSE),IF(C5870=3,VLOOKUP(B5870,balance!$U:$Z,4,FALSE),IF(C5870=4,VLOOKUP(B5870,balance!$U:$Z,5,FALSE),IF(C5870=5,VLOOKUP(B5870-1,balance!$U:$Z,6,FALSE),0)))))/100</f>
        <v>1.2729999999999799E-2</v>
      </c>
      <c r="H5870">
        <v>2</v>
      </c>
      <c r="I5870" s="1">
        <f>IF(C5870=1,VLOOKUP(FoxFire!B5870,balance!$AF:$AJ,2,FALSE),IF(C5870=2,VLOOKUP(B5870,balance!$AF:$AJ,3,FALSE),IF(C5870=3,VLOOKUP(B5870,balance!$AF:$AJ,4,FALSE),IF(C5870=4,VLOOKUP(B5870,balance!$AF:$AJ,5,FALSE),IF(C5870=5,VLOOKUP(B5870,balance!$AF:$AK,6,FALSE),0)))))*1000000000000</f>
        <v>4156249999999.9121</v>
      </c>
      <c r="J5870">
        <f>VLOOKUP(B5870,balance!AU:BD,10,FALSE)</f>
        <v>0</v>
      </c>
    </row>
    <row r="5871" spans="1:10" x14ac:dyDescent="0.3">
      <c r="A5871">
        <v>5869</v>
      </c>
      <c r="B5871">
        <f t="shared" si="183"/>
        <v>1175</v>
      </c>
      <c r="C5871">
        <f t="shared" si="182"/>
        <v>5</v>
      </c>
      <c r="D5871">
        <v>9026</v>
      </c>
      <c r="E5871" s="1">
        <f>IF(C5871=1,VLOOKUP(B5871,balance!$AU:$AZ,2,FALSE),IF(C5871=2,VLOOKUP(B5871,balance!$AU:$AZ,3,FALSE),IF(C5871=3,VLOOKUP(B5871,balance!$AU:$AZ,4,FALSE),IF(C5871=4,VLOOKUP(B5871,balance!$AU:$AZ,5,FALSE),IF(C5871=5,VLOOKUP(B5871-1,balance!$AU:$AZ,6,FALSE),0)))))</f>
        <v>590000</v>
      </c>
      <c r="F5871">
        <v>53</v>
      </c>
      <c r="G5871">
        <f>IF(C5871=1,VLOOKUP(FoxFire!B5871,balance!$U:$Z,2,FALSE),IF(C5871=2,VLOOKUP(B5871,balance!$U:$Z,3,FALSE),IF(C5871=3,VLOOKUP(B5871,balance!$U:$Z,4,FALSE),IF(C5871=4,VLOOKUP(B5871,balance!$U:$Z,5,FALSE),IF(C5871=5,VLOOKUP(B5871-1,balance!$U:$Z,6,FALSE),0)))))/100</f>
        <v>11648.5394</v>
      </c>
      <c r="H5871">
        <v>2</v>
      </c>
      <c r="I5871" s="1">
        <f>IF(C5871=1,VLOOKUP(FoxFire!B5871,balance!$AF:$AJ,2,FALSE),IF(C5871=2,VLOOKUP(B5871,balance!$AF:$AJ,3,FALSE),IF(C5871=3,VLOOKUP(B5871,balance!$AF:$AJ,4,FALSE),IF(C5871=4,VLOOKUP(B5871,balance!$AF:$AJ,5,FALSE),IF(C5871=5,VLOOKUP(B5871,balance!$AF:$AK,6,FALSE),0)))))*1000000000000</f>
        <v>16629999999999.65</v>
      </c>
      <c r="J5871">
        <f>VLOOKUP(B5871,balance!AU:BD,10,FALSE)</f>
        <v>0</v>
      </c>
    </row>
    <row r="5872" spans="1:10" x14ac:dyDescent="0.3">
      <c r="A5872">
        <v>5870</v>
      </c>
      <c r="B5872">
        <f t="shared" si="183"/>
        <v>1175</v>
      </c>
      <c r="C5872">
        <f t="shared" si="182"/>
        <v>1</v>
      </c>
      <c r="D5872">
        <v>9026</v>
      </c>
      <c r="E5872" s="1">
        <f>IF(C5872=1,VLOOKUP(B5872,balance!$AU:$AZ,2,FALSE),IF(C5872=2,VLOOKUP(B5872,balance!$AU:$AZ,3,FALSE),IF(C5872=3,VLOOKUP(B5872,balance!$AU:$AZ,4,FALSE),IF(C5872=4,VLOOKUP(B5872,balance!$AU:$AZ,5,FALSE),IF(C5872=5,VLOOKUP(B5872-1,balance!$AU:$AZ,6,FALSE),0)))))</f>
        <v>29500</v>
      </c>
      <c r="F5872">
        <v>53</v>
      </c>
      <c r="G5872">
        <f>IF(C5872=1,VLOOKUP(FoxFire!B5872,balance!$U:$Z,2,FALSE),IF(C5872=2,VLOOKUP(B5872,balance!$U:$Z,3,FALSE),IF(C5872=3,VLOOKUP(B5872,balance!$U:$Z,4,FALSE),IF(C5872=4,VLOOKUP(B5872,balance!$U:$Z,5,FALSE),IF(C5872=5,VLOOKUP(B5872-1,balance!$U:$Z,6,FALSE),0)))))/100</f>
        <v>1.27399999999998E-2</v>
      </c>
      <c r="H5872">
        <v>2</v>
      </c>
      <c r="I5872" s="1">
        <f>IF(C5872=1,VLOOKUP(FoxFire!B5872,balance!$AF:$AJ,2,FALSE),IF(C5872=2,VLOOKUP(B5872,balance!$AF:$AJ,3,FALSE),IF(C5872=3,VLOOKUP(B5872,balance!$AF:$AJ,4,FALSE),IF(C5872=4,VLOOKUP(B5872,balance!$AF:$AJ,5,FALSE),IF(C5872=5,VLOOKUP(B5872,balance!$AF:$AK,6,FALSE),0)))))*1000000000000</f>
        <v>4157499999999.9126</v>
      </c>
      <c r="J5872">
        <f>VLOOKUP(B5872,balance!AU:BD,10,FALSE)</f>
        <v>0</v>
      </c>
    </row>
    <row r="5873" spans="1:10" x14ac:dyDescent="0.3">
      <c r="A5873">
        <v>5871</v>
      </c>
      <c r="B5873">
        <f t="shared" si="183"/>
        <v>1175</v>
      </c>
      <c r="C5873">
        <f t="shared" si="182"/>
        <v>2</v>
      </c>
      <c r="D5873">
        <v>9026</v>
      </c>
      <c r="E5873" s="1">
        <f>IF(C5873=1,VLOOKUP(B5873,balance!$AU:$AZ,2,FALSE),IF(C5873=2,VLOOKUP(B5873,balance!$AU:$AZ,3,FALSE),IF(C5873=3,VLOOKUP(B5873,balance!$AU:$AZ,4,FALSE),IF(C5873=4,VLOOKUP(B5873,balance!$AU:$AZ,5,FALSE),IF(C5873=5,VLOOKUP(B5873-1,balance!$AU:$AZ,6,FALSE),0)))))</f>
        <v>29500</v>
      </c>
      <c r="F5873">
        <v>53</v>
      </c>
      <c r="G5873">
        <f>IF(C5873=1,VLOOKUP(FoxFire!B5873,balance!$U:$Z,2,FALSE),IF(C5873=2,VLOOKUP(B5873,balance!$U:$Z,3,FALSE),IF(C5873=3,VLOOKUP(B5873,balance!$U:$Z,4,FALSE),IF(C5873=4,VLOOKUP(B5873,balance!$U:$Z,5,FALSE),IF(C5873=5,VLOOKUP(B5873-1,balance!$U:$Z,6,FALSE),0)))))/100</f>
        <v>1.27399999999998E-2</v>
      </c>
      <c r="H5873">
        <v>2</v>
      </c>
      <c r="I5873" s="1">
        <f>IF(C5873=1,VLOOKUP(FoxFire!B5873,balance!$AF:$AJ,2,FALSE),IF(C5873=2,VLOOKUP(B5873,balance!$AF:$AJ,3,FALSE),IF(C5873=3,VLOOKUP(B5873,balance!$AF:$AJ,4,FALSE),IF(C5873=4,VLOOKUP(B5873,balance!$AF:$AJ,5,FALSE),IF(C5873=5,VLOOKUP(B5873,balance!$AF:$AK,6,FALSE),0)))))*1000000000000</f>
        <v>4157499999999.9126</v>
      </c>
      <c r="J5873">
        <f>VLOOKUP(B5873,balance!AU:BD,10,FALSE)</f>
        <v>0</v>
      </c>
    </row>
    <row r="5874" spans="1:10" x14ac:dyDescent="0.3">
      <c r="A5874">
        <v>5872</v>
      </c>
      <c r="B5874">
        <f t="shared" si="183"/>
        <v>1175</v>
      </c>
      <c r="C5874">
        <f t="shared" si="182"/>
        <v>3</v>
      </c>
      <c r="D5874">
        <v>9026</v>
      </c>
      <c r="E5874" s="1">
        <f>IF(C5874=1,VLOOKUP(B5874,balance!$AU:$AZ,2,FALSE),IF(C5874=2,VLOOKUP(B5874,balance!$AU:$AZ,3,FALSE),IF(C5874=3,VLOOKUP(B5874,balance!$AU:$AZ,4,FALSE),IF(C5874=4,VLOOKUP(B5874,balance!$AU:$AZ,5,FALSE),IF(C5874=5,VLOOKUP(B5874-1,balance!$AU:$AZ,6,FALSE),0)))))</f>
        <v>29500</v>
      </c>
      <c r="F5874">
        <v>53</v>
      </c>
      <c r="G5874">
        <f>IF(C5874=1,VLOOKUP(FoxFire!B5874,balance!$U:$Z,2,FALSE),IF(C5874=2,VLOOKUP(B5874,balance!$U:$Z,3,FALSE),IF(C5874=3,VLOOKUP(B5874,balance!$U:$Z,4,FALSE),IF(C5874=4,VLOOKUP(B5874,balance!$U:$Z,5,FALSE),IF(C5874=5,VLOOKUP(B5874-1,balance!$U:$Z,6,FALSE),0)))))/100</f>
        <v>1.27399999999998E-2</v>
      </c>
      <c r="H5874">
        <v>2</v>
      </c>
      <c r="I5874" s="1">
        <f>IF(C5874=1,VLOOKUP(FoxFire!B5874,balance!$AF:$AJ,2,FALSE),IF(C5874=2,VLOOKUP(B5874,balance!$AF:$AJ,3,FALSE),IF(C5874=3,VLOOKUP(B5874,balance!$AF:$AJ,4,FALSE),IF(C5874=4,VLOOKUP(B5874,balance!$AF:$AJ,5,FALSE),IF(C5874=5,VLOOKUP(B5874,balance!$AF:$AK,6,FALSE),0)))))*1000000000000</f>
        <v>4157499999999.9126</v>
      </c>
      <c r="J5874">
        <f>VLOOKUP(B5874,balance!AU:BD,10,FALSE)</f>
        <v>0</v>
      </c>
    </row>
    <row r="5875" spans="1:10" x14ac:dyDescent="0.3">
      <c r="A5875">
        <v>5873</v>
      </c>
      <c r="B5875">
        <f t="shared" si="183"/>
        <v>1175</v>
      </c>
      <c r="C5875">
        <f t="shared" si="182"/>
        <v>4</v>
      </c>
      <c r="D5875">
        <v>9026</v>
      </c>
      <c r="E5875" s="1">
        <f>IF(C5875=1,VLOOKUP(B5875,balance!$AU:$AZ,2,FALSE),IF(C5875=2,VLOOKUP(B5875,balance!$AU:$AZ,3,FALSE),IF(C5875=3,VLOOKUP(B5875,balance!$AU:$AZ,4,FALSE),IF(C5875=4,VLOOKUP(B5875,balance!$AU:$AZ,5,FALSE),IF(C5875=5,VLOOKUP(B5875-1,balance!$AU:$AZ,6,FALSE),0)))))</f>
        <v>29500</v>
      </c>
      <c r="F5875">
        <v>53</v>
      </c>
      <c r="G5875">
        <f>IF(C5875=1,VLOOKUP(FoxFire!B5875,balance!$U:$Z,2,FALSE),IF(C5875=2,VLOOKUP(B5875,balance!$U:$Z,3,FALSE),IF(C5875=3,VLOOKUP(B5875,balance!$U:$Z,4,FALSE),IF(C5875=4,VLOOKUP(B5875,balance!$U:$Z,5,FALSE),IF(C5875=5,VLOOKUP(B5875-1,balance!$U:$Z,6,FALSE),0)))))/100</f>
        <v>1.27399999999998E-2</v>
      </c>
      <c r="H5875">
        <v>2</v>
      </c>
      <c r="I5875" s="1">
        <f>IF(C5875=1,VLOOKUP(FoxFire!B5875,balance!$AF:$AJ,2,FALSE),IF(C5875=2,VLOOKUP(B5875,balance!$AF:$AJ,3,FALSE),IF(C5875=3,VLOOKUP(B5875,balance!$AF:$AJ,4,FALSE),IF(C5875=4,VLOOKUP(B5875,balance!$AF:$AJ,5,FALSE),IF(C5875=5,VLOOKUP(B5875,balance!$AF:$AK,6,FALSE),0)))))*1000000000000</f>
        <v>4157499999999.9126</v>
      </c>
      <c r="J5875">
        <f>VLOOKUP(B5875,balance!AU:BD,10,FALSE)</f>
        <v>0</v>
      </c>
    </row>
    <row r="5876" spans="1:10" x14ac:dyDescent="0.3">
      <c r="A5876">
        <v>5874</v>
      </c>
      <c r="B5876">
        <f t="shared" si="183"/>
        <v>1176</v>
      </c>
      <c r="C5876">
        <f t="shared" si="182"/>
        <v>5</v>
      </c>
      <c r="D5876">
        <v>9026</v>
      </c>
      <c r="E5876" s="1">
        <f>IF(C5876=1,VLOOKUP(B5876,balance!$AU:$AZ,2,FALSE),IF(C5876=2,VLOOKUP(B5876,balance!$AU:$AZ,3,FALSE),IF(C5876=3,VLOOKUP(B5876,balance!$AU:$AZ,4,FALSE),IF(C5876=4,VLOOKUP(B5876,balance!$AU:$AZ,5,FALSE),IF(C5876=5,VLOOKUP(B5876-1,balance!$AU:$AZ,6,FALSE),0)))))</f>
        <v>590000</v>
      </c>
      <c r="F5876">
        <v>53</v>
      </c>
      <c r="G5876">
        <f>IF(C5876=1,VLOOKUP(FoxFire!B5876,balance!$U:$Z,2,FALSE),IF(C5876=2,VLOOKUP(B5876,balance!$U:$Z,3,FALSE),IF(C5876=3,VLOOKUP(B5876,balance!$U:$Z,4,FALSE),IF(C5876=4,VLOOKUP(B5876,balance!$U:$Z,5,FALSE),IF(C5876=5,VLOOKUP(B5876-1,balance!$U:$Z,6,FALSE),0)))))/100</f>
        <v>11669.347600000001</v>
      </c>
      <c r="H5876">
        <v>2</v>
      </c>
      <c r="I5876" s="1">
        <f>IF(C5876=1,VLOOKUP(FoxFire!B5876,balance!$AF:$AJ,2,FALSE),IF(C5876=2,VLOOKUP(B5876,balance!$AF:$AJ,3,FALSE),IF(C5876=3,VLOOKUP(B5876,balance!$AF:$AJ,4,FALSE),IF(C5876=4,VLOOKUP(B5876,balance!$AF:$AJ,5,FALSE),IF(C5876=5,VLOOKUP(B5876,balance!$AF:$AK,6,FALSE),0)))))*1000000000000</f>
        <v>16634999999999.65</v>
      </c>
      <c r="J5876">
        <f>VLOOKUP(B5876,balance!AU:BD,10,FALSE)</f>
        <v>0</v>
      </c>
    </row>
    <row r="5877" spans="1:10" x14ac:dyDescent="0.3">
      <c r="A5877">
        <v>5875</v>
      </c>
      <c r="B5877">
        <f t="shared" si="183"/>
        <v>1176</v>
      </c>
      <c r="C5877">
        <f t="shared" si="182"/>
        <v>1</v>
      </c>
      <c r="D5877">
        <v>9026</v>
      </c>
      <c r="E5877" s="1">
        <f>IF(C5877=1,VLOOKUP(B5877,balance!$AU:$AZ,2,FALSE),IF(C5877=2,VLOOKUP(B5877,balance!$AU:$AZ,3,FALSE),IF(C5877=3,VLOOKUP(B5877,balance!$AU:$AZ,4,FALSE),IF(C5877=4,VLOOKUP(B5877,balance!$AU:$AZ,5,FALSE),IF(C5877=5,VLOOKUP(B5877-1,balance!$AU:$AZ,6,FALSE),0)))))</f>
        <v>29500</v>
      </c>
      <c r="F5877">
        <v>53</v>
      </c>
      <c r="G5877">
        <f>IF(C5877=1,VLOOKUP(FoxFire!B5877,balance!$U:$Z,2,FALSE),IF(C5877=2,VLOOKUP(B5877,balance!$U:$Z,3,FALSE),IF(C5877=3,VLOOKUP(B5877,balance!$U:$Z,4,FALSE),IF(C5877=4,VLOOKUP(B5877,balance!$U:$Z,5,FALSE),IF(C5877=5,VLOOKUP(B5877-1,balance!$U:$Z,6,FALSE),0)))))/100</f>
        <v>1.27499999999998E-2</v>
      </c>
      <c r="H5877">
        <v>2</v>
      </c>
      <c r="I5877" s="1">
        <f>IF(C5877=1,VLOOKUP(FoxFire!B5877,balance!$AF:$AJ,2,FALSE),IF(C5877=2,VLOOKUP(B5877,balance!$AF:$AJ,3,FALSE),IF(C5877=3,VLOOKUP(B5877,balance!$AF:$AJ,4,FALSE),IF(C5877=4,VLOOKUP(B5877,balance!$AF:$AJ,5,FALSE),IF(C5877=5,VLOOKUP(B5877,balance!$AF:$AK,6,FALSE),0)))))*1000000000000</f>
        <v>4158749999999.9126</v>
      </c>
      <c r="J5877">
        <f>VLOOKUP(B5877,balance!AU:BD,10,FALSE)</f>
        <v>0</v>
      </c>
    </row>
    <row r="5878" spans="1:10" x14ac:dyDescent="0.3">
      <c r="A5878">
        <v>5876</v>
      </c>
      <c r="B5878">
        <f t="shared" si="183"/>
        <v>1176</v>
      </c>
      <c r="C5878">
        <f t="shared" si="182"/>
        <v>2</v>
      </c>
      <c r="D5878">
        <v>9026</v>
      </c>
      <c r="E5878" s="1">
        <f>IF(C5878=1,VLOOKUP(B5878,balance!$AU:$AZ,2,FALSE),IF(C5878=2,VLOOKUP(B5878,balance!$AU:$AZ,3,FALSE),IF(C5878=3,VLOOKUP(B5878,balance!$AU:$AZ,4,FALSE),IF(C5878=4,VLOOKUP(B5878,balance!$AU:$AZ,5,FALSE),IF(C5878=5,VLOOKUP(B5878-1,balance!$AU:$AZ,6,FALSE),0)))))</f>
        <v>29500</v>
      </c>
      <c r="F5878">
        <v>53</v>
      </c>
      <c r="G5878">
        <f>IF(C5878=1,VLOOKUP(FoxFire!B5878,balance!$U:$Z,2,FALSE),IF(C5878=2,VLOOKUP(B5878,balance!$U:$Z,3,FALSE),IF(C5878=3,VLOOKUP(B5878,balance!$U:$Z,4,FALSE),IF(C5878=4,VLOOKUP(B5878,balance!$U:$Z,5,FALSE),IF(C5878=5,VLOOKUP(B5878-1,balance!$U:$Z,6,FALSE),0)))))/100</f>
        <v>1.27499999999998E-2</v>
      </c>
      <c r="H5878">
        <v>2</v>
      </c>
      <c r="I5878" s="1">
        <f>IF(C5878=1,VLOOKUP(FoxFire!B5878,balance!$AF:$AJ,2,FALSE),IF(C5878=2,VLOOKUP(B5878,balance!$AF:$AJ,3,FALSE),IF(C5878=3,VLOOKUP(B5878,balance!$AF:$AJ,4,FALSE),IF(C5878=4,VLOOKUP(B5878,balance!$AF:$AJ,5,FALSE),IF(C5878=5,VLOOKUP(B5878,balance!$AF:$AK,6,FALSE),0)))))*1000000000000</f>
        <v>4158749999999.9126</v>
      </c>
      <c r="J5878">
        <f>VLOOKUP(B5878,balance!AU:BD,10,FALSE)</f>
        <v>0</v>
      </c>
    </row>
    <row r="5879" spans="1:10" x14ac:dyDescent="0.3">
      <c r="A5879">
        <v>5877</v>
      </c>
      <c r="B5879">
        <f t="shared" si="183"/>
        <v>1176</v>
      </c>
      <c r="C5879">
        <f t="shared" si="182"/>
        <v>3</v>
      </c>
      <c r="D5879">
        <v>9026</v>
      </c>
      <c r="E5879" s="1">
        <f>IF(C5879=1,VLOOKUP(B5879,balance!$AU:$AZ,2,FALSE),IF(C5879=2,VLOOKUP(B5879,balance!$AU:$AZ,3,FALSE),IF(C5879=3,VLOOKUP(B5879,balance!$AU:$AZ,4,FALSE),IF(C5879=4,VLOOKUP(B5879,balance!$AU:$AZ,5,FALSE),IF(C5879=5,VLOOKUP(B5879-1,balance!$AU:$AZ,6,FALSE),0)))))</f>
        <v>29500</v>
      </c>
      <c r="F5879">
        <v>53</v>
      </c>
      <c r="G5879">
        <f>IF(C5879=1,VLOOKUP(FoxFire!B5879,balance!$U:$Z,2,FALSE),IF(C5879=2,VLOOKUP(B5879,balance!$U:$Z,3,FALSE),IF(C5879=3,VLOOKUP(B5879,balance!$U:$Z,4,FALSE),IF(C5879=4,VLOOKUP(B5879,balance!$U:$Z,5,FALSE),IF(C5879=5,VLOOKUP(B5879-1,balance!$U:$Z,6,FALSE),0)))))/100</f>
        <v>1.27499999999998E-2</v>
      </c>
      <c r="H5879">
        <v>2</v>
      </c>
      <c r="I5879" s="1">
        <f>IF(C5879=1,VLOOKUP(FoxFire!B5879,balance!$AF:$AJ,2,FALSE),IF(C5879=2,VLOOKUP(B5879,balance!$AF:$AJ,3,FALSE),IF(C5879=3,VLOOKUP(B5879,balance!$AF:$AJ,4,FALSE),IF(C5879=4,VLOOKUP(B5879,balance!$AF:$AJ,5,FALSE),IF(C5879=5,VLOOKUP(B5879,balance!$AF:$AK,6,FALSE),0)))))*1000000000000</f>
        <v>4158749999999.9126</v>
      </c>
      <c r="J5879">
        <f>VLOOKUP(B5879,balance!AU:BD,10,FALSE)</f>
        <v>0</v>
      </c>
    </row>
    <row r="5880" spans="1:10" x14ac:dyDescent="0.3">
      <c r="A5880">
        <v>5878</v>
      </c>
      <c r="B5880">
        <f t="shared" si="183"/>
        <v>1176</v>
      </c>
      <c r="C5880">
        <f t="shared" si="182"/>
        <v>4</v>
      </c>
      <c r="D5880">
        <v>9026</v>
      </c>
      <c r="E5880" s="1">
        <f>IF(C5880=1,VLOOKUP(B5880,balance!$AU:$AZ,2,FALSE),IF(C5880=2,VLOOKUP(B5880,balance!$AU:$AZ,3,FALSE),IF(C5880=3,VLOOKUP(B5880,balance!$AU:$AZ,4,FALSE),IF(C5880=4,VLOOKUP(B5880,balance!$AU:$AZ,5,FALSE),IF(C5880=5,VLOOKUP(B5880-1,balance!$AU:$AZ,6,FALSE),0)))))</f>
        <v>29500</v>
      </c>
      <c r="F5880">
        <v>53</v>
      </c>
      <c r="G5880">
        <f>IF(C5880=1,VLOOKUP(FoxFire!B5880,balance!$U:$Z,2,FALSE),IF(C5880=2,VLOOKUP(B5880,balance!$U:$Z,3,FALSE),IF(C5880=3,VLOOKUP(B5880,balance!$U:$Z,4,FALSE),IF(C5880=4,VLOOKUP(B5880,balance!$U:$Z,5,FALSE),IF(C5880=5,VLOOKUP(B5880-1,balance!$U:$Z,6,FALSE),0)))))/100</f>
        <v>1.27499999999998E-2</v>
      </c>
      <c r="H5880">
        <v>2</v>
      </c>
      <c r="I5880" s="1">
        <f>IF(C5880=1,VLOOKUP(FoxFire!B5880,balance!$AF:$AJ,2,FALSE),IF(C5880=2,VLOOKUP(B5880,balance!$AF:$AJ,3,FALSE),IF(C5880=3,VLOOKUP(B5880,balance!$AF:$AJ,4,FALSE),IF(C5880=4,VLOOKUP(B5880,balance!$AF:$AJ,5,FALSE),IF(C5880=5,VLOOKUP(B5880,balance!$AF:$AK,6,FALSE),0)))))*1000000000000</f>
        <v>4158749999999.9126</v>
      </c>
      <c r="J5880">
        <f>VLOOKUP(B5880,balance!AU:BD,10,FALSE)</f>
        <v>0</v>
      </c>
    </row>
    <row r="5881" spans="1:10" x14ac:dyDescent="0.3">
      <c r="A5881">
        <v>5879</v>
      </c>
      <c r="B5881">
        <f t="shared" si="183"/>
        <v>1177</v>
      </c>
      <c r="C5881">
        <f t="shared" si="182"/>
        <v>5</v>
      </c>
      <c r="D5881">
        <v>9026</v>
      </c>
      <c r="E5881" s="1">
        <f>IF(C5881=1,VLOOKUP(B5881,balance!$AU:$AZ,2,FALSE),IF(C5881=2,VLOOKUP(B5881,balance!$AU:$AZ,3,FALSE),IF(C5881=3,VLOOKUP(B5881,balance!$AU:$AZ,4,FALSE),IF(C5881=4,VLOOKUP(B5881,balance!$AU:$AZ,5,FALSE),IF(C5881=5,VLOOKUP(B5881-1,balance!$AU:$AZ,6,FALSE),0)))))</f>
        <v>590000</v>
      </c>
      <c r="F5881">
        <v>53</v>
      </c>
      <c r="G5881">
        <f>IF(C5881=1,VLOOKUP(FoxFire!B5881,balance!$U:$Z,2,FALSE),IF(C5881=2,VLOOKUP(B5881,balance!$U:$Z,3,FALSE),IF(C5881=3,VLOOKUP(B5881,balance!$U:$Z,4,FALSE),IF(C5881=4,VLOOKUP(B5881,balance!$U:$Z,5,FALSE),IF(C5881=5,VLOOKUP(B5881-1,balance!$U:$Z,6,FALSE),0)))))/100</f>
        <v>11690.1857</v>
      </c>
      <c r="H5881">
        <v>2</v>
      </c>
      <c r="I5881" s="1">
        <f>IF(C5881=1,VLOOKUP(FoxFire!B5881,balance!$AF:$AJ,2,FALSE),IF(C5881=2,VLOOKUP(B5881,balance!$AF:$AJ,3,FALSE),IF(C5881=3,VLOOKUP(B5881,balance!$AF:$AJ,4,FALSE),IF(C5881=4,VLOOKUP(B5881,balance!$AF:$AJ,5,FALSE),IF(C5881=5,VLOOKUP(B5881,balance!$AF:$AK,6,FALSE),0)))))*1000000000000</f>
        <v>16639999999999.648</v>
      </c>
      <c r="J5881">
        <f>VLOOKUP(B5881,balance!AU:BD,10,FALSE)</f>
        <v>0</v>
      </c>
    </row>
    <row r="5882" spans="1:10" x14ac:dyDescent="0.3">
      <c r="A5882">
        <v>5880</v>
      </c>
      <c r="B5882">
        <f t="shared" si="183"/>
        <v>1177</v>
      </c>
      <c r="C5882">
        <f t="shared" si="182"/>
        <v>1</v>
      </c>
      <c r="D5882">
        <v>9026</v>
      </c>
      <c r="E5882" s="1">
        <f>IF(C5882=1,VLOOKUP(B5882,balance!$AU:$AZ,2,FALSE),IF(C5882=2,VLOOKUP(B5882,balance!$AU:$AZ,3,FALSE),IF(C5882=3,VLOOKUP(B5882,balance!$AU:$AZ,4,FALSE),IF(C5882=4,VLOOKUP(B5882,balance!$AU:$AZ,5,FALSE),IF(C5882=5,VLOOKUP(B5882-1,balance!$AU:$AZ,6,FALSE),0)))))</f>
        <v>29500</v>
      </c>
      <c r="F5882">
        <v>53</v>
      </c>
      <c r="G5882">
        <f>IF(C5882=1,VLOOKUP(FoxFire!B5882,balance!$U:$Z,2,FALSE),IF(C5882=2,VLOOKUP(B5882,balance!$U:$Z,3,FALSE),IF(C5882=3,VLOOKUP(B5882,balance!$U:$Z,4,FALSE),IF(C5882=4,VLOOKUP(B5882,balance!$U:$Z,5,FALSE),IF(C5882=5,VLOOKUP(B5882-1,balance!$U:$Z,6,FALSE),0)))))/100</f>
        <v>1.2759999999999801E-2</v>
      </c>
      <c r="H5882">
        <v>2</v>
      </c>
      <c r="I5882" s="1">
        <f>IF(C5882=1,VLOOKUP(FoxFire!B5882,balance!$AF:$AJ,2,FALSE),IF(C5882=2,VLOOKUP(B5882,balance!$AF:$AJ,3,FALSE),IF(C5882=3,VLOOKUP(B5882,balance!$AF:$AJ,4,FALSE),IF(C5882=4,VLOOKUP(B5882,balance!$AF:$AJ,5,FALSE),IF(C5882=5,VLOOKUP(B5882,balance!$AF:$AK,6,FALSE),0)))))*1000000000000</f>
        <v>4159999999999.9121</v>
      </c>
      <c r="J5882">
        <f>VLOOKUP(B5882,balance!AU:BD,10,FALSE)</f>
        <v>0</v>
      </c>
    </row>
    <row r="5883" spans="1:10" x14ac:dyDescent="0.3">
      <c r="A5883">
        <v>5881</v>
      </c>
      <c r="B5883">
        <f t="shared" si="183"/>
        <v>1177</v>
      </c>
      <c r="C5883">
        <f t="shared" si="182"/>
        <v>2</v>
      </c>
      <c r="D5883">
        <v>9026</v>
      </c>
      <c r="E5883" s="1">
        <f>IF(C5883=1,VLOOKUP(B5883,balance!$AU:$AZ,2,FALSE),IF(C5883=2,VLOOKUP(B5883,balance!$AU:$AZ,3,FALSE),IF(C5883=3,VLOOKUP(B5883,balance!$AU:$AZ,4,FALSE),IF(C5883=4,VLOOKUP(B5883,balance!$AU:$AZ,5,FALSE),IF(C5883=5,VLOOKUP(B5883-1,balance!$AU:$AZ,6,FALSE),0)))))</f>
        <v>29500</v>
      </c>
      <c r="F5883">
        <v>53</v>
      </c>
      <c r="G5883">
        <f>IF(C5883=1,VLOOKUP(FoxFire!B5883,balance!$U:$Z,2,FALSE),IF(C5883=2,VLOOKUP(B5883,balance!$U:$Z,3,FALSE),IF(C5883=3,VLOOKUP(B5883,balance!$U:$Z,4,FALSE),IF(C5883=4,VLOOKUP(B5883,balance!$U:$Z,5,FALSE),IF(C5883=5,VLOOKUP(B5883-1,balance!$U:$Z,6,FALSE),0)))))/100</f>
        <v>1.2759999999999801E-2</v>
      </c>
      <c r="H5883">
        <v>2</v>
      </c>
      <c r="I5883" s="1">
        <f>IF(C5883=1,VLOOKUP(FoxFire!B5883,balance!$AF:$AJ,2,FALSE),IF(C5883=2,VLOOKUP(B5883,balance!$AF:$AJ,3,FALSE),IF(C5883=3,VLOOKUP(B5883,balance!$AF:$AJ,4,FALSE),IF(C5883=4,VLOOKUP(B5883,balance!$AF:$AJ,5,FALSE),IF(C5883=5,VLOOKUP(B5883,balance!$AF:$AK,6,FALSE),0)))))*1000000000000</f>
        <v>4159999999999.9121</v>
      </c>
      <c r="J5883">
        <f>VLOOKUP(B5883,balance!AU:BD,10,FALSE)</f>
        <v>0</v>
      </c>
    </row>
    <row r="5884" spans="1:10" x14ac:dyDescent="0.3">
      <c r="A5884">
        <v>5882</v>
      </c>
      <c r="B5884">
        <f t="shared" si="183"/>
        <v>1177</v>
      </c>
      <c r="C5884">
        <f t="shared" si="182"/>
        <v>3</v>
      </c>
      <c r="D5884">
        <v>9026</v>
      </c>
      <c r="E5884" s="1">
        <f>IF(C5884=1,VLOOKUP(B5884,balance!$AU:$AZ,2,FALSE),IF(C5884=2,VLOOKUP(B5884,balance!$AU:$AZ,3,FALSE),IF(C5884=3,VLOOKUP(B5884,balance!$AU:$AZ,4,FALSE),IF(C5884=4,VLOOKUP(B5884,balance!$AU:$AZ,5,FALSE),IF(C5884=5,VLOOKUP(B5884-1,balance!$AU:$AZ,6,FALSE),0)))))</f>
        <v>29500</v>
      </c>
      <c r="F5884">
        <v>53</v>
      </c>
      <c r="G5884">
        <f>IF(C5884=1,VLOOKUP(FoxFire!B5884,balance!$U:$Z,2,FALSE),IF(C5884=2,VLOOKUP(B5884,balance!$U:$Z,3,FALSE),IF(C5884=3,VLOOKUP(B5884,balance!$U:$Z,4,FALSE),IF(C5884=4,VLOOKUP(B5884,balance!$U:$Z,5,FALSE),IF(C5884=5,VLOOKUP(B5884-1,balance!$U:$Z,6,FALSE),0)))))/100</f>
        <v>1.2759999999999801E-2</v>
      </c>
      <c r="H5884">
        <v>2</v>
      </c>
      <c r="I5884" s="1">
        <f>IF(C5884=1,VLOOKUP(FoxFire!B5884,balance!$AF:$AJ,2,FALSE),IF(C5884=2,VLOOKUP(B5884,balance!$AF:$AJ,3,FALSE),IF(C5884=3,VLOOKUP(B5884,balance!$AF:$AJ,4,FALSE),IF(C5884=4,VLOOKUP(B5884,balance!$AF:$AJ,5,FALSE),IF(C5884=5,VLOOKUP(B5884,balance!$AF:$AK,6,FALSE),0)))))*1000000000000</f>
        <v>4159999999999.9121</v>
      </c>
      <c r="J5884">
        <f>VLOOKUP(B5884,balance!AU:BD,10,FALSE)</f>
        <v>0</v>
      </c>
    </row>
    <row r="5885" spans="1:10" x14ac:dyDescent="0.3">
      <c r="A5885">
        <v>5883</v>
      </c>
      <c r="B5885">
        <f t="shared" si="183"/>
        <v>1177</v>
      </c>
      <c r="C5885">
        <f t="shared" si="182"/>
        <v>4</v>
      </c>
      <c r="D5885">
        <v>9026</v>
      </c>
      <c r="E5885" s="1">
        <f>IF(C5885=1,VLOOKUP(B5885,balance!$AU:$AZ,2,FALSE),IF(C5885=2,VLOOKUP(B5885,balance!$AU:$AZ,3,FALSE),IF(C5885=3,VLOOKUP(B5885,balance!$AU:$AZ,4,FALSE),IF(C5885=4,VLOOKUP(B5885,balance!$AU:$AZ,5,FALSE),IF(C5885=5,VLOOKUP(B5885-1,balance!$AU:$AZ,6,FALSE),0)))))</f>
        <v>29500</v>
      </c>
      <c r="F5885">
        <v>53</v>
      </c>
      <c r="G5885">
        <f>IF(C5885=1,VLOOKUP(FoxFire!B5885,balance!$U:$Z,2,FALSE),IF(C5885=2,VLOOKUP(B5885,balance!$U:$Z,3,FALSE),IF(C5885=3,VLOOKUP(B5885,balance!$U:$Z,4,FALSE),IF(C5885=4,VLOOKUP(B5885,balance!$U:$Z,5,FALSE),IF(C5885=5,VLOOKUP(B5885-1,balance!$U:$Z,6,FALSE),0)))))/100</f>
        <v>1.2759999999999801E-2</v>
      </c>
      <c r="H5885">
        <v>2</v>
      </c>
      <c r="I5885" s="1">
        <f>IF(C5885=1,VLOOKUP(FoxFire!B5885,balance!$AF:$AJ,2,FALSE),IF(C5885=2,VLOOKUP(B5885,balance!$AF:$AJ,3,FALSE),IF(C5885=3,VLOOKUP(B5885,balance!$AF:$AJ,4,FALSE),IF(C5885=4,VLOOKUP(B5885,balance!$AF:$AJ,5,FALSE),IF(C5885=5,VLOOKUP(B5885,balance!$AF:$AK,6,FALSE),0)))))*1000000000000</f>
        <v>4159999999999.9121</v>
      </c>
      <c r="J5885">
        <f>VLOOKUP(B5885,balance!AU:BD,10,FALSE)</f>
        <v>0</v>
      </c>
    </row>
    <row r="5886" spans="1:10" x14ac:dyDescent="0.3">
      <c r="A5886">
        <v>5884</v>
      </c>
      <c r="B5886">
        <f t="shared" si="183"/>
        <v>1178</v>
      </c>
      <c r="C5886">
        <f t="shared" si="182"/>
        <v>5</v>
      </c>
      <c r="D5886">
        <v>9026</v>
      </c>
      <c r="E5886" s="1">
        <f>IF(C5886=1,VLOOKUP(B5886,balance!$AU:$AZ,2,FALSE),IF(C5886=2,VLOOKUP(B5886,balance!$AU:$AZ,3,FALSE),IF(C5886=3,VLOOKUP(B5886,balance!$AU:$AZ,4,FALSE),IF(C5886=4,VLOOKUP(B5886,balance!$AU:$AZ,5,FALSE),IF(C5886=5,VLOOKUP(B5886-1,balance!$AU:$AZ,6,FALSE),0)))))</f>
        <v>590000</v>
      </c>
      <c r="F5886">
        <v>53</v>
      </c>
      <c r="G5886">
        <f>IF(C5886=1,VLOOKUP(FoxFire!B5886,balance!$U:$Z,2,FALSE),IF(C5886=2,VLOOKUP(B5886,balance!$U:$Z,3,FALSE),IF(C5886=3,VLOOKUP(B5886,balance!$U:$Z,4,FALSE),IF(C5886=4,VLOOKUP(B5886,balance!$U:$Z,5,FALSE),IF(C5886=5,VLOOKUP(B5886-1,balance!$U:$Z,6,FALSE),0)))))/100</f>
        <v>11711.053800000002</v>
      </c>
      <c r="H5886">
        <v>2</v>
      </c>
      <c r="I5886" s="1">
        <f>IF(C5886=1,VLOOKUP(FoxFire!B5886,balance!$AF:$AJ,2,FALSE),IF(C5886=2,VLOOKUP(B5886,balance!$AF:$AJ,3,FALSE),IF(C5886=3,VLOOKUP(B5886,balance!$AF:$AJ,4,FALSE),IF(C5886=4,VLOOKUP(B5886,balance!$AF:$AJ,5,FALSE),IF(C5886=5,VLOOKUP(B5886,balance!$AF:$AK,6,FALSE),0)))))*1000000000000</f>
        <v>16644999999999.652</v>
      </c>
      <c r="J5886">
        <f>VLOOKUP(B5886,balance!AU:BD,10,FALSE)</f>
        <v>0</v>
      </c>
    </row>
    <row r="5887" spans="1:10" x14ac:dyDescent="0.3">
      <c r="A5887">
        <v>5885</v>
      </c>
      <c r="B5887">
        <f t="shared" si="183"/>
        <v>1178</v>
      </c>
      <c r="C5887">
        <f t="shared" si="182"/>
        <v>1</v>
      </c>
      <c r="D5887">
        <v>9026</v>
      </c>
      <c r="E5887" s="1">
        <f>IF(C5887=1,VLOOKUP(B5887,balance!$AU:$AZ,2,FALSE),IF(C5887=2,VLOOKUP(B5887,balance!$AU:$AZ,3,FALSE),IF(C5887=3,VLOOKUP(B5887,balance!$AU:$AZ,4,FALSE),IF(C5887=4,VLOOKUP(B5887,balance!$AU:$AZ,5,FALSE),IF(C5887=5,VLOOKUP(B5887-1,balance!$AU:$AZ,6,FALSE),0)))))</f>
        <v>29500</v>
      </c>
      <c r="F5887">
        <v>53</v>
      </c>
      <c r="G5887">
        <f>IF(C5887=1,VLOOKUP(FoxFire!B5887,balance!$U:$Z,2,FALSE),IF(C5887=2,VLOOKUP(B5887,balance!$U:$Z,3,FALSE),IF(C5887=3,VLOOKUP(B5887,balance!$U:$Z,4,FALSE),IF(C5887=4,VLOOKUP(B5887,balance!$U:$Z,5,FALSE),IF(C5887=5,VLOOKUP(B5887-1,balance!$U:$Z,6,FALSE),0)))))/100</f>
        <v>1.2769999999999799E-2</v>
      </c>
      <c r="H5887">
        <v>2</v>
      </c>
      <c r="I5887" s="1">
        <f>IF(C5887=1,VLOOKUP(FoxFire!B5887,balance!$AF:$AJ,2,FALSE),IF(C5887=2,VLOOKUP(B5887,balance!$AF:$AJ,3,FALSE),IF(C5887=3,VLOOKUP(B5887,balance!$AF:$AJ,4,FALSE),IF(C5887=4,VLOOKUP(B5887,balance!$AF:$AJ,5,FALSE),IF(C5887=5,VLOOKUP(B5887,balance!$AF:$AK,6,FALSE),0)))))*1000000000000</f>
        <v>4161249999999.9131</v>
      </c>
      <c r="J5887">
        <f>VLOOKUP(B5887,balance!AU:BD,10,FALSE)</f>
        <v>0</v>
      </c>
    </row>
    <row r="5888" spans="1:10" x14ac:dyDescent="0.3">
      <c r="A5888">
        <v>5886</v>
      </c>
      <c r="B5888">
        <f t="shared" si="183"/>
        <v>1178</v>
      </c>
      <c r="C5888">
        <f t="shared" si="182"/>
        <v>2</v>
      </c>
      <c r="D5888">
        <v>9026</v>
      </c>
      <c r="E5888" s="1">
        <f>IF(C5888=1,VLOOKUP(B5888,balance!$AU:$AZ,2,FALSE),IF(C5888=2,VLOOKUP(B5888,balance!$AU:$AZ,3,FALSE),IF(C5888=3,VLOOKUP(B5888,balance!$AU:$AZ,4,FALSE),IF(C5888=4,VLOOKUP(B5888,balance!$AU:$AZ,5,FALSE),IF(C5888=5,VLOOKUP(B5888-1,balance!$AU:$AZ,6,FALSE),0)))))</f>
        <v>29500</v>
      </c>
      <c r="F5888">
        <v>53</v>
      </c>
      <c r="G5888">
        <f>IF(C5888=1,VLOOKUP(FoxFire!B5888,balance!$U:$Z,2,FALSE),IF(C5888=2,VLOOKUP(B5888,balance!$U:$Z,3,FALSE),IF(C5888=3,VLOOKUP(B5888,balance!$U:$Z,4,FALSE),IF(C5888=4,VLOOKUP(B5888,balance!$U:$Z,5,FALSE),IF(C5888=5,VLOOKUP(B5888-1,balance!$U:$Z,6,FALSE),0)))))/100</f>
        <v>1.2769999999999799E-2</v>
      </c>
      <c r="H5888">
        <v>2</v>
      </c>
      <c r="I5888" s="1">
        <f>IF(C5888=1,VLOOKUP(FoxFire!B5888,balance!$AF:$AJ,2,FALSE),IF(C5888=2,VLOOKUP(B5888,balance!$AF:$AJ,3,FALSE),IF(C5888=3,VLOOKUP(B5888,balance!$AF:$AJ,4,FALSE),IF(C5888=4,VLOOKUP(B5888,balance!$AF:$AJ,5,FALSE),IF(C5888=5,VLOOKUP(B5888,balance!$AF:$AK,6,FALSE),0)))))*1000000000000</f>
        <v>4161249999999.9131</v>
      </c>
      <c r="J5888">
        <f>VLOOKUP(B5888,balance!AU:BD,10,FALSE)</f>
        <v>0</v>
      </c>
    </row>
    <row r="5889" spans="1:10" x14ac:dyDescent="0.3">
      <c r="A5889">
        <v>5887</v>
      </c>
      <c r="B5889">
        <f t="shared" si="183"/>
        <v>1178</v>
      </c>
      <c r="C5889">
        <f t="shared" si="182"/>
        <v>3</v>
      </c>
      <c r="D5889">
        <v>9026</v>
      </c>
      <c r="E5889" s="1">
        <f>IF(C5889=1,VLOOKUP(B5889,balance!$AU:$AZ,2,FALSE),IF(C5889=2,VLOOKUP(B5889,balance!$AU:$AZ,3,FALSE),IF(C5889=3,VLOOKUP(B5889,balance!$AU:$AZ,4,FALSE),IF(C5889=4,VLOOKUP(B5889,balance!$AU:$AZ,5,FALSE),IF(C5889=5,VLOOKUP(B5889-1,balance!$AU:$AZ,6,FALSE),0)))))</f>
        <v>29500</v>
      </c>
      <c r="F5889">
        <v>53</v>
      </c>
      <c r="G5889">
        <f>IF(C5889=1,VLOOKUP(FoxFire!B5889,balance!$U:$Z,2,FALSE),IF(C5889=2,VLOOKUP(B5889,balance!$U:$Z,3,FALSE),IF(C5889=3,VLOOKUP(B5889,balance!$U:$Z,4,FALSE),IF(C5889=4,VLOOKUP(B5889,balance!$U:$Z,5,FALSE),IF(C5889=5,VLOOKUP(B5889-1,balance!$U:$Z,6,FALSE),0)))))/100</f>
        <v>1.2769999999999799E-2</v>
      </c>
      <c r="H5889">
        <v>2</v>
      </c>
      <c r="I5889" s="1">
        <f>IF(C5889=1,VLOOKUP(FoxFire!B5889,balance!$AF:$AJ,2,FALSE),IF(C5889=2,VLOOKUP(B5889,balance!$AF:$AJ,3,FALSE),IF(C5889=3,VLOOKUP(B5889,balance!$AF:$AJ,4,FALSE),IF(C5889=4,VLOOKUP(B5889,balance!$AF:$AJ,5,FALSE),IF(C5889=5,VLOOKUP(B5889,balance!$AF:$AK,6,FALSE),0)))))*1000000000000</f>
        <v>4161249999999.9131</v>
      </c>
      <c r="J5889">
        <f>VLOOKUP(B5889,balance!AU:BD,10,FALSE)</f>
        <v>0</v>
      </c>
    </row>
    <row r="5890" spans="1:10" x14ac:dyDescent="0.3">
      <c r="A5890">
        <v>5888</v>
      </c>
      <c r="B5890">
        <f t="shared" si="183"/>
        <v>1178</v>
      </c>
      <c r="C5890">
        <f t="shared" si="182"/>
        <v>4</v>
      </c>
      <c r="D5890">
        <v>9026</v>
      </c>
      <c r="E5890" s="1">
        <f>IF(C5890=1,VLOOKUP(B5890,balance!$AU:$AZ,2,FALSE),IF(C5890=2,VLOOKUP(B5890,balance!$AU:$AZ,3,FALSE),IF(C5890=3,VLOOKUP(B5890,balance!$AU:$AZ,4,FALSE),IF(C5890=4,VLOOKUP(B5890,balance!$AU:$AZ,5,FALSE),IF(C5890=5,VLOOKUP(B5890-1,balance!$AU:$AZ,6,FALSE),0)))))</f>
        <v>29500</v>
      </c>
      <c r="F5890">
        <v>53</v>
      </c>
      <c r="G5890">
        <f>IF(C5890=1,VLOOKUP(FoxFire!B5890,balance!$U:$Z,2,FALSE),IF(C5890=2,VLOOKUP(B5890,balance!$U:$Z,3,FALSE),IF(C5890=3,VLOOKUP(B5890,balance!$U:$Z,4,FALSE),IF(C5890=4,VLOOKUP(B5890,balance!$U:$Z,5,FALSE),IF(C5890=5,VLOOKUP(B5890-1,balance!$U:$Z,6,FALSE),0)))))/100</f>
        <v>1.2769999999999799E-2</v>
      </c>
      <c r="H5890">
        <v>2</v>
      </c>
      <c r="I5890" s="1">
        <f>IF(C5890=1,VLOOKUP(FoxFire!B5890,balance!$AF:$AJ,2,FALSE),IF(C5890=2,VLOOKUP(B5890,balance!$AF:$AJ,3,FALSE),IF(C5890=3,VLOOKUP(B5890,balance!$AF:$AJ,4,FALSE),IF(C5890=4,VLOOKUP(B5890,balance!$AF:$AJ,5,FALSE),IF(C5890=5,VLOOKUP(B5890,balance!$AF:$AK,6,FALSE),0)))))*1000000000000</f>
        <v>4161249999999.9131</v>
      </c>
      <c r="J5890">
        <f>VLOOKUP(B5890,balance!AU:BD,10,FALSE)</f>
        <v>0</v>
      </c>
    </row>
    <row r="5891" spans="1:10" x14ac:dyDescent="0.3">
      <c r="A5891">
        <v>5889</v>
      </c>
      <c r="B5891">
        <f t="shared" si="183"/>
        <v>1179</v>
      </c>
      <c r="C5891">
        <f t="shared" si="182"/>
        <v>5</v>
      </c>
      <c r="D5891">
        <v>9026</v>
      </c>
      <c r="E5891" s="1">
        <f>IF(C5891=1,VLOOKUP(B5891,balance!$AU:$AZ,2,FALSE),IF(C5891=2,VLOOKUP(B5891,balance!$AU:$AZ,3,FALSE),IF(C5891=3,VLOOKUP(B5891,balance!$AU:$AZ,4,FALSE),IF(C5891=4,VLOOKUP(B5891,balance!$AU:$AZ,5,FALSE),IF(C5891=5,VLOOKUP(B5891-1,balance!$AU:$AZ,6,FALSE),0)))))</f>
        <v>590000</v>
      </c>
      <c r="F5891">
        <v>53</v>
      </c>
      <c r="G5891">
        <f>IF(C5891=1,VLOOKUP(FoxFire!B5891,balance!$U:$Z,2,FALSE),IF(C5891=2,VLOOKUP(B5891,balance!$U:$Z,3,FALSE),IF(C5891=3,VLOOKUP(B5891,balance!$U:$Z,4,FALSE),IF(C5891=4,VLOOKUP(B5891,balance!$U:$Z,5,FALSE),IF(C5891=5,VLOOKUP(B5891-1,balance!$U:$Z,6,FALSE),0)))))/100</f>
        <v>11731.951999999999</v>
      </c>
      <c r="H5891">
        <v>2</v>
      </c>
      <c r="I5891" s="1">
        <f>IF(C5891=1,VLOOKUP(FoxFire!B5891,balance!$AF:$AJ,2,FALSE),IF(C5891=2,VLOOKUP(B5891,balance!$AF:$AJ,3,FALSE),IF(C5891=3,VLOOKUP(B5891,balance!$AF:$AJ,4,FALSE),IF(C5891=4,VLOOKUP(B5891,balance!$AF:$AJ,5,FALSE),IF(C5891=5,VLOOKUP(B5891,balance!$AF:$AK,6,FALSE),0)))))*1000000000000</f>
        <v>16649999999999.65</v>
      </c>
      <c r="J5891">
        <f>VLOOKUP(B5891,balance!AU:BD,10,FALSE)</f>
        <v>0</v>
      </c>
    </row>
    <row r="5892" spans="1:10" x14ac:dyDescent="0.3">
      <c r="A5892">
        <v>5890</v>
      </c>
      <c r="B5892">
        <f t="shared" si="183"/>
        <v>1179</v>
      </c>
      <c r="C5892">
        <f t="shared" si="182"/>
        <v>1</v>
      </c>
      <c r="D5892">
        <v>9026</v>
      </c>
      <c r="E5892" s="1">
        <f>IF(C5892=1,VLOOKUP(B5892,balance!$AU:$AZ,2,FALSE),IF(C5892=2,VLOOKUP(B5892,balance!$AU:$AZ,3,FALSE),IF(C5892=3,VLOOKUP(B5892,balance!$AU:$AZ,4,FALSE),IF(C5892=4,VLOOKUP(B5892,balance!$AU:$AZ,5,FALSE),IF(C5892=5,VLOOKUP(B5892-1,balance!$AU:$AZ,6,FALSE),0)))))</f>
        <v>29500</v>
      </c>
      <c r="F5892">
        <v>53</v>
      </c>
      <c r="G5892">
        <f>IF(C5892=1,VLOOKUP(FoxFire!B5892,balance!$U:$Z,2,FALSE),IF(C5892=2,VLOOKUP(B5892,balance!$U:$Z,3,FALSE),IF(C5892=3,VLOOKUP(B5892,balance!$U:$Z,4,FALSE),IF(C5892=4,VLOOKUP(B5892,balance!$U:$Z,5,FALSE),IF(C5892=5,VLOOKUP(B5892-1,balance!$U:$Z,6,FALSE),0)))))/100</f>
        <v>1.27799999999998E-2</v>
      </c>
      <c r="H5892">
        <v>2</v>
      </c>
      <c r="I5892" s="1">
        <f>IF(C5892=1,VLOOKUP(FoxFire!B5892,balance!$AF:$AJ,2,FALSE),IF(C5892=2,VLOOKUP(B5892,balance!$AF:$AJ,3,FALSE),IF(C5892=3,VLOOKUP(B5892,balance!$AF:$AJ,4,FALSE),IF(C5892=4,VLOOKUP(B5892,balance!$AF:$AJ,5,FALSE),IF(C5892=5,VLOOKUP(B5892,balance!$AF:$AK,6,FALSE),0)))))*1000000000000</f>
        <v>4162499999999.9126</v>
      </c>
      <c r="J5892">
        <f>VLOOKUP(B5892,balance!AU:BD,10,FALSE)</f>
        <v>0</v>
      </c>
    </row>
    <row r="5893" spans="1:10" x14ac:dyDescent="0.3">
      <c r="A5893">
        <v>5891</v>
      </c>
      <c r="B5893">
        <f t="shared" si="183"/>
        <v>1179</v>
      </c>
      <c r="C5893">
        <f t="shared" si="182"/>
        <v>2</v>
      </c>
      <c r="D5893">
        <v>9026</v>
      </c>
      <c r="E5893" s="1">
        <f>IF(C5893=1,VLOOKUP(B5893,balance!$AU:$AZ,2,FALSE),IF(C5893=2,VLOOKUP(B5893,balance!$AU:$AZ,3,FALSE),IF(C5893=3,VLOOKUP(B5893,balance!$AU:$AZ,4,FALSE),IF(C5893=4,VLOOKUP(B5893,balance!$AU:$AZ,5,FALSE),IF(C5893=5,VLOOKUP(B5893-1,balance!$AU:$AZ,6,FALSE),0)))))</f>
        <v>29500</v>
      </c>
      <c r="F5893">
        <v>53</v>
      </c>
      <c r="G5893">
        <f>IF(C5893=1,VLOOKUP(FoxFire!B5893,balance!$U:$Z,2,FALSE),IF(C5893=2,VLOOKUP(B5893,balance!$U:$Z,3,FALSE),IF(C5893=3,VLOOKUP(B5893,balance!$U:$Z,4,FALSE),IF(C5893=4,VLOOKUP(B5893,balance!$U:$Z,5,FALSE),IF(C5893=5,VLOOKUP(B5893-1,balance!$U:$Z,6,FALSE),0)))))/100</f>
        <v>1.27799999999998E-2</v>
      </c>
      <c r="H5893">
        <v>2</v>
      </c>
      <c r="I5893" s="1">
        <f>IF(C5893=1,VLOOKUP(FoxFire!B5893,balance!$AF:$AJ,2,FALSE),IF(C5893=2,VLOOKUP(B5893,balance!$AF:$AJ,3,FALSE),IF(C5893=3,VLOOKUP(B5893,balance!$AF:$AJ,4,FALSE),IF(C5893=4,VLOOKUP(B5893,balance!$AF:$AJ,5,FALSE),IF(C5893=5,VLOOKUP(B5893,balance!$AF:$AK,6,FALSE),0)))))*1000000000000</f>
        <v>4162499999999.9126</v>
      </c>
      <c r="J5893">
        <f>VLOOKUP(B5893,balance!AU:BD,10,FALSE)</f>
        <v>0</v>
      </c>
    </row>
    <row r="5894" spans="1:10" x14ac:dyDescent="0.3">
      <c r="A5894">
        <v>5892</v>
      </c>
      <c r="B5894">
        <f t="shared" si="183"/>
        <v>1179</v>
      </c>
      <c r="C5894">
        <f t="shared" si="182"/>
        <v>3</v>
      </c>
      <c r="D5894">
        <v>9026</v>
      </c>
      <c r="E5894" s="1">
        <f>IF(C5894=1,VLOOKUP(B5894,balance!$AU:$AZ,2,FALSE),IF(C5894=2,VLOOKUP(B5894,balance!$AU:$AZ,3,FALSE),IF(C5894=3,VLOOKUP(B5894,balance!$AU:$AZ,4,FALSE),IF(C5894=4,VLOOKUP(B5894,balance!$AU:$AZ,5,FALSE),IF(C5894=5,VLOOKUP(B5894-1,balance!$AU:$AZ,6,FALSE),0)))))</f>
        <v>29500</v>
      </c>
      <c r="F5894">
        <v>53</v>
      </c>
      <c r="G5894">
        <f>IF(C5894=1,VLOOKUP(FoxFire!B5894,balance!$U:$Z,2,FALSE),IF(C5894=2,VLOOKUP(B5894,balance!$U:$Z,3,FALSE),IF(C5894=3,VLOOKUP(B5894,balance!$U:$Z,4,FALSE),IF(C5894=4,VLOOKUP(B5894,balance!$U:$Z,5,FALSE),IF(C5894=5,VLOOKUP(B5894-1,balance!$U:$Z,6,FALSE),0)))))/100</f>
        <v>1.27799999999998E-2</v>
      </c>
      <c r="H5894">
        <v>2</v>
      </c>
      <c r="I5894" s="1">
        <f>IF(C5894=1,VLOOKUP(FoxFire!B5894,balance!$AF:$AJ,2,FALSE),IF(C5894=2,VLOOKUP(B5894,balance!$AF:$AJ,3,FALSE),IF(C5894=3,VLOOKUP(B5894,balance!$AF:$AJ,4,FALSE),IF(C5894=4,VLOOKUP(B5894,balance!$AF:$AJ,5,FALSE),IF(C5894=5,VLOOKUP(B5894,balance!$AF:$AK,6,FALSE),0)))))*1000000000000</f>
        <v>4162499999999.9126</v>
      </c>
      <c r="J5894">
        <f>VLOOKUP(B5894,balance!AU:BD,10,FALSE)</f>
        <v>0</v>
      </c>
    </row>
    <row r="5895" spans="1:10" x14ac:dyDescent="0.3">
      <c r="A5895">
        <v>5893</v>
      </c>
      <c r="B5895">
        <f t="shared" si="183"/>
        <v>1179</v>
      </c>
      <c r="C5895">
        <f t="shared" si="182"/>
        <v>4</v>
      </c>
      <c r="D5895">
        <v>9026</v>
      </c>
      <c r="E5895" s="1">
        <f>IF(C5895=1,VLOOKUP(B5895,balance!$AU:$AZ,2,FALSE),IF(C5895=2,VLOOKUP(B5895,balance!$AU:$AZ,3,FALSE),IF(C5895=3,VLOOKUP(B5895,balance!$AU:$AZ,4,FALSE),IF(C5895=4,VLOOKUP(B5895,balance!$AU:$AZ,5,FALSE),IF(C5895=5,VLOOKUP(B5895-1,balance!$AU:$AZ,6,FALSE),0)))))</f>
        <v>29500</v>
      </c>
      <c r="F5895">
        <v>53</v>
      </c>
      <c r="G5895">
        <f>IF(C5895=1,VLOOKUP(FoxFire!B5895,balance!$U:$Z,2,FALSE),IF(C5895=2,VLOOKUP(B5895,balance!$U:$Z,3,FALSE),IF(C5895=3,VLOOKUP(B5895,balance!$U:$Z,4,FALSE),IF(C5895=4,VLOOKUP(B5895,balance!$U:$Z,5,FALSE),IF(C5895=5,VLOOKUP(B5895-1,balance!$U:$Z,6,FALSE),0)))))/100</f>
        <v>1.27799999999998E-2</v>
      </c>
      <c r="H5895">
        <v>2</v>
      </c>
      <c r="I5895" s="1">
        <f>IF(C5895=1,VLOOKUP(FoxFire!B5895,balance!$AF:$AJ,2,FALSE),IF(C5895=2,VLOOKUP(B5895,balance!$AF:$AJ,3,FALSE),IF(C5895=3,VLOOKUP(B5895,balance!$AF:$AJ,4,FALSE),IF(C5895=4,VLOOKUP(B5895,balance!$AF:$AJ,5,FALSE),IF(C5895=5,VLOOKUP(B5895,balance!$AF:$AK,6,FALSE),0)))))*1000000000000</f>
        <v>4162499999999.9126</v>
      </c>
      <c r="J5895">
        <f>VLOOKUP(B5895,balance!AU:BD,10,FALSE)</f>
        <v>0</v>
      </c>
    </row>
    <row r="5896" spans="1:10" x14ac:dyDescent="0.3">
      <c r="A5896">
        <v>5894</v>
      </c>
      <c r="B5896">
        <f t="shared" si="183"/>
        <v>1180</v>
      </c>
      <c r="C5896">
        <f t="shared" ref="C5896:C5959" si="184">C5891</f>
        <v>5</v>
      </c>
      <c r="D5896">
        <v>9026</v>
      </c>
      <c r="E5896" s="1">
        <f>IF(C5896=1,VLOOKUP(B5896,balance!$AU:$AZ,2,FALSE),IF(C5896=2,VLOOKUP(B5896,balance!$AU:$AZ,3,FALSE),IF(C5896=3,VLOOKUP(B5896,balance!$AU:$AZ,4,FALSE),IF(C5896=4,VLOOKUP(B5896,balance!$AU:$AZ,5,FALSE),IF(C5896=5,VLOOKUP(B5896-1,balance!$AU:$AZ,6,FALSE),0)))))</f>
        <v>590000</v>
      </c>
      <c r="F5896">
        <v>53</v>
      </c>
      <c r="G5896">
        <f>IF(C5896=1,VLOOKUP(FoxFire!B5896,balance!$U:$Z,2,FALSE),IF(C5896=2,VLOOKUP(B5896,balance!$U:$Z,3,FALSE),IF(C5896=3,VLOOKUP(B5896,balance!$U:$Z,4,FALSE),IF(C5896=4,VLOOKUP(B5896,balance!$U:$Z,5,FALSE),IF(C5896=5,VLOOKUP(B5896-1,balance!$U:$Z,6,FALSE),0)))))/100</f>
        <v>11752.8802</v>
      </c>
      <c r="H5896">
        <v>2</v>
      </c>
      <c r="I5896" s="1">
        <f>IF(C5896=1,VLOOKUP(FoxFire!B5896,balance!$AF:$AJ,2,FALSE),IF(C5896=2,VLOOKUP(B5896,balance!$AF:$AJ,3,FALSE),IF(C5896=3,VLOOKUP(B5896,balance!$AF:$AJ,4,FALSE),IF(C5896=4,VLOOKUP(B5896,balance!$AF:$AJ,5,FALSE),IF(C5896=5,VLOOKUP(B5896,balance!$AF:$AK,6,FALSE),0)))))*1000000000000</f>
        <v>16654999999999.65</v>
      </c>
      <c r="J5896">
        <f>VLOOKUP(B5896,balance!AU:BD,10,FALSE)</f>
        <v>0</v>
      </c>
    </row>
    <row r="5897" spans="1:10" x14ac:dyDescent="0.3">
      <c r="A5897">
        <v>5895</v>
      </c>
      <c r="B5897">
        <f t="shared" si="183"/>
        <v>1180</v>
      </c>
      <c r="C5897">
        <f t="shared" si="184"/>
        <v>1</v>
      </c>
      <c r="D5897">
        <v>9026</v>
      </c>
      <c r="E5897" s="1">
        <f>IF(C5897=1,VLOOKUP(B5897,balance!$AU:$AZ,2,FALSE),IF(C5897=2,VLOOKUP(B5897,balance!$AU:$AZ,3,FALSE),IF(C5897=3,VLOOKUP(B5897,balance!$AU:$AZ,4,FALSE),IF(C5897=4,VLOOKUP(B5897,balance!$AU:$AZ,5,FALSE),IF(C5897=5,VLOOKUP(B5897-1,balance!$AU:$AZ,6,FALSE),0)))))</f>
        <v>29500</v>
      </c>
      <c r="F5897">
        <v>53</v>
      </c>
      <c r="G5897">
        <f>IF(C5897=1,VLOOKUP(FoxFire!B5897,balance!$U:$Z,2,FALSE),IF(C5897=2,VLOOKUP(B5897,balance!$U:$Z,3,FALSE),IF(C5897=3,VLOOKUP(B5897,balance!$U:$Z,4,FALSE),IF(C5897=4,VLOOKUP(B5897,balance!$U:$Z,5,FALSE),IF(C5897=5,VLOOKUP(B5897-1,balance!$U:$Z,6,FALSE),0)))))/100</f>
        <v>1.27899999999998E-2</v>
      </c>
      <c r="H5897">
        <v>2</v>
      </c>
      <c r="I5897" s="1">
        <f>IF(C5897=1,VLOOKUP(FoxFire!B5897,balance!$AF:$AJ,2,FALSE),IF(C5897=2,VLOOKUP(B5897,balance!$AF:$AJ,3,FALSE),IF(C5897=3,VLOOKUP(B5897,balance!$AF:$AJ,4,FALSE),IF(C5897=4,VLOOKUP(B5897,balance!$AF:$AJ,5,FALSE),IF(C5897=5,VLOOKUP(B5897,balance!$AF:$AK,6,FALSE),0)))))*1000000000000</f>
        <v>4163749999999.9126</v>
      </c>
      <c r="J5897">
        <f>VLOOKUP(B5897,balance!AU:BD,10,FALSE)</f>
        <v>0</v>
      </c>
    </row>
    <row r="5898" spans="1:10" x14ac:dyDescent="0.3">
      <c r="A5898">
        <v>5896</v>
      </c>
      <c r="B5898">
        <f t="shared" si="183"/>
        <v>1180</v>
      </c>
      <c r="C5898">
        <f t="shared" si="184"/>
        <v>2</v>
      </c>
      <c r="D5898">
        <v>9026</v>
      </c>
      <c r="E5898" s="1">
        <f>IF(C5898=1,VLOOKUP(B5898,balance!$AU:$AZ,2,FALSE),IF(C5898=2,VLOOKUP(B5898,balance!$AU:$AZ,3,FALSE),IF(C5898=3,VLOOKUP(B5898,balance!$AU:$AZ,4,FALSE),IF(C5898=4,VLOOKUP(B5898,balance!$AU:$AZ,5,FALSE),IF(C5898=5,VLOOKUP(B5898-1,balance!$AU:$AZ,6,FALSE),0)))))</f>
        <v>29500</v>
      </c>
      <c r="F5898">
        <v>53</v>
      </c>
      <c r="G5898">
        <f>IF(C5898=1,VLOOKUP(FoxFire!B5898,balance!$U:$Z,2,FALSE),IF(C5898=2,VLOOKUP(B5898,balance!$U:$Z,3,FALSE),IF(C5898=3,VLOOKUP(B5898,balance!$U:$Z,4,FALSE),IF(C5898=4,VLOOKUP(B5898,balance!$U:$Z,5,FALSE),IF(C5898=5,VLOOKUP(B5898-1,balance!$U:$Z,6,FALSE),0)))))/100</f>
        <v>1.27899999999998E-2</v>
      </c>
      <c r="H5898">
        <v>2</v>
      </c>
      <c r="I5898" s="1">
        <f>IF(C5898=1,VLOOKUP(FoxFire!B5898,balance!$AF:$AJ,2,FALSE),IF(C5898=2,VLOOKUP(B5898,balance!$AF:$AJ,3,FALSE),IF(C5898=3,VLOOKUP(B5898,balance!$AF:$AJ,4,FALSE),IF(C5898=4,VLOOKUP(B5898,balance!$AF:$AJ,5,FALSE),IF(C5898=5,VLOOKUP(B5898,balance!$AF:$AK,6,FALSE),0)))))*1000000000000</f>
        <v>4163749999999.9126</v>
      </c>
      <c r="J5898">
        <f>VLOOKUP(B5898,balance!AU:BD,10,FALSE)</f>
        <v>0</v>
      </c>
    </row>
    <row r="5899" spans="1:10" x14ac:dyDescent="0.3">
      <c r="A5899">
        <v>5897</v>
      </c>
      <c r="B5899">
        <f t="shared" si="183"/>
        <v>1180</v>
      </c>
      <c r="C5899">
        <f t="shared" si="184"/>
        <v>3</v>
      </c>
      <c r="D5899">
        <v>9026</v>
      </c>
      <c r="E5899" s="1">
        <f>IF(C5899=1,VLOOKUP(B5899,balance!$AU:$AZ,2,FALSE),IF(C5899=2,VLOOKUP(B5899,balance!$AU:$AZ,3,FALSE),IF(C5899=3,VLOOKUP(B5899,balance!$AU:$AZ,4,FALSE),IF(C5899=4,VLOOKUP(B5899,balance!$AU:$AZ,5,FALSE),IF(C5899=5,VLOOKUP(B5899-1,balance!$AU:$AZ,6,FALSE),0)))))</f>
        <v>29500</v>
      </c>
      <c r="F5899">
        <v>53</v>
      </c>
      <c r="G5899">
        <f>IF(C5899=1,VLOOKUP(FoxFire!B5899,balance!$U:$Z,2,FALSE),IF(C5899=2,VLOOKUP(B5899,balance!$U:$Z,3,FALSE),IF(C5899=3,VLOOKUP(B5899,balance!$U:$Z,4,FALSE),IF(C5899=4,VLOOKUP(B5899,balance!$U:$Z,5,FALSE),IF(C5899=5,VLOOKUP(B5899-1,balance!$U:$Z,6,FALSE),0)))))/100</f>
        <v>1.27899999999998E-2</v>
      </c>
      <c r="H5899">
        <v>2</v>
      </c>
      <c r="I5899" s="1">
        <f>IF(C5899=1,VLOOKUP(FoxFire!B5899,balance!$AF:$AJ,2,FALSE),IF(C5899=2,VLOOKUP(B5899,balance!$AF:$AJ,3,FALSE),IF(C5899=3,VLOOKUP(B5899,balance!$AF:$AJ,4,FALSE),IF(C5899=4,VLOOKUP(B5899,balance!$AF:$AJ,5,FALSE),IF(C5899=5,VLOOKUP(B5899,balance!$AF:$AK,6,FALSE),0)))))*1000000000000</f>
        <v>4163749999999.9126</v>
      </c>
      <c r="J5899">
        <f>VLOOKUP(B5899,balance!AU:BD,10,FALSE)</f>
        <v>0</v>
      </c>
    </row>
    <row r="5900" spans="1:10" x14ac:dyDescent="0.3">
      <c r="A5900">
        <v>5898</v>
      </c>
      <c r="B5900">
        <f t="shared" si="183"/>
        <v>1180</v>
      </c>
      <c r="C5900">
        <f t="shared" si="184"/>
        <v>4</v>
      </c>
      <c r="D5900">
        <v>9026</v>
      </c>
      <c r="E5900" s="1">
        <f>IF(C5900=1,VLOOKUP(B5900,balance!$AU:$AZ,2,FALSE),IF(C5900=2,VLOOKUP(B5900,balance!$AU:$AZ,3,FALSE),IF(C5900=3,VLOOKUP(B5900,balance!$AU:$AZ,4,FALSE),IF(C5900=4,VLOOKUP(B5900,balance!$AU:$AZ,5,FALSE),IF(C5900=5,VLOOKUP(B5900-1,balance!$AU:$AZ,6,FALSE),0)))))</f>
        <v>29500</v>
      </c>
      <c r="F5900">
        <v>53</v>
      </c>
      <c r="G5900">
        <f>IF(C5900=1,VLOOKUP(FoxFire!B5900,balance!$U:$Z,2,FALSE),IF(C5900=2,VLOOKUP(B5900,balance!$U:$Z,3,FALSE),IF(C5900=3,VLOOKUP(B5900,balance!$U:$Z,4,FALSE),IF(C5900=4,VLOOKUP(B5900,balance!$U:$Z,5,FALSE),IF(C5900=5,VLOOKUP(B5900-1,balance!$U:$Z,6,FALSE),0)))))/100</f>
        <v>1.27899999999998E-2</v>
      </c>
      <c r="H5900">
        <v>2</v>
      </c>
      <c r="I5900" s="1">
        <f>IF(C5900=1,VLOOKUP(FoxFire!B5900,balance!$AF:$AJ,2,FALSE),IF(C5900=2,VLOOKUP(B5900,balance!$AF:$AJ,3,FALSE),IF(C5900=3,VLOOKUP(B5900,balance!$AF:$AJ,4,FALSE),IF(C5900=4,VLOOKUP(B5900,balance!$AF:$AJ,5,FALSE),IF(C5900=5,VLOOKUP(B5900,balance!$AF:$AK,6,FALSE),0)))))*1000000000000</f>
        <v>4163749999999.9126</v>
      </c>
      <c r="J5900">
        <f>VLOOKUP(B5900,balance!AU:BD,10,FALSE)</f>
        <v>0</v>
      </c>
    </row>
    <row r="5901" spans="1:10" x14ac:dyDescent="0.3">
      <c r="A5901">
        <v>5899</v>
      </c>
      <c r="B5901">
        <f t="shared" ref="B5901:B5964" si="185">B5896+1</f>
        <v>1181</v>
      </c>
      <c r="C5901">
        <f t="shared" si="184"/>
        <v>5</v>
      </c>
      <c r="D5901">
        <v>9026</v>
      </c>
      <c r="E5901" s="1">
        <f>IF(C5901=1,VLOOKUP(B5901,balance!$AU:$AZ,2,FALSE),IF(C5901=2,VLOOKUP(B5901,balance!$AU:$AZ,3,FALSE),IF(C5901=3,VLOOKUP(B5901,balance!$AU:$AZ,4,FALSE),IF(C5901=4,VLOOKUP(B5901,balance!$AU:$AZ,5,FALSE),IF(C5901=5,VLOOKUP(B5901-1,balance!$AU:$AZ,6,FALSE),0)))))</f>
        <v>590000</v>
      </c>
      <c r="F5901">
        <v>53</v>
      </c>
      <c r="G5901">
        <f>IF(C5901=1,VLOOKUP(FoxFire!B5901,balance!$U:$Z,2,FALSE),IF(C5901=2,VLOOKUP(B5901,balance!$U:$Z,3,FALSE),IF(C5901=3,VLOOKUP(B5901,balance!$U:$Z,4,FALSE),IF(C5901=4,VLOOKUP(B5901,balance!$U:$Z,5,FALSE),IF(C5901=5,VLOOKUP(B5901-1,balance!$U:$Z,6,FALSE),0)))))/100</f>
        <v>11773.838600000001</v>
      </c>
      <c r="H5901">
        <v>2</v>
      </c>
      <c r="I5901" s="1">
        <f>IF(C5901=1,VLOOKUP(FoxFire!B5901,balance!$AF:$AJ,2,FALSE),IF(C5901=2,VLOOKUP(B5901,balance!$AF:$AJ,3,FALSE),IF(C5901=3,VLOOKUP(B5901,balance!$AF:$AJ,4,FALSE),IF(C5901=4,VLOOKUP(B5901,balance!$AF:$AJ,5,FALSE),IF(C5901=5,VLOOKUP(B5901,balance!$AF:$AK,6,FALSE),0)))))*1000000000000</f>
        <v>16659999999999.648</v>
      </c>
      <c r="J5901">
        <f>VLOOKUP(B5901,balance!AU:BD,10,FALSE)</f>
        <v>0</v>
      </c>
    </row>
    <row r="5902" spans="1:10" x14ac:dyDescent="0.3">
      <c r="A5902">
        <v>5900</v>
      </c>
      <c r="B5902">
        <f t="shared" si="185"/>
        <v>1181</v>
      </c>
      <c r="C5902">
        <f t="shared" si="184"/>
        <v>1</v>
      </c>
      <c r="D5902">
        <v>9026</v>
      </c>
      <c r="E5902" s="1">
        <f>IF(C5902=1,VLOOKUP(B5902,balance!$AU:$AZ,2,FALSE),IF(C5902=2,VLOOKUP(B5902,balance!$AU:$AZ,3,FALSE),IF(C5902=3,VLOOKUP(B5902,balance!$AU:$AZ,4,FALSE),IF(C5902=4,VLOOKUP(B5902,balance!$AU:$AZ,5,FALSE),IF(C5902=5,VLOOKUP(B5902-1,balance!$AU:$AZ,6,FALSE),0)))))</f>
        <v>29500</v>
      </c>
      <c r="F5902">
        <v>53</v>
      </c>
      <c r="G5902">
        <f>IF(C5902=1,VLOOKUP(FoxFire!B5902,balance!$U:$Z,2,FALSE),IF(C5902=2,VLOOKUP(B5902,balance!$U:$Z,3,FALSE),IF(C5902=3,VLOOKUP(B5902,balance!$U:$Z,4,FALSE),IF(C5902=4,VLOOKUP(B5902,balance!$U:$Z,5,FALSE),IF(C5902=5,VLOOKUP(B5902-1,balance!$U:$Z,6,FALSE),0)))))/100</f>
        <v>1.2799999999999801E-2</v>
      </c>
      <c r="H5902">
        <v>2</v>
      </c>
      <c r="I5902" s="1">
        <f>IF(C5902=1,VLOOKUP(FoxFire!B5902,balance!$AF:$AJ,2,FALSE),IF(C5902=2,VLOOKUP(B5902,balance!$AF:$AJ,3,FALSE),IF(C5902=3,VLOOKUP(B5902,balance!$AF:$AJ,4,FALSE),IF(C5902=4,VLOOKUP(B5902,balance!$AF:$AJ,5,FALSE),IF(C5902=5,VLOOKUP(B5902,balance!$AF:$AK,6,FALSE),0)))))*1000000000000</f>
        <v>4164999999999.9121</v>
      </c>
      <c r="J5902">
        <f>VLOOKUP(B5902,balance!AU:BD,10,FALSE)</f>
        <v>0</v>
      </c>
    </row>
    <row r="5903" spans="1:10" x14ac:dyDescent="0.3">
      <c r="A5903">
        <v>5901</v>
      </c>
      <c r="B5903">
        <f t="shared" si="185"/>
        <v>1181</v>
      </c>
      <c r="C5903">
        <f t="shared" si="184"/>
        <v>2</v>
      </c>
      <c r="D5903">
        <v>9026</v>
      </c>
      <c r="E5903" s="1">
        <f>IF(C5903=1,VLOOKUP(B5903,balance!$AU:$AZ,2,FALSE),IF(C5903=2,VLOOKUP(B5903,balance!$AU:$AZ,3,FALSE),IF(C5903=3,VLOOKUP(B5903,balance!$AU:$AZ,4,FALSE),IF(C5903=4,VLOOKUP(B5903,balance!$AU:$AZ,5,FALSE),IF(C5903=5,VLOOKUP(B5903-1,balance!$AU:$AZ,6,FALSE),0)))))</f>
        <v>29500</v>
      </c>
      <c r="F5903">
        <v>53</v>
      </c>
      <c r="G5903">
        <f>IF(C5903=1,VLOOKUP(FoxFire!B5903,balance!$U:$Z,2,FALSE),IF(C5903=2,VLOOKUP(B5903,balance!$U:$Z,3,FALSE),IF(C5903=3,VLOOKUP(B5903,balance!$U:$Z,4,FALSE),IF(C5903=4,VLOOKUP(B5903,balance!$U:$Z,5,FALSE),IF(C5903=5,VLOOKUP(B5903-1,balance!$U:$Z,6,FALSE),0)))))/100</f>
        <v>1.2799999999999801E-2</v>
      </c>
      <c r="H5903">
        <v>2</v>
      </c>
      <c r="I5903" s="1">
        <f>IF(C5903=1,VLOOKUP(FoxFire!B5903,balance!$AF:$AJ,2,FALSE),IF(C5903=2,VLOOKUP(B5903,balance!$AF:$AJ,3,FALSE),IF(C5903=3,VLOOKUP(B5903,balance!$AF:$AJ,4,FALSE),IF(C5903=4,VLOOKUP(B5903,balance!$AF:$AJ,5,FALSE),IF(C5903=5,VLOOKUP(B5903,balance!$AF:$AK,6,FALSE),0)))))*1000000000000</f>
        <v>4164999999999.9121</v>
      </c>
      <c r="J5903">
        <f>VLOOKUP(B5903,balance!AU:BD,10,FALSE)</f>
        <v>0</v>
      </c>
    </row>
    <row r="5904" spans="1:10" x14ac:dyDescent="0.3">
      <c r="A5904">
        <v>5902</v>
      </c>
      <c r="B5904">
        <f t="shared" si="185"/>
        <v>1181</v>
      </c>
      <c r="C5904">
        <f t="shared" si="184"/>
        <v>3</v>
      </c>
      <c r="D5904">
        <v>9026</v>
      </c>
      <c r="E5904" s="1">
        <f>IF(C5904=1,VLOOKUP(B5904,balance!$AU:$AZ,2,FALSE),IF(C5904=2,VLOOKUP(B5904,balance!$AU:$AZ,3,FALSE),IF(C5904=3,VLOOKUP(B5904,balance!$AU:$AZ,4,FALSE),IF(C5904=4,VLOOKUP(B5904,balance!$AU:$AZ,5,FALSE),IF(C5904=5,VLOOKUP(B5904-1,balance!$AU:$AZ,6,FALSE),0)))))</f>
        <v>29500</v>
      </c>
      <c r="F5904">
        <v>53</v>
      </c>
      <c r="G5904">
        <f>IF(C5904=1,VLOOKUP(FoxFire!B5904,balance!$U:$Z,2,FALSE),IF(C5904=2,VLOOKUP(B5904,balance!$U:$Z,3,FALSE),IF(C5904=3,VLOOKUP(B5904,balance!$U:$Z,4,FALSE),IF(C5904=4,VLOOKUP(B5904,balance!$U:$Z,5,FALSE),IF(C5904=5,VLOOKUP(B5904-1,balance!$U:$Z,6,FALSE),0)))))/100</f>
        <v>1.2799999999999801E-2</v>
      </c>
      <c r="H5904">
        <v>2</v>
      </c>
      <c r="I5904" s="1">
        <f>IF(C5904=1,VLOOKUP(FoxFire!B5904,balance!$AF:$AJ,2,FALSE),IF(C5904=2,VLOOKUP(B5904,balance!$AF:$AJ,3,FALSE),IF(C5904=3,VLOOKUP(B5904,balance!$AF:$AJ,4,FALSE),IF(C5904=4,VLOOKUP(B5904,balance!$AF:$AJ,5,FALSE),IF(C5904=5,VLOOKUP(B5904,balance!$AF:$AK,6,FALSE),0)))))*1000000000000</f>
        <v>4164999999999.9121</v>
      </c>
      <c r="J5904">
        <f>VLOOKUP(B5904,balance!AU:BD,10,FALSE)</f>
        <v>0</v>
      </c>
    </row>
    <row r="5905" spans="1:10" x14ac:dyDescent="0.3">
      <c r="A5905">
        <v>5903</v>
      </c>
      <c r="B5905">
        <f t="shared" si="185"/>
        <v>1181</v>
      </c>
      <c r="C5905">
        <f t="shared" si="184"/>
        <v>4</v>
      </c>
      <c r="D5905">
        <v>9026</v>
      </c>
      <c r="E5905" s="1">
        <f>IF(C5905=1,VLOOKUP(B5905,balance!$AU:$AZ,2,FALSE),IF(C5905=2,VLOOKUP(B5905,balance!$AU:$AZ,3,FALSE),IF(C5905=3,VLOOKUP(B5905,balance!$AU:$AZ,4,FALSE),IF(C5905=4,VLOOKUP(B5905,balance!$AU:$AZ,5,FALSE),IF(C5905=5,VLOOKUP(B5905-1,balance!$AU:$AZ,6,FALSE),0)))))</f>
        <v>29500</v>
      </c>
      <c r="F5905">
        <v>53</v>
      </c>
      <c r="G5905">
        <f>IF(C5905=1,VLOOKUP(FoxFire!B5905,balance!$U:$Z,2,FALSE),IF(C5905=2,VLOOKUP(B5905,balance!$U:$Z,3,FALSE),IF(C5905=3,VLOOKUP(B5905,balance!$U:$Z,4,FALSE),IF(C5905=4,VLOOKUP(B5905,balance!$U:$Z,5,FALSE),IF(C5905=5,VLOOKUP(B5905-1,balance!$U:$Z,6,FALSE),0)))))/100</f>
        <v>1.2799999999999801E-2</v>
      </c>
      <c r="H5905">
        <v>2</v>
      </c>
      <c r="I5905" s="1">
        <f>IF(C5905=1,VLOOKUP(FoxFire!B5905,balance!$AF:$AJ,2,FALSE),IF(C5905=2,VLOOKUP(B5905,balance!$AF:$AJ,3,FALSE),IF(C5905=3,VLOOKUP(B5905,balance!$AF:$AJ,4,FALSE),IF(C5905=4,VLOOKUP(B5905,balance!$AF:$AJ,5,FALSE),IF(C5905=5,VLOOKUP(B5905,balance!$AF:$AK,6,FALSE),0)))))*1000000000000</f>
        <v>4164999999999.9121</v>
      </c>
      <c r="J5905">
        <f>VLOOKUP(B5905,balance!AU:BD,10,FALSE)</f>
        <v>0</v>
      </c>
    </row>
    <row r="5906" spans="1:10" x14ac:dyDescent="0.3">
      <c r="A5906">
        <v>5904</v>
      </c>
      <c r="B5906">
        <f t="shared" si="185"/>
        <v>1182</v>
      </c>
      <c r="C5906">
        <f t="shared" si="184"/>
        <v>5</v>
      </c>
      <c r="D5906">
        <v>9026</v>
      </c>
      <c r="E5906" s="1">
        <f>IF(C5906=1,VLOOKUP(B5906,balance!$AU:$AZ,2,FALSE),IF(C5906=2,VLOOKUP(B5906,balance!$AU:$AZ,3,FALSE),IF(C5906=3,VLOOKUP(B5906,balance!$AU:$AZ,4,FALSE),IF(C5906=4,VLOOKUP(B5906,balance!$AU:$AZ,5,FALSE),IF(C5906=5,VLOOKUP(B5906-1,balance!$AU:$AZ,6,FALSE),0)))))</f>
        <v>590000</v>
      </c>
      <c r="F5906">
        <v>53</v>
      </c>
      <c r="G5906">
        <f>IF(C5906=1,VLOOKUP(FoxFire!B5906,balance!$U:$Z,2,FALSE),IF(C5906=2,VLOOKUP(B5906,balance!$U:$Z,3,FALSE),IF(C5906=3,VLOOKUP(B5906,balance!$U:$Z,4,FALSE),IF(C5906=4,VLOOKUP(B5906,balance!$U:$Z,5,FALSE),IF(C5906=5,VLOOKUP(B5906-1,balance!$U:$Z,6,FALSE),0)))))/100</f>
        <v>11794.8272</v>
      </c>
      <c r="H5906">
        <v>2</v>
      </c>
      <c r="I5906" s="1">
        <f>IF(C5906=1,VLOOKUP(FoxFire!B5906,balance!$AF:$AJ,2,FALSE),IF(C5906=2,VLOOKUP(B5906,balance!$AF:$AJ,3,FALSE),IF(C5906=3,VLOOKUP(B5906,balance!$AF:$AJ,4,FALSE),IF(C5906=4,VLOOKUP(B5906,balance!$AF:$AJ,5,FALSE),IF(C5906=5,VLOOKUP(B5906,balance!$AF:$AK,6,FALSE),0)))))*1000000000000</f>
        <v>16664999999999.65</v>
      </c>
      <c r="J5906">
        <f>VLOOKUP(B5906,balance!AU:BD,10,FALSE)</f>
        <v>0</v>
      </c>
    </row>
    <row r="5907" spans="1:10" x14ac:dyDescent="0.3">
      <c r="A5907">
        <v>5905</v>
      </c>
      <c r="B5907">
        <f t="shared" si="185"/>
        <v>1182</v>
      </c>
      <c r="C5907">
        <f t="shared" si="184"/>
        <v>1</v>
      </c>
      <c r="D5907">
        <v>9026</v>
      </c>
      <c r="E5907" s="1">
        <f>IF(C5907=1,VLOOKUP(B5907,balance!$AU:$AZ,2,FALSE),IF(C5907=2,VLOOKUP(B5907,balance!$AU:$AZ,3,FALSE),IF(C5907=3,VLOOKUP(B5907,balance!$AU:$AZ,4,FALSE),IF(C5907=4,VLOOKUP(B5907,balance!$AU:$AZ,5,FALSE),IF(C5907=5,VLOOKUP(B5907-1,balance!$AU:$AZ,6,FALSE),0)))))</f>
        <v>29500</v>
      </c>
      <c r="F5907">
        <v>53</v>
      </c>
      <c r="G5907">
        <f>IF(C5907=1,VLOOKUP(FoxFire!B5907,balance!$U:$Z,2,FALSE),IF(C5907=2,VLOOKUP(B5907,balance!$U:$Z,3,FALSE),IF(C5907=3,VLOOKUP(B5907,balance!$U:$Z,4,FALSE),IF(C5907=4,VLOOKUP(B5907,balance!$U:$Z,5,FALSE),IF(C5907=5,VLOOKUP(B5907-1,balance!$U:$Z,6,FALSE),0)))))/100</f>
        <v>1.2809999999999799E-2</v>
      </c>
      <c r="H5907">
        <v>2</v>
      </c>
      <c r="I5907" s="1">
        <f>IF(C5907=1,VLOOKUP(FoxFire!B5907,balance!$AF:$AJ,2,FALSE),IF(C5907=2,VLOOKUP(B5907,balance!$AF:$AJ,3,FALSE),IF(C5907=3,VLOOKUP(B5907,balance!$AF:$AJ,4,FALSE),IF(C5907=4,VLOOKUP(B5907,balance!$AF:$AJ,5,FALSE),IF(C5907=5,VLOOKUP(B5907,balance!$AF:$AK,6,FALSE),0)))))*1000000000000</f>
        <v>4166249999999.9126</v>
      </c>
      <c r="J5907">
        <f>VLOOKUP(B5907,balance!AU:BD,10,FALSE)</f>
        <v>0</v>
      </c>
    </row>
    <row r="5908" spans="1:10" x14ac:dyDescent="0.3">
      <c r="A5908">
        <v>5906</v>
      </c>
      <c r="B5908">
        <f t="shared" si="185"/>
        <v>1182</v>
      </c>
      <c r="C5908">
        <f t="shared" si="184"/>
        <v>2</v>
      </c>
      <c r="D5908">
        <v>9026</v>
      </c>
      <c r="E5908" s="1">
        <f>IF(C5908=1,VLOOKUP(B5908,balance!$AU:$AZ,2,FALSE),IF(C5908=2,VLOOKUP(B5908,balance!$AU:$AZ,3,FALSE),IF(C5908=3,VLOOKUP(B5908,balance!$AU:$AZ,4,FALSE),IF(C5908=4,VLOOKUP(B5908,balance!$AU:$AZ,5,FALSE),IF(C5908=5,VLOOKUP(B5908-1,balance!$AU:$AZ,6,FALSE),0)))))</f>
        <v>29500</v>
      </c>
      <c r="F5908">
        <v>53</v>
      </c>
      <c r="G5908">
        <f>IF(C5908=1,VLOOKUP(FoxFire!B5908,balance!$U:$Z,2,FALSE),IF(C5908=2,VLOOKUP(B5908,balance!$U:$Z,3,FALSE),IF(C5908=3,VLOOKUP(B5908,balance!$U:$Z,4,FALSE),IF(C5908=4,VLOOKUP(B5908,balance!$U:$Z,5,FALSE),IF(C5908=5,VLOOKUP(B5908-1,balance!$U:$Z,6,FALSE),0)))))/100</f>
        <v>1.2809999999999799E-2</v>
      </c>
      <c r="H5908">
        <v>2</v>
      </c>
      <c r="I5908" s="1">
        <f>IF(C5908=1,VLOOKUP(FoxFire!B5908,balance!$AF:$AJ,2,FALSE),IF(C5908=2,VLOOKUP(B5908,balance!$AF:$AJ,3,FALSE),IF(C5908=3,VLOOKUP(B5908,balance!$AF:$AJ,4,FALSE),IF(C5908=4,VLOOKUP(B5908,balance!$AF:$AJ,5,FALSE),IF(C5908=5,VLOOKUP(B5908,balance!$AF:$AK,6,FALSE),0)))))*1000000000000</f>
        <v>4166249999999.9126</v>
      </c>
      <c r="J5908">
        <f>VLOOKUP(B5908,balance!AU:BD,10,FALSE)</f>
        <v>0</v>
      </c>
    </row>
    <row r="5909" spans="1:10" x14ac:dyDescent="0.3">
      <c r="A5909">
        <v>5907</v>
      </c>
      <c r="B5909">
        <f t="shared" si="185"/>
        <v>1182</v>
      </c>
      <c r="C5909">
        <f t="shared" si="184"/>
        <v>3</v>
      </c>
      <c r="D5909">
        <v>9026</v>
      </c>
      <c r="E5909" s="1">
        <f>IF(C5909=1,VLOOKUP(B5909,balance!$AU:$AZ,2,FALSE),IF(C5909=2,VLOOKUP(B5909,balance!$AU:$AZ,3,FALSE),IF(C5909=3,VLOOKUP(B5909,balance!$AU:$AZ,4,FALSE),IF(C5909=4,VLOOKUP(B5909,balance!$AU:$AZ,5,FALSE),IF(C5909=5,VLOOKUP(B5909-1,balance!$AU:$AZ,6,FALSE),0)))))</f>
        <v>29500</v>
      </c>
      <c r="F5909">
        <v>53</v>
      </c>
      <c r="G5909">
        <f>IF(C5909=1,VLOOKUP(FoxFire!B5909,balance!$U:$Z,2,FALSE),IF(C5909=2,VLOOKUP(B5909,balance!$U:$Z,3,FALSE),IF(C5909=3,VLOOKUP(B5909,balance!$U:$Z,4,FALSE),IF(C5909=4,VLOOKUP(B5909,balance!$U:$Z,5,FALSE),IF(C5909=5,VLOOKUP(B5909-1,balance!$U:$Z,6,FALSE),0)))))/100</f>
        <v>1.2809999999999799E-2</v>
      </c>
      <c r="H5909">
        <v>2</v>
      </c>
      <c r="I5909" s="1">
        <f>IF(C5909=1,VLOOKUP(FoxFire!B5909,balance!$AF:$AJ,2,FALSE),IF(C5909=2,VLOOKUP(B5909,balance!$AF:$AJ,3,FALSE),IF(C5909=3,VLOOKUP(B5909,balance!$AF:$AJ,4,FALSE),IF(C5909=4,VLOOKUP(B5909,balance!$AF:$AJ,5,FALSE),IF(C5909=5,VLOOKUP(B5909,balance!$AF:$AK,6,FALSE),0)))))*1000000000000</f>
        <v>4166249999999.9126</v>
      </c>
      <c r="J5909">
        <f>VLOOKUP(B5909,balance!AU:BD,10,FALSE)</f>
        <v>0</v>
      </c>
    </row>
    <row r="5910" spans="1:10" x14ac:dyDescent="0.3">
      <c r="A5910">
        <v>5908</v>
      </c>
      <c r="B5910">
        <f t="shared" si="185"/>
        <v>1182</v>
      </c>
      <c r="C5910">
        <f t="shared" si="184"/>
        <v>4</v>
      </c>
      <c r="D5910">
        <v>9026</v>
      </c>
      <c r="E5910" s="1">
        <f>IF(C5910=1,VLOOKUP(B5910,balance!$AU:$AZ,2,FALSE),IF(C5910=2,VLOOKUP(B5910,balance!$AU:$AZ,3,FALSE),IF(C5910=3,VLOOKUP(B5910,balance!$AU:$AZ,4,FALSE),IF(C5910=4,VLOOKUP(B5910,balance!$AU:$AZ,5,FALSE),IF(C5910=5,VLOOKUP(B5910-1,balance!$AU:$AZ,6,FALSE),0)))))</f>
        <v>29500</v>
      </c>
      <c r="F5910">
        <v>53</v>
      </c>
      <c r="G5910">
        <f>IF(C5910=1,VLOOKUP(FoxFire!B5910,balance!$U:$Z,2,FALSE),IF(C5910=2,VLOOKUP(B5910,balance!$U:$Z,3,FALSE),IF(C5910=3,VLOOKUP(B5910,balance!$U:$Z,4,FALSE),IF(C5910=4,VLOOKUP(B5910,balance!$U:$Z,5,FALSE),IF(C5910=5,VLOOKUP(B5910-1,balance!$U:$Z,6,FALSE),0)))))/100</f>
        <v>1.2809999999999799E-2</v>
      </c>
      <c r="H5910">
        <v>2</v>
      </c>
      <c r="I5910" s="1">
        <f>IF(C5910=1,VLOOKUP(FoxFire!B5910,balance!$AF:$AJ,2,FALSE),IF(C5910=2,VLOOKUP(B5910,balance!$AF:$AJ,3,FALSE),IF(C5910=3,VLOOKUP(B5910,balance!$AF:$AJ,4,FALSE),IF(C5910=4,VLOOKUP(B5910,balance!$AF:$AJ,5,FALSE),IF(C5910=5,VLOOKUP(B5910,balance!$AF:$AK,6,FALSE),0)))))*1000000000000</f>
        <v>4166249999999.9126</v>
      </c>
      <c r="J5910">
        <f>VLOOKUP(B5910,balance!AU:BD,10,FALSE)</f>
        <v>0</v>
      </c>
    </row>
    <row r="5911" spans="1:10" x14ac:dyDescent="0.3">
      <c r="A5911">
        <v>5909</v>
      </c>
      <c r="B5911">
        <f t="shared" si="185"/>
        <v>1183</v>
      </c>
      <c r="C5911">
        <f t="shared" si="184"/>
        <v>5</v>
      </c>
      <c r="D5911">
        <v>9026</v>
      </c>
      <c r="E5911" s="1">
        <f>IF(C5911=1,VLOOKUP(B5911,balance!$AU:$AZ,2,FALSE),IF(C5911=2,VLOOKUP(B5911,balance!$AU:$AZ,3,FALSE),IF(C5911=3,VLOOKUP(B5911,balance!$AU:$AZ,4,FALSE),IF(C5911=4,VLOOKUP(B5911,balance!$AU:$AZ,5,FALSE),IF(C5911=5,VLOOKUP(B5911-1,balance!$AU:$AZ,6,FALSE),0)))))</f>
        <v>590000</v>
      </c>
      <c r="F5911">
        <v>53</v>
      </c>
      <c r="G5911">
        <f>IF(C5911=1,VLOOKUP(FoxFire!B5911,balance!$U:$Z,2,FALSE),IF(C5911=2,VLOOKUP(B5911,balance!$U:$Z,3,FALSE),IF(C5911=3,VLOOKUP(B5911,balance!$U:$Z,4,FALSE),IF(C5911=4,VLOOKUP(B5911,balance!$U:$Z,5,FALSE),IF(C5911=5,VLOOKUP(B5911-1,balance!$U:$Z,6,FALSE),0)))))/100</f>
        <v>11815.8459</v>
      </c>
      <c r="H5911">
        <v>2</v>
      </c>
      <c r="I5911" s="1">
        <f>IF(C5911=1,VLOOKUP(FoxFire!B5911,balance!$AF:$AJ,2,FALSE),IF(C5911=2,VLOOKUP(B5911,balance!$AF:$AJ,3,FALSE),IF(C5911=3,VLOOKUP(B5911,balance!$AF:$AJ,4,FALSE),IF(C5911=4,VLOOKUP(B5911,balance!$AF:$AJ,5,FALSE),IF(C5911=5,VLOOKUP(B5911,balance!$AF:$AK,6,FALSE),0)))))*1000000000000</f>
        <v>16669999999999.65</v>
      </c>
      <c r="J5911">
        <f>VLOOKUP(B5911,balance!AU:BD,10,FALSE)</f>
        <v>0</v>
      </c>
    </row>
    <row r="5912" spans="1:10" x14ac:dyDescent="0.3">
      <c r="A5912">
        <v>5910</v>
      </c>
      <c r="B5912">
        <f t="shared" si="185"/>
        <v>1183</v>
      </c>
      <c r="C5912">
        <f t="shared" si="184"/>
        <v>1</v>
      </c>
      <c r="D5912">
        <v>9026</v>
      </c>
      <c r="E5912" s="1">
        <f>IF(C5912=1,VLOOKUP(B5912,balance!$AU:$AZ,2,FALSE),IF(C5912=2,VLOOKUP(B5912,balance!$AU:$AZ,3,FALSE),IF(C5912=3,VLOOKUP(B5912,balance!$AU:$AZ,4,FALSE),IF(C5912=4,VLOOKUP(B5912,balance!$AU:$AZ,5,FALSE),IF(C5912=5,VLOOKUP(B5912-1,balance!$AU:$AZ,6,FALSE),0)))))</f>
        <v>29500</v>
      </c>
      <c r="F5912">
        <v>53</v>
      </c>
      <c r="G5912">
        <f>IF(C5912=1,VLOOKUP(FoxFire!B5912,balance!$U:$Z,2,FALSE),IF(C5912=2,VLOOKUP(B5912,balance!$U:$Z,3,FALSE),IF(C5912=3,VLOOKUP(B5912,balance!$U:$Z,4,FALSE),IF(C5912=4,VLOOKUP(B5912,balance!$U:$Z,5,FALSE),IF(C5912=5,VLOOKUP(B5912-1,balance!$U:$Z,6,FALSE),0)))))/100</f>
        <v>1.28199999999998E-2</v>
      </c>
      <c r="H5912">
        <v>2</v>
      </c>
      <c r="I5912" s="1">
        <f>IF(C5912=1,VLOOKUP(FoxFire!B5912,balance!$AF:$AJ,2,FALSE),IF(C5912=2,VLOOKUP(B5912,balance!$AF:$AJ,3,FALSE),IF(C5912=3,VLOOKUP(B5912,balance!$AF:$AJ,4,FALSE),IF(C5912=4,VLOOKUP(B5912,balance!$AF:$AJ,5,FALSE),IF(C5912=5,VLOOKUP(B5912,balance!$AF:$AK,6,FALSE),0)))))*1000000000000</f>
        <v>4167499999999.9126</v>
      </c>
      <c r="J5912">
        <f>VLOOKUP(B5912,balance!AU:BD,10,FALSE)</f>
        <v>0</v>
      </c>
    </row>
    <row r="5913" spans="1:10" x14ac:dyDescent="0.3">
      <c r="A5913">
        <v>5911</v>
      </c>
      <c r="B5913">
        <f t="shared" si="185"/>
        <v>1183</v>
      </c>
      <c r="C5913">
        <f t="shared" si="184"/>
        <v>2</v>
      </c>
      <c r="D5913">
        <v>9026</v>
      </c>
      <c r="E5913" s="1">
        <f>IF(C5913=1,VLOOKUP(B5913,balance!$AU:$AZ,2,FALSE),IF(C5913=2,VLOOKUP(B5913,balance!$AU:$AZ,3,FALSE),IF(C5913=3,VLOOKUP(B5913,balance!$AU:$AZ,4,FALSE),IF(C5913=4,VLOOKUP(B5913,balance!$AU:$AZ,5,FALSE),IF(C5913=5,VLOOKUP(B5913-1,balance!$AU:$AZ,6,FALSE),0)))))</f>
        <v>29500</v>
      </c>
      <c r="F5913">
        <v>53</v>
      </c>
      <c r="G5913">
        <f>IF(C5913=1,VLOOKUP(FoxFire!B5913,balance!$U:$Z,2,FALSE),IF(C5913=2,VLOOKUP(B5913,balance!$U:$Z,3,FALSE),IF(C5913=3,VLOOKUP(B5913,balance!$U:$Z,4,FALSE),IF(C5913=4,VLOOKUP(B5913,balance!$U:$Z,5,FALSE),IF(C5913=5,VLOOKUP(B5913-1,balance!$U:$Z,6,FALSE),0)))))/100</f>
        <v>1.28199999999998E-2</v>
      </c>
      <c r="H5913">
        <v>2</v>
      </c>
      <c r="I5913" s="1">
        <f>IF(C5913=1,VLOOKUP(FoxFire!B5913,balance!$AF:$AJ,2,FALSE),IF(C5913=2,VLOOKUP(B5913,balance!$AF:$AJ,3,FALSE),IF(C5913=3,VLOOKUP(B5913,balance!$AF:$AJ,4,FALSE),IF(C5913=4,VLOOKUP(B5913,balance!$AF:$AJ,5,FALSE),IF(C5913=5,VLOOKUP(B5913,balance!$AF:$AK,6,FALSE),0)))))*1000000000000</f>
        <v>4167499999999.9126</v>
      </c>
      <c r="J5913">
        <f>VLOOKUP(B5913,balance!AU:BD,10,FALSE)</f>
        <v>0</v>
      </c>
    </row>
    <row r="5914" spans="1:10" x14ac:dyDescent="0.3">
      <c r="A5914">
        <v>5912</v>
      </c>
      <c r="B5914">
        <f t="shared" si="185"/>
        <v>1183</v>
      </c>
      <c r="C5914">
        <f t="shared" si="184"/>
        <v>3</v>
      </c>
      <c r="D5914">
        <v>9026</v>
      </c>
      <c r="E5914" s="1">
        <f>IF(C5914=1,VLOOKUP(B5914,balance!$AU:$AZ,2,FALSE),IF(C5914=2,VLOOKUP(B5914,balance!$AU:$AZ,3,FALSE),IF(C5914=3,VLOOKUP(B5914,balance!$AU:$AZ,4,FALSE),IF(C5914=4,VLOOKUP(B5914,balance!$AU:$AZ,5,FALSE),IF(C5914=5,VLOOKUP(B5914-1,balance!$AU:$AZ,6,FALSE),0)))))</f>
        <v>29500</v>
      </c>
      <c r="F5914">
        <v>53</v>
      </c>
      <c r="G5914">
        <f>IF(C5914=1,VLOOKUP(FoxFire!B5914,balance!$U:$Z,2,FALSE),IF(C5914=2,VLOOKUP(B5914,balance!$U:$Z,3,FALSE),IF(C5914=3,VLOOKUP(B5914,balance!$U:$Z,4,FALSE),IF(C5914=4,VLOOKUP(B5914,balance!$U:$Z,5,FALSE),IF(C5914=5,VLOOKUP(B5914-1,balance!$U:$Z,6,FALSE),0)))))/100</f>
        <v>1.28199999999998E-2</v>
      </c>
      <c r="H5914">
        <v>2</v>
      </c>
      <c r="I5914" s="1">
        <f>IF(C5914=1,VLOOKUP(FoxFire!B5914,balance!$AF:$AJ,2,FALSE),IF(C5914=2,VLOOKUP(B5914,balance!$AF:$AJ,3,FALSE),IF(C5914=3,VLOOKUP(B5914,balance!$AF:$AJ,4,FALSE),IF(C5914=4,VLOOKUP(B5914,balance!$AF:$AJ,5,FALSE),IF(C5914=5,VLOOKUP(B5914,balance!$AF:$AK,6,FALSE),0)))))*1000000000000</f>
        <v>4167499999999.9126</v>
      </c>
      <c r="J5914">
        <f>VLOOKUP(B5914,balance!AU:BD,10,FALSE)</f>
        <v>0</v>
      </c>
    </row>
    <row r="5915" spans="1:10" x14ac:dyDescent="0.3">
      <c r="A5915">
        <v>5913</v>
      </c>
      <c r="B5915">
        <f t="shared" si="185"/>
        <v>1183</v>
      </c>
      <c r="C5915">
        <f t="shared" si="184"/>
        <v>4</v>
      </c>
      <c r="D5915">
        <v>9026</v>
      </c>
      <c r="E5915" s="1">
        <f>IF(C5915=1,VLOOKUP(B5915,balance!$AU:$AZ,2,FALSE),IF(C5915=2,VLOOKUP(B5915,balance!$AU:$AZ,3,FALSE),IF(C5915=3,VLOOKUP(B5915,balance!$AU:$AZ,4,FALSE),IF(C5915=4,VLOOKUP(B5915,balance!$AU:$AZ,5,FALSE),IF(C5915=5,VLOOKUP(B5915-1,balance!$AU:$AZ,6,FALSE),0)))))</f>
        <v>29500</v>
      </c>
      <c r="F5915">
        <v>53</v>
      </c>
      <c r="G5915">
        <f>IF(C5915=1,VLOOKUP(FoxFire!B5915,balance!$U:$Z,2,FALSE),IF(C5915=2,VLOOKUP(B5915,balance!$U:$Z,3,FALSE),IF(C5915=3,VLOOKUP(B5915,balance!$U:$Z,4,FALSE),IF(C5915=4,VLOOKUP(B5915,balance!$U:$Z,5,FALSE),IF(C5915=5,VLOOKUP(B5915-1,balance!$U:$Z,6,FALSE),0)))))/100</f>
        <v>1.28199999999998E-2</v>
      </c>
      <c r="H5915">
        <v>2</v>
      </c>
      <c r="I5915" s="1">
        <f>IF(C5915=1,VLOOKUP(FoxFire!B5915,balance!$AF:$AJ,2,FALSE),IF(C5915=2,VLOOKUP(B5915,balance!$AF:$AJ,3,FALSE),IF(C5915=3,VLOOKUP(B5915,balance!$AF:$AJ,4,FALSE),IF(C5915=4,VLOOKUP(B5915,balance!$AF:$AJ,5,FALSE),IF(C5915=5,VLOOKUP(B5915,balance!$AF:$AK,6,FALSE),0)))))*1000000000000</f>
        <v>4167499999999.9126</v>
      </c>
      <c r="J5915">
        <f>VLOOKUP(B5915,balance!AU:BD,10,FALSE)</f>
        <v>0</v>
      </c>
    </row>
    <row r="5916" spans="1:10" x14ac:dyDescent="0.3">
      <c r="A5916">
        <v>5914</v>
      </c>
      <c r="B5916">
        <f t="shared" si="185"/>
        <v>1184</v>
      </c>
      <c r="C5916">
        <f t="shared" si="184"/>
        <v>5</v>
      </c>
      <c r="D5916">
        <v>9026</v>
      </c>
      <c r="E5916" s="1">
        <f>IF(C5916=1,VLOOKUP(B5916,balance!$AU:$AZ,2,FALSE),IF(C5916=2,VLOOKUP(B5916,balance!$AU:$AZ,3,FALSE),IF(C5916=3,VLOOKUP(B5916,balance!$AU:$AZ,4,FALSE),IF(C5916=4,VLOOKUP(B5916,balance!$AU:$AZ,5,FALSE),IF(C5916=5,VLOOKUP(B5916-1,balance!$AU:$AZ,6,FALSE),0)))))</f>
        <v>590000</v>
      </c>
      <c r="F5916">
        <v>53</v>
      </c>
      <c r="G5916">
        <f>IF(C5916=1,VLOOKUP(FoxFire!B5916,balance!$U:$Z,2,FALSE),IF(C5916=2,VLOOKUP(B5916,balance!$U:$Z,3,FALSE),IF(C5916=3,VLOOKUP(B5916,balance!$U:$Z,4,FALSE),IF(C5916=4,VLOOKUP(B5916,balance!$U:$Z,5,FALSE),IF(C5916=5,VLOOKUP(B5916-1,balance!$U:$Z,6,FALSE),0)))))/100</f>
        <v>11836.894899999999</v>
      </c>
      <c r="H5916">
        <v>2</v>
      </c>
      <c r="I5916" s="1">
        <f>IF(C5916=1,VLOOKUP(FoxFire!B5916,balance!$AF:$AJ,2,FALSE),IF(C5916=2,VLOOKUP(B5916,balance!$AF:$AJ,3,FALSE),IF(C5916=3,VLOOKUP(B5916,balance!$AF:$AJ,4,FALSE),IF(C5916=4,VLOOKUP(B5916,balance!$AF:$AJ,5,FALSE),IF(C5916=5,VLOOKUP(B5916,balance!$AF:$AK,6,FALSE),0)))))*1000000000000</f>
        <v>16674999999999.648</v>
      </c>
      <c r="J5916">
        <f>VLOOKUP(B5916,balance!AU:BD,10,FALSE)</f>
        <v>0</v>
      </c>
    </row>
    <row r="5917" spans="1:10" x14ac:dyDescent="0.3">
      <c r="A5917">
        <v>5915</v>
      </c>
      <c r="B5917">
        <f t="shared" si="185"/>
        <v>1184</v>
      </c>
      <c r="C5917">
        <f t="shared" si="184"/>
        <v>1</v>
      </c>
      <c r="D5917">
        <v>9026</v>
      </c>
      <c r="E5917" s="1">
        <f>IF(C5917=1,VLOOKUP(B5917,balance!$AU:$AZ,2,FALSE),IF(C5917=2,VLOOKUP(B5917,balance!$AU:$AZ,3,FALSE),IF(C5917=3,VLOOKUP(B5917,balance!$AU:$AZ,4,FALSE),IF(C5917=4,VLOOKUP(B5917,balance!$AU:$AZ,5,FALSE),IF(C5917=5,VLOOKUP(B5917-1,balance!$AU:$AZ,6,FALSE),0)))))</f>
        <v>29500</v>
      </c>
      <c r="F5917">
        <v>53</v>
      </c>
      <c r="G5917">
        <f>IF(C5917=1,VLOOKUP(FoxFire!B5917,balance!$U:$Z,2,FALSE),IF(C5917=2,VLOOKUP(B5917,balance!$U:$Z,3,FALSE),IF(C5917=3,VLOOKUP(B5917,balance!$U:$Z,4,FALSE),IF(C5917=4,VLOOKUP(B5917,balance!$U:$Z,5,FALSE),IF(C5917=5,VLOOKUP(B5917-1,balance!$U:$Z,6,FALSE),0)))))/100</f>
        <v>1.28299999999998E-2</v>
      </c>
      <c r="H5917">
        <v>2</v>
      </c>
      <c r="I5917" s="1">
        <f>IF(C5917=1,VLOOKUP(FoxFire!B5917,balance!$AF:$AJ,2,FALSE),IF(C5917=2,VLOOKUP(B5917,balance!$AF:$AJ,3,FALSE),IF(C5917=3,VLOOKUP(B5917,balance!$AF:$AJ,4,FALSE),IF(C5917=4,VLOOKUP(B5917,balance!$AF:$AJ,5,FALSE),IF(C5917=5,VLOOKUP(B5917,balance!$AF:$AK,6,FALSE),0)))))*1000000000000</f>
        <v>4168749999999.9121</v>
      </c>
      <c r="J5917">
        <f>VLOOKUP(B5917,balance!AU:BD,10,FALSE)</f>
        <v>0</v>
      </c>
    </row>
    <row r="5918" spans="1:10" x14ac:dyDescent="0.3">
      <c r="A5918">
        <v>5916</v>
      </c>
      <c r="B5918">
        <f t="shared" si="185"/>
        <v>1184</v>
      </c>
      <c r="C5918">
        <f t="shared" si="184"/>
        <v>2</v>
      </c>
      <c r="D5918">
        <v>9026</v>
      </c>
      <c r="E5918" s="1">
        <f>IF(C5918=1,VLOOKUP(B5918,balance!$AU:$AZ,2,FALSE),IF(C5918=2,VLOOKUP(B5918,balance!$AU:$AZ,3,FALSE),IF(C5918=3,VLOOKUP(B5918,balance!$AU:$AZ,4,FALSE),IF(C5918=4,VLOOKUP(B5918,balance!$AU:$AZ,5,FALSE),IF(C5918=5,VLOOKUP(B5918-1,balance!$AU:$AZ,6,FALSE),0)))))</f>
        <v>29500</v>
      </c>
      <c r="F5918">
        <v>53</v>
      </c>
      <c r="G5918">
        <f>IF(C5918=1,VLOOKUP(FoxFire!B5918,balance!$U:$Z,2,FALSE),IF(C5918=2,VLOOKUP(B5918,balance!$U:$Z,3,FALSE),IF(C5918=3,VLOOKUP(B5918,balance!$U:$Z,4,FALSE),IF(C5918=4,VLOOKUP(B5918,balance!$U:$Z,5,FALSE),IF(C5918=5,VLOOKUP(B5918-1,balance!$U:$Z,6,FALSE),0)))))/100</f>
        <v>1.28299999999998E-2</v>
      </c>
      <c r="H5918">
        <v>2</v>
      </c>
      <c r="I5918" s="1">
        <f>IF(C5918=1,VLOOKUP(FoxFire!B5918,balance!$AF:$AJ,2,FALSE),IF(C5918=2,VLOOKUP(B5918,balance!$AF:$AJ,3,FALSE),IF(C5918=3,VLOOKUP(B5918,balance!$AF:$AJ,4,FALSE),IF(C5918=4,VLOOKUP(B5918,balance!$AF:$AJ,5,FALSE),IF(C5918=5,VLOOKUP(B5918,balance!$AF:$AK,6,FALSE),0)))))*1000000000000</f>
        <v>4168749999999.9121</v>
      </c>
      <c r="J5918">
        <f>VLOOKUP(B5918,balance!AU:BD,10,FALSE)</f>
        <v>0</v>
      </c>
    </row>
    <row r="5919" spans="1:10" x14ac:dyDescent="0.3">
      <c r="A5919">
        <v>5917</v>
      </c>
      <c r="B5919">
        <f t="shared" si="185"/>
        <v>1184</v>
      </c>
      <c r="C5919">
        <f t="shared" si="184"/>
        <v>3</v>
      </c>
      <c r="D5919">
        <v>9026</v>
      </c>
      <c r="E5919" s="1">
        <f>IF(C5919=1,VLOOKUP(B5919,balance!$AU:$AZ,2,FALSE),IF(C5919=2,VLOOKUP(B5919,balance!$AU:$AZ,3,FALSE),IF(C5919=3,VLOOKUP(B5919,balance!$AU:$AZ,4,FALSE),IF(C5919=4,VLOOKUP(B5919,balance!$AU:$AZ,5,FALSE),IF(C5919=5,VLOOKUP(B5919-1,balance!$AU:$AZ,6,FALSE),0)))))</f>
        <v>29500</v>
      </c>
      <c r="F5919">
        <v>53</v>
      </c>
      <c r="G5919">
        <f>IF(C5919=1,VLOOKUP(FoxFire!B5919,balance!$U:$Z,2,FALSE),IF(C5919=2,VLOOKUP(B5919,balance!$U:$Z,3,FALSE),IF(C5919=3,VLOOKUP(B5919,balance!$U:$Z,4,FALSE),IF(C5919=4,VLOOKUP(B5919,balance!$U:$Z,5,FALSE),IF(C5919=5,VLOOKUP(B5919-1,balance!$U:$Z,6,FALSE),0)))))/100</f>
        <v>1.28299999999998E-2</v>
      </c>
      <c r="H5919">
        <v>2</v>
      </c>
      <c r="I5919" s="1">
        <f>IF(C5919=1,VLOOKUP(FoxFire!B5919,balance!$AF:$AJ,2,FALSE),IF(C5919=2,VLOOKUP(B5919,balance!$AF:$AJ,3,FALSE),IF(C5919=3,VLOOKUP(B5919,balance!$AF:$AJ,4,FALSE),IF(C5919=4,VLOOKUP(B5919,balance!$AF:$AJ,5,FALSE),IF(C5919=5,VLOOKUP(B5919,balance!$AF:$AK,6,FALSE),0)))))*1000000000000</f>
        <v>4168749999999.9121</v>
      </c>
      <c r="J5919">
        <f>VLOOKUP(B5919,balance!AU:BD,10,FALSE)</f>
        <v>0</v>
      </c>
    </row>
    <row r="5920" spans="1:10" x14ac:dyDescent="0.3">
      <c r="A5920">
        <v>5918</v>
      </c>
      <c r="B5920">
        <f t="shared" si="185"/>
        <v>1184</v>
      </c>
      <c r="C5920">
        <f t="shared" si="184"/>
        <v>4</v>
      </c>
      <c r="D5920">
        <v>9026</v>
      </c>
      <c r="E5920" s="1">
        <f>IF(C5920=1,VLOOKUP(B5920,balance!$AU:$AZ,2,FALSE),IF(C5920=2,VLOOKUP(B5920,balance!$AU:$AZ,3,FALSE),IF(C5920=3,VLOOKUP(B5920,balance!$AU:$AZ,4,FALSE),IF(C5920=4,VLOOKUP(B5920,balance!$AU:$AZ,5,FALSE),IF(C5920=5,VLOOKUP(B5920-1,balance!$AU:$AZ,6,FALSE),0)))))</f>
        <v>29500</v>
      </c>
      <c r="F5920">
        <v>53</v>
      </c>
      <c r="G5920">
        <f>IF(C5920=1,VLOOKUP(FoxFire!B5920,balance!$U:$Z,2,FALSE),IF(C5920=2,VLOOKUP(B5920,balance!$U:$Z,3,FALSE),IF(C5920=3,VLOOKUP(B5920,balance!$U:$Z,4,FALSE),IF(C5920=4,VLOOKUP(B5920,balance!$U:$Z,5,FALSE),IF(C5920=5,VLOOKUP(B5920-1,balance!$U:$Z,6,FALSE),0)))))/100</f>
        <v>1.28299999999998E-2</v>
      </c>
      <c r="H5920">
        <v>2</v>
      </c>
      <c r="I5920" s="1">
        <f>IF(C5920=1,VLOOKUP(FoxFire!B5920,balance!$AF:$AJ,2,FALSE),IF(C5920=2,VLOOKUP(B5920,balance!$AF:$AJ,3,FALSE),IF(C5920=3,VLOOKUP(B5920,balance!$AF:$AJ,4,FALSE),IF(C5920=4,VLOOKUP(B5920,balance!$AF:$AJ,5,FALSE),IF(C5920=5,VLOOKUP(B5920,balance!$AF:$AK,6,FALSE),0)))))*1000000000000</f>
        <v>4168749999999.9121</v>
      </c>
      <c r="J5920">
        <f>VLOOKUP(B5920,balance!AU:BD,10,FALSE)</f>
        <v>0</v>
      </c>
    </row>
    <row r="5921" spans="1:10" x14ac:dyDescent="0.3">
      <c r="A5921">
        <v>5919</v>
      </c>
      <c r="B5921">
        <f t="shared" si="185"/>
        <v>1185</v>
      </c>
      <c r="C5921">
        <f t="shared" si="184"/>
        <v>5</v>
      </c>
      <c r="D5921">
        <v>9026</v>
      </c>
      <c r="E5921" s="1">
        <f>IF(C5921=1,VLOOKUP(B5921,balance!$AU:$AZ,2,FALSE),IF(C5921=2,VLOOKUP(B5921,balance!$AU:$AZ,3,FALSE),IF(C5921=3,VLOOKUP(B5921,balance!$AU:$AZ,4,FALSE),IF(C5921=4,VLOOKUP(B5921,balance!$AU:$AZ,5,FALSE),IF(C5921=5,VLOOKUP(B5921-1,balance!$AU:$AZ,6,FALSE),0)))))</f>
        <v>590000</v>
      </c>
      <c r="F5921">
        <v>53</v>
      </c>
      <c r="G5921">
        <f>IF(C5921=1,VLOOKUP(FoxFire!B5921,balance!$U:$Z,2,FALSE),IF(C5921=2,VLOOKUP(B5921,balance!$U:$Z,3,FALSE),IF(C5921=3,VLOOKUP(B5921,balance!$U:$Z,4,FALSE),IF(C5921=4,VLOOKUP(B5921,balance!$U:$Z,5,FALSE),IF(C5921=5,VLOOKUP(B5921-1,balance!$U:$Z,6,FALSE),0)))))/100</f>
        <v>11857.974199999999</v>
      </c>
      <c r="H5921">
        <v>2</v>
      </c>
      <c r="I5921" s="1">
        <f>IF(C5921=1,VLOOKUP(FoxFire!B5921,balance!$AF:$AJ,2,FALSE),IF(C5921=2,VLOOKUP(B5921,balance!$AF:$AJ,3,FALSE),IF(C5921=3,VLOOKUP(B5921,balance!$AF:$AJ,4,FALSE),IF(C5921=4,VLOOKUP(B5921,balance!$AF:$AJ,5,FALSE),IF(C5921=5,VLOOKUP(B5921,balance!$AF:$AK,6,FALSE),0)))))*1000000000000</f>
        <v>16679999999999.652</v>
      </c>
      <c r="J5921">
        <f>VLOOKUP(B5921,balance!AU:BD,10,FALSE)</f>
        <v>0</v>
      </c>
    </row>
    <row r="5922" spans="1:10" x14ac:dyDescent="0.3">
      <c r="A5922">
        <v>5920</v>
      </c>
      <c r="B5922">
        <f t="shared" si="185"/>
        <v>1185</v>
      </c>
      <c r="C5922">
        <f t="shared" si="184"/>
        <v>1</v>
      </c>
      <c r="D5922">
        <v>9026</v>
      </c>
      <c r="E5922" s="1">
        <f>IF(C5922=1,VLOOKUP(B5922,balance!$AU:$AZ,2,FALSE),IF(C5922=2,VLOOKUP(B5922,balance!$AU:$AZ,3,FALSE),IF(C5922=3,VLOOKUP(B5922,balance!$AU:$AZ,4,FALSE),IF(C5922=4,VLOOKUP(B5922,balance!$AU:$AZ,5,FALSE),IF(C5922=5,VLOOKUP(B5922-1,balance!$AU:$AZ,6,FALSE),0)))))</f>
        <v>29500</v>
      </c>
      <c r="F5922">
        <v>53</v>
      </c>
      <c r="G5922">
        <f>IF(C5922=1,VLOOKUP(FoxFire!B5922,balance!$U:$Z,2,FALSE),IF(C5922=2,VLOOKUP(B5922,balance!$U:$Z,3,FALSE),IF(C5922=3,VLOOKUP(B5922,balance!$U:$Z,4,FALSE),IF(C5922=4,VLOOKUP(B5922,balance!$U:$Z,5,FALSE),IF(C5922=5,VLOOKUP(B5922-1,balance!$U:$Z,6,FALSE),0)))))/100</f>
        <v>1.2839999999999801E-2</v>
      </c>
      <c r="H5922">
        <v>2</v>
      </c>
      <c r="I5922" s="1">
        <f>IF(C5922=1,VLOOKUP(FoxFire!B5922,balance!$AF:$AJ,2,FALSE),IF(C5922=2,VLOOKUP(B5922,balance!$AF:$AJ,3,FALSE),IF(C5922=3,VLOOKUP(B5922,balance!$AF:$AJ,4,FALSE),IF(C5922=4,VLOOKUP(B5922,balance!$AF:$AJ,5,FALSE),IF(C5922=5,VLOOKUP(B5922,balance!$AF:$AK,6,FALSE),0)))))*1000000000000</f>
        <v>4169999999999.9131</v>
      </c>
      <c r="J5922">
        <f>VLOOKUP(B5922,balance!AU:BD,10,FALSE)</f>
        <v>0</v>
      </c>
    </row>
    <row r="5923" spans="1:10" x14ac:dyDescent="0.3">
      <c r="A5923">
        <v>5921</v>
      </c>
      <c r="B5923">
        <f t="shared" si="185"/>
        <v>1185</v>
      </c>
      <c r="C5923">
        <f t="shared" si="184"/>
        <v>2</v>
      </c>
      <c r="D5923">
        <v>9026</v>
      </c>
      <c r="E5923" s="1">
        <f>IF(C5923=1,VLOOKUP(B5923,balance!$AU:$AZ,2,FALSE),IF(C5923=2,VLOOKUP(B5923,balance!$AU:$AZ,3,FALSE),IF(C5923=3,VLOOKUP(B5923,balance!$AU:$AZ,4,FALSE),IF(C5923=4,VLOOKUP(B5923,balance!$AU:$AZ,5,FALSE),IF(C5923=5,VLOOKUP(B5923-1,balance!$AU:$AZ,6,FALSE),0)))))</f>
        <v>29500</v>
      </c>
      <c r="F5923">
        <v>53</v>
      </c>
      <c r="G5923">
        <f>IF(C5923=1,VLOOKUP(FoxFire!B5923,balance!$U:$Z,2,FALSE),IF(C5923=2,VLOOKUP(B5923,balance!$U:$Z,3,FALSE),IF(C5923=3,VLOOKUP(B5923,balance!$U:$Z,4,FALSE),IF(C5923=4,VLOOKUP(B5923,balance!$U:$Z,5,FALSE),IF(C5923=5,VLOOKUP(B5923-1,balance!$U:$Z,6,FALSE),0)))))/100</f>
        <v>1.2839999999999801E-2</v>
      </c>
      <c r="H5923">
        <v>2</v>
      </c>
      <c r="I5923" s="1">
        <f>IF(C5923=1,VLOOKUP(FoxFire!B5923,balance!$AF:$AJ,2,FALSE),IF(C5923=2,VLOOKUP(B5923,balance!$AF:$AJ,3,FALSE),IF(C5923=3,VLOOKUP(B5923,balance!$AF:$AJ,4,FALSE),IF(C5923=4,VLOOKUP(B5923,balance!$AF:$AJ,5,FALSE),IF(C5923=5,VLOOKUP(B5923,balance!$AF:$AK,6,FALSE),0)))))*1000000000000</f>
        <v>4169999999999.9131</v>
      </c>
      <c r="J5923">
        <f>VLOOKUP(B5923,balance!AU:BD,10,FALSE)</f>
        <v>0</v>
      </c>
    </row>
    <row r="5924" spans="1:10" x14ac:dyDescent="0.3">
      <c r="A5924">
        <v>5922</v>
      </c>
      <c r="B5924">
        <f t="shared" si="185"/>
        <v>1185</v>
      </c>
      <c r="C5924">
        <f t="shared" si="184"/>
        <v>3</v>
      </c>
      <c r="D5924">
        <v>9026</v>
      </c>
      <c r="E5924" s="1">
        <f>IF(C5924=1,VLOOKUP(B5924,balance!$AU:$AZ,2,FALSE),IF(C5924=2,VLOOKUP(B5924,balance!$AU:$AZ,3,FALSE),IF(C5924=3,VLOOKUP(B5924,balance!$AU:$AZ,4,FALSE),IF(C5924=4,VLOOKUP(B5924,balance!$AU:$AZ,5,FALSE),IF(C5924=5,VLOOKUP(B5924-1,balance!$AU:$AZ,6,FALSE),0)))))</f>
        <v>29500</v>
      </c>
      <c r="F5924">
        <v>53</v>
      </c>
      <c r="G5924">
        <f>IF(C5924=1,VLOOKUP(FoxFire!B5924,balance!$U:$Z,2,FALSE),IF(C5924=2,VLOOKUP(B5924,balance!$U:$Z,3,FALSE),IF(C5924=3,VLOOKUP(B5924,balance!$U:$Z,4,FALSE),IF(C5924=4,VLOOKUP(B5924,balance!$U:$Z,5,FALSE),IF(C5924=5,VLOOKUP(B5924-1,balance!$U:$Z,6,FALSE),0)))))/100</f>
        <v>1.2839999999999801E-2</v>
      </c>
      <c r="H5924">
        <v>2</v>
      </c>
      <c r="I5924" s="1">
        <f>IF(C5924=1,VLOOKUP(FoxFire!B5924,balance!$AF:$AJ,2,FALSE),IF(C5924=2,VLOOKUP(B5924,balance!$AF:$AJ,3,FALSE),IF(C5924=3,VLOOKUP(B5924,balance!$AF:$AJ,4,FALSE),IF(C5924=4,VLOOKUP(B5924,balance!$AF:$AJ,5,FALSE),IF(C5924=5,VLOOKUP(B5924,balance!$AF:$AK,6,FALSE),0)))))*1000000000000</f>
        <v>4169999999999.9131</v>
      </c>
      <c r="J5924">
        <f>VLOOKUP(B5924,balance!AU:BD,10,FALSE)</f>
        <v>0</v>
      </c>
    </row>
    <row r="5925" spans="1:10" x14ac:dyDescent="0.3">
      <c r="A5925">
        <v>5923</v>
      </c>
      <c r="B5925">
        <f t="shared" si="185"/>
        <v>1185</v>
      </c>
      <c r="C5925">
        <f t="shared" si="184"/>
        <v>4</v>
      </c>
      <c r="D5925">
        <v>9026</v>
      </c>
      <c r="E5925" s="1">
        <f>IF(C5925=1,VLOOKUP(B5925,balance!$AU:$AZ,2,FALSE),IF(C5925=2,VLOOKUP(B5925,balance!$AU:$AZ,3,FALSE),IF(C5925=3,VLOOKUP(B5925,balance!$AU:$AZ,4,FALSE),IF(C5925=4,VLOOKUP(B5925,balance!$AU:$AZ,5,FALSE),IF(C5925=5,VLOOKUP(B5925-1,balance!$AU:$AZ,6,FALSE),0)))))</f>
        <v>29500</v>
      </c>
      <c r="F5925">
        <v>53</v>
      </c>
      <c r="G5925">
        <f>IF(C5925=1,VLOOKUP(FoxFire!B5925,balance!$U:$Z,2,FALSE),IF(C5925=2,VLOOKUP(B5925,balance!$U:$Z,3,FALSE),IF(C5925=3,VLOOKUP(B5925,balance!$U:$Z,4,FALSE),IF(C5925=4,VLOOKUP(B5925,balance!$U:$Z,5,FALSE),IF(C5925=5,VLOOKUP(B5925-1,balance!$U:$Z,6,FALSE),0)))))/100</f>
        <v>1.2839999999999801E-2</v>
      </c>
      <c r="H5925">
        <v>2</v>
      </c>
      <c r="I5925" s="1">
        <f>IF(C5925=1,VLOOKUP(FoxFire!B5925,balance!$AF:$AJ,2,FALSE),IF(C5925=2,VLOOKUP(B5925,balance!$AF:$AJ,3,FALSE),IF(C5925=3,VLOOKUP(B5925,balance!$AF:$AJ,4,FALSE),IF(C5925=4,VLOOKUP(B5925,balance!$AF:$AJ,5,FALSE),IF(C5925=5,VLOOKUP(B5925,balance!$AF:$AK,6,FALSE),0)))))*1000000000000</f>
        <v>4169999999999.9131</v>
      </c>
      <c r="J5925">
        <f>VLOOKUP(B5925,balance!AU:BD,10,FALSE)</f>
        <v>0</v>
      </c>
    </row>
    <row r="5926" spans="1:10" x14ac:dyDescent="0.3">
      <c r="A5926">
        <v>5924</v>
      </c>
      <c r="B5926">
        <f t="shared" si="185"/>
        <v>1186</v>
      </c>
      <c r="C5926">
        <f t="shared" si="184"/>
        <v>5</v>
      </c>
      <c r="D5926">
        <v>9026</v>
      </c>
      <c r="E5926" s="1">
        <f>IF(C5926=1,VLOOKUP(B5926,balance!$AU:$AZ,2,FALSE),IF(C5926=2,VLOOKUP(B5926,balance!$AU:$AZ,3,FALSE),IF(C5926=3,VLOOKUP(B5926,balance!$AU:$AZ,4,FALSE),IF(C5926=4,VLOOKUP(B5926,balance!$AU:$AZ,5,FALSE),IF(C5926=5,VLOOKUP(B5926-1,balance!$AU:$AZ,6,FALSE),0)))))</f>
        <v>590000</v>
      </c>
      <c r="F5926">
        <v>53</v>
      </c>
      <c r="G5926">
        <f>IF(C5926=1,VLOOKUP(FoxFire!B5926,balance!$U:$Z,2,FALSE),IF(C5926=2,VLOOKUP(B5926,balance!$U:$Z,3,FALSE),IF(C5926=3,VLOOKUP(B5926,balance!$U:$Z,4,FALSE),IF(C5926=4,VLOOKUP(B5926,balance!$U:$Z,5,FALSE),IF(C5926=5,VLOOKUP(B5926-1,balance!$U:$Z,6,FALSE),0)))))/100</f>
        <v>11879.0838</v>
      </c>
      <c r="H5926">
        <v>2</v>
      </c>
      <c r="I5926" s="1">
        <f>IF(C5926=1,VLOOKUP(FoxFire!B5926,balance!$AF:$AJ,2,FALSE),IF(C5926=2,VLOOKUP(B5926,balance!$AF:$AJ,3,FALSE),IF(C5926=3,VLOOKUP(B5926,balance!$AF:$AJ,4,FALSE),IF(C5926=4,VLOOKUP(B5926,balance!$AF:$AJ,5,FALSE),IF(C5926=5,VLOOKUP(B5926,balance!$AF:$AK,6,FALSE),0)))))*1000000000000</f>
        <v>16684999999999.65</v>
      </c>
      <c r="J5926">
        <f>VLOOKUP(B5926,balance!AU:BD,10,FALSE)</f>
        <v>0</v>
      </c>
    </row>
    <row r="5927" spans="1:10" x14ac:dyDescent="0.3">
      <c r="A5927">
        <v>5925</v>
      </c>
      <c r="B5927">
        <f t="shared" si="185"/>
        <v>1186</v>
      </c>
      <c r="C5927">
        <f t="shared" si="184"/>
        <v>1</v>
      </c>
      <c r="D5927">
        <v>9026</v>
      </c>
      <c r="E5927" s="1">
        <f>IF(C5927=1,VLOOKUP(B5927,balance!$AU:$AZ,2,FALSE),IF(C5927=2,VLOOKUP(B5927,balance!$AU:$AZ,3,FALSE),IF(C5927=3,VLOOKUP(B5927,balance!$AU:$AZ,4,FALSE),IF(C5927=4,VLOOKUP(B5927,balance!$AU:$AZ,5,FALSE),IF(C5927=5,VLOOKUP(B5927-1,balance!$AU:$AZ,6,FALSE),0)))))</f>
        <v>29500</v>
      </c>
      <c r="F5927">
        <v>53</v>
      </c>
      <c r="G5927">
        <f>IF(C5927=1,VLOOKUP(FoxFire!B5927,balance!$U:$Z,2,FALSE),IF(C5927=2,VLOOKUP(B5927,balance!$U:$Z,3,FALSE),IF(C5927=3,VLOOKUP(B5927,balance!$U:$Z,4,FALSE),IF(C5927=4,VLOOKUP(B5927,balance!$U:$Z,5,FALSE),IF(C5927=5,VLOOKUP(B5927-1,balance!$U:$Z,6,FALSE),0)))))/100</f>
        <v>1.2849999999999799E-2</v>
      </c>
      <c r="H5927">
        <v>2</v>
      </c>
      <c r="I5927" s="1">
        <f>IF(C5927=1,VLOOKUP(FoxFire!B5927,balance!$AF:$AJ,2,FALSE),IF(C5927=2,VLOOKUP(B5927,balance!$AF:$AJ,3,FALSE),IF(C5927=3,VLOOKUP(B5927,balance!$AF:$AJ,4,FALSE),IF(C5927=4,VLOOKUP(B5927,balance!$AF:$AJ,5,FALSE),IF(C5927=5,VLOOKUP(B5927,balance!$AF:$AK,6,FALSE),0)))))*1000000000000</f>
        <v>4171249999999.9126</v>
      </c>
      <c r="J5927">
        <f>VLOOKUP(B5927,balance!AU:BD,10,FALSE)</f>
        <v>0</v>
      </c>
    </row>
    <row r="5928" spans="1:10" x14ac:dyDescent="0.3">
      <c r="A5928">
        <v>5926</v>
      </c>
      <c r="B5928">
        <f t="shared" si="185"/>
        <v>1186</v>
      </c>
      <c r="C5928">
        <f t="shared" si="184"/>
        <v>2</v>
      </c>
      <c r="D5928">
        <v>9026</v>
      </c>
      <c r="E5928" s="1">
        <f>IF(C5928=1,VLOOKUP(B5928,balance!$AU:$AZ,2,FALSE),IF(C5928=2,VLOOKUP(B5928,balance!$AU:$AZ,3,FALSE),IF(C5928=3,VLOOKUP(B5928,balance!$AU:$AZ,4,FALSE),IF(C5928=4,VLOOKUP(B5928,balance!$AU:$AZ,5,FALSE),IF(C5928=5,VLOOKUP(B5928-1,balance!$AU:$AZ,6,FALSE),0)))))</f>
        <v>29500</v>
      </c>
      <c r="F5928">
        <v>53</v>
      </c>
      <c r="G5928">
        <f>IF(C5928=1,VLOOKUP(FoxFire!B5928,balance!$U:$Z,2,FALSE),IF(C5928=2,VLOOKUP(B5928,balance!$U:$Z,3,FALSE),IF(C5928=3,VLOOKUP(B5928,balance!$U:$Z,4,FALSE),IF(C5928=4,VLOOKUP(B5928,balance!$U:$Z,5,FALSE),IF(C5928=5,VLOOKUP(B5928-1,balance!$U:$Z,6,FALSE),0)))))/100</f>
        <v>1.2849999999999799E-2</v>
      </c>
      <c r="H5928">
        <v>2</v>
      </c>
      <c r="I5928" s="1">
        <f>IF(C5928=1,VLOOKUP(FoxFire!B5928,balance!$AF:$AJ,2,FALSE),IF(C5928=2,VLOOKUP(B5928,balance!$AF:$AJ,3,FALSE),IF(C5928=3,VLOOKUP(B5928,balance!$AF:$AJ,4,FALSE),IF(C5928=4,VLOOKUP(B5928,balance!$AF:$AJ,5,FALSE),IF(C5928=5,VLOOKUP(B5928,balance!$AF:$AK,6,FALSE),0)))))*1000000000000</f>
        <v>4171249999999.9126</v>
      </c>
      <c r="J5928">
        <f>VLOOKUP(B5928,balance!AU:BD,10,FALSE)</f>
        <v>0</v>
      </c>
    </row>
    <row r="5929" spans="1:10" x14ac:dyDescent="0.3">
      <c r="A5929">
        <v>5927</v>
      </c>
      <c r="B5929">
        <f t="shared" si="185"/>
        <v>1186</v>
      </c>
      <c r="C5929">
        <f t="shared" si="184"/>
        <v>3</v>
      </c>
      <c r="D5929">
        <v>9026</v>
      </c>
      <c r="E5929" s="1">
        <f>IF(C5929=1,VLOOKUP(B5929,balance!$AU:$AZ,2,FALSE),IF(C5929=2,VLOOKUP(B5929,balance!$AU:$AZ,3,FALSE),IF(C5929=3,VLOOKUP(B5929,balance!$AU:$AZ,4,FALSE),IF(C5929=4,VLOOKUP(B5929,balance!$AU:$AZ,5,FALSE),IF(C5929=5,VLOOKUP(B5929-1,balance!$AU:$AZ,6,FALSE),0)))))</f>
        <v>29500</v>
      </c>
      <c r="F5929">
        <v>53</v>
      </c>
      <c r="G5929">
        <f>IF(C5929=1,VLOOKUP(FoxFire!B5929,balance!$U:$Z,2,FALSE),IF(C5929=2,VLOOKUP(B5929,balance!$U:$Z,3,FALSE),IF(C5929=3,VLOOKUP(B5929,balance!$U:$Z,4,FALSE),IF(C5929=4,VLOOKUP(B5929,balance!$U:$Z,5,FALSE),IF(C5929=5,VLOOKUP(B5929-1,balance!$U:$Z,6,FALSE),0)))))/100</f>
        <v>1.2849999999999799E-2</v>
      </c>
      <c r="H5929">
        <v>2</v>
      </c>
      <c r="I5929" s="1">
        <f>IF(C5929=1,VLOOKUP(FoxFire!B5929,balance!$AF:$AJ,2,FALSE),IF(C5929=2,VLOOKUP(B5929,balance!$AF:$AJ,3,FALSE),IF(C5929=3,VLOOKUP(B5929,balance!$AF:$AJ,4,FALSE),IF(C5929=4,VLOOKUP(B5929,balance!$AF:$AJ,5,FALSE),IF(C5929=5,VLOOKUP(B5929,balance!$AF:$AK,6,FALSE),0)))))*1000000000000</f>
        <v>4171249999999.9126</v>
      </c>
      <c r="J5929">
        <f>VLOOKUP(B5929,balance!AU:BD,10,FALSE)</f>
        <v>0</v>
      </c>
    </row>
    <row r="5930" spans="1:10" x14ac:dyDescent="0.3">
      <c r="A5930">
        <v>5928</v>
      </c>
      <c r="B5930">
        <f t="shared" si="185"/>
        <v>1186</v>
      </c>
      <c r="C5930">
        <f t="shared" si="184"/>
        <v>4</v>
      </c>
      <c r="D5930">
        <v>9026</v>
      </c>
      <c r="E5930" s="1">
        <f>IF(C5930=1,VLOOKUP(B5930,balance!$AU:$AZ,2,FALSE),IF(C5930=2,VLOOKUP(B5930,balance!$AU:$AZ,3,FALSE),IF(C5930=3,VLOOKUP(B5930,balance!$AU:$AZ,4,FALSE),IF(C5930=4,VLOOKUP(B5930,balance!$AU:$AZ,5,FALSE),IF(C5930=5,VLOOKUP(B5930-1,balance!$AU:$AZ,6,FALSE),0)))))</f>
        <v>29500</v>
      </c>
      <c r="F5930">
        <v>53</v>
      </c>
      <c r="G5930">
        <f>IF(C5930=1,VLOOKUP(FoxFire!B5930,balance!$U:$Z,2,FALSE),IF(C5930=2,VLOOKUP(B5930,balance!$U:$Z,3,FALSE),IF(C5930=3,VLOOKUP(B5930,balance!$U:$Z,4,FALSE),IF(C5930=4,VLOOKUP(B5930,balance!$U:$Z,5,FALSE),IF(C5930=5,VLOOKUP(B5930-1,balance!$U:$Z,6,FALSE),0)))))/100</f>
        <v>1.2849999999999799E-2</v>
      </c>
      <c r="H5930">
        <v>2</v>
      </c>
      <c r="I5930" s="1">
        <f>IF(C5930=1,VLOOKUP(FoxFire!B5930,balance!$AF:$AJ,2,FALSE),IF(C5930=2,VLOOKUP(B5930,balance!$AF:$AJ,3,FALSE),IF(C5930=3,VLOOKUP(B5930,balance!$AF:$AJ,4,FALSE),IF(C5930=4,VLOOKUP(B5930,balance!$AF:$AJ,5,FALSE),IF(C5930=5,VLOOKUP(B5930,balance!$AF:$AK,6,FALSE),0)))))*1000000000000</f>
        <v>4171249999999.9126</v>
      </c>
      <c r="J5930">
        <f>VLOOKUP(B5930,balance!AU:BD,10,FALSE)</f>
        <v>0</v>
      </c>
    </row>
    <row r="5931" spans="1:10" x14ac:dyDescent="0.3">
      <c r="A5931">
        <v>5929</v>
      </c>
      <c r="B5931">
        <f t="shared" si="185"/>
        <v>1187</v>
      </c>
      <c r="C5931">
        <f t="shared" si="184"/>
        <v>5</v>
      </c>
      <c r="D5931">
        <v>9026</v>
      </c>
      <c r="E5931" s="1">
        <f>IF(C5931=1,VLOOKUP(B5931,balance!$AU:$AZ,2,FALSE),IF(C5931=2,VLOOKUP(B5931,balance!$AU:$AZ,3,FALSE),IF(C5931=3,VLOOKUP(B5931,balance!$AU:$AZ,4,FALSE),IF(C5931=4,VLOOKUP(B5931,balance!$AU:$AZ,5,FALSE),IF(C5931=5,VLOOKUP(B5931-1,balance!$AU:$AZ,6,FALSE),0)))))</f>
        <v>590000</v>
      </c>
      <c r="F5931">
        <v>53</v>
      </c>
      <c r="G5931">
        <f>IF(C5931=1,VLOOKUP(FoxFire!B5931,balance!$U:$Z,2,FALSE),IF(C5931=2,VLOOKUP(B5931,balance!$U:$Z,3,FALSE),IF(C5931=3,VLOOKUP(B5931,balance!$U:$Z,4,FALSE),IF(C5931=4,VLOOKUP(B5931,balance!$U:$Z,5,FALSE),IF(C5931=5,VLOOKUP(B5931-1,balance!$U:$Z,6,FALSE),0)))))/100</f>
        <v>11900.2237</v>
      </c>
      <c r="H5931">
        <v>2</v>
      </c>
      <c r="I5931" s="1">
        <f>IF(C5931=1,VLOOKUP(FoxFire!B5931,balance!$AF:$AJ,2,FALSE),IF(C5931=2,VLOOKUP(B5931,balance!$AF:$AJ,3,FALSE),IF(C5931=3,VLOOKUP(B5931,balance!$AF:$AJ,4,FALSE),IF(C5931=4,VLOOKUP(B5931,balance!$AF:$AJ,5,FALSE),IF(C5931=5,VLOOKUP(B5931,balance!$AF:$AK,6,FALSE),0)))))*1000000000000</f>
        <v>16689999999999.65</v>
      </c>
      <c r="J5931">
        <f>VLOOKUP(B5931,balance!AU:BD,10,FALSE)</f>
        <v>0</v>
      </c>
    </row>
    <row r="5932" spans="1:10" x14ac:dyDescent="0.3">
      <c r="A5932">
        <v>5930</v>
      </c>
      <c r="B5932">
        <f t="shared" si="185"/>
        <v>1187</v>
      </c>
      <c r="C5932">
        <f t="shared" si="184"/>
        <v>1</v>
      </c>
      <c r="D5932">
        <v>9026</v>
      </c>
      <c r="E5932" s="1">
        <f>IF(C5932=1,VLOOKUP(B5932,balance!$AU:$AZ,2,FALSE),IF(C5932=2,VLOOKUP(B5932,balance!$AU:$AZ,3,FALSE),IF(C5932=3,VLOOKUP(B5932,balance!$AU:$AZ,4,FALSE),IF(C5932=4,VLOOKUP(B5932,balance!$AU:$AZ,5,FALSE),IF(C5932=5,VLOOKUP(B5932-1,balance!$AU:$AZ,6,FALSE),0)))))</f>
        <v>29500</v>
      </c>
      <c r="F5932">
        <v>53</v>
      </c>
      <c r="G5932">
        <f>IF(C5932=1,VLOOKUP(FoxFire!B5932,balance!$U:$Z,2,FALSE),IF(C5932=2,VLOOKUP(B5932,balance!$U:$Z,3,FALSE),IF(C5932=3,VLOOKUP(B5932,balance!$U:$Z,4,FALSE),IF(C5932=4,VLOOKUP(B5932,balance!$U:$Z,5,FALSE),IF(C5932=5,VLOOKUP(B5932-1,balance!$U:$Z,6,FALSE),0)))))/100</f>
        <v>1.28599999999998E-2</v>
      </c>
      <c r="H5932">
        <v>2</v>
      </c>
      <c r="I5932" s="1">
        <f>IF(C5932=1,VLOOKUP(FoxFire!B5932,balance!$AF:$AJ,2,FALSE),IF(C5932=2,VLOOKUP(B5932,balance!$AF:$AJ,3,FALSE),IF(C5932=3,VLOOKUP(B5932,balance!$AF:$AJ,4,FALSE),IF(C5932=4,VLOOKUP(B5932,balance!$AF:$AJ,5,FALSE),IF(C5932=5,VLOOKUP(B5932,balance!$AF:$AK,6,FALSE),0)))))*1000000000000</f>
        <v>4172499999999.9126</v>
      </c>
      <c r="J5932">
        <f>VLOOKUP(B5932,balance!AU:BD,10,FALSE)</f>
        <v>0</v>
      </c>
    </row>
    <row r="5933" spans="1:10" x14ac:dyDescent="0.3">
      <c r="A5933">
        <v>5931</v>
      </c>
      <c r="B5933">
        <f t="shared" si="185"/>
        <v>1187</v>
      </c>
      <c r="C5933">
        <f t="shared" si="184"/>
        <v>2</v>
      </c>
      <c r="D5933">
        <v>9026</v>
      </c>
      <c r="E5933" s="1">
        <f>IF(C5933=1,VLOOKUP(B5933,balance!$AU:$AZ,2,FALSE),IF(C5933=2,VLOOKUP(B5933,balance!$AU:$AZ,3,FALSE),IF(C5933=3,VLOOKUP(B5933,balance!$AU:$AZ,4,FALSE),IF(C5933=4,VLOOKUP(B5933,balance!$AU:$AZ,5,FALSE),IF(C5933=5,VLOOKUP(B5933-1,balance!$AU:$AZ,6,FALSE),0)))))</f>
        <v>29500</v>
      </c>
      <c r="F5933">
        <v>53</v>
      </c>
      <c r="G5933">
        <f>IF(C5933=1,VLOOKUP(FoxFire!B5933,balance!$U:$Z,2,FALSE),IF(C5933=2,VLOOKUP(B5933,balance!$U:$Z,3,FALSE),IF(C5933=3,VLOOKUP(B5933,balance!$U:$Z,4,FALSE),IF(C5933=4,VLOOKUP(B5933,balance!$U:$Z,5,FALSE),IF(C5933=5,VLOOKUP(B5933-1,balance!$U:$Z,6,FALSE),0)))))/100</f>
        <v>1.28599999999998E-2</v>
      </c>
      <c r="H5933">
        <v>2</v>
      </c>
      <c r="I5933" s="1">
        <f>IF(C5933=1,VLOOKUP(FoxFire!B5933,balance!$AF:$AJ,2,FALSE),IF(C5933=2,VLOOKUP(B5933,balance!$AF:$AJ,3,FALSE),IF(C5933=3,VLOOKUP(B5933,balance!$AF:$AJ,4,FALSE),IF(C5933=4,VLOOKUP(B5933,balance!$AF:$AJ,5,FALSE),IF(C5933=5,VLOOKUP(B5933,balance!$AF:$AK,6,FALSE),0)))))*1000000000000</f>
        <v>4172499999999.9126</v>
      </c>
      <c r="J5933">
        <f>VLOOKUP(B5933,balance!AU:BD,10,FALSE)</f>
        <v>0</v>
      </c>
    </row>
    <row r="5934" spans="1:10" x14ac:dyDescent="0.3">
      <c r="A5934">
        <v>5932</v>
      </c>
      <c r="B5934">
        <f t="shared" si="185"/>
        <v>1187</v>
      </c>
      <c r="C5934">
        <f t="shared" si="184"/>
        <v>3</v>
      </c>
      <c r="D5934">
        <v>9026</v>
      </c>
      <c r="E5934" s="1">
        <f>IF(C5934=1,VLOOKUP(B5934,balance!$AU:$AZ,2,FALSE),IF(C5934=2,VLOOKUP(B5934,balance!$AU:$AZ,3,FALSE),IF(C5934=3,VLOOKUP(B5934,balance!$AU:$AZ,4,FALSE),IF(C5934=4,VLOOKUP(B5934,balance!$AU:$AZ,5,FALSE),IF(C5934=5,VLOOKUP(B5934-1,balance!$AU:$AZ,6,FALSE),0)))))</f>
        <v>29500</v>
      </c>
      <c r="F5934">
        <v>53</v>
      </c>
      <c r="G5934">
        <f>IF(C5934=1,VLOOKUP(FoxFire!B5934,balance!$U:$Z,2,FALSE),IF(C5934=2,VLOOKUP(B5934,balance!$U:$Z,3,FALSE),IF(C5934=3,VLOOKUP(B5934,balance!$U:$Z,4,FALSE),IF(C5934=4,VLOOKUP(B5934,balance!$U:$Z,5,FALSE),IF(C5934=5,VLOOKUP(B5934-1,balance!$U:$Z,6,FALSE),0)))))/100</f>
        <v>1.28599999999998E-2</v>
      </c>
      <c r="H5934">
        <v>2</v>
      </c>
      <c r="I5934" s="1">
        <f>IF(C5934=1,VLOOKUP(FoxFire!B5934,balance!$AF:$AJ,2,FALSE),IF(C5934=2,VLOOKUP(B5934,balance!$AF:$AJ,3,FALSE),IF(C5934=3,VLOOKUP(B5934,balance!$AF:$AJ,4,FALSE),IF(C5934=4,VLOOKUP(B5934,balance!$AF:$AJ,5,FALSE),IF(C5934=5,VLOOKUP(B5934,balance!$AF:$AK,6,FALSE),0)))))*1000000000000</f>
        <v>4172499999999.9126</v>
      </c>
      <c r="J5934">
        <f>VLOOKUP(B5934,balance!AU:BD,10,FALSE)</f>
        <v>0</v>
      </c>
    </row>
    <row r="5935" spans="1:10" x14ac:dyDescent="0.3">
      <c r="A5935">
        <v>5933</v>
      </c>
      <c r="B5935">
        <f t="shared" si="185"/>
        <v>1187</v>
      </c>
      <c r="C5935">
        <f t="shared" si="184"/>
        <v>4</v>
      </c>
      <c r="D5935">
        <v>9026</v>
      </c>
      <c r="E5935" s="1">
        <f>IF(C5935=1,VLOOKUP(B5935,balance!$AU:$AZ,2,FALSE),IF(C5935=2,VLOOKUP(B5935,balance!$AU:$AZ,3,FALSE),IF(C5935=3,VLOOKUP(B5935,balance!$AU:$AZ,4,FALSE),IF(C5935=4,VLOOKUP(B5935,balance!$AU:$AZ,5,FALSE),IF(C5935=5,VLOOKUP(B5935-1,balance!$AU:$AZ,6,FALSE),0)))))</f>
        <v>29500</v>
      </c>
      <c r="F5935">
        <v>53</v>
      </c>
      <c r="G5935">
        <f>IF(C5935=1,VLOOKUP(FoxFire!B5935,balance!$U:$Z,2,FALSE),IF(C5935=2,VLOOKUP(B5935,balance!$U:$Z,3,FALSE),IF(C5935=3,VLOOKUP(B5935,balance!$U:$Z,4,FALSE),IF(C5935=4,VLOOKUP(B5935,balance!$U:$Z,5,FALSE),IF(C5935=5,VLOOKUP(B5935-1,balance!$U:$Z,6,FALSE),0)))))/100</f>
        <v>1.28599999999998E-2</v>
      </c>
      <c r="H5935">
        <v>2</v>
      </c>
      <c r="I5935" s="1">
        <f>IF(C5935=1,VLOOKUP(FoxFire!B5935,balance!$AF:$AJ,2,FALSE),IF(C5935=2,VLOOKUP(B5935,balance!$AF:$AJ,3,FALSE),IF(C5935=3,VLOOKUP(B5935,balance!$AF:$AJ,4,FALSE),IF(C5935=4,VLOOKUP(B5935,balance!$AF:$AJ,5,FALSE),IF(C5935=5,VLOOKUP(B5935,balance!$AF:$AK,6,FALSE),0)))))*1000000000000</f>
        <v>4172499999999.9126</v>
      </c>
      <c r="J5935">
        <f>VLOOKUP(B5935,balance!AU:BD,10,FALSE)</f>
        <v>0</v>
      </c>
    </row>
    <row r="5936" spans="1:10" x14ac:dyDescent="0.3">
      <c r="A5936">
        <v>5934</v>
      </c>
      <c r="B5936">
        <f t="shared" si="185"/>
        <v>1188</v>
      </c>
      <c r="C5936">
        <f t="shared" si="184"/>
        <v>5</v>
      </c>
      <c r="D5936">
        <v>9026</v>
      </c>
      <c r="E5936" s="1">
        <f>IF(C5936=1,VLOOKUP(B5936,balance!$AU:$AZ,2,FALSE),IF(C5936=2,VLOOKUP(B5936,balance!$AU:$AZ,3,FALSE),IF(C5936=3,VLOOKUP(B5936,balance!$AU:$AZ,4,FALSE),IF(C5936=4,VLOOKUP(B5936,balance!$AU:$AZ,5,FALSE),IF(C5936=5,VLOOKUP(B5936-1,balance!$AU:$AZ,6,FALSE),0)))))</f>
        <v>590000</v>
      </c>
      <c r="F5936">
        <v>53</v>
      </c>
      <c r="G5936">
        <f>IF(C5936=1,VLOOKUP(FoxFire!B5936,balance!$U:$Z,2,FALSE),IF(C5936=2,VLOOKUP(B5936,balance!$U:$Z,3,FALSE),IF(C5936=3,VLOOKUP(B5936,balance!$U:$Z,4,FALSE),IF(C5936=4,VLOOKUP(B5936,balance!$U:$Z,5,FALSE),IF(C5936=5,VLOOKUP(B5936-1,balance!$U:$Z,6,FALSE),0)))))/100</f>
        <v>11921.3941</v>
      </c>
      <c r="H5936">
        <v>2</v>
      </c>
      <c r="I5936" s="1">
        <f>IF(C5936=1,VLOOKUP(FoxFire!B5936,balance!$AF:$AJ,2,FALSE),IF(C5936=2,VLOOKUP(B5936,balance!$AF:$AJ,3,FALSE),IF(C5936=3,VLOOKUP(B5936,balance!$AF:$AJ,4,FALSE),IF(C5936=4,VLOOKUP(B5936,balance!$AF:$AJ,5,FALSE),IF(C5936=5,VLOOKUP(B5936,balance!$AF:$AK,6,FALSE),0)))))*1000000000000</f>
        <v>16694999999999.648</v>
      </c>
      <c r="J5936">
        <f>VLOOKUP(B5936,balance!AU:BD,10,FALSE)</f>
        <v>0</v>
      </c>
    </row>
    <row r="5937" spans="1:10" x14ac:dyDescent="0.3">
      <c r="A5937">
        <v>5935</v>
      </c>
      <c r="B5937">
        <f t="shared" si="185"/>
        <v>1188</v>
      </c>
      <c r="C5937">
        <f t="shared" si="184"/>
        <v>1</v>
      </c>
      <c r="D5937">
        <v>9026</v>
      </c>
      <c r="E5937" s="1">
        <f>IF(C5937=1,VLOOKUP(B5937,balance!$AU:$AZ,2,FALSE),IF(C5937=2,VLOOKUP(B5937,balance!$AU:$AZ,3,FALSE),IF(C5937=3,VLOOKUP(B5937,balance!$AU:$AZ,4,FALSE),IF(C5937=4,VLOOKUP(B5937,balance!$AU:$AZ,5,FALSE),IF(C5937=5,VLOOKUP(B5937-1,balance!$AU:$AZ,6,FALSE),0)))))</f>
        <v>29500</v>
      </c>
      <c r="F5937">
        <v>53</v>
      </c>
      <c r="G5937">
        <f>IF(C5937=1,VLOOKUP(FoxFire!B5937,balance!$U:$Z,2,FALSE),IF(C5937=2,VLOOKUP(B5937,balance!$U:$Z,3,FALSE),IF(C5937=3,VLOOKUP(B5937,balance!$U:$Z,4,FALSE),IF(C5937=4,VLOOKUP(B5937,balance!$U:$Z,5,FALSE),IF(C5937=5,VLOOKUP(B5937-1,balance!$U:$Z,6,FALSE),0)))))/100</f>
        <v>1.28699999999998E-2</v>
      </c>
      <c r="H5937">
        <v>2</v>
      </c>
      <c r="I5937" s="1">
        <f>IF(C5937=1,VLOOKUP(FoxFire!B5937,balance!$AF:$AJ,2,FALSE),IF(C5937=2,VLOOKUP(B5937,balance!$AF:$AJ,3,FALSE),IF(C5937=3,VLOOKUP(B5937,balance!$AF:$AJ,4,FALSE),IF(C5937=4,VLOOKUP(B5937,balance!$AF:$AJ,5,FALSE),IF(C5937=5,VLOOKUP(B5937,balance!$AF:$AK,6,FALSE),0)))))*1000000000000</f>
        <v>4173749999999.9121</v>
      </c>
      <c r="J5937">
        <f>VLOOKUP(B5937,balance!AU:BD,10,FALSE)</f>
        <v>0</v>
      </c>
    </row>
    <row r="5938" spans="1:10" x14ac:dyDescent="0.3">
      <c r="A5938">
        <v>5936</v>
      </c>
      <c r="B5938">
        <f t="shared" si="185"/>
        <v>1188</v>
      </c>
      <c r="C5938">
        <f t="shared" si="184"/>
        <v>2</v>
      </c>
      <c r="D5938">
        <v>9026</v>
      </c>
      <c r="E5938" s="1">
        <f>IF(C5938=1,VLOOKUP(B5938,balance!$AU:$AZ,2,FALSE),IF(C5938=2,VLOOKUP(B5938,balance!$AU:$AZ,3,FALSE),IF(C5938=3,VLOOKUP(B5938,balance!$AU:$AZ,4,FALSE),IF(C5938=4,VLOOKUP(B5938,balance!$AU:$AZ,5,FALSE),IF(C5938=5,VLOOKUP(B5938-1,balance!$AU:$AZ,6,FALSE),0)))))</f>
        <v>29500</v>
      </c>
      <c r="F5938">
        <v>53</v>
      </c>
      <c r="G5938">
        <f>IF(C5938=1,VLOOKUP(FoxFire!B5938,balance!$U:$Z,2,FALSE),IF(C5938=2,VLOOKUP(B5938,balance!$U:$Z,3,FALSE),IF(C5938=3,VLOOKUP(B5938,balance!$U:$Z,4,FALSE),IF(C5938=4,VLOOKUP(B5938,balance!$U:$Z,5,FALSE),IF(C5938=5,VLOOKUP(B5938-1,balance!$U:$Z,6,FALSE),0)))))/100</f>
        <v>1.28699999999998E-2</v>
      </c>
      <c r="H5938">
        <v>2</v>
      </c>
      <c r="I5938" s="1">
        <f>IF(C5938=1,VLOOKUP(FoxFire!B5938,balance!$AF:$AJ,2,FALSE),IF(C5938=2,VLOOKUP(B5938,balance!$AF:$AJ,3,FALSE),IF(C5938=3,VLOOKUP(B5938,balance!$AF:$AJ,4,FALSE),IF(C5938=4,VLOOKUP(B5938,balance!$AF:$AJ,5,FALSE),IF(C5938=5,VLOOKUP(B5938,balance!$AF:$AK,6,FALSE),0)))))*1000000000000</f>
        <v>4173749999999.9121</v>
      </c>
      <c r="J5938">
        <f>VLOOKUP(B5938,balance!AU:BD,10,FALSE)</f>
        <v>0</v>
      </c>
    </row>
    <row r="5939" spans="1:10" x14ac:dyDescent="0.3">
      <c r="A5939">
        <v>5937</v>
      </c>
      <c r="B5939">
        <f t="shared" si="185"/>
        <v>1188</v>
      </c>
      <c r="C5939">
        <f t="shared" si="184"/>
        <v>3</v>
      </c>
      <c r="D5939">
        <v>9026</v>
      </c>
      <c r="E5939" s="1">
        <f>IF(C5939=1,VLOOKUP(B5939,balance!$AU:$AZ,2,FALSE),IF(C5939=2,VLOOKUP(B5939,balance!$AU:$AZ,3,FALSE),IF(C5939=3,VLOOKUP(B5939,balance!$AU:$AZ,4,FALSE),IF(C5939=4,VLOOKUP(B5939,balance!$AU:$AZ,5,FALSE),IF(C5939=5,VLOOKUP(B5939-1,balance!$AU:$AZ,6,FALSE),0)))))</f>
        <v>29500</v>
      </c>
      <c r="F5939">
        <v>53</v>
      </c>
      <c r="G5939">
        <f>IF(C5939=1,VLOOKUP(FoxFire!B5939,balance!$U:$Z,2,FALSE),IF(C5939=2,VLOOKUP(B5939,balance!$U:$Z,3,FALSE),IF(C5939=3,VLOOKUP(B5939,balance!$U:$Z,4,FALSE),IF(C5939=4,VLOOKUP(B5939,balance!$U:$Z,5,FALSE),IF(C5939=5,VLOOKUP(B5939-1,balance!$U:$Z,6,FALSE),0)))))/100</f>
        <v>1.28699999999998E-2</v>
      </c>
      <c r="H5939">
        <v>2</v>
      </c>
      <c r="I5939" s="1">
        <f>IF(C5939=1,VLOOKUP(FoxFire!B5939,balance!$AF:$AJ,2,FALSE),IF(C5939=2,VLOOKUP(B5939,balance!$AF:$AJ,3,FALSE),IF(C5939=3,VLOOKUP(B5939,balance!$AF:$AJ,4,FALSE),IF(C5939=4,VLOOKUP(B5939,balance!$AF:$AJ,5,FALSE),IF(C5939=5,VLOOKUP(B5939,balance!$AF:$AK,6,FALSE),0)))))*1000000000000</f>
        <v>4173749999999.9121</v>
      </c>
      <c r="J5939">
        <f>VLOOKUP(B5939,balance!AU:BD,10,FALSE)</f>
        <v>0</v>
      </c>
    </row>
    <row r="5940" spans="1:10" x14ac:dyDescent="0.3">
      <c r="A5940">
        <v>5938</v>
      </c>
      <c r="B5940">
        <f t="shared" si="185"/>
        <v>1188</v>
      </c>
      <c r="C5940">
        <f t="shared" si="184"/>
        <v>4</v>
      </c>
      <c r="D5940">
        <v>9026</v>
      </c>
      <c r="E5940" s="1">
        <f>IF(C5940=1,VLOOKUP(B5940,balance!$AU:$AZ,2,FALSE),IF(C5940=2,VLOOKUP(B5940,balance!$AU:$AZ,3,FALSE),IF(C5940=3,VLOOKUP(B5940,balance!$AU:$AZ,4,FALSE),IF(C5940=4,VLOOKUP(B5940,balance!$AU:$AZ,5,FALSE),IF(C5940=5,VLOOKUP(B5940-1,balance!$AU:$AZ,6,FALSE),0)))))</f>
        <v>29500</v>
      </c>
      <c r="F5940">
        <v>53</v>
      </c>
      <c r="G5940">
        <f>IF(C5940=1,VLOOKUP(FoxFire!B5940,balance!$U:$Z,2,FALSE),IF(C5940=2,VLOOKUP(B5940,balance!$U:$Z,3,FALSE),IF(C5940=3,VLOOKUP(B5940,balance!$U:$Z,4,FALSE),IF(C5940=4,VLOOKUP(B5940,balance!$U:$Z,5,FALSE),IF(C5940=5,VLOOKUP(B5940-1,balance!$U:$Z,6,FALSE),0)))))/100</f>
        <v>1.28699999999998E-2</v>
      </c>
      <c r="H5940">
        <v>2</v>
      </c>
      <c r="I5940" s="1">
        <f>IF(C5940=1,VLOOKUP(FoxFire!B5940,balance!$AF:$AJ,2,FALSE),IF(C5940=2,VLOOKUP(B5940,balance!$AF:$AJ,3,FALSE),IF(C5940=3,VLOOKUP(B5940,balance!$AF:$AJ,4,FALSE),IF(C5940=4,VLOOKUP(B5940,balance!$AF:$AJ,5,FALSE),IF(C5940=5,VLOOKUP(B5940,balance!$AF:$AK,6,FALSE),0)))))*1000000000000</f>
        <v>4173749999999.9121</v>
      </c>
      <c r="J5940">
        <f>VLOOKUP(B5940,balance!AU:BD,10,FALSE)</f>
        <v>0</v>
      </c>
    </row>
    <row r="5941" spans="1:10" x14ac:dyDescent="0.3">
      <c r="A5941">
        <v>5939</v>
      </c>
      <c r="B5941">
        <f t="shared" si="185"/>
        <v>1189</v>
      </c>
      <c r="C5941">
        <f t="shared" si="184"/>
        <v>5</v>
      </c>
      <c r="D5941">
        <v>9026</v>
      </c>
      <c r="E5941" s="1">
        <f>IF(C5941=1,VLOOKUP(B5941,balance!$AU:$AZ,2,FALSE),IF(C5941=2,VLOOKUP(B5941,balance!$AU:$AZ,3,FALSE),IF(C5941=3,VLOOKUP(B5941,balance!$AU:$AZ,4,FALSE),IF(C5941=4,VLOOKUP(B5941,balance!$AU:$AZ,5,FALSE),IF(C5941=5,VLOOKUP(B5941-1,balance!$AU:$AZ,6,FALSE),0)))))</f>
        <v>590000</v>
      </c>
      <c r="F5941">
        <v>53</v>
      </c>
      <c r="G5941">
        <f>IF(C5941=1,VLOOKUP(FoxFire!B5941,balance!$U:$Z,2,FALSE),IF(C5941=2,VLOOKUP(B5941,balance!$U:$Z,3,FALSE),IF(C5941=3,VLOOKUP(B5941,balance!$U:$Z,4,FALSE),IF(C5941=4,VLOOKUP(B5941,balance!$U:$Z,5,FALSE),IF(C5941=5,VLOOKUP(B5941-1,balance!$U:$Z,6,FALSE),0)))))/100</f>
        <v>11942.5949</v>
      </c>
      <c r="H5941">
        <v>2</v>
      </c>
      <c r="I5941" s="1">
        <f>IF(C5941=1,VLOOKUP(FoxFire!B5941,balance!$AF:$AJ,2,FALSE),IF(C5941=2,VLOOKUP(B5941,balance!$AF:$AJ,3,FALSE),IF(C5941=3,VLOOKUP(B5941,balance!$AF:$AJ,4,FALSE),IF(C5941=4,VLOOKUP(B5941,balance!$AF:$AJ,5,FALSE),IF(C5941=5,VLOOKUP(B5941,balance!$AF:$AK,6,FALSE),0)))))*1000000000000</f>
        <v>16699999999999.65</v>
      </c>
      <c r="J5941">
        <f>VLOOKUP(B5941,balance!AU:BD,10,FALSE)</f>
        <v>0</v>
      </c>
    </row>
    <row r="5942" spans="1:10" x14ac:dyDescent="0.3">
      <c r="A5942">
        <v>5940</v>
      </c>
      <c r="B5942">
        <f t="shared" si="185"/>
        <v>1189</v>
      </c>
      <c r="C5942">
        <f t="shared" si="184"/>
        <v>1</v>
      </c>
      <c r="D5942">
        <v>9026</v>
      </c>
      <c r="E5942" s="1">
        <f>IF(C5942=1,VLOOKUP(B5942,balance!$AU:$AZ,2,FALSE),IF(C5942=2,VLOOKUP(B5942,balance!$AU:$AZ,3,FALSE),IF(C5942=3,VLOOKUP(B5942,balance!$AU:$AZ,4,FALSE),IF(C5942=4,VLOOKUP(B5942,balance!$AU:$AZ,5,FALSE),IF(C5942=5,VLOOKUP(B5942-1,balance!$AU:$AZ,6,FALSE),0)))))</f>
        <v>29500</v>
      </c>
      <c r="F5942">
        <v>53</v>
      </c>
      <c r="G5942">
        <f>IF(C5942=1,VLOOKUP(FoxFire!B5942,balance!$U:$Z,2,FALSE),IF(C5942=2,VLOOKUP(B5942,balance!$U:$Z,3,FALSE),IF(C5942=3,VLOOKUP(B5942,balance!$U:$Z,4,FALSE),IF(C5942=4,VLOOKUP(B5942,balance!$U:$Z,5,FALSE),IF(C5942=5,VLOOKUP(B5942-1,balance!$U:$Z,6,FALSE),0)))))/100</f>
        <v>1.2879999999999801E-2</v>
      </c>
      <c r="H5942">
        <v>2</v>
      </c>
      <c r="I5942" s="1">
        <f>IF(C5942=1,VLOOKUP(FoxFire!B5942,balance!$AF:$AJ,2,FALSE),IF(C5942=2,VLOOKUP(B5942,balance!$AF:$AJ,3,FALSE),IF(C5942=3,VLOOKUP(B5942,balance!$AF:$AJ,4,FALSE),IF(C5942=4,VLOOKUP(B5942,balance!$AF:$AJ,5,FALSE),IF(C5942=5,VLOOKUP(B5942,balance!$AF:$AK,6,FALSE),0)))))*1000000000000</f>
        <v>4174999999999.9126</v>
      </c>
      <c r="J5942">
        <f>VLOOKUP(B5942,balance!AU:BD,10,FALSE)</f>
        <v>0</v>
      </c>
    </row>
    <row r="5943" spans="1:10" x14ac:dyDescent="0.3">
      <c r="A5943">
        <v>5941</v>
      </c>
      <c r="B5943">
        <f t="shared" si="185"/>
        <v>1189</v>
      </c>
      <c r="C5943">
        <f t="shared" si="184"/>
        <v>2</v>
      </c>
      <c r="D5943">
        <v>9026</v>
      </c>
      <c r="E5943" s="1">
        <f>IF(C5943=1,VLOOKUP(B5943,balance!$AU:$AZ,2,FALSE),IF(C5943=2,VLOOKUP(B5943,balance!$AU:$AZ,3,FALSE),IF(C5943=3,VLOOKUP(B5943,balance!$AU:$AZ,4,FALSE),IF(C5943=4,VLOOKUP(B5943,balance!$AU:$AZ,5,FALSE),IF(C5943=5,VLOOKUP(B5943-1,balance!$AU:$AZ,6,FALSE),0)))))</f>
        <v>29500</v>
      </c>
      <c r="F5943">
        <v>53</v>
      </c>
      <c r="G5943">
        <f>IF(C5943=1,VLOOKUP(FoxFire!B5943,balance!$U:$Z,2,FALSE),IF(C5943=2,VLOOKUP(B5943,balance!$U:$Z,3,FALSE),IF(C5943=3,VLOOKUP(B5943,balance!$U:$Z,4,FALSE),IF(C5943=4,VLOOKUP(B5943,balance!$U:$Z,5,FALSE),IF(C5943=5,VLOOKUP(B5943-1,balance!$U:$Z,6,FALSE),0)))))/100</f>
        <v>1.2879999999999801E-2</v>
      </c>
      <c r="H5943">
        <v>2</v>
      </c>
      <c r="I5943" s="1">
        <f>IF(C5943=1,VLOOKUP(FoxFire!B5943,balance!$AF:$AJ,2,FALSE),IF(C5943=2,VLOOKUP(B5943,balance!$AF:$AJ,3,FALSE),IF(C5943=3,VLOOKUP(B5943,balance!$AF:$AJ,4,FALSE),IF(C5943=4,VLOOKUP(B5943,balance!$AF:$AJ,5,FALSE),IF(C5943=5,VLOOKUP(B5943,balance!$AF:$AK,6,FALSE),0)))))*1000000000000</f>
        <v>4174999999999.9126</v>
      </c>
      <c r="J5943">
        <f>VLOOKUP(B5943,balance!AU:BD,10,FALSE)</f>
        <v>0</v>
      </c>
    </row>
    <row r="5944" spans="1:10" x14ac:dyDescent="0.3">
      <c r="A5944">
        <v>5942</v>
      </c>
      <c r="B5944">
        <f t="shared" si="185"/>
        <v>1189</v>
      </c>
      <c r="C5944">
        <f t="shared" si="184"/>
        <v>3</v>
      </c>
      <c r="D5944">
        <v>9026</v>
      </c>
      <c r="E5944" s="1">
        <f>IF(C5944=1,VLOOKUP(B5944,balance!$AU:$AZ,2,FALSE),IF(C5944=2,VLOOKUP(B5944,balance!$AU:$AZ,3,FALSE),IF(C5944=3,VLOOKUP(B5944,balance!$AU:$AZ,4,FALSE),IF(C5944=4,VLOOKUP(B5944,balance!$AU:$AZ,5,FALSE),IF(C5944=5,VLOOKUP(B5944-1,balance!$AU:$AZ,6,FALSE),0)))))</f>
        <v>29500</v>
      </c>
      <c r="F5944">
        <v>53</v>
      </c>
      <c r="G5944">
        <f>IF(C5944=1,VLOOKUP(FoxFire!B5944,balance!$U:$Z,2,FALSE),IF(C5944=2,VLOOKUP(B5944,balance!$U:$Z,3,FALSE),IF(C5944=3,VLOOKUP(B5944,balance!$U:$Z,4,FALSE),IF(C5944=4,VLOOKUP(B5944,balance!$U:$Z,5,FALSE),IF(C5944=5,VLOOKUP(B5944-1,balance!$U:$Z,6,FALSE),0)))))/100</f>
        <v>1.2879999999999801E-2</v>
      </c>
      <c r="H5944">
        <v>2</v>
      </c>
      <c r="I5944" s="1">
        <f>IF(C5944=1,VLOOKUP(FoxFire!B5944,balance!$AF:$AJ,2,FALSE),IF(C5944=2,VLOOKUP(B5944,balance!$AF:$AJ,3,FALSE),IF(C5944=3,VLOOKUP(B5944,balance!$AF:$AJ,4,FALSE),IF(C5944=4,VLOOKUP(B5944,balance!$AF:$AJ,5,FALSE),IF(C5944=5,VLOOKUP(B5944,balance!$AF:$AK,6,FALSE),0)))))*1000000000000</f>
        <v>4174999999999.9126</v>
      </c>
      <c r="J5944">
        <f>VLOOKUP(B5944,balance!AU:BD,10,FALSE)</f>
        <v>0</v>
      </c>
    </row>
    <row r="5945" spans="1:10" x14ac:dyDescent="0.3">
      <c r="A5945">
        <v>5943</v>
      </c>
      <c r="B5945">
        <f t="shared" si="185"/>
        <v>1189</v>
      </c>
      <c r="C5945">
        <f t="shared" si="184"/>
        <v>4</v>
      </c>
      <c r="D5945">
        <v>9026</v>
      </c>
      <c r="E5945" s="1">
        <f>IF(C5945=1,VLOOKUP(B5945,balance!$AU:$AZ,2,FALSE),IF(C5945=2,VLOOKUP(B5945,balance!$AU:$AZ,3,FALSE),IF(C5945=3,VLOOKUP(B5945,balance!$AU:$AZ,4,FALSE),IF(C5945=4,VLOOKUP(B5945,balance!$AU:$AZ,5,FALSE),IF(C5945=5,VLOOKUP(B5945-1,balance!$AU:$AZ,6,FALSE),0)))))</f>
        <v>29500</v>
      </c>
      <c r="F5945">
        <v>53</v>
      </c>
      <c r="G5945">
        <f>IF(C5945=1,VLOOKUP(FoxFire!B5945,balance!$U:$Z,2,FALSE),IF(C5945=2,VLOOKUP(B5945,balance!$U:$Z,3,FALSE),IF(C5945=3,VLOOKUP(B5945,balance!$U:$Z,4,FALSE),IF(C5945=4,VLOOKUP(B5945,balance!$U:$Z,5,FALSE),IF(C5945=5,VLOOKUP(B5945-1,balance!$U:$Z,6,FALSE),0)))))/100</f>
        <v>1.2879999999999801E-2</v>
      </c>
      <c r="H5945">
        <v>2</v>
      </c>
      <c r="I5945" s="1">
        <f>IF(C5945=1,VLOOKUP(FoxFire!B5945,balance!$AF:$AJ,2,FALSE),IF(C5945=2,VLOOKUP(B5945,balance!$AF:$AJ,3,FALSE),IF(C5945=3,VLOOKUP(B5945,balance!$AF:$AJ,4,FALSE),IF(C5945=4,VLOOKUP(B5945,balance!$AF:$AJ,5,FALSE),IF(C5945=5,VLOOKUP(B5945,balance!$AF:$AK,6,FALSE),0)))))*1000000000000</f>
        <v>4174999999999.9126</v>
      </c>
      <c r="J5945">
        <f>VLOOKUP(B5945,balance!AU:BD,10,FALSE)</f>
        <v>0</v>
      </c>
    </row>
    <row r="5946" spans="1:10" x14ac:dyDescent="0.3">
      <c r="A5946">
        <v>5944</v>
      </c>
      <c r="B5946">
        <f t="shared" si="185"/>
        <v>1190</v>
      </c>
      <c r="C5946">
        <f t="shared" si="184"/>
        <v>5</v>
      </c>
      <c r="D5946">
        <v>9026</v>
      </c>
      <c r="E5946" s="1">
        <f>IF(C5946=1,VLOOKUP(B5946,balance!$AU:$AZ,2,FALSE),IF(C5946=2,VLOOKUP(B5946,balance!$AU:$AZ,3,FALSE),IF(C5946=3,VLOOKUP(B5946,balance!$AU:$AZ,4,FALSE),IF(C5946=4,VLOOKUP(B5946,balance!$AU:$AZ,5,FALSE),IF(C5946=5,VLOOKUP(B5946-1,balance!$AU:$AZ,6,FALSE),0)))))</f>
        <v>590000</v>
      </c>
      <c r="F5946">
        <v>53</v>
      </c>
      <c r="G5946">
        <f>IF(C5946=1,VLOOKUP(FoxFire!B5946,balance!$U:$Z,2,FALSE),IF(C5946=2,VLOOKUP(B5946,balance!$U:$Z,3,FALSE),IF(C5946=3,VLOOKUP(B5946,balance!$U:$Z,4,FALSE),IF(C5946=4,VLOOKUP(B5946,balance!$U:$Z,5,FALSE),IF(C5946=5,VLOOKUP(B5946-1,balance!$U:$Z,6,FALSE),0)))))/100</f>
        <v>11963.826200000001</v>
      </c>
      <c r="H5946">
        <v>2</v>
      </c>
      <c r="I5946" s="1">
        <f>IF(C5946=1,VLOOKUP(FoxFire!B5946,balance!$AF:$AJ,2,FALSE),IF(C5946=2,VLOOKUP(B5946,balance!$AF:$AJ,3,FALSE),IF(C5946=3,VLOOKUP(B5946,balance!$AF:$AJ,4,FALSE),IF(C5946=4,VLOOKUP(B5946,balance!$AF:$AJ,5,FALSE),IF(C5946=5,VLOOKUP(B5946,balance!$AF:$AK,6,FALSE),0)))))*1000000000000</f>
        <v>16704999999999.65</v>
      </c>
      <c r="J5946">
        <f>VLOOKUP(B5946,balance!AU:BD,10,FALSE)</f>
        <v>0</v>
      </c>
    </row>
    <row r="5947" spans="1:10" x14ac:dyDescent="0.3">
      <c r="A5947">
        <v>5945</v>
      </c>
      <c r="B5947">
        <f t="shared" si="185"/>
        <v>1190</v>
      </c>
      <c r="C5947">
        <f t="shared" si="184"/>
        <v>1</v>
      </c>
      <c r="D5947">
        <v>9026</v>
      </c>
      <c r="E5947" s="1">
        <f>IF(C5947=1,VLOOKUP(B5947,balance!$AU:$AZ,2,FALSE),IF(C5947=2,VLOOKUP(B5947,balance!$AU:$AZ,3,FALSE),IF(C5947=3,VLOOKUP(B5947,balance!$AU:$AZ,4,FALSE),IF(C5947=4,VLOOKUP(B5947,balance!$AU:$AZ,5,FALSE),IF(C5947=5,VLOOKUP(B5947-1,balance!$AU:$AZ,6,FALSE),0)))))</f>
        <v>29500</v>
      </c>
      <c r="F5947">
        <v>53</v>
      </c>
      <c r="G5947">
        <f>IF(C5947=1,VLOOKUP(FoxFire!B5947,balance!$U:$Z,2,FALSE),IF(C5947=2,VLOOKUP(B5947,balance!$U:$Z,3,FALSE),IF(C5947=3,VLOOKUP(B5947,balance!$U:$Z,4,FALSE),IF(C5947=4,VLOOKUP(B5947,balance!$U:$Z,5,FALSE),IF(C5947=5,VLOOKUP(B5947-1,balance!$U:$Z,6,FALSE),0)))))/100</f>
        <v>1.2889999999999799E-2</v>
      </c>
      <c r="H5947">
        <v>2</v>
      </c>
      <c r="I5947" s="1">
        <f>IF(C5947=1,VLOOKUP(FoxFire!B5947,balance!$AF:$AJ,2,FALSE),IF(C5947=2,VLOOKUP(B5947,balance!$AF:$AJ,3,FALSE),IF(C5947=3,VLOOKUP(B5947,balance!$AF:$AJ,4,FALSE),IF(C5947=4,VLOOKUP(B5947,balance!$AF:$AJ,5,FALSE),IF(C5947=5,VLOOKUP(B5947,balance!$AF:$AK,6,FALSE),0)))))*1000000000000</f>
        <v>4176249999999.9126</v>
      </c>
      <c r="J5947">
        <f>VLOOKUP(B5947,balance!AU:BD,10,FALSE)</f>
        <v>0</v>
      </c>
    </row>
    <row r="5948" spans="1:10" x14ac:dyDescent="0.3">
      <c r="A5948">
        <v>5946</v>
      </c>
      <c r="B5948">
        <f t="shared" si="185"/>
        <v>1190</v>
      </c>
      <c r="C5948">
        <f t="shared" si="184"/>
        <v>2</v>
      </c>
      <c r="D5948">
        <v>9026</v>
      </c>
      <c r="E5948" s="1">
        <f>IF(C5948=1,VLOOKUP(B5948,balance!$AU:$AZ,2,FALSE),IF(C5948=2,VLOOKUP(B5948,balance!$AU:$AZ,3,FALSE),IF(C5948=3,VLOOKUP(B5948,balance!$AU:$AZ,4,FALSE),IF(C5948=4,VLOOKUP(B5948,balance!$AU:$AZ,5,FALSE),IF(C5948=5,VLOOKUP(B5948-1,balance!$AU:$AZ,6,FALSE),0)))))</f>
        <v>29500</v>
      </c>
      <c r="F5948">
        <v>53</v>
      </c>
      <c r="G5948">
        <f>IF(C5948=1,VLOOKUP(FoxFire!B5948,balance!$U:$Z,2,FALSE),IF(C5948=2,VLOOKUP(B5948,balance!$U:$Z,3,FALSE),IF(C5948=3,VLOOKUP(B5948,balance!$U:$Z,4,FALSE),IF(C5948=4,VLOOKUP(B5948,balance!$U:$Z,5,FALSE),IF(C5948=5,VLOOKUP(B5948-1,balance!$U:$Z,6,FALSE),0)))))/100</f>
        <v>1.2889999999999799E-2</v>
      </c>
      <c r="H5948">
        <v>2</v>
      </c>
      <c r="I5948" s="1">
        <f>IF(C5948=1,VLOOKUP(FoxFire!B5948,balance!$AF:$AJ,2,FALSE),IF(C5948=2,VLOOKUP(B5948,balance!$AF:$AJ,3,FALSE),IF(C5948=3,VLOOKUP(B5948,balance!$AF:$AJ,4,FALSE),IF(C5948=4,VLOOKUP(B5948,balance!$AF:$AJ,5,FALSE),IF(C5948=5,VLOOKUP(B5948,balance!$AF:$AK,6,FALSE),0)))))*1000000000000</f>
        <v>4176249999999.9126</v>
      </c>
      <c r="J5948">
        <f>VLOOKUP(B5948,balance!AU:BD,10,FALSE)</f>
        <v>0</v>
      </c>
    </row>
    <row r="5949" spans="1:10" x14ac:dyDescent="0.3">
      <c r="A5949">
        <v>5947</v>
      </c>
      <c r="B5949">
        <f t="shared" si="185"/>
        <v>1190</v>
      </c>
      <c r="C5949">
        <f t="shared" si="184"/>
        <v>3</v>
      </c>
      <c r="D5949">
        <v>9026</v>
      </c>
      <c r="E5949" s="1">
        <f>IF(C5949=1,VLOOKUP(B5949,balance!$AU:$AZ,2,FALSE),IF(C5949=2,VLOOKUP(B5949,balance!$AU:$AZ,3,FALSE),IF(C5949=3,VLOOKUP(B5949,balance!$AU:$AZ,4,FALSE),IF(C5949=4,VLOOKUP(B5949,balance!$AU:$AZ,5,FALSE),IF(C5949=5,VLOOKUP(B5949-1,balance!$AU:$AZ,6,FALSE),0)))))</f>
        <v>29500</v>
      </c>
      <c r="F5949">
        <v>53</v>
      </c>
      <c r="G5949">
        <f>IF(C5949=1,VLOOKUP(FoxFire!B5949,balance!$U:$Z,2,FALSE),IF(C5949=2,VLOOKUP(B5949,balance!$U:$Z,3,FALSE),IF(C5949=3,VLOOKUP(B5949,balance!$U:$Z,4,FALSE),IF(C5949=4,VLOOKUP(B5949,balance!$U:$Z,5,FALSE),IF(C5949=5,VLOOKUP(B5949-1,balance!$U:$Z,6,FALSE),0)))))/100</f>
        <v>1.2889999999999799E-2</v>
      </c>
      <c r="H5949">
        <v>2</v>
      </c>
      <c r="I5949" s="1">
        <f>IF(C5949=1,VLOOKUP(FoxFire!B5949,balance!$AF:$AJ,2,FALSE),IF(C5949=2,VLOOKUP(B5949,balance!$AF:$AJ,3,FALSE),IF(C5949=3,VLOOKUP(B5949,balance!$AF:$AJ,4,FALSE),IF(C5949=4,VLOOKUP(B5949,balance!$AF:$AJ,5,FALSE),IF(C5949=5,VLOOKUP(B5949,balance!$AF:$AK,6,FALSE),0)))))*1000000000000</f>
        <v>4176249999999.9126</v>
      </c>
      <c r="J5949">
        <f>VLOOKUP(B5949,balance!AU:BD,10,FALSE)</f>
        <v>0</v>
      </c>
    </row>
    <row r="5950" spans="1:10" x14ac:dyDescent="0.3">
      <c r="A5950">
        <v>5948</v>
      </c>
      <c r="B5950">
        <f t="shared" si="185"/>
        <v>1190</v>
      </c>
      <c r="C5950">
        <f t="shared" si="184"/>
        <v>4</v>
      </c>
      <c r="D5950">
        <v>9026</v>
      </c>
      <c r="E5950" s="1">
        <f>IF(C5950=1,VLOOKUP(B5950,balance!$AU:$AZ,2,FALSE),IF(C5950=2,VLOOKUP(B5950,balance!$AU:$AZ,3,FALSE),IF(C5950=3,VLOOKUP(B5950,balance!$AU:$AZ,4,FALSE),IF(C5950=4,VLOOKUP(B5950,balance!$AU:$AZ,5,FALSE),IF(C5950=5,VLOOKUP(B5950-1,balance!$AU:$AZ,6,FALSE),0)))))</f>
        <v>29500</v>
      </c>
      <c r="F5950">
        <v>53</v>
      </c>
      <c r="G5950">
        <f>IF(C5950=1,VLOOKUP(FoxFire!B5950,balance!$U:$Z,2,FALSE),IF(C5950=2,VLOOKUP(B5950,balance!$U:$Z,3,FALSE),IF(C5950=3,VLOOKUP(B5950,balance!$U:$Z,4,FALSE),IF(C5950=4,VLOOKUP(B5950,balance!$U:$Z,5,FALSE),IF(C5950=5,VLOOKUP(B5950-1,balance!$U:$Z,6,FALSE),0)))))/100</f>
        <v>1.2889999999999799E-2</v>
      </c>
      <c r="H5950">
        <v>2</v>
      </c>
      <c r="I5950" s="1">
        <f>IF(C5950=1,VLOOKUP(FoxFire!B5950,balance!$AF:$AJ,2,FALSE),IF(C5950=2,VLOOKUP(B5950,balance!$AF:$AJ,3,FALSE),IF(C5950=3,VLOOKUP(B5950,balance!$AF:$AJ,4,FALSE),IF(C5950=4,VLOOKUP(B5950,balance!$AF:$AJ,5,FALSE),IF(C5950=5,VLOOKUP(B5950,balance!$AF:$AK,6,FALSE),0)))))*1000000000000</f>
        <v>4176249999999.9126</v>
      </c>
      <c r="J5950">
        <f>VLOOKUP(B5950,balance!AU:BD,10,FALSE)</f>
        <v>0</v>
      </c>
    </row>
    <row r="5951" spans="1:10" x14ac:dyDescent="0.3">
      <c r="A5951">
        <v>5949</v>
      </c>
      <c r="B5951">
        <f t="shared" si="185"/>
        <v>1191</v>
      </c>
      <c r="C5951">
        <f t="shared" si="184"/>
        <v>5</v>
      </c>
      <c r="D5951">
        <v>9026</v>
      </c>
      <c r="E5951" s="1">
        <f>IF(C5951=1,VLOOKUP(B5951,balance!$AU:$AZ,2,FALSE),IF(C5951=2,VLOOKUP(B5951,balance!$AU:$AZ,3,FALSE),IF(C5951=3,VLOOKUP(B5951,balance!$AU:$AZ,4,FALSE),IF(C5951=4,VLOOKUP(B5951,balance!$AU:$AZ,5,FALSE),IF(C5951=5,VLOOKUP(B5951-1,balance!$AU:$AZ,6,FALSE),0)))))</f>
        <v>590000</v>
      </c>
      <c r="F5951">
        <v>53</v>
      </c>
      <c r="G5951">
        <f>IF(C5951=1,VLOOKUP(FoxFire!B5951,balance!$U:$Z,2,FALSE),IF(C5951=2,VLOOKUP(B5951,balance!$U:$Z,3,FALSE),IF(C5951=3,VLOOKUP(B5951,balance!$U:$Z,4,FALSE),IF(C5951=4,VLOOKUP(B5951,balance!$U:$Z,5,FALSE),IF(C5951=5,VLOOKUP(B5951-1,balance!$U:$Z,6,FALSE),0)))))/100</f>
        <v>11985.088</v>
      </c>
      <c r="H5951">
        <v>2</v>
      </c>
      <c r="I5951" s="1">
        <f>IF(C5951=1,VLOOKUP(FoxFire!B5951,balance!$AF:$AJ,2,FALSE),IF(C5951=2,VLOOKUP(B5951,balance!$AF:$AJ,3,FALSE),IF(C5951=3,VLOOKUP(B5951,balance!$AF:$AJ,4,FALSE),IF(C5951=4,VLOOKUP(B5951,balance!$AF:$AJ,5,FALSE),IF(C5951=5,VLOOKUP(B5951,balance!$AF:$AK,6,FALSE),0)))))*1000000000000</f>
        <v>16709999999999.648</v>
      </c>
      <c r="J5951">
        <f>VLOOKUP(B5951,balance!AU:BD,10,FALSE)</f>
        <v>0</v>
      </c>
    </row>
    <row r="5952" spans="1:10" x14ac:dyDescent="0.3">
      <c r="A5952">
        <v>5950</v>
      </c>
      <c r="B5952">
        <f t="shared" si="185"/>
        <v>1191</v>
      </c>
      <c r="C5952">
        <f t="shared" si="184"/>
        <v>1</v>
      </c>
      <c r="D5952">
        <v>9026</v>
      </c>
      <c r="E5952" s="1">
        <f>IF(C5952=1,VLOOKUP(B5952,balance!$AU:$AZ,2,FALSE),IF(C5952=2,VLOOKUP(B5952,balance!$AU:$AZ,3,FALSE),IF(C5952=3,VLOOKUP(B5952,balance!$AU:$AZ,4,FALSE),IF(C5952=4,VLOOKUP(B5952,balance!$AU:$AZ,5,FALSE),IF(C5952=5,VLOOKUP(B5952-1,balance!$AU:$AZ,6,FALSE),0)))))</f>
        <v>30000</v>
      </c>
      <c r="F5952">
        <v>53</v>
      </c>
      <c r="G5952">
        <f>IF(C5952=1,VLOOKUP(FoxFire!B5952,balance!$U:$Z,2,FALSE),IF(C5952=2,VLOOKUP(B5952,balance!$U:$Z,3,FALSE),IF(C5952=3,VLOOKUP(B5952,balance!$U:$Z,4,FALSE),IF(C5952=4,VLOOKUP(B5952,balance!$U:$Z,5,FALSE),IF(C5952=5,VLOOKUP(B5952-1,balance!$U:$Z,6,FALSE),0)))))/100</f>
        <v>1.2899999999999801E-2</v>
      </c>
      <c r="H5952">
        <v>2</v>
      </c>
      <c r="I5952" s="1">
        <f>IF(C5952=1,VLOOKUP(FoxFire!B5952,balance!$AF:$AJ,2,FALSE),IF(C5952=2,VLOOKUP(B5952,balance!$AF:$AJ,3,FALSE),IF(C5952=3,VLOOKUP(B5952,balance!$AF:$AJ,4,FALSE),IF(C5952=4,VLOOKUP(B5952,balance!$AF:$AJ,5,FALSE),IF(C5952=5,VLOOKUP(B5952,balance!$AF:$AK,6,FALSE),0)))))*1000000000000</f>
        <v>4177499999999.9121</v>
      </c>
      <c r="J5952">
        <f>VLOOKUP(B5952,balance!AU:BD,10,FALSE)</f>
        <v>0</v>
      </c>
    </row>
    <row r="5953" spans="1:10" x14ac:dyDescent="0.3">
      <c r="A5953">
        <v>5951</v>
      </c>
      <c r="B5953">
        <f t="shared" si="185"/>
        <v>1191</v>
      </c>
      <c r="C5953">
        <f t="shared" si="184"/>
        <v>2</v>
      </c>
      <c r="D5953">
        <v>9026</v>
      </c>
      <c r="E5953" s="1">
        <f>IF(C5953=1,VLOOKUP(B5953,balance!$AU:$AZ,2,FALSE),IF(C5953=2,VLOOKUP(B5953,balance!$AU:$AZ,3,FALSE),IF(C5953=3,VLOOKUP(B5953,balance!$AU:$AZ,4,FALSE),IF(C5953=4,VLOOKUP(B5953,balance!$AU:$AZ,5,FALSE),IF(C5953=5,VLOOKUP(B5953-1,balance!$AU:$AZ,6,FALSE),0)))))</f>
        <v>30000</v>
      </c>
      <c r="F5953">
        <v>53</v>
      </c>
      <c r="G5953">
        <f>IF(C5953=1,VLOOKUP(FoxFire!B5953,balance!$U:$Z,2,FALSE),IF(C5953=2,VLOOKUP(B5953,balance!$U:$Z,3,FALSE),IF(C5953=3,VLOOKUP(B5953,balance!$U:$Z,4,FALSE),IF(C5953=4,VLOOKUP(B5953,balance!$U:$Z,5,FALSE),IF(C5953=5,VLOOKUP(B5953-1,balance!$U:$Z,6,FALSE),0)))))/100</f>
        <v>1.2899999999999801E-2</v>
      </c>
      <c r="H5953">
        <v>2</v>
      </c>
      <c r="I5953" s="1">
        <f>IF(C5953=1,VLOOKUP(FoxFire!B5953,balance!$AF:$AJ,2,FALSE),IF(C5953=2,VLOOKUP(B5953,balance!$AF:$AJ,3,FALSE),IF(C5953=3,VLOOKUP(B5953,balance!$AF:$AJ,4,FALSE),IF(C5953=4,VLOOKUP(B5953,balance!$AF:$AJ,5,FALSE),IF(C5953=5,VLOOKUP(B5953,balance!$AF:$AK,6,FALSE),0)))))*1000000000000</f>
        <v>4177499999999.9121</v>
      </c>
      <c r="J5953">
        <f>VLOOKUP(B5953,balance!AU:BD,10,FALSE)</f>
        <v>0</v>
      </c>
    </row>
    <row r="5954" spans="1:10" x14ac:dyDescent="0.3">
      <c r="A5954">
        <v>5952</v>
      </c>
      <c r="B5954">
        <f t="shared" si="185"/>
        <v>1191</v>
      </c>
      <c r="C5954">
        <f t="shared" si="184"/>
        <v>3</v>
      </c>
      <c r="D5954">
        <v>9026</v>
      </c>
      <c r="E5954" s="1">
        <f>IF(C5954=1,VLOOKUP(B5954,balance!$AU:$AZ,2,FALSE),IF(C5954=2,VLOOKUP(B5954,balance!$AU:$AZ,3,FALSE),IF(C5954=3,VLOOKUP(B5954,balance!$AU:$AZ,4,FALSE),IF(C5954=4,VLOOKUP(B5954,balance!$AU:$AZ,5,FALSE),IF(C5954=5,VLOOKUP(B5954-1,balance!$AU:$AZ,6,FALSE),0)))))</f>
        <v>30000</v>
      </c>
      <c r="F5954">
        <v>53</v>
      </c>
      <c r="G5954">
        <f>IF(C5954=1,VLOOKUP(FoxFire!B5954,balance!$U:$Z,2,FALSE),IF(C5954=2,VLOOKUP(B5954,balance!$U:$Z,3,FALSE),IF(C5954=3,VLOOKUP(B5954,balance!$U:$Z,4,FALSE),IF(C5954=4,VLOOKUP(B5954,balance!$U:$Z,5,FALSE),IF(C5954=5,VLOOKUP(B5954-1,balance!$U:$Z,6,FALSE),0)))))/100</f>
        <v>1.2899999999999801E-2</v>
      </c>
      <c r="H5954">
        <v>2</v>
      </c>
      <c r="I5954" s="1">
        <f>IF(C5954=1,VLOOKUP(FoxFire!B5954,balance!$AF:$AJ,2,FALSE),IF(C5954=2,VLOOKUP(B5954,balance!$AF:$AJ,3,FALSE),IF(C5954=3,VLOOKUP(B5954,balance!$AF:$AJ,4,FALSE),IF(C5954=4,VLOOKUP(B5954,balance!$AF:$AJ,5,FALSE),IF(C5954=5,VLOOKUP(B5954,balance!$AF:$AK,6,FALSE),0)))))*1000000000000</f>
        <v>4177499999999.9121</v>
      </c>
      <c r="J5954">
        <f>VLOOKUP(B5954,balance!AU:BD,10,FALSE)</f>
        <v>0</v>
      </c>
    </row>
    <row r="5955" spans="1:10" x14ac:dyDescent="0.3">
      <c r="A5955">
        <v>5953</v>
      </c>
      <c r="B5955">
        <f t="shared" si="185"/>
        <v>1191</v>
      </c>
      <c r="C5955">
        <f t="shared" si="184"/>
        <v>4</v>
      </c>
      <c r="D5955">
        <v>9026</v>
      </c>
      <c r="E5955" s="1">
        <f>IF(C5955=1,VLOOKUP(B5955,balance!$AU:$AZ,2,FALSE),IF(C5955=2,VLOOKUP(B5955,balance!$AU:$AZ,3,FALSE),IF(C5955=3,VLOOKUP(B5955,balance!$AU:$AZ,4,FALSE),IF(C5955=4,VLOOKUP(B5955,balance!$AU:$AZ,5,FALSE),IF(C5955=5,VLOOKUP(B5955-1,balance!$AU:$AZ,6,FALSE),0)))))</f>
        <v>30000</v>
      </c>
      <c r="F5955">
        <v>53</v>
      </c>
      <c r="G5955">
        <f>IF(C5955=1,VLOOKUP(FoxFire!B5955,balance!$U:$Z,2,FALSE),IF(C5955=2,VLOOKUP(B5955,balance!$U:$Z,3,FALSE),IF(C5955=3,VLOOKUP(B5955,balance!$U:$Z,4,FALSE),IF(C5955=4,VLOOKUP(B5955,balance!$U:$Z,5,FALSE),IF(C5955=5,VLOOKUP(B5955-1,balance!$U:$Z,6,FALSE),0)))))/100</f>
        <v>1.2899999999999801E-2</v>
      </c>
      <c r="H5955">
        <v>2</v>
      </c>
      <c r="I5955" s="1">
        <f>IF(C5955=1,VLOOKUP(FoxFire!B5955,balance!$AF:$AJ,2,FALSE),IF(C5955=2,VLOOKUP(B5955,balance!$AF:$AJ,3,FALSE),IF(C5955=3,VLOOKUP(B5955,balance!$AF:$AJ,4,FALSE),IF(C5955=4,VLOOKUP(B5955,balance!$AF:$AJ,5,FALSE),IF(C5955=5,VLOOKUP(B5955,balance!$AF:$AK,6,FALSE),0)))))*1000000000000</f>
        <v>4177499999999.9121</v>
      </c>
      <c r="J5955">
        <f>VLOOKUP(B5955,balance!AU:BD,10,FALSE)</f>
        <v>0</v>
      </c>
    </row>
    <row r="5956" spans="1:10" x14ac:dyDescent="0.3">
      <c r="A5956">
        <v>5954</v>
      </c>
      <c r="B5956">
        <f t="shared" si="185"/>
        <v>1192</v>
      </c>
      <c r="C5956">
        <f t="shared" si="184"/>
        <v>5</v>
      </c>
      <c r="D5956">
        <v>9026</v>
      </c>
      <c r="E5956" s="1">
        <f>IF(C5956=1,VLOOKUP(B5956,balance!$AU:$AZ,2,FALSE),IF(C5956=2,VLOOKUP(B5956,balance!$AU:$AZ,3,FALSE),IF(C5956=3,VLOOKUP(B5956,balance!$AU:$AZ,4,FALSE),IF(C5956=4,VLOOKUP(B5956,balance!$AU:$AZ,5,FALSE),IF(C5956=5,VLOOKUP(B5956-1,balance!$AU:$AZ,6,FALSE),0)))))</f>
        <v>600000</v>
      </c>
      <c r="F5956">
        <v>53</v>
      </c>
      <c r="G5956">
        <f>IF(C5956=1,VLOOKUP(FoxFire!B5956,balance!$U:$Z,2,FALSE),IF(C5956=2,VLOOKUP(B5956,balance!$U:$Z,3,FALSE),IF(C5956=3,VLOOKUP(B5956,balance!$U:$Z,4,FALSE),IF(C5956=4,VLOOKUP(B5956,balance!$U:$Z,5,FALSE),IF(C5956=5,VLOOKUP(B5956-1,balance!$U:$Z,6,FALSE),0)))))/100</f>
        <v>12006.380300000001</v>
      </c>
      <c r="H5956">
        <v>2</v>
      </c>
      <c r="I5956" s="1">
        <f>IF(C5956=1,VLOOKUP(FoxFire!B5956,balance!$AF:$AJ,2,FALSE),IF(C5956=2,VLOOKUP(B5956,balance!$AF:$AJ,3,FALSE),IF(C5956=3,VLOOKUP(B5956,balance!$AF:$AJ,4,FALSE),IF(C5956=4,VLOOKUP(B5956,balance!$AF:$AJ,5,FALSE),IF(C5956=5,VLOOKUP(B5956,balance!$AF:$AK,6,FALSE),0)))))*1000000000000</f>
        <v>16714999999999.652</v>
      </c>
      <c r="J5956">
        <f>VLOOKUP(B5956,balance!AU:BD,10,FALSE)</f>
        <v>0</v>
      </c>
    </row>
    <row r="5957" spans="1:10" x14ac:dyDescent="0.3">
      <c r="A5957">
        <v>5955</v>
      </c>
      <c r="B5957">
        <f t="shared" si="185"/>
        <v>1192</v>
      </c>
      <c r="C5957">
        <f t="shared" si="184"/>
        <v>1</v>
      </c>
      <c r="D5957">
        <v>9026</v>
      </c>
      <c r="E5957" s="1">
        <f>IF(C5957=1,VLOOKUP(B5957,balance!$AU:$AZ,2,FALSE),IF(C5957=2,VLOOKUP(B5957,balance!$AU:$AZ,3,FALSE),IF(C5957=3,VLOOKUP(B5957,balance!$AU:$AZ,4,FALSE),IF(C5957=4,VLOOKUP(B5957,balance!$AU:$AZ,5,FALSE),IF(C5957=5,VLOOKUP(B5957-1,balance!$AU:$AZ,6,FALSE),0)))))</f>
        <v>30000</v>
      </c>
      <c r="F5957">
        <v>53</v>
      </c>
      <c r="G5957">
        <f>IF(C5957=1,VLOOKUP(FoxFire!B5957,balance!$U:$Z,2,FALSE),IF(C5957=2,VLOOKUP(B5957,balance!$U:$Z,3,FALSE),IF(C5957=3,VLOOKUP(B5957,balance!$U:$Z,4,FALSE),IF(C5957=4,VLOOKUP(B5957,balance!$U:$Z,5,FALSE),IF(C5957=5,VLOOKUP(B5957-1,balance!$U:$Z,6,FALSE),0)))))/100</f>
        <v>1.29099999999998E-2</v>
      </c>
      <c r="H5957">
        <v>2</v>
      </c>
      <c r="I5957" s="1">
        <f>IF(C5957=1,VLOOKUP(FoxFire!B5957,balance!$AF:$AJ,2,FALSE),IF(C5957=2,VLOOKUP(B5957,balance!$AF:$AJ,3,FALSE),IF(C5957=3,VLOOKUP(B5957,balance!$AF:$AJ,4,FALSE),IF(C5957=4,VLOOKUP(B5957,balance!$AF:$AJ,5,FALSE),IF(C5957=5,VLOOKUP(B5957,balance!$AF:$AK,6,FALSE),0)))))*1000000000000</f>
        <v>4178749999999.9131</v>
      </c>
      <c r="J5957">
        <f>VLOOKUP(B5957,balance!AU:BD,10,FALSE)</f>
        <v>0</v>
      </c>
    </row>
    <row r="5958" spans="1:10" x14ac:dyDescent="0.3">
      <c r="A5958">
        <v>5956</v>
      </c>
      <c r="B5958">
        <f t="shared" si="185"/>
        <v>1192</v>
      </c>
      <c r="C5958">
        <f t="shared" si="184"/>
        <v>2</v>
      </c>
      <c r="D5958">
        <v>9026</v>
      </c>
      <c r="E5958" s="1">
        <f>IF(C5958=1,VLOOKUP(B5958,balance!$AU:$AZ,2,FALSE),IF(C5958=2,VLOOKUP(B5958,balance!$AU:$AZ,3,FALSE),IF(C5958=3,VLOOKUP(B5958,balance!$AU:$AZ,4,FALSE),IF(C5958=4,VLOOKUP(B5958,balance!$AU:$AZ,5,FALSE),IF(C5958=5,VLOOKUP(B5958-1,balance!$AU:$AZ,6,FALSE),0)))))</f>
        <v>30000</v>
      </c>
      <c r="F5958">
        <v>53</v>
      </c>
      <c r="G5958">
        <f>IF(C5958=1,VLOOKUP(FoxFire!B5958,balance!$U:$Z,2,FALSE),IF(C5958=2,VLOOKUP(B5958,balance!$U:$Z,3,FALSE),IF(C5958=3,VLOOKUP(B5958,balance!$U:$Z,4,FALSE),IF(C5958=4,VLOOKUP(B5958,balance!$U:$Z,5,FALSE),IF(C5958=5,VLOOKUP(B5958-1,balance!$U:$Z,6,FALSE),0)))))/100</f>
        <v>1.29099999999998E-2</v>
      </c>
      <c r="H5958">
        <v>2</v>
      </c>
      <c r="I5958" s="1">
        <f>IF(C5958=1,VLOOKUP(FoxFire!B5958,balance!$AF:$AJ,2,FALSE),IF(C5958=2,VLOOKUP(B5958,balance!$AF:$AJ,3,FALSE),IF(C5958=3,VLOOKUP(B5958,balance!$AF:$AJ,4,FALSE),IF(C5958=4,VLOOKUP(B5958,balance!$AF:$AJ,5,FALSE),IF(C5958=5,VLOOKUP(B5958,balance!$AF:$AK,6,FALSE),0)))))*1000000000000</f>
        <v>4178749999999.9131</v>
      </c>
      <c r="J5958">
        <f>VLOOKUP(B5958,balance!AU:BD,10,FALSE)</f>
        <v>0</v>
      </c>
    </row>
    <row r="5959" spans="1:10" x14ac:dyDescent="0.3">
      <c r="A5959">
        <v>5957</v>
      </c>
      <c r="B5959">
        <f t="shared" si="185"/>
        <v>1192</v>
      </c>
      <c r="C5959">
        <f t="shared" si="184"/>
        <v>3</v>
      </c>
      <c r="D5959">
        <v>9026</v>
      </c>
      <c r="E5959" s="1">
        <f>IF(C5959=1,VLOOKUP(B5959,balance!$AU:$AZ,2,FALSE),IF(C5959=2,VLOOKUP(B5959,balance!$AU:$AZ,3,FALSE),IF(C5959=3,VLOOKUP(B5959,balance!$AU:$AZ,4,FALSE),IF(C5959=4,VLOOKUP(B5959,balance!$AU:$AZ,5,FALSE),IF(C5959=5,VLOOKUP(B5959-1,balance!$AU:$AZ,6,FALSE),0)))))</f>
        <v>30000</v>
      </c>
      <c r="F5959">
        <v>53</v>
      </c>
      <c r="G5959">
        <f>IF(C5959=1,VLOOKUP(FoxFire!B5959,balance!$U:$Z,2,FALSE),IF(C5959=2,VLOOKUP(B5959,balance!$U:$Z,3,FALSE),IF(C5959=3,VLOOKUP(B5959,balance!$U:$Z,4,FALSE),IF(C5959=4,VLOOKUP(B5959,balance!$U:$Z,5,FALSE),IF(C5959=5,VLOOKUP(B5959-1,balance!$U:$Z,6,FALSE),0)))))/100</f>
        <v>1.29099999999998E-2</v>
      </c>
      <c r="H5959">
        <v>2</v>
      </c>
      <c r="I5959" s="1">
        <f>IF(C5959=1,VLOOKUP(FoxFire!B5959,balance!$AF:$AJ,2,FALSE),IF(C5959=2,VLOOKUP(B5959,balance!$AF:$AJ,3,FALSE),IF(C5959=3,VLOOKUP(B5959,balance!$AF:$AJ,4,FALSE),IF(C5959=4,VLOOKUP(B5959,balance!$AF:$AJ,5,FALSE),IF(C5959=5,VLOOKUP(B5959,balance!$AF:$AK,6,FALSE),0)))))*1000000000000</f>
        <v>4178749999999.9131</v>
      </c>
      <c r="J5959">
        <f>VLOOKUP(B5959,balance!AU:BD,10,FALSE)</f>
        <v>0</v>
      </c>
    </row>
    <row r="5960" spans="1:10" x14ac:dyDescent="0.3">
      <c r="A5960">
        <v>5958</v>
      </c>
      <c r="B5960">
        <f t="shared" si="185"/>
        <v>1192</v>
      </c>
      <c r="C5960">
        <f t="shared" ref="C5960:C6001" si="186">C5955</f>
        <v>4</v>
      </c>
      <c r="D5960">
        <v>9026</v>
      </c>
      <c r="E5960" s="1">
        <f>IF(C5960=1,VLOOKUP(B5960,balance!$AU:$AZ,2,FALSE),IF(C5960=2,VLOOKUP(B5960,balance!$AU:$AZ,3,FALSE),IF(C5960=3,VLOOKUP(B5960,balance!$AU:$AZ,4,FALSE),IF(C5960=4,VLOOKUP(B5960,balance!$AU:$AZ,5,FALSE),IF(C5960=5,VLOOKUP(B5960-1,balance!$AU:$AZ,6,FALSE),0)))))</f>
        <v>30000</v>
      </c>
      <c r="F5960">
        <v>53</v>
      </c>
      <c r="G5960">
        <f>IF(C5960=1,VLOOKUP(FoxFire!B5960,balance!$U:$Z,2,FALSE),IF(C5960=2,VLOOKUP(B5960,balance!$U:$Z,3,FALSE),IF(C5960=3,VLOOKUP(B5960,balance!$U:$Z,4,FALSE),IF(C5960=4,VLOOKUP(B5960,balance!$U:$Z,5,FALSE),IF(C5960=5,VLOOKUP(B5960-1,balance!$U:$Z,6,FALSE),0)))))/100</f>
        <v>1.29099999999998E-2</v>
      </c>
      <c r="H5960">
        <v>2</v>
      </c>
      <c r="I5960" s="1">
        <f>IF(C5960=1,VLOOKUP(FoxFire!B5960,balance!$AF:$AJ,2,FALSE),IF(C5960=2,VLOOKUP(B5960,balance!$AF:$AJ,3,FALSE),IF(C5960=3,VLOOKUP(B5960,balance!$AF:$AJ,4,FALSE),IF(C5960=4,VLOOKUP(B5960,balance!$AF:$AJ,5,FALSE),IF(C5960=5,VLOOKUP(B5960,balance!$AF:$AK,6,FALSE),0)))))*1000000000000</f>
        <v>4178749999999.9131</v>
      </c>
      <c r="J5960">
        <f>VLOOKUP(B5960,balance!AU:BD,10,FALSE)</f>
        <v>0</v>
      </c>
    </row>
    <row r="5961" spans="1:10" x14ac:dyDescent="0.3">
      <c r="A5961">
        <v>5959</v>
      </c>
      <c r="B5961">
        <f t="shared" si="185"/>
        <v>1193</v>
      </c>
      <c r="C5961">
        <f t="shared" si="186"/>
        <v>5</v>
      </c>
      <c r="D5961">
        <v>9026</v>
      </c>
      <c r="E5961" s="1">
        <f>IF(C5961=1,VLOOKUP(B5961,balance!$AU:$AZ,2,FALSE),IF(C5961=2,VLOOKUP(B5961,balance!$AU:$AZ,3,FALSE),IF(C5961=3,VLOOKUP(B5961,balance!$AU:$AZ,4,FALSE),IF(C5961=4,VLOOKUP(B5961,balance!$AU:$AZ,5,FALSE),IF(C5961=5,VLOOKUP(B5961-1,balance!$AU:$AZ,6,FALSE),0)))))</f>
        <v>600000</v>
      </c>
      <c r="F5961">
        <v>53</v>
      </c>
      <c r="G5961">
        <f>IF(C5961=1,VLOOKUP(FoxFire!B5961,balance!$U:$Z,2,FALSE),IF(C5961=2,VLOOKUP(B5961,balance!$U:$Z,3,FALSE),IF(C5961=3,VLOOKUP(B5961,balance!$U:$Z,4,FALSE),IF(C5961=4,VLOOKUP(B5961,balance!$U:$Z,5,FALSE),IF(C5961=5,VLOOKUP(B5961-1,balance!$U:$Z,6,FALSE),0)))))/100</f>
        <v>12027.703300000001</v>
      </c>
      <c r="H5961">
        <v>2</v>
      </c>
      <c r="I5961" s="1">
        <f>IF(C5961=1,VLOOKUP(FoxFire!B5961,balance!$AF:$AJ,2,FALSE),IF(C5961=2,VLOOKUP(B5961,balance!$AF:$AJ,3,FALSE),IF(C5961=3,VLOOKUP(B5961,balance!$AF:$AJ,4,FALSE),IF(C5961=4,VLOOKUP(B5961,balance!$AF:$AJ,5,FALSE),IF(C5961=5,VLOOKUP(B5961,balance!$AF:$AK,6,FALSE),0)))))*1000000000000</f>
        <v>16719999999999.65</v>
      </c>
      <c r="J5961">
        <f>VLOOKUP(B5961,balance!AU:BD,10,FALSE)</f>
        <v>0</v>
      </c>
    </row>
    <row r="5962" spans="1:10" x14ac:dyDescent="0.3">
      <c r="A5962">
        <v>5960</v>
      </c>
      <c r="B5962">
        <f t="shared" si="185"/>
        <v>1193</v>
      </c>
      <c r="C5962">
        <f t="shared" si="186"/>
        <v>1</v>
      </c>
      <c r="D5962">
        <v>9026</v>
      </c>
      <c r="E5962" s="1">
        <f>IF(C5962=1,VLOOKUP(B5962,balance!$AU:$AZ,2,FALSE),IF(C5962=2,VLOOKUP(B5962,balance!$AU:$AZ,3,FALSE),IF(C5962=3,VLOOKUP(B5962,balance!$AU:$AZ,4,FALSE),IF(C5962=4,VLOOKUP(B5962,balance!$AU:$AZ,5,FALSE),IF(C5962=5,VLOOKUP(B5962-1,balance!$AU:$AZ,6,FALSE),0)))))</f>
        <v>30000</v>
      </c>
      <c r="F5962">
        <v>53</v>
      </c>
      <c r="G5962">
        <f>IF(C5962=1,VLOOKUP(FoxFire!B5962,balance!$U:$Z,2,FALSE),IF(C5962=2,VLOOKUP(B5962,balance!$U:$Z,3,FALSE),IF(C5962=3,VLOOKUP(B5962,balance!$U:$Z,4,FALSE),IF(C5962=4,VLOOKUP(B5962,balance!$U:$Z,5,FALSE),IF(C5962=5,VLOOKUP(B5962-1,balance!$U:$Z,6,FALSE),0)))))/100</f>
        <v>1.29199999999998E-2</v>
      </c>
      <c r="H5962">
        <v>2</v>
      </c>
      <c r="I5962" s="1">
        <f>IF(C5962=1,VLOOKUP(FoxFire!B5962,balance!$AF:$AJ,2,FALSE),IF(C5962=2,VLOOKUP(B5962,balance!$AF:$AJ,3,FALSE),IF(C5962=3,VLOOKUP(B5962,balance!$AF:$AJ,4,FALSE),IF(C5962=4,VLOOKUP(B5962,balance!$AF:$AJ,5,FALSE),IF(C5962=5,VLOOKUP(B5962,balance!$AF:$AK,6,FALSE),0)))))*1000000000000</f>
        <v>4179999999999.9126</v>
      </c>
      <c r="J5962">
        <f>VLOOKUP(B5962,balance!AU:BD,10,FALSE)</f>
        <v>0</v>
      </c>
    </row>
    <row r="5963" spans="1:10" x14ac:dyDescent="0.3">
      <c r="A5963">
        <v>5961</v>
      </c>
      <c r="B5963">
        <f t="shared" si="185"/>
        <v>1193</v>
      </c>
      <c r="C5963">
        <f t="shared" si="186"/>
        <v>2</v>
      </c>
      <c r="D5963">
        <v>9026</v>
      </c>
      <c r="E5963" s="1">
        <f>IF(C5963=1,VLOOKUP(B5963,balance!$AU:$AZ,2,FALSE),IF(C5963=2,VLOOKUP(B5963,balance!$AU:$AZ,3,FALSE),IF(C5963=3,VLOOKUP(B5963,balance!$AU:$AZ,4,FALSE),IF(C5963=4,VLOOKUP(B5963,balance!$AU:$AZ,5,FALSE),IF(C5963=5,VLOOKUP(B5963-1,balance!$AU:$AZ,6,FALSE),0)))))</f>
        <v>30000</v>
      </c>
      <c r="F5963">
        <v>53</v>
      </c>
      <c r="G5963">
        <f>IF(C5963=1,VLOOKUP(FoxFire!B5963,balance!$U:$Z,2,FALSE),IF(C5963=2,VLOOKUP(B5963,balance!$U:$Z,3,FALSE),IF(C5963=3,VLOOKUP(B5963,balance!$U:$Z,4,FALSE),IF(C5963=4,VLOOKUP(B5963,balance!$U:$Z,5,FALSE),IF(C5963=5,VLOOKUP(B5963-1,balance!$U:$Z,6,FALSE),0)))))/100</f>
        <v>1.29199999999998E-2</v>
      </c>
      <c r="H5963">
        <v>2</v>
      </c>
      <c r="I5963" s="1">
        <f>IF(C5963=1,VLOOKUP(FoxFire!B5963,balance!$AF:$AJ,2,FALSE),IF(C5963=2,VLOOKUP(B5963,balance!$AF:$AJ,3,FALSE),IF(C5963=3,VLOOKUP(B5963,balance!$AF:$AJ,4,FALSE),IF(C5963=4,VLOOKUP(B5963,balance!$AF:$AJ,5,FALSE),IF(C5963=5,VLOOKUP(B5963,balance!$AF:$AK,6,FALSE),0)))))*1000000000000</f>
        <v>4179999999999.9126</v>
      </c>
      <c r="J5963">
        <f>VLOOKUP(B5963,balance!AU:BD,10,FALSE)</f>
        <v>0</v>
      </c>
    </row>
    <row r="5964" spans="1:10" x14ac:dyDescent="0.3">
      <c r="A5964">
        <v>5962</v>
      </c>
      <c r="B5964">
        <f t="shared" si="185"/>
        <v>1193</v>
      </c>
      <c r="C5964">
        <f t="shared" si="186"/>
        <v>3</v>
      </c>
      <c r="D5964">
        <v>9026</v>
      </c>
      <c r="E5964" s="1">
        <f>IF(C5964=1,VLOOKUP(B5964,balance!$AU:$AZ,2,FALSE),IF(C5964=2,VLOOKUP(B5964,balance!$AU:$AZ,3,FALSE),IF(C5964=3,VLOOKUP(B5964,balance!$AU:$AZ,4,FALSE),IF(C5964=4,VLOOKUP(B5964,balance!$AU:$AZ,5,FALSE),IF(C5964=5,VLOOKUP(B5964-1,balance!$AU:$AZ,6,FALSE),0)))))</f>
        <v>30000</v>
      </c>
      <c r="F5964">
        <v>53</v>
      </c>
      <c r="G5964">
        <f>IF(C5964=1,VLOOKUP(FoxFire!B5964,balance!$U:$Z,2,FALSE),IF(C5964=2,VLOOKUP(B5964,balance!$U:$Z,3,FALSE),IF(C5964=3,VLOOKUP(B5964,balance!$U:$Z,4,FALSE),IF(C5964=4,VLOOKUP(B5964,balance!$U:$Z,5,FALSE),IF(C5964=5,VLOOKUP(B5964-1,balance!$U:$Z,6,FALSE),0)))))/100</f>
        <v>1.29199999999998E-2</v>
      </c>
      <c r="H5964">
        <v>2</v>
      </c>
      <c r="I5964" s="1">
        <f>IF(C5964=1,VLOOKUP(FoxFire!B5964,balance!$AF:$AJ,2,FALSE),IF(C5964=2,VLOOKUP(B5964,balance!$AF:$AJ,3,FALSE),IF(C5964=3,VLOOKUP(B5964,balance!$AF:$AJ,4,FALSE),IF(C5964=4,VLOOKUP(B5964,balance!$AF:$AJ,5,FALSE),IF(C5964=5,VLOOKUP(B5964,balance!$AF:$AK,6,FALSE),0)))))*1000000000000</f>
        <v>4179999999999.9126</v>
      </c>
      <c r="J5964">
        <f>VLOOKUP(B5964,balance!AU:BD,10,FALSE)</f>
        <v>0</v>
      </c>
    </row>
    <row r="5965" spans="1:10" x14ac:dyDescent="0.3">
      <c r="A5965">
        <v>5963</v>
      </c>
      <c r="B5965">
        <f t="shared" ref="B5965:B6001" si="187">B5960+1</f>
        <v>1193</v>
      </c>
      <c r="C5965">
        <f t="shared" si="186"/>
        <v>4</v>
      </c>
      <c r="D5965">
        <v>9026</v>
      </c>
      <c r="E5965" s="1">
        <f>IF(C5965=1,VLOOKUP(B5965,balance!$AU:$AZ,2,FALSE),IF(C5965=2,VLOOKUP(B5965,balance!$AU:$AZ,3,FALSE),IF(C5965=3,VLOOKUP(B5965,balance!$AU:$AZ,4,FALSE),IF(C5965=4,VLOOKUP(B5965,balance!$AU:$AZ,5,FALSE),IF(C5965=5,VLOOKUP(B5965-1,balance!$AU:$AZ,6,FALSE),0)))))</f>
        <v>30000</v>
      </c>
      <c r="F5965">
        <v>53</v>
      </c>
      <c r="G5965">
        <f>IF(C5965=1,VLOOKUP(FoxFire!B5965,balance!$U:$Z,2,FALSE),IF(C5965=2,VLOOKUP(B5965,balance!$U:$Z,3,FALSE),IF(C5965=3,VLOOKUP(B5965,balance!$U:$Z,4,FALSE),IF(C5965=4,VLOOKUP(B5965,balance!$U:$Z,5,FALSE),IF(C5965=5,VLOOKUP(B5965-1,balance!$U:$Z,6,FALSE),0)))))/100</f>
        <v>1.29199999999998E-2</v>
      </c>
      <c r="H5965">
        <v>2</v>
      </c>
      <c r="I5965" s="1">
        <f>IF(C5965=1,VLOOKUP(FoxFire!B5965,balance!$AF:$AJ,2,FALSE),IF(C5965=2,VLOOKUP(B5965,balance!$AF:$AJ,3,FALSE),IF(C5965=3,VLOOKUP(B5965,balance!$AF:$AJ,4,FALSE),IF(C5965=4,VLOOKUP(B5965,balance!$AF:$AJ,5,FALSE),IF(C5965=5,VLOOKUP(B5965,balance!$AF:$AK,6,FALSE),0)))))*1000000000000</f>
        <v>4179999999999.9126</v>
      </c>
      <c r="J5965">
        <f>VLOOKUP(B5965,balance!AU:BD,10,FALSE)</f>
        <v>0</v>
      </c>
    </row>
    <row r="5966" spans="1:10" x14ac:dyDescent="0.3">
      <c r="A5966">
        <v>5964</v>
      </c>
      <c r="B5966">
        <f t="shared" si="187"/>
        <v>1194</v>
      </c>
      <c r="C5966">
        <f t="shared" si="186"/>
        <v>5</v>
      </c>
      <c r="D5966">
        <v>9026</v>
      </c>
      <c r="E5966" s="1">
        <f>IF(C5966=1,VLOOKUP(B5966,balance!$AU:$AZ,2,FALSE),IF(C5966=2,VLOOKUP(B5966,balance!$AU:$AZ,3,FALSE),IF(C5966=3,VLOOKUP(B5966,balance!$AU:$AZ,4,FALSE),IF(C5966=4,VLOOKUP(B5966,balance!$AU:$AZ,5,FALSE),IF(C5966=5,VLOOKUP(B5966-1,balance!$AU:$AZ,6,FALSE),0)))))</f>
        <v>600000</v>
      </c>
      <c r="F5966">
        <v>53</v>
      </c>
      <c r="G5966">
        <f>IF(C5966=1,VLOOKUP(FoxFire!B5966,balance!$U:$Z,2,FALSE),IF(C5966=2,VLOOKUP(B5966,balance!$U:$Z,3,FALSE),IF(C5966=3,VLOOKUP(B5966,balance!$U:$Z,4,FALSE),IF(C5966=4,VLOOKUP(B5966,balance!$U:$Z,5,FALSE),IF(C5966=5,VLOOKUP(B5966-1,balance!$U:$Z,6,FALSE),0)))))/100</f>
        <v>12049.0569</v>
      </c>
      <c r="H5966">
        <v>2</v>
      </c>
      <c r="I5966" s="1">
        <f>IF(C5966=1,VLOOKUP(FoxFire!B5966,balance!$AF:$AJ,2,FALSE),IF(C5966=2,VLOOKUP(B5966,balance!$AF:$AJ,3,FALSE),IF(C5966=3,VLOOKUP(B5966,balance!$AF:$AJ,4,FALSE),IF(C5966=4,VLOOKUP(B5966,balance!$AF:$AJ,5,FALSE),IF(C5966=5,VLOOKUP(B5966,balance!$AF:$AK,6,FALSE),0)))))*1000000000000</f>
        <v>16724999999999.65</v>
      </c>
      <c r="J5966">
        <f>VLOOKUP(B5966,balance!AU:BD,10,FALSE)</f>
        <v>0</v>
      </c>
    </row>
    <row r="5967" spans="1:10" x14ac:dyDescent="0.3">
      <c r="A5967">
        <v>5965</v>
      </c>
      <c r="B5967">
        <f t="shared" si="187"/>
        <v>1194</v>
      </c>
      <c r="C5967">
        <f t="shared" si="186"/>
        <v>1</v>
      </c>
      <c r="D5967">
        <v>9026</v>
      </c>
      <c r="E5967" s="1">
        <f>IF(C5967=1,VLOOKUP(B5967,balance!$AU:$AZ,2,FALSE),IF(C5967=2,VLOOKUP(B5967,balance!$AU:$AZ,3,FALSE),IF(C5967=3,VLOOKUP(B5967,balance!$AU:$AZ,4,FALSE),IF(C5967=4,VLOOKUP(B5967,balance!$AU:$AZ,5,FALSE),IF(C5967=5,VLOOKUP(B5967-1,balance!$AU:$AZ,6,FALSE),0)))))</f>
        <v>30000</v>
      </c>
      <c r="F5967">
        <v>53</v>
      </c>
      <c r="G5967">
        <f>IF(C5967=1,VLOOKUP(FoxFire!B5967,balance!$U:$Z,2,FALSE),IF(C5967=2,VLOOKUP(B5967,balance!$U:$Z,3,FALSE),IF(C5967=3,VLOOKUP(B5967,balance!$U:$Z,4,FALSE),IF(C5967=4,VLOOKUP(B5967,balance!$U:$Z,5,FALSE),IF(C5967=5,VLOOKUP(B5967-1,balance!$U:$Z,6,FALSE),0)))))/100</f>
        <v>1.2929999999999799E-2</v>
      </c>
      <c r="H5967">
        <v>2</v>
      </c>
      <c r="I5967" s="1">
        <f>IF(C5967=1,VLOOKUP(FoxFire!B5967,balance!$AF:$AJ,2,FALSE),IF(C5967=2,VLOOKUP(B5967,balance!$AF:$AJ,3,FALSE),IF(C5967=3,VLOOKUP(B5967,balance!$AF:$AJ,4,FALSE),IF(C5967=4,VLOOKUP(B5967,balance!$AF:$AJ,5,FALSE),IF(C5967=5,VLOOKUP(B5967,balance!$AF:$AK,6,FALSE),0)))))*1000000000000</f>
        <v>4181249999999.9126</v>
      </c>
      <c r="J5967">
        <f>VLOOKUP(B5967,balance!AU:BD,10,FALSE)</f>
        <v>0</v>
      </c>
    </row>
    <row r="5968" spans="1:10" x14ac:dyDescent="0.3">
      <c r="A5968">
        <v>5966</v>
      </c>
      <c r="B5968">
        <f t="shared" si="187"/>
        <v>1194</v>
      </c>
      <c r="C5968">
        <f t="shared" si="186"/>
        <v>2</v>
      </c>
      <c r="D5968">
        <v>9026</v>
      </c>
      <c r="E5968" s="1">
        <f>IF(C5968=1,VLOOKUP(B5968,balance!$AU:$AZ,2,FALSE),IF(C5968=2,VLOOKUP(B5968,balance!$AU:$AZ,3,FALSE),IF(C5968=3,VLOOKUP(B5968,balance!$AU:$AZ,4,FALSE),IF(C5968=4,VLOOKUP(B5968,balance!$AU:$AZ,5,FALSE),IF(C5968=5,VLOOKUP(B5968-1,balance!$AU:$AZ,6,FALSE),0)))))</f>
        <v>30000</v>
      </c>
      <c r="F5968">
        <v>53</v>
      </c>
      <c r="G5968">
        <f>IF(C5968=1,VLOOKUP(FoxFire!B5968,balance!$U:$Z,2,FALSE),IF(C5968=2,VLOOKUP(B5968,balance!$U:$Z,3,FALSE),IF(C5968=3,VLOOKUP(B5968,balance!$U:$Z,4,FALSE),IF(C5968=4,VLOOKUP(B5968,balance!$U:$Z,5,FALSE),IF(C5968=5,VLOOKUP(B5968-1,balance!$U:$Z,6,FALSE),0)))))/100</f>
        <v>1.2929999999999799E-2</v>
      </c>
      <c r="H5968">
        <v>2</v>
      </c>
      <c r="I5968" s="1">
        <f>IF(C5968=1,VLOOKUP(FoxFire!B5968,balance!$AF:$AJ,2,FALSE),IF(C5968=2,VLOOKUP(B5968,balance!$AF:$AJ,3,FALSE),IF(C5968=3,VLOOKUP(B5968,balance!$AF:$AJ,4,FALSE),IF(C5968=4,VLOOKUP(B5968,balance!$AF:$AJ,5,FALSE),IF(C5968=5,VLOOKUP(B5968,balance!$AF:$AK,6,FALSE),0)))))*1000000000000</f>
        <v>4181249999999.9126</v>
      </c>
      <c r="J5968">
        <f>VLOOKUP(B5968,balance!AU:BD,10,FALSE)</f>
        <v>0</v>
      </c>
    </row>
    <row r="5969" spans="1:10" x14ac:dyDescent="0.3">
      <c r="A5969">
        <v>5967</v>
      </c>
      <c r="B5969">
        <f t="shared" si="187"/>
        <v>1194</v>
      </c>
      <c r="C5969">
        <f t="shared" si="186"/>
        <v>3</v>
      </c>
      <c r="D5969">
        <v>9026</v>
      </c>
      <c r="E5969" s="1">
        <f>IF(C5969=1,VLOOKUP(B5969,balance!$AU:$AZ,2,FALSE),IF(C5969=2,VLOOKUP(B5969,balance!$AU:$AZ,3,FALSE),IF(C5969=3,VLOOKUP(B5969,balance!$AU:$AZ,4,FALSE),IF(C5969=4,VLOOKUP(B5969,balance!$AU:$AZ,5,FALSE),IF(C5969=5,VLOOKUP(B5969-1,balance!$AU:$AZ,6,FALSE),0)))))</f>
        <v>30000</v>
      </c>
      <c r="F5969">
        <v>53</v>
      </c>
      <c r="G5969">
        <f>IF(C5969=1,VLOOKUP(FoxFire!B5969,balance!$U:$Z,2,FALSE),IF(C5969=2,VLOOKUP(B5969,balance!$U:$Z,3,FALSE),IF(C5969=3,VLOOKUP(B5969,balance!$U:$Z,4,FALSE),IF(C5969=4,VLOOKUP(B5969,balance!$U:$Z,5,FALSE),IF(C5969=5,VLOOKUP(B5969-1,balance!$U:$Z,6,FALSE),0)))))/100</f>
        <v>1.2929999999999799E-2</v>
      </c>
      <c r="H5969">
        <v>2</v>
      </c>
      <c r="I5969" s="1">
        <f>IF(C5969=1,VLOOKUP(FoxFire!B5969,balance!$AF:$AJ,2,FALSE),IF(C5969=2,VLOOKUP(B5969,balance!$AF:$AJ,3,FALSE),IF(C5969=3,VLOOKUP(B5969,balance!$AF:$AJ,4,FALSE),IF(C5969=4,VLOOKUP(B5969,balance!$AF:$AJ,5,FALSE),IF(C5969=5,VLOOKUP(B5969,balance!$AF:$AK,6,FALSE),0)))))*1000000000000</f>
        <v>4181249999999.9126</v>
      </c>
      <c r="J5969">
        <f>VLOOKUP(B5969,balance!AU:BD,10,FALSE)</f>
        <v>0</v>
      </c>
    </row>
    <row r="5970" spans="1:10" x14ac:dyDescent="0.3">
      <c r="A5970">
        <v>5968</v>
      </c>
      <c r="B5970">
        <f t="shared" si="187"/>
        <v>1194</v>
      </c>
      <c r="C5970">
        <f t="shared" si="186"/>
        <v>4</v>
      </c>
      <c r="D5970">
        <v>9026</v>
      </c>
      <c r="E5970" s="1">
        <f>IF(C5970=1,VLOOKUP(B5970,balance!$AU:$AZ,2,FALSE),IF(C5970=2,VLOOKUP(B5970,balance!$AU:$AZ,3,FALSE),IF(C5970=3,VLOOKUP(B5970,balance!$AU:$AZ,4,FALSE),IF(C5970=4,VLOOKUP(B5970,balance!$AU:$AZ,5,FALSE),IF(C5970=5,VLOOKUP(B5970-1,balance!$AU:$AZ,6,FALSE),0)))))</f>
        <v>30000</v>
      </c>
      <c r="F5970">
        <v>53</v>
      </c>
      <c r="G5970">
        <f>IF(C5970=1,VLOOKUP(FoxFire!B5970,balance!$U:$Z,2,FALSE),IF(C5970=2,VLOOKUP(B5970,balance!$U:$Z,3,FALSE),IF(C5970=3,VLOOKUP(B5970,balance!$U:$Z,4,FALSE),IF(C5970=4,VLOOKUP(B5970,balance!$U:$Z,5,FALSE),IF(C5970=5,VLOOKUP(B5970-1,balance!$U:$Z,6,FALSE),0)))))/100</f>
        <v>1.2929999999999799E-2</v>
      </c>
      <c r="H5970">
        <v>2</v>
      </c>
      <c r="I5970" s="1">
        <f>IF(C5970=1,VLOOKUP(FoxFire!B5970,balance!$AF:$AJ,2,FALSE),IF(C5970=2,VLOOKUP(B5970,balance!$AF:$AJ,3,FALSE),IF(C5970=3,VLOOKUP(B5970,balance!$AF:$AJ,4,FALSE),IF(C5970=4,VLOOKUP(B5970,balance!$AF:$AJ,5,FALSE),IF(C5970=5,VLOOKUP(B5970,balance!$AF:$AK,6,FALSE),0)))))*1000000000000</f>
        <v>4181249999999.9126</v>
      </c>
      <c r="J5970">
        <f>VLOOKUP(B5970,balance!AU:BD,10,FALSE)</f>
        <v>0</v>
      </c>
    </row>
    <row r="5971" spans="1:10" x14ac:dyDescent="0.3">
      <c r="A5971">
        <v>5969</v>
      </c>
      <c r="B5971">
        <f t="shared" si="187"/>
        <v>1195</v>
      </c>
      <c r="C5971">
        <f t="shared" si="186"/>
        <v>5</v>
      </c>
      <c r="D5971">
        <v>9026</v>
      </c>
      <c r="E5971" s="1">
        <f>IF(C5971=1,VLOOKUP(B5971,balance!$AU:$AZ,2,FALSE),IF(C5971=2,VLOOKUP(B5971,balance!$AU:$AZ,3,FALSE),IF(C5971=3,VLOOKUP(B5971,balance!$AU:$AZ,4,FALSE),IF(C5971=4,VLOOKUP(B5971,balance!$AU:$AZ,5,FALSE),IF(C5971=5,VLOOKUP(B5971-1,balance!$AU:$AZ,6,FALSE),0)))))</f>
        <v>600000</v>
      </c>
      <c r="F5971">
        <v>53</v>
      </c>
      <c r="G5971">
        <f>IF(C5971=1,VLOOKUP(FoxFire!B5971,balance!$U:$Z,2,FALSE),IF(C5971=2,VLOOKUP(B5971,balance!$U:$Z,3,FALSE),IF(C5971=3,VLOOKUP(B5971,balance!$U:$Z,4,FALSE),IF(C5971=4,VLOOKUP(B5971,balance!$U:$Z,5,FALSE),IF(C5971=5,VLOOKUP(B5971-1,balance!$U:$Z,6,FALSE),0)))))/100</f>
        <v>12070.441200000001</v>
      </c>
      <c r="H5971">
        <v>2</v>
      </c>
      <c r="I5971" s="1">
        <f>IF(C5971=1,VLOOKUP(FoxFire!B5971,balance!$AF:$AJ,2,FALSE),IF(C5971=2,VLOOKUP(B5971,balance!$AF:$AJ,3,FALSE),IF(C5971=3,VLOOKUP(B5971,balance!$AF:$AJ,4,FALSE),IF(C5971=4,VLOOKUP(B5971,balance!$AF:$AJ,5,FALSE),IF(C5971=5,VLOOKUP(B5971,balance!$AF:$AK,6,FALSE),0)))))*1000000000000</f>
        <v>16729999999999.648</v>
      </c>
      <c r="J5971">
        <f>VLOOKUP(B5971,balance!AU:BD,10,FALSE)</f>
        <v>0</v>
      </c>
    </row>
    <row r="5972" spans="1:10" x14ac:dyDescent="0.3">
      <c r="A5972">
        <v>5970</v>
      </c>
      <c r="B5972">
        <f t="shared" si="187"/>
        <v>1195</v>
      </c>
      <c r="C5972">
        <f t="shared" si="186"/>
        <v>1</v>
      </c>
      <c r="D5972">
        <v>9026</v>
      </c>
      <c r="E5972" s="1">
        <f>IF(C5972=1,VLOOKUP(B5972,balance!$AU:$AZ,2,FALSE),IF(C5972=2,VLOOKUP(B5972,balance!$AU:$AZ,3,FALSE),IF(C5972=3,VLOOKUP(B5972,balance!$AU:$AZ,4,FALSE),IF(C5972=4,VLOOKUP(B5972,balance!$AU:$AZ,5,FALSE),IF(C5972=5,VLOOKUP(B5972-1,balance!$AU:$AZ,6,FALSE),0)))))</f>
        <v>30000</v>
      </c>
      <c r="F5972">
        <v>53</v>
      </c>
      <c r="G5972">
        <f>IF(C5972=1,VLOOKUP(FoxFire!B5972,balance!$U:$Z,2,FALSE),IF(C5972=2,VLOOKUP(B5972,balance!$U:$Z,3,FALSE),IF(C5972=3,VLOOKUP(B5972,balance!$U:$Z,4,FALSE),IF(C5972=4,VLOOKUP(B5972,balance!$U:$Z,5,FALSE),IF(C5972=5,VLOOKUP(B5972-1,balance!$U:$Z,6,FALSE),0)))))/100</f>
        <v>1.2939999999999801E-2</v>
      </c>
      <c r="H5972">
        <v>2</v>
      </c>
      <c r="I5972" s="1">
        <f>IF(C5972=1,VLOOKUP(FoxFire!B5972,balance!$AF:$AJ,2,FALSE),IF(C5972=2,VLOOKUP(B5972,balance!$AF:$AJ,3,FALSE),IF(C5972=3,VLOOKUP(B5972,balance!$AF:$AJ,4,FALSE),IF(C5972=4,VLOOKUP(B5972,balance!$AF:$AJ,5,FALSE),IF(C5972=5,VLOOKUP(B5972,balance!$AF:$AK,6,FALSE),0)))))*1000000000000</f>
        <v>4182499999999.9121</v>
      </c>
      <c r="J5972">
        <f>VLOOKUP(B5972,balance!AU:BD,10,FALSE)</f>
        <v>0</v>
      </c>
    </row>
    <row r="5973" spans="1:10" x14ac:dyDescent="0.3">
      <c r="A5973">
        <v>5971</v>
      </c>
      <c r="B5973">
        <f t="shared" si="187"/>
        <v>1195</v>
      </c>
      <c r="C5973">
        <f t="shared" si="186"/>
        <v>2</v>
      </c>
      <c r="D5973">
        <v>9026</v>
      </c>
      <c r="E5973" s="1">
        <f>IF(C5973=1,VLOOKUP(B5973,balance!$AU:$AZ,2,FALSE),IF(C5973=2,VLOOKUP(B5973,balance!$AU:$AZ,3,FALSE),IF(C5973=3,VLOOKUP(B5973,balance!$AU:$AZ,4,FALSE),IF(C5973=4,VLOOKUP(B5973,balance!$AU:$AZ,5,FALSE),IF(C5973=5,VLOOKUP(B5973-1,balance!$AU:$AZ,6,FALSE),0)))))</f>
        <v>30000</v>
      </c>
      <c r="F5973">
        <v>53</v>
      </c>
      <c r="G5973">
        <f>IF(C5973=1,VLOOKUP(FoxFire!B5973,balance!$U:$Z,2,FALSE),IF(C5973=2,VLOOKUP(B5973,balance!$U:$Z,3,FALSE),IF(C5973=3,VLOOKUP(B5973,balance!$U:$Z,4,FALSE),IF(C5973=4,VLOOKUP(B5973,balance!$U:$Z,5,FALSE),IF(C5973=5,VLOOKUP(B5973-1,balance!$U:$Z,6,FALSE),0)))))/100</f>
        <v>1.2939999999999801E-2</v>
      </c>
      <c r="H5973">
        <v>2</v>
      </c>
      <c r="I5973" s="1">
        <f>IF(C5973=1,VLOOKUP(FoxFire!B5973,balance!$AF:$AJ,2,FALSE),IF(C5973=2,VLOOKUP(B5973,balance!$AF:$AJ,3,FALSE),IF(C5973=3,VLOOKUP(B5973,balance!$AF:$AJ,4,FALSE),IF(C5973=4,VLOOKUP(B5973,balance!$AF:$AJ,5,FALSE),IF(C5973=5,VLOOKUP(B5973,balance!$AF:$AK,6,FALSE),0)))))*1000000000000</f>
        <v>4182499999999.9121</v>
      </c>
      <c r="J5973">
        <f>VLOOKUP(B5973,balance!AU:BD,10,FALSE)</f>
        <v>0</v>
      </c>
    </row>
    <row r="5974" spans="1:10" x14ac:dyDescent="0.3">
      <c r="A5974">
        <v>5972</v>
      </c>
      <c r="B5974">
        <f t="shared" si="187"/>
        <v>1195</v>
      </c>
      <c r="C5974">
        <f t="shared" si="186"/>
        <v>3</v>
      </c>
      <c r="D5974">
        <v>9026</v>
      </c>
      <c r="E5974" s="1">
        <f>IF(C5974=1,VLOOKUP(B5974,balance!$AU:$AZ,2,FALSE),IF(C5974=2,VLOOKUP(B5974,balance!$AU:$AZ,3,FALSE),IF(C5974=3,VLOOKUP(B5974,balance!$AU:$AZ,4,FALSE),IF(C5974=4,VLOOKUP(B5974,balance!$AU:$AZ,5,FALSE),IF(C5974=5,VLOOKUP(B5974-1,balance!$AU:$AZ,6,FALSE),0)))))</f>
        <v>30000</v>
      </c>
      <c r="F5974">
        <v>53</v>
      </c>
      <c r="G5974">
        <f>IF(C5974=1,VLOOKUP(FoxFire!B5974,balance!$U:$Z,2,FALSE),IF(C5974=2,VLOOKUP(B5974,balance!$U:$Z,3,FALSE),IF(C5974=3,VLOOKUP(B5974,balance!$U:$Z,4,FALSE),IF(C5974=4,VLOOKUP(B5974,balance!$U:$Z,5,FALSE),IF(C5974=5,VLOOKUP(B5974-1,balance!$U:$Z,6,FALSE),0)))))/100</f>
        <v>1.2939999999999801E-2</v>
      </c>
      <c r="H5974">
        <v>2</v>
      </c>
      <c r="I5974" s="1">
        <f>IF(C5974=1,VLOOKUP(FoxFire!B5974,balance!$AF:$AJ,2,FALSE),IF(C5974=2,VLOOKUP(B5974,balance!$AF:$AJ,3,FALSE),IF(C5974=3,VLOOKUP(B5974,balance!$AF:$AJ,4,FALSE),IF(C5974=4,VLOOKUP(B5974,balance!$AF:$AJ,5,FALSE),IF(C5974=5,VLOOKUP(B5974,balance!$AF:$AK,6,FALSE),0)))))*1000000000000</f>
        <v>4182499999999.9121</v>
      </c>
      <c r="J5974">
        <f>VLOOKUP(B5974,balance!AU:BD,10,FALSE)</f>
        <v>0</v>
      </c>
    </row>
    <row r="5975" spans="1:10" x14ac:dyDescent="0.3">
      <c r="A5975">
        <v>5973</v>
      </c>
      <c r="B5975">
        <f t="shared" si="187"/>
        <v>1195</v>
      </c>
      <c r="C5975">
        <f t="shared" si="186"/>
        <v>4</v>
      </c>
      <c r="D5975">
        <v>9026</v>
      </c>
      <c r="E5975" s="1">
        <f>IF(C5975=1,VLOOKUP(B5975,balance!$AU:$AZ,2,FALSE),IF(C5975=2,VLOOKUP(B5975,balance!$AU:$AZ,3,FALSE),IF(C5975=3,VLOOKUP(B5975,balance!$AU:$AZ,4,FALSE),IF(C5975=4,VLOOKUP(B5975,balance!$AU:$AZ,5,FALSE),IF(C5975=5,VLOOKUP(B5975-1,balance!$AU:$AZ,6,FALSE),0)))))</f>
        <v>30000</v>
      </c>
      <c r="F5975">
        <v>53</v>
      </c>
      <c r="G5975">
        <f>IF(C5975=1,VLOOKUP(FoxFire!B5975,balance!$U:$Z,2,FALSE),IF(C5975=2,VLOOKUP(B5975,balance!$U:$Z,3,FALSE),IF(C5975=3,VLOOKUP(B5975,balance!$U:$Z,4,FALSE),IF(C5975=4,VLOOKUP(B5975,balance!$U:$Z,5,FALSE),IF(C5975=5,VLOOKUP(B5975-1,balance!$U:$Z,6,FALSE),0)))))/100</f>
        <v>1.2939999999999801E-2</v>
      </c>
      <c r="H5975">
        <v>2</v>
      </c>
      <c r="I5975" s="1">
        <f>IF(C5975=1,VLOOKUP(FoxFire!B5975,balance!$AF:$AJ,2,FALSE),IF(C5975=2,VLOOKUP(B5975,balance!$AF:$AJ,3,FALSE),IF(C5975=3,VLOOKUP(B5975,balance!$AF:$AJ,4,FALSE),IF(C5975=4,VLOOKUP(B5975,balance!$AF:$AJ,5,FALSE),IF(C5975=5,VLOOKUP(B5975,balance!$AF:$AK,6,FALSE),0)))))*1000000000000</f>
        <v>4182499999999.9121</v>
      </c>
      <c r="J5975">
        <f>VLOOKUP(B5975,balance!AU:BD,10,FALSE)</f>
        <v>0</v>
      </c>
    </row>
    <row r="5976" spans="1:10" x14ac:dyDescent="0.3">
      <c r="A5976">
        <v>5974</v>
      </c>
      <c r="B5976">
        <f t="shared" si="187"/>
        <v>1196</v>
      </c>
      <c r="C5976">
        <f t="shared" si="186"/>
        <v>5</v>
      </c>
      <c r="D5976">
        <v>9026</v>
      </c>
      <c r="E5976" s="1">
        <f>IF(C5976=1,VLOOKUP(B5976,balance!$AU:$AZ,2,FALSE),IF(C5976=2,VLOOKUP(B5976,balance!$AU:$AZ,3,FALSE),IF(C5976=3,VLOOKUP(B5976,balance!$AU:$AZ,4,FALSE),IF(C5976=4,VLOOKUP(B5976,balance!$AU:$AZ,5,FALSE),IF(C5976=5,VLOOKUP(B5976-1,balance!$AU:$AZ,6,FALSE),0)))))</f>
        <v>600000</v>
      </c>
      <c r="F5976">
        <v>53</v>
      </c>
      <c r="G5976">
        <f>IF(C5976=1,VLOOKUP(FoxFire!B5976,balance!$U:$Z,2,FALSE),IF(C5976=2,VLOOKUP(B5976,balance!$U:$Z,3,FALSE),IF(C5976=3,VLOOKUP(B5976,balance!$U:$Z,4,FALSE),IF(C5976=4,VLOOKUP(B5976,balance!$U:$Z,5,FALSE),IF(C5976=5,VLOOKUP(B5976-1,balance!$U:$Z,6,FALSE),0)))))/100</f>
        <v>12091.856200000002</v>
      </c>
      <c r="H5976">
        <v>2</v>
      </c>
      <c r="I5976" s="1">
        <f>IF(C5976=1,VLOOKUP(FoxFire!B5976,balance!$AF:$AJ,2,FALSE),IF(C5976=2,VLOOKUP(B5976,balance!$AF:$AJ,3,FALSE),IF(C5976=3,VLOOKUP(B5976,balance!$AF:$AJ,4,FALSE),IF(C5976=4,VLOOKUP(B5976,balance!$AF:$AJ,5,FALSE),IF(C5976=5,VLOOKUP(B5976,balance!$AF:$AK,6,FALSE),0)))))*1000000000000</f>
        <v>16734999999999.65</v>
      </c>
      <c r="J5976">
        <f>VLOOKUP(B5976,balance!AU:BD,10,FALSE)</f>
        <v>0</v>
      </c>
    </row>
    <row r="5977" spans="1:10" x14ac:dyDescent="0.3">
      <c r="A5977">
        <v>5975</v>
      </c>
      <c r="B5977">
        <f t="shared" si="187"/>
        <v>1196</v>
      </c>
      <c r="C5977">
        <f t="shared" si="186"/>
        <v>1</v>
      </c>
      <c r="D5977">
        <v>9026</v>
      </c>
      <c r="E5977" s="1">
        <f>IF(C5977=1,VLOOKUP(B5977,balance!$AU:$AZ,2,FALSE),IF(C5977=2,VLOOKUP(B5977,balance!$AU:$AZ,3,FALSE),IF(C5977=3,VLOOKUP(B5977,balance!$AU:$AZ,4,FALSE),IF(C5977=4,VLOOKUP(B5977,balance!$AU:$AZ,5,FALSE),IF(C5977=5,VLOOKUP(B5977-1,balance!$AU:$AZ,6,FALSE),0)))))</f>
        <v>30000</v>
      </c>
      <c r="F5977">
        <v>53</v>
      </c>
      <c r="G5977">
        <f>IF(C5977=1,VLOOKUP(FoxFire!B5977,balance!$U:$Z,2,FALSE),IF(C5977=2,VLOOKUP(B5977,balance!$U:$Z,3,FALSE),IF(C5977=3,VLOOKUP(B5977,balance!$U:$Z,4,FALSE),IF(C5977=4,VLOOKUP(B5977,balance!$U:$Z,5,FALSE),IF(C5977=5,VLOOKUP(B5977-1,balance!$U:$Z,6,FALSE),0)))))/100</f>
        <v>1.29499999999998E-2</v>
      </c>
      <c r="H5977">
        <v>2</v>
      </c>
      <c r="I5977" s="1">
        <f>IF(C5977=1,VLOOKUP(FoxFire!B5977,balance!$AF:$AJ,2,FALSE),IF(C5977=2,VLOOKUP(B5977,balance!$AF:$AJ,3,FALSE),IF(C5977=3,VLOOKUP(B5977,balance!$AF:$AJ,4,FALSE),IF(C5977=4,VLOOKUP(B5977,balance!$AF:$AJ,5,FALSE),IF(C5977=5,VLOOKUP(B5977,balance!$AF:$AK,6,FALSE),0)))))*1000000000000</f>
        <v>4183749999999.9126</v>
      </c>
      <c r="J5977">
        <f>VLOOKUP(B5977,balance!AU:BD,10,FALSE)</f>
        <v>0</v>
      </c>
    </row>
    <row r="5978" spans="1:10" x14ac:dyDescent="0.3">
      <c r="A5978">
        <v>5976</v>
      </c>
      <c r="B5978">
        <f t="shared" si="187"/>
        <v>1196</v>
      </c>
      <c r="C5978">
        <f t="shared" si="186"/>
        <v>2</v>
      </c>
      <c r="D5978">
        <v>9026</v>
      </c>
      <c r="E5978" s="1">
        <f>IF(C5978=1,VLOOKUP(B5978,balance!$AU:$AZ,2,FALSE),IF(C5978=2,VLOOKUP(B5978,balance!$AU:$AZ,3,FALSE),IF(C5978=3,VLOOKUP(B5978,balance!$AU:$AZ,4,FALSE),IF(C5978=4,VLOOKUP(B5978,balance!$AU:$AZ,5,FALSE),IF(C5978=5,VLOOKUP(B5978-1,balance!$AU:$AZ,6,FALSE),0)))))</f>
        <v>30000</v>
      </c>
      <c r="F5978">
        <v>53</v>
      </c>
      <c r="G5978">
        <f>IF(C5978=1,VLOOKUP(FoxFire!B5978,balance!$U:$Z,2,FALSE),IF(C5978=2,VLOOKUP(B5978,balance!$U:$Z,3,FALSE),IF(C5978=3,VLOOKUP(B5978,balance!$U:$Z,4,FALSE),IF(C5978=4,VLOOKUP(B5978,balance!$U:$Z,5,FALSE),IF(C5978=5,VLOOKUP(B5978-1,balance!$U:$Z,6,FALSE),0)))))/100</f>
        <v>1.29499999999998E-2</v>
      </c>
      <c r="H5978">
        <v>2</v>
      </c>
      <c r="I5978" s="1">
        <f>IF(C5978=1,VLOOKUP(FoxFire!B5978,balance!$AF:$AJ,2,FALSE),IF(C5978=2,VLOOKUP(B5978,balance!$AF:$AJ,3,FALSE),IF(C5978=3,VLOOKUP(B5978,balance!$AF:$AJ,4,FALSE),IF(C5978=4,VLOOKUP(B5978,balance!$AF:$AJ,5,FALSE),IF(C5978=5,VLOOKUP(B5978,balance!$AF:$AK,6,FALSE),0)))))*1000000000000</f>
        <v>4183749999999.9126</v>
      </c>
      <c r="J5978">
        <f>VLOOKUP(B5978,balance!AU:BD,10,FALSE)</f>
        <v>0</v>
      </c>
    </row>
    <row r="5979" spans="1:10" x14ac:dyDescent="0.3">
      <c r="A5979">
        <v>5977</v>
      </c>
      <c r="B5979">
        <f t="shared" si="187"/>
        <v>1196</v>
      </c>
      <c r="C5979">
        <f t="shared" si="186"/>
        <v>3</v>
      </c>
      <c r="D5979">
        <v>9026</v>
      </c>
      <c r="E5979" s="1">
        <f>IF(C5979=1,VLOOKUP(B5979,balance!$AU:$AZ,2,FALSE),IF(C5979=2,VLOOKUP(B5979,balance!$AU:$AZ,3,FALSE),IF(C5979=3,VLOOKUP(B5979,balance!$AU:$AZ,4,FALSE),IF(C5979=4,VLOOKUP(B5979,balance!$AU:$AZ,5,FALSE),IF(C5979=5,VLOOKUP(B5979-1,balance!$AU:$AZ,6,FALSE),0)))))</f>
        <v>30000</v>
      </c>
      <c r="F5979">
        <v>53</v>
      </c>
      <c r="G5979">
        <f>IF(C5979=1,VLOOKUP(FoxFire!B5979,balance!$U:$Z,2,FALSE),IF(C5979=2,VLOOKUP(B5979,balance!$U:$Z,3,FALSE),IF(C5979=3,VLOOKUP(B5979,balance!$U:$Z,4,FALSE),IF(C5979=4,VLOOKUP(B5979,balance!$U:$Z,5,FALSE),IF(C5979=5,VLOOKUP(B5979-1,balance!$U:$Z,6,FALSE),0)))))/100</f>
        <v>1.29499999999998E-2</v>
      </c>
      <c r="H5979">
        <v>2</v>
      </c>
      <c r="I5979" s="1">
        <f>IF(C5979=1,VLOOKUP(FoxFire!B5979,balance!$AF:$AJ,2,FALSE),IF(C5979=2,VLOOKUP(B5979,balance!$AF:$AJ,3,FALSE),IF(C5979=3,VLOOKUP(B5979,balance!$AF:$AJ,4,FALSE),IF(C5979=4,VLOOKUP(B5979,balance!$AF:$AJ,5,FALSE),IF(C5979=5,VLOOKUP(B5979,balance!$AF:$AK,6,FALSE),0)))))*1000000000000</f>
        <v>4183749999999.9126</v>
      </c>
      <c r="J5979">
        <f>VLOOKUP(B5979,balance!AU:BD,10,FALSE)</f>
        <v>0</v>
      </c>
    </row>
    <row r="5980" spans="1:10" x14ac:dyDescent="0.3">
      <c r="A5980">
        <v>5978</v>
      </c>
      <c r="B5980">
        <f t="shared" si="187"/>
        <v>1196</v>
      </c>
      <c r="C5980">
        <f t="shared" si="186"/>
        <v>4</v>
      </c>
      <c r="D5980">
        <v>9026</v>
      </c>
      <c r="E5980" s="1">
        <f>IF(C5980=1,VLOOKUP(B5980,balance!$AU:$AZ,2,FALSE),IF(C5980=2,VLOOKUP(B5980,balance!$AU:$AZ,3,FALSE),IF(C5980=3,VLOOKUP(B5980,balance!$AU:$AZ,4,FALSE),IF(C5980=4,VLOOKUP(B5980,balance!$AU:$AZ,5,FALSE),IF(C5980=5,VLOOKUP(B5980-1,balance!$AU:$AZ,6,FALSE),0)))))</f>
        <v>30000</v>
      </c>
      <c r="F5980">
        <v>53</v>
      </c>
      <c r="G5980">
        <f>IF(C5980=1,VLOOKUP(FoxFire!B5980,balance!$U:$Z,2,FALSE),IF(C5980=2,VLOOKUP(B5980,balance!$U:$Z,3,FALSE),IF(C5980=3,VLOOKUP(B5980,balance!$U:$Z,4,FALSE),IF(C5980=4,VLOOKUP(B5980,balance!$U:$Z,5,FALSE),IF(C5980=5,VLOOKUP(B5980-1,balance!$U:$Z,6,FALSE),0)))))/100</f>
        <v>1.29499999999998E-2</v>
      </c>
      <c r="H5980">
        <v>2</v>
      </c>
      <c r="I5980" s="1">
        <f>IF(C5980=1,VLOOKUP(FoxFire!B5980,balance!$AF:$AJ,2,FALSE),IF(C5980=2,VLOOKUP(B5980,balance!$AF:$AJ,3,FALSE),IF(C5980=3,VLOOKUP(B5980,balance!$AF:$AJ,4,FALSE),IF(C5980=4,VLOOKUP(B5980,balance!$AF:$AJ,5,FALSE),IF(C5980=5,VLOOKUP(B5980,balance!$AF:$AK,6,FALSE),0)))))*1000000000000</f>
        <v>4183749999999.9126</v>
      </c>
      <c r="J5980">
        <f>VLOOKUP(B5980,balance!AU:BD,10,FALSE)</f>
        <v>0</v>
      </c>
    </row>
    <row r="5981" spans="1:10" x14ac:dyDescent="0.3">
      <c r="A5981">
        <v>5979</v>
      </c>
      <c r="B5981">
        <f t="shared" si="187"/>
        <v>1197</v>
      </c>
      <c r="C5981">
        <f t="shared" si="186"/>
        <v>5</v>
      </c>
      <c r="D5981">
        <v>9026</v>
      </c>
      <c r="E5981" s="1">
        <f>IF(C5981=1,VLOOKUP(B5981,balance!$AU:$AZ,2,FALSE),IF(C5981=2,VLOOKUP(B5981,balance!$AU:$AZ,3,FALSE),IF(C5981=3,VLOOKUP(B5981,balance!$AU:$AZ,4,FALSE),IF(C5981=4,VLOOKUP(B5981,balance!$AU:$AZ,5,FALSE),IF(C5981=5,VLOOKUP(B5981-1,balance!$AU:$AZ,6,FALSE),0)))))</f>
        <v>600000</v>
      </c>
      <c r="F5981">
        <v>53</v>
      </c>
      <c r="G5981">
        <f>IF(C5981=1,VLOOKUP(FoxFire!B5981,balance!$U:$Z,2,FALSE),IF(C5981=2,VLOOKUP(B5981,balance!$U:$Z,3,FALSE),IF(C5981=3,VLOOKUP(B5981,balance!$U:$Z,4,FALSE),IF(C5981=4,VLOOKUP(B5981,balance!$U:$Z,5,FALSE),IF(C5981=5,VLOOKUP(B5981-1,balance!$U:$Z,6,FALSE),0)))))/100</f>
        <v>12113.301899999999</v>
      </c>
      <c r="H5981">
        <v>2</v>
      </c>
      <c r="I5981" s="1">
        <f>IF(C5981=1,VLOOKUP(FoxFire!B5981,balance!$AF:$AJ,2,FALSE),IF(C5981=2,VLOOKUP(B5981,balance!$AF:$AJ,3,FALSE),IF(C5981=3,VLOOKUP(B5981,balance!$AF:$AJ,4,FALSE),IF(C5981=4,VLOOKUP(B5981,balance!$AF:$AJ,5,FALSE),IF(C5981=5,VLOOKUP(B5981,balance!$AF:$AK,6,FALSE),0)))))*1000000000000</f>
        <v>16739999999999.65</v>
      </c>
      <c r="J5981">
        <f>VLOOKUP(B5981,balance!AU:BD,10,FALSE)</f>
        <v>0</v>
      </c>
    </row>
    <row r="5982" spans="1:10" x14ac:dyDescent="0.3">
      <c r="A5982">
        <v>5980</v>
      </c>
      <c r="B5982">
        <f t="shared" si="187"/>
        <v>1197</v>
      </c>
      <c r="C5982">
        <f t="shared" si="186"/>
        <v>1</v>
      </c>
      <c r="D5982">
        <v>9026</v>
      </c>
      <c r="E5982" s="1">
        <f>IF(C5982=1,VLOOKUP(B5982,balance!$AU:$AZ,2,FALSE),IF(C5982=2,VLOOKUP(B5982,balance!$AU:$AZ,3,FALSE),IF(C5982=3,VLOOKUP(B5982,balance!$AU:$AZ,4,FALSE),IF(C5982=4,VLOOKUP(B5982,balance!$AU:$AZ,5,FALSE),IF(C5982=5,VLOOKUP(B5982-1,balance!$AU:$AZ,6,FALSE),0)))))</f>
        <v>30000</v>
      </c>
      <c r="F5982">
        <v>53</v>
      </c>
      <c r="G5982">
        <f>IF(C5982=1,VLOOKUP(FoxFire!B5982,balance!$U:$Z,2,FALSE),IF(C5982=2,VLOOKUP(B5982,balance!$U:$Z,3,FALSE),IF(C5982=3,VLOOKUP(B5982,balance!$U:$Z,4,FALSE),IF(C5982=4,VLOOKUP(B5982,balance!$U:$Z,5,FALSE),IF(C5982=5,VLOOKUP(B5982-1,balance!$U:$Z,6,FALSE),0)))))/100</f>
        <v>1.29599999999998E-2</v>
      </c>
      <c r="H5982">
        <v>2</v>
      </c>
      <c r="I5982" s="1">
        <f>IF(C5982=1,VLOOKUP(FoxFire!B5982,balance!$AF:$AJ,2,FALSE),IF(C5982=2,VLOOKUP(B5982,balance!$AF:$AJ,3,FALSE),IF(C5982=3,VLOOKUP(B5982,balance!$AF:$AJ,4,FALSE),IF(C5982=4,VLOOKUP(B5982,balance!$AF:$AJ,5,FALSE),IF(C5982=5,VLOOKUP(B5982,balance!$AF:$AK,6,FALSE),0)))))*1000000000000</f>
        <v>4184999999999.9126</v>
      </c>
      <c r="J5982">
        <f>VLOOKUP(B5982,balance!AU:BD,10,FALSE)</f>
        <v>0</v>
      </c>
    </row>
    <row r="5983" spans="1:10" x14ac:dyDescent="0.3">
      <c r="A5983">
        <v>5981</v>
      </c>
      <c r="B5983">
        <f t="shared" si="187"/>
        <v>1197</v>
      </c>
      <c r="C5983">
        <f t="shared" si="186"/>
        <v>2</v>
      </c>
      <c r="D5983">
        <v>9026</v>
      </c>
      <c r="E5983" s="1">
        <f>IF(C5983=1,VLOOKUP(B5983,balance!$AU:$AZ,2,FALSE),IF(C5983=2,VLOOKUP(B5983,balance!$AU:$AZ,3,FALSE),IF(C5983=3,VLOOKUP(B5983,balance!$AU:$AZ,4,FALSE),IF(C5983=4,VLOOKUP(B5983,balance!$AU:$AZ,5,FALSE),IF(C5983=5,VLOOKUP(B5983-1,balance!$AU:$AZ,6,FALSE),0)))))</f>
        <v>30000</v>
      </c>
      <c r="F5983">
        <v>53</v>
      </c>
      <c r="G5983">
        <f>IF(C5983=1,VLOOKUP(FoxFire!B5983,balance!$U:$Z,2,FALSE),IF(C5983=2,VLOOKUP(B5983,balance!$U:$Z,3,FALSE),IF(C5983=3,VLOOKUP(B5983,balance!$U:$Z,4,FALSE),IF(C5983=4,VLOOKUP(B5983,balance!$U:$Z,5,FALSE),IF(C5983=5,VLOOKUP(B5983-1,balance!$U:$Z,6,FALSE),0)))))/100</f>
        <v>1.29599999999998E-2</v>
      </c>
      <c r="H5983">
        <v>2</v>
      </c>
      <c r="I5983" s="1">
        <f>IF(C5983=1,VLOOKUP(FoxFire!B5983,balance!$AF:$AJ,2,FALSE),IF(C5983=2,VLOOKUP(B5983,balance!$AF:$AJ,3,FALSE),IF(C5983=3,VLOOKUP(B5983,balance!$AF:$AJ,4,FALSE),IF(C5983=4,VLOOKUP(B5983,balance!$AF:$AJ,5,FALSE),IF(C5983=5,VLOOKUP(B5983,balance!$AF:$AK,6,FALSE),0)))))*1000000000000</f>
        <v>4184999999999.9126</v>
      </c>
      <c r="J5983">
        <f>VLOOKUP(B5983,balance!AU:BD,10,FALSE)</f>
        <v>0</v>
      </c>
    </row>
    <row r="5984" spans="1:10" x14ac:dyDescent="0.3">
      <c r="A5984">
        <v>5982</v>
      </c>
      <c r="B5984">
        <f t="shared" si="187"/>
        <v>1197</v>
      </c>
      <c r="C5984">
        <f t="shared" si="186"/>
        <v>3</v>
      </c>
      <c r="D5984">
        <v>9026</v>
      </c>
      <c r="E5984" s="1">
        <f>IF(C5984=1,VLOOKUP(B5984,balance!$AU:$AZ,2,FALSE),IF(C5984=2,VLOOKUP(B5984,balance!$AU:$AZ,3,FALSE),IF(C5984=3,VLOOKUP(B5984,balance!$AU:$AZ,4,FALSE),IF(C5984=4,VLOOKUP(B5984,balance!$AU:$AZ,5,FALSE),IF(C5984=5,VLOOKUP(B5984-1,balance!$AU:$AZ,6,FALSE),0)))))</f>
        <v>30000</v>
      </c>
      <c r="F5984">
        <v>53</v>
      </c>
      <c r="G5984">
        <f>IF(C5984=1,VLOOKUP(FoxFire!B5984,balance!$U:$Z,2,FALSE),IF(C5984=2,VLOOKUP(B5984,balance!$U:$Z,3,FALSE),IF(C5984=3,VLOOKUP(B5984,balance!$U:$Z,4,FALSE),IF(C5984=4,VLOOKUP(B5984,balance!$U:$Z,5,FALSE),IF(C5984=5,VLOOKUP(B5984-1,balance!$U:$Z,6,FALSE),0)))))/100</f>
        <v>1.29599999999998E-2</v>
      </c>
      <c r="H5984">
        <v>2</v>
      </c>
      <c r="I5984" s="1">
        <f>IF(C5984=1,VLOOKUP(FoxFire!B5984,balance!$AF:$AJ,2,FALSE),IF(C5984=2,VLOOKUP(B5984,balance!$AF:$AJ,3,FALSE),IF(C5984=3,VLOOKUP(B5984,balance!$AF:$AJ,4,FALSE),IF(C5984=4,VLOOKUP(B5984,balance!$AF:$AJ,5,FALSE),IF(C5984=5,VLOOKUP(B5984,balance!$AF:$AK,6,FALSE),0)))))*1000000000000</f>
        <v>4184999999999.9126</v>
      </c>
      <c r="J5984">
        <f>VLOOKUP(B5984,balance!AU:BD,10,FALSE)</f>
        <v>0</v>
      </c>
    </row>
    <row r="5985" spans="1:10" x14ac:dyDescent="0.3">
      <c r="A5985">
        <v>5983</v>
      </c>
      <c r="B5985">
        <f t="shared" si="187"/>
        <v>1197</v>
      </c>
      <c r="C5985">
        <f t="shared" si="186"/>
        <v>4</v>
      </c>
      <c r="D5985">
        <v>9026</v>
      </c>
      <c r="E5985" s="1">
        <f>IF(C5985=1,VLOOKUP(B5985,balance!$AU:$AZ,2,FALSE),IF(C5985=2,VLOOKUP(B5985,balance!$AU:$AZ,3,FALSE),IF(C5985=3,VLOOKUP(B5985,balance!$AU:$AZ,4,FALSE),IF(C5985=4,VLOOKUP(B5985,balance!$AU:$AZ,5,FALSE),IF(C5985=5,VLOOKUP(B5985-1,balance!$AU:$AZ,6,FALSE),0)))))</f>
        <v>30000</v>
      </c>
      <c r="F5985">
        <v>53</v>
      </c>
      <c r="G5985">
        <f>IF(C5985=1,VLOOKUP(FoxFire!B5985,balance!$U:$Z,2,FALSE),IF(C5985=2,VLOOKUP(B5985,balance!$U:$Z,3,FALSE),IF(C5985=3,VLOOKUP(B5985,balance!$U:$Z,4,FALSE),IF(C5985=4,VLOOKUP(B5985,balance!$U:$Z,5,FALSE),IF(C5985=5,VLOOKUP(B5985-1,balance!$U:$Z,6,FALSE),0)))))/100</f>
        <v>1.29599999999998E-2</v>
      </c>
      <c r="H5985">
        <v>2</v>
      </c>
      <c r="I5985" s="1">
        <f>IF(C5985=1,VLOOKUP(FoxFire!B5985,balance!$AF:$AJ,2,FALSE),IF(C5985=2,VLOOKUP(B5985,balance!$AF:$AJ,3,FALSE),IF(C5985=3,VLOOKUP(B5985,balance!$AF:$AJ,4,FALSE),IF(C5985=4,VLOOKUP(B5985,balance!$AF:$AJ,5,FALSE),IF(C5985=5,VLOOKUP(B5985,balance!$AF:$AK,6,FALSE),0)))))*1000000000000</f>
        <v>4184999999999.9126</v>
      </c>
      <c r="J5985">
        <f>VLOOKUP(B5985,balance!AU:BD,10,FALSE)</f>
        <v>0</v>
      </c>
    </row>
    <row r="5986" spans="1:10" x14ac:dyDescent="0.3">
      <c r="A5986">
        <v>5984</v>
      </c>
      <c r="B5986">
        <f t="shared" si="187"/>
        <v>1198</v>
      </c>
      <c r="C5986">
        <f t="shared" si="186"/>
        <v>5</v>
      </c>
      <c r="D5986">
        <v>9026</v>
      </c>
      <c r="E5986" s="1">
        <f>IF(C5986=1,VLOOKUP(B5986,balance!$AU:$AZ,2,FALSE),IF(C5986=2,VLOOKUP(B5986,balance!$AU:$AZ,3,FALSE),IF(C5986=3,VLOOKUP(B5986,balance!$AU:$AZ,4,FALSE),IF(C5986=4,VLOOKUP(B5986,balance!$AU:$AZ,5,FALSE),IF(C5986=5,VLOOKUP(B5986-1,balance!$AU:$AZ,6,FALSE),0)))))</f>
        <v>600000</v>
      </c>
      <c r="F5986">
        <v>53</v>
      </c>
      <c r="G5986">
        <f>IF(C5986=1,VLOOKUP(FoxFire!B5986,balance!$U:$Z,2,FALSE),IF(C5986=2,VLOOKUP(B5986,balance!$U:$Z,3,FALSE),IF(C5986=3,VLOOKUP(B5986,balance!$U:$Z,4,FALSE),IF(C5986=4,VLOOKUP(B5986,balance!$U:$Z,5,FALSE),IF(C5986=5,VLOOKUP(B5986-1,balance!$U:$Z,6,FALSE),0)))))/100</f>
        <v>12134.7785</v>
      </c>
      <c r="H5986">
        <v>2</v>
      </c>
      <c r="I5986" s="1">
        <f>IF(C5986=1,VLOOKUP(FoxFire!B5986,balance!$AF:$AJ,2,FALSE),IF(C5986=2,VLOOKUP(B5986,balance!$AF:$AJ,3,FALSE),IF(C5986=3,VLOOKUP(B5986,balance!$AF:$AJ,4,FALSE),IF(C5986=4,VLOOKUP(B5986,balance!$AF:$AJ,5,FALSE),IF(C5986=5,VLOOKUP(B5986,balance!$AF:$AK,6,FALSE),0)))))*1000000000000</f>
        <v>16744999999999.648</v>
      </c>
      <c r="J5986">
        <f>VLOOKUP(B5986,balance!AU:BD,10,FALSE)</f>
        <v>0</v>
      </c>
    </row>
    <row r="5987" spans="1:10" x14ac:dyDescent="0.3">
      <c r="A5987">
        <v>5985</v>
      </c>
      <c r="B5987">
        <f t="shared" si="187"/>
        <v>1198</v>
      </c>
      <c r="C5987">
        <f t="shared" si="186"/>
        <v>1</v>
      </c>
      <c r="D5987">
        <v>9026</v>
      </c>
      <c r="E5987" s="1">
        <f>IF(C5987=1,VLOOKUP(B5987,balance!$AU:$AZ,2,FALSE),IF(C5987=2,VLOOKUP(B5987,balance!$AU:$AZ,3,FALSE),IF(C5987=3,VLOOKUP(B5987,balance!$AU:$AZ,4,FALSE),IF(C5987=4,VLOOKUP(B5987,balance!$AU:$AZ,5,FALSE),IF(C5987=5,VLOOKUP(B5987-1,balance!$AU:$AZ,6,FALSE),0)))))</f>
        <v>30000</v>
      </c>
      <c r="F5987">
        <v>53</v>
      </c>
      <c r="G5987">
        <f>IF(C5987=1,VLOOKUP(FoxFire!B5987,balance!$U:$Z,2,FALSE),IF(C5987=2,VLOOKUP(B5987,balance!$U:$Z,3,FALSE),IF(C5987=3,VLOOKUP(B5987,balance!$U:$Z,4,FALSE),IF(C5987=4,VLOOKUP(B5987,balance!$U:$Z,5,FALSE),IF(C5987=5,VLOOKUP(B5987-1,balance!$U:$Z,6,FALSE),0)))))/100</f>
        <v>1.2969999999999799E-2</v>
      </c>
      <c r="H5987">
        <v>2</v>
      </c>
      <c r="I5987" s="1">
        <f>IF(C5987=1,VLOOKUP(FoxFire!B5987,balance!$AF:$AJ,2,FALSE),IF(C5987=2,VLOOKUP(B5987,balance!$AF:$AJ,3,FALSE),IF(C5987=3,VLOOKUP(B5987,balance!$AF:$AJ,4,FALSE),IF(C5987=4,VLOOKUP(B5987,balance!$AF:$AJ,5,FALSE),IF(C5987=5,VLOOKUP(B5987,balance!$AF:$AK,6,FALSE),0)))))*1000000000000</f>
        <v>4186249999999.9121</v>
      </c>
      <c r="J5987">
        <f>VLOOKUP(B5987,balance!AU:BD,10,FALSE)</f>
        <v>0</v>
      </c>
    </row>
    <row r="5988" spans="1:10" x14ac:dyDescent="0.3">
      <c r="A5988">
        <v>5986</v>
      </c>
      <c r="B5988">
        <f t="shared" si="187"/>
        <v>1198</v>
      </c>
      <c r="C5988">
        <f t="shared" si="186"/>
        <v>2</v>
      </c>
      <c r="D5988">
        <v>9026</v>
      </c>
      <c r="E5988" s="1">
        <f>IF(C5988=1,VLOOKUP(B5988,balance!$AU:$AZ,2,FALSE),IF(C5988=2,VLOOKUP(B5988,balance!$AU:$AZ,3,FALSE),IF(C5988=3,VLOOKUP(B5988,balance!$AU:$AZ,4,FALSE),IF(C5988=4,VLOOKUP(B5988,balance!$AU:$AZ,5,FALSE),IF(C5988=5,VLOOKUP(B5988-1,balance!$AU:$AZ,6,FALSE),0)))))</f>
        <v>30000</v>
      </c>
      <c r="F5988">
        <v>53</v>
      </c>
      <c r="G5988">
        <f>IF(C5988=1,VLOOKUP(FoxFire!B5988,balance!$U:$Z,2,FALSE),IF(C5988=2,VLOOKUP(B5988,balance!$U:$Z,3,FALSE),IF(C5988=3,VLOOKUP(B5988,balance!$U:$Z,4,FALSE),IF(C5988=4,VLOOKUP(B5988,balance!$U:$Z,5,FALSE),IF(C5988=5,VLOOKUP(B5988-1,balance!$U:$Z,6,FALSE),0)))))/100</f>
        <v>1.2969999999999799E-2</v>
      </c>
      <c r="H5988">
        <v>2</v>
      </c>
      <c r="I5988" s="1">
        <f>IF(C5988=1,VLOOKUP(FoxFire!B5988,balance!$AF:$AJ,2,FALSE),IF(C5988=2,VLOOKUP(B5988,balance!$AF:$AJ,3,FALSE),IF(C5988=3,VLOOKUP(B5988,balance!$AF:$AJ,4,FALSE),IF(C5988=4,VLOOKUP(B5988,balance!$AF:$AJ,5,FALSE),IF(C5988=5,VLOOKUP(B5988,balance!$AF:$AK,6,FALSE),0)))))*1000000000000</f>
        <v>4186249999999.9121</v>
      </c>
      <c r="J5988">
        <f>VLOOKUP(B5988,balance!AU:BD,10,FALSE)</f>
        <v>0</v>
      </c>
    </row>
    <row r="5989" spans="1:10" x14ac:dyDescent="0.3">
      <c r="A5989">
        <v>5987</v>
      </c>
      <c r="B5989">
        <f t="shared" si="187"/>
        <v>1198</v>
      </c>
      <c r="C5989">
        <f t="shared" si="186"/>
        <v>3</v>
      </c>
      <c r="D5989">
        <v>9026</v>
      </c>
      <c r="E5989" s="1">
        <f>IF(C5989=1,VLOOKUP(B5989,balance!$AU:$AZ,2,FALSE),IF(C5989=2,VLOOKUP(B5989,balance!$AU:$AZ,3,FALSE),IF(C5989=3,VLOOKUP(B5989,balance!$AU:$AZ,4,FALSE),IF(C5989=4,VLOOKUP(B5989,balance!$AU:$AZ,5,FALSE),IF(C5989=5,VLOOKUP(B5989-1,balance!$AU:$AZ,6,FALSE),0)))))</f>
        <v>30000</v>
      </c>
      <c r="F5989">
        <v>53</v>
      </c>
      <c r="G5989">
        <f>IF(C5989=1,VLOOKUP(FoxFire!B5989,balance!$U:$Z,2,FALSE),IF(C5989=2,VLOOKUP(B5989,balance!$U:$Z,3,FALSE),IF(C5989=3,VLOOKUP(B5989,balance!$U:$Z,4,FALSE),IF(C5989=4,VLOOKUP(B5989,balance!$U:$Z,5,FALSE),IF(C5989=5,VLOOKUP(B5989-1,balance!$U:$Z,6,FALSE),0)))))/100</f>
        <v>1.2969999999999799E-2</v>
      </c>
      <c r="H5989">
        <v>2</v>
      </c>
      <c r="I5989" s="1">
        <f>IF(C5989=1,VLOOKUP(FoxFire!B5989,balance!$AF:$AJ,2,FALSE),IF(C5989=2,VLOOKUP(B5989,balance!$AF:$AJ,3,FALSE),IF(C5989=3,VLOOKUP(B5989,balance!$AF:$AJ,4,FALSE),IF(C5989=4,VLOOKUP(B5989,balance!$AF:$AJ,5,FALSE),IF(C5989=5,VLOOKUP(B5989,balance!$AF:$AK,6,FALSE),0)))))*1000000000000</f>
        <v>4186249999999.9121</v>
      </c>
      <c r="J5989">
        <f>VLOOKUP(B5989,balance!AU:BD,10,FALSE)</f>
        <v>0</v>
      </c>
    </row>
    <row r="5990" spans="1:10" x14ac:dyDescent="0.3">
      <c r="A5990">
        <v>5988</v>
      </c>
      <c r="B5990">
        <f t="shared" si="187"/>
        <v>1198</v>
      </c>
      <c r="C5990">
        <f t="shared" si="186"/>
        <v>4</v>
      </c>
      <c r="D5990">
        <v>9026</v>
      </c>
      <c r="E5990" s="1">
        <f>IF(C5990=1,VLOOKUP(B5990,balance!$AU:$AZ,2,FALSE),IF(C5990=2,VLOOKUP(B5990,balance!$AU:$AZ,3,FALSE),IF(C5990=3,VLOOKUP(B5990,balance!$AU:$AZ,4,FALSE),IF(C5990=4,VLOOKUP(B5990,balance!$AU:$AZ,5,FALSE),IF(C5990=5,VLOOKUP(B5990-1,balance!$AU:$AZ,6,FALSE),0)))))</f>
        <v>30000</v>
      </c>
      <c r="F5990">
        <v>53</v>
      </c>
      <c r="G5990">
        <f>IF(C5990=1,VLOOKUP(FoxFire!B5990,balance!$U:$Z,2,FALSE),IF(C5990=2,VLOOKUP(B5990,balance!$U:$Z,3,FALSE),IF(C5990=3,VLOOKUP(B5990,balance!$U:$Z,4,FALSE),IF(C5990=4,VLOOKUP(B5990,balance!$U:$Z,5,FALSE),IF(C5990=5,VLOOKUP(B5990-1,balance!$U:$Z,6,FALSE),0)))))/100</f>
        <v>1.2969999999999799E-2</v>
      </c>
      <c r="H5990">
        <v>2</v>
      </c>
      <c r="I5990" s="1">
        <f>IF(C5990=1,VLOOKUP(FoxFire!B5990,balance!$AF:$AJ,2,FALSE),IF(C5990=2,VLOOKUP(B5990,balance!$AF:$AJ,3,FALSE),IF(C5990=3,VLOOKUP(B5990,balance!$AF:$AJ,4,FALSE),IF(C5990=4,VLOOKUP(B5990,balance!$AF:$AJ,5,FALSE),IF(C5990=5,VLOOKUP(B5990,balance!$AF:$AK,6,FALSE),0)))))*1000000000000</f>
        <v>4186249999999.9121</v>
      </c>
      <c r="J5990">
        <f>VLOOKUP(B5990,balance!AU:BD,10,FALSE)</f>
        <v>0</v>
      </c>
    </row>
    <row r="5991" spans="1:10" x14ac:dyDescent="0.3">
      <c r="A5991">
        <v>5989</v>
      </c>
      <c r="B5991">
        <f t="shared" si="187"/>
        <v>1199</v>
      </c>
      <c r="C5991">
        <f t="shared" si="186"/>
        <v>5</v>
      </c>
      <c r="D5991">
        <v>9026</v>
      </c>
      <c r="E5991" s="1">
        <f>IF(C5991=1,VLOOKUP(B5991,balance!$AU:$AZ,2,FALSE),IF(C5991=2,VLOOKUP(B5991,balance!$AU:$AZ,3,FALSE),IF(C5991=3,VLOOKUP(B5991,balance!$AU:$AZ,4,FALSE),IF(C5991=4,VLOOKUP(B5991,balance!$AU:$AZ,5,FALSE),IF(C5991=5,VLOOKUP(B5991-1,balance!$AU:$AZ,6,FALSE),0)))))</f>
        <v>600000</v>
      </c>
      <c r="F5991">
        <v>53</v>
      </c>
      <c r="G5991">
        <f>IF(C5991=1,VLOOKUP(FoxFire!B5991,balance!$U:$Z,2,FALSE),IF(C5991=2,VLOOKUP(B5991,balance!$U:$Z,3,FALSE),IF(C5991=3,VLOOKUP(B5991,balance!$U:$Z,4,FALSE),IF(C5991=4,VLOOKUP(B5991,balance!$U:$Z,5,FALSE),IF(C5991=5,VLOOKUP(B5991-1,balance!$U:$Z,6,FALSE),0)))))/100</f>
        <v>12156.285900000001</v>
      </c>
      <c r="H5991">
        <v>2</v>
      </c>
      <c r="I5991" s="1">
        <f>IF(C5991=1,VLOOKUP(FoxFire!B5991,balance!$AF:$AJ,2,FALSE),IF(C5991=2,VLOOKUP(B5991,balance!$AF:$AJ,3,FALSE),IF(C5991=3,VLOOKUP(B5991,balance!$AF:$AJ,4,FALSE),IF(C5991=4,VLOOKUP(B5991,balance!$AF:$AJ,5,FALSE),IF(C5991=5,VLOOKUP(B5991,balance!$AF:$AK,6,FALSE),0)))))*1000000000000</f>
        <v>16749999999999.648</v>
      </c>
      <c r="J5991">
        <f>VLOOKUP(B5991,balance!AU:BD,10,FALSE)</f>
        <v>0</v>
      </c>
    </row>
    <row r="5992" spans="1:10" x14ac:dyDescent="0.3">
      <c r="A5992">
        <v>5990</v>
      </c>
      <c r="B5992">
        <f t="shared" si="187"/>
        <v>1199</v>
      </c>
      <c r="C5992">
        <f t="shared" si="186"/>
        <v>1</v>
      </c>
      <c r="D5992">
        <v>9026</v>
      </c>
      <c r="E5992" s="1">
        <f>IF(C5992=1,VLOOKUP(B5992,balance!$AU:$AZ,2,FALSE),IF(C5992=2,VLOOKUP(B5992,balance!$AU:$AZ,3,FALSE),IF(C5992=3,VLOOKUP(B5992,balance!$AU:$AZ,4,FALSE),IF(C5992=4,VLOOKUP(B5992,balance!$AU:$AZ,5,FALSE),IF(C5992=5,VLOOKUP(B5992-1,balance!$AU:$AZ,6,FALSE),0)))))</f>
        <v>30000</v>
      </c>
      <c r="F5992">
        <v>53</v>
      </c>
      <c r="G5992">
        <f>IF(C5992=1,VLOOKUP(FoxFire!B5992,balance!$U:$Z,2,FALSE),IF(C5992=2,VLOOKUP(B5992,balance!$U:$Z,3,FALSE),IF(C5992=3,VLOOKUP(B5992,balance!$U:$Z,4,FALSE),IF(C5992=4,VLOOKUP(B5992,balance!$U:$Z,5,FALSE),IF(C5992=5,VLOOKUP(B5992-1,balance!$U:$Z,6,FALSE),0)))))/100</f>
        <v>1.2979999999999801E-2</v>
      </c>
      <c r="H5992">
        <v>2</v>
      </c>
      <c r="I5992" s="1">
        <f>IF(C5992=1,VLOOKUP(FoxFire!B5992,balance!$AF:$AJ,2,FALSE),IF(C5992=2,VLOOKUP(B5992,balance!$AF:$AJ,3,FALSE),IF(C5992=3,VLOOKUP(B5992,balance!$AF:$AJ,4,FALSE),IF(C5992=4,VLOOKUP(B5992,balance!$AF:$AJ,5,FALSE),IF(C5992=5,VLOOKUP(B5992,balance!$AF:$AK,6,FALSE),0)))))*1000000000000</f>
        <v>4187499999999.9121</v>
      </c>
      <c r="J5992">
        <f>VLOOKUP(B5992,balance!AU:BD,10,FALSE)</f>
        <v>0</v>
      </c>
    </row>
    <row r="5993" spans="1:10" x14ac:dyDescent="0.3">
      <c r="A5993">
        <v>5991</v>
      </c>
      <c r="B5993">
        <f t="shared" si="187"/>
        <v>1199</v>
      </c>
      <c r="C5993">
        <f t="shared" si="186"/>
        <v>2</v>
      </c>
      <c r="D5993">
        <v>9026</v>
      </c>
      <c r="E5993" s="1">
        <f>IF(C5993=1,VLOOKUP(B5993,balance!$AU:$AZ,2,FALSE),IF(C5993=2,VLOOKUP(B5993,balance!$AU:$AZ,3,FALSE),IF(C5993=3,VLOOKUP(B5993,balance!$AU:$AZ,4,FALSE),IF(C5993=4,VLOOKUP(B5993,balance!$AU:$AZ,5,FALSE),IF(C5993=5,VLOOKUP(B5993-1,balance!$AU:$AZ,6,FALSE),0)))))</f>
        <v>30000</v>
      </c>
      <c r="F5993">
        <v>53</v>
      </c>
      <c r="G5993">
        <f>IF(C5993=1,VLOOKUP(FoxFire!B5993,balance!$U:$Z,2,FALSE),IF(C5993=2,VLOOKUP(B5993,balance!$U:$Z,3,FALSE),IF(C5993=3,VLOOKUP(B5993,balance!$U:$Z,4,FALSE),IF(C5993=4,VLOOKUP(B5993,balance!$U:$Z,5,FALSE),IF(C5993=5,VLOOKUP(B5993-1,balance!$U:$Z,6,FALSE),0)))))/100</f>
        <v>1.2979999999999801E-2</v>
      </c>
      <c r="H5993">
        <v>2</v>
      </c>
      <c r="I5993" s="1">
        <f>IF(C5993=1,VLOOKUP(FoxFire!B5993,balance!$AF:$AJ,2,FALSE),IF(C5993=2,VLOOKUP(B5993,balance!$AF:$AJ,3,FALSE),IF(C5993=3,VLOOKUP(B5993,balance!$AF:$AJ,4,FALSE),IF(C5993=4,VLOOKUP(B5993,balance!$AF:$AJ,5,FALSE),IF(C5993=5,VLOOKUP(B5993,balance!$AF:$AK,6,FALSE),0)))))*1000000000000</f>
        <v>4187499999999.9121</v>
      </c>
      <c r="J5993">
        <f>VLOOKUP(B5993,balance!AU:BD,10,FALSE)</f>
        <v>0</v>
      </c>
    </row>
    <row r="5994" spans="1:10" x14ac:dyDescent="0.3">
      <c r="A5994">
        <v>5992</v>
      </c>
      <c r="B5994">
        <f t="shared" si="187"/>
        <v>1199</v>
      </c>
      <c r="C5994">
        <f t="shared" si="186"/>
        <v>3</v>
      </c>
      <c r="D5994">
        <v>9026</v>
      </c>
      <c r="E5994" s="1">
        <f>IF(C5994=1,VLOOKUP(B5994,balance!$AU:$AZ,2,FALSE),IF(C5994=2,VLOOKUP(B5994,balance!$AU:$AZ,3,FALSE),IF(C5994=3,VLOOKUP(B5994,balance!$AU:$AZ,4,FALSE),IF(C5994=4,VLOOKUP(B5994,balance!$AU:$AZ,5,FALSE),IF(C5994=5,VLOOKUP(B5994-1,balance!$AU:$AZ,6,FALSE),0)))))</f>
        <v>30000</v>
      </c>
      <c r="F5994">
        <v>53</v>
      </c>
      <c r="G5994">
        <f>IF(C5994=1,VLOOKUP(FoxFire!B5994,balance!$U:$Z,2,FALSE),IF(C5994=2,VLOOKUP(B5994,balance!$U:$Z,3,FALSE),IF(C5994=3,VLOOKUP(B5994,balance!$U:$Z,4,FALSE),IF(C5994=4,VLOOKUP(B5994,balance!$U:$Z,5,FALSE),IF(C5994=5,VLOOKUP(B5994-1,balance!$U:$Z,6,FALSE),0)))))/100</f>
        <v>1.2979999999999801E-2</v>
      </c>
      <c r="H5994">
        <v>2</v>
      </c>
      <c r="I5994" s="1">
        <f>IF(C5994=1,VLOOKUP(FoxFire!B5994,balance!$AF:$AJ,2,FALSE),IF(C5994=2,VLOOKUP(B5994,balance!$AF:$AJ,3,FALSE),IF(C5994=3,VLOOKUP(B5994,balance!$AF:$AJ,4,FALSE),IF(C5994=4,VLOOKUP(B5994,balance!$AF:$AJ,5,FALSE),IF(C5994=5,VLOOKUP(B5994,balance!$AF:$AK,6,FALSE),0)))))*1000000000000</f>
        <v>4187499999999.9121</v>
      </c>
      <c r="J5994">
        <f>VLOOKUP(B5994,balance!AU:BD,10,FALSE)</f>
        <v>0</v>
      </c>
    </row>
    <row r="5995" spans="1:10" x14ac:dyDescent="0.3">
      <c r="A5995">
        <v>5993</v>
      </c>
      <c r="B5995">
        <f t="shared" si="187"/>
        <v>1199</v>
      </c>
      <c r="C5995">
        <f t="shared" si="186"/>
        <v>4</v>
      </c>
      <c r="D5995">
        <v>9026</v>
      </c>
      <c r="E5995" s="1">
        <f>IF(C5995=1,VLOOKUP(B5995,balance!$AU:$AZ,2,FALSE),IF(C5995=2,VLOOKUP(B5995,balance!$AU:$AZ,3,FALSE),IF(C5995=3,VLOOKUP(B5995,balance!$AU:$AZ,4,FALSE),IF(C5995=4,VLOOKUP(B5995,balance!$AU:$AZ,5,FALSE),IF(C5995=5,VLOOKUP(B5995-1,balance!$AU:$AZ,6,FALSE),0)))))</f>
        <v>30000</v>
      </c>
      <c r="F5995">
        <v>53</v>
      </c>
      <c r="G5995">
        <f>IF(C5995=1,VLOOKUP(FoxFire!B5995,balance!$U:$Z,2,FALSE),IF(C5995=2,VLOOKUP(B5995,balance!$U:$Z,3,FALSE),IF(C5995=3,VLOOKUP(B5995,balance!$U:$Z,4,FALSE),IF(C5995=4,VLOOKUP(B5995,balance!$U:$Z,5,FALSE),IF(C5995=5,VLOOKUP(B5995-1,balance!$U:$Z,6,FALSE),0)))))/100</f>
        <v>1.2979999999999801E-2</v>
      </c>
      <c r="H5995">
        <v>2</v>
      </c>
      <c r="I5995" s="1">
        <f>IF(C5995=1,VLOOKUP(FoxFire!B5995,balance!$AF:$AJ,2,FALSE),IF(C5995=2,VLOOKUP(B5995,balance!$AF:$AJ,3,FALSE),IF(C5995=3,VLOOKUP(B5995,balance!$AF:$AJ,4,FALSE),IF(C5995=4,VLOOKUP(B5995,balance!$AF:$AJ,5,FALSE),IF(C5995=5,VLOOKUP(B5995,balance!$AF:$AK,6,FALSE),0)))))*1000000000000</f>
        <v>4187499999999.9121</v>
      </c>
      <c r="J5995">
        <f>VLOOKUP(B5995,balance!AU:BD,10,FALSE)</f>
        <v>0</v>
      </c>
    </row>
    <row r="5996" spans="1:10" x14ac:dyDescent="0.3">
      <c r="A5996">
        <v>5994</v>
      </c>
      <c r="B5996">
        <f t="shared" si="187"/>
        <v>1200</v>
      </c>
      <c r="C5996">
        <f t="shared" si="186"/>
        <v>5</v>
      </c>
      <c r="D5996">
        <v>9026</v>
      </c>
      <c r="E5996" s="1">
        <f>IF(C5996=1,VLOOKUP(B5996,balance!$AU:$AZ,2,FALSE),IF(C5996=2,VLOOKUP(B5996,balance!$AU:$AZ,3,FALSE),IF(C5996=3,VLOOKUP(B5996,balance!$AU:$AZ,4,FALSE),IF(C5996=4,VLOOKUP(B5996,balance!$AU:$AZ,5,FALSE),IF(C5996=5,VLOOKUP(B5996-1,balance!$AU:$AZ,6,FALSE),0)))))</f>
        <v>600000</v>
      </c>
      <c r="F5996">
        <v>53</v>
      </c>
      <c r="G5996">
        <f>IF(C5996=1,VLOOKUP(FoxFire!B5996,balance!$U:$Z,2,FALSE),IF(C5996=2,VLOOKUP(B5996,balance!$U:$Z,3,FALSE),IF(C5996=3,VLOOKUP(B5996,balance!$U:$Z,4,FALSE),IF(C5996=4,VLOOKUP(B5996,balance!$U:$Z,5,FALSE),IF(C5996=5,VLOOKUP(B5996-1,balance!$U:$Z,6,FALSE),0)))))/100</f>
        <v>12177.824199999999</v>
      </c>
      <c r="H5996">
        <v>2</v>
      </c>
      <c r="I5996" s="1">
        <f>IF(C5996=1,VLOOKUP(FoxFire!B5996,balance!$AF:$AJ,2,FALSE),IF(C5996=2,VLOOKUP(B5996,balance!$AF:$AJ,3,FALSE),IF(C5996=3,VLOOKUP(B5996,balance!$AF:$AJ,4,FALSE),IF(C5996=4,VLOOKUP(B5996,balance!$AF:$AJ,5,FALSE),IF(C5996=5,VLOOKUP(B5996,balance!$AF:$AK,6,FALSE),0)))))*1000000000000</f>
        <v>16754999999999.65</v>
      </c>
      <c r="J5996">
        <f>VLOOKUP(B5996,balance!AU:BD,10,FALSE)</f>
        <v>0</v>
      </c>
    </row>
    <row r="5997" spans="1:10" x14ac:dyDescent="0.3">
      <c r="A5997">
        <v>5995</v>
      </c>
      <c r="B5997">
        <f t="shared" si="187"/>
        <v>1200</v>
      </c>
      <c r="C5997">
        <f t="shared" si="186"/>
        <v>1</v>
      </c>
      <c r="D5997">
        <v>9026</v>
      </c>
      <c r="E5997" s="1">
        <f>IF(C5997=1,VLOOKUP(B5997,balance!$AU:$AZ,2,FALSE),IF(C5997=2,VLOOKUP(B5997,balance!$AU:$AZ,3,FALSE),IF(C5997=3,VLOOKUP(B5997,balance!$AU:$AZ,4,FALSE),IF(C5997=4,VLOOKUP(B5997,balance!$AU:$AZ,5,FALSE),IF(C5997=5,VLOOKUP(B5997-1,balance!$AU:$AZ,6,FALSE),0)))))</f>
        <v>30000</v>
      </c>
      <c r="F5997">
        <v>53</v>
      </c>
      <c r="G5997">
        <f>IF(C5997=1,VLOOKUP(FoxFire!B5997,balance!$U:$Z,2,FALSE),IF(C5997=2,VLOOKUP(B5997,balance!$U:$Z,3,FALSE),IF(C5997=3,VLOOKUP(B5997,balance!$U:$Z,4,FALSE),IF(C5997=4,VLOOKUP(B5997,balance!$U:$Z,5,FALSE),IF(C5997=5,VLOOKUP(B5997-1,balance!$U:$Z,6,FALSE),0)))))/100</f>
        <v>1.29899999999998E-2</v>
      </c>
      <c r="H5997">
        <v>2</v>
      </c>
      <c r="I5997" s="1">
        <f>IF(C5997=1,VLOOKUP(FoxFire!B5997,balance!$AF:$AJ,2,FALSE),IF(C5997=2,VLOOKUP(B5997,balance!$AF:$AJ,3,FALSE),IF(C5997=3,VLOOKUP(B5997,balance!$AF:$AJ,4,FALSE),IF(C5997=4,VLOOKUP(B5997,balance!$AF:$AJ,5,FALSE),IF(C5997=5,VLOOKUP(B5997,balance!$AF:$AK,6,FALSE),0)))))*1000000000000</f>
        <v>4188749999999.9126</v>
      </c>
      <c r="J5997">
        <f>VLOOKUP(B5997,balance!AU:BD,10,FALSE)</f>
        <v>0</v>
      </c>
    </row>
    <row r="5998" spans="1:10" x14ac:dyDescent="0.3">
      <c r="A5998">
        <v>5996</v>
      </c>
      <c r="B5998">
        <f t="shared" si="187"/>
        <v>1200</v>
      </c>
      <c r="C5998">
        <f t="shared" si="186"/>
        <v>2</v>
      </c>
      <c r="D5998">
        <v>9026</v>
      </c>
      <c r="E5998" s="1">
        <f>IF(C5998=1,VLOOKUP(B5998,balance!$AU:$AZ,2,FALSE),IF(C5998=2,VLOOKUP(B5998,balance!$AU:$AZ,3,FALSE),IF(C5998=3,VLOOKUP(B5998,balance!$AU:$AZ,4,FALSE),IF(C5998=4,VLOOKUP(B5998,balance!$AU:$AZ,5,FALSE),IF(C5998=5,VLOOKUP(B5998-1,balance!$AU:$AZ,6,FALSE),0)))))</f>
        <v>30000</v>
      </c>
      <c r="F5998">
        <v>53</v>
      </c>
      <c r="G5998">
        <f>IF(C5998=1,VLOOKUP(FoxFire!B5998,balance!$U:$Z,2,FALSE),IF(C5998=2,VLOOKUP(B5998,balance!$U:$Z,3,FALSE),IF(C5998=3,VLOOKUP(B5998,balance!$U:$Z,4,FALSE),IF(C5998=4,VLOOKUP(B5998,balance!$U:$Z,5,FALSE),IF(C5998=5,VLOOKUP(B5998-1,balance!$U:$Z,6,FALSE),0)))))/100</f>
        <v>1.29899999999998E-2</v>
      </c>
      <c r="H5998">
        <v>2</v>
      </c>
      <c r="I5998" s="1">
        <f>IF(C5998=1,VLOOKUP(FoxFire!B5998,balance!$AF:$AJ,2,FALSE),IF(C5998=2,VLOOKUP(B5998,balance!$AF:$AJ,3,FALSE),IF(C5998=3,VLOOKUP(B5998,balance!$AF:$AJ,4,FALSE),IF(C5998=4,VLOOKUP(B5998,balance!$AF:$AJ,5,FALSE),IF(C5998=5,VLOOKUP(B5998,balance!$AF:$AK,6,FALSE),0)))))*1000000000000</f>
        <v>4188749999999.9126</v>
      </c>
      <c r="J5998">
        <f>VLOOKUP(B5998,balance!AU:BD,10,FALSE)</f>
        <v>0</v>
      </c>
    </row>
    <row r="5999" spans="1:10" x14ac:dyDescent="0.3">
      <c r="A5999">
        <v>5997</v>
      </c>
      <c r="B5999">
        <f t="shared" si="187"/>
        <v>1200</v>
      </c>
      <c r="C5999">
        <f t="shared" si="186"/>
        <v>3</v>
      </c>
      <c r="D5999">
        <v>9026</v>
      </c>
      <c r="E5999" s="1">
        <f>IF(C5999=1,VLOOKUP(B5999,balance!$AU:$AZ,2,FALSE),IF(C5999=2,VLOOKUP(B5999,balance!$AU:$AZ,3,FALSE),IF(C5999=3,VLOOKUP(B5999,balance!$AU:$AZ,4,FALSE),IF(C5999=4,VLOOKUP(B5999,balance!$AU:$AZ,5,FALSE),IF(C5999=5,VLOOKUP(B5999-1,balance!$AU:$AZ,6,FALSE),0)))))</f>
        <v>30000</v>
      </c>
      <c r="F5999">
        <v>53</v>
      </c>
      <c r="G5999">
        <f>IF(C5999=1,VLOOKUP(FoxFire!B5999,balance!$U:$Z,2,FALSE),IF(C5999=2,VLOOKUP(B5999,balance!$U:$Z,3,FALSE),IF(C5999=3,VLOOKUP(B5999,balance!$U:$Z,4,FALSE),IF(C5999=4,VLOOKUP(B5999,balance!$U:$Z,5,FALSE),IF(C5999=5,VLOOKUP(B5999-1,balance!$U:$Z,6,FALSE),0)))))/100</f>
        <v>1.29899999999998E-2</v>
      </c>
      <c r="H5999">
        <v>2</v>
      </c>
      <c r="I5999" s="1">
        <f>IF(C5999=1,VLOOKUP(FoxFire!B5999,balance!$AF:$AJ,2,FALSE),IF(C5999=2,VLOOKUP(B5999,balance!$AF:$AJ,3,FALSE),IF(C5999=3,VLOOKUP(B5999,balance!$AF:$AJ,4,FALSE),IF(C5999=4,VLOOKUP(B5999,balance!$AF:$AJ,5,FALSE),IF(C5999=5,VLOOKUP(B5999,balance!$AF:$AK,6,FALSE),0)))))*1000000000000</f>
        <v>4188749999999.9126</v>
      </c>
      <c r="J5999">
        <f>VLOOKUP(B5999,balance!AU:BD,10,FALSE)</f>
        <v>0</v>
      </c>
    </row>
    <row r="6000" spans="1:10" x14ac:dyDescent="0.3">
      <c r="A6000">
        <v>5998</v>
      </c>
      <c r="B6000">
        <f t="shared" si="187"/>
        <v>1200</v>
      </c>
      <c r="C6000">
        <f t="shared" si="186"/>
        <v>4</v>
      </c>
      <c r="D6000">
        <v>9026</v>
      </c>
      <c r="E6000" s="1">
        <f>IF(C6000=1,VLOOKUP(B6000,balance!$AU:$AZ,2,FALSE),IF(C6000=2,VLOOKUP(B6000,balance!$AU:$AZ,3,FALSE),IF(C6000=3,VLOOKUP(B6000,balance!$AU:$AZ,4,FALSE),IF(C6000=4,VLOOKUP(B6000,balance!$AU:$AZ,5,FALSE),IF(C6000=5,VLOOKUP(B6000-1,balance!$AU:$AZ,6,FALSE),0)))))</f>
        <v>30000</v>
      </c>
      <c r="F6000">
        <v>53</v>
      </c>
      <c r="G6000">
        <f>IF(C6000=1,VLOOKUP(FoxFire!B6000,balance!$U:$Z,2,FALSE),IF(C6000=2,VLOOKUP(B6000,balance!$U:$Z,3,FALSE),IF(C6000=3,VLOOKUP(B6000,balance!$U:$Z,4,FALSE),IF(C6000=4,VLOOKUP(B6000,balance!$U:$Z,5,FALSE),IF(C6000=5,VLOOKUP(B6000-1,balance!$U:$Z,6,FALSE),0)))))/100</f>
        <v>1.29899999999998E-2</v>
      </c>
      <c r="H6000">
        <v>2</v>
      </c>
      <c r="I6000" s="1">
        <f>IF(C6000=1,VLOOKUP(FoxFire!B6000,balance!$AF:$AJ,2,FALSE),IF(C6000=2,VLOOKUP(B6000,balance!$AF:$AJ,3,FALSE),IF(C6000=3,VLOOKUP(B6000,balance!$AF:$AJ,4,FALSE),IF(C6000=4,VLOOKUP(B6000,balance!$AF:$AJ,5,FALSE),IF(C6000=5,VLOOKUP(B6000,balance!$AF:$AK,6,FALSE),0)))))*1000000000000</f>
        <v>4188749999999.9126</v>
      </c>
      <c r="J6000">
        <f>VLOOKUP(B6000,balance!AU:BD,10,FALSE)</f>
        <v>0</v>
      </c>
    </row>
    <row r="6001" spans="1:10" x14ac:dyDescent="0.3">
      <c r="A6001">
        <v>5999</v>
      </c>
      <c r="B6001">
        <f t="shared" si="187"/>
        <v>1201</v>
      </c>
      <c r="C6001">
        <f t="shared" si="186"/>
        <v>5</v>
      </c>
      <c r="D6001">
        <v>9026</v>
      </c>
      <c r="E6001" s="1">
        <f>IF(C6001=1,VLOOKUP(B6001,balance!$AU:$AZ,2,FALSE),IF(C6001=2,VLOOKUP(B6001,balance!$AU:$AZ,3,FALSE),IF(C6001=3,VLOOKUP(B6001,balance!$AU:$AZ,4,FALSE),IF(C6001=4,VLOOKUP(B6001,balance!$AU:$AZ,5,FALSE),IF(C6001=5,VLOOKUP(B6001-1,balance!$AU:$AZ,6,FALSE),0)))))</f>
        <v>600000</v>
      </c>
      <c r="F6001">
        <v>53</v>
      </c>
      <c r="G6001">
        <f>IF(C6001=1,VLOOKUP(FoxFire!B6001,balance!$U:$Z,2,FALSE),IF(C6001=2,VLOOKUP(B6001,balance!$U:$Z,3,FALSE),IF(C6001=3,VLOOKUP(B6001,balance!$U:$Z,4,FALSE),IF(C6001=4,VLOOKUP(B6001,balance!$U:$Z,5,FALSE),IF(C6001=5,VLOOKUP(B6001-1,balance!$U:$Z,6,FALSE),0)))))/100</f>
        <v>12199.393400000001</v>
      </c>
      <c r="H6001">
        <v>2</v>
      </c>
      <c r="I6001" s="1">
        <f>IF(C6001=1,VLOOKUP(FoxFire!B6001,balance!$AF:$AJ,2,FALSE),IF(C6001=2,VLOOKUP(B6001,balance!$AF:$AJ,3,FALSE),IF(C6001=3,VLOOKUP(B6001,balance!$AF:$AJ,4,FALSE),IF(C6001=4,VLOOKUP(B6001,balance!$AF:$AJ,5,FALSE),IF(C6001=5,VLOOKUP(B6001,balance!$AF:$AK,6,FALSE),0)))))*1000000000000</f>
        <v>16759999999999.65</v>
      </c>
      <c r="J6001">
        <f>VLOOKUP(B6001,balance!AU:BD,10,FALSE)</f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49ABD-1971-4E3F-A720-5325F2244383}">
  <dimension ref="A1:BE2093"/>
  <sheetViews>
    <sheetView zoomScaleNormal="100" workbookViewId="0">
      <pane xSplit="5" ySplit="4" topLeftCell="AB1671" activePane="bottomRight" state="frozen"/>
      <selection pane="topRight" activeCell="F1" sqref="F1"/>
      <selection pane="bottomLeft" activeCell="A5" sqref="A5"/>
      <selection pane="bottomRight" activeCell="AF1050" sqref="AF1050:AM1697"/>
    </sheetView>
  </sheetViews>
  <sheetFormatPr defaultRowHeight="16.5" x14ac:dyDescent="0.3"/>
  <cols>
    <col min="1" max="1" width="20.25" customWidth="1"/>
    <col min="2" max="3" width="15.25" customWidth="1"/>
    <col min="4" max="4" width="8.375" customWidth="1"/>
    <col min="5" max="5" width="2" customWidth="1"/>
    <col min="6" max="6" width="8.75" style="2"/>
    <col min="7" max="7" width="11.125" bestFit="1" customWidth="1"/>
    <col min="8" max="8" width="15.75" bestFit="1" customWidth="1"/>
    <col min="11" max="11" width="8.75" style="2"/>
    <col min="17" max="17" width="11.75" bestFit="1" customWidth="1"/>
    <col min="19" max="19" width="10.25" bestFit="1" customWidth="1"/>
    <col min="20" max="20" width="9.25" bestFit="1" customWidth="1"/>
    <col min="26" max="27" width="12.875" bestFit="1" customWidth="1"/>
    <col min="28" max="28" width="13" bestFit="1" customWidth="1"/>
    <col min="29" max="29" width="14" bestFit="1" customWidth="1"/>
    <col min="31" max="31" width="21" bestFit="1" customWidth="1"/>
    <col min="41" max="41" width="23.5" bestFit="1" customWidth="1"/>
    <col min="45" max="45" width="3" style="14" customWidth="1"/>
    <col min="46" max="46" width="1.875" customWidth="1"/>
    <col min="52" max="52" width="9.25" bestFit="1" customWidth="1"/>
    <col min="55" max="55" width="12.875" bestFit="1" customWidth="1"/>
    <col min="56" max="56" width="11.625" bestFit="1" customWidth="1"/>
    <col min="57" max="57" width="12.875" bestFit="1" customWidth="1"/>
  </cols>
  <sheetData>
    <row r="1" spans="1:56" s="5" customFormat="1" x14ac:dyDescent="0.3">
      <c r="A1" s="18" t="s">
        <v>0</v>
      </c>
      <c r="B1" s="18"/>
      <c r="F1" s="6"/>
      <c r="K1" s="6"/>
      <c r="AS1" s="14"/>
    </row>
    <row r="2" spans="1:56" s="5" customFormat="1" x14ac:dyDescent="0.3">
      <c r="A2" s="18"/>
      <c r="B2" s="18"/>
      <c r="F2" s="6"/>
      <c r="K2" s="6"/>
      <c r="AS2" s="14"/>
    </row>
    <row r="3" spans="1:56" x14ac:dyDescent="0.3">
      <c r="AG3" t="s">
        <v>43</v>
      </c>
      <c r="AU3" t="s">
        <v>50</v>
      </c>
    </row>
    <row r="4" spans="1:56" x14ac:dyDescent="0.3">
      <c r="A4" s="17" t="s">
        <v>34</v>
      </c>
      <c r="B4" s="17"/>
      <c r="C4" s="17"/>
      <c r="D4" s="17"/>
      <c r="F4" s="2" t="s">
        <v>6</v>
      </c>
      <c r="G4" s="2" t="s">
        <v>7</v>
      </c>
      <c r="H4" s="2" t="s">
        <v>24</v>
      </c>
      <c r="I4" s="2" t="s">
        <v>8</v>
      </c>
      <c r="J4" s="2"/>
      <c r="K4" s="2" t="s">
        <v>6</v>
      </c>
      <c r="L4" s="2" t="s">
        <v>1</v>
      </c>
      <c r="M4" s="2" t="s">
        <v>2</v>
      </c>
      <c r="N4" s="2" t="s">
        <v>3</v>
      </c>
      <c r="O4" s="2" t="s">
        <v>4</v>
      </c>
      <c r="P4" s="2" t="s">
        <v>5</v>
      </c>
      <c r="Q4" s="2" t="s">
        <v>9</v>
      </c>
      <c r="R4" s="2" t="s">
        <v>10</v>
      </c>
      <c r="S4" s="2" t="s">
        <v>14</v>
      </c>
      <c r="T4" s="2"/>
      <c r="U4" s="2" t="s">
        <v>6</v>
      </c>
      <c r="V4" s="2" t="s">
        <v>1</v>
      </c>
      <c r="W4" s="2" t="s">
        <v>2</v>
      </c>
      <c r="X4" s="2" t="s">
        <v>3</v>
      </c>
      <c r="Y4" s="2" t="s">
        <v>4</v>
      </c>
      <c r="Z4" s="2" t="s">
        <v>5</v>
      </c>
      <c r="AA4" s="2" t="s">
        <v>10</v>
      </c>
      <c r="AB4" s="2" t="s">
        <v>11</v>
      </c>
      <c r="AC4" s="2" t="s">
        <v>12</v>
      </c>
      <c r="AD4" s="2" t="s">
        <v>13</v>
      </c>
      <c r="AE4" s="2"/>
      <c r="AF4" s="2" t="s">
        <v>6</v>
      </c>
      <c r="AG4" s="2" t="s">
        <v>1</v>
      </c>
      <c r="AH4" s="2" t="s">
        <v>2</v>
      </c>
      <c r="AI4" s="2" t="s">
        <v>3</v>
      </c>
      <c r="AJ4" s="2" t="s">
        <v>4</v>
      </c>
      <c r="AK4" s="2" t="s">
        <v>48</v>
      </c>
      <c r="AL4" s="2" t="s">
        <v>11</v>
      </c>
      <c r="AM4" s="2" t="s">
        <v>12</v>
      </c>
      <c r="AO4" s="2" t="s">
        <v>44</v>
      </c>
      <c r="AP4" s="2" t="s">
        <v>45</v>
      </c>
      <c r="AU4" s="2" t="s">
        <v>6</v>
      </c>
      <c r="AV4" s="2" t="s">
        <v>1</v>
      </c>
      <c r="AW4" s="2" t="s">
        <v>2</v>
      </c>
      <c r="AX4" s="2" t="s">
        <v>3</v>
      </c>
      <c r="AY4" s="2" t="s">
        <v>4</v>
      </c>
      <c r="AZ4" s="2" t="s">
        <v>5</v>
      </c>
      <c r="BA4" s="2" t="s">
        <v>9</v>
      </c>
      <c r="BB4" s="2" t="s">
        <v>10</v>
      </c>
      <c r="BC4" s="2" t="s">
        <v>14</v>
      </c>
      <c r="BD4" s="2" t="s">
        <v>51</v>
      </c>
    </row>
    <row r="5" spans="1:56" x14ac:dyDescent="0.3">
      <c r="A5" t="s">
        <v>35</v>
      </c>
      <c r="F5" s="2">
        <v>1</v>
      </c>
      <c r="G5" s="1">
        <f t="shared" ref="G5:G34" si="0">I5*0.5</f>
        <v>1000</v>
      </c>
      <c r="H5" s="1">
        <f>SUM($G$5:G5)</f>
        <v>1000</v>
      </c>
      <c r="I5" s="1">
        <v>2000</v>
      </c>
      <c r="J5" s="1" t="s">
        <v>46</v>
      </c>
      <c r="K5" s="2">
        <v>1</v>
      </c>
      <c r="L5" s="1">
        <v>250</v>
      </c>
      <c r="M5" s="1">
        <f>L5</f>
        <v>250</v>
      </c>
      <c r="N5" s="1">
        <f>L5</f>
        <v>250</v>
      </c>
      <c r="O5" s="1">
        <f>L5</f>
        <v>250</v>
      </c>
      <c r="P5" s="1">
        <f>ROUNDUP(SUM(L5:O5)*R5,-1)</f>
        <v>1000</v>
      </c>
      <c r="Q5" s="1">
        <f>SUM(L5:P5)</f>
        <v>2000</v>
      </c>
      <c r="R5">
        <v>1</v>
      </c>
      <c r="S5" s="1">
        <f>SUM($Q$5:Q5)</f>
        <v>2000</v>
      </c>
      <c r="U5" s="2">
        <v>1</v>
      </c>
      <c r="V5">
        <v>0.1</v>
      </c>
      <c r="W5">
        <f>V5</f>
        <v>0.1</v>
      </c>
      <c r="X5">
        <f>V5</f>
        <v>0.1</v>
      </c>
      <c r="Y5">
        <f>V5</f>
        <v>0.1</v>
      </c>
      <c r="Z5">
        <f>ROUNDUP((SUM(V5:Y5)*(AA5)),2)</f>
        <v>0.4</v>
      </c>
      <c r="AA5">
        <v>1</v>
      </c>
      <c r="AB5" s="4">
        <f>SUM(V5:Z5)</f>
        <v>0.8</v>
      </c>
      <c r="AC5" s="4">
        <f>SUM($AB$5:AB5)</f>
        <v>0.8</v>
      </c>
      <c r="AF5" s="2">
        <v>1</v>
      </c>
      <c r="AG5">
        <f>AL5/8</f>
        <v>2.5000000000000001E-2</v>
      </c>
      <c r="AH5">
        <f>AG5</f>
        <v>2.5000000000000001E-2</v>
      </c>
      <c r="AI5">
        <f>AG5</f>
        <v>2.5000000000000001E-2</v>
      </c>
      <c r="AJ5">
        <f>AG5</f>
        <v>2.5000000000000001E-2</v>
      </c>
      <c r="AK5">
        <f>AL5/2</f>
        <v>0.1</v>
      </c>
      <c r="AL5">
        <v>0.2</v>
      </c>
      <c r="AM5">
        <f>SUM($AL$5:AL5)</f>
        <v>0.2</v>
      </c>
      <c r="AO5">
        <f>Q5/$I$24</f>
        <v>0.34482758620689657</v>
      </c>
      <c r="AP5">
        <f>AL5*1/AO5</f>
        <v>0.57999999999999996</v>
      </c>
      <c r="AQ5" s="4">
        <f>SUM($AO$5:AO5)</f>
        <v>0.34482758620689657</v>
      </c>
      <c r="AU5" s="2">
        <v>1</v>
      </c>
      <c r="AV5" s="1">
        <v>250</v>
      </c>
      <c r="AW5" s="1">
        <f>AV5</f>
        <v>250</v>
      </c>
      <c r="AX5" s="1">
        <f>AV5</f>
        <v>250</v>
      </c>
      <c r="AY5" s="1">
        <f>AV5</f>
        <v>250</v>
      </c>
      <c r="AZ5" s="1">
        <f>ROUNDUP(SUM(AV5:AY5)*BB5,-1)</f>
        <v>1000</v>
      </c>
      <c r="BA5" s="1">
        <f>SUM(AV5:AZ5)</f>
        <v>2000</v>
      </c>
      <c r="BB5">
        <v>1</v>
      </c>
      <c r="BC5" s="1">
        <f>SUM($BA$5:BA5)</f>
        <v>2000</v>
      </c>
      <c r="BD5" s="1">
        <f>S5-BC5</f>
        <v>0</v>
      </c>
    </row>
    <row r="6" spans="1:56" x14ac:dyDescent="0.3">
      <c r="A6" t="s">
        <v>36</v>
      </c>
      <c r="F6" s="2">
        <v>2</v>
      </c>
      <c r="G6" s="1">
        <f t="shared" si="0"/>
        <v>1100</v>
      </c>
      <c r="H6" s="1">
        <f>SUM($G$5:G6)</f>
        <v>2100</v>
      </c>
      <c r="I6" s="1">
        <v>2200</v>
      </c>
      <c r="J6" s="1"/>
      <c r="K6" s="2">
        <v>2</v>
      </c>
      <c r="L6" s="1">
        <f>L5+25</f>
        <v>275</v>
      </c>
      <c r="M6" s="1">
        <f t="shared" ref="M6:M69" si="1">L6</f>
        <v>275</v>
      </c>
      <c r="N6" s="1">
        <f t="shared" ref="N6:N34" si="2">L6</f>
        <v>275</v>
      </c>
      <c r="O6" s="1">
        <f t="shared" ref="O6:O34" si="3">L6</f>
        <v>275</v>
      </c>
      <c r="P6" s="1">
        <f t="shared" ref="P6:P69" si="4">ROUNDUP(SUM(L6:O6)*R6,-1)</f>
        <v>1100</v>
      </c>
      <c r="Q6" s="1">
        <f t="shared" ref="Q6:Q34" si="5">SUM(L6:P6)</f>
        <v>2200</v>
      </c>
      <c r="R6">
        <v>1</v>
      </c>
      <c r="S6" s="1">
        <f>SUM($Q$5:Q6)</f>
        <v>4200</v>
      </c>
      <c r="U6" s="2">
        <v>2</v>
      </c>
      <c r="V6">
        <v>0.10100000000000001</v>
      </c>
      <c r="W6">
        <f t="shared" ref="W6:W24" si="6">V6</f>
        <v>0.10100000000000001</v>
      </c>
      <c r="X6">
        <f t="shared" ref="X6:X24" si="7">V6</f>
        <v>0.10100000000000001</v>
      </c>
      <c r="Y6">
        <f t="shared" ref="Y6:Y24" si="8">V6</f>
        <v>0.10100000000000001</v>
      </c>
      <c r="Z6">
        <f t="shared" ref="Z6:Z69" si="9">ROUNDUP((SUM(V6:Y6)*(AA6)),2)</f>
        <v>0.45</v>
      </c>
      <c r="AA6">
        <f>AA5*1.01+0.1</f>
        <v>1.1100000000000001</v>
      </c>
      <c r="AB6" s="4">
        <f t="shared" ref="AB6:AB69" si="10">SUM(V6:Z6)</f>
        <v>0.85400000000000009</v>
      </c>
      <c r="AC6" s="4">
        <f>SUM($AB$5:AB6)</f>
        <v>1.6540000000000001</v>
      </c>
      <c r="AD6">
        <f>((AC6-AC5)/AC5)*100</f>
        <v>106.75000000000001</v>
      </c>
      <c r="AF6" s="2">
        <v>2</v>
      </c>
      <c r="AG6">
        <f t="shared" ref="AG6:AG69" si="11">AL6/8</f>
        <v>2.75E-2</v>
      </c>
      <c r="AH6">
        <f t="shared" ref="AH6:AH69" si="12">AG6</f>
        <v>2.75E-2</v>
      </c>
      <c r="AI6">
        <f t="shared" ref="AI6:AI54" si="13">AG6</f>
        <v>2.75E-2</v>
      </c>
      <c r="AJ6">
        <f t="shared" ref="AJ6:AJ54" si="14">AG6</f>
        <v>2.75E-2</v>
      </c>
      <c r="AK6">
        <f t="shared" ref="AK6:AK69" si="15">AL6/2</f>
        <v>0.11</v>
      </c>
      <c r="AL6">
        <v>0.22</v>
      </c>
      <c r="AM6">
        <f>SUM($AL$5:AL6)</f>
        <v>0.42000000000000004</v>
      </c>
      <c r="AO6">
        <f t="shared" ref="AO6:AO69" si="16">Q6/$I$24</f>
        <v>0.37931034482758619</v>
      </c>
      <c r="AP6">
        <f t="shared" ref="AP6:AP69" si="17">AL6*1/AO6</f>
        <v>0.58000000000000007</v>
      </c>
      <c r="AQ6" s="4">
        <f>SUM($AO$5:AO6)</f>
        <v>0.72413793103448276</v>
      </c>
      <c r="AU6" s="2">
        <v>2</v>
      </c>
      <c r="AV6" s="1">
        <f>AV5+25</f>
        <v>275</v>
      </c>
      <c r="AW6" s="1">
        <f t="shared" ref="AW6:AW69" si="18">AV6</f>
        <v>275</v>
      </c>
      <c r="AX6" s="1">
        <f t="shared" ref="AX6:AX69" si="19">AV6</f>
        <v>275</v>
      </c>
      <c r="AY6" s="1">
        <f t="shared" ref="AY6:AY69" si="20">AV6</f>
        <v>275</v>
      </c>
      <c r="AZ6" s="1">
        <f t="shared" ref="AZ6:AZ69" si="21">ROUNDUP(SUM(AV6:AY6)*BB6,-1)</f>
        <v>1100</v>
      </c>
      <c r="BA6" s="1">
        <f t="shared" ref="BA6:BA34" si="22">SUM(AV6:AZ6)</f>
        <v>2200</v>
      </c>
      <c r="BB6">
        <v>1</v>
      </c>
      <c r="BC6" s="1">
        <f>SUM($BA$5:BA6)</f>
        <v>4200</v>
      </c>
      <c r="BD6" s="1">
        <f t="shared" ref="BD6:BD69" si="23">S6-BC6</f>
        <v>0</v>
      </c>
    </row>
    <row r="7" spans="1:56" x14ac:dyDescent="0.3">
      <c r="A7" t="s">
        <v>37</v>
      </c>
      <c r="F7" s="2">
        <v>3</v>
      </c>
      <c r="G7" s="1">
        <f t="shared" si="0"/>
        <v>1200</v>
      </c>
      <c r="H7" s="1">
        <f>SUM($G$5:G7)</f>
        <v>3300</v>
      </c>
      <c r="I7" s="1">
        <v>2400</v>
      </c>
      <c r="J7" s="1"/>
      <c r="K7" s="2">
        <v>3</v>
      </c>
      <c r="L7" s="1">
        <f t="shared" ref="L7:L53" si="24">L6+25</f>
        <v>300</v>
      </c>
      <c r="M7" s="1">
        <f t="shared" si="1"/>
        <v>300</v>
      </c>
      <c r="N7" s="1">
        <f t="shared" si="2"/>
        <v>300</v>
      </c>
      <c r="O7" s="1">
        <f t="shared" si="3"/>
        <v>300</v>
      </c>
      <c r="P7" s="1">
        <f t="shared" si="4"/>
        <v>1200</v>
      </c>
      <c r="Q7" s="1">
        <f t="shared" si="5"/>
        <v>2400</v>
      </c>
      <c r="R7">
        <v>1</v>
      </c>
      <c r="S7" s="1">
        <f>SUM($Q$5:Q7)</f>
        <v>6600</v>
      </c>
      <c r="U7" s="2">
        <v>3</v>
      </c>
      <c r="V7">
        <v>0.10199999999999999</v>
      </c>
      <c r="W7">
        <f t="shared" si="6"/>
        <v>0.10199999999999999</v>
      </c>
      <c r="X7">
        <f t="shared" si="7"/>
        <v>0.10199999999999999</v>
      </c>
      <c r="Y7">
        <f t="shared" si="8"/>
        <v>0.10199999999999999</v>
      </c>
      <c r="Z7">
        <f t="shared" si="9"/>
        <v>0.5</v>
      </c>
      <c r="AA7">
        <f t="shared" ref="AA7:AA36" si="25">AA6*1.01+0.1</f>
        <v>1.2211000000000003</v>
      </c>
      <c r="AB7" s="4">
        <f t="shared" si="10"/>
        <v>0.90799999999999992</v>
      </c>
      <c r="AC7" s="4">
        <f>SUM($AB$5:AB7)</f>
        <v>2.5620000000000003</v>
      </c>
      <c r="AD7">
        <f t="shared" ref="AD7:AD70" si="26">((AC7-AC6)/AC6)*100</f>
        <v>54.897218863361552</v>
      </c>
      <c r="AF7" s="2">
        <v>3</v>
      </c>
      <c r="AG7">
        <f t="shared" si="11"/>
        <v>0.03</v>
      </c>
      <c r="AH7">
        <f t="shared" si="12"/>
        <v>0.03</v>
      </c>
      <c r="AI7">
        <f t="shared" si="13"/>
        <v>0.03</v>
      </c>
      <c r="AJ7">
        <f t="shared" si="14"/>
        <v>0.03</v>
      </c>
      <c r="AK7">
        <f t="shared" si="15"/>
        <v>0.12</v>
      </c>
      <c r="AL7">
        <v>0.24</v>
      </c>
      <c r="AM7">
        <f>SUM($AL$5:AL7)</f>
        <v>0.66</v>
      </c>
      <c r="AO7">
        <f t="shared" si="16"/>
        <v>0.41379310344827586</v>
      </c>
      <c r="AP7">
        <f t="shared" si="17"/>
        <v>0.57999999999999996</v>
      </c>
      <c r="AQ7" s="4">
        <f>SUM($AO$5:AO7)</f>
        <v>1.1379310344827587</v>
      </c>
      <c r="AU7" s="2">
        <v>3</v>
      </c>
      <c r="AV7" s="1">
        <f t="shared" ref="AV7:AV14" si="27">AV6+25</f>
        <v>300</v>
      </c>
      <c r="AW7" s="1">
        <f t="shared" si="18"/>
        <v>300</v>
      </c>
      <c r="AX7" s="1">
        <f t="shared" si="19"/>
        <v>300</v>
      </c>
      <c r="AY7" s="1">
        <f t="shared" si="20"/>
        <v>300</v>
      </c>
      <c r="AZ7" s="1">
        <f t="shared" si="21"/>
        <v>1200</v>
      </c>
      <c r="BA7" s="1">
        <f t="shared" si="22"/>
        <v>2400</v>
      </c>
      <c r="BB7">
        <v>1</v>
      </c>
      <c r="BC7" s="1">
        <f>SUM($BA$5:BA7)</f>
        <v>6600</v>
      </c>
      <c r="BD7" s="1">
        <f t="shared" si="23"/>
        <v>0</v>
      </c>
    </row>
    <row r="8" spans="1:56" x14ac:dyDescent="0.3">
      <c r="A8" t="s">
        <v>38</v>
      </c>
      <c r="F8" s="2">
        <v>4</v>
      </c>
      <c r="G8" s="1">
        <f t="shared" si="0"/>
        <v>1300</v>
      </c>
      <c r="H8" s="1">
        <f>SUM($G$5:G8)</f>
        <v>4600</v>
      </c>
      <c r="I8" s="1">
        <v>2600</v>
      </c>
      <c r="J8" s="1"/>
      <c r="K8" s="2">
        <v>4</v>
      </c>
      <c r="L8" s="1">
        <f t="shared" si="24"/>
        <v>325</v>
      </c>
      <c r="M8" s="1">
        <f t="shared" si="1"/>
        <v>325</v>
      </c>
      <c r="N8" s="1">
        <f t="shared" si="2"/>
        <v>325</v>
      </c>
      <c r="O8" s="1">
        <f t="shared" si="3"/>
        <v>325</v>
      </c>
      <c r="P8" s="1">
        <f t="shared" si="4"/>
        <v>1300</v>
      </c>
      <c r="Q8" s="1">
        <f t="shared" si="5"/>
        <v>2600</v>
      </c>
      <c r="R8">
        <v>1</v>
      </c>
      <c r="S8" s="1">
        <f>SUM($Q$5:Q8)</f>
        <v>9200</v>
      </c>
      <c r="U8" s="2">
        <v>4</v>
      </c>
      <c r="V8">
        <v>0.10299999999999999</v>
      </c>
      <c r="W8">
        <f t="shared" si="6"/>
        <v>0.10299999999999999</v>
      </c>
      <c r="X8">
        <f t="shared" si="7"/>
        <v>0.10299999999999999</v>
      </c>
      <c r="Y8">
        <f t="shared" si="8"/>
        <v>0.10299999999999999</v>
      </c>
      <c r="Z8">
        <f t="shared" si="9"/>
        <v>0.55000000000000004</v>
      </c>
      <c r="AA8">
        <f t="shared" si="25"/>
        <v>1.3333110000000004</v>
      </c>
      <c r="AB8" s="4">
        <f t="shared" si="10"/>
        <v>0.96199999999999997</v>
      </c>
      <c r="AC8" s="4">
        <f>SUM($AB$5:AB8)</f>
        <v>3.524</v>
      </c>
      <c r="AD8">
        <f t="shared" si="26"/>
        <v>37.548790007806389</v>
      </c>
      <c r="AF8" s="2">
        <v>4</v>
      </c>
      <c r="AG8">
        <f t="shared" si="11"/>
        <v>3.2500000000000001E-2</v>
      </c>
      <c r="AH8">
        <f t="shared" si="12"/>
        <v>3.2500000000000001E-2</v>
      </c>
      <c r="AI8">
        <f t="shared" si="13"/>
        <v>3.2500000000000001E-2</v>
      </c>
      <c r="AJ8">
        <f t="shared" si="14"/>
        <v>3.2500000000000001E-2</v>
      </c>
      <c r="AK8">
        <f t="shared" si="15"/>
        <v>0.13</v>
      </c>
      <c r="AL8">
        <v>0.26</v>
      </c>
      <c r="AM8">
        <f>SUM($AL$5:AL8)</f>
        <v>0.92</v>
      </c>
      <c r="AO8">
        <f t="shared" si="16"/>
        <v>0.44827586206896552</v>
      </c>
      <c r="AP8">
        <f t="shared" si="17"/>
        <v>0.57999999999999996</v>
      </c>
      <c r="AQ8" s="4">
        <f>SUM($AO$5:AO8)</f>
        <v>1.5862068965517242</v>
      </c>
      <c r="AU8" s="2">
        <v>4</v>
      </c>
      <c r="AV8" s="1">
        <f t="shared" si="27"/>
        <v>325</v>
      </c>
      <c r="AW8" s="1">
        <f t="shared" si="18"/>
        <v>325</v>
      </c>
      <c r="AX8" s="1">
        <f t="shared" si="19"/>
        <v>325</v>
      </c>
      <c r="AY8" s="1">
        <f t="shared" si="20"/>
        <v>325</v>
      </c>
      <c r="AZ8" s="1">
        <f t="shared" si="21"/>
        <v>1300</v>
      </c>
      <c r="BA8" s="1">
        <f t="shared" si="22"/>
        <v>2600</v>
      </c>
      <c r="BB8">
        <v>1</v>
      </c>
      <c r="BC8" s="1">
        <f>SUM($BA$5:BA8)</f>
        <v>9200</v>
      </c>
      <c r="BD8" s="1">
        <f t="shared" si="23"/>
        <v>0</v>
      </c>
    </row>
    <row r="9" spans="1:56" x14ac:dyDescent="0.3">
      <c r="F9" s="2">
        <v>5</v>
      </c>
      <c r="G9" s="1">
        <f t="shared" si="0"/>
        <v>1400</v>
      </c>
      <c r="H9" s="1">
        <f>SUM($G$5:G9)</f>
        <v>6000</v>
      </c>
      <c r="I9" s="1">
        <v>2800</v>
      </c>
      <c r="J9" s="1"/>
      <c r="K9" s="2">
        <v>5</v>
      </c>
      <c r="L9" s="1">
        <f t="shared" si="24"/>
        <v>350</v>
      </c>
      <c r="M9" s="1">
        <f t="shared" si="1"/>
        <v>350</v>
      </c>
      <c r="N9" s="1">
        <f t="shared" si="2"/>
        <v>350</v>
      </c>
      <c r="O9" s="1">
        <f t="shared" si="3"/>
        <v>350</v>
      </c>
      <c r="P9" s="1">
        <f t="shared" si="4"/>
        <v>1400</v>
      </c>
      <c r="Q9" s="1">
        <f t="shared" si="5"/>
        <v>2800</v>
      </c>
      <c r="R9">
        <v>1</v>
      </c>
      <c r="S9" s="1">
        <f>SUM($Q$5:Q9)</f>
        <v>12000</v>
      </c>
      <c r="U9" s="2">
        <v>5</v>
      </c>
      <c r="V9">
        <v>0.104</v>
      </c>
      <c r="W9">
        <f t="shared" si="6"/>
        <v>0.104</v>
      </c>
      <c r="X9">
        <f t="shared" si="7"/>
        <v>0.104</v>
      </c>
      <c r="Y9">
        <f t="shared" si="8"/>
        <v>0.104</v>
      </c>
      <c r="Z9">
        <f t="shared" si="9"/>
        <v>0.61</v>
      </c>
      <c r="AA9">
        <f t="shared" si="25"/>
        <v>1.4466441100000005</v>
      </c>
      <c r="AB9" s="4">
        <f t="shared" si="10"/>
        <v>1.026</v>
      </c>
      <c r="AC9" s="4">
        <f>SUM($AB$5:AB9)</f>
        <v>4.55</v>
      </c>
      <c r="AD9">
        <f t="shared" si="26"/>
        <v>29.114642451759359</v>
      </c>
      <c r="AF9" s="2">
        <v>5</v>
      </c>
      <c r="AG9">
        <f t="shared" si="11"/>
        <v>3.5000000000000003E-2</v>
      </c>
      <c r="AH9">
        <f t="shared" si="12"/>
        <v>3.5000000000000003E-2</v>
      </c>
      <c r="AI9">
        <f t="shared" si="13"/>
        <v>3.5000000000000003E-2</v>
      </c>
      <c r="AJ9">
        <f t="shared" si="14"/>
        <v>3.5000000000000003E-2</v>
      </c>
      <c r="AK9">
        <f t="shared" si="15"/>
        <v>0.14000000000000001</v>
      </c>
      <c r="AL9">
        <v>0.28000000000000003</v>
      </c>
      <c r="AM9">
        <f>SUM($AL$5:AL9)</f>
        <v>1.2000000000000002</v>
      </c>
      <c r="AO9">
        <f t="shared" si="16"/>
        <v>0.48275862068965519</v>
      </c>
      <c r="AP9">
        <f t="shared" si="17"/>
        <v>0.58000000000000007</v>
      </c>
      <c r="AQ9" s="4">
        <f>SUM($AO$5:AO9)</f>
        <v>2.0689655172413794</v>
      </c>
      <c r="AU9" s="2">
        <v>5</v>
      </c>
      <c r="AV9" s="1">
        <f t="shared" si="27"/>
        <v>350</v>
      </c>
      <c r="AW9" s="1">
        <f t="shared" si="18"/>
        <v>350</v>
      </c>
      <c r="AX9" s="1">
        <f t="shared" si="19"/>
        <v>350</v>
      </c>
      <c r="AY9" s="1">
        <f t="shared" si="20"/>
        <v>350</v>
      </c>
      <c r="AZ9" s="1">
        <f t="shared" si="21"/>
        <v>1400</v>
      </c>
      <c r="BA9" s="1">
        <f t="shared" si="22"/>
        <v>2800</v>
      </c>
      <c r="BB9">
        <v>1</v>
      </c>
      <c r="BC9" s="1">
        <f>SUM($BA$5:BA9)</f>
        <v>12000</v>
      </c>
      <c r="BD9" s="1">
        <f t="shared" si="23"/>
        <v>0</v>
      </c>
    </row>
    <row r="10" spans="1:56" x14ac:dyDescent="0.3">
      <c r="A10" s="17" t="s">
        <v>39</v>
      </c>
      <c r="B10" s="17"/>
      <c r="C10" s="17"/>
      <c r="D10" s="17"/>
      <c r="F10" s="2">
        <v>6</v>
      </c>
      <c r="G10" s="1">
        <f t="shared" si="0"/>
        <v>1500</v>
      </c>
      <c r="H10" s="1">
        <f>SUM($G$5:G10)</f>
        <v>7500</v>
      </c>
      <c r="I10" s="1">
        <v>3000</v>
      </c>
      <c r="J10" s="1"/>
      <c r="K10" s="2">
        <v>6</v>
      </c>
      <c r="L10" s="1">
        <f t="shared" si="24"/>
        <v>375</v>
      </c>
      <c r="M10" s="1">
        <f t="shared" si="1"/>
        <v>375</v>
      </c>
      <c r="N10" s="1">
        <f t="shared" si="2"/>
        <v>375</v>
      </c>
      <c r="O10" s="1">
        <f t="shared" si="3"/>
        <v>375</v>
      </c>
      <c r="P10" s="1">
        <f t="shared" si="4"/>
        <v>1500</v>
      </c>
      <c r="Q10" s="1">
        <f t="shared" si="5"/>
        <v>3000</v>
      </c>
      <c r="R10">
        <v>1</v>
      </c>
      <c r="S10" s="1">
        <f>SUM($Q$5:Q10)</f>
        <v>15000</v>
      </c>
      <c r="U10" s="2">
        <v>6</v>
      </c>
      <c r="V10">
        <v>0.105</v>
      </c>
      <c r="W10">
        <f t="shared" si="6"/>
        <v>0.105</v>
      </c>
      <c r="X10">
        <f t="shared" si="7"/>
        <v>0.105</v>
      </c>
      <c r="Y10">
        <f t="shared" si="8"/>
        <v>0.105</v>
      </c>
      <c r="Z10">
        <f t="shared" si="9"/>
        <v>0.66</v>
      </c>
      <c r="AA10">
        <f t="shared" si="25"/>
        <v>1.5611105511000005</v>
      </c>
      <c r="AB10" s="4">
        <f t="shared" si="10"/>
        <v>1.08</v>
      </c>
      <c r="AC10" s="4">
        <f>SUM($AB$5:AB10)</f>
        <v>5.63</v>
      </c>
      <c r="AD10">
        <f t="shared" si="26"/>
        <v>23.736263736263737</v>
      </c>
      <c r="AF10" s="2">
        <v>6</v>
      </c>
      <c r="AG10">
        <f t="shared" si="11"/>
        <v>3.7499999999999999E-2</v>
      </c>
      <c r="AH10">
        <f t="shared" si="12"/>
        <v>3.7499999999999999E-2</v>
      </c>
      <c r="AI10">
        <f t="shared" si="13"/>
        <v>3.7499999999999999E-2</v>
      </c>
      <c r="AJ10">
        <f t="shared" si="14"/>
        <v>3.7499999999999999E-2</v>
      </c>
      <c r="AK10">
        <f t="shared" si="15"/>
        <v>0.15</v>
      </c>
      <c r="AL10">
        <v>0.3</v>
      </c>
      <c r="AM10">
        <f>SUM($AL$5:AL10)</f>
        <v>1.5000000000000002</v>
      </c>
      <c r="AO10">
        <f t="shared" si="16"/>
        <v>0.51724137931034486</v>
      </c>
      <c r="AP10">
        <f t="shared" si="17"/>
        <v>0.57999999999999996</v>
      </c>
      <c r="AQ10" s="4">
        <f>SUM($AO$5:AO10)</f>
        <v>2.5862068965517242</v>
      </c>
      <c r="AU10" s="2">
        <v>6</v>
      </c>
      <c r="AV10" s="1">
        <f t="shared" si="27"/>
        <v>375</v>
      </c>
      <c r="AW10" s="1">
        <f t="shared" si="18"/>
        <v>375</v>
      </c>
      <c r="AX10" s="1">
        <f t="shared" si="19"/>
        <v>375</v>
      </c>
      <c r="AY10" s="1">
        <f t="shared" si="20"/>
        <v>375</v>
      </c>
      <c r="AZ10" s="1">
        <f t="shared" si="21"/>
        <v>1500</v>
      </c>
      <c r="BA10" s="1">
        <f t="shared" si="22"/>
        <v>3000</v>
      </c>
      <c r="BB10">
        <v>1</v>
      </c>
      <c r="BC10" s="1">
        <f>SUM($BA$5:BA10)</f>
        <v>15000</v>
      </c>
      <c r="BD10" s="1">
        <f t="shared" si="23"/>
        <v>0</v>
      </c>
    </row>
    <row r="11" spans="1:56" x14ac:dyDescent="0.3">
      <c r="A11" s="2" t="s">
        <v>26</v>
      </c>
      <c r="B11" s="2">
        <v>25</v>
      </c>
      <c r="F11" s="2">
        <v>7</v>
      </c>
      <c r="G11" s="1">
        <f t="shared" si="0"/>
        <v>1600</v>
      </c>
      <c r="H11" s="1">
        <f>SUM($G$5:G11)</f>
        <v>9100</v>
      </c>
      <c r="I11" s="1">
        <v>3200</v>
      </c>
      <c r="J11" s="1"/>
      <c r="K11" s="2">
        <v>7</v>
      </c>
      <c r="L11" s="1">
        <f t="shared" si="24"/>
        <v>400</v>
      </c>
      <c r="M11" s="1">
        <f t="shared" si="1"/>
        <v>400</v>
      </c>
      <c r="N11" s="1">
        <f t="shared" si="2"/>
        <v>400</v>
      </c>
      <c r="O11" s="1">
        <f t="shared" si="3"/>
        <v>400</v>
      </c>
      <c r="P11" s="1">
        <f t="shared" si="4"/>
        <v>1600</v>
      </c>
      <c r="Q11" s="1">
        <f t="shared" si="5"/>
        <v>3200</v>
      </c>
      <c r="R11">
        <v>1</v>
      </c>
      <c r="S11" s="1">
        <f>SUM($Q$5:Q11)</f>
        <v>18200</v>
      </c>
      <c r="U11" s="2">
        <v>7</v>
      </c>
      <c r="V11">
        <v>0.106</v>
      </c>
      <c r="W11">
        <f t="shared" si="6"/>
        <v>0.106</v>
      </c>
      <c r="X11">
        <f t="shared" si="7"/>
        <v>0.106</v>
      </c>
      <c r="Y11">
        <f t="shared" si="8"/>
        <v>0.106</v>
      </c>
      <c r="Z11">
        <f t="shared" si="9"/>
        <v>0.72</v>
      </c>
      <c r="AA11">
        <f t="shared" si="25"/>
        <v>1.6767216566110006</v>
      </c>
      <c r="AB11" s="4">
        <f t="shared" si="10"/>
        <v>1.1439999999999999</v>
      </c>
      <c r="AC11" s="4">
        <f>SUM($AB$5:AB11)</f>
        <v>6.774</v>
      </c>
      <c r="AD11">
        <f t="shared" si="26"/>
        <v>20.319715808170518</v>
      </c>
      <c r="AF11" s="2">
        <v>7</v>
      </c>
      <c r="AG11">
        <f t="shared" si="11"/>
        <v>0.04</v>
      </c>
      <c r="AH11">
        <f t="shared" si="12"/>
        <v>0.04</v>
      </c>
      <c r="AI11">
        <f t="shared" si="13"/>
        <v>0.04</v>
      </c>
      <c r="AJ11">
        <f t="shared" si="14"/>
        <v>0.04</v>
      </c>
      <c r="AK11">
        <f t="shared" si="15"/>
        <v>0.16</v>
      </c>
      <c r="AL11">
        <v>0.32</v>
      </c>
      <c r="AM11">
        <f>SUM($AL$5:AL11)</f>
        <v>1.8200000000000003</v>
      </c>
      <c r="AO11">
        <f t="shared" si="16"/>
        <v>0.55172413793103448</v>
      </c>
      <c r="AP11">
        <f t="shared" si="17"/>
        <v>0.58000000000000007</v>
      </c>
      <c r="AQ11" s="4">
        <f>SUM($AO$5:AO11)</f>
        <v>3.1379310344827589</v>
      </c>
      <c r="AU11" s="2">
        <v>7</v>
      </c>
      <c r="AV11" s="1">
        <f t="shared" si="27"/>
        <v>400</v>
      </c>
      <c r="AW11" s="1">
        <f t="shared" si="18"/>
        <v>400</v>
      </c>
      <c r="AX11" s="1">
        <f t="shared" si="19"/>
        <v>400</v>
      </c>
      <c r="AY11" s="1">
        <f t="shared" si="20"/>
        <v>400</v>
      </c>
      <c r="AZ11" s="1">
        <f t="shared" si="21"/>
        <v>1600</v>
      </c>
      <c r="BA11" s="1">
        <f t="shared" si="22"/>
        <v>3200</v>
      </c>
      <c r="BB11">
        <v>1</v>
      </c>
      <c r="BC11" s="1">
        <f>SUM($BA$5:BA11)</f>
        <v>18200</v>
      </c>
      <c r="BD11" s="1">
        <f t="shared" si="23"/>
        <v>0</v>
      </c>
    </row>
    <row r="12" spans="1:56" x14ac:dyDescent="0.3">
      <c r="A12" s="2" t="s">
        <v>25</v>
      </c>
      <c r="B12" s="2">
        <v>3</v>
      </c>
      <c r="F12" s="2">
        <v>8</v>
      </c>
      <c r="G12" s="1">
        <f t="shared" si="0"/>
        <v>1700</v>
      </c>
      <c r="H12" s="1">
        <f>SUM($G$5:G12)</f>
        <v>10800</v>
      </c>
      <c r="I12" s="1">
        <v>3400</v>
      </c>
      <c r="J12" s="1"/>
      <c r="K12" s="2">
        <v>8</v>
      </c>
      <c r="L12" s="1">
        <f t="shared" si="24"/>
        <v>425</v>
      </c>
      <c r="M12" s="1">
        <f t="shared" si="1"/>
        <v>425</v>
      </c>
      <c r="N12" s="1">
        <f t="shared" si="2"/>
        <v>425</v>
      </c>
      <c r="O12" s="1">
        <f t="shared" si="3"/>
        <v>425</v>
      </c>
      <c r="P12" s="1">
        <f t="shared" si="4"/>
        <v>1700</v>
      </c>
      <c r="Q12" s="1">
        <f t="shared" si="5"/>
        <v>3400</v>
      </c>
      <c r="R12">
        <v>1</v>
      </c>
      <c r="S12" s="1">
        <f>SUM($Q$5:Q12)</f>
        <v>21600</v>
      </c>
      <c r="U12" s="2">
        <v>8</v>
      </c>
      <c r="V12">
        <v>0.107</v>
      </c>
      <c r="W12">
        <f t="shared" si="6"/>
        <v>0.107</v>
      </c>
      <c r="X12">
        <f t="shared" si="7"/>
        <v>0.107</v>
      </c>
      <c r="Y12">
        <f t="shared" si="8"/>
        <v>0.107</v>
      </c>
      <c r="Z12">
        <f t="shared" si="9"/>
        <v>0.77</v>
      </c>
      <c r="AA12">
        <f t="shared" si="25"/>
        <v>1.7934888731771106</v>
      </c>
      <c r="AB12" s="4">
        <f t="shared" si="10"/>
        <v>1.198</v>
      </c>
      <c r="AC12" s="4">
        <f>SUM($AB$5:AB12)</f>
        <v>7.9719999999999995</v>
      </c>
      <c r="AD12">
        <f t="shared" si="26"/>
        <v>17.685267198110417</v>
      </c>
      <c r="AF12" s="2">
        <v>8</v>
      </c>
      <c r="AG12">
        <f t="shared" si="11"/>
        <v>4.2500000000000003E-2</v>
      </c>
      <c r="AH12">
        <f t="shared" si="12"/>
        <v>4.2500000000000003E-2</v>
      </c>
      <c r="AI12">
        <f t="shared" si="13"/>
        <v>4.2500000000000003E-2</v>
      </c>
      <c r="AJ12">
        <f t="shared" si="14"/>
        <v>4.2500000000000003E-2</v>
      </c>
      <c r="AK12">
        <f t="shared" si="15"/>
        <v>0.17</v>
      </c>
      <c r="AL12">
        <v>0.34</v>
      </c>
      <c r="AM12">
        <f>SUM($AL$5:AL12)</f>
        <v>2.16</v>
      </c>
      <c r="AO12">
        <f t="shared" si="16"/>
        <v>0.58620689655172409</v>
      </c>
      <c r="AP12">
        <f t="shared" si="17"/>
        <v>0.58000000000000007</v>
      </c>
      <c r="AQ12" s="4">
        <f>SUM($AO$5:AO12)</f>
        <v>3.7241379310344831</v>
      </c>
      <c r="AU12" s="2">
        <v>8</v>
      </c>
      <c r="AV12" s="1">
        <f t="shared" si="27"/>
        <v>425</v>
      </c>
      <c r="AW12" s="1">
        <f t="shared" si="18"/>
        <v>425</v>
      </c>
      <c r="AX12" s="1">
        <f t="shared" si="19"/>
        <v>425</v>
      </c>
      <c r="AY12" s="1">
        <f t="shared" si="20"/>
        <v>425</v>
      </c>
      <c r="AZ12" s="1">
        <f t="shared" si="21"/>
        <v>1700</v>
      </c>
      <c r="BA12" s="1">
        <f t="shared" si="22"/>
        <v>3400</v>
      </c>
      <c r="BB12">
        <v>1</v>
      </c>
      <c r="BC12" s="1">
        <f>SUM($BA$5:BA12)</f>
        <v>21600</v>
      </c>
      <c r="BD12" s="1">
        <f t="shared" si="23"/>
        <v>0</v>
      </c>
    </row>
    <row r="13" spans="1:56" x14ac:dyDescent="0.3">
      <c r="A13" s="2" t="s">
        <v>27</v>
      </c>
      <c r="B13" s="2">
        <v>1</v>
      </c>
      <c r="F13" s="2">
        <v>9</v>
      </c>
      <c r="G13" s="1">
        <f t="shared" si="0"/>
        <v>1800</v>
      </c>
      <c r="H13" s="1">
        <f>SUM($G$5:G13)</f>
        <v>12600</v>
      </c>
      <c r="I13" s="1">
        <v>3600</v>
      </c>
      <c r="J13" s="1"/>
      <c r="K13" s="2">
        <v>9</v>
      </c>
      <c r="L13" s="1">
        <f t="shared" si="24"/>
        <v>450</v>
      </c>
      <c r="M13" s="1">
        <f t="shared" si="1"/>
        <v>450</v>
      </c>
      <c r="N13" s="1">
        <f t="shared" si="2"/>
        <v>450</v>
      </c>
      <c r="O13" s="1">
        <f t="shared" si="3"/>
        <v>450</v>
      </c>
      <c r="P13" s="1">
        <f t="shared" si="4"/>
        <v>1800</v>
      </c>
      <c r="Q13" s="1">
        <f t="shared" si="5"/>
        <v>3600</v>
      </c>
      <c r="R13">
        <v>1</v>
      </c>
      <c r="S13" s="1">
        <f>SUM($Q$5:Q13)</f>
        <v>25200</v>
      </c>
      <c r="U13" s="2">
        <v>9</v>
      </c>
      <c r="V13">
        <v>0.108</v>
      </c>
      <c r="W13">
        <f t="shared" si="6"/>
        <v>0.108</v>
      </c>
      <c r="X13">
        <f t="shared" si="7"/>
        <v>0.108</v>
      </c>
      <c r="Y13">
        <f t="shared" si="8"/>
        <v>0.108</v>
      </c>
      <c r="Z13">
        <f t="shared" si="9"/>
        <v>0.83</v>
      </c>
      <c r="AA13">
        <f t="shared" si="25"/>
        <v>1.9114237619088819</v>
      </c>
      <c r="AB13" s="4">
        <f t="shared" si="10"/>
        <v>1.262</v>
      </c>
      <c r="AC13" s="4">
        <f>SUM($AB$5:AB13)</f>
        <v>9.234</v>
      </c>
      <c r="AD13">
        <f t="shared" si="26"/>
        <v>15.830406422478681</v>
      </c>
      <c r="AF13" s="2">
        <v>9</v>
      </c>
      <c r="AG13">
        <f t="shared" si="11"/>
        <v>4.4999999999999998E-2</v>
      </c>
      <c r="AH13">
        <f t="shared" si="12"/>
        <v>4.4999999999999998E-2</v>
      </c>
      <c r="AI13">
        <f t="shared" si="13"/>
        <v>4.4999999999999998E-2</v>
      </c>
      <c r="AJ13">
        <f t="shared" si="14"/>
        <v>4.4999999999999998E-2</v>
      </c>
      <c r="AK13">
        <f t="shared" si="15"/>
        <v>0.18</v>
      </c>
      <c r="AL13">
        <v>0.36</v>
      </c>
      <c r="AM13">
        <f>SUM($AL$5:AL13)</f>
        <v>2.52</v>
      </c>
      <c r="AO13">
        <f t="shared" si="16"/>
        <v>0.62068965517241381</v>
      </c>
      <c r="AP13">
        <f t="shared" si="17"/>
        <v>0.57999999999999996</v>
      </c>
      <c r="AQ13" s="4">
        <f>SUM($AO$5:AO13)</f>
        <v>4.3448275862068968</v>
      </c>
      <c r="AU13" s="2">
        <v>9</v>
      </c>
      <c r="AV13" s="1">
        <f t="shared" si="27"/>
        <v>450</v>
      </c>
      <c r="AW13" s="1">
        <f t="shared" si="18"/>
        <v>450</v>
      </c>
      <c r="AX13" s="1">
        <f t="shared" si="19"/>
        <v>450</v>
      </c>
      <c r="AY13" s="1">
        <f t="shared" si="20"/>
        <v>450</v>
      </c>
      <c r="AZ13" s="1">
        <f t="shared" si="21"/>
        <v>1800</v>
      </c>
      <c r="BA13" s="1">
        <f t="shared" si="22"/>
        <v>3600</v>
      </c>
      <c r="BB13">
        <v>1</v>
      </c>
      <c r="BC13" s="1">
        <f>SUM($BA$5:BA13)</f>
        <v>25200</v>
      </c>
      <c r="BD13" s="1">
        <f t="shared" si="23"/>
        <v>0</v>
      </c>
    </row>
    <row r="14" spans="1:56" x14ac:dyDescent="0.3">
      <c r="A14" s="2" t="s">
        <v>28</v>
      </c>
      <c r="B14" s="8">
        <v>20000</v>
      </c>
      <c r="F14" s="2">
        <v>10</v>
      </c>
      <c r="G14" s="1">
        <f t="shared" si="0"/>
        <v>1900</v>
      </c>
      <c r="H14" s="1">
        <f>SUM($G$5:G14)</f>
        <v>14500</v>
      </c>
      <c r="I14" s="1">
        <v>3800</v>
      </c>
      <c r="J14" s="1"/>
      <c r="K14" s="2">
        <v>10</v>
      </c>
      <c r="L14" s="1">
        <f t="shared" si="24"/>
        <v>475</v>
      </c>
      <c r="M14" s="1">
        <f t="shared" si="1"/>
        <v>475</v>
      </c>
      <c r="N14" s="1">
        <f t="shared" si="2"/>
        <v>475</v>
      </c>
      <c r="O14" s="1">
        <f t="shared" si="3"/>
        <v>475</v>
      </c>
      <c r="P14" s="1">
        <f t="shared" si="4"/>
        <v>1900</v>
      </c>
      <c r="Q14" s="1">
        <f t="shared" si="5"/>
        <v>3800</v>
      </c>
      <c r="R14">
        <v>1</v>
      </c>
      <c r="S14" s="1">
        <f>SUM($Q$5:Q14)</f>
        <v>29000</v>
      </c>
      <c r="U14" s="2">
        <v>10</v>
      </c>
      <c r="V14">
        <v>0.109</v>
      </c>
      <c r="W14">
        <f t="shared" si="6"/>
        <v>0.109</v>
      </c>
      <c r="X14">
        <f t="shared" si="7"/>
        <v>0.109</v>
      </c>
      <c r="Y14">
        <f t="shared" si="8"/>
        <v>0.109</v>
      </c>
      <c r="Z14">
        <f t="shared" si="9"/>
        <v>0.89</v>
      </c>
      <c r="AA14">
        <f t="shared" si="25"/>
        <v>2.0305379995279709</v>
      </c>
      <c r="AB14" s="4">
        <f t="shared" si="10"/>
        <v>1.3260000000000001</v>
      </c>
      <c r="AC14" s="4">
        <f>SUM($AB$5:AB14)</f>
        <v>10.56</v>
      </c>
      <c r="AD14">
        <f t="shared" si="26"/>
        <v>14.35997400909682</v>
      </c>
      <c r="AF14" s="2">
        <v>10</v>
      </c>
      <c r="AG14">
        <f t="shared" si="11"/>
        <v>4.7500000000000001E-2</v>
      </c>
      <c r="AH14">
        <f t="shared" si="12"/>
        <v>4.7500000000000001E-2</v>
      </c>
      <c r="AI14">
        <f t="shared" si="13"/>
        <v>4.7500000000000001E-2</v>
      </c>
      <c r="AJ14">
        <f t="shared" si="14"/>
        <v>4.7500000000000001E-2</v>
      </c>
      <c r="AK14">
        <f t="shared" si="15"/>
        <v>0.19</v>
      </c>
      <c r="AL14">
        <v>0.38</v>
      </c>
      <c r="AM14">
        <f>SUM($AL$5:AL14)</f>
        <v>2.9</v>
      </c>
      <c r="AO14">
        <f t="shared" si="16"/>
        <v>0.65517241379310343</v>
      </c>
      <c r="AP14">
        <f t="shared" si="17"/>
        <v>0.58000000000000007</v>
      </c>
      <c r="AQ14" s="4">
        <f>SUM($AO$5:AO14)</f>
        <v>5</v>
      </c>
      <c r="AU14" s="2">
        <v>10</v>
      </c>
      <c r="AV14" s="1">
        <f t="shared" si="27"/>
        <v>475</v>
      </c>
      <c r="AW14" s="1">
        <f t="shared" si="18"/>
        <v>475</v>
      </c>
      <c r="AX14" s="1">
        <f t="shared" si="19"/>
        <v>475</v>
      </c>
      <c r="AY14" s="1">
        <f t="shared" si="20"/>
        <v>475</v>
      </c>
      <c r="AZ14" s="1">
        <f t="shared" si="21"/>
        <v>1900</v>
      </c>
      <c r="BA14" s="1">
        <f t="shared" si="22"/>
        <v>3800</v>
      </c>
      <c r="BB14">
        <v>1</v>
      </c>
      <c r="BC14" s="1">
        <f>SUM($BA$5:BA14)</f>
        <v>29000</v>
      </c>
      <c r="BD14" s="1">
        <f t="shared" si="23"/>
        <v>0</v>
      </c>
    </row>
    <row r="15" spans="1:56" x14ac:dyDescent="0.3">
      <c r="A15" s="2" t="s">
        <v>27</v>
      </c>
      <c r="B15" s="8">
        <v>5000</v>
      </c>
      <c r="F15" s="2">
        <v>11</v>
      </c>
      <c r="G15" s="1">
        <f t="shared" si="0"/>
        <v>2000</v>
      </c>
      <c r="H15" s="1">
        <f>SUM($G$5:G15)</f>
        <v>16500</v>
      </c>
      <c r="I15" s="1">
        <v>4000</v>
      </c>
      <c r="J15" s="1"/>
      <c r="K15" s="2">
        <v>11</v>
      </c>
      <c r="L15" s="1">
        <f t="shared" si="24"/>
        <v>500</v>
      </c>
      <c r="M15" s="1">
        <f t="shared" si="1"/>
        <v>500</v>
      </c>
      <c r="N15" s="1">
        <f t="shared" si="2"/>
        <v>500</v>
      </c>
      <c r="O15" s="1">
        <f t="shared" si="3"/>
        <v>500</v>
      </c>
      <c r="P15" s="1">
        <f t="shared" si="4"/>
        <v>2000</v>
      </c>
      <c r="Q15" s="1">
        <f t="shared" si="5"/>
        <v>4000</v>
      </c>
      <c r="R15">
        <v>1</v>
      </c>
      <c r="S15" s="1">
        <f>SUM($Q$5:Q15)</f>
        <v>33000</v>
      </c>
      <c r="U15" s="2">
        <v>11</v>
      </c>
      <c r="V15">
        <v>0.11</v>
      </c>
      <c r="W15">
        <f t="shared" si="6"/>
        <v>0.11</v>
      </c>
      <c r="X15">
        <f t="shared" si="7"/>
        <v>0.11</v>
      </c>
      <c r="Y15">
        <f t="shared" si="8"/>
        <v>0.11</v>
      </c>
      <c r="Z15">
        <f>ROUNDUP((SUM(V15:Y15)*(AA15)),2)</f>
        <v>0.95</v>
      </c>
      <c r="AA15">
        <f t="shared" si="25"/>
        <v>2.1508433795232507</v>
      </c>
      <c r="AB15" s="4">
        <f t="shared" si="10"/>
        <v>1.39</v>
      </c>
      <c r="AC15" s="4">
        <f>SUM($AB$5:AB15)</f>
        <v>11.950000000000001</v>
      </c>
      <c r="AD15">
        <f t="shared" si="26"/>
        <v>13.162878787878793</v>
      </c>
      <c r="AF15" s="2">
        <v>11</v>
      </c>
      <c r="AG15">
        <f t="shared" si="11"/>
        <v>0.05</v>
      </c>
      <c r="AH15">
        <f t="shared" si="12"/>
        <v>0.05</v>
      </c>
      <c r="AI15">
        <f t="shared" si="13"/>
        <v>0.05</v>
      </c>
      <c r="AJ15">
        <f t="shared" si="14"/>
        <v>0.05</v>
      </c>
      <c r="AK15">
        <f t="shared" si="15"/>
        <v>0.2</v>
      </c>
      <c r="AL15">
        <v>0.4</v>
      </c>
      <c r="AM15">
        <f>SUM($AL$5:AL15)</f>
        <v>3.3</v>
      </c>
      <c r="AO15">
        <f t="shared" si="16"/>
        <v>0.68965517241379315</v>
      </c>
      <c r="AP15">
        <f t="shared" si="17"/>
        <v>0.57999999999999996</v>
      </c>
      <c r="AQ15" s="4">
        <f>SUM($AO$5:AO15)</f>
        <v>5.6896551724137936</v>
      </c>
      <c r="AU15" s="2">
        <v>11</v>
      </c>
      <c r="AV15" s="1">
        <v>500</v>
      </c>
      <c r="AW15" s="1">
        <f t="shared" si="18"/>
        <v>500</v>
      </c>
      <c r="AX15" s="1">
        <f t="shared" si="19"/>
        <v>500</v>
      </c>
      <c r="AY15" s="1">
        <f t="shared" si="20"/>
        <v>500</v>
      </c>
      <c r="AZ15" s="1">
        <f t="shared" si="21"/>
        <v>2000</v>
      </c>
      <c r="BA15" s="1">
        <f t="shared" si="22"/>
        <v>4000</v>
      </c>
      <c r="BB15">
        <v>1</v>
      </c>
      <c r="BC15" s="1">
        <f>SUM($BA$5:BA15)</f>
        <v>33000</v>
      </c>
      <c r="BD15" s="1">
        <f t="shared" si="23"/>
        <v>0</v>
      </c>
    </row>
    <row r="16" spans="1:56" x14ac:dyDescent="0.3">
      <c r="F16" s="2">
        <v>12</v>
      </c>
      <c r="G16" s="1">
        <f t="shared" si="0"/>
        <v>2100</v>
      </c>
      <c r="H16" s="1">
        <f>SUM($G$5:G16)</f>
        <v>18600</v>
      </c>
      <c r="I16" s="1">
        <v>4200</v>
      </c>
      <c r="J16" s="1"/>
      <c r="K16" s="2">
        <v>12</v>
      </c>
      <c r="L16" s="1">
        <f t="shared" si="24"/>
        <v>525</v>
      </c>
      <c r="M16" s="1">
        <f t="shared" si="1"/>
        <v>525</v>
      </c>
      <c r="N16" s="1">
        <f t="shared" si="2"/>
        <v>525</v>
      </c>
      <c r="O16" s="1">
        <f t="shared" si="3"/>
        <v>525</v>
      </c>
      <c r="P16" s="1">
        <f t="shared" si="4"/>
        <v>2100</v>
      </c>
      <c r="Q16" s="1">
        <f t="shared" si="5"/>
        <v>4200</v>
      </c>
      <c r="R16">
        <v>1</v>
      </c>
      <c r="S16" s="3">
        <f>SUM($Q$5:Q16)</f>
        <v>37200</v>
      </c>
      <c r="U16" s="2">
        <v>12</v>
      </c>
      <c r="V16">
        <v>0.111</v>
      </c>
      <c r="W16">
        <f t="shared" si="6"/>
        <v>0.111</v>
      </c>
      <c r="X16">
        <f t="shared" si="7"/>
        <v>0.111</v>
      </c>
      <c r="Y16">
        <f t="shared" si="8"/>
        <v>0.111</v>
      </c>
      <c r="Z16">
        <f t="shared" si="9"/>
        <v>1.01</v>
      </c>
      <c r="AA16">
        <f t="shared" si="25"/>
        <v>2.2723518133184832</v>
      </c>
      <c r="AB16" s="4">
        <f t="shared" si="10"/>
        <v>1.454</v>
      </c>
      <c r="AC16" s="7">
        <f>SUM($AB$5:AB16)</f>
        <v>13.404000000000002</v>
      </c>
      <c r="AD16">
        <f t="shared" si="26"/>
        <v>12.167364016736405</v>
      </c>
      <c r="AF16" s="2">
        <v>12</v>
      </c>
      <c r="AG16">
        <f t="shared" si="11"/>
        <v>5.2499999999999998E-2</v>
      </c>
      <c r="AH16">
        <f t="shared" si="12"/>
        <v>5.2499999999999998E-2</v>
      </c>
      <c r="AI16">
        <f t="shared" si="13"/>
        <v>5.2499999999999998E-2</v>
      </c>
      <c r="AJ16">
        <f t="shared" si="14"/>
        <v>5.2499999999999998E-2</v>
      </c>
      <c r="AK16">
        <f t="shared" si="15"/>
        <v>0.21</v>
      </c>
      <c r="AL16">
        <v>0.42</v>
      </c>
      <c r="AM16" s="9">
        <f>SUM($AL$5:AL16)</f>
        <v>3.7199999999999998</v>
      </c>
      <c r="AO16">
        <f t="shared" si="16"/>
        <v>0.72413793103448276</v>
      </c>
      <c r="AP16">
        <f t="shared" si="17"/>
        <v>0.57999999999999996</v>
      </c>
      <c r="AQ16" s="4">
        <f>SUM($AO$5:AO16)</f>
        <v>6.4137931034482767</v>
      </c>
      <c r="AU16" s="2">
        <v>12</v>
      </c>
      <c r="AV16" s="1">
        <v>500</v>
      </c>
      <c r="AW16" s="1">
        <f t="shared" si="18"/>
        <v>500</v>
      </c>
      <c r="AX16" s="1">
        <f t="shared" si="19"/>
        <v>500</v>
      </c>
      <c r="AY16" s="1">
        <f t="shared" si="20"/>
        <v>500</v>
      </c>
      <c r="AZ16" s="1">
        <f t="shared" si="21"/>
        <v>2000</v>
      </c>
      <c r="BA16" s="1">
        <f t="shared" si="22"/>
        <v>4000</v>
      </c>
      <c r="BB16">
        <v>1</v>
      </c>
      <c r="BC16" s="1">
        <f>SUM($BA$5:BA16)</f>
        <v>37000</v>
      </c>
      <c r="BD16" s="1">
        <f t="shared" si="23"/>
        <v>200</v>
      </c>
    </row>
    <row r="17" spans="1:56" x14ac:dyDescent="0.3">
      <c r="A17" s="17" t="s">
        <v>40</v>
      </c>
      <c r="B17" s="17"/>
      <c r="C17" s="17"/>
      <c r="D17" s="17"/>
      <c r="F17" s="2">
        <v>13</v>
      </c>
      <c r="G17" s="1">
        <f t="shared" si="0"/>
        <v>2200</v>
      </c>
      <c r="H17" s="1">
        <f>SUM($G$5:G17)</f>
        <v>20800</v>
      </c>
      <c r="I17" s="1">
        <v>4400</v>
      </c>
      <c r="J17" s="1"/>
      <c r="K17" s="2">
        <v>13</v>
      </c>
      <c r="L17" s="1">
        <f t="shared" si="24"/>
        <v>550</v>
      </c>
      <c r="M17" s="1">
        <f t="shared" si="1"/>
        <v>550</v>
      </c>
      <c r="N17" s="1">
        <f t="shared" si="2"/>
        <v>550</v>
      </c>
      <c r="O17" s="1">
        <f t="shared" si="3"/>
        <v>550</v>
      </c>
      <c r="P17" s="1">
        <f t="shared" si="4"/>
        <v>2200</v>
      </c>
      <c r="Q17" s="1">
        <f t="shared" si="5"/>
        <v>4400</v>
      </c>
      <c r="R17">
        <v>1</v>
      </c>
      <c r="S17" s="1">
        <f>SUM($Q$5:Q17)</f>
        <v>41600</v>
      </c>
      <c r="U17" s="2">
        <v>13</v>
      </c>
      <c r="V17">
        <v>0.112</v>
      </c>
      <c r="W17">
        <f t="shared" si="6"/>
        <v>0.112</v>
      </c>
      <c r="X17">
        <f t="shared" si="7"/>
        <v>0.112</v>
      </c>
      <c r="Y17">
        <f t="shared" si="8"/>
        <v>0.112</v>
      </c>
      <c r="Z17">
        <f t="shared" si="9"/>
        <v>1.08</v>
      </c>
      <c r="AA17">
        <f t="shared" si="25"/>
        <v>2.3950753314516682</v>
      </c>
      <c r="AB17" s="4">
        <f t="shared" si="10"/>
        <v>1.528</v>
      </c>
      <c r="AC17" s="4">
        <f>SUM($AB$5:AB17)</f>
        <v>14.932000000000002</v>
      </c>
      <c r="AD17">
        <f t="shared" si="26"/>
        <v>11.399582214264401</v>
      </c>
      <c r="AF17" s="2">
        <v>13</v>
      </c>
      <c r="AG17">
        <f t="shared" si="11"/>
        <v>5.5E-2</v>
      </c>
      <c r="AH17">
        <f t="shared" si="12"/>
        <v>5.5E-2</v>
      </c>
      <c r="AI17">
        <f t="shared" si="13"/>
        <v>5.5E-2</v>
      </c>
      <c r="AJ17">
        <f t="shared" si="14"/>
        <v>5.5E-2</v>
      </c>
      <c r="AK17">
        <f t="shared" si="15"/>
        <v>0.22</v>
      </c>
      <c r="AL17">
        <v>0.44</v>
      </c>
      <c r="AM17">
        <f>SUM($AL$5:AL17)</f>
        <v>4.16</v>
      </c>
      <c r="AO17">
        <f t="shared" si="16"/>
        <v>0.75862068965517238</v>
      </c>
      <c r="AP17">
        <f t="shared" si="17"/>
        <v>0.58000000000000007</v>
      </c>
      <c r="AQ17" s="4">
        <f>SUM($AO$5:AO17)</f>
        <v>7.1724137931034493</v>
      </c>
      <c r="AU17" s="2">
        <v>13</v>
      </c>
      <c r="AV17" s="1">
        <v>500</v>
      </c>
      <c r="AW17" s="1">
        <f t="shared" si="18"/>
        <v>500</v>
      </c>
      <c r="AX17" s="1">
        <f t="shared" si="19"/>
        <v>500</v>
      </c>
      <c r="AY17" s="1">
        <f t="shared" si="20"/>
        <v>500</v>
      </c>
      <c r="AZ17" s="1">
        <f t="shared" si="21"/>
        <v>2000</v>
      </c>
      <c r="BA17" s="1">
        <f t="shared" si="22"/>
        <v>4000</v>
      </c>
      <c r="BB17">
        <v>1</v>
      </c>
      <c r="BC17" s="1">
        <f>SUM($BA$5:BA17)</f>
        <v>41000</v>
      </c>
      <c r="BD17" s="1">
        <f t="shared" si="23"/>
        <v>600</v>
      </c>
    </row>
    <row r="18" spans="1:56" x14ac:dyDescent="0.3">
      <c r="A18" s="2" t="s">
        <v>42</v>
      </c>
      <c r="B18" s="2" t="s">
        <v>41</v>
      </c>
      <c r="C18" s="2" t="s">
        <v>6</v>
      </c>
      <c r="F18" s="2">
        <v>14</v>
      </c>
      <c r="G18" s="1">
        <f t="shared" si="0"/>
        <v>2300</v>
      </c>
      <c r="H18" s="1">
        <f>SUM($G$5:G18)</f>
        <v>23100</v>
      </c>
      <c r="I18" s="1">
        <v>4600</v>
      </c>
      <c r="J18" s="1"/>
      <c r="K18" s="2">
        <v>14</v>
      </c>
      <c r="L18" s="1">
        <f t="shared" si="24"/>
        <v>575</v>
      </c>
      <c r="M18" s="1">
        <f t="shared" si="1"/>
        <v>575</v>
      </c>
      <c r="N18" s="1">
        <f t="shared" si="2"/>
        <v>575</v>
      </c>
      <c r="O18" s="1">
        <f t="shared" si="3"/>
        <v>575</v>
      </c>
      <c r="P18" s="1">
        <f t="shared" si="4"/>
        <v>2300</v>
      </c>
      <c r="Q18" s="1">
        <f t="shared" si="5"/>
        <v>4600</v>
      </c>
      <c r="R18">
        <v>1</v>
      </c>
      <c r="S18" s="1">
        <f>SUM($Q$5:Q18)</f>
        <v>46200</v>
      </c>
      <c r="U18" s="2">
        <v>14</v>
      </c>
      <c r="V18">
        <v>0.113</v>
      </c>
      <c r="W18">
        <f t="shared" si="6"/>
        <v>0.113</v>
      </c>
      <c r="X18">
        <f t="shared" si="7"/>
        <v>0.113</v>
      </c>
      <c r="Y18">
        <f t="shared" si="8"/>
        <v>0.113</v>
      </c>
      <c r="Z18">
        <f t="shared" si="9"/>
        <v>1.1399999999999999</v>
      </c>
      <c r="AA18">
        <f t="shared" si="25"/>
        <v>2.5190260847661849</v>
      </c>
      <c r="AB18" s="4">
        <f t="shared" si="10"/>
        <v>1.5919999999999999</v>
      </c>
      <c r="AC18" s="4">
        <f>SUM($AB$5:AB18)</f>
        <v>16.524000000000001</v>
      </c>
      <c r="AD18">
        <f t="shared" si="26"/>
        <v>10.661666220198223</v>
      </c>
      <c r="AF18" s="2">
        <v>14</v>
      </c>
      <c r="AG18">
        <f t="shared" si="11"/>
        <v>5.7500000000000002E-2</v>
      </c>
      <c r="AH18">
        <f t="shared" si="12"/>
        <v>5.7500000000000002E-2</v>
      </c>
      <c r="AI18">
        <f t="shared" si="13"/>
        <v>5.7500000000000002E-2</v>
      </c>
      <c r="AJ18">
        <f t="shared" si="14"/>
        <v>5.7500000000000002E-2</v>
      </c>
      <c r="AK18">
        <f t="shared" si="15"/>
        <v>0.23</v>
      </c>
      <c r="AL18">
        <v>0.46</v>
      </c>
      <c r="AM18">
        <f>SUM($AL$5:AL18)</f>
        <v>4.62</v>
      </c>
      <c r="AO18">
        <f t="shared" si="16"/>
        <v>0.7931034482758621</v>
      </c>
      <c r="AP18">
        <f t="shared" si="17"/>
        <v>0.57999999999999996</v>
      </c>
      <c r="AQ18" s="4">
        <f>SUM($AO$5:AO18)</f>
        <v>7.9655172413793114</v>
      </c>
      <c r="AU18" s="2">
        <v>14</v>
      </c>
      <c r="AV18" s="1">
        <v>500</v>
      </c>
      <c r="AW18" s="1">
        <f t="shared" si="18"/>
        <v>500</v>
      </c>
      <c r="AX18" s="1">
        <f t="shared" si="19"/>
        <v>500</v>
      </c>
      <c r="AY18" s="1">
        <f t="shared" si="20"/>
        <v>500</v>
      </c>
      <c r="AZ18" s="1">
        <f t="shared" si="21"/>
        <v>2000</v>
      </c>
      <c r="BA18" s="1">
        <f t="shared" si="22"/>
        <v>4000</v>
      </c>
      <c r="BB18">
        <v>1</v>
      </c>
      <c r="BC18" s="1">
        <f>SUM($BA$5:BA18)</f>
        <v>45000</v>
      </c>
      <c r="BD18" s="1">
        <f t="shared" si="23"/>
        <v>1200</v>
      </c>
    </row>
    <row r="19" spans="1:56" x14ac:dyDescent="0.3">
      <c r="A19" s="2" t="s">
        <v>29</v>
      </c>
      <c r="B19" s="8">
        <f>(B11+B12+B13)*I24+B14+B15</f>
        <v>193200</v>
      </c>
      <c r="C19" s="2">
        <v>32</v>
      </c>
      <c r="F19" s="2">
        <v>15</v>
      </c>
      <c r="G19" s="1">
        <f t="shared" si="0"/>
        <v>2400</v>
      </c>
      <c r="H19" s="1">
        <f>SUM($G$5:G19)</f>
        <v>25500</v>
      </c>
      <c r="I19" s="1">
        <v>4800</v>
      </c>
      <c r="J19" s="1"/>
      <c r="K19" s="2">
        <v>15</v>
      </c>
      <c r="L19" s="1">
        <f t="shared" si="24"/>
        <v>600</v>
      </c>
      <c r="M19" s="1">
        <f t="shared" si="1"/>
        <v>600</v>
      </c>
      <c r="N19" s="1">
        <f t="shared" si="2"/>
        <v>600</v>
      </c>
      <c r="O19" s="1">
        <f t="shared" si="3"/>
        <v>600</v>
      </c>
      <c r="P19" s="1">
        <f t="shared" si="4"/>
        <v>2400</v>
      </c>
      <c r="Q19" s="1">
        <f t="shared" si="5"/>
        <v>4800</v>
      </c>
      <c r="R19">
        <v>1</v>
      </c>
      <c r="S19" s="1">
        <f>SUM($Q$5:Q19)</f>
        <v>51000</v>
      </c>
      <c r="U19" s="2">
        <v>15</v>
      </c>
      <c r="V19">
        <v>0.114</v>
      </c>
      <c r="W19">
        <f t="shared" si="6"/>
        <v>0.114</v>
      </c>
      <c r="X19">
        <f t="shared" si="7"/>
        <v>0.114</v>
      </c>
      <c r="Y19">
        <f t="shared" si="8"/>
        <v>0.114</v>
      </c>
      <c r="Z19">
        <f t="shared" si="9"/>
        <v>1.21</v>
      </c>
      <c r="AA19">
        <f t="shared" si="25"/>
        <v>2.644216345613847</v>
      </c>
      <c r="AB19" s="4">
        <f t="shared" si="10"/>
        <v>1.6659999999999999</v>
      </c>
      <c r="AC19" s="4">
        <f>SUM($AB$5:AB19)</f>
        <v>18.190000000000001</v>
      </c>
      <c r="AD19">
        <f t="shared" si="26"/>
        <v>10.082304526748972</v>
      </c>
      <c r="AF19" s="2">
        <v>15</v>
      </c>
      <c r="AG19">
        <f t="shared" si="11"/>
        <v>0.06</v>
      </c>
      <c r="AH19">
        <f t="shared" si="12"/>
        <v>0.06</v>
      </c>
      <c r="AI19">
        <f t="shared" si="13"/>
        <v>0.06</v>
      </c>
      <c r="AJ19">
        <f t="shared" si="14"/>
        <v>0.06</v>
      </c>
      <c r="AK19">
        <f t="shared" si="15"/>
        <v>0.24</v>
      </c>
      <c r="AL19">
        <v>0.48</v>
      </c>
      <c r="AM19">
        <f>SUM($AL$5:AL19)</f>
        <v>5.0999999999999996</v>
      </c>
      <c r="AO19">
        <f t="shared" si="16"/>
        <v>0.82758620689655171</v>
      </c>
      <c r="AP19">
        <f t="shared" si="17"/>
        <v>0.57999999999999996</v>
      </c>
      <c r="AQ19" s="4">
        <f>SUM($AO$5:AO19)</f>
        <v>8.793103448275863</v>
      </c>
      <c r="AU19" s="2">
        <v>15</v>
      </c>
      <c r="AV19" s="1">
        <v>500</v>
      </c>
      <c r="AW19" s="1">
        <f t="shared" si="18"/>
        <v>500</v>
      </c>
      <c r="AX19" s="1">
        <f t="shared" si="19"/>
        <v>500</v>
      </c>
      <c r="AY19" s="1">
        <f t="shared" si="20"/>
        <v>500</v>
      </c>
      <c r="AZ19" s="1">
        <f t="shared" si="21"/>
        <v>2000</v>
      </c>
      <c r="BA19" s="1">
        <f t="shared" si="22"/>
        <v>4000</v>
      </c>
      <c r="BB19">
        <v>1</v>
      </c>
      <c r="BC19" s="1">
        <f>SUM($BA$5:BA19)</f>
        <v>49000</v>
      </c>
      <c r="BD19" s="1">
        <f t="shared" si="23"/>
        <v>2000</v>
      </c>
    </row>
    <row r="20" spans="1:56" x14ac:dyDescent="0.3">
      <c r="A20" s="2" t="s">
        <v>30</v>
      </c>
      <c r="B20" s="8">
        <f>B19+($B$12+$B$13*7)*$I$24+$B$15*7</f>
        <v>286200</v>
      </c>
      <c r="C20" s="2">
        <v>38</v>
      </c>
      <c r="F20" s="2">
        <v>16</v>
      </c>
      <c r="G20" s="1">
        <f t="shared" si="0"/>
        <v>2500</v>
      </c>
      <c r="H20" s="1">
        <f>SUM($G$5:G20)</f>
        <v>28000</v>
      </c>
      <c r="I20" s="1">
        <v>5000</v>
      </c>
      <c r="J20" s="1"/>
      <c r="K20" s="2">
        <v>16</v>
      </c>
      <c r="L20" s="1">
        <f t="shared" si="24"/>
        <v>625</v>
      </c>
      <c r="M20" s="1">
        <f t="shared" si="1"/>
        <v>625</v>
      </c>
      <c r="N20" s="1">
        <f t="shared" si="2"/>
        <v>625</v>
      </c>
      <c r="O20" s="1">
        <f t="shared" si="3"/>
        <v>625</v>
      </c>
      <c r="P20" s="1">
        <f t="shared" si="4"/>
        <v>2630</v>
      </c>
      <c r="Q20" s="1">
        <f t="shared" si="5"/>
        <v>5130</v>
      </c>
      <c r="R20">
        <f>R19+0.05</f>
        <v>1.05</v>
      </c>
      <c r="S20" s="1">
        <f>SUM($Q$5:Q20)</f>
        <v>56130</v>
      </c>
      <c r="U20" s="2">
        <v>16</v>
      </c>
      <c r="V20">
        <v>0.115</v>
      </c>
      <c r="W20">
        <f t="shared" si="6"/>
        <v>0.115</v>
      </c>
      <c r="X20">
        <f t="shared" si="7"/>
        <v>0.115</v>
      </c>
      <c r="Y20">
        <f t="shared" si="8"/>
        <v>0.115</v>
      </c>
      <c r="Z20">
        <f t="shared" si="9"/>
        <v>1.28</v>
      </c>
      <c r="AA20">
        <f t="shared" si="25"/>
        <v>2.7706585090699858</v>
      </c>
      <c r="AB20" s="4">
        <f t="shared" si="10"/>
        <v>1.74</v>
      </c>
      <c r="AC20" s="4">
        <f>SUM($AB$5:AB20)</f>
        <v>19.93</v>
      </c>
      <c r="AD20">
        <f t="shared" si="26"/>
        <v>9.565695437053316</v>
      </c>
      <c r="AF20" s="2">
        <v>16</v>
      </c>
      <c r="AG20">
        <f t="shared" si="11"/>
        <v>6.25E-2</v>
      </c>
      <c r="AH20">
        <f t="shared" si="12"/>
        <v>6.25E-2</v>
      </c>
      <c r="AI20">
        <f t="shared" si="13"/>
        <v>6.25E-2</v>
      </c>
      <c r="AJ20">
        <f t="shared" si="14"/>
        <v>6.25E-2</v>
      </c>
      <c r="AK20">
        <f t="shared" si="15"/>
        <v>0.25</v>
      </c>
      <c r="AL20">
        <v>0.5</v>
      </c>
      <c r="AM20">
        <f>SUM($AL$5:AL20)</f>
        <v>5.6</v>
      </c>
      <c r="AO20">
        <f t="shared" si="16"/>
        <v>0.8844827586206897</v>
      </c>
      <c r="AP20">
        <f t="shared" si="17"/>
        <v>0.56530214424951264</v>
      </c>
      <c r="AQ20" s="4">
        <f>SUM($AO$5:AO20)</f>
        <v>9.677586206896553</v>
      </c>
      <c r="AU20" s="2">
        <v>16</v>
      </c>
      <c r="AV20" s="1">
        <v>500</v>
      </c>
      <c r="AW20" s="1">
        <f t="shared" si="18"/>
        <v>500</v>
      </c>
      <c r="AX20" s="1">
        <f t="shared" si="19"/>
        <v>500</v>
      </c>
      <c r="AY20" s="1">
        <f t="shared" si="20"/>
        <v>500</v>
      </c>
      <c r="AZ20" s="1">
        <f t="shared" si="21"/>
        <v>2020</v>
      </c>
      <c r="BA20" s="1">
        <f t="shared" si="22"/>
        <v>4020</v>
      </c>
      <c r="BB20">
        <v>1.01</v>
      </c>
      <c r="BC20" s="1">
        <f>SUM($BA$5:BA20)</f>
        <v>53020</v>
      </c>
      <c r="BD20" s="1">
        <f t="shared" si="23"/>
        <v>3110</v>
      </c>
    </row>
    <row r="21" spans="1:56" x14ac:dyDescent="0.3">
      <c r="A21" s="2" t="s">
        <v>31</v>
      </c>
      <c r="B21" s="8">
        <f>B20+($B$12+$B$13*7)*$I$24+$B$15*7</f>
        <v>379200</v>
      </c>
      <c r="C21" s="2">
        <v>44</v>
      </c>
      <c r="F21" s="2">
        <v>17</v>
      </c>
      <c r="G21" s="1">
        <f t="shared" si="0"/>
        <v>2600</v>
      </c>
      <c r="H21" s="1">
        <f>SUM($G$5:G21)</f>
        <v>30600</v>
      </c>
      <c r="I21" s="1">
        <v>5200</v>
      </c>
      <c r="J21" s="1"/>
      <c r="K21" s="2">
        <v>17</v>
      </c>
      <c r="L21" s="1">
        <f t="shared" si="24"/>
        <v>650</v>
      </c>
      <c r="M21" s="1">
        <f t="shared" si="1"/>
        <v>650</v>
      </c>
      <c r="N21" s="1">
        <f t="shared" si="2"/>
        <v>650</v>
      </c>
      <c r="O21" s="1">
        <f t="shared" si="3"/>
        <v>650</v>
      </c>
      <c r="P21" s="1">
        <f t="shared" si="4"/>
        <v>2860</v>
      </c>
      <c r="Q21" s="1">
        <f t="shared" si="5"/>
        <v>5460</v>
      </c>
      <c r="R21">
        <f t="shared" ref="R21:R34" si="28">R20+0.05</f>
        <v>1.1000000000000001</v>
      </c>
      <c r="S21" s="1">
        <f>SUM($Q$5:Q21)</f>
        <v>61590</v>
      </c>
      <c r="T21" s="1"/>
      <c r="U21" s="2">
        <v>17</v>
      </c>
      <c r="V21">
        <v>0.11600000000000001</v>
      </c>
      <c r="W21">
        <f t="shared" si="6"/>
        <v>0.11600000000000001</v>
      </c>
      <c r="X21">
        <f t="shared" si="7"/>
        <v>0.11600000000000001</v>
      </c>
      <c r="Y21">
        <f t="shared" si="8"/>
        <v>0.11600000000000001</v>
      </c>
      <c r="Z21">
        <f t="shared" si="9"/>
        <v>1.35</v>
      </c>
      <c r="AA21">
        <f t="shared" si="25"/>
        <v>2.8983650941606856</v>
      </c>
      <c r="AB21" s="4">
        <f t="shared" si="10"/>
        <v>1.8140000000000001</v>
      </c>
      <c r="AC21" s="4">
        <f>SUM($AB$5:AB21)</f>
        <v>21.744</v>
      </c>
      <c r="AD21">
        <f t="shared" si="26"/>
        <v>9.1018564977420979</v>
      </c>
      <c r="AF21" s="2">
        <v>17</v>
      </c>
      <c r="AG21">
        <f t="shared" si="11"/>
        <v>6.5000000000000002E-2</v>
      </c>
      <c r="AH21">
        <f t="shared" si="12"/>
        <v>6.5000000000000002E-2</v>
      </c>
      <c r="AI21">
        <f t="shared" si="13"/>
        <v>6.5000000000000002E-2</v>
      </c>
      <c r="AJ21">
        <f t="shared" si="14"/>
        <v>6.5000000000000002E-2</v>
      </c>
      <c r="AK21">
        <f t="shared" si="15"/>
        <v>0.26</v>
      </c>
      <c r="AL21">
        <v>0.52</v>
      </c>
      <c r="AM21">
        <f>SUM($AL$5:AL21)</f>
        <v>6.1199999999999992</v>
      </c>
      <c r="AO21">
        <f t="shared" si="16"/>
        <v>0.94137931034482758</v>
      </c>
      <c r="AP21">
        <f t="shared" si="17"/>
        <v>0.55238095238095242</v>
      </c>
      <c r="AQ21" s="4">
        <f>SUM($AO$5:AO21)</f>
        <v>10.618965517241381</v>
      </c>
      <c r="AU21" s="2">
        <v>17</v>
      </c>
      <c r="AV21" s="1">
        <v>500</v>
      </c>
      <c r="AW21" s="1">
        <f t="shared" si="18"/>
        <v>500</v>
      </c>
      <c r="AX21" s="1">
        <f t="shared" si="19"/>
        <v>500</v>
      </c>
      <c r="AY21" s="1">
        <f t="shared" si="20"/>
        <v>500</v>
      </c>
      <c r="AZ21" s="1">
        <f t="shared" si="21"/>
        <v>2040</v>
      </c>
      <c r="BA21" s="1">
        <f t="shared" si="22"/>
        <v>4040</v>
      </c>
      <c r="BB21">
        <v>1.02</v>
      </c>
      <c r="BC21" s="1">
        <f>SUM($BA$5:BA21)</f>
        <v>57060</v>
      </c>
      <c r="BD21" s="1">
        <f t="shared" si="23"/>
        <v>4530</v>
      </c>
    </row>
    <row r="22" spans="1:56" x14ac:dyDescent="0.3">
      <c r="A22" s="2" t="s">
        <v>32</v>
      </c>
      <c r="B22" s="8">
        <f>B21+($B$12+$B$13*7)*$I$24+$B$15*7</f>
        <v>472200</v>
      </c>
      <c r="C22" s="2">
        <v>49</v>
      </c>
      <c r="F22" s="2">
        <v>18</v>
      </c>
      <c r="G22" s="1">
        <f t="shared" si="0"/>
        <v>2700</v>
      </c>
      <c r="H22" s="1">
        <f>SUM($G$5:G22)</f>
        <v>33300</v>
      </c>
      <c r="I22" s="1">
        <v>5400</v>
      </c>
      <c r="J22" s="1"/>
      <c r="K22" s="2">
        <v>18</v>
      </c>
      <c r="L22" s="1">
        <f t="shared" si="24"/>
        <v>675</v>
      </c>
      <c r="M22" s="1">
        <f t="shared" si="1"/>
        <v>675</v>
      </c>
      <c r="N22" s="1">
        <f t="shared" si="2"/>
        <v>675</v>
      </c>
      <c r="O22" s="1">
        <f t="shared" si="3"/>
        <v>675</v>
      </c>
      <c r="P22" s="1">
        <f t="shared" si="4"/>
        <v>3110</v>
      </c>
      <c r="Q22" s="1">
        <f t="shared" si="5"/>
        <v>5810</v>
      </c>
      <c r="R22">
        <f t="shared" si="28"/>
        <v>1.1500000000000001</v>
      </c>
      <c r="S22" s="1">
        <f>SUM($Q$5:Q22)</f>
        <v>67400</v>
      </c>
      <c r="U22" s="2">
        <v>18</v>
      </c>
      <c r="V22">
        <v>0.11700000000000001</v>
      </c>
      <c r="W22">
        <f t="shared" si="6"/>
        <v>0.11700000000000001</v>
      </c>
      <c r="X22">
        <f t="shared" si="7"/>
        <v>0.11700000000000001</v>
      </c>
      <c r="Y22">
        <f t="shared" si="8"/>
        <v>0.11700000000000001</v>
      </c>
      <c r="Z22">
        <f t="shared" si="9"/>
        <v>1.42</v>
      </c>
      <c r="AA22">
        <f t="shared" si="25"/>
        <v>3.0273487451022927</v>
      </c>
      <c r="AB22" s="4">
        <f t="shared" si="10"/>
        <v>1.8879999999999999</v>
      </c>
      <c r="AC22" s="4">
        <f>SUM($AB$5:AB22)</f>
        <v>23.631999999999998</v>
      </c>
      <c r="AD22">
        <f t="shared" si="26"/>
        <v>8.6828550404709262</v>
      </c>
      <c r="AF22" s="2">
        <v>18</v>
      </c>
      <c r="AG22">
        <f t="shared" si="11"/>
        <v>6.7500000000000004E-2</v>
      </c>
      <c r="AH22">
        <f t="shared" si="12"/>
        <v>6.7500000000000004E-2</v>
      </c>
      <c r="AI22">
        <f t="shared" si="13"/>
        <v>6.7500000000000004E-2</v>
      </c>
      <c r="AJ22">
        <f t="shared" si="14"/>
        <v>6.7500000000000004E-2</v>
      </c>
      <c r="AK22">
        <f t="shared" si="15"/>
        <v>0.27</v>
      </c>
      <c r="AL22">
        <v>0.54</v>
      </c>
      <c r="AM22">
        <f>SUM($AL$5:AL22)</f>
        <v>6.6599999999999993</v>
      </c>
      <c r="AO22">
        <f t="shared" si="16"/>
        <v>1.0017241379310344</v>
      </c>
      <c r="AP22">
        <f t="shared" si="17"/>
        <v>0.53907056798623065</v>
      </c>
      <c r="AQ22" s="4">
        <f>SUM($AO$5:AO22)</f>
        <v>11.620689655172416</v>
      </c>
      <c r="AU22" s="2">
        <v>18</v>
      </c>
      <c r="AV22" s="1">
        <v>500</v>
      </c>
      <c r="AW22" s="1">
        <f t="shared" si="18"/>
        <v>500</v>
      </c>
      <c r="AX22" s="1">
        <f t="shared" si="19"/>
        <v>500</v>
      </c>
      <c r="AY22" s="1">
        <f t="shared" si="20"/>
        <v>500</v>
      </c>
      <c r="AZ22" s="1">
        <f t="shared" si="21"/>
        <v>2060</v>
      </c>
      <c r="BA22" s="1">
        <f t="shared" si="22"/>
        <v>4060</v>
      </c>
      <c r="BB22">
        <v>1.03</v>
      </c>
      <c r="BC22" s="1">
        <f>SUM($BA$5:BA22)</f>
        <v>61120</v>
      </c>
      <c r="BD22" s="1">
        <f t="shared" si="23"/>
        <v>6280</v>
      </c>
    </row>
    <row r="23" spans="1:56" x14ac:dyDescent="0.3">
      <c r="A23" s="2" t="s">
        <v>33</v>
      </c>
      <c r="B23" s="8">
        <f>B22+($B$12+$B$13*7)*$I$24+$B$15*7</f>
        <v>565200</v>
      </c>
      <c r="C23" s="2">
        <v>53</v>
      </c>
      <c r="F23" s="2">
        <v>19</v>
      </c>
      <c r="G23" s="1">
        <f t="shared" si="0"/>
        <v>2800</v>
      </c>
      <c r="H23" s="1">
        <f>SUM($G$5:G23)</f>
        <v>36100</v>
      </c>
      <c r="I23" s="1">
        <v>5600</v>
      </c>
      <c r="J23" s="1"/>
      <c r="K23" s="2">
        <v>19</v>
      </c>
      <c r="L23" s="1">
        <f t="shared" si="24"/>
        <v>700</v>
      </c>
      <c r="M23" s="1">
        <f t="shared" si="1"/>
        <v>700</v>
      </c>
      <c r="N23" s="1">
        <f t="shared" si="2"/>
        <v>700</v>
      </c>
      <c r="O23" s="1">
        <f t="shared" si="3"/>
        <v>700</v>
      </c>
      <c r="P23" s="1">
        <f t="shared" si="4"/>
        <v>3360</v>
      </c>
      <c r="Q23" s="1">
        <f t="shared" si="5"/>
        <v>6160</v>
      </c>
      <c r="R23">
        <f t="shared" si="28"/>
        <v>1.2000000000000002</v>
      </c>
      <c r="S23" s="1">
        <f>SUM($Q$5:Q23)</f>
        <v>73560</v>
      </c>
      <c r="U23" s="2">
        <v>19</v>
      </c>
      <c r="V23">
        <v>0.11799999999999999</v>
      </c>
      <c r="W23">
        <f t="shared" si="6"/>
        <v>0.11799999999999999</v>
      </c>
      <c r="X23">
        <f t="shared" si="7"/>
        <v>0.11799999999999999</v>
      </c>
      <c r="Y23">
        <f t="shared" si="8"/>
        <v>0.11799999999999999</v>
      </c>
      <c r="Z23">
        <f t="shared" si="9"/>
        <v>1.5</v>
      </c>
      <c r="AA23">
        <f t="shared" si="25"/>
        <v>3.1576222325533156</v>
      </c>
      <c r="AB23" s="4">
        <f t="shared" si="10"/>
        <v>1.972</v>
      </c>
      <c r="AC23" s="7">
        <f>SUM($AB$5:AB23)</f>
        <v>25.603999999999999</v>
      </c>
      <c r="AD23">
        <f t="shared" si="26"/>
        <v>8.344617467840223</v>
      </c>
      <c r="AF23" s="2">
        <v>19</v>
      </c>
      <c r="AG23">
        <f t="shared" si="11"/>
        <v>7.0000000000000007E-2</v>
      </c>
      <c r="AH23">
        <f t="shared" si="12"/>
        <v>7.0000000000000007E-2</v>
      </c>
      <c r="AI23">
        <f t="shared" si="13"/>
        <v>7.0000000000000007E-2</v>
      </c>
      <c r="AJ23">
        <f t="shared" si="14"/>
        <v>7.0000000000000007E-2</v>
      </c>
      <c r="AK23">
        <f t="shared" si="15"/>
        <v>0.28000000000000003</v>
      </c>
      <c r="AL23">
        <v>0.56000000000000005</v>
      </c>
      <c r="AM23">
        <f>SUM($AL$5:AL23)</f>
        <v>7.2199999999999989</v>
      </c>
      <c r="AO23">
        <f t="shared" si="16"/>
        <v>1.0620689655172413</v>
      </c>
      <c r="AP23">
        <f t="shared" si="17"/>
        <v>0.52727272727272734</v>
      </c>
      <c r="AQ23" s="4">
        <f>SUM($AO$5:AO23)</f>
        <v>12.682758620689658</v>
      </c>
      <c r="AU23" s="2">
        <v>19</v>
      </c>
      <c r="AV23" s="1">
        <v>500</v>
      </c>
      <c r="AW23" s="1">
        <f t="shared" si="18"/>
        <v>500</v>
      </c>
      <c r="AX23" s="1">
        <f t="shared" si="19"/>
        <v>500</v>
      </c>
      <c r="AY23" s="1">
        <f t="shared" si="20"/>
        <v>500</v>
      </c>
      <c r="AZ23" s="1">
        <f t="shared" si="21"/>
        <v>2080</v>
      </c>
      <c r="BA23" s="1">
        <f t="shared" si="22"/>
        <v>4080</v>
      </c>
      <c r="BB23">
        <v>1.04</v>
      </c>
      <c r="BC23" s="1">
        <f>SUM($BA$5:BA23)</f>
        <v>65200</v>
      </c>
      <c r="BD23" s="1">
        <f t="shared" si="23"/>
        <v>8360</v>
      </c>
    </row>
    <row r="24" spans="1:56" x14ac:dyDescent="0.3">
      <c r="F24" s="2">
        <v>20</v>
      </c>
      <c r="G24" s="1">
        <f t="shared" si="0"/>
        <v>2900</v>
      </c>
      <c r="H24" s="3">
        <f>SUM($G$5:G24)</f>
        <v>39000</v>
      </c>
      <c r="I24" s="1">
        <v>5800</v>
      </c>
      <c r="J24" s="1" t="s">
        <v>47</v>
      </c>
      <c r="K24" s="2">
        <v>20</v>
      </c>
      <c r="L24" s="1">
        <f t="shared" si="24"/>
        <v>725</v>
      </c>
      <c r="M24" s="1">
        <f t="shared" si="1"/>
        <v>725</v>
      </c>
      <c r="N24" s="1">
        <f t="shared" si="2"/>
        <v>725</v>
      </c>
      <c r="O24" s="1">
        <f t="shared" si="3"/>
        <v>725</v>
      </c>
      <c r="P24" s="1">
        <f t="shared" si="4"/>
        <v>3630</v>
      </c>
      <c r="Q24" s="1">
        <f t="shared" si="5"/>
        <v>6530</v>
      </c>
      <c r="R24">
        <f t="shared" si="28"/>
        <v>1.2500000000000002</v>
      </c>
      <c r="S24" s="1">
        <f>SUM($Q$5:Q24)</f>
        <v>80090</v>
      </c>
      <c r="T24" s="1"/>
      <c r="U24" s="2">
        <v>20</v>
      </c>
      <c r="V24">
        <v>0.11899999999999999</v>
      </c>
      <c r="W24">
        <f t="shared" si="6"/>
        <v>0.11899999999999999</v>
      </c>
      <c r="X24">
        <f t="shared" si="7"/>
        <v>0.11899999999999999</v>
      </c>
      <c r="Y24">
        <f t="shared" si="8"/>
        <v>0.11899999999999999</v>
      </c>
      <c r="Z24">
        <f t="shared" si="9"/>
        <v>1.57</v>
      </c>
      <c r="AA24">
        <f t="shared" si="25"/>
        <v>3.2891984548788491</v>
      </c>
      <c r="AB24" s="4">
        <f t="shared" si="10"/>
        <v>2.0460000000000003</v>
      </c>
      <c r="AC24" s="4">
        <f>SUM($AB$5:AB24)</f>
        <v>27.65</v>
      </c>
      <c r="AD24">
        <f t="shared" si="26"/>
        <v>7.9909389157944046</v>
      </c>
      <c r="AF24" s="2">
        <v>20</v>
      </c>
      <c r="AG24">
        <f t="shared" si="11"/>
        <v>7.2499999999999995E-2</v>
      </c>
      <c r="AH24">
        <f t="shared" si="12"/>
        <v>7.2499999999999995E-2</v>
      </c>
      <c r="AI24">
        <f t="shared" si="13"/>
        <v>7.2499999999999995E-2</v>
      </c>
      <c r="AJ24">
        <f t="shared" si="14"/>
        <v>7.2499999999999995E-2</v>
      </c>
      <c r="AK24">
        <f t="shared" si="15"/>
        <v>0.28999999999999998</v>
      </c>
      <c r="AL24">
        <v>0.57999999999999996</v>
      </c>
      <c r="AM24">
        <f>SUM($AL$5:AL24)</f>
        <v>7.7999999999999989</v>
      </c>
      <c r="AO24">
        <f t="shared" si="16"/>
        <v>1.1258620689655172</v>
      </c>
      <c r="AP24">
        <f t="shared" si="17"/>
        <v>0.51516079632465539</v>
      </c>
      <c r="AQ24" s="4">
        <f>SUM($AO$5:AO24)</f>
        <v>13.808620689655175</v>
      </c>
      <c r="AU24" s="2">
        <v>20</v>
      </c>
      <c r="AV24" s="1">
        <v>500</v>
      </c>
      <c r="AW24" s="1">
        <f t="shared" si="18"/>
        <v>500</v>
      </c>
      <c r="AX24" s="1">
        <f t="shared" si="19"/>
        <v>500</v>
      </c>
      <c r="AY24" s="1">
        <f t="shared" si="20"/>
        <v>500</v>
      </c>
      <c r="AZ24" s="1">
        <f t="shared" si="21"/>
        <v>2100</v>
      </c>
      <c r="BA24" s="1">
        <f t="shared" si="22"/>
        <v>4100</v>
      </c>
      <c r="BB24">
        <v>1.05</v>
      </c>
      <c r="BC24" s="1">
        <f>SUM($BA$5:BA24)</f>
        <v>69300</v>
      </c>
      <c r="BD24" s="1">
        <f t="shared" si="23"/>
        <v>10790</v>
      </c>
    </row>
    <row r="25" spans="1:56" x14ac:dyDescent="0.3">
      <c r="F25" s="2">
        <v>21</v>
      </c>
      <c r="G25" s="1">
        <f t="shared" si="0"/>
        <v>3000</v>
      </c>
      <c r="H25" s="1">
        <f>SUM($G$5:G25)</f>
        <v>42000</v>
      </c>
      <c r="I25" s="1">
        <v>6000</v>
      </c>
      <c r="J25" s="1"/>
      <c r="K25" s="2">
        <v>21</v>
      </c>
      <c r="L25" s="1">
        <f t="shared" si="24"/>
        <v>750</v>
      </c>
      <c r="M25" s="1">
        <f t="shared" si="1"/>
        <v>750</v>
      </c>
      <c r="N25" s="1">
        <f t="shared" si="2"/>
        <v>750</v>
      </c>
      <c r="O25" s="1">
        <f t="shared" si="3"/>
        <v>750</v>
      </c>
      <c r="P25" s="1">
        <f t="shared" si="4"/>
        <v>3900</v>
      </c>
      <c r="Q25" s="1">
        <f t="shared" si="5"/>
        <v>6900</v>
      </c>
      <c r="R25">
        <f t="shared" si="28"/>
        <v>1.3000000000000003</v>
      </c>
      <c r="S25" s="1">
        <f>SUM($Q$5:Q25)</f>
        <v>86990</v>
      </c>
      <c r="U25" s="2">
        <v>21</v>
      </c>
      <c r="V25">
        <v>0.12</v>
      </c>
      <c r="W25">
        <f t="shared" ref="W25:W56" si="29">V25</f>
        <v>0.12</v>
      </c>
      <c r="X25">
        <f t="shared" ref="X25:X56" si="30">V25</f>
        <v>0.12</v>
      </c>
      <c r="Y25">
        <f t="shared" ref="Y25:Y56" si="31">V25</f>
        <v>0.12</v>
      </c>
      <c r="Z25">
        <f t="shared" si="9"/>
        <v>1.65</v>
      </c>
      <c r="AA25">
        <f t="shared" si="25"/>
        <v>3.4220904394276377</v>
      </c>
      <c r="AB25" s="4">
        <f t="shared" si="10"/>
        <v>2.13</v>
      </c>
      <c r="AC25" s="4">
        <f>SUM($AB$5:AB25)</f>
        <v>29.779999999999998</v>
      </c>
      <c r="AD25">
        <f t="shared" si="26"/>
        <v>7.7034358047016251</v>
      </c>
      <c r="AF25" s="2">
        <v>21</v>
      </c>
      <c r="AG25">
        <f t="shared" si="11"/>
        <v>7.4999999999999997E-2</v>
      </c>
      <c r="AH25">
        <f t="shared" si="12"/>
        <v>7.4999999999999997E-2</v>
      </c>
      <c r="AI25">
        <f t="shared" si="13"/>
        <v>7.4999999999999997E-2</v>
      </c>
      <c r="AJ25">
        <f t="shared" si="14"/>
        <v>7.4999999999999997E-2</v>
      </c>
      <c r="AK25">
        <f t="shared" si="15"/>
        <v>0.3</v>
      </c>
      <c r="AL25">
        <v>0.6</v>
      </c>
      <c r="AM25">
        <f>SUM($AL$5:AL25)</f>
        <v>8.3999999999999986</v>
      </c>
      <c r="AO25">
        <f t="shared" si="16"/>
        <v>1.1896551724137931</v>
      </c>
      <c r="AP25">
        <f t="shared" si="17"/>
        <v>0.5043478260869565</v>
      </c>
      <c r="AQ25" s="4">
        <f>SUM($AO$5:AO25)</f>
        <v>14.998275862068969</v>
      </c>
      <c r="AU25" s="2">
        <v>21</v>
      </c>
      <c r="AV25" s="1">
        <v>500</v>
      </c>
      <c r="AW25" s="1">
        <f t="shared" si="18"/>
        <v>500</v>
      </c>
      <c r="AX25" s="1">
        <f t="shared" si="19"/>
        <v>500</v>
      </c>
      <c r="AY25" s="1">
        <f t="shared" si="20"/>
        <v>500</v>
      </c>
      <c r="AZ25" s="1">
        <f t="shared" si="21"/>
        <v>2120</v>
      </c>
      <c r="BA25" s="1">
        <f t="shared" si="22"/>
        <v>4120</v>
      </c>
      <c r="BB25">
        <v>1.06</v>
      </c>
      <c r="BC25" s="1">
        <f>SUM($BA$5:BA25)</f>
        <v>73420</v>
      </c>
      <c r="BD25" s="1">
        <f t="shared" si="23"/>
        <v>13570</v>
      </c>
    </row>
    <row r="26" spans="1:56" x14ac:dyDescent="0.3">
      <c r="F26" s="2">
        <v>22</v>
      </c>
      <c r="G26" s="1">
        <f t="shared" si="0"/>
        <v>3100</v>
      </c>
      <c r="H26" s="1">
        <f>SUM($G$5:G26)</f>
        <v>45100</v>
      </c>
      <c r="I26" s="1">
        <v>6200</v>
      </c>
      <c r="J26" s="1"/>
      <c r="K26" s="2">
        <v>22</v>
      </c>
      <c r="L26" s="1">
        <f t="shared" si="24"/>
        <v>775</v>
      </c>
      <c r="M26" s="1">
        <f t="shared" si="1"/>
        <v>775</v>
      </c>
      <c r="N26" s="1">
        <f t="shared" si="2"/>
        <v>775</v>
      </c>
      <c r="O26" s="1">
        <f t="shared" si="3"/>
        <v>775</v>
      </c>
      <c r="P26" s="1">
        <f t="shared" si="4"/>
        <v>4190</v>
      </c>
      <c r="Q26" s="1">
        <f t="shared" si="5"/>
        <v>7290</v>
      </c>
      <c r="R26">
        <f t="shared" si="28"/>
        <v>1.3500000000000003</v>
      </c>
      <c r="S26" s="1">
        <f>SUM($Q$5:Q26)</f>
        <v>94280</v>
      </c>
      <c r="U26" s="2">
        <v>22</v>
      </c>
      <c r="V26">
        <v>0.121</v>
      </c>
      <c r="W26">
        <f t="shared" si="29"/>
        <v>0.121</v>
      </c>
      <c r="X26">
        <f t="shared" si="30"/>
        <v>0.121</v>
      </c>
      <c r="Y26">
        <f t="shared" si="31"/>
        <v>0.121</v>
      </c>
      <c r="Z26">
        <f t="shared" si="9"/>
        <v>1.73</v>
      </c>
      <c r="AA26">
        <f t="shared" si="25"/>
        <v>3.5563113438219141</v>
      </c>
      <c r="AB26" s="4">
        <f t="shared" si="10"/>
        <v>2.214</v>
      </c>
      <c r="AC26" s="4">
        <f>SUM($AB$5:AB26)</f>
        <v>31.993999999999996</v>
      </c>
      <c r="AD26">
        <f t="shared" si="26"/>
        <v>7.4345198119543277</v>
      </c>
      <c r="AF26" s="2">
        <v>22</v>
      </c>
      <c r="AG26">
        <f t="shared" si="11"/>
        <v>0.08</v>
      </c>
      <c r="AH26">
        <f t="shared" si="12"/>
        <v>0.08</v>
      </c>
      <c r="AI26">
        <f t="shared" si="13"/>
        <v>0.08</v>
      </c>
      <c r="AJ26">
        <f t="shared" si="14"/>
        <v>0.08</v>
      </c>
      <c r="AK26">
        <f>AL26/2</f>
        <v>0.32</v>
      </c>
      <c r="AL26">
        <v>0.64</v>
      </c>
      <c r="AM26">
        <f>SUM($AL$5:AL26)</f>
        <v>9.0399999999999991</v>
      </c>
      <c r="AO26">
        <f t="shared" si="16"/>
        <v>1.2568965517241379</v>
      </c>
      <c r="AP26">
        <f t="shared" si="17"/>
        <v>0.50919067215363512</v>
      </c>
      <c r="AQ26" s="4">
        <f>SUM($AO$5:AO26)</f>
        <v>16.255172413793108</v>
      </c>
      <c r="AU26" s="2">
        <v>22</v>
      </c>
      <c r="AV26" s="1">
        <v>500</v>
      </c>
      <c r="AW26" s="1">
        <f t="shared" si="18"/>
        <v>500</v>
      </c>
      <c r="AX26" s="1">
        <f t="shared" si="19"/>
        <v>500</v>
      </c>
      <c r="AY26" s="1">
        <f t="shared" si="20"/>
        <v>500</v>
      </c>
      <c r="AZ26" s="1">
        <f t="shared" si="21"/>
        <v>2140</v>
      </c>
      <c r="BA26" s="1">
        <f t="shared" si="22"/>
        <v>4140</v>
      </c>
      <c r="BB26">
        <v>1.07</v>
      </c>
      <c r="BC26" s="1">
        <f>SUM($BA$5:BA26)</f>
        <v>77560</v>
      </c>
      <c r="BD26" s="1">
        <f t="shared" si="23"/>
        <v>16720</v>
      </c>
    </row>
    <row r="27" spans="1:56" x14ac:dyDescent="0.3">
      <c r="F27" s="2">
        <v>23</v>
      </c>
      <c r="G27" s="1">
        <f t="shared" si="0"/>
        <v>3200</v>
      </c>
      <c r="H27" s="1">
        <f>SUM($G$5:G27)</f>
        <v>48300</v>
      </c>
      <c r="I27" s="1">
        <v>6400</v>
      </c>
      <c r="J27" s="1"/>
      <c r="K27" s="2">
        <v>23</v>
      </c>
      <c r="L27" s="1">
        <f t="shared" si="24"/>
        <v>800</v>
      </c>
      <c r="M27" s="1">
        <f t="shared" si="1"/>
        <v>800</v>
      </c>
      <c r="N27" s="1">
        <f t="shared" si="2"/>
        <v>800</v>
      </c>
      <c r="O27" s="1">
        <f t="shared" si="3"/>
        <v>800</v>
      </c>
      <c r="P27" s="1">
        <f t="shared" si="4"/>
        <v>4480</v>
      </c>
      <c r="Q27" s="1">
        <f t="shared" si="5"/>
        <v>7680</v>
      </c>
      <c r="R27">
        <f t="shared" si="28"/>
        <v>1.4000000000000004</v>
      </c>
      <c r="S27" s="1">
        <f>SUM($Q$5:Q27)</f>
        <v>101960</v>
      </c>
      <c r="U27" s="2">
        <v>23</v>
      </c>
      <c r="V27">
        <v>0.122</v>
      </c>
      <c r="W27">
        <f t="shared" si="29"/>
        <v>0.122</v>
      </c>
      <c r="X27">
        <f t="shared" si="30"/>
        <v>0.122</v>
      </c>
      <c r="Y27">
        <f t="shared" si="31"/>
        <v>0.122</v>
      </c>
      <c r="Z27">
        <f t="shared" si="9"/>
        <v>1.81</v>
      </c>
      <c r="AA27">
        <f t="shared" si="25"/>
        <v>3.6918744572601332</v>
      </c>
      <c r="AB27" s="4">
        <f t="shared" si="10"/>
        <v>2.298</v>
      </c>
      <c r="AC27" s="4">
        <f>SUM($AB$5:AB27)</f>
        <v>34.291999999999994</v>
      </c>
      <c r="AD27">
        <f t="shared" si="26"/>
        <v>7.1825967368881622</v>
      </c>
      <c r="AF27" s="2">
        <v>23</v>
      </c>
      <c r="AG27">
        <f t="shared" si="11"/>
        <v>8.5000000000000006E-2</v>
      </c>
      <c r="AH27">
        <f t="shared" si="12"/>
        <v>8.5000000000000006E-2</v>
      </c>
      <c r="AI27">
        <f t="shared" si="13"/>
        <v>8.5000000000000006E-2</v>
      </c>
      <c r="AJ27">
        <f t="shared" si="14"/>
        <v>8.5000000000000006E-2</v>
      </c>
      <c r="AK27">
        <f t="shared" si="15"/>
        <v>0.34</v>
      </c>
      <c r="AL27">
        <v>0.68</v>
      </c>
      <c r="AM27">
        <f>SUM($AL$5:AL27)</f>
        <v>9.7199999999999989</v>
      </c>
      <c r="AO27">
        <f t="shared" si="16"/>
        <v>1.3241379310344827</v>
      </c>
      <c r="AP27">
        <f t="shared" si="17"/>
        <v>0.51354166666666667</v>
      </c>
      <c r="AQ27" s="4">
        <f>SUM($AO$5:AO27)</f>
        <v>17.57931034482759</v>
      </c>
      <c r="AU27" s="2">
        <v>23</v>
      </c>
      <c r="AV27" s="1">
        <v>500</v>
      </c>
      <c r="AW27" s="1">
        <f t="shared" si="18"/>
        <v>500</v>
      </c>
      <c r="AX27" s="1">
        <f t="shared" si="19"/>
        <v>500</v>
      </c>
      <c r="AY27" s="1">
        <f t="shared" si="20"/>
        <v>500</v>
      </c>
      <c r="AZ27" s="1">
        <f t="shared" si="21"/>
        <v>2160</v>
      </c>
      <c r="BA27" s="1">
        <f t="shared" si="22"/>
        <v>4160</v>
      </c>
      <c r="BB27">
        <v>1.08</v>
      </c>
      <c r="BC27" s="1">
        <f>SUM($BA$5:BA27)</f>
        <v>81720</v>
      </c>
      <c r="BD27" s="1">
        <f t="shared" si="23"/>
        <v>20240</v>
      </c>
    </row>
    <row r="28" spans="1:56" x14ac:dyDescent="0.3">
      <c r="F28" s="2">
        <v>24</v>
      </c>
      <c r="G28" s="1">
        <f t="shared" si="0"/>
        <v>3300</v>
      </c>
      <c r="H28" s="1">
        <f>SUM($G$5:G28)</f>
        <v>51600</v>
      </c>
      <c r="I28" s="1">
        <v>6600</v>
      </c>
      <c r="J28" s="1"/>
      <c r="K28" s="2">
        <v>24</v>
      </c>
      <c r="L28" s="1">
        <f t="shared" si="24"/>
        <v>825</v>
      </c>
      <c r="M28" s="1">
        <f t="shared" si="1"/>
        <v>825</v>
      </c>
      <c r="N28" s="1">
        <f t="shared" si="2"/>
        <v>825</v>
      </c>
      <c r="O28" s="1">
        <f t="shared" si="3"/>
        <v>825</v>
      </c>
      <c r="P28" s="1">
        <f t="shared" si="4"/>
        <v>4790</v>
      </c>
      <c r="Q28" s="1">
        <f t="shared" si="5"/>
        <v>8090</v>
      </c>
      <c r="R28">
        <f t="shared" si="28"/>
        <v>1.4500000000000004</v>
      </c>
      <c r="S28" s="1">
        <f>SUM($Q$5:Q28)</f>
        <v>110050</v>
      </c>
      <c r="U28" s="2">
        <v>24</v>
      </c>
      <c r="V28">
        <v>0.123</v>
      </c>
      <c r="W28">
        <f t="shared" si="29"/>
        <v>0.123</v>
      </c>
      <c r="X28">
        <f t="shared" si="30"/>
        <v>0.123</v>
      </c>
      <c r="Y28">
        <f t="shared" si="31"/>
        <v>0.123</v>
      </c>
      <c r="Z28">
        <f t="shared" si="9"/>
        <v>1.89</v>
      </c>
      <c r="AA28">
        <f t="shared" si="25"/>
        <v>3.8287932018327346</v>
      </c>
      <c r="AB28" s="4">
        <f t="shared" si="10"/>
        <v>2.3819999999999997</v>
      </c>
      <c r="AC28" s="4">
        <f>SUM($AB$5:AB28)</f>
        <v>36.673999999999992</v>
      </c>
      <c r="AD28">
        <f t="shared" si="26"/>
        <v>6.9462265251370532</v>
      </c>
      <c r="AF28" s="2">
        <v>24</v>
      </c>
      <c r="AG28">
        <f t="shared" si="11"/>
        <v>0.09</v>
      </c>
      <c r="AH28">
        <f t="shared" si="12"/>
        <v>0.09</v>
      </c>
      <c r="AI28">
        <f t="shared" si="13"/>
        <v>0.09</v>
      </c>
      <c r="AJ28">
        <f t="shared" si="14"/>
        <v>0.09</v>
      </c>
      <c r="AK28">
        <f t="shared" si="15"/>
        <v>0.36</v>
      </c>
      <c r="AL28">
        <v>0.72</v>
      </c>
      <c r="AM28">
        <f>SUM($AL$5:AL28)</f>
        <v>10.44</v>
      </c>
      <c r="AO28">
        <f t="shared" si="16"/>
        <v>1.3948275862068966</v>
      </c>
      <c r="AP28">
        <f t="shared" si="17"/>
        <v>0.51619283065512978</v>
      </c>
      <c r="AQ28" s="4">
        <f>SUM($AO$5:AO28)</f>
        <v>18.974137931034488</v>
      </c>
      <c r="AU28" s="2">
        <v>24</v>
      </c>
      <c r="AV28" s="1">
        <v>500</v>
      </c>
      <c r="AW28" s="1">
        <f t="shared" si="18"/>
        <v>500</v>
      </c>
      <c r="AX28" s="1">
        <f t="shared" si="19"/>
        <v>500</v>
      </c>
      <c r="AY28" s="1">
        <f t="shared" si="20"/>
        <v>500</v>
      </c>
      <c r="AZ28" s="1">
        <f t="shared" si="21"/>
        <v>2180</v>
      </c>
      <c r="BA28" s="1">
        <f t="shared" si="22"/>
        <v>4180</v>
      </c>
      <c r="BB28">
        <v>1.0900000000000001</v>
      </c>
      <c r="BC28" s="1">
        <f>SUM($BA$5:BA28)</f>
        <v>85900</v>
      </c>
      <c r="BD28" s="1">
        <f t="shared" si="23"/>
        <v>24150</v>
      </c>
    </row>
    <row r="29" spans="1:56" x14ac:dyDescent="0.3">
      <c r="F29" s="2">
        <v>25</v>
      </c>
      <c r="G29" s="1">
        <f t="shared" si="0"/>
        <v>3400</v>
      </c>
      <c r="H29" s="1">
        <f>SUM($G$5:G29)</f>
        <v>55000</v>
      </c>
      <c r="I29" s="1">
        <v>6800</v>
      </c>
      <c r="J29" s="1"/>
      <c r="K29" s="2">
        <v>25</v>
      </c>
      <c r="L29" s="1">
        <f t="shared" si="24"/>
        <v>850</v>
      </c>
      <c r="M29" s="1">
        <f t="shared" si="1"/>
        <v>850</v>
      </c>
      <c r="N29" s="1">
        <f t="shared" si="2"/>
        <v>850</v>
      </c>
      <c r="O29" s="1">
        <f t="shared" si="3"/>
        <v>850</v>
      </c>
      <c r="P29" s="1">
        <f t="shared" si="4"/>
        <v>5100</v>
      </c>
      <c r="Q29" s="1">
        <f t="shared" si="5"/>
        <v>8500</v>
      </c>
      <c r="R29">
        <f t="shared" si="28"/>
        <v>1.5000000000000004</v>
      </c>
      <c r="S29" s="1">
        <f>SUM($Q$5:Q29)</f>
        <v>118550</v>
      </c>
      <c r="U29" s="2">
        <v>25</v>
      </c>
      <c r="V29">
        <v>0.124</v>
      </c>
      <c r="W29">
        <f t="shared" si="29"/>
        <v>0.124</v>
      </c>
      <c r="X29">
        <f t="shared" si="30"/>
        <v>0.124</v>
      </c>
      <c r="Y29">
        <f t="shared" si="31"/>
        <v>0.124</v>
      </c>
      <c r="Z29">
        <f t="shared" si="9"/>
        <v>1.97</v>
      </c>
      <c r="AA29">
        <f t="shared" si="25"/>
        <v>3.9670811338510621</v>
      </c>
      <c r="AB29" s="4">
        <f t="shared" si="10"/>
        <v>2.4660000000000002</v>
      </c>
      <c r="AC29" s="4">
        <f>SUM($AB$5:AB29)</f>
        <v>39.139999999999993</v>
      </c>
      <c r="AD29">
        <f t="shared" si="26"/>
        <v>6.7241097235098479</v>
      </c>
      <c r="AF29" s="2">
        <v>25</v>
      </c>
      <c r="AG29">
        <f t="shared" si="11"/>
        <v>9.5000000000000001E-2</v>
      </c>
      <c r="AH29">
        <f t="shared" si="12"/>
        <v>9.5000000000000001E-2</v>
      </c>
      <c r="AI29">
        <f t="shared" si="13"/>
        <v>9.5000000000000001E-2</v>
      </c>
      <c r="AJ29">
        <f t="shared" si="14"/>
        <v>9.5000000000000001E-2</v>
      </c>
      <c r="AK29">
        <f t="shared" si="15"/>
        <v>0.38</v>
      </c>
      <c r="AL29">
        <v>0.76</v>
      </c>
      <c r="AM29">
        <f>SUM($AL$5:AL29)</f>
        <v>11.2</v>
      </c>
      <c r="AO29">
        <f t="shared" si="16"/>
        <v>1.4655172413793103</v>
      </c>
      <c r="AP29">
        <f t="shared" si="17"/>
        <v>0.51858823529411768</v>
      </c>
      <c r="AQ29" s="4">
        <f>SUM($AO$5:AO29)</f>
        <v>20.439655172413797</v>
      </c>
      <c r="AU29" s="2">
        <v>25</v>
      </c>
      <c r="AV29" s="1">
        <v>500</v>
      </c>
      <c r="AW29" s="1">
        <f t="shared" si="18"/>
        <v>500</v>
      </c>
      <c r="AX29" s="1">
        <f t="shared" si="19"/>
        <v>500</v>
      </c>
      <c r="AY29" s="1">
        <f t="shared" si="20"/>
        <v>500</v>
      </c>
      <c r="AZ29" s="1">
        <f t="shared" si="21"/>
        <v>2200</v>
      </c>
      <c r="BA29" s="1">
        <f t="shared" si="22"/>
        <v>4200</v>
      </c>
      <c r="BB29">
        <v>1.1000000000000001</v>
      </c>
      <c r="BC29" s="1">
        <f>SUM($BA$5:BA29)</f>
        <v>90100</v>
      </c>
      <c r="BD29" s="1">
        <f t="shared" si="23"/>
        <v>28450</v>
      </c>
    </row>
    <row r="30" spans="1:56" x14ac:dyDescent="0.3">
      <c r="F30" s="2">
        <v>26</v>
      </c>
      <c r="G30" s="1">
        <f t="shared" si="0"/>
        <v>3500</v>
      </c>
      <c r="H30" s="1">
        <f>SUM($G$5:G30)</f>
        <v>58500</v>
      </c>
      <c r="I30" s="1">
        <v>7000</v>
      </c>
      <c r="J30" s="1"/>
      <c r="K30" s="2">
        <v>26</v>
      </c>
      <c r="L30" s="1">
        <f t="shared" si="24"/>
        <v>875</v>
      </c>
      <c r="M30" s="1">
        <f t="shared" si="1"/>
        <v>875</v>
      </c>
      <c r="N30" s="1">
        <f t="shared" si="2"/>
        <v>875</v>
      </c>
      <c r="O30" s="1">
        <f t="shared" si="3"/>
        <v>875</v>
      </c>
      <c r="P30" s="1">
        <f t="shared" si="4"/>
        <v>5430</v>
      </c>
      <c r="Q30" s="1">
        <f t="shared" si="5"/>
        <v>8930</v>
      </c>
      <c r="R30">
        <f t="shared" si="28"/>
        <v>1.5500000000000005</v>
      </c>
      <c r="S30" s="1">
        <f>SUM($Q$5:Q30)</f>
        <v>127480</v>
      </c>
      <c r="U30" s="2">
        <v>26</v>
      </c>
      <c r="V30">
        <v>0.125</v>
      </c>
      <c r="W30">
        <f t="shared" si="29"/>
        <v>0.125</v>
      </c>
      <c r="X30">
        <f t="shared" si="30"/>
        <v>0.125</v>
      </c>
      <c r="Y30">
        <f t="shared" si="31"/>
        <v>0.125</v>
      </c>
      <c r="Z30">
        <f t="shared" si="9"/>
        <v>2.0599999999999996</v>
      </c>
      <c r="AA30">
        <f t="shared" si="25"/>
        <v>4.106751945189572</v>
      </c>
      <c r="AB30" s="4">
        <f t="shared" si="10"/>
        <v>2.5599999999999996</v>
      </c>
      <c r="AC30" s="4">
        <f>SUM($AB$5:AB30)</f>
        <v>41.699999999999996</v>
      </c>
      <c r="AD30">
        <f t="shared" si="26"/>
        <v>6.5406234031681203</v>
      </c>
      <c r="AF30" s="2">
        <v>26</v>
      </c>
      <c r="AG30">
        <f t="shared" si="11"/>
        <v>0.1</v>
      </c>
      <c r="AH30">
        <f t="shared" si="12"/>
        <v>0.1</v>
      </c>
      <c r="AI30">
        <f t="shared" si="13"/>
        <v>0.1</v>
      </c>
      <c r="AJ30">
        <f t="shared" si="14"/>
        <v>0.1</v>
      </c>
      <c r="AK30">
        <f t="shared" si="15"/>
        <v>0.4</v>
      </c>
      <c r="AL30">
        <v>0.8</v>
      </c>
      <c r="AM30">
        <f>SUM($AL$5:AL30)</f>
        <v>12</v>
      </c>
      <c r="AO30">
        <f t="shared" si="16"/>
        <v>1.539655172413793</v>
      </c>
      <c r="AP30">
        <f t="shared" si="17"/>
        <v>0.51959686450167974</v>
      </c>
      <c r="AQ30" s="4">
        <f>SUM($AO$5:AO30)</f>
        <v>21.979310344827589</v>
      </c>
      <c r="AU30" s="2">
        <v>26</v>
      </c>
      <c r="AV30" s="1">
        <v>500</v>
      </c>
      <c r="AW30" s="1">
        <f t="shared" si="18"/>
        <v>500</v>
      </c>
      <c r="AX30" s="1">
        <f t="shared" si="19"/>
        <v>500</v>
      </c>
      <c r="AY30" s="1">
        <f t="shared" si="20"/>
        <v>500</v>
      </c>
      <c r="AZ30" s="1">
        <f t="shared" si="21"/>
        <v>2200</v>
      </c>
      <c r="BA30" s="1">
        <f t="shared" si="22"/>
        <v>4200</v>
      </c>
      <c r="BB30">
        <v>1.1000000000000001</v>
      </c>
      <c r="BC30" s="1">
        <f>SUM($BA$5:BA30)</f>
        <v>94300</v>
      </c>
      <c r="BD30" s="1">
        <f t="shared" si="23"/>
        <v>33180</v>
      </c>
    </row>
    <row r="31" spans="1:56" x14ac:dyDescent="0.3">
      <c r="F31" s="2">
        <v>27</v>
      </c>
      <c r="G31" s="1">
        <f t="shared" si="0"/>
        <v>3600</v>
      </c>
      <c r="H31" s="1">
        <f>SUM($G$5:G31)</f>
        <v>62100</v>
      </c>
      <c r="I31" s="1">
        <v>7200</v>
      </c>
      <c r="J31" s="1"/>
      <c r="K31" s="2">
        <v>27</v>
      </c>
      <c r="L31" s="1">
        <f t="shared" si="24"/>
        <v>900</v>
      </c>
      <c r="M31" s="1">
        <f t="shared" si="1"/>
        <v>900</v>
      </c>
      <c r="N31" s="1">
        <f t="shared" si="2"/>
        <v>900</v>
      </c>
      <c r="O31" s="1">
        <f t="shared" si="3"/>
        <v>900</v>
      </c>
      <c r="P31" s="1">
        <f t="shared" si="4"/>
        <v>5760</v>
      </c>
      <c r="Q31" s="1">
        <f t="shared" si="5"/>
        <v>9360</v>
      </c>
      <c r="R31">
        <f t="shared" si="28"/>
        <v>1.6000000000000005</v>
      </c>
      <c r="S31" s="1">
        <f>SUM($Q$5:Q31)</f>
        <v>136840</v>
      </c>
      <c r="U31" s="2">
        <v>27</v>
      </c>
      <c r="V31">
        <v>0.126</v>
      </c>
      <c r="W31">
        <f t="shared" si="29"/>
        <v>0.126</v>
      </c>
      <c r="X31">
        <f t="shared" si="30"/>
        <v>0.126</v>
      </c>
      <c r="Y31">
        <f t="shared" si="31"/>
        <v>0.126</v>
      </c>
      <c r="Z31">
        <f t="shared" si="9"/>
        <v>2.15</v>
      </c>
      <c r="AA31">
        <f t="shared" si="25"/>
        <v>4.2478194646414673</v>
      </c>
      <c r="AB31" s="4">
        <f t="shared" si="10"/>
        <v>2.6539999999999999</v>
      </c>
      <c r="AC31" s="4">
        <f>SUM($AB$5:AB31)</f>
        <v>44.353999999999999</v>
      </c>
      <c r="AD31">
        <f t="shared" si="26"/>
        <v>6.364508393285381</v>
      </c>
      <c r="AF31" s="2">
        <v>27</v>
      </c>
      <c r="AG31">
        <f t="shared" si="11"/>
        <v>0.105</v>
      </c>
      <c r="AH31">
        <f t="shared" si="12"/>
        <v>0.105</v>
      </c>
      <c r="AI31">
        <f t="shared" si="13"/>
        <v>0.105</v>
      </c>
      <c r="AJ31">
        <f t="shared" si="14"/>
        <v>0.105</v>
      </c>
      <c r="AK31">
        <f t="shared" si="15"/>
        <v>0.42</v>
      </c>
      <c r="AL31">
        <v>0.84</v>
      </c>
      <c r="AM31">
        <f>SUM($AL$5:AL31)</f>
        <v>12.84</v>
      </c>
      <c r="AO31">
        <f t="shared" si="16"/>
        <v>1.6137931034482758</v>
      </c>
      <c r="AP31">
        <f t="shared" si="17"/>
        <v>0.52051282051282055</v>
      </c>
      <c r="AQ31" s="4">
        <f>SUM($AO$5:AO31)</f>
        <v>23.593103448275865</v>
      </c>
      <c r="AU31" s="2">
        <v>27</v>
      </c>
      <c r="AV31" s="1">
        <v>500</v>
      </c>
      <c r="AW31" s="1">
        <f t="shared" si="18"/>
        <v>500</v>
      </c>
      <c r="AX31" s="1">
        <f t="shared" si="19"/>
        <v>500</v>
      </c>
      <c r="AY31" s="1">
        <f t="shared" si="20"/>
        <v>500</v>
      </c>
      <c r="AZ31" s="1">
        <f t="shared" si="21"/>
        <v>2200</v>
      </c>
      <c r="BA31" s="1">
        <f t="shared" si="22"/>
        <v>4200</v>
      </c>
      <c r="BB31">
        <v>1.1000000000000001</v>
      </c>
      <c r="BC31" s="1">
        <f>SUM($BA$5:BA31)</f>
        <v>98500</v>
      </c>
      <c r="BD31" s="1">
        <f t="shared" si="23"/>
        <v>38340</v>
      </c>
    </row>
    <row r="32" spans="1:56" x14ac:dyDescent="0.3">
      <c r="F32" s="2">
        <v>28</v>
      </c>
      <c r="G32" s="1">
        <f t="shared" si="0"/>
        <v>3700</v>
      </c>
      <c r="H32" s="1">
        <f>SUM($G$5:G32)</f>
        <v>65800</v>
      </c>
      <c r="I32" s="1">
        <v>7400</v>
      </c>
      <c r="J32" s="1"/>
      <c r="K32" s="2">
        <v>28</v>
      </c>
      <c r="L32" s="1">
        <f t="shared" si="24"/>
        <v>925</v>
      </c>
      <c r="M32" s="1">
        <f t="shared" si="1"/>
        <v>925</v>
      </c>
      <c r="N32" s="1">
        <f t="shared" si="2"/>
        <v>925</v>
      </c>
      <c r="O32" s="1">
        <f t="shared" si="3"/>
        <v>925</v>
      </c>
      <c r="P32" s="1">
        <f t="shared" si="4"/>
        <v>6110</v>
      </c>
      <c r="Q32" s="1">
        <f t="shared" si="5"/>
        <v>9810</v>
      </c>
      <c r="R32">
        <f t="shared" si="28"/>
        <v>1.6500000000000006</v>
      </c>
      <c r="S32" s="1">
        <f>SUM($Q$5:Q32)</f>
        <v>146650</v>
      </c>
      <c r="U32" s="2">
        <v>28</v>
      </c>
      <c r="V32">
        <v>0.127</v>
      </c>
      <c r="W32">
        <f t="shared" si="29"/>
        <v>0.127</v>
      </c>
      <c r="X32">
        <f t="shared" si="30"/>
        <v>0.127</v>
      </c>
      <c r="Y32">
        <f t="shared" si="31"/>
        <v>0.127</v>
      </c>
      <c r="Z32">
        <f t="shared" si="9"/>
        <v>2.2399999999999998</v>
      </c>
      <c r="AA32">
        <f t="shared" si="25"/>
        <v>4.3902976592878815</v>
      </c>
      <c r="AB32" s="4">
        <f t="shared" si="10"/>
        <v>2.7479999999999998</v>
      </c>
      <c r="AC32" s="4">
        <f>SUM($AB$5:AB32)</f>
        <v>47.101999999999997</v>
      </c>
      <c r="AD32">
        <f t="shared" si="26"/>
        <v>6.1956080624069934</v>
      </c>
      <c r="AF32" s="2">
        <v>28</v>
      </c>
      <c r="AG32">
        <f t="shared" si="11"/>
        <v>0.11</v>
      </c>
      <c r="AH32">
        <f t="shared" si="12"/>
        <v>0.11</v>
      </c>
      <c r="AI32">
        <f t="shared" si="13"/>
        <v>0.11</v>
      </c>
      <c r="AJ32">
        <f t="shared" si="14"/>
        <v>0.11</v>
      </c>
      <c r="AK32">
        <f t="shared" si="15"/>
        <v>0.44</v>
      </c>
      <c r="AL32">
        <v>0.88</v>
      </c>
      <c r="AM32">
        <f>SUM($AL$5:AL32)</f>
        <v>13.72</v>
      </c>
      <c r="AO32">
        <f t="shared" si="16"/>
        <v>1.6913793103448276</v>
      </c>
      <c r="AP32">
        <f t="shared" si="17"/>
        <v>0.52028542303771663</v>
      </c>
      <c r="AQ32" s="4">
        <f>SUM($AO$5:AO32)</f>
        <v>25.284482758620694</v>
      </c>
      <c r="AU32" s="2">
        <v>28</v>
      </c>
      <c r="AV32" s="1">
        <v>500</v>
      </c>
      <c r="AW32" s="1">
        <f t="shared" si="18"/>
        <v>500</v>
      </c>
      <c r="AX32" s="1">
        <f t="shared" si="19"/>
        <v>500</v>
      </c>
      <c r="AY32" s="1">
        <f t="shared" si="20"/>
        <v>500</v>
      </c>
      <c r="AZ32" s="1">
        <f t="shared" si="21"/>
        <v>2200</v>
      </c>
      <c r="BA32" s="1">
        <f t="shared" si="22"/>
        <v>4200</v>
      </c>
      <c r="BB32">
        <v>1.1000000000000001</v>
      </c>
      <c r="BC32" s="1">
        <f>SUM($BA$5:BA32)</f>
        <v>102700</v>
      </c>
      <c r="BD32" s="1">
        <f t="shared" si="23"/>
        <v>43950</v>
      </c>
    </row>
    <row r="33" spans="6:56" x14ac:dyDescent="0.3">
      <c r="F33" s="2">
        <v>29</v>
      </c>
      <c r="G33" s="1">
        <f t="shared" si="0"/>
        <v>3800</v>
      </c>
      <c r="H33" s="1">
        <f>SUM($G$5:G33)</f>
        <v>69600</v>
      </c>
      <c r="I33" s="1">
        <v>7600</v>
      </c>
      <c r="J33" s="1"/>
      <c r="K33" s="2">
        <v>29</v>
      </c>
      <c r="L33" s="1">
        <f t="shared" si="24"/>
        <v>950</v>
      </c>
      <c r="M33" s="1">
        <f t="shared" si="1"/>
        <v>950</v>
      </c>
      <c r="N33" s="1">
        <f t="shared" si="2"/>
        <v>950</v>
      </c>
      <c r="O33" s="1">
        <f t="shared" si="3"/>
        <v>950</v>
      </c>
      <c r="P33" s="1">
        <f t="shared" si="4"/>
        <v>6460</v>
      </c>
      <c r="Q33" s="1">
        <f t="shared" si="5"/>
        <v>10260</v>
      </c>
      <c r="R33">
        <f t="shared" si="28"/>
        <v>1.7000000000000006</v>
      </c>
      <c r="S33" s="1">
        <f>SUM($Q$5:Q33)</f>
        <v>156910</v>
      </c>
      <c r="U33" s="2">
        <v>29</v>
      </c>
      <c r="V33">
        <v>0.128</v>
      </c>
      <c r="W33">
        <f t="shared" si="29"/>
        <v>0.128</v>
      </c>
      <c r="X33">
        <f t="shared" si="30"/>
        <v>0.128</v>
      </c>
      <c r="Y33">
        <f t="shared" si="31"/>
        <v>0.128</v>
      </c>
      <c r="Z33">
        <f t="shared" si="9"/>
        <v>2.3299999999999996</v>
      </c>
      <c r="AA33">
        <f t="shared" si="25"/>
        <v>4.5342006358807598</v>
      </c>
      <c r="AB33" s="4">
        <f t="shared" si="10"/>
        <v>2.8419999999999996</v>
      </c>
      <c r="AC33" s="4">
        <f>SUM($AB$5:AB33)</f>
        <v>49.943999999999996</v>
      </c>
      <c r="AD33">
        <f t="shared" si="26"/>
        <v>6.0337140673432108</v>
      </c>
      <c r="AF33" s="2">
        <v>29</v>
      </c>
      <c r="AG33">
        <f t="shared" si="11"/>
        <v>0.115</v>
      </c>
      <c r="AH33">
        <f t="shared" si="12"/>
        <v>0.115</v>
      </c>
      <c r="AI33">
        <f t="shared" si="13"/>
        <v>0.115</v>
      </c>
      <c r="AJ33">
        <f t="shared" si="14"/>
        <v>0.115</v>
      </c>
      <c r="AK33">
        <f t="shared" si="15"/>
        <v>0.46</v>
      </c>
      <c r="AL33">
        <v>0.92</v>
      </c>
      <c r="AM33">
        <f>SUM($AL$5:AL33)</f>
        <v>14.64</v>
      </c>
      <c r="AO33">
        <f t="shared" si="16"/>
        <v>1.7689655172413794</v>
      </c>
      <c r="AP33">
        <f t="shared" si="17"/>
        <v>0.52007797270955169</v>
      </c>
      <c r="AQ33" s="4">
        <f>SUM($AO$5:AO33)</f>
        <v>27.053448275862074</v>
      </c>
      <c r="AU33" s="2">
        <v>29</v>
      </c>
      <c r="AV33" s="1">
        <v>500</v>
      </c>
      <c r="AW33" s="1">
        <f t="shared" si="18"/>
        <v>500</v>
      </c>
      <c r="AX33" s="1">
        <f t="shared" si="19"/>
        <v>500</v>
      </c>
      <c r="AY33" s="1">
        <f t="shared" si="20"/>
        <v>500</v>
      </c>
      <c r="AZ33" s="1">
        <f t="shared" si="21"/>
        <v>2200</v>
      </c>
      <c r="BA33" s="1">
        <f t="shared" si="22"/>
        <v>4200</v>
      </c>
      <c r="BB33">
        <v>1.1000000000000001</v>
      </c>
      <c r="BC33" s="1">
        <f>SUM($BA$5:BA33)</f>
        <v>106900</v>
      </c>
      <c r="BD33" s="1">
        <f t="shared" si="23"/>
        <v>50010</v>
      </c>
    </row>
    <row r="34" spans="6:56" x14ac:dyDescent="0.3">
      <c r="F34" s="2">
        <v>30</v>
      </c>
      <c r="G34" s="1">
        <f t="shared" si="0"/>
        <v>3900</v>
      </c>
      <c r="H34" s="1">
        <f>SUM($G$5:G34)</f>
        <v>73500</v>
      </c>
      <c r="I34" s="1">
        <v>7800</v>
      </c>
      <c r="J34" s="1"/>
      <c r="K34" s="2">
        <v>30</v>
      </c>
      <c r="L34" s="1">
        <f t="shared" si="24"/>
        <v>975</v>
      </c>
      <c r="M34" s="1">
        <f t="shared" si="1"/>
        <v>975</v>
      </c>
      <c r="N34" s="1">
        <f t="shared" si="2"/>
        <v>975</v>
      </c>
      <c r="O34" s="1">
        <f t="shared" si="3"/>
        <v>975</v>
      </c>
      <c r="P34" s="1">
        <f t="shared" si="4"/>
        <v>6830</v>
      </c>
      <c r="Q34" s="1">
        <f t="shared" si="5"/>
        <v>10730</v>
      </c>
      <c r="R34">
        <f t="shared" si="28"/>
        <v>1.7500000000000007</v>
      </c>
      <c r="S34" s="1">
        <f>SUM($Q$5:Q34)</f>
        <v>167640</v>
      </c>
      <c r="U34" s="2">
        <v>30</v>
      </c>
      <c r="V34">
        <v>0.129</v>
      </c>
      <c r="W34">
        <f t="shared" si="29"/>
        <v>0.129</v>
      </c>
      <c r="X34">
        <f t="shared" si="30"/>
        <v>0.129</v>
      </c>
      <c r="Y34">
        <f t="shared" si="31"/>
        <v>0.129</v>
      </c>
      <c r="Z34">
        <f t="shared" si="9"/>
        <v>2.42</v>
      </c>
      <c r="AA34">
        <f t="shared" si="25"/>
        <v>4.679542642239567</v>
      </c>
      <c r="AB34" s="4">
        <f t="shared" si="10"/>
        <v>2.9359999999999999</v>
      </c>
      <c r="AC34" s="4">
        <f>SUM($AB$5:AB34)</f>
        <v>52.879999999999995</v>
      </c>
      <c r="AD34">
        <f t="shared" si="26"/>
        <v>5.8785840140957877</v>
      </c>
      <c r="AF34" s="2">
        <v>30</v>
      </c>
      <c r="AG34">
        <f t="shared" si="11"/>
        <v>0.12</v>
      </c>
      <c r="AH34">
        <f t="shared" si="12"/>
        <v>0.12</v>
      </c>
      <c r="AI34">
        <f t="shared" si="13"/>
        <v>0.12</v>
      </c>
      <c r="AJ34">
        <f t="shared" si="14"/>
        <v>0.12</v>
      </c>
      <c r="AK34">
        <f t="shared" si="15"/>
        <v>0.48</v>
      </c>
      <c r="AL34">
        <v>0.96</v>
      </c>
      <c r="AM34">
        <f>SUM($AL$5:AL34)</f>
        <v>15.600000000000001</v>
      </c>
      <c r="AO34">
        <f t="shared" si="16"/>
        <v>1.85</v>
      </c>
      <c r="AP34">
        <f t="shared" si="17"/>
        <v>0.51891891891891884</v>
      </c>
      <c r="AQ34" s="4">
        <f>SUM($AO$5:AO34)</f>
        <v>28.903448275862075</v>
      </c>
      <c r="AU34" s="2">
        <v>30</v>
      </c>
      <c r="AV34" s="1">
        <v>500</v>
      </c>
      <c r="AW34" s="1">
        <f t="shared" si="18"/>
        <v>500</v>
      </c>
      <c r="AX34" s="1">
        <f t="shared" si="19"/>
        <v>500</v>
      </c>
      <c r="AY34" s="1">
        <f t="shared" si="20"/>
        <v>500</v>
      </c>
      <c r="AZ34" s="1">
        <f t="shared" si="21"/>
        <v>2200</v>
      </c>
      <c r="BA34" s="1">
        <f t="shared" si="22"/>
        <v>4200</v>
      </c>
      <c r="BB34">
        <v>1.1000000000000001</v>
      </c>
      <c r="BC34" s="1">
        <f>SUM($BA$5:BA34)</f>
        <v>111100</v>
      </c>
      <c r="BD34" s="1">
        <f t="shared" si="23"/>
        <v>56540</v>
      </c>
    </row>
    <row r="35" spans="6:56" x14ac:dyDescent="0.3">
      <c r="K35" s="2">
        <v>31</v>
      </c>
      <c r="L35" s="1">
        <f t="shared" si="24"/>
        <v>1000</v>
      </c>
      <c r="M35" s="1">
        <f t="shared" si="1"/>
        <v>1000</v>
      </c>
      <c r="N35" s="1">
        <f t="shared" ref="N35:N54" si="32">L35</f>
        <v>1000</v>
      </c>
      <c r="O35" s="1">
        <f t="shared" ref="O35:O54" si="33">L35</f>
        <v>1000</v>
      </c>
      <c r="P35" s="1">
        <f t="shared" si="4"/>
        <v>7200</v>
      </c>
      <c r="Q35" s="1">
        <f t="shared" ref="Q35:Q54" si="34">SUM(L35:P35)</f>
        <v>11200</v>
      </c>
      <c r="R35">
        <f t="shared" ref="R35:R98" si="35">R34+0.05</f>
        <v>1.8000000000000007</v>
      </c>
      <c r="S35" s="1">
        <f>SUM($Q$5:Q35)</f>
        <v>178840</v>
      </c>
      <c r="T35" s="1"/>
      <c r="U35" s="2">
        <v>31</v>
      </c>
      <c r="V35">
        <v>0.13</v>
      </c>
      <c r="W35">
        <f t="shared" si="29"/>
        <v>0.13</v>
      </c>
      <c r="X35">
        <f t="shared" si="30"/>
        <v>0.13</v>
      </c>
      <c r="Y35">
        <f t="shared" si="31"/>
        <v>0.13</v>
      </c>
      <c r="Z35">
        <f t="shared" si="9"/>
        <v>2.5099999999999998</v>
      </c>
      <c r="AA35">
        <f t="shared" si="25"/>
        <v>4.8263380686619621</v>
      </c>
      <c r="AB35" s="4">
        <f t="shared" si="10"/>
        <v>3.03</v>
      </c>
      <c r="AC35" s="4">
        <f>SUM($AB$5:AB35)</f>
        <v>55.91</v>
      </c>
      <c r="AD35">
        <f t="shared" si="26"/>
        <v>5.7299546142208797</v>
      </c>
      <c r="AF35" s="2">
        <v>31</v>
      </c>
      <c r="AG35">
        <f t="shared" si="11"/>
        <v>0.125</v>
      </c>
      <c r="AH35">
        <f t="shared" si="12"/>
        <v>0.125</v>
      </c>
      <c r="AI35">
        <f t="shared" si="13"/>
        <v>0.125</v>
      </c>
      <c r="AJ35">
        <f t="shared" si="14"/>
        <v>0.125</v>
      </c>
      <c r="AK35">
        <f t="shared" si="15"/>
        <v>0.5</v>
      </c>
      <c r="AL35">
        <v>1</v>
      </c>
      <c r="AM35">
        <f>SUM($AL$5:AL35)</f>
        <v>16.600000000000001</v>
      </c>
      <c r="AO35">
        <f t="shared" si="16"/>
        <v>1.9310344827586208</v>
      </c>
      <c r="AP35">
        <f t="shared" si="17"/>
        <v>0.51785714285714279</v>
      </c>
      <c r="AQ35" s="4">
        <f>SUM($AO$5:AO35)</f>
        <v>30.834482758620695</v>
      </c>
      <c r="AU35" s="2">
        <v>31</v>
      </c>
      <c r="AV35" s="1">
        <v>1000</v>
      </c>
      <c r="AW35" s="1">
        <f t="shared" si="18"/>
        <v>1000</v>
      </c>
      <c r="AX35" s="1">
        <f t="shared" si="19"/>
        <v>1000</v>
      </c>
      <c r="AY35" s="1">
        <f t="shared" si="20"/>
        <v>1000</v>
      </c>
      <c r="AZ35" s="1">
        <f t="shared" si="21"/>
        <v>4400</v>
      </c>
      <c r="BA35" s="1">
        <f t="shared" ref="BA35:BA54" si="36">SUM(AV35:AZ35)</f>
        <v>8400</v>
      </c>
      <c r="BB35">
        <v>1.1000000000000001</v>
      </c>
      <c r="BC35" s="1">
        <f>SUM($BA$5:BA35)</f>
        <v>119500</v>
      </c>
      <c r="BD35" s="1">
        <f t="shared" si="23"/>
        <v>59340</v>
      </c>
    </row>
    <row r="36" spans="6:56" x14ac:dyDescent="0.3">
      <c r="K36" s="2">
        <v>32</v>
      </c>
      <c r="L36" s="1">
        <f t="shared" si="24"/>
        <v>1025</v>
      </c>
      <c r="M36" s="1">
        <f t="shared" si="1"/>
        <v>1025</v>
      </c>
      <c r="N36" s="1">
        <f t="shared" si="32"/>
        <v>1025</v>
      </c>
      <c r="O36" s="1">
        <f t="shared" si="33"/>
        <v>1025</v>
      </c>
      <c r="P36" s="1">
        <f t="shared" si="4"/>
        <v>7590</v>
      </c>
      <c r="Q36" s="1">
        <f t="shared" si="34"/>
        <v>11690</v>
      </c>
      <c r="R36">
        <f t="shared" si="35"/>
        <v>1.8500000000000008</v>
      </c>
      <c r="S36" s="1">
        <f>SUM($Q$5:Q36)</f>
        <v>190530</v>
      </c>
      <c r="U36" s="2">
        <v>32</v>
      </c>
      <c r="V36">
        <v>0.13100000000000001</v>
      </c>
      <c r="W36">
        <f t="shared" si="29"/>
        <v>0.13100000000000001</v>
      </c>
      <c r="X36">
        <f t="shared" si="30"/>
        <v>0.13100000000000001</v>
      </c>
      <c r="Y36">
        <f t="shared" si="31"/>
        <v>0.13100000000000001</v>
      </c>
      <c r="Z36">
        <f t="shared" si="9"/>
        <v>2.61</v>
      </c>
      <c r="AA36">
        <f t="shared" si="25"/>
        <v>4.9746014493485813</v>
      </c>
      <c r="AB36" s="4">
        <f t="shared" si="10"/>
        <v>3.1339999999999999</v>
      </c>
      <c r="AC36" s="7">
        <f>SUM($AB$5:AB36)</f>
        <v>59.043999999999997</v>
      </c>
      <c r="AD36">
        <f t="shared" si="26"/>
        <v>5.6054373099624399</v>
      </c>
      <c r="AF36" s="2">
        <v>32</v>
      </c>
      <c r="AG36">
        <f t="shared" si="11"/>
        <v>0.13</v>
      </c>
      <c r="AH36">
        <f t="shared" si="12"/>
        <v>0.13</v>
      </c>
      <c r="AI36">
        <f t="shared" si="13"/>
        <v>0.13</v>
      </c>
      <c r="AJ36">
        <f t="shared" si="14"/>
        <v>0.13</v>
      </c>
      <c r="AK36">
        <f t="shared" si="15"/>
        <v>0.52</v>
      </c>
      <c r="AL36">
        <v>1.04</v>
      </c>
      <c r="AM36">
        <f>SUM($AL$5:AL36)</f>
        <v>17.64</v>
      </c>
      <c r="AO36">
        <f t="shared" si="16"/>
        <v>2.0155172413793103</v>
      </c>
      <c r="AP36">
        <f t="shared" si="17"/>
        <v>0.51599657827202738</v>
      </c>
      <c r="AQ36" s="4">
        <f>SUM($AO$5:AO36)</f>
        <v>32.850000000000009</v>
      </c>
      <c r="AU36" s="2">
        <v>32</v>
      </c>
      <c r="AV36" s="1">
        <v>1000</v>
      </c>
      <c r="AW36" s="1">
        <f t="shared" si="18"/>
        <v>1000</v>
      </c>
      <c r="AX36" s="1">
        <f t="shared" si="19"/>
        <v>1000</v>
      </c>
      <c r="AY36" s="1">
        <f t="shared" si="20"/>
        <v>1000</v>
      </c>
      <c r="AZ36" s="1">
        <f t="shared" si="21"/>
        <v>4400</v>
      </c>
      <c r="BA36" s="1">
        <f t="shared" si="36"/>
        <v>8400</v>
      </c>
      <c r="BB36">
        <v>1.1000000000000001</v>
      </c>
      <c r="BC36" s="1">
        <f>SUM($BA$5:BA36)</f>
        <v>127900</v>
      </c>
      <c r="BD36" s="1">
        <f t="shared" si="23"/>
        <v>62630</v>
      </c>
    </row>
    <row r="37" spans="6:56" x14ac:dyDescent="0.3">
      <c r="K37" s="2">
        <v>33</v>
      </c>
      <c r="L37" s="1">
        <f t="shared" si="24"/>
        <v>1050</v>
      </c>
      <c r="M37" s="1">
        <f t="shared" si="1"/>
        <v>1050</v>
      </c>
      <c r="N37" s="1">
        <f t="shared" si="32"/>
        <v>1050</v>
      </c>
      <c r="O37" s="1">
        <f t="shared" si="33"/>
        <v>1050</v>
      </c>
      <c r="P37" s="1">
        <f t="shared" si="4"/>
        <v>7980</v>
      </c>
      <c r="Q37" s="1">
        <f t="shared" si="34"/>
        <v>12180</v>
      </c>
      <c r="R37">
        <f t="shared" si="35"/>
        <v>1.9000000000000008</v>
      </c>
      <c r="S37" s="1">
        <f>SUM($Q$5:Q37)</f>
        <v>202710</v>
      </c>
      <c r="U37" s="2">
        <v>33</v>
      </c>
      <c r="V37">
        <v>0.13200000000000001</v>
      </c>
      <c r="W37">
        <f t="shared" si="29"/>
        <v>0.13200000000000001</v>
      </c>
      <c r="X37">
        <f t="shared" si="30"/>
        <v>0.13200000000000001</v>
      </c>
      <c r="Y37">
        <f t="shared" si="31"/>
        <v>0.13200000000000001</v>
      </c>
      <c r="Z37">
        <f t="shared" si="9"/>
        <v>2.9499999999999997</v>
      </c>
      <c r="AA37">
        <f>AA36*1.1+0.1</f>
        <v>5.5720615942834391</v>
      </c>
      <c r="AB37" s="4">
        <f t="shared" si="10"/>
        <v>3.4779999999999998</v>
      </c>
      <c r="AC37" s="4">
        <f>SUM($AB$5:AB37)</f>
        <v>62.521999999999998</v>
      </c>
      <c r="AD37">
        <f t="shared" si="26"/>
        <v>5.8905223223358876</v>
      </c>
      <c r="AF37" s="2">
        <v>33</v>
      </c>
      <c r="AG37">
        <f t="shared" si="11"/>
        <v>0.13500000000000001</v>
      </c>
      <c r="AH37">
        <f t="shared" si="12"/>
        <v>0.13500000000000001</v>
      </c>
      <c r="AI37">
        <f t="shared" si="13"/>
        <v>0.13500000000000001</v>
      </c>
      <c r="AJ37">
        <f t="shared" si="14"/>
        <v>0.13500000000000001</v>
      </c>
      <c r="AK37">
        <f t="shared" si="15"/>
        <v>0.54</v>
      </c>
      <c r="AL37">
        <v>1.08</v>
      </c>
      <c r="AM37">
        <f>SUM($AL$5:AL37)</f>
        <v>18.72</v>
      </c>
      <c r="AO37">
        <f t="shared" si="16"/>
        <v>2.1</v>
      </c>
      <c r="AP37">
        <f t="shared" si="17"/>
        <v>0.51428571428571435</v>
      </c>
      <c r="AQ37" s="4">
        <f>SUM($AO$5:AO37)</f>
        <v>34.95000000000001</v>
      </c>
      <c r="AU37" s="2">
        <v>33</v>
      </c>
      <c r="AV37" s="1">
        <v>1000</v>
      </c>
      <c r="AW37" s="1">
        <f t="shared" si="18"/>
        <v>1000</v>
      </c>
      <c r="AX37" s="1">
        <f t="shared" si="19"/>
        <v>1000</v>
      </c>
      <c r="AY37" s="1">
        <f t="shared" si="20"/>
        <v>1000</v>
      </c>
      <c r="AZ37" s="1">
        <f t="shared" si="21"/>
        <v>4400</v>
      </c>
      <c r="BA37" s="1">
        <f t="shared" si="36"/>
        <v>8400</v>
      </c>
      <c r="BB37">
        <v>1.1000000000000001</v>
      </c>
      <c r="BC37" s="1">
        <f>SUM($BA$5:BA37)</f>
        <v>136300</v>
      </c>
      <c r="BD37" s="1">
        <f t="shared" si="23"/>
        <v>66410</v>
      </c>
    </row>
    <row r="38" spans="6:56" x14ac:dyDescent="0.3">
      <c r="K38" s="2">
        <v>34</v>
      </c>
      <c r="L38" s="1">
        <f t="shared" si="24"/>
        <v>1075</v>
      </c>
      <c r="M38" s="1">
        <f t="shared" si="1"/>
        <v>1075</v>
      </c>
      <c r="N38" s="1">
        <f t="shared" si="32"/>
        <v>1075</v>
      </c>
      <c r="O38" s="1">
        <f t="shared" si="33"/>
        <v>1075</v>
      </c>
      <c r="P38" s="1">
        <f t="shared" si="4"/>
        <v>8390</v>
      </c>
      <c r="Q38" s="1">
        <f t="shared" si="34"/>
        <v>12690</v>
      </c>
      <c r="R38">
        <f t="shared" si="35"/>
        <v>1.9500000000000008</v>
      </c>
      <c r="S38" s="1">
        <f>SUM($Q$5:Q38)</f>
        <v>215400</v>
      </c>
      <c r="U38" s="2">
        <v>34</v>
      </c>
      <c r="V38">
        <v>0.13300000000000001</v>
      </c>
      <c r="W38">
        <f t="shared" si="29"/>
        <v>0.13300000000000001</v>
      </c>
      <c r="X38">
        <f t="shared" si="30"/>
        <v>0.13300000000000001</v>
      </c>
      <c r="Y38">
        <f t="shared" si="31"/>
        <v>0.13300000000000001</v>
      </c>
      <c r="Z38">
        <f t="shared" si="9"/>
        <v>3.32</v>
      </c>
      <c r="AA38">
        <f t="shared" ref="AA38:AA101" si="37">AA37*1.1+0.1</f>
        <v>6.2292677537117829</v>
      </c>
      <c r="AB38" s="4">
        <f t="shared" si="10"/>
        <v>3.8519999999999999</v>
      </c>
      <c r="AC38" s="4">
        <f>SUM($AB$5:AB38)</f>
        <v>66.373999999999995</v>
      </c>
      <c r="AD38">
        <f t="shared" si="26"/>
        <v>6.1610313169764197</v>
      </c>
      <c r="AF38" s="2">
        <v>34</v>
      </c>
      <c r="AG38">
        <f t="shared" si="11"/>
        <v>0.14000000000000001</v>
      </c>
      <c r="AH38">
        <f t="shared" si="12"/>
        <v>0.14000000000000001</v>
      </c>
      <c r="AI38">
        <f t="shared" si="13"/>
        <v>0.14000000000000001</v>
      </c>
      <c r="AJ38">
        <f t="shared" si="14"/>
        <v>0.14000000000000001</v>
      </c>
      <c r="AK38">
        <f t="shared" si="15"/>
        <v>0.56000000000000005</v>
      </c>
      <c r="AL38">
        <v>1.1200000000000001</v>
      </c>
      <c r="AM38">
        <f>SUM($AL$5:AL38)</f>
        <v>19.84</v>
      </c>
      <c r="AO38">
        <f t="shared" si="16"/>
        <v>2.1879310344827587</v>
      </c>
      <c r="AP38">
        <f t="shared" si="17"/>
        <v>0.51189913317572899</v>
      </c>
      <c r="AQ38" s="4">
        <f>SUM($AO$5:AO38)</f>
        <v>37.137931034482769</v>
      </c>
      <c r="AU38" s="2">
        <v>34</v>
      </c>
      <c r="AV38" s="1">
        <v>1000</v>
      </c>
      <c r="AW38" s="1">
        <f t="shared" si="18"/>
        <v>1000</v>
      </c>
      <c r="AX38" s="1">
        <f t="shared" si="19"/>
        <v>1000</v>
      </c>
      <c r="AY38" s="1">
        <f t="shared" si="20"/>
        <v>1000</v>
      </c>
      <c r="AZ38" s="1">
        <f t="shared" si="21"/>
        <v>4400</v>
      </c>
      <c r="BA38" s="1">
        <f t="shared" si="36"/>
        <v>8400</v>
      </c>
      <c r="BB38">
        <v>1.1000000000000001</v>
      </c>
      <c r="BC38" s="1">
        <f>SUM($BA$5:BA38)</f>
        <v>144700</v>
      </c>
      <c r="BD38" s="1">
        <f t="shared" si="23"/>
        <v>70700</v>
      </c>
    </row>
    <row r="39" spans="6:56" x14ac:dyDescent="0.3">
      <c r="K39" s="2">
        <v>35</v>
      </c>
      <c r="L39" s="1">
        <f t="shared" si="24"/>
        <v>1100</v>
      </c>
      <c r="M39" s="1">
        <f t="shared" si="1"/>
        <v>1100</v>
      </c>
      <c r="N39" s="1">
        <f t="shared" si="32"/>
        <v>1100</v>
      </c>
      <c r="O39" s="1">
        <f t="shared" si="33"/>
        <v>1100</v>
      </c>
      <c r="P39" s="1">
        <f t="shared" si="4"/>
        <v>8800</v>
      </c>
      <c r="Q39" s="1">
        <f t="shared" si="34"/>
        <v>13200</v>
      </c>
      <c r="R39">
        <f t="shared" si="35"/>
        <v>2.0000000000000009</v>
      </c>
      <c r="S39" s="1">
        <f>SUM($Q$5:Q39)</f>
        <v>228600</v>
      </c>
      <c r="U39" s="2">
        <v>35</v>
      </c>
      <c r="V39">
        <v>0.13400000000000001</v>
      </c>
      <c r="W39">
        <f t="shared" si="29"/>
        <v>0.13400000000000001</v>
      </c>
      <c r="X39">
        <f t="shared" si="30"/>
        <v>0.13400000000000001</v>
      </c>
      <c r="Y39">
        <f t="shared" si="31"/>
        <v>0.13400000000000001</v>
      </c>
      <c r="Z39">
        <f t="shared" si="9"/>
        <v>3.73</v>
      </c>
      <c r="AA39">
        <f t="shared" si="37"/>
        <v>6.952194529082961</v>
      </c>
      <c r="AB39" s="4">
        <f t="shared" si="10"/>
        <v>4.266</v>
      </c>
      <c r="AC39" s="4">
        <f>SUM($AB$5:AB39)</f>
        <v>70.64</v>
      </c>
      <c r="AD39">
        <f t="shared" si="26"/>
        <v>6.4272154759393825</v>
      </c>
      <c r="AF39" s="2">
        <v>35</v>
      </c>
      <c r="AG39">
        <f t="shared" si="11"/>
        <v>0.14499999999999999</v>
      </c>
      <c r="AH39">
        <f t="shared" si="12"/>
        <v>0.14499999999999999</v>
      </c>
      <c r="AI39">
        <f t="shared" si="13"/>
        <v>0.14499999999999999</v>
      </c>
      <c r="AJ39">
        <f t="shared" si="14"/>
        <v>0.14499999999999999</v>
      </c>
      <c r="AK39">
        <f t="shared" si="15"/>
        <v>0.57999999999999996</v>
      </c>
      <c r="AL39">
        <v>1.1599999999999999</v>
      </c>
      <c r="AM39">
        <f>SUM($AL$5:AL39)</f>
        <v>21</v>
      </c>
      <c r="AO39">
        <f t="shared" si="16"/>
        <v>2.2758620689655173</v>
      </c>
      <c r="AP39">
        <f t="shared" si="17"/>
        <v>0.50969696969696965</v>
      </c>
      <c r="AQ39" s="4">
        <f>SUM($AO$5:AO39)</f>
        <v>39.413793103448285</v>
      </c>
      <c r="AU39" s="2">
        <v>35</v>
      </c>
      <c r="AV39" s="1">
        <v>1000</v>
      </c>
      <c r="AW39" s="1">
        <f t="shared" si="18"/>
        <v>1000</v>
      </c>
      <c r="AX39" s="1">
        <f t="shared" si="19"/>
        <v>1000</v>
      </c>
      <c r="AY39" s="1">
        <f t="shared" si="20"/>
        <v>1000</v>
      </c>
      <c r="AZ39" s="1">
        <f t="shared" si="21"/>
        <v>5200</v>
      </c>
      <c r="BA39" s="1">
        <f t="shared" si="36"/>
        <v>9200</v>
      </c>
      <c r="BB39">
        <f>BB29+0.2</f>
        <v>1.3</v>
      </c>
      <c r="BC39" s="1">
        <f>SUM($BA$5:BA39)</f>
        <v>153900</v>
      </c>
      <c r="BD39" s="1">
        <f t="shared" si="23"/>
        <v>74700</v>
      </c>
    </row>
    <row r="40" spans="6:56" x14ac:dyDescent="0.3">
      <c r="K40" s="2">
        <v>36</v>
      </c>
      <c r="L40" s="1">
        <f t="shared" si="24"/>
        <v>1125</v>
      </c>
      <c r="M40" s="1">
        <f t="shared" si="1"/>
        <v>1125</v>
      </c>
      <c r="N40" s="1">
        <f t="shared" si="32"/>
        <v>1125</v>
      </c>
      <c r="O40" s="1">
        <f t="shared" si="33"/>
        <v>1125</v>
      </c>
      <c r="P40" s="1">
        <f t="shared" si="4"/>
        <v>9000</v>
      </c>
      <c r="Q40" s="1">
        <f t="shared" si="34"/>
        <v>13500</v>
      </c>
      <c r="R40">
        <v>2</v>
      </c>
      <c r="S40" s="1">
        <f>SUM($Q$5:Q40)</f>
        <v>242100</v>
      </c>
      <c r="U40" s="2">
        <v>36</v>
      </c>
      <c r="V40">
        <v>0.13500000000000001</v>
      </c>
      <c r="W40">
        <f t="shared" si="29"/>
        <v>0.13500000000000001</v>
      </c>
      <c r="X40">
        <f t="shared" si="30"/>
        <v>0.13500000000000001</v>
      </c>
      <c r="Y40">
        <f t="shared" si="31"/>
        <v>0.13500000000000001</v>
      </c>
      <c r="Z40">
        <f t="shared" si="9"/>
        <v>4.1899999999999995</v>
      </c>
      <c r="AA40">
        <f t="shared" si="37"/>
        <v>7.7474139819912571</v>
      </c>
      <c r="AB40" s="4">
        <f t="shared" si="10"/>
        <v>4.7299999999999995</v>
      </c>
      <c r="AC40" s="4">
        <f>SUM($AB$5:AB40)</f>
        <v>75.37</v>
      </c>
      <c r="AD40">
        <f t="shared" si="26"/>
        <v>6.6959229898074808</v>
      </c>
      <c r="AF40" s="2">
        <v>36</v>
      </c>
      <c r="AG40">
        <f t="shared" si="11"/>
        <v>0.15</v>
      </c>
      <c r="AH40">
        <f t="shared" si="12"/>
        <v>0.15</v>
      </c>
      <c r="AI40">
        <f t="shared" si="13"/>
        <v>0.15</v>
      </c>
      <c r="AJ40">
        <f t="shared" si="14"/>
        <v>0.15</v>
      </c>
      <c r="AK40">
        <f t="shared" si="15"/>
        <v>0.6</v>
      </c>
      <c r="AL40">
        <v>1.2</v>
      </c>
      <c r="AM40">
        <f>SUM($AL$5:AL40)</f>
        <v>22.2</v>
      </c>
      <c r="AO40">
        <f t="shared" si="16"/>
        <v>2.3275862068965516</v>
      </c>
      <c r="AP40">
        <f t="shared" si="17"/>
        <v>0.51555555555555554</v>
      </c>
      <c r="AQ40" s="4">
        <f>SUM($AO$5:AO40)</f>
        <v>41.74137931034484</v>
      </c>
      <c r="AU40" s="2">
        <v>36</v>
      </c>
      <c r="AV40" s="1">
        <v>1000</v>
      </c>
      <c r="AW40" s="1">
        <f t="shared" si="18"/>
        <v>1000</v>
      </c>
      <c r="AX40" s="1">
        <f t="shared" si="19"/>
        <v>1000</v>
      </c>
      <c r="AY40" s="1">
        <f t="shared" si="20"/>
        <v>1000</v>
      </c>
      <c r="AZ40" s="1">
        <f t="shared" si="21"/>
        <v>5200</v>
      </c>
      <c r="BA40" s="1">
        <f t="shared" si="36"/>
        <v>9200</v>
      </c>
      <c r="BB40">
        <f t="shared" ref="BB40:BB103" si="38">BB30+0.2</f>
        <v>1.3</v>
      </c>
      <c r="BC40" s="1">
        <f>SUM($BA$5:BA40)</f>
        <v>163100</v>
      </c>
      <c r="BD40" s="1">
        <f t="shared" si="23"/>
        <v>79000</v>
      </c>
    </row>
    <row r="41" spans="6:56" x14ac:dyDescent="0.3">
      <c r="K41" s="2">
        <v>37</v>
      </c>
      <c r="L41" s="1">
        <f t="shared" si="24"/>
        <v>1150</v>
      </c>
      <c r="M41" s="1">
        <f t="shared" si="1"/>
        <v>1150</v>
      </c>
      <c r="N41" s="1">
        <f t="shared" si="32"/>
        <v>1150</v>
      </c>
      <c r="O41" s="1">
        <f t="shared" si="33"/>
        <v>1150</v>
      </c>
      <c r="P41" s="1">
        <f t="shared" si="4"/>
        <v>9430</v>
      </c>
      <c r="Q41" s="1">
        <f t="shared" si="34"/>
        <v>14030</v>
      </c>
      <c r="R41">
        <f t="shared" si="35"/>
        <v>2.0499999999999998</v>
      </c>
      <c r="S41" s="1">
        <f>SUM($Q$5:Q41)</f>
        <v>256130</v>
      </c>
      <c r="U41" s="2">
        <v>37</v>
      </c>
      <c r="V41">
        <v>0.13600000000000001</v>
      </c>
      <c r="W41">
        <f t="shared" si="29"/>
        <v>0.13600000000000001</v>
      </c>
      <c r="X41">
        <f t="shared" si="30"/>
        <v>0.13600000000000001</v>
      </c>
      <c r="Y41">
        <f t="shared" si="31"/>
        <v>0.13600000000000001</v>
      </c>
      <c r="Z41">
        <f t="shared" si="9"/>
        <v>4.7</v>
      </c>
      <c r="AA41">
        <f t="shared" si="37"/>
        <v>8.6221553801903834</v>
      </c>
      <c r="AB41" s="4">
        <f t="shared" si="10"/>
        <v>5.2439999999999998</v>
      </c>
      <c r="AC41" s="4">
        <f>SUM($AB$5:AB41)</f>
        <v>80.614000000000004</v>
      </c>
      <c r="AD41">
        <f t="shared" si="26"/>
        <v>6.9576754676927157</v>
      </c>
      <c r="AF41" s="2">
        <v>37</v>
      </c>
      <c r="AG41">
        <f t="shared" si="11"/>
        <v>0.155</v>
      </c>
      <c r="AH41">
        <f t="shared" si="12"/>
        <v>0.155</v>
      </c>
      <c r="AI41">
        <f t="shared" si="13"/>
        <v>0.155</v>
      </c>
      <c r="AJ41">
        <f t="shared" si="14"/>
        <v>0.155</v>
      </c>
      <c r="AK41">
        <f t="shared" si="15"/>
        <v>0.62</v>
      </c>
      <c r="AL41">
        <v>1.24</v>
      </c>
      <c r="AM41">
        <f>SUM($AL$5:AL41)</f>
        <v>23.439999999999998</v>
      </c>
      <c r="AO41">
        <f t="shared" si="16"/>
        <v>2.4189655172413791</v>
      </c>
      <c r="AP41">
        <f t="shared" si="17"/>
        <v>0.51261582323592303</v>
      </c>
      <c r="AQ41" s="4">
        <f>SUM($AO$5:AO41)</f>
        <v>44.160344827586222</v>
      </c>
      <c r="AU41" s="2">
        <v>37</v>
      </c>
      <c r="AV41" s="1">
        <v>1000</v>
      </c>
      <c r="AW41" s="1">
        <f t="shared" si="18"/>
        <v>1000</v>
      </c>
      <c r="AX41" s="1">
        <f t="shared" si="19"/>
        <v>1000</v>
      </c>
      <c r="AY41" s="1">
        <f t="shared" si="20"/>
        <v>1000</v>
      </c>
      <c r="AZ41" s="1">
        <f t="shared" si="21"/>
        <v>5200</v>
      </c>
      <c r="BA41" s="1">
        <f t="shared" si="36"/>
        <v>9200</v>
      </c>
      <c r="BB41">
        <f t="shared" si="38"/>
        <v>1.3</v>
      </c>
      <c r="BC41" s="1">
        <f>SUM($BA$5:BA41)</f>
        <v>172300</v>
      </c>
      <c r="BD41" s="1">
        <f t="shared" si="23"/>
        <v>83830</v>
      </c>
    </row>
    <row r="42" spans="6:56" x14ac:dyDescent="0.3">
      <c r="K42" s="2">
        <v>38</v>
      </c>
      <c r="L42" s="1">
        <f t="shared" si="24"/>
        <v>1175</v>
      </c>
      <c r="M42" s="1">
        <f t="shared" si="1"/>
        <v>1175</v>
      </c>
      <c r="N42" s="1">
        <f t="shared" si="32"/>
        <v>1175</v>
      </c>
      <c r="O42" s="1">
        <f t="shared" si="33"/>
        <v>1175</v>
      </c>
      <c r="P42" s="1">
        <f t="shared" si="4"/>
        <v>9870</v>
      </c>
      <c r="Q42" s="1">
        <f t="shared" si="34"/>
        <v>14570</v>
      </c>
      <c r="R42">
        <f t="shared" si="35"/>
        <v>2.0999999999999996</v>
      </c>
      <c r="S42" s="1">
        <f>SUM($Q$5:Q42)</f>
        <v>270700</v>
      </c>
      <c r="U42" s="2">
        <v>38</v>
      </c>
      <c r="V42">
        <v>0.13700000000000001</v>
      </c>
      <c r="W42">
        <f t="shared" si="29"/>
        <v>0.13700000000000001</v>
      </c>
      <c r="X42">
        <f t="shared" si="30"/>
        <v>0.13700000000000001</v>
      </c>
      <c r="Y42">
        <f t="shared" si="31"/>
        <v>0.13700000000000001</v>
      </c>
      <c r="Z42">
        <f t="shared" si="9"/>
        <v>5.26</v>
      </c>
      <c r="AA42">
        <f t="shared" si="37"/>
        <v>9.584370918209423</v>
      </c>
      <c r="AB42" s="4">
        <f t="shared" si="10"/>
        <v>5.8079999999999998</v>
      </c>
      <c r="AC42" s="4">
        <f>SUM($AB$5:AB42)</f>
        <v>86.421999999999997</v>
      </c>
      <c r="AD42">
        <f t="shared" si="26"/>
        <v>7.2047038975860183</v>
      </c>
      <c r="AF42" s="2">
        <v>38</v>
      </c>
      <c r="AG42">
        <f t="shared" si="11"/>
        <v>0.16</v>
      </c>
      <c r="AH42">
        <f t="shared" si="12"/>
        <v>0.16</v>
      </c>
      <c r="AI42">
        <f t="shared" si="13"/>
        <v>0.16</v>
      </c>
      <c r="AJ42">
        <f t="shared" si="14"/>
        <v>0.16</v>
      </c>
      <c r="AK42">
        <f t="shared" si="15"/>
        <v>0.64</v>
      </c>
      <c r="AL42">
        <v>1.28</v>
      </c>
      <c r="AM42">
        <f>SUM($AL$5:AL42)</f>
        <v>24.72</v>
      </c>
      <c r="AO42">
        <f t="shared" si="16"/>
        <v>2.5120689655172415</v>
      </c>
      <c r="AP42">
        <f t="shared" si="17"/>
        <v>0.50954015099519556</v>
      </c>
      <c r="AQ42" s="4">
        <f>SUM($AO$5:AO42)</f>
        <v>46.672413793103466</v>
      </c>
      <c r="AU42" s="2">
        <v>38</v>
      </c>
      <c r="AV42" s="1">
        <v>1000</v>
      </c>
      <c r="AW42" s="1">
        <f t="shared" si="18"/>
        <v>1000</v>
      </c>
      <c r="AX42" s="1">
        <f t="shared" si="19"/>
        <v>1000</v>
      </c>
      <c r="AY42" s="1">
        <f t="shared" si="20"/>
        <v>1000</v>
      </c>
      <c r="AZ42" s="1">
        <f t="shared" si="21"/>
        <v>5200</v>
      </c>
      <c r="BA42" s="1">
        <f t="shared" si="36"/>
        <v>9200</v>
      </c>
      <c r="BB42">
        <f t="shared" si="38"/>
        <v>1.3</v>
      </c>
      <c r="BC42" s="1">
        <f>SUM($BA$5:BA42)</f>
        <v>181500</v>
      </c>
      <c r="BD42" s="1">
        <f t="shared" si="23"/>
        <v>89200</v>
      </c>
    </row>
    <row r="43" spans="6:56" x14ac:dyDescent="0.3">
      <c r="K43" s="2">
        <v>39</v>
      </c>
      <c r="L43" s="1">
        <f t="shared" si="24"/>
        <v>1200</v>
      </c>
      <c r="M43" s="1">
        <f t="shared" si="1"/>
        <v>1200</v>
      </c>
      <c r="N43" s="1">
        <f t="shared" si="32"/>
        <v>1200</v>
      </c>
      <c r="O43" s="1">
        <f t="shared" si="33"/>
        <v>1200</v>
      </c>
      <c r="P43" s="1">
        <f t="shared" si="4"/>
        <v>10320</v>
      </c>
      <c r="Q43" s="1">
        <f t="shared" si="34"/>
        <v>15120</v>
      </c>
      <c r="R43">
        <f t="shared" si="35"/>
        <v>2.1499999999999995</v>
      </c>
      <c r="S43" s="1">
        <f>SUM($Q$5:Q43)</f>
        <v>285820</v>
      </c>
      <c r="U43" s="2">
        <v>39</v>
      </c>
      <c r="V43">
        <v>0.13800000000000001</v>
      </c>
      <c r="W43">
        <f t="shared" si="29"/>
        <v>0.13800000000000001</v>
      </c>
      <c r="X43">
        <f t="shared" si="30"/>
        <v>0.13800000000000001</v>
      </c>
      <c r="Y43">
        <f t="shared" si="31"/>
        <v>0.13800000000000001</v>
      </c>
      <c r="Z43">
        <f t="shared" si="9"/>
        <v>5.88</v>
      </c>
      <c r="AA43">
        <f t="shared" si="37"/>
        <v>10.642808010030366</v>
      </c>
      <c r="AB43" s="4">
        <f t="shared" si="10"/>
        <v>6.4320000000000004</v>
      </c>
      <c r="AC43" s="4">
        <f>SUM($AB$5:AB43)</f>
        <v>92.853999999999999</v>
      </c>
      <c r="AD43">
        <f t="shared" si="26"/>
        <v>7.4425493508597382</v>
      </c>
      <c r="AF43" s="2">
        <v>39</v>
      </c>
      <c r="AG43">
        <f t="shared" si="11"/>
        <v>0.16500000000000001</v>
      </c>
      <c r="AH43">
        <f t="shared" si="12"/>
        <v>0.16500000000000001</v>
      </c>
      <c r="AI43">
        <f t="shared" si="13"/>
        <v>0.16500000000000001</v>
      </c>
      <c r="AJ43">
        <f t="shared" si="14"/>
        <v>0.16500000000000001</v>
      </c>
      <c r="AK43">
        <f t="shared" si="15"/>
        <v>0.66</v>
      </c>
      <c r="AL43">
        <v>1.32</v>
      </c>
      <c r="AM43">
        <f>SUM($AL$5:AL43)</f>
        <v>26.04</v>
      </c>
      <c r="AO43">
        <f t="shared" si="16"/>
        <v>2.6068965517241378</v>
      </c>
      <c r="AP43">
        <f t="shared" si="17"/>
        <v>0.50634920634920644</v>
      </c>
      <c r="AQ43" s="4">
        <f>SUM($AO$5:AO43)</f>
        <v>49.279310344827607</v>
      </c>
      <c r="AU43" s="2">
        <v>39</v>
      </c>
      <c r="AV43" s="1">
        <v>1000</v>
      </c>
      <c r="AW43" s="1">
        <f t="shared" si="18"/>
        <v>1000</v>
      </c>
      <c r="AX43" s="1">
        <f t="shared" si="19"/>
        <v>1000</v>
      </c>
      <c r="AY43" s="1">
        <f t="shared" si="20"/>
        <v>1000</v>
      </c>
      <c r="AZ43" s="1">
        <f t="shared" si="21"/>
        <v>5200</v>
      </c>
      <c r="BA43" s="1">
        <f t="shared" si="36"/>
        <v>9200</v>
      </c>
      <c r="BB43">
        <f t="shared" si="38"/>
        <v>1.3</v>
      </c>
      <c r="BC43" s="1">
        <f>SUM($BA$5:BA43)</f>
        <v>190700</v>
      </c>
      <c r="BD43" s="1">
        <f t="shared" si="23"/>
        <v>95120</v>
      </c>
    </row>
    <row r="44" spans="6:56" x14ac:dyDescent="0.3">
      <c r="K44" s="2">
        <v>40</v>
      </c>
      <c r="L44" s="1">
        <f t="shared" si="24"/>
        <v>1225</v>
      </c>
      <c r="M44" s="1">
        <f t="shared" si="1"/>
        <v>1225</v>
      </c>
      <c r="N44" s="1">
        <f t="shared" si="32"/>
        <v>1225</v>
      </c>
      <c r="O44" s="1">
        <f t="shared" si="33"/>
        <v>1225</v>
      </c>
      <c r="P44" s="1">
        <f t="shared" si="4"/>
        <v>10780</v>
      </c>
      <c r="Q44" s="1">
        <f t="shared" si="34"/>
        <v>15680</v>
      </c>
      <c r="R44">
        <f t="shared" si="35"/>
        <v>2.1999999999999993</v>
      </c>
      <c r="S44" s="1">
        <f>SUM($Q$5:Q44)</f>
        <v>301500</v>
      </c>
      <c r="U44" s="2">
        <v>40</v>
      </c>
      <c r="V44">
        <v>0.13900000000000001</v>
      </c>
      <c r="W44">
        <f t="shared" si="29"/>
        <v>0.13900000000000001</v>
      </c>
      <c r="X44">
        <f t="shared" si="30"/>
        <v>0.13900000000000001</v>
      </c>
      <c r="Y44">
        <f t="shared" si="31"/>
        <v>0.13900000000000001</v>
      </c>
      <c r="Z44">
        <f t="shared" si="9"/>
        <v>6.5699999999999994</v>
      </c>
      <c r="AA44">
        <f t="shared" si="37"/>
        <v>11.807088811033404</v>
      </c>
      <c r="AB44" s="4">
        <f t="shared" si="10"/>
        <v>7.1259999999999994</v>
      </c>
      <c r="AC44" s="4">
        <f>SUM($AB$5:AB44)</f>
        <v>99.98</v>
      </c>
      <c r="AD44">
        <f t="shared" si="26"/>
        <v>7.674413595537084</v>
      </c>
      <c r="AF44" s="2">
        <v>40</v>
      </c>
      <c r="AG44">
        <f t="shared" si="11"/>
        <v>0.17</v>
      </c>
      <c r="AH44">
        <f t="shared" si="12"/>
        <v>0.17</v>
      </c>
      <c r="AI44">
        <f t="shared" si="13"/>
        <v>0.17</v>
      </c>
      <c r="AJ44">
        <f t="shared" si="14"/>
        <v>0.17</v>
      </c>
      <c r="AK44">
        <f t="shared" si="15"/>
        <v>0.68</v>
      </c>
      <c r="AL44">
        <v>1.36</v>
      </c>
      <c r="AM44">
        <f>SUM($AL$5:AL44)</f>
        <v>27.4</v>
      </c>
      <c r="AO44">
        <f t="shared" si="16"/>
        <v>2.703448275862069</v>
      </c>
      <c r="AP44">
        <f t="shared" si="17"/>
        <v>0.50306122448979596</v>
      </c>
      <c r="AQ44" s="4">
        <f>SUM($AO$5:AO44)</f>
        <v>51.98275862068968</v>
      </c>
      <c r="AU44" s="2">
        <v>40</v>
      </c>
      <c r="AV44" s="1">
        <v>1000</v>
      </c>
      <c r="AW44" s="1">
        <f t="shared" si="18"/>
        <v>1000</v>
      </c>
      <c r="AX44" s="1">
        <f t="shared" si="19"/>
        <v>1000</v>
      </c>
      <c r="AY44" s="1">
        <f t="shared" si="20"/>
        <v>1000</v>
      </c>
      <c r="AZ44" s="1">
        <f t="shared" si="21"/>
        <v>5200</v>
      </c>
      <c r="BA44" s="1">
        <f t="shared" si="36"/>
        <v>9200</v>
      </c>
      <c r="BB44">
        <f t="shared" si="38"/>
        <v>1.3</v>
      </c>
      <c r="BC44" s="1">
        <f>SUM($BA$5:BA44)</f>
        <v>199900</v>
      </c>
      <c r="BD44" s="1">
        <f t="shared" si="23"/>
        <v>101600</v>
      </c>
    </row>
    <row r="45" spans="6:56" x14ac:dyDescent="0.3">
      <c r="K45" s="2">
        <v>41</v>
      </c>
      <c r="L45" s="1">
        <f t="shared" si="24"/>
        <v>1250</v>
      </c>
      <c r="M45" s="1">
        <f t="shared" si="1"/>
        <v>1250</v>
      </c>
      <c r="N45" s="1">
        <f t="shared" si="32"/>
        <v>1250</v>
      </c>
      <c r="O45" s="1">
        <f t="shared" si="33"/>
        <v>1250</v>
      </c>
      <c r="P45" s="1">
        <f t="shared" si="4"/>
        <v>11250</v>
      </c>
      <c r="Q45" s="1">
        <f t="shared" si="34"/>
        <v>16250</v>
      </c>
      <c r="R45">
        <f t="shared" si="35"/>
        <v>2.2499999999999991</v>
      </c>
      <c r="S45" s="1">
        <f>SUM($Q$5:Q45)</f>
        <v>317750</v>
      </c>
      <c r="U45" s="2">
        <v>41</v>
      </c>
      <c r="V45">
        <v>0.14000000000000001</v>
      </c>
      <c r="W45">
        <f t="shared" si="29"/>
        <v>0.14000000000000001</v>
      </c>
      <c r="X45">
        <f t="shared" si="30"/>
        <v>0.14000000000000001</v>
      </c>
      <c r="Y45">
        <f t="shared" si="31"/>
        <v>0.14000000000000001</v>
      </c>
      <c r="Z45">
        <f t="shared" si="9"/>
        <v>7.33</v>
      </c>
      <c r="AA45">
        <f t="shared" si="37"/>
        <v>13.087797692136744</v>
      </c>
      <c r="AB45" s="4">
        <f t="shared" si="10"/>
        <v>7.8900000000000006</v>
      </c>
      <c r="AC45" s="4">
        <f>SUM($AB$5:AB45)</f>
        <v>107.87</v>
      </c>
      <c r="AD45">
        <f t="shared" si="26"/>
        <v>7.8915783156631321</v>
      </c>
      <c r="AF45" s="2">
        <v>41</v>
      </c>
      <c r="AG45">
        <f t="shared" si="11"/>
        <v>0.17499999999999999</v>
      </c>
      <c r="AH45">
        <f t="shared" si="12"/>
        <v>0.17499999999999999</v>
      </c>
      <c r="AI45">
        <f t="shared" si="13"/>
        <v>0.17499999999999999</v>
      </c>
      <c r="AJ45">
        <f t="shared" si="14"/>
        <v>0.17499999999999999</v>
      </c>
      <c r="AK45">
        <f t="shared" si="15"/>
        <v>0.7</v>
      </c>
      <c r="AL45">
        <v>1.4</v>
      </c>
      <c r="AM45">
        <f>SUM($AL$5:AL45)</f>
        <v>28.799999999999997</v>
      </c>
      <c r="AO45">
        <f t="shared" si="16"/>
        <v>2.8017241379310347</v>
      </c>
      <c r="AP45">
        <f t="shared" si="17"/>
        <v>0.4996923076923076</v>
      </c>
      <c r="AQ45" s="4">
        <f>SUM($AO$5:AO45)</f>
        <v>54.784482758620712</v>
      </c>
      <c r="AU45" s="2">
        <v>41</v>
      </c>
      <c r="AV45" s="1">
        <v>1000</v>
      </c>
      <c r="AW45" s="1">
        <f t="shared" si="18"/>
        <v>1000</v>
      </c>
      <c r="AX45" s="1">
        <f t="shared" si="19"/>
        <v>1000</v>
      </c>
      <c r="AY45" s="1">
        <f t="shared" si="20"/>
        <v>1000</v>
      </c>
      <c r="AZ45" s="1">
        <f t="shared" si="21"/>
        <v>5200</v>
      </c>
      <c r="BA45" s="1">
        <f t="shared" si="36"/>
        <v>9200</v>
      </c>
      <c r="BB45">
        <f t="shared" si="38"/>
        <v>1.3</v>
      </c>
      <c r="BC45" s="1">
        <f>SUM($BA$5:BA45)</f>
        <v>209100</v>
      </c>
      <c r="BD45" s="1">
        <f t="shared" si="23"/>
        <v>108650</v>
      </c>
    </row>
    <row r="46" spans="6:56" x14ac:dyDescent="0.3">
      <c r="K46" s="2">
        <v>42</v>
      </c>
      <c r="L46" s="1">
        <f t="shared" si="24"/>
        <v>1275</v>
      </c>
      <c r="M46" s="1">
        <f t="shared" si="1"/>
        <v>1275</v>
      </c>
      <c r="N46" s="1">
        <f t="shared" si="32"/>
        <v>1275</v>
      </c>
      <c r="O46" s="1">
        <f t="shared" si="33"/>
        <v>1275</v>
      </c>
      <c r="P46" s="1">
        <f t="shared" si="4"/>
        <v>11730</v>
      </c>
      <c r="Q46" s="1">
        <f t="shared" si="34"/>
        <v>16830</v>
      </c>
      <c r="R46">
        <f t="shared" si="35"/>
        <v>2.2999999999999989</v>
      </c>
      <c r="S46" s="1">
        <f>SUM($Q$5:Q46)</f>
        <v>334580</v>
      </c>
      <c r="U46" s="2">
        <v>42</v>
      </c>
      <c r="V46">
        <v>0.14099999999999999</v>
      </c>
      <c r="W46">
        <f t="shared" si="29"/>
        <v>0.14099999999999999</v>
      </c>
      <c r="X46">
        <f t="shared" si="30"/>
        <v>0.14099999999999999</v>
      </c>
      <c r="Y46">
        <f t="shared" si="31"/>
        <v>0.14099999999999999</v>
      </c>
      <c r="Z46">
        <f t="shared" si="9"/>
        <v>8.18</v>
      </c>
      <c r="AA46">
        <f t="shared" si="37"/>
        <v>14.496577461350419</v>
      </c>
      <c r="AB46" s="4">
        <f t="shared" si="10"/>
        <v>8.7439999999999998</v>
      </c>
      <c r="AC46" s="4">
        <f>SUM($AB$5:AB46)</f>
        <v>116.614</v>
      </c>
      <c r="AD46">
        <f t="shared" si="26"/>
        <v>8.1060535830165943</v>
      </c>
      <c r="AF46" s="2">
        <v>42</v>
      </c>
      <c r="AG46">
        <f t="shared" si="11"/>
        <v>0.1825</v>
      </c>
      <c r="AH46">
        <f t="shared" si="12"/>
        <v>0.1825</v>
      </c>
      <c r="AI46">
        <f t="shared" si="13"/>
        <v>0.1825</v>
      </c>
      <c r="AJ46">
        <f t="shared" si="14"/>
        <v>0.1825</v>
      </c>
      <c r="AK46">
        <f t="shared" si="15"/>
        <v>0.73</v>
      </c>
      <c r="AL46">
        <v>1.46</v>
      </c>
      <c r="AM46">
        <f>SUM($AL$5:AL46)</f>
        <v>30.259999999999998</v>
      </c>
      <c r="AO46">
        <f t="shared" si="16"/>
        <v>2.9017241379310343</v>
      </c>
      <c r="AP46">
        <f t="shared" si="17"/>
        <v>0.50314913844325615</v>
      </c>
      <c r="AQ46" s="4">
        <f>SUM($AO$5:AO46)</f>
        <v>57.686206896551745</v>
      </c>
      <c r="AU46" s="2">
        <v>42</v>
      </c>
      <c r="AV46" s="1">
        <v>1000</v>
      </c>
      <c r="AW46" s="1">
        <f t="shared" si="18"/>
        <v>1000</v>
      </c>
      <c r="AX46" s="1">
        <f t="shared" si="19"/>
        <v>1000</v>
      </c>
      <c r="AY46" s="1">
        <f t="shared" si="20"/>
        <v>1000</v>
      </c>
      <c r="AZ46" s="1">
        <f t="shared" si="21"/>
        <v>5200</v>
      </c>
      <c r="BA46" s="1">
        <f t="shared" si="36"/>
        <v>9200</v>
      </c>
      <c r="BB46">
        <f t="shared" si="38"/>
        <v>1.3</v>
      </c>
      <c r="BC46" s="1">
        <f>SUM($BA$5:BA46)</f>
        <v>218300</v>
      </c>
      <c r="BD46" s="1">
        <f t="shared" si="23"/>
        <v>116280</v>
      </c>
    </row>
    <row r="47" spans="6:56" x14ac:dyDescent="0.3">
      <c r="K47" s="2">
        <v>43</v>
      </c>
      <c r="L47" s="1">
        <f t="shared" si="24"/>
        <v>1300</v>
      </c>
      <c r="M47" s="1">
        <f t="shared" si="1"/>
        <v>1300</v>
      </c>
      <c r="N47" s="1">
        <f t="shared" si="32"/>
        <v>1300</v>
      </c>
      <c r="O47" s="1">
        <f t="shared" si="33"/>
        <v>1300</v>
      </c>
      <c r="P47" s="1">
        <f t="shared" si="4"/>
        <v>12220</v>
      </c>
      <c r="Q47" s="1">
        <f t="shared" si="34"/>
        <v>17420</v>
      </c>
      <c r="R47">
        <f t="shared" si="35"/>
        <v>2.3499999999999988</v>
      </c>
      <c r="S47" s="1">
        <f>SUM($Q$5:Q47)</f>
        <v>352000</v>
      </c>
      <c r="U47" s="2">
        <v>43</v>
      </c>
      <c r="V47">
        <v>0.14199999999999999</v>
      </c>
      <c r="W47">
        <f t="shared" si="29"/>
        <v>0.14199999999999999</v>
      </c>
      <c r="X47">
        <f t="shared" si="30"/>
        <v>0.14199999999999999</v>
      </c>
      <c r="Y47">
        <f t="shared" si="31"/>
        <v>0.14199999999999999</v>
      </c>
      <c r="Z47">
        <f t="shared" si="9"/>
        <v>9.1199999999999992</v>
      </c>
      <c r="AA47">
        <f t="shared" si="37"/>
        <v>16.046235207485463</v>
      </c>
      <c r="AB47" s="4">
        <f t="shared" si="10"/>
        <v>9.6879999999999988</v>
      </c>
      <c r="AC47" s="4">
        <f>SUM($AB$5:AB47)</f>
        <v>126.30200000000001</v>
      </c>
      <c r="AD47">
        <f t="shared" si="26"/>
        <v>8.3077503558749388</v>
      </c>
      <c r="AF47" s="2">
        <v>43</v>
      </c>
      <c r="AG47">
        <f t="shared" si="11"/>
        <v>0.19</v>
      </c>
      <c r="AH47">
        <f t="shared" si="12"/>
        <v>0.19</v>
      </c>
      <c r="AI47">
        <f t="shared" si="13"/>
        <v>0.19</v>
      </c>
      <c r="AJ47">
        <f t="shared" si="14"/>
        <v>0.19</v>
      </c>
      <c r="AK47">
        <f t="shared" si="15"/>
        <v>0.76</v>
      </c>
      <c r="AL47">
        <v>1.52</v>
      </c>
      <c r="AM47">
        <f>SUM($AL$5:AL47)</f>
        <v>31.779999999999998</v>
      </c>
      <c r="AO47">
        <f t="shared" si="16"/>
        <v>3.0034482758620689</v>
      </c>
      <c r="AP47">
        <f t="shared" si="17"/>
        <v>0.50608495981630308</v>
      </c>
      <c r="AQ47" s="4">
        <f>SUM($AO$5:AO47)</f>
        <v>60.689655172413815</v>
      </c>
      <c r="AU47" s="2">
        <v>43</v>
      </c>
      <c r="AV47" s="1">
        <v>1000</v>
      </c>
      <c r="AW47" s="1">
        <f t="shared" si="18"/>
        <v>1000</v>
      </c>
      <c r="AX47" s="1">
        <f t="shared" si="19"/>
        <v>1000</v>
      </c>
      <c r="AY47" s="1">
        <f t="shared" si="20"/>
        <v>1000</v>
      </c>
      <c r="AZ47" s="1">
        <f t="shared" si="21"/>
        <v>5200</v>
      </c>
      <c r="BA47" s="1">
        <f t="shared" si="36"/>
        <v>9200</v>
      </c>
      <c r="BB47">
        <f t="shared" si="38"/>
        <v>1.3</v>
      </c>
      <c r="BC47" s="1">
        <f>SUM($BA$5:BA47)</f>
        <v>227500</v>
      </c>
      <c r="BD47" s="1">
        <f t="shared" si="23"/>
        <v>124500</v>
      </c>
    </row>
    <row r="48" spans="6:56" x14ac:dyDescent="0.3">
      <c r="K48" s="2">
        <v>44</v>
      </c>
      <c r="L48" s="1">
        <f t="shared" si="24"/>
        <v>1325</v>
      </c>
      <c r="M48" s="1">
        <f t="shared" si="1"/>
        <v>1325</v>
      </c>
      <c r="N48" s="1">
        <f t="shared" si="32"/>
        <v>1325</v>
      </c>
      <c r="O48" s="1">
        <f t="shared" si="33"/>
        <v>1325</v>
      </c>
      <c r="P48" s="1">
        <f t="shared" si="4"/>
        <v>12720</v>
      </c>
      <c r="Q48" s="1">
        <f t="shared" si="34"/>
        <v>18020</v>
      </c>
      <c r="R48">
        <f t="shared" si="35"/>
        <v>2.3999999999999986</v>
      </c>
      <c r="S48" s="1">
        <f>SUM($Q$5:Q48)</f>
        <v>370020</v>
      </c>
      <c r="U48" s="2">
        <v>44</v>
      </c>
      <c r="V48">
        <v>0.14299999999999999</v>
      </c>
      <c r="W48">
        <f t="shared" si="29"/>
        <v>0.14299999999999999</v>
      </c>
      <c r="X48">
        <f t="shared" si="30"/>
        <v>0.14299999999999999</v>
      </c>
      <c r="Y48">
        <f t="shared" si="31"/>
        <v>0.14299999999999999</v>
      </c>
      <c r="Z48">
        <f t="shared" si="9"/>
        <v>10.16</v>
      </c>
      <c r="AA48">
        <f t="shared" si="37"/>
        <v>17.750858728234011</v>
      </c>
      <c r="AB48" s="4">
        <f t="shared" si="10"/>
        <v>10.731999999999999</v>
      </c>
      <c r="AC48" s="7">
        <f>SUM($AB$5:AB48)</f>
        <v>137.03399999999999</v>
      </c>
      <c r="AD48">
        <f t="shared" si="26"/>
        <v>8.497094266124039</v>
      </c>
      <c r="AF48" s="2">
        <v>44</v>
      </c>
      <c r="AG48">
        <f t="shared" si="11"/>
        <v>0.19750000000000001</v>
      </c>
      <c r="AH48">
        <f t="shared" si="12"/>
        <v>0.19750000000000001</v>
      </c>
      <c r="AI48">
        <f t="shared" si="13"/>
        <v>0.19750000000000001</v>
      </c>
      <c r="AJ48">
        <f t="shared" si="14"/>
        <v>0.19750000000000001</v>
      </c>
      <c r="AK48">
        <f t="shared" si="15"/>
        <v>0.79</v>
      </c>
      <c r="AL48">
        <v>1.58</v>
      </c>
      <c r="AM48">
        <f>SUM($AL$5:AL48)</f>
        <v>33.36</v>
      </c>
      <c r="AO48">
        <f t="shared" si="16"/>
        <v>3.1068965517241378</v>
      </c>
      <c r="AP48">
        <f t="shared" si="17"/>
        <v>0.5085460599334074</v>
      </c>
      <c r="AQ48" s="4">
        <f>SUM($AO$5:AO48)</f>
        <v>63.796551724137956</v>
      </c>
      <c r="AU48" s="2">
        <v>44</v>
      </c>
      <c r="AV48" s="1">
        <v>1000</v>
      </c>
      <c r="AW48" s="1">
        <f t="shared" si="18"/>
        <v>1000</v>
      </c>
      <c r="AX48" s="1">
        <f t="shared" si="19"/>
        <v>1000</v>
      </c>
      <c r="AY48" s="1">
        <f t="shared" si="20"/>
        <v>1000</v>
      </c>
      <c r="AZ48" s="1">
        <f t="shared" si="21"/>
        <v>5200</v>
      </c>
      <c r="BA48" s="1">
        <f t="shared" si="36"/>
        <v>9200</v>
      </c>
      <c r="BB48">
        <f t="shared" si="38"/>
        <v>1.3</v>
      </c>
      <c r="BC48" s="1">
        <f>SUM($BA$5:BA48)</f>
        <v>236700</v>
      </c>
      <c r="BD48" s="1">
        <f t="shared" si="23"/>
        <v>133320</v>
      </c>
    </row>
    <row r="49" spans="6:56" x14ac:dyDescent="0.3">
      <c r="K49" s="2">
        <v>45</v>
      </c>
      <c r="L49" s="1">
        <f t="shared" si="24"/>
        <v>1350</v>
      </c>
      <c r="M49" s="1">
        <f t="shared" si="1"/>
        <v>1350</v>
      </c>
      <c r="N49" s="1">
        <f t="shared" si="32"/>
        <v>1350</v>
      </c>
      <c r="O49" s="1">
        <f t="shared" si="33"/>
        <v>1350</v>
      </c>
      <c r="P49" s="1">
        <f t="shared" si="4"/>
        <v>13230</v>
      </c>
      <c r="Q49" s="1">
        <f t="shared" si="34"/>
        <v>18630</v>
      </c>
      <c r="R49">
        <f t="shared" si="35"/>
        <v>2.4499999999999984</v>
      </c>
      <c r="S49" s="1">
        <f>SUM($Q$5:Q49)</f>
        <v>388650</v>
      </c>
      <c r="U49" s="2">
        <v>45</v>
      </c>
      <c r="V49">
        <v>0.14399999999999999</v>
      </c>
      <c r="W49">
        <f t="shared" si="29"/>
        <v>0.14399999999999999</v>
      </c>
      <c r="X49">
        <f t="shared" si="30"/>
        <v>0.14399999999999999</v>
      </c>
      <c r="Y49">
        <f t="shared" si="31"/>
        <v>0.14399999999999999</v>
      </c>
      <c r="Z49">
        <f t="shared" si="9"/>
        <v>11.31</v>
      </c>
      <c r="AA49">
        <f t="shared" si="37"/>
        <v>19.625944601057416</v>
      </c>
      <c r="AB49" s="4">
        <f t="shared" si="10"/>
        <v>11.886000000000001</v>
      </c>
      <c r="AC49" s="4">
        <f>SUM($AB$5:AB49)</f>
        <v>148.91999999999999</v>
      </c>
      <c r="AD49">
        <f>((AC49-AC48)/AC48)*100</f>
        <v>8.6737597968387377</v>
      </c>
      <c r="AF49" s="2">
        <v>45</v>
      </c>
      <c r="AG49">
        <f t="shared" si="11"/>
        <v>0.20499999999999999</v>
      </c>
      <c r="AH49">
        <f t="shared" si="12"/>
        <v>0.20499999999999999</v>
      </c>
      <c r="AI49">
        <f t="shared" si="13"/>
        <v>0.20499999999999999</v>
      </c>
      <c r="AJ49">
        <f t="shared" si="14"/>
        <v>0.20499999999999999</v>
      </c>
      <c r="AK49">
        <f t="shared" si="15"/>
        <v>0.82</v>
      </c>
      <c r="AL49">
        <v>1.64</v>
      </c>
      <c r="AM49">
        <f>SUM($AL$5:AL49)</f>
        <v>35</v>
      </c>
      <c r="AO49">
        <f t="shared" si="16"/>
        <v>3.2120689655172412</v>
      </c>
      <c r="AP49">
        <f t="shared" si="17"/>
        <v>0.51057434245840039</v>
      </c>
      <c r="AQ49" s="4">
        <f>SUM($AO$5:AO49)</f>
        <v>67.008620689655203</v>
      </c>
      <c r="AU49" s="2">
        <v>45</v>
      </c>
      <c r="AV49" s="1">
        <v>1000</v>
      </c>
      <c r="AW49" s="1">
        <f t="shared" si="18"/>
        <v>1000</v>
      </c>
      <c r="AX49" s="1">
        <f t="shared" si="19"/>
        <v>1000</v>
      </c>
      <c r="AY49" s="1">
        <f t="shared" si="20"/>
        <v>1000</v>
      </c>
      <c r="AZ49" s="1">
        <f t="shared" si="21"/>
        <v>6000</v>
      </c>
      <c r="BA49" s="1">
        <f t="shared" si="36"/>
        <v>10000</v>
      </c>
      <c r="BB49">
        <f t="shared" si="38"/>
        <v>1.5</v>
      </c>
      <c r="BC49" s="1">
        <f>SUM($BA$5:BA49)</f>
        <v>246700</v>
      </c>
      <c r="BD49" s="1">
        <f t="shared" si="23"/>
        <v>141950</v>
      </c>
    </row>
    <row r="50" spans="6:56" x14ac:dyDescent="0.3">
      <c r="K50" s="2">
        <v>46</v>
      </c>
      <c r="L50" s="1">
        <f t="shared" si="24"/>
        <v>1375</v>
      </c>
      <c r="M50" s="1">
        <f t="shared" si="1"/>
        <v>1375</v>
      </c>
      <c r="N50" s="1">
        <f t="shared" si="32"/>
        <v>1375</v>
      </c>
      <c r="O50" s="1">
        <f t="shared" si="33"/>
        <v>1375</v>
      </c>
      <c r="P50" s="1">
        <f t="shared" si="4"/>
        <v>13750</v>
      </c>
      <c r="Q50" s="1">
        <f t="shared" si="34"/>
        <v>19250</v>
      </c>
      <c r="R50">
        <f t="shared" si="35"/>
        <v>2.4999999999999982</v>
      </c>
      <c r="S50" s="1">
        <f>SUM($Q$5:Q50)</f>
        <v>407900</v>
      </c>
      <c r="U50" s="2">
        <v>46</v>
      </c>
      <c r="V50">
        <v>0.14499999999999999</v>
      </c>
      <c r="W50">
        <f t="shared" si="29"/>
        <v>0.14499999999999999</v>
      </c>
      <c r="X50">
        <f t="shared" si="30"/>
        <v>0.14499999999999999</v>
      </c>
      <c r="Y50">
        <f t="shared" si="31"/>
        <v>0.14499999999999999</v>
      </c>
      <c r="Z50">
        <f t="shared" si="9"/>
        <v>12.58</v>
      </c>
      <c r="AA50">
        <f t="shared" si="37"/>
        <v>21.688539061163162</v>
      </c>
      <c r="AB50" s="4">
        <f t="shared" si="10"/>
        <v>13.16</v>
      </c>
      <c r="AC50" s="4">
        <f>SUM($AB$5:AB50)</f>
        <v>162.07999999999998</v>
      </c>
      <c r="AD50">
        <f t="shared" si="26"/>
        <v>8.8369594413107695</v>
      </c>
      <c r="AF50" s="2">
        <v>46</v>
      </c>
      <c r="AG50">
        <f t="shared" si="11"/>
        <v>0.21249999999999999</v>
      </c>
      <c r="AH50">
        <f t="shared" si="12"/>
        <v>0.21249999999999999</v>
      </c>
      <c r="AI50">
        <f t="shared" si="13"/>
        <v>0.21249999999999999</v>
      </c>
      <c r="AJ50">
        <f t="shared" si="14"/>
        <v>0.21249999999999999</v>
      </c>
      <c r="AK50">
        <f t="shared" si="15"/>
        <v>0.85</v>
      </c>
      <c r="AL50">
        <v>1.7</v>
      </c>
      <c r="AM50">
        <f>SUM($AL$5:AL50)</f>
        <v>36.700000000000003</v>
      </c>
      <c r="AO50">
        <f t="shared" si="16"/>
        <v>3.3189655172413794</v>
      </c>
      <c r="AP50">
        <f t="shared" si="17"/>
        <v>0.51220779220779222</v>
      </c>
      <c r="AQ50" s="4">
        <f>SUM($AO$5:AO50)</f>
        <v>70.327586206896584</v>
      </c>
      <c r="AU50" s="2">
        <v>46</v>
      </c>
      <c r="AV50" s="1">
        <v>1000</v>
      </c>
      <c r="AW50" s="1">
        <f t="shared" si="18"/>
        <v>1000</v>
      </c>
      <c r="AX50" s="1">
        <f t="shared" si="19"/>
        <v>1000</v>
      </c>
      <c r="AY50" s="1">
        <f t="shared" si="20"/>
        <v>1000</v>
      </c>
      <c r="AZ50" s="1">
        <f t="shared" si="21"/>
        <v>6000</v>
      </c>
      <c r="BA50" s="1">
        <f t="shared" si="36"/>
        <v>10000</v>
      </c>
      <c r="BB50">
        <f t="shared" si="38"/>
        <v>1.5</v>
      </c>
      <c r="BC50" s="1">
        <f>SUM($BA$5:BA50)</f>
        <v>256700</v>
      </c>
      <c r="BD50" s="1">
        <f t="shared" si="23"/>
        <v>151200</v>
      </c>
    </row>
    <row r="51" spans="6:56" x14ac:dyDescent="0.3">
      <c r="K51" s="2">
        <v>47</v>
      </c>
      <c r="L51" s="1">
        <f t="shared" si="24"/>
        <v>1400</v>
      </c>
      <c r="M51" s="1">
        <f t="shared" si="1"/>
        <v>1400</v>
      </c>
      <c r="N51" s="1">
        <f t="shared" si="32"/>
        <v>1400</v>
      </c>
      <c r="O51" s="1">
        <f t="shared" si="33"/>
        <v>1400</v>
      </c>
      <c r="P51" s="1">
        <f t="shared" si="4"/>
        <v>14280</v>
      </c>
      <c r="Q51" s="1">
        <f t="shared" si="34"/>
        <v>19880</v>
      </c>
      <c r="R51">
        <f t="shared" si="35"/>
        <v>2.549999999999998</v>
      </c>
      <c r="S51" s="1">
        <f>SUM($Q$5:Q51)</f>
        <v>427780</v>
      </c>
      <c r="U51" s="2">
        <v>47</v>
      </c>
      <c r="V51">
        <v>0.14599999999999999</v>
      </c>
      <c r="W51">
        <f t="shared" si="29"/>
        <v>0.14599999999999999</v>
      </c>
      <c r="X51">
        <f t="shared" si="30"/>
        <v>0.14599999999999999</v>
      </c>
      <c r="Y51">
        <f t="shared" si="31"/>
        <v>0.14599999999999999</v>
      </c>
      <c r="Z51">
        <f t="shared" si="9"/>
        <v>14</v>
      </c>
      <c r="AA51">
        <f t="shared" si="37"/>
        <v>23.957392967279482</v>
      </c>
      <c r="AB51" s="4">
        <f t="shared" si="10"/>
        <v>14.584</v>
      </c>
      <c r="AC51" s="4">
        <f>SUM($AB$5:AB51)</f>
        <v>176.66399999999999</v>
      </c>
      <c r="AD51">
        <f t="shared" si="26"/>
        <v>8.9980256663376146</v>
      </c>
      <c r="AF51" s="2">
        <v>47</v>
      </c>
      <c r="AG51">
        <f t="shared" si="11"/>
        <v>0.22</v>
      </c>
      <c r="AH51">
        <f t="shared" si="12"/>
        <v>0.22</v>
      </c>
      <c r="AI51">
        <f t="shared" si="13"/>
        <v>0.22</v>
      </c>
      <c r="AJ51">
        <f t="shared" si="14"/>
        <v>0.22</v>
      </c>
      <c r="AK51">
        <f t="shared" si="15"/>
        <v>0.88</v>
      </c>
      <c r="AL51">
        <v>1.76</v>
      </c>
      <c r="AM51">
        <f>SUM($AL$5:AL51)</f>
        <v>38.46</v>
      </c>
      <c r="AO51">
        <f t="shared" si="16"/>
        <v>3.4275862068965517</v>
      </c>
      <c r="AP51">
        <f t="shared" si="17"/>
        <v>0.51348088531187119</v>
      </c>
      <c r="AQ51" s="4">
        <f>SUM($AO$5:AO51)</f>
        <v>73.755172413793133</v>
      </c>
      <c r="AU51" s="2">
        <v>47</v>
      </c>
      <c r="AV51" s="1">
        <v>1000</v>
      </c>
      <c r="AW51" s="1">
        <f t="shared" si="18"/>
        <v>1000</v>
      </c>
      <c r="AX51" s="1">
        <f t="shared" si="19"/>
        <v>1000</v>
      </c>
      <c r="AY51" s="1">
        <f t="shared" si="20"/>
        <v>1000</v>
      </c>
      <c r="AZ51" s="1">
        <f t="shared" si="21"/>
        <v>6000</v>
      </c>
      <c r="BA51" s="1">
        <f t="shared" si="36"/>
        <v>10000</v>
      </c>
      <c r="BB51">
        <f t="shared" si="38"/>
        <v>1.5</v>
      </c>
      <c r="BC51" s="1">
        <f>SUM($BA$5:BA51)</f>
        <v>266700</v>
      </c>
      <c r="BD51" s="1">
        <f t="shared" si="23"/>
        <v>161080</v>
      </c>
    </row>
    <row r="52" spans="6:56" x14ac:dyDescent="0.3">
      <c r="K52" s="2">
        <v>48</v>
      </c>
      <c r="L52" s="1">
        <f t="shared" si="24"/>
        <v>1425</v>
      </c>
      <c r="M52" s="1">
        <f t="shared" si="1"/>
        <v>1425</v>
      </c>
      <c r="N52" s="1">
        <f t="shared" si="32"/>
        <v>1425</v>
      </c>
      <c r="O52" s="1">
        <f t="shared" si="33"/>
        <v>1425</v>
      </c>
      <c r="P52" s="1">
        <f t="shared" si="4"/>
        <v>14820</v>
      </c>
      <c r="Q52" s="1">
        <f t="shared" si="34"/>
        <v>20520</v>
      </c>
      <c r="R52">
        <f t="shared" si="35"/>
        <v>2.5999999999999979</v>
      </c>
      <c r="S52" s="1">
        <f>SUM($Q$5:Q52)</f>
        <v>448300</v>
      </c>
      <c r="U52" s="2">
        <v>48</v>
      </c>
      <c r="V52">
        <v>0.14699999999999999</v>
      </c>
      <c r="W52">
        <f t="shared" si="29"/>
        <v>0.14699999999999999</v>
      </c>
      <c r="X52">
        <f t="shared" si="30"/>
        <v>0.14699999999999999</v>
      </c>
      <c r="Y52">
        <f t="shared" si="31"/>
        <v>0.14699999999999999</v>
      </c>
      <c r="Z52">
        <f t="shared" si="9"/>
        <v>15.56</v>
      </c>
      <c r="AA52">
        <f t="shared" si="37"/>
        <v>26.453132264007433</v>
      </c>
      <c r="AB52" s="4">
        <f t="shared" si="10"/>
        <v>16.148</v>
      </c>
      <c r="AC52" s="4">
        <f>SUM($AB$5:AB52)</f>
        <v>192.81199999999998</v>
      </c>
      <c r="AD52">
        <f t="shared" si="26"/>
        <v>9.1405153285332599</v>
      </c>
      <c r="AF52" s="2">
        <v>48</v>
      </c>
      <c r="AG52">
        <f t="shared" si="11"/>
        <v>0.22750000000000001</v>
      </c>
      <c r="AH52">
        <f t="shared" si="12"/>
        <v>0.22750000000000001</v>
      </c>
      <c r="AI52">
        <f t="shared" si="13"/>
        <v>0.22750000000000001</v>
      </c>
      <c r="AJ52">
        <f t="shared" si="14"/>
        <v>0.22750000000000001</v>
      </c>
      <c r="AK52">
        <f t="shared" si="15"/>
        <v>0.91</v>
      </c>
      <c r="AL52">
        <v>1.82</v>
      </c>
      <c r="AM52">
        <f>SUM($AL$5:AL52)</f>
        <v>40.28</v>
      </c>
      <c r="AO52">
        <f t="shared" si="16"/>
        <v>3.5379310344827588</v>
      </c>
      <c r="AP52">
        <f t="shared" si="17"/>
        <v>0.51442495126705656</v>
      </c>
      <c r="AQ52" s="4">
        <f>SUM($AO$5:AO52)</f>
        <v>77.293103448275886</v>
      </c>
      <c r="AU52" s="2">
        <v>48</v>
      </c>
      <c r="AV52" s="1">
        <v>1000</v>
      </c>
      <c r="AW52" s="1">
        <f t="shared" si="18"/>
        <v>1000</v>
      </c>
      <c r="AX52" s="1">
        <f t="shared" si="19"/>
        <v>1000</v>
      </c>
      <c r="AY52" s="1">
        <f t="shared" si="20"/>
        <v>1000</v>
      </c>
      <c r="AZ52" s="1">
        <f t="shared" si="21"/>
        <v>6000</v>
      </c>
      <c r="BA52" s="1">
        <f t="shared" si="36"/>
        <v>10000</v>
      </c>
      <c r="BB52">
        <f t="shared" si="38"/>
        <v>1.5</v>
      </c>
      <c r="BC52" s="1">
        <f>SUM($BA$5:BA52)</f>
        <v>276700</v>
      </c>
      <c r="BD52" s="1">
        <f t="shared" si="23"/>
        <v>171600</v>
      </c>
    </row>
    <row r="53" spans="6:56" x14ac:dyDescent="0.3">
      <c r="K53" s="2">
        <v>49</v>
      </c>
      <c r="L53" s="1">
        <f t="shared" si="24"/>
        <v>1450</v>
      </c>
      <c r="M53" s="1">
        <f t="shared" si="1"/>
        <v>1450</v>
      </c>
      <c r="N53" s="1">
        <f t="shared" si="32"/>
        <v>1450</v>
      </c>
      <c r="O53" s="1">
        <f t="shared" si="33"/>
        <v>1450</v>
      </c>
      <c r="P53" s="1">
        <f t="shared" si="4"/>
        <v>15370</v>
      </c>
      <c r="Q53" s="1">
        <f t="shared" si="34"/>
        <v>21170</v>
      </c>
      <c r="R53">
        <f t="shared" si="35"/>
        <v>2.6499999999999977</v>
      </c>
      <c r="S53" s="1">
        <f>SUM($Q$5:Q53)</f>
        <v>469470</v>
      </c>
      <c r="U53" s="2">
        <v>49</v>
      </c>
      <c r="V53">
        <v>0.14799999999999999</v>
      </c>
      <c r="W53">
        <f t="shared" si="29"/>
        <v>0.14799999999999999</v>
      </c>
      <c r="X53">
        <f t="shared" si="30"/>
        <v>0.14799999999999999</v>
      </c>
      <c r="Y53">
        <f t="shared" si="31"/>
        <v>0.14799999999999999</v>
      </c>
      <c r="Z53">
        <f t="shared" si="9"/>
        <v>17.290000000000003</v>
      </c>
      <c r="AA53">
        <f t="shared" si="37"/>
        <v>29.198445490408179</v>
      </c>
      <c r="AB53" s="4">
        <f t="shared" si="10"/>
        <v>17.882000000000001</v>
      </c>
      <c r="AC53" s="4">
        <f>SUM($AB$5:AB53)</f>
        <v>210.69399999999999</v>
      </c>
      <c r="AD53">
        <f t="shared" si="26"/>
        <v>9.2743190257867791</v>
      </c>
      <c r="AF53" s="2">
        <v>49</v>
      </c>
      <c r="AG53">
        <f t="shared" si="11"/>
        <v>0.23499999999999999</v>
      </c>
      <c r="AH53">
        <f t="shared" si="12"/>
        <v>0.23499999999999999</v>
      </c>
      <c r="AI53">
        <f t="shared" si="13"/>
        <v>0.23499999999999999</v>
      </c>
      <c r="AJ53">
        <f t="shared" si="14"/>
        <v>0.23499999999999999</v>
      </c>
      <c r="AK53">
        <f t="shared" si="15"/>
        <v>0.94</v>
      </c>
      <c r="AL53">
        <v>1.88</v>
      </c>
      <c r="AM53">
        <f>SUM($AL$5:AL53)</f>
        <v>42.160000000000004</v>
      </c>
      <c r="AO53">
        <f t="shared" si="16"/>
        <v>3.65</v>
      </c>
      <c r="AP53">
        <f t="shared" si="17"/>
        <v>0.51506849315068493</v>
      </c>
      <c r="AQ53" s="4">
        <f>SUM($AO$5:AO53)</f>
        <v>80.943103448275892</v>
      </c>
      <c r="AU53" s="2">
        <v>49</v>
      </c>
      <c r="AV53" s="1">
        <v>1000</v>
      </c>
      <c r="AW53" s="1">
        <f t="shared" si="18"/>
        <v>1000</v>
      </c>
      <c r="AX53" s="1">
        <f t="shared" si="19"/>
        <v>1000</v>
      </c>
      <c r="AY53" s="1">
        <f t="shared" si="20"/>
        <v>1000</v>
      </c>
      <c r="AZ53" s="1">
        <f t="shared" si="21"/>
        <v>6000</v>
      </c>
      <c r="BA53" s="1">
        <f t="shared" si="36"/>
        <v>10000</v>
      </c>
      <c r="BB53">
        <f t="shared" si="38"/>
        <v>1.5</v>
      </c>
      <c r="BC53" s="1">
        <f>SUM($BA$5:BA53)</f>
        <v>286700</v>
      </c>
      <c r="BD53" s="1">
        <f t="shared" si="23"/>
        <v>182770</v>
      </c>
    </row>
    <row r="54" spans="6:56" s="10" customFormat="1" x14ac:dyDescent="0.3">
      <c r="F54" s="11"/>
      <c r="K54" s="11">
        <v>50</v>
      </c>
      <c r="L54" s="12">
        <f>L53+25</f>
        <v>1475</v>
      </c>
      <c r="M54" s="12">
        <f t="shared" si="1"/>
        <v>1475</v>
      </c>
      <c r="N54" s="12">
        <f t="shared" si="32"/>
        <v>1475</v>
      </c>
      <c r="O54" s="12">
        <f t="shared" si="33"/>
        <v>1475</v>
      </c>
      <c r="P54" s="12">
        <f t="shared" si="4"/>
        <v>15930</v>
      </c>
      <c r="Q54" s="12">
        <f t="shared" si="34"/>
        <v>21830</v>
      </c>
      <c r="R54">
        <f t="shared" si="35"/>
        <v>2.6999999999999975</v>
      </c>
      <c r="S54" s="12">
        <f>SUM($Q$5:Q54)</f>
        <v>491300</v>
      </c>
      <c r="U54" s="11">
        <v>50</v>
      </c>
      <c r="V54" s="10">
        <v>0.14899999999999999</v>
      </c>
      <c r="W54" s="10">
        <f t="shared" si="29"/>
        <v>0.14899999999999999</v>
      </c>
      <c r="X54" s="10">
        <f t="shared" si="30"/>
        <v>0.14899999999999999</v>
      </c>
      <c r="Y54" s="10">
        <f t="shared" si="31"/>
        <v>0.14899999999999999</v>
      </c>
      <c r="Z54" s="10">
        <f t="shared" si="9"/>
        <v>19.21</v>
      </c>
      <c r="AA54">
        <f t="shared" si="37"/>
        <v>32.218290039449002</v>
      </c>
      <c r="AB54" s="13">
        <f t="shared" si="10"/>
        <v>19.806000000000001</v>
      </c>
      <c r="AC54" s="13">
        <f>SUM($AB$5:AB54)</f>
        <v>230.5</v>
      </c>
      <c r="AD54" s="10">
        <f t="shared" si="26"/>
        <v>9.400362611180201</v>
      </c>
      <c r="AF54" s="11">
        <v>50</v>
      </c>
      <c r="AG54">
        <f t="shared" si="11"/>
        <v>0.24249999999999999</v>
      </c>
      <c r="AH54" s="10">
        <f t="shared" si="12"/>
        <v>0.24249999999999999</v>
      </c>
      <c r="AI54" s="10">
        <f t="shared" si="13"/>
        <v>0.24249999999999999</v>
      </c>
      <c r="AJ54" s="10">
        <f t="shared" si="14"/>
        <v>0.24249999999999999</v>
      </c>
      <c r="AK54">
        <f t="shared" si="15"/>
        <v>0.97</v>
      </c>
      <c r="AL54" s="10">
        <v>1.94</v>
      </c>
      <c r="AM54" s="10">
        <f>SUM($AL$5:AL54)</f>
        <v>44.1</v>
      </c>
      <c r="AN54"/>
      <c r="AO54" s="10">
        <f t="shared" si="16"/>
        <v>3.7637931034482759</v>
      </c>
      <c r="AP54" s="10">
        <f t="shared" si="17"/>
        <v>0.51543747136967477</v>
      </c>
      <c r="AQ54" s="4">
        <f>SUM($AO$5:AO54)</f>
        <v>84.706896551724171</v>
      </c>
      <c r="AS54" s="14"/>
      <c r="AU54" s="11">
        <v>50</v>
      </c>
      <c r="AV54" s="1">
        <v>1000</v>
      </c>
      <c r="AW54" s="12">
        <f t="shared" si="18"/>
        <v>1000</v>
      </c>
      <c r="AX54" s="12">
        <f t="shared" si="19"/>
        <v>1000</v>
      </c>
      <c r="AY54" s="12">
        <f t="shared" si="20"/>
        <v>1000</v>
      </c>
      <c r="AZ54" s="12">
        <f t="shared" si="21"/>
        <v>6000</v>
      </c>
      <c r="BA54" s="12">
        <f t="shared" si="36"/>
        <v>10000</v>
      </c>
      <c r="BB54">
        <f t="shared" si="38"/>
        <v>1.5</v>
      </c>
      <c r="BC54" s="1">
        <f>SUM($BA$5:BA54)</f>
        <v>296700</v>
      </c>
      <c r="BD54" s="1">
        <f t="shared" si="23"/>
        <v>194600</v>
      </c>
    </row>
    <row r="55" spans="6:56" x14ac:dyDescent="0.3">
      <c r="K55" s="2">
        <v>51</v>
      </c>
      <c r="L55" s="1">
        <f t="shared" ref="L55:L118" si="39">L54+25</f>
        <v>1500</v>
      </c>
      <c r="M55" s="1">
        <f t="shared" si="1"/>
        <v>1500</v>
      </c>
      <c r="N55" s="1">
        <f t="shared" ref="N55:N104" si="40">L55</f>
        <v>1500</v>
      </c>
      <c r="O55" s="1">
        <f t="shared" ref="O55:O104" si="41">L55</f>
        <v>1500</v>
      </c>
      <c r="P55" s="1">
        <f t="shared" si="4"/>
        <v>16500</v>
      </c>
      <c r="Q55" s="1">
        <f t="shared" ref="Q55:Q104" si="42">SUM(L55:P55)</f>
        <v>22500</v>
      </c>
      <c r="R55">
        <f t="shared" si="35"/>
        <v>2.7499999999999973</v>
      </c>
      <c r="S55" s="1">
        <f>SUM($Q$5:Q55)</f>
        <v>513800</v>
      </c>
      <c r="T55" s="1"/>
      <c r="U55" s="2">
        <v>51</v>
      </c>
      <c r="V55">
        <v>0.15</v>
      </c>
      <c r="W55">
        <f t="shared" si="29"/>
        <v>0.15</v>
      </c>
      <c r="X55">
        <f t="shared" si="30"/>
        <v>0.15</v>
      </c>
      <c r="Y55">
        <f t="shared" si="31"/>
        <v>0.15</v>
      </c>
      <c r="Z55">
        <f t="shared" si="9"/>
        <v>21.330000000000002</v>
      </c>
      <c r="AA55">
        <f t="shared" si="37"/>
        <v>35.540119043393908</v>
      </c>
      <c r="AB55" s="4">
        <f t="shared" si="10"/>
        <v>21.930000000000003</v>
      </c>
      <c r="AC55" s="4">
        <f>SUM($AB$5:AB55)</f>
        <v>252.43</v>
      </c>
      <c r="AD55">
        <f t="shared" si="26"/>
        <v>9.5140997830802618</v>
      </c>
      <c r="AF55" s="2">
        <v>51</v>
      </c>
      <c r="AG55">
        <f t="shared" si="11"/>
        <v>0.25</v>
      </c>
      <c r="AH55">
        <f t="shared" si="12"/>
        <v>0.25</v>
      </c>
      <c r="AI55">
        <f t="shared" ref="AI55:AI104" si="43">AG55</f>
        <v>0.25</v>
      </c>
      <c r="AJ55">
        <f t="shared" ref="AJ55:AJ104" si="44">AG55</f>
        <v>0.25</v>
      </c>
      <c r="AK55">
        <f t="shared" si="15"/>
        <v>1</v>
      </c>
      <c r="AL55">
        <v>2</v>
      </c>
      <c r="AM55">
        <f>SUM($AL$5:AL55)</f>
        <v>46.1</v>
      </c>
      <c r="AO55">
        <f t="shared" si="16"/>
        <v>3.8793103448275863</v>
      </c>
      <c r="AP55">
        <f t="shared" si="17"/>
        <v>0.51555555555555554</v>
      </c>
      <c r="AQ55" s="4">
        <f>SUM($AO$5:AO55)</f>
        <v>88.586206896551758</v>
      </c>
      <c r="AU55" s="2">
        <v>51</v>
      </c>
      <c r="AV55" s="1">
        <f>AV35+500</f>
        <v>1500</v>
      </c>
      <c r="AW55" s="1">
        <f t="shared" si="18"/>
        <v>1500</v>
      </c>
      <c r="AX55" s="1">
        <f t="shared" si="19"/>
        <v>1500</v>
      </c>
      <c r="AY55" s="1">
        <f t="shared" si="20"/>
        <v>1500</v>
      </c>
      <c r="AZ55" s="1">
        <f t="shared" si="21"/>
        <v>9000</v>
      </c>
      <c r="BA55" s="1">
        <f t="shared" ref="BA55:BA104" si="45">SUM(AV55:AZ55)</f>
        <v>15000</v>
      </c>
      <c r="BB55">
        <f t="shared" si="38"/>
        <v>1.5</v>
      </c>
      <c r="BC55" s="1">
        <f>SUM($BA$5:BA55)</f>
        <v>311700</v>
      </c>
      <c r="BD55" s="1">
        <f t="shared" si="23"/>
        <v>202100</v>
      </c>
    </row>
    <row r="56" spans="6:56" x14ac:dyDescent="0.3">
      <c r="K56" s="2">
        <v>52</v>
      </c>
      <c r="L56" s="1">
        <f t="shared" si="39"/>
        <v>1525</v>
      </c>
      <c r="M56" s="1">
        <f t="shared" si="1"/>
        <v>1525</v>
      </c>
      <c r="N56" s="1">
        <f t="shared" si="40"/>
        <v>1525</v>
      </c>
      <c r="O56" s="1">
        <f t="shared" si="41"/>
        <v>1525</v>
      </c>
      <c r="P56" s="1">
        <f t="shared" si="4"/>
        <v>17080</v>
      </c>
      <c r="Q56" s="1">
        <f t="shared" si="42"/>
        <v>23180</v>
      </c>
      <c r="R56">
        <f t="shared" si="35"/>
        <v>2.7999999999999972</v>
      </c>
      <c r="S56" s="1">
        <f>SUM($Q$5:Q56)</f>
        <v>536980</v>
      </c>
      <c r="U56" s="2">
        <v>52</v>
      </c>
      <c r="V56">
        <v>0.151</v>
      </c>
      <c r="W56">
        <f t="shared" si="29"/>
        <v>0.151</v>
      </c>
      <c r="X56">
        <f t="shared" si="30"/>
        <v>0.151</v>
      </c>
      <c r="Y56">
        <f t="shared" si="31"/>
        <v>0.151</v>
      </c>
      <c r="Z56">
        <f t="shared" si="9"/>
        <v>23.680000000000003</v>
      </c>
      <c r="AA56">
        <f t="shared" si="37"/>
        <v>39.194130947733306</v>
      </c>
      <c r="AB56" s="4">
        <f t="shared" si="10"/>
        <v>24.284000000000002</v>
      </c>
      <c r="AC56" s="4">
        <f>SUM($AB$5:AB56)</f>
        <v>276.714</v>
      </c>
      <c r="AD56">
        <f t="shared" si="26"/>
        <v>9.6200926989660474</v>
      </c>
      <c r="AF56" s="2">
        <v>52</v>
      </c>
      <c r="AG56">
        <f t="shared" si="11"/>
        <v>0.25750000000000001</v>
      </c>
      <c r="AH56">
        <f t="shared" si="12"/>
        <v>0.25750000000000001</v>
      </c>
      <c r="AI56">
        <f t="shared" si="43"/>
        <v>0.25750000000000001</v>
      </c>
      <c r="AJ56">
        <f t="shared" si="44"/>
        <v>0.25750000000000001</v>
      </c>
      <c r="AK56">
        <f t="shared" si="15"/>
        <v>1.03</v>
      </c>
      <c r="AL56">
        <v>2.06</v>
      </c>
      <c r="AM56">
        <f>SUM($AL$5:AL56)</f>
        <v>48.160000000000004</v>
      </c>
      <c r="AO56">
        <f t="shared" si="16"/>
        <v>3.9965517241379311</v>
      </c>
      <c r="AP56">
        <f t="shared" si="17"/>
        <v>0.5154443485763589</v>
      </c>
      <c r="AQ56" s="4">
        <f>SUM($AO$5:AO56)</f>
        <v>92.582758620689688</v>
      </c>
      <c r="AU56" s="2">
        <v>52</v>
      </c>
      <c r="AV56" s="1">
        <f t="shared" ref="AV56:AV119" si="46">AV36+500</f>
        <v>1500</v>
      </c>
      <c r="AW56" s="1">
        <f t="shared" si="18"/>
        <v>1500</v>
      </c>
      <c r="AX56" s="1">
        <f t="shared" si="19"/>
        <v>1500</v>
      </c>
      <c r="AY56" s="1">
        <f t="shared" si="20"/>
        <v>1500</v>
      </c>
      <c r="AZ56" s="1">
        <f t="shared" si="21"/>
        <v>9000</v>
      </c>
      <c r="BA56" s="1">
        <f t="shared" si="45"/>
        <v>15000</v>
      </c>
      <c r="BB56">
        <f t="shared" si="38"/>
        <v>1.5</v>
      </c>
      <c r="BC56" s="1">
        <f>SUM($BA$5:BA56)</f>
        <v>326700</v>
      </c>
      <c r="BD56" s="1">
        <f t="shared" si="23"/>
        <v>210280</v>
      </c>
    </row>
    <row r="57" spans="6:56" x14ac:dyDescent="0.3">
      <c r="K57" s="2">
        <v>53</v>
      </c>
      <c r="L57" s="1">
        <f t="shared" si="39"/>
        <v>1550</v>
      </c>
      <c r="M57" s="1">
        <f t="shared" si="1"/>
        <v>1550</v>
      </c>
      <c r="N57" s="1">
        <f t="shared" si="40"/>
        <v>1550</v>
      </c>
      <c r="O57" s="1">
        <f t="shared" si="41"/>
        <v>1550</v>
      </c>
      <c r="P57" s="1">
        <f t="shared" si="4"/>
        <v>17670</v>
      </c>
      <c r="Q57" s="1">
        <f t="shared" si="42"/>
        <v>23870</v>
      </c>
      <c r="R57">
        <f t="shared" si="35"/>
        <v>2.849999999999997</v>
      </c>
      <c r="S57" s="1">
        <f>SUM($Q$5:Q57)</f>
        <v>560850</v>
      </c>
      <c r="U57" s="2">
        <v>53</v>
      </c>
      <c r="V57">
        <v>0.152</v>
      </c>
      <c r="W57">
        <f t="shared" ref="W57:W88" si="47">V57</f>
        <v>0.152</v>
      </c>
      <c r="X57">
        <f t="shared" ref="X57:X88" si="48">V57</f>
        <v>0.152</v>
      </c>
      <c r="Y57">
        <f t="shared" ref="Y57:Y88" si="49">V57</f>
        <v>0.152</v>
      </c>
      <c r="Z57">
        <f t="shared" si="9"/>
        <v>26.28</v>
      </c>
      <c r="AA57">
        <f t="shared" si="37"/>
        <v>43.213544042506641</v>
      </c>
      <c r="AB57" s="4">
        <f t="shared" si="10"/>
        <v>26.888000000000002</v>
      </c>
      <c r="AC57" s="7">
        <f>SUM($AB$5:AB57)</f>
        <v>303.60199999999998</v>
      </c>
      <c r="AD57">
        <f t="shared" si="26"/>
        <v>9.7168918088712442</v>
      </c>
      <c r="AF57" s="2">
        <v>53</v>
      </c>
      <c r="AG57">
        <f t="shared" si="11"/>
        <v>0.26500000000000001</v>
      </c>
      <c r="AH57">
        <f t="shared" si="12"/>
        <v>0.26500000000000001</v>
      </c>
      <c r="AI57">
        <f t="shared" si="43"/>
        <v>0.26500000000000001</v>
      </c>
      <c r="AJ57">
        <f t="shared" si="44"/>
        <v>0.26500000000000001</v>
      </c>
      <c r="AK57">
        <f t="shared" si="15"/>
        <v>1.06</v>
      </c>
      <c r="AL57">
        <v>2.12</v>
      </c>
      <c r="AM57">
        <f>SUM($AL$5:AL57)</f>
        <v>50.28</v>
      </c>
      <c r="AO57">
        <f t="shared" si="16"/>
        <v>4.11551724137931</v>
      </c>
      <c r="AP57">
        <f t="shared" si="17"/>
        <v>0.51512358609132813</v>
      </c>
      <c r="AQ57" s="4">
        <f>SUM($AO$5:AO57)</f>
        <v>96.698275862068996</v>
      </c>
      <c r="AU57" s="2">
        <v>53</v>
      </c>
      <c r="AV57" s="1">
        <f t="shared" si="46"/>
        <v>1500</v>
      </c>
      <c r="AW57" s="1">
        <f t="shared" si="18"/>
        <v>1500</v>
      </c>
      <c r="AX57" s="1">
        <f t="shared" si="19"/>
        <v>1500</v>
      </c>
      <c r="AY57" s="1">
        <f t="shared" si="20"/>
        <v>1500</v>
      </c>
      <c r="AZ57" s="1">
        <f t="shared" si="21"/>
        <v>9000</v>
      </c>
      <c r="BA57" s="1">
        <f t="shared" si="45"/>
        <v>15000</v>
      </c>
      <c r="BB57">
        <f t="shared" si="38"/>
        <v>1.5</v>
      </c>
      <c r="BC57" s="1">
        <f>SUM($BA$5:BA57)</f>
        <v>341700</v>
      </c>
      <c r="BD57" s="1">
        <f t="shared" si="23"/>
        <v>219150</v>
      </c>
    </row>
    <row r="58" spans="6:56" x14ac:dyDescent="0.3">
      <c r="K58" s="2">
        <v>54</v>
      </c>
      <c r="L58" s="1">
        <f t="shared" si="39"/>
        <v>1575</v>
      </c>
      <c r="M58" s="1">
        <f t="shared" si="1"/>
        <v>1575</v>
      </c>
      <c r="N58" s="1">
        <f t="shared" si="40"/>
        <v>1575</v>
      </c>
      <c r="O58" s="1">
        <f t="shared" si="41"/>
        <v>1575</v>
      </c>
      <c r="P58" s="1">
        <f t="shared" si="4"/>
        <v>18270</v>
      </c>
      <c r="Q58" s="1">
        <f t="shared" si="42"/>
        <v>24570</v>
      </c>
      <c r="R58">
        <f t="shared" si="35"/>
        <v>2.8999999999999968</v>
      </c>
      <c r="S58" s="1">
        <f>SUM($Q$5:Q58)</f>
        <v>585420</v>
      </c>
      <c r="U58" s="2">
        <v>54</v>
      </c>
      <c r="V58">
        <v>0.153</v>
      </c>
      <c r="W58">
        <f t="shared" si="47"/>
        <v>0.153</v>
      </c>
      <c r="X58">
        <f t="shared" si="48"/>
        <v>0.153</v>
      </c>
      <c r="Y58">
        <f t="shared" si="49"/>
        <v>0.153</v>
      </c>
      <c r="Z58">
        <f t="shared" si="9"/>
        <v>29.16</v>
      </c>
      <c r="AA58">
        <f t="shared" si="37"/>
        <v>47.634898446757312</v>
      </c>
      <c r="AB58" s="4">
        <f t="shared" si="10"/>
        <v>29.771999999999998</v>
      </c>
      <c r="AC58" s="4">
        <f>SUM($AB$5:AB58)</f>
        <v>333.37399999999997</v>
      </c>
      <c r="AD58">
        <f t="shared" si="26"/>
        <v>9.8062595108069104</v>
      </c>
      <c r="AE58" s="4"/>
      <c r="AF58" s="2">
        <v>54</v>
      </c>
      <c r="AG58">
        <f t="shared" si="11"/>
        <v>0.27250000000000002</v>
      </c>
      <c r="AH58">
        <f t="shared" si="12"/>
        <v>0.27250000000000002</v>
      </c>
      <c r="AI58">
        <f t="shared" si="43"/>
        <v>0.27250000000000002</v>
      </c>
      <c r="AJ58">
        <f t="shared" si="44"/>
        <v>0.27250000000000002</v>
      </c>
      <c r="AK58">
        <f t="shared" si="15"/>
        <v>1.0900000000000001</v>
      </c>
      <c r="AL58">
        <v>2.1800000000000002</v>
      </c>
      <c r="AM58">
        <f>SUM($AL$5:AL58)</f>
        <v>52.46</v>
      </c>
      <c r="AO58">
        <f t="shared" si="16"/>
        <v>4.2362068965517246</v>
      </c>
      <c r="AP58">
        <f t="shared" si="17"/>
        <v>0.5146113146113146</v>
      </c>
      <c r="AQ58" s="4">
        <f>SUM($AO$5:AO58)</f>
        <v>100.93448275862072</v>
      </c>
      <c r="AU58" s="2">
        <v>54</v>
      </c>
      <c r="AV58" s="1">
        <f t="shared" si="46"/>
        <v>1500</v>
      </c>
      <c r="AW58" s="1">
        <f t="shared" si="18"/>
        <v>1500</v>
      </c>
      <c r="AX58" s="1">
        <f t="shared" si="19"/>
        <v>1500</v>
      </c>
      <c r="AY58" s="1">
        <f t="shared" si="20"/>
        <v>1500</v>
      </c>
      <c r="AZ58" s="1">
        <f t="shared" si="21"/>
        <v>9000</v>
      </c>
      <c r="BA58" s="1">
        <f t="shared" si="45"/>
        <v>15000</v>
      </c>
      <c r="BB58">
        <f t="shared" si="38"/>
        <v>1.5</v>
      </c>
      <c r="BC58" s="1">
        <f>SUM($BA$5:BA58)</f>
        <v>356700</v>
      </c>
      <c r="BD58" s="1">
        <f t="shared" si="23"/>
        <v>228720</v>
      </c>
    </row>
    <row r="59" spans="6:56" x14ac:dyDescent="0.3">
      <c r="K59" s="2">
        <v>55</v>
      </c>
      <c r="L59" s="1">
        <f t="shared" si="39"/>
        <v>1600</v>
      </c>
      <c r="M59" s="1">
        <f t="shared" si="1"/>
        <v>1600</v>
      </c>
      <c r="N59" s="1">
        <f t="shared" si="40"/>
        <v>1600</v>
      </c>
      <c r="O59" s="1">
        <f t="shared" si="41"/>
        <v>1600</v>
      </c>
      <c r="P59" s="1">
        <f t="shared" si="4"/>
        <v>18880</v>
      </c>
      <c r="Q59" s="1">
        <f t="shared" si="42"/>
        <v>25280</v>
      </c>
      <c r="R59">
        <f t="shared" si="35"/>
        <v>2.9499999999999966</v>
      </c>
      <c r="S59" s="1">
        <f>SUM($Q$5:Q59)</f>
        <v>610700</v>
      </c>
      <c r="U59" s="2">
        <v>55</v>
      </c>
      <c r="V59">
        <v>0.154</v>
      </c>
      <c r="W59">
        <f t="shared" si="47"/>
        <v>0.154</v>
      </c>
      <c r="X59">
        <f t="shared" si="48"/>
        <v>0.154</v>
      </c>
      <c r="Y59">
        <f t="shared" si="49"/>
        <v>0.154</v>
      </c>
      <c r="Z59">
        <f t="shared" si="9"/>
        <v>32.339999999999996</v>
      </c>
      <c r="AA59">
        <f t="shared" si="37"/>
        <v>52.498388291433045</v>
      </c>
      <c r="AB59" s="4">
        <f t="shared" si="10"/>
        <v>32.955999999999996</v>
      </c>
      <c r="AC59" s="4">
        <f>SUM($AB$5:AB59)</f>
        <v>366.33</v>
      </c>
      <c r="AD59">
        <f t="shared" si="26"/>
        <v>9.8855939575371856</v>
      </c>
      <c r="AF59" s="2">
        <v>55</v>
      </c>
      <c r="AG59">
        <f t="shared" si="11"/>
        <v>0.28000000000000003</v>
      </c>
      <c r="AH59">
        <f t="shared" si="12"/>
        <v>0.28000000000000003</v>
      </c>
      <c r="AI59">
        <f t="shared" si="43"/>
        <v>0.28000000000000003</v>
      </c>
      <c r="AJ59">
        <f t="shared" si="44"/>
        <v>0.28000000000000003</v>
      </c>
      <c r="AK59">
        <f t="shared" si="15"/>
        <v>1.1200000000000001</v>
      </c>
      <c r="AL59">
        <v>2.2400000000000002</v>
      </c>
      <c r="AM59">
        <f>SUM($AL$5:AL59)</f>
        <v>54.7</v>
      </c>
      <c r="AO59">
        <f t="shared" si="16"/>
        <v>4.3586206896551722</v>
      </c>
      <c r="AP59">
        <f t="shared" si="17"/>
        <v>0.51392405063291147</v>
      </c>
      <c r="AQ59" s="4">
        <f>SUM($AO$5:AO59)</f>
        <v>105.29310344827589</v>
      </c>
      <c r="AU59" s="2">
        <v>55</v>
      </c>
      <c r="AV59" s="1">
        <f t="shared" si="46"/>
        <v>1500</v>
      </c>
      <c r="AW59" s="1">
        <f t="shared" si="18"/>
        <v>1500</v>
      </c>
      <c r="AX59" s="1">
        <f t="shared" si="19"/>
        <v>1500</v>
      </c>
      <c r="AY59" s="1">
        <f t="shared" si="20"/>
        <v>1500</v>
      </c>
      <c r="AZ59" s="1">
        <f t="shared" si="21"/>
        <v>10200</v>
      </c>
      <c r="BA59" s="1">
        <f t="shared" si="45"/>
        <v>16200</v>
      </c>
      <c r="BB59">
        <f t="shared" si="38"/>
        <v>1.7</v>
      </c>
      <c r="BC59" s="1">
        <f>SUM($BA$5:BA59)</f>
        <v>372900</v>
      </c>
      <c r="BD59" s="1">
        <f t="shared" si="23"/>
        <v>237800</v>
      </c>
    </row>
    <row r="60" spans="6:56" x14ac:dyDescent="0.3">
      <c r="K60" s="2">
        <v>56</v>
      </c>
      <c r="L60" s="1">
        <f t="shared" si="39"/>
        <v>1625</v>
      </c>
      <c r="M60" s="1">
        <f t="shared" si="1"/>
        <v>1625</v>
      </c>
      <c r="N60" s="1">
        <f t="shared" si="40"/>
        <v>1625</v>
      </c>
      <c r="O60" s="1">
        <f t="shared" si="41"/>
        <v>1625</v>
      </c>
      <c r="P60" s="1">
        <f t="shared" si="4"/>
        <v>19500</v>
      </c>
      <c r="Q60" s="1">
        <f t="shared" si="42"/>
        <v>26000</v>
      </c>
      <c r="R60">
        <f t="shared" si="35"/>
        <v>2.9999999999999964</v>
      </c>
      <c r="S60" s="1">
        <f>SUM($Q$5:Q60)</f>
        <v>636700</v>
      </c>
      <c r="U60" s="2">
        <v>56</v>
      </c>
      <c r="V60">
        <v>0.155</v>
      </c>
      <c r="W60">
        <f t="shared" si="47"/>
        <v>0.155</v>
      </c>
      <c r="X60">
        <f t="shared" si="48"/>
        <v>0.155</v>
      </c>
      <c r="Y60">
        <f t="shared" si="49"/>
        <v>0.155</v>
      </c>
      <c r="Z60">
        <f t="shared" si="9"/>
        <v>35.869999999999997</v>
      </c>
      <c r="AA60">
        <f t="shared" si="37"/>
        <v>57.848227120576354</v>
      </c>
      <c r="AB60" s="4">
        <f t="shared" si="10"/>
        <v>36.489999999999995</v>
      </c>
      <c r="AC60" s="4">
        <f>SUM($AB$5:AB60)</f>
        <v>402.82</v>
      </c>
      <c r="AD60">
        <f t="shared" si="26"/>
        <v>9.9609641579996211</v>
      </c>
      <c r="AF60" s="2">
        <v>56</v>
      </c>
      <c r="AG60">
        <f t="shared" si="11"/>
        <v>0.28749999999999998</v>
      </c>
      <c r="AH60">
        <f t="shared" si="12"/>
        <v>0.28749999999999998</v>
      </c>
      <c r="AI60">
        <f t="shared" si="43"/>
        <v>0.28749999999999998</v>
      </c>
      <c r="AJ60">
        <f t="shared" si="44"/>
        <v>0.28749999999999998</v>
      </c>
      <c r="AK60">
        <f t="shared" si="15"/>
        <v>1.1499999999999999</v>
      </c>
      <c r="AL60">
        <v>2.2999999999999998</v>
      </c>
      <c r="AM60">
        <f>SUM($AL$5:AL60)</f>
        <v>57</v>
      </c>
      <c r="AO60">
        <f t="shared" si="16"/>
        <v>4.4827586206896548</v>
      </c>
      <c r="AP60">
        <f t="shared" si="17"/>
        <v>0.5130769230769231</v>
      </c>
      <c r="AQ60" s="4">
        <f>SUM($AO$5:AO60)</f>
        <v>109.77586206896554</v>
      </c>
      <c r="AU60" s="2">
        <v>56</v>
      </c>
      <c r="AV60" s="1">
        <f t="shared" si="46"/>
        <v>1500</v>
      </c>
      <c r="AW60" s="1">
        <f t="shared" si="18"/>
        <v>1500</v>
      </c>
      <c r="AX60" s="1">
        <f t="shared" si="19"/>
        <v>1500</v>
      </c>
      <c r="AY60" s="1">
        <f t="shared" si="20"/>
        <v>1500</v>
      </c>
      <c r="AZ60" s="1">
        <f t="shared" si="21"/>
        <v>10200</v>
      </c>
      <c r="BA60" s="1">
        <f t="shared" si="45"/>
        <v>16200</v>
      </c>
      <c r="BB60">
        <f t="shared" si="38"/>
        <v>1.7</v>
      </c>
      <c r="BC60" s="1">
        <f>SUM($BA$5:BA60)</f>
        <v>389100</v>
      </c>
      <c r="BD60" s="1">
        <f t="shared" si="23"/>
        <v>247600</v>
      </c>
    </row>
    <row r="61" spans="6:56" x14ac:dyDescent="0.3">
      <c r="K61" s="2">
        <v>57</v>
      </c>
      <c r="L61" s="1">
        <f t="shared" si="39"/>
        <v>1650</v>
      </c>
      <c r="M61" s="1">
        <f t="shared" si="1"/>
        <v>1650</v>
      </c>
      <c r="N61" s="1">
        <f t="shared" si="40"/>
        <v>1650</v>
      </c>
      <c r="O61" s="1">
        <f t="shared" si="41"/>
        <v>1650</v>
      </c>
      <c r="P61" s="1">
        <f t="shared" si="4"/>
        <v>20130</v>
      </c>
      <c r="Q61" s="1">
        <f t="shared" si="42"/>
        <v>26730</v>
      </c>
      <c r="R61">
        <f t="shared" si="35"/>
        <v>3.0499999999999963</v>
      </c>
      <c r="S61" s="1">
        <f>SUM($Q$5:Q61)</f>
        <v>663430</v>
      </c>
      <c r="U61" s="2">
        <v>57</v>
      </c>
      <c r="V61">
        <v>0.156</v>
      </c>
      <c r="W61">
        <f t="shared" si="47"/>
        <v>0.156</v>
      </c>
      <c r="X61">
        <f t="shared" si="48"/>
        <v>0.156</v>
      </c>
      <c r="Y61">
        <f t="shared" si="49"/>
        <v>0.156</v>
      </c>
      <c r="Z61">
        <f t="shared" si="9"/>
        <v>39.769999999999996</v>
      </c>
      <c r="AA61">
        <f t="shared" si="37"/>
        <v>63.733049832633995</v>
      </c>
      <c r="AB61" s="4">
        <f t="shared" si="10"/>
        <v>40.393999999999998</v>
      </c>
      <c r="AC61" s="4">
        <f>SUM($AB$5:AB61)</f>
        <v>443.214</v>
      </c>
      <c r="AD61">
        <f t="shared" si="26"/>
        <v>10.027803981927413</v>
      </c>
      <c r="AF61" s="2">
        <v>57</v>
      </c>
      <c r="AG61">
        <f t="shared" si="11"/>
        <v>0.29499999999999998</v>
      </c>
      <c r="AH61">
        <f t="shared" si="12"/>
        <v>0.29499999999999998</v>
      </c>
      <c r="AI61">
        <f t="shared" si="43"/>
        <v>0.29499999999999998</v>
      </c>
      <c r="AJ61">
        <f t="shared" si="44"/>
        <v>0.29499999999999998</v>
      </c>
      <c r="AK61">
        <f t="shared" si="15"/>
        <v>1.18</v>
      </c>
      <c r="AL61">
        <v>2.36</v>
      </c>
      <c r="AM61">
        <f>SUM($AL$5:AL61)</f>
        <v>59.36</v>
      </c>
      <c r="AO61">
        <f t="shared" si="16"/>
        <v>4.6086206896551722</v>
      </c>
      <c r="AP61">
        <f t="shared" si="17"/>
        <v>0.51208380097268991</v>
      </c>
      <c r="AQ61" s="4">
        <f>SUM($AO$5:AO61)</f>
        <v>114.38448275862071</v>
      </c>
      <c r="AU61" s="2">
        <v>57</v>
      </c>
      <c r="AV61" s="1">
        <f t="shared" si="46"/>
        <v>1500</v>
      </c>
      <c r="AW61" s="1">
        <f t="shared" si="18"/>
        <v>1500</v>
      </c>
      <c r="AX61" s="1">
        <f t="shared" si="19"/>
        <v>1500</v>
      </c>
      <c r="AY61" s="1">
        <f t="shared" si="20"/>
        <v>1500</v>
      </c>
      <c r="AZ61" s="1">
        <f t="shared" si="21"/>
        <v>10200</v>
      </c>
      <c r="BA61" s="1">
        <f t="shared" si="45"/>
        <v>16200</v>
      </c>
      <c r="BB61">
        <f t="shared" si="38"/>
        <v>1.7</v>
      </c>
      <c r="BC61" s="1">
        <f>SUM($BA$5:BA61)</f>
        <v>405300</v>
      </c>
      <c r="BD61" s="1">
        <f t="shared" si="23"/>
        <v>258130</v>
      </c>
    </row>
    <row r="62" spans="6:56" x14ac:dyDescent="0.3">
      <c r="K62" s="2">
        <v>58</v>
      </c>
      <c r="L62" s="1">
        <f t="shared" si="39"/>
        <v>1675</v>
      </c>
      <c r="M62" s="1">
        <f t="shared" si="1"/>
        <v>1675</v>
      </c>
      <c r="N62" s="1">
        <f t="shared" si="40"/>
        <v>1675</v>
      </c>
      <c r="O62" s="1">
        <f t="shared" si="41"/>
        <v>1675</v>
      </c>
      <c r="P62" s="1">
        <f t="shared" si="4"/>
        <v>20770</v>
      </c>
      <c r="Q62" s="1">
        <f t="shared" si="42"/>
        <v>27470</v>
      </c>
      <c r="R62">
        <f t="shared" si="35"/>
        <v>3.0999999999999961</v>
      </c>
      <c r="S62" s="1">
        <f>SUM($Q$5:Q62)</f>
        <v>690900</v>
      </c>
      <c r="U62" s="2">
        <v>58</v>
      </c>
      <c r="V62">
        <v>0.157</v>
      </c>
      <c r="W62">
        <f t="shared" si="47"/>
        <v>0.157</v>
      </c>
      <c r="X62">
        <f t="shared" si="48"/>
        <v>0.157</v>
      </c>
      <c r="Y62">
        <f t="shared" si="49"/>
        <v>0.157</v>
      </c>
      <c r="Z62">
        <f t="shared" si="9"/>
        <v>44.089999999999996</v>
      </c>
      <c r="AA62">
        <f t="shared" si="37"/>
        <v>70.206354815897399</v>
      </c>
      <c r="AB62" s="4">
        <f t="shared" si="10"/>
        <v>44.717999999999996</v>
      </c>
      <c r="AC62" s="4">
        <f>SUM($AB$5:AB62)</f>
        <v>487.93200000000002</v>
      </c>
      <c r="AD62">
        <f t="shared" si="26"/>
        <v>10.089482732946166</v>
      </c>
      <c r="AF62" s="2">
        <v>58</v>
      </c>
      <c r="AG62">
        <f t="shared" si="11"/>
        <v>0.30249999999999999</v>
      </c>
      <c r="AH62">
        <f t="shared" si="12"/>
        <v>0.30249999999999999</v>
      </c>
      <c r="AI62">
        <f t="shared" si="43"/>
        <v>0.30249999999999999</v>
      </c>
      <c r="AJ62">
        <f t="shared" si="44"/>
        <v>0.30249999999999999</v>
      </c>
      <c r="AK62">
        <f t="shared" si="15"/>
        <v>1.21</v>
      </c>
      <c r="AL62">
        <v>2.42</v>
      </c>
      <c r="AM62">
        <f>SUM($AL$5:AL62)</f>
        <v>61.78</v>
      </c>
      <c r="AO62">
        <f t="shared" si="16"/>
        <v>4.7362068965517246</v>
      </c>
      <c r="AP62">
        <f t="shared" si="17"/>
        <v>0.51095740808154344</v>
      </c>
      <c r="AQ62" s="4">
        <f>SUM($AO$5:AO62)</f>
        <v>119.12068965517243</v>
      </c>
      <c r="AU62" s="2">
        <v>58</v>
      </c>
      <c r="AV62" s="1">
        <f t="shared" si="46"/>
        <v>1500</v>
      </c>
      <c r="AW62" s="1">
        <f t="shared" si="18"/>
        <v>1500</v>
      </c>
      <c r="AX62" s="1">
        <f t="shared" si="19"/>
        <v>1500</v>
      </c>
      <c r="AY62" s="1">
        <f t="shared" si="20"/>
        <v>1500</v>
      </c>
      <c r="AZ62" s="1">
        <f t="shared" si="21"/>
        <v>10200</v>
      </c>
      <c r="BA62" s="1">
        <f t="shared" si="45"/>
        <v>16200</v>
      </c>
      <c r="BB62">
        <f t="shared" si="38"/>
        <v>1.7</v>
      </c>
      <c r="BC62" s="1">
        <f>SUM($BA$5:BA62)</f>
        <v>421500</v>
      </c>
      <c r="BD62" s="1">
        <f t="shared" si="23"/>
        <v>269400</v>
      </c>
    </row>
    <row r="63" spans="6:56" x14ac:dyDescent="0.3">
      <c r="K63" s="2">
        <v>59</v>
      </c>
      <c r="L63" s="1">
        <f t="shared" si="39"/>
        <v>1700</v>
      </c>
      <c r="M63" s="1">
        <f t="shared" si="1"/>
        <v>1700</v>
      </c>
      <c r="N63" s="1">
        <f t="shared" si="40"/>
        <v>1700</v>
      </c>
      <c r="O63" s="1">
        <f t="shared" si="41"/>
        <v>1700</v>
      </c>
      <c r="P63" s="1">
        <f t="shared" si="4"/>
        <v>21420</v>
      </c>
      <c r="Q63" s="1">
        <f t="shared" si="42"/>
        <v>28220</v>
      </c>
      <c r="R63">
        <f t="shared" si="35"/>
        <v>3.1499999999999959</v>
      </c>
      <c r="S63" s="1">
        <f>SUM($Q$5:Q63)</f>
        <v>719120</v>
      </c>
      <c r="U63" s="2">
        <v>59</v>
      </c>
      <c r="V63">
        <v>0.158</v>
      </c>
      <c r="W63">
        <f t="shared" si="47"/>
        <v>0.158</v>
      </c>
      <c r="X63">
        <f t="shared" si="48"/>
        <v>0.158</v>
      </c>
      <c r="Y63">
        <f t="shared" si="49"/>
        <v>0.158</v>
      </c>
      <c r="Z63">
        <f t="shared" si="9"/>
        <v>48.879999999999995</v>
      </c>
      <c r="AA63">
        <f t="shared" si="37"/>
        <v>77.326990297487143</v>
      </c>
      <c r="AB63" s="4">
        <f t="shared" si="10"/>
        <v>49.511999999999993</v>
      </c>
      <c r="AC63" s="4">
        <f>SUM($AB$5:AB63)</f>
        <v>537.44399999999996</v>
      </c>
      <c r="AD63">
        <f t="shared" si="26"/>
        <v>10.147315609552139</v>
      </c>
      <c r="AF63" s="2">
        <v>59</v>
      </c>
      <c r="AG63">
        <f t="shared" si="11"/>
        <v>0.31</v>
      </c>
      <c r="AH63">
        <f t="shared" si="12"/>
        <v>0.31</v>
      </c>
      <c r="AI63">
        <f t="shared" si="43"/>
        <v>0.31</v>
      </c>
      <c r="AJ63">
        <f t="shared" si="44"/>
        <v>0.31</v>
      </c>
      <c r="AK63">
        <f t="shared" si="15"/>
        <v>1.24</v>
      </c>
      <c r="AL63">
        <v>2.48</v>
      </c>
      <c r="AM63">
        <f>SUM($AL$5:AL63)</f>
        <v>64.260000000000005</v>
      </c>
      <c r="AO63">
        <f t="shared" si="16"/>
        <v>4.86551724137931</v>
      </c>
      <c r="AP63">
        <f t="shared" si="17"/>
        <v>0.50970942593905033</v>
      </c>
      <c r="AQ63" s="4">
        <f>SUM($AO$5:AO63)</f>
        <v>123.98620689655174</v>
      </c>
      <c r="AU63" s="2">
        <v>59</v>
      </c>
      <c r="AV63" s="1">
        <f t="shared" si="46"/>
        <v>1500</v>
      </c>
      <c r="AW63" s="1">
        <f t="shared" si="18"/>
        <v>1500</v>
      </c>
      <c r="AX63" s="1">
        <f t="shared" si="19"/>
        <v>1500</v>
      </c>
      <c r="AY63" s="1">
        <f t="shared" si="20"/>
        <v>1500</v>
      </c>
      <c r="AZ63" s="1">
        <f t="shared" si="21"/>
        <v>10200</v>
      </c>
      <c r="BA63" s="1">
        <f t="shared" si="45"/>
        <v>16200</v>
      </c>
      <c r="BB63">
        <f t="shared" si="38"/>
        <v>1.7</v>
      </c>
      <c r="BC63" s="1">
        <f>SUM($BA$5:BA63)</f>
        <v>437700</v>
      </c>
      <c r="BD63" s="1">
        <f t="shared" si="23"/>
        <v>281420</v>
      </c>
    </row>
    <row r="64" spans="6:56" x14ac:dyDescent="0.3">
      <c r="K64" s="2">
        <v>60</v>
      </c>
      <c r="L64" s="1">
        <f t="shared" si="39"/>
        <v>1725</v>
      </c>
      <c r="M64" s="1">
        <f t="shared" si="1"/>
        <v>1725</v>
      </c>
      <c r="N64" s="1">
        <f t="shared" si="40"/>
        <v>1725</v>
      </c>
      <c r="O64" s="1">
        <f t="shared" si="41"/>
        <v>1725</v>
      </c>
      <c r="P64" s="1">
        <f t="shared" si="4"/>
        <v>22080</v>
      </c>
      <c r="Q64" s="1">
        <f t="shared" si="42"/>
        <v>28980</v>
      </c>
      <c r="R64">
        <f t="shared" si="35"/>
        <v>3.1999999999999957</v>
      </c>
      <c r="S64" s="1">
        <f>SUM($Q$5:Q64)</f>
        <v>748100</v>
      </c>
      <c r="U64" s="2">
        <v>60</v>
      </c>
      <c r="V64">
        <v>0.159</v>
      </c>
      <c r="W64">
        <f t="shared" si="47"/>
        <v>0.159</v>
      </c>
      <c r="X64">
        <f t="shared" si="48"/>
        <v>0.159</v>
      </c>
      <c r="Y64">
        <f t="shared" si="49"/>
        <v>0.159</v>
      </c>
      <c r="Z64">
        <f t="shared" si="9"/>
        <v>54.169999999999995</v>
      </c>
      <c r="AA64">
        <f t="shared" si="37"/>
        <v>85.159689327235853</v>
      </c>
      <c r="AB64" s="4">
        <f t="shared" si="10"/>
        <v>54.805999999999997</v>
      </c>
      <c r="AC64" s="4">
        <f>SUM($AB$5:AB64)</f>
        <v>592.25</v>
      </c>
      <c r="AD64">
        <f t="shared" si="26"/>
        <v>10.197527556359368</v>
      </c>
      <c r="AF64" s="2">
        <v>60</v>
      </c>
      <c r="AG64">
        <f t="shared" si="11"/>
        <v>0.3175</v>
      </c>
      <c r="AH64">
        <f t="shared" si="12"/>
        <v>0.3175</v>
      </c>
      <c r="AI64">
        <f t="shared" si="43"/>
        <v>0.3175</v>
      </c>
      <c r="AJ64">
        <f t="shared" si="44"/>
        <v>0.3175</v>
      </c>
      <c r="AK64">
        <f t="shared" si="15"/>
        <v>1.27</v>
      </c>
      <c r="AL64">
        <v>2.54</v>
      </c>
      <c r="AM64">
        <f>SUM($AL$5:AL64)</f>
        <v>66.800000000000011</v>
      </c>
      <c r="AO64">
        <f t="shared" si="16"/>
        <v>4.9965517241379311</v>
      </c>
      <c r="AP64">
        <f t="shared" si="17"/>
        <v>0.50835058661145616</v>
      </c>
      <c r="AQ64" s="4">
        <f>SUM($AO$5:AO64)</f>
        <v>128.98275862068968</v>
      </c>
      <c r="AU64" s="2">
        <v>60</v>
      </c>
      <c r="AV64" s="1">
        <f t="shared" si="46"/>
        <v>1500</v>
      </c>
      <c r="AW64" s="1">
        <f t="shared" si="18"/>
        <v>1500</v>
      </c>
      <c r="AX64" s="1">
        <f t="shared" si="19"/>
        <v>1500</v>
      </c>
      <c r="AY64" s="1">
        <f t="shared" si="20"/>
        <v>1500</v>
      </c>
      <c r="AZ64" s="1">
        <f t="shared" si="21"/>
        <v>10200</v>
      </c>
      <c r="BA64" s="1">
        <f t="shared" si="45"/>
        <v>16200</v>
      </c>
      <c r="BB64">
        <f t="shared" si="38"/>
        <v>1.7</v>
      </c>
      <c r="BC64" s="1">
        <f>SUM($BA$5:BA64)</f>
        <v>453900</v>
      </c>
      <c r="BD64" s="1">
        <f t="shared" si="23"/>
        <v>294200</v>
      </c>
    </row>
    <row r="65" spans="11:56" x14ac:dyDescent="0.3">
      <c r="K65" s="2">
        <v>61</v>
      </c>
      <c r="L65" s="1">
        <f t="shared" si="39"/>
        <v>1750</v>
      </c>
      <c r="M65" s="1">
        <f t="shared" si="1"/>
        <v>1750</v>
      </c>
      <c r="N65" s="1">
        <f t="shared" si="40"/>
        <v>1750</v>
      </c>
      <c r="O65" s="1">
        <f t="shared" si="41"/>
        <v>1750</v>
      </c>
      <c r="P65" s="1">
        <f t="shared" si="4"/>
        <v>22750</v>
      </c>
      <c r="Q65" s="1">
        <f t="shared" si="42"/>
        <v>29750</v>
      </c>
      <c r="R65">
        <f t="shared" si="35"/>
        <v>3.2499999999999956</v>
      </c>
      <c r="S65" s="1">
        <f>SUM($Q$5:Q65)</f>
        <v>777850</v>
      </c>
      <c r="U65" s="2">
        <v>61</v>
      </c>
      <c r="V65">
        <v>0.16</v>
      </c>
      <c r="W65">
        <f t="shared" si="47"/>
        <v>0.16</v>
      </c>
      <c r="X65">
        <f t="shared" si="48"/>
        <v>0.16</v>
      </c>
      <c r="Y65">
        <f t="shared" si="49"/>
        <v>0.16</v>
      </c>
      <c r="Z65">
        <f t="shared" si="9"/>
        <v>60.019999999999996</v>
      </c>
      <c r="AA65">
        <f t="shared" si="37"/>
        <v>93.775658259959442</v>
      </c>
      <c r="AB65" s="4">
        <f t="shared" si="10"/>
        <v>60.66</v>
      </c>
      <c r="AC65" s="4">
        <f>SUM($AB$5:AB65)</f>
        <v>652.91</v>
      </c>
      <c r="AD65">
        <f t="shared" si="26"/>
        <v>10.242296327564368</v>
      </c>
      <c r="AF65" s="2">
        <v>61</v>
      </c>
      <c r="AG65">
        <f t="shared" si="11"/>
        <v>0.32500000000000001</v>
      </c>
      <c r="AH65">
        <f t="shared" si="12"/>
        <v>0.32500000000000001</v>
      </c>
      <c r="AI65">
        <f t="shared" si="43"/>
        <v>0.32500000000000001</v>
      </c>
      <c r="AJ65">
        <f t="shared" si="44"/>
        <v>0.32500000000000001</v>
      </c>
      <c r="AK65">
        <f t="shared" si="15"/>
        <v>1.3</v>
      </c>
      <c r="AL65">
        <v>2.6</v>
      </c>
      <c r="AM65">
        <f>SUM($AL$5:AL65)</f>
        <v>69.400000000000006</v>
      </c>
      <c r="AO65">
        <f t="shared" si="16"/>
        <v>5.1293103448275863</v>
      </c>
      <c r="AP65">
        <f t="shared" si="17"/>
        <v>0.50689075630252101</v>
      </c>
      <c r="AQ65" s="4">
        <f>SUM($AO$5:AO65)</f>
        <v>134.11206896551727</v>
      </c>
      <c r="AU65" s="2">
        <v>61</v>
      </c>
      <c r="AV65" s="1">
        <f t="shared" si="46"/>
        <v>1500</v>
      </c>
      <c r="AW65" s="1">
        <f t="shared" si="18"/>
        <v>1500</v>
      </c>
      <c r="AX65" s="1">
        <f t="shared" si="19"/>
        <v>1500</v>
      </c>
      <c r="AY65" s="1">
        <f t="shared" si="20"/>
        <v>1500</v>
      </c>
      <c r="AZ65" s="1">
        <f t="shared" si="21"/>
        <v>10200</v>
      </c>
      <c r="BA65" s="1">
        <f t="shared" si="45"/>
        <v>16200</v>
      </c>
      <c r="BB65">
        <f t="shared" si="38"/>
        <v>1.7</v>
      </c>
      <c r="BC65" s="1">
        <f>SUM($BA$5:BA65)</f>
        <v>470100</v>
      </c>
      <c r="BD65" s="1">
        <f t="shared" si="23"/>
        <v>307750</v>
      </c>
    </row>
    <row r="66" spans="11:56" x14ac:dyDescent="0.3">
      <c r="K66" s="2">
        <v>62</v>
      </c>
      <c r="L66" s="1">
        <f t="shared" si="39"/>
        <v>1775</v>
      </c>
      <c r="M66" s="1">
        <f t="shared" si="1"/>
        <v>1775</v>
      </c>
      <c r="N66" s="1">
        <f t="shared" si="40"/>
        <v>1775</v>
      </c>
      <c r="O66" s="1">
        <f t="shared" si="41"/>
        <v>1775</v>
      </c>
      <c r="P66" s="1">
        <f t="shared" si="4"/>
        <v>23430</v>
      </c>
      <c r="Q66" s="1">
        <f t="shared" si="42"/>
        <v>30530</v>
      </c>
      <c r="R66">
        <f t="shared" si="35"/>
        <v>3.2999999999999954</v>
      </c>
      <c r="S66" s="1">
        <f>SUM($Q$5:Q66)</f>
        <v>808380</v>
      </c>
      <c r="U66" s="2">
        <v>62</v>
      </c>
      <c r="V66">
        <v>0.161</v>
      </c>
      <c r="W66">
        <f t="shared" si="47"/>
        <v>0.161</v>
      </c>
      <c r="X66">
        <f t="shared" si="48"/>
        <v>0.161</v>
      </c>
      <c r="Y66">
        <f t="shared" si="49"/>
        <v>0.161</v>
      </c>
      <c r="Z66">
        <f t="shared" si="9"/>
        <v>66.5</v>
      </c>
      <c r="AA66">
        <f t="shared" si="37"/>
        <v>103.2532240859554</v>
      </c>
      <c r="AB66" s="4">
        <f t="shared" si="10"/>
        <v>67.144000000000005</v>
      </c>
      <c r="AC66" s="4">
        <f>SUM($AB$5:AB66)</f>
        <v>720.05399999999997</v>
      </c>
      <c r="AD66">
        <f t="shared" si="26"/>
        <v>10.283806343906512</v>
      </c>
      <c r="AF66" s="2">
        <v>62</v>
      </c>
      <c r="AG66">
        <f t="shared" si="11"/>
        <v>0.33500000000000002</v>
      </c>
      <c r="AH66">
        <f t="shared" si="12"/>
        <v>0.33500000000000002</v>
      </c>
      <c r="AI66">
        <f t="shared" si="43"/>
        <v>0.33500000000000002</v>
      </c>
      <c r="AJ66">
        <f t="shared" si="44"/>
        <v>0.33500000000000002</v>
      </c>
      <c r="AK66">
        <f t="shared" si="15"/>
        <v>1.34</v>
      </c>
      <c r="AL66">
        <v>2.68</v>
      </c>
      <c r="AM66">
        <f>SUM($AL$5:AL66)</f>
        <v>72.080000000000013</v>
      </c>
      <c r="AO66">
        <f t="shared" si="16"/>
        <v>5.2637931034482754</v>
      </c>
      <c r="AP66">
        <f t="shared" si="17"/>
        <v>0.50913855224369475</v>
      </c>
      <c r="AQ66" s="4">
        <f>SUM($AO$5:AO66)</f>
        <v>139.37586206896555</v>
      </c>
      <c r="AU66" s="2">
        <v>62</v>
      </c>
      <c r="AV66" s="1">
        <f t="shared" si="46"/>
        <v>1500</v>
      </c>
      <c r="AW66" s="1">
        <f t="shared" si="18"/>
        <v>1500</v>
      </c>
      <c r="AX66" s="1">
        <f t="shared" si="19"/>
        <v>1500</v>
      </c>
      <c r="AY66" s="1">
        <f t="shared" si="20"/>
        <v>1500</v>
      </c>
      <c r="AZ66" s="1">
        <f t="shared" si="21"/>
        <v>10200</v>
      </c>
      <c r="BA66" s="1">
        <f t="shared" si="45"/>
        <v>16200</v>
      </c>
      <c r="BB66">
        <f t="shared" si="38"/>
        <v>1.7</v>
      </c>
      <c r="BC66" s="1">
        <f>SUM($BA$5:BA66)</f>
        <v>486300</v>
      </c>
      <c r="BD66" s="1">
        <f t="shared" si="23"/>
        <v>322080</v>
      </c>
    </row>
    <row r="67" spans="11:56" x14ac:dyDescent="0.3">
      <c r="K67" s="2">
        <v>63</v>
      </c>
      <c r="L67" s="1">
        <f t="shared" si="39"/>
        <v>1800</v>
      </c>
      <c r="M67" s="1">
        <f t="shared" si="1"/>
        <v>1800</v>
      </c>
      <c r="N67" s="1">
        <f t="shared" si="40"/>
        <v>1800</v>
      </c>
      <c r="O67" s="1">
        <f t="shared" si="41"/>
        <v>1800</v>
      </c>
      <c r="P67" s="1">
        <f t="shared" si="4"/>
        <v>24120</v>
      </c>
      <c r="Q67" s="1">
        <f t="shared" si="42"/>
        <v>31320</v>
      </c>
      <c r="R67">
        <f t="shared" si="35"/>
        <v>3.3499999999999952</v>
      </c>
      <c r="S67" s="1">
        <f>SUM($Q$5:Q67)</f>
        <v>839700</v>
      </c>
      <c r="U67" s="2">
        <v>63</v>
      </c>
      <c r="V67">
        <v>0.16200000000000001</v>
      </c>
      <c r="W67">
        <f t="shared" si="47"/>
        <v>0.16200000000000001</v>
      </c>
      <c r="X67">
        <f t="shared" si="48"/>
        <v>0.16200000000000001</v>
      </c>
      <c r="Y67">
        <f t="shared" si="49"/>
        <v>0.16200000000000001</v>
      </c>
      <c r="Z67">
        <f t="shared" si="9"/>
        <v>73.67</v>
      </c>
      <c r="AA67">
        <f t="shared" si="37"/>
        <v>113.67854649455094</v>
      </c>
      <c r="AB67" s="4">
        <f t="shared" si="10"/>
        <v>74.317999999999998</v>
      </c>
      <c r="AC67" s="4">
        <f>SUM($AB$5:AB67)</f>
        <v>794.37199999999996</v>
      </c>
      <c r="AD67">
        <f t="shared" si="26"/>
        <v>10.321170356667693</v>
      </c>
      <c r="AF67" s="2">
        <v>63</v>
      </c>
      <c r="AG67">
        <f t="shared" si="11"/>
        <v>0.34499999999999997</v>
      </c>
      <c r="AH67">
        <f t="shared" si="12"/>
        <v>0.34499999999999997</v>
      </c>
      <c r="AI67">
        <f t="shared" si="43"/>
        <v>0.34499999999999997</v>
      </c>
      <c r="AJ67">
        <f t="shared" si="44"/>
        <v>0.34499999999999997</v>
      </c>
      <c r="AK67">
        <f t="shared" si="15"/>
        <v>1.38</v>
      </c>
      <c r="AL67">
        <v>2.76</v>
      </c>
      <c r="AM67">
        <f>SUM($AL$5:AL67)</f>
        <v>74.840000000000018</v>
      </c>
      <c r="AO67">
        <f t="shared" si="16"/>
        <v>5.4</v>
      </c>
      <c r="AP67">
        <f t="shared" si="17"/>
        <v>0.51111111111111107</v>
      </c>
      <c r="AQ67" s="4">
        <f>SUM($AO$5:AO67)</f>
        <v>144.77586206896555</v>
      </c>
      <c r="AU67" s="2">
        <v>63</v>
      </c>
      <c r="AV67" s="1">
        <f t="shared" si="46"/>
        <v>1500</v>
      </c>
      <c r="AW67" s="1">
        <f t="shared" si="18"/>
        <v>1500</v>
      </c>
      <c r="AX67" s="1">
        <f t="shared" si="19"/>
        <v>1500</v>
      </c>
      <c r="AY67" s="1">
        <f t="shared" si="20"/>
        <v>1500</v>
      </c>
      <c r="AZ67" s="1">
        <f t="shared" si="21"/>
        <v>10200</v>
      </c>
      <c r="BA67" s="1">
        <f t="shared" si="45"/>
        <v>16200</v>
      </c>
      <c r="BB67">
        <f t="shared" si="38"/>
        <v>1.7</v>
      </c>
      <c r="BC67" s="1">
        <f>SUM($BA$5:BA67)</f>
        <v>502500</v>
      </c>
      <c r="BD67" s="1">
        <f t="shared" si="23"/>
        <v>337200</v>
      </c>
    </row>
    <row r="68" spans="11:56" x14ac:dyDescent="0.3">
      <c r="K68" s="2">
        <v>64</v>
      </c>
      <c r="L68" s="1">
        <f t="shared" si="39"/>
        <v>1825</v>
      </c>
      <c r="M68" s="1">
        <f t="shared" si="1"/>
        <v>1825</v>
      </c>
      <c r="N68" s="1">
        <f t="shared" si="40"/>
        <v>1825</v>
      </c>
      <c r="O68" s="1">
        <f t="shared" si="41"/>
        <v>1825</v>
      </c>
      <c r="P68" s="1">
        <f t="shared" si="4"/>
        <v>24820</v>
      </c>
      <c r="Q68" s="1">
        <f t="shared" si="42"/>
        <v>32120</v>
      </c>
      <c r="R68">
        <f t="shared" si="35"/>
        <v>3.399999999999995</v>
      </c>
      <c r="S68" s="1">
        <f>SUM($Q$5:Q68)</f>
        <v>871820</v>
      </c>
      <c r="U68" s="2">
        <v>64</v>
      </c>
      <c r="V68">
        <v>0.16300000000000001</v>
      </c>
      <c r="W68">
        <f t="shared" si="47"/>
        <v>0.16300000000000001</v>
      </c>
      <c r="X68">
        <f t="shared" si="48"/>
        <v>0.16300000000000001</v>
      </c>
      <c r="Y68">
        <f t="shared" si="49"/>
        <v>0.16300000000000001</v>
      </c>
      <c r="Z68">
        <f t="shared" si="9"/>
        <v>81.600000000000009</v>
      </c>
      <c r="AA68">
        <f t="shared" si="37"/>
        <v>125.14640114400605</v>
      </c>
      <c r="AB68" s="4">
        <f t="shared" si="10"/>
        <v>82.25200000000001</v>
      </c>
      <c r="AC68" s="4">
        <f>SUM($AB$5:AB68)</f>
        <v>876.62400000000002</v>
      </c>
      <c r="AD68">
        <f t="shared" si="26"/>
        <v>10.354342801609331</v>
      </c>
      <c r="AF68" s="2">
        <v>64</v>
      </c>
      <c r="AG68">
        <f t="shared" si="11"/>
        <v>0.35499999999999998</v>
      </c>
      <c r="AH68">
        <f t="shared" si="12"/>
        <v>0.35499999999999998</v>
      </c>
      <c r="AI68">
        <f t="shared" si="43"/>
        <v>0.35499999999999998</v>
      </c>
      <c r="AJ68">
        <f t="shared" si="44"/>
        <v>0.35499999999999998</v>
      </c>
      <c r="AK68">
        <f t="shared" si="15"/>
        <v>1.42</v>
      </c>
      <c r="AL68">
        <v>2.84</v>
      </c>
      <c r="AM68">
        <f>SUM($AL$5:AL68)</f>
        <v>77.680000000000021</v>
      </c>
      <c r="AO68">
        <f t="shared" si="16"/>
        <v>5.5379310344827584</v>
      </c>
      <c r="AP68">
        <f t="shared" si="17"/>
        <v>0.51282689912826895</v>
      </c>
      <c r="AQ68" s="4">
        <f>SUM($AO$5:AO68)</f>
        <v>150.31379310344832</v>
      </c>
      <c r="AU68" s="2">
        <v>64</v>
      </c>
      <c r="AV68" s="1">
        <f t="shared" si="46"/>
        <v>1500</v>
      </c>
      <c r="AW68" s="1">
        <f t="shared" si="18"/>
        <v>1500</v>
      </c>
      <c r="AX68" s="1">
        <f t="shared" si="19"/>
        <v>1500</v>
      </c>
      <c r="AY68" s="1">
        <f t="shared" si="20"/>
        <v>1500</v>
      </c>
      <c r="AZ68" s="1">
        <f t="shared" si="21"/>
        <v>10200</v>
      </c>
      <c r="BA68" s="1">
        <f t="shared" si="45"/>
        <v>16200</v>
      </c>
      <c r="BB68">
        <f t="shared" si="38"/>
        <v>1.7</v>
      </c>
      <c r="BC68" s="1">
        <f>SUM($BA$5:BA68)</f>
        <v>518700</v>
      </c>
      <c r="BD68" s="1">
        <f t="shared" si="23"/>
        <v>353120</v>
      </c>
    </row>
    <row r="69" spans="11:56" x14ac:dyDescent="0.3">
      <c r="K69" s="2">
        <v>65</v>
      </c>
      <c r="L69" s="1">
        <f t="shared" si="39"/>
        <v>1850</v>
      </c>
      <c r="M69" s="1">
        <f t="shared" si="1"/>
        <v>1850</v>
      </c>
      <c r="N69" s="1">
        <f t="shared" si="40"/>
        <v>1850</v>
      </c>
      <c r="O69" s="1">
        <f t="shared" si="41"/>
        <v>1850</v>
      </c>
      <c r="P69" s="1">
        <f t="shared" si="4"/>
        <v>25530</v>
      </c>
      <c r="Q69" s="1">
        <f t="shared" si="42"/>
        <v>32930</v>
      </c>
      <c r="R69">
        <f t="shared" si="35"/>
        <v>3.4499999999999948</v>
      </c>
      <c r="S69" s="1">
        <f>SUM($Q$5:Q69)</f>
        <v>904750</v>
      </c>
      <c r="U69" s="2">
        <v>65</v>
      </c>
      <c r="V69">
        <v>0.16400000000000001</v>
      </c>
      <c r="W69">
        <f t="shared" si="47"/>
        <v>0.16400000000000001</v>
      </c>
      <c r="X69">
        <f t="shared" si="48"/>
        <v>0.16400000000000001</v>
      </c>
      <c r="Y69">
        <f t="shared" si="49"/>
        <v>0.16400000000000001</v>
      </c>
      <c r="Z69">
        <f t="shared" si="9"/>
        <v>90.38000000000001</v>
      </c>
      <c r="AA69">
        <f t="shared" si="37"/>
        <v>137.76104125840666</v>
      </c>
      <c r="AB69" s="4">
        <f t="shared" si="10"/>
        <v>91.036000000000016</v>
      </c>
      <c r="AC69" s="4">
        <f>SUM($AB$5:AB69)</f>
        <v>967.66000000000008</v>
      </c>
      <c r="AD69">
        <f t="shared" si="26"/>
        <v>10.384840022632288</v>
      </c>
      <c r="AF69" s="2">
        <v>65</v>
      </c>
      <c r="AG69">
        <f t="shared" si="11"/>
        <v>0.36499999999999999</v>
      </c>
      <c r="AH69">
        <f t="shared" si="12"/>
        <v>0.36499999999999999</v>
      </c>
      <c r="AI69">
        <f t="shared" si="43"/>
        <v>0.36499999999999999</v>
      </c>
      <c r="AJ69">
        <f t="shared" si="44"/>
        <v>0.36499999999999999</v>
      </c>
      <c r="AK69">
        <f t="shared" si="15"/>
        <v>1.46</v>
      </c>
      <c r="AL69">
        <v>2.92</v>
      </c>
      <c r="AM69">
        <f>SUM($AL$5:AL69)</f>
        <v>80.600000000000023</v>
      </c>
      <c r="AO69">
        <f t="shared" si="16"/>
        <v>5.6775862068965521</v>
      </c>
      <c r="AP69">
        <f t="shared" si="17"/>
        <v>0.51430306711205587</v>
      </c>
      <c r="AQ69" s="4">
        <f>SUM($AO$5:AO69)</f>
        <v>155.99137931034488</v>
      </c>
      <c r="AU69" s="2">
        <v>65</v>
      </c>
      <c r="AV69" s="1">
        <f t="shared" si="46"/>
        <v>1500</v>
      </c>
      <c r="AW69" s="1">
        <f t="shared" si="18"/>
        <v>1500</v>
      </c>
      <c r="AX69" s="1">
        <f t="shared" si="19"/>
        <v>1500</v>
      </c>
      <c r="AY69" s="1">
        <f t="shared" si="20"/>
        <v>1500</v>
      </c>
      <c r="AZ69" s="1">
        <f t="shared" si="21"/>
        <v>11400</v>
      </c>
      <c r="BA69" s="1">
        <f t="shared" si="45"/>
        <v>17400</v>
      </c>
      <c r="BB69">
        <f t="shared" si="38"/>
        <v>1.9</v>
      </c>
      <c r="BC69" s="1">
        <f>SUM($BA$5:BA69)</f>
        <v>536100</v>
      </c>
      <c r="BD69" s="1">
        <f t="shared" si="23"/>
        <v>368650</v>
      </c>
    </row>
    <row r="70" spans="11:56" x14ac:dyDescent="0.3">
      <c r="K70" s="2">
        <v>66</v>
      </c>
      <c r="L70" s="1">
        <f t="shared" si="39"/>
        <v>1875</v>
      </c>
      <c r="M70" s="1">
        <f t="shared" ref="M70:M104" si="50">L70</f>
        <v>1875</v>
      </c>
      <c r="N70" s="1">
        <f t="shared" si="40"/>
        <v>1875</v>
      </c>
      <c r="O70" s="1">
        <f t="shared" si="41"/>
        <v>1875</v>
      </c>
      <c r="P70" s="1">
        <f t="shared" ref="P70:P104" si="51">ROUNDUP(SUM(L70:O70)*R70,-1)</f>
        <v>26250</v>
      </c>
      <c r="Q70" s="1">
        <f t="shared" si="42"/>
        <v>33750</v>
      </c>
      <c r="R70">
        <f t="shared" si="35"/>
        <v>3.4999999999999947</v>
      </c>
      <c r="S70" s="1">
        <f>SUM($Q$5:Q70)</f>
        <v>938500</v>
      </c>
      <c r="U70" s="2">
        <v>66</v>
      </c>
      <c r="V70">
        <v>0.16500000000000001</v>
      </c>
      <c r="W70">
        <f t="shared" si="47"/>
        <v>0.16500000000000001</v>
      </c>
      <c r="X70">
        <f t="shared" si="48"/>
        <v>0.16500000000000001</v>
      </c>
      <c r="Y70">
        <f t="shared" si="49"/>
        <v>0.16500000000000001</v>
      </c>
      <c r="Z70">
        <f t="shared" ref="Z70:Z104" si="52">ROUNDUP((SUM(V70:Y70)*(AA70)),2)</f>
        <v>100.09</v>
      </c>
      <c r="AA70">
        <f t="shared" si="37"/>
        <v>151.63714538424733</v>
      </c>
      <c r="AB70" s="4">
        <f t="shared" ref="AB70:AB104" si="53">SUM(V70:Z70)</f>
        <v>100.75</v>
      </c>
      <c r="AC70" s="4">
        <f>SUM($AB$5:AB70)</f>
        <v>1068.4100000000001</v>
      </c>
      <c r="AD70">
        <f t="shared" si="26"/>
        <v>10.411714858524688</v>
      </c>
      <c r="AF70" s="2">
        <v>66</v>
      </c>
      <c r="AG70">
        <f t="shared" ref="AG70:AG104" si="54">AL70/8</f>
        <v>0.375</v>
      </c>
      <c r="AH70">
        <f t="shared" ref="AH70:AH104" si="55">AG70</f>
        <v>0.375</v>
      </c>
      <c r="AI70">
        <f t="shared" si="43"/>
        <v>0.375</v>
      </c>
      <c r="AJ70">
        <f t="shared" si="44"/>
        <v>0.375</v>
      </c>
      <c r="AK70">
        <f t="shared" ref="AK70:AK104" si="56">AL70/2</f>
        <v>1.5</v>
      </c>
      <c r="AL70">
        <v>3</v>
      </c>
      <c r="AM70">
        <f>SUM($AL$5:AL70)</f>
        <v>83.600000000000023</v>
      </c>
      <c r="AO70">
        <f t="shared" ref="AO70:AO104" si="57">Q70/$I$24</f>
        <v>5.818965517241379</v>
      </c>
      <c r="AP70">
        <f t="shared" ref="AP70:AP104" si="58">AL70*1/AO70</f>
        <v>0.51555555555555554</v>
      </c>
      <c r="AQ70" s="4">
        <f>SUM($AO$5:AO70)</f>
        <v>161.81034482758625</v>
      </c>
      <c r="AU70" s="2">
        <v>66</v>
      </c>
      <c r="AV70" s="1">
        <f t="shared" si="46"/>
        <v>1500</v>
      </c>
      <c r="AW70" s="1">
        <f t="shared" ref="AW70:AW133" si="59">AV70</f>
        <v>1500</v>
      </c>
      <c r="AX70" s="1">
        <f t="shared" ref="AX70:AX133" si="60">AV70</f>
        <v>1500</v>
      </c>
      <c r="AY70" s="1">
        <f t="shared" ref="AY70:AY133" si="61">AV70</f>
        <v>1500</v>
      </c>
      <c r="AZ70" s="1">
        <f t="shared" ref="AZ70:AZ104" si="62">ROUNDUP(SUM(AV70:AY70)*BB70,-1)</f>
        <v>11400</v>
      </c>
      <c r="BA70" s="1">
        <f t="shared" si="45"/>
        <v>17400</v>
      </c>
      <c r="BB70">
        <f t="shared" si="38"/>
        <v>1.9</v>
      </c>
      <c r="BC70" s="1">
        <f>SUM($BA$5:BA70)</f>
        <v>553500</v>
      </c>
      <c r="BD70" s="1">
        <f t="shared" ref="BD70:BD133" si="63">S70-BC70</f>
        <v>385000</v>
      </c>
    </row>
    <row r="71" spans="11:56" x14ac:dyDescent="0.3">
      <c r="K71" s="2">
        <v>67</v>
      </c>
      <c r="L71" s="1">
        <f t="shared" si="39"/>
        <v>1900</v>
      </c>
      <c r="M71" s="1">
        <f t="shared" si="50"/>
        <v>1900</v>
      </c>
      <c r="N71" s="1">
        <f t="shared" si="40"/>
        <v>1900</v>
      </c>
      <c r="O71" s="1">
        <f t="shared" si="41"/>
        <v>1900</v>
      </c>
      <c r="P71" s="1">
        <f t="shared" si="51"/>
        <v>26980</v>
      </c>
      <c r="Q71" s="1">
        <f t="shared" si="42"/>
        <v>34580</v>
      </c>
      <c r="R71">
        <f t="shared" si="35"/>
        <v>3.5499999999999945</v>
      </c>
      <c r="S71" s="1">
        <f>SUM($Q$5:Q71)</f>
        <v>973080</v>
      </c>
      <c r="U71" s="2">
        <v>67</v>
      </c>
      <c r="V71">
        <v>0.16600000000000001</v>
      </c>
      <c r="W71">
        <f t="shared" si="47"/>
        <v>0.16600000000000001</v>
      </c>
      <c r="X71">
        <f t="shared" si="48"/>
        <v>0.16600000000000001</v>
      </c>
      <c r="Y71">
        <f t="shared" si="49"/>
        <v>0.16600000000000001</v>
      </c>
      <c r="Z71">
        <f t="shared" si="52"/>
        <v>110.83</v>
      </c>
      <c r="AA71">
        <f t="shared" si="37"/>
        <v>166.90085992267208</v>
      </c>
      <c r="AB71" s="4">
        <f t="shared" si="53"/>
        <v>111.494</v>
      </c>
      <c r="AC71" s="4">
        <f>SUM($AB$5:AB71)</f>
        <v>1179.904</v>
      </c>
      <c r="AD71">
        <f t="shared" ref="AD71:AD104" si="64">((AC71-AC70)/AC70)*100</f>
        <v>10.435506968298679</v>
      </c>
      <c r="AF71" s="2">
        <v>67</v>
      </c>
      <c r="AG71">
        <f t="shared" si="54"/>
        <v>0.38500000000000001</v>
      </c>
      <c r="AH71">
        <f t="shared" si="55"/>
        <v>0.38500000000000001</v>
      </c>
      <c r="AI71">
        <f t="shared" si="43"/>
        <v>0.38500000000000001</v>
      </c>
      <c r="AJ71">
        <f t="shared" si="44"/>
        <v>0.38500000000000001</v>
      </c>
      <c r="AK71">
        <f t="shared" si="56"/>
        <v>1.54</v>
      </c>
      <c r="AL71">
        <v>3.08</v>
      </c>
      <c r="AM71">
        <f>SUM($AL$5:AL71)</f>
        <v>86.680000000000021</v>
      </c>
      <c r="AO71">
        <f t="shared" si="57"/>
        <v>5.9620689655172416</v>
      </c>
      <c r="AP71">
        <f t="shared" si="58"/>
        <v>0.51659919028340084</v>
      </c>
      <c r="AQ71" s="4">
        <f>SUM($AO$5:AO71)</f>
        <v>167.77241379310348</v>
      </c>
      <c r="AU71" s="2">
        <v>67</v>
      </c>
      <c r="AV71" s="1">
        <f t="shared" si="46"/>
        <v>1500</v>
      </c>
      <c r="AW71" s="1">
        <f t="shared" si="59"/>
        <v>1500</v>
      </c>
      <c r="AX71" s="1">
        <f t="shared" si="60"/>
        <v>1500</v>
      </c>
      <c r="AY71" s="1">
        <f t="shared" si="61"/>
        <v>1500</v>
      </c>
      <c r="AZ71" s="1">
        <f t="shared" si="62"/>
        <v>11400</v>
      </c>
      <c r="BA71" s="1">
        <f t="shared" si="45"/>
        <v>17400</v>
      </c>
      <c r="BB71">
        <f t="shared" si="38"/>
        <v>1.9</v>
      </c>
      <c r="BC71" s="1">
        <f>SUM($BA$5:BA71)</f>
        <v>570900</v>
      </c>
      <c r="BD71" s="1">
        <f t="shared" si="63"/>
        <v>402180</v>
      </c>
    </row>
    <row r="72" spans="11:56" x14ac:dyDescent="0.3">
      <c r="K72" s="2">
        <v>68</v>
      </c>
      <c r="L72" s="1">
        <f t="shared" si="39"/>
        <v>1925</v>
      </c>
      <c r="M72" s="1">
        <f t="shared" si="50"/>
        <v>1925</v>
      </c>
      <c r="N72" s="1">
        <f t="shared" si="40"/>
        <v>1925</v>
      </c>
      <c r="O72" s="1">
        <f t="shared" si="41"/>
        <v>1925</v>
      </c>
      <c r="P72" s="1">
        <f t="shared" si="51"/>
        <v>27720</v>
      </c>
      <c r="Q72" s="1">
        <f t="shared" si="42"/>
        <v>35420</v>
      </c>
      <c r="R72">
        <f t="shared" si="35"/>
        <v>3.5999999999999943</v>
      </c>
      <c r="S72" s="1">
        <f>SUM($Q$5:Q72)</f>
        <v>1008500</v>
      </c>
      <c r="U72" s="2">
        <v>68</v>
      </c>
      <c r="V72">
        <v>0.16700000000000001</v>
      </c>
      <c r="W72">
        <f t="shared" si="47"/>
        <v>0.16700000000000001</v>
      </c>
      <c r="X72">
        <f t="shared" si="48"/>
        <v>0.16700000000000001</v>
      </c>
      <c r="Y72">
        <f t="shared" si="49"/>
        <v>0.16700000000000001</v>
      </c>
      <c r="Z72">
        <f t="shared" si="52"/>
        <v>122.71000000000001</v>
      </c>
      <c r="AA72">
        <f t="shared" si="37"/>
        <v>183.69094591493931</v>
      </c>
      <c r="AB72" s="4">
        <f t="shared" si="53"/>
        <v>123.37800000000001</v>
      </c>
      <c r="AC72" s="4">
        <f>SUM($AB$5:AB72)</f>
        <v>1303.2819999999999</v>
      </c>
      <c r="AD72">
        <f t="shared" si="64"/>
        <v>10.456613419396826</v>
      </c>
      <c r="AF72" s="2">
        <v>68</v>
      </c>
      <c r="AG72">
        <f t="shared" si="54"/>
        <v>0.39500000000000002</v>
      </c>
      <c r="AH72">
        <f t="shared" si="55"/>
        <v>0.39500000000000002</v>
      </c>
      <c r="AI72">
        <f t="shared" si="43"/>
        <v>0.39500000000000002</v>
      </c>
      <c r="AJ72">
        <f t="shared" si="44"/>
        <v>0.39500000000000002</v>
      </c>
      <c r="AK72">
        <f t="shared" si="56"/>
        <v>1.58</v>
      </c>
      <c r="AL72">
        <v>3.16</v>
      </c>
      <c r="AM72">
        <f>SUM($AL$5:AL72)</f>
        <v>89.840000000000018</v>
      </c>
      <c r="AO72">
        <f t="shared" si="57"/>
        <v>6.1068965517241383</v>
      </c>
      <c r="AP72">
        <f t="shared" si="58"/>
        <v>0.51744776962168271</v>
      </c>
      <c r="AQ72" s="4">
        <f>SUM($AO$5:AO72)</f>
        <v>173.87931034482762</v>
      </c>
      <c r="AU72" s="2">
        <v>68</v>
      </c>
      <c r="AV72" s="1">
        <f t="shared" si="46"/>
        <v>1500</v>
      </c>
      <c r="AW72" s="1">
        <f t="shared" si="59"/>
        <v>1500</v>
      </c>
      <c r="AX72" s="1">
        <f t="shared" si="60"/>
        <v>1500</v>
      </c>
      <c r="AY72" s="1">
        <f t="shared" si="61"/>
        <v>1500</v>
      </c>
      <c r="AZ72" s="1">
        <f t="shared" si="62"/>
        <v>11400</v>
      </c>
      <c r="BA72" s="1">
        <f t="shared" si="45"/>
        <v>17400</v>
      </c>
      <c r="BB72">
        <f t="shared" si="38"/>
        <v>1.9</v>
      </c>
      <c r="BC72" s="1">
        <f>SUM($BA$5:BA72)</f>
        <v>588300</v>
      </c>
      <c r="BD72" s="1">
        <f t="shared" si="63"/>
        <v>420200</v>
      </c>
    </row>
    <row r="73" spans="11:56" x14ac:dyDescent="0.3">
      <c r="K73" s="2">
        <v>69</v>
      </c>
      <c r="L73" s="1">
        <f t="shared" si="39"/>
        <v>1950</v>
      </c>
      <c r="M73" s="1">
        <f t="shared" si="50"/>
        <v>1950</v>
      </c>
      <c r="N73" s="1">
        <f t="shared" si="40"/>
        <v>1950</v>
      </c>
      <c r="O73" s="1">
        <f t="shared" si="41"/>
        <v>1950</v>
      </c>
      <c r="P73" s="1">
        <f t="shared" si="51"/>
        <v>28470</v>
      </c>
      <c r="Q73" s="1">
        <f t="shared" si="42"/>
        <v>36270</v>
      </c>
      <c r="R73">
        <f t="shared" si="35"/>
        <v>3.6499999999999941</v>
      </c>
      <c r="S73" s="1">
        <f>SUM($Q$5:Q73)</f>
        <v>1044770</v>
      </c>
      <c r="U73" s="2">
        <v>69</v>
      </c>
      <c r="V73">
        <v>0.16800000000000001</v>
      </c>
      <c r="W73">
        <f t="shared" si="47"/>
        <v>0.16800000000000001</v>
      </c>
      <c r="X73">
        <f t="shared" si="48"/>
        <v>0.16800000000000001</v>
      </c>
      <c r="Y73">
        <f t="shared" si="49"/>
        <v>0.16800000000000001</v>
      </c>
      <c r="Z73">
        <f t="shared" si="52"/>
        <v>135.85999999999999</v>
      </c>
      <c r="AA73">
        <f t="shared" si="37"/>
        <v>202.16004050643323</v>
      </c>
      <c r="AB73" s="4">
        <f t="shared" si="53"/>
        <v>136.53199999999998</v>
      </c>
      <c r="AC73" s="4">
        <f>SUM($AB$5:AB73)</f>
        <v>1439.8139999999999</v>
      </c>
      <c r="AD73">
        <f t="shared" si="64"/>
        <v>10.47601363327353</v>
      </c>
      <c r="AF73" s="2">
        <v>69</v>
      </c>
      <c r="AG73">
        <f t="shared" si="54"/>
        <v>0.40500000000000003</v>
      </c>
      <c r="AH73">
        <f t="shared" si="55"/>
        <v>0.40500000000000003</v>
      </c>
      <c r="AI73">
        <f t="shared" si="43"/>
        <v>0.40500000000000003</v>
      </c>
      <c r="AJ73">
        <f t="shared" si="44"/>
        <v>0.40500000000000003</v>
      </c>
      <c r="AK73">
        <f t="shared" si="56"/>
        <v>1.62</v>
      </c>
      <c r="AL73">
        <v>3.24</v>
      </c>
      <c r="AM73">
        <f>SUM($AL$5:AL73)</f>
        <v>93.080000000000013</v>
      </c>
      <c r="AO73">
        <f t="shared" si="57"/>
        <v>6.2534482758620689</v>
      </c>
      <c r="AP73">
        <f t="shared" si="58"/>
        <v>0.51811414392059563</v>
      </c>
      <c r="AQ73" s="4">
        <f>SUM($AO$5:AO73)</f>
        <v>180.13275862068969</v>
      </c>
      <c r="AU73" s="2">
        <v>69</v>
      </c>
      <c r="AV73" s="1">
        <f t="shared" si="46"/>
        <v>1500</v>
      </c>
      <c r="AW73" s="1">
        <f t="shared" si="59"/>
        <v>1500</v>
      </c>
      <c r="AX73" s="1">
        <f t="shared" si="60"/>
        <v>1500</v>
      </c>
      <c r="AY73" s="1">
        <f t="shared" si="61"/>
        <v>1500</v>
      </c>
      <c r="AZ73" s="1">
        <f t="shared" si="62"/>
        <v>11400</v>
      </c>
      <c r="BA73" s="1">
        <f t="shared" si="45"/>
        <v>17400</v>
      </c>
      <c r="BB73">
        <f t="shared" si="38"/>
        <v>1.9</v>
      </c>
      <c r="BC73" s="1">
        <f>SUM($BA$5:BA73)</f>
        <v>605700</v>
      </c>
      <c r="BD73" s="1">
        <f t="shared" si="63"/>
        <v>439070</v>
      </c>
    </row>
    <row r="74" spans="11:56" x14ac:dyDescent="0.3">
      <c r="K74" s="2">
        <v>70</v>
      </c>
      <c r="L74" s="1">
        <f t="shared" si="39"/>
        <v>1975</v>
      </c>
      <c r="M74" s="1">
        <f t="shared" si="50"/>
        <v>1975</v>
      </c>
      <c r="N74" s="1">
        <f t="shared" si="40"/>
        <v>1975</v>
      </c>
      <c r="O74" s="1">
        <f t="shared" si="41"/>
        <v>1975</v>
      </c>
      <c r="P74" s="1">
        <f t="shared" si="51"/>
        <v>29230</v>
      </c>
      <c r="Q74" s="1">
        <f t="shared" si="42"/>
        <v>37130</v>
      </c>
      <c r="R74">
        <f t="shared" si="35"/>
        <v>3.699999999999994</v>
      </c>
      <c r="S74" s="1">
        <f>SUM($Q$5:Q74)</f>
        <v>1081900</v>
      </c>
      <c r="U74" s="2">
        <v>70</v>
      </c>
      <c r="V74">
        <v>0.16900000000000001</v>
      </c>
      <c r="W74">
        <f t="shared" si="47"/>
        <v>0.16900000000000001</v>
      </c>
      <c r="X74">
        <f t="shared" si="48"/>
        <v>0.16900000000000001</v>
      </c>
      <c r="Y74">
        <f t="shared" si="49"/>
        <v>0.16900000000000001</v>
      </c>
      <c r="Z74">
        <f t="shared" si="52"/>
        <v>150.39999999999998</v>
      </c>
      <c r="AA74">
        <f t="shared" si="37"/>
        <v>222.47604455707656</v>
      </c>
      <c r="AB74" s="4">
        <f t="shared" si="53"/>
        <v>151.07599999999996</v>
      </c>
      <c r="AC74" s="4">
        <f>SUM($AB$5:AB74)</f>
        <v>1590.8899999999999</v>
      </c>
      <c r="AD74">
        <f t="shared" si="64"/>
        <v>10.492744201681608</v>
      </c>
      <c r="AF74" s="2">
        <v>70</v>
      </c>
      <c r="AG74">
        <f t="shared" si="54"/>
        <v>0.41499999999999998</v>
      </c>
      <c r="AH74">
        <f t="shared" si="55"/>
        <v>0.41499999999999998</v>
      </c>
      <c r="AI74">
        <f t="shared" si="43"/>
        <v>0.41499999999999998</v>
      </c>
      <c r="AJ74">
        <f t="shared" si="44"/>
        <v>0.41499999999999998</v>
      </c>
      <c r="AK74">
        <f t="shared" si="56"/>
        <v>1.66</v>
      </c>
      <c r="AL74">
        <v>3.32</v>
      </c>
      <c r="AM74">
        <f>SUM($AL$5:AL74)</f>
        <v>96.4</v>
      </c>
      <c r="AO74">
        <f t="shared" si="57"/>
        <v>6.4017241379310343</v>
      </c>
      <c r="AP74">
        <f t="shared" si="58"/>
        <v>0.51861028817667654</v>
      </c>
      <c r="AQ74" s="4">
        <f>SUM($AO$5:AO74)</f>
        <v>186.53448275862073</v>
      </c>
      <c r="AU74" s="2">
        <v>70</v>
      </c>
      <c r="AV74" s="1">
        <f t="shared" si="46"/>
        <v>1500</v>
      </c>
      <c r="AW74" s="1">
        <f t="shared" si="59"/>
        <v>1500</v>
      </c>
      <c r="AX74" s="1">
        <f t="shared" si="60"/>
        <v>1500</v>
      </c>
      <c r="AY74" s="1">
        <f t="shared" si="61"/>
        <v>1500</v>
      </c>
      <c r="AZ74" s="1">
        <f t="shared" si="62"/>
        <v>11400</v>
      </c>
      <c r="BA74" s="1">
        <f t="shared" si="45"/>
        <v>17400</v>
      </c>
      <c r="BB74">
        <f t="shared" si="38"/>
        <v>1.9</v>
      </c>
      <c r="BC74" s="1">
        <f>SUM($BA$5:BA74)</f>
        <v>623100</v>
      </c>
      <c r="BD74" s="1">
        <f t="shared" si="63"/>
        <v>458800</v>
      </c>
    </row>
    <row r="75" spans="11:56" x14ac:dyDescent="0.3">
      <c r="K75" s="2">
        <v>71</v>
      </c>
      <c r="L75" s="1">
        <f t="shared" si="39"/>
        <v>2000</v>
      </c>
      <c r="M75" s="1">
        <f t="shared" si="50"/>
        <v>2000</v>
      </c>
      <c r="N75" s="1">
        <f t="shared" si="40"/>
        <v>2000</v>
      </c>
      <c r="O75" s="1">
        <f t="shared" si="41"/>
        <v>2000</v>
      </c>
      <c r="P75" s="1">
        <f t="shared" si="51"/>
        <v>30000</v>
      </c>
      <c r="Q75" s="1">
        <f t="shared" si="42"/>
        <v>38000</v>
      </c>
      <c r="R75">
        <f t="shared" si="35"/>
        <v>3.7499999999999938</v>
      </c>
      <c r="S75" s="1">
        <f>SUM($Q$5:Q75)</f>
        <v>1119900</v>
      </c>
      <c r="U75" s="2">
        <v>71</v>
      </c>
      <c r="V75">
        <v>0.17</v>
      </c>
      <c r="W75">
        <f t="shared" si="47"/>
        <v>0.17</v>
      </c>
      <c r="X75">
        <f t="shared" si="48"/>
        <v>0.17</v>
      </c>
      <c r="Y75">
        <f t="shared" si="49"/>
        <v>0.17</v>
      </c>
      <c r="Z75">
        <f t="shared" si="52"/>
        <v>166.48999999999998</v>
      </c>
      <c r="AA75">
        <f t="shared" si="37"/>
        <v>244.82364901278424</v>
      </c>
      <c r="AB75" s="4">
        <f t="shared" si="53"/>
        <v>167.17</v>
      </c>
      <c r="AC75" s="4">
        <f>SUM($AB$5:AB75)</f>
        <v>1758.06</v>
      </c>
      <c r="AD75">
        <f t="shared" si="64"/>
        <v>10.507954666884579</v>
      </c>
      <c r="AF75" s="2">
        <v>71</v>
      </c>
      <c r="AG75">
        <f t="shared" si="54"/>
        <v>0.42499999999999999</v>
      </c>
      <c r="AH75">
        <f t="shared" si="55"/>
        <v>0.42499999999999999</v>
      </c>
      <c r="AI75">
        <f t="shared" si="43"/>
        <v>0.42499999999999999</v>
      </c>
      <c r="AJ75">
        <f t="shared" si="44"/>
        <v>0.42499999999999999</v>
      </c>
      <c r="AK75">
        <f t="shared" si="56"/>
        <v>1.7</v>
      </c>
      <c r="AL75">
        <v>3.4</v>
      </c>
      <c r="AM75">
        <f>SUM($AL$5:AL75)</f>
        <v>99.800000000000011</v>
      </c>
      <c r="AO75">
        <f t="shared" si="57"/>
        <v>6.5517241379310347</v>
      </c>
      <c r="AP75">
        <f t="shared" si="58"/>
        <v>0.5189473684210526</v>
      </c>
      <c r="AQ75" s="4">
        <f>SUM($AO$5:AO75)</f>
        <v>193.08620689655177</v>
      </c>
      <c r="AU75" s="2">
        <v>71</v>
      </c>
      <c r="AV75" s="1">
        <f t="shared" si="46"/>
        <v>2000</v>
      </c>
      <c r="AW75" s="1">
        <f t="shared" si="59"/>
        <v>2000</v>
      </c>
      <c r="AX75" s="1">
        <f t="shared" si="60"/>
        <v>2000</v>
      </c>
      <c r="AY75" s="1">
        <f t="shared" si="61"/>
        <v>2000</v>
      </c>
      <c r="AZ75" s="1">
        <f t="shared" si="62"/>
        <v>15200</v>
      </c>
      <c r="BA75" s="1">
        <f t="shared" si="45"/>
        <v>23200</v>
      </c>
      <c r="BB75">
        <f t="shared" si="38"/>
        <v>1.9</v>
      </c>
      <c r="BC75" s="1">
        <f>SUM($BA$5:BA75)</f>
        <v>646300</v>
      </c>
      <c r="BD75" s="1">
        <f t="shared" si="63"/>
        <v>473600</v>
      </c>
    </row>
    <row r="76" spans="11:56" x14ac:dyDescent="0.3">
      <c r="K76" s="2">
        <v>72</v>
      </c>
      <c r="L76" s="1">
        <f t="shared" si="39"/>
        <v>2025</v>
      </c>
      <c r="M76" s="1">
        <f t="shared" si="50"/>
        <v>2025</v>
      </c>
      <c r="N76" s="1">
        <f t="shared" si="40"/>
        <v>2025</v>
      </c>
      <c r="O76" s="1">
        <f t="shared" si="41"/>
        <v>2025</v>
      </c>
      <c r="P76" s="1">
        <f t="shared" si="51"/>
        <v>30780</v>
      </c>
      <c r="Q76" s="1">
        <f t="shared" si="42"/>
        <v>38880</v>
      </c>
      <c r="R76">
        <f t="shared" si="35"/>
        <v>3.7999999999999936</v>
      </c>
      <c r="S76" s="1">
        <f>SUM($Q$5:Q76)</f>
        <v>1158780</v>
      </c>
      <c r="U76" s="2">
        <v>72</v>
      </c>
      <c r="V76">
        <v>0.17100000000000001</v>
      </c>
      <c r="W76">
        <f t="shared" si="47"/>
        <v>0.17100000000000001</v>
      </c>
      <c r="X76">
        <f t="shared" si="48"/>
        <v>0.17100000000000001</v>
      </c>
      <c r="Y76">
        <f t="shared" si="49"/>
        <v>0.17100000000000001</v>
      </c>
      <c r="Z76">
        <f t="shared" si="52"/>
        <v>184.28</v>
      </c>
      <c r="AA76">
        <f t="shared" si="37"/>
        <v>269.40601391406273</v>
      </c>
      <c r="AB76" s="4">
        <f t="shared" si="53"/>
        <v>184.964</v>
      </c>
      <c r="AC76" s="4">
        <f>SUM($AB$5:AB76)</f>
        <v>1943.0239999999999</v>
      </c>
      <c r="AD76">
        <f t="shared" si="64"/>
        <v>10.520915099598419</v>
      </c>
      <c r="AF76" s="2">
        <v>72</v>
      </c>
      <c r="AG76">
        <f t="shared" si="54"/>
        <v>0.435</v>
      </c>
      <c r="AH76">
        <f t="shared" si="55"/>
        <v>0.435</v>
      </c>
      <c r="AI76">
        <f t="shared" si="43"/>
        <v>0.435</v>
      </c>
      <c r="AJ76">
        <f t="shared" si="44"/>
        <v>0.435</v>
      </c>
      <c r="AK76">
        <f t="shared" si="56"/>
        <v>1.74</v>
      </c>
      <c r="AL76">
        <v>3.48</v>
      </c>
      <c r="AM76">
        <f>SUM($AL$5:AL76)</f>
        <v>103.28000000000002</v>
      </c>
      <c r="AO76">
        <f t="shared" si="57"/>
        <v>6.703448275862069</v>
      </c>
      <c r="AP76">
        <f t="shared" si="58"/>
        <v>0.51913580246913582</v>
      </c>
      <c r="AQ76" s="4">
        <f>SUM($AO$5:AO76)</f>
        <v>199.78965517241383</v>
      </c>
      <c r="AU76" s="2">
        <v>72</v>
      </c>
      <c r="AV76" s="1">
        <f t="shared" si="46"/>
        <v>2000</v>
      </c>
      <c r="AW76" s="1">
        <f t="shared" si="59"/>
        <v>2000</v>
      </c>
      <c r="AX76" s="1">
        <f t="shared" si="60"/>
        <v>2000</v>
      </c>
      <c r="AY76" s="1">
        <f t="shared" si="61"/>
        <v>2000</v>
      </c>
      <c r="AZ76" s="1">
        <f t="shared" si="62"/>
        <v>15200</v>
      </c>
      <c r="BA76" s="1">
        <f t="shared" si="45"/>
        <v>23200</v>
      </c>
      <c r="BB76">
        <f t="shared" si="38"/>
        <v>1.9</v>
      </c>
      <c r="BC76" s="1">
        <f>SUM($BA$5:BA76)</f>
        <v>669500</v>
      </c>
      <c r="BD76" s="1">
        <f t="shared" si="63"/>
        <v>489280</v>
      </c>
    </row>
    <row r="77" spans="11:56" x14ac:dyDescent="0.3">
      <c r="K77" s="2">
        <v>73</v>
      </c>
      <c r="L77" s="1">
        <f t="shared" si="39"/>
        <v>2050</v>
      </c>
      <c r="M77" s="1">
        <f t="shared" si="50"/>
        <v>2050</v>
      </c>
      <c r="N77" s="1">
        <f t="shared" si="40"/>
        <v>2050</v>
      </c>
      <c r="O77" s="1">
        <f t="shared" si="41"/>
        <v>2050</v>
      </c>
      <c r="P77" s="1">
        <f t="shared" si="51"/>
        <v>31570</v>
      </c>
      <c r="Q77" s="1">
        <f t="shared" si="42"/>
        <v>39770</v>
      </c>
      <c r="R77">
        <f t="shared" si="35"/>
        <v>3.8499999999999934</v>
      </c>
      <c r="S77" s="1">
        <f>SUM($Q$5:Q77)</f>
        <v>1198550</v>
      </c>
      <c r="U77" s="2">
        <v>73</v>
      </c>
      <c r="V77">
        <v>0.17199999999999999</v>
      </c>
      <c r="W77">
        <f t="shared" si="47"/>
        <v>0.17199999999999999</v>
      </c>
      <c r="X77">
        <f t="shared" si="48"/>
        <v>0.17199999999999999</v>
      </c>
      <c r="Y77">
        <f t="shared" si="49"/>
        <v>0.17199999999999999</v>
      </c>
      <c r="Z77">
        <f t="shared" si="52"/>
        <v>203.95999999999998</v>
      </c>
      <c r="AA77">
        <f t="shared" si="37"/>
        <v>296.44661530546904</v>
      </c>
      <c r="AB77" s="4">
        <f t="shared" si="53"/>
        <v>204.64799999999997</v>
      </c>
      <c r="AC77" s="4">
        <f>SUM($AB$5:AB77)</f>
        <v>2147.672</v>
      </c>
      <c r="AD77">
        <f t="shared" si="64"/>
        <v>10.532448389726538</v>
      </c>
      <c r="AF77" s="2">
        <v>73</v>
      </c>
      <c r="AG77">
        <f t="shared" si="54"/>
        <v>0.44500000000000001</v>
      </c>
      <c r="AH77">
        <f t="shared" si="55"/>
        <v>0.44500000000000001</v>
      </c>
      <c r="AI77">
        <f t="shared" si="43"/>
        <v>0.44500000000000001</v>
      </c>
      <c r="AJ77">
        <f t="shared" si="44"/>
        <v>0.44500000000000001</v>
      </c>
      <c r="AK77">
        <f t="shared" si="56"/>
        <v>1.78</v>
      </c>
      <c r="AL77">
        <v>3.56</v>
      </c>
      <c r="AM77">
        <f>SUM($AL$5:AL77)</f>
        <v>106.84000000000002</v>
      </c>
      <c r="AO77">
        <f t="shared" si="57"/>
        <v>6.8568965517241383</v>
      </c>
      <c r="AP77">
        <f t="shared" si="58"/>
        <v>0.51918531556449588</v>
      </c>
      <c r="AQ77" s="4">
        <f>SUM($AO$5:AO77)</f>
        <v>206.64655172413796</v>
      </c>
      <c r="AU77" s="2">
        <v>73</v>
      </c>
      <c r="AV77" s="1">
        <f t="shared" si="46"/>
        <v>2000</v>
      </c>
      <c r="AW77" s="1">
        <f t="shared" si="59"/>
        <v>2000</v>
      </c>
      <c r="AX77" s="1">
        <f t="shared" si="60"/>
        <v>2000</v>
      </c>
      <c r="AY77" s="1">
        <f t="shared" si="61"/>
        <v>2000</v>
      </c>
      <c r="AZ77" s="1">
        <f t="shared" si="62"/>
        <v>15200</v>
      </c>
      <c r="BA77" s="1">
        <f t="shared" si="45"/>
        <v>23200</v>
      </c>
      <c r="BB77">
        <f t="shared" si="38"/>
        <v>1.9</v>
      </c>
      <c r="BC77" s="1">
        <f>SUM($BA$5:BA77)</f>
        <v>692700</v>
      </c>
      <c r="BD77" s="1">
        <f t="shared" si="63"/>
        <v>505850</v>
      </c>
    </row>
    <row r="78" spans="11:56" x14ac:dyDescent="0.3">
      <c r="K78" s="2">
        <v>74</v>
      </c>
      <c r="L78" s="1">
        <f t="shared" si="39"/>
        <v>2075</v>
      </c>
      <c r="M78" s="1">
        <f t="shared" si="50"/>
        <v>2075</v>
      </c>
      <c r="N78" s="1">
        <f t="shared" si="40"/>
        <v>2075</v>
      </c>
      <c r="O78" s="1">
        <f t="shared" si="41"/>
        <v>2075</v>
      </c>
      <c r="P78" s="1">
        <f t="shared" si="51"/>
        <v>32370</v>
      </c>
      <c r="Q78" s="1">
        <f t="shared" si="42"/>
        <v>40670</v>
      </c>
      <c r="R78">
        <f t="shared" si="35"/>
        <v>3.8999999999999932</v>
      </c>
      <c r="S78" s="1">
        <f>SUM($Q$5:Q78)</f>
        <v>1239220</v>
      </c>
      <c r="U78" s="2">
        <v>74</v>
      </c>
      <c r="V78">
        <v>0.17299999999999999</v>
      </c>
      <c r="W78">
        <f t="shared" si="47"/>
        <v>0.17299999999999999</v>
      </c>
      <c r="X78">
        <f t="shared" si="48"/>
        <v>0.17299999999999999</v>
      </c>
      <c r="Y78">
        <f t="shared" si="49"/>
        <v>0.17299999999999999</v>
      </c>
      <c r="Z78">
        <f t="shared" si="52"/>
        <v>225.73</v>
      </c>
      <c r="AA78">
        <f t="shared" si="37"/>
        <v>326.19127683601602</v>
      </c>
      <c r="AB78" s="4">
        <f t="shared" si="53"/>
        <v>226.422</v>
      </c>
      <c r="AC78" s="4">
        <f>SUM($AB$5:AB78)</f>
        <v>2374.0940000000001</v>
      </c>
      <c r="AD78">
        <f t="shared" si="64"/>
        <v>10.542671320387845</v>
      </c>
      <c r="AF78" s="2">
        <v>74</v>
      </c>
      <c r="AG78">
        <f t="shared" si="54"/>
        <v>0.45500000000000002</v>
      </c>
      <c r="AH78">
        <f t="shared" si="55"/>
        <v>0.45500000000000002</v>
      </c>
      <c r="AI78">
        <f t="shared" si="43"/>
        <v>0.45500000000000002</v>
      </c>
      <c r="AJ78">
        <f t="shared" si="44"/>
        <v>0.45500000000000002</v>
      </c>
      <c r="AK78">
        <f t="shared" si="56"/>
        <v>1.82</v>
      </c>
      <c r="AL78">
        <v>3.64</v>
      </c>
      <c r="AM78">
        <f>SUM($AL$5:AL78)</f>
        <v>110.48000000000002</v>
      </c>
      <c r="AO78">
        <f t="shared" si="57"/>
        <v>7.0120689655172415</v>
      </c>
      <c r="AP78">
        <f t="shared" si="58"/>
        <v>0.51910499139414801</v>
      </c>
      <c r="AQ78" s="4">
        <f>SUM($AO$5:AO78)</f>
        <v>213.65862068965521</v>
      </c>
      <c r="AU78" s="2">
        <v>74</v>
      </c>
      <c r="AV78" s="1">
        <f t="shared" si="46"/>
        <v>2000</v>
      </c>
      <c r="AW78" s="1">
        <f t="shared" si="59"/>
        <v>2000</v>
      </c>
      <c r="AX78" s="1">
        <f t="shared" si="60"/>
        <v>2000</v>
      </c>
      <c r="AY78" s="1">
        <f t="shared" si="61"/>
        <v>2000</v>
      </c>
      <c r="AZ78" s="1">
        <f t="shared" si="62"/>
        <v>15200</v>
      </c>
      <c r="BA78" s="1">
        <f t="shared" si="45"/>
        <v>23200</v>
      </c>
      <c r="BB78">
        <f t="shared" si="38"/>
        <v>1.9</v>
      </c>
      <c r="BC78" s="1">
        <f>SUM($BA$5:BA78)</f>
        <v>715900</v>
      </c>
      <c r="BD78" s="1">
        <f t="shared" si="63"/>
        <v>523320</v>
      </c>
    </row>
    <row r="79" spans="11:56" x14ac:dyDescent="0.3">
      <c r="K79" s="2">
        <v>75</v>
      </c>
      <c r="L79" s="1">
        <f t="shared" si="39"/>
        <v>2100</v>
      </c>
      <c r="M79" s="1">
        <f t="shared" si="50"/>
        <v>2100</v>
      </c>
      <c r="N79" s="1">
        <f t="shared" si="40"/>
        <v>2100</v>
      </c>
      <c r="O79" s="1">
        <f t="shared" si="41"/>
        <v>2100</v>
      </c>
      <c r="P79" s="1">
        <f t="shared" si="51"/>
        <v>33180</v>
      </c>
      <c r="Q79" s="1">
        <f t="shared" si="42"/>
        <v>41580</v>
      </c>
      <c r="R79">
        <f t="shared" si="35"/>
        <v>3.9499999999999931</v>
      </c>
      <c r="S79" s="1">
        <f>SUM($Q$5:Q79)</f>
        <v>1280800</v>
      </c>
      <c r="U79" s="2">
        <v>75</v>
      </c>
      <c r="V79">
        <v>0.17399999999999999</v>
      </c>
      <c r="W79">
        <f t="shared" si="47"/>
        <v>0.17399999999999999</v>
      </c>
      <c r="X79">
        <f t="shared" si="48"/>
        <v>0.17399999999999999</v>
      </c>
      <c r="Y79">
        <f t="shared" si="49"/>
        <v>0.17399999999999999</v>
      </c>
      <c r="Z79">
        <f t="shared" si="52"/>
        <v>249.81</v>
      </c>
      <c r="AA79">
        <f t="shared" si="37"/>
        <v>358.91040451961766</v>
      </c>
      <c r="AB79" s="4">
        <f t="shared" si="53"/>
        <v>250.506</v>
      </c>
      <c r="AC79" s="4">
        <f>SUM($AB$5:AB79)</f>
        <v>2624.6</v>
      </c>
      <c r="AD79">
        <f t="shared" si="64"/>
        <v>10.551646227992652</v>
      </c>
      <c r="AF79" s="2">
        <v>75</v>
      </c>
      <c r="AG79">
        <f t="shared" si="54"/>
        <v>0.46500000000000002</v>
      </c>
      <c r="AH79">
        <f t="shared" si="55"/>
        <v>0.46500000000000002</v>
      </c>
      <c r="AI79">
        <f t="shared" si="43"/>
        <v>0.46500000000000002</v>
      </c>
      <c r="AJ79">
        <f t="shared" si="44"/>
        <v>0.46500000000000002</v>
      </c>
      <c r="AK79">
        <f t="shared" si="56"/>
        <v>1.86</v>
      </c>
      <c r="AL79">
        <v>3.72</v>
      </c>
      <c r="AM79">
        <f>SUM($AL$5:AL79)</f>
        <v>114.20000000000002</v>
      </c>
      <c r="AO79">
        <f t="shared" si="57"/>
        <v>7.1689655172413795</v>
      </c>
      <c r="AP79">
        <f t="shared" si="58"/>
        <v>0.51890331890331887</v>
      </c>
      <c r="AQ79" s="4">
        <f>SUM($AO$5:AO79)</f>
        <v>220.8275862068966</v>
      </c>
      <c r="AU79" s="2">
        <v>75</v>
      </c>
      <c r="AV79" s="1">
        <f t="shared" si="46"/>
        <v>2000</v>
      </c>
      <c r="AW79" s="1">
        <f t="shared" si="59"/>
        <v>2000</v>
      </c>
      <c r="AX79" s="1">
        <f t="shared" si="60"/>
        <v>2000</v>
      </c>
      <c r="AY79" s="1">
        <f t="shared" si="61"/>
        <v>2000</v>
      </c>
      <c r="AZ79" s="1">
        <f t="shared" si="62"/>
        <v>16800</v>
      </c>
      <c r="BA79" s="1">
        <f t="shared" si="45"/>
        <v>24800</v>
      </c>
      <c r="BB79">
        <f t="shared" si="38"/>
        <v>2.1</v>
      </c>
      <c r="BC79" s="1">
        <f>SUM($BA$5:BA79)</f>
        <v>740700</v>
      </c>
      <c r="BD79" s="1">
        <f t="shared" si="63"/>
        <v>540100</v>
      </c>
    </row>
    <row r="80" spans="11:56" x14ac:dyDescent="0.3">
      <c r="K80" s="2">
        <v>76</v>
      </c>
      <c r="L80" s="1">
        <f t="shared" si="39"/>
        <v>2125</v>
      </c>
      <c r="M80" s="1">
        <f t="shared" si="50"/>
        <v>2125</v>
      </c>
      <c r="N80" s="1">
        <f t="shared" si="40"/>
        <v>2125</v>
      </c>
      <c r="O80" s="1">
        <f t="shared" si="41"/>
        <v>2125</v>
      </c>
      <c r="P80" s="1">
        <f t="shared" si="51"/>
        <v>34000</v>
      </c>
      <c r="Q80" s="1">
        <f t="shared" si="42"/>
        <v>42500</v>
      </c>
      <c r="R80">
        <f t="shared" si="35"/>
        <v>3.9999999999999929</v>
      </c>
      <c r="S80" s="1">
        <f>SUM($Q$5:Q80)</f>
        <v>1323300</v>
      </c>
      <c r="U80" s="2">
        <v>76</v>
      </c>
      <c r="V80">
        <v>0.17499999999999999</v>
      </c>
      <c r="W80">
        <f t="shared" si="47"/>
        <v>0.17499999999999999</v>
      </c>
      <c r="X80">
        <f t="shared" si="48"/>
        <v>0.17499999999999999</v>
      </c>
      <c r="Y80">
        <f t="shared" si="49"/>
        <v>0.17499999999999999</v>
      </c>
      <c r="Z80">
        <f t="shared" si="52"/>
        <v>276.44</v>
      </c>
      <c r="AA80">
        <f t="shared" si="37"/>
        <v>394.90144497157945</v>
      </c>
      <c r="AB80" s="4">
        <f t="shared" si="53"/>
        <v>277.14</v>
      </c>
      <c r="AC80" s="4">
        <f>SUM($AB$5:AB80)</f>
        <v>2901.74</v>
      </c>
      <c r="AD80">
        <f t="shared" si="64"/>
        <v>10.559323325459113</v>
      </c>
      <c r="AF80" s="2">
        <v>76</v>
      </c>
      <c r="AG80">
        <f t="shared" si="54"/>
        <v>0.47499999999999998</v>
      </c>
      <c r="AH80">
        <f t="shared" si="55"/>
        <v>0.47499999999999998</v>
      </c>
      <c r="AI80">
        <f t="shared" si="43"/>
        <v>0.47499999999999998</v>
      </c>
      <c r="AJ80">
        <f t="shared" si="44"/>
        <v>0.47499999999999998</v>
      </c>
      <c r="AK80">
        <f t="shared" si="56"/>
        <v>1.9</v>
      </c>
      <c r="AL80">
        <v>3.8</v>
      </c>
      <c r="AM80">
        <f>SUM($AL$5:AL80)</f>
        <v>118.00000000000001</v>
      </c>
      <c r="AO80">
        <f t="shared" si="57"/>
        <v>7.3275862068965516</v>
      </c>
      <c r="AP80">
        <f t="shared" si="58"/>
        <v>0.51858823529411768</v>
      </c>
      <c r="AQ80" s="4">
        <f>SUM($AO$5:AO80)</f>
        <v>228.15517241379314</v>
      </c>
      <c r="AU80" s="2">
        <v>76</v>
      </c>
      <c r="AV80" s="1">
        <f t="shared" si="46"/>
        <v>2000</v>
      </c>
      <c r="AW80" s="1">
        <f t="shared" si="59"/>
        <v>2000</v>
      </c>
      <c r="AX80" s="1">
        <f t="shared" si="60"/>
        <v>2000</v>
      </c>
      <c r="AY80" s="1">
        <f t="shared" si="61"/>
        <v>2000</v>
      </c>
      <c r="AZ80" s="1">
        <f t="shared" si="62"/>
        <v>16800</v>
      </c>
      <c r="BA80" s="1">
        <f t="shared" si="45"/>
        <v>24800</v>
      </c>
      <c r="BB80">
        <f t="shared" si="38"/>
        <v>2.1</v>
      </c>
      <c r="BC80" s="1">
        <f>SUM($BA$5:BA80)</f>
        <v>765500</v>
      </c>
      <c r="BD80" s="1">
        <f t="shared" si="63"/>
        <v>557800</v>
      </c>
    </row>
    <row r="81" spans="11:56" x14ac:dyDescent="0.3">
      <c r="K81" s="2">
        <v>77</v>
      </c>
      <c r="L81" s="1">
        <f t="shared" si="39"/>
        <v>2150</v>
      </c>
      <c r="M81" s="1">
        <f t="shared" si="50"/>
        <v>2150</v>
      </c>
      <c r="N81" s="1">
        <f t="shared" si="40"/>
        <v>2150</v>
      </c>
      <c r="O81" s="1">
        <f t="shared" si="41"/>
        <v>2150</v>
      </c>
      <c r="P81" s="1">
        <f t="shared" si="51"/>
        <v>34830</v>
      </c>
      <c r="Q81" s="1">
        <f t="shared" si="42"/>
        <v>43430</v>
      </c>
      <c r="R81">
        <f t="shared" si="35"/>
        <v>4.0499999999999927</v>
      </c>
      <c r="S81" s="1">
        <f>SUM($Q$5:Q81)</f>
        <v>1366730</v>
      </c>
      <c r="U81" s="2">
        <v>77</v>
      </c>
      <c r="V81">
        <v>0.17599999999999999</v>
      </c>
      <c r="W81">
        <f t="shared" si="47"/>
        <v>0.17599999999999999</v>
      </c>
      <c r="X81">
        <f t="shared" si="48"/>
        <v>0.17599999999999999</v>
      </c>
      <c r="Y81">
        <f t="shared" si="49"/>
        <v>0.17599999999999999</v>
      </c>
      <c r="Z81">
        <f t="shared" si="52"/>
        <v>305.89</v>
      </c>
      <c r="AA81">
        <f t="shared" si="37"/>
        <v>434.49158946873746</v>
      </c>
      <c r="AB81" s="4">
        <f t="shared" si="53"/>
        <v>306.59399999999999</v>
      </c>
      <c r="AC81" s="4">
        <f>SUM($AB$5:AB81)</f>
        <v>3208.3339999999998</v>
      </c>
      <c r="AD81">
        <f t="shared" si="64"/>
        <v>10.56586737612605</v>
      </c>
      <c r="AF81" s="2">
        <v>77</v>
      </c>
      <c r="AG81">
        <f t="shared" si="54"/>
        <v>0.48499999999999999</v>
      </c>
      <c r="AH81">
        <f t="shared" si="55"/>
        <v>0.48499999999999999</v>
      </c>
      <c r="AI81">
        <f t="shared" si="43"/>
        <v>0.48499999999999999</v>
      </c>
      <c r="AJ81">
        <f t="shared" si="44"/>
        <v>0.48499999999999999</v>
      </c>
      <c r="AK81">
        <f t="shared" si="56"/>
        <v>1.94</v>
      </c>
      <c r="AL81">
        <v>3.88</v>
      </c>
      <c r="AM81">
        <f>SUM($AL$5:AL81)</f>
        <v>121.88000000000001</v>
      </c>
      <c r="AO81">
        <f t="shared" si="57"/>
        <v>7.4879310344827585</v>
      </c>
      <c r="AP81">
        <f t="shared" si="58"/>
        <v>0.51816716555376463</v>
      </c>
      <c r="AQ81" s="4">
        <f>SUM($AO$5:AO81)</f>
        <v>235.64310344827589</v>
      </c>
      <c r="AU81" s="2">
        <v>77</v>
      </c>
      <c r="AV81" s="1">
        <f t="shared" si="46"/>
        <v>2000</v>
      </c>
      <c r="AW81" s="1">
        <f t="shared" si="59"/>
        <v>2000</v>
      </c>
      <c r="AX81" s="1">
        <f t="shared" si="60"/>
        <v>2000</v>
      </c>
      <c r="AY81" s="1">
        <f t="shared" si="61"/>
        <v>2000</v>
      </c>
      <c r="AZ81" s="1">
        <f t="shared" si="62"/>
        <v>16800</v>
      </c>
      <c r="BA81" s="1">
        <f t="shared" si="45"/>
        <v>24800</v>
      </c>
      <c r="BB81">
        <f t="shared" si="38"/>
        <v>2.1</v>
      </c>
      <c r="BC81" s="1">
        <f>SUM($BA$5:BA81)</f>
        <v>790300</v>
      </c>
      <c r="BD81" s="1">
        <f t="shared" si="63"/>
        <v>576430</v>
      </c>
    </row>
    <row r="82" spans="11:56" x14ac:dyDescent="0.3">
      <c r="K82" s="2">
        <v>78</v>
      </c>
      <c r="L82" s="1">
        <f t="shared" si="39"/>
        <v>2175</v>
      </c>
      <c r="M82" s="1">
        <f t="shared" si="50"/>
        <v>2175</v>
      </c>
      <c r="N82" s="1">
        <f t="shared" si="40"/>
        <v>2175</v>
      </c>
      <c r="O82" s="1">
        <f t="shared" si="41"/>
        <v>2175</v>
      </c>
      <c r="P82" s="1">
        <f t="shared" si="51"/>
        <v>35670</v>
      </c>
      <c r="Q82" s="1">
        <f t="shared" si="42"/>
        <v>44370</v>
      </c>
      <c r="R82">
        <f t="shared" si="35"/>
        <v>4.0999999999999925</v>
      </c>
      <c r="S82" s="1">
        <f>SUM($Q$5:Q82)</f>
        <v>1411100</v>
      </c>
      <c r="U82" s="2">
        <v>78</v>
      </c>
      <c r="V82">
        <v>0.17699999999999999</v>
      </c>
      <c r="W82">
        <f t="shared" si="47"/>
        <v>0.17699999999999999</v>
      </c>
      <c r="X82">
        <f t="shared" si="48"/>
        <v>0.17699999999999999</v>
      </c>
      <c r="Y82">
        <f t="shared" si="49"/>
        <v>0.17699999999999999</v>
      </c>
      <c r="Z82">
        <f t="shared" si="52"/>
        <v>338.46</v>
      </c>
      <c r="AA82">
        <f t="shared" si="37"/>
        <v>478.04074841561129</v>
      </c>
      <c r="AB82" s="4">
        <f t="shared" si="53"/>
        <v>339.16800000000001</v>
      </c>
      <c r="AC82" s="4">
        <f>SUM($AB$5:AB82)</f>
        <v>3547.502</v>
      </c>
      <c r="AD82">
        <f t="shared" si="64"/>
        <v>10.571467933201472</v>
      </c>
      <c r="AF82" s="2">
        <v>78</v>
      </c>
      <c r="AG82">
        <f t="shared" si="54"/>
        <v>0.495</v>
      </c>
      <c r="AH82">
        <f t="shared" si="55"/>
        <v>0.495</v>
      </c>
      <c r="AI82">
        <f t="shared" si="43"/>
        <v>0.495</v>
      </c>
      <c r="AJ82">
        <f t="shared" si="44"/>
        <v>0.495</v>
      </c>
      <c r="AK82">
        <f t="shared" si="56"/>
        <v>1.98</v>
      </c>
      <c r="AL82">
        <v>3.96</v>
      </c>
      <c r="AM82">
        <f>SUM($AL$5:AL82)</f>
        <v>125.84</v>
      </c>
      <c r="AO82">
        <f t="shared" si="57"/>
        <v>7.65</v>
      </c>
      <c r="AP82">
        <f t="shared" si="58"/>
        <v>0.51764705882352935</v>
      </c>
      <c r="AQ82" s="4">
        <f>SUM($AO$5:AO82)</f>
        <v>243.2931034482759</v>
      </c>
      <c r="AU82" s="2">
        <v>78</v>
      </c>
      <c r="AV82" s="1">
        <f t="shared" si="46"/>
        <v>2000</v>
      </c>
      <c r="AW82" s="1">
        <f t="shared" si="59"/>
        <v>2000</v>
      </c>
      <c r="AX82" s="1">
        <f t="shared" si="60"/>
        <v>2000</v>
      </c>
      <c r="AY82" s="1">
        <f t="shared" si="61"/>
        <v>2000</v>
      </c>
      <c r="AZ82" s="1">
        <f t="shared" si="62"/>
        <v>16800</v>
      </c>
      <c r="BA82" s="1">
        <f t="shared" si="45"/>
        <v>24800</v>
      </c>
      <c r="BB82">
        <f t="shared" si="38"/>
        <v>2.1</v>
      </c>
      <c r="BC82" s="1">
        <f>SUM($BA$5:BA82)</f>
        <v>815100</v>
      </c>
      <c r="BD82" s="1">
        <f t="shared" si="63"/>
        <v>596000</v>
      </c>
    </row>
    <row r="83" spans="11:56" x14ac:dyDescent="0.3">
      <c r="K83" s="2">
        <v>79</v>
      </c>
      <c r="L83" s="1">
        <f t="shared" si="39"/>
        <v>2200</v>
      </c>
      <c r="M83" s="1">
        <f t="shared" si="50"/>
        <v>2200</v>
      </c>
      <c r="N83" s="1">
        <f t="shared" si="40"/>
        <v>2200</v>
      </c>
      <c r="O83" s="1">
        <f t="shared" si="41"/>
        <v>2200</v>
      </c>
      <c r="P83" s="1">
        <f t="shared" si="51"/>
        <v>36520</v>
      </c>
      <c r="Q83" s="1">
        <f t="shared" si="42"/>
        <v>45320</v>
      </c>
      <c r="R83">
        <f t="shared" si="35"/>
        <v>4.1499999999999924</v>
      </c>
      <c r="S83" s="1">
        <f>SUM($Q$5:Q83)</f>
        <v>1456420</v>
      </c>
      <c r="U83" s="2">
        <v>79</v>
      </c>
      <c r="V83">
        <v>0.17799999999999999</v>
      </c>
      <c r="W83">
        <f t="shared" si="47"/>
        <v>0.17799999999999999</v>
      </c>
      <c r="X83">
        <f t="shared" si="48"/>
        <v>0.17799999999999999</v>
      </c>
      <c r="Y83">
        <f t="shared" si="49"/>
        <v>0.17799999999999999</v>
      </c>
      <c r="Z83">
        <f t="shared" si="52"/>
        <v>374.48</v>
      </c>
      <c r="AA83">
        <f t="shared" si="37"/>
        <v>525.94482325717252</v>
      </c>
      <c r="AB83" s="4">
        <f t="shared" si="53"/>
        <v>375.19200000000001</v>
      </c>
      <c r="AC83" s="4">
        <f>SUM($AB$5:AB83)</f>
        <v>3922.694</v>
      </c>
      <c r="AD83">
        <f t="shared" si="64"/>
        <v>10.576230823830404</v>
      </c>
      <c r="AF83" s="2">
        <v>79</v>
      </c>
      <c r="AG83">
        <f t="shared" si="54"/>
        <v>0.505</v>
      </c>
      <c r="AH83">
        <f t="shared" si="55"/>
        <v>0.505</v>
      </c>
      <c r="AI83">
        <f t="shared" si="43"/>
        <v>0.505</v>
      </c>
      <c r="AJ83">
        <f t="shared" si="44"/>
        <v>0.505</v>
      </c>
      <c r="AK83">
        <f t="shared" si="56"/>
        <v>2.02</v>
      </c>
      <c r="AL83">
        <v>4.04</v>
      </c>
      <c r="AM83">
        <f>SUM($AL$5:AL83)</f>
        <v>129.88</v>
      </c>
      <c r="AO83">
        <f t="shared" si="57"/>
        <v>7.8137931034482762</v>
      </c>
      <c r="AP83">
        <f t="shared" si="58"/>
        <v>0.51703442188879079</v>
      </c>
      <c r="AQ83" s="4">
        <f>SUM($AO$5:AO83)</f>
        <v>251.10689655172416</v>
      </c>
      <c r="AU83" s="2">
        <v>79</v>
      </c>
      <c r="AV83" s="1">
        <f t="shared" si="46"/>
        <v>2000</v>
      </c>
      <c r="AW83" s="1">
        <f t="shared" si="59"/>
        <v>2000</v>
      </c>
      <c r="AX83" s="1">
        <f t="shared" si="60"/>
        <v>2000</v>
      </c>
      <c r="AY83" s="1">
        <f t="shared" si="61"/>
        <v>2000</v>
      </c>
      <c r="AZ83" s="1">
        <f t="shared" si="62"/>
        <v>16800</v>
      </c>
      <c r="BA83" s="1">
        <f t="shared" si="45"/>
        <v>24800</v>
      </c>
      <c r="BB83">
        <f t="shared" si="38"/>
        <v>2.1</v>
      </c>
      <c r="BC83" s="1">
        <f>SUM($BA$5:BA83)</f>
        <v>839900</v>
      </c>
      <c r="BD83" s="1">
        <f t="shared" si="63"/>
        <v>616520</v>
      </c>
    </row>
    <row r="84" spans="11:56" x14ac:dyDescent="0.3">
      <c r="K84" s="2">
        <v>80</v>
      </c>
      <c r="L84" s="1">
        <f t="shared" si="39"/>
        <v>2225</v>
      </c>
      <c r="M84" s="1">
        <f t="shared" si="50"/>
        <v>2225</v>
      </c>
      <c r="N84" s="1">
        <f t="shared" si="40"/>
        <v>2225</v>
      </c>
      <c r="O84" s="1">
        <f t="shared" si="41"/>
        <v>2225</v>
      </c>
      <c r="P84" s="1">
        <f t="shared" si="51"/>
        <v>37380</v>
      </c>
      <c r="Q84" s="1">
        <f t="shared" si="42"/>
        <v>46280</v>
      </c>
      <c r="R84">
        <f t="shared" si="35"/>
        <v>4.1999999999999922</v>
      </c>
      <c r="S84" s="1">
        <f>SUM($Q$5:Q84)</f>
        <v>1502700</v>
      </c>
      <c r="U84" s="2">
        <v>80</v>
      </c>
      <c r="V84">
        <v>0.17899999999999999</v>
      </c>
      <c r="W84">
        <f t="shared" si="47"/>
        <v>0.17899999999999999</v>
      </c>
      <c r="X84">
        <f t="shared" si="48"/>
        <v>0.17899999999999999</v>
      </c>
      <c r="Y84">
        <f t="shared" si="49"/>
        <v>0.17899999999999999</v>
      </c>
      <c r="Z84">
        <f t="shared" si="52"/>
        <v>414.31</v>
      </c>
      <c r="AA84">
        <f t="shared" si="37"/>
        <v>578.63930558288985</v>
      </c>
      <c r="AB84" s="4">
        <f t="shared" si="53"/>
        <v>415.02600000000001</v>
      </c>
      <c r="AC84" s="4">
        <f>SUM($AB$5:AB84)</f>
        <v>4337.72</v>
      </c>
      <c r="AD84">
        <f t="shared" si="64"/>
        <v>10.580126821006184</v>
      </c>
      <c r="AF84" s="2">
        <v>80</v>
      </c>
      <c r="AG84">
        <f t="shared" si="54"/>
        <v>0.51500000000000001</v>
      </c>
      <c r="AH84">
        <f t="shared" si="55"/>
        <v>0.51500000000000001</v>
      </c>
      <c r="AI84">
        <f t="shared" si="43"/>
        <v>0.51500000000000001</v>
      </c>
      <c r="AJ84">
        <f t="shared" si="44"/>
        <v>0.51500000000000001</v>
      </c>
      <c r="AK84">
        <f t="shared" si="56"/>
        <v>2.06</v>
      </c>
      <c r="AL84">
        <v>4.12</v>
      </c>
      <c r="AM84">
        <f>SUM($AL$5:AL84)</f>
        <v>134</v>
      </c>
      <c r="AO84">
        <f t="shared" si="57"/>
        <v>7.9793103448275859</v>
      </c>
      <c r="AP84">
        <f t="shared" si="58"/>
        <v>0.51633535004321529</v>
      </c>
      <c r="AQ84" s="4">
        <f>SUM($AO$5:AO84)</f>
        <v>259.08620689655174</v>
      </c>
      <c r="AU84" s="2">
        <v>80</v>
      </c>
      <c r="AV84" s="1">
        <f t="shared" si="46"/>
        <v>2000</v>
      </c>
      <c r="AW84" s="1">
        <f t="shared" si="59"/>
        <v>2000</v>
      </c>
      <c r="AX84" s="1">
        <f t="shared" si="60"/>
        <v>2000</v>
      </c>
      <c r="AY84" s="1">
        <f t="shared" si="61"/>
        <v>2000</v>
      </c>
      <c r="AZ84" s="1">
        <f t="shared" si="62"/>
        <v>16800</v>
      </c>
      <c r="BA84" s="1">
        <f t="shared" si="45"/>
        <v>24800</v>
      </c>
      <c r="BB84">
        <f t="shared" si="38"/>
        <v>2.1</v>
      </c>
      <c r="BC84" s="1">
        <f>SUM($BA$5:BA84)</f>
        <v>864700</v>
      </c>
      <c r="BD84" s="1">
        <f t="shared" si="63"/>
        <v>638000</v>
      </c>
    </row>
    <row r="85" spans="11:56" x14ac:dyDescent="0.3">
      <c r="K85" s="2">
        <v>81</v>
      </c>
      <c r="L85" s="1">
        <f t="shared" si="39"/>
        <v>2250</v>
      </c>
      <c r="M85" s="1">
        <f t="shared" si="50"/>
        <v>2250</v>
      </c>
      <c r="N85" s="1">
        <f t="shared" si="40"/>
        <v>2250</v>
      </c>
      <c r="O85" s="1">
        <f t="shared" si="41"/>
        <v>2250</v>
      </c>
      <c r="P85" s="1">
        <f t="shared" si="51"/>
        <v>38250</v>
      </c>
      <c r="Q85" s="1">
        <f t="shared" si="42"/>
        <v>47250</v>
      </c>
      <c r="R85">
        <f t="shared" si="35"/>
        <v>4.249999999999992</v>
      </c>
      <c r="S85" s="1">
        <f>SUM($Q$5:Q85)</f>
        <v>1549950</v>
      </c>
      <c r="U85" s="2">
        <v>81</v>
      </c>
      <c r="V85">
        <v>0.18</v>
      </c>
      <c r="W85">
        <f t="shared" si="47"/>
        <v>0.18</v>
      </c>
      <c r="X85">
        <f t="shared" si="48"/>
        <v>0.18</v>
      </c>
      <c r="Y85">
        <f t="shared" si="49"/>
        <v>0.18</v>
      </c>
      <c r="Z85">
        <f t="shared" si="52"/>
        <v>458.36</v>
      </c>
      <c r="AA85">
        <f t="shared" si="37"/>
        <v>636.60323614117885</v>
      </c>
      <c r="AB85" s="4">
        <f t="shared" si="53"/>
        <v>459.08000000000004</v>
      </c>
      <c r="AC85" s="4">
        <f>SUM($AB$5:AB85)</f>
        <v>4796.8</v>
      </c>
      <c r="AD85">
        <f t="shared" si="64"/>
        <v>10.58344014828066</v>
      </c>
      <c r="AF85" s="2">
        <v>81</v>
      </c>
      <c r="AG85">
        <f t="shared" si="54"/>
        <v>0.52500000000000002</v>
      </c>
      <c r="AH85">
        <f t="shared" si="55"/>
        <v>0.52500000000000002</v>
      </c>
      <c r="AI85">
        <f t="shared" si="43"/>
        <v>0.52500000000000002</v>
      </c>
      <c r="AJ85">
        <f t="shared" si="44"/>
        <v>0.52500000000000002</v>
      </c>
      <c r="AK85">
        <f t="shared" si="56"/>
        <v>2.1</v>
      </c>
      <c r="AL85">
        <v>4.2</v>
      </c>
      <c r="AM85">
        <f>SUM($AL$5:AL85)</f>
        <v>138.19999999999999</v>
      </c>
      <c r="AO85">
        <f t="shared" si="57"/>
        <v>8.1465517241379306</v>
      </c>
      <c r="AP85">
        <f t="shared" si="58"/>
        <v>0.51555555555555566</v>
      </c>
      <c r="AQ85" s="4">
        <f>SUM($AO$5:AO85)</f>
        <v>267.23275862068965</v>
      </c>
      <c r="AU85" s="2">
        <v>81</v>
      </c>
      <c r="AV85" s="1">
        <f t="shared" si="46"/>
        <v>2000</v>
      </c>
      <c r="AW85" s="1">
        <f t="shared" si="59"/>
        <v>2000</v>
      </c>
      <c r="AX85" s="1">
        <f t="shared" si="60"/>
        <v>2000</v>
      </c>
      <c r="AY85" s="1">
        <f t="shared" si="61"/>
        <v>2000</v>
      </c>
      <c r="AZ85" s="1">
        <f t="shared" si="62"/>
        <v>16800</v>
      </c>
      <c r="BA85" s="1">
        <f t="shared" si="45"/>
        <v>24800</v>
      </c>
      <c r="BB85">
        <f t="shared" si="38"/>
        <v>2.1</v>
      </c>
      <c r="BC85" s="1">
        <f>SUM($BA$5:BA85)</f>
        <v>889500</v>
      </c>
      <c r="BD85" s="1">
        <f t="shared" si="63"/>
        <v>660450</v>
      </c>
    </row>
    <row r="86" spans="11:56" x14ac:dyDescent="0.3">
      <c r="K86" s="2">
        <v>82</v>
      </c>
      <c r="L86" s="1">
        <f t="shared" si="39"/>
        <v>2275</v>
      </c>
      <c r="M86" s="1">
        <f t="shared" si="50"/>
        <v>2275</v>
      </c>
      <c r="N86" s="1">
        <f t="shared" si="40"/>
        <v>2275</v>
      </c>
      <c r="O86" s="1">
        <f t="shared" si="41"/>
        <v>2275</v>
      </c>
      <c r="P86" s="1">
        <f t="shared" si="51"/>
        <v>39130</v>
      </c>
      <c r="Q86" s="1">
        <f t="shared" si="42"/>
        <v>48230</v>
      </c>
      <c r="R86">
        <f t="shared" si="35"/>
        <v>4.2999999999999918</v>
      </c>
      <c r="S86" s="1">
        <f>SUM($Q$5:Q86)</f>
        <v>1598180</v>
      </c>
      <c r="U86" s="2">
        <v>82</v>
      </c>
      <c r="V86">
        <v>0.18099999999999999</v>
      </c>
      <c r="W86">
        <f t="shared" si="47"/>
        <v>0.18099999999999999</v>
      </c>
      <c r="X86">
        <f t="shared" si="48"/>
        <v>0.18099999999999999</v>
      </c>
      <c r="Y86">
        <f t="shared" si="49"/>
        <v>0.18099999999999999</v>
      </c>
      <c r="Z86">
        <f t="shared" si="52"/>
        <v>507.07</v>
      </c>
      <c r="AA86">
        <f t="shared" si="37"/>
        <v>700.36355975529682</v>
      </c>
      <c r="AB86" s="4">
        <f t="shared" si="53"/>
        <v>507.79399999999998</v>
      </c>
      <c r="AC86" s="4">
        <f>SUM($AB$5:AB86)</f>
        <v>5304.5940000000001</v>
      </c>
      <c r="AD86">
        <f t="shared" si="64"/>
        <v>10.586099066044026</v>
      </c>
      <c r="AF86" s="2">
        <v>82</v>
      </c>
      <c r="AG86">
        <f t="shared" si="54"/>
        <v>0.53749999999999998</v>
      </c>
      <c r="AH86">
        <f t="shared" si="55"/>
        <v>0.53749999999999998</v>
      </c>
      <c r="AI86">
        <f t="shared" si="43"/>
        <v>0.53749999999999998</v>
      </c>
      <c r="AJ86">
        <f t="shared" si="44"/>
        <v>0.53749999999999998</v>
      </c>
      <c r="AK86">
        <f t="shared" si="56"/>
        <v>2.15</v>
      </c>
      <c r="AL86">
        <v>4.3</v>
      </c>
      <c r="AM86">
        <f>SUM($AL$5:AL86)</f>
        <v>142.5</v>
      </c>
      <c r="AO86">
        <f t="shared" si="57"/>
        <v>8.315517241379311</v>
      </c>
      <c r="AP86">
        <f t="shared" si="58"/>
        <v>0.51710553597346043</v>
      </c>
      <c r="AQ86" s="4">
        <f>SUM($AO$5:AO86)</f>
        <v>275.54827586206898</v>
      </c>
      <c r="AU86" s="2">
        <v>82</v>
      </c>
      <c r="AV86" s="1">
        <f t="shared" si="46"/>
        <v>2000</v>
      </c>
      <c r="AW86" s="1">
        <f t="shared" si="59"/>
        <v>2000</v>
      </c>
      <c r="AX86" s="1">
        <f t="shared" si="60"/>
        <v>2000</v>
      </c>
      <c r="AY86" s="1">
        <f t="shared" si="61"/>
        <v>2000</v>
      </c>
      <c r="AZ86" s="1">
        <f t="shared" si="62"/>
        <v>16800</v>
      </c>
      <c r="BA86" s="1">
        <f t="shared" si="45"/>
        <v>24800</v>
      </c>
      <c r="BB86">
        <f t="shared" si="38"/>
        <v>2.1</v>
      </c>
      <c r="BC86" s="1">
        <f>SUM($BA$5:BA86)</f>
        <v>914300</v>
      </c>
      <c r="BD86" s="1">
        <f t="shared" si="63"/>
        <v>683880</v>
      </c>
    </row>
    <row r="87" spans="11:56" x14ac:dyDescent="0.3">
      <c r="K87" s="2">
        <v>83</v>
      </c>
      <c r="L87" s="1">
        <f t="shared" si="39"/>
        <v>2300</v>
      </c>
      <c r="M87" s="1">
        <f t="shared" si="50"/>
        <v>2300</v>
      </c>
      <c r="N87" s="1">
        <f t="shared" si="40"/>
        <v>2300</v>
      </c>
      <c r="O87" s="1">
        <f t="shared" si="41"/>
        <v>2300</v>
      </c>
      <c r="P87" s="1">
        <f t="shared" si="51"/>
        <v>40020</v>
      </c>
      <c r="Q87" s="1">
        <f t="shared" si="42"/>
        <v>49220</v>
      </c>
      <c r="R87">
        <f t="shared" si="35"/>
        <v>4.3499999999999917</v>
      </c>
      <c r="S87" s="1">
        <f>SUM($Q$5:Q87)</f>
        <v>1647400</v>
      </c>
      <c r="U87" s="2">
        <v>83</v>
      </c>
      <c r="V87">
        <v>0.182</v>
      </c>
      <c r="W87">
        <f t="shared" si="47"/>
        <v>0.182</v>
      </c>
      <c r="X87">
        <f t="shared" si="48"/>
        <v>0.182</v>
      </c>
      <c r="Y87">
        <f t="shared" si="49"/>
        <v>0.182</v>
      </c>
      <c r="Z87">
        <f t="shared" si="52"/>
        <v>560.92999999999995</v>
      </c>
      <c r="AA87">
        <f t="shared" si="37"/>
        <v>770.49991573082661</v>
      </c>
      <c r="AB87" s="4">
        <f t="shared" si="53"/>
        <v>561.6579999999999</v>
      </c>
      <c r="AC87" s="4">
        <f>SUM($AB$5:AB87)</f>
        <v>5866.2520000000004</v>
      </c>
      <c r="AD87">
        <f t="shared" si="64"/>
        <v>10.588143032247149</v>
      </c>
      <c r="AF87" s="2">
        <v>83</v>
      </c>
      <c r="AG87">
        <f t="shared" si="54"/>
        <v>0.55000000000000004</v>
      </c>
      <c r="AH87">
        <f t="shared" si="55"/>
        <v>0.55000000000000004</v>
      </c>
      <c r="AI87">
        <f t="shared" si="43"/>
        <v>0.55000000000000004</v>
      </c>
      <c r="AJ87">
        <f t="shared" si="44"/>
        <v>0.55000000000000004</v>
      </c>
      <c r="AK87">
        <f t="shared" si="56"/>
        <v>2.2000000000000002</v>
      </c>
      <c r="AL87">
        <v>4.4000000000000004</v>
      </c>
      <c r="AM87">
        <f>SUM($AL$5:AL87)</f>
        <v>146.9</v>
      </c>
      <c r="AO87">
        <f t="shared" si="57"/>
        <v>8.4862068965517246</v>
      </c>
      <c r="AP87">
        <f t="shared" si="58"/>
        <v>0.51848841934173107</v>
      </c>
      <c r="AQ87" s="4">
        <f>SUM($AO$5:AO87)</f>
        <v>284.0344827586207</v>
      </c>
      <c r="AU87" s="2">
        <v>83</v>
      </c>
      <c r="AV87" s="1">
        <f t="shared" si="46"/>
        <v>2000</v>
      </c>
      <c r="AW87" s="1">
        <f t="shared" si="59"/>
        <v>2000</v>
      </c>
      <c r="AX87" s="1">
        <f t="shared" si="60"/>
        <v>2000</v>
      </c>
      <c r="AY87" s="1">
        <f t="shared" si="61"/>
        <v>2000</v>
      </c>
      <c r="AZ87" s="1">
        <f t="shared" si="62"/>
        <v>16800</v>
      </c>
      <c r="BA87" s="1">
        <f t="shared" si="45"/>
        <v>24800</v>
      </c>
      <c r="BB87">
        <f t="shared" si="38"/>
        <v>2.1</v>
      </c>
      <c r="BC87" s="1">
        <f>SUM($BA$5:BA87)</f>
        <v>939100</v>
      </c>
      <c r="BD87" s="1">
        <f t="shared" si="63"/>
        <v>708300</v>
      </c>
    </row>
    <row r="88" spans="11:56" x14ac:dyDescent="0.3">
      <c r="K88" s="2">
        <v>84</v>
      </c>
      <c r="L88" s="1">
        <f t="shared" si="39"/>
        <v>2325</v>
      </c>
      <c r="M88" s="1">
        <f t="shared" si="50"/>
        <v>2325</v>
      </c>
      <c r="N88" s="1">
        <f t="shared" si="40"/>
        <v>2325</v>
      </c>
      <c r="O88" s="1">
        <f t="shared" si="41"/>
        <v>2325</v>
      </c>
      <c r="P88" s="1">
        <f t="shared" si="51"/>
        <v>40920</v>
      </c>
      <c r="Q88" s="1">
        <f t="shared" si="42"/>
        <v>50220</v>
      </c>
      <c r="R88">
        <f t="shared" si="35"/>
        <v>4.3999999999999915</v>
      </c>
      <c r="S88" s="1">
        <f>SUM($Q$5:Q88)</f>
        <v>1697620</v>
      </c>
      <c r="U88" s="2">
        <v>84</v>
      </c>
      <c r="V88">
        <v>0.183</v>
      </c>
      <c r="W88">
        <f t="shared" si="47"/>
        <v>0.183</v>
      </c>
      <c r="X88">
        <f t="shared" si="48"/>
        <v>0.183</v>
      </c>
      <c r="Y88">
        <f t="shared" si="49"/>
        <v>0.183</v>
      </c>
      <c r="Z88">
        <f t="shared" si="52"/>
        <v>620.48</v>
      </c>
      <c r="AA88">
        <f t="shared" si="37"/>
        <v>847.64990730390934</v>
      </c>
      <c r="AB88" s="4">
        <f t="shared" si="53"/>
        <v>621.21199999999999</v>
      </c>
      <c r="AC88" s="4">
        <f>SUM($AB$5:AB88)</f>
        <v>6487.4639999999999</v>
      </c>
      <c r="AD88">
        <f t="shared" si="64"/>
        <v>10.589589400523529</v>
      </c>
      <c r="AF88" s="2">
        <v>84</v>
      </c>
      <c r="AG88">
        <f t="shared" si="54"/>
        <v>0.5625</v>
      </c>
      <c r="AH88">
        <f t="shared" si="55"/>
        <v>0.5625</v>
      </c>
      <c r="AI88">
        <f t="shared" si="43"/>
        <v>0.5625</v>
      </c>
      <c r="AJ88">
        <f t="shared" si="44"/>
        <v>0.5625</v>
      </c>
      <c r="AK88">
        <f t="shared" si="56"/>
        <v>2.25</v>
      </c>
      <c r="AL88">
        <v>4.5</v>
      </c>
      <c r="AM88">
        <f>SUM($AL$5:AL88)</f>
        <v>151.4</v>
      </c>
      <c r="AO88">
        <f t="shared" si="57"/>
        <v>8.658620689655173</v>
      </c>
      <c r="AP88">
        <f t="shared" si="58"/>
        <v>0.51971326164874554</v>
      </c>
      <c r="AQ88" s="4">
        <f>SUM($AO$5:AO88)</f>
        <v>292.69310344827585</v>
      </c>
      <c r="AU88" s="2">
        <v>84</v>
      </c>
      <c r="AV88" s="1">
        <f t="shared" si="46"/>
        <v>2000</v>
      </c>
      <c r="AW88" s="1">
        <f t="shared" si="59"/>
        <v>2000</v>
      </c>
      <c r="AX88" s="1">
        <f t="shared" si="60"/>
        <v>2000</v>
      </c>
      <c r="AY88" s="1">
        <f t="shared" si="61"/>
        <v>2000</v>
      </c>
      <c r="AZ88" s="1">
        <f t="shared" si="62"/>
        <v>16800</v>
      </c>
      <c r="BA88" s="1">
        <f t="shared" si="45"/>
        <v>24800</v>
      </c>
      <c r="BB88">
        <f t="shared" si="38"/>
        <v>2.1</v>
      </c>
      <c r="BC88" s="1">
        <f>SUM($BA$5:BA88)</f>
        <v>963900</v>
      </c>
      <c r="BD88" s="1">
        <f t="shared" si="63"/>
        <v>733720</v>
      </c>
    </row>
    <row r="89" spans="11:56" x14ac:dyDescent="0.3">
      <c r="K89" s="2">
        <v>85</v>
      </c>
      <c r="L89" s="1">
        <f t="shared" si="39"/>
        <v>2350</v>
      </c>
      <c r="M89" s="1">
        <f t="shared" si="50"/>
        <v>2350</v>
      </c>
      <c r="N89" s="1">
        <f t="shared" si="40"/>
        <v>2350</v>
      </c>
      <c r="O89" s="1">
        <f t="shared" si="41"/>
        <v>2350</v>
      </c>
      <c r="P89" s="1">
        <f t="shared" si="51"/>
        <v>41830</v>
      </c>
      <c r="Q89" s="1">
        <f t="shared" si="42"/>
        <v>51230</v>
      </c>
      <c r="R89">
        <f t="shared" si="35"/>
        <v>4.4499999999999913</v>
      </c>
      <c r="S89" s="1">
        <f>SUM($Q$5:Q89)</f>
        <v>1748850</v>
      </c>
      <c r="U89" s="2">
        <v>85</v>
      </c>
      <c r="V89">
        <v>0.184</v>
      </c>
      <c r="W89">
        <f t="shared" ref="W89:W104" si="65">V89</f>
        <v>0.184</v>
      </c>
      <c r="X89">
        <f t="shared" ref="X89:X104" si="66">V89</f>
        <v>0.184</v>
      </c>
      <c r="Y89">
        <f t="shared" ref="Y89:Y104" si="67">V89</f>
        <v>0.184</v>
      </c>
      <c r="Z89">
        <f t="shared" si="52"/>
        <v>686.34</v>
      </c>
      <c r="AA89">
        <f t="shared" si="37"/>
        <v>932.51489803430036</v>
      </c>
      <c r="AB89" s="4">
        <f t="shared" si="53"/>
        <v>687.07600000000002</v>
      </c>
      <c r="AC89" s="4">
        <f>SUM($AB$5:AB89)</f>
        <v>7174.54</v>
      </c>
      <c r="AD89">
        <f t="shared" si="64"/>
        <v>10.590825629244339</v>
      </c>
      <c r="AF89" s="2">
        <v>85</v>
      </c>
      <c r="AG89">
        <f t="shared" si="54"/>
        <v>0.57499999999999996</v>
      </c>
      <c r="AH89">
        <f t="shared" si="55"/>
        <v>0.57499999999999996</v>
      </c>
      <c r="AI89">
        <f t="shared" si="43"/>
        <v>0.57499999999999996</v>
      </c>
      <c r="AJ89">
        <f t="shared" si="44"/>
        <v>0.57499999999999996</v>
      </c>
      <c r="AK89">
        <f t="shared" si="56"/>
        <v>2.2999999999999998</v>
      </c>
      <c r="AL89">
        <v>4.5999999999999996</v>
      </c>
      <c r="AM89">
        <f>SUM($AL$5:AL89)</f>
        <v>156</v>
      </c>
      <c r="AO89">
        <f t="shared" si="57"/>
        <v>8.8327586206896544</v>
      </c>
      <c r="AP89">
        <f t="shared" si="58"/>
        <v>0.52078860042943587</v>
      </c>
      <c r="AQ89" s="4">
        <f>SUM($AO$5:AO89)</f>
        <v>301.52586206896552</v>
      </c>
      <c r="AU89" s="2">
        <v>85</v>
      </c>
      <c r="AV89" s="1">
        <f t="shared" si="46"/>
        <v>2000</v>
      </c>
      <c r="AW89" s="1">
        <f t="shared" si="59"/>
        <v>2000</v>
      </c>
      <c r="AX89" s="1">
        <f t="shared" si="60"/>
        <v>2000</v>
      </c>
      <c r="AY89" s="1">
        <f t="shared" si="61"/>
        <v>2000</v>
      </c>
      <c r="AZ89" s="1">
        <f t="shared" si="62"/>
        <v>18400</v>
      </c>
      <c r="BA89" s="1">
        <f t="shared" si="45"/>
        <v>26400</v>
      </c>
      <c r="BB89">
        <f t="shared" si="38"/>
        <v>2.3000000000000003</v>
      </c>
      <c r="BC89" s="1">
        <f>SUM($BA$5:BA89)</f>
        <v>990300</v>
      </c>
      <c r="BD89" s="1">
        <f t="shared" si="63"/>
        <v>758550</v>
      </c>
    </row>
    <row r="90" spans="11:56" x14ac:dyDescent="0.3">
      <c r="K90" s="2">
        <v>86</v>
      </c>
      <c r="L90" s="1">
        <f t="shared" si="39"/>
        <v>2375</v>
      </c>
      <c r="M90" s="1">
        <f t="shared" si="50"/>
        <v>2375</v>
      </c>
      <c r="N90" s="1">
        <f t="shared" si="40"/>
        <v>2375</v>
      </c>
      <c r="O90" s="1">
        <f t="shared" si="41"/>
        <v>2375</v>
      </c>
      <c r="P90" s="1">
        <f t="shared" si="51"/>
        <v>42750</v>
      </c>
      <c r="Q90" s="1">
        <f t="shared" si="42"/>
        <v>52250</v>
      </c>
      <c r="R90">
        <f t="shared" si="35"/>
        <v>4.4999999999999911</v>
      </c>
      <c r="S90" s="1">
        <f>SUM($Q$5:Q90)</f>
        <v>1801100</v>
      </c>
      <c r="U90" s="2">
        <v>86</v>
      </c>
      <c r="V90">
        <v>0.185</v>
      </c>
      <c r="W90">
        <f t="shared" si="65"/>
        <v>0.185</v>
      </c>
      <c r="X90">
        <f t="shared" si="66"/>
        <v>0.185</v>
      </c>
      <c r="Y90">
        <f t="shared" si="67"/>
        <v>0.185</v>
      </c>
      <c r="Z90">
        <f t="shared" si="52"/>
        <v>759.15</v>
      </c>
      <c r="AA90">
        <f t="shared" si="37"/>
        <v>1025.8663878377304</v>
      </c>
      <c r="AB90" s="4">
        <f t="shared" si="53"/>
        <v>759.89</v>
      </c>
      <c r="AC90" s="4">
        <f>SUM($AB$5:AB90)</f>
        <v>7934.43</v>
      </c>
      <c r="AD90">
        <f t="shared" si="64"/>
        <v>10.591480429407325</v>
      </c>
      <c r="AF90" s="2">
        <v>86</v>
      </c>
      <c r="AG90">
        <f t="shared" si="54"/>
        <v>0.58750000000000002</v>
      </c>
      <c r="AH90">
        <f t="shared" si="55"/>
        <v>0.58750000000000002</v>
      </c>
      <c r="AI90">
        <f t="shared" si="43"/>
        <v>0.58750000000000002</v>
      </c>
      <c r="AJ90">
        <f t="shared" si="44"/>
        <v>0.58750000000000002</v>
      </c>
      <c r="AK90">
        <f t="shared" si="56"/>
        <v>2.35</v>
      </c>
      <c r="AL90">
        <v>4.7</v>
      </c>
      <c r="AM90">
        <f>SUM($AL$5:AL90)</f>
        <v>160.69999999999999</v>
      </c>
      <c r="AO90">
        <f t="shared" si="57"/>
        <v>9.0086206896551726</v>
      </c>
      <c r="AP90">
        <f t="shared" si="58"/>
        <v>0.52172248803827748</v>
      </c>
      <c r="AQ90" s="4">
        <f>SUM($AO$5:AO90)</f>
        <v>310.5344827586207</v>
      </c>
      <c r="AU90" s="2">
        <v>86</v>
      </c>
      <c r="AV90" s="1">
        <f t="shared" si="46"/>
        <v>2000</v>
      </c>
      <c r="AW90" s="1">
        <f t="shared" si="59"/>
        <v>2000</v>
      </c>
      <c r="AX90" s="1">
        <f t="shared" si="60"/>
        <v>2000</v>
      </c>
      <c r="AY90" s="1">
        <f t="shared" si="61"/>
        <v>2000</v>
      </c>
      <c r="AZ90" s="1">
        <f t="shared" si="62"/>
        <v>18400</v>
      </c>
      <c r="BA90" s="1">
        <f t="shared" si="45"/>
        <v>26400</v>
      </c>
      <c r="BB90">
        <f t="shared" si="38"/>
        <v>2.3000000000000003</v>
      </c>
      <c r="BC90" s="1">
        <f>SUM($BA$5:BA90)</f>
        <v>1016700</v>
      </c>
      <c r="BD90" s="1">
        <f t="shared" si="63"/>
        <v>784400</v>
      </c>
    </row>
    <row r="91" spans="11:56" x14ac:dyDescent="0.3">
      <c r="K91" s="2">
        <v>87</v>
      </c>
      <c r="L91" s="1">
        <f t="shared" si="39"/>
        <v>2400</v>
      </c>
      <c r="M91" s="1">
        <f t="shared" si="50"/>
        <v>2400</v>
      </c>
      <c r="N91" s="1">
        <f t="shared" si="40"/>
        <v>2400</v>
      </c>
      <c r="O91" s="1">
        <f t="shared" si="41"/>
        <v>2400</v>
      </c>
      <c r="P91" s="1">
        <f t="shared" si="51"/>
        <v>43680</v>
      </c>
      <c r="Q91" s="1">
        <f t="shared" si="42"/>
        <v>53280</v>
      </c>
      <c r="R91">
        <f t="shared" si="35"/>
        <v>4.5499999999999909</v>
      </c>
      <c r="S91" s="1">
        <f>SUM($Q$5:Q91)</f>
        <v>1854380</v>
      </c>
      <c r="U91" s="2">
        <v>87</v>
      </c>
      <c r="V91">
        <v>0.186</v>
      </c>
      <c r="W91">
        <f t="shared" si="65"/>
        <v>0.186</v>
      </c>
      <c r="X91">
        <f t="shared" si="66"/>
        <v>0.186</v>
      </c>
      <c r="Y91">
        <f t="shared" si="67"/>
        <v>0.186</v>
      </c>
      <c r="Z91">
        <f t="shared" si="52"/>
        <v>839.65</v>
      </c>
      <c r="AA91">
        <f t="shared" si="37"/>
        <v>1128.5530266215035</v>
      </c>
      <c r="AB91" s="4">
        <f t="shared" si="53"/>
        <v>840.39400000000001</v>
      </c>
      <c r="AC91" s="4">
        <f>SUM($AB$5:AB91)</f>
        <v>8774.8240000000005</v>
      </c>
      <c r="AD91">
        <f t="shared" si="64"/>
        <v>10.591737528719772</v>
      </c>
      <c r="AF91" s="2">
        <v>87</v>
      </c>
      <c r="AG91">
        <f t="shared" si="54"/>
        <v>0.6</v>
      </c>
      <c r="AH91">
        <f t="shared" si="55"/>
        <v>0.6</v>
      </c>
      <c r="AI91">
        <f t="shared" si="43"/>
        <v>0.6</v>
      </c>
      <c r="AJ91">
        <f t="shared" si="44"/>
        <v>0.6</v>
      </c>
      <c r="AK91">
        <f t="shared" si="56"/>
        <v>2.4</v>
      </c>
      <c r="AL91">
        <v>4.8</v>
      </c>
      <c r="AM91">
        <f>SUM($AL$5:AL91)</f>
        <v>165.5</v>
      </c>
      <c r="AO91">
        <f t="shared" si="57"/>
        <v>9.1862068965517238</v>
      </c>
      <c r="AP91">
        <f t="shared" si="58"/>
        <v>0.52252252252252251</v>
      </c>
      <c r="AQ91" s="4">
        <f>SUM($AO$5:AO91)</f>
        <v>319.72068965517241</v>
      </c>
      <c r="AU91" s="2">
        <v>87</v>
      </c>
      <c r="AV91" s="1">
        <f t="shared" si="46"/>
        <v>2000</v>
      </c>
      <c r="AW91" s="1">
        <f t="shared" si="59"/>
        <v>2000</v>
      </c>
      <c r="AX91" s="1">
        <f t="shared" si="60"/>
        <v>2000</v>
      </c>
      <c r="AY91" s="1">
        <f t="shared" si="61"/>
        <v>2000</v>
      </c>
      <c r="AZ91" s="1">
        <f t="shared" si="62"/>
        <v>18400</v>
      </c>
      <c r="BA91" s="1">
        <f t="shared" si="45"/>
        <v>26400</v>
      </c>
      <c r="BB91">
        <f t="shared" si="38"/>
        <v>2.3000000000000003</v>
      </c>
      <c r="BC91" s="1">
        <f>SUM($BA$5:BA91)</f>
        <v>1043100</v>
      </c>
      <c r="BD91" s="1">
        <f t="shared" si="63"/>
        <v>811280</v>
      </c>
    </row>
    <row r="92" spans="11:56" x14ac:dyDescent="0.3">
      <c r="K92" s="2">
        <v>88</v>
      </c>
      <c r="L92" s="1">
        <f t="shared" si="39"/>
        <v>2425</v>
      </c>
      <c r="M92" s="1">
        <f t="shared" si="50"/>
        <v>2425</v>
      </c>
      <c r="N92" s="1">
        <f t="shared" si="40"/>
        <v>2425</v>
      </c>
      <c r="O92" s="1">
        <f t="shared" si="41"/>
        <v>2425</v>
      </c>
      <c r="P92" s="1">
        <f t="shared" si="51"/>
        <v>44620</v>
      </c>
      <c r="Q92" s="1">
        <f t="shared" si="42"/>
        <v>54320</v>
      </c>
      <c r="R92">
        <f t="shared" si="35"/>
        <v>4.5999999999999908</v>
      </c>
      <c r="S92" s="1">
        <f>SUM($Q$5:Q92)</f>
        <v>1908700</v>
      </c>
      <c r="U92" s="2">
        <v>88</v>
      </c>
      <c r="V92">
        <v>0.187</v>
      </c>
      <c r="W92">
        <f t="shared" si="65"/>
        <v>0.187</v>
      </c>
      <c r="X92">
        <f t="shared" si="66"/>
        <v>0.187</v>
      </c>
      <c r="Y92">
        <f t="shared" si="67"/>
        <v>0.187</v>
      </c>
      <c r="Z92">
        <f t="shared" si="52"/>
        <v>928.65</v>
      </c>
      <c r="AA92">
        <f t="shared" si="37"/>
        <v>1241.5083292836539</v>
      </c>
      <c r="AB92" s="4">
        <f t="shared" si="53"/>
        <v>929.39800000000002</v>
      </c>
      <c r="AC92" s="4">
        <f>SUM($AB$5:AB92)</f>
        <v>9704.2219999999998</v>
      </c>
      <c r="AD92">
        <f t="shared" si="64"/>
        <v>10.591642635795306</v>
      </c>
      <c r="AF92" s="2">
        <v>88</v>
      </c>
      <c r="AG92">
        <f t="shared" si="54"/>
        <v>0.61250000000000004</v>
      </c>
      <c r="AH92">
        <f t="shared" si="55"/>
        <v>0.61250000000000004</v>
      </c>
      <c r="AI92">
        <f t="shared" si="43"/>
        <v>0.61250000000000004</v>
      </c>
      <c r="AJ92">
        <f t="shared" si="44"/>
        <v>0.61250000000000004</v>
      </c>
      <c r="AK92">
        <f t="shared" si="56"/>
        <v>2.4500000000000002</v>
      </c>
      <c r="AL92">
        <v>4.9000000000000004</v>
      </c>
      <c r="AM92">
        <f>SUM($AL$5:AL92)</f>
        <v>170.4</v>
      </c>
      <c r="AO92">
        <f t="shared" si="57"/>
        <v>9.36551724137931</v>
      </c>
      <c r="AP92">
        <f t="shared" si="58"/>
        <v>0.52319587628865982</v>
      </c>
      <c r="AQ92" s="4">
        <f>SUM($AO$5:AO92)</f>
        <v>329.08620689655174</v>
      </c>
      <c r="AU92" s="2">
        <v>88</v>
      </c>
      <c r="AV92" s="1">
        <f t="shared" si="46"/>
        <v>2000</v>
      </c>
      <c r="AW92" s="1">
        <f t="shared" si="59"/>
        <v>2000</v>
      </c>
      <c r="AX92" s="1">
        <f t="shared" si="60"/>
        <v>2000</v>
      </c>
      <c r="AY92" s="1">
        <f t="shared" si="61"/>
        <v>2000</v>
      </c>
      <c r="AZ92" s="1">
        <f t="shared" si="62"/>
        <v>18400</v>
      </c>
      <c r="BA92" s="1">
        <f t="shared" si="45"/>
        <v>26400</v>
      </c>
      <c r="BB92">
        <f t="shared" si="38"/>
        <v>2.3000000000000003</v>
      </c>
      <c r="BC92" s="1">
        <f>SUM($BA$5:BA92)</f>
        <v>1069500</v>
      </c>
      <c r="BD92" s="1">
        <f t="shared" si="63"/>
        <v>839200</v>
      </c>
    </row>
    <row r="93" spans="11:56" x14ac:dyDescent="0.3">
      <c r="K93" s="2">
        <v>89</v>
      </c>
      <c r="L93" s="1">
        <f t="shared" si="39"/>
        <v>2450</v>
      </c>
      <c r="M93" s="1">
        <f t="shared" si="50"/>
        <v>2450</v>
      </c>
      <c r="N93" s="1">
        <f t="shared" si="40"/>
        <v>2450</v>
      </c>
      <c r="O93" s="1">
        <f t="shared" si="41"/>
        <v>2450</v>
      </c>
      <c r="P93" s="1">
        <f t="shared" si="51"/>
        <v>45570</v>
      </c>
      <c r="Q93" s="1">
        <f t="shared" si="42"/>
        <v>55370</v>
      </c>
      <c r="R93">
        <f t="shared" si="35"/>
        <v>4.6499999999999906</v>
      </c>
      <c r="S93" s="1">
        <f>SUM($Q$5:Q93)</f>
        <v>1964070</v>
      </c>
      <c r="U93" s="2">
        <v>89</v>
      </c>
      <c r="V93">
        <v>0.188</v>
      </c>
      <c r="W93">
        <f t="shared" si="65"/>
        <v>0.188</v>
      </c>
      <c r="X93">
        <f t="shared" si="66"/>
        <v>0.188</v>
      </c>
      <c r="Y93">
        <f t="shared" si="67"/>
        <v>0.188</v>
      </c>
      <c r="Z93" s="4">
        <f t="shared" si="52"/>
        <v>1027.06</v>
      </c>
      <c r="AA93" s="4">
        <f t="shared" si="37"/>
        <v>1365.7591622120192</v>
      </c>
      <c r="AB93" s="4">
        <f t="shared" si="53"/>
        <v>1027.8119999999999</v>
      </c>
      <c r="AC93" s="4">
        <f>SUM($AB$5:AB93)</f>
        <v>10732.034</v>
      </c>
      <c r="AD93">
        <f t="shared" si="64"/>
        <v>10.591390015603517</v>
      </c>
      <c r="AF93" s="2">
        <v>89</v>
      </c>
      <c r="AG93">
        <f t="shared" si="54"/>
        <v>0.625</v>
      </c>
      <c r="AH93">
        <f t="shared" si="55"/>
        <v>0.625</v>
      </c>
      <c r="AI93">
        <f t="shared" si="43"/>
        <v>0.625</v>
      </c>
      <c r="AJ93">
        <f t="shared" si="44"/>
        <v>0.625</v>
      </c>
      <c r="AK93">
        <f t="shared" si="56"/>
        <v>2.5</v>
      </c>
      <c r="AL93">
        <v>5</v>
      </c>
      <c r="AM93">
        <f>SUM($AL$5:AL93)</f>
        <v>175.4</v>
      </c>
      <c r="AO93">
        <f t="shared" si="57"/>
        <v>9.546551724137931</v>
      </c>
      <c r="AP93">
        <f t="shared" si="58"/>
        <v>0.52374932273794472</v>
      </c>
      <c r="AQ93" s="4">
        <f>SUM($AO$5:AO93)</f>
        <v>338.63275862068969</v>
      </c>
      <c r="AU93" s="2">
        <v>89</v>
      </c>
      <c r="AV93" s="1">
        <f t="shared" si="46"/>
        <v>2000</v>
      </c>
      <c r="AW93" s="1">
        <f t="shared" si="59"/>
        <v>2000</v>
      </c>
      <c r="AX93" s="1">
        <f t="shared" si="60"/>
        <v>2000</v>
      </c>
      <c r="AY93" s="1">
        <f t="shared" si="61"/>
        <v>2000</v>
      </c>
      <c r="AZ93" s="1">
        <f t="shared" si="62"/>
        <v>18400</v>
      </c>
      <c r="BA93" s="1">
        <f t="shared" si="45"/>
        <v>26400</v>
      </c>
      <c r="BB93">
        <f t="shared" si="38"/>
        <v>2.3000000000000003</v>
      </c>
      <c r="BC93" s="1">
        <f>SUM($BA$5:BA93)</f>
        <v>1095900</v>
      </c>
      <c r="BD93" s="1">
        <f t="shared" si="63"/>
        <v>868170</v>
      </c>
    </row>
    <row r="94" spans="11:56" x14ac:dyDescent="0.3">
      <c r="K94" s="2">
        <v>90</v>
      </c>
      <c r="L94" s="1">
        <f t="shared" si="39"/>
        <v>2475</v>
      </c>
      <c r="M94" s="1">
        <f t="shared" si="50"/>
        <v>2475</v>
      </c>
      <c r="N94" s="1">
        <f t="shared" si="40"/>
        <v>2475</v>
      </c>
      <c r="O94" s="1">
        <f t="shared" si="41"/>
        <v>2475</v>
      </c>
      <c r="P94" s="1">
        <f t="shared" si="51"/>
        <v>46530</v>
      </c>
      <c r="Q94" s="1">
        <f t="shared" si="42"/>
        <v>56430</v>
      </c>
      <c r="R94">
        <f t="shared" si="35"/>
        <v>4.6999999999999904</v>
      </c>
      <c r="S94" s="1">
        <f>SUM($Q$5:Q94)</f>
        <v>2020500</v>
      </c>
      <c r="U94" s="2">
        <v>90</v>
      </c>
      <c r="V94">
        <v>0.189</v>
      </c>
      <c r="W94">
        <f t="shared" si="65"/>
        <v>0.189</v>
      </c>
      <c r="X94">
        <f t="shared" si="66"/>
        <v>0.189</v>
      </c>
      <c r="Y94">
        <f t="shared" si="67"/>
        <v>0.189</v>
      </c>
      <c r="Z94" s="4">
        <f t="shared" si="52"/>
        <v>1135.8499999999999</v>
      </c>
      <c r="AA94" s="4">
        <f t="shared" si="37"/>
        <v>1502.4350784332212</v>
      </c>
      <c r="AB94" s="4">
        <f t="shared" si="53"/>
        <v>1136.606</v>
      </c>
      <c r="AC94" s="4">
        <f>SUM($AB$5:AB94)</f>
        <v>11868.64</v>
      </c>
      <c r="AD94">
        <f t="shared" si="64"/>
        <v>10.590778970696512</v>
      </c>
      <c r="AF94" s="2">
        <v>90</v>
      </c>
      <c r="AG94">
        <f t="shared" si="54"/>
        <v>0.63749999999999996</v>
      </c>
      <c r="AH94">
        <f t="shared" si="55"/>
        <v>0.63749999999999996</v>
      </c>
      <c r="AI94">
        <f t="shared" si="43"/>
        <v>0.63749999999999996</v>
      </c>
      <c r="AJ94">
        <f t="shared" si="44"/>
        <v>0.63749999999999996</v>
      </c>
      <c r="AK94">
        <f t="shared" si="56"/>
        <v>2.5499999999999998</v>
      </c>
      <c r="AL94">
        <v>5.0999999999999996</v>
      </c>
      <c r="AM94">
        <f>SUM($AL$5:AL94)</f>
        <v>180.5</v>
      </c>
      <c r="AO94">
        <f t="shared" si="57"/>
        <v>9.7293103448275868</v>
      </c>
      <c r="AP94">
        <f t="shared" si="58"/>
        <v>0.5241892610313662</v>
      </c>
      <c r="AQ94" s="4">
        <f>SUM($AO$5:AO94)</f>
        <v>348.36206896551727</v>
      </c>
      <c r="AU94" s="2">
        <v>90</v>
      </c>
      <c r="AV94" s="1">
        <f t="shared" si="46"/>
        <v>2000</v>
      </c>
      <c r="AW94" s="1">
        <f t="shared" si="59"/>
        <v>2000</v>
      </c>
      <c r="AX94" s="1">
        <f t="shared" si="60"/>
        <v>2000</v>
      </c>
      <c r="AY94" s="1">
        <f t="shared" si="61"/>
        <v>2000</v>
      </c>
      <c r="AZ94" s="1">
        <f t="shared" si="62"/>
        <v>18400</v>
      </c>
      <c r="BA94" s="1">
        <f t="shared" si="45"/>
        <v>26400</v>
      </c>
      <c r="BB94">
        <f t="shared" si="38"/>
        <v>2.3000000000000003</v>
      </c>
      <c r="BC94" s="1">
        <f>SUM($BA$5:BA94)</f>
        <v>1122300</v>
      </c>
      <c r="BD94" s="1">
        <f t="shared" si="63"/>
        <v>898200</v>
      </c>
    </row>
    <row r="95" spans="11:56" x14ac:dyDescent="0.3">
      <c r="K95" s="2">
        <v>91</v>
      </c>
      <c r="L95" s="1">
        <f t="shared" si="39"/>
        <v>2500</v>
      </c>
      <c r="M95" s="1">
        <f t="shared" si="50"/>
        <v>2500</v>
      </c>
      <c r="N95" s="1">
        <f t="shared" si="40"/>
        <v>2500</v>
      </c>
      <c r="O95" s="1">
        <f t="shared" si="41"/>
        <v>2500</v>
      </c>
      <c r="P95" s="1">
        <f t="shared" si="51"/>
        <v>47500</v>
      </c>
      <c r="Q95" s="1">
        <f t="shared" si="42"/>
        <v>57500</v>
      </c>
      <c r="R95">
        <f t="shared" si="35"/>
        <v>4.7499999999999902</v>
      </c>
      <c r="S95" s="1">
        <f>SUM($Q$5:Q95)</f>
        <v>2078000</v>
      </c>
      <c r="U95" s="2">
        <v>91</v>
      </c>
      <c r="V95">
        <v>0.19</v>
      </c>
      <c r="W95">
        <f t="shared" si="65"/>
        <v>0.19</v>
      </c>
      <c r="X95">
        <f t="shared" si="66"/>
        <v>0.19</v>
      </c>
      <c r="Y95">
        <f t="shared" si="67"/>
        <v>0.19</v>
      </c>
      <c r="Z95" s="4">
        <f t="shared" si="52"/>
        <v>1256.1199999999999</v>
      </c>
      <c r="AA95" s="4">
        <f t="shared" si="37"/>
        <v>1652.7785862765434</v>
      </c>
      <c r="AB95" s="4">
        <f t="shared" si="53"/>
        <v>1256.8799999999999</v>
      </c>
      <c r="AC95" s="4">
        <f>SUM($AB$5:AB95)</f>
        <v>13125.519999999999</v>
      </c>
      <c r="AD95">
        <f t="shared" si="64"/>
        <v>10.589924372126875</v>
      </c>
      <c r="AF95" s="2">
        <v>91</v>
      </c>
      <c r="AG95">
        <f t="shared" si="54"/>
        <v>0.65</v>
      </c>
      <c r="AH95">
        <f t="shared" si="55"/>
        <v>0.65</v>
      </c>
      <c r="AI95">
        <f t="shared" si="43"/>
        <v>0.65</v>
      </c>
      <c r="AJ95">
        <f t="shared" si="44"/>
        <v>0.65</v>
      </c>
      <c r="AK95">
        <f t="shared" si="56"/>
        <v>2.6</v>
      </c>
      <c r="AL95">
        <v>5.2</v>
      </c>
      <c r="AM95">
        <f>SUM($AL$5:AL95)</f>
        <v>185.7</v>
      </c>
      <c r="AO95">
        <f t="shared" si="57"/>
        <v>9.9137931034482758</v>
      </c>
      <c r="AP95">
        <f t="shared" si="58"/>
        <v>0.52452173913043476</v>
      </c>
      <c r="AQ95" s="4">
        <f>SUM($AO$5:AO95)</f>
        <v>358.27586206896552</v>
      </c>
      <c r="AU95" s="2">
        <v>91</v>
      </c>
      <c r="AV95" s="1">
        <f t="shared" si="46"/>
        <v>2500</v>
      </c>
      <c r="AW95" s="1">
        <f t="shared" si="59"/>
        <v>2500</v>
      </c>
      <c r="AX95" s="1">
        <f t="shared" si="60"/>
        <v>2500</v>
      </c>
      <c r="AY95" s="1">
        <f t="shared" si="61"/>
        <v>2500</v>
      </c>
      <c r="AZ95" s="1">
        <f t="shared" si="62"/>
        <v>23000</v>
      </c>
      <c r="BA95" s="1">
        <f t="shared" si="45"/>
        <v>33000</v>
      </c>
      <c r="BB95">
        <f t="shared" si="38"/>
        <v>2.3000000000000003</v>
      </c>
      <c r="BC95" s="1">
        <f>SUM($BA$5:BA95)</f>
        <v>1155300</v>
      </c>
      <c r="BD95" s="1">
        <f t="shared" si="63"/>
        <v>922700</v>
      </c>
    </row>
    <row r="96" spans="11:56" x14ac:dyDescent="0.3">
      <c r="K96" s="2">
        <v>92</v>
      </c>
      <c r="L96" s="1">
        <f t="shared" si="39"/>
        <v>2525</v>
      </c>
      <c r="M96" s="1">
        <f t="shared" si="50"/>
        <v>2525</v>
      </c>
      <c r="N96" s="1">
        <f t="shared" si="40"/>
        <v>2525</v>
      </c>
      <c r="O96" s="1">
        <f t="shared" si="41"/>
        <v>2525</v>
      </c>
      <c r="P96" s="1">
        <f t="shared" si="51"/>
        <v>48480</v>
      </c>
      <c r="Q96" s="1">
        <f t="shared" si="42"/>
        <v>58580</v>
      </c>
      <c r="R96">
        <f t="shared" si="35"/>
        <v>4.7999999999999901</v>
      </c>
      <c r="S96" s="1">
        <f>SUM($Q$5:Q96)</f>
        <v>2136580</v>
      </c>
      <c r="U96" s="2">
        <v>92</v>
      </c>
      <c r="V96">
        <v>0.191</v>
      </c>
      <c r="W96">
        <f t="shared" si="65"/>
        <v>0.191</v>
      </c>
      <c r="X96">
        <f t="shared" si="66"/>
        <v>0.191</v>
      </c>
      <c r="Y96">
        <f t="shared" si="67"/>
        <v>0.191</v>
      </c>
      <c r="Z96" s="4">
        <f t="shared" si="52"/>
        <v>1389.08</v>
      </c>
      <c r="AA96" s="4">
        <f t="shared" si="37"/>
        <v>1818.1564449041978</v>
      </c>
      <c r="AB96" s="4">
        <f t="shared" si="53"/>
        <v>1389.8439999999998</v>
      </c>
      <c r="AC96" s="4">
        <f>SUM($AB$5:AB96)</f>
        <v>14515.363999999998</v>
      </c>
      <c r="AD96">
        <f t="shared" si="64"/>
        <v>10.5888680981782</v>
      </c>
      <c r="AF96" s="2">
        <v>92</v>
      </c>
      <c r="AG96">
        <f t="shared" si="54"/>
        <v>0.66249999999999998</v>
      </c>
      <c r="AH96">
        <f t="shared" si="55"/>
        <v>0.66249999999999998</v>
      </c>
      <c r="AI96">
        <f t="shared" si="43"/>
        <v>0.66249999999999998</v>
      </c>
      <c r="AJ96">
        <f t="shared" si="44"/>
        <v>0.66249999999999998</v>
      </c>
      <c r="AK96">
        <f t="shared" si="56"/>
        <v>2.65</v>
      </c>
      <c r="AL96">
        <v>5.3</v>
      </c>
      <c r="AM96">
        <f>SUM($AL$5:AL96)</f>
        <v>191</v>
      </c>
      <c r="AO96">
        <f t="shared" si="57"/>
        <v>10.1</v>
      </c>
      <c r="AP96">
        <f t="shared" si="58"/>
        <v>0.52475247524752477</v>
      </c>
      <c r="AQ96" s="4">
        <f>SUM($AO$5:AO96)</f>
        <v>368.37586206896555</v>
      </c>
      <c r="AU96" s="2">
        <v>92</v>
      </c>
      <c r="AV96" s="1">
        <f t="shared" si="46"/>
        <v>2500</v>
      </c>
      <c r="AW96" s="1">
        <f t="shared" si="59"/>
        <v>2500</v>
      </c>
      <c r="AX96" s="1">
        <f t="shared" si="60"/>
        <v>2500</v>
      </c>
      <c r="AY96" s="1">
        <f t="shared" si="61"/>
        <v>2500</v>
      </c>
      <c r="AZ96" s="1">
        <f t="shared" si="62"/>
        <v>23000</v>
      </c>
      <c r="BA96" s="1">
        <f t="shared" si="45"/>
        <v>33000</v>
      </c>
      <c r="BB96">
        <f t="shared" si="38"/>
        <v>2.3000000000000003</v>
      </c>
      <c r="BC96" s="1">
        <f>SUM($BA$5:BA96)</f>
        <v>1188300</v>
      </c>
      <c r="BD96" s="1">
        <f t="shared" si="63"/>
        <v>948280</v>
      </c>
    </row>
    <row r="97" spans="11:56" x14ac:dyDescent="0.3">
      <c r="K97" s="2">
        <v>93</v>
      </c>
      <c r="L97" s="1">
        <f t="shared" si="39"/>
        <v>2550</v>
      </c>
      <c r="M97" s="1">
        <f t="shared" si="50"/>
        <v>2550</v>
      </c>
      <c r="N97" s="1">
        <f t="shared" si="40"/>
        <v>2550</v>
      </c>
      <c r="O97" s="1">
        <f t="shared" si="41"/>
        <v>2550</v>
      </c>
      <c r="P97" s="1">
        <f t="shared" si="51"/>
        <v>49470</v>
      </c>
      <c r="Q97" s="1">
        <f t="shared" si="42"/>
        <v>59670</v>
      </c>
      <c r="R97">
        <f t="shared" si="35"/>
        <v>4.8499999999999899</v>
      </c>
      <c r="S97" s="1">
        <f>SUM($Q$5:Q97)</f>
        <v>2196250</v>
      </c>
      <c r="U97" s="2">
        <v>93</v>
      </c>
      <c r="V97">
        <v>0.192</v>
      </c>
      <c r="W97">
        <f t="shared" si="65"/>
        <v>0.192</v>
      </c>
      <c r="X97">
        <f t="shared" si="66"/>
        <v>0.192</v>
      </c>
      <c r="Y97">
        <f t="shared" si="67"/>
        <v>0.192</v>
      </c>
      <c r="Z97" s="4">
        <f t="shared" si="52"/>
        <v>1536.06</v>
      </c>
      <c r="AA97" s="4">
        <f t="shared" si="37"/>
        <v>2000.0720893946177</v>
      </c>
      <c r="AB97" s="4">
        <f t="shared" si="53"/>
        <v>1536.828</v>
      </c>
      <c r="AC97" s="4">
        <f>SUM($AB$5:AB97)</f>
        <v>16052.191999999997</v>
      </c>
      <c r="AD97">
        <f t="shared" si="64"/>
        <v>10.587595323134851</v>
      </c>
      <c r="AF97" s="2">
        <v>93</v>
      </c>
      <c r="AG97">
        <f t="shared" si="54"/>
        <v>0.67500000000000004</v>
      </c>
      <c r="AH97">
        <f t="shared" si="55"/>
        <v>0.67500000000000004</v>
      </c>
      <c r="AI97">
        <f t="shared" si="43"/>
        <v>0.67500000000000004</v>
      </c>
      <c r="AJ97">
        <f t="shared" si="44"/>
        <v>0.67500000000000004</v>
      </c>
      <c r="AK97">
        <f t="shared" si="56"/>
        <v>2.7</v>
      </c>
      <c r="AL97">
        <v>5.4</v>
      </c>
      <c r="AM97">
        <f>SUM($AL$5:AL97)</f>
        <v>196.4</v>
      </c>
      <c r="AO97">
        <f t="shared" si="57"/>
        <v>10.287931034482758</v>
      </c>
      <c r="AP97">
        <f t="shared" si="58"/>
        <v>0.52488687782805432</v>
      </c>
      <c r="AQ97" s="4">
        <f>SUM($AO$5:AO97)</f>
        <v>378.66379310344831</v>
      </c>
      <c r="AU97" s="2">
        <v>93</v>
      </c>
      <c r="AV97" s="1">
        <f t="shared" si="46"/>
        <v>2500</v>
      </c>
      <c r="AW97" s="1">
        <f t="shared" si="59"/>
        <v>2500</v>
      </c>
      <c r="AX97" s="1">
        <f t="shared" si="60"/>
        <v>2500</v>
      </c>
      <c r="AY97" s="1">
        <f t="shared" si="61"/>
        <v>2500</v>
      </c>
      <c r="AZ97" s="1">
        <f t="shared" si="62"/>
        <v>23000</v>
      </c>
      <c r="BA97" s="1">
        <f t="shared" si="45"/>
        <v>33000</v>
      </c>
      <c r="BB97">
        <f t="shared" si="38"/>
        <v>2.3000000000000003</v>
      </c>
      <c r="BC97" s="1">
        <f>SUM($BA$5:BA97)</f>
        <v>1221300</v>
      </c>
      <c r="BD97" s="1">
        <f t="shared" si="63"/>
        <v>974950</v>
      </c>
    </row>
    <row r="98" spans="11:56" x14ac:dyDescent="0.3">
      <c r="K98" s="2">
        <v>94</v>
      </c>
      <c r="L98" s="1">
        <f t="shared" si="39"/>
        <v>2575</v>
      </c>
      <c r="M98" s="1">
        <f t="shared" si="50"/>
        <v>2575</v>
      </c>
      <c r="N98" s="1">
        <f t="shared" si="40"/>
        <v>2575</v>
      </c>
      <c r="O98" s="1">
        <f t="shared" si="41"/>
        <v>2575</v>
      </c>
      <c r="P98" s="1">
        <f t="shared" si="51"/>
        <v>50470</v>
      </c>
      <c r="Q98" s="1">
        <f t="shared" si="42"/>
        <v>60770</v>
      </c>
      <c r="R98">
        <f t="shared" si="35"/>
        <v>4.8999999999999897</v>
      </c>
      <c r="S98" s="1">
        <f>SUM($Q$5:Q98)</f>
        <v>2257020</v>
      </c>
      <c r="U98" s="2">
        <v>94</v>
      </c>
      <c r="V98">
        <v>0.193</v>
      </c>
      <c r="W98">
        <f t="shared" si="65"/>
        <v>0.193</v>
      </c>
      <c r="X98">
        <f t="shared" si="66"/>
        <v>0.193</v>
      </c>
      <c r="Y98">
        <f t="shared" si="67"/>
        <v>0.193</v>
      </c>
      <c r="Z98" s="4">
        <f t="shared" si="52"/>
        <v>1698.54</v>
      </c>
      <c r="AA98" s="4">
        <f t="shared" si="37"/>
        <v>2200.1792983340797</v>
      </c>
      <c r="AB98" s="4">
        <f t="shared" si="53"/>
        <v>1699.3119999999999</v>
      </c>
      <c r="AC98" s="4">
        <f>SUM($AB$5:AB98)</f>
        <v>17751.503999999997</v>
      </c>
      <c r="AD98">
        <f t="shared" si="64"/>
        <v>10.586167920244165</v>
      </c>
      <c r="AF98" s="2">
        <v>94</v>
      </c>
      <c r="AG98">
        <f t="shared" si="54"/>
        <v>0.6875</v>
      </c>
      <c r="AH98">
        <f t="shared" si="55"/>
        <v>0.6875</v>
      </c>
      <c r="AI98">
        <f t="shared" si="43"/>
        <v>0.6875</v>
      </c>
      <c r="AJ98">
        <f t="shared" si="44"/>
        <v>0.6875</v>
      </c>
      <c r="AK98">
        <f t="shared" si="56"/>
        <v>2.75</v>
      </c>
      <c r="AL98">
        <v>5.5</v>
      </c>
      <c r="AM98">
        <f>SUM($AL$5:AL98)</f>
        <v>201.9</v>
      </c>
      <c r="AO98">
        <f t="shared" si="57"/>
        <v>10.477586206896552</v>
      </c>
      <c r="AP98">
        <f t="shared" si="58"/>
        <v>0.52493006417640287</v>
      </c>
      <c r="AQ98" s="4">
        <f>SUM($AO$5:AO98)</f>
        <v>389.14137931034486</v>
      </c>
      <c r="AU98" s="2">
        <v>94</v>
      </c>
      <c r="AV98" s="1">
        <f t="shared" si="46"/>
        <v>2500</v>
      </c>
      <c r="AW98" s="1">
        <f t="shared" si="59"/>
        <v>2500</v>
      </c>
      <c r="AX98" s="1">
        <f t="shared" si="60"/>
        <v>2500</v>
      </c>
      <c r="AY98" s="1">
        <f t="shared" si="61"/>
        <v>2500</v>
      </c>
      <c r="AZ98" s="1">
        <f t="shared" si="62"/>
        <v>23000</v>
      </c>
      <c r="BA98" s="1">
        <f t="shared" si="45"/>
        <v>33000</v>
      </c>
      <c r="BB98">
        <f t="shared" si="38"/>
        <v>2.3000000000000003</v>
      </c>
      <c r="BC98" s="1">
        <f>SUM($BA$5:BA98)</f>
        <v>1254300</v>
      </c>
      <c r="BD98" s="1">
        <f t="shared" si="63"/>
        <v>1002720</v>
      </c>
    </row>
    <row r="99" spans="11:56" x14ac:dyDescent="0.3">
      <c r="K99" s="2">
        <v>95</v>
      </c>
      <c r="L99" s="1">
        <f t="shared" si="39"/>
        <v>2600</v>
      </c>
      <c r="M99" s="1">
        <f t="shared" si="50"/>
        <v>2600</v>
      </c>
      <c r="N99" s="1">
        <f t="shared" si="40"/>
        <v>2600</v>
      </c>
      <c r="O99" s="1">
        <f t="shared" si="41"/>
        <v>2600</v>
      </c>
      <c r="P99" s="1">
        <f t="shared" si="51"/>
        <v>51480</v>
      </c>
      <c r="Q99" s="1">
        <f t="shared" si="42"/>
        <v>61880</v>
      </c>
      <c r="R99">
        <f t="shared" ref="R99:R162" si="68">R98+0.05</f>
        <v>4.9499999999999895</v>
      </c>
      <c r="S99" s="1">
        <f>SUM($Q$5:Q99)</f>
        <v>2318900</v>
      </c>
      <c r="U99" s="2">
        <v>95</v>
      </c>
      <c r="V99">
        <v>0.19400000000000001</v>
      </c>
      <c r="W99">
        <f t="shared" si="65"/>
        <v>0.19400000000000001</v>
      </c>
      <c r="X99">
        <f t="shared" si="66"/>
        <v>0.19400000000000001</v>
      </c>
      <c r="Y99">
        <f t="shared" si="67"/>
        <v>0.19400000000000001</v>
      </c>
      <c r="Z99" s="4">
        <f t="shared" si="52"/>
        <v>1878.16</v>
      </c>
      <c r="AA99" s="4">
        <f t="shared" si="37"/>
        <v>2420.2972281674879</v>
      </c>
      <c r="AB99" s="4">
        <f t="shared" si="53"/>
        <v>1878.9360000000001</v>
      </c>
      <c r="AC99" s="4">
        <f>SUM($AB$5:AB99)</f>
        <v>19630.439999999999</v>
      </c>
      <c r="AD99">
        <f t="shared" si="64"/>
        <v>10.584658066155981</v>
      </c>
      <c r="AF99" s="2">
        <v>95</v>
      </c>
      <c r="AG99">
        <f t="shared" si="54"/>
        <v>0.7</v>
      </c>
      <c r="AH99">
        <f t="shared" si="55"/>
        <v>0.7</v>
      </c>
      <c r="AI99">
        <f t="shared" si="43"/>
        <v>0.7</v>
      </c>
      <c r="AJ99">
        <f t="shared" si="44"/>
        <v>0.7</v>
      </c>
      <c r="AK99">
        <f t="shared" si="56"/>
        <v>2.8</v>
      </c>
      <c r="AL99">
        <v>5.6</v>
      </c>
      <c r="AM99">
        <f>SUM($AL$5:AL99)</f>
        <v>207.5</v>
      </c>
      <c r="AO99">
        <f t="shared" si="57"/>
        <v>10.668965517241379</v>
      </c>
      <c r="AP99">
        <f t="shared" si="58"/>
        <v>0.52488687782805432</v>
      </c>
      <c r="AQ99" s="4">
        <f>SUM($AO$5:AO99)</f>
        <v>399.81034482758622</v>
      </c>
      <c r="AU99" s="2">
        <v>95</v>
      </c>
      <c r="AV99" s="1">
        <f t="shared" si="46"/>
        <v>2500</v>
      </c>
      <c r="AW99" s="1">
        <f t="shared" si="59"/>
        <v>2500</v>
      </c>
      <c r="AX99" s="1">
        <f t="shared" si="60"/>
        <v>2500</v>
      </c>
      <c r="AY99" s="1">
        <f t="shared" si="61"/>
        <v>2500</v>
      </c>
      <c r="AZ99" s="1">
        <f t="shared" si="62"/>
        <v>25000</v>
      </c>
      <c r="BA99" s="1">
        <f t="shared" si="45"/>
        <v>35000</v>
      </c>
      <c r="BB99">
        <f t="shared" si="38"/>
        <v>2.5000000000000004</v>
      </c>
      <c r="BC99" s="1">
        <f>SUM($BA$5:BA99)</f>
        <v>1289300</v>
      </c>
      <c r="BD99" s="1">
        <f t="shared" si="63"/>
        <v>1029600</v>
      </c>
    </row>
    <row r="100" spans="11:56" x14ac:dyDescent="0.3">
      <c r="K100" s="2">
        <v>96</v>
      </c>
      <c r="L100" s="1">
        <f t="shared" si="39"/>
        <v>2625</v>
      </c>
      <c r="M100" s="1">
        <f t="shared" si="50"/>
        <v>2625</v>
      </c>
      <c r="N100" s="1">
        <f t="shared" si="40"/>
        <v>2625</v>
      </c>
      <c r="O100" s="1">
        <f t="shared" si="41"/>
        <v>2625</v>
      </c>
      <c r="P100" s="1">
        <f t="shared" si="51"/>
        <v>52500</v>
      </c>
      <c r="Q100" s="1">
        <f t="shared" si="42"/>
        <v>63000</v>
      </c>
      <c r="R100">
        <f t="shared" si="68"/>
        <v>4.9999999999999893</v>
      </c>
      <c r="S100" s="1">
        <f>SUM($Q$5:Q100)</f>
        <v>2381900</v>
      </c>
      <c r="U100" s="2">
        <v>96</v>
      </c>
      <c r="V100">
        <v>0.19500000000000001</v>
      </c>
      <c r="W100">
        <f t="shared" si="65"/>
        <v>0.19500000000000001</v>
      </c>
      <c r="X100">
        <f t="shared" si="66"/>
        <v>0.19500000000000001</v>
      </c>
      <c r="Y100">
        <f t="shared" si="67"/>
        <v>0.19500000000000001</v>
      </c>
      <c r="Z100" s="4">
        <f t="shared" si="52"/>
        <v>2076.7000000000003</v>
      </c>
      <c r="AA100" s="4">
        <f t="shared" si="37"/>
        <v>2662.426950984237</v>
      </c>
      <c r="AB100" s="4">
        <f t="shared" si="53"/>
        <v>2077.4800000000005</v>
      </c>
      <c r="AC100" s="4">
        <f>SUM($AB$5:AB100)</f>
        <v>21707.919999999998</v>
      </c>
      <c r="AD100">
        <f t="shared" si="64"/>
        <v>10.582951783047143</v>
      </c>
      <c r="AF100" s="2">
        <v>96</v>
      </c>
      <c r="AG100">
        <f t="shared" si="54"/>
        <v>0.71250000000000002</v>
      </c>
      <c r="AH100">
        <f t="shared" si="55"/>
        <v>0.71250000000000002</v>
      </c>
      <c r="AI100">
        <f t="shared" si="43"/>
        <v>0.71250000000000002</v>
      </c>
      <c r="AJ100">
        <f t="shared" si="44"/>
        <v>0.71250000000000002</v>
      </c>
      <c r="AK100">
        <f t="shared" si="56"/>
        <v>2.85</v>
      </c>
      <c r="AL100">
        <v>5.7</v>
      </c>
      <c r="AM100">
        <f>SUM($AL$5:AL100)</f>
        <v>213.2</v>
      </c>
      <c r="AO100">
        <f t="shared" si="57"/>
        <v>10.862068965517242</v>
      </c>
      <c r="AP100">
        <f t="shared" si="58"/>
        <v>0.52476190476190476</v>
      </c>
      <c r="AQ100" s="4">
        <f>SUM($AO$5:AO100)</f>
        <v>410.67241379310349</v>
      </c>
      <c r="AU100" s="2">
        <v>96</v>
      </c>
      <c r="AV100" s="1">
        <f t="shared" si="46"/>
        <v>2500</v>
      </c>
      <c r="AW100" s="1">
        <f t="shared" si="59"/>
        <v>2500</v>
      </c>
      <c r="AX100" s="1">
        <f t="shared" si="60"/>
        <v>2500</v>
      </c>
      <c r="AY100" s="1">
        <f t="shared" si="61"/>
        <v>2500</v>
      </c>
      <c r="AZ100" s="1">
        <f t="shared" si="62"/>
        <v>25000</v>
      </c>
      <c r="BA100" s="1">
        <f t="shared" si="45"/>
        <v>35000</v>
      </c>
      <c r="BB100">
        <f t="shared" si="38"/>
        <v>2.5000000000000004</v>
      </c>
      <c r="BC100" s="1">
        <f>SUM($BA$5:BA100)</f>
        <v>1324300</v>
      </c>
      <c r="BD100" s="1">
        <f t="shared" si="63"/>
        <v>1057600</v>
      </c>
    </row>
    <row r="101" spans="11:56" x14ac:dyDescent="0.3">
      <c r="K101" s="2">
        <v>97</v>
      </c>
      <c r="L101" s="1">
        <f t="shared" si="39"/>
        <v>2650</v>
      </c>
      <c r="M101" s="1">
        <f t="shared" si="50"/>
        <v>2650</v>
      </c>
      <c r="N101" s="1">
        <f t="shared" si="40"/>
        <v>2650</v>
      </c>
      <c r="O101" s="1">
        <f t="shared" si="41"/>
        <v>2650</v>
      </c>
      <c r="P101" s="1">
        <f t="shared" si="51"/>
        <v>53530</v>
      </c>
      <c r="Q101" s="1">
        <f t="shared" si="42"/>
        <v>64130</v>
      </c>
      <c r="R101">
        <f t="shared" si="68"/>
        <v>5.0499999999999892</v>
      </c>
      <c r="S101" s="1">
        <f>SUM($Q$5:Q101)</f>
        <v>2446030</v>
      </c>
      <c r="U101" s="2">
        <v>97</v>
      </c>
      <c r="V101">
        <v>0.19600000000000001</v>
      </c>
      <c r="W101">
        <f t="shared" si="65"/>
        <v>0.19600000000000001</v>
      </c>
      <c r="X101">
        <f t="shared" si="66"/>
        <v>0.19600000000000001</v>
      </c>
      <c r="Y101">
        <f t="shared" si="67"/>
        <v>0.19600000000000001</v>
      </c>
      <c r="Z101" s="4">
        <f t="shared" si="52"/>
        <v>2296.1600000000003</v>
      </c>
      <c r="AA101" s="4">
        <f t="shared" si="37"/>
        <v>2928.769646082661</v>
      </c>
      <c r="AB101" s="4">
        <f t="shared" si="53"/>
        <v>2296.9440000000004</v>
      </c>
      <c r="AC101" s="4">
        <f>SUM($AB$5:AB101)</f>
        <v>24004.863999999998</v>
      </c>
      <c r="AD101">
        <f t="shared" si="64"/>
        <v>10.581133521774539</v>
      </c>
      <c r="AF101" s="2">
        <v>97</v>
      </c>
      <c r="AG101">
        <f t="shared" si="54"/>
        <v>0.72499999999999998</v>
      </c>
      <c r="AH101">
        <f t="shared" si="55"/>
        <v>0.72499999999999998</v>
      </c>
      <c r="AI101">
        <f t="shared" si="43"/>
        <v>0.72499999999999998</v>
      </c>
      <c r="AJ101">
        <f t="shared" si="44"/>
        <v>0.72499999999999998</v>
      </c>
      <c r="AK101">
        <f t="shared" si="56"/>
        <v>2.9</v>
      </c>
      <c r="AL101">
        <v>5.8</v>
      </c>
      <c r="AM101">
        <f>SUM($AL$5:AL101)</f>
        <v>219</v>
      </c>
      <c r="AO101">
        <f t="shared" si="57"/>
        <v>11.056896551724138</v>
      </c>
      <c r="AP101">
        <f t="shared" si="58"/>
        <v>0.52455948853890533</v>
      </c>
      <c r="AQ101" s="4">
        <f>SUM($AO$5:AO101)</f>
        <v>421.72931034482764</v>
      </c>
      <c r="AU101" s="2">
        <v>97</v>
      </c>
      <c r="AV101" s="1">
        <f t="shared" si="46"/>
        <v>2500</v>
      </c>
      <c r="AW101" s="1">
        <f t="shared" si="59"/>
        <v>2500</v>
      </c>
      <c r="AX101" s="1">
        <f t="shared" si="60"/>
        <v>2500</v>
      </c>
      <c r="AY101" s="1">
        <f t="shared" si="61"/>
        <v>2500</v>
      </c>
      <c r="AZ101" s="1">
        <f t="shared" si="62"/>
        <v>25000</v>
      </c>
      <c r="BA101" s="1">
        <f t="shared" si="45"/>
        <v>35000</v>
      </c>
      <c r="BB101">
        <f t="shared" si="38"/>
        <v>2.5000000000000004</v>
      </c>
      <c r="BC101" s="1">
        <f>SUM($BA$5:BA101)</f>
        <v>1359300</v>
      </c>
      <c r="BD101" s="1">
        <f t="shared" si="63"/>
        <v>1086730</v>
      </c>
    </row>
    <row r="102" spans="11:56" x14ac:dyDescent="0.3">
      <c r="K102" s="2">
        <v>98</v>
      </c>
      <c r="L102" s="1">
        <f t="shared" si="39"/>
        <v>2675</v>
      </c>
      <c r="M102" s="1">
        <f t="shared" si="50"/>
        <v>2675</v>
      </c>
      <c r="N102" s="1">
        <f t="shared" si="40"/>
        <v>2675</v>
      </c>
      <c r="O102" s="1">
        <f t="shared" si="41"/>
        <v>2675</v>
      </c>
      <c r="P102" s="1">
        <f t="shared" si="51"/>
        <v>54570</v>
      </c>
      <c r="Q102" s="1">
        <f t="shared" si="42"/>
        <v>65270</v>
      </c>
      <c r="R102">
        <f t="shared" si="68"/>
        <v>5.099999999999989</v>
      </c>
      <c r="S102" s="1">
        <f>SUM($Q$5:Q102)</f>
        <v>2511300</v>
      </c>
      <c r="U102" s="2">
        <v>98</v>
      </c>
      <c r="V102">
        <v>0.19700000000000001</v>
      </c>
      <c r="W102">
        <f t="shared" si="65"/>
        <v>0.19700000000000001</v>
      </c>
      <c r="X102">
        <f t="shared" si="66"/>
        <v>0.19700000000000001</v>
      </c>
      <c r="Y102">
        <f t="shared" si="67"/>
        <v>0.19700000000000001</v>
      </c>
      <c r="Z102" s="4">
        <f t="shared" si="52"/>
        <v>2538.7400000000002</v>
      </c>
      <c r="AA102" s="4">
        <f t="shared" ref="AA102:AA113" si="69">AA101*1.1+0.1</f>
        <v>3221.7466106909274</v>
      </c>
      <c r="AB102" s="4">
        <f t="shared" si="53"/>
        <v>2539.5280000000002</v>
      </c>
      <c r="AC102" s="4">
        <f>SUM($AB$5:AB102)</f>
        <v>26544.392</v>
      </c>
      <c r="AD102">
        <f t="shared" si="64"/>
        <v>10.579222610884203</v>
      </c>
      <c r="AF102" s="2">
        <v>98</v>
      </c>
      <c r="AG102">
        <f t="shared" si="54"/>
        <v>0.73750000000000004</v>
      </c>
      <c r="AH102">
        <f t="shared" si="55"/>
        <v>0.73750000000000004</v>
      </c>
      <c r="AI102">
        <f t="shared" si="43"/>
        <v>0.73750000000000004</v>
      </c>
      <c r="AJ102">
        <f t="shared" si="44"/>
        <v>0.73750000000000004</v>
      </c>
      <c r="AK102">
        <f t="shared" si="56"/>
        <v>2.95</v>
      </c>
      <c r="AL102">
        <v>5.9</v>
      </c>
      <c r="AM102">
        <f>SUM($AL$5:AL102)</f>
        <v>224.9</v>
      </c>
      <c r="AO102">
        <f t="shared" si="57"/>
        <v>11.25344827586207</v>
      </c>
      <c r="AP102">
        <f t="shared" si="58"/>
        <v>0.52428374444614678</v>
      </c>
      <c r="AQ102" s="4">
        <f>SUM($AO$5:AO102)</f>
        <v>432.98275862068971</v>
      </c>
      <c r="AU102" s="2">
        <v>98</v>
      </c>
      <c r="AV102" s="1">
        <f t="shared" si="46"/>
        <v>2500</v>
      </c>
      <c r="AW102" s="1">
        <f t="shared" si="59"/>
        <v>2500</v>
      </c>
      <c r="AX102" s="1">
        <f t="shared" si="60"/>
        <v>2500</v>
      </c>
      <c r="AY102" s="1">
        <f t="shared" si="61"/>
        <v>2500</v>
      </c>
      <c r="AZ102" s="1">
        <f t="shared" si="62"/>
        <v>25000</v>
      </c>
      <c r="BA102" s="1">
        <f t="shared" si="45"/>
        <v>35000</v>
      </c>
      <c r="BB102">
        <f t="shared" si="38"/>
        <v>2.5000000000000004</v>
      </c>
      <c r="BC102" s="1">
        <f>SUM($BA$5:BA102)</f>
        <v>1394300</v>
      </c>
      <c r="BD102" s="1">
        <f t="shared" si="63"/>
        <v>1117000</v>
      </c>
    </row>
    <row r="103" spans="11:56" x14ac:dyDescent="0.3">
      <c r="K103" s="2">
        <v>99</v>
      </c>
      <c r="L103" s="1">
        <f t="shared" si="39"/>
        <v>2700</v>
      </c>
      <c r="M103" s="1">
        <f t="shared" si="50"/>
        <v>2700</v>
      </c>
      <c r="N103" s="1">
        <f t="shared" si="40"/>
        <v>2700</v>
      </c>
      <c r="O103" s="1">
        <f t="shared" si="41"/>
        <v>2700</v>
      </c>
      <c r="P103" s="1">
        <f t="shared" si="51"/>
        <v>55620</v>
      </c>
      <c r="Q103" s="1">
        <f t="shared" si="42"/>
        <v>66420</v>
      </c>
      <c r="R103">
        <f t="shared" si="68"/>
        <v>5.1499999999999888</v>
      </c>
      <c r="S103" s="1">
        <f>SUM($Q$5:Q103)</f>
        <v>2577720</v>
      </c>
      <c r="U103" s="2">
        <v>99</v>
      </c>
      <c r="V103">
        <v>0.19800000000000001</v>
      </c>
      <c r="W103">
        <f t="shared" si="65"/>
        <v>0.19800000000000001</v>
      </c>
      <c r="X103">
        <f t="shared" si="66"/>
        <v>0.19800000000000001</v>
      </c>
      <c r="Y103">
        <f t="shared" si="67"/>
        <v>0.19800000000000001</v>
      </c>
      <c r="Z103" s="4">
        <f t="shared" si="52"/>
        <v>2806.8700000000003</v>
      </c>
      <c r="AA103" s="4">
        <f t="shared" si="69"/>
        <v>3544.0212717600202</v>
      </c>
      <c r="AB103" s="4">
        <f t="shared" si="53"/>
        <v>2807.6620000000003</v>
      </c>
      <c r="AC103" s="4">
        <f>SUM($AB$5:AB103)</f>
        <v>29352.054</v>
      </c>
      <c r="AD103">
        <f t="shared" si="64"/>
        <v>10.577232283188104</v>
      </c>
      <c r="AF103" s="2">
        <v>99</v>
      </c>
      <c r="AG103">
        <f t="shared" si="54"/>
        <v>0.75</v>
      </c>
      <c r="AH103">
        <f t="shared" si="55"/>
        <v>0.75</v>
      </c>
      <c r="AI103">
        <f t="shared" si="43"/>
        <v>0.75</v>
      </c>
      <c r="AJ103">
        <f t="shared" si="44"/>
        <v>0.75</v>
      </c>
      <c r="AK103">
        <f t="shared" si="56"/>
        <v>3</v>
      </c>
      <c r="AL103">
        <v>6</v>
      </c>
      <c r="AM103">
        <f>SUM($AL$5:AL103)</f>
        <v>230.9</v>
      </c>
      <c r="AO103">
        <f t="shared" si="57"/>
        <v>11.451724137931034</v>
      </c>
      <c r="AP103">
        <f t="shared" si="58"/>
        <v>0.52393857271906052</v>
      </c>
      <c r="AQ103" s="4">
        <f>SUM($AO$5:AO103)</f>
        <v>444.43448275862073</v>
      </c>
      <c r="AU103" s="2">
        <v>99</v>
      </c>
      <c r="AV103" s="1">
        <f t="shared" si="46"/>
        <v>2500</v>
      </c>
      <c r="AW103" s="1">
        <f t="shared" si="59"/>
        <v>2500</v>
      </c>
      <c r="AX103" s="1">
        <f t="shared" si="60"/>
        <v>2500</v>
      </c>
      <c r="AY103" s="1">
        <f t="shared" si="61"/>
        <v>2500</v>
      </c>
      <c r="AZ103" s="1">
        <f t="shared" si="62"/>
        <v>25000</v>
      </c>
      <c r="BA103" s="1">
        <f t="shared" si="45"/>
        <v>35000</v>
      </c>
      <c r="BB103">
        <f t="shared" si="38"/>
        <v>2.5000000000000004</v>
      </c>
      <c r="BC103" s="1">
        <f>SUM($BA$5:BA103)</f>
        <v>1429300</v>
      </c>
      <c r="BD103" s="1">
        <f t="shared" si="63"/>
        <v>1148420</v>
      </c>
    </row>
    <row r="104" spans="11:56" x14ac:dyDescent="0.3">
      <c r="K104" s="2">
        <v>100</v>
      </c>
      <c r="L104" s="1">
        <f t="shared" si="39"/>
        <v>2725</v>
      </c>
      <c r="M104" s="1">
        <f t="shared" si="50"/>
        <v>2725</v>
      </c>
      <c r="N104" s="1">
        <f t="shared" si="40"/>
        <v>2725</v>
      </c>
      <c r="O104" s="1">
        <f t="shared" si="41"/>
        <v>2725</v>
      </c>
      <c r="P104" s="1">
        <f t="shared" si="51"/>
        <v>56680</v>
      </c>
      <c r="Q104" s="1">
        <f t="shared" si="42"/>
        <v>67580</v>
      </c>
      <c r="R104">
        <f t="shared" si="68"/>
        <v>5.1999999999999886</v>
      </c>
      <c r="S104" s="1">
        <f>SUM($Q$5:Q104)</f>
        <v>2645300</v>
      </c>
      <c r="T104">
        <f>(S104-H34)/I34</f>
        <v>329.71794871794873</v>
      </c>
      <c r="U104" s="2">
        <v>100</v>
      </c>
      <c r="V104">
        <v>0.19900000000000001</v>
      </c>
      <c r="W104">
        <f t="shared" si="65"/>
        <v>0.19900000000000001</v>
      </c>
      <c r="X104">
        <f t="shared" si="66"/>
        <v>0.19900000000000001</v>
      </c>
      <c r="Y104">
        <f t="shared" si="67"/>
        <v>0.19900000000000001</v>
      </c>
      <c r="Z104" s="4">
        <f t="shared" si="52"/>
        <v>3103.23</v>
      </c>
      <c r="AA104" s="4">
        <f t="shared" si="69"/>
        <v>3898.5233989360227</v>
      </c>
      <c r="AB104" s="4">
        <f t="shared" si="53"/>
        <v>3104.0259999999998</v>
      </c>
      <c r="AC104" s="4">
        <f>SUM($AB$5:AB104)</f>
        <v>32456.080000000002</v>
      </c>
      <c r="AD104">
        <f t="shared" si="64"/>
        <v>10.575157704465935</v>
      </c>
      <c r="AF104" s="2">
        <v>100</v>
      </c>
      <c r="AG104">
        <f t="shared" si="54"/>
        <v>0.76500000000000001</v>
      </c>
      <c r="AH104">
        <f t="shared" si="55"/>
        <v>0.76500000000000001</v>
      </c>
      <c r="AI104">
        <f t="shared" si="43"/>
        <v>0.76500000000000001</v>
      </c>
      <c r="AJ104">
        <f t="shared" si="44"/>
        <v>0.76500000000000001</v>
      </c>
      <c r="AK104">
        <f t="shared" si="56"/>
        <v>3.06</v>
      </c>
      <c r="AL104">
        <v>6.12</v>
      </c>
      <c r="AM104">
        <f>SUM($AL$5:AL104)</f>
        <v>237.02</v>
      </c>
      <c r="AO104">
        <f t="shared" si="57"/>
        <v>11.651724137931035</v>
      </c>
      <c r="AP104">
        <f t="shared" si="58"/>
        <v>0.52524415507546607</v>
      </c>
      <c r="AQ104" s="4">
        <f>SUM($AO$5:AO104)</f>
        <v>456.08620689655174</v>
      </c>
      <c r="AU104" s="2">
        <v>100</v>
      </c>
      <c r="AV104" s="1">
        <f t="shared" si="46"/>
        <v>2500</v>
      </c>
      <c r="AW104" s="1">
        <f t="shared" si="59"/>
        <v>2500</v>
      </c>
      <c r="AX104" s="1">
        <f t="shared" si="60"/>
        <v>2500</v>
      </c>
      <c r="AY104" s="1">
        <f t="shared" si="61"/>
        <v>2500</v>
      </c>
      <c r="AZ104" s="1">
        <f t="shared" si="62"/>
        <v>25000</v>
      </c>
      <c r="BA104" s="1">
        <f t="shared" si="45"/>
        <v>35000</v>
      </c>
      <c r="BB104">
        <f t="shared" ref="BB104:BB167" si="70">BB94+0.2</f>
        <v>2.5000000000000004</v>
      </c>
      <c r="BC104" s="1">
        <f>SUM($BA$5:BA104)</f>
        <v>1464300</v>
      </c>
      <c r="BD104" s="1">
        <f t="shared" si="63"/>
        <v>1181000</v>
      </c>
    </row>
    <row r="105" spans="11:56" x14ac:dyDescent="0.3">
      <c r="K105" s="2">
        <v>101</v>
      </c>
      <c r="L105" s="1">
        <f t="shared" si="39"/>
        <v>2750</v>
      </c>
      <c r="M105" s="1">
        <f t="shared" ref="M105:M168" si="71">L105</f>
        <v>2750</v>
      </c>
      <c r="N105" s="1">
        <f t="shared" ref="N105:N168" si="72">L105</f>
        <v>2750</v>
      </c>
      <c r="O105" s="1">
        <f t="shared" ref="O105:O168" si="73">L105</f>
        <v>2750</v>
      </c>
      <c r="P105" s="1">
        <f t="shared" ref="P105:P168" si="74">ROUNDUP(SUM(L105:O105)*R105,-1)</f>
        <v>57750</v>
      </c>
      <c r="Q105" s="1">
        <f t="shared" ref="Q105:Q168" si="75">SUM(L105:P105)</f>
        <v>68750</v>
      </c>
      <c r="R105">
        <f t="shared" si="68"/>
        <v>5.2499999999999885</v>
      </c>
      <c r="S105" s="1">
        <f>SUM($Q$5:Q105)</f>
        <v>2714050</v>
      </c>
      <c r="U105" s="2">
        <v>101</v>
      </c>
      <c r="V105">
        <v>0.2</v>
      </c>
      <c r="W105">
        <f t="shared" ref="W105:W168" si="76">V105</f>
        <v>0.2</v>
      </c>
      <c r="X105">
        <f t="shared" ref="X105:X168" si="77">V105</f>
        <v>0.2</v>
      </c>
      <c r="Y105">
        <f t="shared" ref="Y105:Y168" si="78">V105</f>
        <v>0.2</v>
      </c>
      <c r="Z105" s="4">
        <f t="shared" ref="Z105:Z168" si="79">ROUNDUP((SUM(V105:Y105)*(AA105)),2)</f>
        <v>3430.7900000000004</v>
      </c>
      <c r="AA105" s="4">
        <f t="shared" si="69"/>
        <v>4288.4757388296257</v>
      </c>
      <c r="AB105" s="4">
        <f t="shared" ref="AB105:AB168" si="80">SUM(V105:Z105)</f>
        <v>3431.5900000000006</v>
      </c>
      <c r="AC105" s="4">
        <f>SUM($AB$5:AB105)</f>
        <v>35887.670000000006</v>
      </c>
      <c r="AD105">
        <f t="shared" ref="AD105:AD168" si="81">((AC105-AC104)/AC104)*100</f>
        <v>10.573026687141526</v>
      </c>
      <c r="AF105" s="2">
        <v>101</v>
      </c>
      <c r="AG105">
        <f t="shared" ref="AG105:AG168" si="82">AL105/8</f>
        <v>0.78</v>
      </c>
      <c r="AH105">
        <f t="shared" ref="AH105:AH168" si="83">AG105</f>
        <v>0.78</v>
      </c>
      <c r="AI105">
        <f t="shared" ref="AI105:AI168" si="84">AG105</f>
        <v>0.78</v>
      </c>
      <c r="AJ105">
        <f t="shared" ref="AJ105:AJ168" si="85">AG105</f>
        <v>0.78</v>
      </c>
      <c r="AK105">
        <f t="shared" ref="AK105:AK168" si="86">AL105/2</f>
        <v>3.12</v>
      </c>
      <c r="AL105">
        <v>6.24</v>
      </c>
      <c r="AM105">
        <f>SUM($AL$5:AL105)</f>
        <v>243.26000000000002</v>
      </c>
      <c r="AO105">
        <f t="shared" ref="AO105:AO168" si="87">Q105/$I$24</f>
        <v>11.853448275862069</v>
      </c>
      <c r="AP105">
        <f t="shared" ref="AP105:AP168" si="88">AL105*1/AO105</f>
        <v>0.52642909090909096</v>
      </c>
      <c r="AQ105" s="4">
        <f>SUM($AO$5:AO105)</f>
        <v>467.93965517241384</v>
      </c>
      <c r="AU105" s="2">
        <v>101</v>
      </c>
      <c r="AV105" s="1">
        <f t="shared" si="46"/>
        <v>2500</v>
      </c>
      <c r="AW105" s="1">
        <f t="shared" si="59"/>
        <v>2500</v>
      </c>
      <c r="AX105" s="1">
        <f t="shared" si="60"/>
        <v>2500</v>
      </c>
      <c r="AY105" s="1">
        <f t="shared" si="61"/>
        <v>2500</v>
      </c>
      <c r="AZ105" s="1">
        <f t="shared" ref="AZ105:AZ168" si="89">ROUNDUP(SUM(AV105:AY105)*BB105,-1)</f>
        <v>25000</v>
      </c>
      <c r="BA105" s="1">
        <f t="shared" ref="BA105:BA168" si="90">SUM(AV105:AZ105)</f>
        <v>35000</v>
      </c>
      <c r="BB105">
        <f t="shared" si="70"/>
        <v>2.5000000000000004</v>
      </c>
      <c r="BC105" s="1">
        <f>SUM($BA$5:BA105)</f>
        <v>1499300</v>
      </c>
      <c r="BD105" s="1">
        <f t="shared" si="63"/>
        <v>1214750</v>
      </c>
    </row>
    <row r="106" spans="11:56" x14ac:dyDescent="0.3">
      <c r="K106" s="2">
        <v>102</v>
      </c>
      <c r="L106" s="1">
        <f t="shared" si="39"/>
        <v>2775</v>
      </c>
      <c r="M106" s="1">
        <f t="shared" si="71"/>
        <v>2775</v>
      </c>
      <c r="N106" s="1">
        <f t="shared" si="72"/>
        <v>2775</v>
      </c>
      <c r="O106" s="1">
        <f t="shared" si="73"/>
        <v>2775</v>
      </c>
      <c r="P106" s="1">
        <f t="shared" si="74"/>
        <v>58830</v>
      </c>
      <c r="Q106" s="1">
        <f t="shared" si="75"/>
        <v>69930</v>
      </c>
      <c r="R106">
        <f t="shared" si="68"/>
        <v>5.2999999999999883</v>
      </c>
      <c r="S106" s="1">
        <f>SUM($Q$5:Q106)</f>
        <v>2783980</v>
      </c>
      <c r="U106" s="2">
        <v>102</v>
      </c>
      <c r="V106">
        <v>0.20100000000000001</v>
      </c>
      <c r="W106">
        <f t="shared" si="76"/>
        <v>0.20100000000000001</v>
      </c>
      <c r="X106">
        <f t="shared" si="77"/>
        <v>0.20100000000000001</v>
      </c>
      <c r="Y106">
        <f t="shared" si="78"/>
        <v>0.20100000000000001</v>
      </c>
      <c r="Z106" s="4">
        <f t="shared" si="79"/>
        <v>3792.8100000000004</v>
      </c>
      <c r="AA106" s="4">
        <f t="shared" si="69"/>
        <v>4717.423312712589</v>
      </c>
      <c r="AB106" s="4">
        <f t="shared" si="80"/>
        <v>3793.6140000000005</v>
      </c>
      <c r="AC106" s="4">
        <f>SUM($AB$5:AB106)</f>
        <v>39681.284000000007</v>
      </c>
      <c r="AD106">
        <f t="shared" si="81"/>
        <v>10.570800500561894</v>
      </c>
      <c r="AF106" s="2">
        <v>102</v>
      </c>
      <c r="AG106">
        <f t="shared" si="82"/>
        <v>0.79500000000000004</v>
      </c>
      <c r="AH106">
        <f t="shared" si="83"/>
        <v>0.79500000000000004</v>
      </c>
      <c r="AI106">
        <f t="shared" si="84"/>
        <v>0.79500000000000004</v>
      </c>
      <c r="AJ106">
        <f t="shared" si="85"/>
        <v>0.79500000000000004</v>
      </c>
      <c r="AK106">
        <f t="shared" si="86"/>
        <v>3.18</v>
      </c>
      <c r="AL106">
        <v>6.36</v>
      </c>
      <c r="AM106">
        <f>SUM($AL$5:AL106)</f>
        <v>249.62000000000003</v>
      </c>
      <c r="AO106">
        <f t="shared" si="87"/>
        <v>12.056896551724138</v>
      </c>
      <c r="AP106">
        <f t="shared" si="88"/>
        <v>0.52749892749892746</v>
      </c>
      <c r="AQ106" s="4">
        <f>SUM($AO$5:AO106)</f>
        <v>479.99655172413799</v>
      </c>
      <c r="AU106" s="2">
        <v>102</v>
      </c>
      <c r="AV106" s="1">
        <f t="shared" si="46"/>
        <v>2500</v>
      </c>
      <c r="AW106" s="1">
        <f t="shared" si="59"/>
        <v>2500</v>
      </c>
      <c r="AX106" s="1">
        <f t="shared" si="60"/>
        <v>2500</v>
      </c>
      <c r="AY106" s="1">
        <f t="shared" si="61"/>
        <v>2500</v>
      </c>
      <c r="AZ106" s="1">
        <f t="shared" si="89"/>
        <v>25000</v>
      </c>
      <c r="BA106" s="1">
        <f t="shared" si="90"/>
        <v>35000</v>
      </c>
      <c r="BB106">
        <f t="shared" si="70"/>
        <v>2.5000000000000004</v>
      </c>
      <c r="BC106" s="1">
        <f>SUM($BA$5:BA106)</f>
        <v>1534300</v>
      </c>
      <c r="BD106" s="1">
        <f t="shared" si="63"/>
        <v>1249680</v>
      </c>
    </row>
    <row r="107" spans="11:56" x14ac:dyDescent="0.3">
      <c r="K107" s="2">
        <v>103</v>
      </c>
      <c r="L107" s="1">
        <f t="shared" si="39"/>
        <v>2800</v>
      </c>
      <c r="M107" s="1">
        <f t="shared" si="71"/>
        <v>2800</v>
      </c>
      <c r="N107" s="1">
        <f t="shared" si="72"/>
        <v>2800</v>
      </c>
      <c r="O107" s="1">
        <f t="shared" si="73"/>
        <v>2800</v>
      </c>
      <c r="P107" s="1">
        <f t="shared" si="74"/>
        <v>59920</v>
      </c>
      <c r="Q107" s="1">
        <f t="shared" si="75"/>
        <v>71120</v>
      </c>
      <c r="R107">
        <f t="shared" si="68"/>
        <v>5.3499999999999881</v>
      </c>
      <c r="S107" s="1">
        <f>SUM($Q$5:Q107)</f>
        <v>2855100</v>
      </c>
      <c r="U107" s="2">
        <v>103</v>
      </c>
      <c r="V107">
        <v>0.20200000000000001</v>
      </c>
      <c r="W107">
        <f t="shared" si="76"/>
        <v>0.20200000000000001</v>
      </c>
      <c r="X107">
        <f t="shared" si="77"/>
        <v>0.20200000000000001</v>
      </c>
      <c r="Y107">
        <f t="shared" si="78"/>
        <v>0.20200000000000001</v>
      </c>
      <c r="Z107" s="4">
        <f t="shared" si="79"/>
        <v>4192.93</v>
      </c>
      <c r="AA107" s="4">
        <f t="shared" si="69"/>
        <v>5189.2656439838483</v>
      </c>
      <c r="AB107" s="4">
        <f t="shared" si="80"/>
        <v>4193.7380000000003</v>
      </c>
      <c r="AC107" s="4">
        <f>SUM($AB$5:AB107)</f>
        <v>43875.022000000004</v>
      </c>
      <c r="AD107">
        <f t="shared" si="81"/>
        <v>10.568554182873712</v>
      </c>
      <c r="AF107" s="2">
        <v>103</v>
      </c>
      <c r="AG107">
        <f t="shared" si="82"/>
        <v>0.81</v>
      </c>
      <c r="AH107">
        <f t="shared" si="83"/>
        <v>0.81</v>
      </c>
      <c r="AI107">
        <f t="shared" si="84"/>
        <v>0.81</v>
      </c>
      <c r="AJ107">
        <f t="shared" si="85"/>
        <v>0.81</v>
      </c>
      <c r="AK107">
        <f t="shared" si="86"/>
        <v>3.24</v>
      </c>
      <c r="AL107">
        <v>6.48</v>
      </c>
      <c r="AM107">
        <f>SUM($AL$5:AL107)</f>
        <v>256.10000000000002</v>
      </c>
      <c r="AO107">
        <f t="shared" si="87"/>
        <v>12.262068965517241</v>
      </c>
      <c r="AP107">
        <f t="shared" si="88"/>
        <v>0.52845894263217108</v>
      </c>
      <c r="AQ107" s="4">
        <f>SUM($AO$5:AO107)</f>
        <v>492.25862068965523</v>
      </c>
      <c r="AU107" s="2">
        <v>103</v>
      </c>
      <c r="AV107" s="1">
        <f t="shared" si="46"/>
        <v>2500</v>
      </c>
      <c r="AW107" s="1">
        <f t="shared" si="59"/>
        <v>2500</v>
      </c>
      <c r="AX107" s="1">
        <f t="shared" si="60"/>
        <v>2500</v>
      </c>
      <c r="AY107" s="1">
        <f t="shared" si="61"/>
        <v>2500</v>
      </c>
      <c r="AZ107" s="1">
        <f t="shared" si="89"/>
        <v>25000</v>
      </c>
      <c r="BA107" s="1">
        <f t="shared" si="90"/>
        <v>35000</v>
      </c>
      <c r="BB107">
        <f t="shared" si="70"/>
        <v>2.5000000000000004</v>
      </c>
      <c r="BC107" s="1">
        <f>SUM($BA$5:BA107)</f>
        <v>1569300</v>
      </c>
      <c r="BD107" s="1">
        <f t="shared" si="63"/>
        <v>1285800</v>
      </c>
    </row>
    <row r="108" spans="11:56" x14ac:dyDescent="0.3">
      <c r="K108" s="2">
        <v>104</v>
      </c>
      <c r="L108" s="1">
        <f t="shared" si="39"/>
        <v>2825</v>
      </c>
      <c r="M108" s="1">
        <f t="shared" si="71"/>
        <v>2825</v>
      </c>
      <c r="N108" s="1">
        <f t="shared" si="72"/>
        <v>2825</v>
      </c>
      <c r="O108" s="1">
        <f t="shared" si="73"/>
        <v>2825</v>
      </c>
      <c r="P108" s="1">
        <f t="shared" si="74"/>
        <v>61020</v>
      </c>
      <c r="Q108" s="1">
        <f t="shared" si="75"/>
        <v>72320</v>
      </c>
      <c r="R108">
        <f t="shared" si="68"/>
        <v>5.3999999999999879</v>
      </c>
      <c r="S108" s="1">
        <f>SUM($Q$5:Q108)</f>
        <v>2927420</v>
      </c>
      <c r="U108" s="2">
        <v>104</v>
      </c>
      <c r="V108">
        <v>0.20300000000000001</v>
      </c>
      <c r="W108">
        <f t="shared" si="76"/>
        <v>0.20300000000000001</v>
      </c>
      <c r="X108">
        <f t="shared" si="77"/>
        <v>0.20300000000000001</v>
      </c>
      <c r="Y108">
        <f t="shared" si="78"/>
        <v>0.20300000000000001</v>
      </c>
      <c r="Z108" s="4">
        <f t="shared" si="79"/>
        <v>4635.1400000000003</v>
      </c>
      <c r="AA108" s="4">
        <f t="shared" si="69"/>
        <v>5708.2922083822341</v>
      </c>
      <c r="AB108" s="4">
        <f t="shared" si="80"/>
        <v>4635.9520000000002</v>
      </c>
      <c r="AC108" s="4">
        <f>SUM($AB$5:AB108)</f>
        <v>48510.974000000002</v>
      </c>
      <c r="AD108">
        <f t="shared" si="81"/>
        <v>10.566267066487162</v>
      </c>
      <c r="AF108" s="2">
        <v>104</v>
      </c>
      <c r="AG108">
        <f t="shared" si="82"/>
        <v>0.82499999999999996</v>
      </c>
      <c r="AH108">
        <f t="shared" si="83"/>
        <v>0.82499999999999996</v>
      </c>
      <c r="AI108">
        <f t="shared" si="84"/>
        <v>0.82499999999999996</v>
      </c>
      <c r="AJ108">
        <f t="shared" si="85"/>
        <v>0.82499999999999996</v>
      </c>
      <c r="AK108">
        <f t="shared" si="86"/>
        <v>3.3</v>
      </c>
      <c r="AL108">
        <v>6.6</v>
      </c>
      <c r="AM108">
        <f>SUM($AL$5:AL108)</f>
        <v>262.70000000000005</v>
      </c>
      <c r="AO108">
        <f t="shared" si="87"/>
        <v>12.468965517241379</v>
      </c>
      <c r="AP108">
        <f t="shared" si="88"/>
        <v>0.5293141592920354</v>
      </c>
      <c r="AQ108" s="4">
        <f>SUM($AO$5:AO108)</f>
        <v>504.7275862068966</v>
      </c>
      <c r="AU108" s="2">
        <v>104</v>
      </c>
      <c r="AV108" s="1">
        <f t="shared" si="46"/>
        <v>2500</v>
      </c>
      <c r="AW108" s="1">
        <f t="shared" si="59"/>
        <v>2500</v>
      </c>
      <c r="AX108" s="1">
        <f t="shared" si="60"/>
        <v>2500</v>
      </c>
      <c r="AY108" s="1">
        <f t="shared" si="61"/>
        <v>2500</v>
      </c>
      <c r="AZ108" s="1">
        <f t="shared" si="89"/>
        <v>25000</v>
      </c>
      <c r="BA108" s="1">
        <f t="shared" si="90"/>
        <v>35000</v>
      </c>
      <c r="BB108">
        <f t="shared" si="70"/>
        <v>2.5000000000000004</v>
      </c>
      <c r="BC108" s="1">
        <f>SUM($BA$5:BA108)</f>
        <v>1604300</v>
      </c>
      <c r="BD108" s="1">
        <f t="shared" si="63"/>
        <v>1323120</v>
      </c>
    </row>
    <row r="109" spans="11:56" x14ac:dyDescent="0.3">
      <c r="K109" s="2">
        <v>105</v>
      </c>
      <c r="L109" s="1">
        <f t="shared" si="39"/>
        <v>2850</v>
      </c>
      <c r="M109" s="1">
        <f t="shared" si="71"/>
        <v>2850</v>
      </c>
      <c r="N109" s="1">
        <f t="shared" si="72"/>
        <v>2850</v>
      </c>
      <c r="O109" s="1">
        <f t="shared" si="73"/>
        <v>2850</v>
      </c>
      <c r="P109" s="1">
        <f t="shared" si="74"/>
        <v>62130</v>
      </c>
      <c r="Q109" s="1">
        <f t="shared" si="75"/>
        <v>73530</v>
      </c>
      <c r="R109">
        <f t="shared" si="68"/>
        <v>5.4499999999999877</v>
      </c>
      <c r="S109" s="1">
        <f>SUM($Q$5:Q109)</f>
        <v>3000950</v>
      </c>
      <c r="U109" s="2">
        <v>105</v>
      </c>
      <c r="V109">
        <v>0.20399999999999999</v>
      </c>
      <c r="W109">
        <f t="shared" si="76"/>
        <v>0.20399999999999999</v>
      </c>
      <c r="X109">
        <f t="shared" si="77"/>
        <v>0.20399999999999999</v>
      </c>
      <c r="Y109">
        <f t="shared" si="78"/>
        <v>0.20399999999999999</v>
      </c>
      <c r="Z109" s="4">
        <f t="shared" si="79"/>
        <v>5123.8500000000004</v>
      </c>
      <c r="AA109" s="4">
        <f t="shared" si="69"/>
        <v>6279.221429220458</v>
      </c>
      <c r="AB109" s="4">
        <f t="shared" si="80"/>
        <v>5124.6660000000002</v>
      </c>
      <c r="AC109" s="4">
        <f>SUM($AB$5:AB109)</f>
        <v>53635.64</v>
      </c>
      <c r="AD109">
        <f t="shared" si="81"/>
        <v>10.563931369425807</v>
      </c>
      <c r="AF109" s="2">
        <v>105</v>
      </c>
      <c r="AG109">
        <f t="shared" si="82"/>
        <v>0.84</v>
      </c>
      <c r="AH109">
        <f t="shared" si="83"/>
        <v>0.84</v>
      </c>
      <c r="AI109">
        <f t="shared" si="84"/>
        <v>0.84</v>
      </c>
      <c r="AJ109">
        <f t="shared" si="85"/>
        <v>0.84</v>
      </c>
      <c r="AK109">
        <f t="shared" si="86"/>
        <v>3.36</v>
      </c>
      <c r="AL109">
        <v>6.72</v>
      </c>
      <c r="AM109">
        <f>SUM($AL$5:AL109)</f>
        <v>269.42000000000007</v>
      </c>
      <c r="AO109">
        <f t="shared" si="87"/>
        <v>12.677586206896551</v>
      </c>
      <c r="AP109">
        <f t="shared" si="88"/>
        <v>0.53006935944512446</v>
      </c>
      <c r="AQ109" s="4">
        <f>SUM($AO$5:AO109)</f>
        <v>517.40517241379314</v>
      </c>
      <c r="AU109" s="2">
        <v>105</v>
      </c>
      <c r="AV109" s="1">
        <f t="shared" si="46"/>
        <v>2500</v>
      </c>
      <c r="AW109" s="1">
        <f t="shared" si="59"/>
        <v>2500</v>
      </c>
      <c r="AX109" s="1">
        <f t="shared" si="60"/>
        <v>2500</v>
      </c>
      <c r="AY109" s="1">
        <f t="shared" si="61"/>
        <v>2500</v>
      </c>
      <c r="AZ109" s="1">
        <f t="shared" si="89"/>
        <v>27000</v>
      </c>
      <c r="BA109" s="1">
        <f t="shared" si="90"/>
        <v>37000</v>
      </c>
      <c r="BB109">
        <f t="shared" si="70"/>
        <v>2.7000000000000006</v>
      </c>
      <c r="BC109" s="1">
        <f>SUM($BA$5:BA109)</f>
        <v>1641300</v>
      </c>
      <c r="BD109" s="1">
        <f t="shared" si="63"/>
        <v>1359650</v>
      </c>
    </row>
    <row r="110" spans="11:56" x14ac:dyDescent="0.3">
      <c r="K110" s="2">
        <v>106</v>
      </c>
      <c r="L110" s="1">
        <f t="shared" si="39"/>
        <v>2875</v>
      </c>
      <c r="M110" s="1">
        <f t="shared" si="71"/>
        <v>2875</v>
      </c>
      <c r="N110" s="1">
        <f t="shared" si="72"/>
        <v>2875</v>
      </c>
      <c r="O110" s="1">
        <f t="shared" si="73"/>
        <v>2875</v>
      </c>
      <c r="P110" s="1">
        <f t="shared" si="74"/>
        <v>63250</v>
      </c>
      <c r="Q110" s="1">
        <f t="shared" si="75"/>
        <v>74750</v>
      </c>
      <c r="R110">
        <f t="shared" si="68"/>
        <v>5.4999999999999876</v>
      </c>
      <c r="S110" s="1">
        <f>SUM($Q$5:Q110)</f>
        <v>3075700</v>
      </c>
      <c r="U110" s="2">
        <v>106</v>
      </c>
      <c r="V110">
        <v>0.20499999999999999</v>
      </c>
      <c r="W110">
        <f t="shared" si="76"/>
        <v>0.20499999999999999</v>
      </c>
      <c r="X110">
        <f t="shared" si="77"/>
        <v>0.20499999999999999</v>
      </c>
      <c r="Y110">
        <f t="shared" si="78"/>
        <v>0.20499999999999999</v>
      </c>
      <c r="Z110" s="4">
        <f t="shared" si="79"/>
        <v>5663.9400000000005</v>
      </c>
      <c r="AA110" s="4">
        <f t="shared" si="69"/>
        <v>6907.2435721425045</v>
      </c>
      <c r="AB110" s="4">
        <f t="shared" si="80"/>
        <v>5664.76</v>
      </c>
      <c r="AC110" s="4">
        <f>SUM($AB$5:AB110)</f>
        <v>59300.4</v>
      </c>
      <c r="AD110">
        <f t="shared" si="81"/>
        <v>10.561559440700256</v>
      </c>
      <c r="AF110" s="2">
        <v>106</v>
      </c>
      <c r="AG110">
        <f t="shared" si="82"/>
        <v>0.85499999999999998</v>
      </c>
      <c r="AH110">
        <f t="shared" si="83"/>
        <v>0.85499999999999998</v>
      </c>
      <c r="AI110">
        <f t="shared" si="84"/>
        <v>0.85499999999999998</v>
      </c>
      <c r="AJ110">
        <f t="shared" si="85"/>
        <v>0.85499999999999998</v>
      </c>
      <c r="AK110">
        <f t="shared" si="86"/>
        <v>3.42</v>
      </c>
      <c r="AL110">
        <v>6.84</v>
      </c>
      <c r="AM110">
        <f>SUM($AL$5:AL110)</f>
        <v>276.26000000000005</v>
      </c>
      <c r="AO110">
        <f t="shared" si="87"/>
        <v>12.887931034482758</v>
      </c>
      <c r="AP110">
        <f t="shared" si="88"/>
        <v>0.53072909698996662</v>
      </c>
      <c r="AQ110" s="4">
        <f>SUM($AO$5:AO110)</f>
        <v>530.29310344827593</v>
      </c>
      <c r="AU110" s="2">
        <v>106</v>
      </c>
      <c r="AV110" s="1">
        <f t="shared" si="46"/>
        <v>2500</v>
      </c>
      <c r="AW110" s="1">
        <f t="shared" si="59"/>
        <v>2500</v>
      </c>
      <c r="AX110" s="1">
        <f t="shared" si="60"/>
        <v>2500</v>
      </c>
      <c r="AY110" s="1">
        <f t="shared" si="61"/>
        <v>2500</v>
      </c>
      <c r="AZ110" s="1">
        <f t="shared" si="89"/>
        <v>27000</v>
      </c>
      <c r="BA110" s="1">
        <f t="shared" si="90"/>
        <v>37000</v>
      </c>
      <c r="BB110">
        <f t="shared" si="70"/>
        <v>2.7000000000000006</v>
      </c>
      <c r="BC110" s="1">
        <f>SUM($BA$5:BA110)</f>
        <v>1678300</v>
      </c>
      <c r="BD110" s="1">
        <f t="shared" si="63"/>
        <v>1397400</v>
      </c>
    </row>
    <row r="111" spans="11:56" x14ac:dyDescent="0.3">
      <c r="K111" s="2">
        <v>107</v>
      </c>
      <c r="L111" s="1">
        <f t="shared" si="39"/>
        <v>2900</v>
      </c>
      <c r="M111" s="1">
        <f t="shared" si="71"/>
        <v>2900</v>
      </c>
      <c r="N111" s="1">
        <f t="shared" si="72"/>
        <v>2900</v>
      </c>
      <c r="O111" s="1">
        <f t="shared" si="73"/>
        <v>2900</v>
      </c>
      <c r="P111" s="1">
        <f t="shared" si="74"/>
        <v>64380</v>
      </c>
      <c r="Q111" s="1">
        <f t="shared" si="75"/>
        <v>75980</v>
      </c>
      <c r="R111">
        <f t="shared" si="68"/>
        <v>5.5499999999999874</v>
      </c>
      <c r="S111" s="1">
        <f>SUM($Q$5:Q111)</f>
        <v>3151680</v>
      </c>
      <c r="U111" s="2">
        <v>107</v>
      </c>
      <c r="V111">
        <v>0.20599999999999999</v>
      </c>
      <c r="W111">
        <f t="shared" si="76"/>
        <v>0.20599999999999999</v>
      </c>
      <c r="X111">
        <f t="shared" si="77"/>
        <v>0.20599999999999999</v>
      </c>
      <c r="Y111">
        <f t="shared" si="78"/>
        <v>0.20599999999999999</v>
      </c>
      <c r="Z111" s="4">
        <f t="shared" si="79"/>
        <v>6260.81</v>
      </c>
      <c r="AA111" s="4">
        <f t="shared" si="69"/>
        <v>7598.0679293567555</v>
      </c>
      <c r="AB111" s="4">
        <f t="shared" si="80"/>
        <v>6261.634</v>
      </c>
      <c r="AC111" s="4">
        <f>SUM($AB$5:AB111)</f>
        <v>65562.034</v>
      </c>
      <c r="AD111">
        <f t="shared" si="81"/>
        <v>10.55917666659921</v>
      </c>
      <c r="AF111" s="2">
        <v>107</v>
      </c>
      <c r="AG111">
        <f t="shared" si="82"/>
        <v>0.87</v>
      </c>
      <c r="AH111">
        <f t="shared" si="83"/>
        <v>0.87</v>
      </c>
      <c r="AI111">
        <f t="shared" si="84"/>
        <v>0.87</v>
      </c>
      <c r="AJ111">
        <f t="shared" si="85"/>
        <v>0.87</v>
      </c>
      <c r="AK111">
        <f t="shared" si="86"/>
        <v>3.48</v>
      </c>
      <c r="AL111">
        <v>6.96</v>
      </c>
      <c r="AM111">
        <f>SUM($AL$5:AL111)</f>
        <v>283.22000000000003</v>
      </c>
      <c r="AO111">
        <f t="shared" si="87"/>
        <v>13.1</v>
      </c>
      <c r="AP111">
        <f t="shared" si="88"/>
        <v>0.5312977099236641</v>
      </c>
      <c r="AQ111" s="4">
        <f>SUM($AO$5:AO111)</f>
        <v>543.39310344827595</v>
      </c>
      <c r="AU111" s="2">
        <v>107</v>
      </c>
      <c r="AV111" s="1">
        <f t="shared" si="46"/>
        <v>2500</v>
      </c>
      <c r="AW111" s="1">
        <f t="shared" si="59"/>
        <v>2500</v>
      </c>
      <c r="AX111" s="1">
        <f t="shared" si="60"/>
        <v>2500</v>
      </c>
      <c r="AY111" s="1">
        <f t="shared" si="61"/>
        <v>2500</v>
      </c>
      <c r="AZ111" s="1">
        <f t="shared" si="89"/>
        <v>27000</v>
      </c>
      <c r="BA111" s="1">
        <f t="shared" si="90"/>
        <v>37000</v>
      </c>
      <c r="BB111">
        <f t="shared" si="70"/>
        <v>2.7000000000000006</v>
      </c>
      <c r="BC111" s="1">
        <f>SUM($BA$5:BA111)</f>
        <v>1715300</v>
      </c>
      <c r="BD111" s="1">
        <f t="shared" si="63"/>
        <v>1436380</v>
      </c>
    </row>
    <row r="112" spans="11:56" x14ac:dyDescent="0.3">
      <c r="K112" s="2">
        <v>108</v>
      </c>
      <c r="L112" s="1">
        <f t="shared" si="39"/>
        <v>2925</v>
      </c>
      <c r="M112" s="1">
        <f t="shared" si="71"/>
        <v>2925</v>
      </c>
      <c r="N112" s="1">
        <f t="shared" si="72"/>
        <v>2925</v>
      </c>
      <c r="O112" s="1">
        <f t="shared" si="73"/>
        <v>2925</v>
      </c>
      <c r="P112" s="1">
        <f t="shared" si="74"/>
        <v>65520</v>
      </c>
      <c r="Q112" s="1">
        <f t="shared" si="75"/>
        <v>77220</v>
      </c>
      <c r="R112">
        <f t="shared" si="68"/>
        <v>5.5999999999999872</v>
      </c>
      <c r="S112" s="1">
        <f>SUM($Q$5:Q112)</f>
        <v>3228900</v>
      </c>
      <c r="U112" s="2">
        <v>108</v>
      </c>
      <c r="V112">
        <v>0.20699999999999999</v>
      </c>
      <c r="W112">
        <f t="shared" si="76"/>
        <v>0.20699999999999999</v>
      </c>
      <c r="X112">
        <f t="shared" si="77"/>
        <v>0.20699999999999999</v>
      </c>
      <c r="Y112">
        <f t="shared" si="78"/>
        <v>0.20699999999999999</v>
      </c>
      <c r="Z112" s="4">
        <f t="shared" si="79"/>
        <v>6920.41</v>
      </c>
      <c r="AA112" s="4">
        <f t="shared" si="69"/>
        <v>8357.9747222924325</v>
      </c>
      <c r="AB112" s="4">
        <f t="shared" si="80"/>
        <v>6921.2380000000003</v>
      </c>
      <c r="AC112" s="4">
        <f>SUM($AB$5:AB112)</f>
        <v>72483.271999999997</v>
      </c>
      <c r="AD112">
        <f t="shared" si="81"/>
        <v>10.556777417857411</v>
      </c>
      <c r="AF112" s="2">
        <v>108</v>
      </c>
      <c r="AG112">
        <f t="shared" si="82"/>
        <v>0.88500000000000001</v>
      </c>
      <c r="AH112">
        <f t="shared" si="83"/>
        <v>0.88500000000000001</v>
      </c>
      <c r="AI112">
        <f t="shared" si="84"/>
        <v>0.88500000000000001</v>
      </c>
      <c r="AJ112">
        <f t="shared" si="85"/>
        <v>0.88500000000000001</v>
      </c>
      <c r="AK112">
        <f t="shared" si="86"/>
        <v>3.54</v>
      </c>
      <c r="AL112">
        <v>7.08</v>
      </c>
      <c r="AM112">
        <f>SUM($AL$5:AL112)</f>
        <v>290.3</v>
      </c>
      <c r="AO112">
        <f t="shared" si="87"/>
        <v>13.313793103448276</v>
      </c>
      <c r="AP112">
        <f t="shared" si="88"/>
        <v>0.53177933177933179</v>
      </c>
      <c r="AQ112" s="4">
        <f>SUM($AO$5:AO112)</f>
        <v>556.70689655172418</v>
      </c>
      <c r="AU112" s="2">
        <v>108</v>
      </c>
      <c r="AV112" s="1">
        <f t="shared" si="46"/>
        <v>2500</v>
      </c>
      <c r="AW112" s="1">
        <f t="shared" si="59"/>
        <v>2500</v>
      </c>
      <c r="AX112" s="1">
        <f t="shared" si="60"/>
        <v>2500</v>
      </c>
      <c r="AY112" s="1">
        <f t="shared" si="61"/>
        <v>2500</v>
      </c>
      <c r="AZ112" s="1">
        <f t="shared" si="89"/>
        <v>27000</v>
      </c>
      <c r="BA112" s="1">
        <f t="shared" si="90"/>
        <v>37000</v>
      </c>
      <c r="BB112">
        <f t="shared" si="70"/>
        <v>2.7000000000000006</v>
      </c>
      <c r="BC112" s="1">
        <f>SUM($BA$5:BA112)</f>
        <v>1752300</v>
      </c>
      <c r="BD112" s="1">
        <f t="shared" si="63"/>
        <v>1476600</v>
      </c>
    </row>
    <row r="113" spans="11:56" x14ac:dyDescent="0.3">
      <c r="K113" s="2">
        <v>109</v>
      </c>
      <c r="L113" s="1">
        <f t="shared" si="39"/>
        <v>2950</v>
      </c>
      <c r="M113" s="1">
        <f t="shared" si="71"/>
        <v>2950</v>
      </c>
      <c r="N113" s="1">
        <f t="shared" si="72"/>
        <v>2950</v>
      </c>
      <c r="O113" s="1">
        <f t="shared" si="73"/>
        <v>2950</v>
      </c>
      <c r="P113" s="1">
        <f t="shared" si="74"/>
        <v>66670</v>
      </c>
      <c r="Q113" s="1">
        <f t="shared" si="75"/>
        <v>78470</v>
      </c>
      <c r="R113">
        <f t="shared" si="68"/>
        <v>5.649999999999987</v>
      </c>
      <c r="S113" s="1">
        <f>SUM($Q$5:Q113)</f>
        <v>3307370</v>
      </c>
      <c r="U113" s="2">
        <v>109</v>
      </c>
      <c r="V113">
        <v>0.20799999999999999</v>
      </c>
      <c r="W113">
        <f t="shared" si="76"/>
        <v>0.20799999999999999</v>
      </c>
      <c r="X113">
        <f t="shared" si="77"/>
        <v>0.20799999999999999</v>
      </c>
      <c r="Y113">
        <f t="shared" si="78"/>
        <v>0.20799999999999999</v>
      </c>
      <c r="Z113" s="4">
        <f t="shared" si="79"/>
        <v>7649.31</v>
      </c>
      <c r="AA113" s="4">
        <f t="shared" si="69"/>
        <v>9193.8721945216766</v>
      </c>
      <c r="AB113" s="4">
        <f t="shared" si="80"/>
        <v>7650.1420000000007</v>
      </c>
      <c r="AC113" s="4">
        <f>SUM($AB$5:AB113)</f>
        <v>80133.414000000004</v>
      </c>
      <c r="AD113">
        <f t="shared" si="81"/>
        <v>10.554355217297594</v>
      </c>
      <c r="AF113" s="2">
        <v>109</v>
      </c>
      <c r="AG113">
        <f t="shared" si="82"/>
        <v>0.9</v>
      </c>
      <c r="AH113">
        <f t="shared" si="83"/>
        <v>0.9</v>
      </c>
      <c r="AI113">
        <f t="shared" si="84"/>
        <v>0.9</v>
      </c>
      <c r="AJ113">
        <f t="shared" si="85"/>
        <v>0.9</v>
      </c>
      <c r="AK113">
        <f t="shared" si="86"/>
        <v>3.6</v>
      </c>
      <c r="AL113">
        <v>7.2</v>
      </c>
      <c r="AM113">
        <f>SUM($AL$5:AL113)</f>
        <v>297.5</v>
      </c>
      <c r="AO113">
        <f t="shared" si="87"/>
        <v>13.529310344827586</v>
      </c>
      <c r="AP113">
        <f t="shared" si="88"/>
        <v>0.53217790238307638</v>
      </c>
      <c r="AQ113" s="4">
        <f>SUM($AO$5:AO113)</f>
        <v>570.23620689655172</v>
      </c>
      <c r="AU113" s="2">
        <v>109</v>
      </c>
      <c r="AV113" s="1">
        <f t="shared" si="46"/>
        <v>2500</v>
      </c>
      <c r="AW113" s="1">
        <f t="shared" si="59"/>
        <v>2500</v>
      </c>
      <c r="AX113" s="1">
        <f t="shared" si="60"/>
        <v>2500</v>
      </c>
      <c r="AY113" s="1">
        <f t="shared" si="61"/>
        <v>2500</v>
      </c>
      <c r="AZ113" s="1">
        <f t="shared" si="89"/>
        <v>27000</v>
      </c>
      <c r="BA113" s="1">
        <f t="shared" si="90"/>
        <v>37000</v>
      </c>
      <c r="BB113">
        <f t="shared" si="70"/>
        <v>2.7000000000000006</v>
      </c>
      <c r="BC113" s="1">
        <f>SUM($BA$5:BA113)</f>
        <v>1789300</v>
      </c>
      <c r="BD113" s="1">
        <f t="shared" si="63"/>
        <v>1518070</v>
      </c>
    </row>
    <row r="114" spans="11:56" x14ac:dyDescent="0.3">
      <c r="K114" s="2">
        <v>110</v>
      </c>
      <c r="L114" s="1">
        <f t="shared" si="39"/>
        <v>2975</v>
      </c>
      <c r="M114" s="1">
        <f t="shared" si="71"/>
        <v>2975</v>
      </c>
      <c r="N114" s="1">
        <f t="shared" si="72"/>
        <v>2975</v>
      </c>
      <c r="O114" s="1">
        <f t="shared" si="73"/>
        <v>2975</v>
      </c>
      <c r="P114" s="1">
        <f t="shared" si="74"/>
        <v>67830</v>
      </c>
      <c r="Q114" s="1">
        <f t="shared" si="75"/>
        <v>79730</v>
      </c>
      <c r="R114">
        <f t="shared" si="68"/>
        <v>5.6999999999999869</v>
      </c>
      <c r="S114" s="1">
        <f>SUM($Q$5:Q114)</f>
        <v>3387100</v>
      </c>
      <c r="U114" s="2">
        <v>110</v>
      </c>
      <c r="V114">
        <v>0.20899999999999999</v>
      </c>
      <c r="W114">
        <f t="shared" si="76"/>
        <v>0.20899999999999999</v>
      </c>
      <c r="X114">
        <f t="shared" si="77"/>
        <v>0.20899999999999999</v>
      </c>
      <c r="Y114">
        <f t="shared" si="78"/>
        <v>0.20899999999999999</v>
      </c>
      <c r="Z114" s="4">
        <f t="shared" si="79"/>
        <v>7839.8</v>
      </c>
      <c r="AA114" s="4">
        <f>AA113*1.02</f>
        <v>9377.7496384121096</v>
      </c>
      <c r="AB114" s="4">
        <f t="shared" si="80"/>
        <v>7840.6360000000004</v>
      </c>
      <c r="AC114" s="4">
        <f>SUM($AB$5:AB114)</f>
        <v>87974.05</v>
      </c>
      <c r="AD114">
        <f t="shared" si="81"/>
        <v>9.7844776711996797</v>
      </c>
      <c r="AF114" s="2">
        <v>110</v>
      </c>
      <c r="AG114">
        <f t="shared" si="82"/>
        <v>0.91500000000000004</v>
      </c>
      <c r="AH114">
        <f t="shared" si="83"/>
        <v>0.91500000000000004</v>
      </c>
      <c r="AI114">
        <f t="shared" si="84"/>
        <v>0.91500000000000004</v>
      </c>
      <c r="AJ114">
        <f t="shared" si="85"/>
        <v>0.91500000000000004</v>
      </c>
      <c r="AK114">
        <f t="shared" si="86"/>
        <v>3.66</v>
      </c>
      <c r="AL114">
        <v>7.32</v>
      </c>
      <c r="AM114">
        <f>SUM($AL$5:AL114)</f>
        <v>304.82</v>
      </c>
      <c r="AO114">
        <f t="shared" si="87"/>
        <v>13.74655172413793</v>
      </c>
      <c r="AP114">
        <f t="shared" si="88"/>
        <v>0.53249717797566798</v>
      </c>
      <c r="AQ114" s="4">
        <f>SUM($AO$5:AO114)</f>
        <v>583.98275862068965</v>
      </c>
      <c r="AU114" s="2">
        <v>110</v>
      </c>
      <c r="AV114" s="1">
        <f t="shared" si="46"/>
        <v>2500</v>
      </c>
      <c r="AW114" s="1">
        <f t="shared" si="59"/>
        <v>2500</v>
      </c>
      <c r="AX114" s="1">
        <f t="shared" si="60"/>
        <v>2500</v>
      </c>
      <c r="AY114" s="1">
        <f t="shared" si="61"/>
        <v>2500</v>
      </c>
      <c r="AZ114" s="1">
        <f t="shared" si="89"/>
        <v>27000</v>
      </c>
      <c r="BA114" s="1">
        <f t="shared" si="90"/>
        <v>37000</v>
      </c>
      <c r="BB114">
        <f t="shared" si="70"/>
        <v>2.7000000000000006</v>
      </c>
      <c r="BC114" s="1">
        <f>SUM($BA$5:BA114)</f>
        <v>1826300</v>
      </c>
      <c r="BD114" s="1">
        <f t="shared" si="63"/>
        <v>1560800</v>
      </c>
    </row>
    <row r="115" spans="11:56" x14ac:dyDescent="0.3">
      <c r="K115" s="2">
        <v>111</v>
      </c>
      <c r="L115" s="1">
        <f t="shared" si="39"/>
        <v>3000</v>
      </c>
      <c r="M115" s="1">
        <f t="shared" si="71"/>
        <v>3000</v>
      </c>
      <c r="N115" s="1">
        <f t="shared" si="72"/>
        <v>3000</v>
      </c>
      <c r="O115" s="1">
        <f t="shared" si="73"/>
        <v>3000</v>
      </c>
      <c r="P115" s="1">
        <f t="shared" si="74"/>
        <v>69000</v>
      </c>
      <c r="Q115" s="1">
        <f t="shared" si="75"/>
        <v>81000</v>
      </c>
      <c r="R115">
        <f t="shared" si="68"/>
        <v>5.7499999999999867</v>
      </c>
      <c r="S115" s="1">
        <f>SUM($Q$5:Q115)</f>
        <v>3468100</v>
      </c>
      <c r="U115" s="2">
        <v>111</v>
      </c>
      <c r="V115">
        <v>0.21</v>
      </c>
      <c r="W115">
        <f t="shared" si="76"/>
        <v>0.21</v>
      </c>
      <c r="X115">
        <f t="shared" si="77"/>
        <v>0.21</v>
      </c>
      <c r="Y115">
        <f t="shared" si="78"/>
        <v>0.21</v>
      </c>
      <c r="Z115" s="4">
        <f t="shared" si="79"/>
        <v>8034.8600000000006</v>
      </c>
      <c r="AA115" s="4">
        <f t="shared" ref="AA115:AA178" si="91">AA114*1.02</f>
        <v>9565.3046311803519</v>
      </c>
      <c r="AB115" s="4">
        <f t="shared" si="80"/>
        <v>8035.7000000000007</v>
      </c>
      <c r="AC115" s="4">
        <f>SUM($AB$5:AB115)</f>
        <v>96009.75</v>
      </c>
      <c r="AD115">
        <f t="shared" si="81"/>
        <v>9.1341708151437793</v>
      </c>
      <c r="AF115" s="2">
        <v>111</v>
      </c>
      <c r="AG115">
        <f t="shared" si="82"/>
        <v>0.93</v>
      </c>
      <c r="AH115">
        <f t="shared" si="83"/>
        <v>0.93</v>
      </c>
      <c r="AI115">
        <f t="shared" si="84"/>
        <v>0.93</v>
      </c>
      <c r="AJ115">
        <f t="shared" si="85"/>
        <v>0.93</v>
      </c>
      <c r="AK115">
        <f t="shared" si="86"/>
        <v>3.72</v>
      </c>
      <c r="AL115">
        <v>7.44</v>
      </c>
      <c r="AM115">
        <f>SUM($AL$5:AL115)</f>
        <v>312.26</v>
      </c>
      <c r="AO115">
        <f t="shared" si="87"/>
        <v>13.96551724137931</v>
      </c>
      <c r="AP115">
        <f t="shared" si="88"/>
        <v>0.53274074074074085</v>
      </c>
      <c r="AQ115" s="4">
        <f>SUM($AO$5:AO115)</f>
        <v>597.94827586206895</v>
      </c>
      <c r="AU115" s="2">
        <v>111</v>
      </c>
      <c r="AV115" s="1">
        <f t="shared" si="46"/>
        <v>3000</v>
      </c>
      <c r="AW115" s="1">
        <f t="shared" si="59"/>
        <v>3000</v>
      </c>
      <c r="AX115" s="1">
        <f t="shared" si="60"/>
        <v>3000</v>
      </c>
      <c r="AY115" s="1">
        <f t="shared" si="61"/>
        <v>3000</v>
      </c>
      <c r="AZ115" s="1">
        <f t="shared" si="89"/>
        <v>32400</v>
      </c>
      <c r="BA115" s="1">
        <f t="shared" si="90"/>
        <v>44400</v>
      </c>
      <c r="BB115">
        <f t="shared" si="70"/>
        <v>2.7000000000000006</v>
      </c>
      <c r="BC115" s="1">
        <f>SUM($BA$5:BA115)</f>
        <v>1870700</v>
      </c>
      <c r="BD115" s="1">
        <f t="shared" si="63"/>
        <v>1597400</v>
      </c>
    </row>
    <row r="116" spans="11:56" x14ac:dyDescent="0.3">
      <c r="K116" s="2">
        <v>112</v>
      </c>
      <c r="L116" s="1">
        <f t="shared" si="39"/>
        <v>3025</v>
      </c>
      <c r="M116" s="1">
        <f t="shared" si="71"/>
        <v>3025</v>
      </c>
      <c r="N116" s="1">
        <f t="shared" si="72"/>
        <v>3025</v>
      </c>
      <c r="O116" s="1">
        <f t="shared" si="73"/>
        <v>3025</v>
      </c>
      <c r="P116" s="1">
        <f t="shared" si="74"/>
        <v>70180</v>
      </c>
      <c r="Q116" s="1">
        <f t="shared" si="75"/>
        <v>82280</v>
      </c>
      <c r="R116">
        <f t="shared" si="68"/>
        <v>5.7999999999999865</v>
      </c>
      <c r="S116" s="1">
        <f>SUM($Q$5:Q116)</f>
        <v>3550380</v>
      </c>
      <c r="U116" s="2">
        <v>112</v>
      </c>
      <c r="V116">
        <v>0.21099999999999999</v>
      </c>
      <c r="W116">
        <f t="shared" si="76"/>
        <v>0.21099999999999999</v>
      </c>
      <c r="X116">
        <f t="shared" si="77"/>
        <v>0.21099999999999999</v>
      </c>
      <c r="Y116">
        <f t="shared" si="78"/>
        <v>0.21099999999999999</v>
      </c>
      <c r="Z116" s="4">
        <f t="shared" si="79"/>
        <v>8234.58</v>
      </c>
      <c r="AA116" s="4">
        <f t="shared" si="91"/>
        <v>9756.6107238039585</v>
      </c>
      <c r="AB116" s="4">
        <f t="shared" si="80"/>
        <v>8235.4239999999991</v>
      </c>
      <c r="AC116" s="4">
        <f>SUM($AB$5:AB116)</f>
        <v>104245.174</v>
      </c>
      <c r="AD116">
        <f t="shared" si="81"/>
        <v>8.5776954944680082</v>
      </c>
      <c r="AF116" s="2">
        <v>112</v>
      </c>
      <c r="AG116">
        <f t="shared" si="82"/>
        <v>0.94499999999999995</v>
      </c>
      <c r="AH116">
        <f t="shared" si="83"/>
        <v>0.94499999999999995</v>
      </c>
      <c r="AI116">
        <f t="shared" si="84"/>
        <v>0.94499999999999995</v>
      </c>
      <c r="AJ116">
        <f t="shared" si="85"/>
        <v>0.94499999999999995</v>
      </c>
      <c r="AK116">
        <f t="shared" si="86"/>
        <v>3.78</v>
      </c>
      <c r="AL116">
        <v>7.56</v>
      </c>
      <c r="AM116">
        <f>SUM($AL$5:AL116)</f>
        <v>319.82</v>
      </c>
      <c r="AO116">
        <f t="shared" si="87"/>
        <v>14.186206896551724</v>
      </c>
      <c r="AP116">
        <f t="shared" si="88"/>
        <v>0.53291200777831793</v>
      </c>
      <c r="AQ116" s="4">
        <f>SUM($AO$5:AO116)</f>
        <v>612.13448275862072</v>
      </c>
      <c r="AU116" s="2">
        <v>112</v>
      </c>
      <c r="AV116" s="1">
        <f t="shared" si="46"/>
        <v>3000</v>
      </c>
      <c r="AW116" s="1">
        <f t="shared" si="59"/>
        <v>3000</v>
      </c>
      <c r="AX116" s="1">
        <f t="shared" si="60"/>
        <v>3000</v>
      </c>
      <c r="AY116" s="1">
        <f t="shared" si="61"/>
        <v>3000</v>
      </c>
      <c r="AZ116" s="1">
        <f t="shared" si="89"/>
        <v>32400</v>
      </c>
      <c r="BA116" s="1">
        <f t="shared" si="90"/>
        <v>44400</v>
      </c>
      <c r="BB116">
        <f t="shared" si="70"/>
        <v>2.7000000000000006</v>
      </c>
      <c r="BC116" s="1">
        <f>SUM($BA$5:BA116)</f>
        <v>1915100</v>
      </c>
      <c r="BD116" s="1">
        <f t="shared" si="63"/>
        <v>1635280</v>
      </c>
    </row>
    <row r="117" spans="11:56" x14ac:dyDescent="0.3">
      <c r="K117" s="2">
        <v>113</v>
      </c>
      <c r="L117" s="1">
        <f t="shared" si="39"/>
        <v>3050</v>
      </c>
      <c r="M117" s="1">
        <f t="shared" si="71"/>
        <v>3050</v>
      </c>
      <c r="N117" s="1">
        <f t="shared" si="72"/>
        <v>3050</v>
      </c>
      <c r="O117" s="1">
        <f t="shared" si="73"/>
        <v>3050</v>
      </c>
      <c r="P117" s="1">
        <f t="shared" si="74"/>
        <v>71370</v>
      </c>
      <c r="Q117" s="1">
        <f t="shared" si="75"/>
        <v>83570</v>
      </c>
      <c r="R117">
        <f t="shared" si="68"/>
        <v>5.8499999999999863</v>
      </c>
      <c r="S117" s="1">
        <f>SUM($Q$5:Q117)</f>
        <v>3633950</v>
      </c>
      <c r="U117" s="2">
        <v>113</v>
      </c>
      <c r="V117">
        <v>0.21199999999999999</v>
      </c>
      <c r="W117">
        <f t="shared" si="76"/>
        <v>0.21199999999999999</v>
      </c>
      <c r="X117">
        <f t="shared" si="77"/>
        <v>0.21199999999999999</v>
      </c>
      <c r="Y117">
        <f t="shared" si="78"/>
        <v>0.21199999999999999</v>
      </c>
      <c r="Z117" s="4">
        <f t="shared" si="79"/>
        <v>8439.08</v>
      </c>
      <c r="AA117" s="4">
        <f t="shared" si="91"/>
        <v>9951.7429382800383</v>
      </c>
      <c r="AB117" s="4">
        <f t="shared" si="80"/>
        <v>8439.9279999999999</v>
      </c>
      <c r="AC117" s="4">
        <f>SUM($AB$5:AB117)</f>
        <v>112685.102</v>
      </c>
      <c r="AD117">
        <f t="shared" si="81"/>
        <v>8.096228991857215</v>
      </c>
      <c r="AF117" s="2">
        <v>113</v>
      </c>
      <c r="AG117">
        <f t="shared" si="82"/>
        <v>0.96</v>
      </c>
      <c r="AH117">
        <f t="shared" si="83"/>
        <v>0.96</v>
      </c>
      <c r="AI117">
        <f t="shared" si="84"/>
        <v>0.96</v>
      </c>
      <c r="AJ117">
        <f t="shared" si="85"/>
        <v>0.96</v>
      </c>
      <c r="AK117">
        <f t="shared" si="86"/>
        <v>3.84</v>
      </c>
      <c r="AL117">
        <v>7.68</v>
      </c>
      <c r="AM117">
        <f>SUM($AL$5:AL117)</f>
        <v>327.5</v>
      </c>
      <c r="AO117">
        <f t="shared" si="87"/>
        <v>14.408620689655173</v>
      </c>
      <c r="AP117">
        <f t="shared" si="88"/>
        <v>0.53301423955965055</v>
      </c>
      <c r="AQ117" s="4">
        <f>SUM($AO$5:AO117)</f>
        <v>626.54310344827593</v>
      </c>
      <c r="AU117" s="2">
        <v>113</v>
      </c>
      <c r="AV117" s="1">
        <f t="shared" si="46"/>
        <v>3000</v>
      </c>
      <c r="AW117" s="1">
        <f t="shared" si="59"/>
        <v>3000</v>
      </c>
      <c r="AX117" s="1">
        <f t="shared" si="60"/>
        <v>3000</v>
      </c>
      <c r="AY117" s="1">
        <f t="shared" si="61"/>
        <v>3000</v>
      </c>
      <c r="AZ117" s="1">
        <f t="shared" si="89"/>
        <v>32400</v>
      </c>
      <c r="BA117" s="1">
        <f t="shared" si="90"/>
        <v>44400</v>
      </c>
      <c r="BB117">
        <f t="shared" si="70"/>
        <v>2.7000000000000006</v>
      </c>
      <c r="BC117" s="1">
        <f>SUM($BA$5:BA117)</f>
        <v>1959500</v>
      </c>
      <c r="BD117" s="1">
        <f t="shared" si="63"/>
        <v>1674450</v>
      </c>
    </row>
    <row r="118" spans="11:56" x14ac:dyDescent="0.3">
      <c r="K118" s="2">
        <v>114</v>
      </c>
      <c r="L118" s="1">
        <f t="shared" si="39"/>
        <v>3075</v>
      </c>
      <c r="M118" s="1">
        <f t="shared" si="71"/>
        <v>3075</v>
      </c>
      <c r="N118" s="1">
        <f t="shared" si="72"/>
        <v>3075</v>
      </c>
      <c r="O118" s="1">
        <f t="shared" si="73"/>
        <v>3075</v>
      </c>
      <c r="P118" s="1">
        <f t="shared" si="74"/>
        <v>72570</v>
      </c>
      <c r="Q118" s="1">
        <f t="shared" si="75"/>
        <v>84870</v>
      </c>
      <c r="R118">
        <f t="shared" si="68"/>
        <v>5.8999999999999861</v>
      </c>
      <c r="S118" s="1">
        <f>SUM($Q$5:Q118)</f>
        <v>3718820</v>
      </c>
      <c r="U118" s="2">
        <v>114</v>
      </c>
      <c r="V118">
        <v>0.21299999999999999</v>
      </c>
      <c r="W118">
        <f t="shared" si="76"/>
        <v>0.21299999999999999</v>
      </c>
      <c r="X118">
        <f t="shared" si="77"/>
        <v>0.21299999999999999</v>
      </c>
      <c r="Y118">
        <f t="shared" si="78"/>
        <v>0.21299999999999999</v>
      </c>
      <c r="Z118" s="4">
        <f t="shared" si="79"/>
        <v>8648.4699999999993</v>
      </c>
      <c r="AA118" s="4">
        <f t="shared" si="91"/>
        <v>10150.777797045639</v>
      </c>
      <c r="AB118" s="4">
        <f t="shared" si="80"/>
        <v>8649.3220000000001</v>
      </c>
      <c r="AC118" s="4">
        <f>SUM($AB$5:AB118)</f>
        <v>121334.424</v>
      </c>
      <c r="AD118">
        <f t="shared" si="81"/>
        <v>7.6756570713313987</v>
      </c>
      <c r="AF118" s="2">
        <v>114</v>
      </c>
      <c r="AG118">
        <f t="shared" si="82"/>
        <v>0.97499999999999998</v>
      </c>
      <c r="AH118">
        <f t="shared" si="83"/>
        <v>0.97499999999999998</v>
      </c>
      <c r="AI118">
        <f t="shared" si="84"/>
        <v>0.97499999999999998</v>
      </c>
      <c r="AJ118">
        <f t="shared" si="85"/>
        <v>0.97499999999999998</v>
      </c>
      <c r="AK118">
        <f t="shared" si="86"/>
        <v>3.9</v>
      </c>
      <c r="AL118">
        <v>7.8</v>
      </c>
      <c r="AM118">
        <f>SUM($AL$5:AL118)</f>
        <v>335.3</v>
      </c>
      <c r="AO118">
        <f t="shared" si="87"/>
        <v>14.632758620689655</v>
      </c>
      <c r="AP118">
        <f t="shared" si="88"/>
        <v>0.5330505478967833</v>
      </c>
      <c r="AQ118" s="4">
        <f>SUM($AO$5:AO118)</f>
        <v>641.17586206896556</v>
      </c>
      <c r="AU118" s="2">
        <v>114</v>
      </c>
      <c r="AV118" s="1">
        <f t="shared" si="46"/>
        <v>3000</v>
      </c>
      <c r="AW118" s="1">
        <f t="shared" si="59"/>
        <v>3000</v>
      </c>
      <c r="AX118" s="1">
        <f t="shared" si="60"/>
        <v>3000</v>
      </c>
      <c r="AY118" s="1">
        <f t="shared" si="61"/>
        <v>3000</v>
      </c>
      <c r="AZ118" s="1">
        <f t="shared" si="89"/>
        <v>32400</v>
      </c>
      <c r="BA118" s="1">
        <f t="shared" si="90"/>
        <v>44400</v>
      </c>
      <c r="BB118">
        <f t="shared" si="70"/>
        <v>2.7000000000000006</v>
      </c>
      <c r="BC118" s="1">
        <f>SUM($BA$5:BA118)</f>
        <v>2003900</v>
      </c>
      <c r="BD118" s="1">
        <f t="shared" si="63"/>
        <v>1714920</v>
      </c>
    </row>
    <row r="119" spans="11:56" x14ac:dyDescent="0.3">
      <c r="K119" s="2">
        <v>115</v>
      </c>
      <c r="L119" s="1">
        <f t="shared" ref="L119:L182" si="92">L118+25</f>
        <v>3100</v>
      </c>
      <c r="M119" s="1">
        <f t="shared" si="71"/>
        <v>3100</v>
      </c>
      <c r="N119" s="1">
        <f t="shared" si="72"/>
        <v>3100</v>
      </c>
      <c r="O119" s="1">
        <f t="shared" si="73"/>
        <v>3100</v>
      </c>
      <c r="P119" s="1">
        <f t="shared" si="74"/>
        <v>73780</v>
      </c>
      <c r="Q119" s="1">
        <f t="shared" si="75"/>
        <v>86180</v>
      </c>
      <c r="R119">
        <f t="shared" si="68"/>
        <v>5.949999999999986</v>
      </c>
      <c r="S119" s="1">
        <f>SUM($Q$5:Q119)</f>
        <v>3805000</v>
      </c>
      <c r="U119" s="2">
        <v>115</v>
      </c>
      <c r="V119">
        <v>0.214</v>
      </c>
      <c r="W119">
        <f t="shared" si="76"/>
        <v>0.214</v>
      </c>
      <c r="X119">
        <f t="shared" si="77"/>
        <v>0.214</v>
      </c>
      <c r="Y119">
        <f t="shared" si="78"/>
        <v>0.214</v>
      </c>
      <c r="Z119" s="4">
        <f t="shared" si="79"/>
        <v>8862.85</v>
      </c>
      <c r="AA119" s="4">
        <f t="shared" si="91"/>
        <v>10353.793352986551</v>
      </c>
      <c r="AB119" s="4">
        <f t="shared" si="80"/>
        <v>8863.7060000000001</v>
      </c>
      <c r="AC119" s="4">
        <f>SUM($AB$5:AB119)</f>
        <v>130198.13</v>
      </c>
      <c r="AD119">
        <f t="shared" si="81"/>
        <v>7.305186531400194</v>
      </c>
      <c r="AF119" s="2">
        <v>115</v>
      </c>
      <c r="AG119">
        <f t="shared" si="82"/>
        <v>0.99</v>
      </c>
      <c r="AH119">
        <f t="shared" si="83"/>
        <v>0.99</v>
      </c>
      <c r="AI119">
        <f t="shared" si="84"/>
        <v>0.99</v>
      </c>
      <c r="AJ119">
        <f t="shared" si="85"/>
        <v>0.99</v>
      </c>
      <c r="AK119">
        <f t="shared" si="86"/>
        <v>3.96</v>
      </c>
      <c r="AL119">
        <v>7.92</v>
      </c>
      <c r="AM119">
        <f>SUM($AL$5:AL119)</f>
        <v>343.22</v>
      </c>
      <c r="AO119">
        <f t="shared" si="87"/>
        <v>14.858620689655172</v>
      </c>
      <c r="AP119">
        <f t="shared" si="88"/>
        <v>0.53302390345787887</v>
      </c>
      <c r="AQ119" s="4">
        <f>SUM($AO$5:AO119)</f>
        <v>656.0344827586207</v>
      </c>
      <c r="AU119" s="2">
        <v>115</v>
      </c>
      <c r="AV119" s="1">
        <f t="shared" si="46"/>
        <v>3000</v>
      </c>
      <c r="AW119" s="1">
        <f t="shared" si="59"/>
        <v>3000</v>
      </c>
      <c r="AX119" s="1">
        <f t="shared" si="60"/>
        <v>3000</v>
      </c>
      <c r="AY119" s="1">
        <f t="shared" si="61"/>
        <v>3000</v>
      </c>
      <c r="AZ119" s="1">
        <f t="shared" si="89"/>
        <v>34800</v>
      </c>
      <c r="BA119" s="1">
        <f t="shared" si="90"/>
        <v>46800</v>
      </c>
      <c r="BB119">
        <f t="shared" si="70"/>
        <v>2.9000000000000008</v>
      </c>
      <c r="BC119" s="1">
        <f>SUM($BA$5:BA119)</f>
        <v>2050700</v>
      </c>
      <c r="BD119" s="1">
        <f t="shared" si="63"/>
        <v>1754300</v>
      </c>
    </row>
    <row r="120" spans="11:56" x14ac:dyDescent="0.3">
      <c r="K120" s="2">
        <v>116</v>
      </c>
      <c r="L120" s="1">
        <f t="shared" si="92"/>
        <v>3125</v>
      </c>
      <c r="M120" s="1">
        <f t="shared" si="71"/>
        <v>3125</v>
      </c>
      <c r="N120" s="1">
        <f t="shared" si="72"/>
        <v>3125</v>
      </c>
      <c r="O120" s="1">
        <f t="shared" si="73"/>
        <v>3125</v>
      </c>
      <c r="P120" s="1">
        <f t="shared" si="74"/>
        <v>75000</v>
      </c>
      <c r="Q120" s="1">
        <f t="shared" si="75"/>
        <v>87500</v>
      </c>
      <c r="R120">
        <f t="shared" si="68"/>
        <v>5.9999999999999858</v>
      </c>
      <c r="S120" s="1">
        <f>SUM($Q$5:Q120)</f>
        <v>3892500</v>
      </c>
      <c r="U120" s="2">
        <v>116</v>
      </c>
      <c r="V120">
        <v>0.215</v>
      </c>
      <c r="W120">
        <f t="shared" si="76"/>
        <v>0.215</v>
      </c>
      <c r="X120">
        <f t="shared" si="77"/>
        <v>0.215</v>
      </c>
      <c r="Y120">
        <f t="shared" si="78"/>
        <v>0.215</v>
      </c>
      <c r="Z120" s="4">
        <f t="shared" si="79"/>
        <v>9082.35</v>
      </c>
      <c r="AA120" s="4">
        <f t="shared" si="91"/>
        <v>10560.869220046283</v>
      </c>
      <c r="AB120" s="4">
        <f t="shared" si="80"/>
        <v>9083.2100000000009</v>
      </c>
      <c r="AC120" s="4">
        <f>SUM($AB$5:AB120)</f>
        <v>139281.34</v>
      </c>
      <c r="AD120">
        <f t="shared" si="81"/>
        <v>6.9764519659383666</v>
      </c>
      <c r="AF120" s="2">
        <v>116</v>
      </c>
      <c r="AG120">
        <f t="shared" si="82"/>
        <v>1.0049999999999999</v>
      </c>
      <c r="AH120">
        <f t="shared" si="83"/>
        <v>1.0049999999999999</v>
      </c>
      <c r="AI120">
        <f t="shared" si="84"/>
        <v>1.0049999999999999</v>
      </c>
      <c r="AJ120">
        <f t="shared" si="85"/>
        <v>1.0049999999999999</v>
      </c>
      <c r="AK120">
        <f t="shared" si="86"/>
        <v>4.0199999999999996</v>
      </c>
      <c r="AL120">
        <v>8.0399999999999991</v>
      </c>
      <c r="AM120">
        <f>SUM($AL$5:AL120)</f>
        <v>351.26000000000005</v>
      </c>
      <c r="AO120">
        <f t="shared" si="87"/>
        <v>15.086206896551724</v>
      </c>
      <c r="AP120">
        <f t="shared" si="88"/>
        <v>0.53293714285714278</v>
      </c>
      <c r="AQ120" s="4">
        <f>SUM($AO$5:AO120)</f>
        <v>671.12068965517244</v>
      </c>
      <c r="AU120" s="2">
        <v>116</v>
      </c>
      <c r="AV120" s="1">
        <f t="shared" ref="AV120:AV183" si="93">AV100+500</f>
        <v>3000</v>
      </c>
      <c r="AW120" s="1">
        <f t="shared" si="59"/>
        <v>3000</v>
      </c>
      <c r="AX120" s="1">
        <f t="shared" si="60"/>
        <v>3000</v>
      </c>
      <c r="AY120" s="1">
        <f t="shared" si="61"/>
        <v>3000</v>
      </c>
      <c r="AZ120" s="1">
        <f t="shared" si="89"/>
        <v>34800</v>
      </c>
      <c r="BA120" s="1">
        <f t="shared" si="90"/>
        <v>46800</v>
      </c>
      <c r="BB120">
        <f t="shared" si="70"/>
        <v>2.9000000000000008</v>
      </c>
      <c r="BC120" s="1">
        <f>SUM($BA$5:BA120)</f>
        <v>2097500</v>
      </c>
      <c r="BD120" s="1">
        <f t="shared" si="63"/>
        <v>1795000</v>
      </c>
    </row>
    <row r="121" spans="11:56" x14ac:dyDescent="0.3">
      <c r="K121" s="2">
        <v>117</v>
      </c>
      <c r="L121" s="1">
        <f t="shared" si="92"/>
        <v>3150</v>
      </c>
      <c r="M121" s="1">
        <f t="shared" si="71"/>
        <v>3150</v>
      </c>
      <c r="N121" s="1">
        <f t="shared" si="72"/>
        <v>3150</v>
      </c>
      <c r="O121" s="1">
        <f t="shared" si="73"/>
        <v>3150</v>
      </c>
      <c r="P121" s="1">
        <f t="shared" si="74"/>
        <v>76230</v>
      </c>
      <c r="Q121" s="1">
        <f t="shared" si="75"/>
        <v>88830</v>
      </c>
      <c r="R121">
        <f t="shared" si="68"/>
        <v>6.0499999999999856</v>
      </c>
      <c r="S121" s="1">
        <f>SUM($Q$5:Q121)</f>
        <v>3981330</v>
      </c>
      <c r="U121" s="2">
        <v>117</v>
      </c>
      <c r="V121">
        <v>0.216</v>
      </c>
      <c r="W121">
        <f t="shared" si="76"/>
        <v>0.216</v>
      </c>
      <c r="X121">
        <f t="shared" si="77"/>
        <v>0.216</v>
      </c>
      <c r="Y121">
        <f t="shared" si="78"/>
        <v>0.216</v>
      </c>
      <c r="Z121" s="4">
        <f t="shared" si="79"/>
        <v>9307.09</v>
      </c>
      <c r="AA121" s="4">
        <f t="shared" si="91"/>
        <v>10772.08660444721</v>
      </c>
      <c r="AB121" s="4">
        <f t="shared" si="80"/>
        <v>9307.9539999999997</v>
      </c>
      <c r="AC121" s="4">
        <f>SUM($AB$5:AB121)</f>
        <v>148589.29399999999</v>
      </c>
      <c r="AD121">
        <f t="shared" si="81"/>
        <v>6.682843516583052</v>
      </c>
      <c r="AF121" s="2">
        <v>117</v>
      </c>
      <c r="AG121">
        <f t="shared" si="82"/>
        <v>1.02</v>
      </c>
      <c r="AH121">
        <f t="shared" si="83"/>
        <v>1.02</v>
      </c>
      <c r="AI121">
        <f t="shared" si="84"/>
        <v>1.02</v>
      </c>
      <c r="AJ121">
        <f t="shared" si="85"/>
        <v>1.02</v>
      </c>
      <c r="AK121">
        <f t="shared" si="86"/>
        <v>4.08</v>
      </c>
      <c r="AL121">
        <v>8.16</v>
      </c>
      <c r="AM121">
        <f>SUM($AL$5:AL121)</f>
        <v>359.42000000000007</v>
      </c>
      <c r="AO121">
        <f t="shared" si="87"/>
        <v>15.315517241379311</v>
      </c>
      <c r="AP121">
        <f t="shared" si="88"/>
        <v>0.53279297534616687</v>
      </c>
      <c r="AQ121" s="4">
        <f>SUM($AO$5:AO121)</f>
        <v>686.43620689655177</v>
      </c>
      <c r="AU121" s="2">
        <v>117</v>
      </c>
      <c r="AV121" s="1">
        <f t="shared" si="93"/>
        <v>3000</v>
      </c>
      <c r="AW121" s="1">
        <f t="shared" si="59"/>
        <v>3000</v>
      </c>
      <c r="AX121" s="1">
        <f t="shared" si="60"/>
        <v>3000</v>
      </c>
      <c r="AY121" s="1">
        <f t="shared" si="61"/>
        <v>3000</v>
      </c>
      <c r="AZ121" s="1">
        <f t="shared" si="89"/>
        <v>34800</v>
      </c>
      <c r="BA121" s="1">
        <f t="shared" si="90"/>
        <v>46800</v>
      </c>
      <c r="BB121">
        <f t="shared" si="70"/>
        <v>2.9000000000000008</v>
      </c>
      <c r="BC121" s="1">
        <f>SUM($BA$5:BA121)</f>
        <v>2144300</v>
      </c>
      <c r="BD121" s="1">
        <f t="shared" si="63"/>
        <v>1837030</v>
      </c>
    </row>
    <row r="122" spans="11:56" x14ac:dyDescent="0.3">
      <c r="K122" s="2">
        <v>118</v>
      </c>
      <c r="L122" s="1">
        <f t="shared" si="92"/>
        <v>3175</v>
      </c>
      <c r="M122" s="1">
        <f t="shared" si="71"/>
        <v>3175</v>
      </c>
      <c r="N122" s="1">
        <f t="shared" si="72"/>
        <v>3175</v>
      </c>
      <c r="O122" s="1">
        <f t="shared" si="73"/>
        <v>3175</v>
      </c>
      <c r="P122" s="1">
        <f t="shared" si="74"/>
        <v>77470</v>
      </c>
      <c r="Q122" s="1">
        <f t="shared" si="75"/>
        <v>90170</v>
      </c>
      <c r="R122">
        <f t="shared" si="68"/>
        <v>6.0999999999999854</v>
      </c>
      <c r="S122" s="1">
        <f>SUM($Q$5:Q122)</f>
        <v>4071500</v>
      </c>
      <c r="U122" s="2">
        <v>118</v>
      </c>
      <c r="V122">
        <v>0.217</v>
      </c>
      <c r="W122">
        <f t="shared" si="76"/>
        <v>0.217</v>
      </c>
      <c r="X122">
        <f t="shared" si="77"/>
        <v>0.217</v>
      </c>
      <c r="Y122">
        <f t="shared" si="78"/>
        <v>0.217</v>
      </c>
      <c r="Z122" s="4">
        <f t="shared" si="79"/>
        <v>9537.18</v>
      </c>
      <c r="AA122" s="4">
        <f t="shared" si="91"/>
        <v>10987.528336536154</v>
      </c>
      <c r="AB122" s="4">
        <f t="shared" si="80"/>
        <v>9538.0480000000007</v>
      </c>
      <c r="AC122" s="4">
        <f>SUM($AB$5:AB122)</f>
        <v>158127.342</v>
      </c>
      <c r="AD122">
        <f t="shared" si="81"/>
        <v>6.4190681194030095</v>
      </c>
      <c r="AF122" s="2">
        <v>118</v>
      </c>
      <c r="AG122">
        <f t="shared" si="82"/>
        <v>1.0349999999999999</v>
      </c>
      <c r="AH122">
        <f t="shared" si="83"/>
        <v>1.0349999999999999</v>
      </c>
      <c r="AI122">
        <f t="shared" si="84"/>
        <v>1.0349999999999999</v>
      </c>
      <c r="AJ122">
        <f t="shared" si="85"/>
        <v>1.0349999999999999</v>
      </c>
      <c r="AK122">
        <f t="shared" si="86"/>
        <v>4.1399999999999997</v>
      </c>
      <c r="AL122">
        <v>8.2799999999999994</v>
      </c>
      <c r="AM122">
        <f>SUM($AL$5:AL122)</f>
        <v>367.70000000000005</v>
      </c>
      <c r="AO122">
        <f t="shared" si="87"/>
        <v>15.546551724137931</v>
      </c>
      <c r="AP122">
        <f t="shared" si="88"/>
        <v>0.53259398913164024</v>
      </c>
      <c r="AQ122" s="4">
        <f>SUM($AO$5:AO122)</f>
        <v>701.98275862068965</v>
      </c>
      <c r="AU122" s="2">
        <v>118</v>
      </c>
      <c r="AV122" s="1">
        <f t="shared" si="93"/>
        <v>3000</v>
      </c>
      <c r="AW122" s="1">
        <f t="shared" si="59"/>
        <v>3000</v>
      </c>
      <c r="AX122" s="1">
        <f t="shared" si="60"/>
        <v>3000</v>
      </c>
      <c r="AY122" s="1">
        <f t="shared" si="61"/>
        <v>3000</v>
      </c>
      <c r="AZ122" s="1">
        <f t="shared" si="89"/>
        <v>34800</v>
      </c>
      <c r="BA122" s="1">
        <f t="shared" si="90"/>
        <v>46800</v>
      </c>
      <c r="BB122">
        <f t="shared" si="70"/>
        <v>2.9000000000000008</v>
      </c>
      <c r="BC122" s="1">
        <f>SUM($BA$5:BA122)</f>
        <v>2191100</v>
      </c>
      <c r="BD122" s="1">
        <f t="shared" si="63"/>
        <v>1880400</v>
      </c>
    </row>
    <row r="123" spans="11:56" x14ac:dyDescent="0.3">
      <c r="K123" s="2">
        <v>119</v>
      </c>
      <c r="L123" s="1">
        <f t="shared" si="92"/>
        <v>3200</v>
      </c>
      <c r="M123" s="1">
        <f t="shared" si="71"/>
        <v>3200</v>
      </c>
      <c r="N123" s="1">
        <f t="shared" si="72"/>
        <v>3200</v>
      </c>
      <c r="O123" s="1">
        <f t="shared" si="73"/>
        <v>3200</v>
      </c>
      <c r="P123" s="1">
        <f t="shared" si="74"/>
        <v>78720</v>
      </c>
      <c r="Q123" s="1">
        <f t="shared" si="75"/>
        <v>91520</v>
      </c>
      <c r="R123">
        <f t="shared" si="68"/>
        <v>6.1499999999999853</v>
      </c>
      <c r="S123" s="1">
        <f>SUM($Q$5:Q123)</f>
        <v>4163020</v>
      </c>
      <c r="U123" s="2">
        <v>119</v>
      </c>
      <c r="V123">
        <v>0.218</v>
      </c>
      <c r="W123">
        <f t="shared" si="76"/>
        <v>0.218</v>
      </c>
      <c r="X123">
        <f t="shared" si="77"/>
        <v>0.218</v>
      </c>
      <c r="Y123">
        <f t="shared" si="78"/>
        <v>0.218</v>
      </c>
      <c r="Z123" s="4">
        <f t="shared" si="79"/>
        <v>9772.75</v>
      </c>
      <c r="AA123" s="4">
        <f t="shared" si="91"/>
        <v>11207.278903266877</v>
      </c>
      <c r="AB123" s="4">
        <f t="shared" si="80"/>
        <v>9773.6219999999994</v>
      </c>
      <c r="AC123" s="4">
        <f>SUM($AB$5:AB123)</f>
        <v>167900.96400000001</v>
      </c>
      <c r="AD123">
        <f t="shared" si="81"/>
        <v>6.1808551743062896</v>
      </c>
      <c r="AF123" s="2">
        <v>119</v>
      </c>
      <c r="AG123">
        <f t="shared" si="82"/>
        <v>1.05</v>
      </c>
      <c r="AH123">
        <f t="shared" si="83"/>
        <v>1.05</v>
      </c>
      <c r="AI123">
        <f t="shared" si="84"/>
        <v>1.05</v>
      </c>
      <c r="AJ123">
        <f t="shared" si="85"/>
        <v>1.05</v>
      </c>
      <c r="AK123">
        <f t="shared" si="86"/>
        <v>4.2</v>
      </c>
      <c r="AL123">
        <v>8.4</v>
      </c>
      <c r="AM123">
        <f>SUM($AL$5:AL123)</f>
        <v>376.1</v>
      </c>
      <c r="AO123">
        <f t="shared" si="87"/>
        <v>15.779310344827586</v>
      </c>
      <c r="AP123">
        <f t="shared" si="88"/>
        <v>0.5323426573426574</v>
      </c>
      <c r="AQ123" s="4">
        <f>SUM($AO$5:AO123)</f>
        <v>717.76206896551719</v>
      </c>
      <c r="AU123" s="2">
        <v>119</v>
      </c>
      <c r="AV123" s="1">
        <f t="shared" si="93"/>
        <v>3000</v>
      </c>
      <c r="AW123" s="1">
        <f t="shared" si="59"/>
        <v>3000</v>
      </c>
      <c r="AX123" s="1">
        <f t="shared" si="60"/>
        <v>3000</v>
      </c>
      <c r="AY123" s="1">
        <f t="shared" si="61"/>
        <v>3000</v>
      </c>
      <c r="AZ123" s="1">
        <f t="shared" si="89"/>
        <v>34800</v>
      </c>
      <c r="BA123" s="1">
        <f t="shared" si="90"/>
        <v>46800</v>
      </c>
      <c r="BB123">
        <f t="shared" si="70"/>
        <v>2.9000000000000008</v>
      </c>
      <c r="BC123" s="1">
        <f>SUM($BA$5:BA123)</f>
        <v>2237900</v>
      </c>
      <c r="BD123" s="1">
        <f t="shared" si="63"/>
        <v>1925120</v>
      </c>
    </row>
    <row r="124" spans="11:56" x14ac:dyDescent="0.3">
      <c r="K124" s="2">
        <v>120</v>
      </c>
      <c r="L124" s="1">
        <f t="shared" si="92"/>
        <v>3225</v>
      </c>
      <c r="M124" s="1">
        <f t="shared" si="71"/>
        <v>3225</v>
      </c>
      <c r="N124" s="1">
        <f t="shared" si="72"/>
        <v>3225</v>
      </c>
      <c r="O124" s="1">
        <f t="shared" si="73"/>
        <v>3225</v>
      </c>
      <c r="P124" s="1">
        <f t="shared" si="74"/>
        <v>79980</v>
      </c>
      <c r="Q124" s="1">
        <f t="shared" si="75"/>
        <v>92880</v>
      </c>
      <c r="R124">
        <f t="shared" si="68"/>
        <v>6.1999999999999851</v>
      </c>
      <c r="S124" s="1">
        <f>SUM($Q$5:Q124)</f>
        <v>4255900</v>
      </c>
      <c r="U124" s="2">
        <v>120</v>
      </c>
      <c r="V124">
        <v>0.219</v>
      </c>
      <c r="W124">
        <f t="shared" si="76"/>
        <v>0.219</v>
      </c>
      <c r="X124">
        <f t="shared" si="77"/>
        <v>0.219</v>
      </c>
      <c r="Y124">
        <f t="shared" si="78"/>
        <v>0.219</v>
      </c>
      <c r="Z124" s="4">
        <f t="shared" si="79"/>
        <v>10013.93</v>
      </c>
      <c r="AA124" s="4">
        <f t="shared" si="91"/>
        <v>11431.424481332215</v>
      </c>
      <c r="AB124" s="4">
        <f t="shared" si="80"/>
        <v>10014.806</v>
      </c>
      <c r="AC124" s="4">
        <f>SUM($AB$5:AB124)</f>
        <v>177915.77000000002</v>
      </c>
      <c r="AD124">
        <f t="shared" si="81"/>
        <v>5.9647102443080735</v>
      </c>
      <c r="AF124" s="2">
        <v>120</v>
      </c>
      <c r="AG124">
        <f t="shared" si="82"/>
        <v>1.0649999999999999</v>
      </c>
      <c r="AH124">
        <f t="shared" si="83"/>
        <v>1.0649999999999999</v>
      </c>
      <c r="AI124">
        <f t="shared" si="84"/>
        <v>1.0649999999999999</v>
      </c>
      <c r="AJ124">
        <f t="shared" si="85"/>
        <v>1.0649999999999999</v>
      </c>
      <c r="AK124">
        <f t="shared" si="86"/>
        <v>4.26</v>
      </c>
      <c r="AL124">
        <v>8.52</v>
      </c>
      <c r="AM124">
        <f>SUM($AL$5:AL124)</f>
        <v>384.62</v>
      </c>
      <c r="AO124">
        <f t="shared" si="87"/>
        <v>16.013793103448275</v>
      </c>
      <c r="AP124">
        <f t="shared" si="88"/>
        <v>0.5320413436692506</v>
      </c>
      <c r="AQ124" s="4">
        <f>SUM($AO$5:AO124)</f>
        <v>733.77586206896547</v>
      </c>
      <c r="AU124" s="2">
        <v>120</v>
      </c>
      <c r="AV124" s="1">
        <f t="shared" si="93"/>
        <v>3000</v>
      </c>
      <c r="AW124" s="1">
        <f t="shared" si="59"/>
        <v>3000</v>
      </c>
      <c r="AX124" s="1">
        <f t="shared" si="60"/>
        <v>3000</v>
      </c>
      <c r="AY124" s="1">
        <f t="shared" si="61"/>
        <v>3000</v>
      </c>
      <c r="AZ124" s="1">
        <f t="shared" si="89"/>
        <v>34800</v>
      </c>
      <c r="BA124" s="1">
        <f t="shared" si="90"/>
        <v>46800</v>
      </c>
      <c r="BB124">
        <f t="shared" si="70"/>
        <v>2.9000000000000008</v>
      </c>
      <c r="BC124" s="1">
        <f>SUM($BA$5:BA124)</f>
        <v>2284700</v>
      </c>
      <c r="BD124" s="1">
        <f t="shared" si="63"/>
        <v>1971200</v>
      </c>
    </row>
    <row r="125" spans="11:56" x14ac:dyDescent="0.3">
      <c r="K125" s="2">
        <v>121</v>
      </c>
      <c r="L125" s="1">
        <f t="shared" si="92"/>
        <v>3250</v>
      </c>
      <c r="M125" s="1">
        <f t="shared" si="71"/>
        <v>3250</v>
      </c>
      <c r="N125" s="1">
        <f t="shared" si="72"/>
        <v>3250</v>
      </c>
      <c r="O125" s="1">
        <f t="shared" si="73"/>
        <v>3250</v>
      </c>
      <c r="P125" s="1">
        <f t="shared" si="74"/>
        <v>81250</v>
      </c>
      <c r="Q125" s="1">
        <f t="shared" si="75"/>
        <v>94250</v>
      </c>
      <c r="R125">
        <f t="shared" si="68"/>
        <v>6.2499999999999849</v>
      </c>
      <c r="S125" s="1">
        <f>SUM($Q$5:Q125)</f>
        <v>4350150</v>
      </c>
      <c r="U125" s="2">
        <v>121</v>
      </c>
      <c r="V125">
        <v>0.22</v>
      </c>
      <c r="W125">
        <f t="shared" si="76"/>
        <v>0.22</v>
      </c>
      <c r="X125">
        <f t="shared" si="77"/>
        <v>0.22</v>
      </c>
      <c r="Y125">
        <f t="shared" si="78"/>
        <v>0.22</v>
      </c>
      <c r="Z125" s="4">
        <f t="shared" si="79"/>
        <v>10260.85</v>
      </c>
      <c r="AA125" s="4">
        <f t="shared" si="91"/>
        <v>11660.052970958859</v>
      </c>
      <c r="AB125" s="4">
        <f t="shared" si="80"/>
        <v>10261.73</v>
      </c>
      <c r="AC125" s="4">
        <f>SUM($AB$5:AB125)</f>
        <v>188177.50000000003</v>
      </c>
      <c r="AD125">
        <f t="shared" si="81"/>
        <v>5.7677461643788011</v>
      </c>
      <c r="AF125" s="2">
        <v>121</v>
      </c>
      <c r="AG125">
        <f t="shared" si="82"/>
        <v>1.08</v>
      </c>
      <c r="AH125">
        <f t="shared" si="83"/>
        <v>1.08</v>
      </c>
      <c r="AI125">
        <f t="shared" si="84"/>
        <v>1.08</v>
      </c>
      <c r="AJ125">
        <f t="shared" si="85"/>
        <v>1.08</v>
      </c>
      <c r="AK125">
        <f t="shared" si="86"/>
        <v>4.32</v>
      </c>
      <c r="AL125">
        <v>8.64</v>
      </c>
      <c r="AM125">
        <f>SUM($AL$5:AL125)</f>
        <v>393.26</v>
      </c>
      <c r="AO125">
        <f t="shared" si="87"/>
        <v>16.25</v>
      </c>
      <c r="AP125">
        <f t="shared" si="88"/>
        <v>0.53169230769230769</v>
      </c>
      <c r="AQ125" s="4">
        <f>SUM($AO$5:AO125)</f>
        <v>750.02586206896547</v>
      </c>
      <c r="AU125" s="2">
        <v>121</v>
      </c>
      <c r="AV125" s="1">
        <f t="shared" si="93"/>
        <v>3000</v>
      </c>
      <c r="AW125" s="1">
        <f t="shared" si="59"/>
        <v>3000</v>
      </c>
      <c r="AX125" s="1">
        <f t="shared" si="60"/>
        <v>3000</v>
      </c>
      <c r="AY125" s="1">
        <f t="shared" si="61"/>
        <v>3000</v>
      </c>
      <c r="AZ125" s="1">
        <f t="shared" si="89"/>
        <v>34800</v>
      </c>
      <c r="BA125" s="1">
        <f t="shared" si="90"/>
        <v>46800</v>
      </c>
      <c r="BB125">
        <f t="shared" si="70"/>
        <v>2.9000000000000008</v>
      </c>
      <c r="BC125" s="1">
        <f>SUM($BA$5:BA125)</f>
        <v>2331500</v>
      </c>
      <c r="BD125" s="1">
        <f t="shared" si="63"/>
        <v>2018650</v>
      </c>
    </row>
    <row r="126" spans="11:56" x14ac:dyDescent="0.3">
      <c r="K126" s="2">
        <v>122</v>
      </c>
      <c r="L126" s="1">
        <f t="shared" si="92"/>
        <v>3275</v>
      </c>
      <c r="M126" s="1">
        <f t="shared" si="71"/>
        <v>3275</v>
      </c>
      <c r="N126" s="1">
        <f t="shared" si="72"/>
        <v>3275</v>
      </c>
      <c r="O126" s="1">
        <f t="shared" si="73"/>
        <v>3275</v>
      </c>
      <c r="P126" s="1">
        <f t="shared" si="74"/>
        <v>82530</v>
      </c>
      <c r="Q126" s="1">
        <f t="shared" si="75"/>
        <v>95630</v>
      </c>
      <c r="R126">
        <f t="shared" si="68"/>
        <v>6.2999999999999847</v>
      </c>
      <c r="S126" s="1">
        <f>SUM($Q$5:Q126)</f>
        <v>4445780</v>
      </c>
      <c r="U126" s="2">
        <v>122</v>
      </c>
      <c r="V126">
        <v>0.221</v>
      </c>
      <c r="W126">
        <f t="shared" si="76"/>
        <v>0.221</v>
      </c>
      <c r="X126">
        <f t="shared" si="77"/>
        <v>0.221</v>
      </c>
      <c r="Y126">
        <f t="shared" si="78"/>
        <v>0.221</v>
      </c>
      <c r="Z126" s="4">
        <f t="shared" si="79"/>
        <v>10513.64</v>
      </c>
      <c r="AA126" s="4">
        <f t="shared" si="91"/>
        <v>11893.254030378037</v>
      </c>
      <c r="AB126" s="4">
        <f t="shared" si="80"/>
        <v>10514.523999999999</v>
      </c>
      <c r="AC126" s="4">
        <f>SUM($AB$5:AB126)</f>
        <v>198692.02400000003</v>
      </c>
      <c r="AD126">
        <f t="shared" si="81"/>
        <v>5.5875564294349767</v>
      </c>
      <c r="AF126" s="2">
        <v>122</v>
      </c>
      <c r="AG126">
        <f t="shared" si="82"/>
        <v>1.095</v>
      </c>
      <c r="AH126">
        <f t="shared" si="83"/>
        <v>1.095</v>
      </c>
      <c r="AI126">
        <f t="shared" si="84"/>
        <v>1.095</v>
      </c>
      <c r="AJ126">
        <f t="shared" si="85"/>
        <v>1.095</v>
      </c>
      <c r="AK126">
        <f t="shared" si="86"/>
        <v>4.38</v>
      </c>
      <c r="AL126">
        <v>8.76</v>
      </c>
      <c r="AM126">
        <f>SUM($AL$5:AL126)</f>
        <v>402.02</v>
      </c>
      <c r="AO126">
        <f t="shared" si="87"/>
        <v>16.487931034482759</v>
      </c>
      <c r="AP126">
        <f t="shared" si="88"/>
        <v>0.5312977099236641</v>
      </c>
      <c r="AQ126" s="4">
        <f>SUM($AO$5:AO126)</f>
        <v>766.51379310344828</v>
      </c>
      <c r="AU126" s="2">
        <v>122</v>
      </c>
      <c r="AV126" s="1">
        <f t="shared" si="93"/>
        <v>3000</v>
      </c>
      <c r="AW126" s="1">
        <f t="shared" si="59"/>
        <v>3000</v>
      </c>
      <c r="AX126" s="1">
        <f t="shared" si="60"/>
        <v>3000</v>
      </c>
      <c r="AY126" s="1">
        <f t="shared" si="61"/>
        <v>3000</v>
      </c>
      <c r="AZ126" s="1">
        <f t="shared" si="89"/>
        <v>34800</v>
      </c>
      <c r="BA126" s="1">
        <f t="shared" si="90"/>
        <v>46800</v>
      </c>
      <c r="BB126">
        <f t="shared" si="70"/>
        <v>2.9000000000000008</v>
      </c>
      <c r="BC126" s="1">
        <f>SUM($BA$5:BA126)</f>
        <v>2378300</v>
      </c>
      <c r="BD126" s="1">
        <f t="shared" si="63"/>
        <v>2067480</v>
      </c>
    </row>
    <row r="127" spans="11:56" x14ac:dyDescent="0.3">
      <c r="K127" s="2">
        <v>123</v>
      </c>
      <c r="L127" s="1">
        <f t="shared" si="92"/>
        <v>3300</v>
      </c>
      <c r="M127" s="1">
        <f t="shared" si="71"/>
        <v>3300</v>
      </c>
      <c r="N127" s="1">
        <f t="shared" si="72"/>
        <v>3300</v>
      </c>
      <c r="O127" s="1">
        <f t="shared" si="73"/>
        <v>3300</v>
      </c>
      <c r="P127" s="1">
        <f t="shared" si="74"/>
        <v>83820</v>
      </c>
      <c r="Q127" s="1">
        <f t="shared" si="75"/>
        <v>97020</v>
      </c>
      <c r="R127">
        <f t="shared" si="68"/>
        <v>6.3499999999999845</v>
      </c>
      <c r="S127" s="1">
        <f>SUM($Q$5:Q127)</f>
        <v>4542800</v>
      </c>
      <c r="U127" s="2">
        <v>123</v>
      </c>
      <c r="V127">
        <v>0.222</v>
      </c>
      <c r="W127">
        <f t="shared" si="76"/>
        <v>0.222</v>
      </c>
      <c r="X127">
        <f t="shared" si="77"/>
        <v>0.222</v>
      </c>
      <c r="Y127">
        <f t="shared" si="78"/>
        <v>0.222</v>
      </c>
      <c r="Z127" s="4">
        <f t="shared" si="79"/>
        <v>10772.44</v>
      </c>
      <c r="AA127" s="4">
        <f t="shared" si="91"/>
        <v>12131.119110985597</v>
      </c>
      <c r="AB127" s="4">
        <f t="shared" si="80"/>
        <v>10773.328000000001</v>
      </c>
      <c r="AC127" s="4">
        <f>SUM($AB$5:AB127)</f>
        <v>209465.35200000004</v>
      </c>
      <c r="AD127">
        <f t="shared" si="81"/>
        <v>5.4221240405704494</v>
      </c>
      <c r="AF127" s="2">
        <v>123</v>
      </c>
      <c r="AG127">
        <f t="shared" si="82"/>
        <v>1.1100000000000001</v>
      </c>
      <c r="AH127">
        <f t="shared" si="83"/>
        <v>1.1100000000000001</v>
      </c>
      <c r="AI127">
        <f t="shared" si="84"/>
        <v>1.1100000000000001</v>
      </c>
      <c r="AJ127">
        <f t="shared" si="85"/>
        <v>1.1100000000000001</v>
      </c>
      <c r="AK127">
        <f t="shared" si="86"/>
        <v>4.4400000000000004</v>
      </c>
      <c r="AL127">
        <v>8.8800000000000008</v>
      </c>
      <c r="AM127">
        <f>SUM($AL$5:AL127)</f>
        <v>410.9</v>
      </c>
      <c r="AO127">
        <f t="shared" si="87"/>
        <v>16.72758620689655</v>
      </c>
      <c r="AP127">
        <f t="shared" si="88"/>
        <v>0.53085961657390235</v>
      </c>
      <c r="AQ127" s="4">
        <f>SUM($AO$5:AO127)</f>
        <v>783.24137931034488</v>
      </c>
      <c r="AU127" s="2">
        <v>123</v>
      </c>
      <c r="AV127" s="1">
        <f t="shared" si="93"/>
        <v>3000</v>
      </c>
      <c r="AW127" s="1">
        <f t="shared" si="59"/>
        <v>3000</v>
      </c>
      <c r="AX127" s="1">
        <f t="shared" si="60"/>
        <v>3000</v>
      </c>
      <c r="AY127" s="1">
        <f t="shared" si="61"/>
        <v>3000</v>
      </c>
      <c r="AZ127" s="1">
        <f t="shared" si="89"/>
        <v>34800</v>
      </c>
      <c r="BA127" s="1">
        <f t="shared" si="90"/>
        <v>46800</v>
      </c>
      <c r="BB127">
        <f t="shared" si="70"/>
        <v>2.9000000000000008</v>
      </c>
      <c r="BC127" s="1">
        <f>SUM($BA$5:BA127)</f>
        <v>2425100</v>
      </c>
      <c r="BD127" s="1">
        <f t="shared" si="63"/>
        <v>2117700</v>
      </c>
    </row>
    <row r="128" spans="11:56" x14ac:dyDescent="0.3">
      <c r="K128" s="2">
        <v>124</v>
      </c>
      <c r="L128" s="1">
        <f t="shared" si="92"/>
        <v>3325</v>
      </c>
      <c r="M128" s="1">
        <f t="shared" si="71"/>
        <v>3325</v>
      </c>
      <c r="N128" s="1">
        <f t="shared" si="72"/>
        <v>3325</v>
      </c>
      <c r="O128" s="1">
        <f t="shared" si="73"/>
        <v>3325</v>
      </c>
      <c r="P128" s="1">
        <f t="shared" si="74"/>
        <v>85120</v>
      </c>
      <c r="Q128" s="1">
        <f t="shared" si="75"/>
        <v>98420</v>
      </c>
      <c r="R128">
        <f t="shared" si="68"/>
        <v>6.3999999999999844</v>
      </c>
      <c r="S128" s="1">
        <f>SUM($Q$5:Q128)</f>
        <v>4641220</v>
      </c>
      <c r="U128" s="2">
        <v>124</v>
      </c>
      <c r="V128">
        <v>0.223</v>
      </c>
      <c r="W128">
        <f t="shared" si="76"/>
        <v>0.223</v>
      </c>
      <c r="X128">
        <f t="shared" si="77"/>
        <v>0.223</v>
      </c>
      <c r="Y128">
        <f t="shared" si="78"/>
        <v>0.223</v>
      </c>
      <c r="Z128" s="4">
        <f t="shared" si="79"/>
        <v>11037.380000000001</v>
      </c>
      <c r="AA128" s="4">
        <f t="shared" si="91"/>
        <v>12373.741493205309</v>
      </c>
      <c r="AB128" s="4">
        <f t="shared" si="80"/>
        <v>11038.272000000001</v>
      </c>
      <c r="AC128" s="4">
        <f>SUM($AB$5:AB128)</f>
        <v>220503.62400000004</v>
      </c>
      <c r="AD128">
        <f t="shared" si="81"/>
        <v>5.2697364478684738</v>
      </c>
      <c r="AF128" s="2">
        <v>124</v>
      </c>
      <c r="AG128">
        <f t="shared" si="82"/>
        <v>1.125</v>
      </c>
      <c r="AH128">
        <f t="shared" si="83"/>
        <v>1.125</v>
      </c>
      <c r="AI128">
        <f t="shared" si="84"/>
        <v>1.125</v>
      </c>
      <c r="AJ128">
        <f t="shared" si="85"/>
        <v>1.125</v>
      </c>
      <c r="AK128">
        <f t="shared" si="86"/>
        <v>4.5</v>
      </c>
      <c r="AL128">
        <v>9</v>
      </c>
      <c r="AM128">
        <f>SUM($AL$5:AL128)</f>
        <v>419.9</v>
      </c>
      <c r="AO128">
        <f t="shared" si="87"/>
        <v>16.968965517241379</v>
      </c>
      <c r="AP128">
        <f t="shared" si="88"/>
        <v>0.53038000406421459</v>
      </c>
      <c r="AQ128" s="4">
        <f>SUM($AO$5:AO128)</f>
        <v>800.21034482758625</v>
      </c>
      <c r="AU128" s="2">
        <v>124</v>
      </c>
      <c r="AV128" s="1">
        <f t="shared" si="93"/>
        <v>3000</v>
      </c>
      <c r="AW128" s="1">
        <f t="shared" si="59"/>
        <v>3000</v>
      </c>
      <c r="AX128" s="1">
        <f t="shared" si="60"/>
        <v>3000</v>
      </c>
      <c r="AY128" s="1">
        <f t="shared" si="61"/>
        <v>3000</v>
      </c>
      <c r="AZ128" s="1">
        <f t="shared" si="89"/>
        <v>34800</v>
      </c>
      <c r="BA128" s="1">
        <f t="shared" si="90"/>
        <v>46800</v>
      </c>
      <c r="BB128">
        <f t="shared" si="70"/>
        <v>2.9000000000000008</v>
      </c>
      <c r="BC128" s="1">
        <f>SUM($BA$5:BA128)</f>
        <v>2471900</v>
      </c>
      <c r="BD128" s="1">
        <f t="shared" si="63"/>
        <v>2169320</v>
      </c>
    </row>
    <row r="129" spans="11:56" x14ac:dyDescent="0.3">
      <c r="K129" s="2">
        <v>125</v>
      </c>
      <c r="L129" s="1">
        <f t="shared" si="92"/>
        <v>3350</v>
      </c>
      <c r="M129" s="1">
        <f t="shared" si="71"/>
        <v>3350</v>
      </c>
      <c r="N129" s="1">
        <f t="shared" si="72"/>
        <v>3350</v>
      </c>
      <c r="O129" s="1">
        <f t="shared" si="73"/>
        <v>3350</v>
      </c>
      <c r="P129" s="1">
        <f t="shared" si="74"/>
        <v>86430</v>
      </c>
      <c r="Q129" s="1">
        <f t="shared" si="75"/>
        <v>99830</v>
      </c>
      <c r="R129">
        <f t="shared" si="68"/>
        <v>6.4499999999999842</v>
      </c>
      <c r="S129" s="1">
        <f>SUM($Q$5:Q129)</f>
        <v>4741050</v>
      </c>
      <c r="U129" s="2">
        <v>125</v>
      </c>
      <c r="V129">
        <v>0.224</v>
      </c>
      <c r="W129">
        <f t="shared" si="76"/>
        <v>0.224</v>
      </c>
      <c r="X129">
        <f t="shared" si="77"/>
        <v>0.224</v>
      </c>
      <c r="Y129">
        <f t="shared" si="78"/>
        <v>0.224</v>
      </c>
      <c r="Z129" s="4">
        <f t="shared" si="79"/>
        <v>11308.61</v>
      </c>
      <c r="AA129" s="4">
        <f t="shared" si="91"/>
        <v>12621.216323069415</v>
      </c>
      <c r="AB129" s="4">
        <f t="shared" si="80"/>
        <v>11309.506000000001</v>
      </c>
      <c r="AC129" s="4">
        <f>SUM($AB$5:AB129)</f>
        <v>231813.13000000003</v>
      </c>
      <c r="AD129">
        <f t="shared" si="81"/>
        <v>5.1289433682958387</v>
      </c>
      <c r="AF129" s="2">
        <v>125</v>
      </c>
      <c r="AG129">
        <f t="shared" si="82"/>
        <v>1.1399999999999999</v>
      </c>
      <c r="AH129">
        <f t="shared" si="83"/>
        <v>1.1399999999999999</v>
      </c>
      <c r="AI129">
        <f t="shared" si="84"/>
        <v>1.1399999999999999</v>
      </c>
      <c r="AJ129">
        <f t="shared" si="85"/>
        <v>1.1399999999999999</v>
      </c>
      <c r="AK129">
        <f t="shared" si="86"/>
        <v>4.5599999999999996</v>
      </c>
      <c r="AL129">
        <v>9.1199999999999992</v>
      </c>
      <c r="AM129">
        <f>SUM($AL$5:AL129)</f>
        <v>429.02</v>
      </c>
      <c r="AO129">
        <f t="shared" si="87"/>
        <v>17.21206896551724</v>
      </c>
      <c r="AP129">
        <f t="shared" si="88"/>
        <v>0.5298607632976059</v>
      </c>
      <c r="AQ129" s="4">
        <f>SUM($AO$5:AO129)</f>
        <v>817.42241379310349</v>
      </c>
      <c r="AU129" s="2">
        <v>125</v>
      </c>
      <c r="AV129" s="1">
        <f t="shared" si="93"/>
        <v>3000</v>
      </c>
      <c r="AW129" s="1">
        <f t="shared" si="59"/>
        <v>3000</v>
      </c>
      <c r="AX129" s="1">
        <f t="shared" si="60"/>
        <v>3000</v>
      </c>
      <c r="AY129" s="1">
        <f t="shared" si="61"/>
        <v>3000</v>
      </c>
      <c r="AZ129" s="1">
        <f t="shared" si="89"/>
        <v>37200</v>
      </c>
      <c r="BA129" s="1">
        <f t="shared" si="90"/>
        <v>49200</v>
      </c>
      <c r="BB129">
        <f t="shared" si="70"/>
        <v>3.100000000000001</v>
      </c>
      <c r="BC129" s="1">
        <f>SUM($BA$5:BA129)</f>
        <v>2521100</v>
      </c>
      <c r="BD129" s="1">
        <f t="shared" si="63"/>
        <v>2219950</v>
      </c>
    </row>
    <row r="130" spans="11:56" x14ac:dyDescent="0.3">
      <c r="K130" s="2">
        <v>126</v>
      </c>
      <c r="L130" s="1">
        <f t="shared" si="92"/>
        <v>3375</v>
      </c>
      <c r="M130" s="1">
        <f t="shared" si="71"/>
        <v>3375</v>
      </c>
      <c r="N130" s="1">
        <f t="shared" si="72"/>
        <v>3375</v>
      </c>
      <c r="O130" s="1">
        <f t="shared" si="73"/>
        <v>3375</v>
      </c>
      <c r="P130" s="1">
        <f t="shared" si="74"/>
        <v>87750</v>
      </c>
      <c r="Q130" s="1">
        <f t="shared" si="75"/>
        <v>101250</v>
      </c>
      <c r="R130">
        <f t="shared" si="68"/>
        <v>6.499999999999984</v>
      </c>
      <c r="S130" s="1">
        <f>SUM($Q$5:Q130)</f>
        <v>4842300</v>
      </c>
      <c r="U130" s="2">
        <v>126</v>
      </c>
      <c r="V130">
        <v>0.22500000000000001</v>
      </c>
      <c r="W130">
        <f t="shared" si="76"/>
        <v>0.22500000000000001</v>
      </c>
      <c r="X130">
        <f t="shared" si="77"/>
        <v>0.22500000000000001</v>
      </c>
      <c r="Y130">
        <f t="shared" si="78"/>
        <v>0.22500000000000001</v>
      </c>
      <c r="Z130" s="4">
        <f t="shared" si="79"/>
        <v>11586.28</v>
      </c>
      <c r="AA130" s="4">
        <f t="shared" si="91"/>
        <v>12873.640649530804</v>
      </c>
      <c r="AB130" s="4">
        <f t="shared" si="80"/>
        <v>11587.18</v>
      </c>
      <c r="AC130" s="4">
        <f>SUM($AB$5:AB130)</f>
        <v>243400.31000000003</v>
      </c>
      <c r="AD130">
        <f t="shared" si="81"/>
        <v>4.9985003006516457</v>
      </c>
      <c r="AF130" s="2">
        <v>126</v>
      </c>
      <c r="AG130">
        <f t="shared" si="82"/>
        <v>1.155</v>
      </c>
      <c r="AH130">
        <f t="shared" si="83"/>
        <v>1.155</v>
      </c>
      <c r="AI130">
        <f t="shared" si="84"/>
        <v>1.155</v>
      </c>
      <c r="AJ130">
        <f t="shared" si="85"/>
        <v>1.155</v>
      </c>
      <c r="AK130">
        <f t="shared" si="86"/>
        <v>4.62</v>
      </c>
      <c r="AL130">
        <v>9.24</v>
      </c>
      <c r="AM130">
        <f>SUM($AL$5:AL130)</f>
        <v>438.26</v>
      </c>
      <c r="AO130">
        <f t="shared" si="87"/>
        <v>17.456896551724139</v>
      </c>
      <c r="AP130">
        <f t="shared" si="88"/>
        <v>0.52930370370370372</v>
      </c>
      <c r="AQ130" s="4">
        <f>SUM($AO$5:AO130)</f>
        <v>834.87931034482767</v>
      </c>
      <c r="AU130" s="2">
        <v>126</v>
      </c>
      <c r="AV130" s="1">
        <f t="shared" si="93"/>
        <v>3000</v>
      </c>
      <c r="AW130" s="1">
        <f t="shared" si="59"/>
        <v>3000</v>
      </c>
      <c r="AX130" s="1">
        <f t="shared" si="60"/>
        <v>3000</v>
      </c>
      <c r="AY130" s="1">
        <f t="shared" si="61"/>
        <v>3000</v>
      </c>
      <c r="AZ130" s="1">
        <f t="shared" si="89"/>
        <v>37200</v>
      </c>
      <c r="BA130" s="1">
        <f t="shared" si="90"/>
        <v>49200</v>
      </c>
      <c r="BB130">
        <f t="shared" si="70"/>
        <v>3.100000000000001</v>
      </c>
      <c r="BC130" s="1">
        <f>SUM($BA$5:BA130)</f>
        <v>2570300</v>
      </c>
      <c r="BD130" s="1">
        <f t="shared" si="63"/>
        <v>2272000</v>
      </c>
    </row>
    <row r="131" spans="11:56" x14ac:dyDescent="0.3">
      <c r="K131" s="2">
        <v>127</v>
      </c>
      <c r="L131" s="1">
        <f t="shared" si="92"/>
        <v>3400</v>
      </c>
      <c r="M131" s="1">
        <f t="shared" si="71"/>
        <v>3400</v>
      </c>
      <c r="N131" s="1">
        <f t="shared" si="72"/>
        <v>3400</v>
      </c>
      <c r="O131" s="1">
        <f t="shared" si="73"/>
        <v>3400</v>
      </c>
      <c r="P131" s="1">
        <f t="shared" si="74"/>
        <v>89080</v>
      </c>
      <c r="Q131" s="1">
        <f t="shared" si="75"/>
        <v>102680</v>
      </c>
      <c r="R131">
        <f t="shared" si="68"/>
        <v>6.5499999999999838</v>
      </c>
      <c r="S131" s="1">
        <f>SUM($Q$5:Q131)</f>
        <v>4944980</v>
      </c>
      <c r="U131" s="2">
        <v>127</v>
      </c>
      <c r="V131">
        <v>0.22600000000000001</v>
      </c>
      <c r="W131">
        <f t="shared" si="76"/>
        <v>0.22600000000000001</v>
      </c>
      <c r="X131">
        <f t="shared" si="77"/>
        <v>0.22600000000000001</v>
      </c>
      <c r="Y131">
        <f t="shared" si="78"/>
        <v>0.22600000000000001</v>
      </c>
      <c r="Z131" s="4">
        <f t="shared" si="79"/>
        <v>11870.53</v>
      </c>
      <c r="AA131" s="4">
        <f t="shared" si="91"/>
        <v>13131.11346252142</v>
      </c>
      <c r="AB131" s="4">
        <f t="shared" si="80"/>
        <v>11871.434000000001</v>
      </c>
      <c r="AC131" s="4">
        <f>SUM($AB$5:AB131)</f>
        <v>255271.74400000004</v>
      </c>
      <c r="AD131">
        <f t="shared" si="81"/>
        <v>4.8773290387345885</v>
      </c>
      <c r="AF131" s="2">
        <v>127</v>
      </c>
      <c r="AG131">
        <f t="shared" si="82"/>
        <v>1.17</v>
      </c>
      <c r="AH131">
        <f t="shared" si="83"/>
        <v>1.17</v>
      </c>
      <c r="AI131">
        <f t="shared" si="84"/>
        <v>1.17</v>
      </c>
      <c r="AJ131">
        <f t="shared" si="85"/>
        <v>1.17</v>
      </c>
      <c r="AK131">
        <f t="shared" si="86"/>
        <v>4.68</v>
      </c>
      <c r="AL131">
        <v>9.36</v>
      </c>
      <c r="AM131">
        <f>SUM($AL$5:AL131)</f>
        <v>447.62</v>
      </c>
      <c r="AO131">
        <f t="shared" si="87"/>
        <v>17.703448275862069</v>
      </c>
      <c r="AP131">
        <f t="shared" si="88"/>
        <v>0.52871055707051029</v>
      </c>
      <c r="AQ131" s="4">
        <f>SUM($AO$5:AO131)</f>
        <v>852.58275862068979</v>
      </c>
      <c r="AU131" s="2">
        <v>127</v>
      </c>
      <c r="AV131" s="1">
        <f t="shared" si="93"/>
        <v>3000</v>
      </c>
      <c r="AW131" s="1">
        <f t="shared" si="59"/>
        <v>3000</v>
      </c>
      <c r="AX131" s="1">
        <f t="shared" si="60"/>
        <v>3000</v>
      </c>
      <c r="AY131" s="1">
        <f t="shared" si="61"/>
        <v>3000</v>
      </c>
      <c r="AZ131" s="1">
        <f t="shared" si="89"/>
        <v>37200</v>
      </c>
      <c r="BA131" s="1">
        <f t="shared" si="90"/>
        <v>49200</v>
      </c>
      <c r="BB131">
        <f t="shared" si="70"/>
        <v>3.100000000000001</v>
      </c>
      <c r="BC131" s="1">
        <f>SUM($BA$5:BA131)</f>
        <v>2619500</v>
      </c>
      <c r="BD131" s="1">
        <f t="shared" si="63"/>
        <v>2325480</v>
      </c>
    </row>
    <row r="132" spans="11:56" x14ac:dyDescent="0.3">
      <c r="K132" s="2">
        <v>128</v>
      </c>
      <c r="L132" s="1">
        <f t="shared" si="92"/>
        <v>3425</v>
      </c>
      <c r="M132" s="1">
        <f t="shared" si="71"/>
        <v>3425</v>
      </c>
      <c r="N132" s="1">
        <f t="shared" si="72"/>
        <v>3425</v>
      </c>
      <c r="O132" s="1">
        <f t="shared" si="73"/>
        <v>3425</v>
      </c>
      <c r="P132" s="1">
        <f t="shared" si="74"/>
        <v>90420</v>
      </c>
      <c r="Q132" s="1">
        <f t="shared" si="75"/>
        <v>104120</v>
      </c>
      <c r="R132">
        <f t="shared" si="68"/>
        <v>6.5999999999999837</v>
      </c>
      <c r="S132" s="1">
        <f>SUM($Q$5:Q132)</f>
        <v>5049100</v>
      </c>
      <c r="U132" s="2">
        <v>128</v>
      </c>
      <c r="V132">
        <v>0.22700000000000001</v>
      </c>
      <c r="W132">
        <f t="shared" si="76"/>
        <v>0.22700000000000001</v>
      </c>
      <c r="X132">
        <f t="shared" si="77"/>
        <v>0.22700000000000001</v>
      </c>
      <c r="Y132">
        <f t="shared" si="78"/>
        <v>0.22700000000000001</v>
      </c>
      <c r="Z132" s="4">
        <f t="shared" si="79"/>
        <v>12161.52</v>
      </c>
      <c r="AA132" s="4">
        <f t="shared" si="91"/>
        <v>13393.735731771849</v>
      </c>
      <c r="AB132" s="4">
        <f t="shared" si="80"/>
        <v>12162.428</v>
      </c>
      <c r="AC132" s="4">
        <f>SUM($AB$5:AB132)</f>
        <v>267434.17200000002</v>
      </c>
      <c r="AD132">
        <f t="shared" si="81"/>
        <v>4.7645022552907319</v>
      </c>
      <c r="AF132" s="2">
        <v>128</v>
      </c>
      <c r="AG132">
        <f t="shared" si="82"/>
        <v>1.1850000000000001</v>
      </c>
      <c r="AH132">
        <f t="shared" si="83"/>
        <v>1.1850000000000001</v>
      </c>
      <c r="AI132">
        <f t="shared" si="84"/>
        <v>1.1850000000000001</v>
      </c>
      <c r="AJ132">
        <f t="shared" si="85"/>
        <v>1.1850000000000001</v>
      </c>
      <c r="AK132">
        <f t="shared" si="86"/>
        <v>4.74</v>
      </c>
      <c r="AL132">
        <v>9.48</v>
      </c>
      <c r="AM132">
        <f>SUM($AL$5:AL132)</f>
        <v>457.1</v>
      </c>
      <c r="AO132">
        <f t="shared" si="87"/>
        <v>17.951724137931034</v>
      </c>
      <c r="AP132">
        <f t="shared" si="88"/>
        <v>0.52808298117556673</v>
      </c>
      <c r="AQ132" s="4">
        <f>SUM($AO$5:AO132)</f>
        <v>870.53448275862081</v>
      </c>
      <c r="AU132" s="2">
        <v>128</v>
      </c>
      <c r="AV132" s="1">
        <f t="shared" si="93"/>
        <v>3000</v>
      </c>
      <c r="AW132" s="1">
        <f t="shared" si="59"/>
        <v>3000</v>
      </c>
      <c r="AX132" s="1">
        <f t="shared" si="60"/>
        <v>3000</v>
      </c>
      <c r="AY132" s="1">
        <f t="shared" si="61"/>
        <v>3000</v>
      </c>
      <c r="AZ132" s="1">
        <f t="shared" si="89"/>
        <v>37200</v>
      </c>
      <c r="BA132" s="1">
        <f t="shared" si="90"/>
        <v>49200</v>
      </c>
      <c r="BB132">
        <f t="shared" si="70"/>
        <v>3.100000000000001</v>
      </c>
      <c r="BC132" s="1">
        <f>SUM($BA$5:BA132)</f>
        <v>2668700</v>
      </c>
      <c r="BD132" s="1">
        <f t="shared" si="63"/>
        <v>2380400</v>
      </c>
    </row>
    <row r="133" spans="11:56" x14ac:dyDescent="0.3">
      <c r="K133" s="2">
        <v>129</v>
      </c>
      <c r="L133" s="1">
        <f t="shared" si="92"/>
        <v>3450</v>
      </c>
      <c r="M133" s="1">
        <f t="shared" si="71"/>
        <v>3450</v>
      </c>
      <c r="N133" s="1">
        <f t="shared" si="72"/>
        <v>3450</v>
      </c>
      <c r="O133" s="1">
        <f t="shared" si="73"/>
        <v>3450</v>
      </c>
      <c r="P133" s="1">
        <f t="shared" si="74"/>
        <v>91770</v>
      </c>
      <c r="Q133" s="1">
        <f t="shared" si="75"/>
        <v>105570</v>
      </c>
      <c r="R133">
        <f t="shared" si="68"/>
        <v>6.6499999999999835</v>
      </c>
      <c r="S133" s="1">
        <f>SUM($Q$5:Q133)</f>
        <v>5154670</v>
      </c>
      <c r="U133" s="2">
        <v>129</v>
      </c>
      <c r="V133">
        <v>0.22800000000000001</v>
      </c>
      <c r="W133">
        <f t="shared" si="76"/>
        <v>0.22800000000000001</v>
      </c>
      <c r="X133">
        <f t="shared" si="77"/>
        <v>0.22800000000000001</v>
      </c>
      <c r="Y133">
        <f t="shared" si="78"/>
        <v>0.22800000000000001</v>
      </c>
      <c r="Z133" s="4">
        <f t="shared" si="79"/>
        <v>12459.39</v>
      </c>
      <c r="AA133" s="4">
        <f t="shared" si="91"/>
        <v>13661.610446407287</v>
      </c>
      <c r="AB133" s="4">
        <f t="shared" si="80"/>
        <v>12460.302</v>
      </c>
      <c r="AC133" s="4">
        <f>SUM($AB$5:AB133)</f>
        <v>279894.47400000005</v>
      </c>
      <c r="AD133">
        <f t="shared" si="81"/>
        <v>4.6592033870675378</v>
      </c>
      <c r="AF133" s="2">
        <v>129</v>
      </c>
      <c r="AG133">
        <f t="shared" si="82"/>
        <v>1.2</v>
      </c>
      <c r="AH133">
        <f t="shared" si="83"/>
        <v>1.2</v>
      </c>
      <c r="AI133">
        <f t="shared" si="84"/>
        <v>1.2</v>
      </c>
      <c r="AJ133">
        <f t="shared" si="85"/>
        <v>1.2</v>
      </c>
      <c r="AK133">
        <f t="shared" si="86"/>
        <v>4.8</v>
      </c>
      <c r="AL133">
        <v>9.6</v>
      </c>
      <c r="AM133">
        <f>SUM($AL$5:AL133)</f>
        <v>466.70000000000005</v>
      </c>
      <c r="AO133">
        <f t="shared" si="87"/>
        <v>18.201724137931034</v>
      </c>
      <c r="AP133">
        <f t="shared" si="88"/>
        <v>0.52742256322818981</v>
      </c>
      <c r="AQ133" s="4">
        <f>SUM($AO$5:AO133)</f>
        <v>888.73620689655183</v>
      </c>
      <c r="AU133" s="2">
        <v>129</v>
      </c>
      <c r="AV133" s="1">
        <f t="shared" si="93"/>
        <v>3000</v>
      </c>
      <c r="AW133" s="1">
        <f t="shared" si="59"/>
        <v>3000</v>
      </c>
      <c r="AX133" s="1">
        <f t="shared" si="60"/>
        <v>3000</v>
      </c>
      <c r="AY133" s="1">
        <f t="shared" si="61"/>
        <v>3000</v>
      </c>
      <c r="AZ133" s="1">
        <f t="shared" si="89"/>
        <v>37200</v>
      </c>
      <c r="BA133" s="1">
        <f t="shared" si="90"/>
        <v>49200</v>
      </c>
      <c r="BB133">
        <f t="shared" si="70"/>
        <v>3.100000000000001</v>
      </c>
      <c r="BC133" s="1">
        <f>SUM($BA$5:BA133)</f>
        <v>2717900</v>
      </c>
      <c r="BD133" s="1">
        <f t="shared" si="63"/>
        <v>2436770</v>
      </c>
    </row>
    <row r="134" spans="11:56" x14ac:dyDescent="0.3">
      <c r="K134" s="2">
        <v>130</v>
      </c>
      <c r="L134" s="1">
        <f t="shared" si="92"/>
        <v>3475</v>
      </c>
      <c r="M134" s="1">
        <f t="shared" si="71"/>
        <v>3475</v>
      </c>
      <c r="N134" s="1">
        <f t="shared" si="72"/>
        <v>3475</v>
      </c>
      <c r="O134" s="1">
        <f t="shared" si="73"/>
        <v>3475</v>
      </c>
      <c r="P134" s="1">
        <f t="shared" si="74"/>
        <v>93130</v>
      </c>
      <c r="Q134" s="1">
        <f t="shared" si="75"/>
        <v>107030</v>
      </c>
      <c r="R134">
        <f t="shared" si="68"/>
        <v>6.6999999999999833</v>
      </c>
      <c r="S134" s="1">
        <f>SUM($Q$5:Q134)</f>
        <v>5261700</v>
      </c>
      <c r="U134" s="2">
        <v>130</v>
      </c>
      <c r="V134">
        <v>0.22900000000000001</v>
      </c>
      <c r="W134">
        <f t="shared" si="76"/>
        <v>0.22900000000000001</v>
      </c>
      <c r="X134">
        <f t="shared" si="77"/>
        <v>0.22900000000000001</v>
      </c>
      <c r="Y134">
        <f t="shared" si="78"/>
        <v>0.22900000000000001</v>
      </c>
      <c r="Z134" s="4">
        <f t="shared" si="79"/>
        <v>12764.32</v>
      </c>
      <c r="AA134" s="4">
        <f t="shared" si="91"/>
        <v>13934.842655335433</v>
      </c>
      <c r="AB134" s="4">
        <f t="shared" si="80"/>
        <v>12765.235999999999</v>
      </c>
      <c r="AC134" s="4">
        <f>SUM($AB$5:AB134)</f>
        <v>292659.71000000002</v>
      </c>
      <c r="AD134">
        <f t="shared" si="81"/>
        <v>4.560731699190308</v>
      </c>
      <c r="AF134" s="2">
        <v>130</v>
      </c>
      <c r="AG134">
        <f t="shared" si="82"/>
        <v>1.2150000000000001</v>
      </c>
      <c r="AH134">
        <f t="shared" si="83"/>
        <v>1.2150000000000001</v>
      </c>
      <c r="AI134">
        <f t="shared" si="84"/>
        <v>1.2150000000000001</v>
      </c>
      <c r="AJ134">
        <f t="shared" si="85"/>
        <v>1.2150000000000001</v>
      </c>
      <c r="AK134">
        <f t="shared" si="86"/>
        <v>4.8600000000000003</v>
      </c>
      <c r="AL134">
        <v>9.7200000000000006</v>
      </c>
      <c r="AM134">
        <f>SUM($AL$5:AL134)</f>
        <v>476.42000000000007</v>
      </c>
      <c r="AO134">
        <f t="shared" si="87"/>
        <v>18.453448275862069</v>
      </c>
      <c r="AP134">
        <f t="shared" si="88"/>
        <v>0.5267308231337009</v>
      </c>
      <c r="AQ134" s="4">
        <f>SUM($AO$5:AO134)</f>
        <v>907.18965517241395</v>
      </c>
      <c r="AU134" s="2">
        <v>130</v>
      </c>
      <c r="AV134" s="1">
        <f t="shared" si="93"/>
        <v>3000</v>
      </c>
      <c r="AW134" s="1">
        <f t="shared" ref="AW134:AW197" si="94">AV134</f>
        <v>3000</v>
      </c>
      <c r="AX134" s="1">
        <f t="shared" ref="AX134:AX197" si="95">AV134</f>
        <v>3000</v>
      </c>
      <c r="AY134" s="1">
        <f t="shared" ref="AY134:AY197" si="96">AV134</f>
        <v>3000</v>
      </c>
      <c r="AZ134" s="1">
        <f t="shared" si="89"/>
        <v>37200</v>
      </c>
      <c r="BA134" s="1">
        <f t="shared" si="90"/>
        <v>49200</v>
      </c>
      <c r="BB134">
        <f t="shared" si="70"/>
        <v>3.100000000000001</v>
      </c>
      <c r="BC134" s="1">
        <f>SUM($BA$5:BA134)</f>
        <v>2767100</v>
      </c>
      <c r="BD134" s="1">
        <f t="shared" ref="BD134:BD197" si="97">S134-BC134</f>
        <v>2494600</v>
      </c>
    </row>
    <row r="135" spans="11:56" x14ac:dyDescent="0.3">
      <c r="K135" s="2">
        <v>131</v>
      </c>
      <c r="L135" s="1">
        <f t="shared" si="92"/>
        <v>3500</v>
      </c>
      <c r="M135" s="1">
        <f t="shared" si="71"/>
        <v>3500</v>
      </c>
      <c r="N135" s="1">
        <f t="shared" si="72"/>
        <v>3500</v>
      </c>
      <c r="O135" s="1">
        <f t="shared" si="73"/>
        <v>3500</v>
      </c>
      <c r="P135" s="1">
        <f t="shared" si="74"/>
        <v>94500</v>
      </c>
      <c r="Q135" s="1">
        <f t="shared" si="75"/>
        <v>108500</v>
      </c>
      <c r="R135">
        <f t="shared" si="68"/>
        <v>6.7499999999999831</v>
      </c>
      <c r="S135" s="1">
        <f>SUM($Q$5:Q135)</f>
        <v>5370200</v>
      </c>
      <c r="U135" s="2">
        <v>131</v>
      </c>
      <c r="V135">
        <v>0.23</v>
      </c>
      <c r="W135">
        <f t="shared" si="76"/>
        <v>0.23</v>
      </c>
      <c r="X135">
        <f t="shared" si="77"/>
        <v>0.23</v>
      </c>
      <c r="Y135">
        <f t="shared" si="78"/>
        <v>0.23</v>
      </c>
      <c r="Z135" s="4">
        <f t="shared" si="79"/>
        <v>13076.460000000001</v>
      </c>
      <c r="AA135" s="4">
        <f t="shared" si="91"/>
        <v>14213.539508442142</v>
      </c>
      <c r="AB135" s="4">
        <f t="shared" si="80"/>
        <v>13077.380000000001</v>
      </c>
      <c r="AC135" s="4">
        <f>SUM($AB$5:AB135)</f>
        <v>305737.09000000003</v>
      </c>
      <c r="AD135">
        <f t="shared" si="81"/>
        <v>4.4684592901428095</v>
      </c>
      <c r="AF135" s="2">
        <v>131</v>
      </c>
      <c r="AG135">
        <f t="shared" si="82"/>
        <v>1.23</v>
      </c>
      <c r="AH135">
        <f t="shared" si="83"/>
        <v>1.23</v>
      </c>
      <c r="AI135">
        <f t="shared" si="84"/>
        <v>1.23</v>
      </c>
      <c r="AJ135">
        <f t="shared" si="85"/>
        <v>1.23</v>
      </c>
      <c r="AK135">
        <f t="shared" si="86"/>
        <v>4.92</v>
      </c>
      <c r="AL135">
        <v>9.84</v>
      </c>
      <c r="AM135">
        <f>SUM($AL$5:AL135)</f>
        <v>486.26000000000005</v>
      </c>
      <c r="AO135">
        <f t="shared" si="87"/>
        <v>18.706896551724139</v>
      </c>
      <c r="AP135">
        <f t="shared" si="88"/>
        <v>0.52600921658986177</v>
      </c>
      <c r="AQ135" s="4">
        <f>SUM($AO$5:AO135)</f>
        <v>925.89655172413813</v>
      </c>
      <c r="AU135" s="2">
        <v>131</v>
      </c>
      <c r="AV135" s="1">
        <f t="shared" si="93"/>
        <v>3500</v>
      </c>
      <c r="AW135" s="1">
        <f t="shared" si="94"/>
        <v>3500</v>
      </c>
      <c r="AX135" s="1">
        <f t="shared" si="95"/>
        <v>3500</v>
      </c>
      <c r="AY135" s="1">
        <f t="shared" si="96"/>
        <v>3500</v>
      </c>
      <c r="AZ135" s="1">
        <f t="shared" si="89"/>
        <v>43400</v>
      </c>
      <c r="BA135" s="1">
        <f t="shared" si="90"/>
        <v>57400</v>
      </c>
      <c r="BB135">
        <f t="shared" si="70"/>
        <v>3.100000000000001</v>
      </c>
      <c r="BC135" s="1">
        <f>SUM($BA$5:BA135)</f>
        <v>2824500</v>
      </c>
      <c r="BD135" s="1">
        <f t="shared" si="97"/>
        <v>2545700</v>
      </c>
    </row>
    <row r="136" spans="11:56" x14ac:dyDescent="0.3">
      <c r="K136" s="2">
        <v>132</v>
      </c>
      <c r="L136" s="1">
        <f t="shared" si="92"/>
        <v>3525</v>
      </c>
      <c r="M136" s="1">
        <f t="shared" si="71"/>
        <v>3525</v>
      </c>
      <c r="N136" s="1">
        <f t="shared" si="72"/>
        <v>3525</v>
      </c>
      <c r="O136" s="1">
        <f t="shared" si="73"/>
        <v>3525</v>
      </c>
      <c r="P136" s="1">
        <f t="shared" si="74"/>
        <v>95880</v>
      </c>
      <c r="Q136" s="1">
        <f t="shared" si="75"/>
        <v>109980</v>
      </c>
      <c r="R136">
        <f t="shared" si="68"/>
        <v>6.7999999999999829</v>
      </c>
      <c r="S136" s="1">
        <f>SUM($Q$5:Q136)</f>
        <v>5480180</v>
      </c>
      <c r="U136" s="2">
        <v>132</v>
      </c>
      <c r="V136">
        <v>0.23100000000000001</v>
      </c>
      <c r="W136">
        <f t="shared" si="76"/>
        <v>0.23100000000000001</v>
      </c>
      <c r="X136">
        <f t="shared" si="77"/>
        <v>0.23100000000000001</v>
      </c>
      <c r="Y136">
        <f t="shared" si="78"/>
        <v>0.23100000000000001</v>
      </c>
      <c r="Z136" s="4">
        <f t="shared" si="79"/>
        <v>13395.98</v>
      </c>
      <c r="AA136" s="4">
        <f t="shared" si="91"/>
        <v>14497.810298610984</v>
      </c>
      <c r="AB136" s="4">
        <f t="shared" si="80"/>
        <v>13396.904</v>
      </c>
      <c r="AC136" s="4">
        <f>SUM($AB$5:AB136)</f>
        <v>319133.99400000001</v>
      </c>
      <c r="AD136">
        <f t="shared" si="81"/>
        <v>4.3818380033642566</v>
      </c>
      <c r="AF136" s="2">
        <v>132</v>
      </c>
      <c r="AG136">
        <f t="shared" si="82"/>
        <v>1.2450000000000001</v>
      </c>
      <c r="AH136">
        <f t="shared" si="83"/>
        <v>1.2450000000000001</v>
      </c>
      <c r="AI136">
        <f t="shared" si="84"/>
        <v>1.2450000000000001</v>
      </c>
      <c r="AJ136">
        <f t="shared" si="85"/>
        <v>1.2450000000000001</v>
      </c>
      <c r="AK136">
        <f t="shared" si="86"/>
        <v>4.9800000000000004</v>
      </c>
      <c r="AL136">
        <v>9.9600000000000009</v>
      </c>
      <c r="AM136">
        <f>SUM($AL$5:AL136)</f>
        <v>496.22</v>
      </c>
      <c r="AO136">
        <f t="shared" si="87"/>
        <v>18.96206896551724</v>
      </c>
      <c r="AP136">
        <f t="shared" si="88"/>
        <v>0.52525913802509561</v>
      </c>
      <c r="AQ136" s="4">
        <f>SUM($AO$5:AO136)</f>
        <v>944.85862068965537</v>
      </c>
      <c r="AU136" s="2">
        <v>132</v>
      </c>
      <c r="AV136" s="1">
        <f t="shared" si="93"/>
        <v>3500</v>
      </c>
      <c r="AW136" s="1">
        <f t="shared" si="94"/>
        <v>3500</v>
      </c>
      <c r="AX136" s="1">
        <f t="shared" si="95"/>
        <v>3500</v>
      </c>
      <c r="AY136" s="1">
        <f t="shared" si="96"/>
        <v>3500</v>
      </c>
      <c r="AZ136" s="1">
        <f t="shared" si="89"/>
        <v>43400</v>
      </c>
      <c r="BA136" s="1">
        <f t="shared" si="90"/>
        <v>57400</v>
      </c>
      <c r="BB136">
        <f t="shared" si="70"/>
        <v>3.100000000000001</v>
      </c>
      <c r="BC136" s="1">
        <f>SUM($BA$5:BA136)</f>
        <v>2881900</v>
      </c>
      <c r="BD136" s="1">
        <f t="shared" si="97"/>
        <v>2598280</v>
      </c>
    </row>
    <row r="137" spans="11:56" x14ac:dyDescent="0.3">
      <c r="K137" s="2">
        <v>133</v>
      </c>
      <c r="L137" s="1">
        <f t="shared" si="92"/>
        <v>3550</v>
      </c>
      <c r="M137" s="1">
        <f t="shared" si="71"/>
        <v>3550</v>
      </c>
      <c r="N137" s="1">
        <f t="shared" si="72"/>
        <v>3550</v>
      </c>
      <c r="O137" s="1">
        <f t="shared" si="73"/>
        <v>3550</v>
      </c>
      <c r="P137" s="1">
        <f t="shared" si="74"/>
        <v>97270</v>
      </c>
      <c r="Q137" s="1">
        <f t="shared" si="75"/>
        <v>111470</v>
      </c>
      <c r="R137">
        <f t="shared" si="68"/>
        <v>6.8499999999999828</v>
      </c>
      <c r="S137" s="1">
        <f>SUM($Q$5:Q137)</f>
        <v>5591650</v>
      </c>
      <c r="U137" s="2">
        <v>133</v>
      </c>
      <c r="V137">
        <v>0.23200000000000001</v>
      </c>
      <c r="W137">
        <f t="shared" si="76"/>
        <v>0.23200000000000001</v>
      </c>
      <c r="X137">
        <f t="shared" si="77"/>
        <v>0.23200000000000001</v>
      </c>
      <c r="Y137">
        <f t="shared" si="78"/>
        <v>0.23200000000000001</v>
      </c>
      <c r="Z137" s="4">
        <f t="shared" si="79"/>
        <v>13723.050000000001</v>
      </c>
      <c r="AA137" s="4">
        <f t="shared" si="91"/>
        <v>14787.766504583204</v>
      </c>
      <c r="AB137" s="4">
        <f t="shared" si="80"/>
        <v>13723.978000000001</v>
      </c>
      <c r="AC137" s="4">
        <f>SUM($AB$5:AB137)</f>
        <v>332857.97200000001</v>
      </c>
      <c r="AD137">
        <f t="shared" si="81"/>
        <v>4.3003811120165416</v>
      </c>
      <c r="AF137" s="2">
        <v>133</v>
      </c>
      <c r="AG137">
        <f t="shared" si="82"/>
        <v>1.26</v>
      </c>
      <c r="AH137">
        <f t="shared" si="83"/>
        <v>1.26</v>
      </c>
      <c r="AI137">
        <f t="shared" si="84"/>
        <v>1.26</v>
      </c>
      <c r="AJ137">
        <f t="shared" si="85"/>
        <v>1.26</v>
      </c>
      <c r="AK137">
        <f t="shared" si="86"/>
        <v>5.04</v>
      </c>
      <c r="AL137">
        <v>10.08</v>
      </c>
      <c r="AM137">
        <f>SUM($AL$5:AL137)</f>
        <v>506.3</v>
      </c>
      <c r="AO137">
        <f t="shared" si="87"/>
        <v>19.218965517241379</v>
      </c>
      <c r="AP137">
        <f t="shared" si="88"/>
        <v>0.52448192338745847</v>
      </c>
      <c r="AQ137" s="4">
        <f>SUM($AO$5:AO137)</f>
        <v>964.07758620689674</v>
      </c>
      <c r="AU137" s="2">
        <v>133</v>
      </c>
      <c r="AV137" s="1">
        <f t="shared" si="93"/>
        <v>3500</v>
      </c>
      <c r="AW137" s="1">
        <f t="shared" si="94"/>
        <v>3500</v>
      </c>
      <c r="AX137" s="1">
        <f t="shared" si="95"/>
        <v>3500</v>
      </c>
      <c r="AY137" s="1">
        <f t="shared" si="96"/>
        <v>3500</v>
      </c>
      <c r="AZ137" s="1">
        <f t="shared" si="89"/>
        <v>43400</v>
      </c>
      <c r="BA137" s="1">
        <f t="shared" si="90"/>
        <v>57400</v>
      </c>
      <c r="BB137">
        <f t="shared" si="70"/>
        <v>3.100000000000001</v>
      </c>
      <c r="BC137" s="1">
        <f>SUM($BA$5:BA137)</f>
        <v>2939300</v>
      </c>
      <c r="BD137" s="1">
        <f t="shared" si="97"/>
        <v>2652350</v>
      </c>
    </row>
    <row r="138" spans="11:56" x14ac:dyDescent="0.3">
      <c r="K138" s="2">
        <v>134</v>
      </c>
      <c r="L138" s="1">
        <f t="shared" si="92"/>
        <v>3575</v>
      </c>
      <c r="M138" s="1">
        <f t="shared" si="71"/>
        <v>3575</v>
      </c>
      <c r="N138" s="1">
        <f t="shared" si="72"/>
        <v>3575</v>
      </c>
      <c r="O138" s="1">
        <f t="shared" si="73"/>
        <v>3575</v>
      </c>
      <c r="P138" s="1">
        <f t="shared" si="74"/>
        <v>98670</v>
      </c>
      <c r="Q138" s="1">
        <f t="shared" si="75"/>
        <v>112970</v>
      </c>
      <c r="R138">
        <f t="shared" si="68"/>
        <v>6.8999999999999826</v>
      </c>
      <c r="S138" s="1">
        <f>SUM($Q$5:Q138)</f>
        <v>5704620</v>
      </c>
      <c r="U138" s="2">
        <v>134</v>
      </c>
      <c r="V138">
        <v>0.23300000000000001</v>
      </c>
      <c r="W138">
        <f t="shared" si="76"/>
        <v>0.23300000000000001</v>
      </c>
      <c r="X138">
        <f t="shared" si="77"/>
        <v>0.23300000000000001</v>
      </c>
      <c r="Y138">
        <f t="shared" si="78"/>
        <v>0.23300000000000001</v>
      </c>
      <c r="Z138" s="4">
        <f t="shared" si="79"/>
        <v>14057.85</v>
      </c>
      <c r="AA138" s="4">
        <f t="shared" si="91"/>
        <v>15083.521834674868</v>
      </c>
      <c r="AB138" s="4">
        <f t="shared" si="80"/>
        <v>14058.782000000001</v>
      </c>
      <c r="AC138" s="4">
        <f>SUM($AB$5:AB138)</f>
        <v>346916.75400000002</v>
      </c>
      <c r="AD138">
        <f t="shared" si="81"/>
        <v>4.2236578909397453</v>
      </c>
      <c r="AF138" s="2">
        <v>134</v>
      </c>
      <c r="AG138">
        <f t="shared" si="82"/>
        <v>1.2749999999999999</v>
      </c>
      <c r="AH138">
        <f t="shared" si="83"/>
        <v>1.2749999999999999</v>
      </c>
      <c r="AI138">
        <f t="shared" si="84"/>
        <v>1.2749999999999999</v>
      </c>
      <c r="AJ138">
        <f t="shared" si="85"/>
        <v>1.2749999999999999</v>
      </c>
      <c r="AK138">
        <f t="shared" si="86"/>
        <v>5.0999999999999996</v>
      </c>
      <c r="AL138">
        <v>10.199999999999999</v>
      </c>
      <c r="AM138">
        <f>SUM($AL$5:AL138)</f>
        <v>516.5</v>
      </c>
      <c r="AO138">
        <f t="shared" si="87"/>
        <v>19.47758620689655</v>
      </c>
      <c r="AP138">
        <f t="shared" si="88"/>
        <v>0.52367885279277682</v>
      </c>
      <c r="AQ138" s="4">
        <f>SUM($AO$5:AO138)</f>
        <v>983.55517241379334</v>
      </c>
      <c r="AU138" s="2">
        <v>134</v>
      </c>
      <c r="AV138" s="1">
        <f t="shared" si="93"/>
        <v>3500</v>
      </c>
      <c r="AW138" s="1">
        <f t="shared" si="94"/>
        <v>3500</v>
      </c>
      <c r="AX138" s="1">
        <f t="shared" si="95"/>
        <v>3500</v>
      </c>
      <c r="AY138" s="1">
        <f t="shared" si="96"/>
        <v>3500</v>
      </c>
      <c r="AZ138" s="1">
        <f t="shared" si="89"/>
        <v>43400</v>
      </c>
      <c r="BA138" s="1">
        <f t="shared" si="90"/>
        <v>57400</v>
      </c>
      <c r="BB138">
        <f t="shared" si="70"/>
        <v>3.100000000000001</v>
      </c>
      <c r="BC138" s="1">
        <f>SUM($BA$5:BA138)</f>
        <v>2996700</v>
      </c>
      <c r="BD138" s="1">
        <f t="shared" si="97"/>
        <v>2707920</v>
      </c>
    </row>
    <row r="139" spans="11:56" x14ac:dyDescent="0.3">
      <c r="K139" s="2">
        <v>135</v>
      </c>
      <c r="L139" s="1">
        <f t="shared" si="92"/>
        <v>3600</v>
      </c>
      <c r="M139" s="1">
        <f t="shared" si="71"/>
        <v>3600</v>
      </c>
      <c r="N139" s="1">
        <f t="shared" si="72"/>
        <v>3600</v>
      </c>
      <c r="O139" s="1">
        <f t="shared" si="73"/>
        <v>3600</v>
      </c>
      <c r="P139" s="1">
        <f t="shared" si="74"/>
        <v>100080</v>
      </c>
      <c r="Q139" s="1">
        <f t="shared" si="75"/>
        <v>114480</v>
      </c>
      <c r="R139">
        <f t="shared" si="68"/>
        <v>6.9499999999999824</v>
      </c>
      <c r="S139" s="1">
        <f>SUM($Q$5:Q139)</f>
        <v>5819100</v>
      </c>
      <c r="U139" s="2">
        <v>135</v>
      </c>
      <c r="V139">
        <v>0.23400000000000001</v>
      </c>
      <c r="W139">
        <f t="shared" si="76"/>
        <v>0.23400000000000001</v>
      </c>
      <c r="X139">
        <f t="shared" si="77"/>
        <v>0.23400000000000001</v>
      </c>
      <c r="Y139">
        <f t="shared" si="78"/>
        <v>0.23400000000000001</v>
      </c>
      <c r="Z139" s="4">
        <f t="shared" si="79"/>
        <v>14400.54</v>
      </c>
      <c r="AA139" s="4">
        <f t="shared" si="91"/>
        <v>15385.192271368365</v>
      </c>
      <c r="AB139" s="4">
        <f t="shared" si="80"/>
        <v>14401.476000000001</v>
      </c>
      <c r="AC139" s="4">
        <f>SUM($AB$5:AB139)</f>
        <v>361318.23000000004</v>
      </c>
      <c r="AD139">
        <f t="shared" si="81"/>
        <v>4.151277167778419</v>
      </c>
      <c r="AF139" s="2">
        <v>135</v>
      </c>
      <c r="AG139">
        <f t="shared" si="82"/>
        <v>1.29</v>
      </c>
      <c r="AH139">
        <f t="shared" si="83"/>
        <v>1.29</v>
      </c>
      <c r="AI139">
        <f t="shared" si="84"/>
        <v>1.29</v>
      </c>
      <c r="AJ139">
        <f t="shared" si="85"/>
        <v>1.29</v>
      </c>
      <c r="AK139">
        <f t="shared" si="86"/>
        <v>5.16</v>
      </c>
      <c r="AL139">
        <v>10.32</v>
      </c>
      <c r="AM139">
        <f>SUM($AL$5:AL139)</f>
        <v>526.82000000000005</v>
      </c>
      <c r="AO139">
        <f t="shared" si="87"/>
        <v>19.737931034482759</v>
      </c>
      <c r="AP139">
        <f t="shared" si="88"/>
        <v>0.52285115303983232</v>
      </c>
      <c r="AQ139" s="4">
        <f>SUM($AO$5:AO139)</f>
        <v>1003.2931034482762</v>
      </c>
      <c r="AU139" s="2">
        <v>135</v>
      </c>
      <c r="AV139" s="1">
        <f t="shared" si="93"/>
        <v>3500</v>
      </c>
      <c r="AW139" s="1">
        <f t="shared" si="94"/>
        <v>3500</v>
      </c>
      <c r="AX139" s="1">
        <f t="shared" si="95"/>
        <v>3500</v>
      </c>
      <c r="AY139" s="1">
        <f t="shared" si="96"/>
        <v>3500</v>
      </c>
      <c r="AZ139" s="1">
        <f t="shared" si="89"/>
        <v>46200</v>
      </c>
      <c r="BA139" s="1">
        <f t="shared" si="90"/>
        <v>60200</v>
      </c>
      <c r="BB139">
        <f t="shared" si="70"/>
        <v>3.3000000000000012</v>
      </c>
      <c r="BC139" s="1">
        <f>SUM($BA$5:BA139)</f>
        <v>3056900</v>
      </c>
      <c r="BD139" s="1">
        <f t="shared" si="97"/>
        <v>2762200</v>
      </c>
    </row>
    <row r="140" spans="11:56" x14ac:dyDescent="0.3">
      <c r="K140" s="2">
        <v>136</v>
      </c>
      <c r="L140" s="1">
        <f t="shared" si="92"/>
        <v>3625</v>
      </c>
      <c r="M140" s="1">
        <f t="shared" si="71"/>
        <v>3625</v>
      </c>
      <c r="N140" s="1">
        <f t="shared" si="72"/>
        <v>3625</v>
      </c>
      <c r="O140" s="1">
        <f t="shared" si="73"/>
        <v>3625</v>
      </c>
      <c r="P140" s="1">
        <f t="shared" si="74"/>
        <v>101500</v>
      </c>
      <c r="Q140" s="1">
        <f t="shared" si="75"/>
        <v>116000</v>
      </c>
      <c r="R140">
        <f t="shared" si="68"/>
        <v>6.9999999999999822</v>
      </c>
      <c r="S140" s="1">
        <f>SUM($Q$5:Q140)</f>
        <v>5935100</v>
      </c>
      <c r="U140" s="2">
        <v>136</v>
      </c>
      <c r="V140">
        <v>0.23499999999999999</v>
      </c>
      <c r="W140">
        <f t="shared" si="76"/>
        <v>0.23499999999999999</v>
      </c>
      <c r="X140">
        <f t="shared" si="77"/>
        <v>0.23499999999999999</v>
      </c>
      <c r="Y140">
        <f t="shared" si="78"/>
        <v>0.23499999999999999</v>
      </c>
      <c r="Z140" s="4">
        <f t="shared" si="79"/>
        <v>14751.33</v>
      </c>
      <c r="AA140" s="4">
        <f t="shared" si="91"/>
        <v>15692.896116795733</v>
      </c>
      <c r="AB140" s="4">
        <f t="shared" si="80"/>
        <v>14752.27</v>
      </c>
      <c r="AC140" s="4">
        <f>SUM($AB$5:AB140)</f>
        <v>376070.50000000006</v>
      </c>
      <c r="AD140">
        <f t="shared" si="81"/>
        <v>4.082902210608089</v>
      </c>
      <c r="AF140" s="2">
        <v>136</v>
      </c>
      <c r="AG140">
        <f t="shared" si="82"/>
        <v>1.3049999999999999</v>
      </c>
      <c r="AH140">
        <f t="shared" si="83"/>
        <v>1.3049999999999999</v>
      </c>
      <c r="AI140">
        <f t="shared" si="84"/>
        <v>1.3049999999999999</v>
      </c>
      <c r="AJ140">
        <f t="shared" si="85"/>
        <v>1.3049999999999999</v>
      </c>
      <c r="AK140">
        <f t="shared" si="86"/>
        <v>5.22</v>
      </c>
      <c r="AL140">
        <v>10.44</v>
      </c>
      <c r="AM140">
        <f>SUM($AL$5:AL140)</f>
        <v>537.2600000000001</v>
      </c>
      <c r="AO140">
        <f t="shared" si="87"/>
        <v>20</v>
      </c>
      <c r="AP140">
        <f t="shared" si="88"/>
        <v>0.52200000000000002</v>
      </c>
      <c r="AQ140" s="4">
        <f>SUM($AO$5:AO140)</f>
        <v>1023.2931034482762</v>
      </c>
      <c r="AU140" s="2">
        <v>136</v>
      </c>
      <c r="AV140" s="1">
        <f t="shared" si="93"/>
        <v>3500</v>
      </c>
      <c r="AW140" s="1">
        <f t="shared" si="94"/>
        <v>3500</v>
      </c>
      <c r="AX140" s="1">
        <f t="shared" si="95"/>
        <v>3500</v>
      </c>
      <c r="AY140" s="1">
        <f t="shared" si="96"/>
        <v>3500</v>
      </c>
      <c r="AZ140" s="1">
        <f t="shared" si="89"/>
        <v>46200</v>
      </c>
      <c r="BA140" s="1">
        <f t="shared" si="90"/>
        <v>60200</v>
      </c>
      <c r="BB140">
        <f t="shared" si="70"/>
        <v>3.3000000000000012</v>
      </c>
      <c r="BC140" s="1">
        <f>SUM($BA$5:BA140)</f>
        <v>3117100</v>
      </c>
      <c r="BD140" s="1">
        <f t="shared" si="97"/>
        <v>2818000</v>
      </c>
    </row>
    <row r="141" spans="11:56" x14ac:dyDescent="0.3">
      <c r="K141" s="2">
        <v>137</v>
      </c>
      <c r="L141" s="1">
        <f t="shared" si="92"/>
        <v>3650</v>
      </c>
      <c r="M141" s="1">
        <f t="shared" si="71"/>
        <v>3650</v>
      </c>
      <c r="N141" s="1">
        <f t="shared" si="72"/>
        <v>3650</v>
      </c>
      <c r="O141" s="1">
        <f t="shared" si="73"/>
        <v>3650</v>
      </c>
      <c r="P141" s="1">
        <f t="shared" si="74"/>
        <v>102930</v>
      </c>
      <c r="Q141" s="1">
        <f t="shared" si="75"/>
        <v>117530</v>
      </c>
      <c r="R141">
        <f t="shared" si="68"/>
        <v>7.0499999999999821</v>
      </c>
      <c r="S141" s="1">
        <f>SUM($Q$5:Q141)</f>
        <v>6052630</v>
      </c>
      <c r="U141" s="2">
        <v>137</v>
      </c>
      <c r="V141">
        <v>0.23599999999999999</v>
      </c>
      <c r="W141">
        <f t="shared" si="76"/>
        <v>0.23599999999999999</v>
      </c>
      <c r="X141">
        <f t="shared" si="77"/>
        <v>0.23599999999999999</v>
      </c>
      <c r="Y141">
        <f t="shared" si="78"/>
        <v>0.23599999999999999</v>
      </c>
      <c r="Z141" s="4">
        <f t="shared" si="79"/>
        <v>15110.380000000001</v>
      </c>
      <c r="AA141" s="4">
        <f t="shared" si="91"/>
        <v>16006.754039131649</v>
      </c>
      <c r="AB141" s="4">
        <f t="shared" si="80"/>
        <v>15111.324000000001</v>
      </c>
      <c r="AC141" s="4">
        <f>SUM($AB$5:AB141)</f>
        <v>391181.82400000008</v>
      </c>
      <c r="AD141">
        <f t="shared" si="81"/>
        <v>4.018215733486147</v>
      </c>
      <c r="AF141" s="2">
        <v>137</v>
      </c>
      <c r="AG141">
        <f t="shared" si="82"/>
        <v>1.32</v>
      </c>
      <c r="AH141">
        <f t="shared" si="83"/>
        <v>1.32</v>
      </c>
      <c r="AI141">
        <f t="shared" si="84"/>
        <v>1.32</v>
      </c>
      <c r="AJ141">
        <f t="shared" si="85"/>
        <v>1.32</v>
      </c>
      <c r="AK141">
        <f t="shared" si="86"/>
        <v>5.28</v>
      </c>
      <c r="AL141">
        <v>10.56</v>
      </c>
      <c r="AM141">
        <f>SUM($AL$5:AL141)</f>
        <v>547.82000000000005</v>
      </c>
      <c r="AO141">
        <f t="shared" si="87"/>
        <v>20.263793103448275</v>
      </c>
      <c r="AP141">
        <f t="shared" si="88"/>
        <v>0.52112652088828393</v>
      </c>
      <c r="AQ141" s="4">
        <f>SUM($AO$5:AO141)</f>
        <v>1043.5568965517243</v>
      </c>
      <c r="AU141" s="2">
        <v>137</v>
      </c>
      <c r="AV141" s="1">
        <f t="shared" si="93"/>
        <v>3500</v>
      </c>
      <c r="AW141" s="1">
        <f t="shared" si="94"/>
        <v>3500</v>
      </c>
      <c r="AX141" s="1">
        <f t="shared" si="95"/>
        <v>3500</v>
      </c>
      <c r="AY141" s="1">
        <f t="shared" si="96"/>
        <v>3500</v>
      </c>
      <c r="AZ141" s="1">
        <f t="shared" si="89"/>
        <v>46200</v>
      </c>
      <c r="BA141" s="1">
        <f t="shared" si="90"/>
        <v>60200</v>
      </c>
      <c r="BB141">
        <f t="shared" si="70"/>
        <v>3.3000000000000012</v>
      </c>
      <c r="BC141" s="1">
        <f>SUM($BA$5:BA141)</f>
        <v>3177300</v>
      </c>
      <c r="BD141" s="1">
        <f t="shared" si="97"/>
        <v>2875330</v>
      </c>
    </row>
    <row r="142" spans="11:56" x14ac:dyDescent="0.3">
      <c r="K142" s="2">
        <v>138</v>
      </c>
      <c r="L142" s="1">
        <f t="shared" si="92"/>
        <v>3675</v>
      </c>
      <c r="M142" s="1">
        <f t="shared" si="71"/>
        <v>3675</v>
      </c>
      <c r="N142" s="1">
        <f t="shared" si="72"/>
        <v>3675</v>
      </c>
      <c r="O142" s="1">
        <f t="shared" si="73"/>
        <v>3675</v>
      </c>
      <c r="P142" s="1">
        <f t="shared" si="74"/>
        <v>104370</v>
      </c>
      <c r="Q142" s="1">
        <f t="shared" si="75"/>
        <v>119070</v>
      </c>
      <c r="R142">
        <f t="shared" si="68"/>
        <v>7.0999999999999819</v>
      </c>
      <c r="S142" s="1">
        <f>SUM($Q$5:Q142)</f>
        <v>6171700</v>
      </c>
      <c r="U142" s="2">
        <v>138</v>
      </c>
      <c r="V142">
        <v>0.23699999999999999</v>
      </c>
      <c r="W142">
        <f t="shared" si="76"/>
        <v>0.23699999999999999</v>
      </c>
      <c r="X142">
        <f t="shared" si="77"/>
        <v>0.23699999999999999</v>
      </c>
      <c r="Y142">
        <f t="shared" si="78"/>
        <v>0.23699999999999999</v>
      </c>
      <c r="Z142" s="4">
        <f t="shared" si="79"/>
        <v>15477.9</v>
      </c>
      <c r="AA142" s="4">
        <f t="shared" si="91"/>
        <v>16326.889119914282</v>
      </c>
      <c r="AB142" s="4">
        <f t="shared" si="80"/>
        <v>15478.848</v>
      </c>
      <c r="AC142" s="4">
        <f>SUM($AB$5:AB142)</f>
        <v>406660.67200000008</v>
      </c>
      <c r="AD142">
        <f t="shared" si="81"/>
        <v>3.9569445844191358</v>
      </c>
      <c r="AF142" s="2">
        <v>138</v>
      </c>
      <c r="AG142">
        <f t="shared" si="82"/>
        <v>1.335</v>
      </c>
      <c r="AH142">
        <f t="shared" si="83"/>
        <v>1.335</v>
      </c>
      <c r="AI142">
        <f t="shared" si="84"/>
        <v>1.335</v>
      </c>
      <c r="AJ142">
        <f t="shared" si="85"/>
        <v>1.335</v>
      </c>
      <c r="AK142">
        <f t="shared" si="86"/>
        <v>5.34</v>
      </c>
      <c r="AL142">
        <v>10.68</v>
      </c>
      <c r="AM142">
        <f>SUM($AL$5:AL142)</f>
        <v>558.5</v>
      </c>
      <c r="AO142">
        <f t="shared" si="87"/>
        <v>20.529310344827586</v>
      </c>
      <c r="AP142">
        <f t="shared" si="88"/>
        <v>0.52023179642227257</v>
      </c>
      <c r="AQ142" s="4">
        <f>SUM($AO$5:AO142)</f>
        <v>1064.0862068965519</v>
      </c>
      <c r="AU142" s="2">
        <v>138</v>
      </c>
      <c r="AV142" s="1">
        <f t="shared" si="93"/>
        <v>3500</v>
      </c>
      <c r="AW142" s="1">
        <f t="shared" si="94"/>
        <v>3500</v>
      </c>
      <c r="AX142" s="1">
        <f t="shared" si="95"/>
        <v>3500</v>
      </c>
      <c r="AY142" s="1">
        <f t="shared" si="96"/>
        <v>3500</v>
      </c>
      <c r="AZ142" s="1">
        <f t="shared" si="89"/>
        <v>46200</v>
      </c>
      <c r="BA142" s="1">
        <f t="shared" si="90"/>
        <v>60200</v>
      </c>
      <c r="BB142">
        <f t="shared" si="70"/>
        <v>3.3000000000000012</v>
      </c>
      <c r="BC142" s="1">
        <f>SUM($BA$5:BA142)</f>
        <v>3237500</v>
      </c>
      <c r="BD142" s="1">
        <f t="shared" si="97"/>
        <v>2934200</v>
      </c>
    </row>
    <row r="143" spans="11:56" x14ac:dyDescent="0.3">
      <c r="K143" s="2">
        <v>139</v>
      </c>
      <c r="L143" s="1">
        <f t="shared" si="92"/>
        <v>3700</v>
      </c>
      <c r="M143" s="1">
        <f t="shared" si="71"/>
        <v>3700</v>
      </c>
      <c r="N143" s="1">
        <f t="shared" si="72"/>
        <v>3700</v>
      </c>
      <c r="O143" s="1">
        <f t="shared" si="73"/>
        <v>3700</v>
      </c>
      <c r="P143" s="1">
        <f t="shared" si="74"/>
        <v>105820</v>
      </c>
      <c r="Q143" s="1">
        <f t="shared" si="75"/>
        <v>120620</v>
      </c>
      <c r="R143">
        <f t="shared" si="68"/>
        <v>7.1499999999999817</v>
      </c>
      <c r="S143" s="1">
        <f>SUM($Q$5:Q143)</f>
        <v>6292320</v>
      </c>
      <c r="U143" s="2">
        <v>139</v>
      </c>
      <c r="V143">
        <v>0.23799999999999999</v>
      </c>
      <c r="W143">
        <f t="shared" si="76"/>
        <v>0.23799999999999999</v>
      </c>
      <c r="X143">
        <f t="shared" si="77"/>
        <v>0.23799999999999999</v>
      </c>
      <c r="Y143">
        <f t="shared" si="78"/>
        <v>0.23799999999999999</v>
      </c>
      <c r="Z143" s="4">
        <f t="shared" si="79"/>
        <v>15854.07</v>
      </c>
      <c r="AA143" s="4">
        <f t="shared" si="91"/>
        <v>16653.426902312567</v>
      </c>
      <c r="AB143" s="4">
        <f t="shared" si="80"/>
        <v>15855.021999999999</v>
      </c>
      <c r="AC143" s="4">
        <f>SUM($AB$5:AB143)</f>
        <v>422515.69400000008</v>
      </c>
      <c r="AD143">
        <f t="shared" si="81"/>
        <v>3.8988333742781975</v>
      </c>
      <c r="AF143" s="2">
        <v>139</v>
      </c>
      <c r="AG143">
        <f t="shared" si="82"/>
        <v>1.35</v>
      </c>
      <c r="AH143">
        <f t="shared" si="83"/>
        <v>1.35</v>
      </c>
      <c r="AI143">
        <f t="shared" si="84"/>
        <v>1.35</v>
      </c>
      <c r="AJ143">
        <f t="shared" si="85"/>
        <v>1.35</v>
      </c>
      <c r="AK143">
        <f t="shared" si="86"/>
        <v>5.4</v>
      </c>
      <c r="AL143">
        <v>10.8</v>
      </c>
      <c r="AM143">
        <f>SUM($AL$5:AL143)</f>
        <v>569.29999999999995</v>
      </c>
      <c r="AO143">
        <f t="shared" si="87"/>
        <v>20.796551724137931</v>
      </c>
      <c r="AP143">
        <f t="shared" si="88"/>
        <v>0.51931686287514511</v>
      </c>
      <c r="AQ143" s="4">
        <f>SUM($AO$5:AO143)</f>
        <v>1084.8827586206899</v>
      </c>
      <c r="AU143" s="2">
        <v>139</v>
      </c>
      <c r="AV143" s="1">
        <f t="shared" si="93"/>
        <v>3500</v>
      </c>
      <c r="AW143" s="1">
        <f t="shared" si="94"/>
        <v>3500</v>
      </c>
      <c r="AX143" s="1">
        <f t="shared" si="95"/>
        <v>3500</v>
      </c>
      <c r="AY143" s="1">
        <f t="shared" si="96"/>
        <v>3500</v>
      </c>
      <c r="AZ143" s="1">
        <f t="shared" si="89"/>
        <v>46200</v>
      </c>
      <c r="BA143" s="1">
        <f t="shared" si="90"/>
        <v>60200</v>
      </c>
      <c r="BB143">
        <f t="shared" si="70"/>
        <v>3.3000000000000012</v>
      </c>
      <c r="BC143" s="1">
        <f>SUM($BA$5:BA143)</f>
        <v>3297700</v>
      </c>
      <c r="BD143" s="1">
        <f t="shared" si="97"/>
        <v>2994620</v>
      </c>
    </row>
    <row r="144" spans="11:56" x14ac:dyDescent="0.3">
      <c r="K144" s="2">
        <v>140</v>
      </c>
      <c r="L144" s="1">
        <f t="shared" si="92"/>
        <v>3725</v>
      </c>
      <c r="M144" s="1">
        <f t="shared" si="71"/>
        <v>3725</v>
      </c>
      <c r="N144" s="1">
        <f t="shared" si="72"/>
        <v>3725</v>
      </c>
      <c r="O144" s="1">
        <f t="shared" si="73"/>
        <v>3725</v>
      </c>
      <c r="P144" s="1">
        <f t="shared" si="74"/>
        <v>107280</v>
      </c>
      <c r="Q144" s="1">
        <f t="shared" si="75"/>
        <v>122180</v>
      </c>
      <c r="R144">
        <f t="shared" si="68"/>
        <v>7.1999999999999815</v>
      </c>
      <c r="S144" s="1">
        <f>SUM($Q$5:Q144)</f>
        <v>6414500</v>
      </c>
      <c r="U144" s="2">
        <v>140</v>
      </c>
      <c r="V144">
        <v>0.23899999999999999</v>
      </c>
      <c r="W144">
        <f t="shared" si="76"/>
        <v>0.23899999999999999</v>
      </c>
      <c r="X144">
        <f t="shared" si="77"/>
        <v>0.23899999999999999</v>
      </c>
      <c r="Y144">
        <f t="shared" si="78"/>
        <v>0.23899999999999999</v>
      </c>
      <c r="Z144" s="4">
        <f t="shared" si="79"/>
        <v>16239.09</v>
      </c>
      <c r="AA144" s="4">
        <f t="shared" si="91"/>
        <v>16986.49544035882</v>
      </c>
      <c r="AB144" s="4">
        <f t="shared" si="80"/>
        <v>16240.046</v>
      </c>
      <c r="AC144" s="4">
        <f>SUM($AB$5:AB144)</f>
        <v>438755.74000000005</v>
      </c>
      <c r="AD144">
        <f t="shared" si="81"/>
        <v>3.8436550950933368</v>
      </c>
      <c r="AF144" s="2">
        <v>140</v>
      </c>
      <c r="AG144">
        <f t="shared" si="82"/>
        <v>1.365</v>
      </c>
      <c r="AH144">
        <f t="shared" si="83"/>
        <v>1.365</v>
      </c>
      <c r="AI144">
        <f t="shared" si="84"/>
        <v>1.365</v>
      </c>
      <c r="AJ144">
        <f t="shared" si="85"/>
        <v>1.365</v>
      </c>
      <c r="AK144">
        <f t="shared" si="86"/>
        <v>5.46</v>
      </c>
      <c r="AL144">
        <v>10.92</v>
      </c>
      <c r="AM144">
        <f>SUM($AL$5:AL144)</f>
        <v>580.21999999999991</v>
      </c>
      <c r="AO144">
        <f t="shared" si="87"/>
        <v>21.065517241379311</v>
      </c>
      <c r="AP144">
        <f t="shared" si="88"/>
        <v>0.51838271402848257</v>
      </c>
      <c r="AQ144" s="4">
        <f>SUM($AO$5:AO144)</f>
        <v>1105.9482758620691</v>
      </c>
      <c r="AU144" s="2">
        <v>140</v>
      </c>
      <c r="AV144" s="1">
        <f t="shared" si="93"/>
        <v>3500</v>
      </c>
      <c r="AW144" s="1">
        <f t="shared" si="94"/>
        <v>3500</v>
      </c>
      <c r="AX144" s="1">
        <f t="shared" si="95"/>
        <v>3500</v>
      </c>
      <c r="AY144" s="1">
        <f t="shared" si="96"/>
        <v>3500</v>
      </c>
      <c r="AZ144" s="1">
        <f t="shared" si="89"/>
        <v>46200</v>
      </c>
      <c r="BA144" s="1">
        <f t="shared" si="90"/>
        <v>60200</v>
      </c>
      <c r="BB144">
        <f t="shared" si="70"/>
        <v>3.3000000000000012</v>
      </c>
      <c r="BC144" s="1">
        <f>SUM($BA$5:BA144)</f>
        <v>3357900</v>
      </c>
      <c r="BD144" s="1">
        <f t="shared" si="97"/>
        <v>3056600</v>
      </c>
    </row>
    <row r="145" spans="11:56" x14ac:dyDescent="0.3">
      <c r="K145" s="2">
        <v>141</v>
      </c>
      <c r="L145" s="1">
        <f t="shared" si="92"/>
        <v>3750</v>
      </c>
      <c r="M145" s="1">
        <f t="shared" si="71"/>
        <v>3750</v>
      </c>
      <c r="N145" s="1">
        <f t="shared" si="72"/>
        <v>3750</v>
      </c>
      <c r="O145" s="1">
        <f t="shared" si="73"/>
        <v>3750</v>
      </c>
      <c r="P145" s="1">
        <f t="shared" si="74"/>
        <v>108750</v>
      </c>
      <c r="Q145" s="1">
        <f t="shared" si="75"/>
        <v>123750</v>
      </c>
      <c r="R145">
        <f t="shared" si="68"/>
        <v>7.2499999999999813</v>
      </c>
      <c r="S145" s="1">
        <f>SUM($Q$5:Q145)</f>
        <v>6538250</v>
      </c>
      <c r="U145" s="2">
        <v>141</v>
      </c>
      <c r="V145">
        <v>0.24</v>
      </c>
      <c r="W145">
        <f t="shared" si="76"/>
        <v>0.24</v>
      </c>
      <c r="X145">
        <f t="shared" si="77"/>
        <v>0.24</v>
      </c>
      <c r="Y145">
        <f t="shared" si="78"/>
        <v>0.24</v>
      </c>
      <c r="Z145" s="4">
        <f t="shared" si="79"/>
        <v>16633.179999999997</v>
      </c>
      <c r="AA145" s="4">
        <f t="shared" si="91"/>
        <v>17326.225349165998</v>
      </c>
      <c r="AB145" s="4">
        <f t="shared" si="80"/>
        <v>16634.139999999996</v>
      </c>
      <c r="AC145" s="4">
        <f>SUM($AB$5:AB145)</f>
        <v>455389.88000000006</v>
      </c>
      <c r="AD145">
        <f t="shared" si="81"/>
        <v>3.7912073811273697</v>
      </c>
      <c r="AF145" s="2">
        <v>141</v>
      </c>
      <c r="AG145">
        <f t="shared" si="82"/>
        <v>1.38</v>
      </c>
      <c r="AH145">
        <f t="shared" si="83"/>
        <v>1.38</v>
      </c>
      <c r="AI145">
        <f t="shared" si="84"/>
        <v>1.38</v>
      </c>
      <c r="AJ145">
        <f t="shared" si="85"/>
        <v>1.38</v>
      </c>
      <c r="AK145">
        <f t="shared" si="86"/>
        <v>5.52</v>
      </c>
      <c r="AL145">
        <v>11.04</v>
      </c>
      <c r="AM145">
        <f>SUM($AL$5:AL145)</f>
        <v>591.25999999999988</v>
      </c>
      <c r="AO145">
        <f t="shared" si="87"/>
        <v>21.336206896551722</v>
      </c>
      <c r="AP145">
        <f t="shared" si="88"/>
        <v>0.51743030303030302</v>
      </c>
      <c r="AQ145" s="4">
        <f>SUM($AO$5:AO145)</f>
        <v>1127.2844827586207</v>
      </c>
      <c r="AU145" s="2">
        <v>141</v>
      </c>
      <c r="AV145" s="1">
        <f t="shared" si="93"/>
        <v>3500</v>
      </c>
      <c r="AW145" s="1">
        <f t="shared" si="94"/>
        <v>3500</v>
      </c>
      <c r="AX145" s="1">
        <f t="shared" si="95"/>
        <v>3500</v>
      </c>
      <c r="AY145" s="1">
        <f t="shared" si="96"/>
        <v>3500</v>
      </c>
      <c r="AZ145" s="1">
        <f t="shared" si="89"/>
        <v>46200</v>
      </c>
      <c r="BA145" s="1">
        <f t="shared" si="90"/>
        <v>60200</v>
      </c>
      <c r="BB145">
        <f t="shared" si="70"/>
        <v>3.3000000000000012</v>
      </c>
      <c r="BC145" s="1">
        <f>SUM($BA$5:BA145)</f>
        <v>3418100</v>
      </c>
      <c r="BD145" s="1">
        <f t="shared" si="97"/>
        <v>3120150</v>
      </c>
    </row>
    <row r="146" spans="11:56" x14ac:dyDescent="0.3">
      <c r="K146" s="2">
        <v>142</v>
      </c>
      <c r="L146" s="1">
        <f t="shared" si="92"/>
        <v>3775</v>
      </c>
      <c r="M146" s="1">
        <f t="shared" si="71"/>
        <v>3775</v>
      </c>
      <c r="N146" s="1">
        <f t="shared" si="72"/>
        <v>3775</v>
      </c>
      <c r="O146" s="1">
        <f t="shared" si="73"/>
        <v>3775</v>
      </c>
      <c r="P146" s="1">
        <f t="shared" si="74"/>
        <v>110230</v>
      </c>
      <c r="Q146" s="1">
        <f t="shared" si="75"/>
        <v>125330</v>
      </c>
      <c r="R146">
        <f t="shared" si="68"/>
        <v>7.2999999999999812</v>
      </c>
      <c r="S146" s="1">
        <f>SUM($Q$5:Q146)</f>
        <v>6663580</v>
      </c>
      <c r="U146" s="2">
        <v>142</v>
      </c>
      <c r="V146">
        <v>0.24099999999999999</v>
      </c>
      <c r="W146">
        <f t="shared" si="76"/>
        <v>0.24099999999999999</v>
      </c>
      <c r="X146">
        <f t="shared" si="77"/>
        <v>0.24099999999999999</v>
      </c>
      <c r="Y146">
        <f t="shared" si="78"/>
        <v>0.24099999999999999</v>
      </c>
      <c r="Z146" s="4">
        <f t="shared" si="79"/>
        <v>17036.539999999997</v>
      </c>
      <c r="AA146" s="4">
        <f t="shared" si="91"/>
        <v>17672.749856149319</v>
      </c>
      <c r="AB146" s="4">
        <f t="shared" si="80"/>
        <v>17037.503999999997</v>
      </c>
      <c r="AC146" s="4">
        <f>SUM($AB$5:AB146)</f>
        <v>472427.38400000008</v>
      </c>
      <c r="AD146">
        <f t="shared" si="81"/>
        <v>3.741300531316158</v>
      </c>
      <c r="AF146" s="2">
        <v>142</v>
      </c>
      <c r="AG146">
        <f t="shared" si="82"/>
        <v>1.395</v>
      </c>
      <c r="AH146">
        <f t="shared" si="83"/>
        <v>1.395</v>
      </c>
      <c r="AI146">
        <f t="shared" si="84"/>
        <v>1.395</v>
      </c>
      <c r="AJ146">
        <f t="shared" si="85"/>
        <v>1.395</v>
      </c>
      <c r="AK146">
        <f t="shared" si="86"/>
        <v>5.58</v>
      </c>
      <c r="AL146">
        <v>11.16</v>
      </c>
      <c r="AM146">
        <f>SUM($AL$5:AL146)</f>
        <v>602.41999999999985</v>
      </c>
      <c r="AO146">
        <f t="shared" si="87"/>
        <v>21.608620689655172</v>
      </c>
      <c r="AP146">
        <f t="shared" si="88"/>
        <v>0.51646054416340859</v>
      </c>
      <c r="AQ146" s="4">
        <f>SUM($AO$5:AO146)</f>
        <v>1148.893103448276</v>
      </c>
      <c r="AU146" s="2">
        <v>142</v>
      </c>
      <c r="AV146" s="1">
        <f t="shared" si="93"/>
        <v>3500</v>
      </c>
      <c r="AW146" s="1">
        <f t="shared" si="94"/>
        <v>3500</v>
      </c>
      <c r="AX146" s="1">
        <f t="shared" si="95"/>
        <v>3500</v>
      </c>
      <c r="AY146" s="1">
        <f t="shared" si="96"/>
        <v>3500</v>
      </c>
      <c r="AZ146" s="1">
        <f t="shared" si="89"/>
        <v>46200</v>
      </c>
      <c r="BA146" s="1">
        <f t="shared" si="90"/>
        <v>60200</v>
      </c>
      <c r="BB146">
        <f t="shared" si="70"/>
        <v>3.3000000000000012</v>
      </c>
      <c r="BC146" s="1">
        <f>SUM($BA$5:BA146)</f>
        <v>3478300</v>
      </c>
      <c r="BD146" s="1">
        <f t="shared" si="97"/>
        <v>3185280</v>
      </c>
    </row>
    <row r="147" spans="11:56" x14ac:dyDescent="0.3">
      <c r="K147" s="2">
        <v>143</v>
      </c>
      <c r="L147" s="1">
        <f t="shared" si="92"/>
        <v>3800</v>
      </c>
      <c r="M147" s="1">
        <f t="shared" si="71"/>
        <v>3800</v>
      </c>
      <c r="N147" s="1">
        <f t="shared" si="72"/>
        <v>3800</v>
      </c>
      <c r="O147" s="1">
        <f t="shared" si="73"/>
        <v>3800</v>
      </c>
      <c r="P147" s="1">
        <f t="shared" si="74"/>
        <v>111720</v>
      </c>
      <c r="Q147" s="1">
        <f t="shared" si="75"/>
        <v>126920</v>
      </c>
      <c r="R147">
        <f t="shared" si="68"/>
        <v>7.349999999999981</v>
      </c>
      <c r="S147" s="1">
        <f>SUM($Q$5:Q147)</f>
        <v>6790500</v>
      </c>
      <c r="U147" s="2">
        <v>143</v>
      </c>
      <c r="V147">
        <v>0.24199999999999999</v>
      </c>
      <c r="W147">
        <f t="shared" si="76"/>
        <v>0.24199999999999999</v>
      </c>
      <c r="X147">
        <f t="shared" si="77"/>
        <v>0.24199999999999999</v>
      </c>
      <c r="Y147">
        <f t="shared" si="78"/>
        <v>0.24199999999999999</v>
      </c>
      <c r="Z147" s="4">
        <f t="shared" si="79"/>
        <v>17449.37</v>
      </c>
      <c r="AA147" s="4">
        <f t="shared" si="91"/>
        <v>18026.204853272306</v>
      </c>
      <c r="AB147" s="4">
        <f t="shared" si="80"/>
        <v>17450.338</v>
      </c>
      <c r="AC147" s="4">
        <f>SUM($AB$5:AB147)</f>
        <v>489877.72200000007</v>
      </c>
      <c r="AD147">
        <f t="shared" si="81"/>
        <v>3.6937609018870901</v>
      </c>
      <c r="AF147" s="2">
        <v>143</v>
      </c>
      <c r="AG147">
        <f t="shared" si="82"/>
        <v>1.41</v>
      </c>
      <c r="AH147">
        <f t="shared" si="83"/>
        <v>1.41</v>
      </c>
      <c r="AI147">
        <f t="shared" si="84"/>
        <v>1.41</v>
      </c>
      <c r="AJ147">
        <f t="shared" si="85"/>
        <v>1.41</v>
      </c>
      <c r="AK147">
        <f t="shared" si="86"/>
        <v>5.64</v>
      </c>
      <c r="AL147">
        <v>11.28</v>
      </c>
      <c r="AM147">
        <f>SUM($AL$5:AL147)</f>
        <v>613.69999999999982</v>
      </c>
      <c r="AO147">
        <f t="shared" si="87"/>
        <v>21.882758620689657</v>
      </c>
      <c r="AP147">
        <f t="shared" si="88"/>
        <v>0.51547431452883696</v>
      </c>
      <c r="AQ147" s="4">
        <f>SUM($AO$5:AO147)</f>
        <v>1170.7758620689656</v>
      </c>
      <c r="AU147" s="2">
        <v>143</v>
      </c>
      <c r="AV147" s="1">
        <f t="shared" si="93"/>
        <v>3500</v>
      </c>
      <c r="AW147" s="1">
        <f t="shared" si="94"/>
        <v>3500</v>
      </c>
      <c r="AX147" s="1">
        <f t="shared" si="95"/>
        <v>3500</v>
      </c>
      <c r="AY147" s="1">
        <f t="shared" si="96"/>
        <v>3500</v>
      </c>
      <c r="AZ147" s="1">
        <f t="shared" si="89"/>
        <v>46200</v>
      </c>
      <c r="BA147" s="1">
        <f t="shared" si="90"/>
        <v>60200</v>
      </c>
      <c r="BB147">
        <f t="shared" si="70"/>
        <v>3.3000000000000012</v>
      </c>
      <c r="BC147" s="1">
        <f>SUM($BA$5:BA147)</f>
        <v>3538500</v>
      </c>
      <c r="BD147" s="1">
        <f t="shared" si="97"/>
        <v>3252000</v>
      </c>
    </row>
    <row r="148" spans="11:56" x14ac:dyDescent="0.3">
      <c r="K148" s="2">
        <v>144</v>
      </c>
      <c r="L148" s="1">
        <f t="shared" si="92"/>
        <v>3825</v>
      </c>
      <c r="M148" s="1">
        <f t="shared" si="71"/>
        <v>3825</v>
      </c>
      <c r="N148" s="1">
        <f t="shared" si="72"/>
        <v>3825</v>
      </c>
      <c r="O148" s="1">
        <f t="shared" si="73"/>
        <v>3825</v>
      </c>
      <c r="P148" s="1">
        <f t="shared" si="74"/>
        <v>113220</v>
      </c>
      <c r="Q148" s="1">
        <f t="shared" si="75"/>
        <v>128520</v>
      </c>
      <c r="R148">
        <f t="shared" si="68"/>
        <v>7.3999999999999808</v>
      </c>
      <c r="S148" s="1">
        <f>SUM($Q$5:Q148)</f>
        <v>6919020</v>
      </c>
      <c r="U148" s="2">
        <v>144</v>
      </c>
      <c r="V148">
        <v>0.24299999999999999</v>
      </c>
      <c r="W148">
        <f t="shared" si="76"/>
        <v>0.24299999999999999</v>
      </c>
      <c r="X148">
        <f t="shared" si="77"/>
        <v>0.24299999999999999</v>
      </c>
      <c r="Y148">
        <f t="shared" si="78"/>
        <v>0.24299999999999999</v>
      </c>
      <c r="Z148" s="4">
        <f t="shared" si="79"/>
        <v>17871.91</v>
      </c>
      <c r="AA148" s="4">
        <f t="shared" si="91"/>
        <v>18386.728950337751</v>
      </c>
      <c r="AB148" s="4">
        <f t="shared" si="80"/>
        <v>17872.882000000001</v>
      </c>
      <c r="AC148" s="4">
        <f>SUM($AB$5:AB148)</f>
        <v>507750.60400000005</v>
      </c>
      <c r="AD148">
        <f t="shared" si="81"/>
        <v>3.6484373951587825</v>
      </c>
      <c r="AF148" s="2">
        <v>144</v>
      </c>
      <c r="AG148">
        <f t="shared" si="82"/>
        <v>1.425</v>
      </c>
      <c r="AH148">
        <f t="shared" si="83"/>
        <v>1.425</v>
      </c>
      <c r="AI148">
        <f t="shared" si="84"/>
        <v>1.425</v>
      </c>
      <c r="AJ148">
        <f t="shared" si="85"/>
        <v>1.425</v>
      </c>
      <c r="AK148">
        <f t="shared" si="86"/>
        <v>5.7</v>
      </c>
      <c r="AL148">
        <v>11.4</v>
      </c>
      <c r="AM148">
        <f>SUM($AL$5:AL148)</f>
        <v>625.0999999999998</v>
      </c>
      <c r="AO148">
        <f t="shared" si="87"/>
        <v>22.158620689655173</v>
      </c>
      <c r="AP148">
        <f t="shared" si="88"/>
        <v>0.51447245564892619</v>
      </c>
      <c r="AQ148" s="4">
        <f>SUM($AO$5:AO148)</f>
        <v>1192.9344827586208</v>
      </c>
      <c r="AU148" s="2">
        <v>144</v>
      </c>
      <c r="AV148" s="1">
        <f t="shared" si="93"/>
        <v>3500</v>
      </c>
      <c r="AW148" s="1">
        <f t="shared" si="94"/>
        <v>3500</v>
      </c>
      <c r="AX148" s="1">
        <f t="shared" si="95"/>
        <v>3500</v>
      </c>
      <c r="AY148" s="1">
        <f t="shared" si="96"/>
        <v>3500</v>
      </c>
      <c r="AZ148" s="1">
        <f t="shared" si="89"/>
        <v>46200</v>
      </c>
      <c r="BA148" s="1">
        <f t="shared" si="90"/>
        <v>60200</v>
      </c>
      <c r="BB148">
        <f t="shared" si="70"/>
        <v>3.3000000000000012</v>
      </c>
      <c r="BC148" s="1">
        <f>SUM($BA$5:BA148)</f>
        <v>3598700</v>
      </c>
      <c r="BD148" s="1">
        <f t="shared" si="97"/>
        <v>3320320</v>
      </c>
    </row>
    <row r="149" spans="11:56" x14ac:dyDescent="0.3">
      <c r="K149" s="2">
        <v>145</v>
      </c>
      <c r="L149" s="1">
        <f t="shared" si="92"/>
        <v>3850</v>
      </c>
      <c r="M149" s="1">
        <f t="shared" si="71"/>
        <v>3850</v>
      </c>
      <c r="N149" s="1">
        <f t="shared" si="72"/>
        <v>3850</v>
      </c>
      <c r="O149" s="1">
        <f t="shared" si="73"/>
        <v>3850</v>
      </c>
      <c r="P149" s="1">
        <f t="shared" si="74"/>
        <v>114730</v>
      </c>
      <c r="Q149" s="1">
        <f t="shared" si="75"/>
        <v>130130</v>
      </c>
      <c r="R149">
        <f t="shared" si="68"/>
        <v>7.4499999999999806</v>
      </c>
      <c r="S149" s="1">
        <f>SUM($Q$5:Q149)</f>
        <v>7049150</v>
      </c>
      <c r="U149" s="2">
        <v>145</v>
      </c>
      <c r="V149">
        <v>0.24399999999999999</v>
      </c>
      <c r="W149">
        <f t="shared" si="76"/>
        <v>0.24399999999999999</v>
      </c>
      <c r="X149">
        <f t="shared" si="77"/>
        <v>0.24399999999999999</v>
      </c>
      <c r="Y149">
        <f t="shared" si="78"/>
        <v>0.24399999999999999</v>
      </c>
      <c r="Z149" s="4">
        <f t="shared" si="79"/>
        <v>18304.359999999997</v>
      </c>
      <c r="AA149" s="4">
        <f t="shared" si="91"/>
        <v>18754.463529344506</v>
      </c>
      <c r="AB149" s="4">
        <f t="shared" si="80"/>
        <v>18305.335999999996</v>
      </c>
      <c r="AC149" s="4">
        <f>SUM($AB$5:AB149)</f>
        <v>526055.94000000006</v>
      </c>
      <c r="AD149">
        <f t="shared" si="81"/>
        <v>3.6051825159424151</v>
      </c>
      <c r="AF149" s="2">
        <v>145</v>
      </c>
      <c r="AG149">
        <f t="shared" si="82"/>
        <v>1.44</v>
      </c>
      <c r="AH149">
        <f t="shared" si="83"/>
        <v>1.44</v>
      </c>
      <c r="AI149">
        <f t="shared" si="84"/>
        <v>1.44</v>
      </c>
      <c r="AJ149">
        <f t="shared" si="85"/>
        <v>1.44</v>
      </c>
      <c r="AK149">
        <f t="shared" si="86"/>
        <v>5.76</v>
      </c>
      <c r="AL149">
        <v>11.52</v>
      </c>
      <c r="AM149">
        <f>SUM($AL$5:AL149)</f>
        <v>636.61999999999978</v>
      </c>
      <c r="AO149">
        <f t="shared" si="87"/>
        <v>22.436206896551724</v>
      </c>
      <c r="AP149">
        <f t="shared" si="88"/>
        <v>0.51345577499423656</v>
      </c>
      <c r="AQ149" s="4">
        <f>SUM($AO$5:AO149)</f>
        <v>1215.3706896551726</v>
      </c>
      <c r="AU149" s="2">
        <v>145</v>
      </c>
      <c r="AV149" s="1">
        <f t="shared" si="93"/>
        <v>3500</v>
      </c>
      <c r="AW149" s="1">
        <f t="shared" si="94"/>
        <v>3500</v>
      </c>
      <c r="AX149" s="1">
        <f t="shared" si="95"/>
        <v>3500</v>
      </c>
      <c r="AY149" s="1">
        <f t="shared" si="96"/>
        <v>3500</v>
      </c>
      <c r="AZ149" s="1">
        <f t="shared" si="89"/>
        <v>49000</v>
      </c>
      <c r="BA149" s="1">
        <f t="shared" si="90"/>
        <v>63000</v>
      </c>
      <c r="BB149">
        <f t="shared" si="70"/>
        <v>3.5000000000000013</v>
      </c>
      <c r="BC149" s="1">
        <f>SUM($BA$5:BA149)</f>
        <v>3661700</v>
      </c>
      <c r="BD149" s="1">
        <f t="shared" si="97"/>
        <v>3387450</v>
      </c>
    </row>
    <row r="150" spans="11:56" x14ac:dyDescent="0.3">
      <c r="K150" s="2">
        <v>146</v>
      </c>
      <c r="L150" s="1">
        <f t="shared" si="92"/>
        <v>3875</v>
      </c>
      <c r="M150" s="1">
        <f t="shared" si="71"/>
        <v>3875</v>
      </c>
      <c r="N150" s="1">
        <f t="shared" si="72"/>
        <v>3875</v>
      </c>
      <c r="O150" s="1">
        <f t="shared" si="73"/>
        <v>3875</v>
      </c>
      <c r="P150" s="1">
        <f t="shared" si="74"/>
        <v>116250</v>
      </c>
      <c r="Q150" s="1">
        <f t="shared" si="75"/>
        <v>131750</v>
      </c>
      <c r="R150">
        <f t="shared" si="68"/>
        <v>7.4999999999999805</v>
      </c>
      <c r="S150" s="1">
        <f>SUM($Q$5:Q150)</f>
        <v>7180900</v>
      </c>
      <c r="U150" s="2">
        <v>146</v>
      </c>
      <c r="V150">
        <v>0.245</v>
      </c>
      <c r="W150">
        <f t="shared" si="76"/>
        <v>0.245</v>
      </c>
      <c r="X150">
        <f t="shared" si="77"/>
        <v>0.245</v>
      </c>
      <c r="Y150">
        <f t="shared" si="78"/>
        <v>0.245</v>
      </c>
      <c r="Z150" s="4">
        <f t="shared" si="79"/>
        <v>18746.969999999998</v>
      </c>
      <c r="AA150" s="4">
        <f t="shared" si="91"/>
        <v>19129.552799931396</v>
      </c>
      <c r="AB150" s="4">
        <f t="shared" si="80"/>
        <v>18747.949999999997</v>
      </c>
      <c r="AC150" s="4">
        <f>SUM($AB$5:AB150)</f>
        <v>544803.89</v>
      </c>
      <c r="AD150">
        <f t="shared" si="81"/>
        <v>3.563870032529231</v>
      </c>
      <c r="AF150" s="2">
        <v>146</v>
      </c>
      <c r="AG150">
        <f t="shared" si="82"/>
        <v>1.4550000000000001</v>
      </c>
      <c r="AH150">
        <f t="shared" si="83"/>
        <v>1.4550000000000001</v>
      </c>
      <c r="AI150">
        <f t="shared" si="84"/>
        <v>1.4550000000000001</v>
      </c>
      <c r="AJ150">
        <f t="shared" si="85"/>
        <v>1.4550000000000001</v>
      </c>
      <c r="AK150">
        <f t="shared" si="86"/>
        <v>5.82</v>
      </c>
      <c r="AL150">
        <v>11.64</v>
      </c>
      <c r="AM150">
        <f>SUM($AL$5:AL150)</f>
        <v>648.25999999999976</v>
      </c>
      <c r="AO150">
        <f t="shared" si="87"/>
        <v>22.71551724137931</v>
      </c>
      <c r="AP150">
        <f t="shared" si="88"/>
        <v>0.51242504743833017</v>
      </c>
      <c r="AQ150" s="4">
        <f>SUM($AO$5:AO150)</f>
        <v>1238.0862068965519</v>
      </c>
      <c r="AU150" s="2">
        <v>146</v>
      </c>
      <c r="AV150" s="1">
        <f t="shared" si="93"/>
        <v>3500</v>
      </c>
      <c r="AW150" s="1">
        <f t="shared" si="94"/>
        <v>3500</v>
      </c>
      <c r="AX150" s="1">
        <f t="shared" si="95"/>
        <v>3500</v>
      </c>
      <c r="AY150" s="1">
        <f t="shared" si="96"/>
        <v>3500</v>
      </c>
      <c r="AZ150" s="1">
        <f t="shared" si="89"/>
        <v>49000</v>
      </c>
      <c r="BA150" s="1">
        <f t="shared" si="90"/>
        <v>63000</v>
      </c>
      <c r="BB150">
        <f t="shared" si="70"/>
        <v>3.5000000000000013</v>
      </c>
      <c r="BC150" s="1">
        <f>SUM($BA$5:BA150)</f>
        <v>3724700</v>
      </c>
      <c r="BD150" s="1">
        <f t="shared" si="97"/>
        <v>3456200</v>
      </c>
    </row>
    <row r="151" spans="11:56" x14ac:dyDescent="0.3">
      <c r="K151" s="2">
        <v>147</v>
      </c>
      <c r="L151" s="1">
        <f t="shared" si="92"/>
        <v>3900</v>
      </c>
      <c r="M151" s="1">
        <f t="shared" si="71"/>
        <v>3900</v>
      </c>
      <c r="N151" s="1">
        <f t="shared" si="72"/>
        <v>3900</v>
      </c>
      <c r="O151" s="1">
        <f t="shared" si="73"/>
        <v>3900</v>
      </c>
      <c r="P151" s="1">
        <f t="shared" si="74"/>
        <v>117780</v>
      </c>
      <c r="Q151" s="1">
        <f t="shared" si="75"/>
        <v>133380</v>
      </c>
      <c r="R151">
        <f t="shared" si="68"/>
        <v>7.5499999999999803</v>
      </c>
      <c r="S151" s="1">
        <f>SUM($Q$5:Q151)</f>
        <v>7314280</v>
      </c>
      <c r="U151" s="2">
        <v>147</v>
      </c>
      <c r="V151">
        <v>0.246</v>
      </c>
      <c r="W151">
        <f t="shared" si="76"/>
        <v>0.246</v>
      </c>
      <c r="X151">
        <f t="shared" si="77"/>
        <v>0.246</v>
      </c>
      <c r="Y151">
        <f t="shared" si="78"/>
        <v>0.246</v>
      </c>
      <c r="Z151" s="4">
        <f t="shared" si="79"/>
        <v>19199.949999999997</v>
      </c>
      <c r="AA151" s="4">
        <f t="shared" si="91"/>
        <v>19512.143855930026</v>
      </c>
      <c r="AB151" s="4">
        <f t="shared" si="80"/>
        <v>19200.933999999997</v>
      </c>
      <c r="AC151" s="4">
        <f>SUM($AB$5:AB151)</f>
        <v>564004.82400000002</v>
      </c>
      <c r="AD151">
        <f t="shared" si="81"/>
        <v>3.5243753490820353</v>
      </c>
      <c r="AF151" s="2">
        <v>147</v>
      </c>
      <c r="AG151">
        <f t="shared" si="82"/>
        <v>1.47</v>
      </c>
      <c r="AH151">
        <f t="shared" si="83"/>
        <v>1.47</v>
      </c>
      <c r="AI151">
        <f t="shared" si="84"/>
        <v>1.47</v>
      </c>
      <c r="AJ151">
        <f t="shared" si="85"/>
        <v>1.47</v>
      </c>
      <c r="AK151">
        <f t="shared" si="86"/>
        <v>5.88</v>
      </c>
      <c r="AL151">
        <v>11.76</v>
      </c>
      <c r="AM151">
        <f>SUM($AL$5:AL151)</f>
        <v>660.01999999999975</v>
      </c>
      <c r="AO151">
        <f t="shared" si="87"/>
        <v>22.99655172413793</v>
      </c>
      <c r="AP151">
        <f t="shared" si="88"/>
        <v>0.51138101664417457</v>
      </c>
      <c r="AQ151" s="4">
        <f>SUM($AO$5:AO151)</f>
        <v>1261.0827586206897</v>
      </c>
      <c r="AU151" s="2">
        <v>147</v>
      </c>
      <c r="AV151" s="1">
        <f t="shared" si="93"/>
        <v>3500</v>
      </c>
      <c r="AW151" s="1">
        <f t="shared" si="94"/>
        <v>3500</v>
      </c>
      <c r="AX151" s="1">
        <f t="shared" si="95"/>
        <v>3500</v>
      </c>
      <c r="AY151" s="1">
        <f t="shared" si="96"/>
        <v>3500</v>
      </c>
      <c r="AZ151" s="1">
        <f t="shared" si="89"/>
        <v>49000</v>
      </c>
      <c r="BA151" s="1">
        <f t="shared" si="90"/>
        <v>63000</v>
      </c>
      <c r="BB151">
        <f t="shared" si="70"/>
        <v>3.5000000000000013</v>
      </c>
      <c r="BC151" s="1">
        <f>SUM($BA$5:BA151)</f>
        <v>3787700</v>
      </c>
      <c r="BD151" s="1">
        <f t="shared" si="97"/>
        <v>3526580</v>
      </c>
    </row>
    <row r="152" spans="11:56" x14ac:dyDescent="0.3">
      <c r="K152" s="2">
        <v>148</v>
      </c>
      <c r="L152" s="1">
        <f t="shared" si="92"/>
        <v>3925</v>
      </c>
      <c r="M152" s="1">
        <f t="shared" si="71"/>
        <v>3925</v>
      </c>
      <c r="N152" s="1">
        <f t="shared" si="72"/>
        <v>3925</v>
      </c>
      <c r="O152" s="1">
        <f t="shared" si="73"/>
        <v>3925</v>
      </c>
      <c r="P152" s="1">
        <f t="shared" si="74"/>
        <v>119320</v>
      </c>
      <c r="Q152" s="1">
        <f t="shared" si="75"/>
        <v>135020</v>
      </c>
      <c r="R152">
        <f t="shared" si="68"/>
        <v>7.5999999999999801</v>
      </c>
      <c r="S152" s="1">
        <f>SUM($Q$5:Q152)</f>
        <v>7449300</v>
      </c>
      <c r="U152" s="2">
        <v>148</v>
      </c>
      <c r="V152">
        <v>0.247</v>
      </c>
      <c r="W152">
        <f t="shared" si="76"/>
        <v>0.247</v>
      </c>
      <c r="X152">
        <f t="shared" si="77"/>
        <v>0.247</v>
      </c>
      <c r="Y152">
        <f t="shared" si="78"/>
        <v>0.247</v>
      </c>
      <c r="Z152" s="4">
        <f t="shared" si="79"/>
        <v>19663.559999999998</v>
      </c>
      <c r="AA152" s="4">
        <f t="shared" si="91"/>
        <v>19902.386733048628</v>
      </c>
      <c r="AB152" s="4">
        <f t="shared" si="80"/>
        <v>19664.547999999999</v>
      </c>
      <c r="AC152" s="4">
        <f>SUM($AB$5:AB152)</f>
        <v>583669.37199999997</v>
      </c>
      <c r="AD152">
        <f t="shared" si="81"/>
        <v>3.4865921643251676</v>
      </c>
      <c r="AF152" s="2">
        <v>148</v>
      </c>
      <c r="AG152">
        <f t="shared" si="82"/>
        <v>1.4850000000000001</v>
      </c>
      <c r="AH152">
        <f t="shared" si="83"/>
        <v>1.4850000000000001</v>
      </c>
      <c r="AI152">
        <f t="shared" si="84"/>
        <v>1.4850000000000001</v>
      </c>
      <c r="AJ152">
        <f t="shared" si="85"/>
        <v>1.4850000000000001</v>
      </c>
      <c r="AK152">
        <f t="shared" si="86"/>
        <v>5.94</v>
      </c>
      <c r="AL152">
        <v>11.88</v>
      </c>
      <c r="AM152">
        <f>SUM($AL$5:AL152)</f>
        <v>671.89999999999975</v>
      </c>
      <c r="AO152">
        <f t="shared" si="87"/>
        <v>23.279310344827586</v>
      </c>
      <c r="AP152">
        <f t="shared" si="88"/>
        <v>0.51032439638572069</v>
      </c>
      <c r="AQ152" s="4">
        <f>SUM($AO$5:AO152)</f>
        <v>1284.3620689655172</v>
      </c>
      <c r="AU152" s="2">
        <v>148</v>
      </c>
      <c r="AV152" s="1">
        <f t="shared" si="93"/>
        <v>3500</v>
      </c>
      <c r="AW152" s="1">
        <f t="shared" si="94"/>
        <v>3500</v>
      </c>
      <c r="AX152" s="1">
        <f t="shared" si="95"/>
        <v>3500</v>
      </c>
      <c r="AY152" s="1">
        <f t="shared" si="96"/>
        <v>3500</v>
      </c>
      <c r="AZ152" s="1">
        <f t="shared" si="89"/>
        <v>49000</v>
      </c>
      <c r="BA152" s="1">
        <f t="shared" si="90"/>
        <v>63000</v>
      </c>
      <c r="BB152">
        <f t="shared" si="70"/>
        <v>3.5000000000000013</v>
      </c>
      <c r="BC152" s="1">
        <f>SUM($BA$5:BA152)</f>
        <v>3850700</v>
      </c>
      <c r="BD152" s="1">
        <f t="shared" si="97"/>
        <v>3598600</v>
      </c>
    </row>
    <row r="153" spans="11:56" x14ac:dyDescent="0.3">
      <c r="K153" s="2">
        <v>149</v>
      </c>
      <c r="L153" s="1">
        <f t="shared" si="92"/>
        <v>3950</v>
      </c>
      <c r="M153" s="1">
        <f t="shared" si="71"/>
        <v>3950</v>
      </c>
      <c r="N153" s="1">
        <f t="shared" si="72"/>
        <v>3950</v>
      </c>
      <c r="O153" s="1">
        <f t="shared" si="73"/>
        <v>3950</v>
      </c>
      <c r="P153" s="1">
        <f t="shared" si="74"/>
        <v>120870</v>
      </c>
      <c r="Q153" s="1">
        <f t="shared" si="75"/>
        <v>136670</v>
      </c>
      <c r="R153">
        <f t="shared" si="68"/>
        <v>7.6499999999999799</v>
      </c>
      <c r="S153" s="1">
        <f>SUM($Q$5:Q153)</f>
        <v>7585970</v>
      </c>
      <c r="U153" s="2">
        <v>149</v>
      </c>
      <c r="V153">
        <v>0.248</v>
      </c>
      <c r="W153">
        <f t="shared" si="76"/>
        <v>0.248</v>
      </c>
      <c r="X153">
        <f t="shared" si="77"/>
        <v>0.248</v>
      </c>
      <c r="Y153">
        <f t="shared" si="78"/>
        <v>0.248</v>
      </c>
      <c r="Z153" s="4">
        <f t="shared" si="79"/>
        <v>20138.039999999997</v>
      </c>
      <c r="AA153" s="4">
        <f t="shared" si="91"/>
        <v>20300.434467709601</v>
      </c>
      <c r="AB153" s="4">
        <f t="shared" si="80"/>
        <v>20139.031999999996</v>
      </c>
      <c r="AC153" s="4">
        <f>SUM($AB$5:AB153)</f>
        <v>603808.40399999998</v>
      </c>
      <c r="AD153">
        <f t="shared" si="81"/>
        <v>3.4504178163386663</v>
      </c>
      <c r="AF153" s="2">
        <v>149</v>
      </c>
      <c r="AG153">
        <f t="shared" si="82"/>
        <v>1.5</v>
      </c>
      <c r="AH153">
        <f t="shared" si="83"/>
        <v>1.5</v>
      </c>
      <c r="AI153">
        <f t="shared" si="84"/>
        <v>1.5</v>
      </c>
      <c r="AJ153">
        <f t="shared" si="85"/>
        <v>1.5</v>
      </c>
      <c r="AK153">
        <f t="shared" si="86"/>
        <v>6</v>
      </c>
      <c r="AL153">
        <v>12</v>
      </c>
      <c r="AM153">
        <f>SUM($AL$5:AL153)</f>
        <v>683.89999999999975</v>
      </c>
      <c r="AO153">
        <f t="shared" si="87"/>
        <v>23.563793103448276</v>
      </c>
      <c r="AP153">
        <f t="shared" si="88"/>
        <v>0.50925587180800469</v>
      </c>
      <c r="AQ153" s="4">
        <f>SUM($AO$5:AO153)</f>
        <v>1307.9258620689654</v>
      </c>
      <c r="AU153" s="2">
        <v>149</v>
      </c>
      <c r="AV153" s="1">
        <f t="shared" si="93"/>
        <v>3500</v>
      </c>
      <c r="AW153" s="1">
        <f t="shared" si="94"/>
        <v>3500</v>
      </c>
      <c r="AX153" s="1">
        <f t="shared" si="95"/>
        <v>3500</v>
      </c>
      <c r="AY153" s="1">
        <f t="shared" si="96"/>
        <v>3500</v>
      </c>
      <c r="AZ153" s="1">
        <f t="shared" si="89"/>
        <v>49000</v>
      </c>
      <c r="BA153" s="1">
        <f t="shared" si="90"/>
        <v>63000</v>
      </c>
      <c r="BB153">
        <f t="shared" si="70"/>
        <v>3.5000000000000013</v>
      </c>
      <c r="BC153" s="1">
        <f>SUM($BA$5:BA153)</f>
        <v>3913700</v>
      </c>
      <c r="BD153" s="1">
        <f t="shared" si="97"/>
        <v>3672270</v>
      </c>
    </row>
    <row r="154" spans="11:56" x14ac:dyDescent="0.3">
      <c r="K154" s="2">
        <v>150</v>
      </c>
      <c r="L154" s="1">
        <f t="shared" si="92"/>
        <v>3975</v>
      </c>
      <c r="M154" s="1">
        <f t="shared" si="71"/>
        <v>3975</v>
      </c>
      <c r="N154" s="1">
        <f t="shared" si="72"/>
        <v>3975</v>
      </c>
      <c r="O154" s="1">
        <f t="shared" si="73"/>
        <v>3975</v>
      </c>
      <c r="P154" s="1">
        <f t="shared" si="74"/>
        <v>122430</v>
      </c>
      <c r="Q154" s="1">
        <f t="shared" si="75"/>
        <v>138330</v>
      </c>
      <c r="R154">
        <f t="shared" si="68"/>
        <v>7.6999999999999797</v>
      </c>
      <c r="S154" s="1">
        <f>SUM($Q$5:Q154)</f>
        <v>7724300</v>
      </c>
      <c r="U154" s="2">
        <v>150</v>
      </c>
      <c r="V154">
        <v>0.249</v>
      </c>
      <c r="W154">
        <f t="shared" si="76"/>
        <v>0.249</v>
      </c>
      <c r="X154">
        <f t="shared" si="77"/>
        <v>0.249</v>
      </c>
      <c r="Y154">
        <f t="shared" si="78"/>
        <v>0.249</v>
      </c>
      <c r="Z154" s="4">
        <f t="shared" si="79"/>
        <v>20623.62</v>
      </c>
      <c r="AA154" s="4">
        <f t="shared" si="91"/>
        <v>20706.443157063793</v>
      </c>
      <c r="AB154" s="4">
        <f t="shared" si="80"/>
        <v>20624.615999999998</v>
      </c>
      <c r="AC154" s="4">
        <f>SUM($AB$5:AB154)</f>
        <v>624433.02</v>
      </c>
      <c r="AD154">
        <f t="shared" si="81"/>
        <v>3.4157550413955544</v>
      </c>
      <c r="AF154" s="2">
        <v>150</v>
      </c>
      <c r="AG154">
        <f t="shared" si="82"/>
        <v>1.5149999999999999</v>
      </c>
      <c r="AH154">
        <f t="shared" si="83"/>
        <v>1.5149999999999999</v>
      </c>
      <c r="AI154">
        <f t="shared" si="84"/>
        <v>1.5149999999999999</v>
      </c>
      <c r="AJ154">
        <f t="shared" si="85"/>
        <v>1.5149999999999999</v>
      </c>
      <c r="AK154">
        <f t="shared" si="86"/>
        <v>6.06</v>
      </c>
      <c r="AL154">
        <v>12.12</v>
      </c>
      <c r="AM154">
        <f>SUM($AL$5:AL154)</f>
        <v>696.01999999999975</v>
      </c>
      <c r="AO154">
        <f t="shared" si="87"/>
        <v>23.85</v>
      </c>
      <c r="AP154">
        <f t="shared" si="88"/>
        <v>0.5081761006289307</v>
      </c>
      <c r="AQ154" s="4">
        <f>SUM($AO$5:AO154)</f>
        <v>1331.7758620689654</v>
      </c>
      <c r="AU154" s="2">
        <v>150</v>
      </c>
      <c r="AV154" s="1">
        <f t="shared" si="93"/>
        <v>3500</v>
      </c>
      <c r="AW154" s="1">
        <f t="shared" si="94"/>
        <v>3500</v>
      </c>
      <c r="AX154" s="1">
        <f t="shared" si="95"/>
        <v>3500</v>
      </c>
      <c r="AY154" s="1">
        <f t="shared" si="96"/>
        <v>3500</v>
      </c>
      <c r="AZ154" s="1">
        <f t="shared" si="89"/>
        <v>49000</v>
      </c>
      <c r="BA154" s="1">
        <f t="shared" si="90"/>
        <v>63000</v>
      </c>
      <c r="BB154">
        <f t="shared" si="70"/>
        <v>3.5000000000000013</v>
      </c>
      <c r="BC154" s="1">
        <f>SUM($BA$5:BA154)</f>
        <v>3976700</v>
      </c>
      <c r="BD154" s="1">
        <f t="shared" si="97"/>
        <v>3747600</v>
      </c>
    </row>
    <row r="155" spans="11:56" x14ac:dyDescent="0.3">
      <c r="K155" s="2">
        <v>151</v>
      </c>
      <c r="L155" s="1">
        <f t="shared" si="92"/>
        <v>4000</v>
      </c>
      <c r="M155" s="1">
        <f t="shared" si="71"/>
        <v>4000</v>
      </c>
      <c r="N155" s="1">
        <f t="shared" si="72"/>
        <v>4000</v>
      </c>
      <c r="O155" s="1">
        <f t="shared" si="73"/>
        <v>4000</v>
      </c>
      <c r="P155" s="1">
        <f t="shared" si="74"/>
        <v>124000</v>
      </c>
      <c r="Q155" s="1">
        <f t="shared" si="75"/>
        <v>140000</v>
      </c>
      <c r="R155">
        <f t="shared" si="68"/>
        <v>7.7499999999999796</v>
      </c>
      <c r="S155" s="1">
        <f>SUM($Q$5:Q155)</f>
        <v>7864300</v>
      </c>
      <c r="U155" s="2">
        <v>151</v>
      </c>
      <c r="V155">
        <v>0.25</v>
      </c>
      <c r="W155">
        <f t="shared" si="76"/>
        <v>0.25</v>
      </c>
      <c r="X155">
        <f t="shared" si="77"/>
        <v>0.25</v>
      </c>
      <c r="Y155">
        <f t="shared" si="78"/>
        <v>0.25</v>
      </c>
      <c r="Z155" s="4">
        <f t="shared" si="79"/>
        <v>21120.579999999998</v>
      </c>
      <c r="AA155" s="4">
        <f t="shared" si="91"/>
        <v>21120.572020205069</v>
      </c>
      <c r="AB155" s="4">
        <f t="shared" si="80"/>
        <v>21121.579999999998</v>
      </c>
      <c r="AC155" s="4">
        <f>SUM($AB$5:AB155)</f>
        <v>645554.6</v>
      </c>
      <c r="AD155">
        <f t="shared" si="81"/>
        <v>3.3825213150963664</v>
      </c>
      <c r="AF155" s="2">
        <v>151</v>
      </c>
      <c r="AG155">
        <f t="shared" si="82"/>
        <v>1.53</v>
      </c>
      <c r="AH155">
        <f t="shared" si="83"/>
        <v>1.53</v>
      </c>
      <c r="AI155">
        <f t="shared" si="84"/>
        <v>1.53</v>
      </c>
      <c r="AJ155">
        <f t="shared" si="85"/>
        <v>1.53</v>
      </c>
      <c r="AK155">
        <f t="shared" si="86"/>
        <v>6.12</v>
      </c>
      <c r="AL155">
        <v>12.24</v>
      </c>
      <c r="AM155">
        <f>SUM($AL$5:AL155)</f>
        <v>708.25999999999976</v>
      </c>
      <c r="AO155">
        <f t="shared" si="87"/>
        <v>24.137931034482758</v>
      </c>
      <c r="AP155">
        <f t="shared" si="88"/>
        <v>0.50708571428571436</v>
      </c>
      <c r="AQ155" s="4">
        <f>SUM($AO$5:AO155)</f>
        <v>1355.9137931034481</v>
      </c>
      <c r="AU155" s="2">
        <v>151</v>
      </c>
      <c r="AV155" s="1">
        <f t="shared" si="93"/>
        <v>4000</v>
      </c>
      <c r="AW155" s="1">
        <f t="shared" si="94"/>
        <v>4000</v>
      </c>
      <c r="AX155" s="1">
        <f t="shared" si="95"/>
        <v>4000</v>
      </c>
      <c r="AY155" s="1">
        <f t="shared" si="96"/>
        <v>4000</v>
      </c>
      <c r="AZ155" s="1">
        <f t="shared" si="89"/>
        <v>56000</v>
      </c>
      <c r="BA155" s="1">
        <f t="shared" si="90"/>
        <v>72000</v>
      </c>
      <c r="BB155">
        <f t="shared" si="70"/>
        <v>3.5000000000000013</v>
      </c>
      <c r="BC155" s="1">
        <f>SUM($BA$5:BA155)</f>
        <v>4048700</v>
      </c>
      <c r="BD155" s="1">
        <f t="shared" si="97"/>
        <v>3815600</v>
      </c>
    </row>
    <row r="156" spans="11:56" x14ac:dyDescent="0.3">
      <c r="K156" s="2">
        <v>152</v>
      </c>
      <c r="L156" s="1">
        <f t="shared" si="92"/>
        <v>4025</v>
      </c>
      <c r="M156" s="1">
        <f t="shared" si="71"/>
        <v>4025</v>
      </c>
      <c r="N156" s="1">
        <f t="shared" si="72"/>
        <v>4025</v>
      </c>
      <c r="O156" s="1">
        <f t="shared" si="73"/>
        <v>4025</v>
      </c>
      <c r="P156" s="1">
        <f t="shared" si="74"/>
        <v>125580</v>
      </c>
      <c r="Q156" s="1">
        <f t="shared" si="75"/>
        <v>141680</v>
      </c>
      <c r="R156">
        <f t="shared" si="68"/>
        <v>7.7999999999999794</v>
      </c>
      <c r="S156" s="1">
        <f>SUM($Q$5:Q156)</f>
        <v>8005980</v>
      </c>
      <c r="U156" s="2">
        <v>152</v>
      </c>
      <c r="V156">
        <v>0.251</v>
      </c>
      <c r="W156">
        <f t="shared" si="76"/>
        <v>0.251</v>
      </c>
      <c r="X156">
        <f t="shared" si="77"/>
        <v>0.251</v>
      </c>
      <c r="Y156">
        <f t="shared" si="78"/>
        <v>0.251</v>
      </c>
      <c r="Z156" s="4">
        <f t="shared" si="79"/>
        <v>21629.16</v>
      </c>
      <c r="AA156" s="4">
        <f t="shared" si="91"/>
        <v>21542.983460609172</v>
      </c>
      <c r="AB156" s="4">
        <f t="shared" si="80"/>
        <v>21630.164000000001</v>
      </c>
      <c r="AC156" s="4">
        <f>SUM($AB$5:AB156)</f>
        <v>667184.76399999997</v>
      </c>
      <c r="AD156">
        <f t="shared" si="81"/>
        <v>3.350632773742142</v>
      </c>
      <c r="AF156" s="2">
        <v>152</v>
      </c>
      <c r="AG156">
        <f t="shared" si="82"/>
        <v>1.5449999999999999</v>
      </c>
      <c r="AH156">
        <f t="shared" si="83"/>
        <v>1.5449999999999999</v>
      </c>
      <c r="AI156">
        <f t="shared" si="84"/>
        <v>1.5449999999999999</v>
      </c>
      <c r="AJ156">
        <f t="shared" si="85"/>
        <v>1.5449999999999999</v>
      </c>
      <c r="AK156">
        <f t="shared" si="86"/>
        <v>6.18</v>
      </c>
      <c r="AL156">
        <v>12.36</v>
      </c>
      <c r="AM156">
        <f>SUM($AL$5:AL156)</f>
        <v>720.61999999999978</v>
      </c>
      <c r="AO156">
        <f t="shared" si="87"/>
        <v>24.427586206896553</v>
      </c>
      <c r="AP156">
        <f t="shared" si="88"/>
        <v>0.50598531902879729</v>
      </c>
      <c r="AQ156" s="4">
        <f>SUM($AO$5:AO156)</f>
        <v>1380.3413793103448</v>
      </c>
      <c r="AU156" s="2">
        <v>152</v>
      </c>
      <c r="AV156" s="1">
        <f t="shared" si="93"/>
        <v>4000</v>
      </c>
      <c r="AW156" s="1">
        <f t="shared" si="94"/>
        <v>4000</v>
      </c>
      <c r="AX156" s="1">
        <f t="shared" si="95"/>
        <v>4000</v>
      </c>
      <c r="AY156" s="1">
        <f t="shared" si="96"/>
        <v>4000</v>
      </c>
      <c r="AZ156" s="1">
        <f t="shared" si="89"/>
        <v>56000</v>
      </c>
      <c r="BA156" s="1">
        <f t="shared" si="90"/>
        <v>72000</v>
      </c>
      <c r="BB156">
        <f t="shared" si="70"/>
        <v>3.5000000000000013</v>
      </c>
      <c r="BC156" s="1">
        <f>SUM($BA$5:BA156)</f>
        <v>4120700</v>
      </c>
      <c r="BD156" s="1">
        <f t="shared" si="97"/>
        <v>3885280</v>
      </c>
    </row>
    <row r="157" spans="11:56" x14ac:dyDescent="0.3">
      <c r="K157" s="2">
        <v>153</v>
      </c>
      <c r="L157" s="1">
        <f t="shared" si="92"/>
        <v>4050</v>
      </c>
      <c r="M157" s="1">
        <f t="shared" si="71"/>
        <v>4050</v>
      </c>
      <c r="N157" s="1">
        <f t="shared" si="72"/>
        <v>4050</v>
      </c>
      <c r="O157" s="1">
        <f t="shared" si="73"/>
        <v>4050</v>
      </c>
      <c r="P157" s="1">
        <f t="shared" si="74"/>
        <v>127170</v>
      </c>
      <c r="Q157" s="1">
        <f t="shared" si="75"/>
        <v>143370</v>
      </c>
      <c r="R157">
        <f t="shared" si="68"/>
        <v>7.8499999999999792</v>
      </c>
      <c r="S157" s="1">
        <f>SUM($Q$5:Q157)</f>
        <v>8149350</v>
      </c>
      <c r="U157" s="2">
        <v>153</v>
      </c>
      <c r="V157">
        <v>0.252</v>
      </c>
      <c r="W157">
        <f t="shared" si="76"/>
        <v>0.252</v>
      </c>
      <c r="X157">
        <f t="shared" si="77"/>
        <v>0.252</v>
      </c>
      <c r="Y157">
        <f t="shared" si="78"/>
        <v>0.252</v>
      </c>
      <c r="Z157" s="4">
        <f t="shared" si="79"/>
        <v>22149.64</v>
      </c>
      <c r="AA157" s="4">
        <f t="shared" si="91"/>
        <v>21973.843129821355</v>
      </c>
      <c r="AB157" s="4">
        <f t="shared" si="80"/>
        <v>22150.648000000001</v>
      </c>
      <c r="AC157" s="4">
        <f>SUM($AB$5:AB157)</f>
        <v>689335.41200000001</v>
      </c>
      <c r="AD157">
        <f t="shared" si="81"/>
        <v>3.3200170620203258</v>
      </c>
      <c r="AF157" s="2">
        <v>153</v>
      </c>
      <c r="AG157">
        <f t="shared" si="82"/>
        <v>1.56</v>
      </c>
      <c r="AH157">
        <f t="shared" si="83"/>
        <v>1.56</v>
      </c>
      <c r="AI157">
        <f t="shared" si="84"/>
        <v>1.56</v>
      </c>
      <c r="AJ157">
        <f t="shared" si="85"/>
        <v>1.56</v>
      </c>
      <c r="AK157">
        <f t="shared" si="86"/>
        <v>6.24</v>
      </c>
      <c r="AL157">
        <v>12.48</v>
      </c>
      <c r="AM157">
        <f>SUM($AL$5:AL157)</f>
        <v>733.0999999999998</v>
      </c>
      <c r="AO157">
        <f t="shared" si="87"/>
        <v>24.718965517241379</v>
      </c>
      <c r="AP157">
        <f t="shared" si="88"/>
        <v>0.50487549696589251</v>
      </c>
      <c r="AQ157" s="4">
        <f>SUM($AO$5:AO157)</f>
        <v>1405.0603448275863</v>
      </c>
      <c r="AU157" s="2">
        <v>153</v>
      </c>
      <c r="AV157" s="1">
        <f t="shared" si="93"/>
        <v>4000</v>
      </c>
      <c r="AW157" s="1">
        <f t="shared" si="94"/>
        <v>4000</v>
      </c>
      <c r="AX157" s="1">
        <f t="shared" si="95"/>
        <v>4000</v>
      </c>
      <c r="AY157" s="1">
        <f t="shared" si="96"/>
        <v>4000</v>
      </c>
      <c r="AZ157" s="1">
        <f t="shared" si="89"/>
        <v>56000</v>
      </c>
      <c r="BA157" s="1">
        <f t="shared" si="90"/>
        <v>72000</v>
      </c>
      <c r="BB157">
        <f t="shared" si="70"/>
        <v>3.5000000000000013</v>
      </c>
      <c r="BC157" s="1">
        <f>SUM($BA$5:BA157)</f>
        <v>4192700</v>
      </c>
      <c r="BD157" s="1">
        <f t="shared" si="97"/>
        <v>3956650</v>
      </c>
    </row>
    <row r="158" spans="11:56" x14ac:dyDescent="0.3">
      <c r="K158" s="2">
        <v>154</v>
      </c>
      <c r="L158" s="1">
        <f t="shared" si="92"/>
        <v>4075</v>
      </c>
      <c r="M158" s="1">
        <f t="shared" si="71"/>
        <v>4075</v>
      </c>
      <c r="N158" s="1">
        <f t="shared" si="72"/>
        <v>4075</v>
      </c>
      <c r="O158" s="1">
        <f t="shared" si="73"/>
        <v>4075</v>
      </c>
      <c r="P158" s="1">
        <f t="shared" si="74"/>
        <v>128770</v>
      </c>
      <c r="Q158" s="1">
        <f t="shared" si="75"/>
        <v>145070</v>
      </c>
      <c r="R158">
        <f t="shared" si="68"/>
        <v>7.899999999999979</v>
      </c>
      <c r="S158" s="1">
        <f>SUM($Q$5:Q158)</f>
        <v>8294420</v>
      </c>
      <c r="U158" s="2">
        <v>154</v>
      </c>
      <c r="V158">
        <v>0.253</v>
      </c>
      <c r="W158">
        <f t="shared" si="76"/>
        <v>0.253</v>
      </c>
      <c r="X158">
        <f t="shared" si="77"/>
        <v>0.253</v>
      </c>
      <c r="Y158">
        <f t="shared" si="78"/>
        <v>0.253</v>
      </c>
      <c r="Z158" s="4">
        <f t="shared" si="79"/>
        <v>22682.28</v>
      </c>
      <c r="AA158" s="4">
        <f t="shared" si="91"/>
        <v>22413.319992417782</v>
      </c>
      <c r="AB158" s="4">
        <f t="shared" si="80"/>
        <v>22683.291999999998</v>
      </c>
      <c r="AC158" s="4">
        <f>SUM($AB$5:AB158)</f>
        <v>712018.70400000003</v>
      </c>
      <c r="AD158">
        <f t="shared" si="81"/>
        <v>3.2906030366535144</v>
      </c>
      <c r="AF158" s="2">
        <v>154</v>
      </c>
      <c r="AG158">
        <f t="shared" si="82"/>
        <v>1.575</v>
      </c>
      <c r="AH158">
        <f t="shared" si="83"/>
        <v>1.575</v>
      </c>
      <c r="AI158">
        <f t="shared" si="84"/>
        <v>1.575</v>
      </c>
      <c r="AJ158">
        <f t="shared" si="85"/>
        <v>1.575</v>
      </c>
      <c r="AK158">
        <f t="shared" si="86"/>
        <v>6.3</v>
      </c>
      <c r="AL158">
        <v>12.6</v>
      </c>
      <c r="AM158">
        <f>SUM($AL$5:AL158)</f>
        <v>745.69999999999982</v>
      </c>
      <c r="AO158">
        <f t="shared" si="87"/>
        <v>25.012068965517241</v>
      </c>
      <c r="AP158">
        <f t="shared" si="88"/>
        <v>0.50375680705866133</v>
      </c>
      <c r="AQ158" s="4">
        <f>SUM($AO$5:AO158)</f>
        <v>1430.0724137931036</v>
      </c>
      <c r="AU158" s="2">
        <v>154</v>
      </c>
      <c r="AV158" s="1">
        <f t="shared" si="93"/>
        <v>4000</v>
      </c>
      <c r="AW158" s="1">
        <f t="shared" si="94"/>
        <v>4000</v>
      </c>
      <c r="AX158" s="1">
        <f t="shared" si="95"/>
        <v>4000</v>
      </c>
      <c r="AY158" s="1">
        <f t="shared" si="96"/>
        <v>4000</v>
      </c>
      <c r="AZ158" s="1">
        <f t="shared" si="89"/>
        <v>56000</v>
      </c>
      <c r="BA158" s="1">
        <f t="shared" si="90"/>
        <v>72000</v>
      </c>
      <c r="BB158">
        <f t="shared" si="70"/>
        <v>3.5000000000000013</v>
      </c>
      <c r="BC158" s="1">
        <f>SUM($BA$5:BA158)</f>
        <v>4264700</v>
      </c>
      <c r="BD158" s="1">
        <f t="shared" si="97"/>
        <v>4029720</v>
      </c>
    </row>
    <row r="159" spans="11:56" x14ac:dyDescent="0.3">
      <c r="K159" s="2">
        <v>155</v>
      </c>
      <c r="L159" s="1">
        <f t="shared" si="92"/>
        <v>4100</v>
      </c>
      <c r="M159" s="1">
        <f t="shared" si="71"/>
        <v>4100</v>
      </c>
      <c r="N159" s="1">
        <f t="shared" si="72"/>
        <v>4100</v>
      </c>
      <c r="O159" s="1">
        <f t="shared" si="73"/>
        <v>4100</v>
      </c>
      <c r="P159" s="1">
        <f t="shared" si="74"/>
        <v>130380</v>
      </c>
      <c r="Q159" s="1">
        <f t="shared" si="75"/>
        <v>146780</v>
      </c>
      <c r="R159">
        <f t="shared" si="68"/>
        <v>7.9499999999999789</v>
      </c>
      <c r="S159" s="1">
        <f>SUM($Q$5:Q159)</f>
        <v>8441200</v>
      </c>
      <c r="U159" s="2">
        <v>155</v>
      </c>
      <c r="V159">
        <v>0.254</v>
      </c>
      <c r="W159">
        <f t="shared" si="76"/>
        <v>0.254</v>
      </c>
      <c r="X159">
        <f t="shared" si="77"/>
        <v>0.254</v>
      </c>
      <c r="Y159">
        <f t="shared" si="78"/>
        <v>0.254</v>
      </c>
      <c r="Z159" s="4">
        <f t="shared" si="79"/>
        <v>23227.379999999997</v>
      </c>
      <c r="AA159" s="4">
        <f t="shared" si="91"/>
        <v>22861.586392266137</v>
      </c>
      <c r="AB159" s="4">
        <f t="shared" si="80"/>
        <v>23228.395999999997</v>
      </c>
      <c r="AC159" s="4">
        <f>SUM($AB$5:AB159)</f>
        <v>735247.1</v>
      </c>
      <c r="AD159">
        <f t="shared" si="81"/>
        <v>3.2623294682438493</v>
      </c>
      <c r="AF159" s="2">
        <v>155</v>
      </c>
      <c r="AG159">
        <f t="shared" si="82"/>
        <v>1.59</v>
      </c>
      <c r="AH159">
        <f t="shared" si="83"/>
        <v>1.59</v>
      </c>
      <c r="AI159">
        <f t="shared" si="84"/>
        <v>1.59</v>
      </c>
      <c r="AJ159">
        <f t="shared" si="85"/>
        <v>1.59</v>
      </c>
      <c r="AK159">
        <f t="shared" si="86"/>
        <v>6.36</v>
      </c>
      <c r="AL159">
        <v>12.72</v>
      </c>
      <c r="AM159">
        <f>SUM($AL$5:AL159)</f>
        <v>758.41999999999985</v>
      </c>
      <c r="AO159">
        <f t="shared" si="87"/>
        <v>25.306896551724137</v>
      </c>
      <c r="AP159">
        <f t="shared" si="88"/>
        <v>0.50262978607439712</v>
      </c>
      <c r="AQ159" s="4">
        <f>SUM($AO$5:AO159)</f>
        <v>1455.3793103448277</v>
      </c>
      <c r="AU159" s="2">
        <v>155</v>
      </c>
      <c r="AV159" s="1">
        <f t="shared" si="93"/>
        <v>4000</v>
      </c>
      <c r="AW159" s="1">
        <f t="shared" si="94"/>
        <v>4000</v>
      </c>
      <c r="AX159" s="1">
        <f t="shared" si="95"/>
        <v>4000</v>
      </c>
      <c r="AY159" s="1">
        <f t="shared" si="96"/>
        <v>4000</v>
      </c>
      <c r="AZ159" s="1">
        <f t="shared" si="89"/>
        <v>59200</v>
      </c>
      <c r="BA159" s="1">
        <f t="shared" si="90"/>
        <v>75200</v>
      </c>
      <c r="BB159">
        <f t="shared" si="70"/>
        <v>3.7000000000000015</v>
      </c>
      <c r="BC159" s="1">
        <f>SUM($BA$5:BA159)</f>
        <v>4339900</v>
      </c>
      <c r="BD159" s="1">
        <f t="shared" si="97"/>
        <v>4101300</v>
      </c>
    </row>
    <row r="160" spans="11:56" x14ac:dyDescent="0.3">
      <c r="K160" s="2">
        <v>156</v>
      </c>
      <c r="L160" s="1">
        <f t="shared" si="92"/>
        <v>4125</v>
      </c>
      <c r="M160" s="1">
        <f t="shared" si="71"/>
        <v>4125</v>
      </c>
      <c r="N160" s="1">
        <f t="shared" si="72"/>
        <v>4125</v>
      </c>
      <c r="O160" s="1">
        <f t="shared" si="73"/>
        <v>4125</v>
      </c>
      <c r="P160" s="1">
        <f t="shared" si="74"/>
        <v>132000</v>
      </c>
      <c r="Q160" s="1">
        <f t="shared" si="75"/>
        <v>148500</v>
      </c>
      <c r="R160">
        <f t="shared" si="68"/>
        <v>7.9999999999999787</v>
      </c>
      <c r="S160" s="1">
        <f>SUM($Q$5:Q160)</f>
        <v>8589700</v>
      </c>
      <c r="U160" s="2">
        <v>156</v>
      </c>
      <c r="V160">
        <v>0.255</v>
      </c>
      <c r="W160">
        <f t="shared" si="76"/>
        <v>0.255</v>
      </c>
      <c r="X160">
        <f t="shared" si="77"/>
        <v>0.255</v>
      </c>
      <c r="Y160">
        <f t="shared" si="78"/>
        <v>0.255</v>
      </c>
      <c r="Z160" s="4">
        <f t="shared" si="79"/>
        <v>23785.199999999997</v>
      </c>
      <c r="AA160" s="4">
        <f t="shared" si="91"/>
        <v>23318.81812011146</v>
      </c>
      <c r="AB160" s="4">
        <f t="shared" si="80"/>
        <v>23786.219999999998</v>
      </c>
      <c r="AC160" s="4">
        <f>SUM($AB$5:AB160)</f>
        <v>759033.32</v>
      </c>
      <c r="AD160">
        <f t="shared" si="81"/>
        <v>3.2351327873309494</v>
      </c>
      <c r="AF160" s="2">
        <v>156</v>
      </c>
      <c r="AG160">
        <f t="shared" si="82"/>
        <v>1.605</v>
      </c>
      <c r="AH160">
        <f t="shared" si="83"/>
        <v>1.605</v>
      </c>
      <c r="AI160">
        <f t="shared" si="84"/>
        <v>1.605</v>
      </c>
      <c r="AJ160">
        <f t="shared" si="85"/>
        <v>1.605</v>
      </c>
      <c r="AK160">
        <f t="shared" si="86"/>
        <v>6.42</v>
      </c>
      <c r="AL160">
        <v>12.84</v>
      </c>
      <c r="AM160">
        <f>SUM($AL$5:AL160)</f>
        <v>771.25999999999988</v>
      </c>
      <c r="AO160">
        <f t="shared" si="87"/>
        <v>25.603448275862068</v>
      </c>
      <c r="AP160">
        <f t="shared" si="88"/>
        <v>0.50149494949494955</v>
      </c>
      <c r="AQ160" s="4">
        <f>SUM($AO$5:AO160)</f>
        <v>1480.9827586206898</v>
      </c>
      <c r="AU160" s="2">
        <v>156</v>
      </c>
      <c r="AV160" s="1">
        <f t="shared" si="93"/>
        <v>4000</v>
      </c>
      <c r="AW160" s="1">
        <f t="shared" si="94"/>
        <v>4000</v>
      </c>
      <c r="AX160" s="1">
        <f t="shared" si="95"/>
        <v>4000</v>
      </c>
      <c r="AY160" s="1">
        <f t="shared" si="96"/>
        <v>4000</v>
      </c>
      <c r="AZ160" s="1">
        <f t="shared" si="89"/>
        <v>59200</v>
      </c>
      <c r="BA160" s="1">
        <f t="shared" si="90"/>
        <v>75200</v>
      </c>
      <c r="BB160">
        <f t="shared" si="70"/>
        <v>3.7000000000000015</v>
      </c>
      <c r="BC160" s="1">
        <f>SUM($BA$5:BA160)</f>
        <v>4415100</v>
      </c>
      <c r="BD160" s="1">
        <f t="shared" si="97"/>
        <v>4174600</v>
      </c>
    </row>
    <row r="161" spans="11:56" x14ac:dyDescent="0.3">
      <c r="K161" s="2">
        <v>157</v>
      </c>
      <c r="L161" s="1">
        <f t="shared" si="92"/>
        <v>4150</v>
      </c>
      <c r="M161" s="1">
        <f t="shared" si="71"/>
        <v>4150</v>
      </c>
      <c r="N161" s="1">
        <f t="shared" si="72"/>
        <v>4150</v>
      </c>
      <c r="O161" s="1">
        <f t="shared" si="73"/>
        <v>4150</v>
      </c>
      <c r="P161" s="1">
        <f t="shared" si="74"/>
        <v>133630</v>
      </c>
      <c r="Q161" s="1">
        <f t="shared" si="75"/>
        <v>150230</v>
      </c>
      <c r="R161">
        <f t="shared" si="68"/>
        <v>8.0499999999999794</v>
      </c>
      <c r="S161" s="1">
        <f>SUM($Q$5:Q161)</f>
        <v>8739930</v>
      </c>
      <c r="U161" s="2">
        <v>157</v>
      </c>
      <c r="V161">
        <v>0.25600000000000001</v>
      </c>
      <c r="W161">
        <f t="shared" si="76"/>
        <v>0.25600000000000001</v>
      </c>
      <c r="X161">
        <f t="shared" si="77"/>
        <v>0.25600000000000001</v>
      </c>
      <c r="Y161">
        <f t="shared" si="78"/>
        <v>0.25600000000000001</v>
      </c>
      <c r="Z161" s="4">
        <f t="shared" si="79"/>
        <v>24356.039999999997</v>
      </c>
      <c r="AA161" s="4">
        <f t="shared" si="91"/>
        <v>23785.194482513689</v>
      </c>
      <c r="AB161" s="4">
        <f t="shared" si="80"/>
        <v>24357.063999999998</v>
      </c>
      <c r="AC161" s="4">
        <f>SUM($AB$5:AB161)</f>
        <v>783390.38399999996</v>
      </c>
      <c r="AD161">
        <f t="shared" si="81"/>
        <v>3.2089584683844992</v>
      </c>
      <c r="AF161" s="2">
        <v>157</v>
      </c>
      <c r="AG161">
        <f t="shared" si="82"/>
        <v>1.62</v>
      </c>
      <c r="AH161">
        <f t="shared" si="83"/>
        <v>1.62</v>
      </c>
      <c r="AI161">
        <f t="shared" si="84"/>
        <v>1.62</v>
      </c>
      <c r="AJ161">
        <f t="shared" si="85"/>
        <v>1.62</v>
      </c>
      <c r="AK161">
        <f t="shared" si="86"/>
        <v>6.48</v>
      </c>
      <c r="AL161">
        <v>12.96</v>
      </c>
      <c r="AM161">
        <f>SUM($AL$5:AL161)</f>
        <v>784.21999999999991</v>
      </c>
      <c r="AO161">
        <f t="shared" si="87"/>
        <v>25.901724137931033</v>
      </c>
      <c r="AP161">
        <f t="shared" si="88"/>
        <v>0.50035279238500974</v>
      </c>
      <c r="AQ161" s="4">
        <f>SUM($AO$5:AO161)</f>
        <v>1506.8844827586208</v>
      </c>
      <c r="AU161" s="2">
        <v>157</v>
      </c>
      <c r="AV161" s="1">
        <f t="shared" si="93"/>
        <v>4000</v>
      </c>
      <c r="AW161" s="1">
        <f t="shared" si="94"/>
        <v>4000</v>
      </c>
      <c r="AX161" s="1">
        <f t="shared" si="95"/>
        <v>4000</v>
      </c>
      <c r="AY161" s="1">
        <f t="shared" si="96"/>
        <v>4000</v>
      </c>
      <c r="AZ161" s="1">
        <f t="shared" si="89"/>
        <v>59200</v>
      </c>
      <c r="BA161" s="1">
        <f t="shared" si="90"/>
        <v>75200</v>
      </c>
      <c r="BB161">
        <f t="shared" si="70"/>
        <v>3.7000000000000015</v>
      </c>
      <c r="BC161" s="1">
        <f>SUM($BA$5:BA161)</f>
        <v>4490300</v>
      </c>
      <c r="BD161" s="1">
        <f t="shared" si="97"/>
        <v>4249630</v>
      </c>
    </row>
    <row r="162" spans="11:56" x14ac:dyDescent="0.3">
      <c r="K162" s="2">
        <v>158</v>
      </c>
      <c r="L162" s="1">
        <f t="shared" si="92"/>
        <v>4175</v>
      </c>
      <c r="M162" s="1">
        <f t="shared" si="71"/>
        <v>4175</v>
      </c>
      <c r="N162" s="1">
        <f t="shared" si="72"/>
        <v>4175</v>
      </c>
      <c r="O162" s="1">
        <f t="shared" si="73"/>
        <v>4175</v>
      </c>
      <c r="P162" s="1">
        <f t="shared" si="74"/>
        <v>135270</v>
      </c>
      <c r="Q162" s="1">
        <f t="shared" si="75"/>
        <v>151970</v>
      </c>
      <c r="R162">
        <f t="shared" si="68"/>
        <v>8.0999999999999801</v>
      </c>
      <c r="S162" s="1">
        <f>SUM($Q$5:Q162)</f>
        <v>8891900</v>
      </c>
      <c r="U162" s="2">
        <v>158</v>
      </c>
      <c r="V162">
        <v>0.25700000000000001</v>
      </c>
      <c r="W162">
        <f t="shared" si="76"/>
        <v>0.25700000000000001</v>
      </c>
      <c r="X162">
        <f t="shared" si="77"/>
        <v>0.25700000000000001</v>
      </c>
      <c r="Y162">
        <f t="shared" si="78"/>
        <v>0.25700000000000001</v>
      </c>
      <c r="Z162" s="4">
        <f t="shared" si="79"/>
        <v>24940.21</v>
      </c>
      <c r="AA162" s="4">
        <f t="shared" si="91"/>
        <v>24260.898372163963</v>
      </c>
      <c r="AB162" s="4">
        <f t="shared" si="80"/>
        <v>24941.237999999998</v>
      </c>
      <c r="AC162" s="4">
        <f>SUM($AB$5:AB162)</f>
        <v>808331.62199999997</v>
      </c>
      <c r="AD162">
        <f t="shared" si="81"/>
        <v>3.1837559548088623</v>
      </c>
      <c r="AF162" s="2">
        <v>158</v>
      </c>
      <c r="AG162">
        <f t="shared" si="82"/>
        <v>1.635</v>
      </c>
      <c r="AH162">
        <f t="shared" si="83"/>
        <v>1.635</v>
      </c>
      <c r="AI162">
        <f t="shared" si="84"/>
        <v>1.635</v>
      </c>
      <c r="AJ162">
        <f t="shared" si="85"/>
        <v>1.635</v>
      </c>
      <c r="AK162">
        <f t="shared" si="86"/>
        <v>6.54</v>
      </c>
      <c r="AL162">
        <v>13.08</v>
      </c>
      <c r="AM162">
        <f>SUM($AL$5:AL162)</f>
        <v>797.3</v>
      </c>
      <c r="AO162">
        <f t="shared" si="87"/>
        <v>26.201724137931034</v>
      </c>
      <c r="AP162">
        <f t="shared" si="88"/>
        <v>0.49920379022175432</v>
      </c>
      <c r="AQ162" s="4">
        <f>SUM($AO$5:AO162)</f>
        <v>1533.0862068965519</v>
      </c>
      <c r="AU162" s="2">
        <v>158</v>
      </c>
      <c r="AV162" s="1">
        <f t="shared" si="93"/>
        <v>4000</v>
      </c>
      <c r="AW162" s="1">
        <f t="shared" si="94"/>
        <v>4000</v>
      </c>
      <c r="AX162" s="1">
        <f t="shared" si="95"/>
        <v>4000</v>
      </c>
      <c r="AY162" s="1">
        <f t="shared" si="96"/>
        <v>4000</v>
      </c>
      <c r="AZ162" s="1">
        <f t="shared" si="89"/>
        <v>59200</v>
      </c>
      <c r="BA162" s="1">
        <f t="shared" si="90"/>
        <v>75200</v>
      </c>
      <c r="BB162">
        <f t="shared" si="70"/>
        <v>3.7000000000000015</v>
      </c>
      <c r="BC162" s="1">
        <f>SUM($BA$5:BA162)</f>
        <v>4565500</v>
      </c>
      <c r="BD162" s="1">
        <f t="shared" si="97"/>
        <v>4326400</v>
      </c>
    </row>
    <row r="163" spans="11:56" x14ac:dyDescent="0.3">
      <c r="K163" s="2">
        <v>159</v>
      </c>
      <c r="L163" s="1">
        <f t="shared" si="92"/>
        <v>4200</v>
      </c>
      <c r="M163" s="1">
        <f t="shared" si="71"/>
        <v>4200</v>
      </c>
      <c r="N163" s="1">
        <f t="shared" si="72"/>
        <v>4200</v>
      </c>
      <c r="O163" s="1">
        <f t="shared" si="73"/>
        <v>4200</v>
      </c>
      <c r="P163" s="1">
        <f t="shared" si="74"/>
        <v>136920</v>
      </c>
      <c r="Q163" s="1">
        <f t="shared" si="75"/>
        <v>153720</v>
      </c>
      <c r="R163">
        <f t="shared" ref="R163:R226" si="98">R162+0.05</f>
        <v>8.1499999999999808</v>
      </c>
      <c r="S163" s="1">
        <f>SUM($Q$5:Q163)</f>
        <v>9045620</v>
      </c>
      <c r="U163" s="2">
        <v>159</v>
      </c>
      <c r="V163">
        <v>0.25800000000000001</v>
      </c>
      <c r="W163">
        <f t="shared" si="76"/>
        <v>0.25800000000000001</v>
      </c>
      <c r="X163">
        <f t="shared" si="77"/>
        <v>0.25800000000000001</v>
      </c>
      <c r="Y163">
        <f t="shared" si="78"/>
        <v>0.25800000000000001</v>
      </c>
      <c r="Z163" s="4">
        <f t="shared" si="79"/>
        <v>25538</v>
      </c>
      <c r="AA163" s="4">
        <f t="shared" si="91"/>
        <v>24746.116339607244</v>
      </c>
      <c r="AB163" s="4">
        <f t="shared" si="80"/>
        <v>25539.031999999999</v>
      </c>
      <c r="AC163" s="4">
        <f>SUM($AB$5:AB163)</f>
        <v>833870.65399999998</v>
      </c>
      <c r="AD163">
        <f t="shared" si="81"/>
        <v>3.1594745652546061</v>
      </c>
      <c r="AF163" s="2">
        <v>159</v>
      </c>
      <c r="AG163">
        <f t="shared" si="82"/>
        <v>1.65</v>
      </c>
      <c r="AH163">
        <f t="shared" si="83"/>
        <v>1.65</v>
      </c>
      <c r="AI163">
        <f t="shared" si="84"/>
        <v>1.65</v>
      </c>
      <c r="AJ163">
        <f t="shared" si="85"/>
        <v>1.65</v>
      </c>
      <c r="AK163">
        <f t="shared" si="86"/>
        <v>6.6</v>
      </c>
      <c r="AL163">
        <v>13.2</v>
      </c>
      <c r="AM163">
        <f>SUM($AL$5:AL163)</f>
        <v>810.5</v>
      </c>
      <c r="AO163">
        <f t="shared" si="87"/>
        <v>26.50344827586207</v>
      </c>
      <c r="AP163">
        <f t="shared" si="88"/>
        <v>0.49804839968774389</v>
      </c>
      <c r="AQ163" s="4">
        <f>SUM($AO$5:AO163)</f>
        <v>1559.589655172414</v>
      </c>
      <c r="AU163" s="2">
        <v>159</v>
      </c>
      <c r="AV163" s="1">
        <f t="shared" si="93"/>
        <v>4000</v>
      </c>
      <c r="AW163" s="1">
        <f t="shared" si="94"/>
        <v>4000</v>
      </c>
      <c r="AX163" s="1">
        <f t="shared" si="95"/>
        <v>4000</v>
      </c>
      <c r="AY163" s="1">
        <f t="shared" si="96"/>
        <v>4000</v>
      </c>
      <c r="AZ163" s="1">
        <f t="shared" si="89"/>
        <v>59200</v>
      </c>
      <c r="BA163" s="1">
        <f t="shared" si="90"/>
        <v>75200</v>
      </c>
      <c r="BB163">
        <f t="shared" si="70"/>
        <v>3.7000000000000015</v>
      </c>
      <c r="BC163" s="1">
        <f>SUM($BA$5:BA163)</f>
        <v>4640700</v>
      </c>
      <c r="BD163" s="1">
        <f t="shared" si="97"/>
        <v>4404920</v>
      </c>
    </row>
    <row r="164" spans="11:56" x14ac:dyDescent="0.3">
      <c r="K164" s="2">
        <v>160</v>
      </c>
      <c r="L164" s="1">
        <f t="shared" si="92"/>
        <v>4225</v>
      </c>
      <c r="M164" s="1">
        <f t="shared" si="71"/>
        <v>4225</v>
      </c>
      <c r="N164" s="1">
        <f t="shared" si="72"/>
        <v>4225</v>
      </c>
      <c r="O164" s="1">
        <f t="shared" si="73"/>
        <v>4225</v>
      </c>
      <c r="P164" s="1">
        <f t="shared" si="74"/>
        <v>138580</v>
      </c>
      <c r="Q164" s="1">
        <f t="shared" si="75"/>
        <v>155480</v>
      </c>
      <c r="R164">
        <f t="shared" si="98"/>
        <v>8.1999999999999815</v>
      </c>
      <c r="S164" s="1">
        <f>SUM($Q$5:Q164)</f>
        <v>9201100</v>
      </c>
      <c r="U164" s="2">
        <v>160</v>
      </c>
      <c r="V164">
        <v>0.25900000000000001</v>
      </c>
      <c r="W164">
        <f t="shared" si="76"/>
        <v>0.25900000000000001</v>
      </c>
      <c r="X164">
        <f t="shared" si="77"/>
        <v>0.25900000000000001</v>
      </c>
      <c r="Y164">
        <f t="shared" si="78"/>
        <v>0.25900000000000001</v>
      </c>
      <c r="Z164" s="4">
        <f t="shared" si="79"/>
        <v>26149.719999999998</v>
      </c>
      <c r="AA164" s="4">
        <f t="shared" si="91"/>
        <v>25241.038666399389</v>
      </c>
      <c r="AB164" s="4">
        <f t="shared" si="80"/>
        <v>26150.755999999998</v>
      </c>
      <c r="AC164" s="4">
        <f>SUM($AB$5:AB164)</f>
        <v>860021.41</v>
      </c>
      <c r="AD164">
        <f t="shared" si="81"/>
        <v>3.1360686306152288</v>
      </c>
      <c r="AF164" s="2">
        <v>160</v>
      </c>
      <c r="AG164">
        <f t="shared" si="82"/>
        <v>1.665</v>
      </c>
      <c r="AH164">
        <f t="shared" si="83"/>
        <v>1.665</v>
      </c>
      <c r="AI164">
        <f t="shared" si="84"/>
        <v>1.665</v>
      </c>
      <c r="AJ164">
        <f t="shared" si="85"/>
        <v>1.665</v>
      </c>
      <c r="AK164">
        <f t="shared" si="86"/>
        <v>6.66</v>
      </c>
      <c r="AL164">
        <v>13.32</v>
      </c>
      <c r="AM164">
        <f>SUM($AL$5:AL164)</f>
        <v>823.82</v>
      </c>
      <c r="AO164">
        <f t="shared" si="87"/>
        <v>26.806896551724137</v>
      </c>
      <c r="AP164">
        <f t="shared" si="88"/>
        <v>0.49688705942886546</v>
      </c>
      <c r="AQ164" s="4">
        <f>SUM($AO$5:AO164)</f>
        <v>1586.3965517241381</v>
      </c>
      <c r="AU164" s="2">
        <v>160</v>
      </c>
      <c r="AV164" s="1">
        <f t="shared" si="93"/>
        <v>4000</v>
      </c>
      <c r="AW164" s="1">
        <f t="shared" si="94"/>
        <v>4000</v>
      </c>
      <c r="AX164" s="1">
        <f t="shared" si="95"/>
        <v>4000</v>
      </c>
      <c r="AY164" s="1">
        <f t="shared" si="96"/>
        <v>4000</v>
      </c>
      <c r="AZ164" s="1">
        <f t="shared" si="89"/>
        <v>59200</v>
      </c>
      <c r="BA164" s="1">
        <f t="shared" si="90"/>
        <v>75200</v>
      </c>
      <c r="BB164">
        <f t="shared" si="70"/>
        <v>3.7000000000000015</v>
      </c>
      <c r="BC164" s="1">
        <f>SUM($BA$5:BA164)</f>
        <v>4715900</v>
      </c>
      <c r="BD164" s="1">
        <f t="shared" si="97"/>
        <v>4485200</v>
      </c>
    </row>
    <row r="165" spans="11:56" x14ac:dyDescent="0.3">
      <c r="K165" s="2">
        <v>161</v>
      </c>
      <c r="L165" s="1">
        <f t="shared" si="92"/>
        <v>4250</v>
      </c>
      <c r="M165" s="1">
        <f t="shared" si="71"/>
        <v>4250</v>
      </c>
      <c r="N165" s="1">
        <f t="shared" si="72"/>
        <v>4250</v>
      </c>
      <c r="O165" s="1">
        <f t="shared" si="73"/>
        <v>4250</v>
      </c>
      <c r="P165" s="1">
        <f t="shared" si="74"/>
        <v>140250</v>
      </c>
      <c r="Q165" s="1">
        <f t="shared" si="75"/>
        <v>157250</v>
      </c>
      <c r="R165">
        <f t="shared" si="98"/>
        <v>8.2499999999999822</v>
      </c>
      <c r="S165" s="1">
        <f>SUM($Q$5:Q165)</f>
        <v>9358350</v>
      </c>
      <c r="U165" s="2">
        <v>161</v>
      </c>
      <c r="V165">
        <v>0.26</v>
      </c>
      <c r="W165">
        <f t="shared" si="76"/>
        <v>0.26</v>
      </c>
      <c r="X165">
        <f t="shared" si="77"/>
        <v>0.26</v>
      </c>
      <c r="Y165">
        <f t="shared" si="78"/>
        <v>0.26</v>
      </c>
      <c r="Z165" s="4">
        <f t="shared" si="79"/>
        <v>26775.699999999997</v>
      </c>
      <c r="AA165" s="4">
        <f t="shared" si="91"/>
        <v>25745.859439727377</v>
      </c>
      <c r="AB165" s="4">
        <f t="shared" si="80"/>
        <v>26776.739999999998</v>
      </c>
      <c r="AC165" s="4">
        <f>SUM($AB$5:AB165)</f>
        <v>886798.15</v>
      </c>
      <c r="AD165">
        <f t="shared" si="81"/>
        <v>3.113496907013046</v>
      </c>
      <c r="AF165" s="2">
        <v>161</v>
      </c>
      <c r="AG165">
        <f t="shared" si="82"/>
        <v>1.68</v>
      </c>
      <c r="AH165">
        <f t="shared" si="83"/>
        <v>1.68</v>
      </c>
      <c r="AI165">
        <f t="shared" si="84"/>
        <v>1.68</v>
      </c>
      <c r="AJ165">
        <f t="shared" si="85"/>
        <v>1.68</v>
      </c>
      <c r="AK165">
        <f t="shared" si="86"/>
        <v>6.72</v>
      </c>
      <c r="AL165">
        <v>13.44</v>
      </c>
      <c r="AM165">
        <f>SUM($AL$5:AL165)</f>
        <v>837.2600000000001</v>
      </c>
      <c r="AO165">
        <f t="shared" si="87"/>
        <v>27.112068965517242</v>
      </c>
      <c r="AP165">
        <f t="shared" si="88"/>
        <v>0.4957201907790143</v>
      </c>
      <c r="AQ165" s="4">
        <f>SUM($AO$5:AO165)</f>
        <v>1613.5086206896553</v>
      </c>
      <c r="AU165" s="2">
        <v>161</v>
      </c>
      <c r="AV165" s="1">
        <f t="shared" si="93"/>
        <v>4000</v>
      </c>
      <c r="AW165" s="1">
        <f t="shared" si="94"/>
        <v>4000</v>
      </c>
      <c r="AX165" s="1">
        <f t="shared" si="95"/>
        <v>4000</v>
      </c>
      <c r="AY165" s="1">
        <f t="shared" si="96"/>
        <v>4000</v>
      </c>
      <c r="AZ165" s="1">
        <f t="shared" si="89"/>
        <v>59200</v>
      </c>
      <c r="BA165" s="1">
        <f t="shared" si="90"/>
        <v>75200</v>
      </c>
      <c r="BB165">
        <f t="shared" si="70"/>
        <v>3.7000000000000015</v>
      </c>
      <c r="BC165" s="1">
        <f>SUM($BA$5:BA165)</f>
        <v>4791100</v>
      </c>
      <c r="BD165" s="1">
        <f t="shared" si="97"/>
        <v>4567250</v>
      </c>
    </row>
    <row r="166" spans="11:56" x14ac:dyDescent="0.3">
      <c r="K166" s="2">
        <v>162</v>
      </c>
      <c r="L166" s="1">
        <f t="shared" si="92"/>
        <v>4275</v>
      </c>
      <c r="M166" s="1">
        <f t="shared" si="71"/>
        <v>4275</v>
      </c>
      <c r="N166" s="1">
        <f t="shared" si="72"/>
        <v>4275</v>
      </c>
      <c r="O166" s="1">
        <f t="shared" si="73"/>
        <v>4275</v>
      </c>
      <c r="P166" s="1">
        <f t="shared" si="74"/>
        <v>141930</v>
      </c>
      <c r="Q166" s="1">
        <f t="shared" si="75"/>
        <v>159030</v>
      </c>
      <c r="R166">
        <f t="shared" si="98"/>
        <v>8.2999999999999829</v>
      </c>
      <c r="S166" s="1">
        <f>SUM($Q$5:Q166)</f>
        <v>9517380</v>
      </c>
      <c r="U166" s="2">
        <v>162</v>
      </c>
      <c r="V166">
        <v>0.26100000000000001</v>
      </c>
      <c r="W166">
        <f t="shared" si="76"/>
        <v>0.26100000000000001</v>
      </c>
      <c r="X166">
        <f t="shared" si="77"/>
        <v>0.26100000000000001</v>
      </c>
      <c r="Y166">
        <f t="shared" si="78"/>
        <v>0.26100000000000001</v>
      </c>
      <c r="Z166" s="4">
        <f t="shared" si="79"/>
        <v>27416.26</v>
      </c>
      <c r="AA166" s="4">
        <f t="shared" si="91"/>
        <v>26260.776628521926</v>
      </c>
      <c r="AB166" s="4">
        <f t="shared" si="80"/>
        <v>27417.304</v>
      </c>
      <c r="AC166" s="4">
        <f>SUM($AB$5:AB166)</f>
        <v>914215.45400000003</v>
      </c>
      <c r="AD166">
        <f t="shared" si="81"/>
        <v>3.091718673522267</v>
      </c>
      <c r="AF166" s="2">
        <v>162</v>
      </c>
      <c r="AG166">
        <f t="shared" si="82"/>
        <v>1.6950000000000001</v>
      </c>
      <c r="AH166">
        <f t="shared" si="83"/>
        <v>1.6950000000000001</v>
      </c>
      <c r="AI166">
        <f t="shared" si="84"/>
        <v>1.6950000000000001</v>
      </c>
      <c r="AJ166">
        <f t="shared" si="85"/>
        <v>1.6950000000000001</v>
      </c>
      <c r="AK166">
        <f t="shared" si="86"/>
        <v>6.78</v>
      </c>
      <c r="AL166">
        <v>13.56</v>
      </c>
      <c r="AM166">
        <f>SUM($AL$5:AL166)</f>
        <v>850.82</v>
      </c>
      <c r="AO166">
        <f t="shared" si="87"/>
        <v>27.418965517241379</v>
      </c>
      <c r="AP166">
        <f t="shared" si="88"/>
        <v>0.49454819845312209</v>
      </c>
      <c r="AQ166" s="4">
        <f>SUM($AO$5:AO166)</f>
        <v>1640.9275862068966</v>
      </c>
      <c r="AU166" s="2">
        <v>162</v>
      </c>
      <c r="AV166" s="1">
        <f t="shared" si="93"/>
        <v>4000</v>
      </c>
      <c r="AW166" s="1">
        <f t="shared" si="94"/>
        <v>4000</v>
      </c>
      <c r="AX166" s="1">
        <f t="shared" si="95"/>
        <v>4000</v>
      </c>
      <c r="AY166" s="1">
        <f t="shared" si="96"/>
        <v>4000</v>
      </c>
      <c r="AZ166" s="1">
        <f t="shared" si="89"/>
        <v>59200</v>
      </c>
      <c r="BA166" s="1">
        <f t="shared" si="90"/>
        <v>75200</v>
      </c>
      <c r="BB166">
        <f t="shared" si="70"/>
        <v>3.7000000000000015</v>
      </c>
      <c r="BC166" s="1">
        <f>SUM($BA$5:BA166)</f>
        <v>4866300</v>
      </c>
      <c r="BD166" s="1">
        <f t="shared" si="97"/>
        <v>4651080</v>
      </c>
    </row>
    <row r="167" spans="11:56" x14ac:dyDescent="0.3">
      <c r="K167" s="2">
        <v>163</v>
      </c>
      <c r="L167" s="1">
        <f t="shared" si="92"/>
        <v>4300</v>
      </c>
      <c r="M167" s="1">
        <f t="shared" si="71"/>
        <v>4300</v>
      </c>
      <c r="N167" s="1">
        <f t="shared" si="72"/>
        <v>4300</v>
      </c>
      <c r="O167" s="1">
        <f t="shared" si="73"/>
        <v>4300</v>
      </c>
      <c r="P167" s="1">
        <f t="shared" si="74"/>
        <v>143620</v>
      </c>
      <c r="Q167" s="1">
        <f t="shared" si="75"/>
        <v>160820</v>
      </c>
      <c r="R167">
        <f t="shared" si="98"/>
        <v>8.3499999999999837</v>
      </c>
      <c r="S167" s="1">
        <f>SUM($Q$5:Q167)</f>
        <v>9678200</v>
      </c>
      <c r="U167" s="2">
        <v>163</v>
      </c>
      <c r="V167">
        <v>0.26200000000000001</v>
      </c>
      <c r="W167">
        <f t="shared" si="76"/>
        <v>0.26200000000000001</v>
      </c>
      <c r="X167">
        <f t="shared" si="77"/>
        <v>0.26200000000000001</v>
      </c>
      <c r="Y167">
        <f t="shared" si="78"/>
        <v>0.26200000000000001</v>
      </c>
      <c r="Z167" s="4">
        <f t="shared" si="79"/>
        <v>28071.719999999998</v>
      </c>
      <c r="AA167" s="4">
        <f t="shared" si="91"/>
        <v>26785.992161092367</v>
      </c>
      <c r="AB167" s="4">
        <f t="shared" si="80"/>
        <v>28072.767999999996</v>
      </c>
      <c r="AC167" s="4">
        <f>SUM($AB$5:AB167)</f>
        <v>942288.22200000007</v>
      </c>
      <c r="AD167">
        <f t="shared" si="81"/>
        <v>3.0706949742724476</v>
      </c>
      <c r="AF167" s="2">
        <v>163</v>
      </c>
      <c r="AG167">
        <f t="shared" si="82"/>
        <v>1.71</v>
      </c>
      <c r="AH167">
        <f t="shared" si="83"/>
        <v>1.71</v>
      </c>
      <c r="AI167">
        <f t="shared" si="84"/>
        <v>1.71</v>
      </c>
      <c r="AJ167">
        <f t="shared" si="85"/>
        <v>1.71</v>
      </c>
      <c r="AK167">
        <f t="shared" si="86"/>
        <v>6.84</v>
      </c>
      <c r="AL167">
        <v>13.68</v>
      </c>
      <c r="AM167">
        <f>SUM($AL$5:AL167)</f>
        <v>864.5</v>
      </c>
      <c r="AO167">
        <f t="shared" si="87"/>
        <v>27.72758620689655</v>
      </c>
      <c r="AP167">
        <f t="shared" si="88"/>
        <v>0.49337147121004854</v>
      </c>
      <c r="AQ167" s="4">
        <f>SUM($AO$5:AO167)</f>
        <v>1668.6551724137933</v>
      </c>
      <c r="AU167" s="2">
        <v>163</v>
      </c>
      <c r="AV167" s="1">
        <f t="shared" si="93"/>
        <v>4000</v>
      </c>
      <c r="AW167" s="1">
        <f t="shared" si="94"/>
        <v>4000</v>
      </c>
      <c r="AX167" s="1">
        <f t="shared" si="95"/>
        <v>4000</v>
      </c>
      <c r="AY167" s="1">
        <f t="shared" si="96"/>
        <v>4000</v>
      </c>
      <c r="AZ167" s="1">
        <f t="shared" si="89"/>
        <v>59200</v>
      </c>
      <c r="BA167" s="1">
        <f t="shared" si="90"/>
        <v>75200</v>
      </c>
      <c r="BB167">
        <f t="shared" si="70"/>
        <v>3.7000000000000015</v>
      </c>
      <c r="BC167" s="1">
        <f>SUM($BA$5:BA167)</f>
        <v>4941500</v>
      </c>
      <c r="BD167" s="1">
        <f t="shared" si="97"/>
        <v>4736700</v>
      </c>
    </row>
    <row r="168" spans="11:56" x14ac:dyDescent="0.3">
      <c r="K168" s="2">
        <v>164</v>
      </c>
      <c r="L168" s="1">
        <f t="shared" si="92"/>
        <v>4325</v>
      </c>
      <c r="M168" s="1">
        <f t="shared" si="71"/>
        <v>4325</v>
      </c>
      <c r="N168" s="1">
        <f t="shared" si="72"/>
        <v>4325</v>
      </c>
      <c r="O168" s="1">
        <f t="shared" si="73"/>
        <v>4325</v>
      </c>
      <c r="P168" s="1">
        <f t="shared" si="74"/>
        <v>145320</v>
      </c>
      <c r="Q168" s="1">
        <f t="shared" si="75"/>
        <v>162620</v>
      </c>
      <c r="R168">
        <f t="shared" si="98"/>
        <v>8.3999999999999844</v>
      </c>
      <c r="S168" s="1">
        <f>SUM($Q$5:Q168)</f>
        <v>9840820</v>
      </c>
      <c r="U168" s="2">
        <v>164</v>
      </c>
      <c r="V168">
        <v>0.26300000000000001</v>
      </c>
      <c r="W168">
        <f t="shared" si="76"/>
        <v>0.26300000000000001</v>
      </c>
      <c r="X168">
        <f t="shared" si="77"/>
        <v>0.26300000000000001</v>
      </c>
      <c r="Y168">
        <f t="shared" si="78"/>
        <v>0.26300000000000001</v>
      </c>
      <c r="Z168" s="4">
        <f t="shared" si="79"/>
        <v>28742.449999999997</v>
      </c>
      <c r="AA168" s="4">
        <f t="shared" si="91"/>
        <v>27321.712004314213</v>
      </c>
      <c r="AB168" s="4">
        <f t="shared" si="80"/>
        <v>28743.501999999997</v>
      </c>
      <c r="AC168" s="4">
        <f>SUM($AB$5:AB168)</f>
        <v>971031.72400000005</v>
      </c>
      <c r="AD168">
        <f t="shared" si="81"/>
        <v>3.050393852848134</v>
      </c>
      <c r="AF168" s="2">
        <v>164</v>
      </c>
      <c r="AG168">
        <f t="shared" si="82"/>
        <v>1.7250000000000001</v>
      </c>
      <c r="AH168">
        <f t="shared" si="83"/>
        <v>1.7250000000000001</v>
      </c>
      <c r="AI168">
        <f t="shared" si="84"/>
        <v>1.7250000000000001</v>
      </c>
      <c r="AJ168">
        <f t="shared" si="85"/>
        <v>1.7250000000000001</v>
      </c>
      <c r="AK168">
        <f t="shared" si="86"/>
        <v>6.9</v>
      </c>
      <c r="AL168">
        <v>13.8</v>
      </c>
      <c r="AM168">
        <f>SUM($AL$5:AL168)</f>
        <v>878.3</v>
      </c>
      <c r="AO168">
        <f t="shared" si="87"/>
        <v>28.03793103448276</v>
      </c>
      <c r="AP168">
        <f t="shared" si="88"/>
        <v>0.49219038248677899</v>
      </c>
      <c r="AQ168" s="4">
        <f>SUM($AO$5:AO168)</f>
        <v>1696.6931034482759</v>
      </c>
      <c r="AU168" s="2">
        <v>164</v>
      </c>
      <c r="AV168" s="1">
        <f t="shared" si="93"/>
        <v>4000</v>
      </c>
      <c r="AW168" s="1">
        <f t="shared" si="94"/>
        <v>4000</v>
      </c>
      <c r="AX168" s="1">
        <f t="shared" si="95"/>
        <v>4000</v>
      </c>
      <c r="AY168" s="1">
        <f t="shared" si="96"/>
        <v>4000</v>
      </c>
      <c r="AZ168" s="1">
        <f t="shared" si="89"/>
        <v>59200</v>
      </c>
      <c r="BA168" s="1">
        <f t="shared" si="90"/>
        <v>75200</v>
      </c>
      <c r="BB168">
        <f t="shared" ref="BB168:BB228" si="99">BB158+0.2</f>
        <v>3.7000000000000015</v>
      </c>
      <c r="BC168" s="1">
        <f>SUM($BA$5:BA168)</f>
        <v>5016700</v>
      </c>
      <c r="BD168" s="1">
        <f t="shared" si="97"/>
        <v>4824120</v>
      </c>
    </row>
    <row r="169" spans="11:56" x14ac:dyDescent="0.3">
      <c r="K169" s="2">
        <v>165</v>
      </c>
      <c r="L169" s="1">
        <f t="shared" si="92"/>
        <v>4350</v>
      </c>
      <c r="M169" s="1">
        <f t="shared" ref="M169:M204" si="100">L169</f>
        <v>4350</v>
      </c>
      <c r="N169" s="1">
        <f t="shared" ref="N169:N204" si="101">L169</f>
        <v>4350</v>
      </c>
      <c r="O169" s="1">
        <f t="shared" ref="O169:O204" si="102">L169</f>
        <v>4350</v>
      </c>
      <c r="P169" s="1">
        <f t="shared" ref="P169:P204" si="103">ROUNDUP(SUM(L169:O169)*R169,-1)</f>
        <v>147030</v>
      </c>
      <c r="Q169" s="1">
        <f t="shared" ref="Q169:Q204" si="104">SUM(L169:P169)</f>
        <v>164430</v>
      </c>
      <c r="R169">
        <f t="shared" si="98"/>
        <v>8.4499999999999851</v>
      </c>
      <c r="S169" s="1">
        <f>SUM($Q$5:Q169)</f>
        <v>10005250</v>
      </c>
      <c r="U169" s="2">
        <v>165</v>
      </c>
      <c r="V169">
        <v>0.26400000000000001</v>
      </c>
      <c r="W169">
        <f t="shared" ref="W169:W204" si="105">V169</f>
        <v>0.26400000000000001</v>
      </c>
      <c r="X169">
        <f t="shared" ref="X169:X204" si="106">V169</f>
        <v>0.26400000000000001</v>
      </c>
      <c r="Y169">
        <f t="shared" ref="Y169:Y204" si="107">V169</f>
        <v>0.26400000000000001</v>
      </c>
      <c r="Z169" s="4">
        <f t="shared" ref="Z169:Z204" si="108">ROUNDUP((SUM(V169:Y169)*(AA169)),2)</f>
        <v>29428.769999999997</v>
      </c>
      <c r="AA169" s="4">
        <f t="shared" si="91"/>
        <v>27868.146244400497</v>
      </c>
      <c r="AB169" s="4">
        <f t="shared" ref="AB169:AB204" si="109">SUM(V169:Z169)</f>
        <v>29429.825999999997</v>
      </c>
      <c r="AC169" s="4">
        <f>SUM($AB$5:AB169)</f>
        <v>1000461.55</v>
      </c>
      <c r="AD169">
        <f t="shared" ref="AD169:AD204" si="110">((AC169-AC168)/AC168)*100</f>
        <v>3.0307790438368829</v>
      </c>
      <c r="AF169" s="2">
        <v>165</v>
      </c>
      <c r="AG169">
        <f t="shared" ref="AG169:AG204" si="111">AL169/8</f>
        <v>1.74</v>
      </c>
      <c r="AH169">
        <f t="shared" ref="AH169:AH204" si="112">AG169</f>
        <v>1.74</v>
      </c>
      <c r="AI169">
        <f t="shared" ref="AI169:AI204" si="113">AG169</f>
        <v>1.74</v>
      </c>
      <c r="AJ169">
        <f t="shared" ref="AJ169:AJ204" si="114">AG169</f>
        <v>1.74</v>
      </c>
      <c r="AK169">
        <f t="shared" ref="AK169:AK204" si="115">AL169/2</f>
        <v>6.96</v>
      </c>
      <c r="AL169">
        <v>13.92</v>
      </c>
      <c r="AM169">
        <f>SUM($AL$5:AL169)</f>
        <v>892.21999999999991</v>
      </c>
      <c r="AO169">
        <f t="shared" ref="AO169:AO204" si="116">Q169/$I$24</f>
        <v>28.35</v>
      </c>
      <c r="AP169">
        <f t="shared" ref="AP169:AP204" si="117">AL169*1/AO169</f>
        <v>0.491005291005291</v>
      </c>
      <c r="AQ169" s="4">
        <f>SUM($AO$5:AO169)</f>
        <v>1725.0431034482758</v>
      </c>
      <c r="AU169" s="2">
        <v>165</v>
      </c>
      <c r="AV169" s="1">
        <f t="shared" si="93"/>
        <v>4000</v>
      </c>
      <c r="AW169" s="1">
        <f t="shared" si="94"/>
        <v>4000</v>
      </c>
      <c r="AX169" s="1">
        <f t="shared" si="95"/>
        <v>4000</v>
      </c>
      <c r="AY169" s="1">
        <f t="shared" si="96"/>
        <v>4000</v>
      </c>
      <c r="AZ169" s="1">
        <f t="shared" ref="AZ169:AZ232" si="118">ROUNDUP(SUM(AV169:AY169)*BB169,-1)</f>
        <v>62400</v>
      </c>
      <c r="BA169" s="1">
        <f t="shared" ref="BA169:BA232" si="119">SUM(AV169:AZ169)</f>
        <v>78400</v>
      </c>
      <c r="BB169">
        <f t="shared" si="99"/>
        <v>3.9000000000000017</v>
      </c>
      <c r="BC169" s="1">
        <f>SUM($BA$5:BA169)</f>
        <v>5095100</v>
      </c>
      <c r="BD169" s="1">
        <f t="shared" si="97"/>
        <v>4910150</v>
      </c>
    </row>
    <row r="170" spans="11:56" x14ac:dyDescent="0.3">
      <c r="K170" s="2">
        <v>166</v>
      </c>
      <c r="L170" s="1">
        <f t="shared" si="92"/>
        <v>4375</v>
      </c>
      <c r="M170" s="1">
        <f t="shared" si="100"/>
        <v>4375</v>
      </c>
      <c r="N170" s="1">
        <f t="shared" si="101"/>
        <v>4375</v>
      </c>
      <c r="O170" s="1">
        <f t="shared" si="102"/>
        <v>4375</v>
      </c>
      <c r="P170" s="1">
        <f t="shared" si="103"/>
        <v>148750</v>
      </c>
      <c r="Q170" s="1">
        <f t="shared" si="104"/>
        <v>166250</v>
      </c>
      <c r="R170">
        <f t="shared" si="98"/>
        <v>8.4999999999999858</v>
      </c>
      <c r="S170" s="1">
        <f>SUM($Q$5:Q170)</f>
        <v>10171500</v>
      </c>
      <c r="U170" s="2">
        <v>166</v>
      </c>
      <c r="V170">
        <v>0.26500000000000001</v>
      </c>
      <c r="W170">
        <f t="shared" si="105"/>
        <v>0.26500000000000001</v>
      </c>
      <c r="X170">
        <f t="shared" si="106"/>
        <v>0.26500000000000001</v>
      </c>
      <c r="Y170">
        <f t="shared" si="107"/>
        <v>0.26500000000000001</v>
      </c>
      <c r="Z170" s="4">
        <f t="shared" si="108"/>
        <v>30131.039999999997</v>
      </c>
      <c r="AA170" s="4">
        <f t="shared" si="91"/>
        <v>28425.509169288507</v>
      </c>
      <c r="AB170" s="4">
        <f t="shared" si="109"/>
        <v>30132.1</v>
      </c>
      <c r="AC170" s="4">
        <f>SUM($AB$5:AB170)</f>
        <v>1030593.65</v>
      </c>
      <c r="AD170">
        <f t="shared" si="110"/>
        <v>3.0118198945276782</v>
      </c>
      <c r="AF170" s="2">
        <v>166</v>
      </c>
      <c r="AG170">
        <f t="shared" si="111"/>
        <v>1.7549999999999999</v>
      </c>
      <c r="AH170">
        <f t="shared" si="112"/>
        <v>1.7549999999999999</v>
      </c>
      <c r="AI170">
        <f t="shared" si="113"/>
        <v>1.7549999999999999</v>
      </c>
      <c r="AJ170">
        <f t="shared" si="114"/>
        <v>1.7549999999999999</v>
      </c>
      <c r="AK170">
        <f t="shared" si="115"/>
        <v>7.02</v>
      </c>
      <c r="AL170">
        <v>14.04</v>
      </c>
      <c r="AM170">
        <f>SUM($AL$5:AL170)</f>
        <v>906.25999999999988</v>
      </c>
      <c r="AO170">
        <f t="shared" si="116"/>
        <v>28.663793103448278</v>
      </c>
      <c r="AP170">
        <f t="shared" si="117"/>
        <v>0.48981654135338337</v>
      </c>
      <c r="AQ170" s="4">
        <f>SUM($AO$5:AO170)</f>
        <v>1753.7068965517242</v>
      </c>
      <c r="AU170" s="2">
        <v>166</v>
      </c>
      <c r="AV170" s="1">
        <f t="shared" si="93"/>
        <v>4000</v>
      </c>
      <c r="AW170" s="1">
        <f t="shared" si="94"/>
        <v>4000</v>
      </c>
      <c r="AX170" s="1">
        <f t="shared" si="95"/>
        <v>4000</v>
      </c>
      <c r="AY170" s="1">
        <f t="shared" si="96"/>
        <v>4000</v>
      </c>
      <c r="AZ170" s="1">
        <f t="shared" si="118"/>
        <v>62400</v>
      </c>
      <c r="BA170" s="1">
        <f t="shared" si="119"/>
        <v>78400</v>
      </c>
      <c r="BB170">
        <f t="shared" si="99"/>
        <v>3.9000000000000017</v>
      </c>
      <c r="BC170" s="1">
        <f>SUM($BA$5:BA170)</f>
        <v>5173500</v>
      </c>
      <c r="BD170" s="1">
        <f t="shared" si="97"/>
        <v>4998000</v>
      </c>
    </row>
    <row r="171" spans="11:56" x14ac:dyDescent="0.3">
      <c r="K171" s="2">
        <v>167</v>
      </c>
      <c r="L171" s="1">
        <f t="shared" si="92"/>
        <v>4400</v>
      </c>
      <c r="M171" s="1">
        <f t="shared" si="100"/>
        <v>4400</v>
      </c>
      <c r="N171" s="1">
        <f t="shared" si="101"/>
        <v>4400</v>
      </c>
      <c r="O171" s="1">
        <f t="shared" si="102"/>
        <v>4400</v>
      </c>
      <c r="P171" s="1">
        <f t="shared" si="103"/>
        <v>150480</v>
      </c>
      <c r="Q171" s="1">
        <f t="shared" si="104"/>
        <v>168080</v>
      </c>
      <c r="R171">
        <f t="shared" si="98"/>
        <v>8.5499999999999865</v>
      </c>
      <c r="S171" s="1">
        <f>SUM($Q$5:Q171)</f>
        <v>10339580</v>
      </c>
      <c r="U171" s="2">
        <v>167</v>
      </c>
      <c r="V171">
        <v>0.26600000000000001</v>
      </c>
      <c r="W171">
        <f t="shared" si="105"/>
        <v>0.26600000000000001</v>
      </c>
      <c r="X171">
        <f t="shared" si="106"/>
        <v>0.26600000000000001</v>
      </c>
      <c r="Y171">
        <f t="shared" si="107"/>
        <v>0.26600000000000001</v>
      </c>
      <c r="Z171" s="4">
        <f t="shared" si="108"/>
        <v>30849.64</v>
      </c>
      <c r="AA171" s="4">
        <f t="shared" si="91"/>
        <v>28994.019352674277</v>
      </c>
      <c r="AB171" s="4">
        <f t="shared" si="109"/>
        <v>30850.703999999998</v>
      </c>
      <c r="AC171" s="4">
        <f>SUM($AB$5:AB171)</f>
        <v>1061444.3540000001</v>
      </c>
      <c r="AD171">
        <f t="shared" si="110"/>
        <v>2.9934886557859177</v>
      </c>
      <c r="AF171" s="2">
        <v>167</v>
      </c>
      <c r="AG171">
        <f t="shared" si="111"/>
        <v>1.77</v>
      </c>
      <c r="AH171">
        <f t="shared" si="112"/>
        <v>1.77</v>
      </c>
      <c r="AI171">
        <f t="shared" si="113"/>
        <v>1.77</v>
      </c>
      <c r="AJ171">
        <f t="shared" si="114"/>
        <v>1.77</v>
      </c>
      <c r="AK171">
        <f t="shared" si="115"/>
        <v>7.08</v>
      </c>
      <c r="AL171">
        <v>14.16</v>
      </c>
      <c r="AM171">
        <f>SUM($AL$5:AL171)</f>
        <v>920.41999999999985</v>
      </c>
      <c r="AO171">
        <f t="shared" si="116"/>
        <v>28.979310344827585</v>
      </c>
      <c r="AP171">
        <f t="shared" si="117"/>
        <v>0.48862446454069491</v>
      </c>
      <c r="AQ171" s="4">
        <f>SUM($AO$5:AO171)</f>
        <v>1782.6862068965518</v>
      </c>
      <c r="AU171" s="2">
        <v>167</v>
      </c>
      <c r="AV171" s="1">
        <f t="shared" si="93"/>
        <v>4000</v>
      </c>
      <c r="AW171" s="1">
        <f t="shared" si="94"/>
        <v>4000</v>
      </c>
      <c r="AX171" s="1">
        <f t="shared" si="95"/>
        <v>4000</v>
      </c>
      <c r="AY171" s="1">
        <f t="shared" si="96"/>
        <v>4000</v>
      </c>
      <c r="AZ171" s="1">
        <f t="shared" si="118"/>
        <v>62400</v>
      </c>
      <c r="BA171" s="1">
        <f t="shared" si="119"/>
        <v>78400</v>
      </c>
      <c r="BB171">
        <f t="shared" si="99"/>
        <v>3.9000000000000017</v>
      </c>
      <c r="BC171" s="1">
        <f>SUM($BA$5:BA171)</f>
        <v>5251900</v>
      </c>
      <c r="BD171" s="1">
        <f t="shared" si="97"/>
        <v>5087680</v>
      </c>
    </row>
    <row r="172" spans="11:56" x14ac:dyDescent="0.3">
      <c r="K172" s="2">
        <v>168</v>
      </c>
      <c r="L172" s="1">
        <f t="shared" si="92"/>
        <v>4425</v>
      </c>
      <c r="M172" s="1">
        <f t="shared" si="100"/>
        <v>4425</v>
      </c>
      <c r="N172" s="1">
        <f t="shared" si="101"/>
        <v>4425</v>
      </c>
      <c r="O172" s="1">
        <f t="shared" si="102"/>
        <v>4425</v>
      </c>
      <c r="P172" s="1">
        <f t="shared" si="103"/>
        <v>152220</v>
      </c>
      <c r="Q172" s="1">
        <f t="shared" si="104"/>
        <v>169920</v>
      </c>
      <c r="R172">
        <f t="shared" si="98"/>
        <v>8.5999999999999872</v>
      </c>
      <c r="S172" s="1">
        <f>SUM($Q$5:Q172)</f>
        <v>10509500</v>
      </c>
      <c r="U172" s="2">
        <v>168</v>
      </c>
      <c r="V172">
        <v>0.26700000000000002</v>
      </c>
      <c r="W172">
        <f t="shared" si="105"/>
        <v>0.26700000000000002</v>
      </c>
      <c r="X172">
        <f t="shared" si="106"/>
        <v>0.26700000000000002</v>
      </c>
      <c r="Y172">
        <f t="shared" si="107"/>
        <v>0.26700000000000002</v>
      </c>
      <c r="Z172" s="4">
        <f t="shared" si="108"/>
        <v>31584.929999999997</v>
      </c>
      <c r="AA172" s="4">
        <f t="shared" si="91"/>
        <v>29573.899739727764</v>
      </c>
      <c r="AB172" s="4">
        <f t="shared" si="109"/>
        <v>31585.997999999996</v>
      </c>
      <c r="AC172" s="4">
        <f>SUM($AB$5:AB172)</f>
        <v>1093030.352</v>
      </c>
      <c r="AD172">
        <f t="shared" si="110"/>
        <v>2.9757563720575315</v>
      </c>
      <c r="AF172" s="2">
        <v>168</v>
      </c>
      <c r="AG172">
        <f t="shared" si="111"/>
        <v>1.7849999999999999</v>
      </c>
      <c r="AH172">
        <f t="shared" si="112"/>
        <v>1.7849999999999999</v>
      </c>
      <c r="AI172">
        <f t="shared" si="113"/>
        <v>1.7849999999999999</v>
      </c>
      <c r="AJ172">
        <f t="shared" si="114"/>
        <v>1.7849999999999999</v>
      </c>
      <c r="AK172">
        <f t="shared" si="115"/>
        <v>7.14</v>
      </c>
      <c r="AL172">
        <v>14.28</v>
      </c>
      <c r="AM172">
        <f>SUM($AL$5:AL172)</f>
        <v>934.69999999999982</v>
      </c>
      <c r="AO172">
        <f t="shared" si="116"/>
        <v>29.296551724137931</v>
      </c>
      <c r="AP172">
        <f t="shared" si="117"/>
        <v>0.48742937853107343</v>
      </c>
      <c r="AQ172" s="4">
        <f>SUM($AO$5:AO172)</f>
        <v>1811.9827586206898</v>
      </c>
      <c r="AU172" s="2">
        <v>168</v>
      </c>
      <c r="AV172" s="1">
        <f t="shared" si="93"/>
        <v>4000</v>
      </c>
      <c r="AW172" s="1">
        <f t="shared" si="94"/>
        <v>4000</v>
      </c>
      <c r="AX172" s="1">
        <f t="shared" si="95"/>
        <v>4000</v>
      </c>
      <c r="AY172" s="1">
        <f t="shared" si="96"/>
        <v>4000</v>
      </c>
      <c r="AZ172" s="1">
        <f t="shared" si="118"/>
        <v>62400</v>
      </c>
      <c r="BA172" s="1">
        <f t="shared" si="119"/>
        <v>78400</v>
      </c>
      <c r="BB172">
        <f t="shared" si="99"/>
        <v>3.9000000000000017</v>
      </c>
      <c r="BC172" s="1">
        <f>SUM($BA$5:BA172)</f>
        <v>5330300</v>
      </c>
      <c r="BD172" s="1">
        <f t="shared" si="97"/>
        <v>5179200</v>
      </c>
    </row>
    <row r="173" spans="11:56" x14ac:dyDescent="0.3">
      <c r="K173" s="2">
        <v>169</v>
      </c>
      <c r="L173" s="1">
        <f t="shared" si="92"/>
        <v>4450</v>
      </c>
      <c r="M173" s="1">
        <f t="shared" si="100"/>
        <v>4450</v>
      </c>
      <c r="N173" s="1">
        <f t="shared" si="101"/>
        <v>4450</v>
      </c>
      <c r="O173" s="1">
        <f t="shared" si="102"/>
        <v>4450</v>
      </c>
      <c r="P173" s="1">
        <f t="shared" si="103"/>
        <v>153970</v>
      </c>
      <c r="Q173" s="1">
        <f t="shared" si="104"/>
        <v>171770</v>
      </c>
      <c r="R173">
        <f t="shared" si="98"/>
        <v>8.6499999999999879</v>
      </c>
      <c r="S173" s="1">
        <f>SUM($Q$5:Q173)</f>
        <v>10681270</v>
      </c>
      <c r="U173" s="2">
        <v>169</v>
      </c>
      <c r="V173">
        <v>0.26800000000000002</v>
      </c>
      <c r="W173">
        <f t="shared" si="105"/>
        <v>0.26800000000000002</v>
      </c>
      <c r="X173">
        <f t="shared" si="106"/>
        <v>0.26800000000000002</v>
      </c>
      <c r="Y173">
        <f t="shared" si="107"/>
        <v>0.26800000000000002</v>
      </c>
      <c r="Z173" s="4">
        <f t="shared" si="108"/>
        <v>32337.289999999997</v>
      </c>
      <c r="AA173" s="4">
        <f t="shared" si="91"/>
        <v>30165.377734522321</v>
      </c>
      <c r="AB173" s="4">
        <f t="shared" si="109"/>
        <v>32338.361999999997</v>
      </c>
      <c r="AC173" s="4">
        <f>SUM($AB$5:AB173)</f>
        <v>1125368.7139999999</v>
      </c>
      <c r="AD173">
        <f t="shared" si="110"/>
        <v>2.9585968899059414</v>
      </c>
      <c r="AF173" s="2">
        <v>169</v>
      </c>
      <c r="AG173">
        <f t="shared" si="111"/>
        <v>1.8</v>
      </c>
      <c r="AH173">
        <f t="shared" si="112"/>
        <v>1.8</v>
      </c>
      <c r="AI173">
        <f t="shared" si="113"/>
        <v>1.8</v>
      </c>
      <c r="AJ173">
        <f t="shared" si="114"/>
        <v>1.8</v>
      </c>
      <c r="AK173">
        <f t="shared" si="115"/>
        <v>7.2</v>
      </c>
      <c r="AL173">
        <v>14.4</v>
      </c>
      <c r="AM173">
        <f>SUM($AL$5:AL173)</f>
        <v>949.0999999999998</v>
      </c>
      <c r="AO173">
        <f t="shared" si="116"/>
        <v>29.615517241379312</v>
      </c>
      <c r="AP173">
        <f t="shared" si="117"/>
        <v>0.48623158875240147</v>
      </c>
      <c r="AQ173" s="4">
        <f>SUM($AO$5:AO173)</f>
        <v>1841.5982758620692</v>
      </c>
      <c r="AU173" s="2">
        <v>169</v>
      </c>
      <c r="AV173" s="1">
        <f t="shared" si="93"/>
        <v>4000</v>
      </c>
      <c r="AW173" s="1">
        <f t="shared" si="94"/>
        <v>4000</v>
      </c>
      <c r="AX173" s="1">
        <f t="shared" si="95"/>
        <v>4000</v>
      </c>
      <c r="AY173" s="1">
        <f t="shared" si="96"/>
        <v>4000</v>
      </c>
      <c r="AZ173" s="1">
        <f t="shared" si="118"/>
        <v>62400</v>
      </c>
      <c r="BA173" s="1">
        <f t="shared" si="119"/>
        <v>78400</v>
      </c>
      <c r="BB173">
        <f t="shared" si="99"/>
        <v>3.9000000000000017</v>
      </c>
      <c r="BC173" s="1">
        <f>SUM($BA$5:BA173)</f>
        <v>5408700</v>
      </c>
      <c r="BD173" s="1">
        <f t="shared" si="97"/>
        <v>5272570</v>
      </c>
    </row>
    <row r="174" spans="11:56" x14ac:dyDescent="0.3">
      <c r="K174" s="2">
        <v>170</v>
      </c>
      <c r="L174" s="1">
        <f t="shared" si="92"/>
        <v>4475</v>
      </c>
      <c r="M174" s="1">
        <f t="shared" si="100"/>
        <v>4475</v>
      </c>
      <c r="N174" s="1">
        <f t="shared" si="101"/>
        <v>4475</v>
      </c>
      <c r="O174" s="1">
        <f t="shared" si="102"/>
        <v>4475</v>
      </c>
      <c r="P174" s="1">
        <f t="shared" si="103"/>
        <v>155730</v>
      </c>
      <c r="Q174" s="1">
        <f t="shared" si="104"/>
        <v>173630</v>
      </c>
      <c r="R174">
        <f t="shared" si="98"/>
        <v>8.6999999999999886</v>
      </c>
      <c r="S174" s="1">
        <f>SUM($Q$5:Q174)</f>
        <v>10854900</v>
      </c>
      <c r="U174" s="2">
        <v>170</v>
      </c>
      <c r="V174">
        <v>0.26900000000000002</v>
      </c>
      <c r="W174">
        <f t="shared" si="105"/>
        <v>0.26900000000000002</v>
      </c>
      <c r="X174">
        <f t="shared" si="106"/>
        <v>0.26900000000000002</v>
      </c>
      <c r="Y174">
        <f t="shared" si="107"/>
        <v>0.26900000000000002</v>
      </c>
      <c r="Z174" s="4">
        <f t="shared" si="108"/>
        <v>33107.11</v>
      </c>
      <c r="AA174" s="4">
        <f t="shared" si="91"/>
        <v>30768.685289212768</v>
      </c>
      <c r="AB174" s="4">
        <f t="shared" si="109"/>
        <v>33108.186000000002</v>
      </c>
      <c r="AC174" s="4">
        <f>SUM($AB$5:AB174)</f>
        <v>1158476.8999999999</v>
      </c>
      <c r="AD174">
        <f t="shared" si="110"/>
        <v>2.9419856432937932</v>
      </c>
      <c r="AF174" s="2">
        <v>170</v>
      </c>
      <c r="AG174">
        <f t="shared" si="111"/>
        <v>1.8149999999999999</v>
      </c>
      <c r="AH174">
        <f t="shared" si="112"/>
        <v>1.8149999999999999</v>
      </c>
      <c r="AI174">
        <f t="shared" si="113"/>
        <v>1.8149999999999999</v>
      </c>
      <c r="AJ174">
        <f t="shared" si="114"/>
        <v>1.8149999999999999</v>
      </c>
      <c r="AK174">
        <f t="shared" si="115"/>
        <v>7.26</v>
      </c>
      <c r="AL174">
        <v>14.52</v>
      </c>
      <c r="AM174">
        <f>SUM($AL$5:AL174)</f>
        <v>963.61999999999978</v>
      </c>
      <c r="AO174">
        <f t="shared" si="116"/>
        <v>29.936206896551724</v>
      </c>
      <c r="AP174">
        <f t="shared" si="117"/>
        <v>0.48503138858492195</v>
      </c>
      <c r="AQ174" s="4">
        <f>SUM($AO$5:AO174)</f>
        <v>1871.5344827586209</v>
      </c>
      <c r="AU174" s="2">
        <v>170</v>
      </c>
      <c r="AV174" s="1">
        <f t="shared" si="93"/>
        <v>4000</v>
      </c>
      <c r="AW174" s="1">
        <f t="shared" si="94"/>
        <v>4000</v>
      </c>
      <c r="AX174" s="1">
        <f t="shared" si="95"/>
        <v>4000</v>
      </c>
      <c r="AY174" s="1">
        <f t="shared" si="96"/>
        <v>4000</v>
      </c>
      <c r="AZ174" s="1">
        <f t="shared" si="118"/>
        <v>62400</v>
      </c>
      <c r="BA174" s="1">
        <f t="shared" si="119"/>
        <v>78400</v>
      </c>
      <c r="BB174">
        <f t="shared" si="99"/>
        <v>3.9000000000000017</v>
      </c>
      <c r="BC174" s="1">
        <f>SUM($BA$5:BA174)</f>
        <v>5487100</v>
      </c>
      <c r="BD174" s="1">
        <f t="shared" si="97"/>
        <v>5367800</v>
      </c>
    </row>
    <row r="175" spans="11:56" x14ac:dyDescent="0.3">
      <c r="K175" s="2">
        <v>171</v>
      </c>
      <c r="L175" s="1">
        <f t="shared" si="92"/>
        <v>4500</v>
      </c>
      <c r="M175" s="1">
        <f t="shared" si="100"/>
        <v>4500</v>
      </c>
      <c r="N175" s="1">
        <f t="shared" si="101"/>
        <v>4500</v>
      </c>
      <c r="O175" s="1">
        <f t="shared" si="102"/>
        <v>4500</v>
      </c>
      <c r="P175" s="1">
        <f t="shared" si="103"/>
        <v>157500</v>
      </c>
      <c r="Q175" s="1">
        <f t="shared" si="104"/>
        <v>175500</v>
      </c>
      <c r="R175">
        <f t="shared" si="98"/>
        <v>8.7499999999999893</v>
      </c>
      <c r="S175" s="1">
        <f>SUM($Q$5:Q175)</f>
        <v>11030400</v>
      </c>
      <c r="U175" s="2">
        <v>171</v>
      </c>
      <c r="V175">
        <v>0.27</v>
      </c>
      <c r="W175">
        <f t="shared" si="105"/>
        <v>0.27</v>
      </c>
      <c r="X175">
        <f t="shared" si="106"/>
        <v>0.27</v>
      </c>
      <c r="Y175">
        <f t="shared" si="107"/>
        <v>0.27</v>
      </c>
      <c r="Z175" s="4">
        <f t="shared" si="108"/>
        <v>33894.79</v>
      </c>
      <c r="AA175" s="4">
        <f t="shared" si="91"/>
        <v>31384.058994997024</v>
      </c>
      <c r="AB175" s="4">
        <f t="shared" si="109"/>
        <v>33895.870000000003</v>
      </c>
      <c r="AC175" s="4">
        <f>SUM($AB$5:AB175)</f>
        <v>1192372.77</v>
      </c>
      <c r="AD175">
        <f t="shared" si="110"/>
        <v>2.9258995151306091</v>
      </c>
      <c r="AF175" s="2">
        <v>171</v>
      </c>
      <c r="AG175">
        <f t="shared" si="111"/>
        <v>1.83</v>
      </c>
      <c r="AH175">
        <f t="shared" si="112"/>
        <v>1.83</v>
      </c>
      <c r="AI175">
        <f t="shared" si="113"/>
        <v>1.83</v>
      </c>
      <c r="AJ175">
        <f t="shared" si="114"/>
        <v>1.83</v>
      </c>
      <c r="AK175">
        <f t="shared" si="115"/>
        <v>7.32</v>
      </c>
      <c r="AL175">
        <v>14.64</v>
      </c>
      <c r="AM175">
        <f>SUM($AL$5:AL175)</f>
        <v>978.25999999999976</v>
      </c>
      <c r="AO175">
        <f t="shared" si="116"/>
        <v>30.258620689655171</v>
      </c>
      <c r="AP175">
        <f t="shared" si="117"/>
        <v>0.48382905982905988</v>
      </c>
      <c r="AQ175" s="4">
        <f>SUM($AO$5:AO175)</f>
        <v>1901.793103448276</v>
      </c>
      <c r="AU175" s="2">
        <v>171</v>
      </c>
      <c r="AV175" s="1">
        <f t="shared" si="93"/>
        <v>4500</v>
      </c>
      <c r="AW175" s="1">
        <f t="shared" si="94"/>
        <v>4500</v>
      </c>
      <c r="AX175" s="1">
        <f t="shared" si="95"/>
        <v>4500</v>
      </c>
      <c r="AY175" s="1">
        <f t="shared" si="96"/>
        <v>4500</v>
      </c>
      <c r="AZ175" s="1">
        <f t="shared" si="118"/>
        <v>70200</v>
      </c>
      <c r="BA175" s="1">
        <f t="shared" si="119"/>
        <v>88200</v>
      </c>
      <c r="BB175">
        <f t="shared" si="99"/>
        <v>3.9000000000000017</v>
      </c>
      <c r="BC175" s="1">
        <f>SUM($BA$5:BA175)</f>
        <v>5575300</v>
      </c>
      <c r="BD175" s="1">
        <f t="shared" si="97"/>
        <v>5455100</v>
      </c>
    </row>
    <row r="176" spans="11:56" x14ac:dyDescent="0.3">
      <c r="K176" s="2">
        <v>172</v>
      </c>
      <c r="L176" s="1">
        <f t="shared" si="92"/>
        <v>4525</v>
      </c>
      <c r="M176" s="1">
        <f t="shared" si="100"/>
        <v>4525</v>
      </c>
      <c r="N176" s="1">
        <f t="shared" si="101"/>
        <v>4525</v>
      </c>
      <c r="O176" s="1">
        <f t="shared" si="102"/>
        <v>4525</v>
      </c>
      <c r="P176" s="1">
        <f t="shared" si="103"/>
        <v>159280</v>
      </c>
      <c r="Q176" s="1">
        <f t="shared" si="104"/>
        <v>177380</v>
      </c>
      <c r="R176">
        <f t="shared" si="98"/>
        <v>8.7999999999999901</v>
      </c>
      <c r="S176" s="1">
        <f>SUM($Q$5:Q176)</f>
        <v>11207780</v>
      </c>
      <c r="U176" s="2">
        <v>172</v>
      </c>
      <c r="V176">
        <v>0.27100000000000002</v>
      </c>
      <c r="W176">
        <f t="shared" si="105"/>
        <v>0.27100000000000002</v>
      </c>
      <c r="X176">
        <f t="shared" si="106"/>
        <v>0.27100000000000002</v>
      </c>
      <c r="Y176">
        <f t="shared" si="107"/>
        <v>0.27100000000000002</v>
      </c>
      <c r="Z176" s="4">
        <f t="shared" si="108"/>
        <v>34700.730000000003</v>
      </c>
      <c r="AA176" s="4">
        <f t="shared" si="91"/>
        <v>32011.740174896964</v>
      </c>
      <c r="AB176" s="4">
        <f t="shared" si="109"/>
        <v>34701.814000000006</v>
      </c>
      <c r="AC176" s="4">
        <f>SUM($AB$5:AB176)</f>
        <v>1227074.584</v>
      </c>
      <c r="AD176">
        <f t="shared" si="110"/>
        <v>2.9103158737850086</v>
      </c>
      <c r="AF176" s="2">
        <v>172</v>
      </c>
      <c r="AG176">
        <f t="shared" si="111"/>
        <v>1.845</v>
      </c>
      <c r="AH176">
        <f t="shared" si="112"/>
        <v>1.845</v>
      </c>
      <c r="AI176">
        <f t="shared" si="113"/>
        <v>1.845</v>
      </c>
      <c r="AJ176">
        <f t="shared" si="114"/>
        <v>1.845</v>
      </c>
      <c r="AK176">
        <f t="shared" si="115"/>
        <v>7.38</v>
      </c>
      <c r="AL176">
        <v>14.76</v>
      </c>
      <c r="AM176">
        <f>SUM($AL$5:AL176)</f>
        <v>993.01999999999975</v>
      </c>
      <c r="AO176">
        <f t="shared" si="116"/>
        <v>30.582758620689656</v>
      </c>
      <c r="AP176">
        <f t="shared" si="117"/>
        <v>0.48262487315368136</v>
      </c>
      <c r="AQ176" s="4">
        <f>SUM($AO$5:AO176)</f>
        <v>1932.3758620689657</v>
      </c>
      <c r="AU176" s="2">
        <v>172</v>
      </c>
      <c r="AV176" s="1">
        <f t="shared" si="93"/>
        <v>4500</v>
      </c>
      <c r="AW176" s="1">
        <f t="shared" si="94"/>
        <v>4500</v>
      </c>
      <c r="AX176" s="1">
        <f t="shared" si="95"/>
        <v>4500</v>
      </c>
      <c r="AY176" s="1">
        <f t="shared" si="96"/>
        <v>4500</v>
      </c>
      <c r="AZ176" s="1">
        <f t="shared" si="118"/>
        <v>70200</v>
      </c>
      <c r="BA176" s="1">
        <f t="shared" si="119"/>
        <v>88200</v>
      </c>
      <c r="BB176">
        <f t="shared" si="99"/>
        <v>3.9000000000000017</v>
      </c>
      <c r="BC176" s="1">
        <f>SUM($BA$5:BA176)</f>
        <v>5663500</v>
      </c>
      <c r="BD176" s="1">
        <f t="shared" si="97"/>
        <v>5544280</v>
      </c>
    </row>
    <row r="177" spans="11:56" x14ac:dyDescent="0.3">
      <c r="K177" s="2">
        <v>173</v>
      </c>
      <c r="L177" s="1">
        <f t="shared" si="92"/>
        <v>4550</v>
      </c>
      <c r="M177" s="1">
        <f t="shared" si="100"/>
        <v>4550</v>
      </c>
      <c r="N177" s="1">
        <f t="shared" si="101"/>
        <v>4550</v>
      </c>
      <c r="O177" s="1">
        <f t="shared" si="102"/>
        <v>4550</v>
      </c>
      <c r="P177" s="1">
        <f t="shared" si="103"/>
        <v>161070</v>
      </c>
      <c r="Q177" s="1">
        <f t="shared" si="104"/>
        <v>179270</v>
      </c>
      <c r="R177">
        <f t="shared" si="98"/>
        <v>8.8499999999999908</v>
      </c>
      <c r="S177" s="1">
        <f>SUM($Q$5:Q177)</f>
        <v>11387050</v>
      </c>
      <c r="U177" s="2">
        <v>173</v>
      </c>
      <c r="V177">
        <v>0.27200000000000002</v>
      </c>
      <c r="W177">
        <f t="shared" si="105"/>
        <v>0.27200000000000002</v>
      </c>
      <c r="X177">
        <f t="shared" si="106"/>
        <v>0.27200000000000002</v>
      </c>
      <c r="Y177">
        <f t="shared" si="107"/>
        <v>0.27200000000000002</v>
      </c>
      <c r="Z177" s="4">
        <f t="shared" si="108"/>
        <v>35525.35</v>
      </c>
      <c r="AA177" s="4">
        <f t="shared" si="91"/>
        <v>32651.974978394905</v>
      </c>
      <c r="AB177" s="4">
        <f t="shared" si="109"/>
        <v>35526.438000000002</v>
      </c>
      <c r="AC177" s="4">
        <f>SUM($AB$5:AB177)</f>
        <v>1262601.0220000001</v>
      </c>
      <c r="AD177">
        <f t="shared" si="110"/>
        <v>2.8952142325523127</v>
      </c>
      <c r="AF177" s="2">
        <v>173</v>
      </c>
      <c r="AG177">
        <f t="shared" si="111"/>
        <v>1.86</v>
      </c>
      <c r="AH177">
        <f t="shared" si="112"/>
        <v>1.86</v>
      </c>
      <c r="AI177">
        <f t="shared" si="113"/>
        <v>1.86</v>
      </c>
      <c r="AJ177">
        <f t="shared" si="114"/>
        <v>1.86</v>
      </c>
      <c r="AK177">
        <f t="shared" si="115"/>
        <v>7.44</v>
      </c>
      <c r="AL177">
        <v>14.88</v>
      </c>
      <c r="AM177">
        <f>SUM($AL$5:AL177)</f>
        <v>1007.8999999999997</v>
      </c>
      <c r="AO177">
        <f t="shared" si="116"/>
        <v>30.908620689655173</v>
      </c>
      <c r="AP177">
        <f t="shared" si="117"/>
        <v>0.48141908852568754</v>
      </c>
      <c r="AQ177" s="4">
        <f>SUM($AO$5:AO177)</f>
        <v>1963.2844827586209</v>
      </c>
      <c r="AU177" s="2">
        <v>173</v>
      </c>
      <c r="AV177" s="1">
        <f t="shared" si="93"/>
        <v>4500</v>
      </c>
      <c r="AW177" s="1">
        <f t="shared" si="94"/>
        <v>4500</v>
      </c>
      <c r="AX177" s="1">
        <f t="shared" si="95"/>
        <v>4500</v>
      </c>
      <c r="AY177" s="1">
        <f t="shared" si="96"/>
        <v>4500</v>
      </c>
      <c r="AZ177" s="1">
        <f t="shared" si="118"/>
        <v>70200</v>
      </c>
      <c r="BA177" s="1">
        <f t="shared" si="119"/>
        <v>88200</v>
      </c>
      <c r="BB177">
        <f t="shared" si="99"/>
        <v>3.9000000000000017</v>
      </c>
      <c r="BC177" s="1">
        <f>SUM($BA$5:BA177)</f>
        <v>5751700</v>
      </c>
      <c r="BD177" s="1">
        <f t="shared" si="97"/>
        <v>5635350</v>
      </c>
    </row>
    <row r="178" spans="11:56" x14ac:dyDescent="0.3">
      <c r="K178" s="2">
        <v>174</v>
      </c>
      <c r="L178" s="1">
        <f t="shared" si="92"/>
        <v>4575</v>
      </c>
      <c r="M178" s="1">
        <f t="shared" si="100"/>
        <v>4575</v>
      </c>
      <c r="N178" s="1">
        <f t="shared" si="101"/>
        <v>4575</v>
      </c>
      <c r="O178" s="1">
        <f t="shared" si="102"/>
        <v>4575</v>
      </c>
      <c r="P178" s="1">
        <f t="shared" si="103"/>
        <v>162870</v>
      </c>
      <c r="Q178" s="1">
        <f t="shared" si="104"/>
        <v>181170</v>
      </c>
      <c r="R178">
        <f t="shared" si="98"/>
        <v>8.8999999999999915</v>
      </c>
      <c r="S178" s="1">
        <f>SUM($Q$5:Q178)</f>
        <v>11568220</v>
      </c>
      <c r="U178" s="2">
        <v>174</v>
      </c>
      <c r="V178">
        <v>0.27300000000000002</v>
      </c>
      <c r="W178">
        <f t="shared" si="105"/>
        <v>0.27300000000000002</v>
      </c>
      <c r="X178">
        <f t="shared" si="106"/>
        <v>0.27300000000000002</v>
      </c>
      <c r="Y178">
        <f t="shared" si="107"/>
        <v>0.27300000000000002</v>
      </c>
      <c r="Z178" s="4">
        <f t="shared" si="108"/>
        <v>36369.08</v>
      </c>
      <c r="AA178" s="4">
        <f t="shared" si="91"/>
        <v>33305.014477962803</v>
      </c>
      <c r="AB178" s="4">
        <f t="shared" si="109"/>
        <v>36370.171999999999</v>
      </c>
      <c r="AC178" s="4">
        <f>SUM($AB$5:AB178)</f>
        <v>1298971.1940000001</v>
      </c>
      <c r="AD178">
        <f t="shared" si="110"/>
        <v>2.8805752067575958</v>
      </c>
      <c r="AF178" s="2">
        <v>174</v>
      </c>
      <c r="AG178">
        <f t="shared" si="111"/>
        <v>1.875</v>
      </c>
      <c r="AH178">
        <f t="shared" si="112"/>
        <v>1.875</v>
      </c>
      <c r="AI178">
        <f t="shared" si="113"/>
        <v>1.875</v>
      </c>
      <c r="AJ178">
        <f t="shared" si="114"/>
        <v>1.875</v>
      </c>
      <c r="AK178">
        <f t="shared" si="115"/>
        <v>7.5</v>
      </c>
      <c r="AL178">
        <v>15</v>
      </c>
      <c r="AM178">
        <f>SUM($AL$5:AL178)</f>
        <v>1022.8999999999997</v>
      </c>
      <c r="AO178">
        <f t="shared" si="116"/>
        <v>31.236206896551725</v>
      </c>
      <c r="AP178">
        <f t="shared" si="117"/>
        <v>0.4802119556217917</v>
      </c>
      <c r="AQ178" s="4">
        <f>SUM($AO$5:AO178)</f>
        <v>1994.5206896551726</v>
      </c>
      <c r="AU178" s="2">
        <v>174</v>
      </c>
      <c r="AV178" s="1">
        <f t="shared" si="93"/>
        <v>4500</v>
      </c>
      <c r="AW178" s="1">
        <f t="shared" si="94"/>
        <v>4500</v>
      </c>
      <c r="AX178" s="1">
        <f t="shared" si="95"/>
        <v>4500</v>
      </c>
      <c r="AY178" s="1">
        <f t="shared" si="96"/>
        <v>4500</v>
      </c>
      <c r="AZ178" s="1">
        <f t="shared" si="118"/>
        <v>70200</v>
      </c>
      <c r="BA178" s="1">
        <f t="shared" si="119"/>
        <v>88200</v>
      </c>
      <c r="BB178">
        <f t="shared" si="99"/>
        <v>3.9000000000000017</v>
      </c>
      <c r="BC178" s="1">
        <f>SUM($BA$5:BA178)</f>
        <v>5839900</v>
      </c>
      <c r="BD178" s="1">
        <f t="shared" si="97"/>
        <v>5728320</v>
      </c>
    </row>
    <row r="179" spans="11:56" x14ac:dyDescent="0.3">
      <c r="K179" s="2">
        <v>175</v>
      </c>
      <c r="L179" s="1">
        <f t="shared" si="92"/>
        <v>4600</v>
      </c>
      <c r="M179" s="1">
        <f t="shared" si="100"/>
        <v>4600</v>
      </c>
      <c r="N179" s="1">
        <f t="shared" si="101"/>
        <v>4600</v>
      </c>
      <c r="O179" s="1">
        <f t="shared" si="102"/>
        <v>4600</v>
      </c>
      <c r="P179" s="1">
        <f t="shared" si="103"/>
        <v>164680</v>
      </c>
      <c r="Q179" s="1">
        <f t="shared" si="104"/>
        <v>183080</v>
      </c>
      <c r="R179">
        <f t="shared" si="98"/>
        <v>8.9499999999999922</v>
      </c>
      <c r="S179" s="1">
        <f>SUM($Q$5:Q179)</f>
        <v>11751300</v>
      </c>
      <c r="U179" s="2">
        <v>175</v>
      </c>
      <c r="V179">
        <v>0.27400000000000002</v>
      </c>
      <c r="W179">
        <f t="shared" si="105"/>
        <v>0.27400000000000002</v>
      </c>
      <c r="X179">
        <f t="shared" si="106"/>
        <v>0.27400000000000002</v>
      </c>
      <c r="Y179">
        <f t="shared" si="107"/>
        <v>0.27400000000000002</v>
      </c>
      <c r="Z179" s="4">
        <f t="shared" si="108"/>
        <v>37232.35</v>
      </c>
      <c r="AA179" s="4">
        <f t="shared" ref="AA179:AA204" si="120">AA178*1.02</f>
        <v>33971.114767522056</v>
      </c>
      <c r="AB179" s="4">
        <f t="shared" si="109"/>
        <v>37233.445999999996</v>
      </c>
      <c r="AC179" s="4">
        <f>SUM($AB$5:AB179)</f>
        <v>1336204.6400000001</v>
      </c>
      <c r="AD179">
        <f t="shared" si="110"/>
        <v>2.8663796527577188</v>
      </c>
      <c r="AF179" s="2">
        <v>175</v>
      </c>
      <c r="AG179">
        <f t="shared" si="111"/>
        <v>1.89</v>
      </c>
      <c r="AH179">
        <f t="shared" si="112"/>
        <v>1.89</v>
      </c>
      <c r="AI179">
        <f t="shared" si="113"/>
        <v>1.89</v>
      </c>
      <c r="AJ179">
        <f t="shared" si="114"/>
        <v>1.89</v>
      </c>
      <c r="AK179">
        <f t="shared" si="115"/>
        <v>7.56</v>
      </c>
      <c r="AL179">
        <v>15.12</v>
      </c>
      <c r="AM179">
        <f>SUM($AL$5:AL179)</f>
        <v>1038.0199999999998</v>
      </c>
      <c r="AO179">
        <f t="shared" si="116"/>
        <v>31.565517241379311</v>
      </c>
      <c r="AP179">
        <f t="shared" si="117"/>
        <v>0.47900371422329036</v>
      </c>
      <c r="AQ179" s="4">
        <f>SUM($AO$5:AO179)</f>
        <v>2026.0862068965519</v>
      </c>
      <c r="AU179" s="2">
        <v>175</v>
      </c>
      <c r="AV179" s="1">
        <f t="shared" si="93"/>
        <v>4500</v>
      </c>
      <c r="AW179" s="1">
        <f t="shared" si="94"/>
        <v>4500</v>
      </c>
      <c r="AX179" s="1">
        <f t="shared" si="95"/>
        <v>4500</v>
      </c>
      <c r="AY179" s="1">
        <f t="shared" si="96"/>
        <v>4500</v>
      </c>
      <c r="AZ179" s="1">
        <f t="shared" si="118"/>
        <v>73800</v>
      </c>
      <c r="BA179" s="1">
        <f t="shared" si="119"/>
        <v>91800</v>
      </c>
      <c r="BB179">
        <f t="shared" si="99"/>
        <v>4.1000000000000014</v>
      </c>
      <c r="BC179" s="1">
        <f>SUM($BA$5:BA179)</f>
        <v>5931700</v>
      </c>
      <c r="BD179" s="1">
        <f t="shared" si="97"/>
        <v>5819600</v>
      </c>
    </row>
    <row r="180" spans="11:56" x14ac:dyDescent="0.3">
      <c r="K180" s="2">
        <v>176</v>
      </c>
      <c r="L180" s="1">
        <f t="shared" si="92"/>
        <v>4625</v>
      </c>
      <c r="M180" s="1">
        <f t="shared" si="100"/>
        <v>4625</v>
      </c>
      <c r="N180" s="1">
        <f t="shared" si="101"/>
        <v>4625</v>
      </c>
      <c r="O180" s="1">
        <f t="shared" si="102"/>
        <v>4625</v>
      </c>
      <c r="P180" s="1">
        <f t="shared" si="103"/>
        <v>166500</v>
      </c>
      <c r="Q180" s="1">
        <f t="shared" si="104"/>
        <v>185000</v>
      </c>
      <c r="R180">
        <f t="shared" si="98"/>
        <v>8.9999999999999929</v>
      </c>
      <c r="S180" s="1">
        <f>SUM($Q$5:Q180)</f>
        <v>11936300</v>
      </c>
      <c r="U180" s="2">
        <v>176</v>
      </c>
      <c r="V180">
        <v>0.27500000000000002</v>
      </c>
      <c r="W180">
        <f t="shared" si="105"/>
        <v>0.27500000000000002</v>
      </c>
      <c r="X180">
        <f t="shared" si="106"/>
        <v>0.27500000000000002</v>
      </c>
      <c r="Y180">
        <f t="shared" si="107"/>
        <v>0.27500000000000002</v>
      </c>
      <c r="Z180" s="4">
        <f t="shared" si="108"/>
        <v>38115.599999999999</v>
      </c>
      <c r="AA180" s="4">
        <f t="shared" si="120"/>
        <v>34650.5370628725</v>
      </c>
      <c r="AB180" s="4">
        <f t="shared" si="109"/>
        <v>38116.699999999997</v>
      </c>
      <c r="AC180" s="4">
        <f>SUM($AB$5:AB180)</f>
        <v>1374321.34</v>
      </c>
      <c r="AD180">
        <f t="shared" si="110"/>
        <v>2.8526094625745313</v>
      </c>
      <c r="AF180" s="2">
        <v>176</v>
      </c>
      <c r="AG180">
        <f t="shared" si="111"/>
        <v>1.905</v>
      </c>
      <c r="AH180">
        <f t="shared" si="112"/>
        <v>1.905</v>
      </c>
      <c r="AI180">
        <f t="shared" si="113"/>
        <v>1.905</v>
      </c>
      <c r="AJ180">
        <f t="shared" si="114"/>
        <v>1.905</v>
      </c>
      <c r="AK180">
        <f t="shared" si="115"/>
        <v>7.62</v>
      </c>
      <c r="AL180">
        <v>15.24</v>
      </c>
      <c r="AM180">
        <f>SUM($AL$5:AL180)</f>
        <v>1053.2599999999998</v>
      </c>
      <c r="AO180">
        <f t="shared" si="116"/>
        <v>31.896551724137932</v>
      </c>
      <c r="AP180">
        <f t="shared" si="117"/>
        <v>0.47779459459459456</v>
      </c>
      <c r="AQ180" s="4">
        <f>SUM($AO$5:AO180)</f>
        <v>2057.9827586206898</v>
      </c>
      <c r="AU180" s="2">
        <v>176</v>
      </c>
      <c r="AV180" s="1">
        <f t="shared" si="93"/>
        <v>4500</v>
      </c>
      <c r="AW180" s="1">
        <f t="shared" si="94"/>
        <v>4500</v>
      </c>
      <c r="AX180" s="1">
        <f t="shared" si="95"/>
        <v>4500</v>
      </c>
      <c r="AY180" s="1">
        <f t="shared" si="96"/>
        <v>4500</v>
      </c>
      <c r="AZ180" s="1">
        <f t="shared" si="118"/>
        <v>73800</v>
      </c>
      <c r="BA180" s="1">
        <f t="shared" si="119"/>
        <v>91800</v>
      </c>
      <c r="BB180">
        <f t="shared" si="99"/>
        <v>4.1000000000000014</v>
      </c>
      <c r="BC180" s="1">
        <f>SUM($BA$5:BA180)</f>
        <v>6023500</v>
      </c>
      <c r="BD180" s="1">
        <f t="shared" si="97"/>
        <v>5912800</v>
      </c>
    </row>
    <row r="181" spans="11:56" x14ac:dyDescent="0.3">
      <c r="K181" s="2">
        <v>177</v>
      </c>
      <c r="L181" s="1">
        <f t="shared" si="92"/>
        <v>4650</v>
      </c>
      <c r="M181" s="1">
        <f t="shared" si="100"/>
        <v>4650</v>
      </c>
      <c r="N181" s="1">
        <f t="shared" si="101"/>
        <v>4650</v>
      </c>
      <c r="O181" s="1">
        <f t="shared" si="102"/>
        <v>4650</v>
      </c>
      <c r="P181" s="1">
        <f t="shared" si="103"/>
        <v>168330</v>
      </c>
      <c r="Q181" s="1">
        <f t="shared" si="104"/>
        <v>186930</v>
      </c>
      <c r="R181">
        <f t="shared" si="98"/>
        <v>9.0499999999999936</v>
      </c>
      <c r="S181" s="1">
        <f>SUM($Q$5:Q181)</f>
        <v>12123230</v>
      </c>
      <c r="U181" s="2">
        <v>177</v>
      </c>
      <c r="V181">
        <v>0.27600000000000002</v>
      </c>
      <c r="W181">
        <f t="shared" si="105"/>
        <v>0.27600000000000002</v>
      </c>
      <c r="X181">
        <f t="shared" si="106"/>
        <v>0.27600000000000002</v>
      </c>
      <c r="Y181">
        <f t="shared" si="107"/>
        <v>0.27600000000000002</v>
      </c>
      <c r="Z181" s="4">
        <f t="shared" si="108"/>
        <v>39019.279999999999</v>
      </c>
      <c r="AA181" s="4">
        <f t="shared" si="120"/>
        <v>35343.54780412995</v>
      </c>
      <c r="AB181" s="4">
        <f t="shared" si="109"/>
        <v>39020.383999999998</v>
      </c>
      <c r="AC181" s="4">
        <f>SUM($AB$5:AB181)</f>
        <v>1413341.7240000002</v>
      </c>
      <c r="AD181">
        <f t="shared" si="110"/>
        <v>2.8392474790502833</v>
      </c>
      <c r="AF181" s="2">
        <v>177</v>
      </c>
      <c r="AG181">
        <f t="shared" si="111"/>
        <v>1.92</v>
      </c>
      <c r="AH181">
        <f t="shared" si="112"/>
        <v>1.92</v>
      </c>
      <c r="AI181">
        <f t="shared" si="113"/>
        <v>1.92</v>
      </c>
      <c r="AJ181">
        <f t="shared" si="114"/>
        <v>1.92</v>
      </c>
      <c r="AK181">
        <f t="shared" si="115"/>
        <v>7.68</v>
      </c>
      <c r="AL181">
        <v>15.36</v>
      </c>
      <c r="AM181">
        <f>SUM($AL$5:AL181)</f>
        <v>1068.6199999999997</v>
      </c>
      <c r="AO181">
        <f t="shared" si="116"/>
        <v>32.229310344827589</v>
      </c>
      <c r="AP181">
        <f t="shared" si="117"/>
        <v>0.47658481784625256</v>
      </c>
      <c r="AQ181" s="4">
        <f>SUM($AO$5:AO181)</f>
        <v>2090.2120689655176</v>
      </c>
      <c r="AU181" s="2">
        <v>177</v>
      </c>
      <c r="AV181" s="1">
        <f t="shared" si="93"/>
        <v>4500</v>
      </c>
      <c r="AW181" s="1">
        <f t="shared" si="94"/>
        <v>4500</v>
      </c>
      <c r="AX181" s="1">
        <f t="shared" si="95"/>
        <v>4500</v>
      </c>
      <c r="AY181" s="1">
        <f t="shared" si="96"/>
        <v>4500</v>
      </c>
      <c r="AZ181" s="1">
        <f t="shared" si="118"/>
        <v>73800</v>
      </c>
      <c r="BA181" s="1">
        <f t="shared" si="119"/>
        <v>91800</v>
      </c>
      <c r="BB181">
        <f t="shared" si="99"/>
        <v>4.1000000000000014</v>
      </c>
      <c r="BC181" s="1">
        <f>SUM($BA$5:BA181)</f>
        <v>6115300</v>
      </c>
      <c r="BD181" s="1">
        <f t="shared" si="97"/>
        <v>6007930</v>
      </c>
    </row>
    <row r="182" spans="11:56" x14ac:dyDescent="0.3">
      <c r="K182" s="2">
        <v>178</v>
      </c>
      <c r="L182" s="1">
        <f t="shared" si="92"/>
        <v>4675</v>
      </c>
      <c r="M182" s="1">
        <f t="shared" si="100"/>
        <v>4675</v>
      </c>
      <c r="N182" s="1">
        <f t="shared" si="101"/>
        <v>4675</v>
      </c>
      <c r="O182" s="1">
        <f t="shared" si="102"/>
        <v>4675</v>
      </c>
      <c r="P182" s="1">
        <f t="shared" si="103"/>
        <v>170170</v>
      </c>
      <c r="Q182" s="1">
        <f t="shared" si="104"/>
        <v>188870</v>
      </c>
      <c r="R182">
        <f t="shared" si="98"/>
        <v>9.0999999999999943</v>
      </c>
      <c r="S182" s="1">
        <f>SUM($Q$5:Q182)</f>
        <v>12312100</v>
      </c>
      <c r="U182" s="2">
        <v>178</v>
      </c>
      <c r="V182">
        <v>0.27700000000000002</v>
      </c>
      <c r="W182">
        <f t="shared" si="105"/>
        <v>0.27700000000000002</v>
      </c>
      <c r="X182">
        <f t="shared" si="106"/>
        <v>0.27700000000000002</v>
      </c>
      <c r="Y182">
        <f t="shared" si="107"/>
        <v>0.27700000000000002</v>
      </c>
      <c r="Z182" s="4">
        <f t="shared" si="108"/>
        <v>39943.870000000003</v>
      </c>
      <c r="AA182" s="4">
        <f t="shared" si="120"/>
        <v>36050.418760212553</v>
      </c>
      <c r="AB182" s="4">
        <f t="shared" si="109"/>
        <v>39944.978000000003</v>
      </c>
      <c r="AC182" s="4">
        <f>SUM($AB$5:AB182)</f>
        <v>1453286.702</v>
      </c>
      <c r="AD182">
        <f t="shared" si="110"/>
        <v>2.8262788341766867</v>
      </c>
      <c r="AF182" s="2">
        <v>178</v>
      </c>
      <c r="AG182">
        <f t="shared" si="111"/>
        <v>1.9350000000000001</v>
      </c>
      <c r="AH182">
        <f t="shared" si="112"/>
        <v>1.9350000000000001</v>
      </c>
      <c r="AI182">
        <f t="shared" si="113"/>
        <v>1.9350000000000001</v>
      </c>
      <c r="AJ182">
        <f t="shared" si="114"/>
        <v>1.9350000000000001</v>
      </c>
      <c r="AK182">
        <f t="shared" si="115"/>
        <v>7.74</v>
      </c>
      <c r="AL182">
        <v>15.48</v>
      </c>
      <c r="AM182">
        <f>SUM($AL$5:AL182)</f>
        <v>1084.0999999999997</v>
      </c>
      <c r="AO182">
        <f t="shared" si="116"/>
        <v>32.563793103448276</v>
      </c>
      <c r="AP182">
        <f t="shared" si="117"/>
        <v>0.47537459628315776</v>
      </c>
      <c r="AQ182" s="4">
        <f>SUM($AO$5:AO182)</f>
        <v>2122.775862068966</v>
      </c>
      <c r="AU182" s="2">
        <v>178</v>
      </c>
      <c r="AV182" s="1">
        <f t="shared" si="93"/>
        <v>4500</v>
      </c>
      <c r="AW182" s="1">
        <f t="shared" si="94"/>
        <v>4500</v>
      </c>
      <c r="AX182" s="1">
        <f t="shared" si="95"/>
        <v>4500</v>
      </c>
      <c r="AY182" s="1">
        <f t="shared" si="96"/>
        <v>4500</v>
      </c>
      <c r="AZ182" s="1">
        <f t="shared" si="118"/>
        <v>73800</v>
      </c>
      <c r="BA182" s="1">
        <f t="shared" si="119"/>
        <v>91800</v>
      </c>
      <c r="BB182">
        <f t="shared" si="99"/>
        <v>4.1000000000000014</v>
      </c>
      <c r="BC182" s="1">
        <f>SUM($BA$5:BA182)</f>
        <v>6207100</v>
      </c>
      <c r="BD182" s="1">
        <f t="shared" si="97"/>
        <v>6105000</v>
      </c>
    </row>
    <row r="183" spans="11:56" x14ac:dyDescent="0.3">
      <c r="K183" s="2">
        <v>179</v>
      </c>
      <c r="L183" s="1">
        <f t="shared" ref="L183:L246" si="121">L182+25</f>
        <v>4700</v>
      </c>
      <c r="M183" s="1">
        <f t="shared" si="100"/>
        <v>4700</v>
      </c>
      <c r="N183" s="1">
        <f t="shared" si="101"/>
        <v>4700</v>
      </c>
      <c r="O183" s="1">
        <f t="shared" si="102"/>
        <v>4700</v>
      </c>
      <c r="P183" s="1">
        <f t="shared" si="103"/>
        <v>172020</v>
      </c>
      <c r="Q183" s="1">
        <f t="shared" si="104"/>
        <v>190820</v>
      </c>
      <c r="R183">
        <f t="shared" si="98"/>
        <v>9.149999999999995</v>
      </c>
      <c r="S183" s="1">
        <f>SUM($Q$5:Q183)</f>
        <v>12502920</v>
      </c>
      <c r="U183" s="2">
        <v>179</v>
      </c>
      <c r="V183">
        <v>0.27800000000000002</v>
      </c>
      <c r="W183">
        <f t="shared" si="105"/>
        <v>0.27800000000000002</v>
      </c>
      <c r="X183">
        <f t="shared" si="106"/>
        <v>0.27800000000000002</v>
      </c>
      <c r="Y183">
        <f t="shared" si="107"/>
        <v>0.27800000000000002</v>
      </c>
      <c r="Z183" s="4">
        <f t="shared" si="108"/>
        <v>40889.83</v>
      </c>
      <c r="AA183" s="4">
        <f t="shared" si="120"/>
        <v>36771.427135416801</v>
      </c>
      <c r="AB183" s="4">
        <f t="shared" si="109"/>
        <v>40890.942000000003</v>
      </c>
      <c r="AC183" s="4">
        <f>SUM($AB$5:AB183)</f>
        <v>1494177.6440000001</v>
      </c>
      <c r="AD183">
        <f t="shared" si="110"/>
        <v>2.8136872059536699</v>
      </c>
      <c r="AF183" s="2">
        <v>179</v>
      </c>
      <c r="AG183">
        <f t="shared" si="111"/>
        <v>1.95</v>
      </c>
      <c r="AH183">
        <f t="shared" si="112"/>
        <v>1.95</v>
      </c>
      <c r="AI183">
        <f t="shared" si="113"/>
        <v>1.95</v>
      </c>
      <c r="AJ183">
        <f t="shared" si="114"/>
        <v>1.95</v>
      </c>
      <c r="AK183">
        <f t="shared" si="115"/>
        <v>7.8</v>
      </c>
      <c r="AL183">
        <v>15.6</v>
      </c>
      <c r="AM183">
        <f>SUM($AL$5:AL183)</f>
        <v>1099.6999999999996</v>
      </c>
      <c r="AO183">
        <f t="shared" si="116"/>
        <v>32.9</v>
      </c>
      <c r="AP183">
        <f t="shared" si="117"/>
        <v>0.47416413373860183</v>
      </c>
      <c r="AQ183" s="4">
        <f>SUM($AO$5:AO183)</f>
        <v>2155.6758620689661</v>
      </c>
      <c r="AU183" s="2">
        <v>179</v>
      </c>
      <c r="AV183" s="1">
        <f t="shared" si="93"/>
        <v>4500</v>
      </c>
      <c r="AW183" s="1">
        <f t="shared" si="94"/>
        <v>4500</v>
      </c>
      <c r="AX183" s="1">
        <f t="shared" si="95"/>
        <v>4500</v>
      </c>
      <c r="AY183" s="1">
        <f t="shared" si="96"/>
        <v>4500</v>
      </c>
      <c r="AZ183" s="1">
        <f t="shared" si="118"/>
        <v>73800</v>
      </c>
      <c r="BA183" s="1">
        <f t="shared" si="119"/>
        <v>91800</v>
      </c>
      <c r="BB183">
        <f t="shared" si="99"/>
        <v>4.1000000000000014</v>
      </c>
      <c r="BC183" s="1">
        <f>SUM($BA$5:BA183)</f>
        <v>6298900</v>
      </c>
      <c r="BD183" s="1">
        <f t="shared" si="97"/>
        <v>6204020</v>
      </c>
    </row>
    <row r="184" spans="11:56" x14ac:dyDescent="0.3">
      <c r="K184" s="2">
        <v>180</v>
      </c>
      <c r="L184" s="1">
        <f t="shared" si="121"/>
        <v>4725</v>
      </c>
      <c r="M184" s="1">
        <f t="shared" si="100"/>
        <v>4725</v>
      </c>
      <c r="N184" s="1">
        <f t="shared" si="101"/>
        <v>4725</v>
      </c>
      <c r="O184" s="1">
        <f t="shared" si="102"/>
        <v>4725</v>
      </c>
      <c r="P184" s="1">
        <f t="shared" si="103"/>
        <v>173880</v>
      </c>
      <c r="Q184" s="1">
        <f t="shared" si="104"/>
        <v>192780</v>
      </c>
      <c r="R184">
        <f t="shared" si="98"/>
        <v>9.1999999999999957</v>
      </c>
      <c r="S184" s="1">
        <f>SUM($Q$5:Q184)</f>
        <v>12695700</v>
      </c>
      <c r="U184" s="2">
        <v>180</v>
      </c>
      <c r="V184">
        <v>0.27900000000000003</v>
      </c>
      <c r="W184">
        <f t="shared" si="105"/>
        <v>0.27900000000000003</v>
      </c>
      <c r="X184">
        <f t="shared" si="106"/>
        <v>0.27900000000000003</v>
      </c>
      <c r="Y184">
        <f t="shared" si="107"/>
        <v>0.27900000000000003</v>
      </c>
      <c r="Z184" s="4">
        <f t="shared" si="108"/>
        <v>41857.660000000003</v>
      </c>
      <c r="AA184" s="4">
        <f t="shared" si="120"/>
        <v>37506.855678125139</v>
      </c>
      <c r="AB184" s="4">
        <f t="shared" si="109"/>
        <v>41858.776000000005</v>
      </c>
      <c r="AC184" s="4">
        <f>SUM($AB$5:AB184)</f>
        <v>1536036.4200000002</v>
      </c>
      <c r="AD184">
        <f t="shared" si="110"/>
        <v>2.8014591282427235</v>
      </c>
      <c r="AF184" s="2">
        <v>180</v>
      </c>
      <c r="AG184">
        <f t="shared" si="111"/>
        <v>1.9650000000000001</v>
      </c>
      <c r="AH184">
        <f t="shared" si="112"/>
        <v>1.9650000000000001</v>
      </c>
      <c r="AI184">
        <f t="shared" si="113"/>
        <v>1.9650000000000001</v>
      </c>
      <c r="AJ184">
        <f t="shared" si="114"/>
        <v>1.9650000000000001</v>
      </c>
      <c r="AK184">
        <f t="shared" si="115"/>
        <v>7.86</v>
      </c>
      <c r="AL184">
        <v>15.72</v>
      </c>
      <c r="AM184">
        <f>SUM($AL$5:AL184)</f>
        <v>1115.4199999999996</v>
      </c>
      <c r="AO184">
        <f t="shared" si="116"/>
        <v>33.237931034482756</v>
      </c>
      <c r="AP184">
        <f t="shared" si="117"/>
        <v>0.47295362589480244</v>
      </c>
      <c r="AQ184" s="4">
        <f>SUM($AO$5:AO184)</f>
        <v>2188.9137931034488</v>
      </c>
      <c r="AU184" s="2">
        <v>180</v>
      </c>
      <c r="AV184" s="1">
        <f t="shared" ref="AV184:AV247" si="122">AV164+500</f>
        <v>4500</v>
      </c>
      <c r="AW184" s="1">
        <f t="shared" si="94"/>
        <v>4500</v>
      </c>
      <c r="AX184" s="1">
        <f t="shared" si="95"/>
        <v>4500</v>
      </c>
      <c r="AY184" s="1">
        <f t="shared" si="96"/>
        <v>4500</v>
      </c>
      <c r="AZ184" s="1">
        <f t="shared" si="118"/>
        <v>73800</v>
      </c>
      <c r="BA184" s="1">
        <f t="shared" si="119"/>
        <v>91800</v>
      </c>
      <c r="BB184">
        <f t="shared" si="99"/>
        <v>4.1000000000000014</v>
      </c>
      <c r="BC184" s="1">
        <f>SUM($BA$5:BA184)</f>
        <v>6390700</v>
      </c>
      <c r="BD184" s="1">
        <f t="shared" si="97"/>
        <v>6305000</v>
      </c>
    </row>
    <row r="185" spans="11:56" x14ac:dyDescent="0.3">
      <c r="K185" s="2">
        <v>181</v>
      </c>
      <c r="L185" s="1">
        <f t="shared" si="121"/>
        <v>4750</v>
      </c>
      <c r="M185" s="1">
        <f t="shared" si="100"/>
        <v>4750</v>
      </c>
      <c r="N185" s="1">
        <f t="shared" si="101"/>
        <v>4750</v>
      </c>
      <c r="O185" s="1">
        <f t="shared" si="102"/>
        <v>4750</v>
      </c>
      <c r="P185" s="1">
        <f t="shared" si="103"/>
        <v>175750</v>
      </c>
      <c r="Q185" s="1">
        <f t="shared" si="104"/>
        <v>194750</v>
      </c>
      <c r="R185">
        <f t="shared" si="98"/>
        <v>9.2499999999999964</v>
      </c>
      <c r="S185" s="1">
        <f>SUM($Q$5:Q185)</f>
        <v>12890450</v>
      </c>
      <c r="U185" s="2">
        <v>181</v>
      </c>
      <c r="V185">
        <v>0.28000000000000003</v>
      </c>
      <c r="W185">
        <f t="shared" si="105"/>
        <v>0.28000000000000003</v>
      </c>
      <c r="X185">
        <f t="shared" si="106"/>
        <v>0.28000000000000003</v>
      </c>
      <c r="Y185">
        <f t="shared" si="107"/>
        <v>0.28000000000000003</v>
      </c>
      <c r="Z185" s="4">
        <f t="shared" si="108"/>
        <v>42847.840000000004</v>
      </c>
      <c r="AA185" s="4">
        <f t="shared" si="120"/>
        <v>38256.99279168764</v>
      </c>
      <c r="AB185" s="4">
        <f t="shared" si="109"/>
        <v>42848.960000000006</v>
      </c>
      <c r="AC185" s="4">
        <f>SUM($AB$5:AB185)</f>
        <v>1578885.3800000001</v>
      </c>
      <c r="AD185">
        <f t="shared" si="110"/>
        <v>2.7895796897836549</v>
      </c>
      <c r="AF185" s="2">
        <v>181</v>
      </c>
      <c r="AG185">
        <f t="shared" si="111"/>
        <v>1.98</v>
      </c>
      <c r="AH185">
        <f t="shared" si="112"/>
        <v>1.98</v>
      </c>
      <c r="AI185">
        <f t="shared" si="113"/>
        <v>1.98</v>
      </c>
      <c r="AJ185">
        <f t="shared" si="114"/>
        <v>1.98</v>
      </c>
      <c r="AK185">
        <f t="shared" si="115"/>
        <v>7.92</v>
      </c>
      <c r="AL185">
        <v>15.84</v>
      </c>
      <c r="AM185">
        <f>SUM($AL$5:AL185)</f>
        <v>1131.2599999999995</v>
      </c>
      <c r="AO185">
        <f t="shared" si="116"/>
        <v>33.577586206896555</v>
      </c>
      <c r="AP185">
        <f t="shared" si="117"/>
        <v>0.47174326059050059</v>
      </c>
      <c r="AQ185" s="4">
        <f>SUM($AO$5:AO185)</f>
        <v>2222.4913793103456</v>
      </c>
      <c r="AU185" s="2">
        <v>181</v>
      </c>
      <c r="AV185" s="1">
        <f t="shared" si="122"/>
        <v>4500</v>
      </c>
      <c r="AW185" s="1">
        <f t="shared" si="94"/>
        <v>4500</v>
      </c>
      <c r="AX185" s="1">
        <f t="shared" si="95"/>
        <v>4500</v>
      </c>
      <c r="AY185" s="1">
        <f t="shared" si="96"/>
        <v>4500</v>
      </c>
      <c r="AZ185" s="1">
        <f t="shared" si="118"/>
        <v>73800</v>
      </c>
      <c r="BA185" s="1">
        <f t="shared" si="119"/>
        <v>91800</v>
      </c>
      <c r="BB185">
        <f t="shared" si="99"/>
        <v>4.1000000000000014</v>
      </c>
      <c r="BC185" s="1">
        <f>SUM($BA$5:BA185)</f>
        <v>6482500</v>
      </c>
      <c r="BD185" s="1">
        <f t="shared" si="97"/>
        <v>6407950</v>
      </c>
    </row>
    <row r="186" spans="11:56" x14ac:dyDescent="0.3">
      <c r="K186" s="2">
        <v>182</v>
      </c>
      <c r="L186" s="1">
        <f t="shared" si="121"/>
        <v>4775</v>
      </c>
      <c r="M186" s="1">
        <f t="shared" si="100"/>
        <v>4775</v>
      </c>
      <c r="N186" s="1">
        <f t="shared" si="101"/>
        <v>4775</v>
      </c>
      <c r="O186" s="1">
        <f t="shared" si="102"/>
        <v>4775</v>
      </c>
      <c r="P186" s="1">
        <f t="shared" si="103"/>
        <v>177630</v>
      </c>
      <c r="Q186" s="1">
        <f t="shared" si="104"/>
        <v>196730</v>
      </c>
      <c r="R186">
        <f t="shared" si="98"/>
        <v>9.2999999999999972</v>
      </c>
      <c r="S186" s="1">
        <f>SUM($Q$5:Q186)</f>
        <v>13087180</v>
      </c>
      <c r="U186" s="2">
        <v>182</v>
      </c>
      <c r="V186">
        <v>0.28100000000000003</v>
      </c>
      <c r="W186">
        <f t="shared" si="105"/>
        <v>0.28100000000000003</v>
      </c>
      <c r="X186">
        <f t="shared" si="106"/>
        <v>0.28100000000000003</v>
      </c>
      <c r="Y186">
        <f t="shared" si="107"/>
        <v>0.28100000000000003</v>
      </c>
      <c r="Z186" s="4">
        <f t="shared" si="108"/>
        <v>43860.880000000005</v>
      </c>
      <c r="AA186" s="4">
        <f t="shared" si="120"/>
        <v>39022.132647521394</v>
      </c>
      <c r="AB186" s="4">
        <f t="shared" si="109"/>
        <v>43862.004000000008</v>
      </c>
      <c r="AC186" s="4">
        <f>SUM($AB$5:AB186)</f>
        <v>1622747.3840000001</v>
      </c>
      <c r="AD186">
        <f t="shared" si="110"/>
        <v>2.7780359838406987</v>
      </c>
      <c r="AF186" s="2">
        <v>182</v>
      </c>
      <c r="AG186">
        <f t="shared" si="111"/>
        <v>1.9950000000000001</v>
      </c>
      <c r="AH186">
        <f t="shared" si="112"/>
        <v>1.9950000000000001</v>
      </c>
      <c r="AI186">
        <f t="shared" si="113"/>
        <v>1.9950000000000001</v>
      </c>
      <c r="AJ186">
        <f t="shared" si="114"/>
        <v>1.9950000000000001</v>
      </c>
      <c r="AK186">
        <f t="shared" si="115"/>
        <v>7.98</v>
      </c>
      <c r="AL186">
        <v>15.96</v>
      </c>
      <c r="AM186">
        <f>SUM($AL$5:AL186)</f>
        <v>1147.2199999999996</v>
      </c>
      <c r="AO186">
        <f t="shared" si="116"/>
        <v>33.918965517241382</v>
      </c>
      <c r="AP186">
        <f t="shared" si="117"/>
        <v>0.47053321811619986</v>
      </c>
      <c r="AQ186" s="4">
        <f>SUM($AO$5:AO186)</f>
        <v>2256.4103448275869</v>
      </c>
      <c r="AU186" s="2">
        <v>182</v>
      </c>
      <c r="AV186" s="1">
        <f t="shared" si="122"/>
        <v>4500</v>
      </c>
      <c r="AW186" s="1">
        <f t="shared" si="94"/>
        <v>4500</v>
      </c>
      <c r="AX186" s="1">
        <f t="shared" si="95"/>
        <v>4500</v>
      </c>
      <c r="AY186" s="1">
        <f t="shared" si="96"/>
        <v>4500</v>
      </c>
      <c r="AZ186" s="1">
        <f t="shared" si="118"/>
        <v>73800</v>
      </c>
      <c r="BA186" s="1">
        <f t="shared" si="119"/>
        <v>91800</v>
      </c>
      <c r="BB186">
        <f t="shared" si="99"/>
        <v>4.1000000000000014</v>
      </c>
      <c r="BC186" s="1">
        <f>SUM($BA$5:BA186)</f>
        <v>6574300</v>
      </c>
      <c r="BD186" s="1">
        <f t="shared" si="97"/>
        <v>6512880</v>
      </c>
    </row>
    <row r="187" spans="11:56" x14ac:dyDescent="0.3">
      <c r="K187" s="2">
        <v>183</v>
      </c>
      <c r="L187" s="1">
        <f t="shared" si="121"/>
        <v>4800</v>
      </c>
      <c r="M187" s="1">
        <f t="shared" si="100"/>
        <v>4800</v>
      </c>
      <c r="N187" s="1">
        <f t="shared" si="101"/>
        <v>4800</v>
      </c>
      <c r="O187" s="1">
        <f t="shared" si="102"/>
        <v>4800</v>
      </c>
      <c r="P187" s="1">
        <f t="shared" si="103"/>
        <v>179520</v>
      </c>
      <c r="Q187" s="1">
        <f t="shared" si="104"/>
        <v>198720</v>
      </c>
      <c r="R187">
        <f t="shared" si="98"/>
        <v>9.3499999999999979</v>
      </c>
      <c r="S187" s="1">
        <f>SUM($Q$5:Q187)</f>
        <v>13285900</v>
      </c>
      <c r="U187" s="2">
        <v>183</v>
      </c>
      <c r="V187">
        <v>0.28199999999999997</v>
      </c>
      <c r="W187">
        <f t="shared" si="105"/>
        <v>0.28199999999999997</v>
      </c>
      <c r="X187">
        <f t="shared" si="106"/>
        <v>0.28199999999999997</v>
      </c>
      <c r="Y187">
        <f t="shared" si="107"/>
        <v>0.28199999999999997</v>
      </c>
      <c r="Z187" s="4">
        <f t="shared" si="108"/>
        <v>44897.310000000005</v>
      </c>
      <c r="AA187" s="4">
        <f t="shared" si="120"/>
        <v>39802.575300471821</v>
      </c>
      <c r="AB187" s="4">
        <f t="shared" si="109"/>
        <v>44898.438000000002</v>
      </c>
      <c r="AC187" s="4">
        <f>SUM($AB$5:AB187)</f>
        <v>1667645.8220000002</v>
      </c>
      <c r="AD187">
        <f t="shared" si="110"/>
        <v>2.766816230467581</v>
      </c>
      <c r="AF187" s="2">
        <v>183</v>
      </c>
      <c r="AG187">
        <f t="shared" si="111"/>
        <v>2.0099999999999998</v>
      </c>
      <c r="AH187">
        <f t="shared" si="112"/>
        <v>2.0099999999999998</v>
      </c>
      <c r="AI187">
        <f t="shared" si="113"/>
        <v>2.0099999999999998</v>
      </c>
      <c r="AJ187">
        <f t="shared" si="114"/>
        <v>2.0099999999999998</v>
      </c>
      <c r="AK187">
        <f t="shared" si="115"/>
        <v>8.0399999999999991</v>
      </c>
      <c r="AL187">
        <v>16.079999999999998</v>
      </c>
      <c r="AM187">
        <f>SUM($AL$5:AL187)</f>
        <v>1163.2999999999995</v>
      </c>
      <c r="AO187">
        <f t="shared" si="116"/>
        <v>34.262068965517244</v>
      </c>
      <c r="AP187">
        <f t="shared" si="117"/>
        <v>0.46932367149758447</v>
      </c>
      <c r="AQ187" s="4">
        <f>SUM($AO$5:AO187)</f>
        <v>2290.6724137931042</v>
      </c>
      <c r="AU187" s="2">
        <v>183</v>
      </c>
      <c r="AV187" s="1">
        <f t="shared" si="122"/>
        <v>4500</v>
      </c>
      <c r="AW187" s="1">
        <f t="shared" si="94"/>
        <v>4500</v>
      </c>
      <c r="AX187" s="1">
        <f t="shared" si="95"/>
        <v>4500</v>
      </c>
      <c r="AY187" s="1">
        <f t="shared" si="96"/>
        <v>4500</v>
      </c>
      <c r="AZ187" s="1">
        <f t="shared" si="118"/>
        <v>73800</v>
      </c>
      <c r="BA187" s="1">
        <f t="shared" si="119"/>
        <v>91800</v>
      </c>
      <c r="BB187">
        <f t="shared" si="99"/>
        <v>4.1000000000000014</v>
      </c>
      <c r="BC187" s="1">
        <f>SUM($BA$5:BA187)</f>
        <v>6666100</v>
      </c>
      <c r="BD187" s="1">
        <f t="shared" si="97"/>
        <v>6619800</v>
      </c>
    </row>
    <row r="188" spans="11:56" x14ac:dyDescent="0.3">
      <c r="K188" s="2">
        <v>184</v>
      </c>
      <c r="L188" s="1">
        <f t="shared" si="121"/>
        <v>4825</v>
      </c>
      <c r="M188" s="1">
        <f t="shared" si="100"/>
        <v>4825</v>
      </c>
      <c r="N188" s="1">
        <f t="shared" si="101"/>
        <v>4825</v>
      </c>
      <c r="O188" s="1">
        <f t="shared" si="102"/>
        <v>4825</v>
      </c>
      <c r="P188" s="1">
        <f t="shared" si="103"/>
        <v>181420</v>
      </c>
      <c r="Q188" s="1">
        <f t="shared" si="104"/>
        <v>200720</v>
      </c>
      <c r="R188">
        <f t="shared" si="98"/>
        <v>9.3999999999999986</v>
      </c>
      <c r="S188" s="1">
        <f>SUM($Q$5:Q188)</f>
        <v>13486620</v>
      </c>
      <c r="U188" s="2">
        <v>184</v>
      </c>
      <c r="V188">
        <v>0.28299999999999997</v>
      </c>
      <c r="W188">
        <f t="shared" si="105"/>
        <v>0.28299999999999997</v>
      </c>
      <c r="X188">
        <f t="shared" si="106"/>
        <v>0.28299999999999997</v>
      </c>
      <c r="Y188">
        <f t="shared" si="107"/>
        <v>0.28299999999999997</v>
      </c>
      <c r="Z188" s="4">
        <f t="shared" si="108"/>
        <v>45957.65</v>
      </c>
      <c r="AA188" s="4">
        <f t="shared" si="120"/>
        <v>40598.626806481261</v>
      </c>
      <c r="AB188" s="4">
        <f t="shared" si="109"/>
        <v>45958.781999999999</v>
      </c>
      <c r="AC188" s="4">
        <f>SUM($AB$5:AB188)</f>
        <v>1713604.6040000001</v>
      </c>
      <c r="AD188">
        <f t="shared" si="110"/>
        <v>2.7559078428824728</v>
      </c>
      <c r="AF188" s="2">
        <v>184</v>
      </c>
      <c r="AG188">
        <f t="shared" si="111"/>
        <v>2.0249999999999999</v>
      </c>
      <c r="AH188">
        <f t="shared" si="112"/>
        <v>2.0249999999999999</v>
      </c>
      <c r="AI188">
        <f t="shared" si="113"/>
        <v>2.0249999999999999</v>
      </c>
      <c r="AJ188">
        <f t="shared" si="114"/>
        <v>2.0249999999999999</v>
      </c>
      <c r="AK188">
        <f t="shared" si="115"/>
        <v>8.1</v>
      </c>
      <c r="AL188">
        <v>16.2</v>
      </c>
      <c r="AM188">
        <f>SUM($AL$5:AL188)</f>
        <v>1179.4999999999995</v>
      </c>
      <c r="AO188">
        <f t="shared" si="116"/>
        <v>34.606896551724141</v>
      </c>
      <c r="AP188">
        <f t="shared" si="117"/>
        <v>0.46811478676763646</v>
      </c>
      <c r="AQ188" s="4">
        <f>SUM($AO$5:AO188)</f>
        <v>2325.2793103448284</v>
      </c>
      <c r="AU188" s="2">
        <v>184</v>
      </c>
      <c r="AV188" s="1">
        <f t="shared" si="122"/>
        <v>4500</v>
      </c>
      <c r="AW188" s="1">
        <f t="shared" si="94"/>
        <v>4500</v>
      </c>
      <c r="AX188" s="1">
        <f t="shared" si="95"/>
        <v>4500</v>
      </c>
      <c r="AY188" s="1">
        <f t="shared" si="96"/>
        <v>4500</v>
      </c>
      <c r="AZ188" s="1">
        <f t="shared" si="118"/>
        <v>73800</v>
      </c>
      <c r="BA188" s="1">
        <f t="shared" si="119"/>
        <v>91800</v>
      </c>
      <c r="BB188">
        <f t="shared" si="99"/>
        <v>4.1000000000000014</v>
      </c>
      <c r="BC188" s="1">
        <f>SUM($BA$5:BA188)</f>
        <v>6757900</v>
      </c>
      <c r="BD188" s="1">
        <f t="shared" si="97"/>
        <v>6728720</v>
      </c>
    </row>
    <row r="189" spans="11:56" x14ac:dyDescent="0.3">
      <c r="K189" s="2">
        <v>185</v>
      </c>
      <c r="L189" s="1">
        <f t="shared" si="121"/>
        <v>4850</v>
      </c>
      <c r="M189" s="1">
        <f t="shared" si="100"/>
        <v>4850</v>
      </c>
      <c r="N189" s="1">
        <f t="shared" si="101"/>
        <v>4850</v>
      </c>
      <c r="O189" s="1">
        <f t="shared" si="102"/>
        <v>4850</v>
      </c>
      <c r="P189" s="1">
        <f t="shared" si="103"/>
        <v>183330</v>
      </c>
      <c r="Q189" s="1">
        <f t="shared" si="104"/>
        <v>202730</v>
      </c>
      <c r="R189">
        <f t="shared" si="98"/>
        <v>9.4499999999999993</v>
      </c>
      <c r="S189" s="1">
        <f>SUM($Q$5:Q189)</f>
        <v>13689350</v>
      </c>
      <c r="U189" s="2">
        <v>185</v>
      </c>
      <c r="V189">
        <v>0.28399999999999997</v>
      </c>
      <c r="W189">
        <f t="shared" si="105"/>
        <v>0.28399999999999997</v>
      </c>
      <c r="X189">
        <f t="shared" si="106"/>
        <v>0.28399999999999997</v>
      </c>
      <c r="Y189">
        <f t="shared" si="107"/>
        <v>0.28399999999999997</v>
      </c>
      <c r="Z189" s="4">
        <f t="shared" si="108"/>
        <v>47042.450000000004</v>
      </c>
      <c r="AA189" s="4">
        <f t="shared" si="120"/>
        <v>41410.599342610883</v>
      </c>
      <c r="AB189" s="4">
        <f t="shared" si="109"/>
        <v>47043.586000000003</v>
      </c>
      <c r="AC189" s="4">
        <f>SUM($AB$5:AB189)</f>
        <v>1760648.19</v>
      </c>
      <c r="AD189">
        <f t="shared" si="110"/>
        <v>2.7452999303449523</v>
      </c>
      <c r="AF189" s="2">
        <v>185</v>
      </c>
      <c r="AG189">
        <f t="shared" si="111"/>
        <v>2.04</v>
      </c>
      <c r="AH189">
        <f t="shared" si="112"/>
        <v>2.04</v>
      </c>
      <c r="AI189">
        <f t="shared" si="113"/>
        <v>2.04</v>
      </c>
      <c r="AJ189">
        <f t="shared" si="114"/>
        <v>2.04</v>
      </c>
      <c r="AK189">
        <f t="shared" si="115"/>
        <v>8.16</v>
      </c>
      <c r="AL189">
        <v>16.32</v>
      </c>
      <c r="AM189">
        <f>SUM($AL$5:AL189)</f>
        <v>1195.8199999999995</v>
      </c>
      <c r="AO189">
        <f t="shared" si="116"/>
        <v>34.953448275862065</v>
      </c>
      <c r="AP189">
        <f t="shared" si="117"/>
        <v>0.46690672322793869</v>
      </c>
      <c r="AQ189" s="4">
        <f>SUM($AO$5:AO189)</f>
        <v>2360.2327586206907</v>
      </c>
      <c r="AU189" s="2">
        <v>185</v>
      </c>
      <c r="AV189" s="1">
        <f t="shared" si="122"/>
        <v>4500</v>
      </c>
      <c r="AW189" s="1">
        <f t="shared" si="94"/>
        <v>4500</v>
      </c>
      <c r="AX189" s="1">
        <f t="shared" si="95"/>
        <v>4500</v>
      </c>
      <c r="AY189" s="1">
        <f t="shared" si="96"/>
        <v>4500</v>
      </c>
      <c r="AZ189" s="1">
        <f t="shared" si="118"/>
        <v>77400</v>
      </c>
      <c r="BA189" s="1">
        <f t="shared" si="119"/>
        <v>95400</v>
      </c>
      <c r="BB189">
        <f t="shared" si="99"/>
        <v>4.3000000000000016</v>
      </c>
      <c r="BC189" s="1">
        <f>SUM($BA$5:BA189)</f>
        <v>6853300</v>
      </c>
      <c r="BD189" s="1">
        <f t="shared" si="97"/>
        <v>6836050</v>
      </c>
    </row>
    <row r="190" spans="11:56" x14ac:dyDescent="0.3">
      <c r="K190" s="2">
        <v>186</v>
      </c>
      <c r="L190" s="1">
        <f t="shared" si="121"/>
        <v>4875</v>
      </c>
      <c r="M190" s="1">
        <f t="shared" si="100"/>
        <v>4875</v>
      </c>
      <c r="N190" s="1">
        <f t="shared" si="101"/>
        <v>4875</v>
      </c>
      <c r="O190" s="1">
        <f t="shared" si="102"/>
        <v>4875</v>
      </c>
      <c r="P190" s="1">
        <f t="shared" si="103"/>
        <v>185250</v>
      </c>
      <c r="Q190" s="1">
        <f t="shared" si="104"/>
        <v>204750</v>
      </c>
      <c r="R190">
        <f t="shared" si="98"/>
        <v>9.5</v>
      </c>
      <c r="S190" s="1">
        <f>SUM($Q$5:Q190)</f>
        <v>13894100</v>
      </c>
      <c r="U190" s="2">
        <v>186</v>
      </c>
      <c r="V190">
        <v>0.28499999999999998</v>
      </c>
      <c r="W190">
        <f t="shared" si="105"/>
        <v>0.28499999999999998</v>
      </c>
      <c r="X190">
        <f t="shared" si="106"/>
        <v>0.28499999999999998</v>
      </c>
      <c r="Y190">
        <f t="shared" si="107"/>
        <v>0.28499999999999998</v>
      </c>
      <c r="Z190" s="4">
        <f t="shared" si="108"/>
        <v>48152.25</v>
      </c>
      <c r="AA190" s="4">
        <f t="shared" si="120"/>
        <v>42238.811329463104</v>
      </c>
      <c r="AB190" s="4">
        <f t="shared" si="109"/>
        <v>48153.39</v>
      </c>
      <c r="AC190" s="4">
        <f>SUM($AB$5:AB190)</f>
        <v>1808801.5799999998</v>
      </c>
      <c r="AD190">
        <f t="shared" si="110"/>
        <v>2.7349808027235643</v>
      </c>
      <c r="AF190" s="2">
        <v>186</v>
      </c>
      <c r="AG190">
        <f t="shared" si="111"/>
        <v>2.0550000000000002</v>
      </c>
      <c r="AH190">
        <f t="shared" si="112"/>
        <v>2.0550000000000002</v>
      </c>
      <c r="AI190">
        <f t="shared" si="113"/>
        <v>2.0550000000000002</v>
      </c>
      <c r="AJ190">
        <f t="shared" si="114"/>
        <v>2.0550000000000002</v>
      </c>
      <c r="AK190">
        <f t="shared" si="115"/>
        <v>8.2200000000000006</v>
      </c>
      <c r="AL190">
        <v>16.440000000000001</v>
      </c>
      <c r="AM190">
        <f>SUM($AL$5:AL190)</f>
        <v>1212.2599999999995</v>
      </c>
      <c r="AO190">
        <f t="shared" si="116"/>
        <v>35.301724137931032</v>
      </c>
      <c r="AP190">
        <f t="shared" si="117"/>
        <v>0.46569963369963374</v>
      </c>
      <c r="AQ190" s="4">
        <f>SUM($AO$5:AO190)</f>
        <v>2395.5344827586218</v>
      </c>
      <c r="AU190" s="2">
        <v>186</v>
      </c>
      <c r="AV190" s="1">
        <f t="shared" si="122"/>
        <v>4500</v>
      </c>
      <c r="AW190" s="1">
        <f t="shared" si="94"/>
        <v>4500</v>
      </c>
      <c r="AX190" s="1">
        <f t="shared" si="95"/>
        <v>4500</v>
      </c>
      <c r="AY190" s="1">
        <f t="shared" si="96"/>
        <v>4500</v>
      </c>
      <c r="AZ190" s="1">
        <f t="shared" si="118"/>
        <v>77400</v>
      </c>
      <c r="BA190" s="1">
        <f t="shared" si="119"/>
        <v>95400</v>
      </c>
      <c r="BB190">
        <f t="shared" si="99"/>
        <v>4.3000000000000016</v>
      </c>
      <c r="BC190" s="1">
        <f>SUM($BA$5:BA190)</f>
        <v>6948700</v>
      </c>
      <c r="BD190" s="1">
        <f t="shared" si="97"/>
        <v>6945400</v>
      </c>
    </row>
    <row r="191" spans="11:56" x14ac:dyDescent="0.3">
      <c r="K191" s="2">
        <v>187</v>
      </c>
      <c r="L191" s="1">
        <f t="shared" si="121"/>
        <v>4900</v>
      </c>
      <c r="M191" s="1">
        <f t="shared" si="100"/>
        <v>4900</v>
      </c>
      <c r="N191" s="1">
        <f t="shared" si="101"/>
        <v>4900</v>
      </c>
      <c r="O191" s="1">
        <f t="shared" si="102"/>
        <v>4900</v>
      </c>
      <c r="P191" s="1">
        <f t="shared" si="103"/>
        <v>187180</v>
      </c>
      <c r="Q191" s="1">
        <f t="shared" si="104"/>
        <v>206780</v>
      </c>
      <c r="R191">
        <f t="shared" si="98"/>
        <v>9.5500000000000007</v>
      </c>
      <c r="S191" s="1">
        <f>SUM($Q$5:Q191)</f>
        <v>14100880</v>
      </c>
      <c r="U191" s="2">
        <v>187</v>
      </c>
      <c r="V191">
        <v>0.28599999999999998</v>
      </c>
      <c r="W191">
        <f t="shared" si="105"/>
        <v>0.28599999999999998</v>
      </c>
      <c r="X191">
        <f t="shared" si="106"/>
        <v>0.28599999999999998</v>
      </c>
      <c r="Y191">
        <f t="shared" si="107"/>
        <v>0.28599999999999998</v>
      </c>
      <c r="Z191" s="4">
        <f t="shared" si="108"/>
        <v>49287.630000000005</v>
      </c>
      <c r="AA191" s="4">
        <f t="shared" si="120"/>
        <v>43083.587556052364</v>
      </c>
      <c r="AB191" s="4">
        <f t="shared" si="109"/>
        <v>49288.774000000005</v>
      </c>
      <c r="AC191" s="4">
        <f>SUM($AB$5:AB191)</f>
        <v>1858090.3539999998</v>
      </c>
      <c r="AD191">
        <f t="shared" si="110"/>
        <v>2.7249408970551641</v>
      </c>
      <c r="AF191" s="2">
        <v>187</v>
      </c>
      <c r="AG191">
        <f t="shared" si="111"/>
        <v>2.0699999999999998</v>
      </c>
      <c r="AH191">
        <f t="shared" si="112"/>
        <v>2.0699999999999998</v>
      </c>
      <c r="AI191">
        <f t="shared" si="113"/>
        <v>2.0699999999999998</v>
      </c>
      <c r="AJ191">
        <f t="shared" si="114"/>
        <v>2.0699999999999998</v>
      </c>
      <c r="AK191">
        <f t="shared" si="115"/>
        <v>8.2799999999999994</v>
      </c>
      <c r="AL191">
        <v>16.559999999999999</v>
      </c>
      <c r="AM191">
        <f>SUM($AL$5:AL191)</f>
        <v>1228.8199999999995</v>
      </c>
      <c r="AO191">
        <f t="shared" si="116"/>
        <v>35.651724137931033</v>
      </c>
      <c r="AP191">
        <f t="shared" si="117"/>
        <v>0.46449366476448395</v>
      </c>
      <c r="AQ191" s="4">
        <f>SUM($AO$5:AO191)</f>
        <v>2431.1862068965529</v>
      </c>
      <c r="AU191" s="2">
        <v>187</v>
      </c>
      <c r="AV191" s="1">
        <f t="shared" si="122"/>
        <v>4500</v>
      </c>
      <c r="AW191" s="1">
        <f t="shared" si="94"/>
        <v>4500</v>
      </c>
      <c r="AX191" s="1">
        <f t="shared" si="95"/>
        <v>4500</v>
      </c>
      <c r="AY191" s="1">
        <f t="shared" si="96"/>
        <v>4500</v>
      </c>
      <c r="AZ191" s="1">
        <f t="shared" si="118"/>
        <v>77400</v>
      </c>
      <c r="BA191" s="1">
        <f t="shared" si="119"/>
        <v>95400</v>
      </c>
      <c r="BB191">
        <f t="shared" si="99"/>
        <v>4.3000000000000016</v>
      </c>
      <c r="BC191" s="1">
        <f>SUM($BA$5:BA191)</f>
        <v>7044100</v>
      </c>
      <c r="BD191" s="1">
        <f t="shared" si="97"/>
        <v>7056780</v>
      </c>
    </row>
    <row r="192" spans="11:56" x14ac:dyDescent="0.3">
      <c r="K192" s="2">
        <v>188</v>
      </c>
      <c r="L192" s="1">
        <f t="shared" si="121"/>
        <v>4925</v>
      </c>
      <c r="M192" s="1">
        <f t="shared" si="100"/>
        <v>4925</v>
      </c>
      <c r="N192" s="1">
        <f t="shared" si="101"/>
        <v>4925</v>
      </c>
      <c r="O192" s="1">
        <f t="shared" si="102"/>
        <v>4925</v>
      </c>
      <c r="P192" s="1">
        <f t="shared" si="103"/>
        <v>189120</v>
      </c>
      <c r="Q192" s="1">
        <f t="shared" si="104"/>
        <v>208820</v>
      </c>
      <c r="R192">
        <f t="shared" si="98"/>
        <v>9.6000000000000014</v>
      </c>
      <c r="S192" s="1">
        <f>SUM($Q$5:Q192)</f>
        <v>14309700</v>
      </c>
      <c r="U192" s="2">
        <v>188</v>
      </c>
      <c r="V192">
        <v>0.28699999999999998</v>
      </c>
      <c r="W192">
        <f t="shared" si="105"/>
        <v>0.28699999999999998</v>
      </c>
      <c r="X192">
        <f t="shared" si="106"/>
        <v>0.28699999999999998</v>
      </c>
      <c r="Y192">
        <f t="shared" si="107"/>
        <v>0.28699999999999998</v>
      </c>
      <c r="Z192" s="4">
        <f t="shared" si="108"/>
        <v>50449.16</v>
      </c>
      <c r="AA192" s="4">
        <f t="shared" si="120"/>
        <v>43945.259307173408</v>
      </c>
      <c r="AB192" s="4">
        <f t="shared" si="109"/>
        <v>50450.308000000005</v>
      </c>
      <c r="AC192" s="4">
        <f>SUM($AB$5:AB192)</f>
        <v>1908540.6619999998</v>
      </c>
      <c r="AD192">
        <f t="shared" si="110"/>
        <v>2.7151697920067868</v>
      </c>
      <c r="AF192" s="2">
        <v>188</v>
      </c>
      <c r="AG192">
        <f t="shared" si="111"/>
        <v>2.085</v>
      </c>
      <c r="AH192">
        <f t="shared" si="112"/>
        <v>2.085</v>
      </c>
      <c r="AI192">
        <f t="shared" si="113"/>
        <v>2.085</v>
      </c>
      <c r="AJ192">
        <f t="shared" si="114"/>
        <v>2.085</v>
      </c>
      <c r="AK192">
        <f t="shared" si="115"/>
        <v>8.34</v>
      </c>
      <c r="AL192">
        <v>16.68</v>
      </c>
      <c r="AM192">
        <f>SUM($AL$5:AL192)</f>
        <v>1245.4999999999995</v>
      </c>
      <c r="AO192">
        <f t="shared" si="116"/>
        <v>36.00344827586207</v>
      </c>
      <c r="AP192">
        <f t="shared" si="117"/>
        <v>0.46328895699645628</v>
      </c>
      <c r="AQ192" s="4">
        <f>SUM($AO$5:AO192)</f>
        <v>2467.1896551724149</v>
      </c>
      <c r="AU192" s="2">
        <v>188</v>
      </c>
      <c r="AV192" s="1">
        <f t="shared" si="122"/>
        <v>4500</v>
      </c>
      <c r="AW192" s="1">
        <f t="shared" si="94"/>
        <v>4500</v>
      </c>
      <c r="AX192" s="1">
        <f t="shared" si="95"/>
        <v>4500</v>
      </c>
      <c r="AY192" s="1">
        <f t="shared" si="96"/>
        <v>4500</v>
      </c>
      <c r="AZ192" s="1">
        <f t="shared" si="118"/>
        <v>77400</v>
      </c>
      <c r="BA192" s="1">
        <f t="shared" si="119"/>
        <v>95400</v>
      </c>
      <c r="BB192">
        <f t="shared" si="99"/>
        <v>4.3000000000000016</v>
      </c>
      <c r="BC192" s="1">
        <f>SUM($BA$5:BA192)</f>
        <v>7139500</v>
      </c>
      <c r="BD192" s="1">
        <f t="shared" si="97"/>
        <v>7170200</v>
      </c>
    </row>
    <row r="193" spans="11:56" x14ac:dyDescent="0.3">
      <c r="K193" s="2">
        <v>189</v>
      </c>
      <c r="L193" s="1">
        <f t="shared" si="121"/>
        <v>4950</v>
      </c>
      <c r="M193" s="1">
        <f t="shared" si="100"/>
        <v>4950</v>
      </c>
      <c r="N193" s="1">
        <f t="shared" si="101"/>
        <v>4950</v>
      </c>
      <c r="O193" s="1">
        <f t="shared" si="102"/>
        <v>4950</v>
      </c>
      <c r="P193" s="1">
        <f t="shared" si="103"/>
        <v>191070</v>
      </c>
      <c r="Q193" s="1">
        <f t="shared" si="104"/>
        <v>210870</v>
      </c>
      <c r="R193">
        <f t="shared" si="98"/>
        <v>9.6500000000000021</v>
      </c>
      <c r="S193" s="1">
        <f>SUM($Q$5:Q193)</f>
        <v>14520570</v>
      </c>
      <c r="U193" s="2">
        <v>189</v>
      </c>
      <c r="V193">
        <v>0.28799999999999998</v>
      </c>
      <c r="W193">
        <f t="shared" si="105"/>
        <v>0.28799999999999998</v>
      </c>
      <c r="X193">
        <f t="shared" si="106"/>
        <v>0.28799999999999998</v>
      </c>
      <c r="Y193">
        <f t="shared" si="107"/>
        <v>0.28799999999999998</v>
      </c>
      <c r="Z193" s="4">
        <f t="shared" si="108"/>
        <v>51637.440000000002</v>
      </c>
      <c r="AA193" s="4">
        <f t="shared" si="120"/>
        <v>44824.164493316879</v>
      </c>
      <c r="AB193" s="4">
        <f t="shared" si="109"/>
        <v>51638.592000000004</v>
      </c>
      <c r="AC193" s="4">
        <f>SUM($AB$5:AB193)</f>
        <v>1960179.2539999997</v>
      </c>
      <c r="AD193">
        <f t="shared" si="110"/>
        <v>2.705658466080926</v>
      </c>
      <c r="AF193" s="2">
        <v>189</v>
      </c>
      <c r="AG193">
        <f t="shared" si="111"/>
        <v>2.1</v>
      </c>
      <c r="AH193">
        <f t="shared" si="112"/>
        <v>2.1</v>
      </c>
      <c r="AI193">
        <f t="shared" si="113"/>
        <v>2.1</v>
      </c>
      <c r="AJ193">
        <f t="shared" si="114"/>
        <v>2.1</v>
      </c>
      <c r="AK193">
        <f t="shared" si="115"/>
        <v>8.4</v>
      </c>
      <c r="AL193">
        <v>16.8</v>
      </c>
      <c r="AM193">
        <f>SUM($AL$5:AL193)</f>
        <v>1262.2999999999995</v>
      </c>
      <c r="AO193">
        <f t="shared" si="116"/>
        <v>36.356896551724141</v>
      </c>
      <c r="AP193">
        <f t="shared" si="117"/>
        <v>0.46208564518423673</v>
      </c>
      <c r="AQ193" s="4">
        <f>SUM($AO$5:AO193)</f>
        <v>2503.5465517241391</v>
      </c>
      <c r="AU193" s="2">
        <v>189</v>
      </c>
      <c r="AV193" s="1">
        <f t="shared" si="122"/>
        <v>4500</v>
      </c>
      <c r="AW193" s="1">
        <f t="shared" si="94"/>
        <v>4500</v>
      </c>
      <c r="AX193" s="1">
        <f t="shared" si="95"/>
        <v>4500</v>
      </c>
      <c r="AY193" s="1">
        <f t="shared" si="96"/>
        <v>4500</v>
      </c>
      <c r="AZ193" s="1">
        <f t="shared" si="118"/>
        <v>77400</v>
      </c>
      <c r="BA193" s="1">
        <f t="shared" si="119"/>
        <v>95400</v>
      </c>
      <c r="BB193">
        <f t="shared" si="99"/>
        <v>4.3000000000000016</v>
      </c>
      <c r="BC193" s="1">
        <f>SUM($BA$5:BA193)</f>
        <v>7234900</v>
      </c>
      <c r="BD193" s="1">
        <f t="shared" si="97"/>
        <v>7285670</v>
      </c>
    </row>
    <row r="194" spans="11:56" x14ac:dyDescent="0.3">
      <c r="K194" s="2">
        <v>190</v>
      </c>
      <c r="L194" s="1">
        <f t="shared" si="121"/>
        <v>4975</v>
      </c>
      <c r="M194" s="1">
        <f t="shared" si="100"/>
        <v>4975</v>
      </c>
      <c r="N194" s="1">
        <f t="shared" si="101"/>
        <v>4975</v>
      </c>
      <c r="O194" s="1">
        <f t="shared" si="102"/>
        <v>4975</v>
      </c>
      <c r="P194" s="1">
        <f t="shared" si="103"/>
        <v>193030</v>
      </c>
      <c r="Q194" s="1">
        <f t="shared" si="104"/>
        <v>212930</v>
      </c>
      <c r="R194">
        <f t="shared" si="98"/>
        <v>9.7000000000000028</v>
      </c>
      <c r="S194" s="1">
        <f>SUM($Q$5:Q194)</f>
        <v>14733500</v>
      </c>
      <c r="U194" s="2">
        <v>190</v>
      </c>
      <c r="V194">
        <v>0.28899999999999998</v>
      </c>
      <c r="W194">
        <f t="shared" si="105"/>
        <v>0.28899999999999998</v>
      </c>
      <c r="X194">
        <f t="shared" si="106"/>
        <v>0.28899999999999998</v>
      </c>
      <c r="Y194">
        <f t="shared" si="107"/>
        <v>0.28899999999999998</v>
      </c>
      <c r="Z194" s="4">
        <f t="shared" si="108"/>
        <v>52853.07</v>
      </c>
      <c r="AA194" s="4">
        <f t="shared" si="120"/>
        <v>45720.647783183216</v>
      </c>
      <c r="AB194" s="4">
        <f t="shared" si="109"/>
        <v>52854.226000000002</v>
      </c>
      <c r="AC194" s="4">
        <f>SUM($AB$5:AB194)</f>
        <v>2013033.4799999997</v>
      </c>
      <c r="AD194">
        <f t="shared" si="110"/>
        <v>2.6963975816060763</v>
      </c>
      <c r="AF194" s="2">
        <v>190</v>
      </c>
      <c r="AG194">
        <f t="shared" si="111"/>
        <v>2.1150000000000002</v>
      </c>
      <c r="AH194">
        <f t="shared" si="112"/>
        <v>2.1150000000000002</v>
      </c>
      <c r="AI194">
        <f t="shared" si="113"/>
        <v>2.1150000000000002</v>
      </c>
      <c r="AJ194">
        <f t="shared" si="114"/>
        <v>2.1150000000000002</v>
      </c>
      <c r="AK194">
        <f t="shared" si="115"/>
        <v>8.4600000000000009</v>
      </c>
      <c r="AL194">
        <v>16.920000000000002</v>
      </c>
      <c r="AM194">
        <f>SUM($AL$5:AL194)</f>
        <v>1279.2199999999996</v>
      </c>
      <c r="AO194">
        <f t="shared" si="116"/>
        <v>36.71206896551724</v>
      </c>
      <c r="AP194">
        <f t="shared" si="117"/>
        <v>0.46088385854506181</v>
      </c>
      <c r="AQ194" s="4">
        <f>SUM($AO$5:AO194)</f>
        <v>2540.2586206896563</v>
      </c>
      <c r="AU194" s="2">
        <v>190</v>
      </c>
      <c r="AV194" s="1">
        <f t="shared" si="122"/>
        <v>4500</v>
      </c>
      <c r="AW194" s="1">
        <f t="shared" si="94"/>
        <v>4500</v>
      </c>
      <c r="AX194" s="1">
        <f t="shared" si="95"/>
        <v>4500</v>
      </c>
      <c r="AY194" s="1">
        <f t="shared" si="96"/>
        <v>4500</v>
      </c>
      <c r="AZ194" s="1">
        <f t="shared" si="118"/>
        <v>77400</v>
      </c>
      <c r="BA194" s="1">
        <f t="shared" si="119"/>
        <v>95400</v>
      </c>
      <c r="BB194">
        <f t="shared" si="99"/>
        <v>4.3000000000000016</v>
      </c>
      <c r="BC194" s="1">
        <f>SUM($BA$5:BA194)</f>
        <v>7330300</v>
      </c>
      <c r="BD194" s="1">
        <f t="shared" si="97"/>
        <v>7403200</v>
      </c>
    </row>
    <row r="195" spans="11:56" x14ac:dyDescent="0.3">
      <c r="K195" s="2">
        <v>191</v>
      </c>
      <c r="L195" s="1">
        <f t="shared" si="121"/>
        <v>5000</v>
      </c>
      <c r="M195" s="1">
        <f t="shared" si="100"/>
        <v>5000</v>
      </c>
      <c r="N195" s="1">
        <f t="shared" si="101"/>
        <v>5000</v>
      </c>
      <c r="O195" s="1">
        <f t="shared" si="102"/>
        <v>5000</v>
      </c>
      <c r="P195" s="1">
        <f t="shared" si="103"/>
        <v>195000</v>
      </c>
      <c r="Q195" s="1">
        <f t="shared" si="104"/>
        <v>215000</v>
      </c>
      <c r="R195">
        <f t="shared" si="98"/>
        <v>9.7500000000000036</v>
      </c>
      <c r="S195" s="1">
        <f>SUM($Q$5:Q195)</f>
        <v>14948500</v>
      </c>
      <c r="U195" s="2">
        <v>191</v>
      </c>
      <c r="V195">
        <v>0.28999999999999998</v>
      </c>
      <c r="W195">
        <f t="shared" si="105"/>
        <v>0.28999999999999998</v>
      </c>
      <c r="X195">
        <f t="shared" si="106"/>
        <v>0.28999999999999998</v>
      </c>
      <c r="Y195">
        <f t="shared" si="107"/>
        <v>0.28999999999999998</v>
      </c>
      <c r="Z195" s="4">
        <f t="shared" si="108"/>
        <v>54096.68</v>
      </c>
      <c r="AA195" s="4">
        <f t="shared" si="120"/>
        <v>46635.060738846878</v>
      </c>
      <c r="AB195" s="4">
        <f t="shared" si="109"/>
        <v>54097.840000000004</v>
      </c>
      <c r="AC195" s="4">
        <f>SUM($AB$5:AB195)</f>
        <v>2067131.3199999998</v>
      </c>
      <c r="AD195">
        <f t="shared" si="110"/>
        <v>2.6873790494532703</v>
      </c>
      <c r="AF195" s="2">
        <v>191</v>
      </c>
      <c r="AG195">
        <f t="shared" si="111"/>
        <v>2.13</v>
      </c>
      <c r="AH195">
        <f t="shared" si="112"/>
        <v>2.13</v>
      </c>
      <c r="AI195">
        <f t="shared" si="113"/>
        <v>2.13</v>
      </c>
      <c r="AJ195">
        <f t="shared" si="114"/>
        <v>2.13</v>
      </c>
      <c r="AK195">
        <f t="shared" si="115"/>
        <v>8.52</v>
      </c>
      <c r="AL195">
        <v>17.04</v>
      </c>
      <c r="AM195">
        <f>SUM($AL$5:AL195)</f>
        <v>1296.2599999999995</v>
      </c>
      <c r="AO195">
        <f t="shared" si="116"/>
        <v>37.068965517241381</v>
      </c>
      <c r="AP195">
        <f t="shared" si="117"/>
        <v>0.45968372093023252</v>
      </c>
      <c r="AQ195" s="4">
        <f>SUM($AO$5:AO195)</f>
        <v>2577.3275862068976</v>
      </c>
      <c r="AU195" s="2">
        <v>191</v>
      </c>
      <c r="AV195" s="1">
        <f t="shared" si="122"/>
        <v>5000</v>
      </c>
      <c r="AW195" s="1">
        <f t="shared" si="94"/>
        <v>5000</v>
      </c>
      <c r="AX195" s="1">
        <f t="shared" si="95"/>
        <v>5000</v>
      </c>
      <c r="AY195" s="1">
        <f t="shared" si="96"/>
        <v>5000</v>
      </c>
      <c r="AZ195" s="1">
        <f t="shared" si="118"/>
        <v>86000</v>
      </c>
      <c r="BA195" s="1">
        <f t="shared" si="119"/>
        <v>106000</v>
      </c>
      <c r="BB195">
        <f t="shared" si="99"/>
        <v>4.3000000000000016</v>
      </c>
      <c r="BC195" s="1">
        <f>SUM($BA$5:BA195)</f>
        <v>7436300</v>
      </c>
      <c r="BD195" s="1">
        <f t="shared" si="97"/>
        <v>7512200</v>
      </c>
    </row>
    <row r="196" spans="11:56" x14ac:dyDescent="0.3">
      <c r="K196" s="2">
        <v>192</v>
      </c>
      <c r="L196" s="1">
        <f t="shared" si="121"/>
        <v>5025</v>
      </c>
      <c r="M196" s="1">
        <f t="shared" si="100"/>
        <v>5025</v>
      </c>
      <c r="N196" s="1">
        <f t="shared" si="101"/>
        <v>5025</v>
      </c>
      <c r="O196" s="1">
        <f t="shared" si="102"/>
        <v>5025</v>
      </c>
      <c r="P196" s="1">
        <f t="shared" si="103"/>
        <v>196980</v>
      </c>
      <c r="Q196" s="1">
        <f t="shared" si="104"/>
        <v>217080</v>
      </c>
      <c r="R196">
        <f t="shared" si="98"/>
        <v>9.8000000000000043</v>
      </c>
      <c r="S196" s="1">
        <f>SUM($Q$5:Q196)</f>
        <v>15165580</v>
      </c>
      <c r="U196" s="2">
        <v>192</v>
      </c>
      <c r="V196">
        <v>0.29099999999999998</v>
      </c>
      <c r="W196">
        <f t="shared" si="105"/>
        <v>0.29099999999999998</v>
      </c>
      <c r="X196">
        <f t="shared" si="106"/>
        <v>0.29099999999999998</v>
      </c>
      <c r="Y196">
        <f t="shared" si="107"/>
        <v>0.29099999999999998</v>
      </c>
      <c r="Z196" s="4">
        <f t="shared" si="108"/>
        <v>55368.880000000005</v>
      </c>
      <c r="AA196" s="4">
        <f t="shared" si="120"/>
        <v>47567.76195362382</v>
      </c>
      <c r="AB196" s="4">
        <f t="shared" si="109"/>
        <v>55370.044000000002</v>
      </c>
      <c r="AC196" s="4">
        <f>SUM($AB$5:AB196)</f>
        <v>2122501.3640000001</v>
      </c>
      <c r="AD196">
        <f t="shared" si="110"/>
        <v>2.678593443207093</v>
      </c>
      <c r="AF196" s="2">
        <v>192</v>
      </c>
      <c r="AG196">
        <f t="shared" si="111"/>
        <v>2.145</v>
      </c>
      <c r="AH196">
        <f t="shared" si="112"/>
        <v>2.145</v>
      </c>
      <c r="AI196">
        <f t="shared" si="113"/>
        <v>2.145</v>
      </c>
      <c r="AJ196">
        <f t="shared" si="114"/>
        <v>2.145</v>
      </c>
      <c r="AK196">
        <f t="shared" si="115"/>
        <v>8.58</v>
      </c>
      <c r="AL196">
        <v>17.16</v>
      </c>
      <c r="AM196">
        <f>SUM($AL$5:AL196)</f>
        <v>1313.4199999999996</v>
      </c>
      <c r="AO196">
        <f t="shared" si="116"/>
        <v>37.427586206896549</v>
      </c>
      <c r="AP196">
        <f t="shared" si="117"/>
        <v>0.45848535102266447</v>
      </c>
      <c r="AQ196" s="4">
        <f>SUM($AO$5:AO196)</f>
        <v>2614.7551724137943</v>
      </c>
      <c r="AU196" s="2">
        <v>192</v>
      </c>
      <c r="AV196" s="1">
        <f t="shared" si="122"/>
        <v>5000</v>
      </c>
      <c r="AW196" s="1">
        <f t="shared" si="94"/>
        <v>5000</v>
      </c>
      <c r="AX196" s="1">
        <f t="shared" si="95"/>
        <v>5000</v>
      </c>
      <c r="AY196" s="1">
        <f t="shared" si="96"/>
        <v>5000</v>
      </c>
      <c r="AZ196" s="1">
        <f t="shared" si="118"/>
        <v>86000</v>
      </c>
      <c r="BA196" s="1">
        <f t="shared" si="119"/>
        <v>106000</v>
      </c>
      <c r="BB196">
        <f t="shared" si="99"/>
        <v>4.3000000000000016</v>
      </c>
      <c r="BC196" s="1">
        <f>SUM($BA$5:BA196)</f>
        <v>7542300</v>
      </c>
      <c r="BD196" s="1">
        <f t="shared" si="97"/>
        <v>7623280</v>
      </c>
    </row>
    <row r="197" spans="11:56" x14ac:dyDescent="0.3">
      <c r="K197" s="2">
        <v>193</v>
      </c>
      <c r="L197" s="1">
        <f t="shared" si="121"/>
        <v>5050</v>
      </c>
      <c r="M197" s="1">
        <f t="shared" si="100"/>
        <v>5050</v>
      </c>
      <c r="N197" s="1">
        <f t="shared" si="101"/>
        <v>5050</v>
      </c>
      <c r="O197" s="1">
        <f t="shared" si="102"/>
        <v>5050</v>
      </c>
      <c r="P197" s="1">
        <f t="shared" si="103"/>
        <v>198970</v>
      </c>
      <c r="Q197" s="1">
        <f t="shared" si="104"/>
        <v>219170</v>
      </c>
      <c r="R197">
        <f t="shared" si="98"/>
        <v>9.850000000000005</v>
      </c>
      <c r="S197" s="1">
        <f>SUM($Q$5:Q197)</f>
        <v>15384750</v>
      </c>
      <c r="U197" s="2">
        <v>193</v>
      </c>
      <c r="V197">
        <v>0.29199999999999998</v>
      </c>
      <c r="W197">
        <f t="shared" si="105"/>
        <v>0.29199999999999998</v>
      </c>
      <c r="X197">
        <f t="shared" si="106"/>
        <v>0.29199999999999998</v>
      </c>
      <c r="Y197">
        <f t="shared" si="107"/>
        <v>0.29199999999999998</v>
      </c>
      <c r="Z197" s="4">
        <f t="shared" si="108"/>
        <v>56670.33</v>
      </c>
      <c r="AA197" s="4">
        <f t="shared" si="120"/>
        <v>48519.1171926963</v>
      </c>
      <c r="AB197" s="4">
        <f t="shared" si="109"/>
        <v>56671.498</v>
      </c>
      <c r="AC197" s="4">
        <f>SUM($AB$5:AB197)</f>
        <v>2179172.8620000002</v>
      </c>
      <c r="AD197">
        <f t="shared" si="110"/>
        <v>2.6700335255944805</v>
      </c>
      <c r="AF197" s="2">
        <v>193</v>
      </c>
      <c r="AG197">
        <f t="shared" si="111"/>
        <v>2.16</v>
      </c>
      <c r="AH197">
        <f t="shared" si="112"/>
        <v>2.16</v>
      </c>
      <c r="AI197">
        <f t="shared" si="113"/>
        <v>2.16</v>
      </c>
      <c r="AJ197">
        <f t="shared" si="114"/>
        <v>2.16</v>
      </c>
      <c r="AK197">
        <f t="shared" si="115"/>
        <v>8.64</v>
      </c>
      <c r="AL197">
        <v>17.28</v>
      </c>
      <c r="AM197">
        <f>SUM($AL$5:AL197)</f>
        <v>1330.6999999999996</v>
      </c>
      <c r="AO197">
        <f t="shared" si="116"/>
        <v>37.78793103448276</v>
      </c>
      <c r="AP197">
        <f t="shared" si="117"/>
        <v>0.45728886252680567</v>
      </c>
      <c r="AQ197" s="4">
        <f>SUM($AO$5:AO197)</f>
        <v>2652.5431034482772</v>
      </c>
      <c r="AU197" s="2">
        <v>193</v>
      </c>
      <c r="AV197" s="1">
        <f t="shared" si="122"/>
        <v>5000</v>
      </c>
      <c r="AW197" s="1">
        <f t="shared" si="94"/>
        <v>5000</v>
      </c>
      <c r="AX197" s="1">
        <f t="shared" si="95"/>
        <v>5000</v>
      </c>
      <c r="AY197" s="1">
        <f t="shared" si="96"/>
        <v>5000</v>
      </c>
      <c r="AZ197" s="1">
        <f t="shared" si="118"/>
        <v>86000</v>
      </c>
      <c r="BA197" s="1">
        <f t="shared" si="119"/>
        <v>106000</v>
      </c>
      <c r="BB197">
        <f t="shared" si="99"/>
        <v>4.3000000000000016</v>
      </c>
      <c r="BC197" s="1">
        <f>SUM($BA$5:BA197)</f>
        <v>7648300</v>
      </c>
      <c r="BD197" s="1">
        <f t="shared" si="97"/>
        <v>7736450</v>
      </c>
    </row>
    <row r="198" spans="11:56" x14ac:dyDescent="0.3">
      <c r="K198" s="2">
        <v>194</v>
      </c>
      <c r="L198" s="1">
        <f t="shared" si="121"/>
        <v>5075</v>
      </c>
      <c r="M198" s="1">
        <f t="shared" si="100"/>
        <v>5075</v>
      </c>
      <c r="N198" s="1">
        <f t="shared" si="101"/>
        <v>5075</v>
      </c>
      <c r="O198" s="1">
        <f t="shared" si="102"/>
        <v>5075</v>
      </c>
      <c r="P198" s="1">
        <f t="shared" si="103"/>
        <v>200970</v>
      </c>
      <c r="Q198" s="1">
        <f t="shared" si="104"/>
        <v>221270</v>
      </c>
      <c r="R198">
        <f t="shared" si="98"/>
        <v>9.9000000000000057</v>
      </c>
      <c r="S198" s="1">
        <f>SUM($Q$5:Q198)</f>
        <v>15606020</v>
      </c>
      <c r="U198" s="2">
        <v>194</v>
      </c>
      <c r="V198">
        <v>0.29299999999999998</v>
      </c>
      <c r="W198">
        <f t="shared" si="105"/>
        <v>0.29299999999999998</v>
      </c>
      <c r="X198">
        <f t="shared" si="106"/>
        <v>0.29299999999999998</v>
      </c>
      <c r="Y198">
        <f t="shared" si="107"/>
        <v>0.29299999999999998</v>
      </c>
      <c r="Z198" s="4">
        <f t="shared" si="108"/>
        <v>58001.700000000004</v>
      </c>
      <c r="AA198" s="4">
        <f t="shared" si="120"/>
        <v>49489.499536550225</v>
      </c>
      <c r="AB198" s="4">
        <f t="shared" si="109"/>
        <v>58002.872000000003</v>
      </c>
      <c r="AC198" s="4">
        <f>SUM($AB$5:AB198)</f>
        <v>2237175.7340000002</v>
      </c>
      <c r="AD198">
        <f t="shared" si="110"/>
        <v>2.6616921039832575</v>
      </c>
      <c r="AF198" s="2">
        <v>194</v>
      </c>
      <c r="AG198">
        <f t="shared" si="111"/>
        <v>2.1749999999999998</v>
      </c>
      <c r="AH198">
        <f t="shared" si="112"/>
        <v>2.1749999999999998</v>
      </c>
      <c r="AI198">
        <f t="shared" si="113"/>
        <v>2.1749999999999998</v>
      </c>
      <c r="AJ198">
        <f t="shared" si="114"/>
        <v>2.1749999999999998</v>
      </c>
      <c r="AK198">
        <f t="shared" si="115"/>
        <v>8.6999999999999993</v>
      </c>
      <c r="AL198">
        <v>17.399999999999999</v>
      </c>
      <c r="AM198">
        <f>SUM($AL$5:AL198)</f>
        <v>1348.0999999999997</v>
      </c>
      <c r="AO198">
        <f t="shared" si="116"/>
        <v>38.15</v>
      </c>
      <c r="AP198">
        <f t="shared" si="117"/>
        <v>0.45609436435124506</v>
      </c>
      <c r="AQ198" s="4">
        <f>SUM($AO$5:AO198)</f>
        <v>2690.6931034482773</v>
      </c>
      <c r="AU198" s="2">
        <v>194</v>
      </c>
      <c r="AV198" s="1">
        <f t="shared" si="122"/>
        <v>5000</v>
      </c>
      <c r="AW198" s="1">
        <f t="shared" ref="AW198:AW261" si="123">AV198</f>
        <v>5000</v>
      </c>
      <c r="AX198" s="1">
        <f t="shared" ref="AX198:AX261" si="124">AV198</f>
        <v>5000</v>
      </c>
      <c r="AY198" s="1">
        <f t="shared" ref="AY198:AY261" si="125">AV198</f>
        <v>5000</v>
      </c>
      <c r="AZ198" s="1">
        <f t="shared" si="118"/>
        <v>86000</v>
      </c>
      <c r="BA198" s="1">
        <f t="shared" si="119"/>
        <v>106000</v>
      </c>
      <c r="BB198">
        <f t="shared" si="99"/>
        <v>4.3000000000000016</v>
      </c>
      <c r="BC198" s="1">
        <f>SUM($BA$5:BA198)</f>
        <v>7754300</v>
      </c>
      <c r="BD198" s="1">
        <f t="shared" ref="BD198:BD261" si="126">S198-BC198</f>
        <v>7851720</v>
      </c>
    </row>
    <row r="199" spans="11:56" x14ac:dyDescent="0.3">
      <c r="K199" s="2">
        <v>195</v>
      </c>
      <c r="L199" s="1">
        <f t="shared" si="121"/>
        <v>5100</v>
      </c>
      <c r="M199" s="1">
        <f t="shared" si="100"/>
        <v>5100</v>
      </c>
      <c r="N199" s="1">
        <f t="shared" si="101"/>
        <v>5100</v>
      </c>
      <c r="O199" s="1">
        <f t="shared" si="102"/>
        <v>5100</v>
      </c>
      <c r="P199" s="1">
        <f t="shared" si="103"/>
        <v>202980</v>
      </c>
      <c r="Q199" s="1">
        <f t="shared" si="104"/>
        <v>223380</v>
      </c>
      <c r="R199">
        <f t="shared" si="98"/>
        <v>9.9500000000000064</v>
      </c>
      <c r="S199" s="1">
        <f>SUM($Q$5:Q199)</f>
        <v>15829400</v>
      </c>
      <c r="U199" s="2">
        <v>195</v>
      </c>
      <c r="V199">
        <v>0.29399999999999998</v>
      </c>
      <c r="W199">
        <f t="shared" si="105"/>
        <v>0.29399999999999998</v>
      </c>
      <c r="X199">
        <f t="shared" si="106"/>
        <v>0.29399999999999998</v>
      </c>
      <c r="Y199">
        <f t="shared" si="107"/>
        <v>0.29399999999999998</v>
      </c>
      <c r="Z199" s="4">
        <f t="shared" si="108"/>
        <v>59363.65</v>
      </c>
      <c r="AA199" s="4">
        <f t="shared" si="120"/>
        <v>50479.289527281231</v>
      </c>
      <c r="AB199" s="4">
        <f t="shared" si="109"/>
        <v>59364.826000000001</v>
      </c>
      <c r="AC199" s="4">
        <f>SUM($AB$5:AB199)</f>
        <v>2296540.56</v>
      </c>
      <c r="AD199">
        <f t="shared" si="110"/>
        <v>2.6535611439811855</v>
      </c>
      <c r="AF199" s="2">
        <v>195</v>
      </c>
      <c r="AG199">
        <f t="shared" si="111"/>
        <v>2.19</v>
      </c>
      <c r="AH199">
        <f t="shared" si="112"/>
        <v>2.19</v>
      </c>
      <c r="AI199">
        <f t="shared" si="113"/>
        <v>2.19</v>
      </c>
      <c r="AJ199">
        <f t="shared" si="114"/>
        <v>2.19</v>
      </c>
      <c r="AK199">
        <f t="shared" si="115"/>
        <v>8.76</v>
      </c>
      <c r="AL199">
        <v>17.52</v>
      </c>
      <c r="AM199">
        <f>SUM($AL$5:AL199)</f>
        <v>1365.6199999999997</v>
      </c>
      <c r="AO199">
        <f t="shared" si="116"/>
        <v>38.513793103448279</v>
      </c>
      <c r="AP199">
        <f t="shared" si="117"/>
        <v>0.45490196078431366</v>
      </c>
      <c r="AQ199" s="4">
        <f>SUM($AO$5:AO199)</f>
        <v>2729.2068965517255</v>
      </c>
      <c r="AU199" s="2">
        <v>195</v>
      </c>
      <c r="AV199" s="1">
        <f t="shared" si="122"/>
        <v>5000</v>
      </c>
      <c r="AW199" s="1">
        <f t="shared" si="123"/>
        <v>5000</v>
      </c>
      <c r="AX199" s="1">
        <f t="shared" si="124"/>
        <v>5000</v>
      </c>
      <c r="AY199" s="1">
        <f t="shared" si="125"/>
        <v>5000</v>
      </c>
      <c r="AZ199" s="1">
        <f t="shared" si="118"/>
        <v>90000</v>
      </c>
      <c r="BA199" s="1">
        <f t="shared" si="119"/>
        <v>110000</v>
      </c>
      <c r="BB199">
        <f t="shared" si="99"/>
        <v>4.5000000000000018</v>
      </c>
      <c r="BC199" s="1">
        <f>SUM($BA$5:BA199)</f>
        <v>7864300</v>
      </c>
      <c r="BD199" s="1">
        <f t="shared" si="126"/>
        <v>7965100</v>
      </c>
    </row>
    <row r="200" spans="11:56" x14ac:dyDescent="0.3">
      <c r="K200" s="2">
        <v>196</v>
      </c>
      <c r="L200" s="1">
        <f t="shared" si="121"/>
        <v>5125</v>
      </c>
      <c r="M200" s="1">
        <f t="shared" si="100"/>
        <v>5125</v>
      </c>
      <c r="N200" s="1">
        <f t="shared" si="101"/>
        <v>5125</v>
      </c>
      <c r="O200" s="1">
        <f t="shared" si="102"/>
        <v>5125</v>
      </c>
      <c r="P200" s="1">
        <f t="shared" si="103"/>
        <v>205000</v>
      </c>
      <c r="Q200" s="1">
        <f t="shared" si="104"/>
        <v>225500</v>
      </c>
      <c r="R200">
        <f t="shared" si="98"/>
        <v>10.000000000000007</v>
      </c>
      <c r="S200" s="1">
        <f>SUM($Q$5:Q200)</f>
        <v>16054900</v>
      </c>
      <c r="U200" s="2">
        <v>196</v>
      </c>
      <c r="V200">
        <v>0.29499999999999998</v>
      </c>
      <c r="W200">
        <f t="shared" si="105"/>
        <v>0.29499999999999998</v>
      </c>
      <c r="X200">
        <f t="shared" si="106"/>
        <v>0.29499999999999998</v>
      </c>
      <c r="Y200">
        <f t="shared" si="107"/>
        <v>0.29499999999999998</v>
      </c>
      <c r="Z200" s="4">
        <f t="shared" si="108"/>
        <v>60756.880000000005</v>
      </c>
      <c r="AA200" s="4">
        <f t="shared" si="120"/>
        <v>51488.87531782686</v>
      </c>
      <c r="AB200" s="4">
        <f t="shared" si="109"/>
        <v>60758.060000000005</v>
      </c>
      <c r="AC200" s="4">
        <f>SUM($AB$5:AB200)</f>
        <v>2357298.62</v>
      </c>
      <c r="AD200">
        <f t="shared" si="110"/>
        <v>2.6456340923497583</v>
      </c>
      <c r="AF200" s="2">
        <v>196</v>
      </c>
      <c r="AG200">
        <f t="shared" si="111"/>
        <v>2.2050000000000001</v>
      </c>
      <c r="AH200">
        <f t="shared" si="112"/>
        <v>2.2050000000000001</v>
      </c>
      <c r="AI200">
        <f t="shared" si="113"/>
        <v>2.2050000000000001</v>
      </c>
      <c r="AJ200">
        <f t="shared" si="114"/>
        <v>2.2050000000000001</v>
      </c>
      <c r="AK200">
        <f t="shared" si="115"/>
        <v>8.82</v>
      </c>
      <c r="AL200">
        <v>17.64</v>
      </c>
      <c r="AM200">
        <f>SUM($AL$5:AL200)</f>
        <v>1383.2599999999998</v>
      </c>
      <c r="AO200">
        <f t="shared" si="116"/>
        <v>38.879310344827587</v>
      </c>
      <c r="AP200">
        <f t="shared" si="117"/>
        <v>0.45371175166297117</v>
      </c>
      <c r="AQ200" s="4">
        <f>SUM($AO$5:AO200)</f>
        <v>2768.086206896553</v>
      </c>
      <c r="AU200" s="2">
        <v>196</v>
      </c>
      <c r="AV200" s="1">
        <f t="shared" si="122"/>
        <v>5000</v>
      </c>
      <c r="AW200" s="1">
        <f t="shared" si="123"/>
        <v>5000</v>
      </c>
      <c r="AX200" s="1">
        <f t="shared" si="124"/>
        <v>5000</v>
      </c>
      <c r="AY200" s="1">
        <f t="shared" si="125"/>
        <v>5000</v>
      </c>
      <c r="AZ200" s="1">
        <f t="shared" si="118"/>
        <v>90000</v>
      </c>
      <c r="BA200" s="1">
        <f t="shared" si="119"/>
        <v>110000</v>
      </c>
      <c r="BB200">
        <f t="shared" si="99"/>
        <v>4.5000000000000018</v>
      </c>
      <c r="BC200" s="1">
        <f>SUM($BA$5:BA200)</f>
        <v>7974300</v>
      </c>
      <c r="BD200" s="1">
        <f t="shared" si="126"/>
        <v>8080600</v>
      </c>
    </row>
    <row r="201" spans="11:56" x14ac:dyDescent="0.3">
      <c r="K201" s="2">
        <v>197</v>
      </c>
      <c r="L201" s="1">
        <f t="shared" si="121"/>
        <v>5150</v>
      </c>
      <c r="M201" s="1">
        <f t="shared" si="100"/>
        <v>5150</v>
      </c>
      <c r="N201" s="1">
        <f t="shared" si="101"/>
        <v>5150</v>
      </c>
      <c r="O201" s="1">
        <f t="shared" si="102"/>
        <v>5150</v>
      </c>
      <c r="P201" s="1">
        <f t="shared" si="103"/>
        <v>207030</v>
      </c>
      <c r="Q201" s="1">
        <f t="shared" si="104"/>
        <v>227630</v>
      </c>
      <c r="R201">
        <f t="shared" si="98"/>
        <v>10.050000000000008</v>
      </c>
      <c r="S201" s="1">
        <f>SUM($Q$5:Q201)</f>
        <v>16282530</v>
      </c>
      <c r="U201" s="2">
        <v>197</v>
      </c>
      <c r="V201">
        <v>0.29599999999999999</v>
      </c>
      <c r="W201">
        <f t="shared" si="105"/>
        <v>0.29599999999999999</v>
      </c>
      <c r="X201">
        <f t="shared" si="106"/>
        <v>0.29599999999999999</v>
      </c>
      <c r="Y201">
        <f t="shared" si="107"/>
        <v>0.29599999999999999</v>
      </c>
      <c r="Z201" s="4">
        <f t="shared" si="108"/>
        <v>62182.090000000004</v>
      </c>
      <c r="AA201" s="4">
        <f t="shared" si="120"/>
        <v>52518.652824183395</v>
      </c>
      <c r="AB201" s="4">
        <f t="shared" si="109"/>
        <v>62183.274000000005</v>
      </c>
      <c r="AC201" s="4">
        <f>SUM($AB$5:AB201)</f>
        <v>2419481.8940000003</v>
      </c>
      <c r="AD201">
        <f t="shared" si="110"/>
        <v>2.6379039750169713</v>
      </c>
      <c r="AF201" s="2">
        <v>197</v>
      </c>
      <c r="AG201">
        <f t="shared" si="111"/>
        <v>2.2200000000000002</v>
      </c>
      <c r="AH201">
        <f t="shared" si="112"/>
        <v>2.2200000000000002</v>
      </c>
      <c r="AI201">
        <f t="shared" si="113"/>
        <v>2.2200000000000002</v>
      </c>
      <c r="AJ201">
        <f t="shared" si="114"/>
        <v>2.2200000000000002</v>
      </c>
      <c r="AK201">
        <f t="shared" si="115"/>
        <v>8.8800000000000008</v>
      </c>
      <c r="AL201">
        <v>17.760000000000002</v>
      </c>
      <c r="AM201">
        <f>SUM($AL$5:AL201)</f>
        <v>1401.0199999999998</v>
      </c>
      <c r="AO201">
        <f t="shared" si="116"/>
        <v>39.24655172413793</v>
      </c>
      <c r="AP201">
        <f t="shared" si="117"/>
        <v>0.45252383253525463</v>
      </c>
      <c r="AQ201" s="4">
        <f>SUM($AO$5:AO201)</f>
        <v>2807.332758620691</v>
      </c>
      <c r="AU201" s="2">
        <v>197</v>
      </c>
      <c r="AV201" s="1">
        <f t="shared" si="122"/>
        <v>5000</v>
      </c>
      <c r="AW201" s="1">
        <f t="shared" si="123"/>
        <v>5000</v>
      </c>
      <c r="AX201" s="1">
        <f t="shared" si="124"/>
        <v>5000</v>
      </c>
      <c r="AY201" s="1">
        <f t="shared" si="125"/>
        <v>5000</v>
      </c>
      <c r="AZ201" s="1">
        <f t="shared" si="118"/>
        <v>90000</v>
      </c>
      <c r="BA201" s="1">
        <f t="shared" si="119"/>
        <v>110000</v>
      </c>
      <c r="BB201">
        <f t="shared" si="99"/>
        <v>4.5000000000000018</v>
      </c>
      <c r="BC201" s="1">
        <f>SUM($BA$5:BA201)</f>
        <v>8084300</v>
      </c>
      <c r="BD201" s="1">
        <f t="shared" si="126"/>
        <v>8198230</v>
      </c>
    </row>
    <row r="202" spans="11:56" x14ac:dyDescent="0.3">
      <c r="K202" s="2">
        <v>198</v>
      </c>
      <c r="L202" s="1">
        <f t="shared" si="121"/>
        <v>5175</v>
      </c>
      <c r="M202" s="1">
        <f t="shared" si="100"/>
        <v>5175</v>
      </c>
      <c r="N202" s="1">
        <f t="shared" si="101"/>
        <v>5175</v>
      </c>
      <c r="O202" s="1">
        <f t="shared" si="102"/>
        <v>5175</v>
      </c>
      <c r="P202" s="1">
        <f t="shared" si="103"/>
        <v>209070</v>
      </c>
      <c r="Q202" s="1">
        <f t="shared" si="104"/>
        <v>229770</v>
      </c>
      <c r="R202">
        <f t="shared" si="98"/>
        <v>10.100000000000009</v>
      </c>
      <c r="S202" s="1">
        <f>SUM($Q$5:Q202)</f>
        <v>16512300</v>
      </c>
      <c r="U202" s="2">
        <v>198</v>
      </c>
      <c r="V202">
        <v>0.29699999999999999</v>
      </c>
      <c r="W202">
        <f t="shared" si="105"/>
        <v>0.29699999999999999</v>
      </c>
      <c r="X202">
        <f t="shared" si="106"/>
        <v>0.29699999999999999</v>
      </c>
      <c r="Y202">
        <f t="shared" si="107"/>
        <v>0.29699999999999999</v>
      </c>
      <c r="Z202" s="4">
        <f t="shared" si="108"/>
        <v>63640.01</v>
      </c>
      <c r="AA202" s="4">
        <f t="shared" si="120"/>
        <v>53569.025880667061</v>
      </c>
      <c r="AB202" s="4">
        <f t="shared" si="109"/>
        <v>63641.198000000004</v>
      </c>
      <c r="AC202" s="4">
        <f>SUM($AB$5:AB202)</f>
        <v>2483123.0920000002</v>
      </c>
      <c r="AD202">
        <f t="shared" si="110"/>
        <v>2.6303647139423418</v>
      </c>
      <c r="AF202" s="2">
        <v>198</v>
      </c>
      <c r="AG202">
        <f t="shared" si="111"/>
        <v>2.2349999999999999</v>
      </c>
      <c r="AH202">
        <f t="shared" si="112"/>
        <v>2.2349999999999999</v>
      </c>
      <c r="AI202">
        <f t="shared" si="113"/>
        <v>2.2349999999999999</v>
      </c>
      <c r="AJ202">
        <f t="shared" si="114"/>
        <v>2.2349999999999999</v>
      </c>
      <c r="AK202">
        <f t="shared" si="115"/>
        <v>8.94</v>
      </c>
      <c r="AL202">
        <v>17.88</v>
      </c>
      <c r="AM202">
        <f>SUM($AL$5:AL202)</f>
        <v>1418.8999999999999</v>
      </c>
      <c r="AO202">
        <f t="shared" si="116"/>
        <v>39.615517241379308</v>
      </c>
      <c r="AP202">
        <f t="shared" si="117"/>
        <v>0.45133829481655569</v>
      </c>
      <c r="AQ202" s="4">
        <f>SUM($AO$5:AO202)</f>
        <v>2846.9482758620702</v>
      </c>
      <c r="AU202" s="2">
        <v>198</v>
      </c>
      <c r="AV202" s="1">
        <f t="shared" si="122"/>
        <v>5000</v>
      </c>
      <c r="AW202" s="1">
        <f t="shared" si="123"/>
        <v>5000</v>
      </c>
      <c r="AX202" s="1">
        <f t="shared" si="124"/>
        <v>5000</v>
      </c>
      <c r="AY202" s="1">
        <f t="shared" si="125"/>
        <v>5000</v>
      </c>
      <c r="AZ202" s="1">
        <f t="shared" si="118"/>
        <v>90000</v>
      </c>
      <c r="BA202" s="1">
        <f t="shared" si="119"/>
        <v>110000</v>
      </c>
      <c r="BB202">
        <f t="shared" si="99"/>
        <v>4.5000000000000018</v>
      </c>
      <c r="BC202" s="1">
        <f>SUM($BA$5:BA202)</f>
        <v>8194300</v>
      </c>
      <c r="BD202" s="1">
        <f t="shared" si="126"/>
        <v>8318000</v>
      </c>
    </row>
    <row r="203" spans="11:56" x14ac:dyDescent="0.3">
      <c r="K203" s="2">
        <v>199</v>
      </c>
      <c r="L203" s="1">
        <f t="shared" si="121"/>
        <v>5200</v>
      </c>
      <c r="M203" s="1">
        <f t="shared" si="100"/>
        <v>5200</v>
      </c>
      <c r="N203" s="1">
        <f t="shared" si="101"/>
        <v>5200</v>
      </c>
      <c r="O203" s="1">
        <f t="shared" si="102"/>
        <v>5200</v>
      </c>
      <c r="P203" s="1">
        <f t="shared" si="103"/>
        <v>211120</v>
      </c>
      <c r="Q203" s="1">
        <f t="shared" si="104"/>
        <v>231920</v>
      </c>
      <c r="R203">
        <f t="shared" si="98"/>
        <v>10.150000000000009</v>
      </c>
      <c r="S203" s="1">
        <f>SUM($Q$5:Q203)</f>
        <v>16744220</v>
      </c>
      <c r="U203" s="2">
        <v>199</v>
      </c>
      <c r="V203">
        <v>0.29799999999999999</v>
      </c>
      <c r="W203">
        <f t="shared" si="105"/>
        <v>0.29799999999999999</v>
      </c>
      <c r="X203">
        <f t="shared" si="106"/>
        <v>0.29799999999999999</v>
      </c>
      <c r="Y203">
        <f t="shared" si="107"/>
        <v>0.29799999999999999</v>
      </c>
      <c r="Z203" s="4">
        <f t="shared" si="108"/>
        <v>65131.37</v>
      </c>
      <c r="AA203" s="4">
        <f t="shared" si="120"/>
        <v>54640.4063982804</v>
      </c>
      <c r="AB203" s="4">
        <f t="shared" si="109"/>
        <v>65132.562000000005</v>
      </c>
      <c r="AC203" s="4">
        <f>SUM($AB$5:AB203)</f>
        <v>2548255.6540000001</v>
      </c>
      <c r="AD203">
        <f t="shared" si="110"/>
        <v>2.6230097980176938</v>
      </c>
      <c r="AF203" s="2">
        <v>199</v>
      </c>
      <c r="AG203">
        <f t="shared" si="111"/>
        <v>2.25</v>
      </c>
      <c r="AH203">
        <f t="shared" si="112"/>
        <v>2.25</v>
      </c>
      <c r="AI203">
        <f t="shared" si="113"/>
        <v>2.25</v>
      </c>
      <c r="AJ203">
        <f t="shared" si="114"/>
        <v>2.25</v>
      </c>
      <c r="AK203">
        <f t="shared" si="115"/>
        <v>9</v>
      </c>
      <c r="AL203">
        <v>18</v>
      </c>
      <c r="AM203">
        <f>SUM($AL$5:AL203)</f>
        <v>1436.8999999999999</v>
      </c>
      <c r="AO203">
        <f t="shared" si="116"/>
        <v>39.986206896551721</v>
      </c>
      <c r="AP203">
        <f t="shared" si="117"/>
        <v>0.45015522593997936</v>
      </c>
      <c r="AQ203" s="4">
        <f>SUM($AO$5:AO203)</f>
        <v>2886.9344827586219</v>
      </c>
      <c r="AU203" s="2">
        <v>199</v>
      </c>
      <c r="AV203" s="1">
        <f t="shared" si="122"/>
        <v>5000</v>
      </c>
      <c r="AW203" s="1">
        <f t="shared" si="123"/>
        <v>5000</v>
      </c>
      <c r="AX203" s="1">
        <f t="shared" si="124"/>
        <v>5000</v>
      </c>
      <c r="AY203" s="1">
        <f t="shared" si="125"/>
        <v>5000</v>
      </c>
      <c r="AZ203" s="1">
        <f t="shared" si="118"/>
        <v>90000</v>
      </c>
      <c r="BA203" s="1">
        <f t="shared" si="119"/>
        <v>110000</v>
      </c>
      <c r="BB203">
        <f t="shared" si="99"/>
        <v>4.5000000000000018</v>
      </c>
      <c r="BC203" s="1">
        <f>SUM($BA$5:BA203)</f>
        <v>8304300</v>
      </c>
      <c r="BD203" s="1">
        <f t="shared" si="126"/>
        <v>8439920</v>
      </c>
    </row>
    <row r="204" spans="11:56" x14ac:dyDescent="0.3">
      <c r="K204" s="2">
        <v>200</v>
      </c>
      <c r="L204" s="1">
        <f t="shared" si="121"/>
        <v>5225</v>
      </c>
      <c r="M204" s="1">
        <f t="shared" si="100"/>
        <v>5225</v>
      </c>
      <c r="N204" s="1">
        <f t="shared" si="101"/>
        <v>5225</v>
      </c>
      <c r="O204" s="1">
        <f t="shared" si="102"/>
        <v>5225</v>
      </c>
      <c r="P204" s="1">
        <f t="shared" si="103"/>
        <v>213180</v>
      </c>
      <c r="Q204" s="1">
        <f t="shared" si="104"/>
        <v>234080</v>
      </c>
      <c r="R204">
        <f t="shared" si="98"/>
        <v>10.20000000000001</v>
      </c>
      <c r="S204" s="1">
        <f>SUM($Q$5:Q204)</f>
        <v>16978300</v>
      </c>
      <c r="U204" s="2">
        <v>200</v>
      </c>
      <c r="V204">
        <v>0.29899999999999999</v>
      </c>
      <c r="W204">
        <f t="shared" si="105"/>
        <v>0.29899999999999999</v>
      </c>
      <c r="X204">
        <f t="shared" si="106"/>
        <v>0.29899999999999999</v>
      </c>
      <c r="Y204">
        <f t="shared" si="107"/>
        <v>0.29899999999999999</v>
      </c>
      <c r="Z204" s="4">
        <f t="shared" si="108"/>
        <v>66656.929999999993</v>
      </c>
      <c r="AA204" s="4">
        <f t="shared" si="120"/>
        <v>55733.214526246011</v>
      </c>
      <c r="AB204" s="4">
        <f t="shared" si="109"/>
        <v>66658.125999999989</v>
      </c>
      <c r="AC204" s="4">
        <f>SUM($AB$5:AB204)</f>
        <v>2614913.7800000003</v>
      </c>
      <c r="AD204">
        <f t="shared" si="110"/>
        <v>2.6158335367711958</v>
      </c>
      <c r="AF204" s="2">
        <v>200</v>
      </c>
      <c r="AG204">
        <f t="shared" si="111"/>
        <v>2.2650000000000001</v>
      </c>
      <c r="AH204">
        <f t="shared" si="112"/>
        <v>2.2650000000000001</v>
      </c>
      <c r="AI204">
        <f t="shared" si="113"/>
        <v>2.2650000000000001</v>
      </c>
      <c r="AJ204">
        <f t="shared" si="114"/>
        <v>2.2650000000000001</v>
      </c>
      <c r="AK204">
        <f t="shared" si="115"/>
        <v>9.06</v>
      </c>
      <c r="AL204">
        <v>18.12</v>
      </c>
      <c r="AM204">
        <f>SUM($AL$5:AL204)</f>
        <v>1455.0199999999998</v>
      </c>
      <c r="AO204">
        <f t="shared" si="116"/>
        <v>40.358620689655176</v>
      </c>
      <c r="AP204">
        <f t="shared" si="117"/>
        <v>0.4489747095010253</v>
      </c>
      <c r="AQ204" s="4">
        <f>SUM($AO$5:AO204)</f>
        <v>2927.2931034482772</v>
      </c>
      <c r="AU204" s="2">
        <v>200</v>
      </c>
      <c r="AV204" s="1">
        <f t="shared" si="122"/>
        <v>5000</v>
      </c>
      <c r="AW204" s="1">
        <f t="shared" si="123"/>
        <v>5000</v>
      </c>
      <c r="AX204" s="1">
        <f t="shared" si="124"/>
        <v>5000</v>
      </c>
      <c r="AY204" s="1">
        <f t="shared" si="125"/>
        <v>5000</v>
      </c>
      <c r="AZ204" s="1">
        <f t="shared" si="118"/>
        <v>90000</v>
      </c>
      <c r="BA204" s="1">
        <f t="shared" si="119"/>
        <v>110000</v>
      </c>
      <c r="BB204">
        <f t="shared" si="99"/>
        <v>4.5000000000000018</v>
      </c>
      <c r="BC204" s="1">
        <f>SUM($BA$5:BA204)</f>
        <v>8414300</v>
      </c>
      <c r="BD204" s="1">
        <f t="shared" si="126"/>
        <v>8564000</v>
      </c>
    </row>
    <row r="205" spans="11:56" x14ac:dyDescent="0.3">
      <c r="K205" s="2">
        <v>201</v>
      </c>
      <c r="L205" s="1">
        <f t="shared" si="121"/>
        <v>5250</v>
      </c>
      <c r="M205" s="1">
        <f t="shared" ref="M205:M268" si="127">L205</f>
        <v>5250</v>
      </c>
      <c r="N205" s="1">
        <f t="shared" ref="N205:N268" si="128">L205</f>
        <v>5250</v>
      </c>
      <c r="O205" s="1">
        <f t="shared" ref="O205:O268" si="129">L205</f>
        <v>5250</v>
      </c>
      <c r="P205" s="1">
        <f t="shared" ref="P205:P268" si="130">ROUNDUP(SUM(L205:O205)*R205,-1)</f>
        <v>215250</v>
      </c>
      <c r="Q205" s="1">
        <f t="shared" ref="Q205:Q268" si="131">SUM(L205:P205)</f>
        <v>236250</v>
      </c>
      <c r="R205">
        <f t="shared" si="98"/>
        <v>10.250000000000011</v>
      </c>
      <c r="S205" s="1">
        <f>SUM($Q$5:Q205)</f>
        <v>17214550</v>
      </c>
      <c r="U205" s="2">
        <v>201</v>
      </c>
      <c r="V205">
        <v>0.3</v>
      </c>
      <c r="W205">
        <f t="shared" ref="W205:W268" si="132">V205</f>
        <v>0.3</v>
      </c>
      <c r="X205">
        <f t="shared" ref="X205:X268" si="133">V205</f>
        <v>0.3</v>
      </c>
      <c r="Y205">
        <f t="shared" ref="Y205:Y268" si="134">V205</f>
        <v>0.3</v>
      </c>
      <c r="Z205" s="4">
        <f t="shared" ref="Z205:Z268" si="135">ROUNDUP((SUM(V205:Y205)*(AA205)),2)</f>
        <v>67548.659999999989</v>
      </c>
      <c r="AA205" s="4">
        <f>AA204*1.01</f>
        <v>56290.546671508469</v>
      </c>
      <c r="AB205" s="4">
        <f t="shared" ref="AB205:AB268" si="136">SUM(V205:Z205)</f>
        <v>67549.859999999986</v>
      </c>
      <c r="AC205" s="4">
        <f>SUM($AB$5:AB205)</f>
        <v>2682463.64</v>
      </c>
      <c r="AD205">
        <f t="shared" ref="AD205:AD268" si="137">((AC205-AC204)/AC204)*100</f>
        <v>2.5832538157338352</v>
      </c>
      <c r="AF205" s="2">
        <v>201</v>
      </c>
      <c r="AG205">
        <f t="shared" ref="AG205:AG268" si="138">AL205/8</f>
        <v>2.2799999999999998</v>
      </c>
      <c r="AH205">
        <f t="shared" ref="AH205:AH268" si="139">AG205</f>
        <v>2.2799999999999998</v>
      </c>
      <c r="AI205">
        <f t="shared" ref="AI205:AI268" si="140">AG205</f>
        <v>2.2799999999999998</v>
      </c>
      <c r="AJ205">
        <f t="shared" ref="AJ205:AJ268" si="141">AG205</f>
        <v>2.2799999999999998</v>
      </c>
      <c r="AK205">
        <f t="shared" ref="AK205:AK268" si="142">AL205/2</f>
        <v>9.1199999999999992</v>
      </c>
      <c r="AL205">
        <v>18.239999999999998</v>
      </c>
      <c r="AM205">
        <f>SUM($AL$5:AL205)</f>
        <v>1473.2599999999998</v>
      </c>
      <c r="AO205">
        <f t="shared" ref="AO205:AO268" si="143">Q205/$I$24</f>
        <v>40.732758620689658</v>
      </c>
      <c r="AP205">
        <f t="shared" ref="AP205:AP268" si="144">AL205*1/AO205</f>
        <v>0.4477968253968253</v>
      </c>
      <c r="AQ205" s="4">
        <f>SUM($AO$5:AO205)</f>
        <v>2968.0258620689669</v>
      </c>
      <c r="AU205" s="2">
        <v>201</v>
      </c>
      <c r="AV205" s="1">
        <f t="shared" si="122"/>
        <v>5000</v>
      </c>
      <c r="AW205" s="1">
        <f t="shared" si="123"/>
        <v>5000</v>
      </c>
      <c r="AX205" s="1">
        <f t="shared" si="124"/>
        <v>5000</v>
      </c>
      <c r="AY205" s="1">
        <f t="shared" si="125"/>
        <v>5000</v>
      </c>
      <c r="AZ205" s="1">
        <f t="shared" si="118"/>
        <v>90000</v>
      </c>
      <c r="BA205" s="1">
        <f t="shared" si="119"/>
        <v>110000</v>
      </c>
      <c r="BB205">
        <f t="shared" si="99"/>
        <v>4.5000000000000018</v>
      </c>
      <c r="BC205" s="1">
        <f>SUM($BA$5:BA205)</f>
        <v>8524300</v>
      </c>
      <c r="BD205" s="1">
        <f t="shared" si="126"/>
        <v>8690250</v>
      </c>
    </row>
    <row r="206" spans="11:56" x14ac:dyDescent="0.3">
      <c r="K206" s="2">
        <v>202</v>
      </c>
      <c r="L206" s="1">
        <f t="shared" si="121"/>
        <v>5275</v>
      </c>
      <c r="M206" s="1">
        <f t="shared" si="127"/>
        <v>5275</v>
      </c>
      <c r="N206" s="1">
        <f t="shared" si="128"/>
        <v>5275</v>
      </c>
      <c r="O206" s="1">
        <f t="shared" si="129"/>
        <v>5275</v>
      </c>
      <c r="P206" s="1">
        <f t="shared" si="130"/>
        <v>217330</v>
      </c>
      <c r="Q206" s="1">
        <f t="shared" si="131"/>
        <v>238430</v>
      </c>
      <c r="R206">
        <f t="shared" si="98"/>
        <v>10.300000000000011</v>
      </c>
      <c r="S206" s="1">
        <f>SUM($Q$5:Q206)</f>
        <v>17452980</v>
      </c>
      <c r="U206" s="2">
        <v>202</v>
      </c>
      <c r="V206">
        <v>0.30099999999999999</v>
      </c>
      <c r="W206">
        <f t="shared" si="132"/>
        <v>0.30099999999999999</v>
      </c>
      <c r="X206">
        <f t="shared" si="133"/>
        <v>0.30099999999999999</v>
      </c>
      <c r="Y206">
        <f t="shared" si="134"/>
        <v>0.30099999999999999</v>
      </c>
      <c r="Z206" s="4">
        <f t="shared" si="135"/>
        <v>68451.56</v>
      </c>
      <c r="AA206" s="4">
        <f t="shared" ref="AA206:AA253" si="145">AA205*1.01</f>
        <v>56853.452138223554</v>
      </c>
      <c r="AB206" s="4">
        <f t="shared" si="136"/>
        <v>68452.763999999996</v>
      </c>
      <c r="AC206" s="4">
        <f>SUM($AB$5:AB206)</f>
        <v>2750916.4040000001</v>
      </c>
      <c r="AD206">
        <f t="shared" si="137"/>
        <v>2.5518617654030891</v>
      </c>
      <c r="AF206" s="2">
        <v>202</v>
      </c>
      <c r="AG206">
        <f t="shared" si="138"/>
        <v>2.2949999999999999</v>
      </c>
      <c r="AH206">
        <f t="shared" si="139"/>
        <v>2.2949999999999999</v>
      </c>
      <c r="AI206">
        <f t="shared" si="140"/>
        <v>2.2949999999999999</v>
      </c>
      <c r="AJ206">
        <f t="shared" si="141"/>
        <v>2.2949999999999999</v>
      </c>
      <c r="AK206">
        <f t="shared" si="142"/>
        <v>9.18</v>
      </c>
      <c r="AL206">
        <v>18.36</v>
      </c>
      <c r="AM206">
        <f>SUM($AL$5:AL206)</f>
        <v>1491.6199999999997</v>
      </c>
      <c r="AO206">
        <f t="shared" si="143"/>
        <v>41.108620689655176</v>
      </c>
      <c r="AP206">
        <f t="shared" si="144"/>
        <v>0.44662164996015596</v>
      </c>
      <c r="AQ206" s="4">
        <f>SUM($AO$5:AO206)</f>
        <v>3009.1344827586222</v>
      </c>
      <c r="AU206" s="2">
        <v>202</v>
      </c>
      <c r="AV206" s="1">
        <f t="shared" si="122"/>
        <v>5000</v>
      </c>
      <c r="AW206" s="1">
        <f t="shared" si="123"/>
        <v>5000</v>
      </c>
      <c r="AX206" s="1">
        <f t="shared" si="124"/>
        <v>5000</v>
      </c>
      <c r="AY206" s="1">
        <f t="shared" si="125"/>
        <v>5000</v>
      </c>
      <c r="AZ206" s="1">
        <f t="shared" si="118"/>
        <v>90000</v>
      </c>
      <c r="BA206" s="1">
        <f t="shared" si="119"/>
        <v>110000</v>
      </c>
      <c r="BB206">
        <f t="shared" si="99"/>
        <v>4.5000000000000018</v>
      </c>
      <c r="BC206" s="1">
        <f>SUM($BA$5:BA206)</f>
        <v>8634300</v>
      </c>
      <c r="BD206" s="1">
        <f t="shared" si="126"/>
        <v>8818680</v>
      </c>
    </row>
    <row r="207" spans="11:56" x14ac:dyDescent="0.3">
      <c r="K207" s="2">
        <v>203</v>
      </c>
      <c r="L207" s="1">
        <f t="shared" si="121"/>
        <v>5300</v>
      </c>
      <c r="M207" s="1">
        <f t="shared" si="127"/>
        <v>5300</v>
      </c>
      <c r="N207" s="1">
        <f t="shared" si="128"/>
        <v>5300</v>
      </c>
      <c r="O207" s="1">
        <f t="shared" si="129"/>
        <v>5300</v>
      </c>
      <c r="P207" s="1">
        <f t="shared" si="130"/>
        <v>219420</v>
      </c>
      <c r="Q207" s="1">
        <f t="shared" si="131"/>
        <v>240620</v>
      </c>
      <c r="R207">
        <f t="shared" si="98"/>
        <v>10.350000000000012</v>
      </c>
      <c r="S207" s="1">
        <f>SUM($Q$5:Q207)</f>
        <v>17693600</v>
      </c>
      <c r="U207" s="2">
        <v>203</v>
      </c>
      <c r="V207">
        <v>0.30199999999999999</v>
      </c>
      <c r="W207">
        <f t="shared" si="132"/>
        <v>0.30199999999999999</v>
      </c>
      <c r="X207">
        <f t="shared" si="133"/>
        <v>0.30199999999999999</v>
      </c>
      <c r="Y207">
        <f t="shared" si="134"/>
        <v>0.30199999999999999</v>
      </c>
      <c r="Z207" s="4">
        <f t="shared" si="135"/>
        <v>69365.759999999995</v>
      </c>
      <c r="AA207" s="4">
        <f t="shared" si="145"/>
        <v>57421.986659605791</v>
      </c>
      <c r="AB207" s="4">
        <f t="shared" si="136"/>
        <v>69366.967999999993</v>
      </c>
      <c r="AC207" s="4">
        <f>SUM($AB$5:AB207)</f>
        <v>2820283.372</v>
      </c>
      <c r="AD207">
        <f t="shared" si="137"/>
        <v>2.5215949092141106</v>
      </c>
      <c r="AF207" s="2">
        <v>203</v>
      </c>
      <c r="AG207">
        <f t="shared" si="138"/>
        <v>2.31</v>
      </c>
      <c r="AH207">
        <f t="shared" si="139"/>
        <v>2.31</v>
      </c>
      <c r="AI207">
        <f t="shared" si="140"/>
        <v>2.31</v>
      </c>
      <c r="AJ207">
        <f t="shared" si="141"/>
        <v>2.31</v>
      </c>
      <c r="AK207">
        <f t="shared" si="142"/>
        <v>9.24</v>
      </c>
      <c r="AL207">
        <v>18.48</v>
      </c>
      <c r="AM207">
        <f>SUM($AL$5:AL207)</f>
        <v>1510.0999999999997</v>
      </c>
      <c r="AO207">
        <f t="shared" si="143"/>
        <v>41.486206896551721</v>
      </c>
      <c r="AP207">
        <f t="shared" si="144"/>
        <v>0.44544925608843827</v>
      </c>
      <c r="AQ207" s="4">
        <f>SUM($AO$5:AO207)</f>
        <v>3050.6206896551739</v>
      </c>
      <c r="AU207" s="2">
        <v>203</v>
      </c>
      <c r="AV207" s="1">
        <f t="shared" si="122"/>
        <v>5000</v>
      </c>
      <c r="AW207" s="1">
        <f t="shared" si="123"/>
        <v>5000</v>
      </c>
      <c r="AX207" s="1">
        <f t="shared" si="124"/>
        <v>5000</v>
      </c>
      <c r="AY207" s="1">
        <f t="shared" si="125"/>
        <v>5000</v>
      </c>
      <c r="AZ207" s="1">
        <f t="shared" si="118"/>
        <v>90000</v>
      </c>
      <c r="BA207" s="1">
        <f t="shared" si="119"/>
        <v>110000</v>
      </c>
      <c r="BB207">
        <f t="shared" si="99"/>
        <v>4.5000000000000018</v>
      </c>
      <c r="BC207" s="1">
        <f>SUM($BA$5:BA207)</f>
        <v>8744300</v>
      </c>
      <c r="BD207" s="1">
        <f t="shared" si="126"/>
        <v>8949300</v>
      </c>
    </row>
    <row r="208" spans="11:56" x14ac:dyDescent="0.3">
      <c r="K208" s="2">
        <v>204</v>
      </c>
      <c r="L208" s="1">
        <f t="shared" si="121"/>
        <v>5325</v>
      </c>
      <c r="M208" s="1">
        <f t="shared" si="127"/>
        <v>5325</v>
      </c>
      <c r="N208" s="1">
        <f t="shared" si="128"/>
        <v>5325</v>
      </c>
      <c r="O208" s="1">
        <f t="shared" si="129"/>
        <v>5325</v>
      </c>
      <c r="P208" s="1">
        <f t="shared" si="130"/>
        <v>221520</v>
      </c>
      <c r="Q208" s="1">
        <f t="shared" si="131"/>
        <v>242820</v>
      </c>
      <c r="R208">
        <f t="shared" si="98"/>
        <v>10.400000000000013</v>
      </c>
      <c r="S208" s="1">
        <f>SUM($Q$5:Q208)</f>
        <v>17936420</v>
      </c>
      <c r="U208" s="2">
        <v>204</v>
      </c>
      <c r="V208">
        <v>0.30299999999999999</v>
      </c>
      <c r="W208">
        <f t="shared" si="132"/>
        <v>0.30299999999999999</v>
      </c>
      <c r="X208">
        <f t="shared" si="133"/>
        <v>0.30299999999999999</v>
      </c>
      <c r="Y208">
        <f t="shared" si="134"/>
        <v>0.30299999999999999</v>
      </c>
      <c r="Z208" s="4">
        <f t="shared" si="135"/>
        <v>70291.409999999989</v>
      </c>
      <c r="AA208" s="4">
        <f t="shared" si="145"/>
        <v>57996.206526201851</v>
      </c>
      <c r="AB208" s="4">
        <f t="shared" si="136"/>
        <v>70292.621999999988</v>
      </c>
      <c r="AC208" s="4">
        <f>SUM($AB$5:AB208)</f>
        <v>2890575.9939999999</v>
      </c>
      <c r="AD208">
        <f t="shared" si="137"/>
        <v>2.4923957180285772</v>
      </c>
      <c r="AF208" s="2">
        <v>204</v>
      </c>
      <c r="AG208">
        <f t="shared" si="138"/>
        <v>2.3250000000000002</v>
      </c>
      <c r="AH208">
        <f t="shared" si="139"/>
        <v>2.3250000000000002</v>
      </c>
      <c r="AI208">
        <f t="shared" si="140"/>
        <v>2.3250000000000002</v>
      </c>
      <c r="AJ208">
        <f t="shared" si="141"/>
        <v>2.3250000000000002</v>
      </c>
      <c r="AK208">
        <f t="shared" si="142"/>
        <v>9.3000000000000007</v>
      </c>
      <c r="AL208">
        <v>18.600000000000001</v>
      </c>
      <c r="AM208">
        <f>SUM($AL$5:AL208)</f>
        <v>1528.6999999999996</v>
      </c>
      <c r="AO208">
        <f t="shared" si="143"/>
        <v>41.865517241379308</v>
      </c>
      <c r="AP208">
        <f t="shared" si="144"/>
        <v>0.44427971336792693</v>
      </c>
      <c r="AQ208" s="4">
        <f>SUM($AO$5:AO208)</f>
        <v>3092.4862068965531</v>
      </c>
      <c r="AU208" s="2">
        <v>204</v>
      </c>
      <c r="AV208" s="1">
        <f t="shared" si="122"/>
        <v>5000</v>
      </c>
      <c r="AW208" s="1">
        <f t="shared" si="123"/>
        <v>5000</v>
      </c>
      <c r="AX208" s="1">
        <f t="shared" si="124"/>
        <v>5000</v>
      </c>
      <c r="AY208" s="1">
        <f t="shared" si="125"/>
        <v>5000</v>
      </c>
      <c r="AZ208" s="1">
        <f t="shared" si="118"/>
        <v>90000</v>
      </c>
      <c r="BA208" s="1">
        <f t="shared" si="119"/>
        <v>110000</v>
      </c>
      <c r="BB208">
        <f t="shared" si="99"/>
        <v>4.5000000000000018</v>
      </c>
      <c r="BC208" s="1">
        <f>SUM($BA$5:BA208)</f>
        <v>8854300</v>
      </c>
      <c r="BD208" s="1">
        <f t="shared" si="126"/>
        <v>9082120</v>
      </c>
    </row>
    <row r="209" spans="11:56" x14ac:dyDescent="0.3">
      <c r="K209" s="2">
        <v>205</v>
      </c>
      <c r="L209" s="1">
        <f t="shared" si="121"/>
        <v>5350</v>
      </c>
      <c r="M209" s="1">
        <f t="shared" si="127"/>
        <v>5350</v>
      </c>
      <c r="N209" s="1">
        <f t="shared" si="128"/>
        <v>5350</v>
      </c>
      <c r="O209" s="1">
        <f t="shared" si="129"/>
        <v>5350</v>
      </c>
      <c r="P209" s="1">
        <f t="shared" si="130"/>
        <v>223630</v>
      </c>
      <c r="Q209" s="1">
        <f t="shared" si="131"/>
        <v>245030</v>
      </c>
      <c r="R209">
        <f t="shared" si="98"/>
        <v>10.450000000000014</v>
      </c>
      <c r="S209" s="1">
        <f>SUM($Q$5:Q209)</f>
        <v>18181450</v>
      </c>
      <c r="U209" s="2">
        <v>205</v>
      </c>
      <c r="V209">
        <v>0.30399999999999999</v>
      </c>
      <c r="W209">
        <f t="shared" si="132"/>
        <v>0.30399999999999999</v>
      </c>
      <c r="X209">
        <f t="shared" si="133"/>
        <v>0.30399999999999999</v>
      </c>
      <c r="Y209">
        <f t="shared" si="134"/>
        <v>0.30399999999999999</v>
      </c>
      <c r="Z209" s="4">
        <f t="shared" si="135"/>
        <v>71228.62999999999</v>
      </c>
      <c r="AA209" s="4">
        <f t="shared" si="145"/>
        <v>58576.168591463873</v>
      </c>
      <c r="AB209" s="4">
        <f t="shared" si="136"/>
        <v>71229.84599999999</v>
      </c>
      <c r="AC209" s="4">
        <f>SUM($AB$5:AB209)</f>
        <v>2961805.84</v>
      </c>
      <c r="AD209">
        <f t="shared" si="137"/>
        <v>2.4642094222000206</v>
      </c>
      <c r="AF209" s="2">
        <v>205</v>
      </c>
      <c r="AG209">
        <f t="shared" si="138"/>
        <v>2.34</v>
      </c>
      <c r="AH209">
        <f t="shared" si="139"/>
        <v>2.34</v>
      </c>
      <c r="AI209">
        <f t="shared" si="140"/>
        <v>2.34</v>
      </c>
      <c r="AJ209">
        <f t="shared" si="141"/>
        <v>2.34</v>
      </c>
      <c r="AK209">
        <f t="shared" si="142"/>
        <v>9.36</v>
      </c>
      <c r="AL209">
        <v>18.72</v>
      </c>
      <c r="AM209">
        <f>SUM($AL$5:AL209)</f>
        <v>1547.4199999999996</v>
      </c>
      <c r="AO209">
        <f t="shared" si="143"/>
        <v>42.24655172413793</v>
      </c>
      <c r="AP209">
        <f t="shared" si="144"/>
        <v>0.44311308819328243</v>
      </c>
      <c r="AQ209" s="4">
        <f>SUM($AO$5:AO209)</f>
        <v>3134.7327586206911</v>
      </c>
      <c r="AU209" s="2">
        <v>205</v>
      </c>
      <c r="AV209" s="1">
        <f t="shared" si="122"/>
        <v>5000</v>
      </c>
      <c r="AW209" s="1">
        <f t="shared" si="123"/>
        <v>5000</v>
      </c>
      <c r="AX209" s="1">
        <f t="shared" si="124"/>
        <v>5000</v>
      </c>
      <c r="AY209" s="1">
        <f t="shared" si="125"/>
        <v>5000</v>
      </c>
      <c r="AZ209" s="1">
        <f t="shared" si="118"/>
        <v>94000</v>
      </c>
      <c r="BA209" s="1">
        <f t="shared" si="119"/>
        <v>114000</v>
      </c>
      <c r="BB209">
        <f t="shared" si="99"/>
        <v>4.700000000000002</v>
      </c>
      <c r="BC209" s="1">
        <f>SUM($BA$5:BA209)</f>
        <v>8968300</v>
      </c>
      <c r="BD209" s="1">
        <f t="shared" si="126"/>
        <v>9213150</v>
      </c>
    </row>
    <row r="210" spans="11:56" x14ac:dyDescent="0.3">
      <c r="K210" s="2">
        <v>206</v>
      </c>
      <c r="L210" s="1">
        <f t="shared" si="121"/>
        <v>5375</v>
      </c>
      <c r="M210" s="1">
        <f t="shared" si="127"/>
        <v>5375</v>
      </c>
      <c r="N210" s="1">
        <f t="shared" si="128"/>
        <v>5375</v>
      </c>
      <c r="O210" s="1">
        <f t="shared" si="129"/>
        <v>5375</v>
      </c>
      <c r="P210" s="1">
        <f t="shared" si="130"/>
        <v>225750</v>
      </c>
      <c r="Q210" s="1">
        <f t="shared" si="131"/>
        <v>247250</v>
      </c>
      <c r="R210">
        <f t="shared" si="98"/>
        <v>10.500000000000014</v>
      </c>
      <c r="S210" s="1">
        <f>SUM($Q$5:Q210)</f>
        <v>18428700</v>
      </c>
      <c r="U210" s="2">
        <v>206</v>
      </c>
      <c r="V210">
        <v>0.30499999999999999</v>
      </c>
      <c r="W210">
        <f t="shared" si="132"/>
        <v>0.30499999999999999</v>
      </c>
      <c r="X210">
        <f t="shared" si="133"/>
        <v>0.30499999999999999</v>
      </c>
      <c r="Y210">
        <f t="shared" si="134"/>
        <v>0.30499999999999999</v>
      </c>
      <c r="Z210" s="4">
        <f t="shared" si="135"/>
        <v>72177.56</v>
      </c>
      <c r="AA210" s="4">
        <f t="shared" si="145"/>
        <v>59161.930277378509</v>
      </c>
      <c r="AB210" s="4">
        <f t="shared" si="136"/>
        <v>72178.78</v>
      </c>
      <c r="AC210" s="4">
        <f>SUM($AB$5:AB210)</f>
        <v>3033984.6199999996</v>
      </c>
      <c r="AD210">
        <f t="shared" si="137"/>
        <v>2.4369855385253678</v>
      </c>
      <c r="AF210" s="2">
        <v>206</v>
      </c>
      <c r="AG210">
        <f t="shared" si="138"/>
        <v>2.355</v>
      </c>
      <c r="AH210">
        <f t="shared" si="139"/>
        <v>2.355</v>
      </c>
      <c r="AI210">
        <f t="shared" si="140"/>
        <v>2.355</v>
      </c>
      <c r="AJ210">
        <f t="shared" si="141"/>
        <v>2.355</v>
      </c>
      <c r="AK210">
        <f t="shared" si="142"/>
        <v>9.42</v>
      </c>
      <c r="AL210">
        <v>18.84</v>
      </c>
      <c r="AM210">
        <f>SUM($AL$5:AL210)</f>
        <v>1566.2599999999995</v>
      </c>
      <c r="AO210">
        <f t="shared" si="143"/>
        <v>42.629310344827587</v>
      </c>
      <c r="AP210">
        <f t="shared" si="144"/>
        <v>0.44194944388270979</v>
      </c>
      <c r="AQ210" s="4">
        <f>SUM($AO$5:AO210)</f>
        <v>3177.3620689655186</v>
      </c>
      <c r="AU210" s="2">
        <v>206</v>
      </c>
      <c r="AV210" s="1">
        <f t="shared" si="122"/>
        <v>5000</v>
      </c>
      <c r="AW210" s="1">
        <f t="shared" si="123"/>
        <v>5000</v>
      </c>
      <c r="AX210" s="1">
        <f t="shared" si="124"/>
        <v>5000</v>
      </c>
      <c r="AY210" s="1">
        <f t="shared" si="125"/>
        <v>5000</v>
      </c>
      <c r="AZ210" s="1">
        <f t="shared" si="118"/>
        <v>94000</v>
      </c>
      <c r="BA210" s="1">
        <f t="shared" si="119"/>
        <v>114000</v>
      </c>
      <c r="BB210">
        <f t="shared" si="99"/>
        <v>4.700000000000002</v>
      </c>
      <c r="BC210" s="1">
        <f>SUM($BA$5:BA210)</f>
        <v>9082300</v>
      </c>
      <c r="BD210" s="1">
        <f t="shared" si="126"/>
        <v>9346400</v>
      </c>
    </row>
    <row r="211" spans="11:56" x14ac:dyDescent="0.3">
      <c r="K211" s="2">
        <v>207</v>
      </c>
      <c r="L211" s="1">
        <f t="shared" si="121"/>
        <v>5400</v>
      </c>
      <c r="M211" s="1">
        <f t="shared" si="127"/>
        <v>5400</v>
      </c>
      <c r="N211" s="1">
        <f t="shared" si="128"/>
        <v>5400</v>
      </c>
      <c r="O211" s="1">
        <f t="shared" si="129"/>
        <v>5400</v>
      </c>
      <c r="P211" s="1">
        <f t="shared" si="130"/>
        <v>227880</v>
      </c>
      <c r="Q211" s="1">
        <f t="shared" si="131"/>
        <v>249480</v>
      </c>
      <c r="R211">
        <f t="shared" si="98"/>
        <v>10.550000000000015</v>
      </c>
      <c r="S211" s="1">
        <f>SUM($Q$5:Q211)</f>
        <v>18678180</v>
      </c>
      <c r="U211" s="2">
        <v>207</v>
      </c>
      <c r="V211">
        <v>0.30599999999999999</v>
      </c>
      <c r="W211">
        <f t="shared" si="132"/>
        <v>0.30599999999999999</v>
      </c>
      <c r="X211">
        <f t="shared" si="133"/>
        <v>0.30599999999999999</v>
      </c>
      <c r="Y211">
        <f t="shared" si="134"/>
        <v>0.30599999999999999</v>
      </c>
      <c r="Z211" s="4">
        <f t="shared" si="135"/>
        <v>73138.349999999991</v>
      </c>
      <c r="AA211" s="4">
        <f t="shared" si="145"/>
        <v>59753.549580152292</v>
      </c>
      <c r="AB211" s="4">
        <f t="shared" si="136"/>
        <v>73139.573999999993</v>
      </c>
      <c r="AC211" s="4">
        <f>SUM($AB$5:AB211)</f>
        <v>3107124.1939999997</v>
      </c>
      <c r="AD211">
        <f t="shared" si="137"/>
        <v>2.4106771510265612</v>
      </c>
      <c r="AF211" s="2">
        <v>207</v>
      </c>
      <c r="AG211">
        <f t="shared" si="138"/>
        <v>2.37</v>
      </c>
      <c r="AH211">
        <f t="shared" si="139"/>
        <v>2.37</v>
      </c>
      <c r="AI211">
        <f t="shared" si="140"/>
        <v>2.37</v>
      </c>
      <c r="AJ211">
        <f t="shared" si="141"/>
        <v>2.37</v>
      </c>
      <c r="AK211">
        <f t="shared" si="142"/>
        <v>9.48</v>
      </c>
      <c r="AL211">
        <v>18.96</v>
      </c>
      <c r="AM211">
        <f>SUM($AL$5:AL211)</f>
        <v>1585.2199999999996</v>
      </c>
      <c r="AO211">
        <f t="shared" si="143"/>
        <v>43.013793103448279</v>
      </c>
      <c r="AP211">
        <f t="shared" si="144"/>
        <v>0.44078884078884079</v>
      </c>
      <c r="AQ211" s="4">
        <f>SUM($AO$5:AO211)</f>
        <v>3220.3758620689669</v>
      </c>
      <c r="AU211" s="2">
        <v>207</v>
      </c>
      <c r="AV211" s="1">
        <f t="shared" si="122"/>
        <v>5000</v>
      </c>
      <c r="AW211" s="1">
        <f t="shared" si="123"/>
        <v>5000</v>
      </c>
      <c r="AX211" s="1">
        <f t="shared" si="124"/>
        <v>5000</v>
      </c>
      <c r="AY211" s="1">
        <f t="shared" si="125"/>
        <v>5000</v>
      </c>
      <c r="AZ211" s="1">
        <f t="shared" si="118"/>
        <v>94000</v>
      </c>
      <c r="BA211" s="1">
        <f t="shared" si="119"/>
        <v>114000</v>
      </c>
      <c r="BB211">
        <f t="shared" si="99"/>
        <v>4.700000000000002</v>
      </c>
      <c r="BC211" s="1">
        <f>SUM($BA$5:BA211)</f>
        <v>9196300</v>
      </c>
      <c r="BD211" s="1">
        <f t="shared" si="126"/>
        <v>9481880</v>
      </c>
    </row>
    <row r="212" spans="11:56" x14ac:dyDescent="0.3">
      <c r="K212" s="2">
        <v>208</v>
      </c>
      <c r="L212" s="1">
        <f t="shared" si="121"/>
        <v>5425</v>
      </c>
      <c r="M212" s="1">
        <f t="shared" si="127"/>
        <v>5425</v>
      </c>
      <c r="N212" s="1">
        <f t="shared" si="128"/>
        <v>5425</v>
      </c>
      <c r="O212" s="1">
        <f t="shared" si="129"/>
        <v>5425</v>
      </c>
      <c r="P212" s="1">
        <f t="shared" si="130"/>
        <v>230020</v>
      </c>
      <c r="Q212" s="1">
        <f t="shared" si="131"/>
        <v>251720</v>
      </c>
      <c r="R212">
        <f t="shared" si="98"/>
        <v>10.600000000000016</v>
      </c>
      <c r="S212" s="1">
        <f>SUM($Q$5:Q212)</f>
        <v>18929900</v>
      </c>
      <c r="U212" s="2">
        <v>208</v>
      </c>
      <c r="V212">
        <v>0.307</v>
      </c>
      <c r="W212">
        <f t="shared" si="132"/>
        <v>0.307</v>
      </c>
      <c r="X212">
        <f t="shared" si="133"/>
        <v>0.307</v>
      </c>
      <c r="Y212">
        <f t="shared" si="134"/>
        <v>0.307</v>
      </c>
      <c r="Z212" s="4">
        <f t="shared" si="135"/>
        <v>74111.14</v>
      </c>
      <c r="AA212" s="4">
        <f t="shared" si="145"/>
        <v>60351.085075953815</v>
      </c>
      <c r="AB212" s="4">
        <f t="shared" si="136"/>
        <v>74112.368000000002</v>
      </c>
      <c r="AC212" s="4">
        <f>SUM($AB$5:AB212)</f>
        <v>3181236.5619999995</v>
      </c>
      <c r="AD212">
        <f t="shared" si="137"/>
        <v>2.3852399637939863</v>
      </c>
      <c r="AF212" s="2">
        <v>208</v>
      </c>
      <c r="AG212">
        <f t="shared" si="138"/>
        <v>2.3849999999999998</v>
      </c>
      <c r="AH212">
        <f t="shared" si="139"/>
        <v>2.3849999999999998</v>
      </c>
      <c r="AI212">
        <f t="shared" si="140"/>
        <v>2.3849999999999998</v>
      </c>
      <c r="AJ212">
        <f t="shared" si="141"/>
        <v>2.3849999999999998</v>
      </c>
      <c r="AK212">
        <f t="shared" si="142"/>
        <v>9.5399999999999991</v>
      </c>
      <c r="AL212">
        <v>19.079999999999998</v>
      </c>
      <c r="AM212">
        <f>SUM($AL$5:AL212)</f>
        <v>1604.2999999999995</v>
      </c>
      <c r="AO212">
        <f t="shared" si="143"/>
        <v>43.4</v>
      </c>
      <c r="AP212">
        <f t="shared" si="144"/>
        <v>0.43963133640552993</v>
      </c>
      <c r="AQ212" s="4">
        <f>SUM($AO$5:AO212)</f>
        <v>3263.7758620689669</v>
      </c>
      <c r="AU212" s="2">
        <v>208</v>
      </c>
      <c r="AV212" s="1">
        <f t="shared" si="122"/>
        <v>5000</v>
      </c>
      <c r="AW212" s="1">
        <f t="shared" si="123"/>
        <v>5000</v>
      </c>
      <c r="AX212" s="1">
        <f t="shared" si="124"/>
        <v>5000</v>
      </c>
      <c r="AY212" s="1">
        <f t="shared" si="125"/>
        <v>5000</v>
      </c>
      <c r="AZ212" s="1">
        <f t="shared" si="118"/>
        <v>94000</v>
      </c>
      <c r="BA212" s="1">
        <f t="shared" si="119"/>
        <v>114000</v>
      </c>
      <c r="BB212">
        <f t="shared" si="99"/>
        <v>4.700000000000002</v>
      </c>
      <c r="BC212" s="1">
        <f>SUM($BA$5:BA212)</f>
        <v>9310300</v>
      </c>
      <c r="BD212" s="1">
        <f t="shared" si="126"/>
        <v>9619600</v>
      </c>
    </row>
    <row r="213" spans="11:56" x14ac:dyDescent="0.3">
      <c r="K213" s="2">
        <v>209</v>
      </c>
      <c r="L213" s="1">
        <f t="shared" si="121"/>
        <v>5450</v>
      </c>
      <c r="M213" s="1">
        <f t="shared" si="127"/>
        <v>5450</v>
      </c>
      <c r="N213" s="1">
        <f t="shared" si="128"/>
        <v>5450</v>
      </c>
      <c r="O213" s="1">
        <f t="shared" si="129"/>
        <v>5450</v>
      </c>
      <c r="P213" s="1">
        <f t="shared" si="130"/>
        <v>232170</v>
      </c>
      <c r="Q213" s="1">
        <f t="shared" si="131"/>
        <v>253970</v>
      </c>
      <c r="R213">
        <f t="shared" si="98"/>
        <v>10.650000000000016</v>
      </c>
      <c r="S213" s="1">
        <f>SUM($Q$5:Q213)</f>
        <v>19183870</v>
      </c>
      <c r="U213" s="2">
        <v>209</v>
      </c>
      <c r="V213">
        <v>0.308</v>
      </c>
      <c r="W213">
        <f t="shared" si="132"/>
        <v>0.308</v>
      </c>
      <c r="X213">
        <f t="shared" si="133"/>
        <v>0.308</v>
      </c>
      <c r="Y213">
        <f t="shared" si="134"/>
        <v>0.308</v>
      </c>
      <c r="Z213" s="4">
        <f t="shared" si="135"/>
        <v>75096.069999999992</v>
      </c>
      <c r="AA213" s="4">
        <f t="shared" si="145"/>
        <v>60954.595926713351</v>
      </c>
      <c r="AB213" s="4">
        <f t="shared" si="136"/>
        <v>75097.301999999996</v>
      </c>
      <c r="AC213" s="4">
        <f>SUM($AB$5:AB213)</f>
        <v>3256333.8639999996</v>
      </c>
      <c r="AD213">
        <f t="shared" si="137"/>
        <v>2.3606324313331641</v>
      </c>
      <c r="AF213" s="2">
        <v>209</v>
      </c>
      <c r="AG213">
        <f t="shared" si="138"/>
        <v>2.4</v>
      </c>
      <c r="AH213">
        <f t="shared" si="139"/>
        <v>2.4</v>
      </c>
      <c r="AI213">
        <f t="shared" si="140"/>
        <v>2.4</v>
      </c>
      <c r="AJ213">
        <f t="shared" si="141"/>
        <v>2.4</v>
      </c>
      <c r="AK213">
        <f t="shared" si="142"/>
        <v>9.6</v>
      </c>
      <c r="AL213">
        <v>19.2</v>
      </c>
      <c r="AM213">
        <f>SUM($AL$5:AL213)</f>
        <v>1623.4999999999995</v>
      </c>
      <c r="AO213">
        <f t="shared" si="143"/>
        <v>43.78793103448276</v>
      </c>
      <c r="AP213">
        <f t="shared" si="144"/>
        <v>0.43847698547072483</v>
      </c>
      <c r="AQ213" s="4">
        <f>SUM($AO$5:AO213)</f>
        <v>3307.5637931034498</v>
      </c>
      <c r="AU213" s="2">
        <v>209</v>
      </c>
      <c r="AV213" s="1">
        <f t="shared" si="122"/>
        <v>5000</v>
      </c>
      <c r="AW213" s="1">
        <f t="shared" si="123"/>
        <v>5000</v>
      </c>
      <c r="AX213" s="1">
        <f t="shared" si="124"/>
        <v>5000</v>
      </c>
      <c r="AY213" s="1">
        <f t="shared" si="125"/>
        <v>5000</v>
      </c>
      <c r="AZ213" s="1">
        <f t="shared" si="118"/>
        <v>94000</v>
      </c>
      <c r="BA213" s="1">
        <f t="shared" si="119"/>
        <v>114000</v>
      </c>
      <c r="BB213">
        <f t="shared" si="99"/>
        <v>4.700000000000002</v>
      </c>
      <c r="BC213" s="1">
        <f>SUM($BA$5:BA213)</f>
        <v>9424300</v>
      </c>
      <c r="BD213" s="1">
        <f t="shared" si="126"/>
        <v>9759570</v>
      </c>
    </row>
    <row r="214" spans="11:56" x14ac:dyDescent="0.3">
      <c r="K214" s="2">
        <v>210</v>
      </c>
      <c r="L214" s="1">
        <f t="shared" si="121"/>
        <v>5475</v>
      </c>
      <c r="M214" s="1">
        <f t="shared" si="127"/>
        <v>5475</v>
      </c>
      <c r="N214" s="1">
        <f t="shared" si="128"/>
        <v>5475</v>
      </c>
      <c r="O214" s="1">
        <f t="shared" si="129"/>
        <v>5475</v>
      </c>
      <c r="P214" s="1">
        <f t="shared" si="130"/>
        <v>234330</v>
      </c>
      <c r="Q214" s="1">
        <f t="shared" si="131"/>
        <v>256230</v>
      </c>
      <c r="R214">
        <f t="shared" si="98"/>
        <v>10.700000000000017</v>
      </c>
      <c r="S214" s="1">
        <f>SUM($Q$5:Q214)</f>
        <v>19440100</v>
      </c>
      <c r="U214" s="2">
        <v>210</v>
      </c>
      <c r="V214">
        <v>0.309</v>
      </c>
      <c r="W214">
        <f t="shared" si="132"/>
        <v>0.309</v>
      </c>
      <c r="X214">
        <f t="shared" si="133"/>
        <v>0.309</v>
      </c>
      <c r="Y214">
        <f t="shared" si="134"/>
        <v>0.309</v>
      </c>
      <c r="Z214" s="4">
        <f t="shared" si="135"/>
        <v>76093.279999999999</v>
      </c>
      <c r="AA214" s="4">
        <f t="shared" si="145"/>
        <v>61564.141885980483</v>
      </c>
      <c r="AB214" s="4">
        <f t="shared" si="136"/>
        <v>76094.516000000003</v>
      </c>
      <c r="AC214" s="4">
        <f>SUM($AB$5:AB214)</f>
        <v>3332428.3799999994</v>
      </c>
      <c r="AD214">
        <f t="shared" si="137"/>
        <v>2.3368155471173715</v>
      </c>
      <c r="AF214" s="2">
        <v>210</v>
      </c>
      <c r="AG214">
        <f t="shared" si="138"/>
        <v>2.415</v>
      </c>
      <c r="AH214">
        <f t="shared" si="139"/>
        <v>2.415</v>
      </c>
      <c r="AI214">
        <f t="shared" si="140"/>
        <v>2.415</v>
      </c>
      <c r="AJ214">
        <f t="shared" si="141"/>
        <v>2.415</v>
      </c>
      <c r="AK214">
        <f t="shared" si="142"/>
        <v>9.66</v>
      </c>
      <c r="AL214">
        <v>19.32</v>
      </c>
      <c r="AM214">
        <f>SUM($AL$5:AL214)</f>
        <v>1642.8199999999995</v>
      </c>
      <c r="AO214">
        <f t="shared" si="143"/>
        <v>44.177586206896549</v>
      </c>
      <c r="AP214">
        <f t="shared" si="144"/>
        <v>0.43732584006556613</v>
      </c>
      <c r="AQ214" s="4">
        <f>SUM($AO$5:AO214)</f>
        <v>3351.7413793103465</v>
      </c>
      <c r="AU214" s="2">
        <v>210</v>
      </c>
      <c r="AV214" s="1">
        <f t="shared" si="122"/>
        <v>5000</v>
      </c>
      <c r="AW214" s="1">
        <f t="shared" si="123"/>
        <v>5000</v>
      </c>
      <c r="AX214" s="1">
        <f t="shared" si="124"/>
        <v>5000</v>
      </c>
      <c r="AY214" s="1">
        <f t="shared" si="125"/>
        <v>5000</v>
      </c>
      <c r="AZ214" s="1">
        <f t="shared" si="118"/>
        <v>94000</v>
      </c>
      <c r="BA214" s="1">
        <f t="shared" si="119"/>
        <v>114000</v>
      </c>
      <c r="BB214">
        <f t="shared" si="99"/>
        <v>4.700000000000002</v>
      </c>
      <c r="BC214" s="1">
        <f>SUM($BA$5:BA214)</f>
        <v>9538300</v>
      </c>
      <c r="BD214" s="1">
        <f t="shared" si="126"/>
        <v>9901800</v>
      </c>
    </row>
    <row r="215" spans="11:56" x14ac:dyDescent="0.3">
      <c r="K215" s="2">
        <v>211</v>
      </c>
      <c r="L215" s="1">
        <f t="shared" si="121"/>
        <v>5500</v>
      </c>
      <c r="M215" s="1">
        <f t="shared" si="127"/>
        <v>5500</v>
      </c>
      <c r="N215" s="1">
        <f t="shared" si="128"/>
        <v>5500</v>
      </c>
      <c r="O215" s="1">
        <f t="shared" si="129"/>
        <v>5500</v>
      </c>
      <c r="P215" s="1">
        <f t="shared" si="130"/>
        <v>236500</v>
      </c>
      <c r="Q215" s="1">
        <f t="shared" si="131"/>
        <v>258500</v>
      </c>
      <c r="R215">
        <f t="shared" si="98"/>
        <v>10.750000000000018</v>
      </c>
      <c r="S215" s="1">
        <f>SUM($Q$5:Q215)</f>
        <v>19698600</v>
      </c>
      <c r="U215" s="2">
        <v>211</v>
      </c>
      <c r="V215">
        <v>0.31</v>
      </c>
      <c r="W215">
        <f t="shared" si="132"/>
        <v>0.31</v>
      </c>
      <c r="X215">
        <f t="shared" si="133"/>
        <v>0.31</v>
      </c>
      <c r="Y215">
        <f t="shared" si="134"/>
        <v>0.31</v>
      </c>
      <c r="Z215" s="4">
        <f t="shared" si="135"/>
        <v>77102.939999999988</v>
      </c>
      <c r="AA215" s="4">
        <f t="shared" si="145"/>
        <v>62179.78330484029</v>
      </c>
      <c r="AB215" s="4">
        <f t="shared" si="136"/>
        <v>77104.179999999993</v>
      </c>
      <c r="AC215" s="4">
        <f>SUM($AB$5:AB215)</f>
        <v>3409532.5599999996</v>
      </c>
      <c r="AD215">
        <f t="shared" si="137"/>
        <v>2.3137535516967414</v>
      </c>
      <c r="AF215" s="2">
        <v>211</v>
      </c>
      <c r="AG215">
        <f t="shared" si="138"/>
        <v>2.4300000000000002</v>
      </c>
      <c r="AH215">
        <f t="shared" si="139"/>
        <v>2.4300000000000002</v>
      </c>
      <c r="AI215">
        <f t="shared" si="140"/>
        <v>2.4300000000000002</v>
      </c>
      <c r="AJ215">
        <f t="shared" si="141"/>
        <v>2.4300000000000002</v>
      </c>
      <c r="AK215">
        <f t="shared" si="142"/>
        <v>9.7200000000000006</v>
      </c>
      <c r="AL215">
        <v>19.440000000000001</v>
      </c>
      <c r="AM215">
        <f>SUM($AL$5:AL215)</f>
        <v>1662.2599999999995</v>
      </c>
      <c r="AO215">
        <f t="shared" si="143"/>
        <v>44.568965517241381</v>
      </c>
      <c r="AP215">
        <f t="shared" si="144"/>
        <v>0.43617794970986462</v>
      </c>
      <c r="AQ215" s="4">
        <f>SUM($AO$5:AO215)</f>
        <v>3396.3103448275879</v>
      </c>
      <c r="AU215" s="2">
        <v>211</v>
      </c>
      <c r="AV215" s="1">
        <f t="shared" si="122"/>
        <v>5500</v>
      </c>
      <c r="AW215" s="1">
        <f t="shared" si="123"/>
        <v>5500</v>
      </c>
      <c r="AX215" s="1">
        <f t="shared" si="124"/>
        <v>5500</v>
      </c>
      <c r="AY215" s="1">
        <f t="shared" si="125"/>
        <v>5500</v>
      </c>
      <c r="AZ215" s="1">
        <f t="shared" si="118"/>
        <v>103400</v>
      </c>
      <c r="BA215" s="1">
        <f t="shared" si="119"/>
        <v>125400</v>
      </c>
      <c r="BB215">
        <f t="shared" si="99"/>
        <v>4.700000000000002</v>
      </c>
      <c r="BC215" s="1">
        <f>SUM($BA$5:BA215)</f>
        <v>9663700</v>
      </c>
      <c r="BD215" s="1">
        <f t="shared" si="126"/>
        <v>10034900</v>
      </c>
    </row>
    <row r="216" spans="11:56" x14ac:dyDescent="0.3">
      <c r="K216" s="2">
        <v>212</v>
      </c>
      <c r="L216" s="1">
        <f t="shared" si="121"/>
        <v>5525</v>
      </c>
      <c r="M216" s="1">
        <f t="shared" si="127"/>
        <v>5525</v>
      </c>
      <c r="N216" s="1">
        <f t="shared" si="128"/>
        <v>5525</v>
      </c>
      <c r="O216" s="1">
        <f t="shared" si="129"/>
        <v>5525</v>
      </c>
      <c r="P216" s="1">
        <f t="shared" si="130"/>
        <v>238680</v>
      </c>
      <c r="Q216" s="1">
        <f t="shared" si="131"/>
        <v>260780</v>
      </c>
      <c r="R216">
        <f t="shared" si="98"/>
        <v>10.800000000000018</v>
      </c>
      <c r="S216" s="1">
        <f>SUM($Q$5:Q216)</f>
        <v>19959380</v>
      </c>
      <c r="U216" s="2">
        <v>212</v>
      </c>
      <c r="V216">
        <v>0.311</v>
      </c>
      <c r="W216">
        <f t="shared" si="132"/>
        <v>0.311</v>
      </c>
      <c r="X216">
        <f t="shared" si="133"/>
        <v>0.311</v>
      </c>
      <c r="Y216">
        <f t="shared" si="134"/>
        <v>0.311</v>
      </c>
      <c r="Z216" s="4">
        <f t="shared" si="135"/>
        <v>78125.17</v>
      </c>
      <c r="AA216" s="4">
        <f t="shared" si="145"/>
        <v>62801.581137888694</v>
      </c>
      <c r="AB216" s="4">
        <f t="shared" si="136"/>
        <v>78126.414000000004</v>
      </c>
      <c r="AC216" s="4">
        <f>SUM($AB$5:AB216)</f>
        <v>3487658.9739999995</v>
      </c>
      <c r="AD216">
        <f t="shared" si="137"/>
        <v>2.2914112895287877</v>
      </c>
      <c r="AF216" s="2">
        <v>212</v>
      </c>
      <c r="AG216">
        <f t="shared" si="138"/>
        <v>2.4449999999999998</v>
      </c>
      <c r="AH216">
        <f t="shared" si="139"/>
        <v>2.4449999999999998</v>
      </c>
      <c r="AI216">
        <f t="shared" si="140"/>
        <v>2.4449999999999998</v>
      </c>
      <c r="AJ216">
        <f t="shared" si="141"/>
        <v>2.4449999999999998</v>
      </c>
      <c r="AK216">
        <f t="shared" si="142"/>
        <v>9.7799999999999994</v>
      </c>
      <c r="AL216">
        <v>19.559999999999999</v>
      </c>
      <c r="AM216">
        <f>SUM($AL$5:AL216)</f>
        <v>1681.8199999999995</v>
      </c>
      <c r="AO216">
        <f t="shared" si="143"/>
        <v>44.96206896551724</v>
      </c>
      <c r="AP216">
        <f t="shared" si="144"/>
        <v>0.43503336145409921</v>
      </c>
      <c r="AQ216" s="4">
        <f>SUM($AO$5:AO216)</f>
        <v>3441.272413793105</v>
      </c>
      <c r="AU216" s="2">
        <v>212</v>
      </c>
      <c r="AV216" s="1">
        <f t="shared" si="122"/>
        <v>5500</v>
      </c>
      <c r="AW216" s="1">
        <f t="shared" si="123"/>
        <v>5500</v>
      </c>
      <c r="AX216" s="1">
        <f t="shared" si="124"/>
        <v>5500</v>
      </c>
      <c r="AY216" s="1">
        <f t="shared" si="125"/>
        <v>5500</v>
      </c>
      <c r="AZ216" s="1">
        <f t="shared" si="118"/>
        <v>103400</v>
      </c>
      <c r="BA216" s="1">
        <f t="shared" si="119"/>
        <v>125400</v>
      </c>
      <c r="BB216">
        <f t="shared" si="99"/>
        <v>4.700000000000002</v>
      </c>
      <c r="BC216" s="1">
        <f>SUM($BA$5:BA216)</f>
        <v>9789100</v>
      </c>
      <c r="BD216" s="1">
        <f t="shared" si="126"/>
        <v>10170280</v>
      </c>
    </row>
    <row r="217" spans="11:56" x14ac:dyDescent="0.3">
      <c r="K217" s="2">
        <v>213</v>
      </c>
      <c r="L217" s="1">
        <f t="shared" si="121"/>
        <v>5550</v>
      </c>
      <c r="M217" s="1">
        <f t="shared" si="127"/>
        <v>5550</v>
      </c>
      <c r="N217" s="1">
        <f t="shared" si="128"/>
        <v>5550</v>
      </c>
      <c r="O217" s="1">
        <f t="shared" si="129"/>
        <v>5550</v>
      </c>
      <c r="P217" s="1">
        <f t="shared" si="130"/>
        <v>240870</v>
      </c>
      <c r="Q217" s="1">
        <f t="shared" si="131"/>
        <v>263070</v>
      </c>
      <c r="R217">
        <f t="shared" si="98"/>
        <v>10.850000000000019</v>
      </c>
      <c r="S217" s="1">
        <f>SUM($Q$5:Q217)</f>
        <v>20222450</v>
      </c>
      <c r="U217" s="2">
        <v>213</v>
      </c>
      <c r="V217">
        <v>0.312</v>
      </c>
      <c r="W217">
        <f t="shared" si="132"/>
        <v>0.312</v>
      </c>
      <c r="X217">
        <f t="shared" si="133"/>
        <v>0.312</v>
      </c>
      <c r="Y217">
        <f t="shared" si="134"/>
        <v>0.312</v>
      </c>
      <c r="Z217" s="4">
        <f t="shared" si="135"/>
        <v>79160.14</v>
      </c>
      <c r="AA217" s="4">
        <f t="shared" si="145"/>
        <v>63429.596949267579</v>
      </c>
      <c r="AB217" s="4">
        <f t="shared" si="136"/>
        <v>79161.388000000006</v>
      </c>
      <c r="AC217" s="4">
        <f>SUM($AB$5:AB217)</f>
        <v>3566820.3619999993</v>
      </c>
      <c r="AD217">
        <f t="shared" si="137"/>
        <v>2.26975712333507</v>
      </c>
      <c r="AF217" s="2">
        <v>213</v>
      </c>
      <c r="AG217">
        <f t="shared" si="138"/>
        <v>2.46</v>
      </c>
      <c r="AH217">
        <f t="shared" si="139"/>
        <v>2.46</v>
      </c>
      <c r="AI217">
        <f t="shared" si="140"/>
        <v>2.46</v>
      </c>
      <c r="AJ217">
        <f t="shared" si="141"/>
        <v>2.46</v>
      </c>
      <c r="AK217">
        <f t="shared" si="142"/>
        <v>9.84</v>
      </c>
      <c r="AL217">
        <v>19.68</v>
      </c>
      <c r="AM217">
        <f>SUM($AL$5:AL217)</f>
        <v>1701.4999999999995</v>
      </c>
      <c r="AO217">
        <f t="shared" si="143"/>
        <v>45.356896551724141</v>
      </c>
      <c r="AP217">
        <f t="shared" si="144"/>
        <v>0.43389211996806931</v>
      </c>
      <c r="AQ217" s="4">
        <f>SUM($AO$5:AO217)</f>
        <v>3486.6293103448293</v>
      </c>
      <c r="AU217" s="2">
        <v>213</v>
      </c>
      <c r="AV217" s="1">
        <f t="shared" si="122"/>
        <v>5500</v>
      </c>
      <c r="AW217" s="1">
        <f t="shared" si="123"/>
        <v>5500</v>
      </c>
      <c r="AX217" s="1">
        <f t="shared" si="124"/>
        <v>5500</v>
      </c>
      <c r="AY217" s="1">
        <f t="shared" si="125"/>
        <v>5500</v>
      </c>
      <c r="AZ217" s="1">
        <f t="shared" si="118"/>
        <v>103400</v>
      </c>
      <c r="BA217" s="1">
        <f t="shared" si="119"/>
        <v>125400</v>
      </c>
      <c r="BB217">
        <f t="shared" si="99"/>
        <v>4.700000000000002</v>
      </c>
      <c r="BC217" s="1">
        <f>SUM($BA$5:BA217)</f>
        <v>9914500</v>
      </c>
      <c r="BD217" s="1">
        <f t="shared" si="126"/>
        <v>10307950</v>
      </c>
    </row>
    <row r="218" spans="11:56" x14ac:dyDescent="0.3">
      <c r="K218" s="2">
        <v>214</v>
      </c>
      <c r="L218" s="1">
        <f t="shared" si="121"/>
        <v>5575</v>
      </c>
      <c r="M218" s="1">
        <f t="shared" si="127"/>
        <v>5575</v>
      </c>
      <c r="N218" s="1">
        <f t="shared" si="128"/>
        <v>5575</v>
      </c>
      <c r="O218" s="1">
        <f t="shared" si="129"/>
        <v>5575</v>
      </c>
      <c r="P218" s="1">
        <f t="shared" si="130"/>
        <v>243070</v>
      </c>
      <c r="Q218" s="1">
        <f t="shared" si="131"/>
        <v>265370</v>
      </c>
      <c r="R218">
        <f t="shared" si="98"/>
        <v>10.90000000000002</v>
      </c>
      <c r="S218" s="1">
        <f>SUM($Q$5:Q218)</f>
        <v>20487820</v>
      </c>
      <c r="U218" s="2">
        <v>214</v>
      </c>
      <c r="V218">
        <v>0.313</v>
      </c>
      <c r="W218">
        <f t="shared" si="132"/>
        <v>0.313</v>
      </c>
      <c r="X218">
        <f t="shared" si="133"/>
        <v>0.313</v>
      </c>
      <c r="Y218">
        <f t="shared" si="134"/>
        <v>0.313</v>
      </c>
      <c r="Z218" s="4">
        <f t="shared" si="135"/>
        <v>80208</v>
      </c>
      <c r="AA218" s="4">
        <f t="shared" si="145"/>
        <v>64063.892918760255</v>
      </c>
      <c r="AB218" s="4">
        <f t="shared" si="136"/>
        <v>80209.251999999993</v>
      </c>
      <c r="AC218" s="4">
        <f>SUM($AB$5:AB218)</f>
        <v>3647029.6139999991</v>
      </c>
      <c r="AD218">
        <f t="shared" si="137"/>
        <v>2.2487606287809982</v>
      </c>
      <c r="AF218" s="2">
        <v>214</v>
      </c>
      <c r="AG218">
        <f t="shared" si="138"/>
        <v>2.4750000000000001</v>
      </c>
      <c r="AH218">
        <f t="shared" si="139"/>
        <v>2.4750000000000001</v>
      </c>
      <c r="AI218">
        <f t="shared" si="140"/>
        <v>2.4750000000000001</v>
      </c>
      <c r="AJ218">
        <f t="shared" si="141"/>
        <v>2.4750000000000001</v>
      </c>
      <c r="AK218">
        <f t="shared" si="142"/>
        <v>9.9</v>
      </c>
      <c r="AL218">
        <v>19.8</v>
      </c>
      <c r="AM218">
        <f>SUM($AL$5:AL218)</f>
        <v>1721.2999999999995</v>
      </c>
      <c r="AO218">
        <f t="shared" si="143"/>
        <v>45.75344827586207</v>
      </c>
      <c r="AP218">
        <f t="shared" si="144"/>
        <v>0.43275426762633307</v>
      </c>
      <c r="AQ218" s="4">
        <f>SUM($AO$5:AO218)</f>
        <v>3532.3827586206912</v>
      </c>
      <c r="AU218" s="2">
        <v>214</v>
      </c>
      <c r="AV218" s="1">
        <f t="shared" si="122"/>
        <v>5500</v>
      </c>
      <c r="AW218" s="1">
        <f t="shared" si="123"/>
        <v>5500</v>
      </c>
      <c r="AX218" s="1">
        <f t="shared" si="124"/>
        <v>5500</v>
      </c>
      <c r="AY218" s="1">
        <f t="shared" si="125"/>
        <v>5500</v>
      </c>
      <c r="AZ218" s="1">
        <f t="shared" si="118"/>
        <v>103400</v>
      </c>
      <c r="BA218" s="1">
        <f t="shared" si="119"/>
        <v>125400</v>
      </c>
      <c r="BB218">
        <f t="shared" si="99"/>
        <v>4.700000000000002</v>
      </c>
      <c r="BC218" s="1">
        <f>SUM($BA$5:BA218)</f>
        <v>10039900</v>
      </c>
      <c r="BD218" s="1">
        <f t="shared" si="126"/>
        <v>10447920</v>
      </c>
    </row>
    <row r="219" spans="11:56" x14ac:dyDescent="0.3">
      <c r="K219" s="2">
        <v>215</v>
      </c>
      <c r="L219" s="1">
        <f t="shared" si="121"/>
        <v>5600</v>
      </c>
      <c r="M219" s="1">
        <f t="shared" si="127"/>
        <v>5600</v>
      </c>
      <c r="N219" s="1">
        <f t="shared" si="128"/>
        <v>5600</v>
      </c>
      <c r="O219" s="1">
        <f t="shared" si="129"/>
        <v>5600</v>
      </c>
      <c r="P219" s="1">
        <f t="shared" si="130"/>
        <v>245280</v>
      </c>
      <c r="Q219" s="1">
        <f t="shared" si="131"/>
        <v>267680</v>
      </c>
      <c r="R219">
        <f t="shared" si="98"/>
        <v>10.950000000000021</v>
      </c>
      <c r="S219" s="1">
        <f>SUM($Q$5:Q219)</f>
        <v>20755500</v>
      </c>
      <c r="U219" s="2">
        <v>215</v>
      </c>
      <c r="V219">
        <v>0.314</v>
      </c>
      <c r="W219">
        <f t="shared" si="132"/>
        <v>0.314</v>
      </c>
      <c r="X219">
        <f t="shared" si="133"/>
        <v>0.314</v>
      </c>
      <c r="Y219">
        <f t="shared" si="134"/>
        <v>0.314</v>
      </c>
      <c r="Z219" s="4">
        <f t="shared" si="135"/>
        <v>81268.899999999994</v>
      </c>
      <c r="AA219" s="4">
        <f t="shared" si="145"/>
        <v>64704.531847947859</v>
      </c>
      <c r="AB219" s="4">
        <f t="shared" si="136"/>
        <v>81270.155999999988</v>
      </c>
      <c r="AC219" s="4">
        <f>SUM($AB$5:AB219)</f>
        <v>3728299.7699999991</v>
      </c>
      <c r="AD219">
        <f t="shared" si="137"/>
        <v>2.228393092505335</v>
      </c>
      <c r="AF219" s="2">
        <v>215</v>
      </c>
      <c r="AG219">
        <f t="shared" si="138"/>
        <v>2.4900000000000002</v>
      </c>
      <c r="AH219">
        <f t="shared" si="139"/>
        <v>2.4900000000000002</v>
      </c>
      <c r="AI219">
        <f t="shared" si="140"/>
        <v>2.4900000000000002</v>
      </c>
      <c r="AJ219">
        <f t="shared" si="141"/>
        <v>2.4900000000000002</v>
      </c>
      <c r="AK219">
        <f t="shared" si="142"/>
        <v>9.9600000000000009</v>
      </c>
      <c r="AL219">
        <v>19.920000000000002</v>
      </c>
      <c r="AM219">
        <f>SUM($AL$5:AL219)</f>
        <v>1741.2199999999996</v>
      </c>
      <c r="AO219">
        <f t="shared" si="143"/>
        <v>46.151724137931033</v>
      </c>
      <c r="AP219">
        <f t="shared" si="144"/>
        <v>0.43161984459055591</v>
      </c>
      <c r="AQ219" s="4">
        <f>SUM($AO$5:AO219)</f>
        <v>3578.5344827586223</v>
      </c>
      <c r="AU219" s="2">
        <v>215</v>
      </c>
      <c r="AV219" s="1">
        <f t="shared" si="122"/>
        <v>5500</v>
      </c>
      <c r="AW219" s="1">
        <f t="shared" si="123"/>
        <v>5500</v>
      </c>
      <c r="AX219" s="1">
        <f t="shared" si="124"/>
        <v>5500</v>
      </c>
      <c r="AY219" s="1">
        <f t="shared" si="125"/>
        <v>5500</v>
      </c>
      <c r="AZ219" s="1">
        <f t="shared" si="118"/>
        <v>107800</v>
      </c>
      <c r="BA219" s="1">
        <f t="shared" si="119"/>
        <v>129800</v>
      </c>
      <c r="BB219">
        <f t="shared" si="99"/>
        <v>4.9000000000000021</v>
      </c>
      <c r="BC219" s="1">
        <f>SUM($BA$5:BA219)</f>
        <v>10169700</v>
      </c>
      <c r="BD219" s="1">
        <f t="shared" si="126"/>
        <v>10585800</v>
      </c>
    </row>
    <row r="220" spans="11:56" x14ac:dyDescent="0.3">
      <c r="K220" s="2">
        <v>216</v>
      </c>
      <c r="L220" s="1">
        <f t="shared" si="121"/>
        <v>5625</v>
      </c>
      <c r="M220" s="1">
        <f t="shared" si="127"/>
        <v>5625</v>
      </c>
      <c r="N220" s="1">
        <f t="shared" si="128"/>
        <v>5625</v>
      </c>
      <c r="O220" s="1">
        <f t="shared" si="129"/>
        <v>5625</v>
      </c>
      <c r="P220" s="1">
        <f t="shared" si="130"/>
        <v>247500</v>
      </c>
      <c r="Q220" s="1">
        <f t="shared" si="131"/>
        <v>270000</v>
      </c>
      <c r="R220">
        <f t="shared" si="98"/>
        <v>11.000000000000021</v>
      </c>
      <c r="S220" s="1">
        <f>SUM($Q$5:Q220)</f>
        <v>21025500</v>
      </c>
      <c r="U220" s="2">
        <v>216</v>
      </c>
      <c r="V220">
        <v>0.315</v>
      </c>
      <c r="W220">
        <f t="shared" si="132"/>
        <v>0.315</v>
      </c>
      <c r="X220">
        <f t="shared" si="133"/>
        <v>0.315</v>
      </c>
      <c r="Y220">
        <f t="shared" si="134"/>
        <v>0.315</v>
      </c>
      <c r="Z220" s="4">
        <f t="shared" si="135"/>
        <v>82342.989999999991</v>
      </c>
      <c r="AA220" s="4">
        <f t="shared" si="145"/>
        <v>65351.577166427342</v>
      </c>
      <c r="AB220" s="4">
        <f t="shared" si="136"/>
        <v>82344.249999999985</v>
      </c>
      <c r="AC220" s="4">
        <f>SUM($AB$5:AB220)</f>
        <v>3810644.0199999991</v>
      </c>
      <c r="AD220">
        <f t="shared" si="137"/>
        <v>2.208627392641231</v>
      </c>
      <c r="AF220" s="2">
        <v>216</v>
      </c>
      <c r="AG220">
        <f t="shared" si="138"/>
        <v>2.5</v>
      </c>
      <c r="AH220">
        <f t="shared" si="139"/>
        <v>2.5</v>
      </c>
      <c r="AI220">
        <f t="shared" si="140"/>
        <v>2.5</v>
      </c>
      <c r="AJ220">
        <f t="shared" si="141"/>
        <v>2.5</v>
      </c>
      <c r="AK220">
        <f t="shared" si="142"/>
        <v>10</v>
      </c>
      <c r="AL220">
        <v>20</v>
      </c>
      <c r="AM220">
        <f>SUM($AL$5:AL220)</f>
        <v>1761.2199999999996</v>
      </c>
      <c r="AO220">
        <f t="shared" si="143"/>
        <v>46.551724137931032</v>
      </c>
      <c r="AP220">
        <f t="shared" si="144"/>
        <v>0.42962962962962964</v>
      </c>
      <c r="AQ220" s="4">
        <f>SUM($AO$5:AO220)</f>
        <v>3625.0862068965534</v>
      </c>
      <c r="AU220" s="2">
        <v>216</v>
      </c>
      <c r="AV220" s="1">
        <f t="shared" si="122"/>
        <v>5500</v>
      </c>
      <c r="AW220" s="1">
        <f t="shared" si="123"/>
        <v>5500</v>
      </c>
      <c r="AX220" s="1">
        <f t="shared" si="124"/>
        <v>5500</v>
      </c>
      <c r="AY220" s="1">
        <f t="shared" si="125"/>
        <v>5500</v>
      </c>
      <c r="AZ220" s="1">
        <f t="shared" si="118"/>
        <v>107800</v>
      </c>
      <c r="BA220" s="1">
        <f t="shared" si="119"/>
        <v>129800</v>
      </c>
      <c r="BB220">
        <f t="shared" si="99"/>
        <v>4.9000000000000021</v>
      </c>
      <c r="BC220" s="1">
        <f>SUM($BA$5:BA220)</f>
        <v>10299500</v>
      </c>
      <c r="BD220" s="1">
        <f t="shared" si="126"/>
        <v>10726000</v>
      </c>
    </row>
    <row r="221" spans="11:56" x14ac:dyDescent="0.3">
      <c r="K221" s="2">
        <v>217</v>
      </c>
      <c r="L221" s="1">
        <f t="shared" si="121"/>
        <v>5650</v>
      </c>
      <c r="M221" s="1">
        <f t="shared" si="127"/>
        <v>5650</v>
      </c>
      <c r="N221" s="1">
        <f t="shared" si="128"/>
        <v>5650</v>
      </c>
      <c r="O221" s="1">
        <f t="shared" si="129"/>
        <v>5650</v>
      </c>
      <c r="P221" s="1">
        <f t="shared" si="130"/>
        <v>249730</v>
      </c>
      <c r="Q221" s="1">
        <f t="shared" si="131"/>
        <v>272330</v>
      </c>
      <c r="R221">
        <f t="shared" si="98"/>
        <v>11.050000000000022</v>
      </c>
      <c r="S221" s="1">
        <f>SUM($Q$5:Q221)</f>
        <v>21297830</v>
      </c>
      <c r="U221" s="2">
        <v>217</v>
      </c>
      <c r="V221">
        <v>0.316</v>
      </c>
      <c r="W221">
        <f t="shared" si="132"/>
        <v>0.316</v>
      </c>
      <c r="X221">
        <f t="shared" si="133"/>
        <v>0.316</v>
      </c>
      <c r="Y221">
        <f t="shared" si="134"/>
        <v>0.316</v>
      </c>
      <c r="Z221" s="4">
        <f t="shared" si="135"/>
        <v>83430.439999999988</v>
      </c>
      <c r="AA221" s="4">
        <f t="shared" si="145"/>
        <v>66005.09293809162</v>
      </c>
      <c r="AB221" s="4">
        <f t="shared" si="136"/>
        <v>83431.703999999983</v>
      </c>
      <c r="AC221" s="4">
        <f>SUM($AB$5:AB221)</f>
        <v>3894075.723999999</v>
      </c>
      <c r="AD221">
        <f t="shared" si="137"/>
        <v>2.1894384141397687</v>
      </c>
      <c r="AF221" s="2">
        <v>217</v>
      </c>
      <c r="AG221">
        <f t="shared" si="138"/>
        <v>2.5</v>
      </c>
      <c r="AH221">
        <f t="shared" si="139"/>
        <v>2.5</v>
      </c>
      <c r="AI221">
        <f t="shared" si="140"/>
        <v>2.5</v>
      </c>
      <c r="AJ221">
        <f t="shared" si="141"/>
        <v>2.5</v>
      </c>
      <c r="AK221">
        <f t="shared" si="142"/>
        <v>10</v>
      </c>
      <c r="AL221">
        <v>20</v>
      </c>
      <c r="AM221">
        <f>SUM($AL$5:AL221)</f>
        <v>1781.2199999999996</v>
      </c>
      <c r="AO221">
        <f t="shared" si="143"/>
        <v>46.953448275862065</v>
      </c>
      <c r="AP221">
        <f t="shared" si="144"/>
        <v>0.42595380604413768</v>
      </c>
      <c r="AQ221" s="4">
        <f>SUM($AO$5:AO221)</f>
        <v>3672.0396551724157</v>
      </c>
      <c r="AU221" s="2">
        <v>217</v>
      </c>
      <c r="AV221" s="1">
        <f t="shared" si="122"/>
        <v>5500</v>
      </c>
      <c r="AW221" s="1">
        <f t="shared" si="123"/>
        <v>5500</v>
      </c>
      <c r="AX221" s="1">
        <f t="shared" si="124"/>
        <v>5500</v>
      </c>
      <c r="AY221" s="1">
        <f t="shared" si="125"/>
        <v>5500</v>
      </c>
      <c r="AZ221" s="1">
        <f t="shared" si="118"/>
        <v>107800</v>
      </c>
      <c r="BA221" s="1">
        <f t="shared" si="119"/>
        <v>129800</v>
      </c>
      <c r="BB221">
        <f t="shared" si="99"/>
        <v>4.9000000000000021</v>
      </c>
      <c r="BC221" s="1">
        <f>SUM($BA$5:BA221)</f>
        <v>10429300</v>
      </c>
      <c r="BD221" s="1">
        <f t="shared" si="126"/>
        <v>10868530</v>
      </c>
    </row>
    <row r="222" spans="11:56" x14ac:dyDescent="0.3">
      <c r="K222" s="2">
        <v>218</v>
      </c>
      <c r="L222" s="1">
        <f t="shared" si="121"/>
        <v>5675</v>
      </c>
      <c r="M222" s="1">
        <f t="shared" si="127"/>
        <v>5675</v>
      </c>
      <c r="N222" s="1">
        <f t="shared" si="128"/>
        <v>5675</v>
      </c>
      <c r="O222" s="1">
        <f t="shared" si="129"/>
        <v>5675</v>
      </c>
      <c r="P222" s="1">
        <f t="shared" si="130"/>
        <v>251980</v>
      </c>
      <c r="Q222" s="1">
        <f t="shared" si="131"/>
        <v>274680</v>
      </c>
      <c r="R222">
        <f t="shared" si="98"/>
        <v>11.100000000000023</v>
      </c>
      <c r="S222" s="1">
        <f>SUM($Q$5:Q222)</f>
        <v>21572510</v>
      </c>
      <c r="U222" s="2">
        <v>218</v>
      </c>
      <c r="V222">
        <v>0.317</v>
      </c>
      <c r="W222">
        <f t="shared" si="132"/>
        <v>0.317</v>
      </c>
      <c r="X222">
        <f t="shared" si="133"/>
        <v>0.317</v>
      </c>
      <c r="Y222">
        <f t="shared" si="134"/>
        <v>0.317</v>
      </c>
      <c r="Z222" s="4">
        <f t="shared" si="135"/>
        <v>84531.409999999989</v>
      </c>
      <c r="AA222" s="4">
        <f t="shared" si="145"/>
        <v>66665.143867472536</v>
      </c>
      <c r="AB222" s="4">
        <f t="shared" si="136"/>
        <v>84532.677999999985</v>
      </c>
      <c r="AC222" s="4">
        <f>SUM($AB$5:AB222)</f>
        <v>3978608.4019999988</v>
      </c>
      <c r="AD222">
        <f t="shared" si="137"/>
        <v>2.1708021104727715</v>
      </c>
      <c r="AF222" s="2">
        <v>218</v>
      </c>
      <c r="AG222">
        <f t="shared" si="138"/>
        <v>2.5350000000000001</v>
      </c>
      <c r="AH222">
        <f t="shared" si="139"/>
        <v>2.5350000000000001</v>
      </c>
      <c r="AI222">
        <f t="shared" si="140"/>
        <v>2.5350000000000001</v>
      </c>
      <c r="AJ222">
        <f t="shared" si="141"/>
        <v>2.5350000000000001</v>
      </c>
      <c r="AK222">
        <f t="shared" si="142"/>
        <v>10.14</v>
      </c>
      <c r="AL222">
        <v>20.28</v>
      </c>
      <c r="AM222">
        <f>SUM($AL$5:AL222)</f>
        <v>1801.4999999999995</v>
      </c>
      <c r="AO222">
        <f t="shared" si="143"/>
        <v>47.358620689655176</v>
      </c>
      <c r="AP222">
        <f t="shared" si="144"/>
        <v>0.42822193097422456</v>
      </c>
      <c r="AQ222" s="4">
        <f>SUM($AO$5:AO222)</f>
        <v>3719.3982758620709</v>
      </c>
      <c r="AU222" s="2">
        <v>218</v>
      </c>
      <c r="AV222" s="1">
        <f t="shared" si="122"/>
        <v>5500</v>
      </c>
      <c r="AW222" s="1">
        <f t="shared" si="123"/>
        <v>5500</v>
      </c>
      <c r="AX222" s="1">
        <f t="shared" si="124"/>
        <v>5500</v>
      </c>
      <c r="AY222" s="1">
        <f t="shared" si="125"/>
        <v>5500</v>
      </c>
      <c r="AZ222" s="1">
        <f t="shared" si="118"/>
        <v>107800</v>
      </c>
      <c r="BA222" s="1">
        <f t="shared" si="119"/>
        <v>129800</v>
      </c>
      <c r="BB222">
        <f t="shared" si="99"/>
        <v>4.9000000000000021</v>
      </c>
      <c r="BC222" s="1">
        <f>SUM($BA$5:BA222)</f>
        <v>10559100</v>
      </c>
      <c r="BD222" s="1">
        <f t="shared" si="126"/>
        <v>11013410</v>
      </c>
    </row>
    <row r="223" spans="11:56" x14ac:dyDescent="0.3">
      <c r="K223" s="2">
        <v>219</v>
      </c>
      <c r="L223" s="1">
        <f t="shared" si="121"/>
        <v>5700</v>
      </c>
      <c r="M223" s="1">
        <f t="shared" si="127"/>
        <v>5700</v>
      </c>
      <c r="N223" s="1">
        <f t="shared" si="128"/>
        <v>5700</v>
      </c>
      <c r="O223" s="1">
        <f t="shared" si="129"/>
        <v>5700</v>
      </c>
      <c r="P223" s="1">
        <f t="shared" si="130"/>
        <v>254230</v>
      </c>
      <c r="Q223" s="1">
        <f t="shared" si="131"/>
        <v>277030</v>
      </c>
      <c r="R223">
        <f t="shared" si="98"/>
        <v>11.150000000000023</v>
      </c>
      <c r="S223" s="1">
        <f>SUM($Q$5:Q223)</f>
        <v>21849540</v>
      </c>
      <c r="U223" s="2">
        <v>219</v>
      </c>
      <c r="V223">
        <v>0.318</v>
      </c>
      <c r="W223">
        <f t="shared" si="132"/>
        <v>0.318</v>
      </c>
      <c r="X223">
        <f t="shared" si="133"/>
        <v>0.318</v>
      </c>
      <c r="Y223">
        <f t="shared" si="134"/>
        <v>0.318</v>
      </c>
      <c r="Z223" s="4">
        <f t="shared" si="135"/>
        <v>85646.049999999988</v>
      </c>
      <c r="AA223" s="4">
        <f t="shared" si="145"/>
        <v>67331.795306147265</v>
      </c>
      <c r="AB223" s="4">
        <f t="shared" si="136"/>
        <v>85647.321999999986</v>
      </c>
      <c r="AC223" s="4">
        <f>SUM($AB$5:AB223)</f>
        <v>4064255.723999999</v>
      </c>
      <c r="AD223">
        <f t="shared" si="137"/>
        <v>2.1526954489149088</v>
      </c>
      <c r="AF223" s="2">
        <v>219</v>
      </c>
      <c r="AG223">
        <f t="shared" si="138"/>
        <v>2.5499999999999998</v>
      </c>
      <c r="AH223">
        <f t="shared" si="139"/>
        <v>2.5499999999999998</v>
      </c>
      <c r="AI223">
        <f t="shared" si="140"/>
        <v>2.5499999999999998</v>
      </c>
      <c r="AJ223">
        <f t="shared" si="141"/>
        <v>2.5499999999999998</v>
      </c>
      <c r="AK223">
        <f t="shared" si="142"/>
        <v>10.199999999999999</v>
      </c>
      <c r="AL223">
        <v>20.399999999999999</v>
      </c>
      <c r="AM223">
        <f>SUM($AL$5:AL223)</f>
        <v>1821.8999999999996</v>
      </c>
      <c r="AO223">
        <f t="shared" si="143"/>
        <v>47.763793103448279</v>
      </c>
      <c r="AP223">
        <f t="shared" si="144"/>
        <v>0.42710175793235383</v>
      </c>
      <c r="AQ223" s="4">
        <f>SUM($AO$5:AO223)</f>
        <v>3767.1620689655192</v>
      </c>
      <c r="AU223" s="2">
        <v>219</v>
      </c>
      <c r="AV223" s="1">
        <f t="shared" si="122"/>
        <v>5500</v>
      </c>
      <c r="AW223" s="1">
        <f t="shared" si="123"/>
        <v>5500</v>
      </c>
      <c r="AX223" s="1">
        <f t="shared" si="124"/>
        <v>5500</v>
      </c>
      <c r="AY223" s="1">
        <f t="shared" si="125"/>
        <v>5500</v>
      </c>
      <c r="AZ223" s="1">
        <f t="shared" si="118"/>
        <v>107800</v>
      </c>
      <c r="BA223" s="1">
        <f t="shared" si="119"/>
        <v>129800</v>
      </c>
      <c r="BB223">
        <f t="shared" si="99"/>
        <v>4.9000000000000021</v>
      </c>
      <c r="BC223" s="1">
        <f>SUM($BA$5:BA223)</f>
        <v>10688900</v>
      </c>
      <c r="BD223" s="1">
        <f t="shared" si="126"/>
        <v>11160640</v>
      </c>
    </row>
    <row r="224" spans="11:56" x14ac:dyDescent="0.3">
      <c r="K224" s="2">
        <v>220</v>
      </c>
      <c r="L224" s="1">
        <f t="shared" si="121"/>
        <v>5725</v>
      </c>
      <c r="M224" s="1">
        <f t="shared" si="127"/>
        <v>5725</v>
      </c>
      <c r="N224" s="1">
        <f t="shared" si="128"/>
        <v>5725</v>
      </c>
      <c r="O224" s="1">
        <f t="shared" si="129"/>
        <v>5725</v>
      </c>
      <c r="P224" s="1">
        <f t="shared" si="130"/>
        <v>256490</v>
      </c>
      <c r="Q224" s="1">
        <f t="shared" si="131"/>
        <v>279390</v>
      </c>
      <c r="R224">
        <f t="shared" si="98"/>
        <v>11.200000000000024</v>
      </c>
      <c r="S224" s="1">
        <f>SUM($Q$5:Q224)</f>
        <v>22128930</v>
      </c>
      <c r="U224" s="2">
        <v>220</v>
      </c>
      <c r="V224">
        <v>0.31900000000000001</v>
      </c>
      <c r="W224">
        <f t="shared" si="132"/>
        <v>0.31900000000000001</v>
      </c>
      <c r="X224">
        <f t="shared" si="133"/>
        <v>0.31900000000000001</v>
      </c>
      <c r="Y224">
        <f t="shared" si="134"/>
        <v>0.31900000000000001</v>
      </c>
      <c r="Z224" s="4">
        <f t="shared" si="135"/>
        <v>86774.53</v>
      </c>
      <c r="AA224" s="4">
        <f t="shared" si="145"/>
        <v>68005.113259208738</v>
      </c>
      <c r="AB224" s="4">
        <f t="shared" si="136"/>
        <v>86775.805999999997</v>
      </c>
      <c r="AC224" s="4">
        <f>SUM($AB$5:AB224)</f>
        <v>4151031.5299999989</v>
      </c>
      <c r="AD224">
        <f t="shared" si="137"/>
        <v>2.1350970975467067</v>
      </c>
      <c r="AF224" s="2">
        <v>220</v>
      </c>
      <c r="AG224">
        <f t="shared" si="138"/>
        <v>2.5649999999999999</v>
      </c>
      <c r="AH224">
        <f t="shared" si="139"/>
        <v>2.5649999999999999</v>
      </c>
      <c r="AI224">
        <f t="shared" si="140"/>
        <v>2.5649999999999999</v>
      </c>
      <c r="AJ224">
        <f t="shared" si="141"/>
        <v>2.5649999999999999</v>
      </c>
      <c r="AK224">
        <f t="shared" si="142"/>
        <v>10.26</v>
      </c>
      <c r="AL224">
        <v>20.52</v>
      </c>
      <c r="AM224">
        <f>SUM($AL$5:AL224)</f>
        <v>1842.4199999999996</v>
      </c>
      <c r="AO224">
        <f t="shared" si="143"/>
        <v>48.170689655172417</v>
      </c>
      <c r="AP224">
        <f t="shared" si="144"/>
        <v>0.42598518200365076</v>
      </c>
      <c r="AQ224" s="4">
        <f>SUM($AO$5:AO224)</f>
        <v>3815.3327586206915</v>
      </c>
      <c r="AU224" s="2">
        <v>220</v>
      </c>
      <c r="AV224" s="1">
        <f t="shared" si="122"/>
        <v>5500</v>
      </c>
      <c r="AW224" s="1">
        <f t="shared" si="123"/>
        <v>5500</v>
      </c>
      <c r="AX224" s="1">
        <f t="shared" si="124"/>
        <v>5500</v>
      </c>
      <c r="AY224" s="1">
        <f t="shared" si="125"/>
        <v>5500</v>
      </c>
      <c r="AZ224" s="1">
        <f t="shared" si="118"/>
        <v>107800</v>
      </c>
      <c r="BA224" s="1">
        <f t="shared" si="119"/>
        <v>129800</v>
      </c>
      <c r="BB224">
        <f t="shared" si="99"/>
        <v>4.9000000000000021</v>
      </c>
      <c r="BC224" s="1">
        <f>SUM($BA$5:BA224)</f>
        <v>10818700</v>
      </c>
      <c r="BD224" s="1">
        <f t="shared" si="126"/>
        <v>11310230</v>
      </c>
    </row>
    <row r="225" spans="11:57" x14ac:dyDescent="0.3">
      <c r="K225" s="2">
        <v>221</v>
      </c>
      <c r="L225" s="1">
        <f t="shared" si="121"/>
        <v>5750</v>
      </c>
      <c r="M225" s="1">
        <f t="shared" si="127"/>
        <v>5750</v>
      </c>
      <c r="N225" s="1">
        <f t="shared" si="128"/>
        <v>5750</v>
      </c>
      <c r="O225" s="1">
        <f t="shared" si="129"/>
        <v>5750</v>
      </c>
      <c r="P225" s="1">
        <f t="shared" si="130"/>
        <v>258760</v>
      </c>
      <c r="Q225" s="1">
        <f t="shared" si="131"/>
        <v>281760</v>
      </c>
      <c r="R225">
        <f t="shared" si="98"/>
        <v>11.250000000000025</v>
      </c>
      <c r="S225" s="1">
        <f>SUM($Q$5:Q225)</f>
        <v>22410690</v>
      </c>
      <c r="U225" s="2">
        <v>221</v>
      </c>
      <c r="V225">
        <v>0.32</v>
      </c>
      <c r="W225">
        <f t="shared" si="132"/>
        <v>0.32</v>
      </c>
      <c r="X225">
        <f t="shared" si="133"/>
        <v>0.32</v>
      </c>
      <c r="Y225">
        <f t="shared" si="134"/>
        <v>0.32</v>
      </c>
      <c r="Z225" s="4">
        <f t="shared" si="135"/>
        <v>87917.01999999999</v>
      </c>
      <c r="AA225" s="4">
        <f t="shared" si="145"/>
        <v>68685.164391800819</v>
      </c>
      <c r="AB225" s="4">
        <f t="shared" si="136"/>
        <v>87918.299999999988</v>
      </c>
      <c r="AC225" s="4">
        <f>SUM($AB$5:AB225)</f>
        <v>4238949.8299999991</v>
      </c>
      <c r="AD225">
        <f t="shared" si="137"/>
        <v>2.117986803150115</v>
      </c>
      <c r="AF225" s="2">
        <v>221</v>
      </c>
      <c r="AG225">
        <f t="shared" si="138"/>
        <v>2.58</v>
      </c>
      <c r="AH225">
        <f t="shared" si="139"/>
        <v>2.58</v>
      </c>
      <c r="AI225">
        <f t="shared" si="140"/>
        <v>2.58</v>
      </c>
      <c r="AJ225">
        <f t="shared" si="141"/>
        <v>2.58</v>
      </c>
      <c r="AK225">
        <f t="shared" si="142"/>
        <v>10.32</v>
      </c>
      <c r="AL225">
        <v>20.64</v>
      </c>
      <c r="AM225">
        <f>SUM($AL$5:AL225)</f>
        <v>1863.0599999999997</v>
      </c>
      <c r="AO225">
        <f t="shared" si="143"/>
        <v>48.579310344827583</v>
      </c>
      <c r="AP225">
        <f t="shared" si="144"/>
        <v>0.42487223168654176</v>
      </c>
      <c r="AQ225" s="4">
        <f>SUM($AO$5:AO225)</f>
        <v>3863.9120689655192</v>
      </c>
      <c r="AU225" s="2">
        <v>221</v>
      </c>
      <c r="AV225" s="1">
        <f t="shared" si="122"/>
        <v>5500</v>
      </c>
      <c r="AW225" s="1">
        <f t="shared" si="123"/>
        <v>5500</v>
      </c>
      <c r="AX225" s="1">
        <f t="shared" si="124"/>
        <v>5500</v>
      </c>
      <c r="AY225" s="1">
        <f t="shared" si="125"/>
        <v>5500</v>
      </c>
      <c r="AZ225" s="1">
        <f t="shared" si="118"/>
        <v>107800</v>
      </c>
      <c r="BA225" s="1">
        <f t="shared" si="119"/>
        <v>129800</v>
      </c>
      <c r="BB225">
        <f t="shared" si="99"/>
        <v>4.9000000000000021</v>
      </c>
      <c r="BC225" s="1">
        <f>SUM($BA$5:BA225)</f>
        <v>10948500</v>
      </c>
      <c r="BD225" s="1">
        <f t="shared" si="126"/>
        <v>11462190</v>
      </c>
    </row>
    <row r="226" spans="11:57" x14ac:dyDescent="0.3">
      <c r="K226" s="2">
        <v>222</v>
      </c>
      <c r="L226" s="1">
        <f t="shared" si="121"/>
        <v>5775</v>
      </c>
      <c r="M226" s="1">
        <f t="shared" si="127"/>
        <v>5775</v>
      </c>
      <c r="N226" s="1">
        <f t="shared" si="128"/>
        <v>5775</v>
      </c>
      <c r="O226" s="1">
        <f t="shared" si="129"/>
        <v>5775</v>
      </c>
      <c r="P226" s="1">
        <f t="shared" si="130"/>
        <v>261040</v>
      </c>
      <c r="Q226" s="1">
        <f t="shared" si="131"/>
        <v>284140</v>
      </c>
      <c r="R226">
        <f t="shared" si="98"/>
        <v>11.300000000000026</v>
      </c>
      <c r="S226" s="1">
        <f>SUM($Q$5:Q226)</f>
        <v>22694830</v>
      </c>
      <c r="U226" s="2">
        <v>222</v>
      </c>
      <c r="V226">
        <v>0.32100000000000001</v>
      </c>
      <c r="W226">
        <f t="shared" si="132"/>
        <v>0.32100000000000001</v>
      </c>
      <c r="X226">
        <f t="shared" si="133"/>
        <v>0.32100000000000001</v>
      </c>
      <c r="Y226">
        <f t="shared" si="134"/>
        <v>0.32100000000000001</v>
      </c>
      <c r="Z226" s="4">
        <f t="shared" si="135"/>
        <v>89073.67</v>
      </c>
      <c r="AA226" s="4">
        <f t="shared" si="145"/>
        <v>69372.016035718829</v>
      </c>
      <c r="AB226" s="4">
        <f t="shared" si="136"/>
        <v>89074.953999999998</v>
      </c>
      <c r="AC226" s="4">
        <f>SUM($AB$5:AB226)</f>
        <v>4328024.7839999991</v>
      </c>
      <c r="AD226">
        <f t="shared" si="137"/>
        <v>2.1013448512552912</v>
      </c>
      <c r="AF226" s="2">
        <v>222</v>
      </c>
      <c r="AG226">
        <f t="shared" si="138"/>
        <v>2.5950000000000002</v>
      </c>
      <c r="AH226">
        <f t="shared" si="139"/>
        <v>2.5950000000000002</v>
      </c>
      <c r="AI226">
        <f t="shared" si="140"/>
        <v>2.5950000000000002</v>
      </c>
      <c r="AJ226">
        <f t="shared" si="141"/>
        <v>2.5950000000000002</v>
      </c>
      <c r="AK226">
        <f t="shared" si="142"/>
        <v>10.38</v>
      </c>
      <c r="AL226">
        <v>20.76</v>
      </c>
      <c r="AM226">
        <f>SUM($AL$5:AL226)</f>
        <v>1883.8199999999997</v>
      </c>
      <c r="AO226">
        <f t="shared" si="143"/>
        <v>48.989655172413791</v>
      </c>
      <c r="AP226">
        <f t="shared" si="144"/>
        <v>0.42376293376504548</v>
      </c>
      <c r="AQ226" s="4">
        <f>SUM($AO$5:AO226)</f>
        <v>3912.9017241379329</v>
      </c>
      <c r="AU226" s="2">
        <v>222</v>
      </c>
      <c r="AV226" s="1">
        <f t="shared" si="122"/>
        <v>5500</v>
      </c>
      <c r="AW226" s="1">
        <f t="shared" si="123"/>
        <v>5500</v>
      </c>
      <c r="AX226" s="1">
        <f t="shared" si="124"/>
        <v>5500</v>
      </c>
      <c r="AY226" s="1">
        <f t="shared" si="125"/>
        <v>5500</v>
      </c>
      <c r="AZ226" s="1">
        <f t="shared" si="118"/>
        <v>107800</v>
      </c>
      <c r="BA226" s="1">
        <f t="shared" si="119"/>
        <v>129800</v>
      </c>
      <c r="BB226">
        <f t="shared" si="99"/>
        <v>4.9000000000000021</v>
      </c>
      <c r="BC226" s="1">
        <f>SUM($BA$5:BA226)</f>
        <v>11078300</v>
      </c>
      <c r="BD226" s="1">
        <f t="shared" si="126"/>
        <v>11616530</v>
      </c>
    </row>
    <row r="227" spans="11:57" x14ac:dyDescent="0.3">
      <c r="K227" s="2">
        <v>223</v>
      </c>
      <c r="L227" s="1">
        <f t="shared" si="121"/>
        <v>5800</v>
      </c>
      <c r="M227" s="1">
        <f t="shared" si="127"/>
        <v>5800</v>
      </c>
      <c r="N227" s="1">
        <f t="shared" si="128"/>
        <v>5800</v>
      </c>
      <c r="O227" s="1">
        <f t="shared" si="129"/>
        <v>5800</v>
      </c>
      <c r="P227" s="1">
        <f t="shared" si="130"/>
        <v>263330</v>
      </c>
      <c r="Q227" s="1">
        <f t="shared" si="131"/>
        <v>286530</v>
      </c>
      <c r="R227">
        <f t="shared" ref="R227:R290" si="146">R226+0.05</f>
        <v>11.350000000000026</v>
      </c>
      <c r="S227" s="1">
        <f>SUM($Q$5:Q227)</f>
        <v>22981360</v>
      </c>
      <c r="U227" s="2">
        <v>223</v>
      </c>
      <c r="V227">
        <v>0.32200000000000001</v>
      </c>
      <c r="W227">
        <f t="shared" si="132"/>
        <v>0.32200000000000001</v>
      </c>
      <c r="X227">
        <f t="shared" si="133"/>
        <v>0.32200000000000001</v>
      </c>
      <c r="Y227">
        <f t="shared" si="134"/>
        <v>0.32200000000000001</v>
      </c>
      <c r="Z227" s="4">
        <f t="shared" si="135"/>
        <v>90244.67</v>
      </c>
      <c r="AA227" s="4">
        <f t="shared" si="145"/>
        <v>70065.736196076017</v>
      </c>
      <c r="AB227" s="4">
        <f t="shared" si="136"/>
        <v>90245.957999999999</v>
      </c>
      <c r="AC227" s="4">
        <f>SUM($AB$5:AB227)</f>
        <v>4418270.7419999987</v>
      </c>
      <c r="AD227">
        <f t="shared" si="137"/>
        <v>2.0851534476795099</v>
      </c>
      <c r="AF227" s="2">
        <v>223</v>
      </c>
      <c r="AG227">
        <f t="shared" si="138"/>
        <v>2.61</v>
      </c>
      <c r="AH227">
        <f t="shared" si="139"/>
        <v>2.61</v>
      </c>
      <c r="AI227">
        <f t="shared" si="140"/>
        <v>2.61</v>
      </c>
      <c r="AJ227">
        <f t="shared" si="141"/>
        <v>2.61</v>
      </c>
      <c r="AK227">
        <f t="shared" si="142"/>
        <v>10.44</v>
      </c>
      <c r="AL227">
        <v>20.88</v>
      </c>
      <c r="AM227">
        <f>SUM($AL$5:AL227)</f>
        <v>1904.6999999999998</v>
      </c>
      <c r="AO227">
        <f t="shared" si="143"/>
        <v>49.401724137931033</v>
      </c>
      <c r="AP227">
        <f t="shared" si="144"/>
        <v>0.42265731337032769</v>
      </c>
      <c r="AQ227" s="4">
        <f>SUM($AO$5:AO227)</f>
        <v>3962.303448275864</v>
      </c>
      <c r="AU227" s="2">
        <v>223</v>
      </c>
      <c r="AV227" s="1">
        <f t="shared" si="122"/>
        <v>5500</v>
      </c>
      <c r="AW227" s="1">
        <f t="shared" si="123"/>
        <v>5500</v>
      </c>
      <c r="AX227" s="1">
        <f t="shared" si="124"/>
        <v>5500</v>
      </c>
      <c r="AY227" s="1">
        <f t="shared" si="125"/>
        <v>5500</v>
      </c>
      <c r="AZ227" s="1">
        <f t="shared" si="118"/>
        <v>107800</v>
      </c>
      <c r="BA227" s="1">
        <f t="shared" si="119"/>
        <v>129800</v>
      </c>
      <c r="BB227">
        <f t="shared" si="99"/>
        <v>4.9000000000000021</v>
      </c>
      <c r="BC227" s="1">
        <f>SUM($BA$5:BA227)</f>
        <v>11208100</v>
      </c>
      <c r="BD227" s="1">
        <f t="shared" si="126"/>
        <v>11773260</v>
      </c>
    </row>
    <row r="228" spans="11:57" x14ac:dyDescent="0.3">
      <c r="K228" s="2">
        <v>224</v>
      </c>
      <c r="L228" s="1">
        <f t="shared" si="121"/>
        <v>5825</v>
      </c>
      <c r="M228" s="1">
        <f t="shared" si="127"/>
        <v>5825</v>
      </c>
      <c r="N228" s="1">
        <f t="shared" si="128"/>
        <v>5825</v>
      </c>
      <c r="O228" s="1">
        <f t="shared" si="129"/>
        <v>5825</v>
      </c>
      <c r="P228" s="1">
        <f t="shared" si="130"/>
        <v>265630</v>
      </c>
      <c r="Q228" s="1">
        <f t="shared" si="131"/>
        <v>288930</v>
      </c>
      <c r="R228">
        <f t="shared" si="146"/>
        <v>11.400000000000027</v>
      </c>
      <c r="S228" s="1">
        <f>SUM($Q$5:Q228)</f>
        <v>23270290</v>
      </c>
      <c r="U228" s="2">
        <v>224</v>
      </c>
      <c r="V228">
        <v>0.32300000000000001</v>
      </c>
      <c r="W228">
        <f t="shared" si="132"/>
        <v>0.32300000000000001</v>
      </c>
      <c r="X228">
        <f t="shared" si="133"/>
        <v>0.32300000000000001</v>
      </c>
      <c r="Y228">
        <f t="shared" si="134"/>
        <v>0.32300000000000001</v>
      </c>
      <c r="Z228" s="4">
        <f t="shared" si="135"/>
        <v>91430.189999999988</v>
      </c>
      <c r="AA228" s="4">
        <f t="shared" si="145"/>
        <v>70766.393558036783</v>
      </c>
      <c r="AB228" s="4">
        <f t="shared" si="136"/>
        <v>91431.481999999989</v>
      </c>
      <c r="AC228" s="4">
        <f>SUM($AB$5:AB228)</f>
        <v>4509702.2239999985</v>
      </c>
      <c r="AD228">
        <f t="shared" si="137"/>
        <v>2.0693951851083705</v>
      </c>
      <c r="AF228" s="2">
        <v>224</v>
      </c>
      <c r="AG228">
        <f t="shared" si="138"/>
        <v>2.625</v>
      </c>
      <c r="AH228">
        <f t="shared" si="139"/>
        <v>2.625</v>
      </c>
      <c r="AI228">
        <f t="shared" si="140"/>
        <v>2.625</v>
      </c>
      <c r="AJ228">
        <f t="shared" si="141"/>
        <v>2.625</v>
      </c>
      <c r="AK228">
        <f t="shared" si="142"/>
        <v>10.5</v>
      </c>
      <c r="AL228">
        <v>21</v>
      </c>
      <c r="AM228">
        <f>SUM($AL$5:AL228)</f>
        <v>1925.6999999999998</v>
      </c>
      <c r="AO228">
        <f t="shared" si="143"/>
        <v>49.815517241379311</v>
      </c>
      <c r="AP228">
        <f t="shared" si="144"/>
        <v>0.42155539404007891</v>
      </c>
      <c r="AQ228" s="4">
        <f>SUM($AO$5:AO228)</f>
        <v>4012.1189655172434</v>
      </c>
      <c r="AU228" s="2">
        <v>224</v>
      </c>
      <c r="AV228" s="1">
        <f t="shared" si="122"/>
        <v>5500</v>
      </c>
      <c r="AW228" s="1">
        <f t="shared" si="123"/>
        <v>5500</v>
      </c>
      <c r="AX228" s="1">
        <f t="shared" si="124"/>
        <v>5500</v>
      </c>
      <c r="AY228" s="1">
        <f t="shared" si="125"/>
        <v>5500</v>
      </c>
      <c r="AZ228" s="1">
        <f t="shared" si="118"/>
        <v>107800</v>
      </c>
      <c r="BA228" s="1">
        <f t="shared" si="119"/>
        <v>129800</v>
      </c>
      <c r="BB228">
        <f t="shared" si="99"/>
        <v>4.9000000000000021</v>
      </c>
      <c r="BC228" s="1">
        <f>SUM($BA$5:BA228)</f>
        <v>11337900</v>
      </c>
      <c r="BD228" s="1">
        <f t="shared" si="126"/>
        <v>11932390</v>
      </c>
    </row>
    <row r="229" spans="11:57" x14ac:dyDescent="0.3">
      <c r="K229" s="2">
        <v>225</v>
      </c>
      <c r="L229" s="1">
        <f t="shared" si="121"/>
        <v>5850</v>
      </c>
      <c r="M229" s="1">
        <f t="shared" si="127"/>
        <v>5850</v>
      </c>
      <c r="N229" s="1">
        <f t="shared" si="128"/>
        <v>5850</v>
      </c>
      <c r="O229" s="1">
        <f t="shared" si="129"/>
        <v>5850</v>
      </c>
      <c r="P229" s="1">
        <f t="shared" si="130"/>
        <v>267940</v>
      </c>
      <c r="Q229" s="1">
        <f t="shared" si="131"/>
        <v>291340</v>
      </c>
      <c r="R229">
        <f t="shared" si="146"/>
        <v>11.450000000000028</v>
      </c>
      <c r="S229" s="1">
        <f>SUM($Q$5:Q229)</f>
        <v>23561630</v>
      </c>
      <c r="U229" s="2">
        <v>225</v>
      </c>
      <c r="V229">
        <v>0.32400000000000001</v>
      </c>
      <c r="W229">
        <f t="shared" si="132"/>
        <v>0.32400000000000001</v>
      </c>
      <c r="X229">
        <f t="shared" si="133"/>
        <v>0.32400000000000001</v>
      </c>
      <c r="Y229">
        <f t="shared" si="134"/>
        <v>0.32400000000000001</v>
      </c>
      <c r="Z229" s="4">
        <f t="shared" si="135"/>
        <v>92630.37999999999</v>
      </c>
      <c r="AA229" s="4">
        <f t="shared" si="145"/>
        <v>71474.057493617147</v>
      </c>
      <c r="AB229" s="4">
        <f t="shared" si="136"/>
        <v>92631.675999999992</v>
      </c>
      <c r="AC229" s="4">
        <f>SUM($AB$5:AB229)</f>
        <v>4602333.8999999985</v>
      </c>
      <c r="AD229">
        <f t="shared" si="137"/>
        <v>2.0540530482706214</v>
      </c>
      <c r="AF229" s="2">
        <v>225</v>
      </c>
      <c r="AG229">
        <f t="shared" si="138"/>
        <v>2.64</v>
      </c>
      <c r="AH229">
        <f t="shared" si="139"/>
        <v>2.64</v>
      </c>
      <c r="AI229">
        <f t="shared" si="140"/>
        <v>2.64</v>
      </c>
      <c r="AJ229">
        <f t="shared" si="141"/>
        <v>2.64</v>
      </c>
      <c r="AK229">
        <f t="shared" si="142"/>
        <v>10.56</v>
      </c>
      <c r="AL229">
        <v>21.12</v>
      </c>
      <c r="AM229">
        <f>SUM($AL$5:AL229)</f>
        <v>1946.8199999999997</v>
      </c>
      <c r="AO229">
        <f t="shared" si="143"/>
        <v>50.231034482758623</v>
      </c>
      <c r="AP229">
        <f t="shared" si="144"/>
        <v>0.4204571977757946</v>
      </c>
      <c r="AQ229" s="4">
        <f>SUM($AO$5:AO229)</f>
        <v>4062.3500000000022</v>
      </c>
      <c r="AU229" s="2">
        <v>225</v>
      </c>
      <c r="AV229" s="1">
        <f t="shared" si="122"/>
        <v>5500</v>
      </c>
      <c r="AW229" s="1">
        <f t="shared" si="123"/>
        <v>5500</v>
      </c>
      <c r="AX229" s="1">
        <f t="shared" si="124"/>
        <v>5500</v>
      </c>
      <c r="AY229" s="1">
        <f t="shared" si="125"/>
        <v>5500</v>
      </c>
      <c r="AZ229" s="1">
        <f t="shared" si="118"/>
        <v>110000</v>
      </c>
      <c r="BA229" s="1">
        <f t="shared" si="119"/>
        <v>132000</v>
      </c>
      <c r="BB229">
        <v>5</v>
      </c>
      <c r="BC229" s="1">
        <f>SUM($BA$5:BA229)</f>
        <v>11469900</v>
      </c>
      <c r="BD229" s="1">
        <f t="shared" si="126"/>
        <v>12091730</v>
      </c>
    </row>
    <row r="230" spans="11:57" x14ac:dyDescent="0.3">
      <c r="K230" s="2">
        <v>226</v>
      </c>
      <c r="L230" s="1">
        <f t="shared" si="121"/>
        <v>5875</v>
      </c>
      <c r="M230" s="1">
        <f t="shared" si="127"/>
        <v>5875</v>
      </c>
      <c r="N230" s="1">
        <f t="shared" si="128"/>
        <v>5875</v>
      </c>
      <c r="O230" s="1">
        <f t="shared" si="129"/>
        <v>5875</v>
      </c>
      <c r="P230" s="1">
        <f t="shared" si="130"/>
        <v>270260</v>
      </c>
      <c r="Q230" s="1">
        <f t="shared" si="131"/>
        <v>293760</v>
      </c>
      <c r="R230">
        <f t="shared" si="146"/>
        <v>11.500000000000028</v>
      </c>
      <c r="S230" s="1">
        <f>SUM($Q$5:Q230)</f>
        <v>23855390</v>
      </c>
      <c r="U230" s="2">
        <v>226</v>
      </c>
      <c r="V230">
        <v>0.32500000000000001</v>
      </c>
      <c r="W230">
        <f t="shared" si="132"/>
        <v>0.32500000000000001</v>
      </c>
      <c r="X230">
        <f t="shared" si="133"/>
        <v>0.32500000000000001</v>
      </c>
      <c r="Y230">
        <f t="shared" si="134"/>
        <v>0.32500000000000001</v>
      </c>
      <c r="Z230" s="4">
        <f t="shared" si="135"/>
        <v>93845.439999999988</v>
      </c>
      <c r="AA230" s="4">
        <f t="shared" si="145"/>
        <v>72188.798068553326</v>
      </c>
      <c r="AB230" s="4">
        <f t="shared" si="136"/>
        <v>93846.739999999991</v>
      </c>
      <c r="AC230" s="4">
        <f>SUM($AB$5:AB230)</f>
        <v>4696180.6399999987</v>
      </c>
      <c r="AD230">
        <f t="shared" si="137"/>
        <v>2.0391119384015197</v>
      </c>
      <c r="AF230" s="2">
        <v>226</v>
      </c>
      <c r="AG230">
        <f t="shared" si="138"/>
        <v>2.6549999999999998</v>
      </c>
      <c r="AH230">
        <f t="shared" si="139"/>
        <v>2.6549999999999998</v>
      </c>
      <c r="AI230">
        <f t="shared" si="140"/>
        <v>2.6549999999999998</v>
      </c>
      <c r="AJ230">
        <f t="shared" si="141"/>
        <v>2.6549999999999998</v>
      </c>
      <c r="AK230">
        <f t="shared" si="142"/>
        <v>10.62</v>
      </c>
      <c r="AL230">
        <v>21.24</v>
      </c>
      <c r="AM230">
        <f>SUM($AL$5:AL230)</f>
        <v>1968.0599999999997</v>
      </c>
      <c r="AO230">
        <f t="shared" si="143"/>
        <v>50.648275862068964</v>
      </c>
      <c r="AP230">
        <f t="shared" si="144"/>
        <v>0.41936274509803922</v>
      </c>
      <c r="AQ230" s="4">
        <f>SUM($AO$5:AO230)</f>
        <v>4112.9982758620708</v>
      </c>
      <c r="AU230" s="2">
        <v>226</v>
      </c>
      <c r="AV230" s="1">
        <f t="shared" si="122"/>
        <v>5500</v>
      </c>
      <c r="AW230" s="1">
        <f t="shared" si="123"/>
        <v>5500</v>
      </c>
      <c r="AX230" s="1">
        <f t="shared" si="124"/>
        <v>5500</v>
      </c>
      <c r="AY230" s="1">
        <f t="shared" si="125"/>
        <v>5500</v>
      </c>
      <c r="AZ230" s="1">
        <f t="shared" si="118"/>
        <v>110000</v>
      </c>
      <c r="BA230" s="1">
        <f t="shared" si="119"/>
        <v>132000</v>
      </c>
      <c r="BB230">
        <v>5</v>
      </c>
      <c r="BC230" s="1">
        <f>SUM($BA$5:BA230)</f>
        <v>11601900</v>
      </c>
      <c r="BD230" s="1">
        <f t="shared" si="126"/>
        <v>12253490</v>
      </c>
    </row>
    <row r="231" spans="11:57" x14ac:dyDescent="0.3">
      <c r="K231" s="2">
        <v>227</v>
      </c>
      <c r="L231" s="1">
        <f t="shared" si="121"/>
        <v>5900</v>
      </c>
      <c r="M231" s="1">
        <f t="shared" si="127"/>
        <v>5900</v>
      </c>
      <c r="N231" s="1">
        <f t="shared" si="128"/>
        <v>5900</v>
      </c>
      <c r="O231" s="1">
        <f t="shared" si="129"/>
        <v>5900</v>
      </c>
      <c r="P231" s="1">
        <f t="shared" si="130"/>
        <v>272590</v>
      </c>
      <c r="Q231" s="1">
        <f t="shared" si="131"/>
        <v>296190</v>
      </c>
      <c r="R231">
        <f t="shared" si="146"/>
        <v>11.550000000000029</v>
      </c>
      <c r="S231" s="1">
        <f>SUM($Q$5:Q231)</f>
        <v>24151580</v>
      </c>
      <c r="U231" s="2">
        <v>227</v>
      </c>
      <c r="V231">
        <v>0.32600000000000001</v>
      </c>
      <c r="W231">
        <f t="shared" si="132"/>
        <v>0.32600000000000001</v>
      </c>
      <c r="X231">
        <f t="shared" si="133"/>
        <v>0.32600000000000001</v>
      </c>
      <c r="Y231">
        <f t="shared" si="134"/>
        <v>0.32600000000000001</v>
      </c>
      <c r="Z231" s="4">
        <f t="shared" si="135"/>
        <v>95075.54</v>
      </c>
      <c r="AA231" s="4">
        <f t="shared" si="145"/>
        <v>72910.686049238866</v>
      </c>
      <c r="AB231" s="4">
        <f t="shared" si="136"/>
        <v>95076.843999999997</v>
      </c>
      <c r="AC231" s="4">
        <f>SUM($AB$5:AB231)</f>
        <v>4791257.4839999983</v>
      </c>
      <c r="AD231">
        <f t="shared" si="137"/>
        <v>2.0245567896212697</v>
      </c>
      <c r="AF231" s="2">
        <v>227</v>
      </c>
      <c r="AG231">
        <f t="shared" si="138"/>
        <v>2.67</v>
      </c>
      <c r="AH231">
        <f t="shared" si="139"/>
        <v>2.67</v>
      </c>
      <c r="AI231">
        <f t="shared" si="140"/>
        <v>2.67</v>
      </c>
      <c r="AJ231">
        <f t="shared" si="141"/>
        <v>2.67</v>
      </c>
      <c r="AK231">
        <f t="shared" si="142"/>
        <v>10.68</v>
      </c>
      <c r="AL231">
        <v>21.36</v>
      </c>
      <c r="AM231">
        <f>SUM($AL$5:AL231)</f>
        <v>1989.4199999999996</v>
      </c>
      <c r="AO231">
        <f t="shared" si="143"/>
        <v>51.067241379310346</v>
      </c>
      <c r="AP231">
        <f t="shared" si="144"/>
        <v>0.418272055099767</v>
      </c>
      <c r="AQ231" s="4">
        <f>SUM($AO$5:AO231)</f>
        <v>4164.0655172413808</v>
      </c>
      <c r="AU231" s="2">
        <v>227</v>
      </c>
      <c r="AV231" s="1">
        <f t="shared" si="122"/>
        <v>5500</v>
      </c>
      <c r="AW231" s="1">
        <f t="shared" si="123"/>
        <v>5500</v>
      </c>
      <c r="AX231" s="1">
        <f t="shared" si="124"/>
        <v>5500</v>
      </c>
      <c r="AY231" s="1">
        <f t="shared" si="125"/>
        <v>5500</v>
      </c>
      <c r="AZ231" s="1">
        <f t="shared" si="118"/>
        <v>110000</v>
      </c>
      <c r="BA231" s="1">
        <f t="shared" si="119"/>
        <v>132000</v>
      </c>
      <c r="BB231">
        <v>5</v>
      </c>
      <c r="BC231" s="1">
        <f>SUM($BA$5:BA231)</f>
        <v>11733900</v>
      </c>
      <c r="BD231" s="1">
        <f t="shared" si="126"/>
        <v>12417680</v>
      </c>
    </row>
    <row r="232" spans="11:57" x14ac:dyDescent="0.3">
      <c r="K232" s="2">
        <v>228</v>
      </c>
      <c r="L232" s="1">
        <f t="shared" si="121"/>
        <v>5925</v>
      </c>
      <c r="M232" s="1">
        <f t="shared" si="127"/>
        <v>5925</v>
      </c>
      <c r="N232" s="1">
        <f t="shared" si="128"/>
        <v>5925</v>
      </c>
      <c r="O232" s="1">
        <f t="shared" si="129"/>
        <v>5925</v>
      </c>
      <c r="P232" s="1">
        <f t="shared" si="130"/>
        <v>274930</v>
      </c>
      <c r="Q232" s="1">
        <f t="shared" si="131"/>
        <v>298630</v>
      </c>
      <c r="R232">
        <f t="shared" si="146"/>
        <v>11.60000000000003</v>
      </c>
      <c r="S232" s="1">
        <f>SUM($Q$5:Q232)</f>
        <v>24450210</v>
      </c>
      <c r="U232" s="2">
        <v>228</v>
      </c>
      <c r="V232">
        <v>0.32700000000000001</v>
      </c>
      <c r="W232">
        <f t="shared" si="132"/>
        <v>0.32700000000000001</v>
      </c>
      <c r="X232">
        <f t="shared" si="133"/>
        <v>0.32700000000000001</v>
      </c>
      <c r="Y232">
        <f t="shared" si="134"/>
        <v>0.32700000000000001</v>
      </c>
      <c r="Z232" s="4">
        <f t="shared" si="135"/>
        <v>96320.849999999991</v>
      </c>
      <c r="AA232" s="4">
        <f t="shared" si="145"/>
        <v>73639.792909731259</v>
      </c>
      <c r="AB232" s="4">
        <f t="shared" si="136"/>
        <v>96322.157999999996</v>
      </c>
      <c r="AC232" s="4">
        <f>SUM($AB$5:AB232)</f>
        <v>4887579.6419999981</v>
      </c>
      <c r="AD232">
        <f t="shared" si="137"/>
        <v>2.010373233366388</v>
      </c>
      <c r="AF232" s="2">
        <v>228</v>
      </c>
      <c r="AG232">
        <f t="shared" si="138"/>
        <v>2.6850000000000001</v>
      </c>
      <c r="AH232">
        <f t="shared" si="139"/>
        <v>2.6850000000000001</v>
      </c>
      <c r="AI232">
        <f t="shared" si="140"/>
        <v>2.6850000000000001</v>
      </c>
      <c r="AJ232">
        <f t="shared" si="141"/>
        <v>2.6850000000000001</v>
      </c>
      <c r="AK232">
        <f t="shared" si="142"/>
        <v>10.74</v>
      </c>
      <c r="AL232">
        <v>21.48</v>
      </c>
      <c r="AM232">
        <f>SUM($AL$5:AL232)</f>
        <v>2010.8999999999996</v>
      </c>
      <c r="AO232">
        <f t="shared" si="143"/>
        <v>51.487931034482756</v>
      </c>
      <c r="AP232">
        <f t="shared" si="144"/>
        <v>0.41718514549777319</v>
      </c>
      <c r="AQ232" s="4">
        <f>SUM($AO$5:AO232)</f>
        <v>4215.553448275864</v>
      </c>
      <c r="AU232" s="2">
        <v>228</v>
      </c>
      <c r="AV232" s="1">
        <f t="shared" si="122"/>
        <v>5500</v>
      </c>
      <c r="AW232" s="1">
        <f t="shared" si="123"/>
        <v>5500</v>
      </c>
      <c r="AX232" s="1">
        <f t="shared" si="124"/>
        <v>5500</v>
      </c>
      <c r="AY232" s="1">
        <f t="shared" si="125"/>
        <v>5500</v>
      </c>
      <c r="AZ232" s="1">
        <f t="shared" si="118"/>
        <v>110000</v>
      </c>
      <c r="BA232" s="1">
        <f t="shared" si="119"/>
        <v>132000</v>
      </c>
      <c r="BB232">
        <v>5</v>
      </c>
      <c r="BC232" s="1">
        <f>SUM($BA$5:BA232)</f>
        <v>11865900</v>
      </c>
      <c r="BD232" s="1">
        <f t="shared" si="126"/>
        <v>12584310</v>
      </c>
    </row>
    <row r="233" spans="11:57" x14ac:dyDescent="0.3">
      <c r="K233" s="2">
        <v>229</v>
      </c>
      <c r="L233" s="1">
        <f t="shared" si="121"/>
        <v>5950</v>
      </c>
      <c r="M233" s="1">
        <f t="shared" si="127"/>
        <v>5950</v>
      </c>
      <c r="N233" s="1">
        <f t="shared" si="128"/>
        <v>5950</v>
      </c>
      <c r="O233" s="1">
        <f t="shared" si="129"/>
        <v>5950</v>
      </c>
      <c r="P233" s="1">
        <f t="shared" si="130"/>
        <v>277280</v>
      </c>
      <c r="Q233" s="1">
        <f t="shared" si="131"/>
        <v>301080</v>
      </c>
      <c r="R233">
        <f t="shared" si="146"/>
        <v>11.650000000000031</v>
      </c>
      <c r="S233" s="1">
        <f>SUM($Q$5:Q233)</f>
        <v>24751290</v>
      </c>
      <c r="U233" s="2">
        <v>229</v>
      </c>
      <c r="V233">
        <v>0.32800000000000001</v>
      </c>
      <c r="W233">
        <f t="shared" si="132"/>
        <v>0.32800000000000001</v>
      </c>
      <c r="X233">
        <f t="shared" si="133"/>
        <v>0.32800000000000001</v>
      </c>
      <c r="Y233">
        <f t="shared" si="134"/>
        <v>0.32800000000000001</v>
      </c>
      <c r="Z233" s="4">
        <f t="shared" si="135"/>
        <v>97581.569999999992</v>
      </c>
      <c r="AA233" s="4">
        <f t="shared" si="145"/>
        <v>74376.190838828566</v>
      </c>
      <c r="AB233" s="4">
        <f t="shared" si="136"/>
        <v>97582.881999999998</v>
      </c>
      <c r="AC233" s="4">
        <f>SUM($AB$5:AB233)</f>
        <v>4985162.5239999983</v>
      </c>
      <c r="AD233">
        <f t="shared" si="137"/>
        <v>1.9965481720533005</v>
      </c>
      <c r="AF233" s="2">
        <v>229</v>
      </c>
      <c r="AG233">
        <f t="shared" si="138"/>
        <v>2.7</v>
      </c>
      <c r="AH233">
        <f t="shared" si="139"/>
        <v>2.7</v>
      </c>
      <c r="AI233">
        <f t="shared" si="140"/>
        <v>2.7</v>
      </c>
      <c r="AJ233">
        <f t="shared" si="141"/>
        <v>2.7</v>
      </c>
      <c r="AK233">
        <f t="shared" si="142"/>
        <v>10.8</v>
      </c>
      <c r="AL233">
        <v>21.6</v>
      </c>
      <c r="AM233">
        <f>SUM($AL$5:AL233)</f>
        <v>2032.4999999999995</v>
      </c>
      <c r="AO233">
        <f t="shared" si="143"/>
        <v>51.910344827586208</v>
      </c>
      <c r="AP233">
        <f t="shared" si="144"/>
        <v>0.41610203268234358</v>
      </c>
      <c r="AQ233" s="4">
        <f>SUM($AO$5:AO233)</f>
        <v>4267.4637931034504</v>
      </c>
      <c r="AU233" s="2">
        <v>229</v>
      </c>
      <c r="AV233" s="1">
        <f t="shared" si="122"/>
        <v>5500</v>
      </c>
      <c r="AW233" s="1">
        <f t="shared" si="123"/>
        <v>5500</v>
      </c>
      <c r="AX233" s="1">
        <f t="shared" si="124"/>
        <v>5500</v>
      </c>
      <c r="AY233" s="1">
        <f t="shared" si="125"/>
        <v>5500</v>
      </c>
      <c r="AZ233" s="1">
        <f t="shared" ref="AZ233:AZ296" si="147">ROUNDUP(SUM(AV233:AY233)*BB233,-1)</f>
        <v>110000</v>
      </c>
      <c r="BA233" s="1">
        <f t="shared" ref="BA233:BA296" si="148">SUM(AV233:AZ233)</f>
        <v>132000</v>
      </c>
      <c r="BB233">
        <v>5</v>
      </c>
      <c r="BC233" s="1">
        <f>SUM($BA$5:BA233)</f>
        <v>11997900</v>
      </c>
      <c r="BD233" s="1">
        <f t="shared" si="126"/>
        <v>12753390</v>
      </c>
    </row>
    <row r="234" spans="11:57" x14ac:dyDescent="0.3">
      <c r="K234" s="2">
        <v>230</v>
      </c>
      <c r="L234" s="1">
        <f t="shared" si="121"/>
        <v>5975</v>
      </c>
      <c r="M234" s="1">
        <f t="shared" si="127"/>
        <v>5975</v>
      </c>
      <c r="N234" s="1">
        <f t="shared" si="128"/>
        <v>5975</v>
      </c>
      <c r="O234" s="1">
        <f t="shared" si="129"/>
        <v>5975</v>
      </c>
      <c r="P234" s="1">
        <f t="shared" si="130"/>
        <v>279640</v>
      </c>
      <c r="Q234" s="1">
        <f t="shared" si="131"/>
        <v>303540</v>
      </c>
      <c r="R234">
        <f t="shared" si="146"/>
        <v>11.700000000000031</v>
      </c>
      <c r="S234" s="1">
        <f>SUM($Q$5:Q234)</f>
        <v>25054830</v>
      </c>
      <c r="U234" s="15">
        <v>230</v>
      </c>
      <c r="V234">
        <v>0.32900000000000001</v>
      </c>
      <c r="W234">
        <f t="shared" si="132"/>
        <v>0.32900000000000001</v>
      </c>
      <c r="X234">
        <f t="shared" si="133"/>
        <v>0.32900000000000001</v>
      </c>
      <c r="Y234">
        <f t="shared" si="134"/>
        <v>0.32900000000000001</v>
      </c>
      <c r="Z234" s="4">
        <f t="shared" si="135"/>
        <v>98857.86</v>
      </c>
      <c r="AA234" s="4">
        <f t="shared" si="145"/>
        <v>75119.952747216856</v>
      </c>
      <c r="AB234" s="4">
        <f t="shared" si="136"/>
        <v>98859.176000000007</v>
      </c>
      <c r="AC234" s="4">
        <f>SUM($AB$5:AB234)</f>
        <v>5084021.6999999983</v>
      </c>
      <c r="AD234">
        <f t="shared" si="137"/>
        <v>1.9830682655593197</v>
      </c>
      <c r="AF234" s="15">
        <v>230</v>
      </c>
      <c r="AG234">
        <f t="shared" si="138"/>
        <v>2.7149999999999999</v>
      </c>
      <c r="AH234">
        <f t="shared" si="139"/>
        <v>2.7149999999999999</v>
      </c>
      <c r="AI234">
        <f t="shared" si="140"/>
        <v>2.7149999999999999</v>
      </c>
      <c r="AJ234">
        <f t="shared" si="141"/>
        <v>2.7149999999999999</v>
      </c>
      <c r="AK234">
        <f t="shared" si="142"/>
        <v>10.86</v>
      </c>
      <c r="AL234">
        <v>21.72</v>
      </c>
      <c r="AM234">
        <f>SUM($AL$5:AL234)</f>
        <v>2054.2199999999993</v>
      </c>
      <c r="AO234">
        <f t="shared" si="143"/>
        <v>52.334482758620688</v>
      </c>
      <c r="AP234">
        <f t="shared" si="144"/>
        <v>0.41502273176517096</v>
      </c>
      <c r="AQ234" s="4">
        <f>SUM($AO$5:AO234)</f>
        <v>4319.798275862071</v>
      </c>
      <c r="AU234" s="15">
        <v>230</v>
      </c>
      <c r="AV234" s="1">
        <f t="shared" si="122"/>
        <v>5500</v>
      </c>
      <c r="AW234" s="1">
        <f t="shared" si="123"/>
        <v>5500</v>
      </c>
      <c r="AX234" s="1">
        <f t="shared" si="124"/>
        <v>5500</v>
      </c>
      <c r="AY234" s="1">
        <f t="shared" si="125"/>
        <v>5500</v>
      </c>
      <c r="AZ234" s="1">
        <f t="shared" si="147"/>
        <v>110000</v>
      </c>
      <c r="BA234" s="1">
        <f t="shared" si="148"/>
        <v>132000</v>
      </c>
      <c r="BB234">
        <v>5</v>
      </c>
      <c r="BC234" s="1">
        <f>SUM($BA$5:BA234)</f>
        <v>12129900</v>
      </c>
      <c r="BD234" s="1">
        <f t="shared" si="126"/>
        <v>12924930</v>
      </c>
    </row>
    <row r="235" spans="11:57" x14ac:dyDescent="0.3">
      <c r="K235" s="2">
        <v>231</v>
      </c>
      <c r="L235" s="1">
        <f t="shared" si="121"/>
        <v>6000</v>
      </c>
      <c r="M235" s="1">
        <f t="shared" si="127"/>
        <v>6000</v>
      </c>
      <c r="N235" s="1">
        <f t="shared" si="128"/>
        <v>6000</v>
      </c>
      <c r="O235" s="1">
        <f t="shared" si="129"/>
        <v>6000</v>
      </c>
      <c r="P235" s="1">
        <f t="shared" si="130"/>
        <v>282010</v>
      </c>
      <c r="Q235" s="1">
        <f t="shared" si="131"/>
        <v>306010</v>
      </c>
      <c r="R235">
        <f t="shared" si="146"/>
        <v>11.750000000000032</v>
      </c>
      <c r="S235" s="1">
        <f>SUM($Q$5:Q235)</f>
        <v>25360840</v>
      </c>
      <c r="U235" s="2">
        <v>231</v>
      </c>
      <c r="V235">
        <v>0.33</v>
      </c>
      <c r="W235">
        <f t="shared" si="132"/>
        <v>0.33</v>
      </c>
      <c r="X235">
        <f t="shared" si="133"/>
        <v>0.33</v>
      </c>
      <c r="Y235">
        <f t="shared" si="134"/>
        <v>0.33</v>
      </c>
      <c r="Z235" s="4">
        <f t="shared" si="135"/>
        <v>100149.93</v>
      </c>
      <c r="AA235" s="4">
        <f t="shared" si="145"/>
        <v>75871.152274689026</v>
      </c>
      <c r="AB235" s="4">
        <f t="shared" si="136"/>
        <v>100151.25</v>
      </c>
      <c r="AC235" s="4">
        <f>SUM($AB$5:AB235)</f>
        <v>5184172.9499999983</v>
      </c>
      <c r="AD235">
        <f t="shared" si="137"/>
        <v>1.9699217648893992</v>
      </c>
      <c r="AF235" s="2">
        <v>231</v>
      </c>
      <c r="AG235">
        <f t="shared" si="138"/>
        <v>2.73</v>
      </c>
      <c r="AH235">
        <f t="shared" si="139"/>
        <v>2.73</v>
      </c>
      <c r="AI235">
        <f t="shared" si="140"/>
        <v>2.73</v>
      </c>
      <c r="AJ235">
        <f t="shared" si="141"/>
        <v>2.73</v>
      </c>
      <c r="AK235">
        <f t="shared" si="142"/>
        <v>10.92</v>
      </c>
      <c r="AL235">
        <v>21.84</v>
      </c>
      <c r="AM235">
        <f>SUM($AL$5:AL235)</f>
        <v>2076.0599999999995</v>
      </c>
      <c r="AO235">
        <f t="shared" si="143"/>
        <v>52.760344827586209</v>
      </c>
      <c r="AP235">
        <f t="shared" si="144"/>
        <v>0.41394725662560045</v>
      </c>
      <c r="AQ235" s="4">
        <f>SUM($AO$5:AO235)</f>
        <v>4372.5586206896569</v>
      </c>
      <c r="AU235" s="2">
        <v>231</v>
      </c>
      <c r="AV235" s="1">
        <f t="shared" si="122"/>
        <v>6000</v>
      </c>
      <c r="AW235" s="1">
        <f t="shared" si="123"/>
        <v>6000</v>
      </c>
      <c r="AX235" s="1">
        <f t="shared" si="124"/>
        <v>6000</v>
      </c>
      <c r="AY235" s="1">
        <f t="shared" si="125"/>
        <v>6000</v>
      </c>
      <c r="AZ235" s="1">
        <f t="shared" si="147"/>
        <v>120000</v>
      </c>
      <c r="BA235" s="1">
        <f t="shared" si="148"/>
        <v>144000</v>
      </c>
      <c r="BB235">
        <v>5</v>
      </c>
      <c r="BC235" s="1">
        <f>SUM($BA$5:BA235)</f>
        <v>12273900</v>
      </c>
      <c r="BD235" s="1">
        <f t="shared" si="126"/>
        <v>13086940</v>
      </c>
      <c r="BE235" s="1">
        <f>SUM($BA$235:BA235)</f>
        <v>144000</v>
      </c>
    </row>
    <row r="236" spans="11:57" x14ac:dyDescent="0.3">
      <c r="K236" s="2">
        <v>232</v>
      </c>
      <c r="L236" s="1">
        <f t="shared" si="121"/>
        <v>6025</v>
      </c>
      <c r="M236" s="1">
        <f t="shared" si="127"/>
        <v>6025</v>
      </c>
      <c r="N236" s="1">
        <f t="shared" si="128"/>
        <v>6025</v>
      </c>
      <c r="O236" s="1">
        <f t="shared" si="129"/>
        <v>6025</v>
      </c>
      <c r="P236" s="1">
        <f t="shared" si="130"/>
        <v>284390</v>
      </c>
      <c r="Q236" s="1">
        <f t="shared" si="131"/>
        <v>308490</v>
      </c>
      <c r="R236">
        <f t="shared" si="146"/>
        <v>11.800000000000033</v>
      </c>
      <c r="S236" s="1">
        <f>SUM($Q$5:Q236)</f>
        <v>25669330</v>
      </c>
      <c r="U236" s="2">
        <v>232</v>
      </c>
      <c r="V236">
        <v>0.33100000000000002</v>
      </c>
      <c r="W236">
        <f t="shared" si="132"/>
        <v>0.33100000000000002</v>
      </c>
      <c r="X236">
        <f t="shared" si="133"/>
        <v>0.33100000000000002</v>
      </c>
      <c r="Y236">
        <f t="shared" si="134"/>
        <v>0.33100000000000002</v>
      </c>
      <c r="Z236" s="4">
        <f t="shared" si="135"/>
        <v>101457.93999999999</v>
      </c>
      <c r="AA236" s="4">
        <f t="shared" si="145"/>
        <v>76629.863797435915</v>
      </c>
      <c r="AB236" s="4">
        <f t="shared" si="136"/>
        <v>101459.26399999998</v>
      </c>
      <c r="AC236" s="4">
        <f>SUM($AB$5:AB236)</f>
        <v>5285632.2139999988</v>
      </c>
      <c r="AD236">
        <f t="shared" si="137"/>
        <v>1.9570964352182825</v>
      </c>
      <c r="AF236" s="2">
        <v>232</v>
      </c>
      <c r="AG236">
        <f t="shared" si="138"/>
        <v>2.7450000000000001</v>
      </c>
      <c r="AH236">
        <f t="shared" si="139"/>
        <v>2.7450000000000001</v>
      </c>
      <c r="AI236">
        <f t="shared" si="140"/>
        <v>2.7450000000000001</v>
      </c>
      <c r="AJ236">
        <f t="shared" si="141"/>
        <v>2.7450000000000001</v>
      </c>
      <c r="AK236">
        <f t="shared" si="142"/>
        <v>10.98</v>
      </c>
      <c r="AL236">
        <v>21.96</v>
      </c>
      <c r="AM236">
        <f>SUM($AL$5:AL236)</f>
        <v>2098.0199999999995</v>
      </c>
      <c r="AO236">
        <f t="shared" si="143"/>
        <v>53.187931034482759</v>
      </c>
      <c r="AP236">
        <f t="shared" si="144"/>
        <v>0.412875619955266</v>
      </c>
      <c r="AQ236" s="4">
        <f>SUM($AO$5:AO236)</f>
        <v>4425.7465517241399</v>
      </c>
      <c r="AU236" s="2">
        <v>232</v>
      </c>
      <c r="AV236" s="1">
        <f t="shared" si="122"/>
        <v>6000</v>
      </c>
      <c r="AW236" s="1">
        <f t="shared" si="123"/>
        <v>6000</v>
      </c>
      <c r="AX236" s="1">
        <f t="shared" si="124"/>
        <v>6000</v>
      </c>
      <c r="AY236" s="1">
        <f t="shared" si="125"/>
        <v>6000</v>
      </c>
      <c r="AZ236" s="1">
        <f t="shared" si="147"/>
        <v>120000</v>
      </c>
      <c r="BA236" s="1">
        <f t="shared" si="148"/>
        <v>144000</v>
      </c>
      <c r="BB236">
        <v>5</v>
      </c>
      <c r="BC236" s="1">
        <f>SUM($BA$5:BA236)</f>
        <v>12417900</v>
      </c>
      <c r="BD236" s="1">
        <f t="shared" si="126"/>
        <v>13251430</v>
      </c>
      <c r="BE236" s="1">
        <f>SUM($BA$235:BA236)</f>
        <v>288000</v>
      </c>
    </row>
    <row r="237" spans="11:57" x14ac:dyDescent="0.3">
      <c r="K237" s="2">
        <v>233</v>
      </c>
      <c r="L237" s="1">
        <f t="shared" si="121"/>
        <v>6050</v>
      </c>
      <c r="M237" s="1">
        <f t="shared" si="127"/>
        <v>6050</v>
      </c>
      <c r="N237" s="1">
        <f t="shared" si="128"/>
        <v>6050</v>
      </c>
      <c r="O237" s="1">
        <f t="shared" si="129"/>
        <v>6050</v>
      </c>
      <c r="P237" s="1">
        <f t="shared" si="130"/>
        <v>286780</v>
      </c>
      <c r="Q237" s="1">
        <f t="shared" si="131"/>
        <v>310980</v>
      </c>
      <c r="R237">
        <f t="shared" si="146"/>
        <v>11.850000000000033</v>
      </c>
      <c r="S237" s="1">
        <f>SUM($Q$5:Q237)</f>
        <v>25980310</v>
      </c>
      <c r="U237" s="2">
        <v>233</v>
      </c>
      <c r="V237">
        <v>0.33200000000000002</v>
      </c>
      <c r="W237">
        <f t="shared" si="132"/>
        <v>0.33200000000000002</v>
      </c>
      <c r="X237">
        <f t="shared" si="133"/>
        <v>0.33200000000000002</v>
      </c>
      <c r="Y237">
        <f t="shared" si="134"/>
        <v>0.33200000000000002</v>
      </c>
      <c r="Z237" s="4">
        <f t="shared" si="135"/>
        <v>102782.11</v>
      </c>
      <c r="AA237" s="4">
        <f t="shared" si="145"/>
        <v>77396.162435410282</v>
      </c>
      <c r="AB237" s="4">
        <f t="shared" si="136"/>
        <v>102783.43799999999</v>
      </c>
      <c r="AC237" s="4">
        <f>SUM($AB$5:AB237)</f>
        <v>5388415.6519999988</v>
      </c>
      <c r="AD237">
        <f t="shared" si="137"/>
        <v>1.9445817234078198</v>
      </c>
      <c r="AF237" s="2">
        <v>233</v>
      </c>
      <c r="AG237">
        <f t="shared" si="138"/>
        <v>2.76</v>
      </c>
      <c r="AH237">
        <f t="shared" si="139"/>
        <v>2.76</v>
      </c>
      <c r="AI237">
        <f t="shared" si="140"/>
        <v>2.76</v>
      </c>
      <c r="AJ237">
        <f t="shared" si="141"/>
        <v>2.76</v>
      </c>
      <c r="AK237">
        <f t="shared" si="142"/>
        <v>11.04</v>
      </c>
      <c r="AL237">
        <v>22.08</v>
      </c>
      <c r="AM237">
        <f>SUM($AL$5:AL237)</f>
        <v>2120.0999999999995</v>
      </c>
      <c r="AO237">
        <f t="shared" si="143"/>
        <v>53.617241379310343</v>
      </c>
      <c r="AP237">
        <f t="shared" si="144"/>
        <v>0.41180783330117693</v>
      </c>
      <c r="AQ237" s="4">
        <f>SUM($AO$5:AO237)</f>
        <v>4479.36379310345</v>
      </c>
      <c r="AU237" s="2">
        <v>233</v>
      </c>
      <c r="AV237" s="1">
        <f t="shared" si="122"/>
        <v>6000</v>
      </c>
      <c r="AW237" s="1">
        <f t="shared" si="123"/>
        <v>6000</v>
      </c>
      <c r="AX237" s="1">
        <f t="shared" si="124"/>
        <v>6000</v>
      </c>
      <c r="AY237" s="1">
        <f t="shared" si="125"/>
        <v>6000</v>
      </c>
      <c r="AZ237" s="1">
        <f t="shared" si="147"/>
        <v>120000</v>
      </c>
      <c r="BA237" s="1">
        <f t="shared" si="148"/>
        <v>144000</v>
      </c>
      <c r="BB237">
        <v>5</v>
      </c>
      <c r="BC237" s="1">
        <f>SUM($BA$5:BA237)</f>
        <v>12561900</v>
      </c>
      <c r="BD237" s="1">
        <f t="shared" si="126"/>
        <v>13418410</v>
      </c>
      <c r="BE237" s="1">
        <f>SUM($BA$235:BA237)</f>
        <v>432000</v>
      </c>
    </row>
    <row r="238" spans="11:57" x14ac:dyDescent="0.3">
      <c r="K238" s="2">
        <v>234</v>
      </c>
      <c r="L238" s="1">
        <f t="shared" si="121"/>
        <v>6075</v>
      </c>
      <c r="M238" s="1">
        <f t="shared" si="127"/>
        <v>6075</v>
      </c>
      <c r="N238" s="1">
        <f t="shared" si="128"/>
        <v>6075</v>
      </c>
      <c r="O238" s="1">
        <f t="shared" si="129"/>
        <v>6075</v>
      </c>
      <c r="P238" s="1">
        <f t="shared" si="130"/>
        <v>289180</v>
      </c>
      <c r="Q238" s="1">
        <f t="shared" si="131"/>
        <v>313480</v>
      </c>
      <c r="R238">
        <f t="shared" si="146"/>
        <v>11.900000000000034</v>
      </c>
      <c r="S238" s="1">
        <f>SUM($Q$5:Q238)</f>
        <v>26293790</v>
      </c>
      <c r="U238" s="2">
        <v>234</v>
      </c>
      <c r="V238">
        <v>0.33300000000000002</v>
      </c>
      <c r="W238">
        <f t="shared" si="132"/>
        <v>0.33300000000000002</v>
      </c>
      <c r="X238">
        <f t="shared" si="133"/>
        <v>0.33300000000000002</v>
      </c>
      <c r="Y238">
        <f t="shared" si="134"/>
        <v>0.33300000000000002</v>
      </c>
      <c r="Z238" s="4">
        <f t="shared" si="135"/>
        <v>104122.61</v>
      </c>
      <c r="AA238" s="4">
        <f t="shared" si="145"/>
        <v>78170.124059764392</v>
      </c>
      <c r="AB238" s="4">
        <f t="shared" si="136"/>
        <v>104123.942</v>
      </c>
      <c r="AC238" s="4">
        <f>SUM($AB$5:AB238)</f>
        <v>5492539.5939999986</v>
      </c>
      <c r="AD238">
        <f t="shared" si="137"/>
        <v>1.9323665567884039</v>
      </c>
      <c r="AF238" s="2">
        <v>234</v>
      </c>
      <c r="AG238">
        <f t="shared" si="138"/>
        <v>2.7749999999999999</v>
      </c>
      <c r="AH238">
        <f t="shared" si="139"/>
        <v>2.7749999999999999</v>
      </c>
      <c r="AI238">
        <f t="shared" si="140"/>
        <v>2.7749999999999999</v>
      </c>
      <c r="AJ238">
        <f t="shared" si="141"/>
        <v>2.7749999999999999</v>
      </c>
      <c r="AK238">
        <f t="shared" si="142"/>
        <v>11.1</v>
      </c>
      <c r="AL238">
        <v>22.2</v>
      </c>
      <c r="AM238">
        <f>SUM($AL$5:AL238)</f>
        <v>2142.2999999999993</v>
      </c>
      <c r="AO238">
        <f t="shared" si="143"/>
        <v>54.048275862068962</v>
      </c>
      <c r="AP238">
        <f t="shared" si="144"/>
        <v>0.41074390710731146</v>
      </c>
      <c r="AQ238" s="4">
        <f>SUM($AO$5:AO238)</f>
        <v>4533.4120689655192</v>
      </c>
      <c r="AU238" s="2">
        <v>234</v>
      </c>
      <c r="AV238" s="1">
        <f t="shared" si="122"/>
        <v>6000</v>
      </c>
      <c r="AW238" s="1">
        <f t="shared" si="123"/>
        <v>6000</v>
      </c>
      <c r="AX238" s="1">
        <f t="shared" si="124"/>
        <v>6000</v>
      </c>
      <c r="AY238" s="1">
        <f t="shared" si="125"/>
        <v>6000</v>
      </c>
      <c r="AZ238" s="1">
        <f t="shared" si="147"/>
        <v>120000</v>
      </c>
      <c r="BA238" s="1">
        <f t="shared" si="148"/>
        <v>144000</v>
      </c>
      <c r="BB238">
        <v>5</v>
      </c>
      <c r="BC238" s="1">
        <f>SUM($BA$5:BA238)</f>
        <v>12705900</v>
      </c>
      <c r="BD238" s="1">
        <f t="shared" si="126"/>
        <v>13587890</v>
      </c>
      <c r="BE238" s="1">
        <f>SUM($BA$235:BA238)</f>
        <v>576000</v>
      </c>
    </row>
    <row r="239" spans="11:57" x14ac:dyDescent="0.3">
      <c r="K239" s="2">
        <v>235</v>
      </c>
      <c r="L239" s="1">
        <f t="shared" si="121"/>
        <v>6100</v>
      </c>
      <c r="M239" s="1">
        <f t="shared" si="127"/>
        <v>6100</v>
      </c>
      <c r="N239" s="1">
        <f t="shared" si="128"/>
        <v>6100</v>
      </c>
      <c r="O239" s="1">
        <f t="shared" si="129"/>
        <v>6100</v>
      </c>
      <c r="P239" s="1">
        <f t="shared" si="130"/>
        <v>291590</v>
      </c>
      <c r="Q239" s="1">
        <f t="shared" si="131"/>
        <v>315990</v>
      </c>
      <c r="R239">
        <f t="shared" si="146"/>
        <v>11.950000000000035</v>
      </c>
      <c r="S239" s="1">
        <f>SUM($Q$5:Q239)</f>
        <v>26609780</v>
      </c>
      <c r="U239" s="2">
        <v>235</v>
      </c>
      <c r="V239">
        <v>0.33400000000000002</v>
      </c>
      <c r="W239">
        <f t="shared" si="132"/>
        <v>0.33400000000000002</v>
      </c>
      <c r="X239">
        <f t="shared" si="133"/>
        <v>0.33400000000000002</v>
      </c>
      <c r="Y239">
        <f t="shared" si="134"/>
        <v>0.33400000000000002</v>
      </c>
      <c r="Z239" s="4">
        <f t="shared" si="135"/>
        <v>105479.64</v>
      </c>
      <c r="AA239" s="4">
        <f t="shared" si="145"/>
        <v>78951.825300362034</v>
      </c>
      <c r="AB239" s="4">
        <f t="shared" si="136"/>
        <v>105480.976</v>
      </c>
      <c r="AC239" s="4">
        <f>SUM($AB$5:AB239)</f>
        <v>5598020.5699999984</v>
      </c>
      <c r="AD239">
        <f t="shared" si="137"/>
        <v>1.9204408852186752</v>
      </c>
      <c r="AF239" s="2">
        <v>235</v>
      </c>
      <c r="AG239">
        <f t="shared" si="138"/>
        <v>2.79</v>
      </c>
      <c r="AH239">
        <f t="shared" si="139"/>
        <v>2.79</v>
      </c>
      <c r="AI239">
        <f t="shared" si="140"/>
        <v>2.79</v>
      </c>
      <c r="AJ239">
        <f t="shared" si="141"/>
        <v>2.79</v>
      </c>
      <c r="AK239">
        <f t="shared" si="142"/>
        <v>11.16</v>
      </c>
      <c r="AL239">
        <v>22.32</v>
      </c>
      <c r="AM239">
        <f>SUM($AL$5:AL239)</f>
        <v>2164.6199999999994</v>
      </c>
      <c r="AO239">
        <f t="shared" si="143"/>
        <v>54.481034482758623</v>
      </c>
      <c r="AP239">
        <f t="shared" si="144"/>
        <v>0.40968385075477071</v>
      </c>
      <c r="AQ239" s="4">
        <f>SUM($AO$5:AO239)</f>
        <v>4587.8931034482775</v>
      </c>
      <c r="AU239" s="2">
        <v>235</v>
      </c>
      <c r="AV239" s="1">
        <f t="shared" si="122"/>
        <v>6000</v>
      </c>
      <c r="AW239" s="1">
        <f t="shared" si="123"/>
        <v>6000</v>
      </c>
      <c r="AX239" s="1">
        <f t="shared" si="124"/>
        <v>6000</v>
      </c>
      <c r="AY239" s="1">
        <f t="shared" si="125"/>
        <v>6000</v>
      </c>
      <c r="AZ239" s="1">
        <f t="shared" si="147"/>
        <v>120000</v>
      </c>
      <c r="BA239" s="1">
        <f t="shared" si="148"/>
        <v>144000</v>
      </c>
      <c r="BB239">
        <v>5</v>
      </c>
      <c r="BC239" s="1">
        <f>SUM($BA$5:BA239)</f>
        <v>12849900</v>
      </c>
      <c r="BD239" s="1">
        <f t="shared" si="126"/>
        <v>13759880</v>
      </c>
      <c r="BE239" s="1">
        <f>SUM($BA$235:BA239)</f>
        <v>720000</v>
      </c>
    </row>
    <row r="240" spans="11:57" x14ac:dyDescent="0.3">
      <c r="K240" s="2">
        <v>236</v>
      </c>
      <c r="L240" s="1">
        <f t="shared" si="121"/>
        <v>6125</v>
      </c>
      <c r="M240" s="1">
        <f t="shared" si="127"/>
        <v>6125</v>
      </c>
      <c r="N240" s="1">
        <f t="shared" si="128"/>
        <v>6125</v>
      </c>
      <c r="O240" s="1">
        <f t="shared" si="129"/>
        <v>6125</v>
      </c>
      <c r="P240" s="1">
        <f t="shared" si="130"/>
        <v>294010</v>
      </c>
      <c r="Q240" s="1">
        <f t="shared" si="131"/>
        <v>318510</v>
      </c>
      <c r="R240">
        <f t="shared" si="146"/>
        <v>12.000000000000036</v>
      </c>
      <c r="S240" s="1">
        <f>SUM($Q$5:Q240)</f>
        <v>26928290</v>
      </c>
      <c r="U240" s="2">
        <v>236</v>
      </c>
      <c r="V240">
        <v>0.33500000000000002</v>
      </c>
      <c r="W240">
        <f t="shared" si="132"/>
        <v>0.33500000000000002</v>
      </c>
      <c r="X240">
        <f t="shared" si="133"/>
        <v>0.33500000000000002</v>
      </c>
      <c r="Y240">
        <f t="shared" si="134"/>
        <v>0.33500000000000002</v>
      </c>
      <c r="Z240" s="4">
        <f t="shared" si="135"/>
        <v>106853.40999999999</v>
      </c>
      <c r="AA240" s="4">
        <f t="shared" si="145"/>
        <v>79741.343553365659</v>
      </c>
      <c r="AB240" s="4">
        <f t="shared" si="136"/>
        <v>106854.74999999999</v>
      </c>
      <c r="AC240" s="4">
        <f>SUM($AB$5:AB240)</f>
        <v>5704875.3199999984</v>
      </c>
      <c r="AD240">
        <f t="shared" si="137"/>
        <v>1.9087952368849552</v>
      </c>
      <c r="AF240" s="2">
        <v>236</v>
      </c>
      <c r="AG240">
        <f t="shared" si="138"/>
        <v>2.8050000000000002</v>
      </c>
      <c r="AH240">
        <f t="shared" si="139"/>
        <v>2.8050000000000002</v>
      </c>
      <c r="AI240">
        <f t="shared" si="140"/>
        <v>2.8050000000000002</v>
      </c>
      <c r="AJ240">
        <f t="shared" si="141"/>
        <v>2.8050000000000002</v>
      </c>
      <c r="AK240">
        <f t="shared" si="142"/>
        <v>11.22</v>
      </c>
      <c r="AL240">
        <v>22.44</v>
      </c>
      <c r="AM240">
        <f>SUM($AL$5:AL240)</f>
        <v>2187.0599999999995</v>
      </c>
      <c r="AO240">
        <f t="shared" si="143"/>
        <v>54.915517241379312</v>
      </c>
      <c r="AP240">
        <f t="shared" si="144"/>
        <v>0.40862767260054628</v>
      </c>
      <c r="AQ240" s="4">
        <f>SUM($AO$5:AO240)</f>
        <v>4642.8086206896569</v>
      </c>
      <c r="AU240" s="2">
        <v>236</v>
      </c>
      <c r="AV240" s="1">
        <f t="shared" si="122"/>
        <v>6000</v>
      </c>
      <c r="AW240" s="1">
        <f t="shared" si="123"/>
        <v>6000</v>
      </c>
      <c r="AX240" s="1">
        <f t="shared" si="124"/>
        <v>6000</v>
      </c>
      <c r="AY240" s="1">
        <f t="shared" si="125"/>
        <v>6000</v>
      </c>
      <c r="AZ240" s="1">
        <f t="shared" si="147"/>
        <v>120000</v>
      </c>
      <c r="BA240" s="1">
        <f t="shared" si="148"/>
        <v>144000</v>
      </c>
      <c r="BB240">
        <v>5</v>
      </c>
      <c r="BC240" s="1">
        <f>SUM($BA$5:BA240)</f>
        <v>12993900</v>
      </c>
      <c r="BD240" s="1">
        <f t="shared" si="126"/>
        <v>13934390</v>
      </c>
      <c r="BE240" s="1">
        <f>SUM($BA$235:BA240)</f>
        <v>864000</v>
      </c>
    </row>
    <row r="241" spans="11:57" x14ac:dyDescent="0.3">
      <c r="K241" s="2">
        <v>237</v>
      </c>
      <c r="L241" s="1">
        <f t="shared" si="121"/>
        <v>6150</v>
      </c>
      <c r="M241" s="1">
        <f t="shared" si="127"/>
        <v>6150</v>
      </c>
      <c r="N241" s="1">
        <f t="shared" si="128"/>
        <v>6150</v>
      </c>
      <c r="O241" s="1">
        <f t="shared" si="129"/>
        <v>6150</v>
      </c>
      <c r="P241" s="1">
        <f t="shared" si="130"/>
        <v>296440</v>
      </c>
      <c r="Q241" s="1">
        <f t="shared" si="131"/>
        <v>321040</v>
      </c>
      <c r="R241">
        <f t="shared" si="146"/>
        <v>12.050000000000036</v>
      </c>
      <c r="S241" s="1">
        <f>SUM($Q$5:Q241)</f>
        <v>27249330</v>
      </c>
      <c r="U241" s="2">
        <v>237</v>
      </c>
      <c r="V241">
        <v>0.33600000000000002</v>
      </c>
      <c r="W241">
        <f t="shared" si="132"/>
        <v>0.33600000000000002</v>
      </c>
      <c r="X241">
        <f t="shared" si="133"/>
        <v>0.33600000000000002</v>
      </c>
      <c r="Y241">
        <f t="shared" si="134"/>
        <v>0.33600000000000002</v>
      </c>
      <c r="Z241" s="4">
        <f t="shared" si="135"/>
        <v>108244.09</v>
      </c>
      <c r="AA241" s="4">
        <f t="shared" si="145"/>
        <v>80538.756988899317</v>
      </c>
      <c r="AB241" s="4">
        <f t="shared" si="136"/>
        <v>108245.43399999999</v>
      </c>
      <c r="AC241" s="4">
        <f>SUM($AB$5:AB241)</f>
        <v>5813120.7539999988</v>
      </c>
      <c r="AD241">
        <f t="shared" si="137"/>
        <v>1.897419801980885</v>
      </c>
      <c r="AF241" s="2">
        <v>237</v>
      </c>
      <c r="AG241">
        <f t="shared" si="138"/>
        <v>2.82</v>
      </c>
      <c r="AH241">
        <f t="shared" si="139"/>
        <v>2.82</v>
      </c>
      <c r="AI241">
        <f t="shared" si="140"/>
        <v>2.82</v>
      </c>
      <c r="AJ241">
        <f t="shared" si="141"/>
        <v>2.82</v>
      </c>
      <c r="AK241">
        <f t="shared" si="142"/>
        <v>11.28</v>
      </c>
      <c r="AL241">
        <v>22.56</v>
      </c>
      <c r="AM241">
        <f>SUM($AL$5:AL241)</f>
        <v>2209.6199999999994</v>
      </c>
      <c r="AO241">
        <f t="shared" si="143"/>
        <v>55.351724137931036</v>
      </c>
      <c r="AP241">
        <f t="shared" si="144"/>
        <v>0.40757538001495136</v>
      </c>
      <c r="AQ241" s="4">
        <f>SUM($AO$5:AO241)</f>
        <v>4698.1603448275882</v>
      </c>
      <c r="AU241" s="2">
        <v>237</v>
      </c>
      <c r="AV241" s="1">
        <f t="shared" si="122"/>
        <v>6000</v>
      </c>
      <c r="AW241" s="1">
        <f t="shared" si="123"/>
        <v>6000</v>
      </c>
      <c r="AX241" s="1">
        <f t="shared" si="124"/>
        <v>6000</v>
      </c>
      <c r="AY241" s="1">
        <f t="shared" si="125"/>
        <v>6000</v>
      </c>
      <c r="AZ241" s="1">
        <f t="shared" si="147"/>
        <v>120000</v>
      </c>
      <c r="BA241" s="1">
        <f t="shared" si="148"/>
        <v>144000</v>
      </c>
      <c r="BB241">
        <v>5</v>
      </c>
      <c r="BC241" s="1">
        <f>SUM($BA$5:BA241)</f>
        <v>13137900</v>
      </c>
      <c r="BD241" s="1">
        <f t="shared" si="126"/>
        <v>14111430</v>
      </c>
      <c r="BE241" s="1">
        <f>SUM($BA$235:BA241)</f>
        <v>1008000</v>
      </c>
    </row>
    <row r="242" spans="11:57" x14ac:dyDescent="0.3">
      <c r="K242" s="2">
        <v>238</v>
      </c>
      <c r="L242" s="1">
        <f t="shared" si="121"/>
        <v>6175</v>
      </c>
      <c r="M242" s="1">
        <f t="shared" si="127"/>
        <v>6175</v>
      </c>
      <c r="N242" s="1">
        <f t="shared" si="128"/>
        <v>6175</v>
      </c>
      <c r="O242" s="1">
        <f t="shared" si="129"/>
        <v>6175</v>
      </c>
      <c r="P242" s="1">
        <f t="shared" si="130"/>
        <v>298880</v>
      </c>
      <c r="Q242" s="1">
        <f t="shared" si="131"/>
        <v>323580</v>
      </c>
      <c r="R242">
        <f t="shared" si="146"/>
        <v>12.100000000000037</v>
      </c>
      <c r="S242" s="1">
        <f>SUM($Q$5:Q242)</f>
        <v>27572910</v>
      </c>
      <c r="U242" s="2">
        <v>238</v>
      </c>
      <c r="V242">
        <v>0.33700000000000002</v>
      </c>
      <c r="W242">
        <f t="shared" si="132"/>
        <v>0.33700000000000002</v>
      </c>
      <c r="X242">
        <f t="shared" si="133"/>
        <v>0.33700000000000002</v>
      </c>
      <c r="Y242">
        <f t="shared" si="134"/>
        <v>0.33700000000000002</v>
      </c>
      <c r="Z242" s="4">
        <f t="shared" si="135"/>
        <v>109651.90999999999</v>
      </c>
      <c r="AA242" s="4">
        <f t="shared" si="145"/>
        <v>81344.144558788306</v>
      </c>
      <c r="AB242" s="4">
        <f t="shared" si="136"/>
        <v>109653.25799999999</v>
      </c>
      <c r="AC242" s="4">
        <f>SUM($AB$5:AB242)</f>
        <v>5922774.0119999992</v>
      </c>
      <c r="AD242">
        <f t="shared" si="137"/>
        <v>1.8863062138275408</v>
      </c>
      <c r="AF242" s="2">
        <v>238</v>
      </c>
      <c r="AG242">
        <f t="shared" si="138"/>
        <v>2.835</v>
      </c>
      <c r="AH242">
        <f t="shared" si="139"/>
        <v>2.835</v>
      </c>
      <c r="AI242">
        <f t="shared" si="140"/>
        <v>2.835</v>
      </c>
      <c r="AJ242">
        <f t="shared" si="141"/>
        <v>2.835</v>
      </c>
      <c r="AK242">
        <f t="shared" si="142"/>
        <v>11.34</v>
      </c>
      <c r="AL242">
        <v>22.68</v>
      </c>
      <c r="AM242">
        <f>SUM($AL$5:AL242)</f>
        <v>2232.2999999999993</v>
      </c>
      <c r="AO242">
        <f t="shared" si="143"/>
        <v>55.789655172413795</v>
      </c>
      <c r="AP242">
        <f t="shared" si="144"/>
        <v>0.40652697941776372</v>
      </c>
      <c r="AQ242" s="4">
        <f>SUM($AO$5:AO242)</f>
        <v>4753.9500000000016</v>
      </c>
      <c r="AU242" s="2">
        <v>238</v>
      </c>
      <c r="AV242" s="1">
        <f t="shared" si="122"/>
        <v>6000</v>
      </c>
      <c r="AW242" s="1">
        <f t="shared" si="123"/>
        <v>6000</v>
      </c>
      <c r="AX242" s="1">
        <f t="shared" si="124"/>
        <v>6000</v>
      </c>
      <c r="AY242" s="1">
        <f t="shared" si="125"/>
        <v>6000</v>
      </c>
      <c r="AZ242" s="1">
        <f t="shared" si="147"/>
        <v>120000</v>
      </c>
      <c r="BA242" s="1">
        <f t="shared" si="148"/>
        <v>144000</v>
      </c>
      <c r="BB242">
        <v>5</v>
      </c>
      <c r="BC242" s="1">
        <f>SUM($BA$5:BA242)</f>
        <v>13281900</v>
      </c>
      <c r="BD242" s="1">
        <f t="shared" si="126"/>
        <v>14291010</v>
      </c>
      <c r="BE242" s="1">
        <f>SUM($BA$235:BA242)</f>
        <v>1152000</v>
      </c>
    </row>
    <row r="243" spans="11:57" x14ac:dyDescent="0.3">
      <c r="K243" s="2">
        <v>239</v>
      </c>
      <c r="L243" s="1">
        <f t="shared" si="121"/>
        <v>6200</v>
      </c>
      <c r="M243" s="1">
        <f t="shared" si="127"/>
        <v>6200</v>
      </c>
      <c r="N243" s="1">
        <f t="shared" si="128"/>
        <v>6200</v>
      </c>
      <c r="O243" s="1">
        <f t="shared" si="129"/>
        <v>6200</v>
      </c>
      <c r="P243" s="1">
        <f t="shared" si="130"/>
        <v>301330</v>
      </c>
      <c r="Q243" s="1">
        <f t="shared" si="131"/>
        <v>326130</v>
      </c>
      <c r="R243">
        <f t="shared" si="146"/>
        <v>12.150000000000038</v>
      </c>
      <c r="S243" s="1">
        <f>SUM($Q$5:Q243)</f>
        <v>27899040</v>
      </c>
      <c r="U243" s="2">
        <v>239</v>
      </c>
      <c r="V243">
        <v>0.33800000000000002</v>
      </c>
      <c r="W243">
        <f t="shared" si="132"/>
        <v>0.33800000000000002</v>
      </c>
      <c r="X243">
        <f t="shared" si="133"/>
        <v>0.33800000000000002</v>
      </c>
      <c r="Y243">
        <f t="shared" si="134"/>
        <v>0.33800000000000002</v>
      </c>
      <c r="Z243" s="4">
        <f t="shared" si="135"/>
        <v>111077.06</v>
      </c>
      <c r="AA243" s="4">
        <f t="shared" si="145"/>
        <v>82157.586004376193</v>
      </c>
      <c r="AB243" s="4">
        <f t="shared" si="136"/>
        <v>111078.412</v>
      </c>
      <c r="AC243" s="4">
        <f>SUM($AB$5:AB243)</f>
        <v>6033852.4239999987</v>
      </c>
      <c r="AD243">
        <f t="shared" si="137"/>
        <v>1.8754457248401861</v>
      </c>
      <c r="AF243" s="2">
        <v>239</v>
      </c>
      <c r="AG243">
        <f t="shared" si="138"/>
        <v>2.85</v>
      </c>
      <c r="AH243">
        <f t="shared" si="139"/>
        <v>2.85</v>
      </c>
      <c r="AI243">
        <f t="shared" si="140"/>
        <v>2.85</v>
      </c>
      <c r="AJ243">
        <f t="shared" si="141"/>
        <v>2.85</v>
      </c>
      <c r="AK243">
        <f t="shared" si="142"/>
        <v>11.4</v>
      </c>
      <c r="AL243">
        <v>22.8</v>
      </c>
      <c r="AM243">
        <f>SUM($AL$5:AL243)</f>
        <v>2255.0999999999995</v>
      </c>
      <c r="AO243">
        <f t="shared" si="143"/>
        <v>56.229310344827589</v>
      </c>
      <c r="AP243">
        <f t="shared" si="144"/>
        <v>0.40548247631312667</v>
      </c>
      <c r="AQ243" s="4">
        <f>SUM($AO$5:AO243)</f>
        <v>4810.179310344829</v>
      </c>
      <c r="AU243" s="2">
        <v>239</v>
      </c>
      <c r="AV243" s="1">
        <f t="shared" si="122"/>
        <v>6000</v>
      </c>
      <c r="AW243" s="1">
        <f t="shared" si="123"/>
        <v>6000</v>
      </c>
      <c r="AX243" s="1">
        <f t="shared" si="124"/>
        <v>6000</v>
      </c>
      <c r="AY243" s="1">
        <f t="shared" si="125"/>
        <v>6000</v>
      </c>
      <c r="AZ243" s="1">
        <f t="shared" si="147"/>
        <v>120000</v>
      </c>
      <c r="BA243" s="1">
        <f t="shared" si="148"/>
        <v>144000</v>
      </c>
      <c r="BB243">
        <v>5</v>
      </c>
      <c r="BC243" s="1">
        <f>SUM($BA$5:BA243)</f>
        <v>13425900</v>
      </c>
      <c r="BD243" s="1">
        <f t="shared" si="126"/>
        <v>14473140</v>
      </c>
      <c r="BE243" s="1">
        <f>SUM($BA$235:BA243)</f>
        <v>1296000</v>
      </c>
    </row>
    <row r="244" spans="11:57" x14ac:dyDescent="0.3">
      <c r="K244" s="2">
        <v>240</v>
      </c>
      <c r="L244" s="1">
        <f t="shared" si="121"/>
        <v>6225</v>
      </c>
      <c r="M244" s="1">
        <f t="shared" si="127"/>
        <v>6225</v>
      </c>
      <c r="N244" s="1">
        <f t="shared" si="128"/>
        <v>6225</v>
      </c>
      <c r="O244" s="1">
        <f t="shared" si="129"/>
        <v>6225</v>
      </c>
      <c r="P244" s="1">
        <f t="shared" si="130"/>
        <v>303790</v>
      </c>
      <c r="Q244" s="1">
        <f t="shared" si="131"/>
        <v>328690</v>
      </c>
      <c r="R244">
        <f t="shared" si="146"/>
        <v>12.200000000000038</v>
      </c>
      <c r="S244" s="1">
        <f>SUM($Q$5:Q244)</f>
        <v>28227730</v>
      </c>
      <c r="U244" s="2">
        <v>240</v>
      </c>
      <c r="V244">
        <v>0.33900000000000002</v>
      </c>
      <c r="W244">
        <f t="shared" si="132"/>
        <v>0.33900000000000002</v>
      </c>
      <c r="X244">
        <f t="shared" si="133"/>
        <v>0.33900000000000002</v>
      </c>
      <c r="Y244">
        <f t="shared" si="134"/>
        <v>0.33900000000000002</v>
      </c>
      <c r="Z244" s="4">
        <f t="shared" si="135"/>
        <v>112519.75</v>
      </c>
      <c r="AA244" s="4">
        <f t="shared" si="145"/>
        <v>82979.161864419963</v>
      </c>
      <c r="AB244" s="4">
        <f t="shared" si="136"/>
        <v>112521.106</v>
      </c>
      <c r="AC244" s="4">
        <f>SUM($AB$5:AB244)</f>
        <v>6146373.5299999984</v>
      </c>
      <c r="AD244">
        <f t="shared" si="137"/>
        <v>1.8648302625440496</v>
      </c>
      <c r="AF244" s="2">
        <v>240</v>
      </c>
      <c r="AG244">
        <f t="shared" si="138"/>
        <v>2.8650000000000002</v>
      </c>
      <c r="AH244">
        <f t="shared" si="139"/>
        <v>2.8650000000000002</v>
      </c>
      <c r="AI244">
        <f t="shared" si="140"/>
        <v>2.8650000000000002</v>
      </c>
      <c r="AJ244">
        <f t="shared" si="141"/>
        <v>2.8650000000000002</v>
      </c>
      <c r="AK244">
        <f t="shared" si="142"/>
        <v>11.46</v>
      </c>
      <c r="AL244">
        <v>22.92</v>
      </c>
      <c r="AM244">
        <f>SUM($AL$5:AL244)</f>
        <v>2278.0199999999995</v>
      </c>
      <c r="AO244">
        <f t="shared" si="143"/>
        <v>56.670689655172417</v>
      </c>
      <c r="AP244">
        <f t="shared" si="144"/>
        <v>0.40444187532325293</v>
      </c>
      <c r="AQ244" s="4">
        <f>SUM($AO$5:AO244)</f>
        <v>4866.8500000000013</v>
      </c>
      <c r="AU244" s="2">
        <v>240</v>
      </c>
      <c r="AV244" s="1">
        <f t="shared" si="122"/>
        <v>6000</v>
      </c>
      <c r="AW244" s="1">
        <f t="shared" si="123"/>
        <v>6000</v>
      </c>
      <c r="AX244" s="1">
        <f t="shared" si="124"/>
        <v>6000</v>
      </c>
      <c r="AY244" s="1">
        <f t="shared" si="125"/>
        <v>6000</v>
      </c>
      <c r="AZ244" s="1">
        <f t="shared" si="147"/>
        <v>120000</v>
      </c>
      <c r="BA244" s="1">
        <f t="shared" si="148"/>
        <v>144000</v>
      </c>
      <c r="BB244">
        <v>5</v>
      </c>
      <c r="BC244" s="1">
        <f>SUM($BA$5:BA244)</f>
        <v>13569900</v>
      </c>
      <c r="BD244" s="1">
        <f t="shared" si="126"/>
        <v>14657830</v>
      </c>
      <c r="BE244" s="1">
        <f>SUM($BA$235:BA244)</f>
        <v>1440000</v>
      </c>
    </row>
    <row r="245" spans="11:57" x14ac:dyDescent="0.3">
      <c r="K245" s="2">
        <v>241</v>
      </c>
      <c r="L245" s="1">
        <f t="shared" si="121"/>
        <v>6250</v>
      </c>
      <c r="M245" s="1">
        <f t="shared" si="127"/>
        <v>6250</v>
      </c>
      <c r="N245" s="1">
        <f t="shared" si="128"/>
        <v>6250</v>
      </c>
      <c r="O245" s="1">
        <f t="shared" si="129"/>
        <v>6250</v>
      </c>
      <c r="P245" s="1">
        <f t="shared" si="130"/>
        <v>306260</v>
      </c>
      <c r="Q245" s="1">
        <f t="shared" si="131"/>
        <v>331260</v>
      </c>
      <c r="R245">
        <f t="shared" si="146"/>
        <v>12.250000000000039</v>
      </c>
      <c r="S245" s="1">
        <f>SUM($Q$5:Q245)</f>
        <v>28558990</v>
      </c>
      <c r="U245" s="2">
        <v>241</v>
      </c>
      <c r="V245">
        <v>0.34</v>
      </c>
      <c r="W245">
        <f t="shared" si="132"/>
        <v>0.34</v>
      </c>
      <c r="X245">
        <f t="shared" si="133"/>
        <v>0.34</v>
      </c>
      <c r="Y245">
        <f t="shared" si="134"/>
        <v>0.34</v>
      </c>
      <c r="Z245" s="4">
        <f t="shared" si="135"/>
        <v>113980.18</v>
      </c>
      <c r="AA245" s="4">
        <f t="shared" si="145"/>
        <v>83808.953483064164</v>
      </c>
      <c r="AB245" s="4">
        <f t="shared" si="136"/>
        <v>113981.54</v>
      </c>
      <c r="AC245" s="4">
        <f>SUM($AB$5:AB245)</f>
        <v>6260355.0699999984</v>
      </c>
      <c r="AD245">
        <f t="shared" si="137"/>
        <v>1.8544518884780512</v>
      </c>
      <c r="AF245" s="2">
        <v>241</v>
      </c>
      <c r="AG245">
        <f t="shared" si="138"/>
        <v>2.88</v>
      </c>
      <c r="AH245">
        <f t="shared" si="139"/>
        <v>2.88</v>
      </c>
      <c r="AI245">
        <f t="shared" si="140"/>
        <v>2.88</v>
      </c>
      <c r="AJ245">
        <f t="shared" si="141"/>
        <v>2.88</v>
      </c>
      <c r="AK245">
        <f t="shared" si="142"/>
        <v>11.52</v>
      </c>
      <c r="AL245">
        <v>23.04</v>
      </c>
      <c r="AM245">
        <f>SUM($AL$5:AL245)</f>
        <v>2301.0599999999995</v>
      </c>
      <c r="AO245">
        <f t="shared" si="143"/>
        <v>57.113793103448273</v>
      </c>
      <c r="AP245">
        <f t="shared" si="144"/>
        <v>0.40340518022097449</v>
      </c>
      <c r="AQ245" s="4">
        <f>SUM($AO$5:AO245)</f>
        <v>4923.9637931034495</v>
      </c>
      <c r="AU245" s="2">
        <v>241</v>
      </c>
      <c r="AV245" s="1">
        <f t="shared" si="122"/>
        <v>6000</v>
      </c>
      <c r="AW245" s="1">
        <f t="shared" si="123"/>
        <v>6000</v>
      </c>
      <c r="AX245" s="1">
        <f t="shared" si="124"/>
        <v>6000</v>
      </c>
      <c r="AY245" s="1">
        <f t="shared" si="125"/>
        <v>6000</v>
      </c>
      <c r="AZ245" s="1">
        <f t="shared" si="147"/>
        <v>120000</v>
      </c>
      <c r="BA245" s="1">
        <f t="shared" si="148"/>
        <v>144000</v>
      </c>
      <c r="BB245">
        <v>5</v>
      </c>
      <c r="BC245" s="1">
        <f>SUM($BA$5:BA245)</f>
        <v>13713900</v>
      </c>
      <c r="BD245" s="1">
        <f t="shared" si="126"/>
        <v>14845090</v>
      </c>
      <c r="BE245" s="1">
        <f>SUM($BA$235:BA245)</f>
        <v>1584000</v>
      </c>
    </row>
    <row r="246" spans="11:57" x14ac:dyDescent="0.3">
      <c r="K246" s="2">
        <v>242</v>
      </c>
      <c r="L246" s="1">
        <f t="shared" si="121"/>
        <v>6275</v>
      </c>
      <c r="M246" s="1">
        <f t="shared" si="127"/>
        <v>6275</v>
      </c>
      <c r="N246" s="1">
        <f t="shared" si="128"/>
        <v>6275</v>
      </c>
      <c r="O246" s="1">
        <f t="shared" si="129"/>
        <v>6275</v>
      </c>
      <c r="P246" s="1">
        <f t="shared" si="130"/>
        <v>308740</v>
      </c>
      <c r="Q246" s="1">
        <f t="shared" si="131"/>
        <v>333840</v>
      </c>
      <c r="R246">
        <f t="shared" si="146"/>
        <v>12.30000000000004</v>
      </c>
      <c r="S246" s="1">
        <f>SUM($Q$5:Q246)</f>
        <v>28892830</v>
      </c>
      <c r="U246" s="2">
        <v>242</v>
      </c>
      <c r="V246">
        <v>0.34100000000000003</v>
      </c>
      <c r="W246">
        <f t="shared" si="132"/>
        <v>0.34100000000000003</v>
      </c>
      <c r="X246">
        <f t="shared" si="133"/>
        <v>0.34100000000000003</v>
      </c>
      <c r="Y246">
        <f t="shared" si="134"/>
        <v>0.34100000000000003</v>
      </c>
      <c r="Z246" s="4">
        <f t="shared" si="135"/>
        <v>115458.56999999999</v>
      </c>
      <c r="AA246" s="4">
        <f t="shared" si="145"/>
        <v>84647.043017894801</v>
      </c>
      <c r="AB246" s="4">
        <f t="shared" si="136"/>
        <v>115459.93399999999</v>
      </c>
      <c r="AC246" s="4">
        <f>SUM($AB$5:AB246)</f>
        <v>6375815.0039999988</v>
      </c>
      <c r="AD246">
        <f t="shared" si="137"/>
        <v>1.844303281666744</v>
      </c>
      <c r="AF246" s="2">
        <v>242</v>
      </c>
      <c r="AG246">
        <f t="shared" si="138"/>
        <v>2.895</v>
      </c>
      <c r="AH246">
        <f t="shared" si="139"/>
        <v>2.895</v>
      </c>
      <c r="AI246">
        <f t="shared" si="140"/>
        <v>2.895</v>
      </c>
      <c r="AJ246">
        <f t="shared" si="141"/>
        <v>2.895</v>
      </c>
      <c r="AK246">
        <f t="shared" si="142"/>
        <v>11.58</v>
      </c>
      <c r="AL246">
        <v>23.16</v>
      </c>
      <c r="AM246">
        <f>SUM($AL$5:AL246)</f>
        <v>2324.2199999999993</v>
      </c>
      <c r="AO246">
        <f t="shared" si="143"/>
        <v>57.558620689655172</v>
      </c>
      <c r="AP246">
        <f t="shared" si="144"/>
        <v>0.40237239396117902</v>
      </c>
      <c r="AQ246" s="4">
        <f>SUM($AO$5:AO246)</f>
        <v>4981.5224137931045</v>
      </c>
      <c r="AU246" s="2">
        <v>242</v>
      </c>
      <c r="AV246" s="1">
        <f t="shared" si="122"/>
        <v>6000</v>
      </c>
      <c r="AW246" s="1">
        <f t="shared" si="123"/>
        <v>6000</v>
      </c>
      <c r="AX246" s="1">
        <f t="shared" si="124"/>
        <v>6000</v>
      </c>
      <c r="AY246" s="1">
        <f t="shared" si="125"/>
        <v>6000</v>
      </c>
      <c r="AZ246" s="1">
        <f t="shared" si="147"/>
        <v>120000</v>
      </c>
      <c r="BA246" s="1">
        <f t="shared" si="148"/>
        <v>144000</v>
      </c>
      <c r="BB246">
        <v>5</v>
      </c>
      <c r="BC246" s="1">
        <f>SUM($BA$5:BA246)</f>
        <v>13857900</v>
      </c>
      <c r="BD246" s="1">
        <f t="shared" si="126"/>
        <v>15034930</v>
      </c>
      <c r="BE246" s="1">
        <f>SUM($BA$235:BA246)</f>
        <v>1728000</v>
      </c>
    </row>
    <row r="247" spans="11:57" x14ac:dyDescent="0.3">
      <c r="K247" s="2">
        <v>243</v>
      </c>
      <c r="L247" s="1">
        <f t="shared" ref="L247:L303" si="149">L246+25</f>
        <v>6300</v>
      </c>
      <c r="M247" s="1">
        <f t="shared" si="127"/>
        <v>6300</v>
      </c>
      <c r="N247" s="1">
        <f t="shared" si="128"/>
        <v>6300</v>
      </c>
      <c r="O247" s="1">
        <f t="shared" si="129"/>
        <v>6300</v>
      </c>
      <c r="P247" s="1">
        <f t="shared" si="130"/>
        <v>311230</v>
      </c>
      <c r="Q247" s="1">
        <f t="shared" si="131"/>
        <v>336430</v>
      </c>
      <c r="R247">
        <f t="shared" si="146"/>
        <v>12.350000000000041</v>
      </c>
      <c r="S247" s="1">
        <f>SUM($Q$5:Q247)</f>
        <v>29229260</v>
      </c>
      <c r="U247" s="2">
        <v>243</v>
      </c>
      <c r="V247">
        <v>0.34200000000000003</v>
      </c>
      <c r="W247">
        <f t="shared" si="132"/>
        <v>0.34200000000000003</v>
      </c>
      <c r="X247">
        <f t="shared" si="133"/>
        <v>0.34200000000000003</v>
      </c>
      <c r="Y247">
        <f t="shared" si="134"/>
        <v>0.34200000000000003</v>
      </c>
      <c r="Z247" s="4">
        <f t="shared" si="135"/>
        <v>116955.12999999999</v>
      </c>
      <c r="AA247" s="4">
        <f t="shared" si="145"/>
        <v>85493.513448073747</v>
      </c>
      <c r="AB247" s="4">
        <f t="shared" si="136"/>
        <v>116956.49799999999</v>
      </c>
      <c r="AC247" s="4">
        <f>SUM($AB$5:AB247)</f>
        <v>6492771.5019999985</v>
      </c>
      <c r="AD247">
        <f t="shared" si="137"/>
        <v>1.8343772196436785</v>
      </c>
      <c r="AF247" s="2">
        <v>243</v>
      </c>
      <c r="AG247">
        <f t="shared" si="138"/>
        <v>2.91</v>
      </c>
      <c r="AH247">
        <f t="shared" si="139"/>
        <v>2.91</v>
      </c>
      <c r="AI247">
        <f t="shared" si="140"/>
        <v>2.91</v>
      </c>
      <c r="AJ247">
        <f t="shared" si="141"/>
        <v>2.91</v>
      </c>
      <c r="AK247">
        <f t="shared" si="142"/>
        <v>11.64</v>
      </c>
      <c r="AL247">
        <v>23.28</v>
      </c>
      <c r="AM247">
        <f>SUM($AL$5:AL247)</f>
        <v>2347.4999999999995</v>
      </c>
      <c r="AO247">
        <f t="shared" si="143"/>
        <v>58.005172413793105</v>
      </c>
      <c r="AP247">
        <f t="shared" si="144"/>
        <v>0.40134351871117319</v>
      </c>
      <c r="AQ247" s="4">
        <f>SUM($AO$5:AO247)</f>
        <v>5039.5275862068975</v>
      </c>
      <c r="AU247" s="2">
        <v>243</v>
      </c>
      <c r="AV247" s="1">
        <f t="shared" si="122"/>
        <v>6000</v>
      </c>
      <c r="AW247" s="1">
        <f t="shared" si="123"/>
        <v>6000</v>
      </c>
      <c r="AX247" s="1">
        <f t="shared" si="124"/>
        <v>6000</v>
      </c>
      <c r="AY247" s="1">
        <f t="shared" si="125"/>
        <v>6000</v>
      </c>
      <c r="AZ247" s="1">
        <f t="shared" si="147"/>
        <v>120000</v>
      </c>
      <c r="BA247" s="1">
        <f t="shared" si="148"/>
        <v>144000</v>
      </c>
      <c r="BB247">
        <v>5</v>
      </c>
      <c r="BC247" s="1">
        <f>SUM($BA$5:BA247)</f>
        <v>14001900</v>
      </c>
      <c r="BD247" s="1">
        <f t="shared" si="126"/>
        <v>15227360</v>
      </c>
      <c r="BE247" s="1">
        <f>SUM($BA$235:BA247)</f>
        <v>1872000</v>
      </c>
    </row>
    <row r="248" spans="11:57" x14ac:dyDescent="0.3">
      <c r="K248" s="2">
        <v>244</v>
      </c>
      <c r="L248" s="1">
        <f t="shared" si="149"/>
        <v>6325</v>
      </c>
      <c r="M248" s="1">
        <f t="shared" si="127"/>
        <v>6325</v>
      </c>
      <c r="N248" s="1">
        <f t="shared" si="128"/>
        <v>6325</v>
      </c>
      <c r="O248" s="1">
        <f t="shared" si="129"/>
        <v>6325</v>
      </c>
      <c r="P248" s="1">
        <f t="shared" si="130"/>
        <v>313730</v>
      </c>
      <c r="Q248" s="1">
        <f t="shared" si="131"/>
        <v>339030</v>
      </c>
      <c r="R248">
        <f t="shared" si="146"/>
        <v>12.400000000000041</v>
      </c>
      <c r="S248" s="1">
        <f>SUM($Q$5:Q248)</f>
        <v>29568290</v>
      </c>
      <c r="U248" s="2">
        <v>244</v>
      </c>
      <c r="V248">
        <v>0.34300000000000003</v>
      </c>
      <c r="W248">
        <f t="shared" si="132"/>
        <v>0.34300000000000003</v>
      </c>
      <c r="X248">
        <f t="shared" si="133"/>
        <v>0.34300000000000003</v>
      </c>
      <c r="Y248">
        <f t="shared" si="134"/>
        <v>0.34300000000000003</v>
      </c>
      <c r="Z248" s="4">
        <f t="shared" si="135"/>
        <v>118470.08</v>
      </c>
      <c r="AA248" s="4">
        <f t="shared" si="145"/>
        <v>86348.448582554483</v>
      </c>
      <c r="AB248" s="4">
        <f t="shared" si="136"/>
        <v>118471.452</v>
      </c>
      <c r="AC248" s="4">
        <f>SUM($AB$5:AB248)</f>
        <v>6611242.953999998</v>
      </c>
      <c r="AD248">
        <f t="shared" si="137"/>
        <v>1.8246668924588871</v>
      </c>
      <c r="AF248" s="2">
        <v>244</v>
      </c>
      <c r="AG248">
        <f t="shared" si="138"/>
        <v>2.9249999999999998</v>
      </c>
      <c r="AH248">
        <f t="shared" si="139"/>
        <v>2.9249999999999998</v>
      </c>
      <c r="AI248">
        <f t="shared" si="140"/>
        <v>2.9249999999999998</v>
      </c>
      <c r="AJ248">
        <f t="shared" si="141"/>
        <v>2.9249999999999998</v>
      </c>
      <c r="AK248">
        <f t="shared" si="142"/>
        <v>11.7</v>
      </c>
      <c r="AL248">
        <v>23.4</v>
      </c>
      <c r="AM248">
        <f>SUM($AL$5:AL248)</f>
        <v>2370.8999999999996</v>
      </c>
      <c r="AO248">
        <f t="shared" si="143"/>
        <v>58.453448275862065</v>
      </c>
      <c r="AP248">
        <f t="shared" si="144"/>
        <v>0.40031855588001064</v>
      </c>
      <c r="AQ248" s="4">
        <f>SUM($AO$5:AO248)</f>
        <v>5097.9810344827592</v>
      </c>
      <c r="AU248" s="2">
        <v>244</v>
      </c>
      <c r="AV248" s="1">
        <f t="shared" ref="AV248:AV311" si="150">AV228+500</f>
        <v>6000</v>
      </c>
      <c r="AW248" s="1">
        <f t="shared" si="123"/>
        <v>6000</v>
      </c>
      <c r="AX248" s="1">
        <f t="shared" si="124"/>
        <v>6000</v>
      </c>
      <c r="AY248" s="1">
        <f t="shared" si="125"/>
        <v>6000</v>
      </c>
      <c r="AZ248" s="1">
        <f t="shared" si="147"/>
        <v>120000</v>
      </c>
      <c r="BA248" s="1">
        <f t="shared" si="148"/>
        <v>144000</v>
      </c>
      <c r="BB248">
        <v>5</v>
      </c>
      <c r="BC248" s="1">
        <f>SUM($BA$5:BA248)</f>
        <v>14145900</v>
      </c>
      <c r="BD248" s="1">
        <f t="shared" si="126"/>
        <v>15422390</v>
      </c>
      <c r="BE248" s="1">
        <f>SUM($BA$235:BA248)</f>
        <v>2016000</v>
      </c>
    </row>
    <row r="249" spans="11:57" x14ac:dyDescent="0.3">
      <c r="K249" s="2">
        <v>245</v>
      </c>
      <c r="L249" s="1">
        <f t="shared" si="149"/>
        <v>6350</v>
      </c>
      <c r="M249" s="1">
        <f t="shared" si="127"/>
        <v>6350</v>
      </c>
      <c r="N249" s="1">
        <f t="shared" si="128"/>
        <v>6350</v>
      </c>
      <c r="O249" s="1">
        <f t="shared" si="129"/>
        <v>6350</v>
      </c>
      <c r="P249" s="1">
        <f t="shared" si="130"/>
        <v>316240</v>
      </c>
      <c r="Q249" s="1">
        <f t="shared" si="131"/>
        <v>341640</v>
      </c>
      <c r="R249">
        <f t="shared" si="146"/>
        <v>12.450000000000042</v>
      </c>
      <c r="S249" s="1">
        <f>SUM($Q$5:Q249)</f>
        <v>29909930</v>
      </c>
      <c r="U249" s="2">
        <v>245</v>
      </c>
      <c r="V249">
        <v>0.34399999999999997</v>
      </c>
      <c r="W249">
        <f t="shared" si="132"/>
        <v>0.34399999999999997</v>
      </c>
      <c r="X249">
        <f t="shared" si="133"/>
        <v>0.34399999999999997</v>
      </c>
      <c r="Y249">
        <f t="shared" si="134"/>
        <v>0.34399999999999997</v>
      </c>
      <c r="Z249" s="4">
        <f t="shared" si="135"/>
        <v>120003.62</v>
      </c>
      <c r="AA249" s="4">
        <f t="shared" si="145"/>
        <v>87211.933068380036</v>
      </c>
      <c r="AB249" s="4">
        <f t="shared" si="136"/>
        <v>120004.996</v>
      </c>
      <c r="AC249" s="4">
        <f>SUM($AB$5:AB249)</f>
        <v>6731247.9499999983</v>
      </c>
      <c r="AD249">
        <f t="shared" si="137"/>
        <v>1.8151654210104877</v>
      </c>
      <c r="AF249" s="2">
        <v>245</v>
      </c>
      <c r="AG249">
        <f t="shared" si="138"/>
        <v>2.94</v>
      </c>
      <c r="AH249">
        <f t="shared" si="139"/>
        <v>2.94</v>
      </c>
      <c r="AI249">
        <f t="shared" si="140"/>
        <v>2.94</v>
      </c>
      <c r="AJ249">
        <f t="shared" si="141"/>
        <v>2.94</v>
      </c>
      <c r="AK249">
        <f t="shared" si="142"/>
        <v>11.76</v>
      </c>
      <c r="AL249">
        <v>23.52</v>
      </c>
      <c r="AM249">
        <f>SUM($AL$5:AL249)</f>
        <v>2394.4199999999996</v>
      </c>
      <c r="AO249">
        <f t="shared" si="143"/>
        <v>58.903448275862068</v>
      </c>
      <c r="AP249">
        <f t="shared" si="144"/>
        <v>0.39929750614682119</v>
      </c>
      <c r="AQ249" s="4">
        <f>SUM($AO$5:AO249)</f>
        <v>5156.8844827586217</v>
      </c>
      <c r="AU249" s="2">
        <v>245</v>
      </c>
      <c r="AV249" s="1">
        <f t="shared" si="150"/>
        <v>6000</v>
      </c>
      <c r="AW249" s="1">
        <f t="shared" si="123"/>
        <v>6000</v>
      </c>
      <c r="AX249" s="1">
        <f t="shared" si="124"/>
        <v>6000</v>
      </c>
      <c r="AY249" s="1">
        <f t="shared" si="125"/>
        <v>6000</v>
      </c>
      <c r="AZ249" s="1">
        <f t="shared" si="147"/>
        <v>120000</v>
      </c>
      <c r="BA249" s="1">
        <f t="shared" si="148"/>
        <v>144000</v>
      </c>
      <c r="BB249">
        <v>5</v>
      </c>
      <c r="BC249" s="1">
        <f>SUM($BA$5:BA249)</f>
        <v>14289900</v>
      </c>
      <c r="BD249" s="1">
        <f t="shared" si="126"/>
        <v>15620030</v>
      </c>
      <c r="BE249" s="1">
        <f>SUM($BA$235:BA249)</f>
        <v>2160000</v>
      </c>
    </row>
    <row r="250" spans="11:57" x14ac:dyDescent="0.3">
      <c r="K250" s="2">
        <v>246</v>
      </c>
      <c r="L250" s="1">
        <f t="shared" si="149"/>
        <v>6375</v>
      </c>
      <c r="M250" s="1">
        <f t="shared" si="127"/>
        <v>6375</v>
      </c>
      <c r="N250" s="1">
        <f t="shared" si="128"/>
        <v>6375</v>
      </c>
      <c r="O250" s="1">
        <f t="shared" si="129"/>
        <v>6375</v>
      </c>
      <c r="P250" s="1">
        <f t="shared" si="130"/>
        <v>318760</v>
      </c>
      <c r="Q250" s="1">
        <f t="shared" si="131"/>
        <v>344260</v>
      </c>
      <c r="R250">
        <f t="shared" si="146"/>
        <v>12.500000000000043</v>
      </c>
      <c r="S250" s="1">
        <f>SUM($Q$5:Q250)</f>
        <v>30254190</v>
      </c>
      <c r="U250" s="2">
        <v>246</v>
      </c>
      <c r="V250">
        <v>0.34499999999999997</v>
      </c>
      <c r="W250">
        <f t="shared" si="132"/>
        <v>0.34499999999999997</v>
      </c>
      <c r="X250">
        <f t="shared" si="133"/>
        <v>0.34499999999999997</v>
      </c>
      <c r="Y250">
        <f t="shared" si="134"/>
        <v>0.34499999999999997</v>
      </c>
      <c r="Z250" s="4">
        <f t="shared" si="135"/>
        <v>121556</v>
      </c>
      <c r="AA250" s="4">
        <f t="shared" si="145"/>
        <v>88084.052399063832</v>
      </c>
      <c r="AB250" s="4">
        <f t="shared" si="136"/>
        <v>121557.38</v>
      </c>
      <c r="AC250" s="4">
        <f>SUM($AB$5:AB250)</f>
        <v>6852805.3299999982</v>
      </c>
      <c r="AD250">
        <f t="shared" si="137"/>
        <v>1.8058669195212147</v>
      </c>
      <c r="AF250" s="2">
        <v>246</v>
      </c>
      <c r="AG250">
        <f t="shared" si="138"/>
        <v>2.9550000000000001</v>
      </c>
      <c r="AH250">
        <f t="shared" si="139"/>
        <v>2.9550000000000001</v>
      </c>
      <c r="AI250">
        <f t="shared" si="140"/>
        <v>2.9550000000000001</v>
      </c>
      <c r="AJ250">
        <f t="shared" si="141"/>
        <v>2.9550000000000001</v>
      </c>
      <c r="AK250">
        <f t="shared" si="142"/>
        <v>11.82</v>
      </c>
      <c r="AL250">
        <v>23.64</v>
      </c>
      <c r="AM250">
        <f>SUM($AL$5:AL250)</f>
        <v>2418.0599999999995</v>
      </c>
      <c r="AO250">
        <f t="shared" si="143"/>
        <v>59.355172413793106</v>
      </c>
      <c r="AP250">
        <f t="shared" si="144"/>
        <v>0.39828036948817752</v>
      </c>
      <c r="AQ250" s="4">
        <f>SUM($AO$5:AO250)</f>
        <v>5216.239655172415</v>
      </c>
      <c r="AU250" s="2">
        <v>246</v>
      </c>
      <c r="AV250" s="1">
        <f t="shared" si="150"/>
        <v>6000</v>
      </c>
      <c r="AW250" s="1">
        <f t="shared" si="123"/>
        <v>6000</v>
      </c>
      <c r="AX250" s="1">
        <f t="shared" si="124"/>
        <v>6000</v>
      </c>
      <c r="AY250" s="1">
        <f t="shared" si="125"/>
        <v>6000</v>
      </c>
      <c r="AZ250" s="1">
        <f t="shared" si="147"/>
        <v>120000</v>
      </c>
      <c r="BA250" s="1">
        <f t="shared" si="148"/>
        <v>144000</v>
      </c>
      <c r="BB250">
        <v>5</v>
      </c>
      <c r="BC250" s="1">
        <f>SUM($BA$5:BA250)</f>
        <v>14433900</v>
      </c>
      <c r="BD250" s="1">
        <f t="shared" si="126"/>
        <v>15820290</v>
      </c>
      <c r="BE250" s="1">
        <f>SUM($BA$235:BA250)</f>
        <v>2304000</v>
      </c>
    </row>
    <row r="251" spans="11:57" x14ac:dyDescent="0.3">
      <c r="K251" s="2">
        <v>247</v>
      </c>
      <c r="L251" s="1">
        <f t="shared" si="149"/>
        <v>6400</v>
      </c>
      <c r="M251" s="1">
        <f t="shared" si="127"/>
        <v>6400</v>
      </c>
      <c r="N251" s="1">
        <f t="shared" si="128"/>
        <v>6400</v>
      </c>
      <c r="O251" s="1">
        <f t="shared" si="129"/>
        <v>6400</v>
      </c>
      <c r="P251" s="1">
        <f t="shared" si="130"/>
        <v>321290</v>
      </c>
      <c r="Q251" s="1">
        <f t="shared" si="131"/>
        <v>346890</v>
      </c>
      <c r="R251">
        <f t="shared" si="146"/>
        <v>12.550000000000043</v>
      </c>
      <c r="S251" s="1">
        <f>SUM($Q$5:Q251)</f>
        <v>30601080</v>
      </c>
      <c r="U251" s="2">
        <v>247</v>
      </c>
      <c r="V251">
        <v>0.34599999999999997</v>
      </c>
      <c r="W251">
        <f t="shared" si="132"/>
        <v>0.34599999999999997</v>
      </c>
      <c r="X251">
        <f t="shared" si="133"/>
        <v>0.34599999999999997</v>
      </c>
      <c r="Y251">
        <f t="shared" si="134"/>
        <v>0.34599999999999997</v>
      </c>
      <c r="Z251" s="4">
        <f t="shared" si="135"/>
        <v>123127.42</v>
      </c>
      <c r="AA251" s="4">
        <f t="shared" si="145"/>
        <v>88964.892923054475</v>
      </c>
      <c r="AB251" s="4">
        <f t="shared" si="136"/>
        <v>123128.804</v>
      </c>
      <c r="AC251" s="4">
        <f>SUM($AB$5:AB251)</f>
        <v>6975934.1339999977</v>
      </c>
      <c r="AD251">
        <f t="shared" si="137"/>
        <v>1.7967649461888269</v>
      </c>
      <c r="AF251" s="2">
        <v>247</v>
      </c>
      <c r="AG251">
        <f t="shared" si="138"/>
        <v>2.97</v>
      </c>
      <c r="AH251">
        <f t="shared" si="139"/>
        <v>2.97</v>
      </c>
      <c r="AI251">
        <f t="shared" si="140"/>
        <v>2.97</v>
      </c>
      <c r="AJ251">
        <f t="shared" si="141"/>
        <v>2.97</v>
      </c>
      <c r="AK251">
        <f t="shared" si="142"/>
        <v>11.88</v>
      </c>
      <c r="AL251">
        <v>23.76</v>
      </c>
      <c r="AM251">
        <f>SUM($AL$5:AL251)</f>
        <v>2441.8199999999997</v>
      </c>
      <c r="AO251">
        <f t="shared" si="143"/>
        <v>59.808620689655172</v>
      </c>
      <c r="AP251">
        <f t="shared" si="144"/>
        <v>0.39726714520453171</v>
      </c>
      <c r="AQ251" s="4">
        <f>SUM($AO$5:AO251)</f>
        <v>5276.0482758620701</v>
      </c>
      <c r="AU251" s="2">
        <v>247</v>
      </c>
      <c r="AV251" s="1">
        <f t="shared" si="150"/>
        <v>6000</v>
      </c>
      <c r="AW251" s="1">
        <f t="shared" si="123"/>
        <v>6000</v>
      </c>
      <c r="AX251" s="1">
        <f t="shared" si="124"/>
        <v>6000</v>
      </c>
      <c r="AY251" s="1">
        <f t="shared" si="125"/>
        <v>6000</v>
      </c>
      <c r="AZ251" s="1">
        <f t="shared" si="147"/>
        <v>120000</v>
      </c>
      <c r="BA251" s="1">
        <f t="shared" si="148"/>
        <v>144000</v>
      </c>
      <c r="BB251">
        <v>5</v>
      </c>
      <c r="BC251" s="1">
        <f>SUM($BA$5:BA251)</f>
        <v>14577900</v>
      </c>
      <c r="BD251" s="1">
        <f t="shared" si="126"/>
        <v>16023180</v>
      </c>
      <c r="BE251" s="1">
        <f>SUM($BA$235:BA251)</f>
        <v>2448000</v>
      </c>
    </row>
    <row r="252" spans="11:57" x14ac:dyDescent="0.3">
      <c r="K252" s="2">
        <v>248</v>
      </c>
      <c r="L252" s="1">
        <f t="shared" si="149"/>
        <v>6425</v>
      </c>
      <c r="M252" s="1">
        <f t="shared" si="127"/>
        <v>6425</v>
      </c>
      <c r="N252" s="1">
        <f t="shared" si="128"/>
        <v>6425</v>
      </c>
      <c r="O252" s="1">
        <f t="shared" si="129"/>
        <v>6425</v>
      </c>
      <c r="P252" s="1">
        <f t="shared" si="130"/>
        <v>323830</v>
      </c>
      <c r="Q252" s="1">
        <f t="shared" si="131"/>
        <v>349530</v>
      </c>
      <c r="R252">
        <f t="shared" si="146"/>
        <v>12.600000000000044</v>
      </c>
      <c r="S252" s="1">
        <f>SUM($Q$5:Q252)</f>
        <v>30950610</v>
      </c>
      <c r="U252" s="2">
        <v>248</v>
      </c>
      <c r="V252">
        <v>0.34699999999999998</v>
      </c>
      <c r="W252">
        <f t="shared" si="132"/>
        <v>0.34699999999999998</v>
      </c>
      <c r="X252">
        <f t="shared" si="133"/>
        <v>0.34699999999999998</v>
      </c>
      <c r="Y252">
        <f t="shared" si="134"/>
        <v>0.34699999999999998</v>
      </c>
      <c r="Z252" s="4">
        <f t="shared" si="135"/>
        <v>124718.11</v>
      </c>
      <c r="AA252" s="4">
        <f t="shared" si="145"/>
        <v>89854.541852285023</v>
      </c>
      <c r="AB252" s="4">
        <f t="shared" si="136"/>
        <v>124719.49800000001</v>
      </c>
      <c r="AC252" s="4">
        <f>SUM($AB$5:AB252)</f>
        <v>7100653.6319999974</v>
      </c>
      <c r="AD252">
        <f t="shared" si="137"/>
        <v>1.7878537211544105</v>
      </c>
      <c r="AF252" s="2">
        <v>248</v>
      </c>
      <c r="AG252">
        <f t="shared" si="138"/>
        <v>2.9849999999999999</v>
      </c>
      <c r="AH252">
        <f t="shared" si="139"/>
        <v>2.9849999999999999</v>
      </c>
      <c r="AI252">
        <f t="shared" si="140"/>
        <v>2.9849999999999999</v>
      </c>
      <c r="AJ252">
        <f t="shared" si="141"/>
        <v>2.9849999999999999</v>
      </c>
      <c r="AK252">
        <f t="shared" si="142"/>
        <v>11.94</v>
      </c>
      <c r="AL252">
        <v>23.88</v>
      </c>
      <c r="AM252">
        <f>SUM($AL$5:AL252)</f>
        <v>2465.6999999999998</v>
      </c>
      <c r="AO252">
        <f t="shared" si="143"/>
        <v>60.263793103448279</v>
      </c>
      <c r="AP252">
        <f t="shared" si="144"/>
        <v>0.3962578319457557</v>
      </c>
      <c r="AQ252" s="4">
        <f>SUM($AO$5:AO252)</f>
        <v>5336.3120689655188</v>
      </c>
      <c r="AU252" s="2">
        <v>248</v>
      </c>
      <c r="AV252" s="1">
        <f t="shared" si="150"/>
        <v>6000</v>
      </c>
      <c r="AW252" s="1">
        <f t="shared" si="123"/>
        <v>6000</v>
      </c>
      <c r="AX252" s="1">
        <f t="shared" si="124"/>
        <v>6000</v>
      </c>
      <c r="AY252" s="1">
        <f t="shared" si="125"/>
        <v>6000</v>
      </c>
      <c r="AZ252" s="1">
        <f t="shared" si="147"/>
        <v>120000</v>
      </c>
      <c r="BA252" s="1">
        <f t="shared" si="148"/>
        <v>144000</v>
      </c>
      <c r="BB252">
        <v>5</v>
      </c>
      <c r="BC252" s="1">
        <f>SUM($BA$5:BA252)</f>
        <v>14721900</v>
      </c>
      <c r="BD252" s="1">
        <f t="shared" si="126"/>
        <v>16228710</v>
      </c>
      <c r="BE252" s="1">
        <f>SUM($BA$235:BA252)</f>
        <v>2592000</v>
      </c>
    </row>
    <row r="253" spans="11:57" x14ac:dyDescent="0.3">
      <c r="K253" s="2">
        <v>249</v>
      </c>
      <c r="L253" s="1">
        <f t="shared" si="149"/>
        <v>6450</v>
      </c>
      <c r="M253" s="1">
        <f t="shared" si="127"/>
        <v>6450</v>
      </c>
      <c r="N253" s="1">
        <f t="shared" si="128"/>
        <v>6450</v>
      </c>
      <c r="O253" s="1">
        <f t="shared" si="129"/>
        <v>6450</v>
      </c>
      <c r="P253" s="1">
        <f t="shared" si="130"/>
        <v>326380</v>
      </c>
      <c r="Q253" s="1">
        <f t="shared" si="131"/>
        <v>352180</v>
      </c>
      <c r="R253">
        <f t="shared" si="146"/>
        <v>12.650000000000045</v>
      </c>
      <c r="S253" s="1">
        <f>SUM($Q$5:Q253)</f>
        <v>31302790</v>
      </c>
      <c r="U253" s="2">
        <v>249</v>
      </c>
      <c r="V253">
        <v>0.34799999999999998</v>
      </c>
      <c r="W253">
        <f t="shared" si="132"/>
        <v>0.34799999999999998</v>
      </c>
      <c r="X253">
        <f t="shared" si="133"/>
        <v>0.34799999999999998</v>
      </c>
      <c r="Y253">
        <f t="shared" si="134"/>
        <v>0.34799999999999998</v>
      </c>
      <c r="Z253" s="4">
        <f t="shared" si="135"/>
        <v>126328.29999999999</v>
      </c>
      <c r="AA253" s="4">
        <f t="shared" si="145"/>
        <v>90753.087270807868</v>
      </c>
      <c r="AB253" s="4">
        <f t="shared" si="136"/>
        <v>126329.692</v>
      </c>
      <c r="AC253" s="4">
        <f>SUM($AB$5:AB253)</f>
        <v>7226983.3239999972</v>
      </c>
      <c r="AD253">
        <f t="shared" si="137"/>
        <v>1.7791276486248957</v>
      </c>
      <c r="AF253" s="2">
        <v>249</v>
      </c>
      <c r="AG253">
        <f t="shared" si="138"/>
        <v>3</v>
      </c>
      <c r="AH253">
        <f t="shared" si="139"/>
        <v>3</v>
      </c>
      <c r="AI253">
        <f t="shared" si="140"/>
        <v>3</v>
      </c>
      <c r="AJ253">
        <f t="shared" si="141"/>
        <v>3</v>
      </c>
      <c r="AK253">
        <f t="shared" si="142"/>
        <v>12</v>
      </c>
      <c r="AL253">
        <v>24</v>
      </c>
      <c r="AM253">
        <f>SUM($AL$5:AL253)</f>
        <v>2489.6999999999998</v>
      </c>
      <c r="AO253">
        <f t="shared" si="143"/>
        <v>60.720689655172414</v>
      </c>
      <c r="AP253">
        <f t="shared" si="144"/>
        <v>0.39525242773581692</v>
      </c>
      <c r="AQ253" s="4">
        <f>SUM($AO$5:AO253)</f>
        <v>5397.0327586206913</v>
      </c>
      <c r="AU253" s="2">
        <v>249</v>
      </c>
      <c r="AV253" s="1">
        <f t="shared" si="150"/>
        <v>6000</v>
      </c>
      <c r="AW253" s="1">
        <f t="shared" si="123"/>
        <v>6000</v>
      </c>
      <c r="AX253" s="1">
        <f t="shared" si="124"/>
        <v>6000</v>
      </c>
      <c r="AY253" s="1">
        <f t="shared" si="125"/>
        <v>6000</v>
      </c>
      <c r="AZ253" s="1">
        <f t="shared" si="147"/>
        <v>120000</v>
      </c>
      <c r="BA253" s="1">
        <f t="shared" si="148"/>
        <v>144000</v>
      </c>
      <c r="BB253">
        <v>5</v>
      </c>
      <c r="BC253" s="1">
        <f>SUM($BA$5:BA253)</f>
        <v>14865900</v>
      </c>
      <c r="BD253" s="1">
        <f t="shared" si="126"/>
        <v>16436890</v>
      </c>
      <c r="BE253" s="1">
        <f>SUM($BA$235:BA253)</f>
        <v>2736000</v>
      </c>
    </row>
    <row r="254" spans="11:57" x14ac:dyDescent="0.3">
      <c r="K254" s="2">
        <v>250</v>
      </c>
      <c r="L254" s="1">
        <f t="shared" si="149"/>
        <v>6475</v>
      </c>
      <c r="M254" s="1">
        <f t="shared" si="127"/>
        <v>6475</v>
      </c>
      <c r="N254" s="1">
        <f t="shared" si="128"/>
        <v>6475</v>
      </c>
      <c r="O254" s="1">
        <f t="shared" si="129"/>
        <v>6475</v>
      </c>
      <c r="P254" s="1">
        <f t="shared" si="130"/>
        <v>328940</v>
      </c>
      <c r="Q254" s="1">
        <f t="shared" si="131"/>
        <v>354840</v>
      </c>
      <c r="R254">
        <f t="shared" si="146"/>
        <v>12.700000000000045</v>
      </c>
      <c r="S254" s="1">
        <f>SUM($Q$5:Q254)</f>
        <v>31657630</v>
      </c>
      <c r="U254" s="2">
        <v>250</v>
      </c>
      <c r="V254">
        <v>0.34899999999999998</v>
      </c>
      <c r="W254">
        <f t="shared" si="132"/>
        <v>0.34899999999999998</v>
      </c>
      <c r="X254">
        <f t="shared" si="133"/>
        <v>0.34899999999999998</v>
      </c>
      <c r="Y254">
        <f t="shared" si="134"/>
        <v>0.34899999999999998</v>
      </c>
      <c r="Z254" s="4">
        <f t="shared" si="135"/>
        <v>126818.01</v>
      </c>
      <c r="AA254" s="4">
        <f>AA253*1.001</f>
        <v>90843.840358078669</v>
      </c>
      <c r="AB254" s="4">
        <f t="shared" si="136"/>
        <v>126819.40599999999</v>
      </c>
      <c r="AC254" s="4">
        <f>SUM($AB$5:AB254)</f>
        <v>7353802.7299999977</v>
      </c>
      <c r="AD254">
        <f t="shared" si="137"/>
        <v>1.75480418750722</v>
      </c>
      <c r="AF254" s="2">
        <v>250</v>
      </c>
      <c r="AG254">
        <f t="shared" si="138"/>
        <v>3.0012500000000002</v>
      </c>
      <c r="AH254">
        <f t="shared" si="139"/>
        <v>3.0012500000000002</v>
      </c>
      <c r="AI254">
        <f t="shared" si="140"/>
        <v>3.0012500000000002</v>
      </c>
      <c r="AJ254">
        <f t="shared" si="141"/>
        <v>3.0012500000000002</v>
      </c>
      <c r="AK254">
        <f t="shared" si="142"/>
        <v>12.005000000000001</v>
      </c>
      <c r="AL254">
        <v>24.01</v>
      </c>
      <c r="AM254">
        <f>SUM($AL$5:AL254)</f>
        <v>2513.71</v>
      </c>
      <c r="AO254">
        <f t="shared" si="143"/>
        <v>61.179310344827584</v>
      </c>
      <c r="AP254">
        <f t="shared" si="144"/>
        <v>0.39245293653477625</v>
      </c>
      <c r="AQ254" s="4">
        <f>SUM($AO$5:AO254)</f>
        <v>5458.2120689655185</v>
      </c>
      <c r="AU254" s="2">
        <v>250</v>
      </c>
      <c r="AV254" s="1">
        <f t="shared" si="150"/>
        <v>6000</v>
      </c>
      <c r="AW254" s="1">
        <f t="shared" si="123"/>
        <v>6000</v>
      </c>
      <c r="AX254" s="1">
        <f t="shared" si="124"/>
        <v>6000</v>
      </c>
      <c r="AY254" s="1">
        <f t="shared" si="125"/>
        <v>6000</v>
      </c>
      <c r="AZ254" s="1">
        <f t="shared" si="147"/>
        <v>120000</v>
      </c>
      <c r="BA254" s="1">
        <f t="shared" si="148"/>
        <v>144000</v>
      </c>
      <c r="BB254">
        <v>5</v>
      </c>
      <c r="BC254" s="1">
        <f>SUM($BA$5:BA254)</f>
        <v>15009900</v>
      </c>
      <c r="BD254" s="1">
        <f t="shared" si="126"/>
        <v>16647730</v>
      </c>
      <c r="BE254" s="1">
        <f>SUM($BA$235:BA254)</f>
        <v>2880000</v>
      </c>
    </row>
    <row r="255" spans="11:57" x14ac:dyDescent="0.3">
      <c r="K255" s="2">
        <v>251</v>
      </c>
      <c r="L255" s="1">
        <f t="shared" si="149"/>
        <v>6500</v>
      </c>
      <c r="M255" s="1">
        <f t="shared" si="127"/>
        <v>6500</v>
      </c>
      <c r="N255" s="1">
        <f t="shared" si="128"/>
        <v>6500</v>
      </c>
      <c r="O255" s="1">
        <f t="shared" si="129"/>
        <v>6500</v>
      </c>
      <c r="P255" s="1">
        <f t="shared" si="130"/>
        <v>331510</v>
      </c>
      <c r="Q255" s="1">
        <f t="shared" si="131"/>
        <v>357510</v>
      </c>
      <c r="R255">
        <f t="shared" si="146"/>
        <v>12.750000000000046</v>
      </c>
      <c r="S255" s="1">
        <f>SUM($Q$5:Q255)</f>
        <v>32015140</v>
      </c>
      <c r="U255" s="2">
        <v>251</v>
      </c>
      <c r="V255">
        <v>0.35</v>
      </c>
      <c r="W255">
        <f t="shared" si="132"/>
        <v>0.35</v>
      </c>
      <c r="X255">
        <f t="shared" si="133"/>
        <v>0.35</v>
      </c>
      <c r="Y255">
        <f t="shared" si="134"/>
        <v>0.35</v>
      </c>
      <c r="Z255" s="4">
        <f t="shared" si="135"/>
        <v>127308.56</v>
      </c>
      <c r="AA255" s="4">
        <f t="shared" ref="AA255:AA318" si="151">AA254*1.001</f>
        <v>90934.684198436735</v>
      </c>
      <c r="AB255" s="4">
        <f t="shared" si="136"/>
        <v>127309.95999999999</v>
      </c>
      <c r="AC255" s="4">
        <f>SUM($AB$5:AB255)</f>
        <v>7481112.6899999976</v>
      </c>
      <c r="AD255">
        <f t="shared" si="137"/>
        <v>1.7312126076028149</v>
      </c>
      <c r="AF255" s="2">
        <v>251</v>
      </c>
      <c r="AG255">
        <f t="shared" si="138"/>
        <v>3.0024999999999999</v>
      </c>
      <c r="AH255">
        <f t="shared" si="139"/>
        <v>3.0024999999999999</v>
      </c>
      <c r="AI255">
        <f t="shared" si="140"/>
        <v>3.0024999999999999</v>
      </c>
      <c r="AJ255">
        <f t="shared" si="141"/>
        <v>3.0024999999999999</v>
      </c>
      <c r="AK255">
        <f t="shared" si="142"/>
        <v>12.01</v>
      </c>
      <c r="AL255">
        <v>24.02</v>
      </c>
      <c r="AM255">
        <f>SUM($AL$5:AL255)</f>
        <v>2537.73</v>
      </c>
      <c r="AO255">
        <f t="shared" si="143"/>
        <v>61.639655172413796</v>
      </c>
      <c r="AP255">
        <f t="shared" si="144"/>
        <v>0.38968420463763248</v>
      </c>
      <c r="AQ255" s="4">
        <f>SUM($AO$5:AO255)</f>
        <v>5519.8517241379323</v>
      </c>
      <c r="AU255" s="2">
        <v>251</v>
      </c>
      <c r="AV255" s="1">
        <f t="shared" si="150"/>
        <v>6500</v>
      </c>
      <c r="AW255" s="1">
        <f t="shared" si="123"/>
        <v>6500</v>
      </c>
      <c r="AX255" s="1">
        <f t="shared" si="124"/>
        <v>6500</v>
      </c>
      <c r="AY255" s="1">
        <f t="shared" si="125"/>
        <v>6500</v>
      </c>
      <c r="AZ255" s="1">
        <f t="shared" si="147"/>
        <v>130000</v>
      </c>
      <c r="BA255" s="1">
        <f t="shared" si="148"/>
        <v>156000</v>
      </c>
      <c r="BB255">
        <v>5</v>
      </c>
      <c r="BC255" s="1">
        <f>SUM($BA$5:BA255)</f>
        <v>15165900</v>
      </c>
      <c r="BD255" s="1">
        <f t="shared" si="126"/>
        <v>16849240</v>
      </c>
      <c r="BE255" s="1">
        <f>SUM($BA$235:BA255)</f>
        <v>3036000</v>
      </c>
    </row>
    <row r="256" spans="11:57" x14ac:dyDescent="0.3">
      <c r="K256" s="2">
        <v>252</v>
      </c>
      <c r="L256" s="1">
        <f t="shared" si="149"/>
        <v>6525</v>
      </c>
      <c r="M256" s="1">
        <f t="shared" si="127"/>
        <v>6525</v>
      </c>
      <c r="N256" s="1">
        <f t="shared" si="128"/>
        <v>6525</v>
      </c>
      <c r="O256" s="1">
        <f t="shared" si="129"/>
        <v>6525</v>
      </c>
      <c r="P256" s="1">
        <f t="shared" si="130"/>
        <v>334090</v>
      </c>
      <c r="Q256" s="1">
        <f t="shared" si="131"/>
        <v>360190</v>
      </c>
      <c r="R256">
        <f t="shared" si="146"/>
        <v>12.800000000000047</v>
      </c>
      <c r="S256" s="1">
        <f>SUM($Q$5:Q256)</f>
        <v>32375330</v>
      </c>
      <c r="U256" s="2">
        <v>252</v>
      </c>
      <c r="V256">
        <v>0.35099999999999998</v>
      </c>
      <c r="W256">
        <f t="shared" si="132"/>
        <v>0.35099999999999998</v>
      </c>
      <c r="X256">
        <f t="shared" si="133"/>
        <v>0.35099999999999998</v>
      </c>
      <c r="Y256">
        <f t="shared" si="134"/>
        <v>0.35099999999999998</v>
      </c>
      <c r="Z256" s="4">
        <f t="shared" si="135"/>
        <v>127799.97</v>
      </c>
      <c r="AA256" s="4">
        <f t="shared" si="151"/>
        <v>91025.618882635157</v>
      </c>
      <c r="AB256" s="4">
        <f t="shared" si="136"/>
        <v>127801.374</v>
      </c>
      <c r="AC256" s="4">
        <f>SUM($AB$5:AB256)</f>
        <v>7608914.0639999975</v>
      </c>
      <c r="AD256">
        <f t="shared" si="137"/>
        <v>1.7083203969221306</v>
      </c>
      <c r="AF256" s="2">
        <v>252</v>
      </c>
      <c r="AG256">
        <f t="shared" si="138"/>
        <v>3.0037500000000001</v>
      </c>
      <c r="AH256">
        <f t="shared" si="139"/>
        <v>3.0037500000000001</v>
      </c>
      <c r="AI256">
        <f t="shared" si="140"/>
        <v>3.0037500000000001</v>
      </c>
      <c r="AJ256">
        <f t="shared" si="141"/>
        <v>3.0037500000000001</v>
      </c>
      <c r="AK256">
        <f t="shared" si="142"/>
        <v>12.015000000000001</v>
      </c>
      <c r="AL256">
        <v>24.03</v>
      </c>
      <c r="AM256">
        <f>SUM($AL$5:AL256)</f>
        <v>2561.7600000000002</v>
      </c>
      <c r="AO256">
        <f t="shared" si="143"/>
        <v>62.101724137931036</v>
      </c>
      <c r="AP256">
        <f t="shared" si="144"/>
        <v>0.3869457786168411</v>
      </c>
      <c r="AQ256" s="4">
        <f>SUM($AO$5:AO256)</f>
        <v>5581.9534482758636</v>
      </c>
      <c r="AU256" s="2">
        <v>252</v>
      </c>
      <c r="AV256" s="1">
        <f t="shared" si="150"/>
        <v>6500</v>
      </c>
      <c r="AW256" s="1">
        <f t="shared" si="123"/>
        <v>6500</v>
      </c>
      <c r="AX256" s="1">
        <f t="shared" si="124"/>
        <v>6500</v>
      </c>
      <c r="AY256" s="1">
        <f t="shared" si="125"/>
        <v>6500</v>
      </c>
      <c r="AZ256" s="1">
        <f t="shared" si="147"/>
        <v>130000</v>
      </c>
      <c r="BA256" s="1">
        <f t="shared" si="148"/>
        <v>156000</v>
      </c>
      <c r="BB256">
        <v>5</v>
      </c>
      <c r="BC256" s="1">
        <f>SUM($BA$5:BA256)</f>
        <v>15321900</v>
      </c>
      <c r="BD256" s="1">
        <f t="shared" si="126"/>
        <v>17053430</v>
      </c>
      <c r="BE256" s="1">
        <f>SUM($BA$235:BA256)</f>
        <v>3192000</v>
      </c>
    </row>
    <row r="257" spans="11:57" x14ac:dyDescent="0.3">
      <c r="K257" s="2">
        <v>253</v>
      </c>
      <c r="L257" s="1">
        <f t="shared" si="149"/>
        <v>6550</v>
      </c>
      <c r="M257" s="1">
        <f t="shared" si="127"/>
        <v>6550</v>
      </c>
      <c r="N257" s="1">
        <f t="shared" si="128"/>
        <v>6550</v>
      </c>
      <c r="O257" s="1">
        <f t="shared" si="129"/>
        <v>6550</v>
      </c>
      <c r="P257" s="1">
        <f t="shared" si="130"/>
        <v>336680</v>
      </c>
      <c r="Q257" s="1">
        <f t="shared" si="131"/>
        <v>362880</v>
      </c>
      <c r="R257">
        <f t="shared" si="146"/>
        <v>12.850000000000048</v>
      </c>
      <c r="S257" s="1">
        <f>SUM($Q$5:Q257)</f>
        <v>32738210</v>
      </c>
      <c r="U257" s="2">
        <v>253</v>
      </c>
      <c r="V257">
        <v>0.35199999999999998</v>
      </c>
      <c r="W257">
        <f t="shared" si="132"/>
        <v>0.35199999999999998</v>
      </c>
      <c r="X257">
        <f t="shared" si="133"/>
        <v>0.35199999999999998</v>
      </c>
      <c r="Y257">
        <f t="shared" si="134"/>
        <v>0.35199999999999998</v>
      </c>
      <c r="Z257" s="4">
        <f t="shared" si="135"/>
        <v>128292.23999999999</v>
      </c>
      <c r="AA257" s="4">
        <f t="shared" si="151"/>
        <v>91116.644501517789</v>
      </c>
      <c r="AB257" s="4">
        <f t="shared" si="136"/>
        <v>128293.64799999999</v>
      </c>
      <c r="AC257" s="4">
        <f>SUM($AB$5:AB257)</f>
        <v>7737207.7119999975</v>
      </c>
      <c r="AD257">
        <f t="shared" si="137"/>
        <v>1.6860966876600028</v>
      </c>
      <c r="AF257" s="2">
        <v>253</v>
      </c>
      <c r="AG257">
        <f t="shared" si="138"/>
        <v>3.0049999999999999</v>
      </c>
      <c r="AH257">
        <f t="shared" si="139"/>
        <v>3.0049999999999999</v>
      </c>
      <c r="AI257">
        <f t="shared" si="140"/>
        <v>3.0049999999999999</v>
      </c>
      <c r="AJ257">
        <f t="shared" si="141"/>
        <v>3.0049999999999999</v>
      </c>
      <c r="AK257">
        <f t="shared" si="142"/>
        <v>12.02</v>
      </c>
      <c r="AL257">
        <v>24.04</v>
      </c>
      <c r="AM257">
        <f>SUM($AL$5:AL257)</f>
        <v>2585.8000000000002</v>
      </c>
      <c r="AO257">
        <f t="shared" si="143"/>
        <v>62.565517241379311</v>
      </c>
      <c r="AP257">
        <f t="shared" si="144"/>
        <v>0.38423721340388006</v>
      </c>
      <c r="AQ257" s="4">
        <f>SUM($AO$5:AO257)</f>
        <v>5644.5189655172426</v>
      </c>
      <c r="AU257" s="2">
        <v>253</v>
      </c>
      <c r="AV257" s="1">
        <f t="shared" si="150"/>
        <v>6500</v>
      </c>
      <c r="AW257" s="1">
        <f t="shared" si="123"/>
        <v>6500</v>
      </c>
      <c r="AX257" s="1">
        <f t="shared" si="124"/>
        <v>6500</v>
      </c>
      <c r="AY257" s="1">
        <f t="shared" si="125"/>
        <v>6500</v>
      </c>
      <c r="AZ257" s="1">
        <f t="shared" si="147"/>
        <v>130000</v>
      </c>
      <c r="BA257" s="1">
        <f t="shared" si="148"/>
        <v>156000</v>
      </c>
      <c r="BB257">
        <v>5</v>
      </c>
      <c r="BC257" s="1">
        <f>SUM($BA$5:BA257)</f>
        <v>15477900</v>
      </c>
      <c r="BD257" s="1">
        <f t="shared" si="126"/>
        <v>17260310</v>
      </c>
      <c r="BE257" s="1">
        <f>SUM($BA$235:BA257)</f>
        <v>3348000</v>
      </c>
    </row>
    <row r="258" spans="11:57" x14ac:dyDescent="0.3">
      <c r="K258" s="2">
        <v>254</v>
      </c>
      <c r="L258" s="1">
        <f t="shared" si="149"/>
        <v>6575</v>
      </c>
      <c r="M258" s="1">
        <f t="shared" si="127"/>
        <v>6575</v>
      </c>
      <c r="N258" s="1">
        <f t="shared" si="128"/>
        <v>6575</v>
      </c>
      <c r="O258" s="1">
        <f t="shared" si="129"/>
        <v>6575</v>
      </c>
      <c r="P258" s="1">
        <f t="shared" si="130"/>
        <v>339280</v>
      </c>
      <c r="Q258" s="1">
        <f t="shared" si="131"/>
        <v>365580</v>
      </c>
      <c r="R258">
        <f t="shared" si="146"/>
        <v>12.900000000000048</v>
      </c>
      <c r="S258" s="1">
        <f>SUM($Q$5:Q258)</f>
        <v>33103790</v>
      </c>
      <c r="U258" s="2">
        <v>254</v>
      </c>
      <c r="V258">
        <v>0.35299999999999998</v>
      </c>
      <c r="W258">
        <f t="shared" si="132"/>
        <v>0.35299999999999998</v>
      </c>
      <c r="X258">
        <f t="shared" si="133"/>
        <v>0.35299999999999998</v>
      </c>
      <c r="Y258">
        <f t="shared" si="134"/>
        <v>0.35299999999999998</v>
      </c>
      <c r="Z258" s="4">
        <f t="shared" si="135"/>
        <v>128785.36</v>
      </c>
      <c r="AA258" s="4">
        <f t="shared" si="151"/>
        <v>91207.7611460193</v>
      </c>
      <c r="AB258" s="4">
        <f t="shared" si="136"/>
        <v>128786.772</v>
      </c>
      <c r="AC258" s="4">
        <f>SUM($AB$5:AB258)</f>
        <v>7865994.4839999974</v>
      </c>
      <c r="AD258">
        <f t="shared" si="137"/>
        <v>1.6645122735978568</v>
      </c>
      <c r="AF258" s="2">
        <v>254</v>
      </c>
      <c r="AG258">
        <f t="shared" si="138"/>
        <v>3.0062500000000001</v>
      </c>
      <c r="AH258">
        <f t="shared" si="139"/>
        <v>3.0062500000000001</v>
      </c>
      <c r="AI258">
        <f t="shared" si="140"/>
        <v>3.0062500000000001</v>
      </c>
      <c r="AJ258">
        <f t="shared" si="141"/>
        <v>3.0062500000000001</v>
      </c>
      <c r="AK258">
        <f t="shared" si="142"/>
        <v>12.025</v>
      </c>
      <c r="AL258">
        <v>24.05</v>
      </c>
      <c r="AM258">
        <f>SUM($AL$5:AL258)</f>
        <v>2609.8500000000004</v>
      </c>
      <c r="AO258">
        <f t="shared" si="143"/>
        <v>63.031034482758621</v>
      </c>
      <c r="AP258">
        <f t="shared" si="144"/>
        <v>0.38155807210460091</v>
      </c>
      <c r="AQ258" s="4">
        <f>SUM($AO$5:AO258)</f>
        <v>5707.5500000000011</v>
      </c>
      <c r="AU258" s="2">
        <v>254</v>
      </c>
      <c r="AV258" s="1">
        <f t="shared" si="150"/>
        <v>6500</v>
      </c>
      <c r="AW258" s="1">
        <f t="shared" si="123"/>
        <v>6500</v>
      </c>
      <c r="AX258" s="1">
        <f t="shared" si="124"/>
        <v>6500</v>
      </c>
      <c r="AY258" s="1">
        <f t="shared" si="125"/>
        <v>6500</v>
      </c>
      <c r="AZ258" s="1">
        <f t="shared" si="147"/>
        <v>130000</v>
      </c>
      <c r="BA258" s="1">
        <f t="shared" si="148"/>
        <v>156000</v>
      </c>
      <c r="BB258">
        <v>5</v>
      </c>
      <c r="BC258" s="1">
        <f>SUM($BA$5:BA258)</f>
        <v>15633900</v>
      </c>
      <c r="BD258" s="1">
        <f t="shared" si="126"/>
        <v>17469890</v>
      </c>
      <c r="BE258" s="1">
        <f>SUM($BA$235:BA258)</f>
        <v>3504000</v>
      </c>
    </row>
    <row r="259" spans="11:57" x14ac:dyDescent="0.3">
      <c r="K259" s="2">
        <v>255</v>
      </c>
      <c r="L259" s="1">
        <f t="shared" si="149"/>
        <v>6600</v>
      </c>
      <c r="M259" s="1">
        <f t="shared" si="127"/>
        <v>6600</v>
      </c>
      <c r="N259" s="1">
        <f t="shared" si="128"/>
        <v>6600</v>
      </c>
      <c r="O259" s="1">
        <f t="shared" si="129"/>
        <v>6600</v>
      </c>
      <c r="P259" s="1">
        <f t="shared" si="130"/>
        <v>341890</v>
      </c>
      <c r="Q259" s="1">
        <f t="shared" si="131"/>
        <v>368290</v>
      </c>
      <c r="R259">
        <f t="shared" si="146"/>
        <v>12.950000000000049</v>
      </c>
      <c r="S259" s="1">
        <f>SUM($Q$5:Q259)</f>
        <v>33472080</v>
      </c>
      <c r="U259" s="2">
        <v>255</v>
      </c>
      <c r="V259">
        <v>0.35399999999999998</v>
      </c>
      <c r="W259">
        <f t="shared" si="132"/>
        <v>0.35399999999999998</v>
      </c>
      <c r="X259">
        <f t="shared" si="133"/>
        <v>0.35399999999999998</v>
      </c>
      <c r="Y259">
        <f t="shared" si="134"/>
        <v>0.35399999999999998</v>
      </c>
      <c r="Z259" s="4">
        <f t="shared" si="135"/>
        <v>129279.34</v>
      </c>
      <c r="AA259" s="4">
        <f t="shared" si="151"/>
        <v>91298.968907165312</v>
      </c>
      <c r="AB259" s="4">
        <f t="shared" si="136"/>
        <v>129280.75599999999</v>
      </c>
      <c r="AC259" s="4">
        <f>SUM($AB$5:AB259)</f>
        <v>7995275.2399999974</v>
      </c>
      <c r="AD259">
        <f t="shared" si="137"/>
        <v>1.6435398761461946</v>
      </c>
      <c r="AF259" s="2">
        <v>255</v>
      </c>
      <c r="AG259">
        <f t="shared" si="138"/>
        <v>3.0074999999999998</v>
      </c>
      <c r="AH259">
        <f t="shared" si="139"/>
        <v>3.0074999999999998</v>
      </c>
      <c r="AI259">
        <f t="shared" si="140"/>
        <v>3.0074999999999998</v>
      </c>
      <c r="AJ259">
        <f t="shared" si="141"/>
        <v>3.0074999999999998</v>
      </c>
      <c r="AK259">
        <f t="shared" si="142"/>
        <v>12.03</v>
      </c>
      <c r="AL259">
        <v>24.06</v>
      </c>
      <c r="AM259">
        <f>SUM($AL$5:AL259)</f>
        <v>2633.9100000000003</v>
      </c>
      <c r="AO259">
        <f t="shared" si="143"/>
        <v>63.498275862068965</v>
      </c>
      <c r="AP259">
        <f t="shared" si="144"/>
        <v>0.37890792581932714</v>
      </c>
      <c r="AQ259" s="4">
        <f>SUM($AO$5:AO259)</f>
        <v>5771.0482758620701</v>
      </c>
      <c r="AU259" s="2">
        <v>255</v>
      </c>
      <c r="AV259" s="1">
        <f t="shared" si="150"/>
        <v>6500</v>
      </c>
      <c r="AW259" s="1">
        <f t="shared" si="123"/>
        <v>6500</v>
      </c>
      <c r="AX259" s="1">
        <f t="shared" si="124"/>
        <v>6500</v>
      </c>
      <c r="AY259" s="1">
        <f t="shared" si="125"/>
        <v>6500</v>
      </c>
      <c r="AZ259" s="1">
        <f t="shared" si="147"/>
        <v>130000</v>
      </c>
      <c r="BA259" s="1">
        <f t="shared" si="148"/>
        <v>156000</v>
      </c>
      <c r="BB259">
        <v>5</v>
      </c>
      <c r="BC259" s="1">
        <f>SUM($BA$5:BA259)</f>
        <v>15789900</v>
      </c>
      <c r="BD259" s="1">
        <f t="shared" si="126"/>
        <v>17682180</v>
      </c>
      <c r="BE259" s="1">
        <f>SUM($BA$235:BA259)</f>
        <v>3660000</v>
      </c>
    </row>
    <row r="260" spans="11:57" x14ac:dyDescent="0.3">
      <c r="K260" s="2">
        <v>256</v>
      </c>
      <c r="L260" s="1">
        <f t="shared" si="149"/>
        <v>6625</v>
      </c>
      <c r="M260" s="1">
        <f t="shared" si="127"/>
        <v>6625</v>
      </c>
      <c r="N260" s="1">
        <f t="shared" si="128"/>
        <v>6625</v>
      </c>
      <c r="O260" s="1">
        <f t="shared" si="129"/>
        <v>6625</v>
      </c>
      <c r="P260" s="1">
        <f t="shared" si="130"/>
        <v>344510</v>
      </c>
      <c r="Q260" s="1">
        <f t="shared" si="131"/>
        <v>371010</v>
      </c>
      <c r="R260">
        <f t="shared" si="146"/>
        <v>13.00000000000005</v>
      </c>
      <c r="S260" s="1">
        <f>SUM($Q$5:Q260)</f>
        <v>33843090</v>
      </c>
      <c r="U260" s="2">
        <v>256</v>
      </c>
      <c r="V260">
        <v>0.35499999999999998</v>
      </c>
      <c r="W260">
        <f t="shared" si="132"/>
        <v>0.35499999999999998</v>
      </c>
      <c r="X260">
        <f t="shared" si="133"/>
        <v>0.35499999999999998</v>
      </c>
      <c r="Y260">
        <f t="shared" si="134"/>
        <v>0.35499999999999998</v>
      </c>
      <c r="Z260" s="4">
        <f t="shared" si="135"/>
        <v>129774.18999999999</v>
      </c>
      <c r="AA260" s="4">
        <f t="shared" si="151"/>
        <v>91390.267876072467</v>
      </c>
      <c r="AB260" s="4">
        <f t="shared" si="136"/>
        <v>129775.60999999999</v>
      </c>
      <c r="AC260" s="4">
        <f>SUM($AB$5:AB260)</f>
        <v>8125050.8499999978</v>
      </c>
      <c r="AD260">
        <f t="shared" si="137"/>
        <v>1.623153751489866</v>
      </c>
      <c r="AF260" s="2">
        <v>256</v>
      </c>
      <c r="AG260">
        <f t="shared" si="138"/>
        <v>3.00875</v>
      </c>
      <c r="AH260">
        <f t="shared" si="139"/>
        <v>3.00875</v>
      </c>
      <c r="AI260">
        <f t="shared" si="140"/>
        <v>3.00875</v>
      </c>
      <c r="AJ260">
        <f t="shared" si="141"/>
        <v>3.00875</v>
      </c>
      <c r="AK260">
        <f t="shared" si="142"/>
        <v>12.035</v>
      </c>
      <c r="AL260">
        <v>24.07</v>
      </c>
      <c r="AM260">
        <f>SUM($AL$5:AL260)</f>
        <v>2657.9800000000005</v>
      </c>
      <c r="AO260">
        <f t="shared" si="143"/>
        <v>63.967241379310344</v>
      </c>
      <c r="AP260">
        <f t="shared" si="144"/>
        <v>0.37628635346756151</v>
      </c>
      <c r="AQ260" s="4">
        <f>SUM($AO$5:AO260)</f>
        <v>5835.0155172413806</v>
      </c>
      <c r="AU260" s="2">
        <v>256</v>
      </c>
      <c r="AV260" s="1">
        <f t="shared" si="150"/>
        <v>6500</v>
      </c>
      <c r="AW260" s="1">
        <f t="shared" si="123"/>
        <v>6500</v>
      </c>
      <c r="AX260" s="1">
        <f t="shared" si="124"/>
        <v>6500</v>
      </c>
      <c r="AY260" s="1">
        <f t="shared" si="125"/>
        <v>6500</v>
      </c>
      <c r="AZ260" s="1">
        <f t="shared" si="147"/>
        <v>130000</v>
      </c>
      <c r="BA260" s="1">
        <f t="shared" si="148"/>
        <v>156000</v>
      </c>
      <c r="BB260">
        <v>5</v>
      </c>
      <c r="BC260" s="1">
        <f>SUM($BA$5:BA260)</f>
        <v>15945900</v>
      </c>
      <c r="BD260" s="1">
        <f t="shared" si="126"/>
        <v>17897190</v>
      </c>
      <c r="BE260" s="1">
        <f>SUM($BA$235:BA260)</f>
        <v>3816000</v>
      </c>
    </row>
    <row r="261" spans="11:57" x14ac:dyDescent="0.3">
      <c r="K261" s="2">
        <v>257</v>
      </c>
      <c r="L261" s="1">
        <f t="shared" si="149"/>
        <v>6650</v>
      </c>
      <c r="M261" s="1">
        <f t="shared" si="127"/>
        <v>6650</v>
      </c>
      <c r="N261" s="1">
        <f t="shared" si="128"/>
        <v>6650</v>
      </c>
      <c r="O261" s="1">
        <f t="shared" si="129"/>
        <v>6650</v>
      </c>
      <c r="P261" s="1">
        <f t="shared" si="130"/>
        <v>347140</v>
      </c>
      <c r="Q261" s="1">
        <f t="shared" si="131"/>
        <v>373740</v>
      </c>
      <c r="R261">
        <f t="shared" si="146"/>
        <v>13.05000000000005</v>
      </c>
      <c r="S261" s="1">
        <f>SUM($Q$5:Q261)</f>
        <v>34216830</v>
      </c>
      <c r="U261" s="2">
        <v>257</v>
      </c>
      <c r="V261">
        <v>0.35599999999999998</v>
      </c>
      <c r="W261">
        <f t="shared" si="132"/>
        <v>0.35599999999999998</v>
      </c>
      <c r="X261">
        <f t="shared" si="133"/>
        <v>0.35599999999999998</v>
      </c>
      <c r="Y261">
        <f t="shared" si="134"/>
        <v>0.35599999999999998</v>
      </c>
      <c r="Z261" s="4">
        <f t="shared" si="135"/>
        <v>130269.89</v>
      </c>
      <c r="AA261" s="4">
        <f t="shared" si="151"/>
        <v>91481.658143948531</v>
      </c>
      <c r="AB261" s="4">
        <f t="shared" si="136"/>
        <v>130271.314</v>
      </c>
      <c r="AC261" s="4">
        <f>SUM($AB$5:AB261)</f>
        <v>8255322.163999998</v>
      </c>
      <c r="AD261">
        <f t="shared" si="137"/>
        <v>1.6033292148565481</v>
      </c>
      <c r="AF261" s="2">
        <v>257</v>
      </c>
      <c r="AG261">
        <f t="shared" si="138"/>
        <v>3.01</v>
      </c>
      <c r="AH261">
        <f t="shared" si="139"/>
        <v>3.01</v>
      </c>
      <c r="AI261">
        <f t="shared" si="140"/>
        <v>3.01</v>
      </c>
      <c r="AJ261">
        <f t="shared" si="141"/>
        <v>3.01</v>
      </c>
      <c r="AK261">
        <f t="shared" si="142"/>
        <v>12.04</v>
      </c>
      <c r="AL261">
        <v>24.08</v>
      </c>
      <c r="AM261">
        <f>SUM($AL$5:AL261)</f>
        <v>2682.0600000000004</v>
      </c>
      <c r="AO261">
        <f t="shared" si="143"/>
        <v>64.437931034482759</v>
      </c>
      <c r="AP261">
        <f t="shared" si="144"/>
        <v>0.37369294161716698</v>
      </c>
      <c r="AQ261" s="4">
        <f>SUM($AO$5:AO261)</f>
        <v>5899.4534482758636</v>
      </c>
      <c r="AU261" s="2">
        <v>257</v>
      </c>
      <c r="AV261" s="1">
        <f t="shared" si="150"/>
        <v>6500</v>
      </c>
      <c r="AW261" s="1">
        <f t="shared" si="123"/>
        <v>6500</v>
      </c>
      <c r="AX261" s="1">
        <f t="shared" si="124"/>
        <v>6500</v>
      </c>
      <c r="AY261" s="1">
        <f t="shared" si="125"/>
        <v>6500</v>
      </c>
      <c r="AZ261" s="1">
        <f t="shared" si="147"/>
        <v>130000</v>
      </c>
      <c r="BA261" s="1">
        <f t="shared" si="148"/>
        <v>156000</v>
      </c>
      <c r="BB261">
        <v>5</v>
      </c>
      <c r="BC261" s="1">
        <f>SUM($BA$5:BA261)</f>
        <v>16101900</v>
      </c>
      <c r="BD261" s="1">
        <f t="shared" si="126"/>
        <v>18114930</v>
      </c>
      <c r="BE261" s="1">
        <f>SUM($BA$235:BA261)</f>
        <v>3972000</v>
      </c>
    </row>
    <row r="262" spans="11:57" x14ac:dyDescent="0.3">
      <c r="K262" s="2">
        <v>258</v>
      </c>
      <c r="L262" s="1">
        <f t="shared" si="149"/>
        <v>6675</v>
      </c>
      <c r="M262" s="1">
        <f t="shared" si="127"/>
        <v>6675</v>
      </c>
      <c r="N262" s="1">
        <f t="shared" si="128"/>
        <v>6675</v>
      </c>
      <c r="O262" s="1">
        <f t="shared" si="129"/>
        <v>6675</v>
      </c>
      <c r="P262" s="1">
        <f t="shared" si="130"/>
        <v>349780</v>
      </c>
      <c r="Q262" s="1">
        <f t="shared" si="131"/>
        <v>376480</v>
      </c>
      <c r="R262">
        <f t="shared" si="146"/>
        <v>13.100000000000051</v>
      </c>
      <c r="S262" s="1">
        <f>SUM($Q$5:Q262)</f>
        <v>34593310</v>
      </c>
      <c r="U262" s="2">
        <v>258</v>
      </c>
      <c r="V262">
        <v>0.35699999999999998</v>
      </c>
      <c r="W262">
        <f t="shared" si="132"/>
        <v>0.35699999999999998</v>
      </c>
      <c r="X262">
        <f t="shared" si="133"/>
        <v>0.35699999999999998</v>
      </c>
      <c r="Y262">
        <f t="shared" si="134"/>
        <v>0.35699999999999998</v>
      </c>
      <c r="Z262" s="4">
        <f t="shared" si="135"/>
        <v>130766.45</v>
      </c>
      <c r="AA262" s="4">
        <f t="shared" si="151"/>
        <v>91573.139802092468</v>
      </c>
      <c r="AB262" s="4">
        <f t="shared" si="136"/>
        <v>130767.878</v>
      </c>
      <c r="AC262" s="4">
        <f>SUM($AB$5:AB262)</f>
        <v>8386090.0419999976</v>
      </c>
      <c r="AD262">
        <f t="shared" si="137"/>
        <v>1.5840433044546121</v>
      </c>
      <c r="AF262" s="2">
        <v>258</v>
      </c>
      <c r="AG262">
        <f t="shared" si="138"/>
        <v>3.01125</v>
      </c>
      <c r="AH262">
        <f t="shared" si="139"/>
        <v>3.01125</v>
      </c>
      <c r="AI262">
        <f t="shared" si="140"/>
        <v>3.01125</v>
      </c>
      <c r="AJ262">
        <f t="shared" si="141"/>
        <v>3.01125</v>
      </c>
      <c r="AK262">
        <f t="shared" si="142"/>
        <v>12.045</v>
      </c>
      <c r="AL262">
        <v>24.09</v>
      </c>
      <c r="AM262">
        <f>SUM($AL$5:AL262)</f>
        <v>2706.1500000000005</v>
      </c>
      <c r="AO262">
        <f t="shared" si="143"/>
        <v>64.910344827586201</v>
      </c>
      <c r="AP262">
        <f t="shared" si="144"/>
        <v>0.3711272843178921</v>
      </c>
      <c r="AQ262" s="4">
        <f>SUM($AO$5:AO262)</f>
        <v>5964.36379310345</v>
      </c>
      <c r="AU262" s="2">
        <v>258</v>
      </c>
      <c r="AV262" s="1">
        <f t="shared" si="150"/>
        <v>6500</v>
      </c>
      <c r="AW262" s="1">
        <f t="shared" ref="AW262:AW303" si="152">AV262</f>
        <v>6500</v>
      </c>
      <c r="AX262" s="1">
        <f t="shared" ref="AX262:AX303" si="153">AV262</f>
        <v>6500</v>
      </c>
      <c r="AY262" s="1">
        <f t="shared" ref="AY262:AY303" si="154">AV262</f>
        <v>6500</v>
      </c>
      <c r="AZ262" s="1">
        <f t="shared" si="147"/>
        <v>130000</v>
      </c>
      <c r="BA262" s="1">
        <f t="shared" si="148"/>
        <v>156000</v>
      </c>
      <c r="BB262">
        <v>5</v>
      </c>
      <c r="BC262" s="1">
        <f>SUM($BA$5:BA262)</f>
        <v>16257900</v>
      </c>
      <c r="BD262" s="1">
        <f t="shared" ref="BD262:BD303" si="155">S262-BC262</f>
        <v>18335410</v>
      </c>
      <c r="BE262" s="1">
        <f>SUM($BA$235:BA262)</f>
        <v>4128000</v>
      </c>
    </row>
    <row r="263" spans="11:57" x14ac:dyDescent="0.3">
      <c r="K263" s="2">
        <v>259</v>
      </c>
      <c r="L263" s="1">
        <f t="shared" si="149"/>
        <v>6700</v>
      </c>
      <c r="M263" s="1">
        <f t="shared" si="127"/>
        <v>6700</v>
      </c>
      <c r="N263" s="1">
        <f t="shared" si="128"/>
        <v>6700</v>
      </c>
      <c r="O263" s="1">
        <f t="shared" si="129"/>
        <v>6700</v>
      </c>
      <c r="P263" s="1">
        <f t="shared" si="130"/>
        <v>352430</v>
      </c>
      <c r="Q263" s="1">
        <f t="shared" si="131"/>
        <v>379230</v>
      </c>
      <c r="R263">
        <f t="shared" si="146"/>
        <v>13.150000000000052</v>
      </c>
      <c r="S263" s="1">
        <f>SUM($Q$5:Q263)</f>
        <v>34972540</v>
      </c>
      <c r="U263" s="2">
        <v>259</v>
      </c>
      <c r="V263">
        <v>0.35799999999999998</v>
      </c>
      <c r="W263">
        <f t="shared" si="132"/>
        <v>0.35799999999999998</v>
      </c>
      <c r="X263">
        <f t="shared" si="133"/>
        <v>0.35799999999999998</v>
      </c>
      <c r="Y263">
        <f t="shared" si="134"/>
        <v>0.35799999999999998</v>
      </c>
      <c r="Z263" s="4">
        <f t="shared" si="135"/>
        <v>131263.87</v>
      </c>
      <c r="AA263" s="4">
        <f t="shared" si="151"/>
        <v>91664.712941894555</v>
      </c>
      <c r="AB263" s="4">
        <f t="shared" si="136"/>
        <v>131265.302</v>
      </c>
      <c r="AC263" s="4">
        <f>SUM($AB$5:AB263)</f>
        <v>8517355.3439999968</v>
      </c>
      <c r="AD263">
        <f t="shared" si="137"/>
        <v>1.5652741783427566</v>
      </c>
      <c r="AF263" s="2">
        <v>259</v>
      </c>
      <c r="AG263">
        <f t="shared" si="138"/>
        <v>3.0125000000000002</v>
      </c>
      <c r="AH263">
        <f t="shared" si="139"/>
        <v>3.0125000000000002</v>
      </c>
      <c r="AI263">
        <f t="shared" si="140"/>
        <v>3.0125000000000002</v>
      </c>
      <c r="AJ263">
        <f t="shared" si="141"/>
        <v>3.0125000000000002</v>
      </c>
      <c r="AK263">
        <f t="shared" si="142"/>
        <v>12.05</v>
      </c>
      <c r="AL263">
        <v>24.1</v>
      </c>
      <c r="AM263">
        <f>SUM($AL$5:AL263)</f>
        <v>2730.2500000000005</v>
      </c>
      <c r="AO263">
        <f t="shared" si="143"/>
        <v>65.384482758620692</v>
      </c>
      <c r="AP263">
        <f t="shared" si="144"/>
        <v>0.36858898293911346</v>
      </c>
      <c r="AQ263" s="4">
        <f>SUM($AO$5:AO263)</f>
        <v>6029.7482758620708</v>
      </c>
      <c r="AU263" s="2">
        <v>259</v>
      </c>
      <c r="AV263" s="1">
        <f t="shared" si="150"/>
        <v>6500</v>
      </c>
      <c r="AW263" s="1">
        <f t="shared" si="152"/>
        <v>6500</v>
      </c>
      <c r="AX263" s="1">
        <f t="shared" si="153"/>
        <v>6500</v>
      </c>
      <c r="AY263" s="1">
        <f t="shared" si="154"/>
        <v>6500</v>
      </c>
      <c r="AZ263" s="1">
        <f t="shared" si="147"/>
        <v>130000</v>
      </c>
      <c r="BA263" s="1">
        <f t="shared" si="148"/>
        <v>156000</v>
      </c>
      <c r="BB263">
        <v>5</v>
      </c>
      <c r="BC263" s="1">
        <f>SUM($BA$5:BA263)</f>
        <v>16413900</v>
      </c>
      <c r="BD263" s="1">
        <f t="shared" si="155"/>
        <v>18558640</v>
      </c>
      <c r="BE263" s="1">
        <f>SUM($BA$235:BA263)</f>
        <v>4284000</v>
      </c>
    </row>
    <row r="264" spans="11:57" x14ac:dyDescent="0.3">
      <c r="K264" s="2">
        <v>260</v>
      </c>
      <c r="L264" s="1">
        <f t="shared" si="149"/>
        <v>6725</v>
      </c>
      <c r="M264" s="1">
        <f t="shared" si="127"/>
        <v>6725</v>
      </c>
      <c r="N264" s="1">
        <f t="shared" si="128"/>
        <v>6725</v>
      </c>
      <c r="O264" s="1">
        <f t="shared" si="129"/>
        <v>6725</v>
      </c>
      <c r="P264" s="1">
        <f t="shared" si="130"/>
        <v>355090</v>
      </c>
      <c r="Q264" s="1">
        <f t="shared" si="131"/>
        <v>381990</v>
      </c>
      <c r="R264">
        <f t="shared" si="146"/>
        <v>13.200000000000053</v>
      </c>
      <c r="S264" s="1">
        <f>SUM($Q$5:Q264)</f>
        <v>35354530</v>
      </c>
      <c r="U264" s="2">
        <v>260</v>
      </c>
      <c r="V264">
        <v>0.35899999999999999</v>
      </c>
      <c r="W264">
        <f t="shared" si="132"/>
        <v>0.35899999999999999</v>
      </c>
      <c r="X264">
        <f t="shared" si="133"/>
        <v>0.35899999999999999</v>
      </c>
      <c r="Y264">
        <f t="shared" si="134"/>
        <v>0.35899999999999999</v>
      </c>
      <c r="Z264" s="4">
        <f t="shared" si="135"/>
        <v>131762.16</v>
      </c>
      <c r="AA264" s="4">
        <f t="shared" si="151"/>
        <v>91756.37765483644</v>
      </c>
      <c r="AB264" s="4">
        <f t="shared" si="136"/>
        <v>131763.59599999999</v>
      </c>
      <c r="AC264" s="4">
        <f>SUM($AB$5:AB264)</f>
        <v>8649118.9399999976</v>
      </c>
      <c r="AD264">
        <f t="shared" si="137"/>
        <v>1.5470012777243227</v>
      </c>
      <c r="AF264" s="2">
        <v>260</v>
      </c>
      <c r="AG264">
        <f t="shared" si="138"/>
        <v>3.0137499999999999</v>
      </c>
      <c r="AH264">
        <f t="shared" si="139"/>
        <v>3.0137499999999999</v>
      </c>
      <c r="AI264">
        <f t="shared" si="140"/>
        <v>3.0137499999999999</v>
      </c>
      <c r="AJ264">
        <f t="shared" si="141"/>
        <v>3.0137499999999999</v>
      </c>
      <c r="AK264">
        <f t="shared" si="142"/>
        <v>12.055</v>
      </c>
      <c r="AL264">
        <v>24.11</v>
      </c>
      <c r="AM264">
        <f>SUM($AL$5:AL264)</f>
        <v>2754.3600000000006</v>
      </c>
      <c r="AO264">
        <f t="shared" si="143"/>
        <v>65.860344827586204</v>
      </c>
      <c r="AP264">
        <f t="shared" si="144"/>
        <v>0.36607764601167569</v>
      </c>
      <c r="AQ264" s="4">
        <f>SUM($AO$5:AO264)</f>
        <v>6095.6086206896571</v>
      </c>
      <c r="AU264" s="2">
        <v>260</v>
      </c>
      <c r="AV264" s="1">
        <f t="shared" si="150"/>
        <v>6500</v>
      </c>
      <c r="AW264" s="1">
        <f t="shared" si="152"/>
        <v>6500</v>
      </c>
      <c r="AX264" s="1">
        <f t="shared" si="153"/>
        <v>6500</v>
      </c>
      <c r="AY264" s="1">
        <f t="shared" si="154"/>
        <v>6500</v>
      </c>
      <c r="AZ264" s="1">
        <f t="shared" si="147"/>
        <v>130000</v>
      </c>
      <c r="BA264" s="1">
        <f t="shared" si="148"/>
        <v>156000</v>
      </c>
      <c r="BB264">
        <v>5</v>
      </c>
      <c r="BC264" s="1">
        <f>SUM($BA$5:BA264)</f>
        <v>16569900</v>
      </c>
      <c r="BD264" s="1">
        <f t="shared" si="155"/>
        <v>18784630</v>
      </c>
      <c r="BE264" s="1">
        <f>SUM($BA$235:BA264)</f>
        <v>4440000</v>
      </c>
    </row>
    <row r="265" spans="11:57" x14ac:dyDescent="0.3">
      <c r="K265" s="2">
        <v>261</v>
      </c>
      <c r="L265" s="1">
        <f t="shared" si="149"/>
        <v>6750</v>
      </c>
      <c r="M265" s="1">
        <f t="shared" si="127"/>
        <v>6750</v>
      </c>
      <c r="N265" s="1">
        <f t="shared" si="128"/>
        <v>6750</v>
      </c>
      <c r="O265" s="1">
        <f t="shared" si="129"/>
        <v>6750</v>
      </c>
      <c r="P265" s="1">
        <f t="shared" si="130"/>
        <v>357760</v>
      </c>
      <c r="Q265" s="1">
        <f t="shared" si="131"/>
        <v>384760</v>
      </c>
      <c r="R265">
        <f t="shared" si="146"/>
        <v>13.250000000000053</v>
      </c>
      <c r="S265" s="1">
        <f>SUM($Q$5:Q265)</f>
        <v>35739290</v>
      </c>
      <c r="U265" s="2">
        <v>261</v>
      </c>
      <c r="V265">
        <v>0.36</v>
      </c>
      <c r="W265">
        <f t="shared" si="132"/>
        <v>0.36</v>
      </c>
      <c r="X265">
        <f t="shared" si="133"/>
        <v>0.36</v>
      </c>
      <c r="Y265">
        <f t="shared" si="134"/>
        <v>0.36</v>
      </c>
      <c r="Z265" s="4">
        <f t="shared" si="135"/>
        <v>132261.32</v>
      </c>
      <c r="AA265" s="4">
        <f t="shared" si="151"/>
        <v>91848.13403249126</v>
      </c>
      <c r="AB265" s="4">
        <f t="shared" si="136"/>
        <v>132262.76</v>
      </c>
      <c r="AC265" s="4">
        <f>SUM($AB$5:AB265)</f>
        <v>8781381.6999999974</v>
      </c>
      <c r="AD265">
        <f t="shared" si="137"/>
        <v>1.5292050082502371</v>
      </c>
      <c r="AF265" s="2">
        <v>261</v>
      </c>
      <c r="AG265">
        <f t="shared" si="138"/>
        <v>3.0150000000000001</v>
      </c>
      <c r="AH265">
        <f t="shared" si="139"/>
        <v>3.0150000000000001</v>
      </c>
      <c r="AI265">
        <f t="shared" si="140"/>
        <v>3.0150000000000001</v>
      </c>
      <c r="AJ265">
        <f t="shared" si="141"/>
        <v>3.0150000000000001</v>
      </c>
      <c r="AK265">
        <f t="shared" si="142"/>
        <v>12.06</v>
      </c>
      <c r="AL265">
        <v>24.12</v>
      </c>
      <c r="AM265">
        <f>SUM($AL$5:AL265)</f>
        <v>2778.4800000000005</v>
      </c>
      <c r="AO265">
        <f t="shared" si="143"/>
        <v>66.337931034482764</v>
      </c>
      <c r="AP265">
        <f t="shared" si="144"/>
        <v>0.36359288907370829</v>
      </c>
      <c r="AQ265" s="4">
        <f>SUM($AO$5:AO265)</f>
        <v>6161.9465517241397</v>
      </c>
      <c r="AU265" s="2">
        <v>261</v>
      </c>
      <c r="AV265" s="1">
        <f t="shared" si="150"/>
        <v>6500</v>
      </c>
      <c r="AW265" s="1">
        <f t="shared" si="152"/>
        <v>6500</v>
      </c>
      <c r="AX265" s="1">
        <f t="shared" si="153"/>
        <v>6500</v>
      </c>
      <c r="AY265" s="1">
        <f t="shared" si="154"/>
        <v>6500</v>
      </c>
      <c r="AZ265" s="1">
        <f t="shared" si="147"/>
        <v>130000</v>
      </c>
      <c r="BA265" s="1">
        <f t="shared" si="148"/>
        <v>156000</v>
      </c>
      <c r="BB265">
        <v>5</v>
      </c>
      <c r="BC265" s="1">
        <f>SUM($BA$5:BA265)</f>
        <v>16725900</v>
      </c>
      <c r="BD265" s="1">
        <f t="shared" si="155"/>
        <v>19013390</v>
      </c>
      <c r="BE265" s="1">
        <f>SUM($BA$235:BA265)</f>
        <v>4596000</v>
      </c>
    </row>
    <row r="266" spans="11:57" x14ac:dyDescent="0.3">
      <c r="K266" s="2">
        <v>262</v>
      </c>
      <c r="L266" s="1">
        <f t="shared" si="149"/>
        <v>6775</v>
      </c>
      <c r="M266" s="1">
        <f t="shared" si="127"/>
        <v>6775</v>
      </c>
      <c r="N266" s="1">
        <f t="shared" si="128"/>
        <v>6775</v>
      </c>
      <c r="O266" s="1">
        <f t="shared" si="129"/>
        <v>6775</v>
      </c>
      <c r="P266" s="1">
        <f t="shared" si="130"/>
        <v>360440</v>
      </c>
      <c r="Q266" s="1">
        <f t="shared" si="131"/>
        <v>387540</v>
      </c>
      <c r="R266">
        <f t="shared" si="146"/>
        <v>13.300000000000054</v>
      </c>
      <c r="S266" s="1">
        <f>SUM($Q$5:Q266)</f>
        <v>36126830</v>
      </c>
      <c r="U266" s="2">
        <v>262</v>
      </c>
      <c r="V266">
        <v>0.36099999999999999</v>
      </c>
      <c r="W266">
        <f t="shared" si="132"/>
        <v>0.36099999999999999</v>
      </c>
      <c r="X266">
        <f t="shared" si="133"/>
        <v>0.36099999999999999</v>
      </c>
      <c r="Y266">
        <f t="shared" si="134"/>
        <v>0.36099999999999999</v>
      </c>
      <c r="Z266" s="4">
        <f t="shared" si="135"/>
        <v>132761.34</v>
      </c>
      <c r="AA266" s="4">
        <f t="shared" si="151"/>
        <v>91939.98216652374</v>
      </c>
      <c r="AB266" s="4">
        <f t="shared" si="136"/>
        <v>132762.78399999999</v>
      </c>
      <c r="AC266" s="4">
        <f>SUM($AB$5:AB266)</f>
        <v>8914144.4839999974</v>
      </c>
      <c r="AD266">
        <f t="shared" si="137"/>
        <v>1.511866680388122</v>
      </c>
      <c r="AF266" s="2">
        <v>262</v>
      </c>
      <c r="AG266">
        <f t="shared" si="138"/>
        <v>3.0162499999999999</v>
      </c>
      <c r="AH266">
        <f t="shared" si="139"/>
        <v>3.0162499999999999</v>
      </c>
      <c r="AI266">
        <f t="shared" si="140"/>
        <v>3.0162499999999999</v>
      </c>
      <c r="AJ266">
        <f t="shared" si="141"/>
        <v>3.0162499999999999</v>
      </c>
      <c r="AK266">
        <f t="shared" si="142"/>
        <v>12.065</v>
      </c>
      <c r="AL266">
        <v>24.13</v>
      </c>
      <c r="AM266">
        <f>SUM($AL$5:AL266)</f>
        <v>2802.6100000000006</v>
      </c>
      <c r="AO266">
        <f t="shared" si="143"/>
        <v>66.817241379310346</v>
      </c>
      <c r="AP266">
        <f t="shared" si="144"/>
        <v>0.36113433452030758</v>
      </c>
      <c r="AQ266" s="4">
        <f>SUM($AO$5:AO266)</f>
        <v>6228.7637931034496</v>
      </c>
      <c r="AU266" s="2">
        <v>262</v>
      </c>
      <c r="AV266" s="1">
        <f t="shared" si="150"/>
        <v>6500</v>
      </c>
      <c r="AW266" s="1">
        <f t="shared" si="152"/>
        <v>6500</v>
      </c>
      <c r="AX266" s="1">
        <f t="shared" si="153"/>
        <v>6500</v>
      </c>
      <c r="AY266" s="1">
        <f t="shared" si="154"/>
        <v>6500</v>
      </c>
      <c r="AZ266" s="1">
        <f t="shared" si="147"/>
        <v>130000</v>
      </c>
      <c r="BA266" s="1">
        <f t="shared" si="148"/>
        <v>156000</v>
      </c>
      <c r="BB266">
        <v>5</v>
      </c>
      <c r="BC266" s="1">
        <f>SUM($BA$5:BA266)</f>
        <v>16881900</v>
      </c>
      <c r="BD266" s="1">
        <f t="shared" si="155"/>
        <v>19244930</v>
      </c>
      <c r="BE266" s="1">
        <f>SUM($BA$235:BA266)</f>
        <v>4752000</v>
      </c>
    </row>
    <row r="267" spans="11:57" x14ac:dyDescent="0.3">
      <c r="K267" s="2">
        <v>263</v>
      </c>
      <c r="L267" s="1">
        <f t="shared" si="149"/>
        <v>6800</v>
      </c>
      <c r="M267" s="1">
        <f t="shared" si="127"/>
        <v>6800</v>
      </c>
      <c r="N267" s="1">
        <f t="shared" si="128"/>
        <v>6800</v>
      </c>
      <c r="O267" s="1">
        <f t="shared" si="129"/>
        <v>6800</v>
      </c>
      <c r="P267" s="1">
        <f t="shared" si="130"/>
        <v>363130</v>
      </c>
      <c r="Q267" s="1">
        <f t="shared" si="131"/>
        <v>390330</v>
      </c>
      <c r="R267">
        <f t="shared" si="146"/>
        <v>13.350000000000055</v>
      </c>
      <c r="S267" s="1">
        <f>SUM($Q$5:Q267)</f>
        <v>36517160</v>
      </c>
      <c r="U267" s="2">
        <v>263</v>
      </c>
      <c r="V267">
        <v>0.36199999999999999</v>
      </c>
      <c r="W267">
        <f t="shared" si="132"/>
        <v>0.36199999999999999</v>
      </c>
      <c r="X267">
        <f t="shared" si="133"/>
        <v>0.36199999999999999</v>
      </c>
      <c r="Y267">
        <f t="shared" si="134"/>
        <v>0.36199999999999999</v>
      </c>
      <c r="Z267" s="4">
        <f t="shared" si="135"/>
        <v>133262.23000000001</v>
      </c>
      <c r="AA267" s="4">
        <f t="shared" si="151"/>
        <v>92031.922148690253</v>
      </c>
      <c r="AB267" s="4">
        <f t="shared" si="136"/>
        <v>133263.67800000001</v>
      </c>
      <c r="AC267" s="4">
        <f>SUM($AB$5:AB267)</f>
        <v>9047408.1619999968</v>
      </c>
      <c r="AD267">
        <f t="shared" si="137"/>
        <v>1.4949687907706053</v>
      </c>
      <c r="AF267" s="2">
        <v>263</v>
      </c>
      <c r="AG267">
        <f t="shared" si="138"/>
        <v>3.0175000000000001</v>
      </c>
      <c r="AH267">
        <f t="shared" si="139"/>
        <v>3.0175000000000001</v>
      </c>
      <c r="AI267">
        <f t="shared" si="140"/>
        <v>3.0175000000000001</v>
      </c>
      <c r="AJ267">
        <f t="shared" si="141"/>
        <v>3.0175000000000001</v>
      </c>
      <c r="AK267">
        <f t="shared" si="142"/>
        <v>12.07</v>
      </c>
      <c r="AL267">
        <v>24.14</v>
      </c>
      <c r="AM267">
        <f>SUM($AL$5:AL267)</f>
        <v>2826.7500000000005</v>
      </c>
      <c r="AO267">
        <f t="shared" si="143"/>
        <v>67.298275862068962</v>
      </c>
      <c r="AP267">
        <f t="shared" si="144"/>
        <v>0.35870161145697232</v>
      </c>
      <c r="AQ267" s="4">
        <f>SUM($AO$5:AO267)</f>
        <v>6296.0620689655188</v>
      </c>
      <c r="AU267" s="2">
        <v>263</v>
      </c>
      <c r="AV267" s="1">
        <f t="shared" si="150"/>
        <v>6500</v>
      </c>
      <c r="AW267" s="1">
        <f t="shared" si="152"/>
        <v>6500</v>
      </c>
      <c r="AX267" s="1">
        <f t="shared" si="153"/>
        <v>6500</v>
      </c>
      <c r="AY267" s="1">
        <f t="shared" si="154"/>
        <v>6500</v>
      </c>
      <c r="AZ267" s="1">
        <f t="shared" si="147"/>
        <v>130000</v>
      </c>
      <c r="BA267" s="1">
        <f t="shared" si="148"/>
        <v>156000</v>
      </c>
      <c r="BB267">
        <v>5</v>
      </c>
      <c r="BC267" s="1">
        <f>SUM($BA$5:BA267)</f>
        <v>17037900</v>
      </c>
      <c r="BD267" s="1">
        <f t="shared" si="155"/>
        <v>19479260</v>
      </c>
      <c r="BE267" s="1">
        <f>SUM($BA$235:BA267)</f>
        <v>4908000</v>
      </c>
    </row>
    <row r="268" spans="11:57" x14ac:dyDescent="0.3">
      <c r="K268" s="2">
        <v>264</v>
      </c>
      <c r="L268" s="1">
        <f t="shared" si="149"/>
        <v>6825</v>
      </c>
      <c r="M268" s="1">
        <f t="shared" si="127"/>
        <v>6825</v>
      </c>
      <c r="N268" s="1">
        <f t="shared" si="128"/>
        <v>6825</v>
      </c>
      <c r="O268" s="1">
        <f t="shared" si="129"/>
        <v>6825</v>
      </c>
      <c r="P268" s="1">
        <f t="shared" si="130"/>
        <v>365830</v>
      </c>
      <c r="Q268" s="1">
        <f t="shared" si="131"/>
        <v>393130</v>
      </c>
      <c r="R268">
        <f t="shared" si="146"/>
        <v>13.400000000000055</v>
      </c>
      <c r="S268" s="1">
        <f>SUM($Q$5:Q268)</f>
        <v>36910290</v>
      </c>
      <c r="U268" s="2">
        <v>264</v>
      </c>
      <c r="V268">
        <v>0.36299999999999999</v>
      </c>
      <c r="W268">
        <f t="shared" si="132"/>
        <v>0.36299999999999999</v>
      </c>
      <c r="X268">
        <f t="shared" si="133"/>
        <v>0.36299999999999999</v>
      </c>
      <c r="Y268">
        <f t="shared" si="134"/>
        <v>0.36299999999999999</v>
      </c>
      <c r="Z268" s="4">
        <f t="shared" si="135"/>
        <v>133763.99000000002</v>
      </c>
      <c r="AA268" s="4">
        <f t="shared" si="151"/>
        <v>92123.95407083894</v>
      </c>
      <c r="AB268" s="4">
        <f t="shared" si="136"/>
        <v>133765.44200000001</v>
      </c>
      <c r="AC268" s="4">
        <f>SUM($AB$5:AB268)</f>
        <v>9181173.6039999966</v>
      </c>
      <c r="AD268">
        <f t="shared" si="137"/>
        <v>1.4784946097803766</v>
      </c>
      <c r="AF268" s="2">
        <v>264</v>
      </c>
      <c r="AG268">
        <f t="shared" si="138"/>
        <v>3.0187499999999998</v>
      </c>
      <c r="AH268">
        <f t="shared" si="139"/>
        <v>3.0187499999999998</v>
      </c>
      <c r="AI268">
        <f t="shared" si="140"/>
        <v>3.0187499999999998</v>
      </c>
      <c r="AJ268">
        <f t="shared" si="141"/>
        <v>3.0187499999999998</v>
      </c>
      <c r="AK268">
        <f t="shared" si="142"/>
        <v>12.074999999999999</v>
      </c>
      <c r="AL268">
        <v>24.15</v>
      </c>
      <c r="AM268">
        <f>SUM($AL$5:AL268)</f>
        <v>2850.9000000000005</v>
      </c>
      <c r="AO268">
        <f t="shared" si="143"/>
        <v>67.781034482758628</v>
      </c>
      <c r="AP268">
        <f t="shared" si="144"/>
        <v>0.35629435555668604</v>
      </c>
      <c r="AQ268" s="4">
        <f>SUM($AO$5:AO268)</f>
        <v>6363.8431034482774</v>
      </c>
      <c r="AU268" s="2">
        <v>264</v>
      </c>
      <c r="AV268" s="1">
        <f t="shared" si="150"/>
        <v>6500</v>
      </c>
      <c r="AW268" s="1">
        <f t="shared" si="152"/>
        <v>6500</v>
      </c>
      <c r="AX268" s="1">
        <f t="shared" si="153"/>
        <v>6500</v>
      </c>
      <c r="AY268" s="1">
        <f t="shared" si="154"/>
        <v>6500</v>
      </c>
      <c r="AZ268" s="1">
        <f t="shared" si="147"/>
        <v>130000</v>
      </c>
      <c r="BA268" s="1">
        <f t="shared" si="148"/>
        <v>156000</v>
      </c>
      <c r="BB268">
        <v>5</v>
      </c>
      <c r="BC268" s="1">
        <f>SUM($BA$5:BA268)</f>
        <v>17193900</v>
      </c>
      <c r="BD268" s="1">
        <f t="shared" si="155"/>
        <v>19716390</v>
      </c>
      <c r="BE268" s="1">
        <f>SUM($BA$235:BA268)</f>
        <v>5064000</v>
      </c>
    </row>
    <row r="269" spans="11:57" x14ac:dyDescent="0.3">
      <c r="K269" s="2">
        <v>265</v>
      </c>
      <c r="L269" s="1">
        <f t="shared" si="149"/>
        <v>6850</v>
      </c>
      <c r="M269" s="1">
        <f t="shared" ref="M269:M303" si="156">L269</f>
        <v>6850</v>
      </c>
      <c r="N269" s="1">
        <f t="shared" ref="N269:N303" si="157">L269</f>
        <v>6850</v>
      </c>
      <c r="O269" s="1">
        <f t="shared" ref="O269:O303" si="158">L269</f>
        <v>6850</v>
      </c>
      <c r="P269" s="1">
        <f t="shared" ref="P269:P303" si="159">ROUNDUP(SUM(L269:O269)*R269,-1)</f>
        <v>368540</v>
      </c>
      <c r="Q269" s="1">
        <f t="shared" ref="Q269:Q303" si="160">SUM(L269:P269)</f>
        <v>395940</v>
      </c>
      <c r="R269">
        <f t="shared" si="146"/>
        <v>13.450000000000056</v>
      </c>
      <c r="S269" s="1">
        <f>SUM($Q$5:Q269)</f>
        <v>37306230</v>
      </c>
      <c r="U269" s="2">
        <v>265</v>
      </c>
      <c r="V269">
        <v>0.36399999999999999</v>
      </c>
      <c r="W269">
        <f t="shared" ref="W269:W303" si="161">V269</f>
        <v>0.36399999999999999</v>
      </c>
      <c r="X269">
        <f t="shared" ref="X269:X303" si="162">V269</f>
        <v>0.36399999999999999</v>
      </c>
      <c r="Y269">
        <f t="shared" ref="Y269:Y303" si="163">V269</f>
        <v>0.36399999999999999</v>
      </c>
      <c r="Z269" s="4">
        <f t="shared" ref="Z269:Z303" si="164">ROUNDUP((SUM(V269:Y269)*(AA269)),2)</f>
        <v>134266.61000000002</v>
      </c>
      <c r="AA269" s="4">
        <f t="shared" si="151"/>
        <v>92216.078024909773</v>
      </c>
      <c r="AB269" s="4">
        <f t="shared" ref="AB269:AB303" si="165">SUM(V269:Z269)</f>
        <v>134268.06600000002</v>
      </c>
      <c r="AC269" s="4">
        <f>SUM($AB$5:AB269)</f>
        <v>9315441.6699999962</v>
      </c>
      <c r="AD269">
        <f t="shared" ref="AD269:AD303" si="166">((AC269-AC268)/AC268)*100</f>
        <v>1.4624281360010725</v>
      </c>
      <c r="AF269" s="2">
        <v>265</v>
      </c>
      <c r="AG269">
        <f t="shared" ref="AG269:AG303" si="167">AL269/8</f>
        <v>3.02</v>
      </c>
      <c r="AH269">
        <f t="shared" ref="AH269:AH303" si="168">AG269</f>
        <v>3.02</v>
      </c>
      <c r="AI269">
        <f t="shared" ref="AI269:AI303" si="169">AG269</f>
        <v>3.02</v>
      </c>
      <c r="AJ269">
        <f t="shared" ref="AJ269:AJ303" si="170">AG269</f>
        <v>3.02</v>
      </c>
      <c r="AK269">
        <f t="shared" ref="AK269:AK303" si="171">AL269/2</f>
        <v>12.08</v>
      </c>
      <c r="AL269">
        <v>24.16</v>
      </c>
      <c r="AM269">
        <f>SUM($AL$5:AL269)</f>
        <v>2875.0600000000004</v>
      </c>
      <c r="AO269">
        <f t="shared" ref="AO269:AO303" si="172">Q269/$I$24</f>
        <v>68.265517241379314</v>
      </c>
      <c r="AP269">
        <f t="shared" ref="AP269:AP303" si="173">AL269*1/AO269</f>
        <v>0.35391220892054348</v>
      </c>
      <c r="AQ269" s="4">
        <f>SUM($AO$5:AO269)</f>
        <v>6432.1086206896571</v>
      </c>
      <c r="AU269" s="2">
        <v>265</v>
      </c>
      <c r="AV269" s="1">
        <f t="shared" si="150"/>
        <v>6500</v>
      </c>
      <c r="AW269" s="1">
        <f t="shared" si="152"/>
        <v>6500</v>
      </c>
      <c r="AX269" s="1">
        <f t="shared" si="153"/>
        <v>6500</v>
      </c>
      <c r="AY269" s="1">
        <f t="shared" si="154"/>
        <v>6500</v>
      </c>
      <c r="AZ269" s="1">
        <f t="shared" si="147"/>
        <v>130000</v>
      </c>
      <c r="BA269" s="1">
        <f t="shared" si="148"/>
        <v>156000</v>
      </c>
      <c r="BB269">
        <v>5</v>
      </c>
      <c r="BC269" s="1">
        <f>SUM($BA$5:BA269)</f>
        <v>17349900</v>
      </c>
      <c r="BD269" s="1">
        <f t="shared" si="155"/>
        <v>19956330</v>
      </c>
      <c r="BE269" s="1">
        <f>SUM($BA$235:BA269)</f>
        <v>5220000</v>
      </c>
    </row>
    <row r="270" spans="11:57" x14ac:dyDescent="0.3">
      <c r="K270" s="2">
        <v>266</v>
      </c>
      <c r="L270" s="1">
        <f t="shared" si="149"/>
        <v>6875</v>
      </c>
      <c r="M270" s="1">
        <f t="shared" si="156"/>
        <v>6875</v>
      </c>
      <c r="N270" s="1">
        <f t="shared" si="157"/>
        <v>6875</v>
      </c>
      <c r="O270" s="1">
        <f t="shared" si="158"/>
        <v>6875</v>
      </c>
      <c r="P270" s="1">
        <f t="shared" si="159"/>
        <v>371260</v>
      </c>
      <c r="Q270" s="1">
        <f t="shared" si="160"/>
        <v>398760</v>
      </c>
      <c r="R270">
        <f t="shared" si="146"/>
        <v>13.500000000000057</v>
      </c>
      <c r="S270" s="1">
        <f>SUM($Q$5:Q270)</f>
        <v>37704990</v>
      </c>
      <c r="U270" s="2">
        <v>266</v>
      </c>
      <c r="V270">
        <v>0.36499999999999999</v>
      </c>
      <c r="W270">
        <f t="shared" si="161"/>
        <v>0.36499999999999999</v>
      </c>
      <c r="X270">
        <f t="shared" si="162"/>
        <v>0.36499999999999999</v>
      </c>
      <c r="Y270">
        <f t="shared" si="163"/>
        <v>0.36499999999999999</v>
      </c>
      <c r="Z270" s="4">
        <f t="shared" si="164"/>
        <v>134770.11000000002</v>
      </c>
      <c r="AA270" s="4">
        <f t="shared" si="151"/>
        <v>92308.294102934669</v>
      </c>
      <c r="AB270" s="4">
        <f t="shared" si="165"/>
        <v>134771.57</v>
      </c>
      <c r="AC270" s="4">
        <f>SUM($AB$5:AB270)</f>
        <v>9450213.2399999965</v>
      </c>
      <c r="AD270">
        <f t="shared" si="166"/>
        <v>1.4467544833008477</v>
      </c>
      <c r="AF270" s="2">
        <v>266</v>
      </c>
      <c r="AG270">
        <f t="shared" si="167"/>
        <v>3.0212500000000002</v>
      </c>
      <c r="AH270">
        <f t="shared" si="168"/>
        <v>3.0212500000000002</v>
      </c>
      <c r="AI270">
        <f t="shared" si="169"/>
        <v>3.0212500000000002</v>
      </c>
      <c r="AJ270">
        <f t="shared" si="170"/>
        <v>3.0212500000000002</v>
      </c>
      <c r="AK270">
        <f t="shared" si="171"/>
        <v>12.085000000000001</v>
      </c>
      <c r="AL270">
        <v>24.17</v>
      </c>
      <c r="AM270">
        <f>SUM($AL$5:AL270)</f>
        <v>2899.2300000000005</v>
      </c>
      <c r="AO270">
        <f t="shared" si="172"/>
        <v>68.751724137931035</v>
      </c>
      <c r="AP270">
        <f t="shared" si="173"/>
        <v>0.35155481994181964</v>
      </c>
      <c r="AQ270" s="4">
        <f>SUM($AO$5:AO270)</f>
        <v>6500.8603448275881</v>
      </c>
      <c r="AU270" s="2">
        <v>266</v>
      </c>
      <c r="AV270" s="1">
        <f t="shared" si="150"/>
        <v>6500</v>
      </c>
      <c r="AW270" s="1">
        <f t="shared" si="152"/>
        <v>6500</v>
      </c>
      <c r="AX270" s="1">
        <f t="shared" si="153"/>
        <v>6500</v>
      </c>
      <c r="AY270" s="1">
        <f t="shared" si="154"/>
        <v>6500</v>
      </c>
      <c r="AZ270" s="1">
        <f t="shared" si="147"/>
        <v>130000</v>
      </c>
      <c r="BA270" s="1">
        <f t="shared" si="148"/>
        <v>156000</v>
      </c>
      <c r="BB270">
        <v>5</v>
      </c>
      <c r="BC270" s="1">
        <f>SUM($BA$5:BA270)</f>
        <v>17505900</v>
      </c>
      <c r="BD270" s="1">
        <f t="shared" si="155"/>
        <v>20199090</v>
      </c>
      <c r="BE270" s="1">
        <f>SUM($BA$235:BA270)</f>
        <v>5376000</v>
      </c>
    </row>
    <row r="271" spans="11:57" x14ac:dyDescent="0.3">
      <c r="K271" s="2">
        <v>267</v>
      </c>
      <c r="L271" s="1">
        <f t="shared" si="149"/>
        <v>6900</v>
      </c>
      <c r="M271" s="1">
        <f t="shared" si="156"/>
        <v>6900</v>
      </c>
      <c r="N271" s="1">
        <f t="shared" si="157"/>
        <v>6900</v>
      </c>
      <c r="O271" s="1">
        <f t="shared" si="158"/>
        <v>6900</v>
      </c>
      <c r="P271" s="1">
        <f t="shared" si="159"/>
        <v>373990</v>
      </c>
      <c r="Q271" s="1">
        <f t="shared" si="160"/>
        <v>401590</v>
      </c>
      <c r="R271">
        <f t="shared" si="146"/>
        <v>13.550000000000058</v>
      </c>
      <c r="S271" s="1">
        <f>SUM($Q$5:Q271)</f>
        <v>38106580</v>
      </c>
      <c r="U271" s="2">
        <v>267</v>
      </c>
      <c r="V271">
        <v>0.36599999999999999</v>
      </c>
      <c r="W271">
        <f t="shared" si="161"/>
        <v>0.36599999999999999</v>
      </c>
      <c r="X271">
        <f t="shared" si="162"/>
        <v>0.36599999999999999</v>
      </c>
      <c r="Y271">
        <f t="shared" si="163"/>
        <v>0.36599999999999999</v>
      </c>
      <c r="Z271" s="4">
        <f t="shared" si="164"/>
        <v>135274.49000000002</v>
      </c>
      <c r="AA271" s="4">
        <f t="shared" si="151"/>
        <v>92400.602397037597</v>
      </c>
      <c r="AB271" s="4">
        <f t="shared" si="165"/>
        <v>135275.95400000003</v>
      </c>
      <c r="AC271" s="4">
        <f>SUM($AB$5:AB271)</f>
        <v>9585489.1939999964</v>
      </c>
      <c r="AD271">
        <f t="shared" si="166"/>
        <v>1.4314592757274116</v>
      </c>
      <c r="AF271" s="2">
        <v>267</v>
      </c>
      <c r="AG271">
        <f t="shared" si="167"/>
        <v>3.0225</v>
      </c>
      <c r="AH271">
        <f t="shared" si="168"/>
        <v>3.0225</v>
      </c>
      <c r="AI271">
        <f t="shared" si="169"/>
        <v>3.0225</v>
      </c>
      <c r="AJ271">
        <f t="shared" si="170"/>
        <v>3.0225</v>
      </c>
      <c r="AK271">
        <f t="shared" si="171"/>
        <v>12.09</v>
      </c>
      <c r="AL271">
        <v>24.18</v>
      </c>
      <c r="AM271">
        <f>SUM($AL$5:AL271)</f>
        <v>2923.4100000000003</v>
      </c>
      <c r="AO271">
        <f t="shared" si="172"/>
        <v>69.239655172413791</v>
      </c>
      <c r="AP271">
        <f t="shared" si="173"/>
        <v>0.34922184317338578</v>
      </c>
      <c r="AQ271" s="4">
        <f>SUM($AO$5:AO271)</f>
        <v>6570.1000000000022</v>
      </c>
      <c r="AU271" s="2">
        <v>267</v>
      </c>
      <c r="AV271" s="1">
        <f t="shared" si="150"/>
        <v>6500</v>
      </c>
      <c r="AW271" s="1">
        <f t="shared" si="152"/>
        <v>6500</v>
      </c>
      <c r="AX271" s="1">
        <f t="shared" si="153"/>
        <v>6500</v>
      </c>
      <c r="AY271" s="1">
        <f t="shared" si="154"/>
        <v>6500</v>
      </c>
      <c r="AZ271" s="1">
        <f t="shared" si="147"/>
        <v>130000</v>
      </c>
      <c r="BA271" s="1">
        <f t="shared" si="148"/>
        <v>156000</v>
      </c>
      <c r="BB271">
        <v>5</v>
      </c>
      <c r="BC271" s="1">
        <f>SUM($BA$5:BA271)</f>
        <v>17661900</v>
      </c>
      <c r="BD271" s="1">
        <f t="shared" si="155"/>
        <v>20444680</v>
      </c>
      <c r="BE271" s="1">
        <f>SUM($BA$235:BA271)</f>
        <v>5532000</v>
      </c>
    </row>
    <row r="272" spans="11:57" x14ac:dyDescent="0.3">
      <c r="K272" s="2">
        <v>268</v>
      </c>
      <c r="L272" s="1">
        <f t="shared" si="149"/>
        <v>6925</v>
      </c>
      <c r="M272" s="1">
        <f t="shared" si="156"/>
        <v>6925</v>
      </c>
      <c r="N272" s="1">
        <f t="shared" si="157"/>
        <v>6925</v>
      </c>
      <c r="O272" s="1">
        <f t="shared" si="158"/>
        <v>6925</v>
      </c>
      <c r="P272" s="1">
        <f t="shared" si="159"/>
        <v>376730</v>
      </c>
      <c r="Q272" s="1">
        <f t="shared" si="160"/>
        <v>404430</v>
      </c>
      <c r="R272">
        <f t="shared" si="146"/>
        <v>13.600000000000058</v>
      </c>
      <c r="S272" s="1">
        <f>SUM($Q$5:Q272)</f>
        <v>38511010</v>
      </c>
      <c r="U272" s="2">
        <v>268</v>
      </c>
      <c r="V272">
        <v>0.36699999999999999</v>
      </c>
      <c r="W272">
        <f t="shared" si="161"/>
        <v>0.36699999999999999</v>
      </c>
      <c r="X272">
        <f t="shared" si="162"/>
        <v>0.36699999999999999</v>
      </c>
      <c r="Y272">
        <f t="shared" si="163"/>
        <v>0.36699999999999999</v>
      </c>
      <c r="Z272" s="4">
        <f t="shared" si="164"/>
        <v>135779.73000000001</v>
      </c>
      <c r="AA272" s="4">
        <f t="shared" si="151"/>
        <v>92493.002999434626</v>
      </c>
      <c r="AB272" s="4">
        <f t="shared" si="165"/>
        <v>135781.198</v>
      </c>
      <c r="AC272" s="4">
        <f>SUM($AB$5:AB272)</f>
        <v>9721270.3919999972</v>
      </c>
      <c r="AD272">
        <f t="shared" si="166"/>
        <v>1.4165286220863151</v>
      </c>
      <c r="AF272" s="2">
        <v>268</v>
      </c>
      <c r="AG272">
        <f t="shared" si="167"/>
        <v>3.0237500000000002</v>
      </c>
      <c r="AH272">
        <f t="shared" si="168"/>
        <v>3.0237500000000002</v>
      </c>
      <c r="AI272">
        <f t="shared" si="169"/>
        <v>3.0237500000000002</v>
      </c>
      <c r="AJ272">
        <f t="shared" si="170"/>
        <v>3.0237500000000002</v>
      </c>
      <c r="AK272">
        <f t="shared" si="171"/>
        <v>12.095000000000001</v>
      </c>
      <c r="AL272">
        <v>24.19</v>
      </c>
      <c r="AM272">
        <f>SUM($AL$5:AL272)</f>
        <v>2947.6000000000004</v>
      </c>
      <c r="AO272">
        <f t="shared" si="172"/>
        <v>69.729310344827582</v>
      </c>
      <c r="AP272">
        <f t="shared" si="173"/>
        <v>0.34691293919837801</v>
      </c>
      <c r="AQ272" s="4">
        <f>SUM($AO$5:AO272)</f>
        <v>6639.8293103448295</v>
      </c>
      <c r="AU272" s="2">
        <v>268</v>
      </c>
      <c r="AV272" s="1">
        <f t="shared" si="150"/>
        <v>6500</v>
      </c>
      <c r="AW272" s="1">
        <f t="shared" si="152"/>
        <v>6500</v>
      </c>
      <c r="AX272" s="1">
        <f t="shared" si="153"/>
        <v>6500</v>
      </c>
      <c r="AY272" s="1">
        <f t="shared" si="154"/>
        <v>6500</v>
      </c>
      <c r="AZ272" s="1">
        <f t="shared" si="147"/>
        <v>130000</v>
      </c>
      <c r="BA272" s="1">
        <f t="shared" si="148"/>
        <v>156000</v>
      </c>
      <c r="BB272">
        <v>5</v>
      </c>
      <c r="BC272" s="1">
        <f>SUM($BA$5:BA272)</f>
        <v>17817900</v>
      </c>
      <c r="BD272" s="1">
        <f t="shared" si="155"/>
        <v>20693110</v>
      </c>
      <c r="BE272" s="1">
        <f>SUM($BA$235:BA272)</f>
        <v>5688000</v>
      </c>
    </row>
    <row r="273" spans="11:57" x14ac:dyDescent="0.3">
      <c r="K273" s="2">
        <v>269</v>
      </c>
      <c r="L273" s="1">
        <f t="shared" si="149"/>
        <v>6950</v>
      </c>
      <c r="M273" s="1">
        <f t="shared" si="156"/>
        <v>6950</v>
      </c>
      <c r="N273" s="1">
        <f t="shared" si="157"/>
        <v>6950</v>
      </c>
      <c r="O273" s="1">
        <f t="shared" si="158"/>
        <v>6950</v>
      </c>
      <c r="P273" s="1">
        <f t="shared" si="159"/>
        <v>379480</v>
      </c>
      <c r="Q273" s="1">
        <f t="shared" si="160"/>
        <v>407280</v>
      </c>
      <c r="R273">
        <f t="shared" si="146"/>
        <v>13.650000000000059</v>
      </c>
      <c r="S273" s="1">
        <f>SUM($Q$5:Q273)</f>
        <v>38918290</v>
      </c>
      <c r="U273" s="2">
        <v>269</v>
      </c>
      <c r="V273">
        <v>0.36799999999999999</v>
      </c>
      <c r="W273">
        <f t="shared" si="161"/>
        <v>0.36799999999999999</v>
      </c>
      <c r="X273">
        <f t="shared" si="162"/>
        <v>0.36799999999999999</v>
      </c>
      <c r="Y273">
        <f t="shared" si="163"/>
        <v>0.36799999999999999</v>
      </c>
      <c r="Z273" s="4">
        <f t="shared" si="164"/>
        <v>136285.86000000002</v>
      </c>
      <c r="AA273" s="4">
        <f t="shared" si="151"/>
        <v>92585.496002434054</v>
      </c>
      <c r="AB273" s="4">
        <f t="shared" si="165"/>
        <v>136287.33200000002</v>
      </c>
      <c r="AC273" s="4">
        <f>SUM($AB$5:AB273)</f>
        <v>9857557.7239999976</v>
      </c>
      <c r="AD273">
        <f t="shared" si="166"/>
        <v>1.4019498121578475</v>
      </c>
      <c r="AF273" s="2">
        <v>269</v>
      </c>
      <c r="AG273">
        <f t="shared" si="167"/>
        <v>3.0249999999999999</v>
      </c>
      <c r="AH273">
        <f t="shared" si="168"/>
        <v>3.0249999999999999</v>
      </c>
      <c r="AI273">
        <f t="shared" si="169"/>
        <v>3.0249999999999999</v>
      </c>
      <c r="AJ273">
        <f t="shared" si="170"/>
        <v>3.0249999999999999</v>
      </c>
      <c r="AK273">
        <f t="shared" si="171"/>
        <v>12.1</v>
      </c>
      <c r="AL273">
        <v>24.2</v>
      </c>
      <c r="AM273">
        <f>SUM($AL$5:AL273)</f>
        <v>2971.8</v>
      </c>
      <c r="AO273">
        <f t="shared" si="172"/>
        <v>70.220689655172407</v>
      </c>
      <c r="AP273">
        <f t="shared" si="173"/>
        <v>0.34462777450402676</v>
      </c>
      <c r="AQ273" s="4">
        <f>SUM($AO$5:AO273)</f>
        <v>6710.050000000002</v>
      </c>
      <c r="AU273" s="2">
        <v>269</v>
      </c>
      <c r="AV273" s="1">
        <f t="shared" si="150"/>
        <v>6500</v>
      </c>
      <c r="AW273" s="1">
        <f t="shared" si="152"/>
        <v>6500</v>
      </c>
      <c r="AX273" s="1">
        <f t="shared" si="153"/>
        <v>6500</v>
      </c>
      <c r="AY273" s="1">
        <f t="shared" si="154"/>
        <v>6500</v>
      </c>
      <c r="AZ273" s="1">
        <f t="shared" si="147"/>
        <v>130000</v>
      </c>
      <c r="BA273" s="1">
        <f t="shared" si="148"/>
        <v>156000</v>
      </c>
      <c r="BB273">
        <v>5</v>
      </c>
      <c r="BC273" s="1">
        <f>SUM($BA$5:BA273)</f>
        <v>17973900</v>
      </c>
      <c r="BD273" s="1">
        <f t="shared" si="155"/>
        <v>20944390</v>
      </c>
      <c r="BE273" s="1">
        <f>SUM($BA$235:BA273)</f>
        <v>5844000</v>
      </c>
    </row>
    <row r="274" spans="11:57" x14ac:dyDescent="0.3">
      <c r="K274" s="2">
        <v>270</v>
      </c>
      <c r="L274" s="1">
        <f t="shared" si="149"/>
        <v>6975</v>
      </c>
      <c r="M274" s="1">
        <f t="shared" si="156"/>
        <v>6975</v>
      </c>
      <c r="N274" s="1">
        <f t="shared" si="157"/>
        <v>6975</v>
      </c>
      <c r="O274" s="1">
        <f t="shared" si="158"/>
        <v>6975</v>
      </c>
      <c r="P274" s="1">
        <f t="shared" si="159"/>
        <v>382240</v>
      </c>
      <c r="Q274" s="1">
        <f t="shared" si="160"/>
        <v>410140</v>
      </c>
      <c r="R274">
        <f t="shared" si="146"/>
        <v>13.70000000000006</v>
      </c>
      <c r="S274" s="1">
        <f>SUM($Q$5:Q274)</f>
        <v>39328430</v>
      </c>
      <c r="U274" s="2">
        <v>270</v>
      </c>
      <c r="V274">
        <v>0.36899999999999999</v>
      </c>
      <c r="W274">
        <f t="shared" si="161"/>
        <v>0.36899999999999999</v>
      </c>
      <c r="X274">
        <f t="shared" si="162"/>
        <v>0.36899999999999999</v>
      </c>
      <c r="Y274">
        <f t="shared" si="163"/>
        <v>0.36899999999999999</v>
      </c>
      <c r="Z274" s="4">
        <f t="shared" si="164"/>
        <v>136792.85</v>
      </c>
      <c r="AA274" s="4">
        <f t="shared" si="151"/>
        <v>92678.081498436484</v>
      </c>
      <c r="AB274" s="4">
        <f t="shared" si="165"/>
        <v>136794.326</v>
      </c>
      <c r="AC274" s="4">
        <f>SUM($AB$5:AB274)</f>
        <v>9994352.049999997</v>
      </c>
      <c r="AD274">
        <f t="shared" si="166"/>
        <v>1.3877101187746437</v>
      </c>
      <c r="AF274" s="2">
        <v>270</v>
      </c>
      <c r="AG274">
        <f t="shared" si="167"/>
        <v>3.0262500000000001</v>
      </c>
      <c r="AH274">
        <f t="shared" si="168"/>
        <v>3.0262500000000001</v>
      </c>
      <c r="AI274">
        <f t="shared" si="169"/>
        <v>3.0262500000000001</v>
      </c>
      <c r="AJ274">
        <f t="shared" si="170"/>
        <v>3.0262500000000001</v>
      </c>
      <c r="AK274">
        <f t="shared" si="171"/>
        <v>12.105</v>
      </c>
      <c r="AL274">
        <v>24.21</v>
      </c>
      <c r="AM274">
        <f>SUM($AL$5:AL274)</f>
        <v>2996.01</v>
      </c>
      <c r="AO274">
        <f t="shared" si="172"/>
        <v>70.713793103448282</v>
      </c>
      <c r="AP274">
        <f t="shared" si="173"/>
        <v>0.34236602135856048</v>
      </c>
      <c r="AQ274" s="4">
        <f>SUM($AO$5:AO274)</f>
        <v>6780.7637931034506</v>
      </c>
      <c r="AU274" s="2">
        <v>270</v>
      </c>
      <c r="AV274" s="1">
        <f t="shared" si="150"/>
        <v>6500</v>
      </c>
      <c r="AW274" s="1">
        <f t="shared" si="152"/>
        <v>6500</v>
      </c>
      <c r="AX274" s="1">
        <f t="shared" si="153"/>
        <v>6500</v>
      </c>
      <c r="AY274" s="1">
        <f t="shared" si="154"/>
        <v>6500</v>
      </c>
      <c r="AZ274" s="1">
        <f t="shared" si="147"/>
        <v>130000</v>
      </c>
      <c r="BA274" s="1">
        <f t="shared" si="148"/>
        <v>156000</v>
      </c>
      <c r="BB274">
        <v>5</v>
      </c>
      <c r="BC274" s="1">
        <f>SUM($BA$5:BA274)</f>
        <v>18129900</v>
      </c>
      <c r="BD274" s="1">
        <f t="shared" si="155"/>
        <v>21198530</v>
      </c>
      <c r="BE274" s="1">
        <f>SUM($BA$235:BA274)</f>
        <v>6000000</v>
      </c>
    </row>
    <row r="275" spans="11:57" x14ac:dyDescent="0.3">
      <c r="K275" s="2">
        <v>271</v>
      </c>
      <c r="L275" s="1">
        <f t="shared" si="149"/>
        <v>7000</v>
      </c>
      <c r="M275" s="1">
        <f t="shared" si="156"/>
        <v>7000</v>
      </c>
      <c r="N275" s="1">
        <f t="shared" si="157"/>
        <v>7000</v>
      </c>
      <c r="O275" s="1">
        <f t="shared" si="158"/>
        <v>7000</v>
      </c>
      <c r="P275" s="1">
        <f t="shared" si="159"/>
        <v>385010</v>
      </c>
      <c r="Q275" s="1">
        <f t="shared" si="160"/>
        <v>413010</v>
      </c>
      <c r="R275">
        <f t="shared" si="146"/>
        <v>13.75000000000006</v>
      </c>
      <c r="S275" s="1">
        <f>SUM($Q$5:Q275)</f>
        <v>39741440</v>
      </c>
      <c r="U275" s="2">
        <v>271</v>
      </c>
      <c r="V275">
        <v>0.37</v>
      </c>
      <c r="W275">
        <f t="shared" si="161"/>
        <v>0.37</v>
      </c>
      <c r="X275">
        <f t="shared" si="162"/>
        <v>0.37</v>
      </c>
      <c r="Y275">
        <f t="shared" si="163"/>
        <v>0.37</v>
      </c>
      <c r="Z275" s="4">
        <f t="shared" si="164"/>
        <v>137300.73000000001</v>
      </c>
      <c r="AA275" s="4">
        <f t="shared" si="151"/>
        <v>92770.759579934907</v>
      </c>
      <c r="AB275" s="4">
        <f t="shared" si="165"/>
        <v>137302.21000000002</v>
      </c>
      <c r="AC275" s="4">
        <f>SUM($AB$5:AB275)</f>
        <v>10131654.259999998</v>
      </c>
      <c r="AD275">
        <f t="shared" si="166"/>
        <v>1.3737980142494675</v>
      </c>
      <c r="AF275" s="2">
        <v>271</v>
      </c>
      <c r="AG275">
        <f t="shared" si="167"/>
        <v>3.0274999999999999</v>
      </c>
      <c r="AH275">
        <f t="shared" si="168"/>
        <v>3.0274999999999999</v>
      </c>
      <c r="AI275">
        <f t="shared" si="169"/>
        <v>3.0274999999999999</v>
      </c>
      <c r="AJ275">
        <f t="shared" si="170"/>
        <v>3.0274999999999999</v>
      </c>
      <c r="AK275">
        <f t="shared" si="171"/>
        <v>12.11</v>
      </c>
      <c r="AL275">
        <v>24.22</v>
      </c>
      <c r="AM275">
        <f>SUM($AL$5:AL275)</f>
        <v>3020.23</v>
      </c>
      <c r="AO275">
        <f t="shared" si="172"/>
        <v>71.208620689655177</v>
      </c>
      <c r="AP275">
        <f t="shared" si="173"/>
        <v>0.34012735769109703</v>
      </c>
      <c r="AQ275" s="4">
        <f>SUM($AO$5:AO275)</f>
        <v>6851.9724137931062</v>
      </c>
      <c r="AU275" s="2">
        <v>271</v>
      </c>
      <c r="AV275" s="1">
        <f t="shared" si="150"/>
        <v>7000</v>
      </c>
      <c r="AW275" s="1">
        <f t="shared" si="152"/>
        <v>7000</v>
      </c>
      <c r="AX275" s="1">
        <f t="shared" si="153"/>
        <v>7000</v>
      </c>
      <c r="AY275" s="1">
        <f t="shared" si="154"/>
        <v>7000</v>
      </c>
      <c r="AZ275" s="1">
        <f t="shared" si="147"/>
        <v>140000</v>
      </c>
      <c r="BA275" s="1">
        <f t="shared" si="148"/>
        <v>168000</v>
      </c>
      <c r="BB275">
        <v>5</v>
      </c>
      <c r="BC275" s="1">
        <f>SUM($BA$5:BA275)</f>
        <v>18297900</v>
      </c>
      <c r="BD275" s="1">
        <f t="shared" si="155"/>
        <v>21443540</v>
      </c>
      <c r="BE275" s="1">
        <f>SUM($BA$235:BA275)</f>
        <v>6168000</v>
      </c>
    </row>
    <row r="276" spans="11:57" x14ac:dyDescent="0.3">
      <c r="K276" s="2">
        <v>272</v>
      </c>
      <c r="L276" s="1">
        <f t="shared" si="149"/>
        <v>7025</v>
      </c>
      <c r="M276" s="1">
        <f t="shared" si="156"/>
        <v>7025</v>
      </c>
      <c r="N276" s="1">
        <f t="shared" si="157"/>
        <v>7025</v>
      </c>
      <c r="O276" s="1">
        <f t="shared" si="158"/>
        <v>7025</v>
      </c>
      <c r="P276" s="1">
        <f t="shared" si="159"/>
        <v>387790</v>
      </c>
      <c r="Q276" s="1">
        <f t="shared" si="160"/>
        <v>415890</v>
      </c>
      <c r="R276">
        <f t="shared" si="146"/>
        <v>13.800000000000061</v>
      </c>
      <c r="S276" s="1">
        <f>SUM($Q$5:Q276)</f>
        <v>40157330</v>
      </c>
      <c r="U276" s="2">
        <v>272</v>
      </c>
      <c r="V276">
        <v>0.371</v>
      </c>
      <c r="W276">
        <f t="shared" si="161"/>
        <v>0.371</v>
      </c>
      <c r="X276">
        <f t="shared" si="162"/>
        <v>0.371</v>
      </c>
      <c r="Y276">
        <f t="shared" si="163"/>
        <v>0.371</v>
      </c>
      <c r="Z276" s="4">
        <f t="shared" si="164"/>
        <v>137809.48000000001</v>
      </c>
      <c r="AA276" s="4">
        <f t="shared" si="151"/>
        <v>92863.530339514837</v>
      </c>
      <c r="AB276" s="4">
        <f t="shared" si="165"/>
        <v>137810.96400000001</v>
      </c>
      <c r="AC276" s="4">
        <f>SUM($AB$5:AB276)</f>
        <v>10269465.223999998</v>
      </c>
      <c r="AD276">
        <f t="shared" si="166"/>
        <v>1.3602020012080407</v>
      </c>
      <c r="AF276" s="2">
        <v>272</v>
      </c>
      <c r="AG276">
        <f t="shared" si="167"/>
        <v>3.0287500000000001</v>
      </c>
      <c r="AH276">
        <f t="shared" si="168"/>
        <v>3.0287500000000001</v>
      </c>
      <c r="AI276">
        <f t="shared" si="169"/>
        <v>3.0287500000000001</v>
      </c>
      <c r="AJ276">
        <f t="shared" si="170"/>
        <v>3.0287500000000001</v>
      </c>
      <c r="AK276">
        <f t="shared" si="171"/>
        <v>12.115</v>
      </c>
      <c r="AL276">
        <v>24.23</v>
      </c>
      <c r="AM276">
        <f>SUM($AL$5:AL276)</f>
        <v>3044.46</v>
      </c>
      <c r="AO276">
        <f t="shared" si="172"/>
        <v>71.705172413793107</v>
      </c>
      <c r="AP276">
        <f t="shared" si="173"/>
        <v>0.33791146697444036</v>
      </c>
      <c r="AQ276" s="4">
        <f>SUM($AO$5:AO276)</f>
        <v>6923.6775862068989</v>
      </c>
      <c r="AU276" s="2">
        <v>272</v>
      </c>
      <c r="AV276" s="1">
        <f t="shared" si="150"/>
        <v>7000</v>
      </c>
      <c r="AW276" s="1">
        <f t="shared" si="152"/>
        <v>7000</v>
      </c>
      <c r="AX276" s="1">
        <f t="shared" si="153"/>
        <v>7000</v>
      </c>
      <c r="AY276" s="1">
        <f t="shared" si="154"/>
        <v>7000</v>
      </c>
      <c r="AZ276" s="1">
        <f t="shared" si="147"/>
        <v>140000</v>
      </c>
      <c r="BA276" s="1">
        <f t="shared" si="148"/>
        <v>168000</v>
      </c>
      <c r="BB276">
        <v>5</v>
      </c>
      <c r="BC276" s="1">
        <f>SUM($BA$5:BA276)</f>
        <v>18465900</v>
      </c>
      <c r="BD276" s="1">
        <f t="shared" si="155"/>
        <v>21691430</v>
      </c>
      <c r="BE276" s="1">
        <f>SUM($BA$235:BA276)</f>
        <v>6336000</v>
      </c>
    </row>
    <row r="277" spans="11:57" x14ac:dyDescent="0.3">
      <c r="K277" s="2">
        <v>273</v>
      </c>
      <c r="L277" s="1">
        <f t="shared" si="149"/>
        <v>7050</v>
      </c>
      <c r="M277" s="1">
        <f t="shared" si="156"/>
        <v>7050</v>
      </c>
      <c r="N277" s="1">
        <f t="shared" si="157"/>
        <v>7050</v>
      </c>
      <c r="O277" s="1">
        <f t="shared" si="158"/>
        <v>7050</v>
      </c>
      <c r="P277" s="1">
        <f t="shared" si="159"/>
        <v>390580</v>
      </c>
      <c r="Q277" s="1">
        <f t="shared" si="160"/>
        <v>418780</v>
      </c>
      <c r="R277">
        <f t="shared" si="146"/>
        <v>13.850000000000062</v>
      </c>
      <c r="S277" s="1">
        <f>SUM($Q$5:Q277)</f>
        <v>40576110</v>
      </c>
      <c r="U277" s="2">
        <v>273</v>
      </c>
      <c r="V277">
        <v>0.372</v>
      </c>
      <c r="W277">
        <f t="shared" si="161"/>
        <v>0.372</v>
      </c>
      <c r="X277">
        <f t="shared" si="162"/>
        <v>0.372</v>
      </c>
      <c r="Y277">
        <f t="shared" si="163"/>
        <v>0.372</v>
      </c>
      <c r="Z277" s="4">
        <f t="shared" si="164"/>
        <v>138319.12</v>
      </c>
      <c r="AA277" s="4">
        <f t="shared" si="151"/>
        <v>92956.393869854335</v>
      </c>
      <c r="AB277" s="4">
        <f t="shared" si="165"/>
        <v>138320.60800000001</v>
      </c>
      <c r="AC277" s="4">
        <f>SUM($AB$5:AB277)</f>
        <v>10407785.831999999</v>
      </c>
      <c r="AD277">
        <f t="shared" si="166"/>
        <v>1.3469114991182034</v>
      </c>
      <c r="AF277" s="2">
        <v>273</v>
      </c>
      <c r="AG277">
        <f t="shared" si="167"/>
        <v>3.03</v>
      </c>
      <c r="AH277">
        <f t="shared" si="168"/>
        <v>3.03</v>
      </c>
      <c r="AI277">
        <f t="shared" si="169"/>
        <v>3.03</v>
      </c>
      <c r="AJ277">
        <f t="shared" si="170"/>
        <v>3.03</v>
      </c>
      <c r="AK277">
        <f t="shared" si="171"/>
        <v>12.12</v>
      </c>
      <c r="AL277">
        <v>24.24</v>
      </c>
      <c r="AM277">
        <f>SUM($AL$5:AL277)</f>
        <v>3068.7</v>
      </c>
      <c r="AO277">
        <f t="shared" si="172"/>
        <v>72.203448275862073</v>
      </c>
      <c r="AP277">
        <f t="shared" si="173"/>
        <v>0.3357180381107025</v>
      </c>
      <c r="AQ277" s="4">
        <f>SUM($AO$5:AO277)</f>
        <v>6995.8810344827607</v>
      </c>
      <c r="AU277" s="2">
        <v>273</v>
      </c>
      <c r="AV277" s="1">
        <f t="shared" si="150"/>
        <v>7000</v>
      </c>
      <c r="AW277" s="1">
        <f t="shared" si="152"/>
        <v>7000</v>
      </c>
      <c r="AX277" s="1">
        <f t="shared" si="153"/>
        <v>7000</v>
      </c>
      <c r="AY277" s="1">
        <f t="shared" si="154"/>
        <v>7000</v>
      </c>
      <c r="AZ277" s="1">
        <f t="shared" si="147"/>
        <v>140000</v>
      </c>
      <c r="BA277" s="1">
        <f t="shared" si="148"/>
        <v>168000</v>
      </c>
      <c r="BB277">
        <v>5</v>
      </c>
      <c r="BC277" s="1">
        <f>SUM($BA$5:BA277)</f>
        <v>18633900</v>
      </c>
      <c r="BD277" s="1">
        <f t="shared" si="155"/>
        <v>21942210</v>
      </c>
      <c r="BE277" s="1">
        <f>SUM($BA$235:BA277)</f>
        <v>6504000</v>
      </c>
    </row>
    <row r="278" spans="11:57" x14ac:dyDescent="0.3">
      <c r="K278" s="2">
        <v>274</v>
      </c>
      <c r="L278" s="1">
        <f t="shared" si="149"/>
        <v>7075</v>
      </c>
      <c r="M278" s="1">
        <f t="shared" si="156"/>
        <v>7075</v>
      </c>
      <c r="N278" s="1">
        <f t="shared" si="157"/>
        <v>7075</v>
      </c>
      <c r="O278" s="1">
        <f t="shared" si="158"/>
        <v>7075</v>
      </c>
      <c r="P278" s="1">
        <f t="shared" si="159"/>
        <v>393380</v>
      </c>
      <c r="Q278" s="1">
        <f t="shared" si="160"/>
        <v>421680</v>
      </c>
      <c r="R278">
        <f t="shared" si="146"/>
        <v>13.900000000000063</v>
      </c>
      <c r="S278" s="1">
        <f>SUM($Q$5:Q278)</f>
        <v>40997790</v>
      </c>
      <c r="U278" s="2">
        <v>274</v>
      </c>
      <c r="V278">
        <v>0.373</v>
      </c>
      <c r="W278">
        <f t="shared" si="161"/>
        <v>0.373</v>
      </c>
      <c r="X278">
        <f t="shared" si="162"/>
        <v>0.373</v>
      </c>
      <c r="Y278">
        <f t="shared" si="163"/>
        <v>0.373</v>
      </c>
      <c r="Z278" s="4">
        <f t="shared" si="164"/>
        <v>138829.64000000001</v>
      </c>
      <c r="AA278" s="4">
        <f t="shared" si="151"/>
        <v>93049.350263724176</v>
      </c>
      <c r="AB278" s="4">
        <f t="shared" si="165"/>
        <v>138831.13200000001</v>
      </c>
      <c r="AC278" s="4">
        <f>SUM($AB$5:AB278)</f>
        <v>10546616.963999998</v>
      </c>
      <c r="AD278">
        <f t="shared" si="166"/>
        <v>1.3339161108902351</v>
      </c>
      <c r="AF278" s="2">
        <v>274</v>
      </c>
      <c r="AG278">
        <f t="shared" si="167"/>
        <v>3.03125</v>
      </c>
      <c r="AH278">
        <f t="shared" si="168"/>
        <v>3.03125</v>
      </c>
      <c r="AI278">
        <f t="shared" si="169"/>
        <v>3.03125</v>
      </c>
      <c r="AJ278">
        <f t="shared" si="170"/>
        <v>3.03125</v>
      </c>
      <c r="AK278">
        <f t="shared" si="171"/>
        <v>12.125</v>
      </c>
      <c r="AL278">
        <v>24.25</v>
      </c>
      <c r="AM278">
        <f>SUM($AL$5:AL278)</f>
        <v>3092.95</v>
      </c>
      <c r="AO278">
        <f t="shared" si="172"/>
        <v>72.703448275862073</v>
      </c>
      <c r="AP278">
        <f t="shared" si="173"/>
        <v>0.33354676531967364</v>
      </c>
      <c r="AQ278" s="4">
        <f>SUM($AO$5:AO278)</f>
        <v>7068.5844827586225</v>
      </c>
      <c r="AU278" s="2">
        <v>274</v>
      </c>
      <c r="AV278" s="1">
        <f t="shared" si="150"/>
        <v>7000</v>
      </c>
      <c r="AW278" s="1">
        <f t="shared" si="152"/>
        <v>7000</v>
      </c>
      <c r="AX278" s="1">
        <f t="shared" si="153"/>
        <v>7000</v>
      </c>
      <c r="AY278" s="1">
        <f t="shared" si="154"/>
        <v>7000</v>
      </c>
      <c r="AZ278" s="1">
        <f t="shared" si="147"/>
        <v>140000</v>
      </c>
      <c r="BA278" s="1">
        <f t="shared" si="148"/>
        <v>168000</v>
      </c>
      <c r="BB278">
        <v>5</v>
      </c>
      <c r="BC278" s="1">
        <f>SUM($BA$5:BA278)</f>
        <v>18801900</v>
      </c>
      <c r="BD278" s="1">
        <f t="shared" si="155"/>
        <v>22195890</v>
      </c>
      <c r="BE278" s="1">
        <f>SUM($BA$235:BA278)</f>
        <v>6672000</v>
      </c>
    </row>
    <row r="279" spans="11:57" x14ac:dyDescent="0.3">
      <c r="K279" s="2">
        <v>275</v>
      </c>
      <c r="L279" s="1">
        <f t="shared" si="149"/>
        <v>7100</v>
      </c>
      <c r="M279" s="1">
        <f t="shared" si="156"/>
        <v>7100</v>
      </c>
      <c r="N279" s="1">
        <f t="shared" si="157"/>
        <v>7100</v>
      </c>
      <c r="O279" s="1">
        <f t="shared" si="158"/>
        <v>7100</v>
      </c>
      <c r="P279" s="1">
        <f t="shared" si="159"/>
        <v>396190</v>
      </c>
      <c r="Q279" s="1">
        <f t="shared" si="160"/>
        <v>424590</v>
      </c>
      <c r="R279">
        <f t="shared" si="146"/>
        <v>13.950000000000063</v>
      </c>
      <c r="S279" s="1">
        <f>SUM($Q$5:Q279)</f>
        <v>41422380</v>
      </c>
      <c r="U279" s="2">
        <v>275</v>
      </c>
      <c r="V279">
        <v>0.374</v>
      </c>
      <c r="W279">
        <f t="shared" si="161"/>
        <v>0.374</v>
      </c>
      <c r="X279">
        <f t="shared" si="162"/>
        <v>0.374</v>
      </c>
      <c r="Y279">
        <f t="shared" si="163"/>
        <v>0.374</v>
      </c>
      <c r="Z279" s="4">
        <f t="shared" si="164"/>
        <v>139341.03</v>
      </c>
      <c r="AA279" s="4">
        <f t="shared" si="151"/>
        <v>93142.399613987887</v>
      </c>
      <c r="AB279" s="4">
        <f t="shared" si="165"/>
        <v>139342.52600000001</v>
      </c>
      <c r="AC279" s="4">
        <f>SUM($AB$5:AB279)</f>
        <v>10685959.489999998</v>
      </c>
      <c r="AD279">
        <f t="shared" si="166"/>
        <v>1.3212059039939983</v>
      </c>
      <c r="AF279" s="2">
        <v>275</v>
      </c>
      <c r="AG279">
        <f t="shared" si="167"/>
        <v>3.0325000000000002</v>
      </c>
      <c r="AH279">
        <f t="shared" si="168"/>
        <v>3.0325000000000002</v>
      </c>
      <c r="AI279">
        <f t="shared" si="169"/>
        <v>3.0325000000000002</v>
      </c>
      <c r="AJ279">
        <f t="shared" si="170"/>
        <v>3.0325000000000002</v>
      </c>
      <c r="AK279">
        <f t="shared" si="171"/>
        <v>12.13</v>
      </c>
      <c r="AL279">
        <v>24.26</v>
      </c>
      <c r="AM279">
        <f>SUM($AL$5:AL279)</f>
        <v>3117.21</v>
      </c>
      <c r="AO279">
        <f t="shared" si="172"/>
        <v>73.205172413793107</v>
      </c>
      <c r="AP279">
        <f t="shared" si="173"/>
        <v>0.33139734802986409</v>
      </c>
      <c r="AQ279" s="4">
        <f>SUM($AO$5:AO279)</f>
        <v>7141.7896551724152</v>
      </c>
      <c r="AU279" s="2">
        <v>275</v>
      </c>
      <c r="AV279" s="1">
        <f t="shared" si="150"/>
        <v>7000</v>
      </c>
      <c r="AW279" s="1">
        <f t="shared" si="152"/>
        <v>7000</v>
      </c>
      <c r="AX279" s="1">
        <f t="shared" si="153"/>
        <v>7000</v>
      </c>
      <c r="AY279" s="1">
        <f t="shared" si="154"/>
        <v>7000</v>
      </c>
      <c r="AZ279" s="1">
        <f t="shared" si="147"/>
        <v>140000</v>
      </c>
      <c r="BA279" s="1">
        <f t="shared" si="148"/>
        <v>168000</v>
      </c>
      <c r="BB279">
        <v>5</v>
      </c>
      <c r="BC279" s="1">
        <f>SUM($BA$5:BA279)</f>
        <v>18969900</v>
      </c>
      <c r="BD279" s="1">
        <f t="shared" si="155"/>
        <v>22452480</v>
      </c>
      <c r="BE279" s="1">
        <f>SUM($BA$235:BA279)</f>
        <v>6840000</v>
      </c>
    </row>
    <row r="280" spans="11:57" x14ac:dyDescent="0.3">
      <c r="K280" s="2">
        <v>276</v>
      </c>
      <c r="L280" s="1">
        <f t="shared" si="149"/>
        <v>7125</v>
      </c>
      <c r="M280" s="1">
        <f t="shared" si="156"/>
        <v>7125</v>
      </c>
      <c r="N280" s="1">
        <f t="shared" si="157"/>
        <v>7125</v>
      </c>
      <c r="O280" s="1">
        <f t="shared" si="158"/>
        <v>7125</v>
      </c>
      <c r="P280" s="1">
        <f t="shared" si="159"/>
        <v>399010</v>
      </c>
      <c r="Q280" s="1">
        <f t="shared" si="160"/>
        <v>427510</v>
      </c>
      <c r="R280">
        <f t="shared" si="146"/>
        <v>14.000000000000064</v>
      </c>
      <c r="S280" s="1">
        <f>SUM($Q$5:Q280)</f>
        <v>41849890</v>
      </c>
      <c r="U280" s="2">
        <v>276</v>
      </c>
      <c r="V280">
        <v>0.375</v>
      </c>
      <c r="W280">
        <f t="shared" si="161"/>
        <v>0.375</v>
      </c>
      <c r="X280">
        <f t="shared" si="162"/>
        <v>0.375</v>
      </c>
      <c r="Y280">
        <f t="shared" si="163"/>
        <v>0.375</v>
      </c>
      <c r="Z280" s="4">
        <f t="shared" si="164"/>
        <v>139853.32</v>
      </c>
      <c r="AA280" s="4">
        <f t="shared" si="151"/>
        <v>93235.542013601866</v>
      </c>
      <c r="AB280" s="4">
        <f t="shared" si="165"/>
        <v>139854.82</v>
      </c>
      <c r="AC280" s="4">
        <f>SUM($AB$5:AB280)</f>
        <v>10825814.309999999</v>
      </c>
      <c r="AD280">
        <f t="shared" si="166"/>
        <v>1.3087717591562789</v>
      </c>
      <c r="AF280" s="2">
        <v>276</v>
      </c>
      <c r="AG280">
        <f t="shared" si="167"/>
        <v>3.0337499999999999</v>
      </c>
      <c r="AH280">
        <f t="shared" si="168"/>
        <v>3.0337499999999999</v>
      </c>
      <c r="AI280">
        <f t="shared" si="169"/>
        <v>3.0337499999999999</v>
      </c>
      <c r="AJ280">
        <f t="shared" si="170"/>
        <v>3.0337499999999999</v>
      </c>
      <c r="AK280">
        <f t="shared" si="171"/>
        <v>12.135</v>
      </c>
      <c r="AL280">
        <v>24.27</v>
      </c>
      <c r="AM280">
        <f>SUM($AL$5:AL280)</f>
        <v>3141.48</v>
      </c>
      <c r="AO280">
        <f t="shared" si="172"/>
        <v>73.708620689655177</v>
      </c>
      <c r="AP280">
        <f t="shared" si="173"/>
        <v>0.32926949077214568</v>
      </c>
      <c r="AQ280" s="4">
        <f>SUM($AO$5:AO280)</f>
        <v>7215.4982758620708</v>
      </c>
      <c r="AU280" s="2">
        <v>276</v>
      </c>
      <c r="AV280" s="1">
        <f t="shared" si="150"/>
        <v>7000</v>
      </c>
      <c r="AW280" s="1">
        <f t="shared" si="152"/>
        <v>7000</v>
      </c>
      <c r="AX280" s="1">
        <f t="shared" si="153"/>
        <v>7000</v>
      </c>
      <c r="AY280" s="1">
        <f t="shared" si="154"/>
        <v>7000</v>
      </c>
      <c r="AZ280" s="1">
        <f t="shared" si="147"/>
        <v>140000</v>
      </c>
      <c r="BA280" s="1">
        <f t="shared" si="148"/>
        <v>168000</v>
      </c>
      <c r="BB280">
        <v>5</v>
      </c>
      <c r="BC280" s="1">
        <f>SUM($BA$5:BA280)</f>
        <v>19137900</v>
      </c>
      <c r="BD280" s="1">
        <f t="shared" si="155"/>
        <v>22711990</v>
      </c>
      <c r="BE280" s="1">
        <f>SUM($BA$235:BA280)</f>
        <v>7008000</v>
      </c>
    </row>
    <row r="281" spans="11:57" x14ac:dyDescent="0.3">
      <c r="K281" s="2">
        <v>277</v>
      </c>
      <c r="L281" s="1">
        <f t="shared" si="149"/>
        <v>7150</v>
      </c>
      <c r="M281" s="1">
        <f t="shared" si="156"/>
        <v>7150</v>
      </c>
      <c r="N281" s="1">
        <f t="shared" si="157"/>
        <v>7150</v>
      </c>
      <c r="O281" s="1">
        <f t="shared" si="158"/>
        <v>7150</v>
      </c>
      <c r="P281" s="1">
        <f t="shared" si="159"/>
        <v>401840</v>
      </c>
      <c r="Q281" s="1">
        <f t="shared" si="160"/>
        <v>430440</v>
      </c>
      <c r="R281">
        <f t="shared" si="146"/>
        <v>14.050000000000065</v>
      </c>
      <c r="S281" s="1">
        <f>SUM($Q$5:Q281)</f>
        <v>42280330</v>
      </c>
      <c r="U281" s="2">
        <v>277</v>
      </c>
      <c r="V281">
        <v>0.376</v>
      </c>
      <c r="W281">
        <f t="shared" si="161"/>
        <v>0.376</v>
      </c>
      <c r="X281">
        <f t="shared" si="162"/>
        <v>0.376</v>
      </c>
      <c r="Y281">
        <f t="shared" si="163"/>
        <v>0.376</v>
      </c>
      <c r="Z281" s="4">
        <f t="shared" si="164"/>
        <v>140366.49000000002</v>
      </c>
      <c r="AA281" s="4">
        <f t="shared" si="151"/>
        <v>93328.777555615452</v>
      </c>
      <c r="AB281" s="4">
        <f t="shared" si="165"/>
        <v>140367.99400000001</v>
      </c>
      <c r="AC281" s="4">
        <f>SUM($AB$5:AB281)</f>
        <v>10966182.304</v>
      </c>
      <c r="AD281">
        <f t="shared" si="166"/>
        <v>1.2966044860970916</v>
      </c>
      <c r="AF281" s="2">
        <v>277</v>
      </c>
      <c r="AG281">
        <f t="shared" si="167"/>
        <v>3.0350000000000001</v>
      </c>
      <c r="AH281">
        <f t="shared" si="168"/>
        <v>3.0350000000000001</v>
      </c>
      <c r="AI281">
        <f t="shared" si="169"/>
        <v>3.0350000000000001</v>
      </c>
      <c r="AJ281">
        <f t="shared" si="170"/>
        <v>3.0350000000000001</v>
      </c>
      <c r="AK281">
        <f t="shared" si="171"/>
        <v>12.14</v>
      </c>
      <c r="AL281">
        <v>24.28</v>
      </c>
      <c r="AM281">
        <f>SUM($AL$5:AL281)</f>
        <v>3165.76</v>
      </c>
      <c r="AO281">
        <f t="shared" si="172"/>
        <v>74.213793103448282</v>
      </c>
      <c r="AP281">
        <f t="shared" si="173"/>
        <v>0.32716290307592227</v>
      </c>
      <c r="AQ281" s="4">
        <f>SUM($AO$5:AO281)</f>
        <v>7289.7120689655194</v>
      </c>
      <c r="AU281" s="2">
        <v>277</v>
      </c>
      <c r="AV281" s="1">
        <f t="shared" si="150"/>
        <v>7000</v>
      </c>
      <c r="AW281" s="1">
        <f t="shared" si="152"/>
        <v>7000</v>
      </c>
      <c r="AX281" s="1">
        <f t="shared" si="153"/>
        <v>7000</v>
      </c>
      <c r="AY281" s="1">
        <f t="shared" si="154"/>
        <v>7000</v>
      </c>
      <c r="AZ281" s="1">
        <f t="shared" si="147"/>
        <v>140000</v>
      </c>
      <c r="BA281" s="1">
        <f t="shared" si="148"/>
        <v>168000</v>
      </c>
      <c r="BB281">
        <v>5</v>
      </c>
      <c r="BC281" s="1">
        <f>SUM($BA$5:BA281)</f>
        <v>19305900</v>
      </c>
      <c r="BD281" s="1">
        <f t="shared" si="155"/>
        <v>22974430</v>
      </c>
      <c r="BE281" s="1">
        <f>SUM($BA$235:BA281)</f>
        <v>7176000</v>
      </c>
    </row>
    <row r="282" spans="11:57" x14ac:dyDescent="0.3">
      <c r="K282" s="2">
        <v>278</v>
      </c>
      <c r="L282" s="1">
        <f t="shared" si="149"/>
        <v>7175</v>
      </c>
      <c r="M282" s="1">
        <f t="shared" si="156"/>
        <v>7175</v>
      </c>
      <c r="N282" s="1">
        <f t="shared" si="157"/>
        <v>7175</v>
      </c>
      <c r="O282" s="1">
        <f t="shared" si="158"/>
        <v>7175</v>
      </c>
      <c r="P282" s="1">
        <f t="shared" si="159"/>
        <v>404680</v>
      </c>
      <c r="Q282" s="1">
        <f t="shared" si="160"/>
        <v>433380</v>
      </c>
      <c r="R282">
        <f t="shared" si="146"/>
        <v>14.100000000000065</v>
      </c>
      <c r="S282" s="1">
        <f>SUM($Q$5:Q282)</f>
        <v>42713710</v>
      </c>
      <c r="U282" s="2">
        <v>278</v>
      </c>
      <c r="V282">
        <v>0.377</v>
      </c>
      <c r="W282">
        <f t="shared" si="161"/>
        <v>0.377</v>
      </c>
      <c r="X282">
        <f t="shared" si="162"/>
        <v>0.377</v>
      </c>
      <c r="Y282">
        <f t="shared" si="163"/>
        <v>0.377</v>
      </c>
      <c r="Z282" s="4">
        <f t="shared" si="164"/>
        <v>140880.54</v>
      </c>
      <c r="AA282" s="4">
        <f t="shared" si="151"/>
        <v>93422.106333171061</v>
      </c>
      <c r="AB282" s="4">
        <f t="shared" si="165"/>
        <v>140882.04800000001</v>
      </c>
      <c r="AC282" s="4">
        <f>SUM($AB$5:AB282)</f>
        <v>11107064.352</v>
      </c>
      <c r="AD282">
        <f t="shared" si="166"/>
        <v>1.2846954764614174</v>
      </c>
      <c r="AF282" s="2">
        <v>278</v>
      </c>
      <c r="AG282">
        <f t="shared" si="167"/>
        <v>3.0362499999999999</v>
      </c>
      <c r="AH282">
        <f t="shared" si="168"/>
        <v>3.0362499999999999</v>
      </c>
      <c r="AI282">
        <f t="shared" si="169"/>
        <v>3.0362499999999999</v>
      </c>
      <c r="AJ282">
        <f t="shared" si="170"/>
        <v>3.0362499999999999</v>
      </c>
      <c r="AK282">
        <f t="shared" si="171"/>
        <v>12.145</v>
      </c>
      <c r="AL282">
        <v>24.29</v>
      </c>
      <c r="AM282">
        <f>SUM($AL$5:AL282)</f>
        <v>3190.05</v>
      </c>
      <c r="AO282">
        <f t="shared" si="172"/>
        <v>74.720689655172407</v>
      </c>
      <c r="AP282">
        <f t="shared" si="173"/>
        <v>0.32507729936776042</v>
      </c>
      <c r="AQ282" s="4">
        <f>SUM($AO$5:AO282)</f>
        <v>7364.4327586206919</v>
      </c>
      <c r="AU282" s="2">
        <v>278</v>
      </c>
      <c r="AV282" s="1">
        <f t="shared" si="150"/>
        <v>7000</v>
      </c>
      <c r="AW282" s="1">
        <f t="shared" si="152"/>
        <v>7000</v>
      </c>
      <c r="AX282" s="1">
        <f t="shared" si="153"/>
        <v>7000</v>
      </c>
      <c r="AY282" s="1">
        <f t="shared" si="154"/>
        <v>7000</v>
      </c>
      <c r="AZ282" s="1">
        <f t="shared" si="147"/>
        <v>140000</v>
      </c>
      <c r="BA282" s="1">
        <f t="shared" si="148"/>
        <v>168000</v>
      </c>
      <c r="BB282">
        <v>5</v>
      </c>
      <c r="BC282" s="1">
        <f>SUM($BA$5:BA282)</f>
        <v>19473900</v>
      </c>
      <c r="BD282" s="1">
        <f t="shared" si="155"/>
        <v>23239810</v>
      </c>
      <c r="BE282" s="1">
        <f>SUM($BA$235:BA282)</f>
        <v>7344000</v>
      </c>
    </row>
    <row r="283" spans="11:57" x14ac:dyDescent="0.3">
      <c r="K283" s="2">
        <v>279</v>
      </c>
      <c r="L283" s="1">
        <f t="shared" si="149"/>
        <v>7200</v>
      </c>
      <c r="M283" s="1">
        <f t="shared" si="156"/>
        <v>7200</v>
      </c>
      <c r="N283" s="1">
        <f t="shared" si="157"/>
        <v>7200</v>
      </c>
      <c r="O283" s="1">
        <f t="shared" si="158"/>
        <v>7200</v>
      </c>
      <c r="P283" s="1">
        <f t="shared" si="159"/>
        <v>407530</v>
      </c>
      <c r="Q283" s="1">
        <f t="shared" si="160"/>
        <v>436330</v>
      </c>
      <c r="R283">
        <f t="shared" si="146"/>
        <v>14.150000000000066</v>
      </c>
      <c r="S283" s="1">
        <f>SUM($Q$5:Q283)</f>
        <v>43150040</v>
      </c>
      <c r="U283" s="2">
        <v>279</v>
      </c>
      <c r="V283">
        <v>0.378</v>
      </c>
      <c r="W283">
        <f t="shared" si="161"/>
        <v>0.378</v>
      </c>
      <c r="X283">
        <f t="shared" si="162"/>
        <v>0.378</v>
      </c>
      <c r="Y283">
        <f t="shared" si="163"/>
        <v>0.378</v>
      </c>
      <c r="Z283" s="4">
        <f t="shared" si="164"/>
        <v>141395.48000000001</v>
      </c>
      <c r="AA283" s="4">
        <f t="shared" si="151"/>
        <v>93515.528439504225</v>
      </c>
      <c r="AB283" s="4">
        <f t="shared" si="165"/>
        <v>141396.992</v>
      </c>
      <c r="AC283" s="4">
        <f>SUM($AB$5:AB283)</f>
        <v>11248461.344000001</v>
      </c>
      <c r="AD283">
        <f t="shared" si="166"/>
        <v>1.273036578513564</v>
      </c>
      <c r="AF283" s="2">
        <v>279</v>
      </c>
      <c r="AG283">
        <f t="shared" si="167"/>
        <v>3.0375000000000001</v>
      </c>
      <c r="AH283">
        <f t="shared" si="168"/>
        <v>3.0375000000000001</v>
      </c>
      <c r="AI283">
        <f t="shared" si="169"/>
        <v>3.0375000000000001</v>
      </c>
      <c r="AJ283">
        <f t="shared" si="170"/>
        <v>3.0375000000000001</v>
      </c>
      <c r="AK283">
        <f t="shared" si="171"/>
        <v>12.15</v>
      </c>
      <c r="AL283">
        <v>24.3</v>
      </c>
      <c r="AM283">
        <f>SUM($AL$5:AL283)</f>
        <v>3214.3500000000004</v>
      </c>
      <c r="AO283">
        <f t="shared" si="172"/>
        <v>75.229310344827582</v>
      </c>
      <c r="AP283">
        <f t="shared" si="173"/>
        <v>0.32301239887241312</v>
      </c>
      <c r="AQ283" s="4">
        <f>SUM($AO$5:AO283)</f>
        <v>7439.6620689655192</v>
      </c>
      <c r="AU283" s="2">
        <v>279</v>
      </c>
      <c r="AV283" s="1">
        <f t="shared" si="150"/>
        <v>7000</v>
      </c>
      <c r="AW283" s="1">
        <f t="shared" si="152"/>
        <v>7000</v>
      </c>
      <c r="AX283" s="1">
        <f t="shared" si="153"/>
        <v>7000</v>
      </c>
      <c r="AY283" s="1">
        <f t="shared" si="154"/>
        <v>7000</v>
      </c>
      <c r="AZ283" s="1">
        <f t="shared" si="147"/>
        <v>140000</v>
      </c>
      <c r="BA283" s="1">
        <f t="shared" si="148"/>
        <v>168000</v>
      </c>
      <c r="BB283">
        <v>5</v>
      </c>
      <c r="BC283" s="1">
        <f>SUM($BA$5:BA283)</f>
        <v>19641900</v>
      </c>
      <c r="BD283" s="1">
        <f t="shared" si="155"/>
        <v>23508140</v>
      </c>
      <c r="BE283" s="1">
        <f>SUM($BA$235:BA283)</f>
        <v>7512000</v>
      </c>
    </row>
    <row r="284" spans="11:57" x14ac:dyDescent="0.3">
      <c r="K284" s="2">
        <v>280</v>
      </c>
      <c r="L284" s="1">
        <f t="shared" si="149"/>
        <v>7225</v>
      </c>
      <c r="M284" s="1">
        <f t="shared" si="156"/>
        <v>7225</v>
      </c>
      <c r="N284" s="1">
        <f t="shared" si="157"/>
        <v>7225</v>
      </c>
      <c r="O284" s="1">
        <f t="shared" si="158"/>
        <v>7225</v>
      </c>
      <c r="P284" s="1">
        <f t="shared" si="159"/>
        <v>410390</v>
      </c>
      <c r="Q284" s="1">
        <f t="shared" si="160"/>
        <v>439290</v>
      </c>
      <c r="R284">
        <f t="shared" si="146"/>
        <v>14.200000000000067</v>
      </c>
      <c r="S284" s="1">
        <f>SUM($Q$5:Q284)</f>
        <v>43589330</v>
      </c>
      <c r="U284" s="2">
        <v>280</v>
      </c>
      <c r="V284">
        <v>0.379</v>
      </c>
      <c r="W284">
        <f t="shared" si="161"/>
        <v>0.379</v>
      </c>
      <c r="X284">
        <f t="shared" si="162"/>
        <v>0.379</v>
      </c>
      <c r="Y284">
        <f t="shared" si="163"/>
        <v>0.379</v>
      </c>
      <c r="Z284" s="4">
        <f t="shared" si="164"/>
        <v>141911.32</v>
      </c>
      <c r="AA284" s="4">
        <f t="shared" si="151"/>
        <v>93609.043967943726</v>
      </c>
      <c r="AB284" s="4">
        <f t="shared" si="165"/>
        <v>141912.83600000001</v>
      </c>
      <c r="AC284" s="4">
        <f>SUM($AB$5:AB284)</f>
        <v>11390374.18</v>
      </c>
      <c r="AD284">
        <f t="shared" si="166"/>
        <v>1.2616199821471263</v>
      </c>
      <c r="AF284" s="2">
        <v>280</v>
      </c>
      <c r="AG284">
        <f t="shared" si="167"/>
        <v>3.0387499999999998</v>
      </c>
      <c r="AH284">
        <f t="shared" si="168"/>
        <v>3.0387499999999998</v>
      </c>
      <c r="AI284">
        <f t="shared" si="169"/>
        <v>3.0387499999999998</v>
      </c>
      <c r="AJ284">
        <f t="shared" si="170"/>
        <v>3.0387499999999998</v>
      </c>
      <c r="AK284">
        <f t="shared" si="171"/>
        <v>12.154999999999999</v>
      </c>
      <c r="AL284">
        <v>24.31</v>
      </c>
      <c r="AM284">
        <f>SUM($AL$5:AL284)</f>
        <v>3238.6600000000003</v>
      </c>
      <c r="AO284">
        <f t="shared" si="172"/>
        <v>75.739655172413791</v>
      </c>
      <c r="AP284">
        <f t="shared" si="173"/>
        <v>0.32096792551617381</v>
      </c>
      <c r="AQ284" s="4">
        <f>SUM($AO$5:AO284)</f>
        <v>7515.4017241379333</v>
      </c>
      <c r="AU284" s="2">
        <v>280</v>
      </c>
      <c r="AV284" s="1">
        <f t="shared" si="150"/>
        <v>7000</v>
      </c>
      <c r="AW284" s="1">
        <f t="shared" si="152"/>
        <v>7000</v>
      </c>
      <c r="AX284" s="1">
        <f t="shared" si="153"/>
        <v>7000</v>
      </c>
      <c r="AY284" s="1">
        <f t="shared" si="154"/>
        <v>7000</v>
      </c>
      <c r="AZ284" s="1">
        <f t="shared" si="147"/>
        <v>140000</v>
      </c>
      <c r="BA284" s="1">
        <f t="shared" si="148"/>
        <v>168000</v>
      </c>
      <c r="BB284">
        <v>5</v>
      </c>
      <c r="BC284" s="1">
        <f>SUM($BA$5:BA284)</f>
        <v>19809900</v>
      </c>
      <c r="BD284" s="1">
        <f t="shared" si="155"/>
        <v>23779430</v>
      </c>
      <c r="BE284" s="1">
        <f>SUM($BA$235:BA284)</f>
        <v>7680000</v>
      </c>
    </row>
    <row r="285" spans="11:57" x14ac:dyDescent="0.3">
      <c r="K285" s="2">
        <v>281</v>
      </c>
      <c r="L285" s="1">
        <f t="shared" si="149"/>
        <v>7250</v>
      </c>
      <c r="M285" s="1">
        <f t="shared" si="156"/>
        <v>7250</v>
      </c>
      <c r="N285" s="1">
        <f t="shared" si="157"/>
        <v>7250</v>
      </c>
      <c r="O285" s="1">
        <f t="shared" si="158"/>
        <v>7250</v>
      </c>
      <c r="P285" s="1">
        <f t="shared" si="159"/>
        <v>413260</v>
      </c>
      <c r="Q285" s="1">
        <f t="shared" si="160"/>
        <v>442260</v>
      </c>
      <c r="R285">
        <f t="shared" si="146"/>
        <v>14.250000000000068</v>
      </c>
      <c r="S285" s="1">
        <f>SUM($Q$5:Q285)</f>
        <v>44031590</v>
      </c>
      <c r="U285" s="2">
        <v>281</v>
      </c>
      <c r="V285">
        <v>0.38</v>
      </c>
      <c r="W285">
        <f t="shared" si="161"/>
        <v>0.38</v>
      </c>
      <c r="X285">
        <f t="shared" si="162"/>
        <v>0.38</v>
      </c>
      <c r="Y285">
        <f t="shared" si="163"/>
        <v>0.38</v>
      </c>
      <c r="Z285" s="4">
        <f t="shared" si="164"/>
        <v>142428.04</v>
      </c>
      <c r="AA285" s="4">
        <f t="shared" si="151"/>
        <v>93702.653011911665</v>
      </c>
      <c r="AB285" s="4">
        <f t="shared" si="165"/>
        <v>142429.56</v>
      </c>
      <c r="AC285" s="4">
        <f>SUM($AB$5:AB285)</f>
        <v>11532803.74</v>
      </c>
      <c r="AD285">
        <f t="shared" si="166"/>
        <v>1.2504379377640473</v>
      </c>
      <c r="AF285" s="2">
        <v>281</v>
      </c>
      <c r="AG285">
        <f t="shared" si="167"/>
        <v>3.0400000000000125</v>
      </c>
      <c r="AH285">
        <f t="shared" si="168"/>
        <v>3.0400000000000125</v>
      </c>
      <c r="AI285">
        <f t="shared" si="169"/>
        <v>3.0400000000000125</v>
      </c>
      <c r="AJ285">
        <f t="shared" si="170"/>
        <v>3.0400000000000125</v>
      </c>
      <c r="AK285">
        <f t="shared" si="171"/>
        <v>12.16000000000005</v>
      </c>
      <c r="AL285">
        <v>24.3200000000001</v>
      </c>
      <c r="AM285">
        <f>SUM($AL$5:AL285)</f>
        <v>3262.9800000000005</v>
      </c>
      <c r="AO285">
        <f t="shared" si="172"/>
        <v>76.251724137931035</v>
      </c>
      <c r="AP285">
        <f t="shared" si="173"/>
        <v>0.31894360783249803</v>
      </c>
      <c r="AQ285" s="4">
        <f>SUM($AO$5:AO285)</f>
        <v>7591.6534482758643</v>
      </c>
      <c r="AU285" s="2">
        <v>281</v>
      </c>
      <c r="AV285" s="1">
        <f t="shared" si="150"/>
        <v>7000</v>
      </c>
      <c r="AW285" s="1">
        <f t="shared" si="152"/>
        <v>7000</v>
      </c>
      <c r="AX285" s="1">
        <f t="shared" si="153"/>
        <v>7000</v>
      </c>
      <c r="AY285" s="1">
        <f t="shared" si="154"/>
        <v>7000</v>
      </c>
      <c r="AZ285" s="1">
        <f t="shared" si="147"/>
        <v>140000</v>
      </c>
      <c r="BA285" s="1">
        <f t="shared" si="148"/>
        <v>168000</v>
      </c>
      <c r="BB285">
        <v>5</v>
      </c>
      <c r="BC285" s="1">
        <f>SUM($BA$5:BA285)</f>
        <v>19977900</v>
      </c>
      <c r="BD285" s="1">
        <f t="shared" si="155"/>
        <v>24053690</v>
      </c>
      <c r="BE285" s="1">
        <f>SUM($BA$235:BA285)</f>
        <v>7848000</v>
      </c>
    </row>
    <row r="286" spans="11:57" x14ac:dyDescent="0.3">
      <c r="K286" s="2">
        <v>282</v>
      </c>
      <c r="L286" s="1">
        <f t="shared" si="149"/>
        <v>7275</v>
      </c>
      <c r="M286" s="1">
        <f t="shared" si="156"/>
        <v>7275</v>
      </c>
      <c r="N286" s="1">
        <f t="shared" si="157"/>
        <v>7275</v>
      </c>
      <c r="O286" s="1">
        <f t="shared" si="158"/>
        <v>7275</v>
      </c>
      <c r="P286" s="1">
        <f t="shared" si="159"/>
        <v>416140</v>
      </c>
      <c r="Q286" s="1">
        <f t="shared" si="160"/>
        <v>445240</v>
      </c>
      <c r="R286">
        <f t="shared" si="146"/>
        <v>14.300000000000068</v>
      </c>
      <c r="S286" s="1">
        <f>SUM($Q$5:Q286)</f>
        <v>44476830</v>
      </c>
      <c r="U286" s="2">
        <v>282</v>
      </c>
      <c r="V286">
        <v>0.38100000000000001</v>
      </c>
      <c r="W286">
        <f t="shared" si="161"/>
        <v>0.38100000000000001</v>
      </c>
      <c r="X286">
        <f t="shared" si="162"/>
        <v>0.38100000000000001</v>
      </c>
      <c r="Y286">
        <f t="shared" si="163"/>
        <v>0.38100000000000001</v>
      </c>
      <c r="Z286" s="4">
        <f t="shared" si="164"/>
        <v>142945.65000000002</v>
      </c>
      <c r="AA286" s="4">
        <f t="shared" si="151"/>
        <v>93796.355664923569</v>
      </c>
      <c r="AB286" s="4">
        <f t="shared" si="165"/>
        <v>142947.17400000003</v>
      </c>
      <c r="AC286" s="4">
        <f>SUM($AB$5:AB286)</f>
        <v>11675750.914000001</v>
      </c>
      <c r="AD286">
        <f t="shared" si="166"/>
        <v>1.2394832793712363</v>
      </c>
      <c r="AF286" s="2">
        <v>282</v>
      </c>
      <c r="AG286">
        <f t="shared" si="167"/>
        <v>3.0412500000000127</v>
      </c>
      <c r="AH286">
        <f t="shared" si="168"/>
        <v>3.0412500000000127</v>
      </c>
      <c r="AI286">
        <f t="shared" si="169"/>
        <v>3.0412500000000127</v>
      </c>
      <c r="AJ286">
        <f t="shared" si="170"/>
        <v>3.0412500000000127</v>
      </c>
      <c r="AK286">
        <f t="shared" si="171"/>
        <v>12.165000000000051</v>
      </c>
      <c r="AL286">
        <v>24.330000000000101</v>
      </c>
      <c r="AM286">
        <f>SUM($AL$5:AL286)</f>
        <v>3287.3100000000004</v>
      </c>
      <c r="AO286">
        <f t="shared" si="172"/>
        <v>76.765517241379314</v>
      </c>
      <c r="AP286">
        <f t="shared" si="173"/>
        <v>0.31693917886982431</v>
      </c>
      <c r="AQ286" s="4">
        <f>SUM($AO$5:AO286)</f>
        <v>7668.418965517244</v>
      </c>
      <c r="AU286" s="2">
        <v>282</v>
      </c>
      <c r="AV286" s="1">
        <f t="shared" si="150"/>
        <v>7000</v>
      </c>
      <c r="AW286" s="1">
        <f t="shared" si="152"/>
        <v>7000</v>
      </c>
      <c r="AX286" s="1">
        <f t="shared" si="153"/>
        <v>7000</v>
      </c>
      <c r="AY286" s="1">
        <f t="shared" si="154"/>
        <v>7000</v>
      </c>
      <c r="AZ286" s="1">
        <f t="shared" si="147"/>
        <v>140000</v>
      </c>
      <c r="BA286" s="1">
        <f t="shared" si="148"/>
        <v>168000</v>
      </c>
      <c r="BB286">
        <v>5</v>
      </c>
      <c r="BC286" s="1">
        <f>SUM($BA$5:BA286)</f>
        <v>20145900</v>
      </c>
      <c r="BD286" s="1">
        <f t="shared" si="155"/>
        <v>24330930</v>
      </c>
      <c r="BE286" s="1">
        <f>SUM($BA$235:BA286)</f>
        <v>8016000</v>
      </c>
    </row>
    <row r="287" spans="11:57" x14ac:dyDescent="0.3">
      <c r="K287" s="2">
        <v>283</v>
      </c>
      <c r="L287" s="1">
        <f t="shared" si="149"/>
        <v>7300</v>
      </c>
      <c r="M287" s="1">
        <f t="shared" si="156"/>
        <v>7300</v>
      </c>
      <c r="N287" s="1">
        <f t="shared" si="157"/>
        <v>7300</v>
      </c>
      <c r="O287" s="1">
        <f t="shared" si="158"/>
        <v>7300</v>
      </c>
      <c r="P287" s="1">
        <f t="shared" si="159"/>
        <v>419030</v>
      </c>
      <c r="Q287" s="1">
        <f t="shared" si="160"/>
        <v>448230</v>
      </c>
      <c r="R287">
        <f t="shared" si="146"/>
        <v>14.350000000000069</v>
      </c>
      <c r="S287" s="1">
        <f>SUM($Q$5:Q287)</f>
        <v>44925060</v>
      </c>
      <c r="U287" s="2">
        <v>283</v>
      </c>
      <c r="V287">
        <v>0.38200000000000001</v>
      </c>
      <c r="W287">
        <f t="shared" si="161"/>
        <v>0.38200000000000001</v>
      </c>
      <c r="X287">
        <f t="shared" si="162"/>
        <v>0.38200000000000001</v>
      </c>
      <c r="Y287">
        <f t="shared" si="163"/>
        <v>0.38200000000000001</v>
      </c>
      <c r="Z287" s="4">
        <f t="shared" si="164"/>
        <v>143464.16</v>
      </c>
      <c r="AA287" s="4">
        <f t="shared" si="151"/>
        <v>93890.152020588488</v>
      </c>
      <c r="AB287" s="4">
        <f t="shared" si="165"/>
        <v>143465.68799999999</v>
      </c>
      <c r="AC287" s="4">
        <f>SUM($AB$5:AB287)</f>
        <v>11819216.602</v>
      </c>
      <c r="AD287">
        <f t="shared" si="166"/>
        <v>1.2287491319121433</v>
      </c>
      <c r="AF287" s="2">
        <v>283</v>
      </c>
      <c r="AG287">
        <f t="shared" si="167"/>
        <v>3.0425000000000124</v>
      </c>
      <c r="AH287">
        <f t="shared" si="168"/>
        <v>3.0425000000000124</v>
      </c>
      <c r="AI287">
        <f t="shared" si="169"/>
        <v>3.0425000000000124</v>
      </c>
      <c r="AJ287">
        <f t="shared" si="170"/>
        <v>3.0425000000000124</v>
      </c>
      <c r="AK287">
        <f t="shared" si="171"/>
        <v>12.17000000000005</v>
      </c>
      <c r="AL287">
        <v>24.340000000000099</v>
      </c>
      <c r="AM287">
        <f>SUM($AL$5:AL287)</f>
        <v>3311.6500000000005</v>
      </c>
      <c r="AO287">
        <f t="shared" si="172"/>
        <v>77.281034482758628</v>
      </c>
      <c r="AP287">
        <f t="shared" si="173"/>
        <v>0.31495437610155624</v>
      </c>
      <c r="AQ287" s="4">
        <f>SUM($AO$5:AO287)</f>
        <v>7745.7000000000025</v>
      </c>
      <c r="AU287" s="2">
        <v>283</v>
      </c>
      <c r="AV287" s="1">
        <f t="shared" si="150"/>
        <v>7000</v>
      </c>
      <c r="AW287" s="1">
        <f t="shared" si="152"/>
        <v>7000</v>
      </c>
      <c r="AX287" s="1">
        <f t="shared" si="153"/>
        <v>7000</v>
      </c>
      <c r="AY287" s="1">
        <f t="shared" si="154"/>
        <v>7000</v>
      </c>
      <c r="AZ287" s="1">
        <f t="shared" si="147"/>
        <v>140000</v>
      </c>
      <c r="BA287" s="1">
        <f t="shared" si="148"/>
        <v>168000</v>
      </c>
      <c r="BB287">
        <v>5</v>
      </c>
      <c r="BC287" s="1">
        <f>SUM($BA$5:BA287)</f>
        <v>20313900</v>
      </c>
      <c r="BD287" s="1">
        <f t="shared" si="155"/>
        <v>24611160</v>
      </c>
      <c r="BE287" s="1">
        <f>SUM($BA$235:BA287)</f>
        <v>8184000</v>
      </c>
    </row>
    <row r="288" spans="11:57" x14ac:dyDescent="0.3">
      <c r="K288" s="2">
        <v>284</v>
      </c>
      <c r="L288" s="1">
        <f t="shared" si="149"/>
        <v>7325</v>
      </c>
      <c r="M288" s="1">
        <f t="shared" si="156"/>
        <v>7325</v>
      </c>
      <c r="N288" s="1">
        <f t="shared" si="157"/>
        <v>7325</v>
      </c>
      <c r="O288" s="1">
        <f t="shared" si="158"/>
        <v>7325</v>
      </c>
      <c r="P288" s="1">
        <f t="shared" si="159"/>
        <v>421930</v>
      </c>
      <c r="Q288" s="1">
        <f t="shared" si="160"/>
        <v>451230</v>
      </c>
      <c r="R288">
        <f t="shared" si="146"/>
        <v>14.40000000000007</v>
      </c>
      <c r="S288" s="1">
        <f>SUM($Q$5:Q288)</f>
        <v>45376290</v>
      </c>
      <c r="U288" s="2">
        <v>284</v>
      </c>
      <c r="V288">
        <v>0.38300000000000001</v>
      </c>
      <c r="W288">
        <f t="shared" si="161"/>
        <v>0.38300000000000001</v>
      </c>
      <c r="X288">
        <f t="shared" si="162"/>
        <v>0.38300000000000001</v>
      </c>
      <c r="Y288">
        <f t="shared" si="163"/>
        <v>0.38300000000000001</v>
      </c>
      <c r="Z288" s="4">
        <f t="shared" si="164"/>
        <v>143983.56</v>
      </c>
      <c r="AA288" s="4">
        <f t="shared" si="151"/>
        <v>93984.042172609072</v>
      </c>
      <c r="AB288" s="4">
        <f t="shared" si="165"/>
        <v>143985.092</v>
      </c>
      <c r="AC288" s="4">
        <f>SUM($AB$5:AB288)</f>
        <v>11963201.694</v>
      </c>
      <c r="AD288">
        <f t="shared" si="166"/>
        <v>1.21822872740682</v>
      </c>
      <c r="AF288" s="2">
        <v>284</v>
      </c>
      <c r="AG288">
        <f t="shared" si="167"/>
        <v>3.0437500000000126</v>
      </c>
      <c r="AH288">
        <f t="shared" si="168"/>
        <v>3.0437500000000126</v>
      </c>
      <c r="AI288">
        <f t="shared" si="169"/>
        <v>3.0437500000000126</v>
      </c>
      <c r="AJ288">
        <f t="shared" si="170"/>
        <v>3.0437500000000126</v>
      </c>
      <c r="AK288">
        <f t="shared" si="171"/>
        <v>12.17500000000005</v>
      </c>
      <c r="AL288">
        <v>24.350000000000101</v>
      </c>
      <c r="AM288">
        <f>SUM($AL$5:AL288)</f>
        <v>3336.0000000000005</v>
      </c>
      <c r="AO288">
        <f t="shared" si="172"/>
        <v>77.798275862068962</v>
      </c>
      <c r="AP288">
        <f t="shared" si="173"/>
        <v>0.31298894133812155</v>
      </c>
      <c r="AQ288" s="4">
        <f>SUM($AO$5:AO288)</f>
        <v>7823.4982758620718</v>
      </c>
      <c r="AU288" s="2">
        <v>284</v>
      </c>
      <c r="AV288" s="1">
        <f t="shared" si="150"/>
        <v>7000</v>
      </c>
      <c r="AW288" s="1">
        <f t="shared" si="152"/>
        <v>7000</v>
      </c>
      <c r="AX288" s="1">
        <f t="shared" si="153"/>
        <v>7000</v>
      </c>
      <c r="AY288" s="1">
        <f t="shared" si="154"/>
        <v>7000</v>
      </c>
      <c r="AZ288" s="1">
        <f t="shared" si="147"/>
        <v>140000</v>
      </c>
      <c r="BA288" s="1">
        <f t="shared" si="148"/>
        <v>168000</v>
      </c>
      <c r="BB288">
        <v>5</v>
      </c>
      <c r="BC288" s="1">
        <f>SUM($BA$5:BA288)</f>
        <v>20481900</v>
      </c>
      <c r="BD288" s="1">
        <f t="shared" si="155"/>
        <v>24894390</v>
      </c>
      <c r="BE288" s="1">
        <f>SUM($BA$235:BA288)</f>
        <v>8352000</v>
      </c>
    </row>
    <row r="289" spans="11:57" x14ac:dyDescent="0.3">
      <c r="K289" s="2">
        <v>285</v>
      </c>
      <c r="L289" s="1">
        <f t="shared" si="149"/>
        <v>7350</v>
      </c>
      <c r="M289" s="1">
        <f t="shared" si="156"/>
        <v>7350</v>
      </c>
      <c r="N289" s="1">
        <f t="shared" si="157"/>
        <v>7350</v>
      </c>
      <c r="O289" s="1">
        <f t="shared" si="158"/>
        <v>7350</v>
      </c>
      <c r="P289" s="1">
        <f t="shared" si="159"/>
        <v>424840</v>
      </c>
      <c r="Q289" s="1">
        <f t="shared" si="160"/>
        <v>454240</v>
      </c>
      <c r="R289">
        <f t="shared" si="146"/>
        <v>14.45000000000007</v>
      </c>
      <c r="S289" s="1">
        <f>SUM($Q$5:Q289)</f>
        <v>45830530</v>
      </c>
      <c r="U289" s="2">
        <v>285</v>
      </c>
      <c r="V289">
        <v>0.38400000000000001</v>
      </c>
      <c r="W289">
        <f t="shared" si="161"/>
        <v>0.38400000000000001</v>
      </c>
      <c r="X289">
        <f t="shared" si="162"/>
        <v>0.38400000000000001</v>
      </c>
      <c r="Y289">
        <f t="shared" si="163"/>
        <v>0.38400000000000001</v>
      </c>
      <c r="Z289" s="4">
        <f t="shared" si="164"/>
        <v>144503.85</v>
      </c>
      <c r="AA289" s="4">
        <f t="shared" si="151"/>
        <v>94078.026214781668</v>
      </c>
      <c r="AB289" s="4">
        <f t="shared" si="165"/>
        <v>144505.386</v>
      </c>
      <c r="AC289" s="4">
        <f>SUM($AB$5:AB289)</f>
        <v>12107707.08</v>
      </c>
      <c r="AD289">
        <f t="shared" si="166"/>
        <v>1.207915654155316</v>
      </c>
      <c r="AF289" s="2">
        <v>285</v>
      </c>
      <c r="AG289">
        <f t="shared" si="167"/>
        <v>3.0450000000000124</v>
      </c>
      <c r="AH289">
        <f t="shared" si="168"/>
        <v>3.0450000000000124</v>
      </c>
      <c r="AI289">
        <f t="shared" si="169"/>
        <v>3.0450000000000124</v>
      </c>
      <c r="AJ289">
        <f t="shared" si="170"/>
        <v>3.0450000000000124</v>
      </c>
      <c r="AK289">
        <f t="shared" si="171"/>
        <v>12.180000000000049</v>
      </c>
      <c r="AL289">
        <v>24.360000000000099</v>
      </c>
      <c r="AM289">
        <f>SUM($AL$5:AL289)</f>
        <v>3360.3600000000006</v>
      </c>
      <c r="AO289">
        <f t="shared" si="172"/>
        <v>78.317241379310346</v>
      </c>
      <c r="AP289">
        <f t="shared" si="173"/>
        <v>0.31104262064107208</v>
      </c>
      <c r="AQ289" s="4">
        <f>SUM($AO$5:AO289)</f>
        <v>7901.8155172413817</v>
      </c>
      <c r="AU289" s="2">
        <v>285</v>
      </c>
      <c r="AV289" s="1">
        <f t="shared" si="150"/>
        <v>7000</v>
      </c>
      <c r="AW289" s="1">
        <f t="shared" si="152"/>
        <v>7000</v>
      </c>
      <c r="AX289" s="1">
        <f t="shared" si="153"/>
        <v>7000</v>
      </c>
      <c r="AY289" s="1">
        <f t="shared" si="154"/>
        <v>7000</v>
      </c>
      <c r="AZ289" s="1">
        <f t="shared" si="147"/>
        <v>140000</v>
      </c>
      <c r="BA289" s="1">
        <f t="shared" si="148"/>
        <v>168000</v>
      </c>
      <c r="BB289">
        <v>5</v>
      </c>
      <c r="BC289" s="1">
        <f>SUM($BA$5:BA289)</f>
        <v>20649900</v>
      </c>
      <c r="BD289" s="1">
        <f t="shared" si="155"/>
        <v>25180630</v>
      </c>
      <c r="BE289" s="1">
        <f>SUM($BA$235:BA289)</f>
        <v>8520000</v>
      </c>
    </row>
    <row r="290" spans="11:57" x14ac:dyDescent="0.3">
      <c r="K290" s="2">
        <v>286</v>
      </c>
      <c r="L290" s="1">
        <f t="shared" si="149"/>
        <v>7375</v>
      </c>
      <c r="M290" s="1">
        <f t="shared" si="156"/>
        <v>7375</v>
      </c>
      <c r="N290" s="1">
        <f t="shared" si="157"/>
        <v>7375</v>
      </c>
      <c r="O290" s="1">
        <f t="shared" si="158"/>
        <v>7375</v>
      </c>
      <c r="P290" s="1">
        <f t="shared" si="159"/>
        <v>427760</v>
      </c>
      <c r="Q290" s="1">
        <f t="shared" si="160"/>
        <v>457260</v>
      </c>
      <c r="R290">
        <f t="shared" si="146"/>
        <v>14.500000000000071</v>
      </c>
      <c r="S290" s="1">
        <f>SUM($Q$5:Q290)</f>
        <v>46287790</v>
      </c>
      <c r="U290" s="2">
        <v>286</v>
      </c>
      <c r="V290">
        <v>0.38500000000000001</v>
      </c>
      <c r="W290">
        <f t="shared" si="161"/>
        <v>0.38500000000000001</v>
      </c>
      <c r="X290">
        <f t="shared" si="162"/>
        <v>0.38500000000000001</v>
      </c>
      <c r="Y290">
        <f t="shared" si="163"/>
        <v>0.38500000000000001</v>
      </c>
      <c r="Z290" s="4">
        <f t="shared" si="164"/>
        <v>145025.05000000002</v>
      </c>
      <c r="AA290" s="4">
        <f t="shared" si="151"/>
        <v>94172.104240996443</v>
      </c>
      <c r="AB290" s="4">
        <f t="shared" si="165"/>
        <v>145026.59000000003</v>
      </c>
      <c r="AC290" s="4">
        <f>SUM($AB$5:AB290)</f>
        <v>12252733.67</v>
      </c>
      <c r="AD290">
        <f t="shared" si="166"/>
        <v>1.1978039197823067</v>
      </c>
      <c r="AF290" s="2">
        <v>286</v>
      </c>
      <c r="AG290">
        <f t="shared" si="167"/>
        <v>3.0462500000000126</v>
      </c>
      <c r="AH290">
        <f t="shared" si="168"/>
        <v>3.0462500000000126</v>
      </c>
      <c r="AI290">
        <f t="shared" si="169"/>
        <v>3.0462500000000126</v>
      </c>
      <c r="AJ290">
        <f t="shared" si="170"/>
        <v>3.0462500000000126</v>
      </c>
      <c r="AK290">
        <f t="shared" si="171"/>
        <v>12.18500000000005</v>
      </c>
      <c r="AL290">
        <v>24.3700000000001</v>
      </c>
      <c r="AM290">
        <f>SUM($AL$5:AL290)</f>
        <v>3384.7300000000005</v>
      </c>
      <c r="AO290">
        <f t="shared" si="172"/>
        <v>78.837931034482764</v>
      </c>
      <c r="AP290">
        <f t="shared" si="173"/>
        <v>0.30911516423916496</v>
      </c>
      <c r="AQ290" s="4">
        <f>SUM($AO$5:AO290)</f>
        <v>7980.6534482758643</v>
      </c>
      <c r="AU290" s="2">
        <v>286</v>
      </c>
      <c r="AV290" s="1">
        <f t="shared" si="150"/>
        <v>7000</v>
      </c>
      <c r="AW290" s="1">
        <f t="shared" si="152"/>
        <v>7000</v>
      </c>
      <c r="AX290" s="1">
        <f t="shared" si="153"/>
        <v>7000</v>
      </c>
      <c r="AY290" s="1">
        <f t="shared" si="154"/>
        <v>7000</v>
      </c>
      <c r="AZ290" s="1">
        <f t="shared" si="147"/>
        <v>140000</v>
      </c>
      <c r="BA290" s="1">
        <f t="shared" si="148"/>
        <v>168000</v>
      </c>
      <c r="BB290">
        <v>5</v>
      </c>
      <c r="BC290" s="1">
        <f>SUM($BA$5:BA290)</f>
        <v>20817900</v>
      </c>
      <c r="BD290" s="1">
        <f t="shared" si="155"/>
        <v>25469890</v>
      </c>
      <c r="BE290" s="1">
        <f>SUM($BA$235:BA290)</f>
        <v>8688000</v>
      </c>
    </row>
    <row r="291" spans="11:57" x14ac:dyDescent="0.3">
      <c r="K291" s="2">
        <v>287</v>
      </c>
      <c r="L291" s="1">
        <f t="shared" si="149"/>
        <v>7400</v>
      </c>
      <c r="M291" s="1">
        <f t="shared" si="156"/>
        <v>7400</v>
      </c>
      <c r="N291" s="1">
        <f t="shared" si="157"/>
        <v>7400</v>
      </c>
      <c r="O291" s="1">
        <f t="shared" si="158"/>
        <v>7400</v>
      </c>
      <c r="P291" s="1">
        <f t="shared" si="159"/>
        <v>430690</v>
      </c>
      <c r="Q291" s="1">
        <f t="shared" si="160"/>
        <v>460290</v>
      </c>
      <c r="R291">
        <f t="shared" ref="R291:R303" si="174">R290+0.05</f>
        <v>14.550000000000072</v>
      </c>
      <c r="S291" s="1">
        <f>SUM($Q$5:Q291)</f>
        <v>46748080</v>
      </c>
      <c r="U291" s="2">
        <v>287</v>
      </c>
      <c r="V291">
        <v>0.38600000000000001</v>
      </c>
      <c r="W291">
        <f t="shared" si="161"/>
        <v>0.38600000000000001</v>
      </c>
      <c r="X291">
        <f t="shared" si="162"/>
        <v>0.38600000000000001</v>
      </c>
      <c r="Y291">
        <f t="shared" si="163"/>
        <v>0.38600000000000001</v>
      </c>
      <c r="Z291" s="4">
        <f t="shared" si="164"/>
        <v>145547.14000000001</v>
      </c>
      <c r="AA291" s="4">
        <f t="shared" si="151"/>
        <v>94266.276345237435</v>
      </c>
      <c r="AB291" s="4">
        <f t="shared" si="165"/>
        <v>145548.68400000001</v>
      </c>
      <c r="AC291" s="4">
        <f>SUM($AB$5:AB291)</f>
        <v>12398282.354</v>
      </c>
      <c r="AD291">
        <f t="shared" si="166"/>
        <v>1.1878874373672756</v>
      </c>
      <c r="AF291" s="2">
        <v>287</v>
      </c>
      <c r="AG291">
        <f t="shared" si="167"/>
        <v>3.0475000000000123</v>
      </c>
      <c r="AH291">
        <f t="shared" si="168"/>
        <v>3.0475000000000123</v>
      </c>
      <c r="AI291">
        <f t="shared" si="169"/>
        <v>3.0475000000000123</v>
      </c>
      <c r="AJ291">
        <f t="shared" si="170"/>
        <v>3.0475000000000123</v>
      </c>
      <c r="AK291">
        <f t="shared" si="171"/>
        <v>12.190000000000049</v>
      </c>
      <c r="AL291">
        <v>24.380000000000098</v>
      </c>
      <c r="AM291">
        <f>SUM($AL$5:AL291)</f>
        <v>3409.1100000000006</v>
      </c>
      <c r="AO291">
        <f t="shared" si="172"/>
        <v>79.360344827586204</v>
      </c>
      <c r="AP291">
        <f t="shared" si="173"/>
        <v>0.30720632644637202</v>
      </c>
      <c r="AQ291" s="4">
        <f>SUM($AO$5:AO291)</f>
        <v>8060.0137931034506</v>
      </c>
      <c r="AU291" s="2">
        <v>287</v>
      </c>
      <c r="AV291" s="1">
        <f t="shared" si="150"/>
        <v>7000</v>
      </c>
      <c r="AW291" s="1">
        <f t="shared" si="152"/>
        <v>7000</v>
      </c>
      <c r="AX291" s="1">
        <f t="shared" si="153"/>
        <v>7000</v>
      </c>
      <c r="AY291" s="1">
        <f t="shared" si="154"/>
        <v>7000</v>
      </c>
      <c r="AZ291" s="1">
        <f t="shared" si="147"/>
        <v>140000</v>
      </c>
      <c r="BA291" s="1">
        <f t="shared" si="148"/>
        <v>168000</v>
      </c>
      <c r="BB291">
        <v>5</v>
      </c>
      <c r="BC291" s="1">
        <f>SUM($BA$5:BA291)</f>
        <v>20985900</v>
      </c>
      <c r="BD291" s="1">
        <f t="shared" si="155"/>
        <v>25762180</v>
      </c>
      <c r="BE291" s="1">
        <f>SUM($BA$235:BA291)</f>
        <v>8856000</v>
      </c>
    </row>
    <row r="292" spans="11:57" x14ac:dyDescent="0.3">
      <c r="K292" s="2">
        <v>288</v>
      </c>
      <c r="L292" s="1">
        <f t="shared" si="149"/>
        <v>7425</v>
      </c>
      <c r="M292" s="1">
        <f t="shared" si="156"/>
        <v>7425</v>
      </c>
      <c r="N292" s="1">
        <f t="shared" si="157"/>
        <v>7425</v>
      </c>
      <c r="O292" s="1">
        <f t="shared" si="158"/>
        <v>7425</v>
      </c>
      <c r="P292" s="1">
        <f t="shared" si="159"/>
        <v>433630</v>
      </c>
      <c r="Q292" s="1">
        <f t="shared" si="160"/>
        <v>463330</v>
      </c>
      <c r="R292">
        <f t="shared" si="174"/>
        <v>14.600000000000072</v>
      </c>
      <c r="S292" s="1">
        <f>SUM($Q$5:Q292)</f>
        <v>47211410</v>
      </c>
      <c r="U292" s="2">
        <v>288</v>
      </c>
      <c r="V292">
        <v>0.38700000000000001</v>
      </c>
      <c r="W292">
        <f t="shared" si="161"/>
        <v>0.38700000000000001</v>
      </c>
      <c r="X292">
        <f t="shared" si="162"/>
        <v>0.38700000000000001</v>
      </c>
      <c r="Y292">
        <f t="shared" si="163"/>
        <v>0.38700000000000001</v>
      </c>
      <c r="Z292" s="4">
        <f t="shared" si="164"/>
        <v>146070.12</v>
      </c>
      <c r="AA292" s="4">
        <f t="shared" si="151"/>
        <v>94360.542621582659</v>
      </c>
      <c r="AB292" s="4">
        <f t="shared" si="165"/>
        <v>146071.66800000001</v>
      </c>
      <c r="AC292" s="4">
        <f>SUM($AB$5:AB292)</f>
        <v>12544354.022</v>
      </c>
      <c r="AD292">
        <f t="shared" si="166"/>
        <v>1.1781605211860107</v>
      </c>
      <c r="AF292" s="2">
        <v>288</v>
      </c>
      <c r="AG292">
        <f t="shared" si="167"/>
        <v>3.0487500000000125</v>
      </c>
      <c r="AH292">
        <f t="shared" si="168"/>
        <v>3.0487500000000125</v>
      </c>
      <c r="AI292">
        <f t="shared" si="169"/>
        <v>3.0487500000000125</v>
      </c>
      <c r="AJ292">
        <f t="shared" si="170"/>
        <v>3.0487500000000125</v>
      </c>
      <c r="AK292">
        <f t="shared" si="171"/>
        <v>12.19500000000005</v>
      </c>
      <c r="AL292">
        <v>24.3900000000001</v>
      </c>
      <c r="AM292">
        <f>SUM($AL$5:AL292)</f>
        <v>3433.5000000000009</v>
      </c>
      <c r="AO292">
        <f t="shared" si="172"/>
        <v>79.884482758620692</v>
      </c>
      <c r="AP292">
        <f t="shared" si="173"/>
        <v>0.30531586558176804</v>
      </c>
      <c r="AQ292" s="4">
        <f>SUM($AO$5:AO292)</f>
        <v>8139.8982758620714</v>
      </c>
      <c r="AU292" s="2">
        <v>288</v>
      </c>
      <c r="AV292" s="1">
        <f t="shared" si="150"/>
        <v>7000</v>
      </c>
      <c r="AW292" s="1">
        <f t="shared" si="152"/>
        <v>7000</v>
      </c>
      <c r="AX292" s="1">
        <f t="shared" si="153"/>
        <v>7000</v>
      </c>
      <c r="AY292" s="1">
        <f t="shared" si="154"/>
        <v>7000</v>
      </c>
      <c r="AZ292" s="1">
        <f t="shared" si="147"/>
        <v>140000</v>
      </c>
      <c r="BA292" s="1">
        <f t="shared" si="148"/>
        <v>168000</v>
      </c>
      <c r="BB292">
        <v>5</v>
      </c>
      <c r="BC292" s="1">
        <f>SUM($BA$5:BA292)</f>
        <v>21153900</v>
      </c>
      <c r="BD292" s="1">
        <f t="shared" si="155"/>
        <v>26057510</v>
      </c>
      <c r="BE292" s="1">
        <f>SUM($BA$235:BA292)</f>
        <v>9024000</v>
      </c>
    </row>
    <row r="293" spans="11:57" x14ac:dyDescent="0.3">
      <c r="K293" s="2">
        <v>289</v>
      </c>
      <c r="L293" s="1">
        <f t="shared" si="149"/>
        <v>7450</v>
      </c>
      <c r="M293" s="1">
        <f t="shared" si="156"/>
        <v>7450</v>
      </c>
      <c r="N293" s="1">
        <f t="shared" si="157"/>
        <v>7450</v>
      </c>
      <c r="O293" s="1">
        <f t="shared" si="158"/>
        <v>7450</v>
      </c>
      <c r="P293" s="1">
        <f t="shared" si="159"/>
        <v>436580</v>
      </c>
      <c r="Q293" s="1">
        <f t="shared" si="160"/>
        <v>466380</v>
      </c>
      <c r="R293">
        <f t="shared" si="174"/>
        <v>14.650000000000073</v>
      </c>
      <c r="S293" s="1">
        <f>SUM($Q$5:Q293)</f>
        <v>47677790</v>
      </c>
      <c r="U293" s="2">
        <v>289</v>
      </c>
      <c r="V293">
        <v>0.38800000000000001</v>
      </c>
      <c r="W293">
        <f t="shared" si="161"/>
        <v>0.38800000000000001</v>
      </c>
      <c r="X293">
        <f t="shared" si="162"/>
        <v>0.38800000000000001</v>
      </c>
      <c r="Y293">
        <f t="shared" si="163"/>
        <v>0.38800000000000001</v>
      </c>
      <c r="Z293" s="4">
        <f t="shared" si="164"/>
        <v>146594.01</v>
      </c>
      <c r="AA293" s="4">
        <f t="shared" si="151"/>
        <v>94454.903164204225</v>
      </c>
      <c r="AB293" s="4">
        <f t="shared" si="165"/>
        <v>146595.56200000001</v>
      </c>
      <c r="AC293" s="4">
        <f>SUM($AB$5:AB293)</f>
        <v>12690949.584000001</v>
      </c>
      <c r="AD293">
        <f t="shared" si="166"/>
        <v>1.1686178638047438</v>
      </c>
      <c r="AF293" s="2">
        <v>289</v>
      </c>
      <c r="AG293">
        <f t="shared" si="167"/>
        <v>3.0500000000000127</v>
      </c>
      <c r="AH293">
        <f t="shared" si="168"/>
        <v>3.0500000000000127</v>
      </c>
      <c r="AI293">
        <f t="shared" si="169"/>
        <v>3.0500000000000127</v>
      </c>
      <c r="AJ293">
        <f t="shared" si="170"/>
        <v>3.0500000000000127</v>
      </c>
      <c r="AK293">
        <f t="shared" si="171"/>
        <v>12.200000000000051</v>
      </c>
      <c r="AL293">
        <v>24.400000000000102</v>
      </c>
      <c r="AM293">
        <f>SUM($AL$5:AL293)</f>
        <v>3457.900000000001</v>
      </c>
      <c r="AO293">
        <f t="shared" si="172"/>
        <v>80.410344827586201</v>
      </c>
      <c r="AP293">
        <f t="shared" si="173"/>
        <v>0.30344354389124878</v>
      </c>
      <c r="AQ293" s="4">
        <f>SUM($AO$5:AO293)</f>
        <v>8220.3086206896569</v>
      </c>
      <c r="AU293" s="2">
        <v>289</v>
      </c>
      <c r="AV293" s="1">
        <f t="shared" si="150"/>
        <v>7000</v>
      </c>
      <c r="AW293" s="1">
        <f t="shared" si="152"/>
        <v>7000</v>
      </c>
      <c r="AX293" s="1">
        <f t="shared" si="153"/>
        <v>7000</v>
      </c>
      <c r="AY293" s="1">
        <f t="shared" si="154"/>
        <v>7000</v>
      </c>
      <c r="AZ293" s="1">
        <f t="shared" si="147"/>
        <v>140000</v>
      </c>
      <c r="BA293" s="1">
        <f t="shared" si="148"/>
        <v>168000</v>
      </c>
      <c r="BB293">
        <v>5</v>
      </c>
      <c r="BC293" s="1">
        <f>SUM($BA$5:BA293)</f>
        <v>21321900</v>
      </c>
      <c r="BD293" s="1">
        <f t="shared" si="155"/>
        <v>26355890</v>
      </c>
      <c r="BE293" s="1">
        <f>SUM($BA$235:BA293)</f>
        <v>9192000</v>
      </c>
    </row>
    <row r="294" spans="11:57" x14ac:dyDescent="0.3">
      <c r="K294" s="2">
        <v>290</v>
      </c>
      <c r="L294" s="1">
        <f t="shared" si="149"/>
        <v>7475</v>
      </c>
      <c r="M294" s="1">
        <f t="shared" si="156"/>
        <v>7475</v>
      </c>
      <c r="N294" s="1">
        <f t="shared" si="157"/>
        <v>7475</v>
      </c>
      <c r="O294" s="1">
        <f t="shared" si="158"/>
        <v>7475</v>
      </c>
      <c r="P294" s="1">
        <f t="shared" si="159"/>
        <v>439540</v>
      </c>
      <c r="Q294" s="1">
        <f t="shared" si="160"/>
        <v>469440</v>
      </c>
      <c r="R294">
        <f t="shared" si="174"/>
        <v>14.700000000000074</v>
      </c>
      <c r="S294" s="1">
        <f>SUM($Q$5:Q294)</f>
        <v>48147230</v>
      </c>
      <c r="U294" s="2">
        <v>290</v>
      </c>
      <c r="V294">
        <v>0.38900000000000001</v>
      </c>
      <c r="W294">
        <f t="shared" si="161"/>
        <v>0.38900000000000001</v>
      </c>
      <c r="X294">
        <f t="shared" si="162"/>
        <v>0.38900000000000001</v>
      </c>
      <c r="Y294">
        <f t="shared" si="163"/>
        <v>0.38900000000000001</v>
      </c>
      <c r="Z294" s="4">
        <f t="shared" si="164"/>
        <v>147118.81</v>
      </c>
      <c r="AA294" s="4">
        <f t="shared" si="151"/>
        <v>94549.358067368419</v>
      </c>
      <c r="AB294" s="4">
        <f t="shared" si="165"/>
        <v>147120.36600000001</v>
      </c>
      <c r="AC294" s="4">
        <f>SUM($AB$5:AB294)</f>
        <v>12838069.950000001</v>
      </c>
      <c r="AD294">
        <f t="shared" si="166"/>
        <v>1.1592541994294978</v>
      </c>
      <c r="AF294" s="2">
        <v>290</v>
      </c>
      <c r="AG294">
        <f t="shared" si="167"/>
        <v>3.0512500000000125</v>
      </c>
      <c r="AH294">
        <f t="shared" si="168"/>
        <v>3.0512500000000125</v>
      </c>
      <c r="AI294">
        <f t="shared" si="169"/>
        <v>3.0512500000000125</v>
      </c>
      <c r="AJ294">
        <f t="shared" si="170"/>
        <v>3.0512500000000125</v>
      </c>
      <c r="AK294">
        <f t="shared" si="171"/>
        <v>12.20500000000005</v>
      </c>
      <c r="AL294">
        <v>24.4100000000001</v>
      </c>
      <c r="AM294">
        <f>SUM($AL$5:AL294)</f>
        <v>3482.3100000000013</v>
      </c>
      <c r="AO294">
        <f t="shared" si="172"/>
        <v>80.937931034482759</v>
      </c>
      <c r="AP294">
        <f t="shared" si="173"/>
        <v>0.30158912747103056</v>
      </c>
      <c r="AQ294" s="4">
        <f>SUM($AO$5:AO294)</f>
        <v>8301.2465517241399</v>
      </c>
      <c r="AU294" s="2">
        <v>290</v>
      </c>
      <c r="AV294" s="1">
        <f t="shared" si="150"/>
        <v>7000</v>
      </c>
      <c r="AW294" s="1">
        <f t="shared" si="152"/>
        <v>7000</v>
      </c>
      <c r="AX294" s="1">
        <f t="shared" si="153"/>
        <v>7000</v>
      </c>
      <c r="AY294" s="1">
        <f t="shared" si="154"/>
        <v>7000</v>
      </c>
      <c r="AZ294" s="1">
        <f t="shared" si="147"/>
        <v>140000</v>
      </c>
      <c r="BA294" s="1">
        <f t="shared" si="148"/>
        <v>168000</v>
      </c>
      <c r="BB294">
        <v>5</v>
      </c>
      <c r="BC294" s="1">
        <f>SUM($BA$5:BA294)</f>
        <v>21489900</v>
      </c>
      <c r="BD294" s="1">
        <f t="shared" si="155"/>
        <v>26657330</v>
      </c>
      <c r="BE294" s="1">
        <f>SUM($BA$235:BA294)</f>
        <v>9360000</v>
      </c>
    </row>
    <row r="295" spans="11:57" x14ac:dyDescent="0.3">
      <c r="K295" s="2">
        <v>291</v>
      </c>
      <c r="L295" s="1">
        <f t="shared" si="149"/>
        <v>7500</v>
      </c>
      <c r="M295" s="1">
        <f t="shared" si="156"/>
        <v>7500</v>
      </c>
      <c r="N295" s="1">
        <f t="shared" si="157"/>
        <v>7500</v>
      </c>
      <c r="O295" s="1">
        <f t="shared" si="158"/>
        <v>7500</v>
      </c>
      <c r="P295" s="1">
        <f t="shared" si="159"/>
        <v>442510</v>
      </c>
      <c r="Q295" s="1">
        <f t="shared" si="160"/>
        <v>472510</v>
      </c>
      <c r="R295">
        <f t="shared" si="174"/>
        <v>14.750000000000075</v>
      </c>
      <c r="S295" s="1">
        <f>SUM($Q$5:Q295)</f>
        <v>48619740</v>
      </c>
      <c r="U295" s="2">
        <v>291</v>
      </c>
      <c r="V295">
        <v>0.39</v>
      </c>
      <c r="W295">
        <f t="shared" si="161"/>
        <v>0.39</v>
      </c>
      <c r="X295">
        <f t="shared" si="162"/>
        <v>0.39</v>
      </c>
      <c r="Y295">
        <f t="shared" si="163"/>
        <v>0.39</v>
      </c>
      <c r="Z295" s="4">
        <f t="shared" si="164"/>
        <v>147644.5</v>
      </c>
      <c r="AA295" s="4">
        <f t="shared" si="151"/>
        <v>94643.907425435784</v>
      </c>
      <c r="AB295" s="4">
        <f t="shared" si="165"/>
        <v>147646.06</v>
      </c>
      <c r="AC295" s="4">
        <f>SUM($AB$5:AB295)</f>
        <v>12985716.010000002</v>
      </c>
      <c r="AD295">
        <f t="shared" si="166"/>
        <v>1.1500643054215522</v>
      </c>
      <c r="AF295" s="2">
        <v>291</v>
      </c>
      <c r="AG295">
        <f t="shared" si="167"/>
        <v>3.0525000000000126</v>
      </c>
      <c r="AH295">
        <f t="shared" si="168"/>
        <v>3.0525000000000126</v>
      </c>
      <c r="AI295">
        <f t="shared" si="169"/>
        <v>3.0525000000000126</v>
      </c>
      <c r="AJ295">
        <f t="shared" si="170"/>
        <v>3.0525000000000126</v>
      </c>
      <c r="AK295">
        <f t="shared" si="171"/>
        <v>12.210000000000051</v>
      </c>
      <c r="AL295">
        <v>24.420000000000101</v>
      </c>
      <c r="AM295">
        <f>SUM($AL$5:AL295)</f>
        <v>3506.7300000000014</v>
      </c>
      <c r="AO295">
        <f t="shared" si="172"/>
        <v>81.467241379310352</v>
      </c>
      <c r="AP295">
        <f t="shared" si="173"/>
        <v>0.29975238619288602</v>
      </c>
      <c r="AQ295" s="4">
        <f>SUM($AO$5:AO295)</f>
        <v>8382.7137931034504</v>
      </c>
      <c r="AU295" s="2">
        <v>291</v>
      </c>
      <c r="AV295" s="1">
        <f t="shared" si="150"/>
        <v>7500</v>
      </c>
      <c r="AW295" s="1">
        <f t="shared" si="152"/>
        <v>7500</v>
      </c>
      <c r="AX295" s="1">
        <f t="shared" si="153"/>
        <v>7500</v>
      </c>
      <c r="AY295" s="1">
        <f t="shared" si="154"/>
        <v>7500</v>
      </c>
      <c r="AZ295" s="1">
        <f t="shared" si="147"/>
        <v>150000</v>
      </c>
      <c r="BA295" s="1">
        <f t="shared" si="148"/>
        <v>180000</v>
      </c>
      <c r="BB295">
        <v>5</v>
      </c>
      <c r="BC295" s="1">
        <f>SUM($BA$5:BA295)</f>
        <v>21669900</v>
      </c>
      <c r="BD295" s="1">
        <f t="shared" si="155"/>
        <v>26949840</v>
      </c>
      <c r="BE295" s="1">
        <f>SUM($BA$235:BA295)</f>
        <v>9540000</v>
      </c>
    </row>
    <row r="296" spans="11:57" x14ac:dyDescent="0.3">
      <c r="K296" s="2">
        <v>292</v>
      </c>
      <c r="L296" s="1">
        <f t="shared" si="149"/>
        <v>7525</v>
      </c>
      <c r="M296" s="1">
        <f t="shared" si="156"/>
        <v>7525</v>
      </c>
      <c r="N296" s="1">
        <f t="shared" si="157"/>
        <v>7525</v>
      </c>
      <c r="O296" s="1">
        <f t="shared" si="158"/>
        <v>7525</v>
      </c>
      <c r="P296" s="1">
        <f t="shared" si="159"/>
        <v>445490</v>
      </c>
      <c r="Q296" s="1">
        <f t="shared" si="160"/>
        <v>475590</v>
      </c>
      <c r="R296">
        <f t="shared" si="174"/>
        <v>14.800000000000075</v>
      </c>
      <c r="S296" s="1">
        <f>SUM($Q$5:Q296)</f>
        <v>49095330</v>
      </c>
      <c r="U296" s="2">
        <v>292</v>
      </c>
      <c r="V296">
        <v>0.39100000000000001</v>
      </c>
      <c r="W296">
        <f t="shared" si="161"/>
        <v>0.39100000000000001</v>
      </c>
      <c r="X296">
        <f t="shared" si="162"/>
        <v>0.39100000000000001</v>
      </c>
      <c r="Y296">
        <f t="shared" si="163"/>
        <v>0.39100000000000001</v>
      </c>
      <c r="Z296" s="4">
        <f t="shared" si="164"/>
        <v>148171.1</v>
      </c>
      <c r="AA296" s="4">
        <f t="shared" si="151"/>
        <v>94738.551332861214</v>
      </c>
      <c r="AB296" s="4">
        <f t="shared" si="165"/>
        <v>148172.66400000002</v>
      </c>
      <c r="AC296" s="4">
        <f>SUM($AB$5:AB296)</f>
        <v>13133888.674000002</v>
      </c>
      <c r="AD296">
        <f t="shared" si="166"/>
        <v>1.1410434656502302</v>
      </c>
      <c r="AF296" s="2">
        <v>292</v>
      </c>
      <c r="AG296">
        <f t="shared" si="167"/>
        <v>3.0537500000000124</v>
      </c>
      <c r="AH296">
        <f t="shared" si="168"/>
        <v>3.0537500000000124</v>
      </c>
      <c r="AI296">
        <f t="shared" si="169"/>
        <v>3.0537500000000124</v>
      </c>
      <c r="AJ296">
        <f t="shared" si="170"/>
        <v>3.0537500000000124</v>
      </c>
      <c r="AK296">
        <f t="shared" si="171"/>
        <v>12.21500000000005</v>
      </c>
      <c r="AL296">
        <v>24.430000000000099</v>
      </c>
      <c r="AM296">
        <f>SUM($AL$5:AL296)</f>
        <v>3531.1600000000017</v>
      </c>
      <c r="AO296">
        <f t="shared" si="172"/>
        <v>81.998275862068965</v>
      </c>
      <c r="AP296">
        <f t="shared" si="173"/>
        <v>0.29793309363107001</v>
      </c>
      <c r="AQ296" s="4">
        <f>SUM($AO$5:AO296)</f>
        <v>8464.7120689655185</v>
      </c>
      <c r="AU296" s="2">
        <v>292</v>
      </c>
      <c r="AV296" s="1">
        <f t="shared" si="150"/>
        <v>7500</v>
      </c>
      <c r="AW296" s="1">
        <f t="shared" si="152"/>
        <v>7500</v>
      </c>
      <c r="AX296" s="1">
        <f t="shared" si="153"/>
        <v>7500</v>
      </c>
      <c r="AY296" s="1">
        <f t="shared" si="154"/>
        <v>7500</v>
      </c>
      <c r="AZ296" s="1">
        <f t="shared" si="147"/>
        <v>150000</v>
      </c>
      <c r="BA296" s="1">
        <f t="shared" si="148"/>
        <v>180000</v>
      </c>
      <c r="BB296">
        <v>5</v>
      </c>
      <c r="BC296" s="1">
        <f>SUM($BA$5:BA296)</f>
        <v>21849900</v>
      </c>
      <c r="BD296" s="1">
        <f t="shared" si="155"/>
        <v>27245430</v>
      </c>
      <c r="BE296" s="1">
        <f>SUM($BA$235:BA296)</f>
        <v>9720000</v>
      </c>
    </row>
    <row r="297" spans="11:57" x14ac:dyDescent="0.3">
      <c r="K297" s="2">
        <v>293</v>
      </c>
      <c r="L297" s="1">
        <f t="shared" si="149"/>
        <v>7550</v>
      </c>
      <c r="M297" s="1">
        <f t="shared" si="156"/>
        <v>7550</v>
      </c>
      <c r="N297" s="1">
        <f t="shared" si="157"/>
        <v>7550</v>
      </c>
      <c r="O297" s="1">
        <f t="shared" si="158"/>
        <v>7550</v>
      </c>
      <c r="P297" s="1">
        <f t="shared" si="159"/>
        <v>448480</v>
      </c>
      <c r="Q297" s="1">
        <f t="shared" si="160"/>
        <v>478680</v>
      </c>
      <c r="R297">
        <f t="shared" si="174"/>
        <v>14.850000000000076</v>
      </c>
      <c r="S297" s="1">
        <f>SUM($Q$5:Q297)</f>
        <v>49574010</v>
      </c>
      <c r="U297" s="2">
        <v>293</v>
      </c>
      <c r="V297">
        <v>0.39200000000000002</v>
      </c>
      <c r="W297">
        <f t="shared" si="161"/>
        <v>0.39200000000000002</v>
      </c>
      <c r="X297">
        <f t="shared" si="162"/>
        <v>0.39200000000000002</v>
      </c>
      <c r="Y297">
        <f t="shared" si="163"/>
        <v>0.39200000000000002</v>
      </c>
      <c r="Z297" s="4">
        <f t="shared" si="164"/>
        <v>148698.6</v>
      </c>
      <c r="AA297" s="4">
        <f t="shared" si="151"/>
        <v>94833.289884194062</v>
      </c>
      <c r="AB297" s="4">
        <f t="shared" si="165"/>
        <v>148700.16800000001</v>
      </c>
      <c r="AC297" s="4">
        <f>SUM($AB$5:AB297)</f>
        <v>13282588.842000002</v>
      </c>
      <c r="AD297">
        <f t="shared" si="166"/>
        <v>1.1321869074036555</v>
      </c>
      <c r="AF297" s="2">
        <v>293</v>
      </c>
      <c r="AG297">
        <f t="shared" si="167"/>
        <v>3.0550000000000126</v>
      </c>
      <c r="AH297">
        <f t="shared" si="168"/>
        <v>3.0550000000000126</v>
      </c>
      <c r="AI297">
        <f t="shared" si="169"/>
        <v>3.0550000000000126</v>
      </c>
      <c r="AJ297">
        <f t="shared" si="170"/>
        <v>3.0550000000000126</v>
      </c>
      <c r="AK297">
        <f t="shared" si="171"/>
        <v>12.22000000000005</v>
      </c>
      <c r="AL297">
        <v>24.440000000000101</v>
      </c>
      <c r="AM297">
        <f>SUM($AL$5:AL297)</f>
        <v>3555.6000000000017</v>
      </c>
      <c r="AO297">
        <f t="shared" si="172"/>
        <v>82.531034482758628</v>
      </c>
      <c r="AP297">
        <f t="shared" si="173"/>
        <v>0.29613102699089283</v>
      </c>
      <c r="AQ297" s="4">
        <f>SUM($AO$5:AO297)</f>
        <v>8547.2431034482779</v>
      </c>
      <c r="AU297" s="2">
        <v>293</v>
      </c>
      <c r="AV297" s="1">
        <f t="shared" si="150"/>
        <v>7500</v>
      </c>
      <c r="AW297" s="1">
        <f t="shared" si="152"/>
        <v>7500</v>
      </c>
      <c r="AX297" s="1">
        <f t="shared" si="153"/>
        <v>7500</v>
      </c>
      <c r="AY297" s="1">
        <f t="shared" si="154"/>
        <v>7500</v>
      </c>
      <c r="AZ297" s="1">
        <f t="shared" ref="AZ297:AZ360" si="175">ROUNDUP(SUM(AV297:AY297)*BB297,-1)</f>
        <v>150000</v>
      </c>
      <c r="BA297" s="1">
        <f t="shared" ref="BA297:BA360" si="176">SUM(AV297:AZ297)</f>
        <v>180000</v>
      </c>
      <c r="BB297">
        <v>5</v>
      </c>
      <c r="BC297" s="1">
        <f>SUM($BA$5:BA297)</f>
        <v>22029900</v>
      </c>
      <c r="BD297" s="1">
        <f t="shared" si="155"/>
        <v>27544110</v>
      </c>
      <c r="BE297" s="1">
        <f>SUM($BA$235:BA297)</f>
        <v>9900000</v>
      </c>
    </row>
    <row r="298" spans="11:57" x14ac:dyDescent="0.3">
      <c r="K298" s="2">
        <v>294</v>
      </c>
      <c r="L298" s="1">
        <f t="shared" si="149"/>
        <v>7575</v>
      </c>
      <c r="M298" s="1">
        <f t="shared" si="156"/>
        <v>7575</v>
      </c>
      <c r="N298" s="1">
        <f t="shared" si="157"/>
        <v>7575</v>
      </c>
      <c r="O298" s="1">
        <f t="shared" si="158"/>
        <v>7575</v>
      </c>
      <c r="P298" s="1">
        <f t="shared" si="159"/>
        <v>451480</v>
      </c>
      <c r="Q298" s="1">
        <f t="shared" si="160"/>
        <v>481780</v>
      </c>
      <c r="R298">
        <f t="shared" si="174"/>
        <v>14.900000000000077</v>
      </c>
      <c r="S298" s="1">
        <f>SUM($Q$5:Q298)</f>
        <v>50055790</v>
      </c>
      <c r="U298" s="2">
        <v>294</v>
      </c>
      <c r="V298">
        <v>0.39300000000000002</v>
      </c>
      <c r="W298">
        <f t="shared" si="161"/>
        <v>0.39300000000000002</v>
      </c>
      <c r="X298">
        <f t="shared" si="162"/>
        <v>0.39300000000000002</v>
      </c>
      <c r="Y298">
        <f t="shared" si="163"/>
        <v>0.39300000000000002</v>
      </c>
      <c r="Z298" s="4">
        <f t="shared" si="164"/>
        <v>149227.01</v>
      </c>
      <c r="AA298" s="4">
        <f t="shared" si="151"/>
        <v>94928.123174078253</v>
      </c>
      <c r="AB298" s="4">
        <f t="shared" si="165"/>
        <v>149228.58199999999</v>
      </c>
      <c r="AC298" s="4">
        <f>SUM($AB$5:AB298)</f>
        <v>13431817.424000002</v>
      </c>
      <c r="AD298">
        <f t="shared" si="166"/>
        <v>1.1234901853480135</v>
      </c>
      <c r="AF298" s="2">
        <v>294</v>
      </c>
      <c r="AG298">
        <f t="shared" si="167"/>
        <v>3.0562500000000123</v>
      </c>
      <c r="AH298">
        <f t="shared" si="168"/>
        <v>3.0562500000000123</v>
      </c>
      <c r="AI298">
        <f t="shared" si="169"/>
        <v>3.0562500000000123</v>
      </c>
      <c r="AJ298">
        <f t="shared" si="170"/>
        <v>3.0562500000000123</v>
      </c>
      <c r="AK298">
        <f t="shared" si="171"/>
        <v>12.225000000000049</v>
      </c>
      <c r="AL298">
        <v>24.450000000000099</v>
      </c>
      <c r="AM298">
        <f>SUM($AL$5:AL298)</f>
        <v>3580.050000000002</v>
      </c>
      <c r="AO298">
        <f t="shared" si="172"/>
        <v>83.065517241379311</v>
      </c>
      <c r="AP298">
        <f t="shared" si="173"/>
        <v>0.29434596703889859</v>
      </c>
      <c r="AQ298" s="4">
        <f>SUM($AO$5:AO298)</f>
        <v>8630.3086206896569</v>
      </c>
      <c r="AU298" s="2">
        <v>294</v>
      </c>
      <c r="AV298" s="1">
        <f t="shared" si="150"/>
        <v>7500</v>
      </c>
      <c r="AW298" s="1">
        <f t="shared" si="152"/>
        <v>7500</v>
      </c>
      <c r="AX298" s="1">
        <f t="shared" si="153"/>
        <v>7500</v>
      </c>
      <c r="AY298" s="1">
        <f t="shared" si="154"/>
        <v>7500</v>
      </c>
      <c r="AZ298" s="1">
        <f t="shared" si="175"/>
        <v>150000</v>
      </c>
      <c r="BA298" s="1">
        <f t="shared" si="176"/>
        <v>180000</v>
      </c>
      <c r="BB298">
        <v>5</v>
      </c>
      <c r="BC298" s="1">
        <f>SUM($BA$5:BA298)</f>
        <v>22209900</v>
      </c>
      <c r="BD298" s="1">
        <f t="shared" si="155"/>
        <v>27845890</v>
      </c>
      <c r="BE298" s="1">
        <f>SUM($BA$235:BA298)</f>
        <v>10080000</v>
      </c>
    </row>
    <row r="299" spans="11:57" x14ac:dyDescent="0.3">
      <c r="K299" s="2">
        <v>295</v>
      </c>
      <c r="L299" s="1">
        <f t="shared" si="149"/>
        <v>7600</v>
      </c>
      <c r="M299" s="1">
        <f t="shared" si="156"/>
        <v>7600</v>
      </c>
      <c r="N299" s="1">
        <f t="shared" si="157"/>
        <v>7600</v>
      </c>
      <c r="O299" s="1">
        <f t="shared" si="158"/>
        <v>7600</v>
      </c>
      <c r="P299" s="1">
        <f t="shared" si="159"/>
        <v>454490</v>
      </c>
      <c r="Q299" s="1">
        <f t="shared" si="160"/>
        <v>484890</v>
      </c>
      <c r="R299">
        <f t="shared" si="174"/>
        <v>14.950000000000077</v>
      </c>
      <c r="S299" s="1">
        <f>SUM($Q$5:Q299)</f>
        <v>50540680</v>
      </c>
      <c r="U299" s="2">
        <v>295</v>
      </c>
      <c r="V299">
        <v>0.39400000000000002</v>
      </c>
      <c r="W299">
        <f t="shared" si="161"/>
        <v>0.39400000000000002</v>
      </c>
      <c r="X299">
        <f t="shared" si="162"/>
        <v>0.39400000000000002</v>
      </c>
      <c r="Y299">
        <f t="shared" si="163"/>
        <v>0.39400000000000002</v>
      </c>
      <c r="Z299" s="4">
        <f t="shared" si="164"/>
        <v>149756.33000000002</v>
      </c>
      <c r="AA299" s="4">
        <f t="shared" si="151"/>
        <v>95023.051297252314</v>
      </c>
      <c r="AB299" s="4">
        <f t="shared" si="165"/>
        <v>149757.90600000002</v>
      </c>
      <c r="AC299" s="4">
        <f>SUM($AB$5:AB299)</f>
        <v>13581575.330000002</v>
      </c>
      <c r="AD299">
        <f t="shared" si="166"/>
        <v>1.1149489400623607</v>
      </c>
      <c r="AF299" s="2">
        <v>295</v>
      </c>
      <c r="AG299">
        <f t="shared" si="167"/>
        <v>3.0575000000000125</v>
      </c>
      <c r="AH299">
        <f t="shared" si="168"/>
        <v>3.0575000000000125</v>
      </c>
      <c r="AI299">
        <f t="shared" si="169"/>
        <v>3.0575000000000125</v>
      </c>
      <c r="AJ299">
        <f t="shared" si="170"/>
        <v>3.0575000000000125</v>
      </c>
      <c r="AK299">
        <f t="shared" si="171"/>
        <v>12.23000000000005</v>
      </c>
      <c r="AL299">
        <v>24.4600000000001</v>
      </c>
      <c r="AM299">
        <f>SUM($AL$5:AL299)</f>
        <v>3604.510000000002</v>
      </c>
      <c r="AO299">
        <f t="shared" si="172"/>
        <v>83.601724137931029</v>
      </c>
      <c r="AP299">
        <f t="shared" si="173"/>
        <v>0.29257769803460698</v>
      </c>
      <c r="AQ299" s="4">
        <f>SUM($AO$5:AO299)</f>
        <v>8713.9103448275873</v>
      </c>
      <c r="AU299" s="2">
        <v>295</v>
      </c>
      <c r="AV299" s="1">
        <f t="shared" si="150"/>
        <v>7500</v>
      </c>
      <c r="AW299" s="1">
        <f t="shared" si="152"/>
        <v>7500</v>
      </c>
      <c r="AX299" s="1">
        <f t="shared" si="153"/>
        <v>7500</v>
      </c>
      <c r="AY299" s="1">
        <f t="shared" si="154"/>
        <v>7500</v>
      </c>
      <c r="AZ299" s="1">
        <f t="shared" si="175"/>
        <v>150000</v>
      </c>
      <c r="BA299" s="1">
        <f t="shared" si="176"/>
        <v>180000</v>
      </c>
      <c r="BB299">
        <v>5</v>
      </c>
      <c r="BC299" s="1">
        <f>SUM($BA$5:BA299)</f>
        <v>22389900</v>
      </c>
      <c r="BD299" s="1">
        <f t="shared" si="155"/>
        <v>28150780</v>
      </c>
      <c r="BE299" s="1">
        <f>SUM($BA$235:BA299)</f>
        <v>10260000</v>
      </c>
    </row>
    <row r="300" spans="11:57" x14ac:dyDescent="0.3">
      <c r="K300" s="2">
        <v>296</v>
      </c>
      <c r="L300" s="1">
        <f t="shared" si="149"/>
        <v>7625</v>
      </c>
      <c r="M300" s="1">
        <f t="shared" si="156"/>
        <v>7625</v>
      </c>
      <c r="N300" s="1">
        <f t="shared" si="157"/>
        <v>7625</v>
      </c>
      <c r="O300" s="1">
        <f t="shared" si="158"/>
        <v>7625</v>
      </c>
      <c r="P300" s="1">
        <f t="shared" si="159"/>
        <v>457510</v>
      </c>
      <c r="Q300" s="1">
        <f t="shared" si="160"/>
        <v>488010</v>
      </c>
      <c r="R300">
        <f t="shared" si="174"/>
        <v>15.000000000000078</v>
      </c>
      <c r="S300" s="1">
        <f>SUM($Q$5:Q300)</f>
        <v>51028690</v>
      </c>
      <c r="U300" s="2">
        <v>296</v>
      </c>
      <c r="V300">
        <v>0.39500000000000002</v>
      </c>
      <c r="W300">
        <f t="shared" si="161"/>
        <v>0.39500000000000002</v>
      </c>
      <c r="X300">
        <f t="shared" si="162"/>
        <v>0.39500000000000002</v>
      </c>
      <c r="Y300">
        <f t="shared" si="163"/>
        <v>0.39500000000000002</v>
      </c>
      <c r="Z300" s="4">
        <f t="shared" si="164"/>
        <v>150286.56</v>
      </c>
      <c r="AA300" s="4">
        <f t="shared" si="151"/>
        <v>95118.074348549562</v>
      </c>
      <c r="AB300" s="4">
        <f t="shared" si="165"/>
        <v>150288.13999999998</v>
      </c>
      <c r="AC300" s="4">
        <f>SUM($AB$5:AB300)</f>
        <v>13731863.470000003</v>
      </c>
      <c r="AD300">
        <f t="shared" si="166"/>
        <v>1.1065589694005002</v>
      </c>
      <c r="AF300" s="2">
        <v>296</v>
      </c>
      <c r="AG300">
        <f t="shared" si="167"/>
        <v>3.0587500000000123</v>
      </c>
      <c r="AH300">
        <f t="shared" si="168"/>
        <v>3.0587500000000123</v>
      </c>
      <c r="AI300">
        <f t="shared" si="169"/>
        <v>3.0587500000000123</v>
      </c>
      <c r="AJ300">
        <f t="shared" si="170"/>
        <v>3.0587500000000123</v>
      </c>
      <c r="AK300">
        <f t="shared" si="171"/>
        <v>12.235000000000049</v>
      </c>
      <c r="AL300">
        <v>24.470000000000098</v>
      </c>
      <c r="AM300">
        <f>SUM($AL$5:AL300)</f>
        <v>3628.9800000000023</v>
      </c>
      <c r="AO300">
        <f t="shared" si="172"/>
        <v>84.139655172413796</v>
      </c>
      <c r="AP300">
        <f t="shared" si="173"/>
        <v>0.29082600766377853</v>
      </c>
      <c r="AQ300" s="4">
        <f>SUM($AO$5:AO300)</f>
        <v>8798.0500000000011</v>
      </c>
      <c r="AU300" s="2">
        <v>296</v>
      </c>
      <c r="AV300" s="1">
        <f t="shared" si="150"/>
        <v>7500</v>
      </c>
      <c r="AW300" s="1">
        <f t="shared" si="152"/>
        <v>7500</v>
      </c>
      <c r="AX300" s="1">
        <f t="shared" si="153"/>
        <v>7500</v>
      </c>
      <c r="AY300" s="1">
        <f t="shared" si="154"/>
        <v>7500</v>
      </c>
      <c r="AZ300" s="1">
        <f t="shared" si="175"/>
        <v>150000</v>
      </c>
      <c r="BA300" s="1">
        <f t="shared" si="176"/>
        <v>180000</v>
      </c>
      <c r="BB300">
        <v>5</v>
      </c>
      <c r="BC300" s="1">
        <f>SUM($BA$5:BA300)</f>
        <v>22569900</v>
      </c>
      <c r="BD300" s="1">
        <f t="shared" si="155"/>
        <v>28458790</v>
      </c>
      <c r="BE300" s="1">
        <f>SUM($BA$235:BA300)</f>
        <v>10440000</v>
      </c>
    </row>
    <row r="301" spans="11:57" x14ac:dyDescent="0.3">
      <c r="K301" s="2">
        <v>297</v>
      </c>
      <c r="L301" s="1">
        <f t="shared" si="149"/>
        <v>7650</v>
      </c>
      <c r="M301" s="1">
        <f t="shared" si="156"/>
        <v>7650</v>
      </c>
      <c r="N301" s="1">
        <f t="shared" si="157"/>
        <v>7650</v>
      </c>
      <c r="O301" s="1">
        <f t="shared" si="158"/>
        <v>7650</v>
      </c>
      <c r="P301" s="1">
        <f t="shared" si="159"/>
        <v>460540</v>
      </c>
      <c r="Q301" s="1">
        <f t="shared" si="160"/>
        <v>491140</v>
      </c>
      <c r="R301">
        <f t="shared" si="174"/>
        <v>15.050000000000079</v>
      </c>
      <c r="S301" s="1">
        <f>SUM($Q$5:Q301)</f>
        <v>51519830</v>
      </c>
      <c r="U301" s="2">
        <v>297</v>
      </c>
      <c r="V301">
        <v>0.39600000000000002</v>
      </c>
      <c r="W301">
        <f t="shared" si="161"/>
        <v>0.39600000000000002</v>
      </c>
      <c r="X301">
        <f t="shared" si="162"/>
        <v>0.39600000000000002</v>
      </c>
      <c r="Y301">
        <f t="shared" si="163"/>
        <v>0.39600000000000002</v>
      </c>
      <c r="Z301" s="4">
        <f t="shared" si="164"/>
        <v>150817.70000000001</v>
      </c>
      <c r="AA301" s="4">
        <f t="shared" si="151"/>
        <v>95213.192422898108</v>
      </c>
      <c r="AB301" s="4">
        <f t="shared" si="165"/>
        <v>150819.28400000001</v>
      </c>
      <c r="AC301" s="4">
        <f>SUM($AB$5:AB301)</f>
        <v>13882682.754000003</v>
      </c>
      <c r="AD301">
        <f t="shared" si="166"/>
        <v>1.0983162214618198</v>
      </c>
      <c r="AF301" s="2">
        <v>297</v>
      </c>
      <c r="AG301">
        <f t="shared" si="167"/>
        <v>3.0600000000000125</v>
      </c>
      <c r="AH301">
        <f t="shared" si="168"/>
        <v>3.0600000000000125</v>
      </c>
      <c r="AI301">
        <f t="shared" si="169"/>
        <v>3.0600000000000125</v>
      </c>
      <c r="AJ301">
        <f t="shared" si="170"/>
        <v>3.0600000000000125</v>
      </c>
      <c r="AK301">
        <f t="shared" si="171"/>
        <v>12.24000000000005</v>
      </c>
      <c r="AL301">
        <v>24.4800000000001</v>
      </c>
      <c r="AM301">
        <f>SUM($AL$5:AL301)</f>
        <v>3653.4600000000023</v>
      </c>
      <c r="AO301">
        <f t="shared" si="172"/>
        <v>84.679310344827584</v>
      </c>
      <c r="AP301">
        <f t="shared" si="173"/>
        <v>0.28909068697316564</v>
      </c>
      <c r="AQ301" s="4">
        <f>SUM($AO$5:AO301)</f>
        <v>8882.7293103448283</v>
      </c>
      <c r="AU301" s="2">
        <v>297</v>
      </c>
      <c r="AV301" s="1">
        <f t="shared" si="150"/>
        <v>7500</v>
      </c>
      <c r="AW301" s="1">
        <f t="shared" si="152"/>
        <v>7500</v>
      </c>
      <c r="AX301" s="1">
        <f t="shared" si="153"/>
        <v>7500</v>
      </c>
      <c r="AY301" s="1">
        <f t="shared" si="154"/>
        <v>7500</v>
      </c>
      <c r="AZ301" s="1">
        <f t="shared" si="175"/>
        <v>150000</v>
      </c>
      <c r="BA301" s="1">
        <f t="shared" si="176"/>
        <v>180000</v>
      </c>
      <c r="BB301">
        <v>5</v>
      </c>
      <c r="BC301" s="1">
        <f>SUM($BA$5:BA301)</f>
        <v>22749900</v>
      </c>
      <c r="BD301" s="1">
        <f t="shared" si="155"/>
        <v>28769930</v>
      </c>
      <c r="BE301" s="1">
        <f>SUM($BA$235:BA301)</f>
        <v>10620000</v>
      </c>
    </row>
    <row r="302" spans="11:57" x14ac:dyDescent="0.3">
      <c r="K302" s="2">
        <v>298</v>
      </c>
      <c r="L302" s="1">
        <f t="shared" si="149"/>
        <v>7675</v>
      </c>
      <c r="M302" s="1">
        <f t="shared" si="156"/>
        <v>7675</v>
      </c>
      <c r="N302" s="1">
        <f t="shared" si="157"/>
        <v>7675</v>
      </c>
      <c r="O302" s="1">
        <f t="shared" si="158"/>
        <v>7675</v>
      </c>
      <c r="P302" s="1">
        <f t="shared" si="159"/>
        <v>463580</v>
      </c>
      <c r="Q302" s="1">
        <f t="shared" si="160"/>
        <v>494280</v>
      </c>
      <c r="R302">
        <f t="shared" si="174"/>
        <v>15.10000000000008</v>
      </c>
      <c r="S302" s="1">
        <f>SUM($Q$5:Q302)</f>
        <v>52014110</v>
      </c>
      <c r="U302" s="2">
        <v>298</v>
      </c>
      <c r="V302">
        <v>0.39700000000000002</v>
      </c>
      <c r="W302">
        <f t="shared" si="161"/>
        <v>0.39700000000000002</v>
      </c>
      <c r="X302">
        <f t="shared" si="162"/>
        <v>0.39700000000000002</v>
      </c>
      <c r="Y302">
        <f t="shared" si="163"/>
        <v>0.39700000000000002</v>
      </c>
      <c r="Z302" s="4">
        <f t="shared" si="164"/>
        <v>151349.75</v>
      </c>
      <c r="AA302" s="4">
        <f t="shared" si="151"/>
        <v>95308.405615320997</v>
      </c>
      <c r="AB302" s="4">
        <f t="shared" si="165"/>
        <v>151351.33799999999</v>
      </c>
      <c r="AC302" s="4">
        <f>SUM($AB$5:AB302)</f>
        <v>14034034.092000002</v>
      </c>
      <c r="AD302">
        <f t="shared" si="166"/>
        <v>1.0902167879359688</v>
      </c>
      <c r="AF302" s="2">
        <v>298</v>
      </c>
      <c r="AG302">
        <f t="shared" si="167"/>
        <v>3.0612500000000127</v>
      </c>
      <c r="AH302">
        <f t="shared" si="168"/>
        <v>3.0612500000000127</v>
      </c>
      <c r="AI302">
        <f t="shared" si="169"/>
        <v>3.0612500000000127</v>
      </c>
      <c r="AJ302">
        <f t="shared" si="170"/>
        <v>3.0612500000000127</v>
      </c>
      <c r="AK302">
        <f t="shared" si="171"/>
        <v>12.245000000000051</v>
      </c>
      <c r="AL302">
        <v>24.490000000000101</v>
      </c>
      <c r="AM302">
        <f>SUM($AL$5:AL302)</f>
        <v>3677.9500000000025</v>
      </c>
      <c r="AO302">
        <f t="shared" si="172"/>
        <v>85.220689655172407</v>
      </c>
      <c r="AP302">
        <f t="shared" si="173"/>
        <v>0.28737153030670998</v>
      </c>
      <c r="AQ302" s="4">
        <f>SUM($AO$5:AO302)</f>
        <v>8967.9500000000007</v>
      </c>
      <c r="AU302" s="2">
        <v>298</v>
      </c>
      <c r="AV302" s="1">
        <f t="shared" si="150"/>
        <v>7500</v>
      </c>
      <c r="AW302" s="1">
        <f t="shared" si="152"/>
        <v>7500</v>
      </c>
      <c r="AX302" s="1">
        <f t="shared" si="153"/>
        <v>7500</v>
      </c>
      <c r="AY302" s="1">
        <f t="shared" si="154"/>
        <v>7500</v>
      </c>
      <c r="AZ302" s="1">
        <f t="shared" si="175"/>
        <v>150000</v>
      </c>
      <c r="BA302" s="1">
        <f t="shared" si="176"/>
        <v>180000</v>
      </c>
      <c r="BB302">
        <v>5</v>
      </c>
      <c r="BC302" s="1">
        <f>SUM($BA$5:BA302)</f>
        <v>22929900</v>
      </c>
      <c r="BD302" s="1">
        <f t="shared" si="155"/>
        <v>29084210</v>
      </c>
      <c r="BE302" s="1">
        <f>SUM($BA$235:BA302)</f>
        <v>10800000</v>
      </c>
    </row>
    <row r="303" spans="11:57" x14ac:dyDescent="0.3">
      <c r="K303" s="2">
        <v>299</v>
      </c>
      <c r="L303" s="1">
        <f t="shared" si="149"/>
        <v>7700</v>
      </c>
      <c r="M303" s="1">
        <f t="shared" si="156"/>
        <v>7700</v>
      </c>
      <c r="N303" s="1">
        <f t="shared" si="157"/>
        <v>7700</v>
      </c>
      <c r="O303" s="1">
        <f t="shared" si="158"/>
        <v>7700</v>
      </c>
      <c r="P303" s="1">
        <f t="shared" si="159"/>
        <v>466630</v>
      </c>
      <c r="Q303" s="1">
        <f t="shared" si="160"/>
        <v>497430</v>
      </c>
      <c r="R303">
        <f t="shared" si="174"/>
        <v>15.15000000000008</v>
      </c>
      <c r="S303" s="1">
        <f>SUM($Q$5:Q303)</f>
        <v>52511540</v>
      </c>
      <c r="U303" s="2">
        <v>299</v>
      </c>
      <c r="V303">
        <v>0.39800000000000002</v>
      </c>
      <c r="W303">
        <f t="shared" si="161"/>
        <v>0.39800000000000002</v>
      </c>
      <c r="X303">
        <f t="shared" si="162"/>
        <v>0.39800000000000002</v>
      </c>
      <c r="Y303">
        <f t="shared" si="163"/>
        <v>0.39800000000000002</v>
      </c>
      <c r="Z303" s="4">
        <f t="shared" si="164"/>
        <v>151882.72</v>
      </c>
      <c r="AA303" s="4">
        <f t="shared" si="151"/>
        <v>95403.714020936313</v>
      </c>
      <c r="AB303" s="4">
        <f t="shared" si="165"/>
        <v>151884.31200000001</v>
      </c>
      <c r="AC303" s="4">
        <f>SUM($AB$5:AB303)</f>
        <v>14185918.404000003</v>
      </c>
      <c r="AD303">
        <f t="shared" si="166"/>
        <v>1.0822569690534056</v>
      </c>
      <c r="AF303" s="2">
        <v>299</v>
      </c>
      <c r="AG303">
        <f t="shared" si="167"/>
        <v>3.0625000000000124</v>
      </c>
      <c r="AH303">
        <f t="shared" si="168"/>
        <v>3.0625000000000124</v>
      </c>
      <c r="AI303">
        <f t="shared" si="169"/>
        <v>3.0625000000000124</v>
      </c>
      <c r="AJ303">
        <f t="shared" si="170"/>
        <v>3.0625000000000124</v>
      </c>
      <c r="AK303">
        <f t="shared" si="171"/>
        <v>12.25000000000005</v>
      </c>
      <c r="AL303">
        <v>24.500000000000099</v>
      </c>
      <c r="AM303">
        <f>SUM($AL$5:AL303)</f>
        <v>3702.4500000000025</v>
      </c>
      <c r="AO303">
        <f t="shared" si="172"/>
        <v>85.763793103448279</v>
      </c>
      <c r="AP303">
        <f t="shared" si="173"/>
        <v>0.28566833524315094</v>
      </c>
      <c r="AQ303" s="4">
        <f>SUM($AO$5:AO303)</f>
        <v>9053.7137931034486</v>
      </c>
      <c r="AU303" s="2">
        <v>299</v>
      </c>
      <c r="AV303" s="1">
        <f t="shared" si="150"/>
        <v>7500</v>
      </c>
      <c r="AW303" s="1">
        <f t="shared" si="152"/>
        <v>7500</v>
      </c>
      <c r="AX303" s="1">
        <f t="shared" si="153"/>
        <v>7500</v>
      </c>
      <c r="AY303" s="1">
        <f t="shared" si="154"/>
        <v>7500</v>
      </c>
      <c r="AZ303" s="1">
        <f t="shared" si="175"/>
        <v>150000</v>
      </c>
      <c r="BA303" s="1">
        <f t="shared" si="176"/>
        <v>180000</v>
      </c>
      <c r="BB303">
        <v>5</v>
      </c>
      <c r="BC303" s="1">
        <f>SUM($BA$5:BA303)</f>
        <v>23109900</v>
      </c>
      <c r="BD303" s="1">
        <f t="shared" si="155"/>
        <v>29401640</v>
      </c>
      <c r="BE303" s="1">
        <f>SUM($BA$235:BA303)</f>
        <v>10980000</v>
      </c>
    </row>
    <row r="304" spans="11:57" x14ac:dyDescent="0.3">
      <c r="U304" s="2">
        <v>300</v>
      </c>
      <c r="V304">
        <v>0.39900000000000002</v>
      </c>
      <c r="W304">
        <f t="shared" ref="W304:W367" si="177">V304</f>
        <v>0.39900000000000002</v>
      </c>
      <c r="X304">
        <f t="shared" ref="X304:X367" si="178">V304</f>
        <v>0.39900000000000002</v>
      </c>
      <c r="Y304">
        <f t="shared" ref="Y304:Y367" si="179">V304</f>
        <v>0.39900000000000002</v>
      </c>
      <c r="Z304" s="4">
        <f t="shared" ref="Z304:Z367" si="180">ROUNDUP((SUM(V304:Y304)*(AA304)),2)</f>
        <v>152416.6</v>
      </c>
      <c r="AA304" s="4">
        <f t="shared" si="151"/>
        <v>95499.117734957239</v>
      </c>
      <c r="AB304" s="4">
        <f t="shared" ref="AB304:AB367" si="181">SUM(V304:Z304)</f>
        <v>152418.196</v>
      </c>
      <c r="AC304" s="4">
        <f>SUM($AB$5:AB304)</f>
        <v>14338336.600000003</v>
      </c>
      <c r="AD304">
        <f t="shared" ref="AD304:AD367" si="182">((AC304-AC303)/AC303)*100</f>
        <v>1.0744330515606457</v>
      </c>
      <c r="AF304" s="2">
        <v>300</v>
      </c>
      <c r="AG304">
        <f t="shared" ref="AG304:AG367" si="183">AL304/8</f>
        <v>3.0637500000000126</v>
      </c>
      <c r="AH304">
        <f t="shared" ref="AH304:AH367" si="184">AG304</f>
        <v>3.0637500000000126</v>
      </c>
      <c r="AI304">
        <f t="shared" ref="AI304:AI367" si="185">AG304</f>
        <v>3.0637500000000126</v>
      </c>
      <c r="AJ304">
        <f t="shared" ref="AJ304:AJ367" si="186">AG304</f>
        <v>3.0637500000000126</v>
      </c>
      <c r="AK304">
        <f t="shared" ref="AK304:AK367" si="187">AL304/2</f>
        <v>12.255000000000051</v>
      </c>
      <c r="AL304">
        <v>24.510000000000101</v>
      </c>
      <c r="AM304">
        <f>SUM($AL$5:AL304)</f>
        <v>3726.9600000000028</v>
      </c>
      <c r="AU304" s="2">
        <v>300</v>
      </c>
      <c r="AV304" s="1">
        <f t="shared" si="150"/>
        <v>7500</v>
      </c>
      <c r="AW304" s="1">
        <f t="shared" ref="AW304:AW367" si="188">AV304</f>
        <v>7500</v>
      </c>
      <c r="AX304" s="1">
        <f t="shared" ref="AX304:AX367" si="189">AV304</f>
        <v>7500</v>
      </c>
      <c r="AY304" s="1">
        <f t="shared" ref="AY304:AY367" si="190">AV304</f>
        <v>7500</v>
      </c>
      <c r="AZ304" s="1">
        <f t="shared" si="175"/>
        <v>150000</v>
      </c>
      <c r="BA304" s="1">
        <f t="shared" si="176"/>
        <v>180000</v>
      </c>
      <c r="BB304">
        <v>5</v>
      </c>
      <c r="BC304" s="1">
        <f>SUM($BA$5:BA304)</f>
        <v>23289900</v>
      </c>
      <c r="BD304" s="1">
        <v>0</v>
      </c>
      <c r="BE304" s="1">
        <f>SUM($BA$235:BA304)</f>
        <v>11160000</v>
      </c>
    </row>
    <row r="305" spans="21:57" x14ac:dyDescent="0.3">
      <c r="U305" s="2">
        <v>301</v>
      </c>
      <c r="V305">
        <v>0.4</v>
      </c>
      <c r="W305">
        <f t="shared" si="177"/>
        <v>0.4</v>
      </c>
      <c r="X305">
        <f t="shared" si="178"/>
        <v>0.4</v>
      </c>
      <c r="Y305">
        <f t="shared" si="179"/>
        <v>0.4</v>
      </c>
      <c r="Z305" s="4">
        <f t="shared" si="180"/>
        <v>152951.39000000001</v>
      </c>
      <c r="AA305" s="4">
        <f t="shared" si="151"/>
        <v>95594.616852692183</v>
      </c>
      <c r="AB305" s="4">
        <f t="shared" si="181"/>
        <v>152952.99000000002</v>
      </c>
      <c r="AC305" s="4">
        <f>SUM($AB$5:AB305)</f>
        <v>14491289.590000004</v>
      </c>
      <c r="AD305">
        <f t="shared" si="182"/>
        <v>1.0667415214677007</v>
      </c>
      <c r="AF305" s="2">
        <v>301</v>
      </c>
      <c r="AG305">
        <f t="shared" si="183"/>
        <v>3.0650000000000124</v>
      </c>
      <c r="AH305">
        <f t="shared" si="184"/>
        <v>3.0650000000000124</v>
      </c>
      <c r="AI305">
        <f t="shared" si="185"/>
        <v>3.0650000000000124</v>
      </c>
      <c r="AJ305">
        <f t="shared" si="186"/>
        <v>3.0650000000000124</v>
      </c>
      <c r="AK305">
        <f t="shared" si="187"/>
        <v>12.26000000000005</v>
      </c>
      <c r="AL305">
        <v>24.520000000000099</v>
      </c>
      <c r="AM305">
        <f>SUM($AL$5:AL305)</f>
        <v>3751.4800000000027</v>
      </c>
      <c r="AU305" s="2">
        <v>301</v>
      </c>
      <c r="AV305" s="1">
        <f t="shared" si="150"/>
        <v>7500</v>
      </c>
      <c r="AW305" s="1">
        <f t="shared" si="188"/>
        <v>7500</v>
      </c>
      <c r="AX305" s="1">
        <f t="shared" si="189"/>
        <v>7500</v>
      </c>
      <c r="AY305" s="1">
        <f t="shared" si="190"/>
        <v>7500</v>
      </c>
      <c r="AZ305" s="1">
        <f t="shared" si="175"/>
        <v>150000</v>
      </c>
      <c r="BA305" s="1">
        <f t="shared" si="176"/>
        <v>180000</v>
      </c>
      <c r="BB305">
        <v>5</v>
      </c>
      <c r="BC305" s="1">
        <f>SUM($BA$5:BA305)</f>
        <v>23469900</v>
      </c>
      <c r="BD305" s="1">
        <v>0</v>
      </c>
      <c r="BE305" s="1">
        <f>SUM($BA$235:BA305)</f>
        <v>11340000</v>
      </c>
    </row>
    <row r="306" spans="21:57" x14ac:dyDescent="0.3">
      <c r="U306" s="2">
        <v>302</v>
      </c>
      <c r="V306">
        <v>0.40100000000000002</v>
      </c>
      <c r="W306">
        <f t="shared" si="177"/>
        <v>0.40100000000000002</v>
      </c>
      <c r="X306">
        <f t="shared" si="178"/>
        <v>0.40100000000000002</v>
      </c>
      <c r="Y306">
        <f t="shared" si="179"/>
        <v>0.40100000000000002</v>
      </c>
      <c r="Z306" s="4">
        <f t="shared" si="180"/>
        <v>153487.1</v>
      </c>
      <c r="AA306" s="4">
        <f t="shared" si="151"/>
        <v>95690.211469544869</v>
      </c>
      <c r="AB306" s="4">
        <f t="shared" si="181"/>
        <v>153488.704</v>
      </c>
      <c r="AC306" s="4">
        <f>SUM($AB$5:AB306)</f>
        <v>14644778.294000003</v>
      </c>
      <c r="AD306">
        <f t="shared" si="182"/>
        <v>1.0591790540568438</v>
      </c>
      <c r="AF306" s="2">
        <v>302</v>
      </c>
      <c r="AG306">
        <f t="shared" si="183"/>
        <v>3.0662500000000126</v>
      </c>
      <c r="AH306">
        <f t="shared" si="184"/>
        <v>3.0662500000000126</v>
      </c>
      <c r="AI306">
        <f t="shared" si="185"/>
        <v>3.0662500000000126</v>
      </c>
      <c r="AJ306">
        <f t="shared" si="186"/>
        <v>3.0662500000000126</v>
      </c>
      <c r="AK306">
        <f t="shared" si="187"/>
        <v>12.26500000000005</v>
      </c>
      <c r="AL306">
        <v>24.530000000000101</v>
      </c>
      <c r="AM306">
        <f>SUM($AL$5:AL306)</f>
        <v>3776.0100000000029</v>
      </c>
      <c r="AU306" s="2">
        <v>302</v>
      </c>
      <c r="AV306" s="1">
        <f t="shared" si="150"/>
        <v>7500</v>
      </c>
      <c r="AW306" s="1">
        <f t="shared" si="188"/>
        <v>7500</v>
      </c>
      <c r="AX306" s="1">
        <f t="shared" si="189"/>
        <v>7500</v>
      </c>
      <c r="AY306" s="1">
        <f t="shared" si="190"/>
        <v>7500</v>
      </c>
      <c r="AZ306" s="1">
        <f t="shared" si="175"/>
        <v>150000</v>
      </c>
      <c r="BA306" s="1">
        <f t="shared" si="176"/>
        <v>180000</v>
      </c>
      <c r="BB306">
        <v>5</v>
      </c>
      <c r="BC306" s="1">
        <f>SUM($BA$5:BA306)</f>
        <v>23649900</v>
      </c>
      <c r="BD306" s="1">
        <v>0</v>
      </c>
      <c r="BE306" s="1">
        <f>SUM($BA$235:BA306)</f>
        <v>11520000</v>
      </c>
    </row>
    <row r="307" spans="21:57" x14ac:dyDescent="0.3">
      <c r="U307" s="2">
        <v>303</v>
      </c>
      <c r="V307">
        <v>0.40200000000000002</v>
      </c>
      <c r="W307">
        <f t="shared" si="177"/>
        <v>0.40200000000000002</v>
      </c>
      <c r="X307">
        <f t="shared" si="178"/>
        <v>0.40200000000000002</v>
      </c>
      <c r="Y307">
        <f t="shared" si="179"/>
        <v>0.40200000000000002</v>
      </c>
      <c r="Z307" s="4">
        <f t="shared" si="180"/>
        <v>154023.73000000001</v>
      </c>
      <c r="AA307" s="4">
        <f t="shared" si="151"/>
        <v>95785.901681014409</v>
      </c>
      <c r="AB307" s="4">
        <f t="shared" si="181"/>
        <v>154025.33800000002</v>
      </c>
      <c r="AC307" s="4">
        <f>SUM($AB$5:AB307)</f>
        <v>14798803.632000003</v>
      </c>
      <c r="AD307">
        <f t="shared" si="182"/>
        <v>1.0517423678793691</v>
      </c>
      <c r="AF307" s="2">
        <v>303</v>
      </c>
      <c r="AG307">
        <f t="shared" si="183"/>
        <v>3.0675000000000123</v>
      </c>
      <c r="AH307">
        <f t="shared" si="184"/>
        <v>3.0675000000000123</v>
      </c>
      <c r="AI307">
        <f t="shared" si="185"/>
        <v>3.0675000000000123</v>
      </c>
      <c r="AJ307">
        <f t="shared" si="186"/>
        <v>3.0675000000000123</v>
      </c>
      <c r="AK307">
        <f t="shared" si="187"/>
        <v>12.270000000000049</v>
      </c>
      <c r="AL307">
        <v>24.540000000000099</v>
      </c>
      <c r="AM307">
        <f>SUM($AL$5:AL307)</f>
        <v>3800.5500000000029</v>
      </c>
      <c r="AU307" s="2">
        <v>303</v>
      </c>
      <c r="AV307" s="1">
        <f t="shared" si="150"/>
        <v>7500</v>
      </c>
      <c r="AW307" s="1">
        <f t="shared" si="188"/>
        <v>7500</v>
      </c>
      <c r="AX307" s="1">
        <f t="shared" si="189"/>
        <v>7500</v>
      </c>
      <c r="AY307" s="1">
        <f t="shared" si="190"/>
        <v>7500</v>
      </c>
      <c r="AZ307" s="1">
        <f t="shared" si="175"/>
        <v>150000</v>
      </c>
      <c r="BA307" s="1">
        <f t="shared" si="176"/>
        <v>180000</v>
      </c>
      <c r="BB307">
        <v>5</v>
      </c>
      <c r="BC307" s="1">
        <f>SUM($BA$5:BA307)</f>
        <v>23829900</v>
      </c>
      <c r="BD307" s="1">
        <v>0</v>
      </c>
      <c r="BE307" s="1">
        <f>SUM($BA$235:BA307)</f>
        <v>11700000</v>
      </c>
    </row>
    <row r="308" spans="21:57" x14ac:dyDescent="0.3">
      <c r="U308" s="2">
        <v>304</v>
      </c>
      <c r="V308">
        <v>0.40300000000000002</v>
      </c>
      <c r="W308">
        <f t="shared" si="177"/>
        <v>0.40300000000000002</v>
      </c>
      <c r="X308">
        <f t="shared" si="178"/>
        <v>0.40300000000000002</v>
      </c>
      <c r="Y308">
        <f t="shared" si="179"/>
        <v>0.40300000000000002</v>
      </c>
      <c r="Z308" s="4">
        <f t="shared" si="180"/>
        <v>154561.29</v>
      </c>
      <c r="AA308" s="4">
        <f t="shared" si="151"/>
        <v>95881.68758269542</v>
      </c>
      <c r="AB308" s="4">
        <f t="shared" si="181"/>
        <v>154562.902</v>
      </c>
      <c r="AC308" s="4">
        <f>SUM($AB$5:AB308)</f>
        <v>14953366.534000004</v>
      </c>
      <c r="AD308">
        <f t="shared" si="182"/>
        <v>1.0444283595045722</v>
      </c>
      <c r="AF308" s="2">
        <v>304</v>
      </c>
      <c r="AG308">
        <f t="shared" si="183"/>
        <v>3.0687500000000125</v>
      </c>
      <c r="AH308">
        <f t="shared" si="184"/>
        <v>3.0687500000000125</v>
      </c>
      <c r="AI308">
        <f t="shared" si="185"/>
        <v>3.0687500000000125</v>
      </c>
      <c r="AJ308">
        <f t="shared" si="186"/>
        <v>3.0687500000000125</v>
      </c>
      <c r="AK308">
        <f t="shared" si="187"/>
        <v>12.27500000000005</v>
      </c>
      <c r="AL308">
        <v>24.5500000000001</v>
      </c>
      <c r="AM308">
        <f>SUM($AL$5:AL308)</f>
        <v>3825.1000000000031</v>
      </c>
      <c r="AU308" s="2">
        <v>304</v>
      </c>
      <c r="AV308" s="1">
        <f t="shared" si="150"/>
        <v>7500</v>
      </c>
      <c r="AW308" s="1">
        <f t="shared" si="188"/>
        <v>7500</v>
      </c>
      <c r="AX308" s="1">
        <f t="shared" si="189"/>
        <v>7500</v>
      </c>
      <c r="AY308" s="1">
        <f t="shared" si="190"/>
        <v>7500</v>
      </c>
      <c r="AZ308" s="1">
        <f t="shared" si="175"/>
        <v>150000</v>
      </c>
      <c r="BA308" s="1">
        <f t="shared" si="176"/>
        <v>180000</v>
      </c>
      <c r="BB308">
        <v>5</v>
      </c>
      <c r="BC308" s="1">
        <f>SUM($BA$5:BA308)</f>
        <v>24009900</v>
      </c>
      <c r="BD308" s="1">
        <v>0</v>
      </c>
      <c r="BE308" s="1">
        <f>SUM($BA$235:BA308)</f>
        <v>11880000</v>
      </c>
    </row>
    <row r="309" spans="21:57" x14ac:dyDescent="0.3">
      <c r="U309" s="2">
        <v>305</v>
      </c>
      <c r="V309">
        <v>0.40400000000000003</v>
      </c>
      <c r="W309">
        <f t="shared" si="177"/>
        <v>0.40400000000000003</v>
      </c>
      <c r="X309">
        <f t="shared" si="178"/>
        <v>0.40400000000000003</v>
      </c>
      <c r="Y309">
        <f t="shared" si="179"/>
        <v>0.40400000000000003</v>
      </c>
      <c r="Z309" s="4">
        <f t="shared" si="180"/>
        <v>155099.76</v>
      </c>
      <c r="AA309" s="4">
        <f t="shared" si="151"/>
        <v>95977.569270278109</v>
      </c>
      <c r="AB309" s="4">
        <f t="shared" si="181"/>
        <v>155101.37600000002</v>
      </c>
      <c r="AC309" s="4">
        <f>SUM($AB$5:AB309)</f>
        <v>15108467.910000004</v>
      </c>
      <c r="AD309">
        <f t="shared" si="182"/>
        <v>1.0372338272277393</v>
      </c>
      <c r="AF309" s="2">
        <v>305</v>
      </c>
      <c r="AG309">
        <f t="shared" si="183"/>
        <v>3.0700000000000127</v>
      </c>
      <c r="AH309">
        <f t="shared" si="184"/>
        <v>3.0700000000000127</v>
      </c>
      <c r="AI309">
        <f t="shared" si="185"/>
        <v>3.0700000000000127</v>
      </c>
      <c r="AJ309">
        <f t="shared" si="186"/>
        <v>3.0700000000000127</v>
      </c>
      <c r="AK309">
        <f t="shared" si="187"/>
        <v>12.280000000000051</v>
      </c>
      <c r="AL309">
        <v>24.560000000000102</v>
      </c>
      <c r="AM309">
        <f>SUM($AL$5:AL309)</f>
        <v>3849.660000000003</v>
      </c>
      <c r="AU309" s="2">
        <v>305</v>
      </c>
      <c r="AV309" s="1">
        <f t="shared" si="150"/>
        <v>7500</v>
      </c>
      <c r="AW309" s="1">
        <f t="shared" si="188"/>
        <v>7500</v>
      </c>
      <c r="AX309" s="1">
        <f t="shared" si="189"/>
        <v>7500</v>
      </c>
      <c r="AY309" s="1">
        <f t="shared" si="190"/>
        <v>7500</v>
      </c>
      <c r="AZ309" s="1">
        <f t="shared" si="175"/>
        <v>150000</v>
      </c>
      <c r="BA309" s="1">
        <f t="shared" si="176"/>
        <v>180000</v>
      </c>
      <c r="BB309">
        <v>5</v>
      </c>
      <c r="BC309" s="1">
        <f>SUM($BA$5:BA309)</f>
        <v>24189900</v>
      </c>
      <c r="BD309" s="1">
        <v>0</v>
      </c>
      <c r="BE309" s="1">
        <f>SUM($BA$235:BA309)</f>
        <v>12060000</v>
      </c>
    </row>
    <row r="310" spans="21:57" x14ac:dyDescent="0.3">
      <c r="U310" s="15">
        <v>306</v>
      </c>
      <c r="V310">
        <v>0.40500000000000003</v>
      </c>
      <c r="W310">
        <f t="shared" si="177"/>
        <v>0.40500000000000003</v>
      </c>
      <c r="X310">
        <f t="shared" si="178"/>
        <v>0.40500000000000003</v>
      </c>
      <c r="Y310">
        <f t="shared" si="179"/>
        <v>0.40500000000000003</v>
      </c>
      <c r="Z310" s="4">
        <f t="shared" si="180"/>
        <v>155639.15000000002</v>
      </c>
      <c r="AA310" s="4">
        <f t="shared" si="151"/>
        <v>96073.546839548377</v>
      </c>
      <c r="AB310" s="4">
        <f t="shared" si="181"/>
        <v>155640.77000000002</v>
      </c>
      <c r="AC310" s="4">
        <f>SUM($AB$5:AB310)</f>
        <v>15264108.680000003</v>
      </c>
      <c r="AD310">
        <f t="shared" si="182"/>
        <v>1.0301558763412664</v>
      </c>
      <c r="AF310" s="15">
        <v>306</v>
      </c>
      <c r="AG310">
        <f t="shared" si="183"/>
        <v>3.0712500000000125</v>
      </c>
      <c r="AH310">
        <f t="shared" si="184"/>
        <v>3.0712500000000125</v>
      </c>
      <c r="AI310">
        <f t="shared" si="185"/>
        <v>3.0712500000000125</v>
      </c>
      <c r="AJ310">
        <f t="shared" si="186"/>
        <v>3.0712500000000125</v>
      </c>
      <c r="AK310">
        <f t="shared" si="187"/>
        <v>12.28500000000005</v>
      </c>
      <c r="AL310">
        <v>24.5700000000001</v>
      </c>
      <c r="AM310">
        <f>SUM($AL$5:AL310)</f>
        <v>3874.2300000000032</v>
      </c>
      <c r="AU310" s="15">
        <v>306</v>
      </c>
      <c r="AV310" s="1">
        <f t="shared" si="150"/>
        <v>7500</v>
      </c>
      <c r="AW310" s="1">
        <f t="shared" si="188"/>
        <v>7500</v>
      </c>
      <c r="AX310" s="1">
        <f t="shared" si="189"/>
        <v>7500</v>
      </c>
      <c r="AY310" s="1">
        <f t="shared" si="190"/>
        <v>7500</v>
      </c>
      <c r="AZ310" s="1">
        <f t="shared" si="175"/>
        <v>150000</v>
      </c>
      <c r="BA310" s="1">
        <f t="shared" si="176"/>
        <v>180000</v>
      </c>
      <c r="BB310">
        <v>5</v>
      </c>
      <c r="BC310" s="1">
        <f>SUM($BA$5:BA310)</f>
        <v>24369900</v>
      </c>
      <c r="BD310" s="1">
        <v>0</v>
      </c>
      <c r="BE310" s="1">
        <f>SUM($BA$235:BA310)</f>
        <v>12240000</v>
      </c>
    </row>
    <row r="311" spans="21:57" x14ac:dyDescent="0.3">
      <c r="U311" s="2">
        <v>307</v>
      </c>
      <c r="V311">
        <v>0.40600000000000003</v>
      </c>
      <c r="W311">
        <f t="shared" si="177"/>
        <v>0.40600000000000003</v>
      </c>
      <c r="X311">
        <f t="shared" si="178"/>
        <v>0.40600000000000003</v>
      </c>
      <c r="Y311">
        <f t="shared" si="179"/>
        <v>0.40600000000000003</v>
      </c>
      <c r="Z311" s="4">
        <f t="shared" si="180"/>
        <v>156179.47</v>
      </c>
      <c r="AA311" s="4">
        <f t="shared" si="151"/>
        <v>96169.62038638792</v>
      </c>
      <c r="AB311" s="4">
        <f t="shared" si="181"/>
        <v>156181.09400000001</v>
      </c>
      <c r="AC311" s="4">
        <f>SUM($AB$5:AB311)</f>
        <v>15420289.774000004</v>
      </c>
      <c r="AD311">
        <f t="shared" si="182"/>
        <v>1.023191705943753</v>
      </c>
      <c r="AF311" s="2">
        <v>307</v>
      </c>
      <c r="AG311">
        <f t="shared" si="183"/>
        <v>3.0725000000000127</v>
      </c>
      <c r="AH311">
        <f t="shared" si="184"/>
        <v>3.0725000000000127</v>
      </c>
      <c r="AI311">
        <f t="shared" si="185"/>
        <v>3.0725000000000127</v>
      </c>
      <c r="AJ311">
        <f t="shared" si="186"/>
        <v>3.0725000000000127</v>
      </c>
      <c r="AK311">
        <f t="shared" si="187"/>
        <v>12.290000000000051</v>
      </c>
      <c r="AL311">
        <v>24.580000000000101</v>
      </c>
      <c r="AM311">
        <f>SUM($AL$5:AL311)</f>
        <v>3898.8100000000031</v>
      </c>
      <c r="AU311" s="2">
        <v>307</v>
      </c>
      <c r="AV311" s="1">
        <f t="shared" si="150"/>
        <v>7500</v>
      </c>
      <c r="AW311" s="1">
        <f t="shared" si="188"/>
        <v>7500</v>
      </c>
      <c r="AX311" s="1">
        <f t="shared" si="189"/>
        <v>7500</v>
      </c>
      <c r="AY311" s="1">
        <f t="shared" si="190"/>
        <v>7500</v>
      </c>
      <c r="AZ311" s="1">
        <f t="shared" si="175"/>
        <v>150000</v>
      </c>
      <c r="BA311" s="1">
        <f t="shared" si="176"/>
        <v>180000</v>
      </c>
      <c r="BB311">
        <v>5</v>
      </c>
      <c r="BC311" s="1">
        <f>SUM($BA$5:BA311)</f>
        <v>24549900</v>
      </c>
      <c r="BD311" s="1">
        <v>0</v>
      </c>
      <c r="BE311" s="1">
        <f>SUM($BA$235:BA311)</f>
        <v>12420000</v>
      </c>
    </row>
    <row r="312" spans="21:57" x14ac:dyDescent="0.3">
      <c r="U312" s="2">
        <v>308</v>
      </c>
      <c r="V312">
        <v>0.40699999999999997</v>
      </c>
      <c r="W312">
        <f t="shared" si="177"/>
        <v>0.40699999999999997</v>
      </c>
      <c r="X312">
        <f t="shared" si="178"/>
        <v>0.40699999999999997</v>
      </c>
      <c r="Y312">
        <f t="shared" si="179"/>
        <v>0.40699999999999997</v>
      </c>
      <c r="Z312" s="4">
        <f t="shared" si="180"/>
        <v>156720.71000000002</v>
      </c>
      <c r="AA312" s="4">
        <f t="shared" si="151"/>
        <v>96265.790006774303</v>
      </c>
      <c r="AB312" s="4">
        <f t="shared" si="181"/>
        <v>156722.33800000002</v>
      </c>
      <c r="AC312" s="4">
        <f>SUM($AB$5:AB312)</f>
        <v>15577012.112000003</v>
      </c>
      <c r="AD312">
        <f t="shared" si="182"/>
        <v>1.0163384754561973</v>
      </c>
      <c r="AF312" s="2">
        <v>308</v>
      </c>
      <c r="AG312">
        <f t="shared" si="183"/>
        <v>3.0737500000000124</v>
      </c>
      <c r="AH312">
        <f t="shared" si="184"/>
        <v>3.0737500000000124</v>
      </c>
      <c r="AI312">
        <f t="shared" si="185"/>
        <v>3.0737500000000124</v>
      </c>
      <c r="AJ312">
        <f t="shared" si="186"/>
        <v>3.0737500000000124</v>
      </c>
      <c r="AK312">
        <f t="shared" si="187"/>
        <v>12.29500000000005</v>
      </c>
      <c r="AL312">
        <v>24.590000000000099</v>
      </c>
      <c r="AM312">
        <f>SUM($AL$5:AL312)</f>
        <v>3923.4000000000033</v>
      </c>
      <c r="AU312" s="2">
        <v>308</v>
      </c>
      <c r="AV312" s="1">
        <f t="shared" ref="AV312:AV375" si="191">AV292+500</f>
        <v>7500</v>
      </c>
      <c r="AW312" s="1">
        <f t="shared" si="188"/>
        <v>7500</v>
      </c>
      <c r="AX312" s="1">
        <f t="shared" si="189"/>
        <v>7500</v>
      </c>
      <c r="AY312" s="1">
        <f t="shared" si="190"/>
        <v>7500</v>
      </c>
      <c r="AZ312" s="1">
        <f t="shared" si="175"/>
        <v>150000</v>
      </c>
      <c r="BA312" s="1">
        <f t="shared" si="176"/>
        <v>180000</v>
      </c>
      <c r="BB312">
        <v>5</v>
      </c>
      <c r="BC312" s="1">
        <f>SUM($BA$5:BA312)</f>
        <v>24729900</v>
      </c>
      <c r="BD312" s="1">
        <v>0</v>
      </c>
      <c r="BE312" s="1">
        <f>SUM($BA$235:BA312)</f>
        <v>12600000</v>
      </c>
    </row>
    <row r="313" spans="21:57" x14ac:dyDescent="0.3">
      <c r="U313" s="2">
        <v>309</v>
      </c>
      <c r="V313">
        <v>0.40799999999999997</v>
      </c>
      <c r="W313">
        <f t="shared" si="177"/>
        <v>0.40799999999999997</v>
      </c>
      <c r="X313">
        <f t="shared" si="178"/>
        <v>0.40799999999999997</v>
      </c>
      <c r="Y313">
        <f t="shared" si="179"/>
        <v>0.40799999999999997</v>
      </c>
      <c r="Z313" s="4">
        <f t="shared" si="180"/>
        <v>157262.88</v>
      </c>
      <c r="AA313" s="4">
        <f t="shared" si="151"/>
        <v>96362.05579678106</v>
      </c>
      <c r="AB313" s="4">
        <f t="shared" si="181"/>
        <v>157264.51200000002</v>
      </c>
      <c r="AC313" s="4">
        <f>SUM($AB$5:AB313)</f>
        <v>15734276.624000004</v>
      </c>
      <c r="AD313">
        <f t="shared" si="182"/>
        <v>1.0095935656289876</v>
      </c>
      <c r="AF313" s="2">
        <v>309</v>
      </c>
      <c r="AG313">
        <f t="shared" si="183"/>
        <v>3.0750000000000126</v>
      </c>
      <c r="AH313">
        <f t="shared" si="184"/>
        <v>3.0750000000000126</v>
      </c>
      <c r="AI313">
        <f t="shared" si="185"/>
        <v>3.0750000000000126</v>
      </c>
      <c r="AJ313">
        <f t="shared" si="186"/>
        <v>3.0750000000000126</v>
      </c>
      <c r="AK313">
        <f t="shared" si="187"/>
        <v>12.30000000000005</v>
      </c>
      <c r="AL313">
        <v>24.600000000000101</v>
      </c>
      <c r="AM313">
        <f>SUM($AL$5:AL313)</f>
        <v>3948.0000000000032</v>
      </c>
      <c r="AU313" s="2">
        <v>309</v>
      </c>
      <c r="AV313" s="1">
        <f t="shared" si="191"/>
        <v>7500</v>
      </c>
      <c r="AW313" s="1">
        <f t="shared" si="188"/>
        <v>7500</v>
      </c>
      <c r="AX313" s="1">
        <f t="shared" si="189"/>
        <v>7500</v>
      </c>
      <c r="AY313" s="1">
        <f t="shared" si="190"/>
        <v>7500</v>
      </c>
      <c r="AZ313" s="1">
        <f t="shared" si="175"/>
        <v>150000</v>
      </c>
      <c r="BA313" s="1">
        <f t="shared" si="176"/>
        <v>180000</v>
      </c>
      <c r="BB313">
        <v>5</v>
      </c>
      <c r="BC313" s="1">
        <f>SUM($BA$5:BA313)</f>
        <v>24909900</v>
      </c>
      <c r="BD313" s="1">
        <v>0</v>
      </c>
      <c r="BE313" s="1">
        <f>SUM($BA$235:BA313)</f>
        <v>12780000</v>
      </c>
    </row>
    <row r="314" spans="21:57" x14ac:dyDescent="0.3">
      <c r="U314" s="2">
        <v>310</v>
      </c>
      <c r="V314">
        <v>0.40899999999999997</v>
      </c>
      <c r="W314">
        <f t="shared" si="177"/>
        <v>0.40899999999999997</v>
      </c>
      <c r="X314">
        <f t="shared" si="178"/>
        <v>0.40899999999999997</v>
      </c>
      <c r="Y314">
        <f t="shared" si="179"/>
        <v>0.40899999999999997</v>
      </c>
      <c r="Z314" s="4">
        <f t="shared" si="180"/>
        <v>157805.98000000001</v>
      </c>
      <c r="AA314" s="4">
        <f t="shared" si="151"/>
        <v>96458.417852577826</v>
      </c>
      <c r="AB314" s="4">
        <f t="shared" si="181"/>
        <v>157807.61600000001</v>
      </c>
      <c r="AC314" s="4">
        <f>SUM($AB$5:AB314)</f>
        <v>15892084.240000004</v>
      </c>
      <c r="AD314">
        <f t="shared" si="182"/>
        <v>1.0029543764299358</v>
      </c>
      <c r="AF314" s="2">
        <v>310</v>
      </c>
      <c r="AG314">
        <f t="shared" si="183"/>
        <v>3.0762500000000124</v>
      </c>
      <c r="AH314">
        <f t="shared" si="184"/>
        <v>3.0762500000000124</v>
      </c>
      <c r="AI314">
        <f t="shared" si="185"/>
        <v>3.0762500000000124</v>
      </c>
      <c r="AJ314">
        <f t="shared" si="186"/>
        <v>3.0762500000000124</v>
      </c>
      <c r="AK314">
        <f t="shared" si="187"/>
        <v>12.305000000000049</v>
      </c>
      <c r="AL314">
        <v>24.610000000000099</v>
      </c>
      <c r="AM314">
        <f>SUM($AL$5:AL314)</f>
        <v>3972.6100000000033</v>
      </c>
      <c r="AU314" s="2">
        <v>310</v>
      </c>
      <c r="AV314" s="1">
        <f t="shared" si="191"/>
        <v>7500</v>
      </c>
      <c r="AW314" s="1">
        <f t="shared" si="188"/>
        <v>7500</v>
      </c>
      <c r="AX314" s="1">
        <f t="shared" si="189"/>
        <v>7500</v>
      </c>
      <c r="AY314" s="1">
        <f t="shared" si="190"/>
        <v>7500</v>
      </c>
      <c r="AZ314" s="1">
        <f t="shared" si="175"/>
        <v>150000</v>
      </c>
      <c r="BA314" s="1">
        <f t="shared" si="176"/>
        <v>180000</v>
      </c>
      <c r="BB314">
        <v>5</v>
      </c>
      <c r="BC314" s="1">
        <f>SUM($BA$5:BA314)</f>
        <v>25089900</v>
      </c>
      <c r="BD314" s="1">
        <v>0</v>
      </c>
      <c r="BE314" s="1">
        <f>SUM($BA$235:BA314)</f>
        <v>12960000</v>
      </c>
    </row>
    <row r="315" spans="21:57" x14ac:dyDescent="0.3">
      <c r="U315" s="2">
        <v>311</v>
      </c>
      <c r="V315">
        <v>0.41</v>
      </c>
      <c r="W315">
        <f t="shared" si="177"/>
        <v>0.41</v>
      </c>
      <c r="X315">
        <f t="shared" si="178"/>
        <v>0.41</v>
      </c>
      <c r="Y315">
        <f t="shared" si="179"/>
        <v>0.41</v>
      </c>
      <c r="Z315" s="4">
        <f t="shared" si="180"/>
        <v>158350</v>
      </c>
      <c r="AA315" s="4">
        <f t="shared" si="151"/>
        <v>96554.876270430395</v>
      </c>
      <c r="AB315" s="4">
        <f t="shared" si="181"/>
        <v>158351.64000000001</v>
      </c>
      <c r="AC315" s="4">
        <f>SUM($AB$5:AB315)</f>
        <v>16050435.880000005</v>
      </c>
      <c r="AD315">
        <f t="shared" si="182"/>
        <v>0.99641832756859683</v>
      </c>
      <c r="AF315" s="2">
        <v>311</v>
      </c>
      <c r="AG315">
        <f t="shared" si="183"/>
        <v>3.0775000000000126</v>
      </c>
      <c r="AH315">
        <f t="shared" si="184"/>
        <v>3.0775000000000126</v>
      </c>
      <c r="AI315">
        <f t="shared" si="185"/>
        <v>3.0775000000000126</v>
      </c>
      <c r="AJ315">
        <f t="shared" si="186"/>
        <v>3.0775000000000126</v>
      </c>
      <c r="AK315">
        <f t="shared" si="187"/>
        <v>12.31000000000005</v>
      </c>
      <c r="AL315">
        <v>24.6200000000001</v>
      </c>
      <c r="AM315">
        <f>SUM($AL$5:AL315)</f>
        <v>3997.2300000000032</v>
      </c>
      <c r="AU315" s="2">
        <v>311</v>
      </c>
      <c r="AV315" s="1">
        <f t="shared" si="191"/>
        <v>8000</v>
      </c>
      <c r="AW315" s="1">
        <f t="shared" si="188"/>
        <v>8000</v>
      </c>
      <c r="AX315" s="1">
        <f t="shared" si="189"/>
        <v>8000</v>
      </c>
      <c r="AY315" s="1">
        <f t="shared" si="190"/>
        <v>8000</v>
      </c>
      <c r="AZ315" s="1">
        <f t="shared" si="175"/>
        <v>160000</v>
      </c>
      <c r="BA315" s="1">
        <f t="shared" si="176"/>
        <v>192000</v>
      </c>
      <c r="BB315">
        <v>5</v>
      </c>
      <c r="BC315" s="1">
        <f>SUM($BA$5:BA315)</f>
        <v>25281900</v>
      </c>
      <c r="BD315" s="1">
        <v>0</v>
      </c>
      <c r="BE315" s="1">
        <f>SUM($BA$235:BA315)</f>
        <v>13152000</v>
      </c>
    </row>
    <row r="316" spans="21:57" x14ac:dyDescent="0.3">
      <c r="U316" s="2">
        <v>312</v>
      </c>
      <c r="V316">
        <v>0.41099999999999998</v>
      </c>
      <c r="W316">
        <f t="shared" si="177"/>
        <v>0.41099999999999998</v>
      </c>
      <c r="X316">
        <f t="shared" si="178"/>
        <v>0.41099999999999998</v>
      </c>
      <c r="Y316">
        <f t="shared" si="179"/>
        <v>0.41099999999999998</v>
      </c>
      <c r="Z316" s="4">
        <f t="shared" si="180"/>
        <v>158894.96000000002</v>
      </c>
      <c r="AA316" s="4">
        <f t="shared" si="151"/>
        <v>96651.431146700808</v>
      </c>
      <c r="AB316" s="4">
        <f t="shared" si="181"/>
        <v>158896.60400000002</v>
      </c>
      <c r="AC316" s="4">
        <f>SUM($AB$5:AB316)</f>
        <v>16209332.484000005</v>
      </c>
      <c r="AD316">
        <f t="shared" si="182"/>
        <v>0.98998310817213908</v>
      </c>
      <c r="AF316" s="2">
        <v>312</v>
      </c>
      <c r="AG316">
        <f t="shared" si="183"/>
        <v>3.0787500000000123</v>
      </c>
      <c r="AH316">
        <f t="shared" si="184"/>
        <v>3.0787500000000123</v>
      </c>
      <c r="AI316">
        <f t="shared" si="185"/>
        <v>3.0787500000000123</v>
      </c>
      <c r="AJ316">
        <f t="shared" si="186"/>
        <v>3.0787500000000123</v>
      </c>
      <c r="AK316">
        <f t="shared" si="187"/>
        <v>12.315000000000049</v>
      </c>
      <c r="AL316">
        <v>24.630000000000098</v>
      </c>
      <c r="AM316">
        <f>SUM($AL$5:AL316)</f>
        <v>4021.8600000000033</v>
      </c>
      <c r="AU316" s="2">
        <v>312</v>
      </c>
      <c r="AV316" s="1">
        <f t="shared" si="191"/>
        <v>8000</v>
      </c>
      <c r="AW316" s="1">
        <f t="shared" si="188"/>
        <v>8000</v>
      </c>
      <c r="AX316" s="1">
        <f t="shared" si="189"/>
        <v>8000</v>
      </c>
      <c r="AY316" s="1">
        <f t="shared" si="190"/>
        <v>8000</v>
      </c>
      <c r="AZ316" s="1">
        <f t="shared" si="175"/>
        <v>160000</v>
      </c>
      <c r="BA316" s="1">
        <f t="shared" si="176"/>
        <v>192000</v>
      </c>
      <c r="BB316">
        <v>5</v>
      </c>
      <c r="BC316" s="1">
        <f>SUM($BA$5:BA316)</f>
        <v>25473900</v>
      </c>
      <c r="BD316" s="1">
        <v>0</v>
      </c>
      <c r="BE316" s="1">
        <f>SUM($BA$235:BA316)</f>
        <v>13344000</v>
      </c>
    </row>
    <row r="317" spans="21:57" x14ac:dyDescent="0.3">
      <c r="U317" s="2">
        <v>313</v>
      </c>
      <c r="V317">
        <v>0.41199999999999998</v>
      </c>
      <c r="W317">
        <f t="shared" si="177"/>
        <v>0.41199999999999998</v>
      </c>
      <c r="X317">
        <f t="shared" si="178"/>
        <v>0.41199999999999998</v>
      </c>
      <c r="Y317">
        <f t="shared" si="179"/>
        <v>0.41199999999999998</v>
      </c>
      <c r="Z317" s="4">
        <f t="shared" si="180"/>
        <v>159440.85</v>
      </c>
      <c r="AA317" s="4">
        <f t="shared" si="151"/>
        <v>96748.082577847497</v>
      </c>
      <c r="AB317" s="4">
        <f t="shared" si="181"/>
        <v>159442.49799999999</v>
      </c>
      <c r="AC317" s="4">
        <f>SUM($AB$5:AB317)</f>
        <v>16368774.982000005</v>
      </c>
      <c r="AD317">
        <f t="shared" si="182"/>
        <v>0.98364629238978862</v>
      </c>
      <c r="AF317" s="2">
        <v>313</v>
      </c>
      <c r="AG317">
        <f t="shared" si="183"/>
        <v>3.0800000000000125</v>
      </c>
      <c r="AH317">
        <f t="shared" si="184"/>
        <v>3.0800000000000125</v>
      </c>
      <c r="AI317">
        <f t="shared" si="185"/>
        <v>3.0800000000000125</v>
      </c>
      <c r="AJ317">
        <f t="shared" si="186"/>
        <v>3.0800000000000125</v>
      </c>
      <c r="AK317">
        <f t="shared" si="187"/>
        <v>12.32000000000005</v>
      </c>
      <c r="AL317">
        <v>24.6400000000001</v>
      </c>
      <c r="AM317">
        <f>SUM($AL$5:AL317)</f>
        <v>4046.5000000000036</v>
      </c>
      <c r="AU317" s="2">
        <v>313</v>
      </c>
      <c r="AV317" s="1">
        <f t="shared" si="191"/>
        <v>8000</v>
      </c>
      <c r="AW317" s="1">
        <f t="shared" si="188"/>
        <v>8000</v>
      </c>
      <c r="AX317" s="1">
        <f t="shared" si="189"/>
        <v>8000</v>
      </c>
      <c r="AY317" s="1">
        <f t="shared" si="190"/>
        <v>8000</v>
      </c>
      <c r="AZ317" s="1">
        <f t="shared" si="175"/>
        <v>160000</v>
      </c>
      <c r="BA317" s="1">
        <f t="shared" si="176"/>
        <v>192000</v>
      </c>
      <c r="BB317">
        <v>5</v>
      </c>
      <c r="BC317" s="1">
        <f>SUM($BA$5:BA317)</f>
        <v>25665900</v>
      </c>
      <c r="BD317" s="1">
        <v>0</v>
      </c>
      <c r="BE317" s="1">
        <f>SUM($BA$235:BA317)</f>
        <v>13536000</v>
      </c>
    </row>
    <row r="318" spans="21:57" x14ac:dyDescent="0.3">
      <c r="U318" s="2">
        <v>314</v>
      </c>
      <c r="V318">
        <v>0.41299999999999998</v>
      </c>
      <c r="W318">
        <f t="shared" si="177"/>
        <v>0.41299999999999998</v>
      </c>
      <c r="X318">
        <f t="shared" si="178"/>
        <v>0.41299999999999998</v>
      </c>
      <c r="Y318">
        <f t="shared" si="179"/>
        <v>0.41299999999999998</v>
      </c>
      <c r="Z318" s="4">
        <f t="shared" si="180"/>
        <v>159987.67000000001</v>
      </c>
      <c r="AA318" s="4">
        <f t="shared" si="151"/>
        <v>96844.83066042533</v>
      </c>
      <c r="AB318" s="4">
        <f t="shared" si="181"/>
        <v>159989.32200000001</v>
      </c>
      <c r="AC318" s="4">
        <f>SUM($AB$5:AB318)</f>
        <v>16528764.304000005</v>
      </c>
      <c r="AD318">
        <f t="shared" si="182"/>
        <v>0.97740559190247034</v>
      </c>
      <c r="AF318" s="2">
        <v>314</v>
      </c>
      <c r="AG318">
        <f t="shared" si="183"/>
        <v>3.0812500000000127</v>
      </c>
      <c r="AH318">
        <f t="shared" si="184"/>
        <v>3.0812500000000127</v>
      </c>
      <c r="AI318">
        <f t="shared" si="185"/>
        <v>3.0812500000000127</v>
      </c>
      <c r="AJ318">
        <f t="shared" si="186"/>
        <v>3.0812500000000127</v>
      </c>
      <c r="AK318">
        <f t="shared" si="187"/>
        <v>12.325000000000051</v>
      </c>
      <c r="AL318">
        <v>24.650000000000102</v>
      </c>
      <c r="AM318">
        <f>SUM($AL$5:AL318)</f>
        <v>4071.1500000000037</v>
      </c>
      <c r="AU318" s="2">
        <v>314</v>
      </c>
      <c r="AV318" s="1">
        <f t="shared" si="191"/>
        <v>8000</v>
      </c>
      <c r="AW318" s="1">
        <f t="shared" si="188"/>
        <v>8000</v>
      </c>
      <c r="AX318" s="1">
        <f t="shared" si="189"/>
        <v>8000</v>
      </c>
      <c r="AY318" s="1">
        <f t="shared" si="190"/>
        <v>8000</v>
      </c>
      <c r="AZ318" s="1">
        <f t="shared" si="175"/>
        <v>160000</v>
      </c>
      <c r="BA318" s="1">
        <f t="shared" si="176"/>
        <v>192000</v>
      </c>
      <c r="BB318">
        <v>5</v>
      </c>
      <c r="BC318" s="1">
        <f>SUM($BA$5:BA318)</f>
        <v>25857900</v>
      </c>
      <c r="BD318" s="1">
        <v>0</v>
      </c>
      <c r="BE318" s="1">
        <f>SUM($BA$235:BA318)</f>
        <v>13728000</v>
      </c>
    </row>
    <row r="319" spans="21:57" x14ac:dyDescent="0.3">
      <c r="U319" s="2">
        <v>315</v>
      </c>
      <c r="V319">
        <v>0.41399999999999998</v>
      </c>
      <c r="W319">
        <f t="shared" si="177"/>
        <v>0.41399999999999998</v>
      </c>
      <c r="X319">
        <f t="shared" si="178"/>
        <v>0.41399999999999998</v>
      </c>
      <c r="Y319">
        <f t="shared" si="179"/>
        <v>0.41399999999999998</v>
      </c>
      <c r="Z319" s="4">
        <f t="shared" si="180"/>
        <v>160535.42000000001</v>
      </c>
      <c r="AA319" s="4">
        <f t="shared" ref="AA319:AA382" si="192">AA318*1.001</f>
        <v>96941.675491085742</v>
      </c>
      <c r="AB319" s="4">
        <f t="shared" si="181"/>
        <v>160537.076</v>
      </c>
      <c r="AC319" s="4">
        <f>SUM($AB$5:AB319)</f>
        <v>16689301.380000005</v>
      </c>
      <c r="AD319">
        <f t="shared" si="182"/>
        <v>0.97125878890504258</v>
      </c>
      <c r="AF319" s="2">
        <v>315</v>
      </c>
      <c r="AG319">
        <f t="shared" si="183"/>
        <v>3.0825000000000125</v>
      </c>
      <c r="AH319">
        <f t="shared" si="184"/>
        <v>3.0825000000000125</v>
      </c>
      <c r="AI319">
        <f t="shared" si="185"/>
        <v>3.0825000000000125</v>
      </c>
      <c r="AJ319">
        <f t="shared" si="186"/>
        <v>3.0825000000000125</v>
      </c>
      <c r="AK319">
        <f t="shared" si="187"/>
        <v>12.33000000000005</v>
      </c>
      <c r="AL319">
        <v>24.6600000000001</v>
      </c>
      <c r="AM319">
        <f>SUM($AL$5:AL319)</f>
        <v>4095.810000000004</v>
      </c>
      <c r="AU319" s="2">
        <v>315</v>
      </c>
      <c r="AV319" s="1">
        <f t="shared" si="191"/>
        <v>8000</v>
      </c>
      <c r="AW319" s="1">
        <f t="shared" si="188"/>
        <v>8000</v>
      </c>
      <c r="AX319" s="1">
        <f t="shared" si="189"/>
        <v>8000</v>
      </c>
      <c r="AY319" s="1">
        <f t="shared" si="190"/>
        <v>8000</v>
      </c>
      <c r="AZ319" s="1">
        <f t="shared" si="175"/>
        <v>160000</v>
      </c>
      <c r="BA319" s="1">
        <f t="shared" si="176"/>
        <v>192000</v>
      </c>
      <c r="BB319">
        <v>5</v>
      </c>
      <c r="BC319" s="1">
        <f>SUM($BA$5:BA319)</f>
        <v>26049900</v>
      </c>
      <c r="BD319" s="1">
        <v>0</v>
      </c>
      <c r="BE319" s="1">
        <f>SUM($BA$235:BA319)</f>
        <v>13920000</v>
      </c>
    </row>
    <row r="320" spans="21:57" x14ac:dyDescent="0.3">
      <c r="U320" s="2">
        <v>316</v>
      </c>
      <c r="V320">
        <v>0.41499999999999998</v>
      </c>
      <c r="W320">
        <f t="shared" si="177"/>
        <v>0.41499999999999998</v>
      </c>
      <c r="X320">
        <f t="shared" si="178"/>
        <v>0.41499999999999998</v>
      </c>
      <c r="Y320">
        <f t="shared" si="179"/>
        <v>0.41499999999999998</v>
      </c>
      <c r="Z320" s="4">
        <f t="shared" si="180"/>
        <v>161084.11000000002</v>
      </c>
      <c r="AA320" s="4">
        <f t="shared" si="192"/>
        <v>97038.61716657682</v>
      </c>
      <c r="AB320" s="4">
        <f t="shared" si="181"/>
        <v>161085.77000000002</v>
      </c>
      <c r="AC320" s="4">
        <f>SUM($AB$5:AB320)</f>
        <v>16850387.150000006</v>
      </c>
      <c r="AD320">
        <f t="shared" si="182"/>
        <v>0.96520379332979223</v>
      </c>
      <c r="AF320" s="2">
        <v>316</v>
      </c>
      <c r="AG320">
        <f t="shared" si="183"/>
        <v>3.0837500000000126</v>
      </c>
      <c r="AH320">
        <f t="shared" si="184"/>
        <v>3.0837500000000126</v>
      </c>
      <c r="AI320">
        <f t="shared" si="185"/>
        <v>3.0837500000000126</v>
      </c>
      <c r="AJ320">
        <f t="shared" si="186"/>
        <v>3.0837500000000126</v>
      </c>
      <c r="AK320">
        <f t="shared" si="187"/>
        <v>12.335000000000051</v>
      </c>
      <c r="AL320">
        <v>24.670000000000101</v>
      </c>
      <c r="AM320">
        <f>SUM($AL$5:AL320)</f>
        <v>4120.4800000000041</v>
      </c>
      <c r="AU320" s="2">
        <v>316</v>
      </c>
      <c r="AV320" s="1">
        <f t="shared" si="191"/>
        <v>8000</v>
      </c>
      <c r="AW320" s="1">
        <f t="shared" si="188"/>
        <v>8000</v>
      </c>
      <c r="AX320" s="1">
        <f t="shared" si="189"/>
        <v>8000</v>
      </c>
      <c r="AY320" s="1">
        <f t="shared" si="190"/>
        <v>8000</v>
      </c>
      <c r="AZ320" s="1">
        <f t="shared" si="175"/>
        <v>160000</v>
      </c>
      <c r="BA320" s="1">
        <f t="shared" si="176"/>
        <v>192000</v>
      </c>
      <c r="BB320">
        <v>5</v>
      </c>
      <c r="BC320" s="1">
        <f>SUM($BA$5:BA320)</f>
        <v>26241900</v>
      </c>
      <c r="BD320" s="1">
        <v>0</v>
      </c>
      <c r="BE320" s="1">
        <f>SUM($BA$235:BA320)</f>
        <v>14112000</v>
      </c>
    </row>
    <row r="321" spans="21:57" x14ac:dyDescent="0.3">
      <c r="U321" s="2">
        <v>317</v>
      </c>
      <c r="V321">
        <v>0.41599999999999998</v>
      </c>
      <c r="W321">
        <f t="shared" si="177"/>
        <v>0.41599999999999998</v>
      </c>
      <c r="X321">
        <f t="shared" si="178"/>
        <v>0.41599999999999998</v>
      </c>
      <c r="Y321">
        <f t="shared" si="179"/>
        <v>0.41599999999999998</v>
      </c>
      <c r="Z321" s="4">
        <f t="shared" si="180"/>
        <v>161633.74000000002</v>
      </c>
      <c r="AA321" s="4">
        <f t="shared" si="192"/>
        <v>97135.655783743379</v>
      </c>
      <c r="AB321" s="4">
        <f t="shared" si="181"/>
        <v>161635.40400000001</v>
      </c>
      <c r="AC321" s="4">
        <f>SUM($AB$5:AB321)</f>
        <v>17012022.554000005</v>
      </c>
      <c r="AD321">
        <f t="shared" si="182"/>
        <v>0.95923851814881966</v>
      </c>
      <c r="AF321" s="2">
        <v>317</v>
      </c>
      <c r="AG321">
        <f t="shared" si="183"/>
        <v>3.0850000000000124</v>
      </c>
      <c r="AH321">
        <f t="shared" si="184"/>
        <v>3.0850000000000124</v>
      </c>
      <c r="AI321">
        <f t="shared" si="185"/>
        <v>3.0850000000000124</v>
      </c>
      <c r="AJ321">
        <f t="shared" si="186"/>
        <v>3.0850000000000124</v>
      </c>
      <c r="AK321">
        <f t="shared" si="187"/>
        <v>12.34000000000005</v>
      </c>
      <c r="AL321">
        <v>24.680000000000099</v>
      </c>
      <c r="AM321">
        <f>SUM($AL$5:AL321)</f>
        <v>4145.1600000000044</v>
      </c>
      <c r="AU321" s="2">
        <v>317</v>
      </c>
      <c r="AV321" s="1">
        <f t="shared" si="191"/>
        <v>8000</v>
      </c>
      <c r="AW321" s="1">
        <f t="shared" si="188"/>
        <v>8000</v>
      </c>
      <c r="AX321" s="1">
        <f t="shared" si="189"/>
        <v>8000</v>
      </c>
      <c r="AY321" s="1">
        <f t="shared" si="190"/>
        <v>8000</v>
      </c>
      <c r="AZ321" s="1">
        <f t="shared" si="175"/>
        <v>160000</v>
      </c>
      <c r="BA321" s="1">
        <f t="shared" si="176"/>
        <v>192000</v>
      </c>
      <c r="BB321">
        <v>5</v>
      </c>
      <c r="BC321" s="1">
        <f>SUM($BA$5:BA321)</f>
        <v>26433900</v>
      </c>
      <c r="BD321" s="1">
        <v>0</v>
      </c>
      <c r="BE321" s="1">
        <f>SUM($BA$235:BA321)</f>
        <v>14304000</v>
      </c>
    </row>
    <row r="322" spans="21:57" x14ac:dyDescent="0.3">
      <c r="U322" s="2">
        <v>318</v>
      </c>
      <c r="V322">
        <v>0.41699999999999998</v>
      </c>
      <c r="W322">
        <f t="shared" si="177"/>
        <v>0.41699999999999998</v>
      </c>
      <c r="X322">
        <f t="shared" si="178"/>
        <v>0.41699999999999998</v>
      </c>
      <c r="Y322">
        <f t="shared" si="179"/>
        <v>0.41699999999999998</v>
      </c>
      <c r="Z322" s="4">
        <f t="shared" si="180"/>
        <v>162184.30000000002</v>
      </c>
      <c r="AA322" s="4">
        <f t="shared" si="192"/>
        <v>97232.791439527107</v>
      </c>
      <c r="AB322" s="4">
        <f t="shared" si="181"/>
        <v>162185.96800000002</v>
      </c>
      <c r="AC322" s="4">
        <f>SUM($AB$5:AB322)</f>
        <v>17174208.522000004</v>
      </c>
      <c r="AD322">
        <f t="shared" si="182"/>
        <v>0.95336088043137468</v>
      </c>
      <c r="AF322" s="2">
        <v>318</v>
      </c>
      <c r="AG322">
        <f t="shared" si="183"/>
        <v>3.0862500000000126</v>
      </c>
      <c r="AH322">
        <f t="shared" si="184"/>
        <v>3.0862500000000126</v>
      </c>
      <c r="AI322">
        <f t="shared" si="185"/>
        <v>3.0862500000000126</v>
      </c>
      <c r="AJ322">
        <f t="shared" si="186"/>
        <v>3.0862500000000126</v>
      </c>
      <c r="AK322">
        <f t="shared" si="187"/>
        <v>12.34500000000005</v>
      </c>
      <c r="AL322">
        <v>24.690000000000101</v>
      </c>
      <c r="AM322">
        <f>SUM($AL$5:AL322)</f>
        <v>4169.8500000000049</v>
      </c>
      <c r="AU322" s="2">
        <v>318</v>
      </c>
      <c r="AV322" s="1">
        <f t="shared" si="191"/>
        <v>8000</v>
      </c>
      <c r="AW322" s="1">
        <f t="shared" si="188"/>
        <v>8000</v>
      </c>
      <c r="AX322" s="1">
        <f t="shared" si="189"/>
        <v>8000</v>
      </c>
      <c r="AY322" s="1">
        <f t="shared" si="190"/>
        <v>8000</v>
      </c>
      <c r="AZ322" s="1">
        <f t="shared" si="175"/>
        <v>160000</v>
      </c>
      <c r="BA322" s="1">
        <f t="shared" si="176"/>
        <v>192000</v>
      </c>
      <c r="BB322">
        <v>5</v>
      </c>
      <c r="BC322" s="1">
        <f>SUM($BA$5:BA322)</f>
        <v>26625900</v>
      </c>
      <c r="BD322" s="1">
        <v>0</v>
      </c>
      <c r="BE322" s="1">
        <f>SUM($BA$235:BA322)</f>
        <v>14496000</v>
      </c>
    </row>
    <row r="323" spans="21:57" x14ac:dyDescent="0.3">
      <c r="U323" s="2">
        <v>319</v>
      </c>
      <c r="V323">
        <v>0.41799999999999998</v>
      </c>
      <c r="W323">
        <f t="shared" si="177"/>
        <v>0.41799999999999998</v>
      </c>
      <c r="X323">
        <f t="shared" si="178"/>
        <v>0.41799999999999998</v>
      </c>
      <c r="Y323">
        <f t="shared" si="179"/>
        <v>0.41799999999999998</v>
      </c>
      <c r="Z323" s="4">
        <f t="shared" si="180"/>
        <v>162735.81</v>
      </c>
      <c r="AA323" s="4">
        <f t="shared" si="192"/>
        <v>97330.024230966621</v>
      </c>
      <c r="AB323" s="4">
        <f t="shared" si="181"/>
        <v>162737.48199999999</v>
      </c>
      <c r="AC323" s="4">
        <f>SUM($AB$5:AB323)</f>
        <v>17336946.004000004</v>
      </c>
      <c r="AD323">
        <f t="shared" si="182"/>
        <v>0.9475690352282351</v>
      </c>
      <c r="AF323" s="2">
        <v>319</v>
      </c>
      <c r="AG323">
        <f t="shared" si="183"/>
        <v>3.0875000000000123</v>
      </c>
      <c r="AH323">
        <f t="shared" si="184"/>
        <v>3.0875000000000123</v>
      </c>
      <c r="AI323">
        <f t="shared" si="185"/>
        <v>3.0875000000000123</v>
      </c>
      <c r="AJ323">
        <f t="shared" si="186"/>
        <v>3.0875000000000123</v>
      </c>
      <c r="AK323">
        <f t="shared" si="187"/>
        <v>12.350000000000049</v>
      </c>
      <c r="AL323">
        <v>24.700000000000099</v>
      </c>
      <c r="AM323">
        <f>SUM($AL$5:AL323)</f>
        <v>4194.5500000000047</v>
      </c>
      <c r="AU323" s="2">
        <v>319</v>
      </c>
      <c r="AV323" s="1">
        <f t="shared" si="191"/>
        <v>8000</v>
      </c>
      <c r="AW323" s="1">
        <f t="shared" si="188"/>
        <v>8000</v>
      </c>
      <c r="AX323" s="1">
        <f t="shared" si="189"/>
        <v>8000</v>
      </c>
      <c r="AY323" s="1">
        <f t="shared" si="190"/>
        <v>8000</v>
      </c>
      <c r="AZ323" s="1">
        <f t="shared" si="175"/>
        <v>160000</v>
      </c>
      <c r="BA323" s="1">
        <f t="shared" si="176"/>
        <v>192000</v>
      </c>
      <c r="BB323">
        <v>5</v>
      </c>
      <c r="BC323" s="1">
        <f>SUM($BA$5:BA323)</f>
        <v>26817900</v>
      </c>
      <c r="BD323" s="1">
        <v>0</v>
      </c>
      <c r="BE323" s="1">
        <f>SUM($BA$235:BA323)</f>
        <v>14688000</v>
      </c>
    </row>
    <row r="324" spans="21:57" x14ac:dyDescent="0.3">
      <c r="U324" s="2">
        <v>320</v>
      </c>
      <c r="V324">
        <v>0.41899999999999998</v>
      </c>
      <c r="W324">
        <f t="shared" si="177"/>
        <v>0.41899999999999998</v>
      </c>
      <c r="X324">
        <f t="shared" si="178"/>
        <v>0.41899999999999998</v>
      </c>
      <c r="Y324">
        <f t="shared" si="179"/>
        <v>0.41899999999999998</v>
      </c>
      <c r="Z324" s="4">
        <f t="shared" si="180"/>
        <v>163288.25</v>
      </c>
      <c r="AA324" s="4">
        <f t="shared" si="192"/>
        <v>97427.35425519757</v>
      </c>
      <c r="AB324" s="4">
        <f t="shared" si="181"/>
        <v>163289.92600000001</v>
      </c>
      <c r="AC324" s="4">
        <f>SUM($AB$5:AB324)</f>
        <v>17500235.930000003</v>
      </c>
      <c r="AD324">
        <f t="shared" si="182"/>
        <v>0.94186095960802196</v>
      </c>
      <c r="AF324" s="2">
        <v>320</v>
      </c>
      <c r="AG324">
        <f t="shared" si="183"/>
        <v>3.0887500000000125</v>
      </c>
      <c r="AH324">
        <f t="shared" si="184"/>
        <v>3.0887500000000125</v>
      </c>
      <c r="AI324">
        <f t="shared" si="185"/>
        <v>3.0887500000000125</v>
      </c>
      <c r="AJ324">
        <f t="shared" si="186"/>
        <v>3.0887500000000125</v>
      </c>
      <c r="AK324">
        <f t="shared" si="187"/>
        <v>12.35500000000005</v>
      </c>
      <c r="AL324">
        <v>24.7100000000001</v>
      </c>
      <c r="AM324">
        <f>SUM($AL$5:AL324)</f>
        <v>4219.2600000000048</v>
      </c>
      <c r="AU324" s="2">
        <v>320</v>
      </c>
      <c r="AV324" s="1">
        <f t="shared" si="191"/>
        <v>8000</v>
      </c>
      <c r="AW324" s="1">
        <f t="shared" si="188"/>
        <v>8000</v>
      </c>
      <c r="AX324" s="1">
        <f t="shared" si="189"/>
        <v>8000</v>
      </c>
      <c r="AY324" s="1">
        <f t="shared" si="190"/>
        <v>8000</v>
      </c>
      <c r="AZ324" s="1">
        <f t="shared" si="175"/>
        <v>160000</v>
      </c>
      <c r="BA324" s="1">
        <f t="shared" si="176"/>
        <v>192000</v>
      </c>
      <c r="BB324">
        <v>5</v>
      </c>
      <c r="BC324" s="1">
        <f>SUM($BA$5:BA324)</f>
        <v>27009900</v>
      </c>
      <c r="BD324" s="1">
        <v>0</v>
      </c>
      <c r="BE324" s="1">
        <f>SUM($BA$235:BA324)</f>
        <v>14880000</v>
      </c>
    </row>
    <row r="325" spans="21:57" x14ac:dyDescent="0.3">
      <c r="U325" s="2">
        <v>321</v>
      </c>
      <c r="V325">
        <v>0.42</v>
      </c>
      <c r="W325">
        <f t="shared" si="177"/>
        <v>0.42</v>
      </c>
      <c r="X325">
        <f t="shared" si="178"/>
        <v>0.42</v>
      </c>
      <c r="Y325">
        <f t="shared" si="179"/>
        <v>0.42</v>
      </c>
      <c r="Z325" s="4">
        <f t="shared" si="180"/>
        <v>163841.64000000001</v>
      </c>
      <c r="AA325" s="4">
        <f t="shared" si="192"/>
        <v>97524.781609452752</v>
      </c>
      <c r="AB325" s="4">
        <f t="shared" si="181"/>
        <v>163843.32</v>
      </c>
      <c r="AC325" s="4">
        <f>SUM($AB$5:AB325)</f>
        <v>17664079.250000004</v>
      </c>
      <c r="AD325">
        <f t="shared" si="182"/>
        <v>0.9362349208054378</v>
      </c>
      <c r="AF325" s="2">
        <v>321</v>
      </c>
      <c r="AG325">
        <f t="shared" si="183"/>
        <v>3.0900000000000123</v>
      </c>
      <c r="AH325">
        <f t="shared" si="184"/>
        <v>3.0900000000000123</v>
      </c>
      <c r="AI325">
        <f t="shared" si="185"/>
        <v>3.0900000000000123</v>
      </c>
      <c r="AJ325">
        <f t="shared" si="186"/>
        <v>3.0900000000000123</v>
      </c>
      <c r="AK325">
        <f t="shared" si="187"/>
        <v>12.360000000000049</v>
      </c>
      <c r="AL325">
        <v>24.720000000000098</v>
      </c>
      <c r="AM325">
        <f>SUM($AL$5:AL325)</f>
        <v>4243.980000000005</v>
      </c>
      <c r="AU325" s="2">
        <v>321</v>
      </c>
      <c r="AV325" s="1">
        <f t="shared" si="191"/>
        <v>8000</v>
      </c>
      <c r="AW325" s="1">
        <f t="shared" si="188"/>
        <v>8000</v>
      </c>
      <c r="AX325" s="1">
        <f t="shared" si="189"/>
        <v>8000</v>
      </c>
      <c r="AY325" s="1">
        <f t="shared" si="190"/>
        <v>8000</v>
      </c>
      <c r="AZ325" s="1">
        <f t="shared" si="175"/>
        <v>160000</v>
      </c>
      <c r="BA325" s="1">
        <f t="shared" si="176"/>
        <v>192000</v>
      </c>
      <c r="BB325">
        <v>5</v>
      </c>
      <c r="BC325" s="1">
        <f>SUM($BA$5:BA325)</f>
        <v>27201900</v>
      </c>
      <c r="BD325" s="1">
        <v>0</v>
      </c>
      <c r="BE325" s="1">
        <f>SUM($BA$235:BA325)</f>
        <v>15072000</v>
      </c>
    </row>
    <row r="326" spans="21:57" x14ac:dyDescent="0.3">
      <c r="U326" s="2">
        <v>322</v>
      </c>
      <c r="V326">
        <v>0.42099999999999999</v>
      </c>
      <c r="W326">
        <f t="shared" si="177"/>
        <v>0.42099999999999999</v>
      </c>
      <c r="X326">
        <f t="shared" si="178"/>
        <v>0.42099999999999999</v>
      </c>
      <c r="Y326">
        <f t="shared" si="179"/>
        <v>0.42099999999999999</v>
      </c>
      <c r="Z326" s="4">
        <f t="shared" si="180"/>
        <v>164395.97</v>
      </c>
      <c r="AA326" s="4">
        <f t="shared" si="192"/>
        <v>97622.3063910622</v>
      </c>
      <c r="AB326" s="4">
        <f t="shared" si="181"/>
        <v>164397.65400000001</v>
      </c>
      <c r="AC326" s="4">
        <f>SUM($AB$5:AB326)</f>
        <v>17828476.904000003</v>
      </c>
      <c r="AD326">
        <f t="shared" si="182"/>
        <v>0.93068906492818837</v>
      </c>
      <c r="AF326" s="2">
        <v>322</v>
      </c>
      <c r="AG326">
        <f t="shared" si="183"/>
        <v>3.0912500000000125</v>
      </c>
      <c r="AH326">
        <f t="shared" si="184"/>
        <v>3.0912500000000125</v>
      </c>
      <c r="AI326">
        <f t="shared" si="185"/>
        <v>3.0912500000000125</v>
      </c>
      <c r="AJ326">
        <f t="shared" si="186"/>
        <v>3.0912500000000125</v>
      </c>
      <c r="AK326">
        <f t="shared" si="187"/>
        <v>12.36500000000005</v>
      </c>
      <c r="AL326">
        <v>24.7300000000001</v>
      </c>
      <c r="AM326">
        <f>SUM($AL$5:AL326)</f>
        <v>4268.7100000000055</v>
      </c>
      <c r="AU326" s="2">
        <v>322</v>
      </c>
      <c r="AV326" s="1">
        <f t="shared" si="191"/>
        <v>8000</v>
      </c>
      <c r="AW326" s="1">
        <f t="shared" si="188"/>
        <v>8000</v>
      </c>
      <c r="AX326" s="1">
        <f t="shared" si="189"/>
        <v>8000</v>
      </c>
      <c r="AY326" s="1">
        <f t="shared" si="190"/>
        <v>8000</v>
      </c>
      <c r="AZ326" s="1">
        <f t="shared" si="175"/>
        <v>160000</v>
      </c>
      <c r="BA326" s="1">
        <f t="shared" si="176"/>
        <v>192000</v>
      </c>
      <c r="BB326">
        <v>5</v>
      </c>
      <c r="BC326" s="1">
        <f>SUM($BA$5:BA326)</f>
        <v>27393900</v>
      </c>
      <c r="BD326" s="1">
        <v>0</v>
      </c>
      <c r="BE326" s="1">
        <f>SUM($BA$235:BA326)</f>
        <v>15264000</v>
      </c>
    </row>
    <row r="327" spans="21:57" x14ac:dyDescent="0.3">
      <c r="U327" s="2">
        <v>323</v>
      </c>
      <c r="V327">
        <v>0.42199999999999999</v>
      </c>
      <c r="W327">
        <f t="shared" si="177"/>
        <v>0.42199999999999999</v>
      </c>
      <c r="X327">
        <f t="shared" si="178"/>
        <v>0.42199999999999999</v>
      </c>
      <c r="Y327">
        <f t="shared" si="179"/>
        <v>0.42199999999999999</v>
      </c>
      <c r="Z327" s="4">
        <f t="shared" si="180"/>
        <v>164951.24000000002</v>
      </c>
      <c r="AA327" s="4">
        <f t="shared" si="192"/>
        <v>97719.928697453259</v>
      </c>
      <c r="AB327" s="4">
        <f t="shared" si="181"/>
        <v>164952.92800000001</v>
      </c>
      <c r="AC327" s="4">
        <f>SUM($AB$5:AB327)</f>
        <v>17993429.832000002</v>
      </c>
      <c r="AD327">
        <f t="shared" si="182"/>
        <v>0.92522164898444292</v>
      </c>
      <c r="AF327" s="2">
        <v>323</v>
      </c>
      <c r="AG327">
        <f t="shared" si="183"/>
        <v>3.0925000000000127</v>
      </c>
      <c r="AH327">
        <f t="shared" si="184"/>
        <v>3.0925000000000127</v>
      </c>
      <c r="AI327">
        <f t="shared" si="185"/>
        <v>3.0925000000000127</v>
      </c>
      <c r="AJ327">
        <f t="shared" si="186"/>
        <v>3.0925000000000127</v>
      </c>
      <c r="AK327">
        <f t="shared" si="187"/>
        <v>12.370000000000051</v>
      </c>
      <c r="AL327">
        <v>24.740000000000101</v>
      </c>
      <c r="AM327">
        <f>SUM($AL$5:AL327)</f>
        <v>4293.4500000000053</v>
      </c>
      <c r="AU327" s="2">
        <v>323</v>
      </c>
      <c r="AV327" s="1">
        <f t="shared" si="191"/>
        <v>8000</v>
      </c>
      <c r="AW327" s="1">
        <f t="shared" si="188"/>
        <v>8000</v>
      </c>
      <c r="AX327" s="1">
        <f t="shared" si="189"/>
        <v>8000</v>
      </c>
      <c r="AY327" s="1">
        <f t="shared" si="190"/>
        <v>8000</v>
      </c>
      <c r="AZ327" s="1">
        <f t="shared" si="175"/>
        <v>160000</v>
      </c>
      <c r="BA327" s="1">
        <f t="shared" si="176"/>
        <v>192000</v>
      </c>
      <c r="BB327">
        <v>5</v>
      </c>
      <c r="BC327" s="1">
        <f>SUM($BA$5:BA327)</f>
        <v>27585900</v>
      </c>
      <c r="BD327" s="1">
        <v>0</v>
      </c>
      <c r="BE327" s="1">
        <f>SUM($BA$235:BA327)</f>
        <v>15456000</v>
      </c>
    </row>
    <row r="328" spans="21:57" x14ac:dyDescent="0.3">
      <c r="U328" s="2">
        <v>324</v>
      </c>
      <c r="V328">
        <v>0.42299999999999999</v>
      </c>
      <c r="W328">
        <f t="shared" si="177"/>
        <v>0.42299999999999999</v>
      </c>
      <c r="X328">
        <f t="shared" si="178"/>
        <v>0.42299999999999999</v>
      </c>
      <c r="Y328">
        <f t="shared" si="179"/>
        <v>0.42299999999999999</v>
      </c>
      <c r="Z328" s="4">
        <f t="shared" si="180"/>
        <v>165507.47</v>
      </c>
      <c r="AA328" s="4">
        <f t="shared" si="192"/>
        <v>97817.648626150694</v>
      </c>
      <c r="AB328" s="4">
        <f t="shared" si="181"/>
        <v>165509.16200000001</v>
      </c>
      <c r="AC328" s="4">
        <f>SUM($AB$5:AB328)</f>
        <v>18158938.994000003</v>
      </c>
      <c r="AD328">
        <f t="shared" si="182"/>
        <v>0.9198310913778901</v>
      </c>
      <c r="AF328" s="2">
        <v>324</v>
      </c>
      <c r="AG328">
        <f t="shared" si="183"/>
        <v>3.0937500000000124</v>
      </c>
      <c r="AH328">
        <f t="shared" si="184"/>
        <v>3.0937500000000124</v>
      </c>
      <c r="AI328">
        <f t="shared" si="185"/>
        <v>3.0937500000000124</v>
      </c>
      <c r="AJ328">
        <f t="shared" si="186"/>
        <v>3.0937500000000124</v>
      </c>
      <c r="AK328">
        <f t="shared" si="187"/>
        <v>12.37500000000005</v>
      </c>
      <c r="AL328">
        <v>24.750000000000099</v>
      </c>
      <c r="AM328">
        <f>SUM($AL$5:AL328)</f>
        <v>4318.2000000000053</v>
      </c>
      <c r="AU328" s="2">
        <v>324</v>
      </c>
      <c r="AV328" s="1">
        <f t="shared" si="191"/>
        <v>8000</v>
      </c>
      <c r="AW328" s="1">
        <f t="shared" si="188"/>
        <v>8000</v>
      </c>
      <c r="AX328" s="1">
        <f t="shared" si="189"/>
        <v>8000</v>
      </c>
      <c r="AY328" s="1">
        <f t="shared" si="190"/>
        <v>8000</v>
      </c>
      <c r="AZ328" s="1">
        <f t="shared" si="175"/>
        <v>160000</v>
      </c>
      <c r="BA328" s="1">
        <f t="shared" si="176"/>
        <v>192000</v>
      </c>
      <c r="BB328">
        <v>5</v>
      </c>
      <c r="BC328" s="1">
        <f>SUM($BA$5:BA328)</f>
        <v>27777900</v>
      </c>
      <c r="BD328" s="1">
        <v>0</v>
      </c>
      <c r="BE328" s="1">
        <f>SUM($BA$235:BA328)</f>
        <v>15648000</v>
      </c>
    </row>
    <row r="329" spans="21:57" x14ac:dyDescent="0.3">
      <c r="U329" s="2">
        <v>325</v>
      </c>
      <c r="V329">
        <v>0.42399999999999999</v>
      </c>
      <c r="W329">
        <f t="shared" si="177"/>
        <v>0.42399999999999999</v>
      </c>
      <c r="X329">
        <f t="shared" si="178"/>
        <v>0.42399999999999999</v>
      </c>
      <c r="Y329">
        <f t="shared" si="179"/>
        <v>0.42399999999999999</v>
      </c>
      <c r="Z329" s="4">
        <f t="shared" si="180"/>
        <v>166064.64000000001</v>
      </c>
      <c r="AA329" s="4">
        <f t="shared" si="192"/>
        <v>97915.466274776831</v>
      </c>
      <c r="AB329" s="4">
        <f t="shared" si="181"/>
        <v>166066.33600000001</v>
      </c>
      <c r="AC329" s="4">
        <f>SUM($AB$5:AB329)</f>
        <v>18325005.330000002</v>
      </c>
      <c r="AD329">
        <f t="shared" si="182"/>
        <v>0.914515633621932</v>
      </c>
      <c r="AF329" s="2">
        <v>325</v>
      </c>
      <c r="AG329">
        <f t="shared" si="183"/>
        <v>3.0950000000000126</v>
      </c>
      <c r="AH329">
        <f t="shared" si="184"/>
        <v>3.0950000000000126</v>
      </c>
      <c r="AI329">
        <f t="shared" si="185"/>
        <v>3.0950000000000126</v>
      </c>
      <c r="AJ329">
        <f t="shared" si="186"/>
        <v>3.0950000000000126</v>
      </c>
      <c r="AK329">
        <f t="shared" si="187"/>
        <v>12.380000000000051</v>
      </c>
      <c r="AL329">
        <v>24.760000000000101</v>
      </c>
      <c r="AM329">
        <f>SUM($AL$5:AL329)</f>
        <v>4342.9600000000055</v>
      </c>
      <c r="AU329" s="2">
        <v>325</v>
      </c>
      <c r="AV329" s="1">
        <f t="shared" si="191"/>
        <v>8000</v>
      </c>
      <c r="AW329" s="1">
        <f t="shared" si="188"/>
        <v>8000</v>
      </c>
      <c r="AX329" s="1">
        <f t="shared" si="189"/>
        <v>8000</v>
      </c>
      <c r="AY329" s="1">
        <f t="shared" si="190"/>
        <v>8000</v>
      </c>
      <c r="AZ329" s="1">
        <f t="shared" si="175"/>
        <v>160000</v>
      </c>
      <c r="BA329" s="1">
        <f t="shared" si="176"/>
        <v>192000</v>
      </c>
      <c r="BB329">
        <v>5</v>
      </c>
      <c r="BC329" s="1">
        <f>SUM($BA$5:BA329)</f>
        <v>27969900</v>
      </c>
      <c r="BD329" s="1">
        <v>0</v>
      </c>
      <c r="BE329" s="1">
        <f>SUM($BA$235:BA329)</f>
        <v>15840000</v>
      </c>
    </row>
    <row r="330" spans="21:57" x14ac:dyDescent="0.3">
      <c r="U330" s="2">
        <v>326</v>
      </c>
      <c r="V330">
        <v>0.42499999999999999</v>
      </c>
      <c r="W330">
        <f t="shared" si="177"/>
        <v>0.42499999999999999</v>
      </c>
      <c r="X330">
        <f t="shared" si="178"/>
        <v>0.42499999999999999</v>
      </c>
      <c r="Y330">
        <f t="shared" si="179"/>
        <v>0.42499999999999999</v>
      </c>
      <c r="Z330" s="4">
        <f t="shared" si="180"/>
        <v>166622.75</v>
      </c>
      <c r="AA330" s="4">
        <f t="shared" si="192"/>
        <v>98013.381741051591</v>
      </c>
      <c r="AB330" s="4">
        <f t="shared" si="181"/>
        <v>166624.45000000001</v>
      </c>
      <c r="AC330" s="4">
        <f>SUM($AB$5:AB330)</f>
        <v>18491629.780000001</v>
      </c>
      <c r="AD330">
        <f t="shared" si="182"/>
        <v>0.90927367823035299</v>
      </c>
      <c r="AF330" s="2">
        <v>326</v>
      </c>
      <c r="AG330">
        <f t="shared" si="183"/>
        <v>3.0962500000000124</v>
      </c>
      <c r="AH330">
        <f t="shared" si="184"/>
        <v>3.0962500000000124</v>
      </c>
      <c r="AI330">
        <f t="shared" si="185"/>
        <v>3.0962500000000124</v>
      </c>
      <c r="AJ330">
        <f t="shared" si="186"/>
        <v>3.0962500000000124</v>
      </c>
      <c r="AK330">
        <f t="shared" si="187"/>
        <v>12.38500000000005</v>
      </c>
      <c r="AL330">
        <v>24.770000000000099</v>
      </c>
      <c r="AM330">
        <f>SUM($AL$5:AL330)</f>
        <v>4367.7300000000059</v>
      </c>
      <c r="AU330" s="2">
        <v>326</v>
      </c>
      <c r="AV330" s="1">
        <f t="shared" si="191"/>
        <v>8000</v>
      </c>
      <c r="AW330" s="1">
        <f t="shared" si="188"/>
        <v>8000</v>
      </c>
      <c r="AX330" s="1">
        <f t="shared" si="189"/>
        <v>8000</v>
      </c>
      <c r="AY330" s="1">
        <f t="shared" si="190"/>
        <v>8000</v>
      </c>
      <c r="AZ330" s="1">
        <f t="shared" si="175"/>
        <v>160000</v>
      </c>
      <c r="BA330" s="1">
        <f t="shared" si="176"/>
        <v>192000</v>
      </c>
      <c r="BB330">
        <v>5</v>
      </c>
      <c r="BC330" s="1">
        <f>SUM($BA$5:BA330)</f>
        <v>28161900</v>
      </c>
      <c r="BD330" s="1">
        <v>0</v>
      </c>
      <c r="BE330" s="1">
        <f>SUM($BA$235:BA330)</f>
        <v>16032000</v>
      </c>
    </row>
    <row r="331" spans="21:57" x14ac:dyDescent="0.3">
      <c r="U331" s="2">
        <v>327</v>
      </c>
      <c r="V331">
        <v>0.42599999999999999</v>
      </c>
      <c r="W331">
        <f t="shared" si="177"/>
        <v>0.42599999999999999</v>
      </c>
      <c r="X331">
        <f t="shared" si="178"/>
        <v>0.42599999999999999</v>
      </c>
      <c r="Y331">
        <f t="shared" si="179"/>
        <v>0.42599999999999999</v>
      </c>
      <c r="Z331" s="4">
        <f t="shared" si="180"/>
        <v>167181.82</v>
      </c>
      <c r="AA331" s="4">
        <f t="shared" si="192"/>
        <v>98111.39512279263</v>
      </c>
      <c r="AB331" s="4">
        <f t="shared" si="181"/>
        <v>167183.524</v>
      </c>
      <c r="AC331" s="4">
        <f>SUM($AB$5:AB331)</f>
        <v>18658813.304000001</v>
      </c>
      <c r="AD331">
        <f t="shared" si="182"/>
        <v>0.90410378094861565</v>
      </c>
      <c r="AF331" s="2">
        <v>327</v>
      </c>
      <c r="AG331">
        <f t="shared" si="183"/>
        <v>3.0975000000000126</v>
      </c>
      <c r="AH331">
        <f t="shared" si="184"/>
        <v>3.0975000000000126</v>
      </c>
      <c r="AI331">
        <f t="shared" si="185"/>
        <v>3.0975000000000126</v>
      </c>
      <c r="AJ331">
        <f t="shared" si="186"/>
        <v>3.0975000000000126</v>
      </c>
      <c r="AK331">
        <f t="shared" si="187"/>
        <v>12.39000000000005</v>
      </c>
      <c r="AL331">
        <v>24.780000000000101</v>
      </c>
      <c r="AM331">
        <f>SUM($AL$5:AL331)</f>
        <v>4392.5100000000057</v>
      </c>
      <c r="AU331" s="2">
        <v>327</v>
      </c>
      <c r="AV331" s="1">
        <f t="shared" si="191"/>
        <v>8000</v>
      </c>
      <c r="AW331" s="1">
        <f t="shared" si="188"/>
        <v>8000</v>
      </c>
      <c r="AX331" s="1">
        <f t="shared" si="189"/>
        <v>8000</v>
      </c>
      <c r="AY331" s="1">
        <f t="shared" si="190"/>
        <v>8000</v>
      </c>
      <c r="AZ331" s="1">
        <f t="shared" si="175"/>
        <v>160000</v>
      </c>
      <c r="BA331" s="1">
        <f t="shared" si="176"/>
        <v>192000</v>
      </c>
      <c r="BB331">
        <v>5</v>
      </c>
      <c r="BC331" s="1">
        <f>SUM($BA$5:BA331)</f>
        <v>28353900</v>
      </c>
      <c r="BD331" s="1">
        <v>0</v>
      </c>
      <c r="BE331" s="1">
        <f>SUM($BA$235:BA331)</f>
        <v>16224000</v>
      </c>
    </row>
    <row r="332" spans="21:57" x14ac:dyDescent="0.3">
      <c r="U332" s="2">
        <v>328</v>
      </c>
      <c r="V332">
        <v>0.42699999999999999</v>
      </c>
      <c r="W332">
        <f t="shared" si="177"/>
        <v>0.42699999999999999</v>
      </c>
      <c r="X332">
        <f t="shared" si="178"/>
        <v>0.42699999999999999</v>
      </c>
      <c r="Y332">
        <f t="shared" si="179"/>
        <v>0.42699999999999999</v>
      </c>
      <c r="Z332" s="4">
        <f t="shared" si="180"/>
        <v>167741.84</v>
      </c>
      <c r="AA332" s="4">
        <f t="shared" si="192"/>
        <v>98209.506517915419</v>
      </c>
      <c r="AB332" s="4">
        <f t="shared" si="181"/>
        <v>167743.54800000001</v>
      </c>
      <c r="AC332" s="4">
        <f>SUM($AB$5:AB332)</f>
        <v>18826556.852000002</v>
      </c>
      <c r="AD332">
        <f t="shared" si="182"/>
        <v>0.89900437539637224</v>
      </c>
      <c r="AF332" s="2">
        <v>328</v>
      </c>
      <c r="AG332">
        <f t="shared" si="183"/>
        <v>3.0987500000000123</v>
      </c>
      <c r="AH332">
        <f t="shared" si="184"/>
        <v>3.0987500000000123</v>
      </c>
      <c r="AI332">
        <f t="shared" si="185"/>
        <v>3.0987500000000123</v>
      </c>
      <c r="AJ332">
        <f t="shared" si="186"/>
        <v>3.0987500000000123</v>
      </c>
      <c r="AK332">
        <f t="shared" si="187"/>
        <v>12.395000000000049</v>
      </c>
      <c r="AL332">
        <v>24.790000000000099</v>
      </c>
      <c r="AM332">
        <f>SUM($AL$5:AL332)</f>
        <v>4417.3000000000056</v>
      </c>
      <c r="AU332" s="2">
        <v>328</v>
      </c>
      <c r="AV332" s="1">
        <f t="shared" si="191"/>
        <v>8000</v>
      </c>
      <c r="AW332" s="1">
        <f t="shared" si="188"/>
        <v>8000</v>
      </c>
      <c r="AX332" s="1">
        <f t="shared" si="189"/>
        <v>8000</v>
      </c>
      <c r="AY332" s="1">
        <f t="shared" si="190"/>
        <v>8000</v>
      </c>
      <c r="AZ332" s="1">
        <f t="shared" si="175"/>
        <v>160000</v>
      </c>
      <c r="BA332" s="1">
        <f t="shared" si="176"/>
        <v>192000</v>
      </c>
      <c r="BB332">
        <v>5</v>
      </c>
      <c r="BC332" s="1">
        <f>SUM($BA$5:BA332)</f>
        <v>28545900</v>
      </c>
      <c r="BD332" s="1">
        <v>0</v>
      </c>
      <c r="BE332" s="1">
        <f>SUM($BA$235:BA332)</f>
        <v>16416000</v>
      </c>
    </row>
    <row r="333" spans="21:57" x14ac:dyDescent="0.3">
      <c r="U333" s="2">
        <v>329</v>
      </c>
      <c r="V333">
        <v>0.42799999999999999</v>
      </c>
      <c r="W333">
        <f t="shared" si="177"/>
        <v>0.42799999999999999</v>
      </c>
      <c r="X333">
        <f t="shared" si="178"/>
        <v>0.42799999999999999</v>
      </c>
      <c r="Y333">
        <f t="shared" si="179"/>
        <v>0.42799999999999999</v>
      </c>
      <c r="Z333" s="4">
        <f t="shared" si="180"/>
        <v>168302.81</v>
      </c>
      <c r="AA333" s="4">
        <f t="shared" si="192"/>
        <v>98307.716024433321</v>
      </c>
      <c r="AB333" s="4">
        <f t="shared" si="181"/>
        <v>168304.522</v>
      </c>
      <c r="AC333" s="4">
        <f>SUM($AB$5:AB333)</f>
        <v>18994861.374000002</v>
      </c>
      <c r="AD333">
        <f t="shared" si="182"/>
        <v>0.89397399281813117</v>
      </c>
      <c r="AF333" s="2">
        <v>329</v>
      </c>
      <c r="AG333">
        <f t="shared" si="183"/>
        <v>3.1000000000000125</v>
      </c>
      <c r="AH333">
        <f t="shared" si="184"/>
        <v>3.1000000000000125</v>
      </c>
      <c r="AI333">
        <f t="shared" si="185"/>
        <v>3.1000000000000125</v>
      </c>
      <c r="AJ333">
        <f t="shared" si="186"/>
        <v>3.1000000000000125</v>
      </c>
      <c r="AK333">
        <f t="shared" si="187"/>
        <v>12.40000000000005</v>
      </c>
      <c r="AL333">
        <v>24.8000000000001</v>
      </c>
      <c r="AM333">
        <f>SUM($AL$5:AL333)</f>
        <v>4442.1000000000058</v>
      </c>
      <c r="AU333" s="2">
        <v>329</v>
      </c>
      <c r="AV333" s="1">
        <f t="shared" si="191"/>
        <v>8000</v>
      </c>
      <c r="AW333" s="1">
        <f t="shared" si="188"/>
        <v>8000</v>
      </c>
      <c r="AX333" s="1">
        <f t="shared" si="189"/>
        <v>8000</v>
      </c>
      <c r="AY333" s="1">
        <f t="shared" si="190"/>
        <v>8000</v>
      </c>
      <c r="AZ333" s="1">
        <f t="shared" si="175"/>
        <v>160000</v>
      </c>
      <c r="BA333" s="1">
        <f t="shared" si="176"/>
        <v>192000</v>
      </c>
      <c r="BB333">
        <v>5</v>
      </c>
      <c r="BC333" s="1">
        <f>SUM($BA$5:BA333)</f>
        <v>28737900</v>
      </c>
      <c r="BD333" s="1">
        <v>0</v>
      </c>
      <c r="BE333" s="1">
        <f>SUM($BA$235:BA333)</f>
        <v>16608000</v>
      </c>
    </row>
    <row r="334" spans="21:57" x14ac:dyDescent="0.3">
      <c r="U334" s="2">
        <v>330</v>
      </c>
      <c r="V334">
        <v>0.42899999999999999</v>
      </c>
      <c r="W334">
        <f t="shared" si="177"/>
        <v>0.42899999999999999</v>
      </c>
      <c r="X334">
        <f t="shared" si="178"/>
        <v>0.42899999999999999</v>
      </c>
      <c r="Y334">
        <f t="shared" si="179"/>
        <v>0.42899999999999999</v>
      </c>
      <c r="Z334" s="4">
        <f t="shared" si="180"/>
        <v>168864.74000000002</v>
      </c>
      <c r="AA334" s="4">
        <f t="shared" si="192"/>
        <v>98406.023740457749</v>
      </c>
      <c r="AB334" s="4">
        <f t="shared" si="181"/>
        <v>168866.45600000001</v>
      </c>
      <c r="AC334" s="4">
        <f>SUM($AB$5:AB334)</f>
        <v>19163727.830000002</v>
      </c>
      <c r="AD334">
        <f t="shared" si="182"/>
        <v>0.88901125770332357</v>
      </c>
      <c r="AF334" s="2">
        <v>330</v>
      </c>
      <c r="AG334">
        <f t="shared" si="183"/>
        <v>3.1012500000000127</v>
      </c>
      <c r="AH334">
        <f t="shared" si="184"/>
        <v>3.1012500000000127</v>
      </c>
      <c r="AI334">
        <f t="shared" si="185"/>
        <v>3.1012500000000127</v>
      </c>
      <c r="AJ334">
        <f t="shared" si="186"/>
        <v>3.1012500000000127</v>
      </c>
      <c r="AK334">
        <f t="shared" si="187"/>
        <v>12.405000000000051</v>
      </c>
      <c r="AL334">
        <v>24.810000000000102</v>
      </c>
      <c r="AM334">
        <f>SUM($AL$5:AL334)</f>
        <v>4466.9100000000062</v>
      </c>
      <c r="AU334" s="2">
        <v>330</v>
      </c>
      <c r="AV334" s="1">
        <f t="shared" si="191"/>
        <v>8000</v>
      </c>
      <c r="AW334" s="1">
        <f t="shared" si="188"/>
        <v>8000</v>
      </c>
      <c r="AX334" s="1">
        <f t="shared" si="189"/>
        <v>8000</v>
      </c>
      <c r="AY334" s="1">
        <f t="shared" si="190"/>
        <v>8000</v>
      </c>
      <c r="AZ334" s="1">
        <f t="shared" si="175"/>
        <v>160000</v>
      </c>
      <c r="BA334" s="1">
        <f t="shared" si="176"/>
        <v>192000</v>
      </c>
      <c r="BB334">
        <v>5</v>
      </c>
      <c r="BC334" s="1">
        <f>SUM($BA$5:BA334)</f>
        <v>28929900</v>
      </c>
      <c r="BD334" s="1">
        <v>0</v>
      </c>
      <c r="BE334" s="1">
        <f>SUM($BA$235:BA334)</f>
        <v>16800000</v>
      </c>
    </row>
    <row r="335" spans="21:57" x14ac:dyDescent="0.3">
      <c r="U335" s="2">
        <v>331</v>
      </c>
      <c r="V335">
        <v>0.43</v>
      </c>
      <c r="W335">
        <f t="shared" si="177"/>
        <v>0.43</v>
      </c>
      <c r="X335">
        <f t="shared" si="178"/>
        <v>0.43</v>
      </c>
      <c r="Y335">
        <f t="shared" si="179"/>
        <v>0.43</v>
      </c>
      <c r="Z335" s="4">
        <f t="shared" si="180"/>
        <v>169427.62</v>
      </c>
      <c r="AA335" s="4">
        <f t="shared" si="192"/>
        <v>98504.429764198198</v>
      </c>
      <c r="AB335" s="4">
        <f t="shared" si="181"/>
        <v>169429.34</v>
      </c>
      <c r="AC335" s="4">
        <f>SUM($AB$5:AB335)</f>
        <v>19333157.170000002</v>
      </c>
      <c r="AD335">
        <f t="shared" si="182"/>
        <v>0.88411472706664829</v>
      </c>
      <c r="AF335" s="2">
        <v>331</v>
      </c>
      <c r="AG335">
        <f t="shared" si="183"/>
        <v>3.1025000000000125</v>
      </c>
      <c r="AH335">
        <f t="shared" si="184"/>
        <v>3.1025000000000125</v>
      </c>
      <c r="AI335">
        <f t="shared" si="185"/>
        <v>3.1025000000000125</v>
      </c>
      <c r="AJ335">
        <f t="shared" si="186"/>
        <v>3.1025000000000125</v>
      </c>
      <c r="AK335">
        <f t="shared" si="187"/>
        <v>12.41000000000005</v>
      </c>
      <c r="AL335">
        <v>24.8200000000001</v>
      </c>
      <c r="AM335">
        <f>SUM($AL$5:AL335)</f>
        <v>4491.7300000000059</v>
      </c>
      <c r="AU335" s="2">
        <v>331</v>
      </c>
      <c r="AV335" s="1">
        <f t="shared" si="191"/>
        <v>8500</v>
      </c>
      <c r="AW335" s="1">
        <f t="shared" si="188"/>
        <v>8500</v>
      </c>
      <c r="AX335" s="1">
        <f t="shared" si="189"/>
        <v>8500</v>
      </c>
      <c r="AY335" s="1">
        <f t="shared" si="190"/>
        <v>8500</v>
      </c>
      <c r="AZ335" s="1">
        <f t="shared" si="175"/>
        <v>170000</v>
      </c>
      <c r="BA335" s="1">
        <f t="shared" si="176"/>
        <v>204000</v>
      </c>
      <c r="BB335">
        <v>5</v>
      </c>
      <c r="BC335" s="1">
        <f>SUM($BA$5:BA335)</f>
        <v>29133900</v>
      </c>
      <c r="BD335" s="1">
        <v>0</v>
      </c>
      <c r="BE335" s="1">
        <f>SUM($BA$235:BA335)</f>
        <v>17004000</v>
      </c>
    </row>
    <row r="336" spans="21:57" x14ac:dyDescent="0.3">
      <c r="U336" s="2">
        <v>332</v>
      </c>
      <c r="V336">
        <v>0.43099999999999999</v>
      </c>
      <c r="W336">
        <f t="shared" si="177"/>
        <v>0.43099999999999999</v>
      </c>
      <c r="X336">
        <f t="shared" si="178"/>
        <v>0.43099999999999999</v>
      </c>
      <c r="Y336">
        <f t="shared" si="179"/>
        <v>0.43099999999999999</v>
      </c>
      <c r="Z336" s="4">
        <f t="shared" si="180"/>
        <v>169991.46000000002</v>
      </c>
      <c r="AA336" s="4">
        <f t="shared" si="192"/>
        <v>98602.934193962385</v>
      </c>
      <c r="AB336" s="4">
        <f t="shared" si="181"/>
        <v>169993.18400000001</v>
      </c>
      <c r="AC336" s="4">
        <f>SUM($AB$5:AB336)</f>
        <v>19503150.354000002</v>
      </c>
      <c r="AD336">
        <f t="shared" si="182"/>
        <v>0.87928310159183565</v>
      </c>
      <c r="AF336" s="2">
        <v>332</v>
      </c>
      <c r="AG336">
        <f t="shared" si="183"/>
        <v>3.1037500000000127</v>
      </c>
      <c r="AH336">
        <f t="shared" si="184"/>
        <v>3.1037500000000127</v>
      </c>
      <c r="AI336">
        <f t="shared" si="185"/>
        <v>3.1037500000000127</v>
      </c>
      <c r="AJ336">
        <f t="shared" si="186"/>
        <v>3.1037500000000127</v>
      </c>
      <c r="AK336">
        <f t="shared" si="187"/>
        <v>12.415000000000051</v>
      </c>
      <c r="AL336">
        <v>24.830000000000101</v>
      </c>
      <c r="AM336">
        <f>SUM($AL$5:AL336)</f>
        <v>4516.5600000000059</v>
      </c>
      <c r="AU336" s="2">
        <v>332</v>
      </c>
      <c r="AV336" s="1">
        <f t="shared" si="191"/>
        <v>8500</v>
      </c>
      <c r="AW336" s="1">
        <f t="shared" si="188"/>
        <v>8500</v>
      </c>
      <c r="AX336" s="1">
        <f t="shared" si="189"/>
        <v>8500</v>
      </c>
      <c r="AY336" s="1">
        <f t="shared" si="190"/>
        <v>8500</v>
      </c>
      <c r="AZ336" s="1">
        <f t="shared" si="175"/>
        <v>170000</v>
      </c>
      <c r="BA336" s="1">
        <f t="shared" si="176"/>
        <v>204000</v>
      </c>
      <c r="BB336">
        <v>5</v>
      </c>
      <c r="BC336" s="1">
        <f>SUM($BA$5:BA336)</f>
        <v>29337900</v>
      </c>
      <c r="BD336" s="1">
        <v>0</v>
      </c>
      <c r="BE336" s="1">
        <f>SUM($BA$235:BA336)</f>
        <v>17208000</v>
      </c>
    </row>
    <row r="337" spans="21:57" x14ac:dyDescent="0.3">
      <c r="U337" s="2">
        <v>333</v>
      </c>
      <c r="V337">
        <v>0.432</v>
      </c>
      <c r="W337">
        <f t="shared" si="177"/>
        <v>0.432</v>
      </c>
      <c r="X337">
        <f t="shared" si="178"/>
        <v>0.432</v>
      </c>
      <c r="Y337">
        <f t="shared" si="179"/>
        <v>0.432</v>
      </c>
      <c r="Z337" s="4">
        <f t="shared" si="180"/>
        <v>170556.26</v>
      </c>
      <c r="AA337" s="4">
        <f t="shared" si="192"/>
        <v>98701.537128156342</v>
      </c>
      <c r="AB337" s="4">
        <f t="shared" si="181"/>
        <v>170557.98800000001</v>
      </c>
      <c r="AC337" s="4">
        <f>SUM($AB$5:AB337)</f>
        <v>19673708.342000004</v>
      </c>
      <c r="AD337">
        <f t="shared" si="182"/>
        <v>0.87451506502394949</v>
      </c>
      <c r="AF337" s="2">
        <v>333</v>
      </c>
      <c r="AG337">
        <f t="shared" si="183"/>
        <v>3.1050000000000124</v>
      </c>
      <c r="AH337">
        <f t="shared" si="184"/>
        <v>3.1050000000000124</v>
      </c>
      <c r="AI337">
        <f t="shared" si="185"/>
        <v>3.1050000000000124</v>
      </c>
      <c r="AJ337">
        <f t="shared" si="186"/>
        <v>3.1050000000000124</v>
      </c>
      <c r="AK337">
        <f t="shared" si="187"/>
        <v>12.42000000000005</v>
      </c>
      <c r="AL337">
        <v>24.840000000000099</v>
      </c>
      <c r="AM337">
        <f>SUM($AL$5:AL337)</f>
        <v>4541.400000000006</v>
      </c>
      <c r="AU337" s="2">
        <v>333</v>
      </c>
      <c r="AV337" s="1">
        <f t="shared" si="191"/>
        <v>8500</v>
      </c>
      <c r="AW337" s="1">
        <f t="shared" si="188"/>
        <v>8500</v>
      </c>
      <c r="AX337" s="1">
        <f t="shared" si="189"/>
        <v>8500</v>
      </c>
      <c r="AY337" s="1">
        <f t="shared" si="190"/>
        <v>8500</v>
      </c>
      <c r="AZ337" s="1">
        <f t="shared" si="175"/>
        <v>170000</v>
      </c>
      <c r="BA337" s="1">
        <f t="shared" si="176"/>
        <v>204000</v>
      </c>
      <c r="BB337">
        <v>5</v>
      </c>
      <c r="BC337" s="1">
        <f>SUM($BA$5:BA337)</f>
        <v>29541900</v>
      </c>
      <c r="BD337" s="1">
        <v>0</v>
      </c>
      <c r="BE337" s="1">
        <f>SUM($BA$235:BA337)</f>
        <v>17412000</v>
      </c>
    </row>
    <row r="338" spans="21:57" x14ac:dyDescent="0.3">
      <c r="U338" s="2">
        <v>334</v>
      </c>
      <c r="V338">
        <v>0.433</v>
      </c>
      <c r="W338">
        <f t="shared" si="177"/>
        <v>0.433</v>
      </c>
      <c r="X338">
        <f t="shared" si="178"/>
        <v>0.433</v>
      </c>
      <c r="Y338">
        <f t="shared" si="179"/>
        <v>0.433</v>
      </c>
      <c r="Z338" s="4">
        <f t="shared" si="180"/>
        <v>171122.02000000002</v>
      </c>
      <c r="AA338" s="4">
        <f t="shared" si="192"/>
        <v>98800.238665284487</v>
      </c>
      <c r="AB338" s="4">
        <f t="shared" si="181"/>
        <v>171123.75200000001</v>
      </c>
      <c r="AC338" s="4">
        <f>SUM($AB$5:AB338)</f>
        <v>19844832.094000004</v>
      </c>
      <c r="AD338">
        <f t="shared" si="182"/>
        <v>0.8698093365279812</v>
      </c>
      <c r="AF338" s="2">
        <v>334</v>
      </c>
      <c r="AG338">
        <f t="shared" si="183"/>
        <v>3.1062500000000126</v>
      </c>
      <c r="AH338">
        <f t="shared" si="184"/>
        <v>3.1062500000000126</v>
      </c>
      <c r="AI338">
        <f t="shared" si="185"/>
        <v>3.1062500000000126</v>
      </c>
      <c r="AJ338">
        <f t="shared" si="186"/>
        <v>3.1062500000000126</v>
      </c>
      <c r="AK338">
        <f t="shared" si="187"/>
        <v>12.42500000000005</v>
      </c>
      <c r="AL338">
        <v>24.850000000000101</v>
      </c>
      <c r="AM338">
        <f>SUM($AL$5:AL338)</f>
        <v>4566.2500000000064</v>
      </c>
      <c r="AU338" s="2">
        <v>334</v>
      </c>
      <c r="AV338" s="1">
        <f t="shared" si="191"/>
        <v>8500</v>
      </c>
      <c r="AW338" s="1">
        <f t="shared" si="188"/>
        <v>8500</v>
      </c>
      <c r="AX338" s="1">
        <f t="shared" si="189"/>
        <v>8500</v>
      </c>
      <c r="AY338" s="1">
        <f t="shared" si="190"/>
        <v>8500</v>
      </c>
      <c r="AZ338" s="1">
        <f t="shared" si="175"/>
        <v>170000</v>
      </c>
      <c r="BA338" s="1">
        <f t="shared" si="176"/>
        <v>204000</v>
      </c>
      <c r="BB338">
        <v>5</v>
      </c>
      <c r="BC338" s="1">
        <f>SUM($BA$5:BA338)</f>
        <v>29745900</v>
      </c>
      <c r="BD338" s="1">
        <v>0</v>
      </c>
      <c r="BE338" s="1">
        <f>SUM($BA$235:BA338)</f>
        <v>17616000</v>
      </c>
    </row>
    <row r="339" spans="21:57" x14ac:dyDescent="0.3">
      <c r="U339" s="2">
        <v>335</v>
      </c>
      <c r="V339">
        <v>0.434</v>
      </c>
      <c r="W339">
        <f t="shared" si="177"/>
        <v>0.434</v>
      </c>
      <c r="X339">
        <f t="shared" si="178"/>
        <v>0.434</v>
      </c>
      <c r="Y339">
        <f t="shared" si="179"/>
        <v>0.434</v>
      </c>
      <c r="Z339" s="4">
        <f t="shared" si="180"/>
        <v>171688.74000000002</v>
      </c>
      <c r="AA339" s="4">
        <f t="shared" si="192"/>
        <v>98899.038903949768</v>
      </c>
      <c r="AB339" s="4">
        <f t="shared" si="181"/>
        <v>171690.47600000002</v>
      </c>
      <c r="AC339" s="4">
        <f>SUM($AB$5:AB339)</f>
        <v>20016522.570000004</v>
      </c>
      <c r="AD339">
        <f t="shared" si="182"/>
        <v>0.8651646695056171</v>
      </c>
      <c r="AF339" s="2">
        <v>335</v>
      </c>
      <c r="AG339">
        <f t="shared" si="183"/>
        <v>3.1075000000000124</v>
      </c>
      <c r="AH339">
        <f t="shared" si="184"/>
        <v>3.1075000000000124</v>
      </c>
      <c r="AI339">
        <f t="shared" si="185"/>
        <v>3.1075000000000124</v>
      </c>
      <c r="AJ339">
        <f t="shared" si="186"/>
        <v>3.1075000000000124</v>
      </c>
      <c r="AK339">
        <f t="shared" si="187"/>
        <v>12.430000000000049</v>
      </c>
      <c r="AL339">
        <v>24.860000000000099</v>
      </c>
      <c r="AM339">
        <f>SUM($AL$5:AL339)</f>
        <v>4591.110000000006</v>
      </c>
      <c r="AU339" s="2">
        <v>335</v>
      </c>
      <c r="AV339" s="1">
        <f t="shared" si="191"/>
        <v>8500</v>
      </c>
      <c r="AW339" s="1">
        <f t="shared" si="188"/>
        <v>8500</v>
      </c>
      <c r="AX339" s="1">
        <f t="shared" si="189"/>
        <v>8500</v>
      </c>
      <c r="AY339" s="1">
        <f t="shared" si="190"/>
        <v>8500</v>
      </c>
      <c r="AZ339" s="1">
        <f t="shared" si="175"/>
        <v>170000</v>
      </c>
      <c r="BA339" s="1">
        <f t="shared" si="176"/>
        <v>204000</v>
      </c>
      <c r="BB339">
        <v>5</v>
      </c>
      <c r="BC339" s="1">
        <f>SUM($BA$5:BA339)</f>
        <v>29949900</v>
      </c>
      <c r="BD339" s="1">
        <v>0</v>
      </c>
      <c r="BE339" s="1">
        <f>SUM($BA$235:BA339)</f>
        <v>17820000</v>
      </c>
    </row>
    <row r="340" spans="21:57" x14ac:dyDescent="0.3">
      <c r="U340" s="2">
        <v>336</v>
      </c>
      <c r="V340">
        <v>0.435</v>
      </c>
      <c r="W340">
        <f t="shared" si="177"/>
        <v>0.435</v>
      </c>
      <c r="X340">
        <f t="shared" si="178"/>
        <v>0.435</v>
      </c>
      <c r="Y340">
        <f t="shared" si="179"/>
        <v>0.435</v>
      </c>
      <c r="Z340" s="4">
        <f t="shared" si="180"/>
        <v>172256.42</v>
      </c>
      <c r="AA340" s="4">
        <f t="shared" si="192"/>
        <v>98997.937942853707</v>
      </c>
      <c r="AB340" s="4">
        <f t="shared" si="181"/>
        <v>172258.16</v>
      </c>
      <c r="AC340" s="4">
        <f>SUM($AB$5:AB340)</f>
        <v>20188780.730000004</v>
      </c>
      <c r="AD340">
        <f t="shared" si="182"/>
        <v>0.86057985045901075</v>
      </c>
      <c r="AF340" s="2">
        <v>336</v>
      </c>
      <c r="AG340">
        <f t="shared" si="183"/>
        <v>3.1087500000000126</v>
      </c>
      <c r="AH340">
        <f t="shared" si="184"/>
        <v>3.1087500000000126</v>
      </c>
      <c r="AI340">
        <f t="shared" si="185"/>
        <v>3.1087500000000126</v>
      </c>
      <c r="AJ340">
        <f t="shared" si="186"/>
        <v>3.1087500000000126</v>
      </c>
      <c r="AK340">
        <f t="shared" si="187"/>
        <v>12.43500000000005</v>
      </c>
      <c r="AL340">
        <v>24.8700000000001</v>
      </c>
      <c r="AM340">
        <f>SUM($AL$5:AL340)</f>
        <v>4615.9800000000059</v>
      </c>
      <c r="AU340" s="2">
        <v>336</v>
      </c>
      <c r="AV340" s="1">
        <f t="shared" si="191"/>
        <v>8500</v>
      </c>
      <c r="AW340" s="1">
        <f t="shared" si="188"/>
        <v>8500</v>
      </c>
      <c r="AX340" s="1">
        <f t="shared" si="189"/>
        <v>8500</v>
      </c>
      <c r="AY340" s="1">
        <f t="shared" si="190"/>
        <v>8500</v>
      </c>
      <c r="AZ340" s="1">
        <f t="shared" si="175"/>
        <v>170000</v>
      </c>
      <c r="BA340" s="1">
        <f t="shared" si="176"/>
        <v>204000</v>
      </c>
      <c r="BB340">
        <v>5</v>
      </c>
      <c r="BC340" s="1">
        <f>SUM($BA$5:BA340)</f>
        <v>30153900</v>
      </c>
      <c r="BD340" s="1">
        <v>0</v>
      </c>
      <c r="BE340" s="1">
        <f>SUM($BA$235:BA340)</f>
        <v>18024000</v>
      </c>
    </row>
    <row r="341" spans="21:57" x14ac:dyDescent="0.3">
      <c r="U341" s="2">
        <v>337</v>
      </c>
      <c r="V341">
        <v>0.436</v>
      </c>
      <c r="W341">
        <f t="shared" si="177"/>
        <v>0.436</v>
      </c>
      <c r="X341">
        <f t="shared" si="178"/>
        <v>0.436</v>
      </c>
      <c r="Y341">
        <f t="shared" si="179"/>
        <v>0.436</v>
      </c>
      <c r="Z341" s="4">
        <f t="shared" si="180"/>
        <v>172825.06</v>
      </c>
      <c r="AA341" s="4">
        <f t="shared" si="192"/>
        <v>99096.935880796547</v>
      </c>
      <c r="AB341" s="4">
        <f t="shared" si="181"/>
        <v>172826.804</v>
      </c>
      <c r="AC341" s="4">
        <f>SUM($AB$5:AB341)</f>
        <v>20361607.534000006</v>
      </c>
      <c r="AD341">
        <f t="shared" si="182"/>
        <v>0.85605369789957275</v>
      </c>
      <c r="AF341" s="2">
        <v>337</v>
      </c>
      <c r="AG341">
        <f t="shared" si="183"/>
        <v>3.1100000000000123</v>
      </c>
      <c r="AH341">
        <f t="shared" si="184"/>
        <v>3.1100000000000123</v>
      </c>
      <c r="AI341">
        <f t="shared" si="185"/>
        <v>3.1100000000000123</v>
      </c>
      <c r="AJ341">
        <f t="shared" si="186"/>
        <v>3.1100000000000123</v>
      </c>
      <c r="AK341">
        <f t="shared" si="187"/>
        <v>12.440000000000049</v>
      </c>
      <c r="AL341">
        <v>24.880000000000098</v>
      </c>
      <c r="AM341">
        <f>SUM($AL$5:AL341)</f>
        <v>4640.860000000006</v>
      </c>
      <c r="AU341" s="2">
        <v>337</v>
      </c>
      <c r="AV341" s="1">
        <f t="shared" si="191"/>
        <v>8500</v>
      </c>
      <c r="AW341" s="1">
        <f t="shared" si="188"/>
        <v>8500</v>
      </c>
      <c r="AX341" s="1">
        <f t="shared" si="189"/>
        <v>8500</v>
      </c>
      <c r="AY341" s="1">
        <f t="shared" si="190"/>
        <v>8500</v>
      </c>
      <c r="AZ341" s="1">
        <f t="shared" si="175"/>
        <v>170000</v>
      </c>
      <c r="BA341" s="1">
        <f t="shared" si="176"/>
        <v>204000</v>
      </c>
      <c r="BB341">
        <v>5</v>
      </c>
      <c r="BC341" s="1">
        <f>SUM($BA$5:BA341)</f>
        <v>30357900</v>
      </c>
      <c r="BD341" s="1">
        <v>0</v>
      </c>
      <c r="BE341" s="1">
        <f>SUM($BA$235:BA341)</f>
        <v>18228000</v>
      </c>
    </row>
    <row r="342" spans="21:57" x14ac:dyDescent="0.3">
      <c r="U342" s="2">
        <v>338</v>
      </c>
      <c r="V342">
        <v>0.437</v>
      </c>
      <c r="W342">
        <f t="shared" si="177"/>
        <v>0.437</v>
      </c>
      <c r="X342">
        <f t="shared" si="178"/>
        <v>0.437</v>
      </c>
      <c r="Y342">
        <f t="shared" si="179"/>
        <v>0.437</v>
      </c>
      <c r="Z342" s="4">
        <f t="shared" si="180"/>
        <v>173394.67</v>
      </c>
      <c r="AA342" s="4">
        <f t="shared" si="192"/>
        <v>99196.03281667734</v>
      </c>
      <c r="AB342" s="4">
        <f t="shared" si="181"/>
        <v>173396.41800000001</v>
      </c>
      <c r="AC342" s="4">
        <f>SUM($AB$5:AB342)</f>
        <v>20535003.952000007</v>
      </c>
      <c r="AD342">
        <f t="shared" si="182"/>
        <v>0.8515851104116533</v>
      </c>
      <c r="AF342" s="2">
        <v>338</v>
      </c>
      <c r="AG342">
        <f t="shared" si="183"/>
        <v>3.1112500000000125</v>
      </c>
      <c r="AH342">
        <f t="shared" si="184"/>
        <v>3.1112500000000125</v>
      </c>
      <c r="AI342">
        <f t="shared" si="185"/>
        <v>3.1112500000000125</v>
      </c>
      <c r="AJ342">
        <f t="shared" si="186"/>
        <v>3.1112500000000125</v>
      </c>
      <c r="AK342">
        <f t="shared" si="187"/>
        <v>12.44500000000005</v>
      </c>
      <c r="AL342">
        <v>24.8900000000001</v>
      </c>
      <c r="AM342">
        <f>SUM($AL$5:AL342)</f>
        <v>4665.7500000000064</v>
      </c>
      <c r="AU342" s="2">
        <v>338</v>
      </c>
      <c r="AV342" s="1">
        <f t="shared" si="191"/>
        <v>8500</v>
      </c>
      <c r="AW342" s="1">
        <f t="shared" si="188"/>
        <v>8500</v>
      </c>
      <c r="AX342" s="1">
        <f t="shared" si="189"/>
        <v>8500</v>
      </c>
      <c r="AY342" s="1">
        <f t="shared" si="190"/>
        <v>8500</v>
      </c>
      <c r="AZ342" s="1">
        <f t="shared" si="175"/>
        <v>170000</v>
      </c>
      <c r="BA342" s="1">
        <f t="shared" si="176"/>
        <v>204000</v>
      </c>
      <c r="BB342">
        <v>5</v>
      </c>
      <c r="BC342" s="1">
        <f>SUM($BA$5:BA342)</f>
        <v>30561900</v>
      </c>
      <c r="BD342" s="1">
        <v>0</v>
      </c>
      <c r="BE342" s="1">
        <f>SUM($BA$235:BA342)</f>
        <v>18432000</v>
      </c>
    </row>
    <row r="343" spans="21:57" x14ac:dyDescent="0.3">
      <c r="U343" s="2">
        <v>339</v>
      </c>
      <c r="V343">
        <v>0.438</v>
      </c>
      <c r="W343">
        <f t="shared" si="177"/>
        <v>0.438</v>
      </c>
      <c r="X343">
        <f t="shared" si="178"/>
        <v>0.438</v>
      </c>
      <c r="Y343">
        <f t="shared" si="179"/>
        <v>0.438</v>
      </c>
      <c r="Z343" s="4">
        <f t="shared" si="180"/>
        <v>173965.25</v>
      </c>
      <c r="AA343" s="4">
        <f t="shared" si="192"/>
        <v>99295.228849494</v>
      </c>
      <c r="AB343" s="4">
        <f t="shared" si="181"/>
        <v>173967.00200000001</v>
      </c>
      <c r="AC343" s="4">
        <f>SUM($AB$5:AB343)</f>
        <v>20708970.954000007</v>
      </c>
      <c r="AD343">
        <f t="shared" si="182"/>
        <v>0.84717296576442491</v>
      </c>
      <c r="AF343" s="2">
        <v>339</v>
      </c>
      <c r="AG343">
        <f t="shared" si="183"/>
        <v>3.1125000000000127</v>
      </c>
      <c r="AH343">
        <f t="shared" si="184"/>
        <v>3.1125000000000127</v>
      </c>
      <c r="AI343">
        <f t="shared" si="185"/>
        <v>3.1125000000000127</v>
      </c>
      <c r="AJ343">
        <f t="shared" si="186"/>
        <v>3.1125000000000127</v>
      </c>
      <c r="AK343">
        <f t="shared" si="187"/>
        <v>12.450000000000051</v>
      </c>
      <c r="AL343">
        <v>24.900000000000102</v>
      </c>
      <c r="AM343">
        <f>SUM($AL$5:AL343)</f>
        <v>4690.6500000000069</v>
      </c>
      <c r="AU343" s="2">
        <v>339</v>
      </c>
      <c r="AV343" s="1">
        <f t="shared" si="191"/>
        <v>8500</v>
      </c>
      <c r="AW343" s="1">
        <f t="shared" si="188"/>
        <v>8500</v>
      </c>
      <c r="AX343" s="1">
        <f t="shared" si="189"/>
        <v>8500</v>
      </c>
      <c r="AY343" s="1">
        <f t="shared" si="190"/>
        <v>8500</v>
      </c>
      <c r="AZ343" s="1">
        <f t="shared" si="175"/>
        <v>170000</v>
      </c>
      <c r="BA343" s="1">
        <f t="shared" si="176"/>
        <v>204000</v>
      </c>
      <c r="BB343">
        <v>5</v>
      </c>
      <c r="BC343" s="1">
        <f>SUM($BA$5:BA343)</f>
        <v>30765900</v>
      </c>
      <c r="BD343" s="1">
        <v>0</v>
      </c>
      <c r="BE343" s="1">
        <f>SUM($BA$235:BA343)</f>
        <v>18636000</v>
      </c>
    </row>
    <row r="344" spans="21:57" x14ac:dyDescent="0.3">
      <c r="U344" s="2">
        <v>340</v>
      </c>
      <c r="V344">
        <v>0.439</v>
      </c>
      <c r="W344">
        <f t="shared" si="177"/>
        <v>0.439</v>
      </c>
      <c r="X344">
        <f t="shared" si="178"/>
        <v>0.439</v>
      </c>
      <c r="Y344">
        <f t="shared" si="179"/>
        <v>0.439</v>
      </c>
      <c r="Z344" s="4">
        <f t="shared" si="180"/>
        <v>174536.79</v>
      </c>
      <c r="AA344" s="4">
        <f t="shared" si="192"/>
        <v>99394.524078343486</v>
      </c>
      <c r="AB344" s="4">
        <f t="shared" si="181"/>
        <v>174538.546</v>
      </c>
      <c r="AC344" s="4">
        <f>SUM($AB$5:AB344)</f>
        <v>20883509.500000007</v>
      </c>
      <c r="AD344">
        <f t="shared" si="182"/>
        <v>0.84281612247994087</v>
      </c>
      <c r="AF344" s="2">
        <v>340</v>
      </c>
      <c r="AG344">
        <f t="shared" si="183"/>
        <v>3.1137500000000125</v>
      </c>
      <c r="AH344">
        <f t="shared" si="184"/>
        <v>3.1137500000000125</v>
      </c>
      <c r="AI344">
        <f t="shared" si="185"/>
        <v>3.1137500000000125</v>
      </c>
      <c r="AJ344">
        <f t="shared" si="186"/>
        <v>3.1137500000000125</v>
      </c>
      <c r="AK344">
        <f t="shared" si="187"/>
        <v>12.45500000000005</v>
      </c>
      <c r="AL344">
        <v>24.9100000000001</v>
      </c>
      <c r="AM344">
        <f>SUM($AL$5:AL344)</f>
        <v>4715.5600000000068</v>
      </c>
      <c r="AU344" s="2">
        <v>340</v>
      </c>
      <c r="AV344" s="1">
        <f t="shared" si="191"/>
        <v>8500</v>
      </c>
      <c r="AW344" s="1">
        <f t="shared" si="188"/>
        <v>8500</v>
      </c>
      <c r="AX344" s="1">
        <f t="shared" si="189"/>
        <v>8500</v>
      </c>
      <c r="AY344" s="1">
        <f t="shared" si="190"/>
        <v>8500</v>
      </c>
      <c r="AZ344" s="1">
        <f t="shared" si="175"/>
        <v>170000</v>
      </c>
      <c r="BA344" s="1">
        <f t="shared" si="176"/>
        <v>204000</v>
      </c>
      <c r="BB344">
        <v>5</v>
      </c>
      <c r="BC344" s="1">
        <f>SUM($BA$5:BA344)</f>
        <v>30969900</v>
      </c>
      <c r="BD344" s="1">
        <v>0</v>
      </c>
      <c r="BE344" s="1">
        <f>SUM($BA$235:BA344)</f>
        <v>18840000</v>
      </c>
    </row>
    <row r="345" spans="21:57" x14ac:dyDescent="0.3">
      <c r="U345" s="2">
        <v>341</v>
      </c>
      <c r="V345">
        <v>0.44</v>
      </c>
      <c r="W345">
        <f t="shared" si="177"/>
        <v>0.44</v>
      </c>
      <c r="X345">
        <f t="shared" si="178"/>
        <v>0.44</v>
      </c>
      <c r="Y345">
        <f t="shared" si="179"/>
        <v>0.44</v>
      </c>
      <c r="Z345" s="4">
        <f t="shared" si="180"/>
        <v>175109.30000000002</v>
      </c>
      <c r="AA345" s="4">
        <f t="shared" si="192"/>
        <v>99493.918602421822</v>
      </c>
      <c r="AB345" s="4">
        <f t="shared" si="181"/>
        <v>175111.06000000003</v>
      </c>
      <c r="AC345" s="4">
        <f>SUM($AB$5:AB345)</f>
        <v>21058620.560000006</v>
      </c>
      <c r="AD345">
        <f t="shared" si="182"/>
        <v>0.83851356497335194</v>
      </c>
      <c r="AF345" s="2">
        <v>341</v>
      </c>
      <c r="AG345">
        <f t="shared" si="183"/>
        <v>3.1150000000000126</v>
      </c>
      <c r="AH345">
        <f t="shared" si="184"/>
        <v>3.1150000000000126</v>
      </c>
      <c r="AI345">
        <f t="shared" si="185"/>
        <v>3.1150000000000126</v>
      </c>
      <c r="AJ345">
        <f t="shared" si="186"/>
        <v>3.1150000000000126</v>
      </c>
      <c r="AK345">
        <f t="shared" si="187"/>
        <v>12.460000000000051</v>
      </c>
      <c r="AL345">
        <v>24.920000000000101</v>
      </c>
      <c r="AM345">
        <f>SUM($AL$5:AL345)</f>
        <v>4740.4800000000068</v>
      </c>
      <c r="AU345" s="2">
        <v>341</v>
      </c>
      <c r="AV345" s="1">
        <f t="shared" si="191"/>
        <v>8500</v>
      </c>
      <c r="AW345" s="1">
        <f t="shared" si="188"/>
        <v>8500</v>
      </c>
      <c r="AX345" s="1">
        <f t="shared" si="189"/>
        <v>8500</v>
      </c>
      <c r="AY345" s="1">
        <f t="shared" si="190"/>
        <v>8500</v>
      </c>
      <c r="AZ345" s="1">
        <f t="shared" si="175"/>
        <v>170000</v>
      </c>
      <c r="BA345" s="1">
        <f t="shared" si="176"/>
        <v>204000</v>
      </c>
      <c r="BB345">
        <v>5</v>
      </c>
      <c r="BC345" s="1">
        <f>SUM($BA$5:BA345)</f>
        <v>31173900</v>
      </c>
      <c r="BD345" s="1">
        <v>0</v>
      </c>
      <c r="BE345" s="1">
        <f>SUM($BA$235:BA345)</f>
        <v>19044000</v>
      </c>
    </row>
    <row r="346" spans="21:57" x14ac:dyDescent="0.3">
      <c r="U346" s="2">
        <v>342</v>
      </c>
      <c r="V346">
        <v>0.441</v>
      </c>
      <c r="W346">
        <f t="shared" si="177"/>
        <v>0.441</v>
      </c>
      <c r="X346">
        <f t="shared" si="178"/>
        <v>0.441</v>
      </c>
      <c r="Y346">
        <f t="shared" si="179"/>
        <v>0.441</v>
      </c>
      <c r="Z346" s="4">
        <f t="shared" si="180"/>
        <v>175682.78</v>
      </c>
      <c r="AA346" s="4">
        <f t="shared" si="192"/>
        <v>99593.412521024235</v>
      </c>
      <c r="AB346" s="4">
        <f t="shared" si="181"/>
        <v>175684.54399999999</v>
      </c>
      <c r="AC346" s="4">
        <f>SUM($AB$5:AB346)</f>
        <v>21234305.104000006</v>
      </c>
      <c r="AD346">
        <f t="shared" si="182"/>
        <v>0.83426425534113768</v>
      </c>
      <c r="AF346" s="2">
        <v>342</v>
      </c>
      <c r="AG346">
        <f t="shared" si="183"/>
        <v>3.1162500000000124</v>
      </c>
      <c r="AH346">
        <f t="shared" si="184"/>
        <v>3.1162500000000124</v>
      </c>
      <c r="AI346">
        <f t="shared" si="185"/>
        <v>3.1162500000000124</v>
      </c>
      <c r="AJ346">
        <f t="shared" si="186"/>
        <v>3.1162500000000124</v>
      </c>
      <c r="AK346">
        <f t="shared" si="187"/>
        <v>12.46500000000005</v>
      </c>
      <c r="AL346">
        <v>24.930000000000099</v>
      </c>
      <c r="AM346">
        <f>SUM($AL$5:AL346)</f>
        <v>4765.4100000000071</v>
      </c>
      <c r="AU346" s="2">
        <v>342</v>
      </c>
      <c r="AV346" s="1">
        <f t="shared" si="191"/>
        <v>8500</v>
      </c>
      <c r="AW346" s="1">
        <f t="shared" si="188"/>
        <v>8500</v>
      </c>
      <c r="AX346" s="1">
        <f t="shared" si="189"/>
        <v>8500</v>
      </c>
      <c r="AY346" s="1">
        <f t="shared" si="190"/>
        <v>8500</v>
      </c>
      <c r="AZ346" s="1">
        <f t="shared" si="175"/>
        <v>170000</v>
      </c>
      <c r="BA346" s="1">
        <f t="shared" si="176"/>
        <v>204000</v>
      </c>
      <c r="BB346">
        <v>5</v>
      </c>
      <c r="BC346" s="1">
        <f>SUM($BA$5:BA346)</f>
        <v>31377900</v>
      </c>
      <c r="BD346" s="1">
        <v>0</v>
      </c>
      <c r="BE346" s="1">
        <f>SUM($BA$235:BA346)</f>
        <v>19248000</v>
      </c>
    </row>
    <row r="347" spans="21:57" x14ac:dyDescent="0.3">
      <c r="U347" s="2">
        <v>343</v>
      </c>
      <c r="V347">
        <v>0.442</v>
      </c>
      <c r="W347">
        <f t="shared" si="177"/>
        <v>0.442</v>
      </c>
      <c r="X347">
        <f t="shared" si="178"/>
        <v>0.442</v>
      </c>
      <c r="Y347">
        <f t="shared" si="179"/>
        <v>0.442</v>
      </c>
      <c r="Z347" s="4">
        <f t="shared" si="180"/>
        <v>176257.24000000002</v>
      </c>
      <c r="AA347" s="4">
        <f t="shared" si="192"/>
        <v>99693.005933545253</v>
      </c>
      <c r="AB347" s="4">
        <f t="shared" si="181"/>
        <v>176259.00800000003</v>
      </c>
      <c r="AC347" s="4">
        <f>SUM($AB$5:AB347)</f>
        <v>21410564.112000007</v>
      </c>
      <c r="AD347">
        <f t="shared" si="182"/>
        <v>0.83006722912160935</v>
      </c>
      <c r="AF347" s="2">
        <v>343</v>
      </c>
      <c r="AG347">
        <f t="shared" si="183"/>
        <v>3.1175000000000126</v>
      </c>
      <c r="AH347">
        <f t="shared" si="184"/>
        <v>3.1175000000000126</v>
      </c>
      <c r="AI347">
        <f t="shared" si="185"/>
        <v>3.1175000000000126</v>
      </c>
      <c r="AJ347">
        <f t="shared" si="186"/>
        <v>3.1175000000000126</v>
      </c>
      <c r="AK347">
        <f t="shared" si="187"/>
        <v>12.47000000000005</v>
      </c>
      <c r="AL347">
        <v>24.940000000000101</v>
      </c>
      <c r="AM347">
        <f>SUM($AL$5:AL347)</f>
        <v>4790.3500000000076</v>
      </c>
      <c r="AU347" s="2">
        <v>343</v>
      </c>
      <c r="AV347" s="1">
        <f t="shared" si="191"/>
        <v>8500</v>
      </c>
      <c r="AW347" s="1">
        <f t="shared" si="188"/>
        <v>8500</v>
      </c>
      <c r="AX347" s="1">
        <f t="shared" si="189"/>
        <v>8500</v>
      </c>
      <c r="AY347" s="1">
        <f t="shared" si="190"/>
        <v>8500</v>
      </c>
      <c r="AZ347" s="1">
        <f t="shared" si="175"/>
        <v>170000</v>
      </c>
      <c r="BA347" s="1">
        <f t="shared" si="176"/>
        <v>204000</v>
      </c>
      <c r="BB347">
        <v>5</v>
      </c>
      <c r="BC347" s="1">
        <f>SUM($BA$5:BA347)</f>
        <v>31581900</v>
      </c>
      <c r="BD347" s="1">
        <v>0</v>
      </c>
      <c r="BE347" s="1">
        <f>SUM($BA$235:BA347)</f>
        <v>19452000</v>
      </c>
    </row>
    <row r="348" spans="21:57" x14ac:dyDescent="0.3">
      <c r="U348" s="2">
        <v>344</v>
      </c>
      <c r="V348">
        <v>0.443</v>
      </c>
      <c r="W348">
        <f t="shared" si="177"/>
        <v>0.443</v>
      </c>
      <c r="X348">
        <f t="shared" si="178"/>
        <v>0.443</v>
      </c>
      <c r="Y348">
        <f t="shared" si="179"/>
        <v>0.443</v>
      </c>
      <c r="Z348" s="4">
        <f t="shared" si="180"/>
        <v>176832.67</v>
      </c>
      <c r="AA348" s="4">
        <f t="shared" si="192"/>
        <v>99792.698939478782</v>
      </c>
      <c r="AB348" s="4">
        <f t="shared" si="181"/>
        <v>176834.44200000001</v>
      </c>
      <c r="AC348" s="4">
        <f>SUM($AB$5:AB348)</f>
        <v>21587398.554000009</v>
      </c>
      <c r="AD348">
        <f t="shared" si="182"/>
        <v>0.82592145202232681</v>
      </c>
      <c r="AF348" s="2">
        <v>344</v>
      </c>
      <c r="AG348">
        <f t="shared" si="183"/>
        <v>3.1187500000000123</v>
      </c>
      <c r="AH348">
        <f t="shared" si="184"/>
        <v>3.1187500000000123</v>
      </c>
      <c r="AI348">
        <f t="shared" si="185"/>
        <v>3.1187500000000123</v>
      </c>
      <c r="AJ348">
        <f t="shared" si="186"/>
        <v>3.1187500000000123</v>
      </c>
      <c r="AK348">
        <f t="shared" si="187"/>
        <v>12.475000000000049</v>
      </c>
      <c r="AL348">
        <v>24.950000000000099</v>
      </c>
      <c r="AM348">
        <f>SUM($AL$5:AL348)</f>
        <v>4815.3000000000075</v>
      </c>
      <c r="AU348" s="2">
        <v>344</v>
      </c>
      <c r="AV348" s="1">
        <f t="shared" si="191"/>
        <v>8500</v>
      </c>
      <c r="AW348" s="1">
        <f t="shared" si="188"/>
        <v>8500</v>
      </c>
      <c r="AX348" s="1">
        <f t="shared" si="189"/>
        <v>8500</v>
      </c>
      <c r="AY348" s="1">
        <f t="shared" si="190"/>
        <v>8500</v>
      </c>
      <c r="AZ348" s="1">
        <f t="shared" si="175"/>
        <v>170000</v>
      </c>
      <c r="BA348" s="1">
        <f t="shared" si="176"/>
        <v>204000</v>
      </c>
      <c r="BB348">
        <v>5</v>
      </c>
      <c r="BC348" s="1">
        <f>SUM($BA$5:BA348)</f>
        <v>31785900</v>
      </c>
      <c r="BD348" s="1">
        <v>0</v>
      </c>
      <c r="BE348" s="1">
        <f>SUM($BA$235:BA348)</f>
        <v>19656000</v>
      </c>
    </row>
    <row r="349" spans="21:57" x14ac:dyDescent="0.3">
      <c r="U349" s="2">
        <v>345</v>
      </c>
      <c r="V349">
        <v>0.44400000000000001</v>
      </c>
      <c r="W349">
        <f t="shared" si="177"/>
        <v>0.44400000000000001</v>
      </c>
      <c r="X349">
        <f t="shared" si="178"/>
        <v>0.44400000000000001</v>
      </c>
      <c r="Y349">
        <f t="shared" si="179"/>
        <v>0.44400000000000001</v>
      </c>
      <c r="Z349" s="4">
        <f t="shared" si="180"/>
        <v>177409.07</v>
      </c>
      <c r="AA349" s="4">
        <f t="shared" si="192"/>
        <v>99892.491638418243</v>
      </c>
      <c r="AB349" s="4">
        <f t="shared" si="181"/>
        <v>177410.84600000002</v>
      </c>
      <c r="AC349" s="4">
        <f>SUM($AB$5:AB349)</f>
        <v>21764809.40000001</v>
      </c>
      <c r="AD349">
        <f t="shared" si="182"/>
        <v>0.82182596275421849</v>
      </c>
      <c r="AF349" s="2">
        <v>345</v>
      </c>
      <c r="AG349">
        <f t="shared" si="183"/>
        <v>3.120000000000025</v>
      </c>
      <c r="AH349">
        <f t="shared" si="184"/>
        <v>3.120000000000025</v>
      </c>
      <c r="AI349">
        <f t="shared" si="185"/>
        <v>3.120000000000025</v>
      </c>
      <c r="AJ349">
        <f t="shared" si="186"/>
        <v>3.120000000000025</v>
      </c>
      <c r="AK349">
        <f t="shared" si="187"/>
        <v>12.4800000000001</v>
      </c>
      <c r="AL349">
        <v>24.9600000000002</v>
      </c>
      <c r="AM349">
        <f>SUM($AL$5:AL349)</f>
        <v>4840.2600000000075</v>
      </c>
      <c r="AU349" s="2">
        <v>345</v>
      </c>
      <c r="AV349" s="1">
        <f t="shared" si="191"/>
        <v>8500</v>
      </c>
      <c r="AW349" s="1">
        <f t="shared" si="188"/>
        <v>8500</v>
      </c>
      <c r="AX349" s="1">
        <f t="shared" si="189"/>
        <v>8500</v>
      </c>
      <c r="AY349" s="1">
        <f t="shared" si="190"/>
        <v>8500</v>
      </c>
      <c r="AZ349" s="1">
        <f t="shared" si="175"/>
        <v>170000</v>
      </c>
      <c r="BA349" s="1">
        <f t="shared" si="176"/>
        <v>204000</v>
      </c>
      <c r="BB349">
        <v>5</v>
      </c>
      <c r="BC349" s="1">
        <f>SUM($BA$5:BA349)</f>
        <v>31989900</v>
      </c>
      <c r="BD349" s="1">
        <v>0</v>
      </c>
      <c r="BE349" s="1">
        <f>SUM($BA$235:BA349)</f>
        <v>19860000</v>
      </c>
    </row>
    <row r="350" spans="21:57" x14ac:dyDescent="0.3">
      <c r="U350" s="2">
        <v>346</v>
      </c>
      <c r="V350">
        <v>0.44500000000000001</v>
      </c>
      <c r="W350">
        <f t="shared" si="177"/>
        <v>0.44500000000000001</v>
      </c>
      <c r="X350">
        <f t="shared" si="178"/>
        <v>0.44500000000000001</v>
      </c>
      <c r="Y350">
        <f t="shared" si="179"/>
        <v>0.44500000000000001</v>
      </c>
      <c r="Z350" s="4">
        <f t="shared" si="180"/>
        <v>177986.45</v>
      </c>
      <c r="AA350" s="4">
        <f t="shared" si="192"/>
        <v>99992.384130056656</v>
      </c>
      <c r="AB350" s="4">
        <f t="shared" si="181"/>
        <v>177988.23</v>
      </c>
      <c r="AC350" s="4">
        <f>SUM($AB$5:AB350)</f>
        <v>21942797.63000001</v>
      </c>
      <c r="AD350">
        <f t="shared" si="182"/>
        <v>0.81777986992158258</v>
      </c>
      <c r="AF350" s="2">
        <v>346</v>
      </c>
      <c r="AG350">
        <f t="shared" si="183"/>
        <v>3.1212500000000252</v>
      </c>
      <c r="AH350">
        <f t="shared" si="184"/>
        <v>3.1212500000000252</v>
      </c>
      <c r="AI350">
        <f t="shared" si="185"/>
        <v>3.1212500000000252</v>
      </c>
      <c r="AJ350">
        <f t="shared" si="186"/>
        <v>3.1212500000000252</v>
      </c>
      <c r="AK350">
        <f t="shared" si="187"/>
        <v>12.485000000000101</v>
      </c>
      <c r="AL350">
        <v>24.970000000000201</v>
      </c>
      <c r="AM350">
        <f>SUM($AL$5:AL350)</f>
        <v>4865.2300000000077</v>
      </c>
      <c r="AU350" s="2">
        <v>346</v>
      </c>
      <c r="AV350" s="1">
        <f t="shared" si="191"/>
        <v>8500</v>
      </c>
      <c r="AW350" s="1">
        <f t="shared" si="188"/>
        <v>8500</v>
      </c>
      <c r="AX350" s="1">
        <f t="shared" si="189"/>
        <v>8500</v>
      </c>
      <c r="AY350" s="1">
        <f t="shared" si="190"/>
        <v>8500</v>
      </c>
      <c r="AZ350" s="1">
        <f t="shared" si="175"/>
        <v>170000</v>
      </c>
      <c r="BA350" s="1">
        <f t="shared" si="176"/>
        <v>204000</v>
      </c>
      <c r="BB350">
        <v>5</v>
      </c>
      <c r="BC350" s="1">
        <f>SUM($BA$5:BA350)</f>
        <v>32193900</v>
      </c>
      <c r="BD350" s="1">
        <v>0</v>
      </c>
      <c r="BE350" s="1">
        <f>SUM($BA$235:BA350)</f>
        <v>20064000</v>
      </c>
    </row>
    <row r="351" spans="21:57" x14ac:dyDescent="0.3">
      <c r="U351" s="2">
        <v>347</v>
      </c>
      <c r="V351">
        <v>0.44600000000000001</v>
      </c>
      <c r="W351">
        <f t="shared" si="177"/>
        <v>0.44600000000000001</v>
      </c>
      <c r="X351">
        <f t="shared" si="178"/>
        <v>0.44600000000000001</v>
      </c>
      <c r="Y351">
        <f t="shared" si="179"/>
        <v>0.44600000000000001</v>
      </c>
      <c r="Z351" s="4">
        <f t="shared" si="180"/>
        <v>178564.80000000002</v>
      </c>
      <c r="AA351" s="4">
        <f t="shared" si="192"/>
        <v>100092.3765141867</v>
      </c>
      <c r="AB351" s="4">
        <f t="shared" si="181"/>
        <v>178566.58400000003</v>
      </c>
      <c r="AC351" s="4">
        <f>SUM($AB$5:AB351)</f>
        <v>22121364.214000009</v>
      </c>
      <c r="AD351">
        <f t="shared" si="182"/>
        <v>0.81378221232767567</v>
      </c>
      <c r="AF351" s="2">
        <v>347</v>
      </c>
      <c r="AG351">
        <f t="shared" si="183"/>
        <v>3.1225000000000249</v>
      </c>
      <c r="AH351">
        <f t="shared" si="184"/>
        <v>3.1225000000000249</v>
      </c>
      <c r="AI351">
        <f t="shared" si="185"/>
        <v>3.1225000000000249</v>
      </c>
      <c r="AJ351">
        <f t="shared" si="186"/>
        <v>3.1225000000000249</v>
      </c>
      <c r="AK351">
        <f t="shared" si="187"/>
        <v>12.4900000000001</v>
      </c>
      <c r="AL351">
        <v>24.980000000000199</v>
      </c>
      <c r="AM351">
        <f>SUM($AL$5:AL351)</f>
        <v>4890.2100000000082</v>
      </c>
      <c r="AU351" s="2">
        <v>347</v>
      </c>
      <c r="AV351" s="1">
        <f t="shared" si="191"/>
        <v>8500</v>
      </c>
      <c r="AW351" s="1">
        <f t="shared" si="188"/>
        <v>8500</v>
      </c>
      <c r="AX351" s="1">
        <f t="shared" si="189"/>
        <v>8500</v>
      </c>
      <c r="AY351" s="1">
        <f t="shared" si="190"/>
        <v>8500</v>
      </c>
      <c r="AZ351" s="1">
        <f t="shared" si="175"/>
        <v>170000</v>
      </c>
      <c r="BA351" s="1">
        <f t="shared" si="176"/>
        <v>204000</v>
      </c>
      <c r="BB351">
        <v>5</v>
      </c>
      <c r="BC351" s="1">
        <f>SUM($BA$5:BA351)</f>
        <v>32397900</v>
      </c>
      <c r="BD351" s="1">
        <v>0</v>
      </c>
      <c r="BE351" s="1">
        <f>SUM($BA$235:BA351)</f>
        <v>20268000</v>
      </c>
    </row>
    <row r="352" spans="21:57" x14ac:dyDescent="0.3">
      <c r="U352" s="2">
        <v>348</v>
      </c>
      <c r="V352">
        <v>0.44700000000000001</v>
      </c>
      <c r="W352">
        <f t="shared" si="177"/>
        <v>0.44700000000000001</v>
      </c>
      <c r="X352">
        <f t="shared" si="178"/>
        <v>0.44700000000000001</v>
      </c>
      <c r="Y352">
        <f t="shared" si="179"/>
        <v>0.44700000000000001</v>
      </c>
      <c r="Z352" s="4">
        <f t="shared" si="180"/>
        <v>179144.14</v>
      </c>
      <c r="AA352" s="4">
        <f t="shared" si="192"/>
        <v>100192.46889070088</v>
      </c>
      <c r="AB352" s="4">
        <f t="shared" si="181"/>
        <v>179145.92800000001</v>
      </c>
      <c r="AC352" s="4">
        <f>SUM($AB$5:AB352)</f>
        <v>22300510.142000008</v>
      </c>
      <c r="AD352">
        <f t="shared" si="182"/>
        <v>0.80983218876990781</v>
      </c>
      <c r="AF352" s="2">
        <v>348</v>
      </c>
      <c r="AG352">
        <f t="shared" si="183"/>
        <v>3.1237500000000251</v>
      </c>
      <c r="AH352">
        <f t="shared" si="184"/>
        <v>3.1237500000000251</v>
      </c>
      <c r="AI352">
        <f t="shared" si="185"/>
        <v>3.1237500000000251</v>
      </c>
      <c r="AJ352">
        <f t="shared" si="186"/>
        <v>3.1237500000000251</v>
      </c>
      <c r="AK352">
        <f t="shared" si="187"/>
        <v>12.4950000000001</v>
      </c>
      <c r="AL352">
        <v>24.990000000000201</v>
      </c>
      <c r="AM352">
        <f>SUM($AL$5:AL352)</f>
        <v>4915.200000000008</v>
      </c>
      <c r="AU352" s="2">
        <v>348</v>
      </c>
      <c r="AV352" s="1">
        <f t="shared" si="191"/>
        <v>8500</v>
      </c>
      <c r="AW352" s="1">
        <f t="shared" si="188"/>
        <v>8500</v>
      </c>
      <c r="AX352" s="1">
        <f t="shared" si="189"/>
        <v>8500</v>
      </c>
      <c r="AY352" s="1">
        <f t="shared" si="190"/>
        <v>8500</v>
      </c>
      <c r="AZ352" s="1">
        <f t="shared" si="175"/>
        <v>170000</v>
      </c>
      <c r="BA352" s="1">
        <f t="shared" si="176"/>
        <v>204000</v>
      </c>
      <c r="BB352">
        <v>5</v>
      </c>
      <c r="BC352" s="1">
        <f>SUM($BA$5:BA352)</f>
        <v>32601900</v>
      </c>
      <c r="BD352" s="1">
        <v>0</v>
      </c>
      <c r="BE352" s="1">
        <f>SUM($BA$235:BA352)</f>
        <v>20472000</v>
      </c>
    </row>
    <row r="353" spans="21:57" x14ac:dyDescent="0.3">
      <c r="U353" s="2">
        <v>349</v>
      </c>
      <c r="V353">
        <v>0.44800000000000001</v>
      </c>
      <c r="W353">
        <f t="shared" si="177"/>
        <v>0.44800000000000001</v>
      </c>
      <c r="X353">
        <f t="shared" si="178"/>
        <v>0.44800000000000001</v>
      </c>
      <c r="Y353">
        <f t="shared" si="179"/>
        <v>0.44800000000000001</v>
      </c>
      <c r="Z353" s="4">
        <f t="shared" si="180"/>
        <v>179724.45</v>
      </c>
      <c r="AA353" s="4">
        <f t="shared" si="192"/>
        <v>100292.66135959157</v>
      </c>
      <c r="AB353" s="4">
        <f t="shared" si="181"/>
        <v>179726.242</v>
      </c>
      <c r="AC353" s="4">
        <f>SUM($AB$5:AB353)</f>
        <v>22480236.384000007</v>
      </c>
      <c r="AD353">
        <f t="shared" si="182"/>
        <v>0.8059288368543126</v>
      </c>
      <c r="AF353" s="2">
        <v>349</v>
      </c>
      <c r="AG353">
        <f t="shared" si="183"/>
        <v>3.1250000000000249</v>
      </c>
      <c r="AH353">
        <f t="shared" si="184"/>
        <v>3.1250000000000249</v>
      </c>
      <c r="AI353">
        <f t="shared" si="185"/>
        <v>3.1250000000000249</v>
      </c>
      <c r="AJ353">
        <f t="shared" si="186"/>
        <v>3.1250000000000249</v>
      </c>
      <c r="AK353">
        <f t="shared" si="187"/>
        <v>12.500000000000099</v>
      </c>
      <c r="AL353">
        <v>25.000000000000199</v>
      </c>
      <c r="AM353">
        <f>SUM($AL$5:AL353)</f>
        <v>4940.200000000008</v>
      </c>
      <c r="AU353" s="2">
        <v>349</v>
      </c>
      <c r="AV353" s="1">
        <f t="shared" si="191"/>
        <v>8500</v>
      </c>
      <c r="AW353" s="1">
        <f t="shared" si="188"/>
        <v>8500</v>
      </c>
      <c r="AX353" s="1">
        <f t="shared" si="189"/>
        <v>8500</v>
      </c>
      <c r="AY353" s="1">
        <f t="shared" si="190"/>
        <v>8500</v>
      </c>
      <c r="AZ353" s="1">
        <f t="shared" si="175"/>
        <v>170000</v>
      </c>
      <c r="BA353" s="1">
        <f t="shared" si="176"/>
        <v>204000</v>
      </c>
      <c r="BB353">
        <v>5</v>
      </c>
      <c r="BC353" s="1">
        <f>SUM($BA$5:BA353)</f>
        <v>32805900</v>
      </c>
      <c r="BD353" s="1">
        <v>0</v>
      </c>
      <c r="BE353" s="1">
        <f>SUM($BA$235:BA353)</f>
        <v>20676000</v>
      </c>
    </row>
    <row r="354" spans="21:57" x14ac:dyDescent="0.3">
      <c r="U354" s="2">
        <v>350</v>
      </c>
      <c r="V354">
        <v>0.44900000000000001</v>
      </c>
      <c r="W354">
        <f t="shared" si="177"/>
        <v>0.44900000000000001</v>
      </c>
      <c r="X354">
        <f t="shared" si="178"/>
        <v>0.44900000000000001</v>
      </c>
      <c r="Y354">
        <f t="shared" si="179"/>
        <v>0.44900000000000001</v>
      </c>
      <c r="Z354" s="4">
        <f t="shared" si="180"/>
        <v>180305.75</v>
      </c>
      <c r="AA354" s="4">
        <f t="shared" si="192"/>
        <v>100392.95402095115</v>
      </c>
      <c r="AB354" s="4">
        <f t="shared" si="181"/>
        <v>180307.546</v>
      </c>
      <c r="AC354" s="4">
        <f>SUM($AB$5:AB354)</f>
        <v>22660543.930000007</v>
      </c>
      <c r="AD354">
        <f t="shared" si="182"/>
        <v>0.80207139693749596</v>
      </c>
      <c r="AF354" s="2">
        <v>350</v>
      </c>
      <c r="AG354">
        <f t="shared" si="183"/>
        <v>3.1262500000000251</v>
      </c>
      <c r="AH354">
        <f t="shared" si="184"/>
        <v>3.1262500000000251</v>
      </c>
      <c r="AI354">
        <f t="shared" si="185"/>
        <v>3.1262500000000251</v>
      </c>
      <c r="AJ354">
        <f t="shared" si="186"/>
        <v>3.1262500000000251</v>
      </c>
      <c r="AK354">
        <f t="shared" si="187"/>
        <v>12.5050000000001</v>
      </c>
      <c r="AL354">
        <v>25.010000000000201</v>
      </c>
      <c r="AM354">
        <f>SUM($AL$5:AL354)</f>
        <v>4965.2100000000082</v>
      </c>
      <c r="AU354" s="2">
        <v>350</v>
      </c>
      <c r="AV354" s="1">
        <f t="shared" si="191"/>
        <v>8500</v>
      </c>
      <c r="AW354" s="1">
        <f t="shared" si="188"/>
        <v>8500</v>
      </c>
      <c r="AX354" s="1">
        <f t="shared" si="189"/>
        <v>8500</v>
      </c>
      <c r="AY354" s="1">
        <f t="shared" si="190"/>
        <v>8500</v>
      </c>
      <c r="AZ354" s="1">
        <f t="shared" si="175"/>
        <v>170000</v>
      </c>
      <c r="BA354" s="1">
        <f t="shared" si="176"/>
        <v>204000</v>
      </c>
      <c r="BB354">
        <v>5</v>
      </c>
      <c r="BC354" s="1">
        <f>SUM($BA$5:BA354)</f>
        <v>33009900</v>
      </c>
      <c r="BD354" s="1">
        <v>0</v>
      </c>
      <c r="BE354" s="1">
        <f>SUM($BA$235:BA354)</f>
        <v>20880000</v>
      </c>
    </row>
    <row r="355" spans="21:57" x14ac:dyDescent="0.3">
      <c r="U355" s="2">
        <v>351</v>
      </c>
      <c r="V355">
        <v>0.45</v>
      </c>
      <c r="W355">
        <f t="shared" si="177"/>
        <v>0.45</v>
      </c>
      <c r="X355">
        <f t="shared" si="178"/>
        <v>0.45</v>
      </c>
      <c r="Y355">
        <f t="shared" si="179"/>
        <v>0.45</v>
      </c>
      <c r="Z355" s="4">
        <f t="shared" si="180"/>
        <v>180888.03</v>
      </c>
      <c r="AA355" s="4">
        <f t="shared" si="192"/>
        <v>100493.34697497208</v>
      </c>
      <c r="AB355" s="4">
        <f t="shared" si="181"/>
        <v>180889.83</v>
      </c>
      <c r="AC355" s="4">
        <f>SUM($AB$5:AB355)</f>
        <v>22841433.760000005</v>
      </c>
      <c r="AD355">
        <f t="shared" si="182"/>
        <v>0.79825899395345246</v>
      </c>
      <c r="AF355" s="2">
        <v>351</v>
      </c>
      <c r="AG355">
        <f t="shared" si="183"/>
        <v>3.1275000000000248</v>
      </c>
      <c r="AH355">
        <f t="shared" si="184"/>
        <v>3.1275000000000248</v>
      </c>
      <c r="AI355">
        <f t="shared" si="185"/>
        <v>3.1275000000000248</v>
      </c>
      <c r="AJ355">
        <f t="shared" si="186"/>
        <v>3.1275000000000248</v>
      </c>
      <c r="AK355">
        <f t="shared" si="187"/>
        <v>12.510000000000099</v>
      </c>
      <c r="AL355">
        <v>25.020000000000199</v>
      </c>
      <c r="AM355">
        <f>SUM($AL$5:AL355)</f>
        <v>4990.2300000000087</v>
      </c>
      <c r="AU355" s="2">
        <v>351</v>
      </c>
      <c r="AV355" s="1">
        <f t="shared" si="191"/>
        <v>9000</v>
      </c>
      <c r="AW355" s="1">
        <f t="shared" si="188"/>
        <v>9000</v>
      </c>
      <c r="AX355" s="1">
        <f t="shared" si="189"/>
        <v>9000</v>
      </c>
      <c r="AY355" s="1">
        <f t="shared" si="190"/>
        <v>9000</v>
      </c>
      <c r="AZ355" s="1">
        <f t="shared" si="175"/>
        <v>180000</v>
      </c>
      <c r="BA355" s="1">
        <f t="shared" si="176"/>
        <v>216000</v>
      </c>
      <c r="BB355">
        <v>5</v>
      </c>
      <c r="BC355" s="1">
        <f>SUM($BA$5:BA355)</f>
        <v>33225900</v>
      </c>
      <c r="BD355" s="1">
        <v>0</v>
      </c>
      <c r="BE355" s="1">
        <f>SUM($BA$235:BA355)</f>
        <v>21096000</v>
      </c>
    </row>
    <row r="356" spans="21:57" x14ac:dyDescent="0.3">
      <c r="U356" s="2">
        <v>352</v>
      </c>
      <c r="V356">
        <v>0.45100000000000001</v>
      </c>
      <c r="W356">
        <f t="shared" si="177"/>
        <v>0.45100000000000001</v>
      </c>
      <c r="X356">
        <f t="shared" si="178"/>
        <v>0.45100000000000001</v>
      </c>
      <c r="Y356">
        <f t="shared" si="179"/>
        <v>0.45100000000000001</v>
      </c>
      <c r="Z356" s="4">
        <f t="shared" si="180"/>
        <v>181471.29</v>
      </c>
      <c r="AA356" s="4">
        <f t="shared" si="192"/>
        <v>100593.84032194705</v>
      </c>
      <c r="AB356" s="4">
        <f t="shared" si="181"/>
        <v>181473.09400000001</v>
      </c>
      <c r="AC356" s="4">
        <f>SUM($AB$5:AB356)</f>
        <v>23022906.854000006</v>
      </c>
      <c r="AD356">
        <f t="shared" si="182"/>
        <v>0.79449081833819368</v>
      </c>
      <c r="AF356" s="2">
        <v>352</v>
      </c>
      <c r="AG356">
        <f t="shared" si="183"/>
        <v>3.128750000000025</v>
      </c>
      <c r="AH356">
        <f t="shared" si="184"/>
        <v>3.128750000000025</v>
      </c>
      <c r="AI356">
        <f t="shared" si="185"/>
        <v>3.128750000000025</v>
      </c>
      <c r="AJ356">
        <f t="shared" si="186"/>
        <v>3.128750000000025</v>
      </c>
      <c r="AK356">
        <f t="shared" si="187"/>
        <v>12.5150000000001</v>
      </c>
      <c r="AL356">
        <v>25.0300000000002</v>
      </c>
      <c r="AM356">
        <f>SUM($AL$5:AL356)</f>
        <v>5015.2600000000093</v>
      </c>
      <c r="AU356" s="2">
        <v>352</v>
      </c>
      <c r="AV356" s="1">
        <f t="shared" si="191"/>
        <v>9000</v>
      </c>
      <c r="AW356" s="1">
        <f t="shared" si="188"/>
        <v>9000</v>
      </c>
      <c r="AX356" s="1">
        <f t="shared" si="189"/>
        <v>9000</v>
      </c>
      <c r="AY356" s="1">
        <f t="shared" si="190"/>
        <v>9000</v>
      </c>
      <c r="AZ356" s="1">
        <f t="shared" si="175"/>
        <v>180000</v>
      </c>
      <c r="BA356" s="1">
        <f t="shared" si="176"/>
        <v>216000</v>
      </c>
      <c r="BB356">
        <v>5</v>
      </c>
      <c r="BC356" s="1">
        <f>SUM($BA$5:BA356)</f>
        <v>33441900</v>
      </c>
      <c r="BD356" s="1">
        <v>0</v>
      </c>
      <c r="BE356" s="1">
        <f>SUM($BA$235:BA356)</f>
        <v>21312000</v>
      </c>
    </row>
    <row r="357" spans="21:57" x14ac:dyDescent="0.3">
      <c r="U357" s="2">
        <v>353</v>
      </c>
      <c r="V357">
        <v>0.45200000000000001</v>
      </c>
      <c r="W357">
        <f t="shared" si="177"/>
        <v>0.45200000000000001</v>
      </c>
      <c r="X357">
        <f t="shared" si="178"/>
        <v>0.45200000000000001</v>
      </c>
      <c r="Y357">
        <f t="shared" si="179"/>
        <v>0.45200000000000001</v>
      </c>
      <c r="Z357" s="4">
        <f t="shared" si="180"/>
        <v>182055.54</v>
      </c>
      <c r="AA357" s="4">
        <f t="shared" si="192"/>
        <v>100694.43416226898</v>
      </c>
      <c r="AB357" s="4">
        <f t="shared" si="181"/>
        <v>182057.348</v>
      </c>
      <c r="AC357" s="4">
        <f>SUM($AB$5:AB357)</f>
        <v>23204964.202000007</v>
      </c>
      <c r="AD357">
        <f t="shared" si="182"/>
        <v>0.79076612329850282</v>
      </c>
      <c r="AF357" s="2">
        <v>353</v>
      </c>
      <c r="AG357">
        <f t="shared" si="183"/>
        <v>3.1300000000000252</v>
      </c>
      <c r="AH357">
        <f t="shared" si="184"/>
        <v>3.1300000000000252</v>
      </c>
      <c r="AI357">
        <f t="shared" si="185"/>
        <v>3.1300000000000252</v>
      </c>
      <c r="AJ357">
        <f t="shared" si="186"/>
        <v>3.1300000000000252</v>
      </c>
      <c r="AK357">
        <f t="shared" si="187"/>
        <v>12.520000000000101</v>
      </c>
      <c r="AL357">
        <v>25.040000000000202</v>
      </c>
      <c r="AM357">
        <f>SUM($AL$5:AL357)</f>
        <v>5040.3000000000093</v>
      </c>
      <c r="AU357" s="2">
        <v>353</v>
      </c>
      <c r="AV357" s="1">
        <f t="shared" si="191"/>
        <v>9000</v>
      </c>
      <c r="AW357" s="1">
        <f t="shared" si="188"/>
        <v>9000</v>
      </c>
      <c r="AX357" s="1">
        <f t="shared" si="189"/>
        <v>9000</v>
      </c>
      <c r="AY357" s="1">
        <f t="shared" si="190"/>
        <v>9000</v>
      </c>
      <c r="AZ357" s="1">
        <f t="shared" si="175"/>
        <v>180000</v>
      </c>
      <c r="BA357" s="1">
        <f t="shared" si="176"/>
        <v>216000</v>
      </c>
      <c r="BB357">
        <v>5</v>
      </c>
      <c r="BC357" s="1">
        <f>SUM($BA$5:BA357)</f>
        <v>33657900</v>
      </c>
      <c r="BD357" s="1">
        <v>0</v>
      </c>
      <c r="BE357" s="1">
        <f>SUM($BA$235:BA357)</f>
        <v>21528000</v>
      </c>
    </row>
    <row r="358" spans="21:57" x14ac:dyDescent="0.3">
      <c r="U358" s="2">
        <v>354</v>
      </c>
      <c r="V358">
        <v>0.45300000000000001</v>
      </c>
      <c r="W358">
        <f t="shared" si="177"/>
        <v>0.45300000000000001</v>
      </c>
      <c r="X358">
        <f t="shared" si="178"/>
        <v>0.45300000000000001</v>
      </c>
      <c r="Y358">
        <f t="shared" si="179"/>
        <v>0.45300000000000001</v>
      </c>
      <c r="Z358" s="4">
        <f t="shared" si="180"/>
        <v>182640.78</v>
      </c>
      <c r="AA358" s="4">
        <f t="shared" si="192"/>
        <v>100795.12859643124</v>
      </c>
      <c r="AB358" s="4">
        <f t="shared" si="181"/>
        <v>182642.592</v>
      </c>
      <c r="AC358" s="4">
        <f>SUM($AB$5:AB358)</f>
        <v>23387606.794000007</v>
      </c>
      <c r="AD358">
        <f t="shared" si="182"/>
        <v>0.78708413600680516</v>
      </c>
      <c r="AF358" s="2">
        <v>354</v>
      </c>
      <c r="AG358">
        <f t="shared" si="183"/>
        <v>3.131250000000025</v>
      </c>
      <c r="AH358">
        <f t="shared" si="184"/>
        <v>3.131250000000025</v>
      </c>
      <c r="AI358">
        <f t="shared" si="185"/>
        <v>3.131250000000025</v>
      </c>
      <c r="AJ358">
        <f t="shared" si="186"/>
        <v>3.131250000000025</v>
      </c>
      <c r="AK358">
        <f t="shared" si="187"/>
        <v>12.5250000000001</v>
      </c>
      <c r="AL358">
        <v>25.0500000000002</v>
      </c>
      <c r="AM358">
        <f>SUM($AL$5:AL358)</f>
        <v>5065.3500000000095</v>
      </c>
      <c r="AU358" s="2">
        <v>354</v>
      </c>
      <c r="AV358" s="1">
        <f t="shared" si="191"/>
        <v>9000</v>
      </c>
      <c r="AW358" s="1">
        <f t="shared" si="188"/>
        <v>9000</v>
      </c>
      <c r="AX358" s="1">
        <f t="shared" si="189"/>
        <v>9000</v>
      </c>
      <c r="AY358" s="1">
        <f t="shared" si="190"/>
        <v>9000</v>
      </c>
      <c r="AZ358" s="1">
        <f t="shared" si="175"/>
        <v>180000</v>
      </c>
      <c r="BA358" s="1">
        <f t="shared" si="176"/>
        <v>216000</v>
      </c>
      <c r="BB358">
        <v>5</v>
      </c>
      <c r="BC358" s="1">
        <f>SUM($BA$5:BA358)</f>
        <v>33873900</v>
      </c>
      <c r="BD358" s="1">
        <v>0</v>
      </c>
      <c r="BE358" s="1">
        <f>SUM($BA$235:BA358)</f>
        <v>21744000</v>
      </c>
    </row>
    <row r="359" spans="21:57" x14ac:dyDescent="0.3">
      <c r="U359" s="2">
        <v>355</v>
      </c>
      <c r="V359">
        <v>0.45400000000000001</v>
      </c>
      <c r="W359">
        <f t="shared" si="177"/>
        <v>0.45400000000000001</v>
      </c>
      <c r="X359">
        <f t="shared" si="178"/>
        <v>0.45400000000000001</v>
      </c>
      <c r="Y359">
        <f t="shared" si="179"/>
        <v>0.45400000000000001</v>
      </c>
      <c r="Z359" s="4">
        <f t="shared" si="180"/>
        <v>183227</v>
      </c>
      <c r="AA359" s="4">
        <f t="shared" si="192"/>
        <v>100895.92372502766</v>
      </c>
      <c r="AB359" s="4">
        <f t="shared" si="181"/>
        <v>183228.81599999999</v>
      </c>
      <c r="AC359" s="4">
        <f>SUM($AB$5:AB359)</f>
        <v>23570835.610000007</v>
      </c>
      <c r="AD359">
        <f t="shared" si="182"/>
        <v>0.78344405912881276</v>
      </c>
      <c r="AF359" s="2">
        <v>355</v>
      </c>
      <c r="AG359">
        <f t="shared" si="183"/>
        <v>3.1325000000000252</v>
      </c>
      <c r="AH359">
        <f t="shared" si="184"/>
        <v>3.1325000000000252</v>
      </c>
      <c r="AI359">
        <f t="shared" si="185"/>
        <v>3.1325000000000252</v>
      </c>
      <c r="AJ359">
        <f t="shared" si="186"/>
        <v>3.1325000000000252</v>
      </c>
      <c r="AK359">
        <f t="shared" si="187"/>
        <v>12.530000000000101</v>
      </c>
      <c r="AL359">
        <v>25.060000000000201</v>
      </c>
      <c r="AM359">
        <f>SUM($AL$5:AL359)</f>
        <v>5090.4100000000099</v>
      </c>
      <c r="AU359" s="2">
        <v>355</v>
      </c>
      <c r="AV359" s="1">
        <f t="shared" si="191"/>
        <v>9000</v>
      </c>
      <c r="AW359" s="1">
        <f t="shared" si="188"/>
        <v>9000</v>
      </c>
      <c r="AX359" s="1">
        <f t="shared" si="189"/>
        <v>9000</v>
      </c>
      <c r="AY359" s="1">
        <f t="shared" si="190"/>
        <v>9000</v>
      </c>
      <c r="AZ359" s="1">
        <f t="shared" si="175"/>
        <v>180000</v>
      </c>
      <c r="BA359" s="1">
        <f t="shared" si="176"/>
        <v>216000</v>
      </c>
      <c r="BB359">
        <v>5</v>
      </c>
      <c r="BC359" s="1">
        <f>SUM($BA$5:BA359)</f>
        <v>34089900</v>
      </c>
      <c r="BD359" s="1">
        <v>0</v>
      </c>
      <c r="BE359" s="1">
        <f>SUM($BA$235:BA359)</f>
        <v>21960000</v>
      </c>
    </row>
    <row r="360" spans="21:57" x14ac:dyDescent="0.3">
      <c r="U360" s="2">
        <v>356</v>
      </c>
      <c r="V360">
        <v>0.45500000000000002</v>
      </c>
      <c r="W360">
        <f t="shared" si="177"/>
        <v>0.45500000000000002</v>
      </c>
      <c r="X360">
        <f t="shared" si="178"/>
        <v>0.45500000000000002</v>
      </c>
      <c r="Y360">
        <f t="shared" si="179"/>
        <v>0.45500000000000002</v>
      </c>
      <c r="Z360" s="4">
        <f t="shared" si="180"/>
        <v>183814.22</v>
      </c>
      <c r="AA360" s="4">
        <f t="shared" si="192"/>
        <v>100996.81964875269</v>
      </c>
      <c r="AB360" s="4">
        <f t="shared" si="181"/>
        <v>183816.04</v>
      </c>
      <c r="AC360" s="4">
        <f>SUM($AB$5:AB360)</f>
        <v>23754651.650000006</v>
      </c>
      <c r="AD360">
        <f t="shared" si="182"/>
        <v>0.77984524198206417</v>
      </c>
      <c r="AF360" s="2">
        <v>356</v>
      </c>
      <c r="AG360">
        <f t="shared" si="183"/>
        <v>3.1337500000000249</v>
      </c>
      <c r="AH360">
        <f t="shared" si="184"/>
        <v>3.1337500000000249</v>
      </c>
      <c r="AI360">
        <f t="shared" si="185"/>
        <v>3.1337500000000249</v>
      </c>
      <c r="AJ360">
        <f t="shared" si="186"/>
        <v>3.1337500000000249</v>
      </c>
      <c r="AK360">
        <f t="shared" si="187"/>
        <v>12.5350000000001</v>
      </c>
      <c r="AL360">
        <v>25.070000000000199</v>
      </c>
      <c r="AM360">
        <f>SUM($AL$5:AL360)</f>
        <v>5115.4800000000105</v>
      </c>
      <c r="AU360" s="2">
        <v>356</v>
      </c>
      <c r="AV360" s="1">
        <f t="shared" si="191"/>
        <v>9000</v>
      </c>
      <c r="AW360" s="1">
        <f t="shared" si="188"/>
        <v>9000</v>
      </c>
      <c r="AX360" s="1">
        <f t="shared" si="189"/>
        <v>9000</v>
      </c>
      <c r="AY360" s="1">
        <f t="shared" si="190"/>
        <v>9000</v>
      </c>
      <c r="AZ360" s="1">
        <f t="shared" si="175"/>
        <v>180000</v>
      </c>
      <c r="BA360" s="1">
        <f t="shared" si="176"/>
        <v>216000</v>
      </c>
      <c r="BB360">
        <v>5</v>
      </c>
      <c r="BC360" s="1">
        <f>SUM($BA$5:BA360)</f>
        <v>34305900</v>
      </c>
      <c r="BD360" s="1">
        <v>0</v>
      </c>
      <c r="BE360" s="1">
        <f>SUM($BA$235:BA360)</f>
        <v>22176000</v>
      </c>
    </row>
    <row r="361" spans="21:57" x14ac:dyDescent="0.3">
      <c r="U361" s="2">
        <v>357</v>
      </c>
      <c r="V361">
        <v>0.45600000000000002</v>
      </c>
      <c r="W361">
        <f t="shared" si="177"/>
        <v>0.45600000000000002</v>
      </c>
      <c r="X361">
        <f t="shared" si="178"/>
        <v>0.45600000000000002</v>
      </c>
      <c r="Y361">
        <f t="shared" si="179"/>
        <v>0.45600000000000002</v>
      </c>
      <c r="Z361" s="4">
        <f t="shared" si="180"/>
        <v>184402.42</v>
      </c>
      <c r="AA361" s="4">
        <f t="shared" si="192"/>
        <v>101097.81646840143</v>
      </c>
      <c r="AB361" s="4">
        <f t="shared" si="181"/>
        <v>184404.24400000001</v>
      </c>
      <c r="AC361" s="4">
        <f>SUM($AB$5:AB361)</f>
        <v>23939055.894000005</v>
      </c>
      <c r="AD361">
        <f t="shared" si="182"/>
        <v>0.7762868793742087</v>
      </c>
      <c r="AF361" s="2">
        <v>357</v>
      </c>
      <c r="AG361">
        <f t="shared" si="183"/>
        <v>3.1350000000000251</v>
      </c>
      <c r="AH361">
        <f t="shared" si="184"/>
        <v>3.1350000000000251</v>
      </c>
      <c r="AI361">
        <f t="shared" si="185"/>
        <v>3.1350000000000251</v>
      </c>
      <c r="AJ361">
        <f t="shared" si="186"/>
        <v>3.1350000000000251</v>
      </c>
      <c r="AK361">
        <f t="shared" si="187"/>
        <v>12.5400000000001</v>
      </c>
      <c r="AL361">
        <v>25.080000000000201</v>
      </c>
      <c r="AM361">
        <f>SUM($AL$5:AL361)</f>
        <v>5140.5600000000104</v>
      </c>
      <c r="AU361" s="2">
        <v>357</v>
      </c>
      <c r="AV361" s="1">
        <f t="shared" si="191"/>
        <v>9000</v>
      </c>
      <c r="AW361" s="1">
        <f t="shared" si="188"/>
        <v>9000</v>
      </c>
      <c r="AX361" s="1">
        <f t="shared" si="189"/>
        <v>9000</v>
      </c>
      <c r="AY361" s="1">
        <f t="shared" si="190"/>
        <v>9000</v>
      </c>
      <c r="AZ361" s="1">
        <f t="shared" ref="AZ361:AZ424" si="193">ROUNDUP(SUM(AV361:AY361)*BB361,-1)</f>
        <v>180000</v>
      </c>
      <c r="BA361" s="1">
        <f t="shared" ref="BA361:BA403" si="194">SUM(AV361:AZ361)</f>
        <v>216000</v>
      </c>
      <c r="BB361">
        <v>5</v>
      </c>
      <c r="BC361" s="1">
        <f>SUM($BA$5:BA361)</f>
        <v>34521900</v>
      </c>
      <c r="BD361" s="1">
        <v>0</v>
      </c>
      <c r="BE361" s="1">
        <f>SUM($BA$235:BA361)</f>
        <v>22392000</v>
      </c>
    </row>
    <row r="362" spans="21:57" x14ac:dyDescent="0.3">
      <c r="U362" s="2">
        <v>358</v>
      </c>
      <c r="V362">
        <v>0.45700000000000002</v>
      </c>
      <c r="W362">
        <f t="shared" si="177"/>
        <v>0.45700000000000002</v>
      </c>
      <c r="X362">
        <f t="shared" si="178"/>
        <v>0.45700000000000002</v>
      </c>
      <c r="Y362">
        <f t="shared" si="179"/>
        <v>0.45700000000000002</v>
      </c>
      <c r="Z362" s="4">
        <f t="shared" si="180"/>
        <v>184991.62</v>
      </c>
      <c r="AA362" s="4">
        <f t="shared" si="192"/>
        <v>101198.91428486982</v>
      </c>
      <c r="AB362" s="4">
        <f t="shared" si="181"/>
        <v>184993.448</v>
      </c>
      <c r="AC362" s="4">
        <f>SUM($AB$5:AB362)</f>
        <v>24124049.342000004</v>
      </c>
      <c r="AD362">
        <f t="shared" si="182"/>
        <v>0.77276835318457571</v>
      </c>
      <c r="AF362" s="2">
        <v>358</v>
      </c>
      <c r="AG362">
        <f t="shared" si="183"/>
        <v>3.1362500000000249</v>
      </c>
      <c r="AH362">
        <f t="shared" si="184"/>
        <v>3.1362500000000249</v>
      </c>
      <c r="AI362">
        <f t="shared" si="185"/>
        <v>3.1362500000000249</v>
      </c>
      <c r="AJ362">
        <f t="shared" si="186"/>
        <v>3.1362500000000249</v>
      </c>
      <c r="AK362">
        <f t="shared" si="187"/>
        <v>12.545000000000099</v>
      </c>
      <c r="AL362">
        <v>25.090000000000199</v>
      </c>
      <c r="AM362">
        <f>SUM($AL$5:AL362)</f>
        <v>5165.6500000000106</v>
      </c>
      <c r="AU362" s="2">
        <v>358</v>
      </c>
      <c r="AV362" s="1">
        <f t="shared" si="191"/>
        <v>9000</v>
      </c>
      <c r="AW362" s="1">
        <f t="shared" si="188"/>
        <v>9000</v>
      </c>
      <c r="AX362" s="1">
        <f t="shared" si="189"/>
        <v>9000</v>
      </c>
      <c r="AY362" s="1">
        <f t="shared" si="190"/>
        <v>9000</v>
      </c>
      <c r="AZ362" s="1">
        <f t="shared" si="193"/>
        <v>180000</v>
      </c>
      <c r="BA362" s="1">
        <f t="shared" si="194"/>
        <v>216000</v>
      </c>
      <c r="BB362">
        <v>5</v>
      </c>
      <c r="BC362" s="1">
        <f>SUM($BA$5:BA362)</f>
        <v>34737900</v>
      </c>
      <c r="BD362" s="1">
        <v>0</v>
      </c>
      <c r="BE362" s="1">
        <f>SUM($BA$235:BA362)</f>
        <v>22608000</v>
      </c>
    </row>
    <row r="363" spans="21:57" x14ac:dyDescent="0.3">
      <c r="U363" s="2">
        <v>359</v>
      </c>
      <c r="V363">
        <v>0.45800000000000002</v>
      </c>
      <c r="W363">
        <f t="shared" si="177"/>
        <v>0.45800000000000002</v>
      </c>
      <c r="X363">
        <f t="shared" si="178"/>
        <v>0.45800000000000002</v>
      </c>
      <c r="Y363">
        <f t="shared" si="179"/>
        <v>0.45800000000000002</v>
      </c>
      <c r="Z363" s="4">
        <f t="shared" si="180"/>
        <v>185581.81</v>
      </c>
      <c r="AA363" s="4">
        <f t="shared" si="192"/>
        <v>101300.11319915469</v>
      </c>
      <c r="AB363" s="4">
        <f t="shared" si="181"/>
        <v>185583.64199999999</v>
      </c>
      <c r="AC363" s="4">
        <f>SUM($AB$5:AB363)</f>
        <v>24309632.984000005</v>
      </c>
      <c r="AD363">
        <f t="shared" si="182"/>
        <v>0.76928893391417308</v>
      </c>
      <c r="AF363" s="2">
        <v>359</v>
      </c>
      <c r="AG363">
        <f t="shared" si="183"/>
        <v>3.137500000000025</v>
      </c>
      <c r="AH363">
        <f t="shared" si="184"/>
        <v>3.137500000000025</v>
      </c>
      <c r="AI363">
        <f t="shared" si="185"/>
        <v>3.137500000000025</v>
      </c>
      <c r="AJ363">
        <f t="shared" si="186"/>
        <v>3.137500000000025</v>
      </c>
      <c r="AK363">
        <f t="shared" si="187"/>
        <v>12.5500000000001</v>
      </c>
      <c r="AL363">
        <v>25.1000000000002</v>
      </c>
      <c r="AM363">
        <f>SUM($AL$5:AL363)</f>
        <v>5190.7500000000109</v>
      </c>
      <c r="AU363" s="2">
        <v>359</v>
      </c>
      <c r="AV363" s="1">
        <f t="shared" si="191"/>
        <v>9000</v>
      </c>
      <c r="AW363" s="1">
        <f t="shared" si="188"/>
        <v>9000</v>
      </c>
      <c r="AX363" s="1">
        <f t="shared" si="189"/>
        <v>9000</v>
      </c>
      <c r="AY363" s="1">
        <f t="shared" si="190"/>
        <v>9000</v>
      </c>
      <c r="AZ363" s="1">
        <f t="shared" si="193"/>
        <v>180000</v>
      </c>
      <c r="BA363" s="1">
        <f t="shared" si="194"/>
        <v>216000</v>
      </c>
      <c r="BB363">
        <v>5</v>
      </c>
      <c r="BC363" s="1">
        <f>SUM($BA$5:BA363)</f>
        <v>34953900</v>
      </c>
      <c r="BD363" s="1">
        <v>0</v>
      </c>
      <c r="BE363" s="1">
        <f>SUM($BA$235:BA363)</f>
        <v>22824000</v>
      </c>
    </row>
    <row r="364" spans="21:57" x14ac:dyDescent="0.3">
      <c r="U364" s="2">
        <v>360</v>
      </c>
      <c r="V364">
        <v>0.45900000000000002</v>
      </c>
      <c r="W364">
        <f t="shared" si="177"/>
        <v>0.45900000000000002</v>
      </c>
      <c r="X364">
        <f t="shared" si="178"/>
        <v>0.45900000000000002</v>
      </c>
      <c r="Y364">
        <f t="shared" si="179"/>
        <v>0.45900000000000002</v>
      </c>
      <c r="Z364" s="4">
        <f t="shared" si="180"/>
        <v>186173</v>
      </c>
      <c r="AA364" s="4">
        <f t="shared" si="192"/>
        <v>101401.41331235383</v>
      </c>
      <c r="AB364" s="4">
        <f t="shared" si="181"/>
        <v>186174.83600000001</v>
      </c>
      <c r="AC364" s="4">
        <f>SUM($AB$5:AB364)</f>
        <v>24495807.820000004</v>
      </c>
      <c r="AD364">
        <f t="shared" si="182"/>
        <v>0.76584799170984941</v>
      </c>
      <c r="AF364" s="2">
        <v>360</v>
      </c>
      <c r="AG364">
        <f t="shared" si="183"/>
        <v>3.1387500000000248</v>
      </c>
      <c r="AH364">
        <f t="shared" si="184"/>
        <v>3.1387500000000248</v>
      </c>
      <c r="AI364">
        <f t="shared" si="185"/>
        <v>3.1387500000000248</v>
      </c>
      <c r="AJ364">
        <f t="shared" si="186"/>
        <v>3.1387500000000248</v>
      </c>
      <c r="AK364">
        <f t="shared" si="187"/>
        <v>12.555000000000099</v>
      </c>
      <c r="AL364">
        <v>25.110000000000198</v>
      </c>
      <c r="AM364">
        <f>SUM($AL$5:AL364)</f>
        <v>5215.8600000000115</v>
      </c>
      <c r="AU364" s="2">
        <v>360</v>
      </c>
      <c r="AV364" s="1">
        <f t="shared" si="191"/>
        <v>9000</v>
      </c>
      <c r="AW364" s="1">
        <f t="shared" si="188"/>
        <v>9000</v>
      </c>
      <c r="AX364" s="1">
        <f t="shared" si="189"/>
        <v>9000</v>
      </c>
      <c r="AY364" s="1">
        <f t="shared" si="190"/>
        <v>9000</v>
      </c>
      <c r="AZ364" s="1">
        <f t="shared" si="193"/>
        <v>180000</v>
      </c>
      <c r="BA364" s="1">
        <f t="shared" si="194"/>
        <v>216000</v>
      </c>
      <c r="BB364">
        <v>5</v>
      </c>
      <c r="BC364" s="1">
        <f>SUM($BA$5:BA364)</f>
        <v>35169900</v>
      </c>
      <c r="BD364" s="1">
        <v>0</v>
      </c>
      <c r="BE364" s="1">
        <f>SUM($BA$235:BA364)</f>
        <v>23040000</v>
      </c>
    </row>
    <row r="365" spans="21:57" x14ac:dyDescent="0.3">
      <c r="U365" s="2">
        <v>361</v>
      </c>
      <c r="V365">
        <v>0.46</v>
      </c>
      <c r="W365">
        <f t="shared" si="177"/>
        <v>0.46</v>
      </c>
      <c r="X365">
        <f t="shared" si="178"/>
        <v>0.46</v>
      </c>
      <c r="Y365">
        <f t="shared" si="179"/>
        <v>0.46</v>
      </c>
      <c r="Z365" s="4">
        <f t="shared" si="180"/>
        <v>186765.18000000002</v>
      </c>
      <c r="AA365" s="4">
        <f t="shared" si="192"/>
        <v>101502.81472566618</v>
      </c>
      <c r="AB365" s="4">
        <f t="shared" si="181"/>
        <v>186767.02000000002</v>
      </c>
      <c r="AC365" s="4">
        <f>SUM($AB$5:AB365)</f>
        <v>24682574.840000004</v>
      </c>
      <c r="AD365">
        <f t="shared" si="182"/>
        <v>0.76244482881479236</v>
      </c>
      <c r="AF365" s="2">
        <v>361</v>
      </c>
      <c r="AG365">
        <f t="shared" si="183"/>
        <v>3.140000000000025</v>
      </c>
      <c r="AH365">
        <f t="shared" si="184"/>
        <v>3.140000000000025</v>
      </c>
      <c r="AI365">
        <f t="shared" si="185"/>
        <v>3.140000000000025</v>
      </c>
      <c r="AJ365">
        <f t="shared" si="186"/>
        <v>3.140000000000025</v>
      </c>
      <c r="AK365">
        <f t="shared" si="187"/>
        <v>12.5600000000001</v>
      </c>
      <c r="AL365">
        <v>25.1200000000002</v>
      </c>
      <c r="AM365">
        <f>SUM($AL$5:AL365)</f>
        <v>5240.9800000000114</v>
      </c>
      <c r="AU365" s="2">
        <v>361</v>
      </c>
      <c r="AV365" s="1">
        <f t="shared" si="191"/>
        <v>9000</v>
      </c>
      <c r="AW365" s="1">
        <f t="shared" si="188"/>
        <v>9000</v>
      </c>
      <c r="AX365" s="1">
        <f t="shared" si="189"/>
        <v>9000</v>
      </c>
      <c r="AY365" s="1">
        <f t="shared" si="190"/>
        <v>9000</v>
      </c>
      <c r="AZ365" s="1">
        <f t="shared" si="193"/>
        <v>180000</v>
      </c>
      <c r="BA365" s="1">
        <f t="shared" si="194"/>
        <v>216000</v>
      </c>
      <c r="BB365">
        <v>5</v>
      </c>
      <c r="BC365" s="1">
        <f>SUM($BA$5:BA365)</f>
        <v>35385900</v>
      </c>
      <c r="BD365" s="1">
        <v>0</v>
      </c>
      <c r="BE365" s="1">
        <f>SUM($BA$235:BA365)</f>
        <v>23256000</v>
      </c>
    </row>
    <row r="366" spans="21:57" x14ac:dyDescent="0.3">
      <c r="U366" s="2">
        <v>362</v>
      </c>
      <c r="V366">
        <v>0.46100000000000002</v>
      </c>
      <c r="W366">
        <f t="shared" si="177"/>
        <v>0.46100000000000002</v>
      </c>
      <c r="X366">
        <f t="shared" si="178"/>
        <v>0.46100000000000002</v>
      </c>
      <c r="Y366">
        <f t="shared" si="179"/>
        <v>0.46100000000000002</v>
      </c>
      <c r="Z366" s="4">
        <f t="shared" si="180"/>
        <v>187358.37</v>
      </c>
      <c r="AA366" s="4">
        <f t="shared" si="192"/>
        <v>101604.31754039183</v>
      </c>
      <c r="AB366" s="4">
        <f t="shared" si="181"/>
        <v>187360.21400000001</v>
      </c>
      <c r="AC366" s="4">
        <f>SUM($AB$5:AB366)</f>
        <v>24869935.054000005</v>
      </c>
      <c r="AD366">
        <f t="shared" si="182"/>
        <v>0.75907888546688407</v>
      </c>
      <c r="AF366" s="2">
        <v>362</v>
      </c>
      <c r="AG366">
        <f t="shared" si="183"/>
        <v>3.1412500000000252</v>
      </c>
      <c r="AH366">
        <f t="shared" si="184"/>
        <v>3.1412500000000252</v>
      </c>
      <c r="AI366">
        <f t="shared" si="185"/>
        <v>3.1412500000000252</v>
      </c>
      <c r="AJ366">
        <f t="shared" si="186"/>
        <v>3.1412500000000252</v>
      </c>
      <c r="AK366">
        <f t="shared" si="187"/>
        <v>12.565000000000101</v>
      </c>
      <c r="AL366">
        <v>25.130000000000202</v>
      </c>
      <c r="AM366">
        <f>SUM($AL$5:AL366)</f>
        <v>5266.1100000000115</v>
      </c>
      <c r="AU366" s="2">
        <v>362</v>
      </c>
      <c r="AV366" s="1">
        <f t="shared" si="191"/>
        <v>9000</v>
      </c>
      <c r="AW366" s="1">
        <f t="shared" si="188"/>
        <v>9000</v>
      </c>
      <c r="AX366" s="1">
        <f t="shared" si="189"/>
        <v>9000</v>
      </c>
      <c r="AY366" s="1">
        <f t="shared" si="190"/>
        <v>9000</v>
      </c>
      <c r="AZ366" s="1">
        <f t="shared" si="193"/>
        <v>180000</v>
      </c>
      <c r="BA366" s="1">
        <f t="shared" si="194"/>
        <v>216000</v>
      </c>
      <c r="BB366">
        <v>5</v>
      </c>
      <c r="BC366" s="1">
        <f>SUM($BA$5:BA366)</f>
        <v>35601900</v>
      </c>
      <c r="BD366" s="1">
        <v>0</v>
      </c>
      <c r="BE366" s="1">
        <f>SUM($BA$235:BA366)</f>
        <v>23472000</v>
      </c>
    </row>
    <row r="367" spans="21:57" x14ac:dyDescent="0.3">
      <c r="U367" s="2">
        <v>363</v>
      </c>
      <c r="V367">
        <v>0.46200000000000002</v>
      </c>
      <c r="W367">
        <f t="shared" si="177"/>
        <v>0.46200000000000002</v>
      </c>
      <c r="X367">
        <f t="shared" si="178"/>
        <v>0.46200000000000002</v>
      </c>
      <c r="Y367">
        <f t="shared" si="179"/>
        <v>0.46200000000000002</v>
      </c>
      <c r="Z367" s="4">
        <f t="shared" si="180"/>
        <v>187952.55000000002</v>
      </c>
      <c r="AA367" s="4">
        <f t="shared" si="192"/>
        <v>101705.9218579322</v>
      </c>
      <c r="AB367" s="4">
        <f t="shared" si="181"/>
        <v>187954.39800000002</v>
      </c>
      <c r="AC367" s="4">
        <f>SUM($AB$5:AB367)</f>
        <v>25057889.452000003</v>
      </c>
      <c r="AD367">
        <f t="shared" si="182"/>
        <v>0.75574945246898895</v>
      </c>
      <c r="AF367" s="2">
        <v>363</v>
      </c>
      <c r="AG367">
        <f t="shared" si="183"/>
        <v>3.1425000000000249</v>
      </c>
      <c r="AH367">
        <f t="shared" si="184"/>
        <v>3.1425000000000249</v>
      </c>
      <c r="AI367">
        <f t="shared" si="185"/>
        <v>3.1425000000000249</v>
      </c>
      <c r="AJ367">
        <f t="shared" si="186"/>
        <v>3.1425000000000249</v>
      </c>
      <c r="AK367">
        <f t="shared" si="187"/>
        <v>12.5700000000001</v>
      </c>
      <c r="AL367">
        <v>25.1400000000002</v>
      </c>
      <c r="AM367">
        <f>SUM($AL$5:AL367)</f>
        <v>5291.2500000000118</v>
      </c>
      <c r="AU367" s="2">
        <v>363</v>
      </c>
      <c r="AV367" s="1">
        <f t="shared" si="191"/>
        <v>9000</v>
      </c>
      <c r="AW367" s="1">
        <f t="shared" si="188"/>
        <v>9000</v>
      </c>
      <c r="AX367" s="1">
        <f t="shared" si="189"/>
        <v>9000</v>
      </c>
      <c r="AY367" s="1">
        <f t="shared" si="190"/>
        <v>9000</v>
      </c>
      <c r="AZ367" s="1">
        <f t="shared" si="193"/>
        <v>180000</v>
      </c>
      <c r="BA367" s="1">
        <f t="shared" si="194"/>
        <v>216000</v>
      </c>
      <c r="BB367">
        <v>5</v>
      </c>
      <c r="BC367" s="1">
        <f>SUM($BA$5:BA367)</f>
        <v>35817900</v>
      </c>
      <c r="BD367" s="1">
        <v>0</v>
      </c>
      <c r="BE367" s="1">
        <f>SUM($BA$235:BA367)</f>
        <v>23688000</v>
      </c>
    </row>
    <row r="368" spans="21:57" x14ac:dyDescent="0.3">
      <c r="U368" s="2">
        <v>364</v>
      </c>
      <c r="V368">
        <v>0.46300000000000002</v>
      </c>
      <c r="W368">
        <f t="shared" ref="W368:W403" si="195">V368</f>
        <v>0.46300000000000002</v>
      </c>
      <c r="X368">
        <f t="shared" ref="X368:X403" si="196">V368</f>
        <v>0.46300000000000002</v>
      </c>
      <c r="Y368">
        <f t="shared" ref="Y368:Y403" si="197">V368</f>
        <v>0.46300000000000002</v>
      </c>
      <c r="Z368" s="4">
        <f t="shared" ref="Z368:Z403" si="198">ROUNDUP((SUM(V368:Y368)*(AA368)),2)</f>
        <v>188547.73</v>
      </c>
      <c r="AA368" s="4">
        <f t="shared" si="192"/>
        <v>101807.62777979013</v>
      </c>
      <c r="AB368" s="4">
        <f t="shared" ref="AB368:AB403" si="199">SUM(V368:Z368)</f>
        <v>188549.58200000002</v>
      </c>
      <c r="AC368" s="4">
        <f>SUM($AB$5:AB368)</f>
        <v>25246439.034000002</v>
      </c>
      <c r="AD368">
        <f t="shared" ref="AD368:AD403" si="200">((AC368-AC367)/AC367)*100</f>
        <v>0.75245595747869098</v>
      </c>
      <c r="AF368" s="2">
        <v>364</v>
      </c>
      <c r="AG368">
        <f t="shared" ref="AG368:AG403" si="201">AL368/8</f>
        <v>3.1437500000000251</v>
      </c>
      <c r="AH368">
        <f t="shared" ref="AH368:AH403" si="202">AG368</f>
        <v>3.1437500000000251</v>
      </c>
      <c r="AI368">
        <f t="shared" ref="AI368:AI403" si="203">AG368</f>
        <v>3.1437500000000251</v>
      </c>
      <c r="AJ368">
        <f t="shared" ref="AJ368:AJ403" si="204">AG368</f>
        <v>3.1437500000000251</v>
      </c>
      <c r="AK368">
        <f t="shared" ref="AK368:AK403" si="205">AL368/2</f>
        <v>12.575000000000101</v>
      </c>
      <c r="AL368">
        <v>25.150000000000201</v>
      </c>
      <c r="AM368">
        <f>SUM($AL$5:AL368)</f>
        <v>5316.4000000000124</v>
      </c>
      <c r="AU368" s="2">
        <v>364</v>
      </c>
      <c r="AV368" s="1">
        <f t="shared" si="191"/>
        <v>9000</v>
      </c>
      <c r="AW368" s="1">
        <f t="shared" ref="AW368:AW403" si="206">AV368</f>
        <v>9000</v>
      </c>
      <c r="AX368" s="1">
        <f t="shared" ref="AX368:AX403" si="207">AV368</f>
        <v>9000</v>
      </c>
      <c r="AY368" s="1">
        <f t="shared" ref="AY368:AY403" si="208">AV368</f>
        <v>9000</v>
      </c>
      <c r="AZ368" s="1">
        <f t="shared" si="193"/>
        <v>180000</v>
      </c>
      <c r="BA368" s="1">
        <f t="shared" si="194"/>
        <v>216000</v>
      </c>
      <c r="BB368">
        <v>5</v>
      </c>
      <c r="BC368" s="1">
        <f>SUM($BA$5:BA368)</f>
        <v>36033900</v>
      </c>
      <c r="BD368" s="1">
        <v>0</v>
      </c>
      <c r="BE368" s="1">
        <f>SUM($BA$235:BA368)</f>
        <v>23904000</v>
      </c>
    </row>
    <row r="369" spans="21:57" x14ac:dyDescent="0.3">
      <c r="U369" s="2">
        <v>365</v>
      </c>
      <c r="V369">
        <v>0.46400000000000002</v>
      </c>
      <c r="W369">
        <f t="shared" si="195"/>
        <v>0.46400000000000002</v>
      </c>
      <c r="X369">
        <f t="shared" si="196"/>
        <v>0.46400000000000002</v>
      </c>
      <c r="Y369">
        <f t="shared" si="197"/>
        <v>0.46400000000000002</v>
      </c>
      <c r="Z369" s="4">
        <f t="shared" si="198"/>
        <v>189143.92</v>
      </c>
      <c r="AA369" s="4">
        <f t="shared" si="192"/>
        <v>101909.43540756991</v>
      </c>
      <c r="AB369" s="4">
        <f t="shared" si="199"/>
        <v>189145.77600000001</v>
      </c>
      <c r="AC369" s="4">
        <f>SUM($AB$5:AB369)</f>
        <v>25435584.810000002</v>
      </c>
      <c r="AD369">
        <f t="shared" si="200"/>
        <v>0.74919784031828518</v>
      </c>
      <c r="AF369" s="2">
        <v>365</v>
      </c>
      <c r="AG369">
        <f t="shared" si="201"/>
        <v>3.1450000000000249</v>
      </c>
      <c r="AH369">
        <f t="shared" si="202"/>
        <v>3.1450000000000249</v>
      </c>
      <c r="AI369">
        <f t="shared" si="203"/>
        <v>3.1450000000000249</v>
      </c>
      <c r="AJ369">
        <f t="shared" si="204"/>
        <v>3.1450000000000249</v>
      </c>
      <c r="AK369">
        <f t="shared" si="205"/>
        <v>12.5800000000001</v>
      </c>
      <c r="AL369">
        <v>25.160000000000199</v>
      </c>
      <c r="AM369">
        <f>SUM($AL$5:AL369)</f>
        <v>5341.5600000000122</v>
      </c>
      <c r="AU369" s="2">
        <v>365</v>
      </c>
      <c r="AV369" s="1">
        <f t="shared" si="191"/>
        <v>9000</v>
      </c>
      <c r="AW369" s="1">
        <f t="shared" si="206"/>
        <v>9000</v>
      </c>
      <c r="AX369" s="1">
        <f t="shared" si="207"/>
        <v>9000</v>
      </c>
      <c r="AY369" s="1">
        <f t="shared" si="208"/>
        <v>9000</v>
      </c>
      <c r="AZ369" s="1">
        <f t="shared" si="193"/>
        <v>180000</v>
      </c>
      <c r="BA369" s="1">
        <f t="shared" si="194"/>
        <v>216000</v>
      </c>
      <c r="BB369">
        <v>5</v>
      </c>
      <c r="BC369" s="1">
        <f>SUM($BA$5:BA369)</f>
        <v>36249900</v>
      </c>
      <c r="BD369" s="1">
        <v>0</v>
      </c>
      <c r="BE369" s="1">
        <f>SUM($BA$235:BA369)</f>
        <v>24120000</v>
      </c>
    </row>
    <row r="370" spans="21:57" x14ac:dyDescent="0.3">
      <c r="U370" s="2">
        <v>366</v>
      </c>
      <c r="V370">
        <v>0.46500000000000002</v>
      </c>
      <c r="W370">
        <f t="shared" si="195"/>
        <v>0.46500000000000002</v>
      </c>
      <c r="X370">
        <f t="shared" si="196"/>
        <v>0.46500000000000002</v>
      </c>
      <c r="Y370">
        <f t="shared" si="197"/>
        <v>0.46500000000000002</v>
      </c>
      <c r="Z370" s="4">
        <f t="shared" si="198"/>
        <v>189741.11000000002</v>
      </c>
      <c r="AA370" s="4">
        <f t="shared" si="192"/>
        <v>102011.34484297747</v>
      </c>
      <c r="AB370" s="4">
        <f t="shared" si="199"/>
        <v>189742.97</v>
      </c>
      <c r="AC370" s="4">
        <f>SUM($AB$5:AB370)</f>
        <v>25625327.780000001</v>
      </c>
      <c r="AD370">
        <f t="shared" si="200"/>
        <v>0.74597447401878236</v>
      </c>
      <c r="AF370" s="2">
        <v>366</v>
      </c>
      <c r="AG370">
        <f t="shared" si="201"/>
        <v>3.1462500000000251</v>
      </c>
      <c r="AH370">
        <f t="shared" si="202"/>
        <v>3.1462500000000251</v>
      </c>
      <c r="AI370">
        <f t="shared" si="203"/>
        <v>3.1462500000000251</v>
      </c>
      <c r="AJ370">
        <f t="shared" si="204"/>
        <v>3.1462500000000251</v>
      </c>
      <c r="AK370">
        <f t="shared" si="205"/>
        <v>12.5850000000001</v>
      </c>
      <c r="AL370">
        <v>25.170000000000201</v>
      </c>
      <c r="AM370">
        <f>SUM($AL$5:AL370)</f>
        <v>5366.7300000000123</v>
      </c>
      <c r="AU370" s="2">
        <v>366</v>
      </c>
      <c r="AV370" s="1">
        <f t="shared" si="191"/>
        <v>9000</v>
      </c>
      <c r="AW370" s="1">
        <f t="shared" si="206"/>
        <v>9000</v>
      </c>
      <c r="AX370" s="1">
        <f t="shared" si="207"/>
        <v>9000</v>
      </c>
      <c r="AY370" s="1">
        <f t="shared" si="208"/>
        <v>9000</v>
      </c>
      <c r="AZ370" s="1">
        <f t="shared" si="193"/>
        <v>180000</v>
      </c>
      <c r="BA370" s="1">
        <f t="shared" si="194"/>
        <v>216000</v>
      </c>
      <c r="BB370">
        <v>5</v>
      </c>
      <c r="BC370" s="1">
        <f>SUM($BA$5:BA370)</f>
        <v>36465900</v>
      </c>
      <c r="BD370" s="1">
        <v>0</v>
      </c>
      <c r="BE370" s="1">
        <f>SUM($BA$235:BA370)</f>
        <v>24336000</v>
      </c>
    </row>
    <row r="371" spans="21:57" x14ac:dyDescent="0.3">
      <c r="U371" s="2">
        <v>367</v>
      </c>
      <c r="V371">
        <v>0.46600000000000003</v>
      </c>
      <c r="W371">
        <f t="shared" si="195"/>
        <v>0.46600000000000003</v>
      </c>
      <c r="X371">
        <f t="shared" si="196"/>
        <v>0.46600000000000003</v>
      </c>
      <c r="Y371">
        <f t="shared" si="197"/>
        <v>0.46600000000000003</v>
      </c>
      <c r="Z371" s="4">
        <f t="shared" si="198"/>
        <v>190339.30000000002</v>
      </c>
      <c r="AA371" s="4">
        <f t="shared" si="192"/>
        <v>102113.35618782043</v>
      </c>
      <c r="AB371" s="4">
        <f t="shared" si="199"/>
        <v>190341.16400000002</v>
      </c>
      <c r="AC371" s="4">
        <f>SUM($AB$5:AB371)</f>
        <v>25815668.944000002</v>
      </c>
      <c r="AD371">
        <f t="shared" si="200"/>
        <v>0.742785285066901</v>
      </c>
      <c r="AF371" s="2">
        <v>367</v>
      </c>
      <c r="AG371">
        <f t="shared" si="201"/>
        <v>3.1475000000000248</v>
      </c>
      <c r="AH371">
        <f t="shared" si="202"/>
        <v>3.1475000000000248</v>
      </c>
      <c r="AI371">
        <f t="shared" si="203"/>
        <v>3.1475000000000248</v>
      </c>
      <c r="AJ371">
        <f t="shared" si="204"/>
        <v>3.1475000000000248</v>
      </c>
      <c r="AK371">
        <f t="shared" si="205"/>
        <v>12.590000000000099</v>
      </c>
      <c r="AL371">
        <v>25.180000000000199</v>
      </c>
      <c r="AM371">
        <f>SUM($AL$5:AL371)</f>
        <v>5391.9100000000126</v>
      </c>
      <c r="AU371" s="2">
        <v>367</v>
      </c>
      <c r="AV371" s="1">
        <f t="shared" si="191"/>
        <v>9000</v>
      </c>
      <c r="AW371" s="1">
        <f t="shared" si="206"/>
        <v>9000</v>
      </c>
      <c r="AX371" s="1">
        <f t="shared" si="207"/>
        <v>9000</v>
      </c>
      <c r="AY371" s="1">
        <f t="shared" si="208"/>
        <v>9000</v>
      </c>
      <c r="AZ371" s="1">
        <f t="shared" si="193"/>
        <v>180000</v>
      </c>
      <c r="BA371" s="1">
        <f t="shared" si="194"/>
        <v>216000</v>
      </c>
      <c r="BB371">
        <v>5</v>
      </c>
      <c r="BC371" s="1">
        <f>SUM($BA$5:BA371)</f>
        <v>36681900</v>
      </c>
      <c r="BD371" s="1">
        <v>0</v>
      </c>
      <c r="BE371" s="1">
        <f>SUM($BA$235:BA371)</f>
        <v>24552000</v>
      </c>
    </row>
    <row r="372" spans="21:57" x14ac:dyDescent="0.3">
      <c r="U372" s="15">
        <v>368</v>
      </c>
      <c r="V372">
        <v>0.46700000000000003</v>
      </c>
      <c r="W372">
        <f t="shared" si="195"/>
        <v>0.46700000000000003</v>
      </c>
      <c r="X372">
        <f t="shared" si="196"/>
        <v>0.46700000000000003</v>
      </c>
      <c r="Y372">
        <f t="shared" si="197"/>
        <v>0.46700000000000003</v>
      </c>
      <c r="Z372" s="4">
        <f t="shared" si="198"/>
        <v>190938.5</v>
      </c>
      <c r="AA372" s="4">
        <f t="shared" si="192"/>
        <v>102215.46954400824</v>
      </c>
      <c r="AB372" s="4">
        <f t="shared" si="199"/>
        <v>190940.36799999999</v>
      </c>
      <c r="AC372" s="4">
        <f>SUM($AB$5:AB372)</f>
        <v>26006609.312000003</v>
      </c>
      <c r="AD372">
        <f t="shared" si="200"/>
        <v>0.73962975127312547</v>
      </c>
      <c r="AF372" s="2">
        <v>368</v>
      </c>
      <c r="AG372">
        <f t="shared" si="201"/>
        <v>3.148750000000025</v>
      </c>
      <c r="AH372">
        <f t="shared" si="202"/>
        <v>3.148750000000025</v>
      </c>
      <c r="AI372">
        <f t="shared" si="203"/>
        <v>3.148750000000025</v>
      </c>
      <c r="AJ372">
        <f t="shared" si="204"/>
        <v>3.148750000000025</v>
      </c>
      <c r="AK372">
        <f t="shared" si="205"/>
        <v>12.5950000000001</v>
      </c>
      <c r="AL372">
        <v>25.1900000000002</v>
      </c>
      <c r="AM372">
        <f>SUM($AL$5:AL372)</f>
        <v>5417.1000000000131</v>
      </c>
      <c r="AU372" s="15">
        <v>368</v>
      </c>
      <c r="AV372" s="1">
        <f t="shared" si="191"/>
        <v>9000</v>
      </c>
      <c r="AW372" s="1">
        <f t="shared" si="206"/>
        <v>9000</v>
      </c>
      <c r="AX372" s="1">
        <f t="shared" si="207"/>
        <v>9000</v>
      </c>
      <c r="AY372" s="1">
        <f t="shared" si="208"/>
        <v>9000</v>
      </c>
      <c r="AZ372" s="1">
        <f t="shared" si="193"/>
        <v>180000</v>
      </c>
      <c r="BA372" s="1">
        <f t="shared" si="194"/>
        <v>216000</v>
      </c>
      <c r="BB372">
        <v>5</v>
      </c>
      <c r="BC372" s="1">
        <f>SUM($BA$5:BA372)</f>
        <v>36897900</v>
      </c>
      <c r="BD372" s="1">
        <v>0</v>
      </c>
      <c r="BE372" s="1">
        <f>SUM($BA$235:BA372)</f>
        <v>24768000</v>
      </c>
    </row>
    <row r="373" spans="21:57" x14ac:dyDescent="0.3">
      <c r="U373" s="2">
        <v>369</v>
      </c>
      <c r="V373">
        <v>0.46800000000000003</v>
      </c>
      <c r="W373">
        <f t="shared" si="195"/>
        <v>0.46800000000000003</v>
      </c>
      <c r="X373">
        <f t="shared" si="196"/>
        <v>0.46800000000000003</v>
      </c>
      <c r="Y373">
        <f t="shared" si="197"/>
        <v>0.46800000000000003</v>
      </c>
      <c r="Z373" s="4">
        <f t="shared" si="198"/>
        <v>191538.71000000002</v>
      </c>
      <c r="AA373" s="4">
        <f t="shared" si="192"/>
        <v>102317.68501355224</v>
      </c>
      <c r="AB373" s="4">
        <f t="shared" si="199"/>
        <v>191540.58200000002</v>
      </c>
      <c r="AC373" s="4">
        <f>SUM($AB$5:AB373)</f>
        <v>26198149.894000001</v>
      </c>
      <c r="AD373">
        <f t="shared" si="200"/>
        <v>0.73650732281973275</v>
      </c>
      <c r="AF373" s="2">
        <v>369</v>
      </c>
      <c r="AG373">
        <f t="shared" si="201"/>
        <v>3.1500000000000248</v>
      </c>
      <c r="AH373">
        <f t="shared" si="202"/>
        <v>3.1500000000000248</v>
      </c>
      <c r="AI373">
        <f t="shared" si="203"/>
        <v>3.1500000000000248</v>
      </c>
      <c r="AJ373">
        <f t="shared" si="204"/>
        <v>3.1500000000000248</v>
      </c>
      <c r="AK373">
        <f t="shared" si="205"/>
        <v>12.600000000000099</v>
      </c>
      <c r="AL373">
        <v>25.200000000000198</v>
      </c>
      <c r="AM373">
        <f>SUM($AL$5:AL373)</f>
        <v>5442.3000000000129</v>
      </c>
      <c r="AU373" s="2">
        <v>369</v>
      </c>
      <c r="AV373" s="1">
        <f t="shared" si="191"/>
        <v>9000</v>
      </c>
      <c r="AW373" s="1">
        <f t="shared" si="206"/>
        <v>9000</v>
      </c>
      <c r="AX373" s="1">
        <f t="shared" si="207"/>
        <v>9000</v>
      </c>
      <c r="AY373" s="1">
        <f t="shared" si="208"/>
        <v>9000</v>
      </c>
      <c r="AZ373" s="1">
        <f t="shared" si="193"/>
        <v>180000</v>
      </c>
      <c r="BA373" s="1">
        <f t="shared" si="194"/>
        <v>216000</v>
      </c>
      <c r="BB373">
        <v>5</v>
      </c>
      <c r="BC373" s="1">
        <f>SUM($BA$5:BA373)</f>
        <v>37113900</v>
      </c>
      <c r="BD373" s="1">
        <v>0</v>
      </c>
      <c r="BE373" s="1">
        <f>SUM($BA$235:BA373)</f>
        <v>24984000</v>
      </c>
    </row>
    <row r="374" spans="21:57" x14ac:dyDescent="0.3">
      <c r="U374" s="2">
        <v>370</v>
      </c>
      <c r="V374">
        <v>0.46899999999999997</v>
      </c>
      <c r="W374">
        <f t="shared" si="195"/>
        <v>0.46899999999999997</v>
      </c>
      <c r="X374">
        <f t="shared" si="196"/>
        <v>0.46899999999999997</v>
      </c>
      <c r="Y374">
        <f t="shared" si="197"/>
        <v>0.46899999999999997</v>
      </c>
      <c r="Z374" s="4">
        <f t="shared" si="198"/>
        <v>192139.93000000002</v>
      </c>
      <c r="AA374" s="4">
        <f t="shared" si="192"/>
        <v>102420.00269856578</v>
      </c>
      <c r="AB374" s="4">
        <f t="shared" si="199"/>
        <v>192141.80600000001</v>
      </c>
      <c r="AC374" s="4">
        <f>SUM($AB$5:AB374)</f>
        <v>26390291.700000003</v>
      </c>
      <c r="AD374">
        <f t="shared" si="200"/>
        <v>0.73341746183384793</v>
      </c>
      <c r="AF374" s="2">
        <v>370</v>
      </c>
      <c r="AG374">
        <f t="shared" si="201"/>
        <v>3.151250000000025</v>
      </c>
      <c r="AH374">
        <f t="shared" si="202"/>
        <v>3.151250000000025</v>
      </c>
      <c r="AI374">
        <f t="shared" si="203"/>
        <v>3.151250000000025</v>
      </c>
      <c r="AJ374">
        <f t="shared" si="204"/>
        <v>3.151250000000025</v>
      </c>
      <c r="AK374">
        <f t="shared" si="205"/>
        <v>12.6050000000001</v>
      </c>
      <c r="AL374">
        <v>25.2100000000002</v>
      </c>
      <c r="AM374">
        <f>SUM($AL$5:AL374)</f>
        <v>5467.510000000013</v>
      </c>
      <c r="AU374" s="2">
        <v>370</v>
      </c>
      <c r="AV374" s="1">
        <f t="shared" si="191"/>
        <v>9000</v>
      </c>
      <c r="AW374" s="1">
        <f t="shared" si="206"/>
        <v>9000</v>
      </c>
      <c r="AX374" s="1">
        <f t="shared" si="207"/>
        <v>9000</v>
      </c>
      <c r="AY374" s="1">
        <f t="shared" si="208"/>
        <v>9000</v>
      </c>
      <c r="AZ374" s="1">
        <f t="shared" si="193"/>
        <v>180000</v>
      </c>
      <c r="BA374" s="1">
        <f t="shared" si="194"/>
        <v>216000</v>
      </c>
      <c r="BB374">
        <v>5</v>
      </c>
      <c r="BC374" s="1">
        <f>SUM($BA$5:BA374)</f>
        <v>37329900</v>
      </c>
      <c r="BD374" s="1">
        <v>0</v>
      </c>
      <c r="BE374" s="1">
        <f>SUM($BA$235:BA374)</f>
        <v>25200000</v>
      </c>
    </row>
    <row r="375" spans="21:57" x14ac:dyDescent="0.3">
      <c r="U375" s="2">
        <v>371</v>
      </c>
      <c r="V375">
        <v>0.47</v>
      </c>
      <c r="W375">
        <f t="shared" si="195"/>
        <v>0.47</v>
      </c>
      <c r="X375">
        <f t="shared" si="196"/>
        <v>0.47</v>
      </c>
      <c r="Y375">
        <f t="shared" si="197"/>
        <v>0.47</v>
      </c>
      <c r="Z375" s="4">
        <f t="shared" si="198"/>
        <v>192742.16</v>
      </c>
      <c r="AA375" s="4">
        <f t="shared" si="192"/>
        <v>102522.42270126432</v>
      </c>
      <c r="AB375" s="4">
        <f t="shared" si="199"/>
        <v>192744.04</v>
      </c>
      <c r="AC375" s="4">
        <f>SUM($AB$5:AB375)</f>
        <v>26583035.740000002</v>
      </c>
      <c r="AD375">
        <f t="shared" si="200"/>
        <v>0.73035964206488502</v>
      </c>
      <c r="AF375" s="2">
        <v>371</v>
      </c>
      <c r="AG375">
        <f t="shared" si="201"/>
        <v>3.1525000000000252</v>
      </c>
      <c r="AH375">
        <f t="shared" si="202"/>
        <v>3.1525000000000252</v>
      </c>
      <c r="AI375">
        <f t="shared" si="203"/>
        <v>3.1525000000000252</v>
      </c>
      <c r="AJ375">
        <f t="shared" si="204"/>
        <v>3.1525000000000252</v>
      </c>
      <c r="AK375">
        <f t="shared" si="205"/>
        <v>12.610000000000101</v>
      </c>
      <c r="AL375">
        <v>25.220000000000201</v>
      </c>
      <c r="AM375">
        <f>SUM($AL$5:AL375)</f>
        <v>5492.7300000000132</v>
      </c>
      <c r="AU375" s="2">
        <v>371</v>
      </c>
      <c r="AV375" s="1">
        <f t="shared" si="191"/>
        <v>9500</v>
      </c>
      <c r="AW375" s="1">
        <f t="shared" si="206"/>
        <v>9500</v>
      </c>
      <c r="AX375" s="1">
        <f t="shared" si="207"/>
        <v>9500</v>
      </c>
      <c r="AY375" s="1">
        <f t="shared" si="208"/>
        <v>9500</v>
      </c>
      <c r="AZ375" s="1">
        <f t="shared" si="193"/>
        <v>190000</v>
      </c>
      <c r="BA375" s="1">
        <f t="shared" si="194"/>
        <v>228000</v>
      </c>
      <c r="BB375">
        <v>5</v>
      </c>
      <c r="BC375" s="1">
        <f>SUM($BA$5:BA375)</f>
        <v>37557900</v>
      </c>
      <c r="BD375" s="1">
        <v>0</v>
      </c>
      <c r="BE375" s="1">
        <f>SUM($BA$235:BA375)</f>
        <v>25428000</v>
      </c>
    </row>
    <row r="376" spans="21:57" x14ac:dyDescent="0.3">
      <c r="U376" s="2">
        <v>372</v>
      </c>
      <c r="V376">
        <v>0.47099999999999997</v>
      </c>
      <c r="W376">
        <f t="shared" si="195"/>
        <v>0.47099999999999997</v>
      </c>
      <c r="X376">
        <f t="shared" si="196"/>
        <v>0.47099999999999997</v>
      </c>
      <c r="Y376">
        <f t="shared" si="197"/>
        <v>0.47099999999999997</v>
      </c>
      <c r="Z376" s="4">
        <f t="shared" si="198"/>
        <v>193345.40000000002</v>
      </c>
      <c r="AA376" s="4">
        <f t="shared" si="192"/>
        <v>102624.94512396558</v>
      </c>
      <c r="AB376" s="4">
        <f t="shared" si="199"/>
        <v>193347.28400000001</v>
      </c>
      <c r="AC376" s="4">
        <f>SUM($AB$5:AB376)</f>
        <v>26776383.024000004</v>
      </c>
      <c r="AD376">
        <f t="shared" si="200"/>
        <v>0.7273333485726331</v>
      </c>
      <c r="AF376" s="2">
        <v>372</v>
      </c>
      <c r="AG376">
        <f t="shared" si="201"/>
        <v>3.1537500000000249</v>
      </c>
      <c r="AH376">
        <f t="shared" si="202"/>
        <v>3.1537500000000249</v>
      </c>
      <c r="AI376">
        <f t="shared" si="203"/>
        <v>3.1537500000000249</v>
      </c>
      <c r="AJ376">
        <f t="shared" si="204"/>
        <v>3.1537500000000249</v>
      </c>
      <c r="AK376">
        <f t="shared" si="205"/>
        <v>12.6150000000001</v>
      </c>
      <c r="AL376">
        <v>25.230000000000199</v>
      </c>
      <c r="AM376">
        <f>SUM($AL$5:AL376)</f>
        <v>5517.9600000000137</v>
      </c>
      <c r="AU376" s="2">
        <v>372</v>
      </c>
      <c r="AV376" s="1">
        <f t="shared" ref="AV376:AV439" si="209">AV356+500</f>
        <v>9500</v>
      </c>
      <c r="AW376" s="1">
        <f t="shared" si="206"/>
        <v>9500</v>
      </c>
      <c r="AX376" s="1">
        <f t="shared" si="207"/>
        <v>9500</v>
      </c>
      <c r="AY376" s="1">
        <f t="shared" si="208"/>
        <v>9500</v>
      </c>
      <c r="AZ376" s="1">
        <f t="shared" si="193"/>
        <v>190000</v>
      </c>
      <c r="BA376" s="1">
        <f t="shared" si="194"/>
        <v>228000</v>
      </c>
      <c r="BB376">
        <v>5</v>
      </c>
      <c r="BC376" s="1">
        <f>SUM($BA$5:BA376)</f>
        <v>37785900</v>
      </c>
      <c r="BD376" s="1">
        <v>0</v>
      </c>
      <c r="BE376" s="1">
        <f>SUM($BA$235:BA376)</f>
        <v>25656000</v>
      </c>
    </row>
    <row r="377" spans="21:57" x14ac:dyDescent="0.3">
      <c r="U377" s="2">
        <v>373</v>
      </c>
      <c r="V377">
        <v>0.47199999999999998</v>
      </c>
      <c r="W377">
        <f t="shared" si="195"/>
        <v>0.47199999999999998</v>
      </c>
      <c r="X377">
        <f t="shared" si="196"/>
        <v>0.47199999999999998</v>
      </c>
      <c r="Y377">
        <f t="shared" si="197"/>
        <v>0.47199999999999998</v>
      </c>
      <c r="Z377" s="4">
        <f t="shared" si="198"/>
        <v>193949.66</v>
      </c>
      <c r="AA377" s="4">
        <f t="shared" si="192"/>
        <v>102727.57006908953</v>
      </c>
      <c r="AB377" s="4">
        <f t="shared" si="199"/>
        <v>193951.54800000001</v>
      </c>
      <c r="AC377" s="4">
        <f>SUM($AB$5:AB377)</f>
        <v>26970334.572000004</v>
      </c>
      <c r="AD377">
        <f t="shared" si="200"/>
        <v>0.72433811477136112</v>
      </c>
      <c r="AF377" s="2">
        <v>373</v>
      </c>
      <c r="AG377">
        <f t="shared" si="201"/>
        <v>3.1550000000000251</v>
      </c>
      <c r="AH377">
        <f t="shared" si="202"/>
        <v>3.1550000000000251</v>
      </c>
      <c r="AI377">
        <f t="shared" si="203"/>
        <v>3.1550000000000251</v>
      </c>
      <c r="AJ377">
        <f t="shared" si="204"/>
        <v>3.1550000000000251</v>
      </c>
      <c r="AK377">
        <f t="shared" si="205"/>
        <v>12.6200000000001</v>
      </c>
      <c r="AL377">
        <v>25.240000000000201</v>
      </c>
      <c r="AM377">
        <f>SUM($AL$5:AL377)</f>
        <v>5543.2000000000135</v>
      </c>
      <c r="AU377" s="2">
        <v>373</v>
      </c>
      <c r="AV377" s="1">
        <f t="shared" si="209"/>
        <v>9500</v>
      </c>
      <c r="AW377" s="1">
        <f t="shared" si="206"/>
        <v>9500</v>
      </c>
      <c r="AX377" s="1">
        <f t="shared" si="207"/>
        <v>9500</v>
      </c>
      <c r="AY377" s="1">
        <f t="shared" si="208"/>
        <v>9500</v>
      </c>
      <c r="AZ377" s="1">
        <f t="shared" si="193"/>
        <v>190000</v>
      </c>
      <c r="BA377" s="1">
        <f t="shared" si="194"/>
        <v>228000</v>
      </c>
      <c r="BB377">
        <v>5</v>
      </c>
      <c r="BC377" s="1">
        <f>SUM($BA$5:BA377)</f>
        <v>38013900</v>
      </c>
      <c r="BD377" s="1">
        <v>0</v>
      </c>
      <c r="BE377" s="1">
        <f>SUM($BA$235:BA377)</f>
        <v>25884000</v>
      </c>
    </row>
    <row r="378" spans="21:57" x14ac:dyDescent="0.3">
      <c r="U378" s="2">
        <v>374</v>
      </c>
      <c r="V378">
        <v>0.47299999999999998</v>
      </c>
      <c r="W378">
        <f t="shared" si="195"/>
        <v>0.47299999999999998</v>
      </c>
      <c r="X378">
        <f t="shared" si="196"/>
        <v>0.47299999999999998</v>
      </c>
      <c r="Y378">
        <f t="shared" si="197"/>
        <v>0.47299999999999998</v>
      </c>
      <c r="Z378" s="4">
        <f t="shared" si="198"/>
        <v>194554.93000000002</v>
      </c>
      <c r="AA378" s="4">
        <f t="shared" si="192"/>
        <v>102830.29763915861</v>
      </c>
      <c r="AB378" s="4">
        <f t="shared" si="199"/>
        <v>194556.82200000001</v>
      </c>
      <c r="AC378" s="4">
        <f>SUM($AB$5:AB378)</f>
        <v>27164891.394000005</v>
      </c>
      <c r="AD378">
        <f t="shared" si="200"/>
        <v>0.72137340929387339</v>
      </c>
      <c r="AF378" s="2">
        <v>374</v>
      </c>
      <c r="AG378">
        <f t="shared" si="201"/>
        <v>3.1562500000000249</v>
      </c>
      <c r="AH378">
        <f t="shared" si="202"/>
        <v>3.1562500000000249</v>
      </c>
      <c r="AI378">
        <f t="shared" si="203"/>
        <v>3.1562500000000249</v>
      </c>
      <c r="AJ378">
        <f t="shared" si="204"/>
        <v>3.1562500000000249</v>
      </c>
      <c r="AK378">
        <f t="shared" si="205"/>
        <v>12.625000000000099</v>
      </c>
      <c r="AL378">
        <v>25.250000000000199</v>
      </c>
      <c r="AM378">
        <f>SUM($AL$5:AL378)</f>
        <v>5568.4500000000135</v>
      </c>
      <c r="AU378" s="2">
        <v>374</v>
      </c>
      <c r="AV378" s="1">
        <f t="shared" si="209"/>
        <v>9500</v>
      </c>
      <c r="AW378" s="1">
        <f t="shared" si="206"/>
        <v>9500</v>
      </c>
      <c r="AX378" s="1">
        <f t="shared" si="207"/>
        <v>9500</v>
      </c>
      <c r="AY378" s="1">
        <f t="shared" si="208"/>
        <v>9500</v>
      </c>
      <c r="AZ378" s="1">
        <f t="shared" si="193"/>
        <v>190000</v>
      </c>
      <c r="BA378" s="1">
        <f t="shared" si="194"/>
        <v>228000</v>
      </c>
      <c r="BB378">
        <v>5</v>
      </c>
      <c r="BC378" s="1">
        <f>SUM($BA$5:BA378)</f>
        <v>38241900</v>
      </c>
      <c r="BD378" s="1">
        <v>0</v>
      </c>
      <c r="BE378" s="1">
        <f>SUM($BA$235:BA378)</f>
        <v>26112000</v>
      </c>
    </row>
    <row r="379" spans="21:57" x14ac:dyDescent="0.3">
      <c r="U379" s="2">
        <v>375</v>
      </c>
      <c r="V379">
        <v>0.47399999999999998</v>
      </c>
      <c r="W379">
        <f t="shared" si="195"/>
        <v>0.47399999999999998</v>
      </c>
      <c r="X379">
        <f t="shared" si="196"/>
        <v>0.47399999999999998</v>
      </c>
      <c r="Y379">
        <f t="shared" si="197"/>
        <v>0.47399999999999998</v>
      </c>
      <c r="Z379" s="4">
        <f t="shared" si="198"/>
        <v>195161.22</v>
      </c>
      <c r="AA379" s="4">
        <f t="shared" si="192"/>
        <v>102933.12793679775</v>
      </c>
      <c r="AB379" s="4">
        <f t="shared" si="199"/>
        <v>195163.11600000001</v>
      </c>
      <c r="AC379" s="4">
        <f>SUM($AB$5:AB379)</f>
        <v>27360054.510000005</v>
      </c>
      <c r="AD379">
        <f t="shared" si="200"/>
        <v>0.71843878618674206</v>
      </c>
      <c r="AF379" s="2">
        <v>375</v>
      </c>
      <c r="AG379">
        <f t="shared" si="201"/>
        <v>3.1575000000000251</v>
      </c>
      <c r="AH379">
        <f t="shared" si="202"/>
        <v>3.1575000000000251</v>
      </c>
      <c r="AI379">
        <f t="shared" si="203"/>
        <v>3.1575000000000251</v>
      </c>
      <c r="AJ379">
        <f t="shared" si="204"/>
        <v>3.1575000000000251</v>
      </c>
      <c r="AK379">
        <f t="shared" si="205"/>
        <v>12.6300000000001</v>
      </c>
      <c r="AL379">
        <v>25.260000000000201</v>
      </c>
      <c r="AM379">
        <f>SUM($AL$5:AL379)</f>
        <v>5593.7100000000137</v>
      </c>
      <c r="AU379" s="2">
        <v>375</v>
      </c>
      <c r="AV379" s="1">
        <f t="shared" si="209"/>
        <v>9500</v>
      </c>
      <c r="AW379" s="1">
        <f t="shared" si="206"/>
        <v>9500</v>
      </c>
      <c r="AX379" s="1">
        <f t="shared" si="207"/>
        <v>9500</v>
      </c>
      <c r="AY379" s="1">
        <f t="shared" si="208"/>
        <v>9500</v>
      </c>
      <c r="AZ379" s="1">
        <f t="shared" si="193"/>
        <v>190000</v>
      </c>
      <c r="BA379" s="1">
        <f t="shared" si="194"/>
        <v>228000</v>
      </c>
      <c r="BB379">
        <v>5</v>
      </c>
      <c r="BC379" s="1">
        <f>SUM($BA$5:BA379)</f>
        <v>38469900</v>
      </c>
      <c r="BD379" s="1">
        <v>0</v>
      </c>
      <c r="BE379" s="1">
        <f>SUM($BA$235:BA379)</f>
        <v>26340000</v>
      </c>
    </row>
    <row r="380" spans="21:57" x14ac:dyDescent="0.3">
      <c r="U380" s="2">
        <v>376</v>
      </c>
      <c r="V380">
        <v>0.47499999999999998</v>
      </c>
      <c r="W380">
        <f t="shared" si="195"/>
        <v>0.47499999999999998</v>
      </c>
      <c r="X380">
        <f t="shared" si="196"/>
        <v>0.47499999999999998</v>
      </c>
      <c r="Y380">
        <f t="shared" si="197"/>
        <v>0.47499999999999998</v>
      </c>
      <c r="Z380" s="4">
        <f t="shared" si="198"/>
        <v>195768.52000000002</v>
      </c>
      <c r="AA380" s="4">
        <f t="shared" si="192"/>
        <v>103036.06106473455</v>
      </c>
      <c r="AB380" s="4">
        <f t="shared" si="199"/>
        <v>195770.42</v>
      </c>
      <c r="AC380" s="4">
        <f>SUM($AB$5:AB380)</f>
        <v>27555824.930000007</v>
      </c>
      <c r="AD380">
        <f t="shared" si="200"/>
        <v>0.71553373524328467</v>
      </c>
      <c r="AF380" s="2">
        <v>376</v>
      </c>
      <c r="AG380">
        <f t="shared" si="201"/>
        <v>3.1587500000000248</v>
      </c>
      <c r="AH380">
        <f t="shared" si="202"/>
        <v>3.1587500000000248</v>
      </c>
      <c r="AI380">
        <f t="shared" si="203"/>
        <v>3.1587500000000248</v>
      </c>
      <c r="AJ380">
        <f t="shared" si="204"/>
        <v>3.1587500000000248</v>
      </c>
      <c r="AK380">
        <f t="shared" si="205"/>
        <v>12.635000000000099</v>
      </c>
      <c r="AL380">
        <v>25.270000000000199</v>
      </c>
      <c r="AM380">
        <f>SUM($AL$5:AL380)</f>
        <v>5618.9800000000141</v>
      </c>
      <c r="AU380" s="2">
        <v>376</v>
      </c>
      <c r="AV380" s="1">
        <f t="shared" si="209"/>
        <v>9500</v>
      </c>
      <c r="AW380" s="1">
        <f t="shared" si="206"/>
        <v>9500</v>
      </c>
      <c r="AX380" s="1">
        <f t="shared" si="207"/>
        <v>9500</v>
      </c>
      <c r="AY380" s="1">
        <f t="shared" si="208"/>
        <v>9500</v>
      </c>
      <c r="AZ380" s="1">
        <f t="shared" si="193"/>
        <v>190000</v>
      </c>
      <c r="BA380" s="1">
        <f t="shared" si="194"/>
        <v>228000</v>
      </c>
      <c r="BB380">
        <v>5</v>
      </c>
      <c r="BC380" s="1">
        <f>SUM($BA$5:BA380)</f>
        <v>38697900</v>
      </c>
      <c r="BD380" s="1">
        <v>0</v>
      </c>
      <c r="BE380" s="1">
        <f>SUM($BA$235:BA380)</f>
        <v>26568000</v>
      </c>
    </row>
    <row r="381" spans="21:57" x14ac:dyDescent="0.3">
      <c r="U381" s="2">
        <v>377</v>
      </c>
      <c r="V381">
        <v>0.47599999999999998</v>
      </c>
      <c r="W381">
        <f t="shared" si="195"/>
        <v>0.47599999999999998</v>
      </c>
      <c r="X381">
        <f t="shared" si="196"/>
        <v>0.47599999999999998</v>
      </c>
      <c r="Y381">
        <f t="shared" si="197"/>
        <v>0.47599999999999998</v>
      </c>
      <c r="Z381" s="4">
        <f t="shared" si="198"/>
        <v>196376.85</v>
      </c>
      <c r="AA381" s="4">
        <f t="shared" si="192"/>
        <v>103139.09712579926</v>
      </c>
      <c r="AB381" s="4">
        <f t="shared" si="199"/>
        <v>196378.75400000002</v>
      </c>
      <c r="AC381" s="4">
        <f>SUM($AB$5:AB381)</f>
        <v>27752203.684000008</v>
      </c>
      <c r="AD381">
        <f t="shared" si="200"/>
        <v>0.71265786634535933</v>
      </c>
      <c r="AF381" s="2">
        <v>377</v>
      </c>
      <c r="AG381">
        <f t="shared" si="201"/>
        <v>3.160000000000025</v>
      </c>
      <c r="AH381">
        <f t="shared" si="202"/>
        <v>3.160000000000025</v>
      </c>
      <c r="AI381">
        <f t="shared" si="203"/>
        <v>3.160000000000025</v>
      </c>
      <c r="AJ381">
        <f t="shared" si="204"/>
        <v>3.160000000000025</v>
      </c>
      <c r="AK381">
        <f t="shared" si="205"/>
        <v>12.6400000000001</v>
      </c>
      <c r="AL381">
        <v>25.2800000000002</v>
      </c>
      <c r="AM381">
        <f>SUM($AL$5:AL381)</f>
        <v>5644.2600000000148</v>
      </c>
      <c r="AU381" s="2">
        <v>377</v>
      </c>
      <c r="AV381" s="1">
        <f t="shared" si="209"/>
        <v>9500</v>
      </c>
      <c r="AW381" s="1">
        <f t="shared" si="206"/>
        <v>9500</v>
      </c>
      <c r="AX381" s="1">
        <f t="shared" si="207"/>
        <v>9500</v>
      </c>
      <c r="AY381" s="1">
        <f t="shared" si="208"/>
        <v>9500</v>
      </c>
      <c r="AZ381" s="1">
        <f t="shared" si="193"/>
        <v>190000</v>
      </c>
      <c r="BA381" s="1">
        <f t="shared" si="194"/>
        <v>228000</v>
      </c>
      <c r="BB381">
        <v>5</v>
      </c>
      <c r="BC381" s="1">
        <f>SUM($BA$5:BA381)</f>
        <v>38925900</v>
      </c>
      <c r="BD381" s="1">
        <v>0</v>
      </c>
      <c r="BE381" s="1">
        <f>SUM($BA$235:BA381)</f>
        <v>26796000</v>
      </c>
    </row>
    <row r="382" spans="21:57" x14ac:dyDescent="0.3">
      <c r="U382" s="2">
        <v>378</v>
      </c>
      <c r="V382">
        <v>0.47699999999999998</v>
      </c>
      <c r="W382">
        <f t="shared" si="195"/>
        <v>0.47699999999999998</v>
      </c>
      <c r="X382">
        <f t="shared" si="196"/>
        <v>0.47699999999999998</v>
      </c>
      <c r="Y382">
        <f t="shared" si="197"/>
        <v>0.47699999999999998</v>
      </c>
      <c r="Z382" s="4">
        <f t="shared" si="198"/>
        <v>196986.19</v>
      </c>
      <c r="AA382" s="4">
        <f t="shared" si="192"/>
        <v>103242.23622292506</v>
      </c>
      <c r="AB382" s="4">
        <f t="shared" si="199"/>
        <v>196988.098</v>
      </c>
      <c r="AC382" s="4">
        <f>SUM($AB$5:AB382)</f>
        <v>27949191.782000009</v>
      </c>
      <c r="AD382">
        <f t="shared" si="200"/>
        <v>0.70981065231072371</v>
      </c>
      <c r="AF382" s="2">
        <v>378</v>
      </c>
      <c r="AG382">
        <f t="shared" si="201"/>
        <v>3.1612500000000252</v>
      </c>
      <c r="AH382">
        <f t="shared" si="202"/>
        <v>3.1612500000000252</v>
      </c>
      <c r="AI382">
        <f t="shared" si="203"/>
        <v>3.1612500000000252</v>
      </c>
      <c r="AJ382">
        <f t="shared" si="204"/>
        <v>3.1612500000000252</v>
      </c>
      <c r="AK382">
        <f t="shared" si="205"/>
        <v>12.645000000000101</v>
      </c>
      <c r="AL382">
        <v>25.290000000000202</v>
      </c>
      <c r="AM382">
        <f>SUM($AL$5:AL382)</f>
        <v>5669.5500000000147</v>
      </c>
      <c r="AU382" s="2">
        <v>378</v>
      </c>
      <c r="AV382" s="1">
        <f t="shared" si="209"/>
        <v>9500</v>
      </c>
      <c r="AW382" s="1">
        <f t="shared" si="206"/>
        <v>9500</v>
      </c>
      <c r="AX382" s="1">
        <f t="shared" si="207"/>
        <v>9500</v>
      </c>
      <c r="AY382" s="1">
        <f t="shared" si="208"/>
        <v>9500</v>
      </c>
      <c r="AZ382" s="1">
        <f t="shared" si="193"/>
        <v>190000</v>
      </c>
      <c r="BA382" s="1">
        <f t="shared" si="194"/>
        <v>228000</v>
      </c>
      <c r="BB382">
        <v>5</v>
      </c>
      <c r="BC382" s="1">
        <f>SUM($BA$5:BA382)</f>
        <v>39153900</v>
      </c>
      <c r="BD382" s="1">
        <v>0</v>
      </c>
      <c r="BE382" s="1">
        <f>SUM($BA$235:BA382)</f>
        <v>27024000</v>
      </c>
    </row>
    <row r="383" spans="21:57" x14ac:dyDescent="0.3">
      <c r="U383" s="2">
        <v>379</v>
      </c>
      <c r="V383">
        <v>0.47799999999999998</v>
      </c>
      <c r="W383">
        <f t="shared" si="195"/>
        <v>0.47799999999999998</v>
      </c>
      <c r="X383">
        <f t="shared" si="196"/>
        <v>0.47799999999999998</v>
      </c>
      <c r="Y383">
        <f t="shared" si="197"/>
        <v>0.47799999999999998</v>
      </c>
      <c r="Z383" s="4">
        <f t="shared" si="198"/>
        <v>197596.56</v>
      </c>
      <c r="AA383" s="4">
        <f t="shared" ref="AA383:AA403" si="210">AA382*1.001</f>
        <v>103345.47845914797</v>
      </c>
      <c r="AB383" s="4">
        <f t="shared" si="199"/>
        <v>197598.47200000001</v>
      </c>
      <c r="AC383" s="4">
        <f>SUM($AB$5:AB383)</f>
        <v>28146790.254000008</v>
      </c>
      <c r="AD383">
        <f t="shared" si="200"/>
        <v>0.70699172105312025</v>
      </c>
      <c r="AF383" s="2">
        <v>379</v>
      </c>
      <c r="AG383">
        <f t="shared" si="201"/>
        <v>3.162500000000025</v>
      </c>
      <c r="AH383">
        <f t="shared" si="202"/>
        <v>3.162500000000025</v>
      </c>
      <c r="AI383">
        <f t="shared" si="203"/>
        <v>3.162500000000025</v>
      </c>
      <c r="AJ383">
        <f t="shared" si="204"/>
        <v>3.162500000000025</v>
      </c>
      <c r="AK383">
        <f t="shared" si="205"/>
        <v>12.6500000000001</v>
      </c>
      <c r="AL383">
        <v>25.3000000000002</v>
      </c>
      <c r="AM383">
        <f>SUM($AL$5:AL383)</f>
        <v>5694.8500000000149</v>
      </c>
      <c r="AU383" s="2">
        <v>379</v>
      </c>
      <c r="AV383" s="1">
        <f t="shared" si="209"/>
        <v>9500</v>
      </c>
      <c r="AW383" s="1">
        <f t="shared" si="206"/>
        <v>9500</v>
      </c>
      <c r="AX383" s="1">
        <f t="shared" si="207"/>
        <v>9500</v>
      </c>
      <c r="AY383" s="1">
        <f t="shared" si="208"/>
        <v>9500</v>
      </c>
      <c r="AZ383" s="1">
        <f t="shared" si="193"/>
        <v>190000</v>
      </c>
      <c r="BA383" s="1">
        <f t="shared" si="194"/>
        <v>228000</v>
      </c>
      <c r="BB383">
        <v>5</v>
      </c>
      <c r="BC383" s="1">
        <f>SUM($BA$5:BA383)</f>
        <v>39381900</v>
      </c>
      <c r="BD383" s="1">
        <v>0</v>
      </c>
      <c r="BE383" s="1">
        <f>SUM($BA$235:BA383)</f>
        <v>27252000</v>
      </c>
    </row>
    <row r="384" spans="21:57" x14ac:dyDescent="0.3">
      <c r="U384" s="2">
        <v>380</v>
      </c>
      <c r="V384">
        <v>0.47899999999999998</v>
      </c>
      <c r="W384">
        <f t="shared" si="195"/>
        <v>0.47899999999999998</v>
      </c>
      <c r="X384">
        <f t="shared" si="196"/>
        <v>0.47899999999999998</v>
      </c>
      <c r="Y384">
        <f t="shared" si="197"/>
        <v>0.47899999999999998</v>
      </c>
      <c r="Z384" s="4">
        <f t="shared" si="198"/>
        <v>198207.95</v>
      </c>
      <c r="AA384" s="4">
        <f t="shared" si="210"/>
        <v>103448.8239376071</v>
      </c>
      <c r="AB384" s="4">
        <f t="shared" si="199"/>
        <v>198209.86600000001</v>
      </c>
      <c r="AC384" s="4">
        <f>SUM($AB$5:AB384)</f>
        <v>28345000.120000008</v>
      </c>
      <c r="AD384">
        <f t="shared" si="200"/>
        <v>0.70420060053501943</v>
      </c>
      <c r="AF384" s="2">
        <v>380</v>
      </c>
      <c r="AG384">
        <f t="shared" si="201"/>
        <v>3.1637500000000252</v>
      </c>
      <c r="AH384">
        <f t="shared" si="202"/>
        <v>3.1637500000000252</v>
      </c>
      <c r="AI384">
        <f t="shared" si="203"/>
        <v>3.1637500000000252</v>
      </c>
      <c r="AJ384">
        <f t="shared" si="204"/>
        <v>3.1637500000000252</v>
      </c>
      <c r="AK384">
        <f t="shared" si="205"/>
        <v>12.655000000000101</v>
      </c>
      <c r="AL384">
        <v>25.310000000000201</v>
      </c>
      <c r="AM384">
        <f>SUM($AL$5:AL384)</f>
        <v>5720.1600000000153</v>
      </c>
      <c r="AU384" s="2">
        <v>380</v>
      </c>
      <c r="AV384" s="1">
        <f t="shared" si="209"/>
        <v>9500</v>
      </c>
      <c r="AW384" s="1">
        <f t="shared" si="206"/>
        <v>9500</v>
      </c>
      <c r="AX384" s="1">
        <f t="shared" si="207"/>
        <v>9500</v>
      </c>
      <c r="AY384" s="1">
        <f t="shared" si="208"/>
        <v>9500</v>
      </c>
      <c r="AZ384" s="1">
        <f t="shared" si="193"/>
        <v>190000</v>
      </c>
      <c r="BA384" s="1">
        <f t="shared" si="194"/>
        <v>228000</v>
      </c>
      <c r="BB384">
        <v>5</v>
      </c>
      <c r="BC384" s="1">
        <f>SUM($BA$5:BA384)</f>
        <v>39609900</v>
      </c>
      <c r="BD384" s="1">
        <v>0</v>
      </c>
      <c r="BE384" s="1">
        <f>SUM($BA$235:BA384)</f>
        <v>27480000</v>
      </c>
    </row>
    <row r="385" spans="21:57" x14ac:dyDescent="0.3">
      <c r="U385" s="2">
        <v>381</v>
      </c>
      <c r="V385">
        <v>0.48</v>
      </c>
      <c r="W385">
        <f t="shared" si="195"/>
        <v>0.48</v>
      </c>
      <c r="X385">
        <f t="shared" si="196"/>
        <v>0.48</v>
      </c>
      <c r="Y385">
        <f t="shared" si="197"/>
        <v>0.48</v>
      </c>
      <c r="Z385" s="4">
        <f t="shared" si="198"/>
        <v>198820.37</v>
      </c>
      <c r="AA385" s="4">
        <f t="shared" si="210"/>
        <v>103552.27276154469</v>
      </c>
      <c r="AB385" s="4">
        <f t="shared" si="199"/>
        <v>198822.29</v>
      </c>
      <c r="AC385" s="4">
        <f>SUM($AB$5:AB385)</f>
        <v>28543822.410000008</v>
      </c>
      <c r="AD385">
        <f t="shared" si="200"/>
        <v>0.70143689948235943</v>
      </c>
      <c r="AF385" s="2">
        <v>381</v>
      </c>
      <c r="AG385">
        <f t="shared" si="201"/>
        <v>3.1650000000000249</v>
      </c>
      <c r="AH385">
        <f t="shared" si="202"/>
        <v>3.1650000000000249</v>
      </c>
      <c r="AI385">
        <f t="shared" si="203"/>
        <v>3.1650000000000249</v>
      </c>
      <c r="AJ385">
        <f t="shared" si="204"/>
        <v>3.1650000000000249</v>
      </c>
      <c r="AK385">
        <f t="shared" si="205"/>
        <v>12.6600000000001</v>
      </c>
      <c r="AL385">
        <v>25.320000000000199</v>
      </c>
      <c r="AM385">
        <f>SUM($AL$5:AL385)</f>
        <v>5745.4800000000159</v>
      </c>
      <c r="AU385" s="2">
        <v>381</v>
      </c>
      <c r="AV385" s="1">
        <f t="shared" si="209"/>
        <v>9500</v>
      </c>
      <c r="AW385" s="1">
        <f t="shared" si="206"/>
        <v>9500</v>
      </c>
      <c r="AX385" s="1">
        <f t="shared" si="207"/>
        <v>9500</v>
      </c>
      <c r="AY385" s="1">
        <f t="shared" si="208"/>
        <v>9500</v>
      </c>
      <c r="AZ385" s="1">
        <f t="shared" si="193"/>
        <v>190000</v>
      </c>
      <c r="BA385" s="1">
        <f t="shared" si="194"/>
        <v>228000</v>
      </c>
      <c r="BB385">
        <v>5</v>
      </c>
      <c r="BC385" s="1">
        <f>SUM($BA$5:BA385)</f>
        <v>39837900</v>
      </c>
      <c r="BD385" s="1">
        <v>0</v>
      </c>
      <c r="BE385" s="1">
        <f>SUM($BA$235:BA385)</f>
        <v>27708000</v>
      </c>
    </row>
    <row r="386" spans="21:57" x14ac:dyDescent="0.3">
      <c r="U386" s="2">
        <v>382</v>
      </c>
      <c r="V386">
        <v>0.48099999999999998</v>
      </c>
      <c r="W386">
        <f t="shared" si="195"/>
        <v>0.48099999999999998</v>
      </c>
      <c r="X386">
        <f t="shared" si="196"/>
        <v>0.48099999999999998</v>
      </c>
      <c r="Y386">
        <f t="shared" si="197"/>
        <v>0.48099999999999998</v>
      </c>
      <c r="Z386" s="4">
        <f t="shared" si="198"/>
        <v>199433.81</v>
      </c>
      <c r="AA386" s="4">
        <f t="shared" si="210"/>
        <v>103655.82503430622</v>
      </c>
      <c r="AB386" s="4">
        <f t="shared" si="199"/>
        <v>199435.734</v>
      </c>
      <c r="AC386" s="4">
        <f>SUM($AB$5:AB386)</f>
        <v>28743258.144000009</v>
      </c>
      <c r="AD386">
        <f t="shared" si="200"/>
        <v>0.69870016403315005</v>
      </c>
      <c r="AF386" s="2">
        <v>382</v>
      </c>
      <c r="AG386">
        <f t="shared" si="201"/>
        <v>3.1662500000000251</v>
      </c>
      <c r="AH386">
        <f t="shared" si="202"/>
        <v>3.1662500000000251</v>
      </c>
      <c r="AI386">
        <f t="shared" si="203"/>
        <v>3.1662500000000251</v>
      </c>
      <c r="AJ386">
        <f t="shared" si="204"/>
        <v>3.1662500000000251</v>
      </c>
      <c r="AK386">
        <f t="shared" si="205"/>
        <v>12.6650000000001</v>
      </c>
      <c r="AL386">
        <v>25.330000000000201</v>
      </c>
      <c r="AM386">
        <f>SUM($AL$5:AL386)</f>
        <v>5770.8100000000159</v>
      </c>
      <c r="AU386" s="2">
        <v>382</v>
      </c>
      <c r="AV386" s="1">
        <f t="shared" si="209"/>
        <v>9500</v>
      </c>
      <c r="AW386" s="1">
        <f t="shared" si="206"/>
        <v>9500</v>
      </c>
      <c r="AX386" s="1">
        <f t="shared" si="207"/>
        <v>9500</v>
      </c>
      <c r="AY386" s="1">
        <f t="shared" si="208"/>
        <v>9500</v>
      </c>
      <c r="AZ386" s="1">
        <f t="shared" si="193"/>
        <v>190000</v>
      </c>
      <c r="BA386" s="1">
        <f t="shared" si="194"/>
        <v>228000</v>
      </c>
      <c r="BB386">
        <v>5</v>
      </c>
      <c r="BC386" s="1">
        <f>SUM($BA$5:BA386)</f>
        <v>40065900</v>
      </c>
      <c r="BD386" s="1">
        <v>0</v>
      </c>
      <c r="BE386" s="1">
        <f>SUM($BA$235:BA386)</f>
        <v>27936000</v>
      </c>
    </row>
    <row r="387" spans="21:57" x14ac:dyDescent="0.3">
      <c r="U387" s="2">
        <v>383</v>
      </c>
      <c r="V387">
        <v>0.48199999999999998</v>
      </c>
      <c r="W387">
        <f t="shared" si="195"/>
        <v>0.48199999999999998</v>
      </c>
      <c r="X387">
        <f t="shared" si="196"/>
        <v>0.48199999999999998</v>
      </c>
      <c r="Y387">
        <f t="shared" si="197"/>
        <v>0.48199999999999998</v>
      </c>
      <c r="Z387" s="4">
        <f t="shared" si="198"/>
        <v>200048.28</v>
      </c>
      <c r="AA387" s="4">
        <f t="shared" si="210"/>
        <v>103759.48085934052</v>
      </c>
      <c r="AB387" s="4">
        <f t="shared" si="199"/>
        <v>200050.20800000001</v>
      </c>
      <c r="AC387" s="4">
        <f>SUM($AB$5:AB387)</f>
        <v>28943308.352000009</v>
      </c>
      <c r="AD387">
        <f t="shared" si="200"/>
        <v>0.69599001963442997</v>
      </c>
      <c r="AF387" s="2">
        <v>383</v>
      </c>
      <c r="AG387">
        <f t="shared" si="201"/>
        <v>3.1675000000000249</v>
      </c>
      <c r="AH387">
        <f t="shared" si="202"/>
        <v>3.1675000000000249</v>
      </c>
      <c r="AI387">
        <f t="shared" si="203"/>
        <v>3.1675000000000249</v>
      </c>
      <c r="AJ387">
        <f t="shared" si="204"/>
        <v>3.1675000000000249</v>
      </c>
      <c r="AK387">
        <f t="shared" si="205"/>
        <v>12.670000000000099</v>
      </c>
      <c r="AL387">
        <v>25.340000000000199</v>
      </c>
      <c r="AM387">
        <f>SUM($AL$5:AL387)</f>
        <v>5796.150000000016</v>
      </c>
      <c r="AU387" s="2">
        <v>383</v>
      </c>
      <c r="AV387" s="1">
        <f t="shared" si="209"/>
        <v>9500</v>
      </c>
      <c r="AW387" s="1">
        <f t="shared" si="206"/>
        <v>9500</v>
      </c>
      <c r="AX387" s="1">
        <f t="shared" si="207"/>
        <v>9500</v>
      </c>
      <c r="AY387" s="1">
        <f t="shared" si="208"/>
        <v>9500</v>
      </c>
      <c r="AZ387" s="1">
        <f t="shared" si="193"/>
        <v>190000</v>
      </c>
      <c r="BA387" s="1">
        <f t="shared" si="194"/>
        <v>228000</v>
      </c>
      <c r="BB387">
        <v>5</v>
      </c>
      <c r="BC387" s="1">
        <f>SUM($BA$5:BA387)</f>
        <v>40293900</v>
      </c>
      <c r="BD387" s="1">
        <v>0</v>
      </c>
      <c r="BE387" s="1">
        <f>SUM($BA$235:BA387)</f>
        <v>28164000</v>
      </c>
    </row>
    <row r="388" spans="21:57" x14ac:dyDescent="0.3">
      <c r="U388" s="2">
        <v>384</v>
      </c>
      <c r="V388">
        <v>0.48299999999999998</v>
      </c>
      <c r="W388">
        <f t="shared" si="195"/>
        <v>0.48299999999999998</v>
      </c>
      <c r="X388">
        <f t="shared" si="196"/>
        <v>0.48299999999999998</v>
      </c>
      <c r="Y388">
        <f t="shared" si="197"/>
        <v>0.48299999999999998</v>
      </c>
      <c r="Z388" s="4">
        <f t="shared" si="198"/>
        <v>200663.79</v>
      </c>
      <c r="AA388" s="4">
        <f t="shared" si="210"/>
        <v>103863.24034019985</v>
      </c>
      <c r="AB388" s="4">
        <f t="shared" si="199"/>
        <v>200665.72200000001</v>
      </c>
      <c r="AC388" s="4">
        <f>SUM($AB$5:AB388)</f>
        <v>29143974.074000008</v>
      </c>
      <c r="AD388">
        <f t="shared" si="200"/>
        <v>0.69330609880377736</v>
      </c>
      <c r="AF388" s="2">
        <v>384</v>
      </c>
      <c r="AG388">
        <f t="shared" si="201"/>
        <v>3.168750000000025</v>
      </c>
      <c r="AH388">
        <f t="shared" si="202"/>
        <v>3.168750000000025</v>
      </c>
      <c r="AI388">
        <f t="shared" si="203"/>
        <v>3.168750000000025</v>
      </c>
      <c r="AJ388">
        <f t="shared" si="204"/>
        <v>3.168750000000025</v>
      </c>
      <c r="AK388">
        <f t="shared" si="205"/>
        <v>12.6750000000001</v>
      </c>
      <c r="AL388">
        <v>25.3500000000002</v>
      </c>
      <c r="AM388">
        <f>SUM($AL$5:AL388)</f>
        <v>5821.5000000000164</v>
      </c>
      <c r="AU388" s="2">
        <v>384</v>
      </c>
      <c r="AV388" s="1">
        <f t="shared" si="209"/>
        <v>9500</v>
      </c>
      <c r="AW388" s="1">
        <f t="shared" si="206"/>
        <v>9500</v>
      </c>
      <c r="AX388" s="1">
        <f t="shared" si="207"/>
        <v>9500</v>
      </c>
      <c r="AY388" s="1">
        <f t="shared" si="208"/>
        <v>9500</v>
      </c>
      <c r="AZ388" s="1">
        <f t="shared" si="193"/>
        <v>190000</v>
      </c>
      <c r="BA388" s="1">
        <f t="shared" si="194"/>
        <v>228000</v>
      </c>
      <c r="BB388">
        <v>5</v>
      </c>
      <c r="BC388" s="1">
        <f>SUM($BA$5:BA388)</f>
        <v>40521900</v>
      </c>
      <c r="BD388" s="1">
        <v>0</v>
      </c>
      <c r="BE388" s="1">
        <f>SUM($BA$235:BA388)</f>
        <v>28392000</v>
      </c>
    </row>
    <row r="389" spans="21:57" x14ac:dyDescent="0.3">
      <c r="U389" s="2">
        <v>385</v>
      </c>
      <c r="V389">
        <v>0.48399999999999999</v>
      </c>
      <c r="W389">
        <f t="shared" si="195"/>
        <v>0.48399999999999999</v>
      </c>
      <c r="X389">
        <f t="shared" si="196"/>
        <v>0.48399999999999999</v>
      </c>
      <c r="Y389">
        <f t="shared" si="197"/>
        <v>0.48399999999999999</v>
      </c>
      <c r="Z389" s="4">
        <f t="shared" si="198"/>
        <v>201280.32</v>
      </c>
      <c r="AA389" s="4">
        <f t="shared" si="210"/>
        <v>103967.10358054003</v>
      </c>
      <c r="AB389" s="4">
        <f t="shared" si="199"/>
        <v>201282.25599999999</v>
      </c>
      <c r="AC389" s="4">
        <f>SUM($AB$5:AB389)</f>
        <v>29345256.330000009</v>
      </c>
      <c r="AD389">
        <f t="shared" si="200"/>
        <v>0.69064793802287039</v>
      </c>
      <c r="AF389" s="2">
        <v>385</v>
      </c>
      <c r="AG389">
        <f t="shared" si="201"/>
        <v>3.1700000000000248</v>
      </c>
      <c r="AH389">
        <f t="shared" si="202"/>
        <v>3.1700000000000248</v>
      </c>
      <c r="AI389">
        <f t="shared" si="203"/>
        <v>3.1700000000000248</v>
      </c>
      <c r="AJ389">
        <f t="shared" si="204"/>
        <v>3.1700000000000248</v>
      </c>
      <c r="AK389">
        <f t="shared" si="205"/>
        <v>12.680000000000099</v>
      </c>
      <c r="AL389">
        <v>25.360000000000198</v>
      </c>
      <c r="AM389">
        <f>SUM($AL$5:AL389)</f>
        <v>5846.860000000017</v>
      </c>
      <c r="AU389" s="2">
        <v>385</v>
      </c>
      <c r="AV389" s="1">
        <f t="shared" si="209"/>
        <v>9500</v>
      </c>
      <c r="AW389" s="1">
        <f t="shared" si="206"/>
        <v>9500</v>
      </c>
      <c r="AX389" s="1">
        <f t="shared" si="207"/>
        <v>9500</v>
      </c>
      <c r="AY389" s="1">
        <f t="shared" si="208"/>
        <v>9500</v>
      </c>
      <c r="AZ389" s="1">
        <f t="shared" si="193"/>
        <v>190000</v>
      </c>
      <c r="BA389" s="1">
        <f t="shared" si="194"/>
        <v>228000</v>
      </c>
      <c r="BB389">
        <v>5</v>
      </c>
      <c r="BC389" s="1">
        <f>SUM($BA$5:BA389)</f>
        <v>40749900</v>
      </c>
      <c r="BD389" s="1">
        <v>0</v>
      </c>
      <c r="BE389" s="1">
        <f>SUM($BA$235:BA389)</f>
        <v>28620000</v>
      </c>
    </row>
    <row r="390" spans="21:57" x14ac:dyDescent="0.3">
      <c r="U390" s="2">
        <v>386</v>
      </c>
      <c r="V390">
        <v>0.48499999999999999</v>
      </c>
      <c r="W390">
        <f t="shared" si="195"/>
        <v>0.48499999999999999</v>
      </c>
      <c r="X390">
        <f t="shared" si="196"/>
        <v>0.48499999999999999</v>
      </c>
      <c r="Y390">
        <f t="shared" si="197"/>
        <v>0.48499999999999999</v>
      </c>
      <c r="Z390" s="4">
        <f t="shared" si="198"/>
        <v>201897.88</v>
      </c>
      <c r="AA390" s="4">
        <f t="shared" si="210"/>
        <v>104071.07068412055</v>
      </c>
      <c r="AB390" s="4">
        <f t="shared" si="199"/>
        <v>201899.82</v>
      </c>
      <c r="AC390" s="4">
        <f>SUM($AB$5:AB390)</f>
        <v>29547156.15000001</v>
      </c>
      <c r="AD390">
        <f t="shared" si="200"/>
        <v>0.68801518626911995</v>
      </c>
      <c r="AF390" s="2">
        <v>386</v>
      </c>
      <c r="AG390">
        <f t="shared" si="201"/>
        <v>3.171250000000025</v>
      </c>
      <c r="AH390">
        <f t="shared" si="202"/>
        <v>3.171250000000025</v>
      </c>
      <c r="AI390">
        <f t="shared" si="203"/>
        <v>3.171250000000025</v>
      </c>
      <c r="AJ390">
        <f t="shared" si="204"/>
        <v>3.171250000000025</v>
      </c>
      <c r="AK390">
        <f t="shared" si="205"/>
        <v>12.6850000000001</v>
      </c>
      <c r="AL390">
        <v>25.3700000000002</v>
      </c>
      <c r="AM390">
        <f>SUM($AL$5:AL390)</f>
        <v>5872.2300000000168</v>
      </c>
      <c r="AU390" s="2">
        <v>386</v>
      </c>
      <c r="AV390" s="1">
        <f t="shared" si="209"/>
        <v>9500</v>
      </c>
      <c r="AW390" s="1">
        <f t="shared" si="206"/>
        <v>9500</v>
      </c>
      <c r="AX390" s="1">
        <f t="shared" si="207"/>
        <v>9500</v>
      </c>
      <c r="AY390" s="1">
        <f t="shared" si="208"/>
        <v>9500</v>
      </c>
      <c r="AZ390" s="1">
        <f t="shared" si="193"/>
        <v>190000</v>
      </c>
      <c r="BA390" s="1">
        <f t="shared" si="194"/>
        <v>228000</v>
      </c>
      <c r="BB390">
        <v>5</v>
      </c>
      <c r="BC390" s="1">
        <f>SUM($BA$5:BA390)</f>
        <v>40977900</v>
      </c>
      <c r="BD390" s="1">
        <v>0</v>
      </c>
      <c r="BE390" s="1">
        <f>SUM($BA$235:BA390)</f>
        <v>28848000</v>
      </c>
    </row>
    <row r="391" spans="21:57" x14ac:dyDescent="0.3">
      <c r="U391" s="2">
        <v>387</v>
      </c>
      <c r="V391">
        <v>0.48599999999999999</v>
      </c>
      <c r="W391">
        <f t="shared" si="195"/>
        <v>0.48599999999999999</v>
      </c>
      <c r="X391">
        <f t="shared" si="196"/>
        <v>0.48599999999999999</v>
      </c>
      <c r="Y391">
        <f t="shared" si="197"/>
        <v>0.48599999999999999</v>
      </c>
      <c r="Z391" s="4">
        <f t="shared" si="198"/>
        <v>202516.48000000001</v>
      </c>
      <c r="AA391" s="4">
        <f t="shared" si="210"/>
        <v>104175.14175480466</v>
      </c>
      <c r="AB391" s="4">
        <f t="shared" si="199"/>
        <v>202518.424</v>
      </c>
      <c r="AC391" s="4">
        <f>SUM($AB$5:AB391)</f>
        <v>29749674.574000008</v>
      </c>
      <c r="AD391">
        <f t="shared" si="200"/>
        <v>0.68540749902253673</v>
      </c>
      <c r="AF391" s="2">
        <v>387</v>
      </c>
      <c r="AG391">
        <f t="shared" si="201"/>
        <v>3.1725000000000252</v>
      </c>
      <c r="AH391">
        <f t="shared" si="202"/>
        <v>3.1725000000000252</v>
      </c>
      <c r="AI391">
        <f t="shared" si="203"/>
        <v>3.1725000000000252</v>
      </c>
      <c r="AJ391">
        <f t="shared" si="204"/>
        <v>3.1725000000000252</v>
      </c>
      <c r="AK391">
        <f t="shared" si="205"/>
        <v>12.690000000000101</v>
      </c>
      <c r="AL391">
        <v>25.380000000000202</v>
      </c>
      <c r="AM391">
        <f>SUM($AL$5:AL391)</f>
        <v>5897.610000000017</v>
      </c>
      <c r="AU391" s="2">
        <v>387</v>
      </c>
      <c r="AV391" s="1">
        <f t="shared" si="209"/>
        <v>9500</v>
      </c>
      <c r="AW391" s="1">
        <f t="shared" si="206"/>
        <v>9500</v>
      </c>
      <c r="AX391" s="1">
        <f t="shared" si="207"/>
        <v>9500</v>
      </c>
      <c r="AY391" s="1">
        <f t="shared" si="208"/>
        <v>9500</v>
      </c>
      <c r="AZ391" s="1">
        <f t="shared" si="193"/>
        <v>190000</v>
      </c>
      <c r="BA391" s="1">
        <f t="shared" si="194"/>
        <v>228000</v>
      </c>
      <c r="BB391">
        <v>5</v>
      </c>
      <c r="BC391" s="1">
        <f>SUM($BA$5:BA391)</f>
        <v>41205900</v>
      </c>
      <c r="BD391" s="1">
        <v>0</v>
      </c>
      <c r="BE391" s="1">
        <f>SUM($BA$235:BA391)</f>
        <v>29076000</v>
      </c>
    </row>
    <row r="392" spans="21:57" x14ac:dyDescent="0.3">
      <c r="U392" s="2">
        <v>388</v>
      </c>
      <c r="V392">
        <v>0.48699999999999999</v>
      </c>
      <c r="W392">
        <f t="shared" si="195"/>
        <v>0.48699999999999999</v>
      </c>
      <c r="X392">
        <f t="shared" si="196"/>
        <v>0.48699999999999999</v>
      </c>
      <c r="Y392">
        <f t="shared" si="197"/>
        <v>0.48699999999999999</v>
      </c>
      <c r="Z392" s="4">
        <f t="shared" si="198"/>
        <v>203136.11000000002</v>
      </c>
      <c r="AA392" s="4">
        <f t="shared" si="210"/>
        <v>104279.31689655945</v>
      </c>
      <c r="AB392" s="4">
        <f t="shared" si="199"/>
        <v>203138.05800000002</v>
      </c>
      <c r="AC392" s="4">
        <f>SUM($AB$5:AB392)</f>
        <v>29952812.632000007</v>
      </c>
      <c r="AD392">
        <f t="shared" si="200"/>
        <v>0.68282447088524667</v>
      </c>
      <c r="AF392" s="2">
        <v>388</v>
      </c>
      <c r="AG392">
        <f t="shared" si="201"/>
        <v>3.1737500000000249</v>
      </c>
      <c r="AH392">
        <f t="shared" si="202"/>
        <v>3.1737500000000249</v>
      </c>
      <c r="AI392">
        <f t="shared" si="203"/>
        <v>3.1737500000000249</v>
      </c>
      <c r="AJ392">
        <f t="shared" si="204"/>
        <v>3.1737500000000249</v>
      </c>
      <c r="AK392">
        <f t="shared" si="205"/>
        <v>12.6950000000001</v>
      </c>
      <c r="AL392">
        <v>25.3900000000002</v>
      </c>
      <c r="AM392">
        <f>SUM($AL$5:AL392)</f>
        <v>5923.0000000000173</v>
      </c>
      <c r="AU392" s="2">
        <v>388</v>
      </c>
      <c r="AV392" s="1">
        <f t="shared" si="209"/>
        <v>9500</v>
      </c>
      <c r="AW392" s="1">
        <f t="shared" si="206"/>
        <v>9500</v>
      </c>
      <c r="AX392" s="1">
        <f t="shared" si="207"/>
        <v>9500</v>
      </c>
      <c r="AY392" s="1">
        <f t="shared" si="208"/>
        <v>9500</v>
      </c>
      <c r="AZ392" s="1">
        <f t="shared" si="193"/>
        <v>190000</v>
      </c>
      <c r="BA392" s="1">
        <f t="shared" si="194"/>
        <v>228000</v>
      </c>
      <c r="BB392">
        <v>5</v>
      </c>
      <c r="BC392" s="1">
        <f>SUM($BA$5:BA392)</f>
        <v>41433900</v>
      </c>
      <c r="BD392" s="1">
        <v>0</v>
      </c>
      <c r="BE392" s="1">
        <f>SUM($BA$235:BA392)</f>
        <v>29304000</v>
      </c>
    </row>
    <row r="393" spans="21:57" x14ac:dyDescent="0.3">
      <c r="U393" s="2">
        <v>389</v>
      </c>
      <c r="V393">
        <v>0.48799999999999999</v>
      </c>
      <c r="W393">
        <f t="shared" si="195"/>
        <v>0.48799999999999999</v>
      </c>
      <c r="X393">
        <f t="shared" si="196"/>
        <v>0.48799999999999999</v>
      </c>
      <c r="Y393">
        <f t="shared" si="197"/>
        <v>0.48799999999999999</v>
      </c>
      <c r="Z393" s="4">
        <f t="shared" si="198"/>
        <v>203756.78</v>
      </c>
      <c r="AA393" s="4">
        <f t="shared" si="210"/>
        <v>104383.596213456</v>
      </c>
      <c r="AB393" s="4">
        <f t="shared" si="199"/>
        <v>203758.73199999999</v>
      </c>
      <c r="AC393" s="4">
        <f>SUM($AB$5:AB393)</f>
        <v>30156571.364000008</v>
      </c>
      <c r="AD393">
        <f t="shared" si="200"/>
        <v>0.68026577171025226</v>
      </c>
      <c r="AF393" s="2">
        <v>389</v>
      </c>
      <c r="AG393">
        <f t="shared" si="201"/>
        <v>3.1750000000000251</v>
      </c>
      <c r="AH393">
        <f t="shared" si="202"/>
        <v>3.1750000000000251</v>
      </c>
      <c r="AI393">
        <f t="shared" si="203"/>
        <v>3.1750000000000251</v>
      </c>
      <c r="AJ393">
        <f t="shared" si="204"/>
        <v>3.1750000000000251</v>
      </c>
      <c r="AK393">
        <f t="shared" si="205"/>
        <v>12.700000000000101</v>
      </c>
      <c r="AL393">
        <v>25.400000000000201</v>
      </c>
      <c r="AM393">
        <f>SUM($AL$5:AL393)</f>
        <v>5948.4000000000178</v>
      </c>
      <c r="AU393" s="2">
        <v>389</v>
      </c>
      <c r="AV393" s="1">
        <f t="shared" si="209"/>
        <v>9500</v>
      </c>
      <c r="AW393" s="1">
        <f t="shared" si="206"/>
        <v>9500</v>
      </c>
      <c r="AX393" s="1">
        <f t="shared" si="207"/>
        <v>9500</v>
      </c>
      <c r="AY393" s="1">
        <f t="shared" si="208"/>
        <v>9500</v>
      </c>
      <c r="AZ393" s="1">
        <f t="shared" si="193"/>
        <v>190000</v>
      </c>
      <c r="BA393" s="1">
        <f t="shared" si="194"/>
        <v>228000</v>
      </c>
      <c r="BB393">
        <v>5</v>
      </c>
      <c r="BC393" s="1">
        <f>SUM($BA$5:BA393)</f>
        <v>41661900</v>
      </c>
      <c r="BD393" s="1">
        <v>0</v>
      </c>
      <c r="BE393" s="1">
        <f>SUM($BA$235:BA393)</f>
        <v>29532000</v>
      </c>
    </row>
    <row r="394" spans="21:57" x14ac:dyDescent="0.3">
      <c r="U394" s="2">
        <v>390</v>
      </c>
      <c r="V394">
        <v>0.48899999999999999</v>
      </c>
      <c r="W394">
        <f t="shared" si="195"/>
        <v>0.48899999999999999</v>
      </c>
      <c r="X394">
        <f t="shared" si="196"/>
        <v>0.48899999999999999</v>
      </c>
      <c r="Y394">
        <f t="shared" si="197"/>
        <v>0.48899999999999999</v>
      </c>
      <c r="Z394" s="4">
        <f t="shared" si="198"/>
        <v>204378.49000000002</v>
      </c>
      <c r="AA394" s="4">
        <f t="shared" si="210"/>
        <v>104487.97980966944</v>
      </c>
      <c r="AB394" s="4">
        <f t="shared" si="199"/>
        <v>204380.44600000003</v>
      </c>
      <c r="AC394" s="4">
        <f>SUM($AB$5:AB394)</f>
        <v>30360951.810000006</v>
      </c>
      <c r="AD394">
        <f t="shared" si="200"/>
        <v>0.67773104419947994</v>
      </c>
      <c r="AF394" s="2">
        <v>390</v>
      </c>
      <c r="AG394">
        <f t="shared" si="201"/>
        <v>3.1762500000000249</v>
      </c>
      <c r="AH394">
        <f t="shared" si="202"/>
        <v>3.1762500000000249</v>
      </c>
      <c r="AI394">
        <f t="shared" si="203"/>
        <v>3.1762500000000249</v>
      </c>
      <c r="AJ394">
        <f t="shared" si="204"/>
        <v>3.1762500000000249</v>
      </c>
      <c r="AK394">
        <f t="shared" si="205"/>
        <v>12.7050000000001</v>
      </c>
      <c r="AL394">
        <v>25.410000000000199</v>
      </c>
      <c r="AM394">
        <f>SUM($AL$5:AL394)</f>
        <v>5973.8100000000177</v>
      </c>
      <c r="AU394" s="2">
        <v>390</v>
      </c>
      <c r="AV394" s="1">
        <f t="shared" si="209"/>
        <v>9500</v>
      </c>
      <c r="AW394" s="1">
        <f t="shared" si="206"/>
        <v>9500</v>
      </c>
      <c r="AX394" s="1">
        <f t="shared" si="207"/>
        <v>9500</v>
      </c>
      <c r="AY394" s="1">
        <f t="shared" si="208"/>
        <v>9500</v>
      </c>
      <c r="AZ394" s="1">
        <f t="shared" si="193"/>
        <v>190000</v>
      </c>
      <c r="BA394" s="1">
        <f t="shared" si="194"/>
        <v>228000</v>
      </c>
      <c r="BB394">
        <v>5</v>
      </c>
      <c r="BC394" s="1">
        <f>SUM($BA$5:BA394)</f>
        <v>41889900</v>
      </c>
      <c r="BD394" s="1">
        <v>0</v>
      </c>
      <c r="BE394" s="1">
        <f>SUM($BA$235:BA394)</f>
        <v>29760000</v>
      </c>
    </row>
    <row r="395" spans="21:57" x14ac:dyDescent="0.3">
      <c r="U395" s="2">
        <v>391</v>
      </c>
      <c r="V395">
        <v>0.49</v>
      </c>
      <c r="W395">
        <f t="shared" si="195"/>
        <v>0.49</v>
      </c>
      <c r="X395">
        <f t="shared" si="196"/>
        <v>0.49</v>
      </c>
      <c r="Y395">
        <f t="shared" si="197"/>
        <v>0.49</v>
      </c>
      <c r="Z395" s="4">
        <f t="shared" si="198"/>
        <v>205001.24000000002</v>
      </c>
      <c r="AA395" s="4">
        <f t="shared" si="210"/>
        <v>104592.46778947909</v>
      </c>
      <c r="AB395" s="4">
        <f t="shared" si="199"/>
        <v>205003.2</v>
      </c>
      <c r="AC395" s="4">
        <f>SUM($AB$5:AB395)</f>
        <v>30565955.010000005</v>
      </c>
      <c r="AD395">
        <f t="shared" si="200"/>
        <v>0.6752199380405367</v>
      </c>
      <c r="AF395" s="2">
        <v>391</v>
      </c>
      <c r="AG395">
        <f t="shared" si="201"/>
        <v>3.1775000000000251</v>
      </c>
      <c r="AH395">
        <f t="shared" si="202"/>
        <v>3.1775000000000251</v>
      </c>
      <c r="AI395">
        <f t="shared" si="203"/>
        <v>3.1775000000000251</v>
      </c>
      <c r="AJ395">
        <f t="shared" si="204"/>
        <v>3.1775000000000251</v>
      </c>
      <c r="AK395">
        <f t="shared" si="205"/>
        <v>12.7100000000001</v>
      </c>
      <c r="AL395">
        <v>25.420000000000201</v>
      </c>
      <c r="AM395">
        <f>SUM($AL$5:AL395)</f>
        <v>5999.2300000000178</v>
      </c>
      <c r="AU395" s="2">
        <v>391</v>
      </c>
      <c r="AV395" s="1">
        <f t="shared" si="209"/>
        <v>10000</v>
      </c>
      <c r="AW395" s="1">
        <f t="shared" si="206"/>
        <v>10000</v>
      </c>
      <c r="AX395" s="1">
        <f t="shared" si="207"/>
        <v>10000</v>
      </c>
      <c r="AY395" s="1">
        <f t="shared" si="208"/>
        <v>10000</v>
      </c>
      <c r="AZ395" s="1">
        <f t="shared" si="193"/>
        <v>200000</v>
      </c>
      <c r="BA395" s="1">
        <f t="shared" si="194"/>
        <v>240000</v>
      </c>
      <c r="BB395">
        <v>5</v>
      </c>
      <c r="BC395" s="1">
        <f>SUM($BA$5:BA395)</f>
        <v>42129900</v>
      </c>
      <c r="BD395" s="1">
        <v>0</v>
      </c>
      <c r="BE395" s="1">
        <f>SUM($BA$235:BA395)</f>
        <v>30000000</v>
      </c>
    </row>
    <row r="396" spans="21:57" x14ac:dyDescent="0.3">
      <c r="U396" s="2">
        <v>392</v>
      </c>
      <c r="V396">
        <v>0.49099999999999999</v>
      </c>
      <c r="W396">
        <f t="shared" si="195"/>
        <v>0.49099999999999999</v>
      </c>
      <c r="X396">
        <f t="shared" si="196"/>
        <v>0.49099999999999999</v>
      </c>
      <c r="Y396">
        <f t="shared" si="197"/>
        <v>0.49099999999999999</v>
      </c>
      <c r="Z396" s="4">
        <f t="shared" si="198"/>
        <v>205625.03</v>
      </c>
      <c r="AA396" s="4">
        <f t="shared" si="210"/>
        <v>104697.06025726856</v>
      </c>
      <c r="AB396" s="4">
        <f t="shared" si="199"/>
        <v>205626.99400000001</v>
      </c>
      <c r="AC396" s="4">
        <f>SUM($AB$5:AB396)</f>
        <v>30771582.004000004</v>
      </c>
      <c r="AD396">
        <f t="shared" si="200"/>
        <v>0.67273210973688136</v>
      </c>
      <c r="AF396" s="2">
        <v>392</v>
      </c>
      <c r="AG396">
        <f t="shared" si="201"/>
        <v>3.1787500000000248</v>
      </c>
      <c r="AH396">
        <f t="shared" si="202"/>
        <v>3.1787500000000248</v>
      </c>
      <c r="AI396">
        <f t="shared" si="203"/>
        <v>3.1787500000000248</v>
      </c>
      <c r="AJ396">
        <f t="shared" si="204"/>
        <v>3.1787500000000248</v>
      </c>
      <c r="AK396">
        <f t="shared" si="205"/>
        <v>12.715000000000099</v>
      </c>
      <c r="AL396">
        <v>25.430000000000199</v>
      </c>
      <c r="AM396">
        <f>SUM($AL$5:AL396)</f>
        <v>6024.660000000018</v>
      </c>
      <c r="AU396" s="2">
        <v>392</v>
      </c>
      <c r="AV396" s="1">
        <f t="shared" si="209"/>
        <v>10000</v>
      </c>
      <c r="AW396" s="1">
        <f t="shared" si="206"/>
        <v>10000</v>
      </c>
      <c r="AX396" s="1">
        <f t="shared" si="207"/>
        <v>10000</v>
      </c>
      <c r="AY396" s="1">
        <f t="shared" si="208"/>
        <v>10000</v>
      </c>
      <c r="AZ396" s="1">
        <f t="shared" si="193"/>
        <v>200000</v>
      </c>
      <c r="BA396" s="1">
        <f t="shared" si="194"/>
        <v>240000</v>
      </c>
      <c r="BB396">
        <v>5</v>
      </c>
      <c r="BC396" s="1">
        <f>SUM($BA$5:BA396)</f>
        <v>42369900</v>
      </c>
      <c r="BD396" s="1">
        <v>0</v>
      </c>
      <c r="BE396" s="1">
        <f>SUM($BA$235:BA396)</f>
        <v>30240000</v>
      </c>
    </row>
    <row r="397" spans="21:57" x14ac:dyDescent="0.3">
      <c r="U397" s="2">
        <v>393</v>
      </c>
      <c r="V397">
        <v>0.49199999999999999</v>
      </c>
      <c r="W397">
        <f t="shared" si="195"/>
        <v>0.49199999999999999</v>
      </c>
      <c r="X397">
        <f t="shared" si="196"/>
        <v>0.49199999999999999</v>
      </c>
      <c r="Y397">
        <f t="shared" si="197"/>
        <v>0.49199999999999999</v>
      </c>
      <c r="Z397" s="4">
        <f t="shared" si="198"/>
        <v>206249.86000000002</v>
      </c>
      <c r="AA397" s="4">
        <f t="shared" si="210"/>
        <v>104801.75731752581</v>
      </c>
      <c r="AB397" s="4">
        <f t="shared" si="199"/>
        <v>206251.82800000001</v>
      </c>
      <c r="AC397" s="4">
        <f>SUM($AB$5:AB397)</f>
        <v>30977833.832000006</v>
      </c>
      <c r="AD397">
        <f t="shared" si="200"/>
        <v>0.67026722244306747</v>
      </c>
      <c r="AF397" s="2">
        <v>393</v>
      </c>
      <c r="AG397">
        <f t="shared" si="201"/>
        <v>3.180000000000025</v>
      </c>
      <c r="AH397">
        <f t="shared" si="202"/>
        <v>3.180000000000025</v>
      </c>
      <c r="AI397">
        <f t="shared" si="203"/>
        <v>3.180000000000025</v>
      </c>
      <c r="AJ397">
        <f t="shared" si="204"/>
        <v>3.180000000000025</v>
      </c>
      <c r="AK397">
        <f t="shared" si="205"/>
        <v>12.7200000000001</v>
      </c>
      <c r="AL397">
        <v>25.4400000000002</v>
      </c>
      <c r="AM397">
        <f>SUM($AL$5:AL397)</f>
        <v>6050.1000000000186</v>
      </c>
      <c r="AU397" s="2">
        <v>393</v>
      </c>
      <c r="AV397" s="1">
        <f t="shared" si="209"/>
        <v>10000</v>
      </c>
      <c r="AW397" s="1">
        <f t="shared" si="206"/>
        <v>10000</v>
      </c>
      <c r="AX397" s="1">
        <f t="shared" si="207"/>
        <v>10000</v>
      </c>
      <c r="AY397" s="1">
        <f t="shared" si="208"/>
        <v>10000</v>
      </c>
      <c r="AZ397" s="1">
        <f t="shared" si="193"/>
        <v>200000</v>
      </c>
      <c r="BA397" s="1">
        <f t="shared" si="194"/>
        <v>240000</v>
      </c>
      <c r="BB397">
        <v>5</v>
      </c>
      <c r="BC397" s="1">
        <f>SUM($BA$5:BA397)</f>
        <v>42609900</v>
      </c>
      <c r="BD397" s="1">
        <v>0</v>
      </c>
      <c r="BE397" s="1">
        <f>SUM($BA$235:BA397)</f>
        <v>30480000</v>
      </c>
    </row>
    <row r="398" spans="21:57" x14ac:dyDescent="0.3">
      <c r="U398" s="2">
        <v>394</v>
      </c>
      <c r="V398">
        <v>0.49299999999999999</v>
      </c>
      <c r="W398">
        <f t="shared" si="195"/>
        <v>0.49299999999999999</v>
      </c>
      <c r="X398">
        <f t="shared" si="196"/>
        <v>0.49299999999999999</v>
      </c>
      <c r="Y398">
        <f t="shared" si="197"/>
        <v>0.49299999999999999</v>
      </c>
      <c r="Z398" s="4">
        <f t="shared" si="198"/>
        <v>206875.74000000002</v>
      </c>
      <c r="AA398" s="4">
        <f t="shared" si="210"/>
        <v>104906.55907484333</v>
      </c>
      <c r="AB398" s="4">
        <f t="shared" si="199"/>
        <v>206877.71200000003</v>
      </c>
      <c r="AC398" s="4">
        <f>SUM($AB$5:AB398)</f>
        <v>31184711.544000007</v>
      </c>
      <c r="AD398">
        <f t="shared" si="200"/>
        <v>0.66782497808577301</v>
      </c>
      <c r="AF398" s="2">
        <v>394</v>
      </c>
      <c r="AG398">
        <f t="shared" si="201"/>
        <v>3.1812500000000248</v>
      </c>
      <c r="AH398">
        <f t="shared" si="202"/>
        <v>3.1812500000000248</v>
      </c>
      <c r="AI398">
        <f t="shared" si="203"/>
        <v>3.1812500000000248</v>
      </c>
      <c r="AJ398">
        <f t="shared" si="204"/>
        <v>3.1812500000000248</v>
      </c>
      <c r="AK398">
        <f t="shared" si="205"/>
        <v>12.725000000000099</v>
      </c>
      <c r="AL398">
        <v>25.450000000000198</v>
      </c>
      <c r="AM398">
        <f>SUM($AL$5:AL398)</f>
        <v>6075.5500000000184</v>
      </c>
      <c r="AU398" s="2">
        <v>394</v>
      </c>
      <c r="AV398" s="1">
        <f t="shared" si="209"/>
        <v>10000</v>
      </c>
      <c r="AW398" s="1">
        <f t="shared" si="206"/>
        <v>10000</v>
      </c>
      <c r="AX398" s="1">
        <f t="shared" si="207"/>
        <v>10000</v>
      </c>
      <c r="AY398" s="1">
        <f t="shared" si="208"/>
        <v>10000</v>
      </c>
      <c r="AZ398" s="1">
        <f t="shared" si="193"/>
        <v>200000</v>
      </c>
      <c r="BA398" s="1">
        <f t="shared" si="194"/>
        <v>240000</v>
      </c>
      <c r="BB398">
        <v>5</v>
      </c>
      <c r="BC398" s="1">
        <f>SUM($BA$5:BA398)</f>
        <v>42849900</v>
      </c>
      <c r="BD398" s="1">
        <v>0</v>
      </c>
      <c r="BE398" s="1">
        <f>SUM($BA$235:BA398)</f>
        <v>30720000</v>
      </c>
    </row>
    <row r="399" spans="21:57" x14ac:dyDescent="0.3">
      <c r="U399" s="2">
        <v>395</v>
      </c>
      <c r="V399">
        <v>0.49399999999999999</v>
      </c>
      <c r="W399">
        <f t="shared" si="195"/>
        <v>0.49399999999999999</v>
      </c>
      <c r="X399">
        <f t="shared" si="196"/>
        <v>0.49399999999999999</v>
      </c>
      <c r="Y399">
        <f t="shared" si="197"/>
        <v>0.49399999999999999</v>
      </c>
      <c r="Z399" s="4">
        <f t="shared" si="198"/>
        <v>207502.66</v>
      </c>
      <c r="AA399" s="4">
        <f t="shared" si="210"/>
        <v>105011.46563391817</v>
      </c>
      <c r="AB399" s="4">
        <f t="shared" si="199"/>
        <v>207504.636</v>
      </c>
      <c r="AC399" s="4">
        <f>SUM($AB$5:AB399)</f>
        <v>31392216.180000007</v>
      </c>
      <c r="AD399">
        <f t="shared" si="200"/>
        <v>0.66540501972327581</v>
      </c>
      <c r="AF399" s="2">
        <v>395</v>
      </c>
      <c r="AG399">
        <f t="shared" si="201"/>
        <v>3.182500000000025</v>
      </c>
      <c r="AH399">
        <f t="shared" si="202"/>
        <v>3.182500000000025</v>
      </c>
      <c r="AI399">
        <f t="shared" si="203"/>
        <v>3.182500000000025</v>
      </c>
      <c r="AJ399">
        <f t="shared" si="204"/>
        <v>3.182500000000025</v>
      </c>
      <c r="AK399">
        <f t="shared" si="205"/>
        <v>12.7300000000001</v>
      </c>
      <c r="AL399">
        <v>25.4600000000002</v>
      </c>
      <c r="AM399">
        <f>SUM($AL$5:AL399)</f>
        <v>6101.0100000000184</v>
      </c>
      <c r="AU399" s="2">
        <v>395</v>
      </c>
      <c r="AV399" s="1">
        <f t="shared" si="209"/>
        <v>10000</v>
      </c>
      <c r="AW399" s="1">
        <f t="shared" si="206"/>
        <v>10000</v>
      </c>
      <c r="AX399" s="1">
        <f t="shared" si="207"/>
        <v>10000</v>
      </c>
      <c r="AY399" s="1">
        <f t="shared" si="208"/>
        <v>10000</v>
      </c>
      <c r="AZ399" s="1">
        <f t="shared" si="193"/>
        <v>200000</v>
      </c>
      <c r="BA399" s="1">
        <f t="shared" si="194"/>
        <v>240000</v>
      </c>
      <c r="BB399">
        <v>5</v>
      </c>
      <c r="BC399" s="1">
        <f>SUM($BA$5:BA399)</f>
        <v>43089900</v>
      </c>
      <c r="BD399" s="1">
        <v>0</v>
      </c>
      <c r="BE399" s="1">
        <f>SUM($BA$235:BA399)</f>
        <v>30960000</v>
      </c>
    </row>
    <row r="400" spans="21:57" x14ac:dyDescent="0.3">
      <c r="U400" s="2">
        <v>396</v>
      </c>
      <c r="V400">
        <v>0.495</v>
      </c>
      <c r="W400">
        <f t="shared" si="195"/>
        <v>0.495</v>
      </c>
      <c r="X400">
        <f t="shared" si="196"/>
        <v>0.495</v>
      </c>
      <c r="Y400">
        <f t="shared" si="197"/>
        <v>0.495</v>
      </c>
      <c r="Z400" s="4">
        <f t="shared" si="198"/>
        <v>208130.63</v>
      </c>
      <c r="AA400" s="4">
        <f t="shared" si="210"/>
        <v>105116.47709955208</v>
      </c>
      <c r="AB400" s="4">
        <f t="shared" si="199"/>
        <v>208132.61000000002</v>
      </c>
      <c r="AC400" s="4">
        <f>SUM($AB$5:AB400)</f>
        <v>31600348.790000007</v>
      </c>
      <c r="AD400">
        <f t="shared" si="200"/>
        <v>0.66300706138931587</v>
      </c>
      <c r="AF400" s="2">
        <v>396</v>
      </c>
      <c r="AG400">
        <f t="shared" si="201"/>
        <v>3.1837500000000252</v>
      </c>
      <c r="AH400">
        <f t="shared" si="202"/>
        <v>3.1837500000000252</v>
      </c>
      <c r="AI400">
        <f t="shared" si="203"/>
        <v>3.1837500000000252</v>
      </c>
      <c r="AJ400">
        <f t="shared" si="204"/>
        <v>3.1837500000000252</v>
      </c>
      <c r="AK400">
        <f t="shared" si="205"/>
        <v>12.735000000000101</v>
      </c>
      <c r="AL400">
        <v>25.470000000000201</v>
      </c>
      <c r="AM400">
        <f>SUM($AL$5:AL400)</f>
        <v>6126.4800000000187</v>
      </c>
      <c r="AU400" s="2">
        <v>396</v>
      </c>
      <c r="AV400" s="1">
        <f t="shared" si="209"/>
        <v>10000</v>
      </c>
      <c r="AW400" s="1">
        <f t="shared" si="206"/>
        <v>10000</v>
      </c>
      <c r="AX400" s="1">
        <f t="shared" si="207"/>
        <v>10000</v>
      </c>
      <c r="AY400" s="1">
        <f t="shared" si="208"/>
        <v>10000</v>
      </c>
      <c r="AZ400" s="1">
        <f t="shared" si="193"/>
        <v>200000</v>
      </c>
      <c r="BA400" s="1">
        <f t="shared" si="194"/>
        <v>240000</v>
      </c>
      <c r="BB400">
        <v>5</v>
      </c>
      <c r="BC400" s="1">
        <f>SUM($BA$5:BA400)</f>
        <v>43329900</v>
      </c>
      <c r="BD400" s="1">
        <v>0</v>
      </c>
      <c r="BE400" s="1">
        <f>SUM($BA$235:BA400)</f>
        <v>31200000</v>
      </c>
    </row>
    <row r="401" spans="21:57" x14ac:dyDescent="0.3">
      <c r="U401" s="2">
        <v>397</v>
      </c>
      <c r="V401">
        <v>0.496</v>
      </c>
      <c r="W401">
        <f t="shared" si="195"/>
        <v>0.496</v>
      </c>
      <c r="X401">
        <f t="shared" si="196"/>
        <v>0.496</v>
      </c>
      <c r="Y401">
        <f t="shared" si="197"/>
        <v>0.496</v>
      </c>
      <c r="Z401" s="4">
        <f t="shared" si="198"/>
        <v>208759.65000000002</v>
      </c>
      <c r="AA401" s="4">
        <f t="shared" si="210"/>
        <v>105221.59357665162</v>
      </c>
      <c r="AB401" s="4">
        <f t="shared" si="199"/>
        <v>208761.63400000002</v>
      </c>
      <c r="AC401" s="4">
        <f>SUM($AB$5:AB401)</f>
        <v>31809110.424000006</v>
      </c>
      <c r="AD401">
        <f t="shared" si="200"/>
        <v>0.66063079046159967</v>
      </c>
      <c r="AF401" s="2">
        <v>397</v>
      </c>
      <c r="AG401">
        <f t="shared" si="201"/>
        <v>3.1850000000000249</v>
      </c>
      <c r="AH401">
        <f t="shared" si="202"/>
        <v>3.1850000000000249</v>
      </c>
      <c r="AI401">
        <f t="shared" si="203"/>
        <v>3.1850000000000249</v>
      </c>
      <c r="AJ401">
        <f t="shared" si="204"/>
        <v>3.1850000000000249</v>
      </c>
      <c r="AK401">
        <f t="shared" si="205"/>
        <v>12.7400000000001</v>
      </c>
      <c r="AL401">
        <v>25.480000000000199</v>
      </c>
      <c r="AM401">
        <f>SUM($AL$5:AL401)</f>
        <v>6151.9600000000191</v>
      </c>
      <c r="AU401" s="2">
        <v>397</v>
      </c>
      <c r="AV401" s="1">
        <f t="shared" si="209"/>
        <v>10000</v>
      </c>
      <c r="AW401" s="1">
        <f t="shared" si="206"/>
        <v>10000</v>
      </c>
      <c r="AX401" s="1">
        <f t="shared" si="207"/>
        <v>10000</v>
      </c>
      <c r="AY401" s="1">
        <f t="shared" si="208"/>
        <v>10000</v>
      </c>
      <c r="AZ401" s="1">
        <f t="shared" si="193"/>
        <v>200000</v>
      </c>
      <c r="BA401" s="1">
        <f t="shared" si="194"/>
        <v>240000</v>
      </c>
      <c r="BB401">
        <v>5</v>
      </c>
      <c r="BC401" s="1">
        <f>SUM($BA$5:BA401)</f>
        <v>43569900</v>
      </c>
      <c r="BD401" s="1">
        <v>0</v>
      </c>
      <c r="BE401" s="1">
        <f>SUM($BA$235:BA401)</f>
        <v>31440000</v>
      </c>
    </row>
    <row r="402" spans="21:57" x14ac:dyDescent="0.3">
      <c r="U402" s="2">
        <v>398</v>
      </c>
      <c r="V402">
        <v>0.497</v>
      </c>
      <c r="W402">
        <f t="shared" si="195"/>
        <v>0.497</v>
      </c>
      <c r="X402">
        <f t="shared" si="196"/>
        <v>0.497</v>
      </c>
      <c r="Y402">
        <f t="shared" si="197"/>
        <v>0.497</v>
      </c>
      <c r="Z402" s="4">
        <f t="shared" si="198"/>
        <v>209389.71000000002</v>
      </c>
      <c r="AA402" s="4">
        <f t="shared" si="210"/>
        <v>105326.81517022826</v>
      </c>
      <c r="AB402" s="4">
        <f t="shared" si="199"/>
        <v>209391.69800000003</v>
      </c>
      <c r="AC402" s="4">
        <f>SUM($AB$5:AB402)</f>
        <v>32018502.122000005</v>
      </c>
      <c r="AD402">
        <f t="shared" si="200"/>
        <v>0.65827586879642097</v>
      </c>
      <c r="AF402" s="2">
        <v>398</v>
      </c>
      <c r="AG402">
        <f t="shared" si="201"/>
        <v>3.1862500000000251</v>
      </c>
      <c r="AH402">
        <f t="shared" si="202"/>
        <v>3.1862500000000251</v>
      </c>
      <c r="AI402">
        <f t="shared" si="203"/>
        <v>3.1862500000000251</v>
      </c>
      <c r="AJ402">
        <f t="shared" si="204"/>
        <v>3.1862500000000251</v>
      </c>
      <c r="AK402">
        <f t="shared" si="205"/>
        <v>12.7450000000001</v>
      </c>
      <c r="AL402">
        <v>25.490000000000201</v>
      </c>
      <c r="AM402">
        <f>SUM($AL$5:AL402)</f>
        <v>6177.4500000000189</v>
      </c>
      <c r="AU402" s="2">
        <v>398</v>
      </c>
      <c r="AV402" s="1">
        <f t="shared" si="209"/>
        <v>10000</v>
      </c>
      <c r="AW402" s="1">
        <f t="shared" si="206"/>
        <v>10000</v>
      </c>
      <c r="AX402" s="1">
        <f t="shared" si="207"/>
        <v>10000</v>
      </c>
      <c r="AY402" s="1">
        <f t="shared" si="208"/>
        <v>10000</v>
      </c>
      <c r="AZ402" s="1">
        <f t="shared" si="193"/>
        <v>200000</v>
      </c>
      <c r="BA402" s="1">
        <f t="shared" si="194"/>
        <v>240000</v>
      </c>
      <c r="BB402">
        <v>5</v>
      </c>
      <c r="BC402" s="1">
        <f>SUM($BA$5:BA402)</f>
        <v>43809900</v>
      </c>
      <c r="BD402" s="1">
        <v>0</v>
      </c>
      <c r="BE402" s="1">
        <f>SUM($BA$235:BA402)</f>
        <v>31680000</v>
      </c>
    </row>
    <row r="403" spans="21:57" x14ac:dyDescent="0.3">
      <c r="U403" s="2">
        <v>399</v>
      </c>
      <c r="V403">
        <v>0.498</v>
      </c>
      <c r="W403">
        <f t="shared" si="195"/>
        <v>0.498</v>
      </c>
      <c r="X403">
        <f t="shared" si="196"/>
        <v>0.498</v>
      </c>
      <c r="Y403">
        <f t="shared" si="197"/>
        <v>0.498</v>
      </c>
      <c r="Z403" s="4">
        <f t="shared" si="198"/>
        <v>210020.83000000002</v>
      </c>
      <c r="AA403" s="4">
        <f t="shared" si="210"/>
        <v>105432.14198539848</v>
      </c>
      <c r="AB403" s="4">
        <f t="shared" si="199"/>
        <v>210022.82200000001</v>
      </c>
      <c r="AC403" s="4">
        <f>SUM($AB$5:AB403)</f>
        <v>32228524.944000006</v>
      </c>
      <c r="AD403">
        <f t="shared" si="200"/>
        <v>0.65594205875012912</v>
      </c>
      <c r="AF403" s="2">
        <v>399</v>
      </c>
      <c r="AG403">
        <f t="shared" si="201"/>
        <v>3.1875000000000249</v>
      </c>
      <c r="AH403">
        <f t="shared" si="202"/>
        <v>3.1875000000000249</v>
      </c>
      <c r="AI403">
        <f t="shared" si="203"/>
        <v>3.1875000000000249</v>
      </c>
      <c r="AJ403">
        <f t="shared" si="204"/>
        <v>3.1875000000000249</v>
      </c>
      <c r="AK403">
        <f t="shared" si="205"/>
        <v>12.750000000000099</v>
      </c>
      <c r="AL403">
        <v>25.500000000000199</v>
      </c>
      <c r="AM403">
        <f>SUM($AL$5:AL403)</f>
        <v>6202.9500000000189</v>
      </c>
      <c r="AU403" s="2">
        <v>399</v>
      </c>
      <c r="AV403" s="1">
        <f t="shared" si="209"/>
        <v>10000</v>
      </c>
      <c r="AW403" s="1">
        <f t="shared" si="206"/>
        <v>10000</v>
      </c>
      <c r="AX403" s="1">
        <f t="shared" si="207"/>
        <v>10000</v>
      </c>
      <c r="AY403" s="1">
        <f t="shared" si="208"/>
        <v>10000</v>
      </c>
      <c r="AZ403" s="1">
        <f t="shared" si="193"/>
        <v>200000</v>
      </c>
      <c r="BA403" s="1">
        <f t="shared" si="194"/>
        <v>240000</v>
      </c>
      <c r="BB403">
        <v>5</v>
      </c>
      <c r="BC403" s="1">
        <f>SUM($BA$5:BA403)</f>
        <v>44049900</v>
      </c>
      <c r="BD403" s="1">
        <v>0</v>
      </c>
      <c r="BE403" s="1">
        <f>SUM($BA$235:BA403)</f>
        <v>31920000</v>
      </c>
    </row>
    <row r="404" spans="21:57" x14ac:dyDescent="0.3">
      <c r="U404" s="2">
        <v>400</v>
      </c>
      <c r="V404">
        <v>0.499</v>
      </c>
      <c r="W404">
        <f t="shared" ref="W404:W453" si="211">V404</f>
        <v>0.499</v>
      </c>
      <c r="X404">
        <f t="shared" ref="X404:X453" si="212">V404</f>
        <v>0.499</v>
      </c>
      <c r="Y404">
        <f t="shared" ref="Y404:Y453" si="213">V404</f>
        <v>0.499</v>
      </c>
      <c r="Z404" s="4">
        <f t="shared" ref="Z404:Z453" si="214">ROUNDUP((SUM(V404:Y404)*(AA404)),2)</f>
        <v>210653</v>
      </c>
      <c r="AA404" s="4">
        <f t="shared" ref="AA404:AA467" si="215">AA403*1.001</f>
        <v>105537.57412738386</v>
      </c>
      <c r="AB404" s="4">
        <f t="shared" ref="AB404:AB453" si="216">SUM(V404:Z404)</f>
        <v>210654.99600000001</v>
      </c>
      <c r="AC404" s="4">
        <f>SUM($AB$5:AB404)</f>
        <v>32439179.940000005</v>
      </c>
      <c r="AD404">
        <f t="shared" ref="AD404:AD453" si="217">((AC404-AC403)/AC403)*100</f>
        <v>0.65362903318110765</v>
      </c>
      <c r="AF404" s="2">
        <v>400</v>
      </c>
      <c r="AG404">
        <f t="shared" ref="AG404:AG453" si="218">AL404/8</f>
        <v>3.1887500000000251</v>
      </c>
      <c r="AH404">
        <f t="shared" ref="AH404:AH453" si="219">AG404</f>
        <v>3.1887500000000251</v>
      </c>
      <c r="AI404">
        <f t="shared" ref="AI404:AI453" si="220">AG404</f>
        <v>3.1887500000000251</v>
      </c>
      <c r="AJ404">
        <f t="shared" ref="AJ404:AJ453" si="221">AG404</f>
        <v>3.1887500000000251</v>
      </c>
      <c r="AK404">
        <f t="shared" ref="AK404:AK453" si="222">AL404/2</f>
        <v>12.7550000000001</v>
      </c>
      <c r="AL404">
        <v>25.510000000000201</v>
      </c>
      <c r="AM404">
        <f>SUM($AL$5:AL404)</f>
        <v>6228.4600000000191</v>
      </c>
      <c r="AU404" s="2">
        <v>400</v>
      </c>
      <c r="AV404" s="1">
        <f t="shared" si="209"/>
        <v>10000</v>
      </c>
      <c r="AW404" s="1">
        <f t="shared" ref="AW404:AW453" si="223">AV404</f>
        <v>10000</v>
      </c>
      <c r="AX404" s="1">
        <f t="shared" ref="AX404:AX453" si="224">AV404</f>
        <v>10000</v>
      </c>
      <c r="AY404" s="1">
        <f t="shared" ref="AY404:AY453" si="225">AV404</f>
        <v>10000</v>
      </c>
      <c r="AZ404" s="1">
        <f t="shared" si="193"/>
        <v>200000</v>
      </c>
      <c r="BA404" s="1">
        <f t="shared" ref="BA404:BA453" si="226">SUM(AV404:AZ404)</f>
        <v>240000</v>
      </c>
      <c r="BB404">
        <v>5</v>
      </c>
      <c r="BC404" s="1">
        <f>SUM($BA$5:BA404)</f>
        <v>44289900</v>
      </c>
      <c r="BD404" s="1">
        <v>0</v>
      </c>
      <c r="BE404" s="1">
        <f>SUM($BA$235:BA404)</f>
        <v>32160000</v>
      </c>
    </row>
    <row r="405" spans="21:57" x14ac:dyDescent="0.3">
      <c r="U405" s="2">
        <v>401</v>
      </c>
      <c r="V405">
        <v>0.5</v>
      </c>
      <c r="W405">
        <f t="shared" si="211"/>
        <v>0.5</v>
      </c>
      <c r="X405">
        <f t="shared" si="212"/>
        <v>0.5</v>
      </c>
      <c r="Y405">
        <f t="shared" si="213"/>
        <v>0.5</v>
      </c>
      <c r="Z405" s="4">
        <f t="shared" si="214"/>
        <v>211286.23</v>
      </c>
      <c r="AA405" s="4">
        <f t="shared" si="215"/>
        <v>105643.11170151124</v>
      </c>
      <c r="AB405" s="4">
        <f t="shared" si="216"/>
        <v>211288.23</v>
      </c>
      <c r="AC405" s="4">
        <f>SUM($AB$5:AB405)</f>
        <v>32650468.170000006</v>
      </c>
      <c r="AD405">
        <f t="shared" si="217"/>
        <v>0.65133653313925421</v>
      </c>
      <c r="AF405" s="2">
        <v>401</v>
      </c>
      <c r="AG405">
        <f t="shared" si="218"/>
        <v>3.1900000000000248</v>
      </c>
      <c r="AH405">
        <f t="shared" si="219"/>
        <v>3.1900000000000248</v>
      </c>
      <c r="AI405">
        <f t="shared" si="220"/>
        <v>3.1900000000000248</v>
      </c>
      <c r="AJ405">
        <f t="shared" si="221"/>
        <v>3.1900000000000248</v>
      </c>
      <c r="AK405">
        <f t="shared" si="222"/>
        <v>12.760000000000099</v>
      </c>
      <c r="AL405">
        <v>25.520000000000199</v>
      </c>
      <c r="AM405">
        <f>SUM($AL$5:AL405)</f>
        <v>6253.9800000000196</v>
      </c>
      <c r="AU405" s="2">
        <v>401</v>
      </c>
      <c r="AV405" s="1">
        <f t="shared" si="209"/>
        <v>10000</v>
      </c>
      <c r="AW405" s="1">
        <f t="shared" si="223"/>
        <v>10000</v>
      </c>
      <c r="AX405" s="1">
        <f t="shared" si="224"/>
        <v>10000</v>
      </c>
      <c r="AY405" s="1">
        <f t="shared" si="225"/>
        <v>10000</v>
      </c>
      <c r="AZ405" s="1">
        <f t="shared" si="193"/>
        <v>200000</v>
      </c>
      <c r="BA405" s="1">
        <f t="shared" si="226"/>
        <v>240000</v>
      </c>
      <c r="BB405">
        <v>5</v>
      </c>
      <c r="BC405" s="1">
        <f>SUM($BA$5:BA405)</f>
        <v>44529900</v>
      </c>
      <c r="BD405" s="1">
        <v>0</v>
      </c>
      <c r="BE405" s="1">
        <f>SUM($BA$235:BA405)</f>
        <v>32400000</v>
      </c>
    </row>
    <row r="406" spans="21:57" x14ac:dyDescent="0.3">
      <c r="U406" s="2">
        <v>402</v>
      </c>
      <c r="V406">
        <v>0.501</v>
      </c>
      <c r="W406">
        <f t="shared" si="211"/>
        <v>0.501</v>
      </c>
      <c r="X406">
        <f t="shared" si="212"/>
        <v>0.501</v>
      </c>
      <c r="Y406">
        <f t="shared" si="213"/>
        <v>0.501</v>
      </c>
      <c r="Z406" s="4">
        <f t="shared" si="214"/>
        <v>211920.51</v>
      </c>
      <c r="AA406" s="4">
        <f t="shared" si="215"/>
        <v>105748.75481321274</v>
      </c>
      <c r="AB406" s="4">
        <f t="shared" si="216"/>
        <v>211922.514</v>
      </c>
      <c r="AC406" s="4">
        <f>SUM($AB$5:AB406)</f>
        <v>32862390.684000004</v>
      </c>
      <c r="AD406">
        <f t="shared" si="217"/>
        <v>0.64906424280530783</v>
      </c>
      <c r="AF406" s="2">
        <v>402</v>
      </c>
      <c r="AG406">
        <f t="shared" si="218"/>
        <v>3.191250000000025</v>
      </c>
      <c r="AH406">
        <f t="shared" si="219"/>
        <v>3.191250000000025</v>
      </c>
      <c r="AI406">
        <f t="shared" si="220"/>
        <v>3.191250000000025</v>
      </c>
      <c r="AJ406">
        <f t="shared" si="221"/>
        <v>3.191250000000025</v>
      </c>
      <c r="AK406">
        <f t="shared" si="222"/>
        <v>12.7650000000001</v>
      </c>
      <c r="AL406">
        <v>25.5300000000002</v>
      </c>
      <c r="AM406">
        <f>SUM($AL$5:AL406)</f>
        <v>6279.5100000000202</v>
      </c>
      <c r="AU406" s="2">
        <v>402</v>
      </c>
      <c r="AV406" s="1">
        <f t="shared" si="209"/>
        <v>10000</v>
      </c>
      <c r="AW406" s="1">
        <f t="shared" si="223"/>
        <v>10000</v>
      </c>
      <c r="AX406" s="1">
        <f t="shared" si="224"/>
        <v>10000</v>
      </c>
      <c r="AY406" s="1">
        <f t="shared" si="225"/>
        <v>10000</v>
      </c>
      <c r="AZ406" s="1">
        <f t="shared" si="193"/>
        <v>200000</v>
      </c>
      <c r="BA406" s="1">
        <f t="shared" si="226"/>
        <v>240000</v>
      </c>
      <c r="BB406">
        <v>5</v>
      </c>
      <c r="BC406" s="1">
        <f>SUM($BA$5:BA406)</f>
        <v>44769900</v>
      </c>
      <c r="BD406" s="1">
        <v>0</v>
      </c>
      <c r="BE406" s="1">
        <f>SUM($BA$235:BA406)</f>
        <v>32640000</v>
      </c>
    </row>
    <row r="407" spans="21:57" x14ac:dyDescent="0.3">
      <c r="U407" s="2">
        <v>403</v>
      </c>
      <c r="V407">
        <v>0.502</v>
      </c>
      <c r="W407">
        <f t="shared" si="211"/>
        <v>0.502</v>
      </c>
      <c r="X407">
        <f t="shared" si="212"/>
        <v>0.502</v>
      </c>
      <c r="Y407">
        <f t="shared" si="213"/>
        <v>0.502</v>
      </c>
      <c r="Z407" s="4">
        <f t="shared" si="214"/>
        <v>212555.85</v>
      </c>
      <c r="AA407" s="4">
        <f t="shared" si="215"/>
        <v>105854.50356802595</v>
      </c>
      <c r="AB407" s="4">
        <f t="shared" si="216"/>
        <v>212557.85800000001</v>
      </c>
      <c r="AC407" s="4">
        <f>SUM($AB$5:AB407)</f>
        <v>33074948.542000003</v>
      </c>
      <c r="AD407">
        <f t="shared" si="217"/>
        <v>0.64681191348470268</v>
      </c>
      <c r="AF407" s="2">
        <v>403</v>
      </c>
      <c r="AG407">
        <f t="shared" si="218"/>
        <v>3.1925000000000252</v>
      </c>
      <c r="AH407">
        <f t="shared" si="219"/>
        <v>3.1925000000000252</v>
      </c>
      <c r="AI407">
        <f t="shared" si="220"/>
        <v>3.1925000000000252</v>
      </c>
      <c r="AJ407">
        <f t="shared" si="221"/>
        <v>3.1925000000000252</v>
      </c>
      <c r="AK407">
        <f t="shared" si="222"/>
        <v>12.770000000000101</v>
      </c>
      <c r="AL407">
        <v>25.540000000000202</v>
      </c>
      <c r="AM407">
        <f>SUM($AL$5:AL407)</f>
        <v>6305.0500000000202</v>
      </c>
      <c r="AU407" s="2">
        <v>403</v>
      </c>
      <c r="AV407" s="1">
        <f t="shared" si="209"/>
        <v>10000</v>
      </c>
      <c r="AW407" s="1">
        <f t="shared" si="223"/>
        <v>10000</v>
      </c>
      <c r="AX407" s="1">
        <f t="shared" si="224"/>
        <v>10000</v>
      </c>
      <c r="AY407" s="1">
        <f t="shared" si="225"/>
        <v>10000</v>
      </c>
      <c r="AZ407" s="1">
        <f t="shared" si="193"/>
        <v>200000</v>
      </c>
      <c r="BA407" s="1">
        <f t="shared" si="226"/>
        <v>240000</v>
      </c>
      <c r="BB407">
        <v>5</v>
      </c>
      <c r="BC407" s="1">
        <f>SUM($BA$5:BA407)</f>
        <v>45009900</v>
      </c>
      <c r="BD407" s="1">
        <v>0</v>
      </c>
      <c r="BE407" s="1">
        <f>SUM($BA$235:BA407)</f>
        <v>32880000</v>
      </c>
    </row>
    <row r="408" spans="21:57" x14ac:dyDescent="0.3">
      <c r="U408" s="2">
        <v>404</v>
      </c>
      <c r="V408">
        <v>0.503</v>
      </c>
      <c r="W408">
        <f t="shared" si="211"/>
        <v>0.503</v>
      </c>
      <c r="X408">
        <f t="shared" si="212"/>
        <v>0.503</v>
      </c>
      <c r="Y408">
        <f t="shared" si="213"/>
        <v>0.503</v>
      </c>
      <c r="Z408" s="4">
        <f t="shared" si="214"/>
        <v>213192.25</v>
      </c>
      <c r="AA408" s="4">
        <f t="shared" si="215"/>
        <v>105960.35807159396</v>
      </c>
      <c r="AB408" s="4">
        <f t="shared" si="216"/>
        <v>213194.26199999999</v>
      </c>
      <c r="AC408" s="4">
        <f>SUM($AB$5:AB408)</f>
        <v>33288142.804000001</v>
      </c>
      <c r="AD408">
        <f t="shared" si="217"/>
        <v>0.64457927040846319</v>
      </c>
      <c r="AF408" s="2">
        <v>404</v>
      </c>
      <c r="AG408">
        <f t="shared" si="218"/>
        <v>3.193750000000025</v>
      </c>
      <c r="AH408">
        <f t="shared" si="219"/>
        <v>3.193750000000025</v>
      </c>
      <c r="AI408">
        <f t="shared" si="220"/>
        <v>3.193750000000025</v>
      </c>
      <c r="AJ408">
        <f t="shared" si="221"/>
        <v>3.193750000000025</v>
      </c>
      <c r="AK408">
        <f t="shared" si="222"/>
        <v>12.7750000000001</v>
      </c>
      <c r="AL408">
        <v>25.5500000000002</v>
      </c>
      <c r="AM408">
        <f>SUM($AL$5:AL408)</f>
        <v>6330.6000000000204</v>
      </c>
      <c r="AU408" s="2">
        <v>404</v>
      </c>
      <c r="AV408" s="1">
        <f t="shared" si="209"/>
        <v>10000</v>
      </c>
      <c r="AW408" s="1">
        <f t="shared" si="223"/>
        <v>10000</v>
      </c>
      <c r="AX408" s="1">
        <f t="shared" si="224"/>
        <v>10000</v>
      </c>
      <c r="AY408" s="1">
        <f t="shared" si="225"/>
        <v>10000</v>
      </c>
      <c r="AZ408" s="1">
        <f t="shared" si="193"/>
        <v>200000</v>
      </c>
      <c r="BA408" s="1">
        <f t="shared" si="226"/>
        <v>240000</v>
      </c>
      <c r="BB408">
        <v>5</v>
      </c>
      <c r="BC408" s="1">
        <f>SUM($BA$5:BA408)</f>
        <v>45249900</v>
      </c>
      <c r="BD408" s="1">
        <v>0</v>
      </c>
      <c r="BE408" s="1">
        <f>SUM($BA$235:BA408)</f>
        <v>33120000</v>
      </c>
    </row>
    <row r="409" spans="21:57" x14ac:dyDescent="0.3">
      <c r="U409" s="2">
        <v>405</v>
      </c>
      <c r="V409">
        <v>0.504</v>
      </c>
      <c r="W409">
        <f t="shared" si="211"/>
        <v>0.504</v>
      </c>
      <c r="X409">
        <f t="shared" si="212"/>
        <v>0.504</v>
      </c>
      <c r="Y409">
        <f t="shared" si="213"/>
        <v>0.504</v>
      </c>
      <c r="Z409" s="4">
        <f t="shared" si="214"/>
        <v>213829.7</v>
      </c>
      <c r="AA409" s="4">
        <f t="shared" si="215"/>
        <v>106066.31842966554</v>
      </c>
      <c r="AB409" s="4">
        <f t="shared" si="216"/>
        <v>213831.71600000001</v>
      </c>
      <c r="AC409" s="4">
        <f>SUM($AB$5:AB409)</f>
        <v>33501974.520000003</v>
      </c>
      <c r="AD409">
        <f t="shared" si="217"/>
        <v>0.64236601380569425</v>
      </c>
      <c r="AF409" s="2">
        <v>405</v>
      </c>
      <c r="AG409">
        <f t="shared" si="218"/>
        <v>3.1950000000000252</v>
      </c>
      <c r="AH409">
        <f t="shared" si="219"/>
        <v>3.1950000000000252</v>
      </c>
      <c r="AI409">
        <f t="shared" si="220"/>
        <v>3.1950000000000252</v>
      </c>
      <c r="AJ409">
        <f t="shared" si="221"/>
        <v>3.1950000000000252</v>
      </c>
      <c r="AK409">
        <f t="shared" si="222"/>
        <v>12.780000000000101</v>
      </c>
      <c r="AL409">
        <v>25.560000000000201</v>
      </c>
      <c r="AM409">
        <f>SUM($AL$5:AL409)</f>
        <v>6356.1600000000208</v>
      </c>
      <c r="AU409" s="2">
        <v>405</v>
      </c>
      <c r="AV409" s="1">
        <f t="shared" si="209"/>
        <v>10000</v>
      </c>
      <c r="AW409" s="1">
        <f t="shared" si="223"/>
        <v>10000</v>
      </c>
      <c r="AX409" s="1">
        <f t="shared" si="224"/>
        <v>10000</v>
      </c>
      <c r="AY409" s="1">
        <f t="shared" si="225"/>
        <v>10000</v>
      </c>
      <c r="AZ409" s="1">
        <f t="shared" si="193"/>
        <v>200000</v>
      </c>
      <c r="BA409" s="1">
        <f t="shared" si="226"/>
        <v>240000</v>
      </c>
      <c r="BB409">
        <v>5</v>
      </c>
      <c r="BC409" s="1">
        <f>SUM($BA$5:BA409)</f>
        <v>45489900</v>
      </c>
      <c r="BD409" s="1">
        <v>0</v>
      </c>
      <c r="BE409" s="1">
        <f>SUM($BA$235:BA409)</f>
        <v>33360000</v>
      </c>
    </row>
    <row r="410" spans="21:57" x14ac:dyDescent="0.3">
      <c r="U410" s="2">
        <v>406</v>
      </c>
      <c r="V410">
        <v>0.505</v>
      </c>
      <c r="W410">
        <f t="shared" si="211"/>
        <v>0.505</v>
      </c>
      <c r="X410">
        <f t="shared" si="212"/>
        <v>0.505</v>
      </c>
      <c r="Y410">
        <f t="shared" si="213"/>
        <v>0.505</v>
      </c>
      <c r="Z410" s="4">
        <f t="shared" si="214"/>
        <v>214468.22</v>
      </c>
      <c r="AA410" s="4">
        <f t="shared" si="215"/>
        <v>106172.3847480952</v>
      </c>
      <c r="AB410" s="4">
        <f t="shared" si="216"/>
        <v>214470.24</v>
      </c>
      <c r="AC410" s="4">
        <f>SUM($AB$5:AB410)</f>
        <v>33716444.760000005</v>
      </c>
      <c r="AD410">
        <f t="shared" si="217"/>
        <v>0.64017193933440453</v>
      </c>
      <c r="AF410" s="2">
        <v>406</v>
      </c>
      <c r="AG410">
        <f t="shared" si="218"/>
        <v>3.1962500000000249</v>
      </c>
      <c r="AH410">
        <f t="shared" si="219"/>
        <v>3.1962500000000249</v>
      </c>
      <c r="AI410">
        <f t="shared" si="220"/>
        <v>3.1962500000000249</v>
      </c>
      <c r="AJ410">
        <f t="shared" si="221"/>
        <v>3.1962500000000249</v>
      </c>
      <c r="AK410">
        <f t="shared" si="222"/>
        <v>12.7850000000001</v>
      </c>
      <c r="AL410">
        <v>25.570000000000199</v>
      </c>
      <c r="AM410">
        <f>SUM($AL$5:AL410)</f>
        <v>6381.7300000000214</v>
      </c>
      <c r="AU410" s="2">
        <v>406</v>
      </c>
      <c r="AV410" s="1">
        <f t="shared" si="209"/>
        <v>10000</v>
      </c>
      <c r="AW410" s="1">
        <f t="shared" si="223"/>
        <v>10000</v>
      </c>
      <c r="AX410" s="1">
        <f t="shared" si="224"/>
        <v>10000</v>
      </c>
      <c r="AY410" s="1">
        <f t="shared" si="225"/>
        <v>10000</v>
      </c>
      <c r="AZ410" s="1">
        <f t="shared" si="193"/>
        <v>200000</v>
      </c>
      <c r="BA410" s="1">
        <f t="shared" si="226"/>
        <v>240000</v>
      </c>
      <c r="BB410">
        <v>5</v>
      </c>
      <c r="BC410" s="1">
        <f>SUM($BA$5:BA410)</f>
        <v>45729900</v>
      </c>
      <c r="BD410" s="1">
        <v>0</v>
      </c>
      <c r="BE410" s="1">
        <f>SUM($BA$235:BA410)</f>
        <v>33600000</v>
      </c>
    </row>
    <row r="411" spans="21:57" x14ac:dyDescent="0.3">
      <c r="U411" s="2">
        <v>407</v>
      </c>
      <c r="V411">
        <v>0.50600000000000001</v>
      </c>
      <c r="W411">
        <f t="shared" si="211"/>
        <v>0.50600000000000001</v>
      </c>
      <c r="X411">
        <f t="shared" si="212"/>
        <v>0.50600000000000001</v>
      </c>
      <c r="Y411">
        <f t="shared" si="213"/>
        <v>0.50600000000000001</v>
      </c>
      <c r="Z411" s="4">
        <f t="shared" si="214"/>
        <v>215107.80000000002</v>
      </c>
      <c r="AA411" s="4">
        <f t="shared" si="215"/>
        <v>106278.55713284329</v>
      </c>
      <c r="AB411" s="4">
        <f t="shared" si="216"/>
        <v>215109.82400000002</v>
      </c>
      <c r="AC411" s="4">
        <f>SUM($AB$5:AB411)</f>
        <v>33931554.584000006</v>
      </c>
      <c r="AD411">
        <f t="shared" si="217"/>
        <v>0.63799675657143906</v>
      </c>
      <c r="AF411" s="2">
        <v>407</v>
      </c>
      <c r="AG411">
        <f t="shared" si="218"/>
        <v>3.1975000000000375</v>
      </c>
      <c r="AH411">
        <f t="shared" si="219"/>
        <v>3.1975000000000375</v>
      </c>
      <c r="AI411">
        <f t="shared" si="220"/>
        <v>3.1975000000000375</v>
      </c>
      <c r="AJ411">
        <f t="shared" si="221"/>
        <v>3.1975000000000375</v>
      </c>
      <c r="AK411">
        <f t="shared" si="222"/>
        <v>12.79000000000015</v>
      </c>
      <c r="AL411">
        <v>25.5800000000003</v>
      </c>
      <c r="AM411">
        <f>SUM($AL$5:AL411)</f>
        <v>6407.3100000000213</v>
      </c>
      <c r="AU411" s="2">
        <v>407</v>
      </c>
      <c r="AV411" s="1">
        <f t="shared" si="209"/>
        <v>10000</v>
      </c>
      <c r="AW411" s="1">
        <f t="shared" si="223"/>
        <v>10000</v>
      </c>
      <c r="AX411" s="1">
        <f t="shared" si="224"/>
        <v>10000</v>
      </c>
      <c r="AY411" s="1">
        <f t="shared" si="225"/>
        <v>10000</v>
      </c>
      <c r="AZ411" s="1">
        <f t="shared" si="193"/>
        <v>200000</v>
      </c>
      <c r="BA411" s="1">
        <f t="shared" si="226"/>
        <v>240000</v>
      </c>
      <c r="BB411">
        <v>5</v>
      </c>
      <c r="BC411" s="1">
        <f>SUM($BA$5:BA411)</f>
        <v>45969900</v>
      </c>
      <c r="BD411" s="1">
        <v>0</v>
      </c>
      <c r="BE411" s="1">
        <f>SUM($BA$235:BA411)</f>
        <v>33840000</v>
      </c>
    </row>
    <row r="412" spans="21:57" x14ac:dyDescent="0.3">
      <c r="U412" s="2">
        <v>408</v>
      </c>
      <c r="V412">
        <v>0.50700000000000001</v>
      </c>
      <c r="W412">
        <f t="shared" si="211"/>
        <v>0.50700000000000001</v>
      </c>
      <c r="X412">
        <f t="shared" si="212"/>
        <v>0.50700000000000001</v>
      </c>
      <c r="Y412">
        <f t="shared" si="213"/>
        <v>0.50700000000000001</v>
      </c>
      <c r="Z412" s="4">
        <f t="shared" si="214"/>
        <v>215748.45</v>
      </c>
      <c r="AA412" s="4">
        <f t="shared" si="215"/>
        <v>106384.83568997611</v>
      </c>
      <c r="AB412" s="4">
        <f t="shared" si="216"/>
        <v>215750.478</v>
      </c>
      <c r="AC412" s="4">
        <f>SUM($AB$5:AB412)</f>
        <v>34147305.062000006</v>
      </c>
      <c r="AD412">
        <f t="shared" si="217"/>
        <v>0.63584023969751902</v>
      </c>
      <c r="AF412" s="2">
        <v>408</v>
      </c>
      <c r="AG412">
        <f t="shared" si="218"/>
        <v>3.1987500000000249</v>
      </c>
      <c r="AH412">
        <f t="shared" si="219"/>
        <v>3.1987500000000249</v>
      </c>
      <c r="AI412">
        <f t="shared" si="220"/>
        <v>3.1987500000000249</v>
      </c>
      <c r="AJ412">
        <f t="shared" si="221"/>
        <v>3.1987500000000249</v>
      </c>
      <c r="AK412">
        <f t="shared" si="222"/>
        <v>12.795000000000099</v>
      </c>
      <c r="AL412">
        <v>25.590000000000199</v>
      </c>
      <c r="AM412">
        <f>SUM($AL$5:AL412)</f>
        <v>6432.9000000000215</v>
      </c>
      <c r="AU412" s="2">
        <v>408</v>
      </c>
      <c r="AV412" s="1">
        <f t="shared" si="209"/>
        <v>10000</v>
      </c>
      <c r="AW412" s="1">
        <f t="shared" si="223"/>
        <v>10000</v>
      </c>
      <c r="AX412" s="1">
        <f t="shared" si="224"/>
        <v>10000</v>
      </c>
      <c r="AY412" s="1">
        <f t="shared" si="225"/>
        <v>10000</v>
      </c>
      <c r="AZ412" s="1">
        <f t="shared" si="193"/>
        <v>200000</v>
      </c>
      <c r="BA412" s="1">
        <f t="shared" si="226"/>
        <v>240000</v>
      </c>
      <c r="BB412">
        <v>5</v>
      </c>
      <c r="BC412" s="1">
        <f>SUM($BA$5:BA412)</f>
        <v>46209900</v>
      </c>
      <c r="BD412" s="1">
        <v>0</v>
      </c>
      <c r="BE412" s="1">
        <f>SUM($BA$235:BA412)</f>
        <v>34080000</v>
      </c>
    </row>
    <row r="413" spans="21:57" x14ac:dyDescent="0.3">
      <c r="U413" s="2">
        <v>409</v>
      </c>
      <c r="V413">
        <v>0.50800000000000001</v>
      </c>
      <c r="W413">
        <f t="shared" si="211"/>
        <v>0.50800000000000001</v>
      </c>
      <c r="X413">
        <f t="shared" si="212"/>
        <v>0.50800000000000001</v>
      </c>
      <c r="Y413">
        <f t="shared" si="213"/>
        <v>0.50800000000000001</v>
      </c>
      <c r="Z413" s="4">
        <f t="shared" si="214"/>
        <v>216390.17</v>
      </c>
      <c r="AA413" s="4">
        <f t="shared" si="215"/>
        <v>106491.22052566608</v>
      </c>
      <c r="AB413" s="4">
        <f t="shared" si="216"/>
        <v>216392.20200000002</v>
      </c>
      <c r="AC413" s="4">
        <f>SUM($AB$5:AB413)</f>
        <v>34363697.264000006</v>
      </c>
      <c r="AD413">
        <f t="shared" si="217"/>
        <v>0.63370213727585301</v>
      </c>
      <c r="AF413" s="2">
        <v>409</v>
      </c>
      <c r="AG413">
        <f t="shared" si="218"/>
        <v>3.2000000000000375</v>
      </c>
      <c r="AH413">
        <f t="shared" si="219"/>
        <v>3.2000000000000375</v>
      </c>
      <c r="AI413">
        <f t="shared" si="220"/>
        <v>3.2000000000000375</v>
      </c>
      <c r="AJ413">
        <f t="shared" si="221"/>
        <v>3.2000000000000375</v>
      </c>
      <c r="AK413">
        <f t="shared" si="222"/>
        <v>12.80000000000015</v>
      </c>
      <c r="AL413">
        <v>25.6000000000003</v>
      </c>
      <c r="AM413">
        <f>SUM($AL$5:AL413)</f>
        <v>6458.5000000000218</v>
      </c>
      <c r="AU413" s="2">
        <v>409</v>
      </c>
      <c r="AV413" s="1">
        <f t="shared" si="209"/>
        <v>10000</v>
      </c>
      <c r="AW413" s="1">
        <f t="shared" si="223"/>
        <v>10000</v>
      </c>
      <c r="AX413" s="1">
        <f t="shared" si="224"/>
        <v>10000</v>
      </c>
      <c r="AY413" s="1">
        <f t="shared" si="225"/>
        <v>10000</v>
      </c>
      <c r="AZ413" s="1">
        <f t="shared" si="193"/>
        <v>200000</v>
      </c>
      <c r="BA413" s="1">
        <f t="shared" si="226"/>
        <v>240000</v>
      </c>
      <c r="BB413">
        <v>5</v>
      </c>
      <c r="BC413" s="1">
        <f>SUM($BA$5:BA413)</f>
        <v>46449900</v>
      </c>
      <c r="BD413" s="1">
        <v>0</v>
      </c>
      <c r="BE413" s="1">
        <f>SUM($BA$235:BA413)</f>
        <v>34320000</v>
      </c>
    </row>
    <row r="414" spans="21:57" x14ac:dyDescent="0.3">
      <c r="U414" s="2">
        <v>410</v>
      </c>
      <c r="V414">
        <v>0.50900000000000001</v>
      </c>
      <c r="W414">
        <f t="shared" si="211"/>
        <v>0.50900000000000001</v>
      </c>
      <c r="X414">
        <f t="shared" si="212"/>
        <v>0.50900000000000001</v>
      </c>
      <c r="Y414">
        <f t="shared" si="213"/>
        <v>0.50900000000000001</v>
      </c>
      <c r="Z414" s="4">
        <f t="shared" si="214"/>
        <v>217032.95</v>
      </c>
      <c r="AA414" s="4">
        <f t="shared" si="215"/>
        <v>106597.71174619174</v>
      </c>
      <c r="AB414" s="4">
        <f t="shared" si="216"/>
        <v>217034.986</v>
      </c>
      <c r="AC414" s="4">
        <f>SUM($AB$5:AB414)</f>
        <v>34580732.250000007</v>
      </c>
      <c r="AD414">
        <f t="shared" si="217"/>
        <v>0.63158217328195054</v>
      </c>
      <c r="AF414" s="2">
        <v>410</v>
      </c>
      <c r="AG414">
        <f t="shared" si="218"/>
        <v>3.2012500000000248</v>
      </c>
      <c r="AH414">
        <f t="shared" si="219"/>
        <v>3.2012500000000248</v>
      </c>
      <c r="AI414">
        <f t="shared" si="220"/>
        <v>3.2012500000000248</v>
      </c>
      <c r="AJ414">
        <f t="shared" si="221"/>
        <v>3.2012500000000248</v>
      </c>
      <c r="AK414">
        <f t="shared" si="222"/>
        <v>12.805000000000099</v>
      </c>
      <c r="AL414">
        <v>25.610000000000198</v>
      </c>
      <c r="AM414">
        <f>SUM($AL$5:AL414)</f>
        <v>6484.1100000000224</v>
      </c>
      <c r="AU414" s="2">
        <v>410</v>
      </c>
      <c r="AV414" s="1">
        <f t="shared" si="209"/>
        <v>10000</v>
      </c>
      <c r="AW414" s="1">
        <f t="shared" si="223"/>
        <v>10000</v>
      </c>
      <c r="AX414" s="1">
        <f t="shared" si="224"/>
        <v>10000</v>
      </c>
      <c r="AY414" s="1">
        <f t="shared" si="225"/>
        <v>10000</v>
      </c>
      <c r="AZ414" s="1">
        <f t="shared" si="193"/>
        <v>200000</v>
      </c>
      <c r="BA414" s="1">
        <f t="shared" si="226"/>
        <v>240000</v>
      </c>
      <c r="BB414">
        <v>5</v>
      </c>
      <c r="BC414" s="1">
        <f>SUM($BA$5:BA414)</f>
        <v>46689900</v>
      </c>
      <c r="BD414" s="1">
        <v>0</v>
      </c>
      <c r="BE414" s="1">
        <f>SUM($BA$235:BA414)</f>
        <v>34560000</v>
      </c>
    </row>
    <row r="415" spans="21:57" x14ac:dyDescent="0.3">
      <c r="U415" s="2">
        <v>411</v>
      </c>
      <c r="V415">
        <v>0.51</v>
      </c>
      <c r="W415">
        <f t="shared" si="211"/>
        <v>0.51</v>
      </c>
      <c r="X415">
        <f t="shared" si="212"/>
        <v>0.51</v>
      </c>
      <c r="Y415">
        <f t="shared" si="213"/>
        <v>0.51</v>
      </c>
      <c r="Z415" s="4">
        <f t="shared" si="214"/>
        <v>217676.80000000002</v>
      </c>
      <c r="AA415" s="4">
        <f t="shared" si="215"/>
        <v>106704.30945793791</v>
      </c>
      <c r="AB415" s="4">
        <f t="shared" si="216"/>
        <v>217678.84000000003</v>
      </c>
      <c r="AC415" s="4">
        <f>SUM($AB$5:AB415)</f>
        <v>34798411.090000011</v>
      </c>
      <c r="AD415">
        <f t="shared" si="217"/>
        <v>0.62948013485169485</v>
      </c>
      <c r="AF415" s="2">
        <v>411</v>
      </c>
      <c r="AG415">
        <f t="shared" si="218"/>
        <v>3.202500000000025</v>
      </c>
      <c r="AH415">
        <f t="shared" si="219"/>
        <v>3.202500000000025</v>
      </c>
      <c r="AI415">
        <f t="shared" si="220"/>
        <v>3.202500000000025</v>
      </c>
      <c r="AJ415">
        <f t="shared" si="221"/>
        <v>3.202500000000025</v>
      </c>
      <c r="AK415">
        <f t="shared" si="222"/>
        <v>12.8100000000001</v>
      </c>
      <c r="AL415">
        <v>25.6200000000002</v>
      </c>
      <c r="AM415">
        <f>SUM($AL$5:AL415)</f>
        <v>6509.7300000000223</v>
      </c>
      <c r="AU415" s="2">
        <v>411</v>
      </c>
      <c r="AV415" s="1">
        <f t="shared" si="209"/>
        <v>10500</v>
      </c>
      <c r="AW415" s="1">
        <f t="shared" si="223"/>
        <v>10500</v>
      </c>
      <c r="AX415" s="1">
        <f t="shared" si="224"/>
        <v>10500</v>
      </c>
      <c r="AY415" s="1">
        <f t="shared" si="225"/>
        <v>10500</v>
      </c>
      <c r="AZ415" s="1">
        <f t="shared" si="193"/>
        <v>210000</v>
      </c>
      <c r="BA415" s="1">
        <f t="shared" si="226"/>
        <v>252000</v>
      </c>
      <c r="BB415">
        <v>5</v>
      </c>
      <c r="BC415" s="1">
        <f>SUM($BA$5:BA415)</f>
        <v>46941900</v>
      </c>
      <c r="BD415" s="1">
        <v>0</v>
      </c>
      <c r="BE415" s="1">
        <f>SUM($BA$235:BA415)</f>
        <v>34812000</v>
      </c>
    </row>
    <row r="416" spans="21:57" x14ac:dyDescent="0.3">
      <c r="U416" s="2">
        <v>412</v>
      </c>
      <c r="V416">
        <v>0.51100000000000001</v>
      </c>
      <c r="W416">
        <f t="shared" si="211"/>
        <v>0.51100000000000001</v>
      </c>
      <c r="X416">
        <f t="shared" si="212"/>
        <v>0.51100000000000001</v>
      </c>
      <c r="Y416">
        <f t="shared" si="213"/>
        <v>0.51100000000000001</v>
      </c>
      <c r="Z416" s="4">
        <f t="shared" si="214"/>
        <v>218321.72</v>
      </c>
      <c r="AA416" s="4">
        <f t="shared" si="215"/>
        <v>106811.01376739584</v>
      </c>
      <c r="AB416" s="4">
        <f t="shared" si="216"/>
        <v>218323.764</v>
      </c>
      <c r="AC416" s="4">
        <f>SUM($AB$5:AB416)</f>
        <v>35016734.85400001</v>
      </c>
      <c r="AD416">
        <f t="shared" si="217"/>
        <v>0.62739578377685778</v>
      </c>
      <c r="AF416" s="2">
        <v>412</v>
      </c>
      <c r="AG416">
        <f t="shared" si="218"/>
        <v>3.2037500000000376</v>
      </c>
      <c r="AH416">
        <f t="shared" si="219"/>
        <v>3.2037500000000376</v>
      </c>
      <c r="AI416">
        <f t="shared" si="220"/>
        <v>3.2037500000000376</v>
      </c>
      <c r="AJ416">
        <f t="shared" si="221"/>
        <v>3.2037500000000376</v>
      </c>
      <c r="AK416">
        <f t="shared" si="222"/>
        <v>12.81500000000015</v>
      </c>
      <c r="AL416">
        <v>25.630000000000301</v>
      </c>
      <c r="AM416">
        <f>SUM($AL$5:AL416)</f>
        <v>6535.3600000000224</v>
      </c>
      <c r="AU416" s="2">
        <v>412</v>
      </c>
      <c r="AV416" s="1">
        <f t="shared" si="209"/>
        <v>10500</v>
      </c>
      <c r="AW416" s="1">
        <f t="shared" si="223"/>
        <v>10500</v>
      </c>
      <c r="AX416" s="1">
        <f t="shared" si="224"/>
        <v>10500</v>
      </c>
      <c r="AY416" s="1">
        <f t="shared" si="225"/>
        <v>10500</v>
      </c>
      <c r="AZ416" s="1">
        <f t="shared" si="193"/>
        <v>210000</v>
      </c>
      <c r="BA416" s="1">
        <f t="shared" si="226"/>
        <v>252000</v>
      </c>
      <c r="BB416">
        <v>5</v>
      </c>
      <c r="BC416" s="1">
        <f>SUM($BA$5:BA416)</f>
        <v>47193900</v>
      </c>
      <c r="BD416" s="1">
        <v>0</v>
      </c>
      <c r="BE416" s="1">
        <f>SUM($BA$235:BA416)</f>
        <v>35064000</v>
      </c>
    </row>
    <row r="417" spans="21:57" x14ac:dyDescent="0.3">
      <c r="U417" s="2">
        <v>413</v>
      </c>
      <c r="V417">
        <v>0.51200000000000001</v>
      </c>
      <c r="W417">
        <f t="shared" si="211"/>
        <v>0.51200000000000001</v>
      </c>
      <c r="X417">
        <f t="shared" si="212"/>
        <v>0.51200000000000001</v>
      </c>
      <c r="Y417">
        <f t="shared" si="213"/>
        <v>0.51200000000000001</v>
      </c>
      <c r="Z417" s="4">
        <f t="shared" si="214"/>
        <v>218967.71000000002</v>
      </c>
      <c r="AA417" s="4">
        <f t="shared" si="215"/>
        <v>106917.82478116322</v>
      </c>
      <c r="AB417" s="4">
        <f t="shared" si="216"/>
        <v>218969.75800000003</v>
      </c>
      <c r="AC417" s="4">
        <f>SUM($AB$5:AB417)</f>
        <v>35235704.612000011</v>
      </c>
      <c r="AD417">
        <f t="shared" si="217"/>
        <v>0.62532888606827963</v>
      </c>
      <c r="AF417" s="2">
        <v>413</v>
      </c>
      <c r="AG417">
        <f t="shared" si="218"/>
        <v>3.2050000000000374</v>
      </c>
      <c r="AH417">
        <f t="shared" si="219"/>
        <v>3.2050000000000374</v>
      </c>
      <c r="AI417">
        <f t="shared" si="220"/>
        <v>3.2050000000000374</v>
      </c>
      <c r="AJ417">
        <f t="shared" si="221"/>
        <v>3.2050000000000374</v>
      </c>
      <c r="AK417">
        <f t="shared" si="222"/>
        <v>12.820000000000149</v>
      </c>
      <c r="AL417">
        <v>25.640000000000299</v>
      </c>
      <c r="AM417">
        <f>SUM($AL$5:AL417)</f>
        <v>6561.0000000000227</v>
      </c>
      <c r="AU417" s="2">
        <v>413</v>
      </c>
      <c r="AV417" s="1">
        <f t="shared" si="209"/>
        <v>10500</v>
      </c>
      <c r="AW417" s="1">
        <f t="shared" si="223"/>
        <v>10500</v>
      </c>
      <c r="AX417" s="1">
        <f t="shared" si="224"/>
        <v>10500</v>
      </c>
      <c r="AY417" s="1">
        <f t="shared" si="225"/>
        <v>10500</v>
      </c>
      <c r="AZ417" s="1">
        <f t="shared" si="193"/>
        <v>210000</v>
      </c>
      <c r="BA417" s="1">
        <f t="shared" si="226"/>
        <v>252000</v>
      </c>
      <c r="BB417">
        <v>5</v>
      </c>
      <c r="BC417" s="1">
        <f>SUM($BA$5:BA417)</f>
        <v>47445900</v>
      </c>
      <c r="BD417" s="1">
        <v>0</v>
      </c>
      <c r="BE417" s="1">
        <f>SUM($BA$235:BA417)</f>
        <v>35316000</v>
      </c>
    </row>
    <row r="418" spans="21:57" x14ac:dyDescent="0.3">
      <c r="U418" s="2">
        <v>414</v>
      </c>
      <c r="V418">
        <v>0.51300000000000001</v>
      </c>
      <c r="W418">
        <f t="shared" si="211"/>
        <v>0.51300000000000001</v>
      </c>
      <c r="X418">
        <f t="shared" si="212"/>
        <v>0.51300000000000001</v>
      </c>
      <c r="Y418">
        <f t="shared" si="213"/>
        <v>0.51300000000000001</v>
      </c>
      <c r="Z418" s="4">
        <f t="shared" si="214"/>
        <v>219614.78</v>
      </c>
      <c r="AA418" s="4">
        <f t="shared" si="215"/>
        <v>107024.74260594437</v>
      </c>
      <c r="AB418" s="4">
        <f t="shared" si="216"/>
        <v>219616.83199999999</v>
      </c>
      <c r="AC418" s="4">
        <f>SUM($AB$5:AB418)</f>
        <v>35455321.444000013</v>
      </c>
      <c r="AD418">
        <f t="shared" si="217"/>
        <v>0.62327924024317283</v>
      </c>
      <c r="AF418" s="2">
        <v>414</v>
      </c>
      <c r="AG418">
        <f t="shared" si="218"/>
        <v>3.2062500000000376</v>
      </c>
      <c r="AH418">
        <f t="shared" si="219"/>
        <v>3.2062500000000376</v>
      </c>
      <c r="AI418">
        <f t="shared" si="220"/>
        <v>3.2062500000000376</v>
      </c>
      <c r="AJ418">
        <f t="shared" si="221"/>
        <v>3.2062500000000376</v>
      </c>
      <c r="AK418">
        <f t="shared" si="222"/>
        <v>12.82500000000015</v>
      </c>
      <c r="AL418">
        <v>25.650000000000301</v>
      </c>
      <c r="AM418">
        <f>SUM($AL$5:AL418)</f>
        <v>6586.6500000000233</v>
      </c>
      <c r="AU418" s="2">
        <v>414</v>
      </c>
      <c r="AV418" s="1">
        <f t="shared" si="209"/>
        <v>10500</v>
      </c>
      <c r="AW418" s="1">
        <f t="shared" si="223"/>
        <v>10500</v>
      </c>
      <c r="AX418" s="1">
        <f t="shared" si="224"/>
        <v>10500</v>
      </c>
      <c r="AY418" s="1">
        <f t="shared" si="225"/>
        <v>10500</v>
      </c>
      <c r="AZ418" s="1">
        <f t="shared" si="193"/>
        <v>210000</v>
      </c>
      <c r="BA418" s="1">
        <f t="shared" si="226"/>
        <v>252000</v>
      </c>
      <c r="BB418">
        <v>5</v>
      </c>
      <c r="BC418" s="1">
        <f>SUM($BA$5:BA418)</f>
        <v>47697900</v>
      </c>
      <c r="BD418" s="1">
        <v>0</v>
      </c>
      <c r="BE418" s="1">
        <f>SUM($BA$235:BA418)</f>
        <v>35568000</v>
      </c>
    </row>
    <row r="419" spans="21:57" x14ac:dyDescent="0.3">
      <c r="U419" s="2">
        <v>415</v>
      </c>
      <c r="V419">
        <v>0.51400000000000001</v>
      </c>
      <c r="W419">
        <f t="shared" si="211"/>
        <v>0.51400000000000001</v>
      </c>
      <c r="X419">
        <f t="shared" si="212"/>
        <v>0.51400000000000001</v>
      </c>
      <c r="Y419">
        <f t="shared" si="213"/>
        <v>0.51400000000000001</v>
      </c>
      <c r="Z419" s="4">
        <f t="shared" si="214"/>
        <v>220262.92</v>
      </c>
      <c r="AA419" s="4">
        <f t="shared" si="215"/>
        <v>107131.7673485503</v>
      </c>
      <c r="AB419" s="4">
        <f t="shared" si="216"/>
        <v>220264.97600000002</v>
      </c>
      <c r="AC419" s="4">
        <f>SUM($AB$5:AB419)</f>
        <v>35675586.420000017</v>
      </c>
      <c r="AD419">
        <f t="shared" si="217"/>
        <v>0.62124659156708395</v>
      </c>
      <c r="AF419" s="2">
        <v>415</v>
      </c>
      <c r="AG419">
        <f t="shared" si="218"/>
        <v>3.2075000000000373</v>
      </c>
      <c r="AH419">
        <f t="shared" si="219"/>
        <v>3.2075000000000373</v>
      </c>
      <c r="AI419">
        <f t="shared" si="220"/>
        <v>3.2075000000000373</v>
      </c>
      <c r="AJ419">
        <f t="shared" si="221"/>
        <v>3.2075000000000373</v>
      </c>
      <c r="AK419">
        <f t="shared" si="222"/>
        <v>12.830000000000149</v>
      </c>
      <c r="AL419">
        <v>25.660000000000299</v>
      </c>
      <c r="AM419">
        <f>SUM($AL$5:AL419)</f>
        <v>6612.3100000000231</v>
      </c>
      <c r="AU419" s="2">
        <v>415</v>
      </c>
      <c r="AV419" s="1">
        <f t="shared" si="209"/>
        <v>10500</v>
      </c>
      <c r="AW419" s="1">
        <f t="shared" si="223"/>
        <v>10500</v>
      </c>
      <c r="AX419" s="1">
        <f t="shared" si="224"/>
        <v>10500</v>
      </c>
      <c r="AY419" s="1">
        <f t="shared" si="225"/>
        <v>10500</v>
      </c>
      <c r="AZ419" s="1">
        <f t="shared" si="193"/>
        <v>210000</v>
      </c>
      <c r="BA419" s="1">
        <f t="shared" si="226"/>
        <v>252000</v>
      </c>
      <c r="BB419">
        <v>5</v>
      </c>
      <c r="BC419" s="1">
        <f>SUM($BA$5:BA419)</f>
        <v>47949900</v>
      </c>
      <c r="BD419" s="1">
        <v>0</v>
      </c>
      <c r="BE419" s="1">
        <f>SUM($BA$235:BA419)</f>
        <v>35820000</v>
      </c>
    </row>
    <row r="420" spans="21:57" x14ac:dyDescent="0.3">
      <c r="U420" s="2">
        <v>416</v>
      </c>
      <c r="V420">
        <v>0.51500000000000001</v>
      </c>
      <c r="W420">
        <f t="shared" si="211"/>
        <v>0.51500000000000001</v>
      </c>
      <c r="X420">
        <f t="shared" si="212"/>
        <v>0.51500000000000001</v>
      </c>
      <c r="Y420">
        <f t="shared" si="213"/>
        <v>0.51500000000000001</v>
      </c>
      <c r="Z420" s="4">
        <f t="shared" si="214"/>
        <v>220912.14</v>
      </c>
      <c r="AA420" s="4">
        <f t="shared" si="215"/>
        <v>107238.89911589884</v>
      </c>
      <c r="AB420" s="4">
        <f t="shared" si="216"/>
        <v>220914.2</v>
      </c>
      <c r="AC420" s="4">
        <f>SUM($AB$5:AB420)</f>
        <v>35896500.62000002</v>
      </c>
      <c r="AD420">
        <f t="shared" si="217"/>
        <v>0.61923074620059149</v>
      </c>
      <c r="AF420" s="2">
        <v>416</v>
      </c>
      <c r="AG420">
        <f t="shared" si="218"/>
        <v>3.2087500000000375</v>
      </c>
      <c r="AH420">
        <f t="shared" si="219"/>
        <v>3.2087500000000375</v>
      </c>
      <c r="AI420">
        <f t="shared" si="220"/>
        <v>3.2087500000000375</v>
      </c>
      <c r="AJ420">
        <f t="shared" si="221"/>
        <v>3.2087500000000375</v>
      </c>
      <c r="AK420">
        <f t="shared" si="222"/>
        <v>12.83500000000015</v>
      </c>
      <c r="AL420">
        <v>25.6700000000003</v>
      </c>
      <c r="AM420">
        <f>SUM($AL$5:AL420)</f>
        <v>6637.9800000000232</v>
      </c>
      <c r="AU420" s="2">
        <v>416</v>
      </c>
      <c r="AV420" s="1">
        <f t="shared" si="209"/>
        <v>10500</v>
      </c>
      <c r="AW420" s="1">
        <f t="shared" si="223"/>
        <v>10500</v>
      </c>
      <c r="AX420" s="1">
        <f t="shared" si="224"/>
        <v>10500</v>
      </c>
      <c r="AY420" s="1">
        <f t="shared" si="225"/>
        <v>10500</v>
      </c>
      <c r="AZ420" s="1">
        <f t="shared" si="193"/>
        <v>210000</v>
      </c>
      <c r="BA420" s="1">
        <f t="shared" si="226"/>
        <v>252000</v>
      </c>
      <c r="BB420">
        <v>5</v>
      </c>
      <c r="BC420" s="1">
        <f>SUM($BA$5:BA420)</f>
        <v>48201900</v>
      </c>
      <c r="BD420" s="1">
        <v>0</v>
      </c>
      <c r="BE420" s="1">
        <f>SUM($BA$235:BA420)</f>
        <v>36072000</v>
      </c>
    </row>
    <row r="421" spans="21:57" x14ac:dyDescent="0.3">
      <c r="U421" s="2">
        <v>417</v>
      </c>
      <c r="V421">
        <v>0.51600000000000001</v>
      </c>
      <c r="W421">
        <f t="shared" si="211"/>
        <v>0.51600000000000001</v>
      </c>
      <c r="X421">
        <f t="shared" si="212"/>
        <v>0.51600000000000001</v>
      </c>
      <c r="Y421">
        <f t="shared" si="213"/>
        <v>0.51600000000000001</v>
      </c>
      <c r="Z421" s="4">
        <f t="shared" si="214"/>
        <v>221562.43000000002</v>
      </c>
      <c r="AA421" s="4">
        <f t="shared" si="215"/>
        <v>107346.13801501472</v>
      </c>
      <c r="AB421" s="4">
        <f t="shared" si="216"/>
        <v>221564.49400000004</v>
      </c>
      <c r="AC421" s="4">
        <f>SUM($AB$5:AB421)</f>
        <v>36118065.114000022</v>
      </c>
      <c r="AD421">
        <f t="shared" si="217"/>
        <v>0.61723145758825393</v>
      </c>
      <c r="AF421" s="2">
        <v>417</v>
      </c>
      <c r="AG421">
        <f t="shared" si="218"/>
        <v>3.2100000000000377</v>
      </c>
      <c r="AH421">
        <f t="shared" si="219"/>
        <v>3.2100000000000377</v>
      </c>
      <c r="AI421">
        <f t="shared" si="220"/>
        <v>3.2100000000000377</v>
      </c>
      <c r="AJ421">
        <f t="shared" si="221"/>
        <v>3.2100000000000377</v>
      </c>
      <c r="AK421">
        <f t="shared" si="222"/>
        <v>12.840000000000151</v>
      </c>
      <c r="AL421">
        <v>25.680000000000302</v>
      </c>
      <c r="AM421">
        <f>SUM($AL$5:AL421)</f>
        <v>6663.6600000000235</v>
      </c>
      <c r="AU421" s="2">
        <v>417</v>
      </c>
      <c r="AV421" s="1">
        <f t="shared" si="209"/>
        <v>10500</v>
      </c>
      <c r="AW421" s="1">
        <f t="shared" si="223"/>
        <v>10500</v>
      </c>
      <c r="AX421" s="1">
        <f t="shared" si="224"/>
        <v>10500</v>
      </c>
      <c r="AY421" s="1">
        <f t="shared" si="225"/>
        <v>10500</v>
      </c>
      <c r="AZ421" s="1">
        <f t="shared" si="193"/>
        <v>210000</v>
      </c>
      <c r="BA421" s="1">
        <f t="shared" si="226"/>
        <v>252000</v>
      </c>
      <c r="BB421">
        <v>5</v>
      </c>
      <c r="BC421" s="1">
        <f>SUM($BA$5:BA421)</f>
        <v>48453900</v>
      </c>
      <c r="BD421" s="1">
        <v>0</v>
      </c>
      <c r="BE421" s="1">
        <f>SUM($BA$235:BA421)</f>
        <v>36324000</v>
      </c>
    </row>
    <row r="422" spans="21:57" x14ac:dyDescent="0.3">
      <c r="U422" s="2">
        <v>418</v>
      </c>
      <c r="V422">
        <v>0.51700000000000002</v>
      </c>
      <c r="W422">
        <f t="shared" si="211"/>
        <v>0.51700000000000002</v>
      </c>
      <c r="X422">
        <f t="shared" si="212"/>
        <v>0.51700000000000002</v>
      </c>
      <c r="Y422">
        <f t="shared" si="213"/>
        <v>0.51700000000000002</v>
      </c>
      <c r="Z422" s="4">
        <f t="shared" si="214"/>
        <v>222213.81</v>
      </c>
      <c r="AA422" s="4">
        <f t="shared" si="215"/>
        <v>107453.48415302971</v>
      </c>
      <c r="AB422" s="4">
        <f t="shared" si="216"/>
        <v>222215.878</v>
      </c>
      <c r="AC422" s="4">
        <f>SUM($AB$5:AB422)</f>
        <v>36340280.992000021</v>
      </c>
      <c r="AD422">
        <f t="shared" si="217"/>
        <v>0.61524856688367746</v>
      </c>
      <c r="AF422" s="2">
        <v>418</v>
      </c>
      <c r="AG422">
        <f t="shared" si="218"/>
        <v>3.2112500000000375</v>
      </c>
      <c r="AH422">
        <f t="shared" si="219"/>
        <v>3.2112500000000375</v>
      </c>
      <c r="AI422">
        <f t="shared" si="220"/>
        <v>3.2112500000000375</v>
      </c>
      <c r="AJ422">
        <f t="shared" si="221"/>
        <v>3.2112500000000375</v>
      </c>
      <c r="AK422">
        <f t="shared" si="222"/>
        <v>12.84500000000015</v>
      </c>
      <c r="AL422">
        <v>25.6900000000003</v>
      </c>
      <c r="AM422">
        <f>SUM($AL$5:AL422)</f>
        <v>6689.350000000024</v>
      </c>
      <c r="AU422" s="2">
        <v>418</v>
      </c>
      <c r="AV422" s="1">
        <f t="shared" si="209"/>
        <v>10500</v>
      </c>
      <c r="AW422" s="1">
        <f t="shared" si="223"/>
        <v>10500</v>
      </c>
      <c r="AX422" s="1">
        <f t="shared" si="224"/>
        <v>10500</v>
      </c>
      <c r="AY422" s="1">
        <f t="shared" si="225"/>
        <v>10500</v>
      </c>
      <c r="AZ422" s="1">
        <f t="shared" si="193"/>
        <v>210000</v>
      </c>
      <c r="BA422" s="1">
        <f t="shared" si="226"/>
        <v>252000</v>
      </c>
      <c r="BB422">
        <v>5</v>
      </c>
      <c r="BC422" s="1">
        <f>SUM($BA$5:BA422)</f>
        <v>48705900</v>
      </c>
      <c r="BD422" s="1">
        <v>0</v>
      </c>
      <c r="BE422" s="1">
        <f>SUM($BA$235:BA422)</f>
        <v>36576000</v>
      </c>
    </row>
    <row r="423" spans="21:57" x14ac:dyDescent="0.3">
      <c r="U423" s="2">
        <v>419</v>
      </c>
      <c r="V423">
        <v>0.51800000000000002</v>
      </c>
      <c r="W423">
        <f t="shared" si="211"/>
        <v>0.51800000000000002</v>
      </c>
      <c r="X423">
        <f t="shared" si="212"/>
        <v>0.51800000000000002</v>
      </c>
      <c r="Y423">
        <f t="shared" si="213"/>
        <v>0.51800000000000002</v>
      </c>
      <c r="Z423" s="4">
        <f t="shared" si="214"/>
        <v>222866.27000000002</v>
      </c>
      <c r="AA423" s="4">
        <f t="shared" si="215"/>
        <v>107560.93763718272</v>
      </c>
      <c r="AB423" s="4">
        <f t="shared" si="216"/>
        <v>222868.342</v>
      </c>
      <c r="AC423" s="4">
        <f>SUM($AB$5:AB423)</f>
        <v>36563149.334000021</v>
      </c>
      <c r="AD423">
        <f t="shared" si="217"/>
        <v>0.61328183469209441</v>
      </c>
      <c r="AF423" s="2">
        <v>419</v>
      </c>
      <c r="AG423">
        <f t="shared" si="218"/>
        <v>3.2125000000000377</v>
      </c>
      <c r="AH423">
        <f t="shared" si="219"/>
        <v>3.2125000000000377</v>
      </c>
      <c r="AI423">
        <f t="shared" si="220"/>
        <v>3.2125000000000377</v>
      </c>
      <c r="AJ423">
        <f t="shared" si="221"/>
        <v>3.2125000000000377</v>
      </c>
      <c r="AK423">
        <f t="shared" si="222"/>
        <v>12.850000000000151</v>
      </c>
      <c r="AL423">
        <v>25.700000000000301</v>
      </c>
      <c r="AM423">
        <f>SUM($AL$5:AL423)</f>
        <v>6715.0500000000247</v>
      </c>
      <c r="AU423" s="2">
        <v>419</v>
      </c>
      <c r="AV423" s="1">
        <f t="shared" si="209"/>
        <v>10500</v>
      </c>
      <c r="AW423" s="1">
        <f t="shared" si="223"/>
        <v>10500</v>
      </c>
      <c r="AX423" s="1">
        <f t="shared" si="224"/>
        <v>10500</v>
      </c>
      <c r="AY423" s="1">
        <f t="shared" si="225"/>
        <v>10500</v>
      </c>
      <c r="AZ423" s="1">
        <f t="shared" si="193"/>
        <v>210000</v>
      </c>
      <c r="BA423" s="1">
        <f t="shared" si="226"/>
        <v>252000</v>
      </c>
      <c r="BB423">
        <v>5</v>
      </c>
      <c r="BC423" s="1">
        <f>SUM($BA$5:BA423)</f>
        <v>48957900</v>
      </c>
      <c r="BD423" s="1">
        <v>0</v>
      </c>
      <c r="BE423" s="1">
        <f>SUM($BA$235:BA423)</f>
        <v>36828000</v>
      </c>
    </row>
    <row r="424" spans="21:57" x14ac:dyDescent="0.3">
      <c r="U424" s="2">
        <v>420</v>
      </c>
      <c r="V424">
        <v>0.51900000000000002</v>
      </c>
      <c r="W424">
        <f t="shared" si="211"/>
        <v>0.51900000000000002</v>
      </c>
      <c r="X424">
        <f t="shared" si="212"/>
        <v>0.51900000000000002</v>
      </c>
      <c r="Y424">
        <f t="shared" si="213"/>
        <v>0.51900000000000002</v>
      </c>
      <c r="Z424" s="4">
        <f t="shared" si="214"/>
        <v>223519.81</v>
      </c>
      <c r="AA424" s="4">
        <f t="shared" si="215"/>
        <v>107668.4985748199</v>
      </c>
      <c r="AB424" s="4">
        <f t="shared" si="216"/>
        <v>223521.886</v>
      </c>
      <c r="AC424" s="4">
        <f>SUM($AB$5:AB424)</f>
        <v>36786671.220000021</v>
      </c>
      <c r="AD424">
        <f t="shared" si="217"/>
        <v>0.6113310534553632</v>
      </c>
      <c r="AF424" s="2">
        <v>420</v>
      </c>
      <c r="AG424">
        <f t="shared" si="218"/>
        <v>3.2137500000000374</v>
      </c>
      <c r="AH424">
        <f t="shared" si="219"/>
        <v>3.2137500000000374</v>
      </c>
      <c r="AI424">
        <f t="shared" si="220"/>
        <v>3.2137500000000374</v>
      </c>
      <c r="AJ424">
        <f t="shared" si="221"/>
        <v>3.2137500000000374</v>
      </c>
      <c r="AK424">
        <f t="shared" si="222"/>
        <v>12.85500000000015</v>
      </c>
      <c r="AL424">
        <v>25.710000000000299</v>
      </c>
      <c r="AM424">
        <f>SUM($AL$5:AL424)</f>
        <v>6740.7600000000248</v>
      </c>
      <c r="AU424" s="2">
        <v>420</v>
      </c>
      <c r="AV424" s="1">
        <f t="shared" si="209"/>
        <v>10500</v>
      </c>
      <c r="AW424" s="1">
        <f t="shared" si="223"/>
        <v>10500</v>
      </c>
      <c r="AX424" s="1">
        <f t="shared" si="224"/>
        <v>10500</v>
      </c>
      <c r="AY424" s="1">
        <f t="shared" si="225"/>
        <v>10500</v>
      </c>
      <c r="AZ424" s="1">
        <f t="shared" si="193"/>
        <v>210000</v>
      </c>
      <c r="BA424" s="1">
        <f t="shared" si="226"/>
        <v>252000</v>
      </c>
      <c r="BB424">
        <v>5</v>
      </c>
      <c r="BC424" s="1">
        <f>SUM($BA$5:BA424)</f>
        <v>49209900</v>
      </c>
      <c r="BD424" s="1">
        <v>0</v>
      </c>
      <c r="BE424" s="1">
        <f>SUM($BA$235:BA424)</f>
        <v>37080000</v>
      </c>
    </row>
    <row r="425" spans="21:57" x14ac:dyDescent="0.3">
      <c r="U425" s="2">
        <v>421</v>
      </c>
      <c r="V425">
        <v>0.52</v>
      </c>
      <c r="W425">
        <f t="shared" si="211"/>
        <v>0.52</v>
      </c>
      <c r="X425">
        <f t="shared" si="212"/>
        <v>0.52</v>
      </c>
      <c r="Y425">
        <f t="shared" si="213"/>
        <v>0.52</v>
      </c>
      <c r="Z425" s="4">
        <f t="shared" si="214"/>
        <v>224174.43000000002</v>
      </c>
      <c r="AA425" s="4">
        <f t="shared" si="215"/>
        <v>107776.16707339471</v>
      </c>
      <c r="AB425" s="4">
        <f t="shared" si="216"/>
        <v>224176.51</v>
      </c>
      <c r="AC425" s="4">
        <f>SUM($AB$5:AB425)</f>
        <v>37010847.730000019</v>
      </c>
      <c r="AD425">
        <f t="shared" si="217"/>
        <v>0.60939601917043962</v>
      </c>
      <c r="AF425" s="2">
        <v>421</v>
      </c>
      <c r="AG425">
        <f t="shared" si="218"/>
        <v>3.2150000000000376</v>
      </c>
      <c r="AH425">
        <f t="shared" si="219"/>
        <v>3.2150000000000376</v>
      </c>
      <c r="AI425">
        <f t="shared" si="220"/>
        <v>3.2150000000000376</v>
      </c>
      <c r="AJ425">
        <f t="shared" si="221"/>
        <v>3.2150000000000376</v>
      </c>
      <c r="AK425">
        <f t="shared" si="222"/>
        <v>12.86000000000015</v>
      </c>
      <c r="AL425">
        <v>25.720000000000301</v>
      </c>
      <c r="AM425">
        <f>SUM($AL$5:AL425)</f>
        <v>6766.480000000025</v>
      </c>
      <c r="AU425" s="2">
        <v>421</v>
      </c>
      <c r="AV425" s="1">
        <f t="shared" si="209"/>
        <v>10500</v>
      </c>
      <c r="AW425" s="1">
        <f t="shared" si="223"/>
        <v>10500</v>
      </c>
      <c r="AX425" s="1">
        <f t="shared" si="224"/>
        <v>10500</v>
      </c>
      <c r="AY425" s="1">
        <f t="shared" si="225"/>
        <v>10500</v>
      </c>
      <c r="AZ425" s="1">
        <f t="shared" ref="AZ425:AZ453" si="227">ROUNDUP(SUM(AV425:AY425)*BB425,-1)</f>
        <v>210000</v>
      </c>
      <c r="BA425" s="1">
        <f t="shared" si="226"/>
        <v>252000</v>
      </c>
      <c r="BB425">
        <v>5</v>
      </c>
      <c r="BC425" s="1">
        <f>SUM($BA$5:BA425)</f>
        <v>49461900</v>
      </c>
      <c r="BD425" s="1">
        <v>0</v>
      </c>
      <c r="BE425" s="1">
        <f>SUM($BA$235:BA425)</f>
        <v>37332000</v>
      </c>
    </row>
    <row r="426" spans="21:57" x14ac:dyDescent="0.3">
      <c r="U426" s="2">
        <v>422</v>
      </c>
      <c r="V426">
        <v>0.52100000000000002</v>
      </c>
      <c r="W426">
        <f t="shared" si="211"/>
        <v>0.52100000000000002</v>
      </c>
      <c r="X426">
        <f t="shared" si="212"/>
        <v>0.52100000000000002</v>
      </c>
      <c r="Y426">
        <f t="shared" si="213"/>
        <v>0.52100000000000002</v>
      </c>
      <c r="Z426" s="4">
        <f t="shared" si="214"/>
        <v>224830.14</v>
      </c>
      <c r="AA426" s="4">
        <f t="shared" si="215"/>
        <v>107883.9432404681</v>
      </c>
      <c r="AB426" s="4">
        <f t="shared" si="216"/>
        <v>224832.22400000002</v>
      </c>
      <c r="AC426" s="4">
        <f>SUM($AB$5:AB426)</f>
        <v>37235679.954000019</v>
      </c>
      <c r="AD426">
        <f t="shared" si="217"/>
        <v>0.60747655833280567</v>
      </c>
      <c r="AF426" s="2">
        <v>422</v>
      </c>
      <c r="AG426">
        <f t="shared" si="218"/>
        <v>3.2162500000000374</v>
      </c>
      <c r="AH426">
        <f t="shared" si="219"/>
        <v>3.2162500000000374</v>
      </c>
      <c r="AI426">
        <f t="shared" si="220"/>
        <v>3.2162500000000374</v>
      </c>
      <c r="AJ426">
        <f t="shared" si="221"/>
        <v>3.2162500000000374</v>
      </c>
      <c r="AK426">
        <f t="shared" si="222"/>
        <v>12.865000000000149</v>
      </c>
      <c r="AL426">
        <v>25.730000000000299</v>
      </c>
      <c r="AM426">
        <f>SUM($AL$5:AL426)</f>
        <v>6792.2100000000255</v>
      </c>
      <c r="AU426" s="2">
        <v>422</v>
      </c>
      <c r="AV426" s="1">
        <f t="shared" si="209"/>
        <v>10500</v>
      </c>
      <c r="AW426" s="1">
        <f t="shared" si="223"/>
        <v>10500</v>
      </c>
      <c r="AX426" s="1">
        <f t="shared" si="224"/>
        <v>10500</v>
      </c>
      <c r="AY426" s="1">
        <f t="shared" si="225"/>
        <v>10500</v>
      </c>
      <c r="AZ426" s="1">
        <f t="shared" si="227"/>
        <v>210000</v>
      </c>
      <c r="BA426" s="1">
        <f t="shared" si="226"/>
        <v>252000</v>
      </c>
      <c r="BB426">
        <v>5</v>
      </c>
      <c r="BC426" s="1">
        <f>SUM($BA$5:BA426)</f>
        <v>49713900</v>
      </c>
      <c r="BD426" s="1">
        <v>0</v>
      </c>
      <c r="BE426" s="1">
        <f>SUM($BA$235:BA426)</f>
        <v>37584000</v>
      </c>
    </row>
    <row r="427" spans="21:57" x14ac:dyDescent="0.3">
      <c r="U427" s="2">
        <v>423</v>
      </c>
      <c r="V427">
        <v>0.52200000000000002</v>
      </c>
      <c r="W427">
        <f t="shared" si="211"/>
        <v>0.52200000000000002</v>
      </c>
      <c r="X427">
        <f t="shared" si="212"/>
        <v>0.52200000000000002</v>
      </c>
      <c r="Y427">
        <f t="shared" si="213"/>
        <v>0.52200000000000002</v>
      </c>
      <c r="Z427" s="4">
        <f t="shared" si="214"/>
        <v>225486.94</v>
      </c>
      <c r="AA427" s="4">
        <f t="shared" si="215"/>
        <v>107991.82718370855</v>
      </c>
      <c r="AB427" s="4">
        <f t="shared" si="216"/>
        <v>225489.02799999999</v>
      </c>
      <c r="AC427" s="4">
        <f>SUM($AB$5:AB427)</f>
        <v>37461168.982000016</v>
      </c>
      <c r="AD427">
        <f t="shared" si="217"/>
        <v>0.60557247317239904</v>
      </c>
      <c r="AF427" s="2">
        <v>423</v>
      </c>
      <c r="AG427">
        <f t="shared" si="218"/>
        <v>3.2175000000000376</v>
      </c>
      <c r="AH427">
        <f t="shared" si="219"/>
        <v>3.2175000000000376</v>
      </c>
      <c r="AI427">
        <f t="shared" si="220"/>
        <v>3.2175000000000376</v>
      </c>
      <c r="AJ427">
        <f t="shared" si="221"/>
        <v>3.2175000000000376</v>
      </c>
      <c r="AK427">
        <f t="shared" si="222"/>
        <v>12.87000000000015</v>
      </c>
      <c r="AL427">
        <v>25.7400000000003</v>
      </c>
      <c r="AM427">
        <f>SUM($AL$5:AL427)</f>
        <v>6817.9500000000262</v>
      </c>
      <c r="AU427" s="2">
        <v>423</v>
      </c>
      <c r="AV427" s="1">
        <f t="shared" si="209"/>
        <v>10500</v>
      </c>
      <c r="AW427" s="1">
        <f t="shared" si="223"/>
        <v>10500</v>
      </c>
      <c r="AX427" s="1">
        <f t="shared" si="224"/>
        <v>10500</v>
      </c>
      <c r="AY427" s="1">
        <f t="shared" si="225"/>
        <v>10500</v>
      </c>
      <c r="AZ427" s="1">
        <f t="shared" si="227"/>
        <v>210000</v>
      </c>
      <c r="BA427" s="1">
        <f t="shared" si="226"/>
        <v>252000</v>
      </c>
      <c r="BB427">
        <v>5</v>
      </c>
      <c r="BC427" s="1">
        <f>SUM($BA$5:BA427)</f>
        <v>49965900</v>
      </c>
      <c r="BD427" s="1">
        <v>0</v>
      </c>
      <c r="BE427" s="1">
        <f>SUM($BA$235:BA427)</f>
        <v>37836000</v>
      </c>
    </row>
    <row r="428" spans="21:57" x14ac:dyDescent="0.3">
      <c r="U428" s="2">
        <v>424</v>
      </c>
      <c r="V428">
        <v>0.52300000000000002</v>
      </c>
      <c r="W428">
        <f t="shared" si="211"/>
        <v>0.52300000000000002</v>
      </c>
      <c r="X428">
        <f t="shared" si="212"/>
        <v>0.52300000000000002</v>
      </c>
      <c r="Y428">
        <f t="shared" si="213"/>
        <v>0.52300000000000002</v>
      </c>
      <c r="Z428" s="4">
        <f t="shared" si="214"/>
        <v>226144.83000000002</v>
      </c>
      <c r="AA428" s="4">
        <f t="shared" si="215"/>
        <v>108099.81901089224</v>
      </c>
      <c r="AB428" s="4">
        <f t="shared" si="216"/>
        <v>226146.92200000002</v>
      </c>
      <c r="AC428" s="4">
        <f>SUM($AB$5:AB428)</f>
        <v>37687315.904000014</v>
      </c>
      <c r="AD428">
        <f t="shared" si="217"/>
        <v>0.60368356926784994</v>
      </c>
      <c r="AF428" s="2">
        <v>424</v>
      </c>
      <c r="AG428">
        <f t="shared" si="218"/>
        <v>3.2187500000000373</v>
      </c>
      <c r="AH428">
        <f t="shared" si="219"/>
        <v>3.2187500000000373</v>
      </c>
      <c r="AI428">
        <f t="shared" si="220"/>
        <v>3.2187500000000373</v>
      </c>
      <c r="AJ428">
        <f t="shared" si="221"/>
        <v>3.2187500000000373</v>
      </c>
      <c r="AK428">
        <f t="shared" si="222"/>
        <v>12.875000000000149</v>
      </c>
      <c r="AL428">
        <v>25.750000000000298</v>
      </c>
      <c r="AM428">
        <f>SUM($AL$5:AL428)</f>
        <v>6843.7000000000262</v>
      </c>
      <c r="AU428" s="2">
        <v>424</v>
      </c>
      <c r="AV428" s="1">
        <f t="shared" si="209"/>
        <v>10500</v>
      </c>
      <c r="AW428" s="1">
        <f t="shared" si="223"/>
        <v>10500</v>
      </c>
      <c r="AX428" s="1">
        <f t="shared" si="224"/>
        <v>10500</v>
      </c>
      <c r="AY428" s="1">
        <f t="shared" si="225"/>
        <v>10500</v>
      </c>
      <c r="AZ428" s="1">
        <f t="shared" si="227"/>
        <v>210000</v>
      </c>
      <c r="BA428" s="1">
        <f t="shared" si="226"/>
        <v>252000</v>
      </c>
      <c r="BB428">
        <v>5</v>
      </c>
      <c r="BC428" s="1">
        <f>SUM($BA$5:BA428)</f>
        <v>50217900</v>
      </c>
      <c r="BD428" s="1">
        <v>0</v>
      </c>
      <c r="BE428" s="1">
        <f>SUM($BA$235:BA428)</f>
        <v>38088000</v>
      </c>
    </row>
    <row r="429" spans="21:57" x14ac:dyDescent="0.3">
      <c r="U429" s="2">
        <v>425</v>
      </c>
      <c r="V429">
        <v>0.52400000000000002</v>
      </c>
      <c r="W429">
        <f t="shared" si="211"/>
        <v>0.52400000000000002</v>
      </c>
      <c r="X429">
        <f t="shared" si="212"/>
        <v>0.52400000000000002</v>
      </c>
      <c r="Y429">
        <f t="shared" si="213"/>
        <v>0.52400000000000002</v>
      </c>
      <c r="Z429" s="4">
        <f t="shared" si="214"/>
        <v>226803.80000000002</v>
      </c>
      <c r="AA429" s="4">
        <f t="shared" si="215"/>
        <v>108207.91882990312</v>
      </c>
      <c r="AB429" s="4">
        <f t="shared" si="216"/>
        <v>226805.89600000001</v>
      </c>
      <c r="AC429" s="4">
        <f>SUM($AB$5:AB429)</f>
        <v>37914121.800000012</v>
      </c>
      <c r="AD429">
        <f t="shared" si="217"/>
        <v>0.60180962894183021</v>
      </c>
      <c r="AF429" s="2">
        <v>425</v>
      </c>
      <c r="AG429">
        <f t="shared" si="218"/>
        <v>3.2200000000000375</v>
      </c>
      <c r="AH429">
        <f t="shared" si="219"/>
        <v>3.2200000000000375</v>
      </c>
      <c r="AI429">
        <f t="shared" si="220"/>
        <v>3.2200000000000375</v>
      </c>
      <c r="AJ429">
        <f t="shared" si="221"/>
        <v>3.2200000000000375</v>
      </c>
      <c r="AK429">
        <f t="shared" si="222"/>
        <v>12.88000000000015</v>
      </c>
      <c r="AL429">
        <v>25.7600000000003</v>
      </c>
      <c r="AM429">
        <f>SUM($AL$5:AL429)</f>
        <v>6869.4600000000264</v>
      </c>
      <c r="AU429" s="2">
        <v>425</v>
      </c>
      <c r="AV429" s="1">
        <f t="shared" si="209"/>
        <v>10500</v>
      </c>
      <c r="AW429" s="1">
        <f t="shared" si="223"/>
        <v>10500</v>
      </c>
      <c r="AX429" s="1">
        <f t="shared" si="224"/>
        <v>10500</v>
      </c>
      <c r="AY429" s="1">
        <f t="shared" si="225"/>
        <v>10500</v>
      </c>
      <c r="AZ429" s="1">
        <f t="shared" si="227"/>
        <v>210000</v>
      </c>
      <c r="BA429" s="1">
        <f t="shared" si="226"/>
        <v>252000</v>
      </c>
      <c r="BB429">
        <v>5</v>
      </c>
      <c r="BC429" s="1">
        <f>SUM($BA$5:BA429)</f>
        <v>50469900</v>
      </c>
      <c r="BD429" s="1">
        <v>0</v>
      </c>
      <c r="BE429" s="1">
        <f>SUM($BA$235:BA429)</f>
        <v>38340000</v>
      </c>
    </row>
    <row r="430" spans="21:57" x14ac:dyDescent="0.3">
      <c r="U430" s="2">
        <v>426</v>
      </c>
      <c r="V430">
        <v>0.52500000000000002</v>
      </c>
      <c r="W430">
        <f t="shared" si="211"/>
        <v>0.52500000000000002</v>
      </c>
      <c r="X430">
        <f t="shared" si="212"/>
        <v>0.52500000000000002</v>
      </c>
      <c r="Y430">
        <f t="shared" si="213"/>
        <v>0.52500000000000002</v>
      </c>
      <c r="Z430" s="4">
        <f t="shared" si="214"/>
        <v>227463.87</v>
      </c>
      <c r="AA430" s="4">
        <f t="shared" si="215"/>
        <v>108316.12674873302</v>
      </c>
      <c r="AB430" s="4">
        <f t="shared" si="216"/>
        <v>227465.97</v>
      </c>
      <c r="AC430" s="4">
        <f>SUM($AB$5:AB430)</f>
        <v>38141587.770000011</v>
      </c>
      <c r="AD430">
        <f t="shared" si="217"/>
        <v>0.59995051764590446</v>
      </c>
      <c r="AF430" s="2">
        <v>426</v>
      </c>
      <c r="AG430">
        <f t="shared" si="218"/>
        <v>3.2212500000000377</v>
      </c>
      <c r="AH430">
        <f t="shared" si="219"/>
        <v>3.2212500000000377</v>
      </c>
      <c r="AI430">
        <f t="shared" si="220"/>
        <v>3.2212500000000377</v>
      </c>
      <c r="AJ430">
        <f t="shared" si="221"/>
        <v>3.2212500000000377</v>
      </c>
      <c r="AK430">
        <f t="shared" si="222"/>
        <v>12.885000000000151</v>
      </c>
      <c r="AL430">
        <v>25.770000000000302</v>
      </c>
      <c r="AM430">
        <f>SUM($AL$5:AL430)</f>
        <v>6895.2300000000268</v>
      </c>
      <c r="AU430" s="2">
        <v>426</v>
      </c>
      <c r="AV430" s="1">
        <f t="shared" si="209"/>
        <v>10500</v>
      </c>
      <c r="AW430" s="1">
        <f t="shared" si="223"/>
        <v>10500</v>
      </c>
      <c r="AX430" s="1">
        <f t="shared" si="224"/>
        <v>10500</v>
      </c>
      <c r="AY430" s="1">
        <f t="shared" si="225"/>
        <v>10500</v>
      </c>
      <c r="AZ430" s="1">
        <f t="shared" si="227"/>
        <v>210000</v>
      </c>
      <c r="BA430" s="1">
        <f t="shared" si="226"/>
        <v>252000</v>
      </c>
      <c r="BB430">
        <v>5</v>
      </c>
      <c r="BC430" s="1">
        <f>SUM($BA$5:BA430)</f>
        <v>50721900</v>
      </c>
      <c r="BD430" s="1">
        <v>0</v>
      </c>
      <c r="BE430" s="1">
        <f>SUM($BA$235:BA430)</f>
        <v>38592000</v>
      </c>
    </row>
    <row r="431" spans="21:57" x14ac:dyDescent="0.3">
      <c r="U431" s="2">
        <v>427</v>
      </c>
      <c r="V431">
        <v>0.52600000000000002</v>
      </c>
      <c r="W431">
        <f t="shared" si="211"/>
        <v>0.52600000000000002</v>
      </c>
      <c r="X431">
        <f t="shared" si="212"/>
        <v>0.52600000000000002</v>
      </c>
      <c r="Y431">
        <f t="shared" si="213"/>
        <v>0.52600000000000002</v>
      </c>
      <c r="Z431" s="4">
        <f t="shared" si="214"/>
        <v>228125.03</v>
      </c>
      <c r="AA431" s="4">
        <f t="shared" si="215"/>
        <v>108424.44287548173</v>
      </c>
      <c r="AB431" s="4">
        <f t="shared" si="216"/>
        <v>228127.13399999999</v>
      </c>
      <c r="AC431" s="4">
        <f>SUM($AB$5:AB431)</f>
        <v>38369714.904000014</v>
      </c>
      <c r="AD431">
        <f t="shared" si="217"/>
        <v>0.59810602373358734</v>
      </c>
      <c r="AF431" s="2">
        <v>427</v>
      </c>
      <c r="AG431">
        <f t="shared" si="218"/>
        <v>3.2225000000000374</v>
      </c>
      <c r="AH431">
        <f t="shared" si="219"/>
        <v>3.2225000000000374</v>
      </c>
      <c r="AI431">
        <f t="shared" si="220"/>
        <v>3.2225000000000374</v>
      </c>
      <c r="AJ431">
        <f t="shared" si="221"/>
        <v>3.2225000000000374</v>
      </c>
      <c r="AK431">
        <f t="shared" si="222"/>
        <v>12.89000000000015</v>
      </c>
      <c r="AL431">
        <v>25.7800000000003</v>
      </c>
      <c r="AM431">
        <f>SUM($AL$5:AL431)</f>
        <v>6921.0100000000275</v>
      </c>
      <c r="AU431" s="2">
        <v>427</v>
      </c>
      <c r="AV431" s="1">
        <f t="shared" si="209"/>
        <v>10500</v>
      </c>
      <c r="AW431" s="1">
        <f t="shared" si="223"/>
        <v>10500</v>
      </c>
      <c r="AX431" s="1">
        <f t="shared" si="224"/>
        <v>10500</v>
      </c>
      <c r="AY431" s="1">
        <f t="shared" si="225"/>
        <v>10500</v>
      </c>
      <c r="AZ431" s="1">
        <f t="shared" si="227"/>
        <v>210000</v>
      </c>
      <c r="BA431" s="1">
        <f t="shared" si="226"/>
        <v>252000</v>
      </c>
      <c r="BB431">
        <v>5</v>
      </c>
      <c r="BC431" s="1">
        <f>SUM($BA$5:BA431)</f>
        <v>50973900</v>
      </c>
      <c r="BD431" s="1">
        <v>0</v>
      </c>
      <c r="BE431" s="1">
        <f>SUM($BA$235:BA431)</f>
        <v>38844000</v>
      </c>
    </row>
    <row r="432" spans="21:57" x14ac:dyDescent="0.3">
      <c r="U432" s="2">
        <v>428</v>
      </c>
      <c r="V432">
        <v>0.52700000000000002</v>
      </c>
      <c r="W432">
        <f t="shared" si="211"/>
        <v>0.52700000000000002</v>
      </c>
      <c r="X432">
        <f t="shared" si="212"/>
        <v>0.52700000000000002</v>
      </c>
      <c r="Y432">
        <f t="shared" si="213"/>
        <v>0.52700000000000002</v>
      </c>
      <c r="Z432" s="4">
        <f t="shared" si="214"/>
        <v>228787.29</v>
      </c>
      <c r="AA432" s="4">
        <f t="shared" si="215"/>
        <v>108532.86731835721</v>
      </c>
      <c r="AB432" s="4">
        <f t="shared" si="216"/>
        <v>228789.39800000002</v>
      </c>
      <c r="AC432" s="4">
        <f>SUM($AB$5:AB432)</f>
        <v>38598504.302000016</v>
      </c>
      <c r="AD432">
        <f t="shared" si="217"/>
        <v>0.59627599155330391</v>
      </c>
      <c r="AF432" s="2">
        <v>428</v>
      </c>
      <c r="AG432">
        <f t="shared" si="218"/>
        <v>3.2237500000000376</v>
      </c>
      <c r="AH432">
        <f t="shared" si="219"/>
        <v>3.2237500000000376</v>
      </c>
      <c r="AI432">
        <f t="shared" si="220"/>
        <v>3.2237500000000376</v>
      </c>
      <c r="AJ432">
        <f t="shared" si="221"/>
        <v>3.2237500000000376</v>
      </c>
      <c r="AK432">
        <f t="shared" si="222"/>
        <v>12.895000000000151</v>
      </c>
      <c r="AL432">
        <v>25.790000000000301</v>
      </c>
      <c r="AM432">
        <f>SUM($AL$5:AL432)</f>
        <v>6946.8000000000275</v>
      </c>
      <c r="AU432" s="2">
        <v>428</v>
      </c>
      <c r="AV432" s="1">
        <f t="shared" si="209"/>
        <v>10500</v>
      </c>
      <c r="AW432" s="1">
        <f t="shared" si="223"/>
        <v>10500</v>
      </c>
      <c r="AX432" s="1">
        <f t="shared" si="224"/>
        <v>10500</v>
      </c>
      <c r="AY432" s="1">
        <f t="shared" si="225"/>
        <v>10500</v>
      </c>
      <c r="AZ432" s="1">
        <f t="shared" si="227"/>
        <v>210000</v>
      </c>
      <c r="BA432" s="1">
        <f t="shared" si="226"/>
        <v>252000</v>
      </c>
      <c r="BB432">
        <v>5</v>
      </c>
      <c r="BC432" s="1">
        <f>SUM($BA$5:BA432)</f>
        <v>51225900</v>
      </c>
      <c r="BD432" s="1">
        <v>0</v>
      </c>
      <c r="BE432" s="1">
        <f>SUM($BA$235:BA432)</f>
        <v>39096000</v>
      </c>
    </row>
    <row r="433" spans="21:57" x14ac:dyDescent="0.3">
      <c r="U433" s="2">
        <v>429</v>
      </c>
      <c r="V433">
        <v>0.52800000000000002</v>
      </c>
      <c r="W433">
        <f t="shared" si="211"/>
        <v>0.52800000000000002</v>
      </c>
      <c r="X433">
        <f t="shared" si="212"/>
        <v>0.52800000000000002</v>
      </c>
      <c r="Y433">
        <f t="shared" si="213"/>
        <v>0.52800000000000002</v>
      </c>
      <c r="Z433" s="4">
        <f t="shared" si="214"/>
        <v>229450.64</v>
      </c>
      <c r="AA433" s="4">
        <f t="shared" si="215"/>
        <v>108641.40018567555</v>
      </c>
      <c r="AB433" s="4">
        <f t="shared" si="216"/>
        <v>229452.75200000001</v>
      </c>
      <c r="AC433" s="4">
        <f>SUM($AB$5:AB433)</f>
        <v>38827957.054000013</v>
      </c>
      <c r="AD433">
        <f t="shared" si="217"/>
        <v>0.59446021587967923</v>
      </c>
      <c r="AF433" s="2">
        <v>429</v>
      </c>
      <c r="AG433">
        <f t="shared" si="218"/>
        <v>3.2250000000000374</v>
      </c>
      <c r="AH433">
        <f t="shared" si="219"/>
        <v>3.2250000000000374</v>
      </c>
      <c r="AI433">
        <f t="shared" si="220"/>
        <v>3.2250000000000374</v>
      </c>
      <c r="AJ433">
        <f t="shared" si="221"/>
        <v>3.2250000000000374</v>
      </c>
      <c r="AK433">
        <f t="shared" si="222"/>
        <v>12.90000000000015</v>
      </c>
      <c r="AL433">
        <v>25.800000000000299</v>
      </c>
      <c r="AM433">
        <f>SUM($AL$5:AL433)</f>
        <v>6972.6000000000276</v>
      </c>
      <c r="AU433" s="2">
        <v>429</v>
      </c>
      <c r="AV433" s="1">
        <f t="shared" si="209"/>
        <v>10500</v>
      </c>
      <c r="AW433" s="1">
        <f t="shared" si="223"/>
        <v>10500</v>
      </c>
      <c r="AX433" s="1">
        <f t="shared" si="224"/>
        <v>10500</v>
      </c>
      <c r="AY433" s="1">
        <f t="shared" si="225"/>
        <v>10500</v>
      </c>
      <c r="AZ433" s="1">
        <f t="shared" si="227"/>
        <v>210000</v>
      </c>
      <c r="BA433" s="1">
        <f t="shared" si="226"/>
        <v>252000</v>
      </c>
      <c r="BB433">
        <v>5</v>
      </c>
      <c r="BC433" s="1">
        <f>SUM($BA$5:BA433)</f>
        <v>51477900</v>
      </c>
      <c r="BD433" s="1">
        <v>0</v>
      </c>
      <c r="BE433" s="1">
        <f>SUM($BA$235:BA433)</f>
        <v>39348000</v>
      </c>
    </row>
    <row r="434" spans="21:57" x14ac:dyDescent="0.3">
      <c r="U434" s="2">
        <v>430</v>
      </c>
      <c r="V434">
        <v>0.52900000000000003</v>
      </c>
      <c r="W434">
        <f t="shared" si="211"/>
        <v>0.52900000000000003</v>
      </c>
      <c r="X434">
        <f t="shared" si="212"/>
        <v>0.52900000000000003</v>
      </c>
      <c r="Y434">
        <f t="shared" si="213"/>
        <v>0.52900000000000003</v>
      </c>
      <c r="Z434" s="4">
        <f t="shared" si="214"/>
        <v>230115.09</v>
      </c>
      <c r="AA434" s="4">
        <f t="shared" si="215"/>
        <v>108750.04158586121</v>
      </c>
      <c r="AB434" s="4">
        <f t="shared" si="216"/>
        <v>230117.20600000001</v>
      </c>
      <c r="AC434" s="4">
        <f>SUM($AB$5:AB434)</f>
        <v>39058074.260000013</v>
      </c>
      <c r="AD434">
        <f t="shared" si="217"/>
        <v>0.59265854672694873</v>
      </c>
      <c r="AF434" s="2">
        <v>430</v>
      </c>
      <c r="AG434">
        <f t="shared" si="218"/>
        <v>3.2262500000000376</v>
      </c>
      <c r="AH434">
        <f t="shared" si="219"/>
        <v>3.2262500000000376</v>
      </c>
      <c r="AI434">
        <f t="shared" si="220"/>
        <v>3.2262500000000376</v>
      </c>
      <c r="AJ434">
        <f t="shared" si="221"/>
        <v>3.2262500000000376</v>
      </c>
      <c r="AK434">
        <f t="shared" si="222"/>
        <v>12.90500000000015</v>
      </c>
      <c r="AL434">
        <v>25.810000000000301</v>
      </c>
      <c r="AM434">
        <f>SUM($AL$5:AL434)</f>
        <v>6998.410000000028</v>
      </c>
      <c r="AU434" s="2">
        <v>430</v>
      </c>
      <c r="AV434" s="1">
        <f t="shared" si="209"/>
        <v>10500</v>
      </c>
      <c r="AW434" s="1">
        <f t="shared" si="223"/>
        <v>10500</v>
      </c>
      <c r="AX434" s="1">
        <f t="shared" si="224"/>
        <v>10500</v>
      </c>
      <c r="AY434" s="1">
        <f t="shared" si="225"/>
        <v>10500</v>
      </c>
      <c r="AZ434" s="1">
        <f t="shared" si="227"/>
        <v>210000</v>
      </c>
      <c r="BA434" s="1">
        <f t="shared" si="226"/>
        <v>252000</v>
      </c>
      <c r="BB434">
        <v>5</v>
      </c>
      <c r="BC434" s="1">
        <f>SUM($BA$5:BA434)</f>
        <v>51729900</v>
      </c>
      <c r="BD434" s="1">
        <v>0</v>
      </c>
      <c r="BE434" s="1">
        <f>SUM($BA$235:BA434)</f>
        <v>39600000</v>
      </c>
    </row>
    <row r="435" spans="21:57" x14ac:dyDescent="0.3">
      <c r="U435" s="2">
        <v>431</v>
      </c>
      <c r="V435">
        <v>0.53</v>
      </c>
      <c r="W435">
        <f t="shared" si="211"/>
        <v>0.53</v>
      </c>
      <c r="X435">
        <f t="shared" si="212"/>
        <v>0.53</v>
      </c>
      <c r="Y435">
        <f t="shared" si="213"/>
        <v>0.53</v>
      </c>
      <c r="Z435" s="4">
        <f t="shared" si="214"/>
        <v>230780.64</v>
      </c>
      <c r="AA435" s="4">
        <f t="shared" si="215"/>
        <v>108858.79162744706</v>
      </c>
      <c r="AB435" s="4">
        <f t="shared" si="216"/>
        <v>230782.76</v>
      </c>
      <c r="AC435" s="4">
        <f>SUM($AB$5:AB435)</f>
        <v>39288857.020000011</v>
      </c>
      <c r="AD435">
        <f t="shared" si="217"/>
        <v>0.59087081063888025</v>
      </c>
      <c r="AF435" s="2">
        <v>431</v>
      </c>
      <c r="AG435">
        <f t="shared" si="218"/>
        <v>3.2275000000000373</v>
      </c>
      <c r="AH435">
        <f t="shared" si="219"/>
        <v>3.2275000000000373</v>
      </c>
      <c r="AI435">
        <f t="shared" si="220"/>
        <v>3.2275000000000373</v>
      </c>
      <c r="AJ435">
        <f t="shared" si="221"/>
        <v>3.2275000000000373</v>
      </c>
      <c r="AK435">
        <f t="shared" si="222"/>
        <v>12.910000000000149</v>
      </c>
      <c r="AL435">
        <v>25.820000000000299</v>
      </c>
      <c r="AM435">
        <f>SUM($AL$5:AL435)</f>
        <v>7024.2300000000287</v>
      </c>
      <c r="AU435" s="2">
        <v>431</v>
      </c>
      <c r="AV435" s="1">
        <f t="shared" si="209"/>
        <v>11000</v>
      </c>
      <c r="AW435" s="1">
        <f t="shared" si="223"/>
        <v>11000</v>
      </c>
      <c r="AX435" s="1">
        <f t="shared" si="224"/>
        <v>11000</v>
      </c>
      <c r="AY435" s="1">
        <f t="shared" si="225"/>
        <v>11000</v>
      </c>
      <c r="AZ435" s="1">
        <f t="shared" si="227"/>
        <v>220000</v>
      </c>
      <c r="BA435" s="1">
        <f t="shared" si="226"/>
        <v>264000</v>
      </c>
      <c r="BB435">
        <v>5</v>
      </c>
      <c r="BC435" s="1">
        <f>SUM($BA$5:BA435)</f>
        <v>51993900</v>
      </c>
      <c r="BD435" s="1">
        <v>0</v>
      </c>
      <c r="BE435" s="1">
        <f>SUM($BA$235:BA435)</f>
        <v>39864000</v>
      </c>
    </row>
    <row r="436" spans="21:57" x14ac:dyDescent="0.3">
      <c r="U436" s="2">
        <v>432</v>
      </c>
      <c r="V436">
        <v>0.53100000000000003</v>
      </c>
      <c r="W436">
        <f t="shared" si="211"/>
        <v>0.53100000000000003</v>
      </c>
      <c r="X436">
        <f t="shared" si="212"/>
        <v>0.53100000000000003</v>
      </c>
      <c r="Y436">
        <f t="shared" si="213"/>
        <v>0.53100000000000003</v>
      </c>
      <c r="Z436" s="4">
        <f t="shared" si="214"/>
        <v>231447.29</v>
      </c>
      <c r="AA436" s="4">
        <f t="shared" si="215"/>
        <v>108967.6504190745</v>
      </c>
      <c r="AB436" s="4">
        <f t="shared" si="216"/>
        <v>231449.41400000002</v>
      </c>
      <c r="AC436" s="4">
        <f>SUM($AB$5:AB436)</f>
        <v>39520306.434000008</v>
      </c>
      <c r="AD436">
        <f t="shared" si="217"/>
        <v>0.58909683700438942</v>
      </c>
      <c r="AF436" s="2">
        <v>432</v>
      </c>
      <c r="AG436">
        <f t="shared" si="218"/>
        <v>3.2287500000000375</v>
      </c>
      <c r="AH436">
        <f t="shared" si="219"/>
        <v>3.2287500000000375</v>
      </c>
      <c r="AI436">
        <f t="shared" si="220"/>
        <v>3.2287500000000375</v>
      </c>
      <c r="AJ436">
        <f t="shared" si="221"/>
        <v>3.2287500000000375</v>
      </c>
      <c r="AK436">
        <f t="shared" si="222"/>
        <v>12.91500000000015</v>
      </c>
      <c r="AL436">
        <v>25.8300000000003</v>
      </c>
      <c r="AM436">
        <f>SUM($AL$5:AL436)</f>
        <v>7050.0600000000286</v>
      </c>
      <c r="AU436" s="2">
        <v>432</v>
      </c>
      <c r="AV436" s="1">
        <f t="shared" si="209"/>
        <v>11000</v>
      </c>
      <c r="AW436" s="1">
        <f t="shared" si="223"/>
        <v>11000</v>
      </c>
      <c r="AX436" s="1">
        <f t="shared" si="224"/>
        <v>11000</v>
      </c>
      <c r="AY436" s="1">
        <f t="shared" si="225"/>
        <v>11000</v>
      </c>
      <c r="AZ436" s="1">
        <f t="shared" si="227"/>
        <v>220000</v>
      </c>
      <c r="BA436" s="1">
        <f t="shared" si="226"/>
        <v>264000</v>
      </c>
      <c r="BB436">
        <v>5</v>
      </c>
      <c r="BC436" s="1">
        <f>SUM($BA$5:BA436)</f>
        <v>52257900</v>
      </c>
      <c r="BD436" s="1">
        <v>0</v>
      </c>
      <c r="BE436" s="1">
        <f>SUM($BA$235:BA436)</f>
        <v>40128000</v>
      </c>
    </row>
    <row r="437" spans="21:57" x14ac:dyDescent="0.3">
      <c r="U437" s="2">
        <v>433</v>
      </c>
      <c r="V437">
        <v>0.53200000000000003</v>
      </c>
      <c r="W437">
        <f t="shared" si="211"/>
        <v>0.53200000000000003</v>
      </c>
      <c r="X437">
        <f t="shared" si="212"/>
        <v>0.53200000000000003</v>
      </c>
      <c r="Y437">
        <f t="shared" si="213"/>
        <v>0.53200000000000003</v>
      </c>
      <c r="Z437" s="4">
        <f t="shared" si="214"/>
        <v>232115.05000000002</v>
      </c>
      <c r="AA437" s="4">
        <f t="shared" si="215"/>
        <v>109076.61806949356</v>
      </c>
      <c r="AB437" s="4">
        <f t="shared" si="216"/>
        <v>232117.17800000001</v>
      </c>
      <c r="AC437" s="4">
        <f>SUM($AB$5:AB437)</f>
        <v>39752423.612000011</v>
      </c>
      <c r="AD437">
        <f t="shared" si="217"/>
        <v>0.58733648330294486</v>
      </c>
      <c r="AF437" s="2">
        <v>433</v>
      </c>
      <c r="AG437">
        <f t="shared" si="218"/>
        <v>3.2300000000000373</v>
      </c>
      <c r="AH437">
        <f t="shared" si="219"/>
        <v>3.2300000000000373</v>
      </c>
      <c r="AI437">
        <f t="shared" si="220"/>
        <v>3.2300000000000373</v>
      </c>
      <c r="AJ437">
        <f t="shared" si="221"/>
        <v>3.2300000000000373</v>
      </c>
      <c r="AK437">
        <f t="shared" si="222"/>
        <v>12.920000000000149</v>
      </c>
      <c r="AL437">
        <v>25.840000000000298</v>
      </c>
      <c r="AM437">
        <f>SUM($AL$5:AL437)</f>
        <v>7075.9000000000287</v>
      </c>
      <c r="AU437" s="2">
        <v>433</v>
      </c>
      <c r="AV437" s="1">
        <f t="shared" si="209"/>
        <v>11000</v>
      </c>
      <c r="AW437" s="1">
        <f t="shared" si="223"/>
        <v>11000</v>
      </c>
      <c r="AX437" s="1">
        <f t="shared" si="224"/>
        <v>11000</v>
      </c>
      <c r="AY437" s="1">
        <f t="shared" si="225"/>
        <v>11000</v>
      </c>
      <c r="AZ437" s="1">
        <f t="shared" si="227"/>
        <v>220000</v>
      </c>
      <c r="BA437" s="1">
        <f t="shared" si="226"/>
        <v>264000</v>
      </c>
      <c r="BB437">
        <v>5</v>
      </c>
      <c r="BC437" s="1">
        <f>SUM($BA$5:BA437)</f>
        <v>52521900</v>
      </c>
      <c r="BD437" s="1">
        <v>0</v>
      </c>
      <c r="BE437" s="1">
        <f>SUM($BA$235:BA437)</f>
        <v>40392000</v>
      </c>
    </row>
    <row r="438" spans="21:57" x14ac:dyDescent="0.3">
      <c r="U438" s="2">
        <v>434</v>
      </c>
      <c r="V438">
        <v>0.53300000000000003</v>
      </c>
      <c r="W438">
        <f t="shared" si="211"/>
        <v>0.53300000000000003</v>
      </c>
      <c r="X438">
        <f t="shared" si="212"/>
        <v>0.53300000000000003</v>
      </c>
      <c r="Y438">
        <f t="shared" si="213"/>
        <v>0.53300000000000003</v>
      </c>
      <c r="Z438" s="4">
        <f t="shared" si="214"/>
        <v>232783.91</v>
      </c>
      <c r="AA438" s="4">
        <f t="shared" si="215"/>
        <v>109185.69468756304</v>
      </c>
      <c r="AB438" s="4">
        <f t="shared" si="216"/>
        <v>232786.04200000002</v>
      </c>
      <c r="AC438" s="4">
        <f>SUM($AB$5:AB438)</f>
        <v>39985209.654000014</v>
      </c>
      <c r="AD438">
        <f t="shared" si="217"/>
        <v>0.58558955869481211</v>
      </c>
      <c r="AF438" s="2">
        <v>434</v>
      </c>
      <c r="AG438">
        <f t="shared" si="218"/>
        <v>3.2312500000000375</v>
      </c>
      <c r="AH438">
        <f t="shared" si="219"/>
        <v>3.2312500000000375</v>
      </c>
      <c r="AI438">
        <f t="shared" si="220"/>
        <v>3.2312500000000375</v>
      </c>
      <c r="AJ438">
        <f t="shared" si="221"/>
        <v>3.2312500000000375</v>
      </c>
      <c r="AK438">
        <f t="shared" si="222"/>
        <v>12.92500000000015</v>
      </c>
      <c r="AL438">
        <v>25.8500000000003</v>
      </c>
      <c r="AM438">
        <f>SUM($AL$5:AL438)</f>
        <v>7101.7500000000291</v>
      </c>
      <c r="AU438" s="2">
        <v>434</v>
      </c>
      <c r="AV438" s="1">
        <f t="shared" si="209"/>
        <v>11000</v>
      </c>
      <c r="AW438" s="1">
        <f t="shared" si="223"/>
        <v>11000</v>
      </c>
      <c r="AX438" s="1">
        <f t="shared" si="224"/>
        <v>11000</v>
      </c>
      <c r="AY438" s="1">
        <f t="shared" si="225"/>
        <v>11000</v>
      </c>
      <c r="AZ438" s="1">
        <f t="shared" si="227"/>
        <v>220000</v>
      </c>
      <c r="BA438" s="1">
        <f t="shared" si="226"/>
        <v>264000</v>
      </c>
      <c r="BB438">
        <v>5</v>
      </c>
      <c r="BC438" s="1">
        <f>SUM($BA$5:BA438)</f>
        <v>52785900</v>
      </c>
      <c r="BD438" s="1">
        <v>0</v>
      </c>
      <c r="BE438" s="1">
        <f>SUM($BA$235:BA438)</f>
        <v>40656000</v>
      </c>
    </row>
    <row r="439" spans="21:57" x14ac:dyDescent="0.3">
      <c r="U439" s="2">
        <v>435</v>
      </c>
      <c r="V439">
        <v>0.53400000000000003</v>
      </c>
      <c r="W439">
        <f t="shared" si="211"/>
        <v>0.53400000000000003</v>
      </c>
      <c r="X439">
        <f t="shared" si="212"/>
        <v>0.53400000000000003</v>
      </c>
      <c r="Y439">
        <f t="shared" si="213"/>
        <v>0.53400000000000003</v>
      </c>
      <c r="Z439" s="4">
        <f t="shared" si="214"/>
        <v>233453.87</v>
      </c>
      <c r="AA439" s="4">
        <f t="shared" si="215"/>
        <v>109294.88038225059</v>
      </c>
      <c r="AB439" s="4">
        <f t="shared" si="216"/>
        <v>233456.00599999999</v>
      </c>
      <c r="AC439" s="4">
        <f>SUM($AB$5:AB439)</f>
        <v>40218665.660000011</v>
      </c>
      <c r="AD439">
        <f t="shared" si="217"/>
        <v>0.5838559007696561</v>
      </c>
      <c r="AF439" s="2">
        <v>435</v>
      </c>
      <c r="AG439">
        <f t="shared" si="218"/>
        <v>3.2325000000000377</v>
      </c>
      <c r="AH439">
        <f t="shared" si="219"/>
        <v>3.2325000000000377</v>
      </c>
      <c r="AI439">
        <f t="shared" si="220"/>
        <v>3.2325000000000377</v>
      </c>
      <c r="AJ439">
        <f t="shared" si="221"/>
        <v>3.2325000000000377</v>
      </c>
      <c r="AK439">
        <f t="shared" si="222"/>
        <v>12.930000000000151</v>
      </c>
      <c r="AL439">
        <v>25.860000000000301</v>
      </c>
      <c r="AM439">
        <f>SUM($AL$5:AL439)</f>
        <v>7127.6100000000297</v>
      </c>
      <c r="AU439" s="2">
        <v>435</v>
      </c>
      <c r="AV439" s="1">
        <f t="shared" si="209"/>
        <v>11000</v>
      </c>
      <c r="AW439" s="1">
        <f t="shared" si="223"/>
        <v>11000</v>
      </c>
      <c r="AX439" s="1">
        <f t="shared" si="224"/>
        <v>11000</v>
      </c>
      <c r="AY439" s="1">
        <f t="shared" si="225"/>
        <v>11000</v>
      </c>
      <c r="AZ439" s="1">
        <f t="shared" si="227"/>
        <v>220000</v>
      </c>
      <c r="BA439" s="1">
        <f t="shared" si="226"/>
        <v>264000</v>
      </c>
      <c r="BB439">
        <v>5</v>
      </c>
      <c r="BC439" s="1">
        <f>SUM($BA$5:BA439)</f>
        <v>53049900</v>
      </c>
      <c r="BD439" s="1">
        <v>0</v>
      </c>
      <c r="BE439" s="1">
        <f>SUM($BA$235:BA439)</f>
        <v>40920000</v>
      </c>
    </row>
    <row r="440" spans="21:57" x14ac:dyDescent="0.3">
      <c r="U440" s="2">
        <v>436</v>
      </c>
      <c r="V440">
        <v>0.53500000000000003</v>
      </c>
      <c r="W440">
        <f t="shared" si="211"/>
        <v>0.53500000000000003</v>
      </c>
      <c r="X440">
        <f t="shared" si="212"/>
        <v>0.53500000000000003</v>
      </c>
      <c r="Y440">
        <f t="shared" si="213"/>
        <v>0.53500000000000003</v>
      </c>
      <c r="Z440" s="4">
        <f t="shared" si="214"/>
        <v>234124.94</v>
      </c>
      <c r="AA440" s="4">
        <f t="shared" si="215"/>
        <v>109404.17526263282</v>
      </c>
      <c r="AB440" s="4">
        <f t="shared" si="216"/>
        <v>234127.08000000002</v>
      </c>
      <c r="AC440" s="4">
        <f>SUM($AB$5:AB440)</f>
        <v>40452792.74000001</v>
      </c>
      <c r="AD440">
        <f t="shared" si="217"/>
        <v>0.58213537460257481</v>
      </c>
      <c r="AF440" s="2">
        <v>436</v>
      </c>
      <c r="AG440">
        <f t="shared" si="218"/>
        <v>3.2337500000000374</v>
      </c>
      <c r="AH440">
        <f t="shared" si="219"/>
        <v>3.2337500000000374</v>
      </c>
      <c r="AI440">
        <f t="shared" si="220"/>
        <v>3.2337500000000374</v>
      </c>
      <c r="AJ440">
        <f t="shared" si="221"/>
        <v>3.2337500000000374</v>
      </c>
      <c r="AK440">
        <f t="shared" si="222"/>
        <v>12.93500000000015</v>
      </c>
      <c r="AL440">
        <v>25.870000000000299</v>
      </c>
      <c r="AM440">
        <f>SUM($AL$5:AL440)</f>
        <v>7153.4800000000296</v>
      </c>
      <c r="AU440" s="2">
        <v>436</v>
      </c>
      <c r="AV440" s="1">
        <f t="shared" ref="AV440:AV503" si="228">AV420+500</f>
        <v>11000</v>
      </c>
      <c r="AW440" s="1">
        <f t="shared" si="223"/>
        <v>11000</v>
      </c>
      <c r="AX440" s="1">
        <f t="shared" si="224"/>
        <v>11000</v>
      </c>
      <c r="AY440" s="1">
        <f t="shared" si="225"/>
        <v>11000</v>
      </c>
      <c r="AZ440" s="1">
        <f t="shared" si="227"/>
        <v>220000</v>
      </c>
      <c r="BA440" s="1">
        <f t="shared" si="226"/>
        <v>264000</v>
      </c>
      <c r="BB440">
        <v>5</v>
      </c>
      <c r="BC440" s="1">
        <f>SUM($BA$5:BA440)</f>
        <v>53313900</v>
      </c>
      <c r="BD440" s="1">
        <v>0</v>
      </c>
      <c r="BE440" s="1">
        <f>SUM($BA$235:BA440)</f>
        <v>41184000</v>
      </c>
    </row>
    <row r="441" spans="21:57" x14ac:dyDescent="0.3">
      <c r="U441" s="2">
        <v>437</v>
      </c>
      <c r="V441">
        <v>0.53600000000000003</v>
      </c>
      <c r="W441">
        <f t="shared" si="211"/>
        <v>0.53600000000000003</v>
      </c>
      <c r="X441">
        <f t="shared" si="212"/>
        <v>0.53600000000000003</v>
      </c>
      <c r="Y441">
        <f t="shared" si="213"/>
        <v>0.53600000000000003</v>
      </c>
      <c r="Z441" s="4">
        <f t="shared" si="214"/>
        <v>234797.12</v>
      </c>
      <c r="AA441" s="4">
        <f t="shared" si="215"/>
        <v>109513.57943789545</v>
      </c>
      <c r="AB441" s="4">
        <f t="shared" si="216"/>
        <v>234799.264</v>
      </c>
      <c r="AC441" s="4">
        <f>SUM($AB$5:AB441)</f>
        <v>40687592.004000008</v>
      </c>
      <c r="AD441">
        <f t="shared" si="217"/>
        <v>0.58042782239809954</v>
      </c>
      <c r="AF441" s="2">
        <v>437</v>
      </c>
      <c r="AG441">
        <f t="shared" si="218"/>
        <v>3.2350000000000376</v>
      </c>
      <c r="AH441">
        <f t="shared" si="219"/>
        <v>3.2350000000000376</v>
      </c>
      <c r="AI441">
        <f t="shared" si="220"/>
        <v>3.2350000000000376</v>
      </c>
      <c r="AJ441">
        <f t="shared" si="221"/>
        <v>3.2350000000000376</v>
      </c>
      <c r="AK441">
        <f t="shared" si="222"/>
        <v>12.94000000000015</v>
      </c>
      <c r="AL441">
        <v>25.880000000000301</v>
      </c>
      <c r="AM441">
        <f>SUM($AL$5:AL441)</f>
        <v>7179.3600000000297</v>
      </c>
      <c r="AU441" s="2">
        <v>437</v>
      </c>
      <c r="AV441" s="1">
        <f t="shared" si="228"/>
        <v>11000</v>
      </c>
      <c r="AW441" s="1">
        <f t="shared" si="223"/>
        <v>11000</v>
      </c>
      <c r="AX441" s="1">
        <f t="shared" si="224"/>
        <v>11000</v>
      </c>
      <c r="AY441" s="1">
        <f t="shared" si="225"/>
        <v>11000</v>
      </c>
      <c r="AZ441" s="1">
        <f t="shared" si="227"/>
        <v>220000</v>
      </c>
      <c r="BA441" s="1">
        <f t="shared" si="226"/>
        <v>264000</v>
      </c>
      <c r="BB441">
        <v>5</v>
      </c>
      <c r="BC441" s="1">
        <f>SUM($BA$5:BA441)</f>
        <v>53577900</v>
      </c>
      <c r="BD441" s="1">
        <v>0</v>
      </c>
      <c r="BE441" s="1">
        <f>SUM($BA$235:BA441)</f>
        <v>41448000</v>
      </c>
    </row>
    <row r="442" spans="21:57" x14ac:dyDescent="0.3">
      <c r="U442" s="2">
        <v>438</v>
      </c>
      <c r="V442">
        <v>0.53700000000000003</v>
      </c>
      <c r="W442">
        <f t="shared" si="211"/>
        <v>0.53700000000000003</v>
      </c>
      <c r="X442">
        <f t="shared" si="212"/>
        <v>0.53700000000000003</v>
      </c>
      <c r="Y442">
        <f t="shared" si="213"/>
        <v>0.53700000000000003</v>
      </c>
      <c r="Z442" s="4">
        <f t="shared" si="214"/>
        <v>235470.41</v>
      </c>
      <c r="AA442" s="4">
        <f t="shared" si="215"/>
        <v>109623.09301733333</v>
      </c>
      <c r="AB442" s="4">
        <f t="shared" si="216"/>
        <v>235472.55799999999</v>
      </c>
      <c r="AC442" s="4">
        <f>SUM($AB$5:AB442)</f>
        <v>40923064.562000006</v>
      </c>
      <c r="AD442">
        <f t="shared" si="217"/>
        <v>0.57873308889070885</v>
      </c>
      <c r="AF442" s="2">
        <v>438</v>
      </c>
      <c r="AG442">
        <f t="shared" si="218"/>
        <v>3.2362500000000374</v>
      </c>
      <c r="AH442">
        <f t="shared" si="219"/>
        <v>3.2362500000000374</v>
      </c>
      <c r="AI442">
        <f t="shared" si="220"/>
        <v>3.2362500000000374</v>
      </c>
      <c r="AJ442">
        <f t="shared" si="221"/>
        <v>3.2362500000000374</v>
      </c>
      <c r="AK442">
        <f t="shared" si="222"/>
        <v>12.945000000000149</v>
      </c>
      <c r="AL442">
        <v>25.890000000000299</v>
      </c>
      <c r="AM442">
        <f>SUM($AL$5:AL442)</f>
        <v>7205.25000000003</v>
      </c>
      <c r="AU442" s="2">
        <v>438</v>
      </c>
      <c r="AV442" s="1">
        <f t="shared" si="228"/>
        <v>11000</v>
      </c>
      <c r="AW442" s="1">
        <f t="shared" si="223"/>
        <v>11000</v>
      </c>
      <c r="AX442" s="1">
        <f t="shared" si="224"/>
        <v>11000</v>
      </c>
      <c r="AY442" s="1">
        <f t="shared" si="225"/>
        <v>11000</v>
      </c>
      <c r="AZ442" s="1">
        <f t="shared" si="227"/>
        <v>220000</v>
      </c>
      <c r="BA442" s="1">
        <f t="shared" si="226"/>
        <v>264000</v>
      </c>
      <c r="BB442">
        <v>5</v>
      </c>
      <c r="BC442" s="1">
        <f>SUM($BA$5:BA442)</f>
        <v>53841900</v>
      </c>
      <c r="BD442" s="1">
        <v>0</v>
      </c>
      <c r="BE442" s="1">
        <f>SUM($BA$235:BA442)</f>
        <v>41712000</v>
      </c>
    </row>
    <row r="443" spans="21:57" x14ac:dyDescent="0.3">
      <c r="U443" s="2">
        <v>439</v>
      </c>
      <c r="V443">
        <v>0.53800000000000003</v>
      </c>
      <c r="W443">
        <f t="shared" si="211"/>
        <v>0.53800000000000003</v>
      </c>
      <c r="X443">
        <f t="shared" si="212"/>
        <v>0.53800000000000003</v>
      </c>
      <c r="Y443">
        <f t="shared" si="213"/>
        <v>0.53800000000000003</v>
      </c>
      <c r="Z443" s="4">
        <f t="shared" si="214"/>
        <v>236144.81</v>
      </c>
      <c r="AA443" s="4">
        <f t="shared" si="215"/>
        <v>109732.71611035065</v>
      </c>
      <c r="AB443" s="4">
        <f t="shared" si="216"/>
        <v>236146.962</v>
      </c>
      <c r="AC443" s="4">
        <f>SUM($AB$5:AB443)</f>
        <v>41159211.524000004</v>
      </c>
      <c r="AD443">
        <f t="shared" si="217"/>
        <v>0.57705102129442387</v>
      </c>
      <c r="AF443" s="2">
        <v>439</v>
      </c>
      <c r="AG443">
        <f t="shared" si="218"/>
        <v>3.2375000000000376</v>
      </c>
      <c r="AH443">
        <f t="shared" si="219"/>
        <v>3.2375000000000376</v>
      </c>
      <c r="AI443">
        <f t="shared" si="220"/>
        <v>3.2375000000000376</v>
      </c>
      <c r="AJ443">
        <f t="shared" si="221"/>
        <v>3.2375000000000376</v>
      </c>
      <c r="AK443">
        <f t="shared" si="222"/>
        <v>12.95000000000015</v>
      </c>
      <c r="AL443">
        <v>25.900000000000301</v>
      </c>
      <c r="AM443">
        <f>SUM($AL$5:AL443)</f>
        <v>7231.1500000000306</v>
      </c>
      <c r="AU443" s="2">
        <v>439</v>
      </c>
      <c r="AV443" s="1">
        <f t="shared" si="228"/>
        <v>11000</v>
      </c>
      <c r="AW443" s="1">
        <f t="shared" si="223"/>
        <v>11000</v>
      </c>
      <c r="AX443" s="1">
        <f t="shared" si="224"/>
        <v>11000</v>
      </c>
      <c r="AY443" s="1">
        <f t="shared" si="225"/>
        <v>11000</v>
      </c>
      <c r="AZ443" s="1">
        <f t="shared" si="227"/>
        <v>220000</v>
      </c>
      <c r="BA443" s="1">
        <f t="shared" si="226"/>
        <v>264000</v>
      </c>
      <c r="BB443">
        <v>5</v>
      </c>
      <c r="BC443" s="1">
        <f>SUM($BA$5:BA443)</f>
        <v>54105900</v>
      </c>
      <c r="BD443" s="1">
        <v>0</v>
      </c>
      <c r="BE443" s="1">
        <f>SUM($BA$235:BA443)</f>
        <v>41976000</v>
      </c>
    </row>
    <row r="444" spans="21:57" x14ac:dyDescent="0.3">
      <c r="U444" s="2">
        <v>440</v>
      </c>
      <c r="V444">
        <v>0.53900000000000003</v>
      </c>
      <c r="W444">
        <f t="shared" si="211"/>
        <v>0.53900000000000003</v>
      </c>
      <c r="X444">
        <f t="shared" si="212"/>
        <v>0.53900000000000003</v>
      </c>
      <c r="Y444">
        <f t="shared" si="213"/>
        <v>0.53900000000000003</v>
      </c>
      <c r="Z444" s="4">
        <f t="shared" si="214"/>
        <v>236820.32</v>
      </c>
      <c r="AA444" s="4">
        <f t="shared" si="215"/>
        <v>109842.448826461</v>
      </c>
      <c r="AB444" s="4">
        <f t="shared" si="216"/>
        <v>236822.476</v>
      </c>
      <c r="AC444" s="4">
        <f>SUM($AB$5:AB444)</f>
        <v>41396034.000000007</v>
      </c>
      <c r="AD444">
        <f t="shared" si="217"/>
        <v>0.57538146925363709</v>
      </c>
      <c r="AF444" s="2">
        <v>440</v>
      </c>
      <c r="AG444">
        <f t="shared" si="218"/>
        <v>3.2387500000000373</v>
      </c>
      <c r="AH444">
        <f t="shared" si="219"/>
        <v>3.2387500000000373</v>
      </c>
      <c r="AI444">
        <f t="shared" si="220"/>
        <v>3.2387500000000373</v>
      </c>
      <c r="AJ444">
        <f t="shared" si="221"/>
        <v>3.2387500000000373</v>
      </c>
      <c r="AK444">
        <f t="shared" si="222"/>
        <v>12.955000000000149</v>
      </c>
      <c r="AL444">
        <v>25.910000000000299</v>
      </c>
      <c r="AM444">
        <f>SUM($AL$5:AL444)</f>
        <v>7257.0600000000304</v>
      </c>
      <c r="AU444" s="2">
        <v>440</v>
      </c>
      <c r="AV444" s="1">
        <f t="shared" si="228"/>
        <v>11000</v>
      </c>
      <c r="AW444" s="1">
        <f t="shared" si="223"/>
        <v>11000</v>
      </c>
      <c r="AX444" s="1">
        <f t="shared" si="224"/>
        <v>11000</v>
      </c>
      <c r="AY444" s="1">
        <f t="shared" si="225"/>
        <v>11000</v>
      </c>
      <c r="AZ444" s="1">
        <f t="shared" si="227"/>
        <v>220000</v>
      </c>
      <c r="BA444" s="1">
        <f t="shared" si="226"/>
        <v>264000</v>
      </c>
      <c r="BB444">
        <v>5</v>
      </c>
      <c r="BC444" s="1">
        <f>SUM($BA$5:BA444)</f>
        <v>54369900</v>
      </c>
      <c r="BD444" s="1">
        <v>0</v>
      </c>
      <c r="BE444" s="1">
        <f>SUM($BA$235:BA444)</f>
        <v>42240000</v>
      </c>
    </row>
    <row r="445" spans="21:57" x14ac:dyDescent="0.3">
      <c r="U445" s="2">
        <v>441</v>
      </c>
      <c r="V445">
        <v>0.54</v>
      </c>
      <c r="W445">
        <f t="shared" si="211"/>
        <v>0.54</v>
      </c>
      <c r="X445">
        <f t="shared" si="212"/>
        <v>0.54</v>
      </c>
      <c r="Y445">
        <f t="shared" si="213"/>
        <v>0.54</v>
      </c>
      <c r="Z445" s="4">
        <f t="shared" si="214"/>
        <v>237496.95</v>
      </c>
      <c r="AA445" s="4">
        <f t="shared" si="215"/>
        <v>109952.29127528744</v>
      </c>
      <c r="AB445" s="4">
        <f t="shared" si="216"/>
        <v>237499.11000000002</v>
      </c>
      <c r="AC445" s="4">
        <f>SUM($AB$5:AB445)</f>
        <v>41633533.110000007</v>
      </c>
      <c r="AD445">
        <f t="shared" si="217"/>
        <v>0.57372430895191395</v>
      </c>
      <c r="AF445" s="2">
        <v>441</v>
      </c>
      <c r="AG445">
        <f t="shared" si="218"/>
        <v>3.2400000000000375</v>
      </c>
      <c r="AH445">
        <f t="shared" si="219"/>
        <v>3.2400000000000375</v>
      </c>
      <c r="AI445">
        <f t="shared" si="220"/>
        <v>3.2400000000000375</v>
      </c>
      <c r="AJ445">
        <f t="shared" si="221"/>
        <v>3.2400000000000375</v>
      </c>
      <c r="AK445">
        <f t="shared" si="222"/>
        <v>12.96000000000015</v>
      </c>
      <c r="AL445">
        <v>25.9200000000003</v>
      </c>
      <c r="AM445">
        <f>SUM($AL$5:AL445)</f>
        <v>7282.9800000000305</v>
      </c>
      <c r="AU445" s="2">
        <v>441</v>
      </c>
      <c r="AV445" s="1">
        <f t="shared" si="228"/>
        <v>11000</v>
      </c>
      <c r="AW445" s="1">
        <f t="shared" si="223"/>
        <v>11000</v>
      </c>
      <c r="AX445" s="1">
        <f t="shared" si="224"/>
        <v>11000</v>
      </c>
      <c r="AY445" s="1">
        <f t="shared" si="225"/>
        <v>11000</v>
      </c>
      <c r="AZ445" s="1">
        <f t="shared" si="227"/>
        <v>220000</v>
      </c>
      <c r="BA445" s="1">
        <f t="shared" si="226"/>
        <v>264000</v>
      </c>
      <c r="BB445">
        <v>5</v>
      </c>
      <c r="BC445" s="1">
        <f>SUM($BA$5:BA445)</f>
        <v>54633900</v>
      </c>
      <c r="BD445" s="1">
        <v>0</v>
      </c>
      <c r="BE445" s="1">
        <f>SUM($BA$235:BA445)</f>
        <v>42504000</v>
      </c>
    </row>
    <row r="446" spans="21:57" x14ac:dyDescent="0.3">
      <c r="U446" s="2">
        <v>442</v>
      </c>
      <c r="V446">
        <v>0.54100000000000004</v>
      </c>
      <c r="W446">
        <f t="shared" si="211"/>
        <v>0.54100000000000004</v>
      </c>
      <c r="X446">
        <f t="shared" si="212"/>
        <v>0.54100000000000004</v>
      </c>
      <c r="Y446">
        <f t="shared" si="213"/>
        <v>0.54100000000000004</v>
      </c>
      <c r="Z446" s="4">
        <f t="shared" si="214"/>
        <v>238174.7</v>
      </c>
      <c r="AA446" s="4">
        <f t="shared" si="215"/>
        <v>110062.24356656271</v>
      </c>
      <c r="AB446" s="4">
        <f t="shared" si="216"/>
        <v>238176.864</v>
      </c>
      <c r="AC446" s="4">
        <f>SUM($AB$5:AB446)</f>
        <v>41871709.974000007</v>
      </c>
      <c r="AD446">
        <f t="shared" si="217"/>
        <v>0.57207939420061393</v>
      </c>
      <c r="AF446" s="2">
        <v>442</v>
      </c>
      <c r="AG446">
        <f t="shared" si="218"/>
        <v>3.2412500000000377</v>
      </c>
      <c r="AH446">
        <f t="shared" si="219"/>
        <v>3.2412500000000377</v>
      </c>
      <c r="AI446">
        <f t="shared" si="220"/>
        <v>3.2412500000000377</v>
      </c>
      <c r="AJ446">
        <f t="shared" si="221"/>
        <v>3.2412500000000377</v>
      </c>
      <c r="AK446">
        <f t="shared" si="222"/>
        <v>12.965000000000151</v>
      </c>
      <c r="AL446">
        <v>25.930000000000302</v>
      </c>
      <c r="AM446">
        <f>SUM($AL$5:AL446)</f>
        <v>7308.9100000000308</v>
      </c>
      <c r="AU446" s="2">
        <v>442</v>
      </c>
      <c r="AV446" s="1">
        <f t="shared" si="228"/>
        <v>11000</v>
      </c>
      <c r="AW446" s="1">
        <f t="shared" si="223"/>
        <v>11000</v>
      </c>
      <c r="AX446" s="1">
        <f t="shared" si="224"/>
        <v>11000</v>
      </c>
      <c r="AY446" s="1">
        <f t="shared" si="225"/>
        <v>11000</v>
      </c>
      <c r="AZ446" s="1">
        <f t="shared" si="227"/>
        <v>220000</v>
      </c>
      <c r="BA446" s="1">
        <f t="shared" si="226"/>
        <v>264000</v>
      </c>
      <c r="BB446">
        <v>5</v>
      </c>
      <c r="BC446" s="1">
        <f>SUM($BA$5:BA446)</f>
        <v>54897900</v>
      </c>
      <c r="BD446" s="1">
        <v>0</v>
      </c>
      <c r="BE446" s="1">
        <f>SUM($BA$235:BA446)</f>
        <v>42768000</v>
      </c>
    </row>
    <row r="447" spans="21:57" x14ac:dyDescent="0.3">
      <c r="U447" s="2">
        <v>443</v>
      </c>
      <c r="V447">
        <v>0.54200000000000004</v>
      </c>
      <c r="W447">
        <f t="shared" si="211"/>
        <v>0.54200000000000004</v>
      </c>
      <c r="X447">
        <f t="shared" si="212"/>
        <v>0.54200000000000004</v>
      </c>
      <c r="Y447">
        <f t="shared" si="213"/>
        <v>0.54200000000000004</v>
      </c>
      <c r="Z447" s="4">
        <f t="shared" si="214"/>
        <v>238853.56</v>
      </c>
      <c r="AA447" s="4">
        <f t="shared" si="215"/>
        <v>110172.30581012927</v>
      </c>
      <c r="AB447" s="4">
        <f t="shared" si="216"/>
        <v>238855.728</v>
      </c>
      <c r="AC447" s="4">
        <f>SUM($AB$5:AB447)</f>
        <v>42110565.702000007</v>
      </c>
      <c r="AD447">
        <f t="shared" si="217"/>
        <v>0.57044655722996784</v>
      </c>
      <c r="AF447" s="2">
        <v>443</v>
      </c>
      <c r="AG447">
        <f t="shared" si="218"/>
        <v>3.2425000000000375</v>
      </c>
      <c r="AH447">
        <f t="shared" si="219"/>
        <v>3.2425000000000375</v>
      </c>
      <c r="AI447">
        <f t="shared" si="220"/>
        <v>3.2425000000000375</v>
      </c>
      <c r="AJ447">
        <f t="shared" si="221"/>
        <v>3.2425000000000375</v>
      </c>
      <c r="AK447">
        <f t="shared" si="222"/>
        <v>12.97000000000015</v>
      </c>
      <c r="AL447">
        <v>25.9400000000003</v>
      </c>
      <c r="AM447">
        <f>SUM($AL$5:AL447)</f>
        <v>7334.8500000000313</v>
      </c>
      <c r="AU447" s="2">
        <v>443</v>
      </c>
      <c r="AV447" s="1">
        <f t="shared" si="228"/>
        <v>11000</v>
      </c>
      <c r="AW447" s="1">
        <f t="shared" si="223"/>
        <v>11000</v>
      </c>
      <c r="AX447" s="1">
        <f t="shared" si="224"/>
        <v>11000</v>
      </c>
      <c r="AY447" s="1">
        <f t="shared" si="225"/>
        <v>11000</v>
      </c>
      <c r="AZ447" s="1">
        <f t="shared" si="227"/>
        <v>220000</v>
      </c>
      <c r="BA447" s="1">
        <f t="shared" si="226"/>
        <v>264000</v>
      </c>
      <c r="BB447">
        <v>5</v>
      </c>
      <c r="BC447" s="1">
        <f>SUM($BA$5:BA447)</f>
        <v>55161900</v>
      </c>
      <c r="BD447" s="1">
        <v>0</v>
      </c>
      <c r="BE447" s="1">
        <f>SUM($BA$235:BA447)</f>
        <v>43032000</v>
      </c>
    </row>
    <row r="448" spans="21:57" x14ac:dyDescent="0.3">
      <c r="U448" s="2">
        <v>444</v>
      </c>
      <c r="V448">
        <v>0.54300000000000004</v>
      </c>
      <c r="W448">
        <f t="shared" si="211"/>
        <v>0.54300000000000004</v>
      </c>
      <c r="X448">
        <f t="shared" si="212"/>
        <v>0.54300000000000004</v>
      </c>
      <c r="Y448">
        <f t="shared" si="213"/>
        <v>0.54300000000000004</v>
      </c>
      <c r="Z448" s="4">
        <f t="shared" si="214"/>
        <v>239533.55000000002</v>
      </c>
      <c r="AA448" s="4">
        <f t="shared" si="215"/>
        <v>110282.47811593939</v>
      </c>
      <c r="AB448" s="4">
        <f t="shared" si="216"/>
        <v>239535.72200000001</v>
      </c>
      <c r="AC448" s="4">
        <f>SUM($AB$5:AB448)</f>
        <v>42350101.42400001</v>
      </c>
      <c r="AD448">
        <f t="shared" si="217"/>
        <v>0.56882570444458858</v>
      </c>
      <c r="AF448" s="2">
        <v>444</v>
      </c>
      <c r="AG448">
        <f t="shared" si="218"/>
        <v>3.2437500000000377</v>
      </c>
      <c r="AH448">
        <f t="shared" si="219"/>
        <v>3.2437500000000377</v>
      </c>
      <c r="AI448">
        <f t="shared" si="220"/>
        <v>3.2437500000000377</v>
      </c>
      <c r="AJ448">
        <f t="shared" si="221"/>
        <v>3.2437500000000377</v>
      </c>
      <c r="AK448">
        <f t="shared" si="222"/>
        <v>12.975000000000151</v>
      </c>
      <c r="AL448">
        <v>25.950000000000301</v>
      </c>
      <c r="AM448">
        <f>SUM($AL$5:AL448)</f>
        <v>7360.800000000032</v>
      </c>
      <c r="AU448" s="2">
        <v>444</v>
      </c>
      <c r="AV448" s="1">
        <f t="shared" si="228"/>
        <v>11000</v>
      </c>
      <c r="AW448" s="1">
        <f t="shared" si="223"/>
        <v>11000</v>
      </c>
      <c r="AX448" s="1">
        <f t="shared" si="224"/>
        <v>11000</v>
      </c>
      <c r="AY448" s="1">
        <f t="shared" si="225"/>
        <v>11000</v>
      </c>
      <c r="AZ448" s="1">
        <f t="shared" si="227"/>
        <v>220000</v>
      </c>
      <c r="BA448" s="1">
        <f t="shared" si="226"/>
        <v>264000</v>
      </c>
      <c r="BB448">
        <v>5</v>
      </c>
      <c r="BC448" s="1">
        <f>SUM($BA$5:BA448)</f>
        <v>55425900</v>
      </c>
      <c r="BD448" s="1">
        <v>0</v>
      </c>
      <c r="BE448" s="1">
        <f>SUM($BA$235:BA448)</f>
        <v>43296000</v>
      </c>
    </row>
    <row r="449" spans="21:57" x14ac:dyDescent="0.3">
      <c r="U449" s="2">
        <v>445</v>
      </c>
      <c r="V449">
        <v>0.54400000000000004</v>
      </c>
      <c r="W449">
        <f t="shared" si="211"/>
        <v>0.54400000000000004</v>
      </c>
      <c r="X449">
        <f t="shared" si="212"/>
        <v>0.54400000000000004</v>
      </c>
      <c r="Y449">
        <f t="shared" si="213"/>
        <v>0.54400000000000004</v>
      </c>
      <c r="Z449" s="4">
        <f t="shared" si="214"/>
        <v>240214.65000000002</v>
      </c>
      <c r="AA449" s="4">
        <f t="shared" si="215"/>
        <v>110392.76059405532</v>
      </c>
      <c r="AB449" s="4">
        <f t="shared" si="216"/>
        <v>240216.82600000003</v>
      </c>
      <c r="AC449" s="4">
        <f>SUM($AB$5:AB449)</f>
        <v>42590318.250000007</v>
      </c>
      <c r="AD449">
        <f t="shared" si="217"/>
        <v>0.56721664865686838</v>
      </c>
      <c r="AF449" s="2">
        <v>445</v>
      </c>
      <c r="AG449">
        <f t="shared" si="218"/>
        <v>3.2450000000000374</v>
      </c>
      <c r="AH449">
        <f t="shared" si="219"/>
        <v>3.2450000000000374</v>
      </c>
      <c r="AI449">
        <f t="shared" si="220"/>
        <v>3.2450000000000374</v>
      </c>
      <c r="AJ449">
        <f t="shared" si="221"/>
        <v>3.2450000000000374</v>
      </c>
      <c r="AK449">
        <f t="shared" si="222"/>
        <v>12.98000000000015</v>
      </c>
      <c r="AL449">
        <v>25.960000000000299</v>
      </c>
      <c r="AM449">
        <f>SUM($AL$5:AL449)</f>
        <v>7386.7600000000321</v>
      </c>
      <c r="AU449" s="2">
        <v>445</v>
      </c>
      <c r="AV449" s="1">
        <f t="shared" si="228"/>
        <v>11000</v>
      </c>
      <c r="AW449" s="1">
        <f t="shared" si="223"/>
        <v>11000</v>
      </c>
      <c r="AX449" s="1">
        <f t="shared" si="224"/>
        <v>11000</v>
      </c>
      <c r="AY449" s="1">
        <f t="shared" si="225"/>
        <v>11000</v>
      </c>
      <c r="AZ449" s="1">
        <f t="shared" si="227"/>
        <v>220000</v>
      </c>
      <c r="BA449" s="1">
        <f t="shared" si="226"/>
        <v>264000</v>
      </c>
      <c r="BB449">
        <v>5</v>
      </c>
      <c r="BC449" s="1">
        <f>SUM($BA$5:BA449)</f>
        <v>55689900</v>
      </c>
      <c r="BD449" s="1">
        <v>0</v>
      </c>
      <c r="BE449" s="1">
        <f>SUM($BA$235:BA449)</f>
        <v>43560000</v>
      </c>
    </row>
    <row r="450" spans="21:57" x14ac:dyDescent="0.3">
      <c r="U450" s="2">
        <v>446</v>
      </c>
      <c r="V450">
        <v>0.54500000000000004</v>
      </c>
      <c r="W450">
        <f t="shared" si="211"/>
        <v>0.54500000000000004</v>
      </c>
      <c r="X450">
        <f t="shared" si="212"/>
        <v>0.54500000000000004</v>
      </c>
      <c r="Y450">
        <f t="shared" si="213"/>
        <v>0.54500000000000004</v>
      </c>
      <c r="Z450" s="4">
        <f t="shared" si="214"/>
        <v>240896.88</v>
      </c>
      <c r="AA450" s="4">
        <f t="shared" si="215"/>
        <v>110503.15335464936</v>
      </c>
      <c r="AB450" s="4">
        <f t="shared" si="216"/>
        <v>240899.06</v>
      </c>
      <c r="AC450" s="4">
        <f>SUM($AB$5:AB450)</f>
        <v>42831217.31000001</v>
      </c>
      <c r="AD450">
        <f t="shared" si="217"/>
        <v>0.56561930010936778</v>
      </c>
      <c r="AF450" s="2">
        <v>446</v>
      </c>
      <c r="AG450">
        <f t="shared" si="218"/>
        <v>3.2462500000000376</v>
      </c>
      <c r="AH450">
        <f t="shared" si="219"/>
        <v>3.2462500000000376</v>
      </c>
      <c r="AI450">
        <f t="shared" si="220"/>
        <v>3.2462500000000376</v>
      </c>
      <c r="AJ450">
        <f t="shared" si="221"/>
        <v>3.2462500000000376</v>
      </c>
      <c r="AK450">
        <f t="shared" si="222"/>
        <v>12.98500000000015</v>
      </c>
      <c r="AL450">
        <v>25.970000000000301</v>
      </c>
      <c r="AM450">
        <f>SUM($AL$5:AL450)</f>
        <v>7412.7300000000323</v>
      </c>
      <c r="AU450" s="2">
        <v>446</v>
      </c>
      <c r="AV450" s="1">
        <f t="shared" si="228"/>
        <v>11000</v>
      </c>
      <c r="AW450" s="1">
        <f t="shared" si="223"/>
        <v>11000</v>
      </c>
      <c r="AX450" s="1">
        <f t="shared" si="224"/>
        <v>11000</v>
      </c>
      <c r="AY450" s="1">
        <f t="shared" si="225"/>
        <v>11000</v>
      </c>
      <c r="AZ450" s="1">
        <f t="shared" si="227"/>
        <v>220000</v>
      </c>
      <c r="BA450" s="1">
        <f t="shared" si="226"/>
        <v>264000</v>
      </c>
      <c r="BB450">
        <v>5</v>
      </c>
      <c r="BC450" s="1">
        <f>SUM($BA$5:BA450)</f>
        <v>55953900</v>
      </c>
      <c r="BD450" s="1">
        <v>0</v>
      </c>
      <c r="BE450" s="1">
        <f>SUM($BA$235:BA450)</f>
        <v>43824000</v>
      </c>
    </row>
    <row r="451" spans="21:57" x14ac:dyDescent="0.3">
      <c r="U451" s="2">
        <v>447</v>
      </c>
      <c r="V451">
        <v>0.54600000000000004</v>
      </c>
      <c r="W451">
        <f t="shared" si="211"/>
        <v>0.54600000000000004</v>
      </c>
      <c r="X451">
        <f t="shared" si="212"/>
        <v>0.54600000000000004</v>
      </c>
      <c r="Y451">
        <f t="shared" si="213"/>
        <v>0.54600000000000004</v>
      </c>
      <c r="Z451" s="4">
        <f t="shared" si="214"/>
        <v>241580.23</v>
      </c>
      <c r="AA451" s="4">
        <f t="shared" si="215"/>
        <v>110613.656508004</v>
      </c>
      <c r="AB451" s="4">
        <f t="shared" si="216"/>
        <v>241582.41400000002</v>
      </c>
      <c r="AC451" s="4">
        <f>SUM($AB$5:AB451)</f>
        <v>43072799.724000007</v>
      </c>
      <c r="AD451">
        <f t="shared" si="217"/>
        <v>0.56403349979874062</v>
      </c>
      <c r="AF451" s="2">
        <v>447</v>
      </c>
      <c r="AG451">
        <f t="shared" si="218"/>
        <v>3.2475000000000374</v>
      </c>
      <c r="AH451">
        <f t="shared" si="219"/>
        <v>3.2475000000000374</v>
      </c>
      <c r="AI451">
        <f t="shared" si="220"/>
        <v>3.2475000000000374</v>
      </c>
      <c r="AJ451">
        <f t="shared" si="221"/>
        <v>3.2475000000000374</v>
      </c>
      <c r="AK451">
        <f t="shared" si="222"/>
        <v>12.990000000000149</v>
      </c>
      <c r="AL451">
        <v>25.980000000000299</v>
      </c>
      <c r="AM451">
        <f>SUM($AL$5:AL451)</f>
        <v>7438.7100000000328</v>
      </c>
      <c r="AU451" s="2">
        <v>447</v>
      </c>
      <c r="AV451" s="1">
        <f t="shared" si="228"/>
        <v>11000</v>
      </c>
      <c r="AW451" s="1">
        <f t="shared" si="223"/>
        <v>11000</v>
      </c>
      <c r="AX451" s="1">
        <f t="shared" si="224"/>
        <v>11000</v>
      </c>
      <c r="AY451" s="1">
        <f t="shared" si="225"/>
        <v>11000</v>
      </c>
      <c r="AZ451" s="1">
        <f t="shared" si="227"/>
        <v>220000</v>
      </c>
      <c r="BA451" s="1">
        <f t="shared" si="226"/>
        <v>264000</v>
      </c>
      <c r="BB451">
        <v>5</v>
      </c>
      <c r="BC451" s="1">
        <f>SUM($BA$5:BA451)</f>
        <v>56217900</v>
      </c>
      <c r="BD451" s="1">
        <v>0</v>
      </c>
      <c r="BE451" s="1">
        <f>SUM($BA$235:BA451)</f>
        <v>44088000</v>
      </c>
    </row>
    <row r="452" spans="21:57" x14ac:dyDescent="0.3">
      <c r="U452" s="2">
        <v>448</v>
      </c>
      <c r="V452">
        <v>0.54700000000000004</v>
      </c>
      <c r="W452">
        <f t="shared" si="211"/>
        <v>0.54700000000000004</v>
      </c>
      <c r="X452">
        <f t="shared" si="212"/>
        <v>0.54700000000000004</v>
      </c>
      <c r="Y452">
        <f t="shared" si="213"/>
        <v>0.54700000000000004</v>
      </c>
      <c r="Z452" s="4">
        <f t="shared" si="214"/>
        <v>242264.71000000002</v>
      </c>
      <c r="AA452" s="4">
        <f t="shared" si="215"/>
        <v>110724.270164512</v>
      </c>
      <c r="AB452" s="4">
        <f t="shared" si="216"/>
        <v>242266.89800000002</v>
      </c>
      <c r="AC452" s="4">
        <f>SUM($AB$5:AB452)</f>
        <v>43315066.622000009</v>
      </c>
      <c r="AD452">
        <f t="shared" si="217"/>
        <v>0.56245913790696001</v>
      </c>
      <c r="AF452" s="2">
        <v>448</v>
      </c>
      <c r="AG452">
        <f t="shared" si="218"/>
        <v>3.2487500000000376</v>
      </c>
      <c r="AH452">
        <f t="shared" si="219"/>
        <v>3.2487500000000376</v>
      </c>
      <c r="AI452">
        <f t="shared" si="220"/>
        <v>3.2487500000000376</v>
      </c>
      <c r="AJ452">
        <f t="shared" si="221"/>
        <v>3.2487500000000376</v>
      </c>
      <c r="AK452">
        <f t="shared" si="222"/>
        <v>12.99500000000015</v>
      </c>
      <c r="AL452">
        <v>25.9900000000003</v>
      </c>
      <c r="AM452">
        <f>SUM($AL$5:AL452)</f>
        <v>7464.7000000000335</v>
      </c>
      <c r="AU452" s="2">
        <v>448</v>
      </c>
      <c r="AV452" s="1">
        <f t="shared" si="228"/>
        <v>11000</v>
      </c>
      <c r="AW452" s="1">
        <f t="shared" si="223"/>
        <v>11000</v>
      </c>
      <c r="AX452" s="1">
        <f t="shared" si="224"/>
        <v>11000</v>
      </c>
      <c r="AY452" s="1">
        <f t="shared" si="225"/>
        <v>11000</v>
      </c>
      <c r="AZ452" s="1">
        <f t="shared" si="227"/>
        <v>220000</v>
      </c>
      <c r="BA452" s="1">
        <f t="shared" si="226"/>
        <v>264000</v>
      </c>
      <c r="BB452">
        <v>5</v>
      </c>
      <c r="BC452" s="1">
        <f>SUM($BA$5:BA452)</f>
        <v>56481900</v>
      </c>
      <c r="BD452" s="1">
        <v>0</v>
      </c>
      <c r="BE452" s="1">
        <f>SUM($BA$235:BA452)</f>
        <v>44352000</v>
      </c>
    </row>
    <row r="453" spans="21:57" x14ac:dyDescent="0.3">
      <c r="U453" s="2">
        <v>449</v>
      </c>
      <c r="V453">
        <v>0.54800000000000004</v>
      </c>
      <c r="W453">
        <f t="shared" si="211"/>
        <v>0.54800000000000004</v>
      </c>
      <c r="X453">
        <f t="shared" si="212"/>
        <v>0.54800000000000004</v>
      </c>
      <c r="Y453">
        <f t="shared" si="213"/>
        <v>0.54800000000000004</v>
      </c>
      <c r="Z453" s="4">
        <f t="shared" si="214"/>
        <v>242950.31</v>
      </c>
      <c r="AA453" s="4">
        <f t="shared" si="215"/>
        <v>110834.9944346765</v>
      </c>
      <c r="AB453" s="4">
        <f t="shared" si="216"/>
        <v>242952.50200000001</v>
      </c>
      <c r="AC453" s="4">
        <f>SUM($AB$5:AB453)</f>
        <v>43558019.124000005</v>
      </c>
      <c r="AD453">
        <f t="shared" si="217"/>
        <v>0.56089605984029445</v>
      </c>
      <c r="AE453" s="16"/>
      <c r="AF453" s="2">
        <v>449</v>
      </c>
      <c r="AG453">
        <f t="shared" si="218"/>
        <v>3.2500000000000373</v>
      </c>
      <c r="AH453">
        <f t="shared" si="219"/>
        <v>3.2500000000000373</v>
      </c>
      <c r="AI453">
        <f t="shared" si="220"/>
        <v>3.2500000000000373</v>
      </c>
      <c r="AJ453">
        <f t="shared" si="221"/>
        <v>3.2500000000000373</v>
      </c>
      <c r="AK453">
        <f t="shared" si="222"/>
        <v>13.000000000000149</v>
      </c>
      <c r="AL453">
        <v>26.000000000000298</v>
      </c>
      <c r="AM453">
        <f>SUM($AL$5:AL453)</f>
        <v>7490.7000000000335</v>
      </c>
      <c r="AU453" s="2">
        <v>449</v>
      </c>
      <c r="AV453" s="1">
        <f t="shared" si="228"/>
        <v>11000</v>
      </c>
      <c r="AW453" s="1">
        <f t="shared" si="223"/>
        <v>11000</v>
      </c>
      <c r="AX453" s="1">
        <f t="shared" si="224"/>
        <v>11000</v>
      </c>
      <c r="AY453" s="1">
        <f t="shared" si="225"/>
        <v>11000</v>
      </c>
      <c r="AZ453" s="1">
        <f t="shared" si="227"/>
        <v>220000</v>
      </c>
      <c r="BA453" s="1">
        <f t="shared" si="226"/>
        <v>264000</v>
      </c>
      <c r="BB453">
        <v>5</v>
      </c>
      <c r="BC453" s="1">
        <f>SUM($BA$5:BA453)</f>
        <v>56745900</v>
      </c>
      <c r="BD453" s="1">
        <v>0</v>
      </c>
      <c r="BE453" s="1">
        <f>SUM($BA$235:BA453)</f>
        <v>44616000</v>
      </c>
    </row>
    <row r="454" spans="21:57" x14ac:dyDescent="0.3">
      <c r="U454" s="2">
        <v>450</v>
      </c>
      <c r="V454">
        <v>0.54900000000000004</v>
      </c>
      <c r="W454">
        <f t="shared" ref="W454:W517" si="229">V454</f>
        <v>0.54900000000000004</v>
      </c>
      <c r="X454">
        <f t="shared" ref="X454:X517" si="230">V454</f>
        <v>0.54900000000000004</v>
      </c>
      <c r="Y454">
        <f t="shared" ref="Y454:Y517" si="231">V454</f>
        <v>0.54900000000000004</v>
      </c>
      <c r="Z454" s="4">
        <f t="shared" ref="Z454:Z517" si="232">ROUNDUP((SUM(V454:Y454)*(AA454)),2)</f>
        <v>243637.05000000002</v>
      </c>
      <c r="AA454" s="4">
        <f t="shared" si="215"/>
        <v>110945.82942911117</v>
      </c>
      <c r="AB454" s="4">
        <f t="shared" ref="AB454:AB517" si="233">SUM(V454:Z454)</f>
        <v>243639.24600000001</v>
      </c>
      <c r="AC454" s="4">
        <f>SUM($AB$5:AB454)</f>
        <v>43801658.370000005</v>
      </c>
      <c r="AD454">
        <f t="shared" ref="AD454:AD517" si="234">((AC454-AC453)/AC453)*100</f>
        <v>0.55934418254056162</v>
      </c>
      <c r="AF454" s="2">
        <v>450</v>
      </c>
      <c r="AG454">
        <f t="shared" ref="AG454:AG517" si="235">AL454/8</f>
        <v>3.2512500000000375</v>
      </c>
      <c r="AH454">
        <f t="shared" ref="AH454:AH517" si="236">AG454</f>
        <v>3.2512500000000375</v>
      </c>
      <c r="AI454">
        <f t="shared" ref="AI454:AI517" si="237">AG454</f>
        <v>3.2512500000000375</v>
      </c>
      <c r="AJ454">
        <f t="shared" ref="AJ454:AJ517" si="238">AG454</f>
        <v>3.2512500000000375</v>
      </c>
      <c r="AK454">
        <f t="shared" ref="AK454:AK517" si="239">AL454/2</f>
        <v>13.00500000000015</v>
      </c>
      <c r="AL454">
        <v>26.0100000000003</v>
      </c>
      <c r="AM454">
        <f>SUM($AL$5:AL454)</f>
        <v>7516.7100000000337</v>
      </c>
      <c r="AU454" s="2">
        <v>450</v>
      </c>
      <c r="AV454" s="1">
        <f t="shared" si="228"/>
        <v>11000</v>
      </c>
      <c r="AW454" s="1">
        <f t="shared" ref="AW454:AW517" si="240">AV454</f>
        <v>11000</v>
      </c>
      <c r="AX454" s="1">
        <f t="shared" ref="AX454:AX517" si="241">AV454</f>
        <v>11000</v>
      </c>
      <c r="AY454" s="1">
        <f t="shared" ref="AY454:AY517" si="242">AV454</f>
        <v>11000</v>
      </c>
      <c r="AZ454" s="1">
        <f t="shared" ref="AZ454:AZ517" si="243">ROUNDUP(SUM(AV454:AY454)*BB454,-1)</f>
        <v>220000</v>
      </c>
      <c r="BA454" s="1">
        <f t="shared" ref="BA454:BA517" si="244">SUM(AV454:AZ454)</f>
        <v>264000</v>
      </c>
      <c r="BB454">
        <v>5</v>
      </c>
      <c r="BC454" s="1">
        <f>SUM($BA$5:BA454)</f>
        <v>57009900</v>
      </c>
      <c r="BD454" s="1">
        <v>0</v>
      </c>
      <c r="BE454" s="1">
        <f>SUM($BA$235:BA454)</f>
        <v>44880000</v>
      </c>
    </row>
    <row r="455" spans="21:57" x14ac:dyDescent="0.3">
      <c r="U455" s="2">
        <v>451</v>
      </c>
      <c r="V455">
        <v>0.55000000000000004</v>
      </c>
      <c r="W455">
        <f t="shared" si="229"/>
        <v>0.55000000000000004</v>
      </c>
      <c r="X455">
        <f t="shared" si="230"/>
        <v>0.55000000000000004</v>
      </c>
      <c r="Y455">
        <f t="shared" si="231"/>
        <v>0.55000000000000004</v>
      </c>
      <c r="Z455" s="4">
        <f t="shared" si="232"/>
        <v>244324.91</v>
      </c>
      <c r="AA455" s="4">
        <f t="shared" si="215"/>
        <v>111056.77525854026</v>
      </c>
      <c r="AB455" s="4">
        <f t="shared" si="233"/>
        <v>244327.11000000002</v>
      </c>
      <c r="AC455" s="4">
        <f>SUM($AB$5:AB455)</f>
        <v>44045985.480000004</v>
      </c>
      <c r="AD455">
        <f t="shared" si="234"/>
        <v>0.55780333232163737</v>
      </c>
      <c r="AF455" s="2">
        <v>451</v>
      </c>
      <c r="AG455">
        <f t="shared" si="235"/>
        <v>3.2525000000000377</v>
      </c>
      <c r="AH455">
        <f t="shared" si="236"/>
        <v>3.2525000000000377</v>
      </c>
      <c r="AI455">
        <f t="shared" si="237"/>
        <v>3.2525000000000377</v>
      </c>
      <c r="AJ455">
        <f t="shared" si="238"/>
        <v>3.2525000000000377</v>
      </c>
      <c r="AK455">
        <f t="shared" si="239"/>
        <v>13.010000000000151</v>
      </c>
      <c r="AL455">
        <v>26.020000000000302</v>
      </c>
      <c r="AM455">
        <f>SUM($AL$5:AL455)</f>
        <v>7542.7300000000341</v>
      </c>
      <c r="AU455" s="2">
        <v>451</v>
      </c>
      <c r="AV455" s="1">
        <f t="shared" si="228"/>
        <v>11500</v>
      </c>
      <c r="AW455" s="1">
        <f t="shared" si="240"/>
        <v>11500</v>
      </c>
      <c r="AX455" s="1">
        <f t="shared" si="241"/>
        <v>11500</v>
      </c>
      <c r="AY455" s="1">
        <f t="shared" si="242"/>
        <v>11500</v>
      </c>
      <c r="AZ455" s="1">
        <f t="shared" si="243"/>
        <v>230000</v>
      </c>
      <c r="BA455" s="1">
        <f t="shared" si="244"/>
        <v>276000</v>
      </c>
      <c r="BB455">
        <v>5</v>
      </c>
      <c r="BC455" s="1">
        <f>SUM($BA$5:BA455)</f>
        <v>57285900</v>
      </c>
      <c r="BD455" s="1">
        <v>0</v>
      </c>
      <c r="BE455" s="1">
        <f>SUM($BA$235:BA455)</f>
        <v>45156000</v>
      </c>
    </row>
    <row r="456" spans="21:57" x14ac:dyDescent="0.3">
      <c r="U456" s="2">
        <v>452</v>
      </c>
      <c r="V456">
        <v>0.55100000000000005</v>
      </c>
      <c r="W456">
        <f t="shared" si="229"/>
        <v>0.55100000000000005</v>
      </c>
      <c r="X456">
        <f t="shared" si="230"/>
        <v>0.55100000000000005</v>
      </c>
      <c r="Y456">
        <f t="shared" si="231"/>
        <v>0.55100000000000005</v>
      </c>
      <c r="Z456" s="4">
        <f t="shared" si="232"/>
        <v>245013.91</v>
      </c>
      <c r="AA456" s="4">
        <f t="shared" si="215"/>
        <v>111167.8320337988</v>
      </c>
      <c r="AB456" s="4">
        <f t="shared" si="233"/>
        <v>245016.114</v>
      </c>
      <c r="AC456" s="4">
        <f>SUM($AB$5:AB456)</f>
        <v>44291001.594000004</v>
      </c>
      <c r="AD456">
        <f t="shared" si="234"/>
        <v>0.55627342953026837</v>
      </c>
      <c r="AF456" s="2">
        <v>452</v>
      </c>
      <c r="AG456">
        <f t="shared" si="235"/>
        <v>3.2537500000000374</v>
      </c>
      <c r="AH456">
        <f t="shared" si="236"/>
        <v>3.2537500000000374</v>
      </c>
      <c r="AI456">
        <f t="shared" si="237"/>
        <v>3.2537500000000374</v>
      </c>
      <c r="AJ456">
        <f t="shared" si="238"/>
        <v>3.2537500000000374</v>
      </c>
      <c r="AK456">
        <f t="shared" si="239"/>
        <v>13.01500000000015</v>
      </c>
      <c r="AL456">
        <v>26.0300000000003</v>
      </c>
      <c r="AM456">
        <f>SUM($AL$5:AL456)</f>
        <v>7568.7600000000348</v>
      </c>
      <c r="AU456" s="2">
        <v>452</v>
      </c>
      <c r="AV456" s="1">
        <f t="shared" si="228"/>
        <v>11500</v>
      </c>
      <c r="AW456" s="1">
        <f t="shared" si="240"/>
        <v>11500</v>
      </c>
      <c r="AX456" s="1">
        <f t="shared" si="241"/>
        <v>11500</v>
      </c>
      <c r="AY456" s="1">
        <f t="shared" si="242"/>
        <v>11500</v>
      </c>
      <c r="AZ456" s="1">
        <f t="shared" si="243"/>
        <v>230000</v>
      </c>
      <c r="BA456" s="1">
        <f t="shared" si="244"/>
        <v>276000</v>
      </c>
      <c r="BB456">
        <v>5</v>
      </c>
      <c r="BC456" s="1">
        <f>SUM($BA$5:BA456)</f>
        <v>57561900</v>
      </c>
      <c r="BD456" s="1">
        <v>0</v>
      </c>
      <c r="BE456" s="1">
        <f>SUM($BA$235:BA456)</f>
        <v>45432000</v>
      </c>
    </row>
    <row r="457" spans="21:57" x14ac:dyDescent="0.3">
      <c r="U457" s="2">
        <v>453</v>
      </c>
      <c r="V457">
        <v>0.55200000000000005</v>
      </c>
      <c r="W457">
        <f t="shared" si="229"/>
        <v>0.55200000000000005</v>
      </c>
      <c r="X457">
        <f t="shared" si="230"/>
        <v>0.55200000000000005</v>
      </c>
      <c r="Y457">
        <f t="shared" si="231"/>
        <v>0.55200000000000005</v>
      </c>
      <c r="Z457" s="4">
        <f t="shared" si="232"/>
        <v>245704.04</v>
      </c>
      <c r="AA457" s="4">
        <f t="shared" si="215"/>
        <v>111278.99986583258</v>
      </c>
      <c r="AB457" s="4">
        <f t="shared" si="233"/>
        <v>245706.24800000002</v>
      </c>
      <c r="AC457" s="4">
        <f>SUM($AB$5:AB457)</f>
        <v>44536707.842000008</v>
      </c>
      <c r="AD457">
        <f t="shared" si="234"/>
        <v>0.55475432741915831</v>
      </c>
      <c r="AF457" s="2">
        <v>453</v>
      </c>
      <c r="AG457">
        <f t="shared" si="235"/>
        <v>3.2550000000000376</v>
      </c>
      <c r="AH457">
        <f t="shared" si="236"/>
        <v>3.2550000000000376</v>
      </c>
      <c r="AI457">
        <f t="shared" si="237"/>
        <v>3.2550000000000376</v>
      </c>
      <c r="AJ457">
        <f t="shared" si="238"/>
        <v>3.2550000000000376</v>
      </c>
      <c r="AK457">
        <f t="shared" si="239"/>
        <v>13.020000000000151</v>
      </c>
      <c r="AL457">
        <v>26.040000000000301</v>
      </c>
      <c r="AM457">
        <f>SUM($AL$5:AL457)</f>
        <v>7594.8000000000347</v>
      </c>
      <c r="AU457" s="2">
        <v>453</v>
      </c>
      <c r="AV457" s="1">
        <f t="shared" si="228"/>
        <v>11500</v>
      </c>
      <c r="AW457" s="1">
        <f t="shared" si="240"/>
        <v>11500</v>
      </c>
      <c r="AX457" s="1">
        <f t="shared" si="241"/>
        <v>11500</v>
      </c>
      <c r="AY457" s="1">
        <f t="shared" si="242"/>
        <v>11500</v>
      </c>
      <c r="AZ457" s="1">
        <f t="shared" si="243"/>
        <v>230000</v>
      </c>
      <c r="BA457" s="1">
        <f t="shared" si="244"/>
        <v>276000</v>
      </c>
      <c r="BB457">
        <v>5</v>
      </c>
      <c r="BC457" s="1">
        <f>SUM($BA$5:BA457)</f>
        <v>57837900</v>
      </c>
      <c r="BD457" s="1">
        <v>0</v>
      </c>
      <c r="BE457" s="1">
        <f>SUM($BA$235:BA457)</f>
        <v>45708000</v>
      </c>
    </row>
    <row r="458" spans="21:57" x14ac:dyDescent="0.3">
      <c r="U458" s="2">
        <v>454</v>
      </c>
      <c r="V458">
        <v>0.55300000000000005</v>
      </c>
      <c r="W458">
        <f t="shared" si="229"/>
        <v>0.55300000000000005</v>
      </c>
      <c r="X458">
        <f t="shared" si="230"/>
        <v>0.55300000000000005</v>
      </c>
      <c r="Y458">
        <f t="shared" si="231"/>
        <v>0.55300000000000005</v>
      </c>
      <c r="Z458" s="4">
        <f t="shared" si="232"/>
        <v>246395.30000000002</v>
      </c>
      <c r="AA458" s="4">
        <f t="shared" si="215"/>
        <v>111390.2788656984</v>
      </c>
      <c r="AB458" s="4">
        <f t="shared" si="233"/>
        <v>246397.51200000002</v>
      </c>
      <c r="AC458" s="4">
        <f>SUM($AB$5:AB458)</f>
        <v>44783105.35400001</v>
      </c>
      <c r="AD458">
        <f t="shared" si="234"/>
        <v>0.55324590419689401</v>
      </c>
      <c r="AF458" s="2">
        <v>454</v>
      </c>
      <c r="AG458">
        <f t="shared" si="235"/>
        <v>3.2562500000000374</v>
      </c>
      <c r="AH458">
        <f t="shared" si="236"/>
        <v>3.2562500000000374</v>
      </c>
      <c r="AI458">
        <f t="shared" si="237"/>
        <v>3.2562500000000374</v>
      </c>
      <c r="AJ458">
        <f t="shared" si="238"/>
        <v>3.2562500000000374</v>
      </c>
      <c r="AK458">
        <f t="shared" si="239"/>
        <v>13.02500000000015</v>
      </c>
      <c r="AL458">
        <v>26.050000000000299</v>
      </c>
      <c r="AM458">
        <f>SUM($AL$5:AL458)</f>
        <v>7620.8500000000349</v>
      </c>
      <c r="AU458" s="2">
        <v>454</v>
      </c>
      <c r="AV458" s="1">
        <f t="shared" si="228"/>
        <v>11500</v>
      </c>
      <c r="AW458" s="1">
        <f t="shared" si="240"/>
        <v>11500</v>
      </c>
      <c r="AX458" s="1">
        <f t="shared" si="241"/>
        <v>11500</v>
      </c>
      <c r="AY458" s="1">
        <f t="shared" si="242"/>
        <v>11500</v>
      </c>
      <c r="AZ458" s="1">
        <f t="shared" si="243"/>
        <v>230000</v>
      </c>
      <c r="BA458" s="1">
        <f t="shared" si="244"/>
        <v>276000</v>
      </c>
      <c r="BB458">
        <v>5</v>
      </c>
      <c r="BC458" s="1">
        <f>SUM($BA$5:BA458)</f>
        <v>58113900</v>
      </c>
      <c r="BD458" s="1">
        <v>0</v>
      </c>
      <c r="BE458" s="1">
        <f>SUM($BA$235:BA458)</f>
        <v>45984000</v>
      </c>
    </row>
    <row r="459" spans="21:57" x14ac:dyDescent="0.3">
      <c r="U459" s="2">
        <v>455</v>
      </c>
      <c r="V459">
        <v>0.55400000000000005</v>
      </c>
      <c r="W459">
        <f t="shared" si="229"/>
        <v>0.55400000000000005</v>
      </c>
      <c r="X459">
        <f t="shared" si="230"/>
        <v>0.55400000000000005</v>
      </c>
      <c r="Y459">
        <f t="shared" si="231"/>
        <v>0.55400000000000005</v>
      </c>
      <c r="Z459" s="4">
        <f t="shared" si="232"/>
        <v>247087.7</v>
      </c>
      <c r="AA459" s="4">
        <f t="shared" si="215"/>
        <v>111501.66914456409</v>
      </c>
      <c r="AB459" s="4">
        <f t="shared" si="233"/>
        <v>247089.916</v>
      </c>
      <c r="AC459" s="4">
        <f>SUM($AB$5:AB459)</f>
        <v>45030195.270000011</v>
      </c>
      <c r="AD459">
        <f t="shared" si="234"/>
        <v>0.5517480622364459</v>
      </c>
      <c r="AF459" s="2">
        <v>455</v>
      </c>
      <c r="AG459">
        <f t="shared" si="235"/>
        <v>3.2575000000000376</v>
      </c>
      <c r="AH459">
        <f t="shared" si="236"/>
        <v>3.2575000000000376</v>
      </c>
      <c r="AI459">
        <f t="shared" si="237"/>
        <v>3.2575000000000376</v>
      </c>
      <c r="AJ459">
        <f t="shared" si="238"/>
        <v>3.2575000000000376</v>
      </c>
      <c r="AK459">
        <f t="shared" si="239"/>
        <v>13.03000000000015</v>
      </c>
      <c r="AL459">
        <v>26.060000000000301</v>
      </c>
      <c r="AM459">
        <f>SUM($AL$5:AL459)</f>
        <v>7646.9100000000353</v>
      </c>
      <c r="AU459" s="2">
        <v>455</v>
      </c>
      <c r="AV459" s="1">
        <f t="shared" si="228"/>
        <v>11500</v>
      </c>
      <c r="AW459" s="1">
        <f t="shared" si="240"/>
        <v>11500</v>
      </c>
      <c r="AX459" s="1">
        <f t="shared" si="241"/>
        <v>11500</v>
      </c>
      <c r="AY459" s="1">
        <f t="shared" si="242"/>
        <v>11500</v>
      </c>
      <c r="AZ459" s="1">
        <f t="shared" si="243"/>
        <v>230000</v>
      </c>
      <c r="BA459" s="1">
        <f t="shared" si="244"/>
        <v>276000</v>
      </c>
      <c r="BB459">
        <v>5</v>
      </c>
      <c r="BC459" s="1">
        <f>SUM($BA$5:BA459)</f>
        <v>58389900</v>
      </c>
      <c r="BD459" s="1">
        <v>0</v>
      </c>
      <c r="BE459" s="1">
        <f>SUM($BA$235:BA459)</f>
        <v>46260000</v>
      </c>
    </row>
    <row r="460" spans="21:57" x14ac:dyDescent="0.3">
      <c r="U460" s="2">
        <v>456</v>
      </c>
      <c r="V460">
        <v>0.55500000000000005</v>
      </c>
      <c r="W460">
        <f t="shared" si="229"/>
        <v>0.55500000000000005</v>
      </c>
      <c r="X460">
        <f t="shared" si="230"/>
        <v>0.55500000000000005</v>
      </c>
      <c r="Y460">
        <f t="shared" si="231"/>
        <v>0.55500000000000005</v>
      </c>
      <c r="Z460" s="4">
        <f t="shared" si="232"/>
        <v>247781.24000000002</v>
      </c>
      <c r="AA460" s="4">
        <f t="shared" si="215"/>
        <v>111613.17081370864</v>
      </c>
      <c r="AB460" s="4">
        <f t="shared" si="233"/>
        <v>247783.46000000002</v>
      </c>
      <c r="AC460" s="4">
        <f>SUM($AB$5:AB460)</f>
        <v>45277978.730000012</v>
      </c>
      <c r="AD460">
        <f t="shared" si="234"/>
        <v>0.55026068289132879</v>
      </c>
      <c r="AF460" s="2">
        <v>456</v>
      </c>
      <c r="AG460">
        <f t="shared" si="235"/>
        <v>3.2587500000000373</v>
      </c>
      <c r="AH460">
        <f t="shared" si="236"/>
        <v>3.2587500000000373</v>
      </c>
      <c r="AI460">
        <f t="shared" si="237"/>
        <v>3.2587500000000373</v>
      </c>
      <c r="AJ460">
        <f t="shared" si="238"/>
        <v>3.2587500000000373</v>
      </c>
      <c r="AK460">
        <f t="shared" si="239"/>
        <v>13.035000000000149</v>
      </c>
      <c r="AL460">
        <v>26.070000000000299</v>
      </c>
      <c r="AM460">
        <f>SUM($AL$5:AL460)</f>
        <v>7672.9800000000359</v>
      </c>
      <c r="AU460" s="2">
        <v>456</v>
      </c>
      <c r="AV460" s="1">
        <f t="shared" si="228"/>
        <v>11500</v>
      </c>
      <c r="AW460" s="1">
        <f t="shared" si="240"/>
        <v>11500</v>
      </c>
      <c r="AX460" s="1">
        <f t="shared" si="241"/>
        <v>11500</v>
      </c>
      <c r="AY460" s="1">
        <f t="shared" si="242"/>
        <v>11500</v>
      </c>
      <c r="AZ460" s="1">
        <f t="shared" si="243"/>
        <v>230000</v>
      </c>
      <c r="BA460" s="1">
        <f t="shared" si="244"/>
        <v>276000</v>
      </c>
      <c r="BB460">
        <v>5</v>
      </c>
      <c r="BC460" s="1">
        <f>SUM($BA$5:BA460)</f>
        <v>58665900</v>
      </c>
      <c r="BD460" s="1">
        <v>0</v>
      </c>
      <c r="BE460" s="1">
        <f>SUM($BA$235:BA460)</f>
        <v>46536000</v>
      </c>
    </row>
    <row r="461" spans="21:57" x14ac:dyDescent="0.3">
      <c r="U461" s="2">
        <v>457</v>
      </c>
      <c r="V461">
        <v>0.55600000000000005</v>
      </c>
      <c r="W461">
        <f t="shared" si="229"/>
        <v>0.55600000000000005</v>
      </c>
      <c r="X461">
        <f t="shared" si="230"/>
        <v>0.55600000000000005</v>
      </c>
      <c r="Y461">
        <f t="shared" si="231"/>
        <v>0.55600000000000005</v>
      </c>
      <c r="Z461" s="4">
        <f t="shared" si="232"/>
        <v>248475.92</v>
      </c>
      <c r="AA461" s="4">
        <f t="shared" si="215"/>
        <v>111724.78398452234</v>
      </c>
      <c r="AB461" s="4">
        <f t="shared" si="233"/>
        <v>248478.144</v>
      </c>
      <c r="AC461" s="4">
        <f>SUM($AB$5:AB461)</f>
        <v>45526456.874000013</v>
      </c>
      <c r="AD461">
        <f t="shared" si="234"/>
        <v>0.54878364929167234</v>
      </c>
      <c r="AF461" s="2">
        <v>457</v>
      </c>
      <c r="AG461">
        <f t="shared" si="235"/>
        <v>3.2600000000000375</v>
      </c>
      <c r="AH461">
        <f t="shared" si="236"/>
        <v>3.2600000000000375</v>
      </c>
      <c r="AI461">
        <f t="shared" si="237"/>
        <v>3.2600000000000375</v>
      </c>
      <c r="AJ461">
        <f t="shared" si="238"/>
        <v>3.2600000000000375</v>
      </c>
      <c r="AK461">
        <f t="shared" si="239"/>
        <v>13.04000000000015</v>
      </c>
      <c r="AL461">
        <v>26.0800000000003</v>
      </c>
      <c r="AM461">
        <f>SUM($AL$5:AL461)</f>
        <v>7699.0600000000359</v>
      </c>
      <c r="AU461" s="2">
        <v>457</v>
      </c>
      <c r="AV461" s="1">
        <f t="shared" si="228"/>
        <v>11500</v>
      </c>
      <c r="AW461" s="1">
        <f t="shared" si="240"/>
        <v>11500</v>
      </c>
      <c r="AX461" s="1">
        <f t="shared" si="241"/>
        <v>11500</v>
      </c>
      <c r="AY461" s="1">
        <f t="shared" si="242"/>
        <v>11500</v>
      </c>
      <c r="AZ461" s="1">
        <f t="shared" si="243"/>
        <v>230000</v>
      </c>
      <c r="BA461" s="1">
        <f t="shared" si="244"/>
        <v>276000</v>
      </c>
      <c r="BB461">
        <v>5</v>
      </c>
      <c r="BC461" s="1">
        <f>SUM($BA$5:BA461)</f>
        <v>58941900</v>
      </c>
      <c r="BD461" s="1">
        <v>0</v>
      </c>
      <c r="BE461" s="1">
        <f>SUM($BA$235:BA461)</f>
        <v>46812000</v>
      </c>
    </row>
    <row r="462" spans="21:57" x14ac:dyDescent="0.3">
      <c r="U462" s="2">
        <v>458</v>
      </c>
      <c r="V462">
        <v>0.55700000000000005</v>
      </c>
      <c r="W462">
        <f t="shared" si="229"/>
        <v>0.55700000000000005</v>
      </c>
      <c r="X462">
        <f t="shared" si="230"/>
        <v>0.55700000000000005</v>
      </c>
      <c r="Y462">
        <f t="shared" si="231"/>
        <v>0.55700000000000005</v>
      </c>
      <c r="Z462" s="4">
        <f t="shared" si="232"/>
        <v>249171.75</v>
      </c>
      <c r="AA462" s="4">
        <f t="shared" si="215"/>
        <v>111836.50876850684</v>
      </c>
      <c r="AB462" s="4">
        <f t="shared" si="233"/>
        <v>249173.978</v>
      </c>
      <c r="AC462" s="4">
        <f>SUM($AB$5:AB462)</f>
        <v>45775630.852000013</v>
      </c>
      <c r="AD462">
        <f t="shared" si="234"/>
        <v>0.54731686827643833</v>
      </c>
      <c r="AF462" s="2">
        <v>458</v>
      </c>
      <c r="AG462">
        <f t="shared" si="235"/>
        <v>3.2612500000000373</v>
      </c>
      <c r="AH462">
        <f t="shared" si="236"/>
        <v>3.2612500000000373</v>
      </c>
      <c r="AI462">
        <f t="shared" si="237"/>
        <v>3.2612500000000373</v>
      </c>
      <c r="AJ462">
        <f t="shared" si="238"/>
        <v>3.2612500000000373</v>
      </c>
      <c r="AK462">
        <f t="shared" si="239"/>
        <v>13.045000000000149</v>
      </c>
      <c r="AL462">
        <v>26.090000000000298</v>
      </c>
      <c r="AM462">
        <f>SUM($AL$5:AL462)</f>
        <v>7725.150000000036</v>
      </c>
      <c r="AU462" s="2">
        <v>458</v>
      </c>
      <c r="AV462" s="1">
        <f t="shared" si="228"/>
        <v>11500</v>
      </c>
      <c r="AW462" s="1">
        <f t="shared" si="240"/>
        <v>11500</v>
      </c>
      <c r="AX462" s="1">
        <f t="shared" si="241"/>
        <v>11500</v>
      </c>
      <c r="AY462" s="1">
        <f t="shared" si="242"/>
        <v>11500</v>
      </c>
      <c r="AZ462" s="1">
        <f t="shared" si="243"/>
        <v>230000</v>
      </c>
      <c r="BA462" s="1">
        <f t="shared" si="244"/>
        <v>276000</v>
      </c>
      <c r="BB462">
        <v>5</v>
      </c>
      <c r="BC462" s="1">
        <f>SUM($BA$5:BA462)</f>
        <v>59217900</v>
      </c>
      <c r="BD462" s="1">
        <v>0</v>
      </c>
      <c r="BE462" s="1">
        <f>SUM($BA$235:BA462)</f>
        <v>47088000</v>
      </c>
    </row>
    <row r="463" spans="21:57" x14ac:dyDescent="0.3">
      <c r="U463" s="2">
        <v>459</v>
      </c>
      <c r="V463">
        <v>0.55800000000000005</v>
      </c>
      <c r="W463">
        <f t="shared" si="229"/>
        <v>0.55800000000000005</v>
      </c>
      <c r="X463">
        <f t="shared" si="230"/>
        <v>0.55800000000000005</v>
      </c>
      <c r="Y463">
        <f t="shared" si="231"/>
        <v>0.55800000000000005</v>
      </c>
      <c r="Z463" s="4">
        <f t="shared" si="232"/>
        <v>249868.71000000002</v>
      </c>
      <c r="AA463" s="4">
        <f t="shared" si="215"/>
        <v>111948.34527727534</v>
      </c>
      <c r="AB463" s="4">
        <f t="shared" si="233"/>
        <v>249870.94200000001</v>
      </c>
      <c r="AC463" s="4">
        <f>SUM($AB$5:AB463)</f>
        <v>46025501.794000015</v>
      </c>
      <c r="AD463">
        <f t="shared" si="234"/>
        <v>0.54586018226133171</v>
      </c>
      <c r="AF463" s="2">
        <v>459</v>
      </c>
      <c r="AG463">
        <f t="shared" si="235"/>
        <v>3.2625000000000375</v>
      </c>
      <c r="AH463">
        <f t="shared" si="236"/>
        <v>3.2625000000000375</v>
      </c>
      <c r="AI463">
        <f t="shared" si="237"/>
        <v>3.2625000000000375</v>
      </c>
      <c r="AJ463">
        <f t="shared" si="238"/>
        <v>3.2625000000000375</v>
      </c>
      <c r="AK463">
        <f t="shared" si="239"/>
        <v>13.05000000000015</v>
      </c>
      <c r="AL463">
        <v>26.1000000000003</v>
      </c>
      <c r="AM463">
        <f>SUM($AL$5:AL463)</f>
        <v>7751.2500000000364</v>
      </c>
      <c r="AU463" s="2">
        <v>459</v>
      </c>
      <c r="AV463" s="1">
        <f t="shared" si="228"/>
        <v>11500</v>
      </c>
      <c r="AW463" s="1">
        <f t="shared" si="240"/>
        <v>11500</v>
      </c>
      <c r="AX463" s="1">
        <f t="shared" si="241"/>
        <v>11500</v>
      </c>
      <c r="AY463" s="1">
        <f t="shared" si="242"/>
        <v>11500</v>
      </c>
      <c r="AZ463" s="1">
        <f t="shared" si="243"/>
        <v>230000</v>
      </c>
      <c r="BA463" s="1">
        <f t="shared" si="244"/>
        <v>276000</v>
      </c>
      <c r="BB463">
        <v>5</v>
      </c>
      <c r="BC463" s="1">
        <f>SUM($BA$5:BA463)</f>
        <v>59493900</v>
      </c>
      <c r="BD463" s="1">
        <v>0</v>
      </c>
      <c r="BE463" s="1">
        <f>SUM($BA$235:BA463)</f>
        <v>47364000</v>
      </c>
    </row>
    <row r="464" spans="21:57" x14ac:dyDescent="0.3">
      <c r="U464" s="2">
        <v>460</v>
      </c>
      <c r="V464">
        <v>0.55900000000000005</v>
      </c>
      <c r="W464">
        <f t="shared" si="229"/>
        <v>0.55900000000000005</v>
      </c>
      <c r="X464">
        <f t="shared" si="230"/>
        <v>0.55900000000000005</v>
      </c>
      <c r="Y464">
        <f t="shared" si="231"/>
        <v>0.55900000000000005</v>
      </c>
      <c r="Z464" s="4">
        <f t="shared" si="232"/>
        <v>250566.82</v>
      </c>
      <c r="AA464" s="4">
        <f t="shared" si="215"/>
        <v>112060.29362255261</v>
      </c>
      <c r="AB464" s="4">
        <f t="shared" si="233"/>
        <v>250569.05600000001</v>
      </c>
      <c r="AC464" s="4">
        <f>SUM($AB$5:AB464)</f>
        <v>46276070.850000016</v>
      </c>
      <c r="AD464">
        <f t="shared" si="234"/>
        <v>0.54441352344509686</v>
      </c>
      <c r="AF464" s="2">
        <v>460</v>
      </c>
      <c r="AG464">
        <f t="shared" si="235"/>
        <v>3.2637500000000377</v>
      </c>
      <c r="AH464">
        <f t="shared" si="236"/>
        <v>3.2637500000000377</v>
      </c>
      <c r="AI464">
        <f t="shared" si="237"/>
        <v>3.2637500000000377</v>
      </c>
      <c r="AJ464">
        <f t="shared" si="238"/>
        <v>3.2637500000000377</v>
      </c>
      <c r="AK464">
        <f t="shared" si="239"/>
        <v>13.055000000000151</v>
      </c>
      <c r="AL464">
        <v>26.110000000000301</v>
      </c>
      <c r="AM464">
        <f>SUM($AL$5:AL464)</f>
        <v>7777.360000000037</v>
      </c>
      <c r="AU464" s="2">
        <v>460</v>
      </c>
      <c r="AV464" s="1">
        <f t="shared" si="228"/>
        <v>11500</v>
      </c>
      <c r="AW464" s="1">
        <f t="shared" si="240"/>
        <v>11500</v>
      </c>
      <c r="AX464" s="1">
        <f t="shared" si="241"/>
        <v>11500</v>
      </c>
      <c r="AY464" s="1">
        <f t="shared" si="242"/>
        <v>11500</v>
      </c>
      <c r="AZ464" s="1">
        <f t="shared" si="243"/>
        <v>230000</v>
      </c>
      <c r="BA464" s="1">
        <f t="shared" si="244"/>
        <v>276000</v>
      </c>
      <c r="BB464">
        <v>5</v>
      </c>
      <c r="BC464" s="1">
        <f>SUM($BA$5:BA464)</f>
        <v>59769900</v>
      </c>
      <c r="BD464" s="1">
        <v>0</v>
      </c>
      <c r="BE464" s="1">
        <f>SUM($BA$235:BA464)</f>
        <v>47640000</v>
      </c>
    </row>
    <row r="465" spans="21:57" x14ac:dyDescent="0.3">
      <c r="U465" s="2">
        <v>461</v>
      </c>
      <c r="V465">
        <v>0.56000000000000005</v>
      </c>
      <c r="W465">
        <f t="shared" si="229"/>
        <v>0.56000000000000005</v>
      </c>
      <c r="X465">
        <f t="shared" si="230"/>
        <v>0.56000000000000005</v>
      </c>
      <c r="Y465">
        <f t="shared" si="231"/>
        <v>0.56000000000000005</v>
      </c>
      <c r="Z465" s="4">
        <f t="shared" si="232"/>
        <v>251266.08000000002</v>
      </c>
      <c r="AA465" s="4">
        <f t="shared" si="215"/>
        <v>112172.35391617514</v>
      </c>
      <c r="AB465" s="4">
        <f t="shared" si="233"/>
        <v>251268.32</v>
      </c>
      <c r="AC465" s="4">
        <f>SUM($AB$5:AB465)</f>
        <v>46527339.170000017</v>
      </c>
      <c r="AD465">
        <f t="shared" si="234"/>
        <v>0.54297678127096261</v>
      </c>
      <c r="AF465" s="2">
        <v>461</v>
      </c>
      <c r="AG465">
        <f t="shared" si="235"/>
        <v>3.265000000000025</v>
      </c>
      <c r="AH465">
        <f t="shared" si="236"/>
        <v>3.265000000000025</v>
      </c>
      <c r="AI465">
        <f t="shared" si="237"/>
        <v>3.265000000000025</v>
      </c>
      <c r="AJ465">
        <f t="shared" si="238"/>
        <v>3.265000000000025</v>
      </c>
      <c r="AK465">
        <f t="shared" si="239"/>
        <v>13.0600000000001</v>
      </c>
      <c r="AL465">
        <v>26.1200000000002</v>
      </c>
      <c r="AM465">
        <f>SUM($AL$5:AL465)</f>
        <v>7803.4800000000369</v>
      </c>
      <c r="AU465" s="2">
        <v>461</v>
      </c>
      <c r="AV465" s="1">
        <f t="shared" si="228"/>
        <v>11500</v>
      </c>
      <c r="AW465" s="1">
        <f t="shared" si="240"/>
        <v>11500</v>
      </c>
      <c r="AX465" s="1">
        <f t="shared" si="241"/>
        <v>11500</v>
      </c>
      <c r="AY465" s="1">
        <f t="shared" si="242"/>
        <v>11500</v>
      </c>
      <c r="AZ465" s="1">
        <f t="shared" si="243"/>
        <v>230000</v>
      </c>
      <c r="BA465" s="1">
        <f t="shared" si="244"/>
        <v>276000</v>
      </c>
      <c r="BB465">
        <v>5</v>
      </c>
      <c r="BC465" s="1">
        <f>SUM($BA$5:BA465)</f>
        <v>60045900</v>
      </c>
      <c r="BD465" s="1">
        <v>0</v>
      </c>
      <c r="BE465" s="1">
        <f>SUM($BA$235:BA465)</f>
        <v>47916000</v>
      </c>
    </row>
    <row r="466" spans="21:57" x14ac:dyDescent="0.3">
      <c r="U466" s="2">
        <v>462</v>
      </c>
      <c r="V466">
        <v>0.56100000000000005</v>
      </c>
      <c r="W466">
        <f t="shared" si="229"/>
        <v>0.56100000000000005</v>
      </c>
      <c r="X466">
        <f t="shared" si="230"/>
        <v>0.56100000000000005</v>
      </c>
      <c r="Y466">
        <f t="shared" si="231"/>
        <v>0.56100000000000005</v>
      </c>
      <c r="Z466" s="4">
        <f t="shared" si="232"/>
        <v>251966.48</v>
      </c>
      <c r="AA466" s="4">
        <f t="shared" si="215"/>
        <v>112284.5262700913</v>
      </c>
      <c r="AB466" s="4">
        <f t="shared" si="233"/>
        <v>251968.72400000002</v>
      </c>
      <c r="AC466" s="4">
        <f>SUM($AB$5:AB466)</f>
        <v>46779307.894000016</v>
      </c>
      <c r="AD466">
        <f t="shared" si="234"/>
        <v>0.54154982531746487</v>
      </c>
      <c r="AF466" s="2">
        <v>462</v>
      </c>
      <c r="AG466">
        <f t="shared" si="235"/>
        <v>3.2662500000000252</v>
      </c>
      <c r="AH466">
        <f t="shared" si="236"/>
        <v>3.2662500000000252</v>
      </c>
      <c r="AI466">
        <f t="shared" si="237"/>
        <v>3.2662500000000252</v>
      </c>
      <c r="AJ466">
        <f t="shared" si="238"/>
        <v>3.2662500000000252</v>
      </c>
      <c r="AK466">
        <f t="shared" si="239"/>
        <v>13.065000000000101</v>
      </c>
      <c r="AL466">
        <v>26.130000000000202</v>
      </c>
      <c r="AM466">
        <f>SUM($AL$5:AL466)</f>
        <v>7829.610000000037</v>
      </c>
      <c r="AU466" s="2">
        <v>462</v>
      </c>
      <c r="AV466" s="1">
        <f t="shared" si="228"/>
        <v>11500</v>
      </c>
      <c r="AW466" s="1">
        <f t="shared" si="240"/>
        <v>11500</v>
      </c>
      <c r="AX466" s="1">
        <f t="shared" si="241"/>
        <v>11500</v>
      </c>
      <c r="AY466" s="1">
        <f t="shared" si="242"/>
        <v>11500</v>
      </c>
      <c r="AZ466" s="1">
        <f t="shared" si="243"/>
        <v>230000</v>
      </c>
      <c r="BA466" s="1">
        <f t="shared" si="244"/>
        <v>276000</v>
      </c>
      <c r="BB466">
        <v>5</v>
      </c>
      <c r="BC466" s="1">
        <f>SUM($BA$5:BA466)</f>
        <v>60321900</v>
      </c>
      <c r="BD466" s="1">
        <v>0</v>
      </c>
      <c r="BE466" s="1">
        <f>SUM($BA$235:BA466)</f>
        <v>48192000</v>
      </c>
    </row>
    <row r="467" spans="21:57" x14ac:dyDescent="0.3">
      <c r="U467" s="2">
        <v>463</v>
      </c>
      <c r="V467">
        <v>0.56200000000000006</v>
      </c>
      <c r="W467">
        <f t="shared" si="229"/>
        <v>0.56200000000000006</v>
      </c>
      <c r="X467">
        <f t="shared" si="230"/>
        <v>0.56200000000000006</v>
      </c>
      <c r="Y467">
        <f t="shared" si="231"/>
        <v>0.56200000000000006</v>
      </c>
      <c r="Z467" s="4">
        <f t="shared" si="232"/>
        <v>252668.04</v>
      </c>
      <c r="AA467" s="4">
        <f t="shared" si="215"/>
        <v>112396.81079636137</v>
      </c>
      <c r="AB467" s="4">
        <f t="shared" si="233"/>
        <v>252670.288</v>
      </c>
      <c r="AC467" s="4">
        <f>SUM($AB$5:AB467)</f>
        <v>47031978.182000019</v>
      </c>
      <c r="AD467">
        <f t="shared" si="234"/>
        <v>0.54013259147087633</v>
      </c>
      <c r="AF467" s="2">
        <v>463</v>
      </c>
      <c r="AG467">
        <f t="shared" si="235"/>
        <v>3.2675000000000249</v>
      </c>
      <c r="AH467">
        <f t="shared" si="236"/>
        <v>3.2675000000000249</v>
      </c>
      <c r="AI467">
        <f t="shared" si="237"/>
        <v>3.2675000000000249</v>
      </c>
      <c r="AJ467">
        <f t="shared" si="238"/>
        <v>3.2675000000000249</v>
      </c>
      <c r="AK467">
        <f t="shared" si="239"/>
        <v>13.0700000000001</v>
      </c>
      <c r="AL467">
        <v>26.1400000000002</v>
      </c>
      <c r="AM467">
        <f>SUM($AL$5:AL467)</f>
        <v>7855.7500000000373</v>
      </c>
      <c r="AU467" s="2">
        <v>463</v>
      </c>
      <c r="AV467" s="1">
        <f t="shared" si="228"/>
        <v>11500</v>
      </c>
      <c r="AW467" s="1">
        <f t="shared" si="240"/>
        <v>11500</v>
      </c>
      <c r="AX467" s="1">
        <f t="shared" si="241"/>
        <v>11500</v>
      </c>
      <c r="AY467" s="1">
        <f t="shared" si="242"/>
        <v>11500</v>
      </c>
      <c r="AZ467" s="1">
        <f t="shared" si="243"/>
        <v>230000</v>
      </c>
      <c r="BA467" s="1">
        <f t="shared" si="244"/>
        <v>276000</v>
      </c>
      <c r="BB467">
        <v>5</v>
      </c>
      <c r="BC467" s="1">
        <f>SUM($BA$5:BA467)</f>
        <v>60597900</v>
      </c>
      <c r="BD467" s="1">
        <v>0</v>
      </c>
      <c r="BE467" s="1">
        <f>SUM($BA$235:BA467)</f>
        <v>48468000</v>
      </c>
    </row>
    <row r="468" spans="21:57" x14ac:dyDescent="0.3">
      <c r="U468" s="2">
        <v>464</v>
      </c>
      <c r="V468">
        <v>0.56299999999999994</v>
      </c>
      <c r="W468">
        <f t="shared" si="229"/>
        <v>0.56299999999999994</v>
      </c>
      <c r="X468">
        <f t="shared" si="230"/>
        <v>0.56299999999999994</v>
      </c>
      <c r="Y468">
        <f t="shared" si="231"/>
        <v>0.56299999999999994</v>
      </c>
      <c r="Z468" s="4">
        <f t="shared" si="232"/>
        <v>253370.74000000002</v>
      </c>
      <c r="AA468" s="4">
        <f t="shared" ref="AA468:AA531" si="245">AA467*1.001</f>
        <v>112509.20760715772</v>
      </c>
      <c r="AB468" s="4">
        <f t="shared" si="233"/>
        <v>253372.99200000003</v>
      </c>
      <c r="AC468" s="4">
        <f>SUM($AB$5:AB468)</f>
        <v>47285351.174000017</v>
      </c>
      <c r="AD468">
        <f t="shared" si="234"/>
        <v>0.53872493098104279</v>
      </c>
      <c r="AE468" s="16"/>
      <c r="AF468" s="2">
        <v>464</v>
      </c>
      <c r="AG468">
        <f t="shared" si="235"/>
        <v>3.2687500000000251</v>
      </c>
      <c r="AH468">
        <f t="shared" si="236"/>
        <v>3.2687500000000251</v>
      </c>
      <c r="AI468">
        <f t="shared" si="237"/>
        <v>3.2687500000000251</v>
      </c>
      <c r="AJ468">
        <f t="shared" si="238"/>
        <v>3.2687500000000251</v>
      </c>
      <c r="AK468">
        <f t="shared" si="239"/>
        <v>13.075000000000101</v>
      </c>
      <c r="AL468">
        <v>26.150000000000201</v>
      </c>
      <c r="AM468">
        <f>SUM($AL$5:AL468)</f>
        <v>7881.9000000000378</v>
      </c>
      <c r="AU468" s="2">
        <v>464</v>
      </c>
      <c r="AV468" s="1">
        <f t="shared" si="228"/>
        <v>11500</v>
      </c>
      <c r="AW468" s="1">
        <f t="shared" si="240"/>
        <v>11500</v>
      </c>
      <c r="AX468" s="1">
        <f t="shared" si="241"/>
        <v>11500</v>
      </c>
      <c r="AY468" s="1">
        <f t="shared" si="242"/>
        <v>11500</v>
      </c>
      <c r="AZ468" s="1">
        <f t="shared" si="243"/>
        <v>230000</v>
      </c>
      <c r="BA468" s="1">
        <f t="shared" si="244"/>
        <v>276000</v>
      </c>
      <c r="BB468">
        <v>5</v>
      </c>
      <c r="BC468" s="1">
        <f>SUM($BA$5:BA468)</f>
        <v>60873900</v>
      </c>
      <c r="BD468" s="1">
        <v>0</v>
      </c>
      <c r="BE468" s="1">
        <f>SUM($BA$235:BA468)</f>
        <v>48744000</v>
      </c>
    </row>
    <row r="469" spans="21:57" x14ac:dyDescent="0.3">
      <c r="U469" s="2">
        <v>465</v>
      </c>
      <c r="V469">
        <v>0.56399999999999995</v>
      </c>
      <c r="W469">
        <f t="shared" si="229"/>
        <v>0.56399999999999995</v>
      </c>
      <c r="X469">
        <f t="shared" si="230"/>
        <v>0.56399999999999995</v>
      </c>
      <c r="Y469">
        <f t="shared" si="231"/>
        <v>0.56399999999999995</v>
      </c>
      <c r="Z469" s="4">
        <f t="shared" si="232"/>
        <v>254074.6</v>
      </c>
      <c r="AA469" s="4">
        <f t="shared" si="245"/>
        <v>112621.71681476486</v>
      </c>
      <c r="AB469" s="4">
        <f t="shared" si="233"/>
        <v>254076.856</v>
      </c>
      <c r="AC469" s="4">
        <f>SUM($AB$5:AB469)</f>
        <v>47539428.030000016</v>
      </c>
      <c r="AD469">
        <f t="shared" si="234"/>
        <v>0.53732678237928289</v>
      </c>
      <c r="AF469" s="2">
        <v>465</v>
      </c>
      <c r="AG469">
        <f t="shared" si="235"/>
        <v>3.2700000000000249</v>
      </c>
      <c r="AH469">
        <f t="shared" si="236"/>
        <v>3.2700000000000249</v>
      </c>
      <c r="AI469">
        <f t="shared" si="237"/>
        <v>3.2700000000000249</v>
      </c>
      <c r="AJ469">
        <f t="shared" si="238"/>
        <v>3.2700000000000249</v>
      </c>
      <c r="AK469">
        <f t="shared" si="239"/>
        <v>13.0800000000001</v>
      </c>
      <c r="AL469">
        <v>26.160000000000199</v>
      </c>
      <c r="AM469">
        <f>SUM($AL$5:AL469)</f>
        <v>7908.0600000000377</v>
      </c>
      <c r="AU469" s="2">
        <v>465</v>
      </c>
      <c r="AV469" s="1">
        <f t="shared" si="228"/>
        <v>11500</v>
      </c>
      <c r="AW469" s="1">
        <f t="shared" si="240"/>
        <v>11500</v>
      </c>
      <c r="AX469" s="1">
        <f t="shared" si="241"/>
        <v>11500</v>
      </c>
      <c r="AY469" s="1">
        <f t="shared" si="242"/>
        <v>11500</v>
      </c>
      <c r="AZ469" s="1">
        <f t="shared" si="243"/>
        <v>230000</v>
      </c>
      <c r="BA469" s="1">
        <f t="shared" si="244"/>
        <v>276000</v>
      </c>
      <c r="BB469">
        <v>5</v>
      </c>
      <c r="BC469" s="1">
        <f>SUM($BA$5:BA469)</f>
        <v>61149900</v>
      </c>
      <c r="BD469" s="1">
        <v>0</v>
      </c>
      <c r="BE469" s="1">
        <f>SUM($BA$235:BA469)</f>
        <v>49020000</v>
      </c>
    </row>
    <row r="470" spans="21:57" x14ac:dyDescent="0.3">
      <c r="U470" s="2">
        <v>466</v>
      </c>
      <c r="V470">
        <v>0.56499999999999995</v>
      </c>
      <c r="W470">
        <f t="shared" si="229"/>
        <v>0.56499999999999995</v>
      </c>
      <c r="X470">
        <f t="shared" si="230"/>
        <v>0.56499999999999995</v>
      </c>
      <c r="Y470">
        <f t="shared" si="231"/>
        <v>0.56499999999999995</v>
      </c>
      <c r="Z470" s="4">
        <f t="shared" si="232"/>
        <v>254779.61000000002</v>
      </c>
      <c r="AA470" s="4">
        <f t="shared" si="245"/>
        <v>112734.33853157962</v>
      </c>
      <c r="AB470" s="4">
        <f t="shared" si="233"/>
        <v>254781.87000000002</v>
      </c>
      <c r="AC470" s="4">
        <f>SUM($AB$5:AB470)</f>
        <v>47794209.900000013</v>
      </c>
      <c r="AD470">
        <f t="shared" si="234"/>
        <v>0.53593802146549985</v>
      </c>
      <c r="AF470" s="2">
        <v>466</v>
      </c>
      <c r="AG470">
        <f t="shared" si="235"/>
        <v>3.2712500000000251</v>
      </c>
      <c r="AH470">
        <f t="shared" si="236"/>
        <v>3.2712500000000251</v>
      </c>
      <c r="AI470">
        <f t="shared" si="237"/>
        <v>3.2712500000000251</v>
      </c>
      <c r="AJ470">
        <f t="shared" si="238"/>
        <v>3.2712500000000251</v>
      </c>
      <c r="AK470">
        <f t="shared" si="239"/>
        <v>13.0850000000001</v>
      </c>
      <c r="AL470">
        <v>26.170000000000201</v>
      </c>
      <c r="AM470">
        <f>SUM($AL$5:AL470)</f>
        <v>7934.2300000000378</v>
      </c>
      <c r="AU470" s="2">
        <v>466</v>
      </c>
      <c r="AV470" s="1">
        <f t="shared" si="228"/>
        <v>11500</v>
      </c>
      <c r="AW470" s="1">
        <f t="shared" si="240"/>
        <v>11500</v>
      </c>
      <c r="AX470" s="1">
        <f t="shared" si="241"/>
        <v>11500</v>
      </c>
      <c r="AY470" s="1">
        <f t="shared" si="242"/>
        <v>11500</v>
      </c>
      <c r="AZ470" s="1">
        <f t="shared" si="243"/>
        <v>230000</v>
      </c>
      <c r="BA470" s="1">
        <f t="shared" si="244"/>
        <v>276000</v>
      </c>
      <c r="BB470">
        <v>5</v>
      </c>
      <c r="BC470" s="1">
        <f>SUM($BA$5:BA470)</f>
        <v>61425900</v>
      </c>
      <c r="BD470" s="1">
        <v>0</v>
      </c>
      <c r="BE470" s="1">
        <f>SUM($BA$235:BA470)</f>
        <v>49296000</v>
      </c>
    </row>
    <row r="471" spans="21:57" x14ac:dyDescent="0.3">
      <c r="U471" s="2">
        <v>467</v>
      </c>
      <c r="V471">
        <v>0.56599999999999995</v>
      </c>
      <c r="W471">
        <f t="shared" si="229"/>
        <v>0.56599999999999995</v>
      </c>
      <c r="X471">
        <f t="shared" si="230"/>
        <v>0.56599999999999995</v>
      </c>
      <c r="Y471">
        <f t="shared" si="231"/>
        <v>0.56599999999999995</v>
      </c>
      <c r="Z471" s="4">
        <f t="shared" si="232"/>
        <v>255485.78</v>
      </c>
      <c r="AA471" s="4">
        <f t="shared" si="245"/>
        <v>112847.07287011118</v>
      </c>
      <c r="AB471" s="4">
        <f t="shared" si="233"/>
        <v>255488.04399999999</v>
      </c>
      <c r="AC471" s="4">
        <f>SUM($AB$5:AB471)</f>
        <v>48049697.944000013</v>
      </c>
      <c r="AD471">
        <f t="shared" si="234"/>
        <v>0.53455856794067369</v>
      </c>
      <c r="AF471" s="2">
        <v>467</v>
      </c>
      <c r="AG471">
        <f t="shared" si="235"/>
        <v>3.2725000000000248</v>
      </c>
      <c r="AH471">
        <f t="shared" si="236"/>
        <v>3.2725000000000248</v>
      </c>
      <c r="AI471">
        <f t="shared" si="237"/>
        <v>3.2725000000000248</v>
      </c>
      <c r="AJ471">
        <f t="shared" si="238"/>
        <v>3.2725000000000248</v>
      </c>
      <c r="AK471">
        <f t="shared" si="239"/>
        <v>13.090000000000099</v>
      </c>
      <c r="AL471">
        <v>26.180000000000199</v>
      </c>
      <c r="AM471">
        <f>SUM($AL$5:AL471)</f>
        <v>7960.4100000000381</v>
      </c>
      <c r="AU471" s="2">
        <v>467</v>
      </c>
      <c r="AV471" s="1">
        <f t="shared" si="228"/>
        <v>11500</v>
      </c>
      <c r="AW471" s="1">
        <f t="shared" si="240"/>
        <v>11500</v>
      </c>
      <c r="AX471" s="1">
        <f t="shared" si="241"/>
        <v>11500</v>
      </c>
      <c r="AY471" s="1">
        <f t="shared" si="242"/>
        <v>11500</v>
      </c>
      <c r="AZ471" s="1">
        <f t="shared" si="243"/>
        <v>230000</v>
      </c>
      <c r="BA471" s="1">
        <f t="shared" si="244"/>
        <v>276000</v>
      </c>
      <c r="BB471">
        <v>5</v>
      </c>
      <c r="BC471" s="1">
        <f>SUM($BA$5:BA471)</f>
        <v>61701900</v>
      </c>
      <c r="BD471" s="1">
        <v>0</v>
      </c>
      <c r="BE471" s="1">
        <f>SUM($BA$235:BA471)</f>
        <v>49572000</v>
      </c>
    </row>
    <row r="472" spans="21:57" x14ac:dyDescent="0.3">
      <c r="U472" s="2">
        <v>468</v>
      </c>
      <c r="V472">
        <v>0.56699999999999995</v>
      </c>
      <c r="W472">
        <f t="shared" si="229"/>
        <v>0.56699999999999995</v>
      </c>
      <c r="X472">
        <f t="shared" si="230"/>
        <v>0.56699999999999995</v>
      </c>
      <c r="Y472">
        <f t="shared" si="231"/>
        <v>0.56699999999999995</v>
      </c>
      <c r="Z472" s="4">
        <f t="shared" si="232"/>
        <v>256193.1</v>
      </c>
      <c r="AA472" s="4">
        <f t="shared" si="245"/>
        <v>112959.91994298127</v>
      </c>
      <c r="AB472" s="4">
        <f t="shared" si="233"/>
        <v>256195.36800000002</v>
      </c>
      <c r="AC472" s="4">
        <f>SUM($AB$5:AB472)</f>
        <v>48305893.312000014</v>
      </c>
      <c r="AD472">
        <f t="shared" si="234"/>
        <v>0.53318830078512902</v>
      </c>
      <c r="AF472" s="2">
        <v>468</v>
      </c>
      <c r="AG472">
        <f t="shared" si="235"/>
        <v>3.273750000000025</v>
      </c>
      <c r="AH472">
        <f t="shared" si="236"/>
        <v>3.273750000000025</v>
      </c>
      <c r="AI472">
        <f t="shared" si="237"/>
        <v>3.273750000000025</v>
      </c>
      <c r="AJ472">
        <f t="shared" si="238"/>
        <v>3.273750000000025</v>
      </c>
      <c r="AK472">
        <f t="shared" si="239"/>
        <v>13.0950000000001</v>
      </c>
      <c r="AL472">
        <v>26.1900000000002</v>
      </c>
      <c r="AM472">
        <f>SUM($AL$5:AL472)</f>
        <v>7986.6000000000386</v>
      </c>
      <c r="AU472" s="2">
        <v>468</v>
      </c>
      <c r="AV472" s="1">
        <f t="shared" si="228"/>
        <v>11500</v>
      </c>
      <c r="AW472" s="1">
        <f t="shared" si="240"/>
        <v>11500</v>
      </c>
      <c r="AX472" s="1">
        <f t="shared" si="241"/>
        <v>11500</v>
      </c>
      <c r="AY472" s="1">
        <f t="shared" si="242"/>
        <v>11500</v>
      </c>
      <c r="AZ472" s="1">
        <f t="shared" si="243"/>
        <v>230000</v>
      </c>
      <c r="BA472" s="1">
        <f t="shared" si="244"/>
        <v>276000</v>
      </c>
      <c r="BB472">
        <v>5</v>
      </c>
      <c r="BC472" s="1">
        <f>SUM($BA$5:BA472)</f>
        <v>61977900</v>
      </c>
      <c r="BD472" s="1">
        <v>0</v>
      </c>
      <c r="BE472" s="1">
        <f>SUM($BA$235:BA472)</f>
        <v>49848000</v>
      </c>
    </row>
    <row r="473" spans="21:57" x14ac:dyDescent="0.3">
      <c r="U473" s="2">
        <v>469</v>
      </c>
      <c r="V473">
        <v>0.56799999999999995</v>
      </c>
      <c r="W473">
        <f t="shared" si="229"/>
        <v>0.56799999999999995</v>
      </c>
      <c r="X473">
        <f t="shared" si="230"/>
        <v>0.56799999999999995</v>
      </c>
      <c r="Y473">
        <f t="shared" si="231"/>
        <v>0.56799999999999995</v>
      </c>
      <c r="Z473" s="4">
        <f t="shared" si="232"/>
        <v>256901.59</v>
      </c>
      <c r="AA473" s="4">
        <f t="shared" si="245"/>
        <v>113072.87986292424</v>
      </c>
      <c r="AB473" s="4">
        <f t="shared" si="233"/>
        <v>256903.86199999999</v>
      </c>
      <c r="AC473" s="4">
        <f>SUM($AB$5:AB473)</f>
        <v>48562797.174000017</v>
      </c>
      <c r="AD473">
        <f t="shared" si="234"/>
        <v>0.53182716307656841</v>
      </c>
      <c r="AF473" s="2">
        <v>469</v>
      </c>
      <c r="AG473">
        <f t="shared" si="235"/>
        <v>3.2750000000000248</v>
      </c>
      <c r="AH473">
        <f t="shared" si="236"/>
        <v>3.2750000000000248</v>
      </c>
      <c r="AI473">
        <f t="shared" si="237"/>
        <v>3.2750000000000248</v>
      </c>
      <c r="AJ473">
        <f t="shared" si="238"/>
        <v>3.2750000000000248</v>
      </c>
      <c r="AK473">
        <f t="shared" si="239"/>
        <v>13.100000000000099</v>
      </c>
      <c r="AL473">
        <v>26.200000000000198</v>
      </c>
      <c r="AM473">
        <f>SUM($AL$5:AL473)</f>
        <v>8012.8000000000384</v>
      </c>
      <c r="AU473" s="2">
        <v>469</v>
      </c>
      <c r="AV473" s="1">
        <f t="shared" si="228"/>
        <v>11500</v>
      </c>
      <c r="AW473" s="1">
        <f t="shared" si="240"/>
        <v>11500</v>
      </c>
      <c r="AX473" s="1">
        <f t="shared" si="241"/>
        <v>11500</v>
      </c>
      <c r="AY473" s="1">
        <f t="shared" si="242"/>
        <v>11500</v>
      </c>
      <c r="AZ473" s="1">
        <f t="shared" si="243"/>
        <v>230000</v>
      </c>
      <c r="BA473" s="1">
        <f t="shared" si="244"/>
        <v>276000</v>
      </c>
      <c r="BB473">
        <v>5</v>
      </c>
      <c r="BC473" s="1">
        <f>SUM($BA$5:BA473)</f>
        <v>62253900</v>
      </c>
      <c r="BD473" s="1">
        <v>0</v>
      </c>
      <c r="BE473" s="1">
        <f>SUM($BA$235:BA473)</f>
        <v>50124000</v>
      </c>
    </row>
    <row r="474" spans="21:57" x14ac:dyDescent="0.3">
      <c r="U474" s="2">
        <v>470</v>
      </c>
      <c r="V474">
        <v>0.56899999999999995</v>
      </c>
      <c r="W474">
        <f t="shared" si="229"/>
        <v>0.56899999999999995</v>
      </c>
      <c r="X474">
        <f t="shared" si="230"/>
        <v>0.56899999999999995</v>
      </c>
      <c r="Y474">
        <f t="shared" si="231"/>
        <v>0.56899999999999995</v>
      </c>
      <c r="Z474" s="4">
        <f t="shared" si="232"/>
        <v>257611.23</v>
      </c>
      <c r="AA474" s="4">
        <f t="shared" si="245"/>
        <v>113185.95274278715</v>
      </c>
      <c r="AB474" s="4">
        <f t="shared" si="233"/>
        <v>257613.50600000002</v>
      </c>
      <c r="AC474" s="4">
        <f>SUM($AB$5:AB474)</f>
        <v>48820410.680000015</v>
      </c>
      <c r="AD474">
        <f t="shared" si="234"/>
        <v>0.53047501583768053</v>
      </c>
      <c r="AF474" s="2">
        <v>470</v>
      </c>
      <c r="AG474">
        <f t="shared" si="235"/>
        <v>3.276250000000025</v>
      </c>
      <c r="AH474">
        <f t="shared" si="236"/>
        <v>3.276250000000025</v>
      </c>
      <c r="AI474">
        <f t="shared" si="237"/>
        <v>3.276250000000025</v>
      </c>
      <c r="AJ474">
        <f t="shared" si="238"/>
        <v>3.276250000000025</v>
      </c>
      <c r="AK474">
        <f t="shared" si="239"/>
        <v>13.1050000000001</v>
      </c>
      <c r="AL474">
        <v>26.2100000000002</v>
      </c>
      <c r="AM474">
        <f>SUM($AL$5:AL474)</f>
        <v>8039.0100000000384</v>
      </c>
      <c r="AU474" s="2">
        <v>470</v>
      </c>
      <c r="AV474" s="1">
        <f t="shared" si="228"/>
        <v>11500</v>
      </c>
      <c r="AW474" s="1">
        <f t="shared" si="240"/>
        <v>11500</v>
      </c>
      <c r="AX474" s="1">
        <f t="shared" si="241"/>
        <v>11500</v>
      </c>
      <c r="AY474" s="1">
        <f t="shared" si="242"/>
        <v>11500</v>
      </c>
      <c r="AZ474" s="1">
        <f t="shared" si="243"/>
        <v>230000</v>
      </c>
      <c r="BA474" s="1">
        <f t="shared" si="244"/>
        <v>276000</v>
      </c>
      <c r="BB474">
        <v>5</v>
      </c>
      <c r="BC474" s="1">
        <f>SUM($BA$5:BA474)</f>
        <v>62529900</v>
      </c>
      <c r="BD474" s="1">
        <v>0</v>
      </c>
      <c r="BE474" s="1">
        <f>SUM($BA$235:BA474)</f>
        <v>50400000</v>
      </c>
    </row>
    <row r="475" spans="21:57" x14ac:dyDescent="0.3">
      <c r="U475" s="2">
        <v>471</v>
      </c>
      <c r="V475">
        <v>0.56999999999999995</v>
      </c>
      <c r="W475">
        <f t="shared" si="229"/>
        <v>0.56999999999999995</v>
      </c>
      <c r="X475">
        <f t="shared" si="230"/>
        <v>0.56999999999999995</v>
      </c>
      <c r="Y475">
        <f t="shared" si="231"/>
        <v>0.56999999999999995</v>
      </c>
      <c r="Z475" s="4">
        <f t="shared" si="232"/>
        <v>258322.04</v>
      </c>
      <c r="AA475" s="4">
        <f t="shared" si="245"/>
        <v>113299.13869552992</v>
      </c>
      <c r="AB475" s="4">
        <f t="shared" si="233"/>
        <v>258324.32</v>
      </c>
      <c r="AC475" s="4">
        <f>SUM($AB$5:AB475)</f>
        <v>49078735.000000015</v>
      </c>
      <c r="AD475">
        <f t="shared" si="234"/>
        <v>0.52913180450943365</v>
      </c>
      <c r="AF475" s="2">
        <v>471</v>
      </c>
      <c r="AG475">
        <f t="shared" si="235"/>
        <v>3.2775000000000252</v>
      </c>
      <c r="AH475">
        <f t="shared" si="236"/>
        <v>3.2775000000000252</v>
      </c>
      <c r="AI475">
        <f t="shared" si="237"/>
        <v>3.2775000000000252</v>
      </c>
      <c r="AJ475">
        <f t="shared" si="238"/>
        <v>3.2775000000000252</v>
      </c>
      <c r="AK475">
        <f t="shared" si="239"/>
        <v>13.110000000000101</v>
      </c>
      <c r="AL475">
        <v>26.220000000000201</v>
      </c>
      <c r="AM475">
        <f>SUM($AL$5:AL475)</f>
        <v>8065.2300000000387</v>
      </c>
      <c r="AU475" s="2">
        <v>471</v>
      </c>
      <c r="AV475" s="1">
        <f t="shared" si="228"/>
        <v>12000</v>
      </c>
      <c r="AW475" s="1">
        <f t="shared" si="240"/>
        <v>12000</v>
      </c>
      <c r="AX475" s="1">
        <f t="shared" si="241"/>
        <v>12000</v>
      </c>
      <c r="AY475" s="1">
        <f t="shared" si="242"/>
        <v>12000</v>
      </c>
      <c r="AZ475" s="1">
        <f t="shared" si="243"/>
        <v>240000</v>
      </c>
      <c r="BA475" s="1">
        <f t="shared" si="244"/>
        <v>288000</v>
      </c>
      <c r="BB475">
        <v>5</v>
      </c>
      <c r="BC475" s="1">
        <f>SUM($BA$5:BA475)</f>
        <v>62817900</v>
      </c>
      <c r="BD475" s="1">
        <v>0</v>
      </c>
      <c r="BE475" s="1">
        <f>SUM($BA$235:BA475)</f>
        <v>50688000</v>
      </c>
    </row>
    <row r="476" spans="21:57" x14ac:dyDescent="0.3">
      <c r="U476" s="2">
        <v>472</v>
      </c>
      <c r="V476">
        <v>0.57099999999999995</v>
      </c>
      <c r="W476">
        <f t="shared" si="229"/>
        <v>0.57099999999999995</v>
      </c>
      <c r="X476">
        <f t="shared" si="230"/>
        <v>0.57099999999999995</v>
      </c>
      <c r="Y476">
        <f t="shared" si="231"/>
        <v>0.57099999999999995</v>
      </c>
      <c r="Z476" s="4">
        <f t="shared" si="232"/>
        <v>259034.01</v>
      </c>
      <c r="AA476" s="4">
        <f t="shared" si="245"/>
        <v>113412.43783422543</v>
      </c>
      <c r="AB476" s="4">
        <f t="shared" si="233"/>
        <v>259036.29400000002</v>
      </c>
      <c r="AC476" s="4">
        <f>SUM($AB$5:AB476)</f>
        <v>49337771.294000015</v>
      </c>
      <c r="AD476">
        <f t="shared" si="234"/>
        <v>0.52779741368639532</v>
      </c>
      <c r="AF476" s="2">
        <v>472</v>
      </c>
      <c r="AG476">
        <f t="shared" si="235"/>
        <v>3.2787500000000249</v>
      </c>
      <c r="AH476">
        <f t="shared" si="236"/>
        <v>3.2787500000000249</v>
      </c>
      <c r="AI476">
        <f t="shared" si="237"/>
        <v>3.2787500000000249</v>
      </c>
      <c r="AJ476">
        <f t="shared" si="238"/>
        <v>3.2787500000000249</v>
      </c>
      <c r="AK476">
        <f t="shared" si="239"/>
        <v>13.1150000000001</v>
      </c>
      <c r="AL476">
        <v>26.230000000000199</v>
      </c>
      <c r="AM476">
        <f>SUM($AL$5:AL476)</f>
        <v>8091.4600000000391</v>
      </c>
      <c r="AU476" s="2">
        <v>472</v>
      </c>
      <c r="AV476" s="1">
        <f t="shared" si="228"/>
        <v>12000</v>
      </c>
      <c r="AW476" s="1">
        <f t="shared" si="240"/>
        <v>12000</v>
      </c>
      <c r="AX476" s="1">
        <f t="shared" si="241"/>
        <v>12000</v>
      </c>
      <c r="AY476" s="1">
        <f t="shared" si="242"/>
        <v>12000</v>
      </c>
      <c r="AZ476" s="1">
        <f t="shared" si="243"/>
        <v>240000</v>
      </c>
      <c r="BA476" s="1">
        <f t="shared" si="244"/>
        <v>288000</v>
      </c>
      <c r="BB476">
        <v>5</v>
      </c>
      <c r="BC476" s="1">
        <f>SUM($BA$5:BA476)</f>
        <v>63105900</v>
      </c>
      <c r="BD476" s="1">
        <v>0</v>
      </c>
      <c r="BE476" s="1">
        <f>SUM($BA$235:BA476)</f>
        <v>50976000</v>
      </c>
    </row>
    <row r="477" spans="21:57" x14ac:dyDescent="0.3">
      <c r="U477" s="2">
        <v>473</v>
      </c>
      <c r="V477">
        <v>0.57199999999999995</v>
      </c>
      <c r="W477">
        <f t="shared" si="229"/>
        <v>0.57199999999999995</v>
      </c>
      <c r="X477">
        <f t="shared" si="230"/>
        <v>0.57199999999999995</v>
      </c>
      <c r="Y477">
        <f t="shared" si="231"/>
        <v>0.57199999999999995</v>
      </c>
      <c r="Z477" s="4">
        <f t="shared" si="232"/>
        <v>259747.15000000002</v>
      </c>
      <c r="AA477" s="4">
        <f t="shared" si="245"/>
        <v>113525.85027205964</v>
      </c>
      <c r="AB477" s="4">
        <f t="shared" si="233"/>
        <v>259749.43800000002</v>
      </c>
      <c r="AC477" s="4">
        <f>SUM($AB$5:AB477)</f>
        <v>49597520.732000016</v>
      </c>
      <c r="AD477">
        <f t="shared" si="234"/>
        <v>0.52647177038495307</v>
      </c>
      <c r="AF477" s="2">
        <v>473</v>
      </c>
      <c r="AG477">
        <f t="shared" si="235"/>
        <v>3.2800000000000251</v>
      </c>
      <c r="AH477">
        <f t="shared" si="236"/>
        <v>3.2800000000000251</v>
      </c>
      <c r="AI477">
        <f t="shared" si="237"/>
        <v>3.2800000000000251</v>
      </c>
      <c r="AJ477">
        <f t="shared" si="238"/>
        <v>3.2800000000000251</v>
      </c>
      <c r="AK477">
        <f t="shared" si="239"/>
        <v>13.1200000000001</v>
      </c>
      <c r="AL477">
        <v>26.240000000000201</v>
      </c>
      <c r="AM477">
        <f>SUM($AL$5:AL477)</f>
        <v>8117.7000000000389</v>
      </c>
      <c r="AU477" s="2">
        <v>473</v>
      </c>
      <c r="AV477" s="1">
        <f t="shared" si="228"/>
        <v>12000</v>
      </c>
      <c r="AW477" s="1">
        <f t="shared" si="240"/>
        <v>12000</v>
      </c>
      <c r="AX477" s="1">
        <f t="shared" si="241"/>
        <v>12000</v>
      </c>
      <c r="AY477" s="1">
        <f t="shared" si="242"/>
        <v>12000</v>
      </c>
      <c r="AZ477" s="1">
        <f t="shared" si="243"/>
        <v>240000</v>
      </c>
      <c r="BA477" s="1">
        <f t="shared" si="244"/>
        <v>288000</v>
      </c>
      <c r="BB477">
        <v>5</v>
      </c>
      <c r="BC477" s="1">
        <f>SUM($BA$5:BA477)</f>
        <v>63393900</v>
      </c>
      <c r="BD477" s="1">
        <v>0</v>
      </c>
      <c r="BE477" s="1">
        <f>SUM($BA$235:BA477)</f>
        <v>51264000</v>
      </c>
    </row>
    <row r="478" spans="21:57" x14ac:dyDescent="0.3">
      <c r="U478" s="2">
        <v>474</v>
      </c>
      <c r="V478">
        <v>0.57299999999999995</v>
      </c>
      <c r="W478">
        <f t="shared" si="229"/>
        <v>0.57299999999999995</v>
      </c>
      <c r="X478">
        <f t="shared" si="230"/>
        <v>0.57299999999999995</v>
      </c>
      <c r="Y478">
        <f t="shared" si="231"/>
        <v>0.57299999999999995</v>
      </c>
      <c r="Z478" s="4">
        <f t="shared" si="232"/>
        <v>260461.46000000002</v>
      </c>
      <c r="AA478" s="4">
        <f t="shared" si="245"/>
        <v>113639.3761223317</v>
      </c>
      <c r="AB478" s="4">
        <f t="shared" si="233"/>
        <v>260463.75200000001</v>
      </c>
      <c r="AC478" s="4">
        <f>SUM($AB$5:AB478)</f>
        <v>49857984.484000012</v>
      </c>
      <c r="AD478">
        <f t="shared" si="234"/>
        <v>0.52515478224690171</v>
      </c>
      <c r="AF478" s="2">
        <v>474</v>
      </c>
      <c r="AG478">
        <f t="shared" si="235"/>
        <v>3.2812500000000249</v>
      </c>
      <c r="AH478">
        <f t="shared" si="236"/>
        <v>3.2812500000000249</v>
      </c>
      <c r="AI478">
        <f t="shared" si="237"/>
        <v>3.2812500000000249</v>
      </c>
      <c r="AJ478">
        <f t="shared" si="238"/>
        <v>3.2812500000000249</v>
      </c>
      <c r="AK478">
        <f t="shared" si="239"/>
        <v>13.125000000000099</v>
      </c>
      <c r="AL478">
        <v>26.250000000000199</v>
      </c>
      <c r="AM478">
        <f>SUM($AL$5:AL478)</f>
        <v>8143.9500000000389</v>
      </c>
      <c r="AU478" s="2">
        <v>474</v>
      </c>
      <c r="AV478" s="1">
        <f t="shared" si="228"/>
        <v>12000</v>
      </c>
      <c r="AW478" s="1">
        <f t="shared" si="240"/>
        <v>12000</v>
      </c>
      <c r="AX478" s="1">
        <f t="shared" si="241"/>
        <v>12000</v>
      </c>
      <c r="AY478" s="1">
        <f t="shared" si="242"/>
        <v>12000</v>
      </c>
      <c r="AZ478" s="1">
        <f t="shared" si="243"/>
        <v>240000</v>
      </c>
      <c r="BA478" s="1">
        <f t="shared" si="244"/>
        <v>288000</v>
      </c>
      <c r="BB478">
        <v>5</v>
      </c>
      <c r="BC478" s="1">
        <f>SUM($BA$5:BA478)</f>
        <v>63681900</v>
      </c>
      <c r="BD478" s="1">
        <v>0</v>
      </c>
      <c r="BE478" s="1">
        <f>SUM($BA$235:BA478)</f>
        <v>51552000</v>
      </c>
    </row>
    <row r="479" spans="21:57" x14ac:dyDescent="0.3">
      <c r="U479" s="2">
        <v>475</v>
      </c>
      <c r="V479">
        <v>0.57399999999999995</v>
      </c>
      <c r="W479">
        <f t="shared" si="229"/>
        <v>0.57399999999999995</v>
      </c>
      <c r="X479">
        <f t="shared" si="230"/>
        <v>0.57399999999999995</v>
      </c>
      <c r="Y479">
        <f t="shared" si="231"/>
        <v>0.57399999999999995</v>
      </c>
      <c r="Z479" s="4">
        <f t="shared" si="232"/>
        <v>261176.93000000002</v>
      </c>
      <c r="AA479" s="4">
        <f t="shared" si="245"/>
        <v>113753.01549845401</v>
      </c>
      <c r="AB479" s="4">
        <f t="shared" si="233"/>
        <v>261179.22600000002</v>
      </c>
      <c r="AC479" s="4">
        <f>SUM($AB$5:AB479)</f>
        <v>50119163.710000016</v>
      </c>
      <c r="AD479">
        <f t="shared" si="234"/>
        <v>0.52384633816037807</v>
      </c>
      <c r="AF479" s="2">
        <v>475</v>
      </c>
      <c r="AG479">
        <f t="shared" si="235"/>
        <v>3.2825000000000251</v>
      </c>
      <c r="AH479">
        <f t="shared" si="236"/>
        <v>3.2825000000000251</v>
      </c>
      <c r="AI479">
        <f t="shared" si="237"/>
        <v>3.2825000000000251</v>
      </c>
      <c r="AJ479">
        <f t="shared" si="238"/>
        <v>3.2825000000000251</v>
      </c>
      <c r="AK479">
        <f t="shared" si="239"/>
        <v>13.1300000000001</v>
      </c>
      <c r="AL479">
        <v>26.260000000000201</v>
      </c>
      <c r="AM479">
        <f>SUM($AL$5:AL479)</f>
        <v>8170.2100000000391</v>
      </c>
      <c r="AU479" s="2">
        <v>475</v>
      </c>
      <c r="AV479" s="1">
        <f t="shared" si="228"/>
        <v>12000</v>
      </c>
      <c r="AW479" s="1">
        <f t="shared" si="240"/>
        <v>12000</v>
      </c>
      <c r="AX479" s="1">
        <f t="shared" si="241"/>
        <v>12000</v>
      </c>
      <c r="AY479" s="1">
        <f t="shared" si="242"/>
        <v>12000</v>
      </c>
      <c r="AZ479" s="1">
        <f t="shared" si="243"/>
        <v>240000</v>
      </c>
      <c r="BA479" s="1">
        <f t="shared" si="244"/>
        <v>288000</v>
      </c>
      <c r="BB479">
        <v>5</v>
      </c>
      <c r="BC479" s="1">
        <f>SUM($BA$5:BA479)</f>
        <v>63969900</v>
      </c>
      <c r="BD479" s="1">
        <v>0</v>
      </c>
      <c r="BE479" s="1">
        <f>SUM($BA$235:BA479)</f>
        <v>51840000</v>
      </c>
    </row>
    <row r="480" spans="21:57" x14ac:dyDescent="0.3">
      <c r="U480" s="2">
        <v>476</v>
      </c>
      <c r="V480">
        <v>0.57499999999999996</v>
      </c>
      <c r="W480">
        <f t="shared" si="229"/>
        <v>0.57499999999999996</v>
      </c>
      <c r="X480">
        <f t="shared" si="230"/>
        <v>0.57499999999999996</v>
      </c>
      <c r="Y480">
        <f t="shared" si="231"/>
        <v>0.57499999999999996</v>
      </c>
      <c r="Z480" s="4">
        <f t="shared" si="232"/>
        <v>261893.57</v>
      </c>
      <c r="AA480" s="4">
        <f t="shared" si="245"/>
        <v>113866.76851395245</v>
      </c>
      <c r="AB480" s="4">
        <f t="shared" si="233"/>
        <v>261895.87</v>
      </c>
      <c r="AC480" s="4">
        <f>SUM($AB$5:AB480)</f>
        <v>50381059.580000013</v>
      </c>
      <c r="AD480">
        <f t="shared" si="234"/>
        <v>0.5225463687211177</v>
      </c>
      <c r="AF480" s="2">
        <v>476</v>
      </c>
      <c r="AG480">
        <f t="shared" si="235"/>
        <v>3.2837500000000248</v>
      </c>
      <c r="AH480">
        <f t="shared" si="236"/>
        <v>3.2837500000000248</v>
      </c>
      <c r="AI480">
        <f t="shared" si="237"/>
        <v>3.2837500000000248</v>
      </c>
      <c r="AJ480">
        <f t="shared" si="238"/>
        <v>3.2837500000000248</v>
      </c>
      <c r="AK480">
        <f t="shared" si="239"/>
        <v>13.135000000000099</v>
      </c>
      <c r="AL480">
        <v>26.270000000000199</v>
      </c>
      <c r="AM480">
        <f>SUM($AL$5:AL480)</f>
        <v>8196.4800000000396</v>
      </c>
      <c r="AU480" s="2">
        <v>476</v>
      </c>
      <c r="AV480" s="1">
        <f t="shared" si="228"/>
        <v>12000</v>
      </c>
      <c r="AW480" s="1">
        <f t="shared" si="240"/>
        <v>12000</v>
      </c>
      <c r="AX480" s="1">
        <f t="shared" si="241"/>
        <v>12000</v>
      </c>
      <c r="AY480" s="1">
        <f t="shared" si="242"/>
        <v>12000</v>
      </c>
      <c r="AZ480" s="1">
        <f t="shared" si="243"/>
        <v>240000</v>
      </c>
      <c r="BA480" s="1">
        <f t="shared" si="244"/>
        <v>288000</v>
      </c>
      <c r="BB480">
        <v>5</v>
      </c>
      <c r="BC480" s="1">
        <f>SUM($BA$5:BA480)</f>
        <v>64257900</v>
      </c>
      <c r="BD480" s="1">
        <v>0</v>
      </c>
      <c r="BE480" s="1">
        <f>SUM($BA$235:BA480)</f>
        <v>52128000</v>
      </c>
    </row>
    <row r="481" spans="21:57" x14ac:dyDescent="0.3">
      <c r="U481" s="2">
        <v>477</v>
      </c>
      <c r="V481">
        <v>0.57599999999999996</v>
      </c>
      <c r="W481">
        <f t="shared" si="229"/>
        <v>0.57599999999999996</v>
      </c>
      <c r="X481">
        <f t="shared" si="230"/>
        <v>0.57599999999999996</v>
      </c>
      <c r="Y481">
        <f t="shared" si="231"/>
        <v>0.57599999999999996</v>
      </c>
      <c r="Z481" s="4">
        <f t="shared" si="232"/>
        <v>262611.39</v>
      </c>
      <c r="AA481" s="4">
        <f t="shared" si="245"/>
        <v>113980.63528246639</v>
      </c>
      <c r="AB481" s="4">
        <f t="shared" si="233"/>
        <v>262613.69400000002</v>
      </c>
      <c r="AC481" s="4">
        <f>SUM($AB$5:AB481)</f>
        <v>50643673.274000011</v>
      </c>
      <c r="AD481">
        <f t="shared" si="234"/>
        <v>0.5212548052567143</v>
      </c>
      <c r="AF481" s="2">
        <v>477</v>
      </c>
      <c r="AG481">
        <f t="shared" si="235"/>
        <v>3.285000000000025</v>
      </c>
      <c r="AH481">
        <f t="shared" si="236"/>
        <v>3.285000000000025</v>
      </c>
      <c r="AI481">
        <f t="shared" si="237"/>
        <v>3.285000000000025</v>
      </c>
      <c r="AJ481">
        <f t="shared" si="238"/>
        <v>3.285000000000025</v>
      </c>
      <c r="AK481">
        <f t="shared" si="239"/>
        <v>13.1400000000001</v>
      </c>
      <c r="AL481">
        <v>26.2800000000002</v>
      </c>
      <c r="AM481">
        <f>SUM($AL$5:AL481)</f>
        <v>8222.7600000000402</v>
      </c>
      <c r="AU481" s="2">
        <v>477</v>
      </c>
      <c r="AV481" s="1">
        <f t="shared" si="228"/>
        <v>12000</v>
      </c>
      <c r="AW481" s="1">
        <f t="shared" si="240"/>
        <v>12000</v>
      </c>
      <c r="AX481" s="1">
        <f t="shared" si="241"/>
        <v>12000</v>
      </c>
      <c r="AY481" s="1">
        <f t="shared" si="242"/>
        <v>12000</v>
      </c>
      <c r="AZ481" s="1">
        <f t="shared" si="243"/>
        <v>240000</v>
      </c>
      <c r="BA481" s="1">
        <f t="shared" si="244"/>
        <v>288000</v>
      </c>
      <c r="BB481">
        <v>5</v>
      </c>
      <c r="BC481" s="1">
        <f>SUM($BA$5:BA481)</f>
        <v>64545900</v>
      </c>
      <c r="BD481" s="1">
        <v>0</v>
      </c>
      <c r="BE481" s="1">
        <f>SUM($BA$235:BA481)</f>
        <v>52416000</v>
      </c>
    </row>
    <row r="482" spans="21:57" x14ac:dyDescent="0.3">
      <c r="U482" s="2">
        <v>478</v>
      </c>
      <c r="V482">
        <v>0.57699999999999996</v>
      </c>
      <c r="W482">
        <f t="shared" si="229"/>
        <v>0.57699999999999996</v>
      </c>
      <c r="X482">
        <f t="shared" si="230"/>
        <v>0.57699999999999996</v>
      </c>
      <c r="Y482">
        <f t="shared" si="231"/>
        <v>0.57699999999999996</v>
      </c>
      <c r="Z482" s="4">
        <f t="shared" si="232"/>
        <v>263330.38</v>
      </c>
      <c r="AA482" s="4">
        <f t="shared" si="245"/>
        <v>114094.61591774884</v>
      </c>
      <c r="AB482" s="4">
        <f t="shared" si="233"/>
        <v>263332.68800000002</v>
      </c>
      <c r="AC482" s="4">
        <f>SUM($AB$5:AB482)</f>
        <v>50907005.962000012</v>
      </c>
      <c r="AD482">
        <f t="shared" si="234"/>
        <v>0.519971540325045</v>
      </c>
      <c r="AF482" s="2">
        <v>478</v>
      </c>
      <c r="AG482">
        <f t="shared" si="235"/>
        <v>3.2862500000000252</v>
      </c>
      <c r="AH482">
        <f t="shared" si="236"/>
        <v>3.2862500000000252</v>
      </c>
      <c r="AI482">
        <f t="shared" si="237"/>
        <v>3.2862500000000252</v>
      </c>
      <c r="AJ482">
        <f t="shared" si="238"/>
        <v>3.2862500000000252</v>
      </c>
      <c r="AK482">
        <f t="shared" si="239"/>
        <v>13.145000000000101</v>
      </c>
      <c r="AL482">
        <v>26.290000000000202</v>
      </c>
      <c r="AM482">
        <f>SUM($AL$5:AL482)</f>
        <v>8249.0500000000411</v>
      </c>
      <c r="AU482" s="2">
        <v>478</v>
      </c>
      <c r="AV482" s="1">
        <f t="shared" si="228"/>
        <v>12000</v>
      </c>
      <c r="AW482" s="1">
        <f t="shared" si="240"/>
        <v>12000</v>
      </c>
      <c r="AX482" s="1">
        <f t="shared" si="241"/>
        <v>12000</v>
      </c>
      <c r="AY482" s="1">
        <f t="shared" si="242"/>
        <v>12000</v>
      </c>
      <c r="AZ482" s="1">
        <f t="shared" si="243"/>
        <v>240000</v>
      </c>
      <c r="BA482" s="1">
        <f t="shared" si="244"/>
        <v>288000</v>
      </c>
      <c r="BB482">
        <v>5</v>
      </c>
      <c r="BC482" s="1">
        <f>SUM($BA$5:BA482)</f>
        <v>64833900</v>
      </c>
      <c r="BD482" s="1">
        <v>0</v>
      </c>
      <c r="BE482" s="1">
        <f>SUM($BA$235:BA482)</f>
        <v>52704000</v>
      </c>
    </row>
    <row r="483" spans="21:57" x14ac:dyDescent="0.3">
      <c r="U483" s="2">
        <v>479</v>
      </c>
      <c r="V483">
        <v>0.57799999999999996</v>
      </c>
      <c r="W483">
        <f t="shared" si="229"/>
        <v>0.57799999999999996</v>
      </c>
      <c r="X483">
        <f t="shared" si="230"/>
        <v>0.57799999999999996</v>
      </c>
      <c r="Y483">
        <f t="shared" si="231"/>
        <v>0.57799999999999996</v>
      </c>
      <c r="Z483" s="4">
        <f t="shared" si="232"/>
        <v>264050.54000000004</v>
      </c>
      <c r="AA483" s="4">
        <f t="shared" si="245"/>
        <v>114208.71053366658</v>
      </c>
      <c r="AB483" s="4">
        <f t="shared" si="233"/>
        <v>264052.85200000001</v>
      </c>
      <c r="AC483" s="4">
        <f>SUM($AB$5:AB483)</f>
        <v>51171058.81400001</v>
      </c>
      <c r="AD483">
        <f t="shared" si="234"/>
        <v>0.51869648786083133</v>
      </c>
      <c r="AE483" s="16"/>
      <c r="AF483" s="2">
        <v>479</v>
      </c>
      <c r="AG483">
        <f t="shared" si="235"/>
        <v>3.287500000000025</v>
      </c>
      <c r="AH483">
        <f t="shared" si="236"/>
        <v>3.287500000000025</v>
      </c>
      <c r="AI483">
        <f t="shared" si="237"/>
        <v>3.287500000000025</v>
      </c>
      <c r="AJ483">
        <f t="shared" si="238"/>
        <v>3.287500000000025</v>
      </c>
      <c r="AK483">
        <f t="shared" si="239"/>
        <v>13.1500000000001</v>
      </c>
      <c r="AL483">
        <v>26.3000000000002</v>
      </c>
      <c r="AM483">
        <f>SUM($AL$5:AL483)</f>
        <v>8275.3500000000422</v>
      </c>
      <c r="AU483" s="2">
        <v>479</v>
      </c>
      <c r="AV483" s="1">
        <f t="shared" si="228"/>
        <v>12000</v>
      </c>
      <c r="AW483" s="1">
        <f t="shared" si="240"/>
        <v>12000</v>
      </c>
      <c r="AX483" s="1">
        <f t="shared" si="241"/>
        <v>12000</v>
      </c>
      <c r="AY483" s="1">
        <f t="shared" si="242"/>
        <v>12000</v>
      </c>
      <c r="AZ483" s="1">
        <f t="shared" si="243"/>
        <v>240000</v>
      </c>
      <c r="BA483" s="1">
        <f t="shared" si="244"/>
        <v>288000</v>
      </c>
      <c r="BB483">
        <v>5</v>
      </c>
      <c r="BC483" s="1">
        <f>SUM($BA$5:BA483)</f>
        <v>65121900</v>
      </c>
      <c r="BD483" s="1">
        <v>0</v>
      </c>
      <c r="BE483" s="1">
        <f>SUM($BA$235:BA483)</f>
        <v>52992000</v>
      </c>
    </row>
    <row r="484" spans="21:57" x14ac:dyDescent="0.3">
      <c r="U484" s="2">
        <v>480</v>
      </c>
      <c r="V484">
        <v>0.57899999999999996</v>
      </c>
      <c r="W484">
        <f t="shared" si="229"/>
        <v>0.57899999999999996</v>
      </c>
      <c r="X484">
        <f t="shared" si="230"/>
        <v>0.57899999999999996</v>
      </c>
      <c r="Y484">
        <f t="shared" si="231"/>
        <v>0.57899999999999996</v>
      </c>
      <c r="Z484" s="4">
        <f t="shared" si="232"/>
        <v>264771.89</v>
      </c>
      <c r="AA484" s="4">
        <f t="shared" si="245"/>
        <v>114322.91924420024</v>
      </c>
      <c r="AB484" s="4">
        <f t="shared" si="233"/>
        <v>264774.20600000001</v>
      </c>
      <c r="AC484" s="4">
        <f>SUM($AB$5:AB484)</f>
        <v>51435833.020000011</v>
      </c>
      <c r="AD484">
        <f t="shared" si="234"/>
        <v>0.51742960207725863</v>
      </c>
      <c r="AF484" s="2">
        <v>480</v>
      </c>
      <c r="AG484">
        <f t="shared" si="235"/>
        <v>3.2887500000000252</v>
      </c>
      <c r="AH484">
        <f t="shared" si="236"/>
        <v>3.2887500000000252</v>
      </c>
      <c r="AI484">
        <f t="shared" si="237"/>
        <v>3.2887500000000252</v>
      </c>
      <c r="AJ484">
        <f t="shared" si="238"/>
        <v>3.2887500000000252</v>
      </c>
      <c r="AK484">
        <f t="shared" si="239"/>
        <v>13.155000000000101</v>
      </c>
      <c r="AL484">
        <v>26.310000000000201</v>
      </c>
      <c r="AM484">
        <f>SUM($AL$5:AL484)</f>
        <v>8301.6600000000417</v>
      </c>
      <c r="AU484" s="2">
        <v>480</v>
      </c>
      <c r="AV484" s="1">
        <f t="shared" si="228"/>
        <v>12000</v>
      </c>
      <c r="AW484" s="1">
        <f t="shared" si="240"/>
        <v>12000</v>
      </c>
      <c r="AX484" s="1">
        <f t="shared" si="241"/>
        <v>12000</v>
      </c>
      <c r="AY484" s="1">
        <f t="shared" si="242"/>
        <v>12000</v>
      </c>
      <c r="AZ484" s="1">
        <f t="shared" si="243"/>
        <v>240000</v>
      </c>
      <c r="BA484" s="1">
        <f t="shared" si="244"/>
        <v>288000</v>
      </c>
      <c r="BB484">
        <v>5</v>
      </c>
      <c r="BC484" s="1">
        <f>SUM($BA$5:BA484)</f>
        <v>65409900</v>
      </c>
      <c r="BD484" s="1">
        <v>0</v>
      </c>
      <c r="BE484" s="1">
        <f>SUM($BA$235:BA484)</f>
        <v>53280000</v>
      </c>
    </row>
    <row r="485" spans="21:57" x14ac:dyDescent="0.3">
      <c r="U485" s="2">
        <v>481</v>
      </c>
      <c r="V485">
        <v>0.57999999999999996</v>
      </c>
      <c r="W485">
        <f t="shared" si="229"/>
        <v>0.57999999999999996</v>
      </c>
      <c r="X485">
        <f t="shared" si="230"/>
        <v>0.57999999999999996</v>
      </c>
      <c r="Y485">
        <f t="shared" si="231"/>
        <v>0.57999999999999996</v>
      </c>
      <c r="Z485" s="4">
        <f t="shared" si="232"/>
        <v>265494.41000000003</v>
      </c>
      <c r="AA485" s="4">
        <f t="shared" si="245"/>
        <v>114437.24216344443</v>
      </c>
      <c r="AB485" s="4">
        <f t="shared" si="233"/>
        <v>265496.73000000004</v>
      </c>
      <c r="AC485" s="4">
        <f>SUM($AB$5:AB485)</f>
        <v>51701329.750000007</v>
      </c>
      <c r="AD485">
        <f t="shared" si="234"/>
        <v>0.51617075958848091</v>
      </c>
      <c r="AF485" s="2">
        <v>481</v>
      </c>
      <c r="AG485">
        <f t="shared" si="235"/>
        <v>3.2900000000000249</v>
      </c>
      <c r="AH485">
        <f t="shared" si="236"/>
        <v>3.2900000000000249</v>
      </c>
      <c r="AI485">
        <f t="shared" si="237"/>
        <v>3.2900000000000249</v>
      </c>
      <c r="AJ485">
        <f t="shared" si="238"/>
        <v>3.2900000000000249</v>
      </c>
      <c r="AK485">
        <f t="shared" si="239"/>
        <v>13.1600000000001</v>
      </c>
      <c r="AL485">
        <v>26.320000000000199</v>
      </c>
      <c r="AM485">
        <f>SUM($AL$5:AL485)</f>
        <v>8327.9800000000414</v>
      </c>
      <c r="AU485" s="2">
        <v>481</v>
      </c>
      <c r="AV485" s="1">
        <f t="shared" si="228"/>
        <v>12000</v>
      </c>
      <c r="AW485" s="1">
        <f t="shared" si="240"/>
        <v>12000</v>
      </c>
      <c r="AX485" s="1">
        <f t="shared" si="241"/>
        <v>12000</v>
      </c>
      <c r="AY485" s="1">
        <f t="shared" si="242"/>
        <v>12000</v>
      </c>
      <c r="AZ485" s="1">
        <f t="shared" si="243"/>
        <v>240000</v>
      </c>
      <c r="BA485" s="1">
        <f t="shared" si="244"/>
        <v>288000</v>
      </c>
      <c r="BB485">
        <v>5</v>
      </c>
      <c r="BC485" s="1">
        <f>SUM($BA$5:BA485)</f>
        <v>65697900</v>
      </c>
      <c r="BD485" s="1">
        <v>0</v>
      </c>
      <c r="BE485" s="1">
        <f>SUM($BA$235:BA485)</f>
        <v>53568000</v>
      </c>
    </row>
    <row r="486" spans="21:57" x14ac:dyDescent="0.3">
      <c r="U486" s="2">
        <v>482</v>
      </c>
      <c r="V486">
        <v>0.58099999999999996</v>
      </c>
      <c r="W486">
        <f t="shared" si="229"/>
        <v>0.58099999999999996</v>
      </c>
      <c r="X486">
        <f t="shared" si="230"/>
        <v>0.58099999999999996</v>
      </c>
      <c r="Y486">
        <f t="shared" si="231"/>
        <v>0.58099999999999996</v>
      </c>
      <c r="Z486" s="4">
        <f t="shared" si="232"/>
        <v>266218.11</v>
      </c>
      <c r="AA486" s="4">
        <f t="shared" si="245"/>
        <v>114551.67940560787</v>
      </c>
      <c r="AB486" s="4">
        <f t="shared" si="233"/>
        <v>266220.43400000001</v>
      </c>
      <c r="AC486" s="4">
        <f>SUM($AB$5:AB486)</f>
        <v>51967550.184000008</v>
      </c>
      <c r="AD486">
        <f t="shared" si="234"/>
        <v>0.51491989720051701</v>
      </c>
      <c r="AF486" s="2">
        <v>482</v>
      </c>
      <c r="AG486">
        <f t="shared" si="235"/>
        <v>3.2912500000000251</v>
      </c>
      <c r="AH486">
        <f t="shared" si="236"/>
        <v>3.2912500000000251</v>
      </c>
      <c r="AI486">
        <f t="shared" si="237"/>
        <v>3.2912500000000251</v>
      </c>
      <c r="AJ486">
        <f t="shared" si="238"/>
        <v>3.2912500000000251</v>
      </c>
      <c r="AK486">
        <f t="shared" si="239"/>
        <v>13.1650000000001</v>
      </c>
      <c r="AL486">
        <v>26.330000000000201</v>
      </c>
      <c r="AM486">
        <f>SUM($AL$5:AL486)</f>
        <v>8354.3100000000413</v>
      </c>
      <c r="AU486" s="2">
        <v>482</v>
      </c>
      <c r="AV486" s="1">
        <f t="shared" si="228"/>
        <v>12000</v>
      </c>
      <c r="AW486" s="1">
        <f t="shared" si="240"/>
        <v>12000</v>
      </c>
      <c r="AX486" s="1">
        <f t="shared" si="241"/>
        <v>12000</v>
      </c>
      <c r="AY486" s="1">
        <f t="shared" si="242"/>
        <v>12000</v>
      </c>
      <c r="AZ486" s="1">
        <f t="shared" si="243"/>
        <v>240000</v>
      </c>
      <c r="BA486" s="1">
        <f t="shared" si="244"/>
        <v>288000</v>
      </c>
      <c r="BB486">
        <v>5</v>
      </c>
      <c r="BC486" s="1">
        <f>SUM($BA$5:BA486)</f>
        <v>65985900</v>
      </c>
      <c r="BD486" s="1">
        <v>0</v>
      </c>
      <c r="BE486" s="1">
        <f>SUM($BA$235:BA486)</f>
        <v>53856000</v>
      </c>
    </row>
    <row r="487" spans="21:57" x14ac:dyDescent="0.3">
      <c r="U487" s="2">
        <v>483</v>
      </c>
      <c r="V487">
        <v>0.58199999999999996</v>
      </c>
      <c r="W487">
        <f t="shared" si="229"/>
        <v>0.58199999999999996</v>
      </c>
      <c r="X487">
        <f t="shared" si="230"/>
        <v>0.58199999999999996</v>
      </c>
      <c r="Y487">
        <f t="shared" si="231"/>
        <v>0.58199999999999996</v>
      </c>
      <c r="Z487" s="4">
        <f t="shared" si="232"/>
        <v>266942.99</v>
      </c>
      <c r="AA487" s="4">
        <f t="shared" si="245"/>
        <v>114666.23108501347</v>
      </c>
      <c r="AB487" s="4">
        <f t="shared" si="233"/>
        <v>266945.31799999997</v>
      </c>
      <c r="AC487" s="4">
        <f>SUM($AB$5:AB487)</f>
        <v>52234495.502000004</v>
      </c>
      <c r="AD487">
        <f t="shared" si="234"/>
        <v>0.51367693311466611</v>
      </c>
      <c r="AF487" s="2">
        <v>483</v>
      </c>
      <c r="AG487">
        <f t="shared" si="235"/>
        <v>3.2925000000000249</v>
      </c>
      <c r="AH487">
        <f t="shared" si="236"/>
        <v>3.2925000000000249</v>
      </c>
      <c r="AI487">
        <f t="shared" si="237"/>
        <v>3.2925000000000249</v>
      </c>
      <c r="AJ487">
        <f t="shared" si="238"/>
        <v>3.2925000000000249</v>
      </c>
      <c r="AK487">
        <f t="shared" si="239"/>
        <v>13.170000000000099</v>
      </c>
      <c r="AL487">
        <v>26.340000000000199</v>
      </c>
      <c r="AM487">
        <f>SUM($AL$5:AL487)</f>
        <v>8380.6500000000415</v>
      </c>
      <c r="AU487" s="2">
        <v>483</v>
      </c>
      <c r="AV487" s="1">
        <f t="shared" si="228"/>
        <v>12000</v>
      </c>
      <c r="AW487" s="1">
        <f t="shared" si="240"/>
        <v>12000</v>
      </c>
      <c r="AX487" s="1">
        <f t="shared" si="241"/>
        <v>12000</v>
      </c>
      <c r="AY487" s="1">
        <f t="shared" si="242"/>
        <v>12000</v>
      </c>
      <c r="AZ487" s="1">
        <f t="shared" si="243"/>
        <v>240000</v>
      </c>
      <c r="BA487" s="1">
        <f t="shared" si="244"/>
        <v>288000</v>
      </c>
      <c r="BB487">
        <v>5</v>
      </c>
      <c r="BC487" s="1">
        <f>SUM($BA$5:BA487)</f>
        <v>66273900</v>
      </c>
      <c r="BD487" s="1">
        <v>0</v>
      </c>
      <c r="BE487" s="1">
        <f>SUM($BA$235:BA487)</f>
        <v>54144000</v>
      </c>
    </row>
    <row r="488" spans="21:57" x14ac:dyDescent="0.3">
      <c r="U488" s="2">
        <v>484</v>
      </c>
      <c r="V488">
        <v>0.58299999999999996</v>
      </c>
      <c r="W488">
        <f t="shared" si="229"/>
        <v>0.58299999999999996</v>
      </c>
      <c r="X488">
        <f t="shared" si="230"/>
        <v>0.58299999999999996</v>
      </c>
      <c r="Y488">
        <f t="shared" si="231"/>
        <v>0.58299999999999996</v>
      </c>
      <c r="Z488" s="4">
        <f t="shared" si="232"/>
        <v>267669.06</v>
      </c>
      <c r="AA488" s="4">
        <f t="shared" si="245"/>
        <v>114780.89731609848</v>
      </c>
      <c r="AB488" s="4">
        <f t="shared" si="233"/>
        <v>267671.39199999999</v>
      </c>
      <c r="AC488" s="4">
        <f>SUM($AB$5:AB488)</f>
        <v>52502166.894000001</v>
      </c>
      <c r="AD488">
        <f t="shared" si="234"/>
        <v>0.51244180579814036</v>
      </c>
      <c r="AF488" s="2">
        <v>484</v>
      </c>
      <c r="AG488">
        <f t="shared" si="235"/>
        <v>3.293750000000025</v>
      </c>
      <c r="AH488">
        <f t="shared" si="236"/>
        <v>3.293750000000025</v>
      </c>
      <c r="AI488">
        <f t="shared" si="237"/>
        <v>3.293750000000025</v>
      </c>
      <c r="AJ488">
        <f t="shared" si="238"/>
        <v>3.293750000000025</v>
      </c>
      <c r="AK488">
        <f t="shared" si="239"/>
        <v>13.1750000000001</v>
      </c>
      <c r="AL488">
        <v>26.3500000000002</v>
      </c>
      <c r="AM488">
        <f>SUM($AL$5:AL488)</f>
        <v>8407.0000000000418</v>
      </c>
      <c r="AU488" s="2">
        <v>484</v>
      </c>
      <c r="AV488" s="1">
        <f t="shared" si="228"/>
        <v>12000</v>
      </c>
      <c r="AW488" s="1">
        <f t="shared" si="240"/>
        <v>12000</v>
      </c>
      <c r="AX488" s="1">
        <f t="shared" si="241"/>
        <v>12000</v>
      </c>
      <c r="AY488" s="1">
        <f t="shared" si="242"/>
        <v>12000</v>
      </c>
      <c r="AZ488" s="1">
        <f t="shared" si="243"/>
        <v>240000</v>
      </c>
      <c r="BA488" s="1">
        <f t="shared" si="244"/>
        <v>288000</v>
      </c>
      <c r="BB488">
        <v>5</v>
      </c>
      <c r="BC488" s="1">
        <f>SUM($BA$5:BA488)</f>
        <v>66561900</v>
      </c>
      <c r="BD488" s="1">
        <v>0</v>
      </c>
      <c r="BE488" s="1">
        <f>SUM($BA$235:BA488)</f>
        <v>54432000</v>
      </c>
    </row>
    <row r="489" spans="21:57" x14ac:dyDescent="0.3">
      <c r="U489" s="2">
        <v>485</v>
      </c>
      <c r="V489">
        <v>0.58399999999999996</v>
      </c>
      <c r="W489">
        <f t="shared" si="229"/>
        <v>0.58399999999999996</v>
      </c>
      <c r="X489">
        <f t="shared" si="230"/>
        <v>0.58399999999999996</v>
      </c>
      <c r="Y489">
        <f t="shared" si="231"/>
        <v>0.58399999999999996</v>
      </c>
      <c r="Z489" s="4">
        <f t="shared" si="232"/>
        <v>268396.31</v>
      </c>
      <c r="AA489" s="4">
        <f t="shared" si="245"/>
        <v>114895.67821341456</v>
      </c>
      <c r="AB489" s="4">
        <f t="shared" si="233"/>
        <v>268398.64600000001</v>
      </c>
      <c r="AC489" s="4">
        <f>SUM($AB$5:AB489)</f>
        <v>52770565.539999999</v>
      </c>
      <c r="AD489">
        <f t="shared" si="234"/>
        <v>0.51121441623901953</v>
      </c>
      <c r="AF489" s="2">
        <v>485</v>
      </c>
      <c r="AG489">
        <f t="shared" si="235"/>
        <v>3.2950000000000248</v>
      </c>
      <c r="AH489">
        <f t="shared" si="236"/>
        <v>3.2950000000000248</v>
      </c>
      <c r="AI489">
        <f t="shared" si="237"/>
        <v>3.2950000000000248</v>
      </c>
      <c r="AJ489">
        <f t="shared" si="238"/>
        <v>3.2950000000000248</v>
      </c>
      <c r="AK489">
        <f t="shared" si="239"/>
        <v>13.180000000000099</v>
      </c>
      <c r="AL489">
        <v>26.360000000000198</v>
      </c>
      <c r="AM489">
        <f>SUM($AL$5:AL489)</f>
        <v>8433.3600000000424</v>
      </c>
      <c r="AU489" s="2">
        <v>485</v>
      </c>
      <c r="AV489" s="1">
        <f t="shared" si="228"/>
        <v>12000</v>
      </c>
      <c r="AW489" s="1">
        <f t="shared" si="240"/>
        <v>12000</v>
      </c>
      <c r="AX489" s="1">
        <f t="shared" si="241"/>
        <v>12000</v>
      </c>
      <c r="AY489" s="1">
        <f t="shared" si="242"/>
        <v>12000</v>
      </c>
      <c r="AZ489" s="1">
        <f t="shared" si="243"/>
        <v>240000</v>
      </c>
      <c r="BA489" s="1">
        <f t="shared" si="244"/>
        <v>288000</v>
      </c>
      <c r="BB489">
        <v>5</v>
      </c>
      <c r="BC489" s="1">
        <f>SUM($BA$5:BA489)</f>
        <v>66849900</v>
      </c>
      <c r="BD489" s="1">
        <v>0</v>
      </c>
      <c r="BE489" s="1">
        <f>SUM($BA$235:BA489)</f>
        <v>54720000</v>
      </c>
    </row>
    <row r="490" spans="21:57" x14ac:dyDescent="0.3">
      <c r="U490" s="2">
        <v>486</v>
      </c>
      <c r="V490">
        <v>0.58499999999999996</v>
      </c>
      <c r="W490">
        <f t="shared" si="229"/>
        <v>0.58499999999999996</v>
      </c>
      <c r="X490">
        <f t="shared" si="230"/>
        <v>0.58499999999999996</v>
      </c>
      <c r="Y490">
        <f t="shared" si="231"/>
        <v>0.58499999999999996</v>
      </c>
      <c r="Z490" s="4">
        <f t="shared" si="232"/>
        <v>269124.75</v>
      </c>
      <c r="AA490" s="4">
        <f t="shared" si="245"/>
        <v>115010.57389162797</v>
      </c>
      <c r="AB490" s="4">
        <f t="shared" si="233"/>
        <v>269127.09000000003</v>
      </c>
      <c r="AC490" s="4">
        <f>SUM($AB$5:AB490)</f>
        <v>53039692.630000003</v>
      </c>
      <c r="AD490">
        <f t="shared" si="234"/>
        <v>0.50999470490041598</v>
      </c>
      <c r="AF490" s="2">
        <v>486</v>
      </c>
      <c r="AG490">
        <f t="shared" si="235"/>
        <v>3.296250000000025</v>
      </c>
      <c r="AH490">
        <f t="shared" si="236"/>
        <v>3.296250000000025</v>
      </c>
      <c r="AI490">
        <f t="shared" si="237"/>
        <v>3.296250000000025</v>
      </c>
      <c r="AJ490">
        <f t="shared" si="238"/>
        <v>3.296250000000025</v>
      </c>
      <c r="AK490">
        <f t="shared" si="239"/>
        <v>13.1850000000001</v>
      </c>
      <c r="AL490">
        <v>26.3700000000002</v>
      </c>
      <c r="AM490">
        <f>SUM($AL$5:AL490)</f>
        <v>8459.7300000000432</v>
      </c>
      <c r="AU490" s="2">
        <v>486</v>
      </c>
      <c r="AV490" s="1">
        <f t="shared" si="228"/>
        <v>12000</v>
      </c>
      <c r="AW490" s="1">
        <f t="shared" si="240"/>
        <v>12000</v>
      </c>
      <c r="AX490" s="1">
        <f t="shared" si="241"/>
        <v>12000</v>
      </c>
      <c r="AY490" s="1">
        <f t="shared" si="242"/>
        <v>12000</v>
      </c>
      <c r="AZ490" s="1">
        <f t="shared" si="243"/>
        <v>240000</v>
      </c>
      <c r="BA490" s="1">
        <f t="shared" si="244"/>
        <v>288000</v>
      </c>
      <c r="BB490">
        <v>5</v>
      </c>
      <c r="BC490" s="1">
        <f>SUM($BA$5:BA490)</f>
        <v>67137900</v>
      </c>
      <c r="BD490" s="1">
        <v>0</v>
      </c>
      <c r="BE490" s="1">
        <f>SUM($BA$235:BA490)</f>
        <v>55008000</v>
      </c>
    </row>
    <row r="491" spans="21:57" x14ac:dyDescent="0.3">
      <c r="U491" s="2">
        <v>487</v>
      </c>
      <c r="V491">
        <v>0.58599999999999997</v>
      </c>
      <c r="W491">
        <f t="shared" si="229"/>
        <v>0.58599999999999997</v>
      </c>
      <c r="X491">
        <f t="shared" si="230"/>
        <v>0.58599999999999997</v>
      </c>
      <c r="Y491">
        <f t="shared" si="231"/>
        <v>0.58599999999999997</v>
      </c>
      <c r="Z491" s="4">
        <f t="shared" si="232"/>
        <v>269854.37</v>
      </c>
      <c r="AA491" s="4">
        <f t="shared" si="245"/>
        <v>115125.58446551958</v>
      </c>
      <c r="AB491" s="4">
        <f t="shared" si="233"/>
        <v>269856.71399999998</v>
      </c>
      <c r="AC491" s="4">
        <f>SUM($AB$5:AB491)</f>
        <v>53309549.344000004</v>
      </c>
      <c r="AD491">
        <f t="shared" si="234"/>
        <v>0.50878257512255409</v>
      </c>
      <c r="AF491" s="2">
        <v>487</v>
      </c>
      <c r="AG491">
        <f t="shared" si="235"/>
        <v>3.2975000000000252</v>
      </c>
      <c r="AH491">
        <f t="shared" si="236"/>
        <v>3.2975000000000252</v>
      </c>
      <c r="AI491">
        <f t="shared" si="237"/>
        <v>3.2975000000000252</v>
      </c>
      <c r="AJ491">
        <f t="shared" si="238"/>
        <v>3.2975000000000252</v>
      </c>
      <c r="AK491">
        <f t="shared" si="239"/>
        <v>13.190000000000101</v>
      </c>
      <c r="AL491">
        <v>26.380000000000202</v>
      </c>
      <c r="AM491">
        <f>SUM($AL$5:AL491)</f>
        <v>8486.1100000000442</v>
      </c>
      <c r="AU491" s="2">
        <v>487</v>
      </c>
      <c r="AV491" s="1">
        <f t="shared" si="228"/>
        <v>12000</v>
      </c>
      <c r="AW491" s="1">
        <f t="shared" si="240"/>
        <v>12000</v>
      </c>
      <c r="AX491" s="1">
        <f t="shared" si="241"/>
        <v>12000</v>
      </c>
      <c r="AY491" s="1">
        <f t="shared" si="242"/>
        <v>12000</v>
      </c>
      <c r="AZ491" s="1">
        <f t="shared" si="243"/>
        <v>240000</v>
      </c>
      <c r="BA491" s="1">
        <f t="shared" si="244"/>
        <v>288000</v>
      </c>
      <c r="BB491">
        <v>5</v>
      </c>
      <c r="BC491" s="1">
        <f>SUM($BA$5:BA491)</f>
        <v>67425900</v>
      </c>
      <c r="BD491" s="1">
        <v>0</v>
      </c>
      <c r="BE491" s="1">
        <f>SUM($BA$235:BA491)</f>
        <v>55296000</v>
      </c>
    </row>
    <row r="492" spans="21:57" x14ac:dyDescent="0.3">
      <c r="U492" s="2">
        <v>488</v>
      </c>
      <c r="V492">
        <v>0.58699999999999997</v>
      </c>
      <c r="W492">
        <f t="shared" si="229"/>
        <v>0.58699999999999997</v>
      </c>
      <c r="X492">
        <f t="shared" si="230"/>
        <v>0.58699999999999997</v>
      </c>
      <c r="Y492">
        <f t="shared" si="231"/>
        <v>0.58699999999999997</v>
      </c>
      <c r="Z492" s="4">
        <f t="shared" si="232"/>
        <v>270585.19</v>
      </c>
      <c r="AA492" s="4">
        <f t="shared" si="245"/>
        <v>115240.71004998509</v>
      </c>
      <c r="AB492" s="4">
        <f t="shared" si="233"/>
        <v>270587.538</v>
      </c>
      <c r="AC492" s="4">
        <f>SUM($AB$5:AB492)</f>
        <v>53580136.882000007</v>
      </c>
      <c r="AD492">
        <f t="shared" si="234"/>
        <v>0.50757798805226095</v>
      </c>
      <c r="AF492" s="2">
        <v>488</v>
      </c>
      <c r="AG492">
        <f t="shared" si="235"/>
        <v>3.2987500000000249</v>
      </c>
      <c r="AH492">
        <f t="shared" si="236"/>
        <v>3.2987500000000249</v>
      </c>
      <c r="AI492">
        <f t="shared" si="237"/>
        <v>3.2987500000000249</v>
      </c>
      <c r="AJ492">
        <f t="shared" si="238"/>
        <v>3.2987500000000249</v>
      </c>
      <c r="AK492">
        <f t="shared" si="239"/>
        <v>13.1950000000001</v>
      </c>
      <c r="AL492">
        <v>26.3900000000002</v>
      </c>
      <c r="AM492">
        <f>SUM($AL$5:AL492)</f>
        <v>8512.5000000000437</v>
      </c>
      <c r="AU492" s="2">
        <v>488</v>
      </c>
      <c r="AV492" s="1">
        <f t="shared" si="228"/>
        <v>12000</v>
      </c>
      <c r="AW492" s="1">
        <f t="shared" si="240"/>
        <v>12000</v>
      </c>
      <c r="AX492" s="1">
        <f t="shared" si="241"/>
        <v>12000</v>
      </c>
      <c r="AY492" s="1">
        <f t="shared" si="242"/>
        <v>12000</v>
      </c>
      <c r="AZ492" s="1">
        <f t="shared" si="243"/>
        <v>240000</v>
      </c>
      <c r="BA492" s="1">
        <f t="shared" si="244"/>
        <v>288000</v>
      </c>
      <c r="BB492">
        <v>5</v>
      </c>
      <c r="BC492" s="1">
        <f>SUM($BA$5:BA492)</f>
        <v>67713900</v>
      </c>
      <c r="BD492" s="1">
        <v>0</v>
      </c>
      <c r="BE492" s="1">
        <f>SUM($BA$235:BA492)</f>
        <v>55584000</v>
      </c>
    </row>
    <row r="493" spans="21:57" x14ac:dyDescent="0.3">
      <c r="U493" s="2">
        <v>489</v>
      </c>
      <c r="V493">
        <v>0.58799999999999997</v>
      </c>
      <c r="W493">
        <f t="shared" si="229"/>
        <v>0.58799999999999997</v>
      </c>
      <c r="X493">
        <f t="shared" si="230"/>
        <v>0.58799999999999997</v>
      </c>
      <c r="Y493">
        <f t="shared" si="231"/>
        <v>0.58799999999999997</v>
      </c>
      <c r="Z493" s="4">
        <f t="shared" si="232"/>
        <v>271317.2</v>
      </c>
      <c r="AA493" s="4">
        <f t="shared" si="245"/>
        <v>115355.95076003506</v>
      </c>
      <c r="AB493" s="4">
        <f t="shared" si="233"/>
        <v>271319.55200000003</v>
      </c>
      <c r="AC493" s="4">
        <f>SUM($AB$5:AB493)</f>
        <v>53851456.434000008</v>
      </c>
      <c r="AD493">
        <f t="shared" si="234"/>
        <v>0.50638084892827062</v>
      </c>
      <c r="AF493" s="2">
        <v>489</v>
      </c>
      <c r="AG493">
        <f t="shared" si="235"/>
        <v>3.3000000000000251</v>
      </c>
      <c r="AH493">
        <f t="shared" si="236"/>
        <v>3.3000000000000251</v>
      </c>
      <c r="AI493">
        <f t="shared" si="237"/>
        <v>3.3000000000000251</v>
      </c>
      <c r="AJ493">
        <f t="shared" si="238"/>
        <v>3.3000000000000251</v>
      </c>
      <c r="AK493">
        <f t="shared" si="239"/>
        <v>13.200000000000101</v>
      </c>
      <c r="AL493">
        <v>26.400000000000201</v>
      </c>
      <c r="AM493">
        <f>SUM($AL$5:AL493)</f>
        <v>8538.9000000000433</v>
      </c>
      <c r="AU493" s="2">
        <v>489</v>
      </c>
      <c r="AV493" s="1">
        <f t="shared" si="228"/>
        <v>12000</v>
      </c>
      <c r="AW493" s="1">
        <f t="shared" si="240"/>
        <v>12000</v>
      </c>
      <c r="AX493" s="1">
        <f t="shared" si="241"/>
        <v>12000</v>
      </c>
      <c r="AY493" s="1">
        <f t="shared" si="242"/>
        <v>12000</v>
      </c>
      <c r="AZ493" s="1">
        <f t="shared" si="243"/>
        <v>240000</v>
      </c>
      <c r="BA493" s="1">
        <f t="shared" si="244"/>
        <v>288000</v>
      </c>
      <c r="BB493">
        <v>5</v>
      </c>
      <c r="BC493" s="1">
        <f>SUM($BA$5:BA493)</f>
        <v>68001900</v>
      </c>
      <c r="BD493" s="1">
        <v>0</v>
      </c>
      <c r="BE493" s="1">
        <f>SUM($BA$235:BA493)</f>
        <v>55872000</v>
      </c>
    </row>
    <row r="494" spans="21:57" x14ac:dyDescent="0.3">
      <c r="U494" s="2">
        <v>490</v>
      </c>
      <c r="V494">
        <v>0.58899999999999997</v>
      </c>
      <c r="W494">
        <f t="shared" si="229"/>
        <v>0.58899999999999997</v>
      </c>
      <c r="X494">
        <f t="shared" si="230"/>
        <v>0.58899999999999997</v>
      </c>
      <c r="Y494">
        <f t="shared" si="231"/>
        <v>0.58899999999999997</v>
      </c>
      <c r="Z494" s="4">
        <f t="shared" si="232"/>
        <v>272050.40000000002</v>
      </c>
      <c r="AA494" s="4">
        <f t="shared" si="245"/>
        <v>115471.30671079509</v>
      </c>
      <c r="AB494" s="4">
        <f t="shared" si="233"/>
        <v>272052.75600000005</v>
      </c>
      <c r="AC494" s="4">
        <f>SUM($AB$5:AB494)</f>
        <v>54123509.190000005</v>
      </c>
      <c r="AD494">
        <f t="shared" si="234"/>
        <v>0.50519108305533633</v>
      </c>
      <c r="AF494" s="2">
        <v>490</v>
      </c>
      <c r="AG494">
        <f t="shared" si="235"/>
        <v>3.3012500000000249</v>
      </c>
      <c r="AH494">
        <f t="shared" si="236"/>
        <v>3.3012500000000249</v>
      </c>
      <c r="AI494">
        <f t="shared" si="237"/>
        <v>3.3012500000000249</v>
      </c>
      <c r="AJ494">
        <f t="shared" si="238"/>
        <v>3.3012500000000249</v>
      </c>
      <c r="AK494">
        <f t="shared" si="239"/>
        <v>13.2050000000001</v>
      </c>
      <c r="AL494">
        <v>26.410000000000199</v>
      </c>
      <c r="AM494">
        <f>SUM($AL$5:AL494)</f>
        <v>8565.3100000000431</v>
      </c>
      <c r="AU494" s="2">
        <v>490</v>
      </c>
      <c r="AV494" s="1">
        <f t="shared" si="228"/>
        <v>12000</v>
      </c>
      <c r="AW494" s="1">
        <f t="shared" si="240"/>
        <v>12000</v>
      </c>
      <c r="AX494" s="1">
        <f t="shared" si="241"/>
        <v>12000</v>
      </c>
      <c r="AY494" s="1">
        <f t="shared" si="242"/>
        <v>12000</v>
      </c>
      <c r="AZ494" s="1">
        <f t="shared" si="243"/>
        <v>240000</v>
      </c>
      <c r="BA494" s="1">
        <f t="shared" si="244"/>
        <v>288000</v>
      </c>
      <c r="BB494">
        <v>5</v>
      </c>
      <c r="BC494" s="1">
        <f>SUM($BA$5:BA494)</f>
        <v>68289900</v>
      </c>
      <c r="BD494" s="1">
        <v>0</v>
      </c>
      <c r="BE494" s="1">
        <f>SUM($BA$235:BA494)</f>
        <v>56160000</v>
      </c>
    </row>
    <row r="495" spans="21:57" x14ac:dyDescent="0.3">
      <c r="U495" s="2">
        <v>491</v>
      </c>
      <c r="V495">
        <v>0.59</v>
      </c>
      <c r="W495">
        <f t="shared" si="229"/>
        <v>0.59</v>
      </c>
      <c r="X495">
        <f t="shared" si="230"/>
        <v>0.59</v>
      </c>
      <c r="Y495">
        <f t="shared" si="231"/>
        <v>0.59</v>
      </c>
      <c r="Z495" s="4">
        <f t="shared" si="232"/>
        <v>272784.8</v>
      </c>
      <c r="AA495" s="4">
        <f t="shared" si="245"/>
        <v>115586.77801750587</v>
      </c>
      <c r="AB495" s="4">
        <f t="shared" si="233"/>
        <v>272787.15999999997</v>
      </c>
      <c r="AC495" s="4">
        <f>SUM($AB$5:AB495)</f>
        <v>54396296.350000001</v>
      </c>
      <c r="AD495">
        <f t="shared" si="234"/>
        <v>0.50400863521687034</v>
      </c>
      <c r="AF495" s="2">
        <v>491</v>
      </c>
      <c r="AG495">
        <f t="shared" si="235"/>
        <v>3.3025000000000251</v>
      </c>
      <c r="AH495">
        <f t="shared" si="236"/>
        <v>3.3025000000000251</v>
      </c>
      <c r="AI495">
        <f t="shared" si="237"/>
        <v>3.3025000000000251</v>
      </c>
      <c r="AJ495">
        <f t="shared" si="238"/>
        <v>3.3025000000000251</v>
      </c>
      <c r="AK495">
        <f t="shared" si="239"/>
        <v>13.2100000000001</v>
      </c>
      <c r="AL495">
        <v>26.420000000000201</v>
      </c>
      <c r="AM495">
        <f>SUM($AL$5:AL495)</f>
        <v>8591.7300000000432</v>
      </c>
      <c r="AU495" s="2">
        <v>491</v>
      </c>
      <c r="AV495" s="1">
        <f t="shared" si="228"/>
        <v>12500</v>
      </c>
      <c r="AW495" s="1">
        <f t="shared" si="240"/>
        <v>12500</v>
      </c>
      <c r="AX495" s="1">
        <f t="shared" si="241"/>
        <v>12500</v>
      </c>
      <c r="AY495" s="1">
        <f t="shared" si="242"/>
        <v>12500</v>
      </c>
      <c r="AZ495" s="1">
        <f t="shared" si="243"/>
        <v>250000</v>
      </c>
      <c r="BA495" s="1">
        <f t="shared" si="244"/>
        <v>300000</v>
      </c>
      <c r="BB495">
        <v>5</v>
      </c>
      <c r="BC495" s="1">
        <f>SUM($BA$5:BA495)</f>
        <v>68589900</v>
      </c>
      <c r="BD495" s="1">
        <v>0</v>
      </c>
      <c r="BE495" s="1">
        <f>SUM($BA$235:BA495)</f>
        <v>56460000</v>
      </c>
    </row>
    <row r="496" spans="21:57" x14ac:dyDescent="0.3">
      <c r="U496" s="2">
        <v>492</v>
      </c>
      <c r="V496">
        <v>0.59099999999999997</v>
      </c>
      <c r="W496">
        <f t="shared" si="229"/>
        <v>0.59099999999999997</v>
      </c>
      <c r="X496">
        <f t="shared" si="230"/>
        <v>0.59099999999999997</v>
      </c>
      <c r="Y496">
        <f t="shared" si="231"/>
        <v>0.59099999999999997</v>
      </c>
      <c r="Z496" s="4">
        <f t="shared" si="232"/>
        <v>273520.40000000002</v>
      </c>
      <c r="AA496" s="4">
        <f t="shared" si="245"/>
        <v>115702.36479552336</v>
      </c>
      <c r="AB496" s="4">
        <f t="shared" si="233"/>
        <v>273522.76400000002</v>
      </c>
      <c r="AC496" s="4">
        <f>SUM($AB$5:AB496)</f>
        <v>54669819.114</v>
      </c>
      <c r="AD496">
        <f t="shared" si="234"/>
        <v>0.50283343233532218</v>
      </c>
      <c r="AF496" s="2">
        <v>492</v>
      </c>
      <c r="AG496">
        <f t="shared" si="235"/>
        <v>3.3037500000000248</v>
      </c>
      <c r="AH496">
        <f t="shared" si="236"/>
        <v>3.3037500000000248</v>
      </c>
      <c r="AI496">
        <f t="shared" si="237"/>
        <v>3.3037500000000248</v>
      </c>
      <c r="AJ496">
        <f t="shared" si="238"/>
        <v>3.3037500000000248</v>
      </c>
      <c r="AK496">
        <f t="shared" si="239"/>
        <v>13.215000000000099</v>
      </c>
      <c r="AL496">
        <v>26.430000000000199</v>
      </c>
      <c r="AM496">
        <f>SUM($AL$5:AL496)</f>
        <v>8618.1600000000435</v>
      </c>
      <c r="AU496" s="2">
        <v>492</v>
      </c>
      <c r="AV496" s="1">
        <f t="shared" si="228"/>
        <v>12500</v>
      </c>
      <c r="AW496" s="1">
        <f t="shared" si="240"/>
        <v>12500</v>
      </c>
      <c r="AX496" s="1">
        <f t="shared" si="241"/>
        <v>12500</v>
      </c>
      <c r="AY496" s="1">
        <f t="shared" si="242"/>
        <v>12500</v>
      </c>
      <c r="AZ496" s="1">
        <f t="shared" si="243"/>
        <v>250000</v>
      </c>
      <c r="BA496" s="1">
        <f t="shared" si="244"/>
        <v>300000</v>
      </c>
      <c r="BB496">
        <v>5</v>
      </c>
      <c r="BC496" s="1">
        <f>SUM($BA$5:BA496)</f>
        <v>68889900</v>
      </c>
      <c r="BD496" s="1">
        <v>0</v>
      </c>
      <c r="BE496" s="1">
        <f>SUM($BA$235:BA496)</f>
        <v>56760000</v>
      </c>
    </row>
    <row r="497" spans="21:57" x14ac:dyDescent="0.3">
      <c r="U497" s="2">
        <v>493</v>
      </c>
      <c r="V497">
        <v>0.59199999999999997</v>
      </c>
      <c r="W497">
        <f t="shared" si="229"/>
        <v>0.59199999999999997</v>
      </c>
      <c r="X497">
        <f t="shared" si="230"/>
        <v>0.59199999999999997</v>
      </c>
      <c r="Y497">
        <f t="shared" si="231"/>
        <v>0.59199999999999997</v>
      </c>
      <c r="Z497" s="4">
        <f t="shared" si="232"/>
        <v>274257.19</v>
      </c>
      <c r="AA497" s="4">
        <f t="shared" si="245"/>
        <v>115818.06716031887</v>
      </c>
      <c r="AB497" s="4">
        <f t="shared" si="233"/>
        <v>274259.55800000002</v>
      </c>
      <c r="AC497" s="4">
        <f>SUM($AB$5:AB497)</f>
        <v>54944078.671999998</v>
      </c>
      <c r="AD497">
        <f t="shared" si="234"/>
        <v>0.50166538401764205</v>
      </c>
      <c r="AF497" s="2">
        <v>493</v>
      </c>
      <c r="AG497">
        <f t="shared" si="235"/>
        <v>3.305000000000025</v>
      </c>
      <c r="AH497">
        <f t="shared" si="236"/>
        <v>3.305000000000025</v>
      </c>
      <c r="AI497">
        <f t="shared" si="237"/>
        <v>3.305000000000025</v>
      </c>
      <c r="AJ497">
        <f t="shared" si="238"/>
        <v>3.305000000000025</v>
      </c>
      <c r="AK497">
        <f t="shared" si="239"/>
        <v>13.2200000000001</v>
      </c>
      <c r="AL497">
        <v>26.4400000000002</v>
      </c>
      <c r="AM497">
        <f>SUM($AL$5:AL497)</f>
        <v>8644.600000000044</v>
      </c>
      <c r="AU497" s="2">
        <v>493</v>
      </c>
      <c r="AV497" s="1">
        <f t="shared" si="228"/>
        <v>12500</v>
      </c>
      <c r="AW497" s="1">
        <f t="shared" si="240"/>
        <v>12500</v>
      </c>
      <c r="AX497" s="1">
        <f t="shared" si="241"/>
        <v>12500</v>
      </c>
      <c r="AY497" s="1">
        <f t="shared" si="242"/>
        <v>12500</v>
      </c>
      <c r="AZ497" s="1">
        <f t="shared" si="243"/>
        <v>250000</v>
      </c>
      <c r="BA497" s="1">
        <f t="shared" si="244"/>
        <v>300000</v>
      </c>
      <c r="BB497">
        <v>5</v>
      </c>
      <c r="BC497" s="1">
        <f>SUM($BA$5:BA497)</f>
        <v>69189900</v>
      </c>
      <c r="BD497" s="1">
        <v>0</v>
      </c>
      <c r="BE497" s="1">
        <f>SUM($BA$235:BA497)</f>
        <v>57060000</v>
      </c>
    </row>
    <row r="498" spans="21:57" x14ac:dyDescent="0.3">
      <c r="U498" s="2">
        <v>494</v>
      </c>
      <c r="V498">
        <v>0.59299999999999997</v>
      </c>
      <c r="W498">
        <f t="shared" si="229"/>
        <v>0.59299999999999997</v>
      </c>
      <c r="X498">
        <f t="shared" si="230"/>
        <v>0.59299999999999997</v>
      </c>
      <c r="Y498">
        <f t="shared" si="231"/>
        <v>0.59299999999999997</v>
      </c>
      <c r="Z498" s="4">
        <f t="shared" si="232"/>
        <v>274995.18</v>
      </c>
      <c r="AA498" s="4">
        <f t="shared" si="245"/>
        <v>115933.88522747917</v>
      </c>
      <c r="AB498" s="4">
        <f t="shared" si="233"/>
        <v>274997.55199999997</v>
      </c>
      <c r="AC498" s="4">
        <f>SUM($AB$5:AB498)</f>
        <v>55219076.223999999</v>
      </c>
      <c r="AD498">
        <f t="shared" si="234"/>
        <v>0.50050443768773634</v>
      </c>
      <c r="AE498" s="16"/>
      <c r="AF498" s="2">
        <v>494</v>
      </c>
      <c r="AG498">
        <f t="shared" si="235"/>
        <v>3.3062500000000248</v>
      </c>
      <c r="AH498">
        <f t="shared" si="236"/>
        <v>3.3062500000000248</v>
      </c>
      <c r="AI498">
        <f t="shared" si="237"/>
        <v>3.3062500000000248</v>
      </c>
      <c r="AJ498">
        <f t="shared" si="238"/>
        <v>3.3062500000000248</v>
      </c>
      <c r="AK498">
        <f t="shared" si="239"/>
        <v>13.225000000000099</v>
      </c>
      <c r="AL498">
        <v>26.450000000000198</v>
      </c>
      <c r="AM498">
        <f>SUM($AL$5:AL498)</f>
        <v>8671.0500000000447</v>
      </c>
      <c r="AU498" s="2">
        <v>494</v>
      </c>
      <c r="AV498" s="1">
        <f t="shared" si="228"/>
        <v>12500</v>
      </c>
      <c r="AW498" s="1">
        <f t="shared" si="240"/>
        <v>12500</v>
      </c>
      <c r="AX498" s="1">
        <f t="shared" si="241"/>
        <v>12500</v>
      </c>
      <c r="AY498" s="1">
        <f t="shared" si="242"/>
        <v>12500</v>
      </c>
      <c r="AZ498" s="1">
        <f t="shared" si="243"/>
        <v>250000</v>
      </c>
      <c r="BA498" s="1">
        <f t="shared" si="244"/>
        <v>300000</v>
      </c>
      <c r="BB498">
        <v>5</v>
      </c>
      <c r="BC498" s="1">
        <f>SUM($BA$5:BA498)</f>
        <v>69489900</v>
      </c>
      <c r="BD498" s="1">
        <v>0</v>
      </c>
      <c r="BE498" s="1">
        <f>SUM($BA$235:BA498)</f>
        <v>57360000</v>
      </c>
    </row>
    <row r="499" spans="21:57" x14ac:dyDescent="0.3">
      <c r="U499" s="2">
        <v>495</v>
      </c>
      <c r="V499">
        <v>0.59399999999999997</v>
      </c>
      <c r="W499">
        <f t="shared" si="229"/>
        <v>0.59399999999999997</v>
      </c>
      <c r="X499">
        <f t="shared" si="230"/>
        <v>0.59399999999999997</v>
      </c>
      <c r="Y499">
        <f t="shared" si="231"/>
        <v>0.59399999999999997</v>
      </c>
      <c r="Z499" s="4">
        <f t="shared" si="232"/>
        <v>275734.38</v>
      </c>
      <c r="AA499" s="4">
        <f t="shared" si="245"/>
        <v>116049.81911270664</v>
      </c>
      <c r="AB499" s="4">
        <f t="shared" si="233"/>
        <v>275736.75599999999</v>
      </c>
      <c r="AC499" s="4">
        <f>SUM($AB$5:AB499)</f>
        <v>55494812.979999997</v>
      </c>
      <c r="AD499">
        <f t="shared" si="234"/>
        <v>0.49935054125398992</v>
      </c>
      <c r="AF499" s="2">
        <v>495</v>
      </c>
      <c r="AG499">
        <f t="shared" si="235"/>
        <v>3.307500000000025</v>
      </c>
      <c r="AH499">
        <f t="shared" si="236"/>
        <v>3.307500000000025</v>
      </c>
      <c r="AI499">
        <f t="shared" si="237"/>
        <v>3.307500000000025</v>
      </c>
      <c r="AJ499">
        <f t="shared" si="238"/>
        <v>3.307500000000025</v>
      </c>
      <c r="AK499">
        <f t="shared" si="239"/>
        <v>13.2300000000001</v>
      </c>
      <c r="AL499">
        <v>26.4600000000002</v>
      </c>
      <c r="AM499">
        <f>SUM($AL$5:AL499)</f>
        <v>8697.5100000000457</v>
      </c>
      <c r="AU499" s="2">
        <v>495</v>
      </c>
      <c r="AV499" s="1">
        <f t="shared" si="228"/>
        <v>12500</v>
      </c>
      <c r="AW499" s="1">
        <f t="shared" si="240"/>
        <v>12500</v>
      </c>
      <c r="AX499" s="1">
        <f t="shared" si="241"/>
        <v>12500</v>
      </c>
      <c r="AY499" s="1">
        <f t="shared" si="242"/>
        <v>12500</v>
      </c>
      <c r="AZ499" s="1">
        <f t="shared" si="243"/>
        <v>250000</v>
      </c>
      <c r="BA499" s="1">
        <f t="shared" si="244"/>
        <v>300000</v>
      </c>
      <c r="BB499">
        <v>5</v>
      </c>
      <c r="BC499" s="1">
        <f>SUM($BA$5:BA499)</f>
        <v>69789900</v>
      </c>
      <c r="BD499" s="1">
        <v>0</v>
      </c>
      <c r="BE499" s="1">
        <f>SUM($BA$235:BA499)</f>
        <v>57660000</v>
      </c>
    </row>
    <row r="500" spans="21:57" x14ac:dyDescent="0.3">
      <c r="U500" s="2">
        <v>496</v>
      </c>
      <c r="V500">
        <v>0.59499999999999997</v>
      </c>
      <c r="W500">
        <f t="shared" si="229"/>
        <v>0.59499999999999997</v>
      </c>
      <c r="X500">
        <f t="shared" si="230"/>
        <v>0.59499999999999997</v>
      </c>
      <c r="Y500">
        <f t="shared" si="231"/>
        <v>0.59499999999999997</v>
      </c>
      <c r="Z500" s="4">
        <f t="shared" si="232"/>
        <v>276474.77</v>
      </c>
      <c r="AA500" s="4">
        <f t="shared" si="245"/>
        <v>116165.86893181934</v>
      </c>
      <c r="AB500" s="4">
        <f t="shared" si="233"/>
        <v>276477.15000000002</v>
      </c>
      <c r="AC500" s="4">
        <f>SUM($AB$5:AB500)</f>
        <v>55771290.129999995</v>
      </c>
      <c r="AD500">
        <f t="shared" si="234"/>
        <v>0.49820358904469003</v>
      </c>
      <c r="AF500" s="2">
        <v>496</v>
      </c>
      <c r="AG500">
        <f t="shared" si="235"/>
        <v>3.3087500000000252</v>
      </c>
      <c r="AH500">
        <f t="shared" si="236"/>
        <v>3.3087500000000252</v>
      </c>
      <c r="AI500">
        <f t="shared" si="237"/>
        <v>3.3087500000000252</v>
      </c>
      <c r="AJ500">
        <f t="shared" si="238"/>
        <v>3.3087500000000252</v>
      </c>
      <c r="AK500">
        <f t="shared" si="239"/>
        <v>13.235000000000101</v>
      </c>
      <c r="AL500">
        <v>26.470000000000201</v>
      </c>
      <c r="AM500">
        <f>SUM($AL$5:AL500)</f>
        <v>8723.980000000045</v>
      </c>
      <c r="AU500" s="2">
        <v>496</v>
      </c>
      <c r="AV500" s="1">
        <f t="shared" si="228"/>
        <v>12500</v>
      </c>
      <c r="AW500" s="1">
        <f t="shared" si="240"/>
        <v>12500</v>
      </c>
      <c r="AX500" s="1">
        <f t="shared" si="241"/>
        <v>12500</v>
      </c>
      <c r="AY500" s="1">
        <f t="shared" si="242"/>
        <v>12500</v>
      </c>
      <c r="AZ500" s="1">
        <f t="shared" si="243"/>
        <v>250000</v>
      </c>
      <c r="BA500" s="1">
        <f t="shared" si="244"/>
        <v>300000</v>
      </c>
      <c r="BB500">
        <v>5</v>
      </c>
      <c r="BC500" s="1">
        <f>SUM($BA$5:BA500)</f>
        <v>70089900</v>
      </c>
      <c r="BD500" s="1">
        <v>0</v>
      </c>
      <c r="BE500" s="1">
        <f>SUM($BA$235:BA500)</f>
        <v>57960000</v>
      </c>
    </row>
    <row r="501" spans="21:57" x14ac:dyDescent="0.3">
      <c r="U501" s="2">
        <v>497</v>
      </c>
      <c r="V501">
        <v>0.59599999999999997</v>
      </c>
      <c r="W501">
        <f t="shared" si="229"/>
        <v>0.59599999999999997</v>
      </c>
      <c r="X501">
        <f t="shared" si="230"/>
        <v>0.59599999999999997</v>
      </c>
      <c r="Y501">
        <f t="shared" si="231"/>
        <v>0.59599999999999997</v>
      </c>
      <c r="Z501" s="4">
        <f t="shared" si="232"/>
        <v>277216.38</v>
      </c>
      <c r="AA501" s="4">
        <f t="shared" si="245"/>
        <v>116282.03480075115</v>
      </c>
      <c r="AB501" s="4">
        <f t="shared" si="233"/>
        <v>277218.76400000002</v>
      </c>
      <c r="AC501" s="4">
        <f>SUM($AB$5:AB501)</f>
        <v>56048508.893999994</v>
      </c>
      <c r="AD501">
        <f t="shared" si="234"/>
        <v>0.49706356685279457</v>
      </c>
      <c r="AF501" s="2">
        <v>497</v>
      </c>
      <c r="AG501">
        <f t="shared" si="235"/>
        <v>3.3100000000000249</v>
      </c>
      <c r="AH501">
        <f t="shared" si="236"/>
        <v>3.3100000000000249</v>
      </c>
      <c r="AI501">
        <f t="shared" si="237"/>
        <v>3.3100000000000249</v>
      </c>
      <c r="AJ501">
        <f t="shared" si="238"/>
        <v>3.3100000000000249</v>
      </c>
      <c r="AK501">
        <f t="shared" si="239"/>
        <v>13.2400000000001</v>
      </c>
      <c r="AL501">
        <v>26.480000000000199</v>
      </c>
      <c r="AM501">
        <f>SUM($AL$5:AL501)</f>
        <v>8750.4600000000446</v>
      </c>
      <c r="AU501" s="2">
        <v>497</v>
      </c>
      <c r="AV501" s="1">
        <f t="shared" si="228"/>
        <v>12500</v>
      </c>
      <c r="AW501" s="1">
        <f t="shared" si="240"/>
        <v>12500</v>
      </c>
      <c r="AX501" s="1">
        <f t="shared" si="241"/>
        <v>12500</v>
      </c>
      <c r="AY501" s="1">
        <f t="shared" si="242"/>
        <v>12500</v>
      </c>
      <c r="AZ501" s="1">
        <f t="shared" si="243"/>
        <v>250000</v>
      </c>
      <c r="BA501" s="1">
        <f t="shared" si="244"/>
        <v>300000</v>
      </c>
      <c r="BB501">
        <v>5</v>
      </c>
      <c r="BC501" s="1">
        <f>SUM($BA$5:BA501)</f>
        <v>70389900</v>
      </c>
      <c r="BD501" s="1">
        <v>0</v>
      </c>
      <c r="BE501" s="1">
        <f>SUM($BA$235:BA501)</f>
        <v>58260000</v>
      </c>
    </row>
    <row r="502" spans="21:57" x14ac:dyDescent="0.3">
      <c r="U502" s="2">
        <v>498</v>
      </c>
      <c r="V502">
        <v>0.59699999999999998</v>
      </c>
      <c r="W502">
        <f t="shared" si="229"/>
        <v>0.59699999999999998</v>
      </c>
      <c r="X502">
        <f t="shared" si="230"/>
        <v>0.59699999999999998</v>
      </c>
      <c r="Y502">
        <f t="shared" si="231"/>
        <v>0.59699999999999998</v>
      </c>
      <c r="Z502" s="4">
        <f t="shared" si="232"/>
        <v>277959.19</v>
      </c>
      <c r="AA502" s="4">
        <f t="shared" si="245"/>
        <v>116398.31683555189</v>
      </c>
      <c r="AB502" s="4">
        <f t="shared" si="233"/>
        <v>277961.57799999998</v>
      </c>
      <c r="AC502" s="4">
        <f>SUM($AB$5:AB502)</f>
        <v>56326470.471999995</v>
      </c>
      <c r="AD502">
        <f t="shared" si="234"/>
        <v>0.49593037082518615</v>
      </c>
      <c r="AF502" s="2">
        <v>498</v>
      </c>
      <c r="AG502">
        <f t="shared" si="235"/>
        <v>3.3112500000000251</v>
      </c>
      <c r="AH502">
        <f t="shared" si="236"/>
        <v>3.3112500000000251</v>
      </c>
      <c r="AI502">
        <f t="shared" si="237"/>
        <v>3.3112500000000251</v>
      </c>
      <c r="AJ502">
        <f t="shared" si="238"/>
        <v>3.3112500000000251</v>
      </c>
      <c r="AK502">
        <f t="shared" si="239"/>
        <v>13.2450000000001</v>
      </c>
      <c r="AL502">
        <v>26.490000000000201</v>
      </c>
      <c r="AM502">
        <f>SUM($AL$5:AL502)</f>
        <v>8776.9500000000444</v>
      </c>
      <c r="AU502" s="2">
        <v>498</v>
      </c>
      <c r="AV502" s="1">
        <f t="shared" si="228"/>
        <v>12500</v>
      </c>
      <c r="AW502" s="1">
        <f t="shared" si="240"/>
        <v>12500</v>
      </c>
      <c r="AX502" s="1">
        <f t="shared" si="241"/>
        <v>12500</v>
      </c>
      <c r="AY502" s="1">
        <f t="shared" si="242"/>
        <v>12500</v>
      </c>
      <c r="AZ502" s="1">
        <f t="shared" si="243"/>
        <v>250000</v>
      </c>
      <c r="BA502" s="1">
        <f t="shared" si="244"/>
        <v>300000</v>
      </c>
      <c r="BB502">
        <v>5</v>
      </c>
      <c r="BC502" s="1">
        <f>SUM($BA$5:BA502)</f>
        <v>70689900</v>
      </c>
      <c r="BD502" s="1">
        <v>0</v>
      </c>
      <c r="BE502" s="1">
        <f>SUM($BA$235:BA502)</f>
        <v>58560000</v>
      </c>
    </row>
    <row r="503" spans="21:57" x14ac:dyDescent="0.3">
      <c r="U503" s="2">
        <v>499</v>
      </c>
      <c r="V503">
        <v>0.59799999999999998</v>
      </c>
      <c r="W503">
        <f t="shared" si="229"/>
        <v>0.59799999999999998</v>
      </c>
      <c r="X503">
        <f t="shared" si="230"/>
        <v>0.59799999999999998</v>
      </c>
      <c r="Y503">
        <f t="shared" si="231"/>
        <v>0.59799999999999998</v>
      </c>
      <c r="Z503" s="4">
        <f t="shared" si="232"/>
        <v>278703.2</v>
      </c>
      <c r="AA503" s="4">
        <f t="shared" si="245"/>
        <v>116514.71515238742</v>
      </c>
      <c r="AB503" s="4">
        <f t="shared" si="233"/>
        <v>278705.592</v>
      </c>
      <c r="AC503" s="4">
        <f>SUM($AB$5:AB503)</f>
        <v>56605176.063999996</v>
      </c>
      <c r="AD503">
        <f t="shared" si="234"/>
        <v>0.49480393439270315</v>
      </c>
      <c r="AF503" s="2">
        <v>499</v>
      </c>
      <c r="AG503">
        <f t="shared" si="235"/>
        <v>3.3125000000000249</v>
      </c>
      <c r="AH503">
        <f t="shared" si="236"/>
        <v>3.3125000000000249</v>
      </c>
      <c r="AI503">
        <f t="shared" si="237"/>
        <v>3.3125000000000249</v>
      </c>
      <c r="AJ503">
        <f t="shared" si="238"/>
        <v>3.3125000000000249</v>
      </c>
      <c r="AK503">
        <f t="shared" si="239"/>
        <v>13.250000000000099</v>
      </c>
      <c r="AL503">
        <v>26.500000000000199</v>
      </c>
      <c r="AM503">
        <f>SUM($AL$5:AL503)</f>
        <v>8803.4500000000444</v>
      </c>
      <c r="AU503" s="2">
        <v>499</v>
      </c>
      <c r="AV503" s="1">
        <f t="shared" si="228"/>
        <v>12500</v>
      </c>
      <c r="AW503" s="1">
        <f t="shared" si="240"/>
        <v>12500</v>
      </c>
      <c r="AX503" s="1">
        <f t="shared" si="241"/>
        <v>12500</v>
      </c>
      <c r="AY503" s="1">
        <f t="shared" si="242"/>
        <v>12500</v>
      </c>
      <c r="AZ503" s="1">
        <f t="shared" si="243"/>
        <v>250000</v>
      </c>
      <c r="BA503" s="1">
        <f t="shared" si="244"/>
        <v>300000</v>
      </c>
      <c r="BB503">
        <v>5</v>
      </c>
      <c r="BC503" s="1">
        <f>SUM($BA$5:BA503)</f>
        <v>70989900</v>
      </c>
      <c r="BD503" s="1">
        <v>0</v>
      </c>
      <c r="BE503" s="1">
        <f>SUM($BA$235:BA503)</f>
        <v>58860000</v>
      </c>
    </row>
    <row r="504" spans="21:57" x14ac:dyDescent="0.3">
      <c r="U504" s="2">
        <v>500</v>
      </c>
      <c r="V504">
        <v>0.59899999999999998</v>
      </c>
      <c r="W504">
        <f t="shared" si="229"/>
        <v>0.59899999999999998</v>
      </c>
      <c r="X504">
        <f t="shared" si="230"/>
        <v>0.59899999999999998</v>
      </c>
      <c r="Y504">
        <f t="shared" si="231"/>
        <v>0.59899999999999998</v>
      </c>
      <c r="Z504" s="4">
        <f t="shared" si="232"/>
        <v>279448.43</v>
      </c>
      <c r="AA504" s="4">
        <f t="shared" si="245"/>
        <v>116631.22986753979</v>
      </c>
      <c r="AB504" s="4">
        <f t="shared" si="233"/>
        <v>279450.826</v>
      </c>
      <c r="AC504" s="4">
        <f>SUM($AB$5:AB504)</f>
        <v>56884626.889999993</v>
      </c>
      <c r="AD504">
        <f t="shared" si="234"/>
        <v>0.49368422718805732</v>
      </c>
      <c r="AF504" s="2">
        <v>500</v>
      </c>
      <c r="AG504">
        <f t="shared" si="235"/>
        <v>3.3137500000000251</v>
      </c>
      <c r="AH504">
        <f t="shared" si="236"/>
        <v>3.3137500000000251</v>
      </c>
      <c r="AI504">
        <f t="shared" si="237"/>
        <v>3.3137500000000251</v>
      </c>
      <c r="AJ504">
        <f t="shared" si="238"/>
        <v>3.3137500000000251</v>
      </c>
      <c r="AK504">
        <f t="shared" si="239"/>
        <v>13.2550000000001</v>
      </c>
      <c r="AL504">
        <v>26.510000000000201</v>
      </c>
      <c r="AM504">
        <f>SUM($AL$5:AL504)</f>
        <v>8829.9600000000446</v>
      </c>
      <c r="AU504" s="2">
        <v>500</v>
      </c>
      <c r="AV504" s="1">
        <f t="shared" ref="AV504:AV567" si="246">AV484+500</f>
        <v>12500</v>
      </c>
      <c r="AW504" s="1">
        <f t="shared" si="240"/>
        <v>12500</v>
      </c>
      <c r="AX504" s="1">
        <f t="shared" si="241"/>
        <v>12500</v>
      </c>
      <c r="AY504" s="1">
        <f t="shared" si="242"/>
        <v>12500</v>
      </c>
      <c r="AZ504" s="1">
        <f t="shared" si="243"/>
        <v>250000</v>
      </c>
      <c r="BA504" s="1">
        <f t="shared" si="244"/>
        <v>300000</v>
      </c>
      <c r="BB504">
        <v>5</v>
      </c>
      <c r="BC504" s="1">
        <f>SUM($BA$5:BA504)</f>
        <v>71289900</v>
      </c>
      <c r="BD504" s="1">
        <v>0</v>
      </c>
      <c r="BE504" s="1">
        <f>SUM($BA$235:BA504)</f>
        <v>59160000</v>
      </c>
    </row>
    <row r="505" spans="21:57" x14ac:dyDescent="0.3">
      <c r="U505" s="2">
        <v>501</v>
      </c>
      <c r="V505">
        <v>0.6</v>
      </c>
      <c r="W505">
        <f t="shared" si="229"/>
        <v>0.6</v>
      </c>
      <c r="X505">
        <f t="shared" si="230"/>
        <v>0.6</v>
      </c>
      <c r="Y505">
        <f t="shared" si="231"/>
        <v>0.6</v>
      </c>
      <c r="Z505" s="4">
        <f t="shared" si="232"/>
        <v>280194.87</v>
      </c>
      <c r="AA505" s="4">
        <f t="shared" si="245"/>
        <v>116747.86109740732</v>
      </c>
      <c r="AB505" s="4">
        <f t="shared" si="233"/>
        <v>280197.27</v>
      </c>
      <c r="AC505" s="4">
        <f>SUM($AB$5:AB505)</f>
        <v>57164824.159999996</v>
      </c>
      <c r="AD505">
        <f t="shared" si="234"/>
        <v>0.49257116609348883</v>
      </c>
      <c r="AF505" s="2">
        <v>501</v>
      </c>
      <c r="AG505">
        <f t="shared" si="235"/>
        <v>3.3150000000000248</v>
      </c>
      <c r="AH505">
        <f t="shared" si="236"/>
        <v>3.3150000000000248</v>
      </c>
      <c r="AI505">
        <f t="shared" si="237"/>
        <v>3.3150000000000248</v>
      </c>
      <c r="AJ505">
        <f t="shared" si="238"/>
        <v>3.3150000000000248</v>
      </c>
      <c r="AK505">
        <f t="shared" si="239"/>
        <v>13.260000000000099</v>
      </c>
      <c r="AL505">
        <v>26.520000000000199</v>
      </c>
      <c r="AM505">
        <f>SUM($AL$5:AL505)</f>
        <v>8856.480000000045</v>
      </c>
      <c r="AU505" s="2">
        <v>501</v>
      </c>
      <c r="AV505" s="1">
        <f t="shared" si="246"/>
        <v>12500</v>
      </c>
      <c r="AW505" s="1">
        <f t="shared" si="240"/>
        <v>12500</v>
      </c>
      <c r="AX505" s="1">
        <f t="shared" si="241"/>
        <v>12500</v>
      </c>
      <c r="AY505" s="1">
        <f t="shared" si="242"/>
        <v>12500</v>
      </c>
      <c r="AZ505" s="1">
        <f t="shared" si="243"/>
        <v>250000</v>
      </c>
      <c r="BA505" s="1">
        <f t="shared" si="244"/>
        <v>300000</v>
      </c>
      <c r="BB505">
        <v>5</v>
      </c>
      <c r="BC505" s="1">
        <f>SUM($BA$5:BA505)</f>
        <v>71589900</v>
      </c>
      <c r="BD505" s="1">
        <v>0</v>
      </c>
      <c r="BE505" s="1">
        <f>SUM($BA$235:BA505)</f>
        <v>59460000</v>
      </c>
    </row>
    <row r="506" spans="21:57" x14ac:dyDescent="0.3">
      <c r="U506" s="2">
        <v>502</v>
      </c>
      <c r="V506">
        <v>0.60099999999999998</v>
      </c>
      <c r="W506">
        <f t="shared" si="229"/>
        <v>0.60099999999999998</v>
      </c>
      <c r="X506">
        <f t="shared" si="230"/>
        <v>0.60099999999999998</v>
      </c>
      <c r="Y506">
        <f t="shared" si="231"/>
        <v>0.60099999999999998</v>
      </c>
      <c r="Z506" s="4">
        <f t="shared" si="232"/>
        <v>280942.52</v>
      </c>
      <c r="AA506" s="4">
        <f t="shared" si="245"/>
        <v>116864.60895850472</v>
      </c>
      <c r="AB506" s="4">
        <f t="shared" si="233"/>
        <v>280944.924</v>
      </c>
      <c r="AC506" s="4">
        <f>SUM($AB$5:AB506)</f>
        <v>57445769.083999999</v>
      </c>
      <c r="AD506">
        <f t="shared" si="234"/>
        <v>0.49146468676901539</v>
      </c>
      <c r="AF506" s="2">
        <v>502</v>
      </c>
      <c r="AG506">
        <f t="shared" si="235"/>
        <v>3.316250000000025</v>
      </c>
      <c r="AH506">
        <f t="shared" si="236"/>
        <v>3.316250000000025</v>
      </c>
      <c r="AI506">
        <f t="shared" si="237"/>
        <v>3.316250000000025</v>
      </c>
      <c r="AJ506">
        <f t="shared" si="238"/>
        <v>3.316250000000025</v>
      </c>
      <c r="AK506">
        <f t="shared" si="239"/>
        <v>13.2650000000001</v>
      </c>
      <c r="AL506">
        <v>26.5300000000002</v>
      </c>
      <c r="AM506">
        <f>SUM($AL$5:AL506)</f>
        <v>8883.0100000000457</v>
      </c>
      <c r="AU506" s="2">
        <v>502</v>
      </c>
      <c r="AV506" s="1">
        <f t="shared" si="246"/>
        <v>12500</v>
      </c>
      <c r="AW506" s="1">
        <f t="shared" si="240"/>
        <v>12500</v>
      </c>
      <c r="AX506" s="1">
        <f t="shared" si="241"/>
        <v>12500</v>
      </c>
      <c r="AY506" s="1">
        <f t="shared" si="242"/>
        <v>12500</v>
      </c>
      <c r="AZ506" s="1">
        <f t="shared" si="243"/>
        <v>250000</v>
      </c>
      <c r="BA506" s="1">
        <f t="shared" si="244"/>
        <v>300000</v>
      </c>
      <c r="BB506">
        <v>5</v>
      </c>
      <c r="BC506" s="1">
        <f>SUM($BA$5:BA506)</f>
        <v>71889900</v>
      </c>
      <c r="BD506" s="1">
        <v>0</v>
      </c>
      <c r="BE506" s="1">
        <f>SUM($BA$235:BA506)</f>
        <v>59760000</v>
      </c>
    </row>
    <row r="507" spans="21:57" x14ac:dyDescent="0.3">
      <c r="U507" s="2">
        <v>503</v>
      </c>
      <c r="V507">
        <v>0.60199999999999998</v>
      </c>
      <c r="W507">
        <f t="shared" si="229"/>
        <v>0.60199999999999998</v>
      </c>
      <c r="X507">
        <f t="shared" si="230"/>
        <v>0.60199999999999998</v>
      </c>
      <c r="Y507">
        <f t="shared" si="231"/>
        <v>0.60199999999999998</v>
      </c>
      <c r="Z507" s="4">
        <f t="shared" si="232"/>
        <v>281691.39</v>
      </c>
      <c r="AA507" s="4">
        <f t="shared" si="245"/>
        <v>116981.47356746321</v>
      </c>
      <c r="AB507" s="4">
        <f t="shared" si="233"/>
        <v>281693.79800000001</v>
      </c>
      <c r="AC507" s="4">
        <f>SUM($AB$5:AB507)</f>
        <v>57727462.881999999</v>
      </c>
      <c r="AD507">
        <f t="shared" si="234"/>
        <v>0.4903647431164061</v>
      </c>
      <c r="AF507" s="2">
        <v>503</v>
      </c>
      <c r="AG507">
        <f t="shared" si="235"/>
        <v>3.3175000000000252</v>
      </c>
      <c r="AH507">
        <f t="shared" si="236"/>
        <v>3.3175000000000252</v>
      </c>
      <c r="AI507">
        <f t="shared" si="237"/>
        <v>3.3175000000000252</v>
      </c>
      <c r="AJ507">
        <f t="shared" si="238"/>
        <v>3.3175000000000252</v>
      </c>
      <c r="AK507">
        <f t="shared" si="239"/>
        <v>13.270000000000101</v>
      </c>
      <c r="AL507">
        <v>26.540000000000202</v>
      </c>
      <c r="AM507">
        <f>SUM($AL$5:AL507)</f>
        <v>8909.5500000000466</v>
      </c>
      <c r="AU507" s="2">
        <v>503</v>
      </c>
      <c r="AV507" s="1">
        <f t="shared" si="246"/>
        <v>12500</v>
      </c>
      <c r="AW507" s="1">
        <f t="shared" si="240"/>
        <v>12500</v>
      </c>
      <c r="AX507" s="1">
        <f t="shared" si="241"/>
        <v>12500</v>
      </c>
      <c r="AY507" s="1">
        <f t="shared" si="242"/>
        <v>12500</v>
      </c>
      <c r="AZ507" s="1">
        <f t="shared" si="243"/>
        <v>250000</v>
      </c>
      <c r="BA507" s="1">
        <f t="shared" si="244"/>
        <v>300000</v>
      </c>
      <c r="BB507">
        <v>5</v>
      </c>
      <c r="BC507" s="1">
        <f>SUM($BA$5:BA507)</f>
        <v>72189900</v>
      </c>
      <c r="BD507" s="1">
        <v>0</v>
      </c>
      <c r="BE507" s="1">
        <f>SUM($BA$235:BA507)</f>
        <v>60060000</v>
      </c>
    </row>
    <row r="508" spans="21:57" x14ac:dyDescent="0.3">
      <c r="U508" s="2">
        <v>504</v>
      </c>
      <c r="V508">
        <v>0.60299999999999998</v>
      </c>
      <c r="W508">
        <f t="shared" si="229"/>
        <v>0.60299999999999998</v>
      </c>
      <c r="X508">
        <f t="shared" si="230"/>
        <v>0.60299999999999998</v>
      </c>
      <c r="Y508">
        <f t="shared" si="231"/>
        <v>0.60299999999999998</v>
      </c>
      <c r="Z508" s="4">
        <f t="shared" si="232"/>
        <v>282441.48</v>
      </c>
      <c r="AA508" s="4">
        <f t="shared" si="245"/>
        <v>117098.45504103065</v>
      </c>
      <c r="AB508" s="4">
        <f t="shared" si="233"/>
        <v>282443.89199999999</v>
      </c>
      <c r="AC508" s="4">
        <f>SUM($AB$5:AB508)</f>
        <v>58009906.773999996</v>
      </c>
      <c r="AD508">
        <f t="shared" si="234"/>
        <v>0.48927127211070631</v>
      </c>
      <c r="AF508" s="2">
        <v>504</v>
      </c>
      <c r="AG508">
        <f t="shared" si="235"/>
        <v>3.318750000000025</v>
      </c>
      <c r="AH508">
        <f t="shared" si="236"/>
        <v>3.318750000000025</v>
      </c>
      <c r="AI508">
        <f t="shared" si="237"/>
        <v>3.318750000000025</v>
      </c>
      <c r="AJ508">
        <f t="shared" si="238"/>
        <v>3.318750000000025</v>
      </c>
      <c r="AK508">
        <f t="shared" si="239"/>
        <v>13.2750000000001</v>
      </c>
      <c r="AL508">
        <v>26.5500000000002</v>
      </c>
      <c r="AM508">
        <f>SUM($AL$5:AL508)</f>
        <v>8936.1000000000477</v>
      </c>
      <c r="AU508" s="2">
        <v>504</v>
      </c>
      <c r="AV508" s="1">
        <f t="shared" si="246"/>
        <v>12500</v>
      </c>
      <c r="AW508" s="1">
        <f t="shared" si="240"/>
        <v>12500</v>
      </c>
      <c r="AX508" s="1">
        <f t="shared" si="241"/>
        <v>12500</v>
      </c>
      <c r="AY508" s="1">
        <f t="shared" si="242"/>
        <v>12500</v>
      </c>
      <c r="AZ508" s="1">
        <f t="shared" si="243"/>
        <v>250000</v>
      </c>
      <c r="BA508" s="1">
        <f t="shared" si="244"/>
        <v>300000</v>
      </c>
      <c r="BB508">
        <v>5</v>
      </c>
      <c r="BC508" s="1">
        <f>SUM($BA$5:BA508)</f>
        <v>72489900</v>
      </c>
      <c r="BD508" s="1">
        <v>0</v>
      </c>
      <c r="BE508" s="1">
        <f>SUM($BA$235:BA508)</f>
        <v>60360000</v>
      </c>
    </row>
    <row r="509" spans="21:57" x14ac:dyDescent="0.3">
      <c r="U509" s="2">
        <v>505</v>
      </c>
      <c r="V509">
        <v>0.60399999999999998</v>
      </c>
      <c r="W509">
        <f t="shared" si="229"/>
        <v>0.60399999999999998</v>
      </c>
      <c r="X509">
        <f t="shared" si="230"/>
        <v>0.60399999999999998</v>
      </c>
      <c r="Y509">
        <f t="shared" si="231"/>
        <v>0.60399999999999998</v>
      </c>
      <c r="Z509" s="4">
        <f t="shared" si="232"/>
        <v>283192.78000000003</v>
      </c>
      <c r="AA509" s="4">
        <f t="shared" si="245"/>
        <v>117215.55349607168</v>
      </c>
      <c r="AB509" s="4">
        <f t="shared" si="233"/>
        <v>283195.19600000005</v>
      </c>
      <c r="AC509" s="4">
        <f>SUM($AB$5:AB509)</f>
        <v>58293101.969999999</v>
      </c>
      <c r="AD509">
        <f t="shared" si="234"/>
        <v>0.48818419430201571</v>
      </c>
      <c r="AF509" s="2">
        <v>505</v>
      </c>
      <c r="AG509">
        <f t="shared" si="235"/>
        <v>3.3200000000000252</v>
      </c>
      <c r="AH509">
        <f t="shared" si="236"/>
        <v>3.3200000000000252</v>
      </c>
      <c r="AI509">
        <f t="shared" si="237"/>
        <v>3.3200000000000252</v>
      </c>
      <c r="AJ509">
        <f t="shared" si="238"/>
        <v>3.3200000000000252</v>
      </c>
      <c r="AK509">
        <f t="shared" si="239"/>
        <v>13.280000000000101</v>
      </c>
      <c r="AL509">
        <v>26.560000000000201</v>
      </c>
      <c r="AM509">
        <f>SUM($AL$5:AL509)</f>
        <v>8962.6600000000471</v>
      </c>
      <c r="AU509" s="2">
        <v>505</v>
      </c>
      <c r="AV509" s="1">
        <f t="shared" si="246"/>
        <v>12500</v>
      </c>
      <c r="AW509" s="1">
        <f t="shared" si="240"/>
        <v>12500</v>
      </c>
      <c r="AX509" s="1">
        <f t="shared" si="241"/>
        <v>12500</v>
      </c>
      <c r="AY509" s="1">
        <f t="shared" si="242"/>
        <v>12500</v>
      </c>
      <c r="AZ509" s="1">
        <f t="shared" si="243"/>
        <v>250000</v>
      </c>
      <c r="BA509" s="1">
        <f t="shared" si="244"/>
        <v>300000</v>
      </c>
      <c r="BB509">
        <v>5</v>
      </c>
      <c r="BC509" s="1">
        <f>SUM($BA$5:BA509)</f>
        <v>72789900</v>
      </c>
      <c r="BD509" s="1">
        <v>0</v>
      </c>
      <c r="BE509" s="1">
        <f>SUM($BA$235:BA509)</f>
        <v>60660000</v>
      </c>
    </row>
    <row r="510" spans="21:57" x14ac:dyDescent="0.3">
      <c r="U510" s="2">
        <v>506</v>
      </c>
      <c r="V510">
        <v>0.60499999999999998</v>
      </c>
      <c r="W510">
        <f t="shared" si="229"/>
        <v>0.60499999999999998</v>
      </c>
      <c r="X510">
        <f t="shared" si="230"/>
        <v>0.60499999999999998</v>
      </c>
      <c r="Y510">
        <f t="shared" si="231"/>
        <v>0.60499999999999998</v>
      </c>
      <c r="Z510" s="4">
        <f t="shared" si="232"/>
        <v>283945.31</v>
      </c>
      <c r="AA510" s="4">
        <f t="shared" si="245"/>
        <v>117332.76904956774</v>
      </c>
      <c r="AB510" s="4">
        <f t="shared" si="233"/>
        <v>283947.73</v>
      </c>
      <c r="AC510" s="4">
        <f>SUM($AB$5:AB510)</f>
        <v>58577049.699999996</v>
      </c>
      <c r="AD510">
        <f t="shared" si="234"/>
        <v>0.4871034829234645</v>
      </c>
      <c r="AF510" s="2">
        <v>506</v>
      </c>
      <c r="AG510">
        <f t="shared" si="235"/>
        <v>3.3212500000000249</v>
      </c>
      <c r="AH510">
        <f t="shared" si="236"/>
        <v>3.3212500000000249</v>
      </c>
      <c r="AI510">
        <f t="shared" si="237"/>
        <v>3.3212500000000249</v>
      </c>
      <c r="AJ510">
        <f t="shared" si="238"/>
        <v>3.3212500000000249</v>
      </c>
      <c r="AK510">
        <f t="shared" si="239"/>
        <v>13.2850000000001</v>
      </c>
      <c r="AL510">
        <v>26.570000000000199</v>
      </c>
      <c r="AM510">
        <f>SUM($AL$5:AL510)</f>
        <v>8989.2300000000469</v>
      </c>
      <c r="AU510" s="2">
        <v>506</v>
      </c>
      <c r="AV510" s="1">
        <f t="shared" si="246"/>
        <v>12500</v>
      </c>
      <c r="AW510" s="1">
        <f t="shared" si="240"/>
        <v>12500</v>
      </c>
      <c r="AX510" s="1">
        <f t="shared" si="241"/>
        <v>12500</v>
      </c>
      <c r="AY510" s="1">
        <f t="shared" si="242"/>
        <v>12500</v>
      </c>
      <c r="AZ510" s="1">
        <f t="shared" si="243"/>
        <v>250000</v>
      </c>
      <c r="BA510" s="1">
        <f t="shared" si="244"/>
        <v>300000</v>
      </c>
      <c r="BB510">
        <v>5</v>
      </c>
      <c r="BC510" s="1">
        <f>SUM($BA$5:BA510)</f>
        <v>73089900</v>
      </c>
      <c r="BD510" s="1">
        <v>0</v>
      </c>
      <c r="BE510" s="1">
        <f>SUM($BA$235:BA510)</f>
        <v>60960000</v>
      </c>
    </row>
    <row r="511" spans="21:57" x14ac:dyDescent="0.3">
      <c r="U511" s="2">
        <v>507</v>
      </c>
      <c r="V511">
        <v>0.60599999999999998</v>
      </c>
      <c r="W511">
        <f t="shared" si="229"/>
        <v>0.60599999999999998</v>
      </c>
      <c r="X511">
        <f t="shared" si="230"/>
        <v>0.60599999999999998</v>
      </c>
      <c r="Y511">
        <f t="shared" si="231"/>
        <v>0.60599999999999998</v>
      </c>
      <c r="Z511" s="4">
        <f t="shared" si="232"/>
        <v>284699.05</v>
      </c>
      <c r="AA511" s="4">
        <f t="shared" si="245"/>
        <v>117450.10181861729</v>
      </c>
      <c r="AB511" s="4">
        <f t="shared" si="233"/>
        <v>284701.47399999999</v>
      </c>
      <c r="AC511" s="4">
        <f>SUM($AB$5:AB511)</f>
        <v>58861751.173999995</v>
      </c>
      <c r="AD511">
        <f t="shared" si="234"/>
        <v>0.48602904287274051</v>
      </c>
      <c r="AF511" s="2">
        <v>507</v>
      </c>
      <c r="AG511">
        <f t="shared" si="235"/>
        <v>3.3225000000000251</v>
      </c>
      <c r="AH511">
        <f t="shared" si="236"/>
        <v>3.3225000000000251</v>
      </c>
      <c r="AI511">
        <f t="shared" si="237"/>
        <v>3.3225000000000251</v>
      </c>
      <c r="AJ511">
        <f t="shared" si="238"/>
        <v>3.3225000000000251</v>
      </c>
      <c r="AK511">
        <f t="shared" si="239"/>
        <v>13.2900000000001</v>
      </c>
      <c r="AL511">
        <v>26.580000000000201</v>
      </c>
      <c r="AM511">
        <f>SUM($AL$5:AL511)</f>
        <v>9015.8100000000468</v>
      </c>
      <c r="AU511" s="2">
        <v>507</v>
      </c>
      <c r="AV511" s="1">
        <f t="shared" si="246"/>
        <v>12500</v>
      </c>
      <c r="AW511" s="1">
        <f t="shared" si="240"/>
        <v>12500</v>
      </c>
      <c r="AX511" s="1">
        <f t="shared" si="241"/>
        <v>12500</v>
      </c>
      <c r="AY511" s="1">
        <f t="shared" si="242"/>
        <v>12500</v>
      </c>
      <c r="AZ511" s="1">
        <f t="shared" si="243"/>
        <v>250000</v>
      </c>
      <c r="BA511" s="1">
        <f t="shared" si="244"/>
        <v>300000</v>
      </c>
      <c r="BB511">
        <v>5</v>
      </c>
      <c r="BC511" s="1">
        <f>SUM($BA$5:BA511)</f>
        <v>73389900</v>
      </c>
      <c r="BD511" s="1">
        <v>0</v>
      </c>
      <c r="BE511" s="1">
        <f>SUM($BA$235:BA511)</f>
        <v>61260000</v>
      </c>
    </row>
    <row r="512" spans="21:57" x14ac:dyDescent="0.3">
      <c r="U512" s="2">
        <v>508</v>
      </c>
      <c r="V512">
        <v>0.60699999999999998</v>
      </c>
      <c r="W512">
        <f t="shared" si="229"/>
        <v>0.60699999999999998</v>
      </c>
      <c r="X512">
        <f t="shared" si="230"/>
        <v>0.60699999999999998</v>
      </c>
      <c r="Y512">
        <f t="shared" si="231"/>
        <v>0.60699999999999998</v>
      </c>
      <c r="Z512" s="4">
        <f t="shared" si="232"/>
        <v>285454.02</v>
      </c>
      <c r="AA512" s="4">
        <f t="shared" si="245"/>
        <v>117567.55192043589</v>
      </c>
      <c r="AB512" s="4">
        <f t="shared" si="233"/>
        <v>285456.44800000003</v>
      </c>
      <c r="AC512" s="4">
        <f>SUM($AB$5:AB512)</f>
        <v>59147207.621999994</v>
      </c>
      <c r="AD512">
        <f t="shared" si="234"/>
        <v>0.48496084860976546</v>
      </c>
      <c r="AF512" s="2">
        <v>508</v>
      </c>
      <c r="AG512">
        <f t="shared" si="235"/>
        <v>3.3237500000000249</v>
      </c>
      <c r="AH512">
        <f t="shared" si="236"/>
        <v>3.3237500000000249</v>
      </c>
      <c r="AI512">
        <f t="shared" si="237"/>
        <v>3.3237500000000249</v>
      </c>
      <c r="AJ512">
        <f t="shared" si="238"/>
        <v>3.3237500000000249</v>
      </c>
      <c r="AK512">
        <f t="shared" si="239"/>
        <v>13.295000000000099</v>
      </c>
      <c r="AL512">
        <v>26.590000000000199</v>
      </c>
      <c r="AM512">
        <f>SUM($AL$5:AL512)</f>
        <v>9042.4000000000469</v>
      </c>
      <c r="AU512" s="2">
        <v>508</v>
      </c>
      <c r="AV512" s="1">
        <f t="shared" si="246"/>
        <v>12500</v>
      </c>
      <c r="AW512" s="1">
        <f t="shared" si="240"/>
        <v>12500</v>
      </c>
      <c r="AX512" s="1">
        <f t="shared" si="241"/>
        <v>12500</v>
      </c>
      <c r="AY512" s="1">
        <f t="shared" si="242"/>
        <v>12500</v>
      </c>
      <c r="AZ512" s="1">
        <f t="shared" si="243"/>
        <v>250000</v>
      </c>
      <c r="BA512" s="1">
        <f t="shared" si="244"/>
        <v>300000</v>
      </c>
      <c r="BB512">
        <v>5</v>
      </c>
      <c r="BC512" s="1">
        <f>SUM($BA$5:BA512)</f>
        <v>73689900</v>
      </c>
      <c r="BD512" s="1">
        <v>0</v>
      </c>
      <c r="BE512" s="1">
        <f>SUM($BA$235:BA512)</f>
        <v>61560000</v>
      </c>
    </row>
    <row r="513" spans="21:57" x14ac:dyDescent="0.3">
      <c r="U513" s="2">
        <v>509</v>
      </c>
      <c r="V513">
        <v>0.60799999999999998</v>
      </c>
      <c r="W513">
        <f t="shared" si="229"/>
        <v>0.60799999999999998</v>
      </c>
      <c r="X513">
        <f t="shared" si="230"/>
        <v>0.60799999999999998</v>
      </c>
      <c r="Y513">
        <f t="shared" si="231"/>
        <v>0.60799999999999998</v>
      </c>
      <c r="Z513" s="4">
        <f t="shared" si="232"/>
        <v>286210.22000000003</v>
      </c>
      <c r="AA513" s="4">
        <f t="shared" si="245"/>
        <v>117685.11947235631</v>
      </c>
      <c r="AB513" s="4">
        <f t="shared" si="233"/>
        <v>286212.652</v>
      </c>
      <c r="AC513" s="4">
        <f>SUM($AB$5:AB513)</f>
        <v>59433420.273999996</v>
      </c>
      <c r="AD513">
        <f t="shared" si="234"/>
        <v>0.48389884071812861</v>
      </c>
      <c r="AE513" s="16"/>
      <c r="AF513" s="2">
        <v>509</v>
      </c>
      <c r="AG513">
        <f t="shared" si="235"/>
        <v>3.325000000000025</v>
      </c>
      <c r="AH513">
        <f t="shared" si="236"/>
        <v>3.325000000000025</v>
      </c>
      <c r="AI513">
        <f t="shared" si="237"/>
        <v>3.325000000000025</v>
      </c>
      <c r="AJ513">
        <f t="shared" si="238"/>
        <v>3.325000000000025</v>
      </c>
      <c r="AK513">
        <f t="shared" si="239"/>
        <v>13.3000000000001</v>
      </c>
      <c r="AL513">
        <v>26.6000000000002</v>
      </c>
      <c r="AM513">
        <f>SUM($AL$5:AL513)</f>
        <v>9069.0000000000473</v>
      </c>
      <c r="AU513" s="2">
        <v>509</v>
      </c>
      <c r="AV513" s="1">
        <f t="shared" si="246"/>
        <v>12500</v>
      </c>
      <c r="AW513" s="1">
        <f t="shared" si="240"/>
        <v>12500</v>
      </c>
      <c r="AX513" s="1">
        <f t="shared" si="241"/>
        <v>12500</v>
      </c>
      <c r="AY513" s="1">
        <f t="shared" si="242"/>
        <v>12500</v>
      </c>
      <c r="AZ513" s="1">
        <f t="shared" si="243"/>
        <v>250000</v>
      </c>
      <c r="BA513" s="1">
        <f t="shared" si="244"/>
        <v>300000</v>
      </c>
      <c r="BB513">
        <v>5</v>
      </c>
      <c r="BC513" s="1">
        <f>SUM($BA$5:BA513)</f>
        <v>73989900</v>
      </c>
      <c r="BD513" s="1">
        <v>0</v>
      </c>
      <c r="BE513" s="1">
        <f>SUM($BA$235:BA513)</f>
        <v>61860000</v>
      </c>
    </row>
    <row r="514" spans="21:57" x14ac:dyDescent="0.3">
      <c r="U514" s="2">
        <v>510</v>
      </c>
      <c r="V514">
        <v>0.60899999999999999</v>
      </c>
      <c r="W514">
        <f t="shared" si="229"/>
        <v>0.60899999999999999</v>
      </c>
      <c r="X514">
        <f t="shared" si="230"/>
        <v>0.60899999999999999</v>
      </c>
      <c r="Y514">
        <f t="shared" si="231"/>
        <v>0.60899999999999999</v>
      </c>
      <c r="Z514" s="4">
        <f t="shared" si="232"/>
        <v>286967.64</v>
      </c>
      <c r="AA514" s="4">
        <f t="shared" si="245"/>
        <v>117802.80459182865</v>
      </c>
      <c r="AB514" s="4">
        <f t="shared" si="233"/>
        <v>286970.076</v>
      </c>
      <c r="AC514" s="4">
        <f>SUM($AB$5:AB514)</f>
        <v>59720390.349999994</v>
      </c>
      <c r="AD514">
        <f t="shared" si="234"/>
        <v>0.48284294371249026</v>
      </c>
      <c r="AF514" s="2">
        <v>510</v>
      </c>
      <c r="AG514">
        <f t="shared" si="235"/>
        <v>3.3262500000000248</v>
      </c>
      <c r="AH514">
        <f t="shared" si="236"/>
        <v>3.3262500000000248</v>
      </c>
      <c r="AI514">
        <f t="shared" si="237"/>
        <v>3.3262500000000248</v>
      </c>
      <c r="AJ514">
        <f t="shared" si="238"/>
        <v>3.3262500000000248</v>
      </c>
      <c r="AK514">
        <f t="shared" si="239"/>
        <v>13.305000000000099</v>
      </c>
      <c r="AL514">
        <v>26.610000000000198</v>
      </c>
      <c r="AM514">
        <f>SUM($AL$5:AL514)</f>
        <v>9095.6100000000479</v>
      </c>
      <c r="AU514" s="2">
        <v>510</v>
      </c>
      <c r="AV514" s="1">
        <f t="shared" si="246"/>
        <v>12500</v>
      </c>
      <c r="AW514" s="1">
        <f t="shared" si="240"/>
        <v>12500</v>
      </c>
      <c r="AX514" s="1">
        <f t="shared" si="241"/>
        <v>12500</v>
      </c>
      <c r="AY514" s="1">
        <f t="shared" si="242"/>
        <v>12500</v>
      </c>
      <c r="AZ514" s="1">
        <f t="shared" si="243"/>
        <v>250000</v>
      </c>
      <c r="BA514" s="1">
        <f t="shared" si="244"/>
        <v>300000</v>
      </c>
      <c r="BB514">
        <v>5</v>
      </c>
      <c r="BC514" s="1">
        <f>SUM($BA$5:BA514)</f>
        <v>74289900</v>
      </c>
      <c r="BD514" s="1">
        <v>0</v>
      </c>
      <c r="BE514" s="1">
        <f>SUM($BA$235:BA514)</f>
        <v>62160000</v>
      </c>
    </row>
    <row r="515" spans="21:57" x14ac:dyDescent="0.3">
      <c r="U515" s="2">
        <v>511</v>
      </c>
      <c r="V515">
        <v>0.61</v>
      </c>
      <c r="W515">
        <f t="shared" si="229"/>
        <v>0.61</v>
      </c>
      <c r="X515">
        <f t="shared" si="230"/>
        <v>0.61</v>
      </c>
      <c r="Y515">
        <f t="shared" si="231"/>
        <v>0.61</v>
      </c>
      <c r="Z515" s="4">
        <f t="shared" si="232"/>
        <v>287726.29000000004</v>
      </c>
      <c r="AA515" s="4">
        <f t="shared" si="245"/>
        <v>117920.60739642047</v>
      </c>
      <c r="AB515" s="4">
        <f t="shared" si="233"/>
        <v>287728.73000000004</v>
      </c>
      <c r="AC515" s="4">
        <f>SUM($AB$5:AB515)</f>
        <v>60008119.079999991</v>
      </c>
      <c r="AD515">
        <f t="shared" si="234"/>
        <v>0.48179311674575609</v>
      </c>
      <c r="AF515" s="2">
        <v>511</v>
      </c>
      <c r="AG515">
        <f t="shared" si="235"/>
        <v>3.327500000000025</v>
      </c>
      <c r="AH515">
        <f t="shared" si="236"/>
        <v>3.327500000000025</v>
      </c>
      <c r="AI515">
        <f t="shared" si="237"/>
        <v>3.327500000000025</v>
      </c>
      <c r="AJ515">
        <f t="shared" si="238"/>
        <v>3.327500000000025</v>
      </c>
      <c r="AK515">
        <f t="shared" si="239"/>
        <v>13.3100000000001</v>
      </c>
      <c r="AL515">
        <v>26.6200000000002</v>
      </c>
      <c r="AM515">
        <f>SUM($AL$5:AL515)</f>
        <v>9122.2300000000487</v>
      </c>
      <c r="AU515" s="2">
        <v>511</v>
      </c>
      <c r="AV515" s="1">
        <f t="shared" si="246"/>
        <v>13000</v>
      </c>
      <c r="AW515" s="1">
        <f t="shared" si="240"/>
        <v>13000</v>
      </c>
      <c r="AX515" s="1">
        <f t="shared" si="241"/>
        <v>13000</v>
      </c>
      <c r="AY515" s="1">
        <f t="shared" si="242"/>
        <v>13000</v>
      </c>
      <c r="AZ515" s="1">
        <f t="shared" si="243"/>
        <v>260000</v>
      </c>
      <c r="BA515" s="1">
        <f t="shared" si="244"/>
        <v>312000</v>
      </c>
      <c r="BB515">
        <v>5</v>
      </c>
      <c r="BC515" s="1">
        <f>SUM($BA$5:BA515)</f>
        <v>74601900</v>
      </c>
      <c r="BD515" s="1">
        <v>0</v>
      </c>
      <c r="BE515" s="1">
        <f>SUM($BA$235:BA515)</f>
        <v>62472000</v>
      </c>
    </row>
    <row r="516" spans="21:57" x14ac:dyDescent="0.3">
      <c r="U516" s="2">
        <v>512</v>
      </c>
      <c r="V516">
        <v>0.61099999999999999</v>
      </c>
      <c r="W516">
        <f t="shared" si="229"/>
        <v>0.61099999999999999</v>
      </c>
      <c r="X516">
        <f t="shared" si="230"/>
        <v>0.61099999999999999</v>
      </c>
      <c r="Y516">
        <f t="shared" si="231"/>
        <v>0.61099999999999999</v>
      </c>
      <c r="Z516" s="4">
        <f t="shared" si="232"/>
        <v>288486.17</v>
      </c>
      <c r="AA516" s="4">
        <f t="shared" si="245"/>
        <v>118038.52800381687</v>
      </c>
      <c r="AB516" s="4">
        <f t="shared" si="233"/>
        <v>288488.614</v>
      </c>
      <c r="AC516" s="4">
        <f>SUM($AB$5:AB516)</f>
        <v>60296607.693999991</v>
      </c>
      <c r="AD516">
        <f t="shared" si="234"/>
        <v>0.48074930263253318</v>
      </c>
      <c r="AF516" s="2">
        <v>512</v>
      </c>
      <c r="AG516">
        <f t="shared" si="235"/>
        <v>3.3287500000000123</v>
      </c>
      <c r="AH516">
        <f t="shared" si="236"/>
        <v>3.3287500000000123</v>
      </c>
      <c r="AI516">
        <f t="shared" si="237"/>
        <v>3.3287500000000123</v>
      </c>
      <c r="AJ516">
        <f t="shared" si="238"/>
        <v>3.3287500000000123</v>
      </c>
      <c r="AK516">
        <f t="shared" si="239"/>
        <v>13.315000000000049</v>
      </c>
      <c r="AL516">
        <v>26.630000000000098</v>
      </c>
      <c r="AM516">
        <f>SUM($AL$5:AL516)</f>
        <v>9148.8600000000479</v>
      </c>
      <c r="AU516" s="2">
        <v>512</v>
      </c>
      <c r="AV516" s="1">
        <f t="shared" si="246"/>
        <v>13000</v>
      </c>
      <c r="AW516" s="1">
        <f t="shared" si="240"/>
        <v>13000</v>
      </c>
      <c r="AX516" s="1">
        <f t="shared" si="241"/>
        <v>13000</v>
      </c>
      <c r="AY516" s="1">
        <f t="shared" si="242"/>
        <v>13000</v>
      </c>
      <c r="AZ516" s="1">
        <f t="shared" si="243"/>
        <v>260000</v>
      </c>
      <c r="BA516" s="1">
        <f t="shared" si="244"/>
        <v>312000</v>
      </c>
      <c r="BB516">
        <v>5</v>
      </c>
      <c r="BC516" s="1">
        <f>SUM($BA$5:BA516)</f>
        <v>74913900</v>
      </c>
      <c r="BD516" s="1">
        <v>0</v>
      </c>
      <c r="BE516" s="1">
        <f>SUM($BA$235:BA516)</f>
        <v>62784000</v>
      </c>
    </row>
    <row r="517" spans="21:57" x14ac:dyDescent="0.3">
      <c r="U517" s="2">
        <v>513</v>
      </c>
      <c r="V517">
        <v>0.61199999999999999</v>
      </c>
      <c r="W517">
        <f t="shared" si="229"/>
        <v>0.61199999999999999</v>
      </c>
      <c r="X517">
        <f t="shared" si="230"/>
        <v>0.61199999999999999</v>
      </c>
      <c r="Y517">
        <f t="shared" si="231"/>
        <v>0.61199999999999999</v>
      </c>
      <c r="Z517" s="4">
        <f t="shared" si="232"/>
        <v>289247.28000000003</v>
      </c>
      <c r="AA517" s="4">
        <f t="shared" si="245"/>
        <v>118156.56653182067</v>
      </c>
      <c r="AB517" s="4">
        <f t="shared" si="233"/>
        <v>289249.728</v>
      </c>
      <c r="AC517" s="4">
        <f>SUM($AB$5:AB517)</f>
        <v>60585857.421999991</v>
      </c>
      <c r="AD517">
        <f t="shared" si="234"/>
        <v>0.47971144490900247</v>
      </c>
      <c r="AF517" s="2">
        <v>513</v>
      </c>
      <c r="AG517">
        <f t="shared" si="235"/>
        <v>3.3300000000000125</v>
      </c>
      <c r="AH517">
        <f t="shared" si="236"/>
        <v>3.3300000000000125</v>
      </c>
      <c r="AI517">
        <f t="shared" si="237"/>
        <v>3.3300000000000125</v>
      </c>
      <c r="AJ517">
        <f t="shared" si="238"/>
        <v>3.3300000000000125</v>
      </c>
      <c r="AK517">
        <f t="shared" si="239"/>
        <v>13.32000000000005</v>
      </c>
      <c r="AL517">
        <v>26.6400000000001</v>
      </c>
      <c r="AM517">
        <f>SUM($AL$5:AL517)</f>
        <v>9175.5000000000473</v>
      </c>
      <c r="AU517" s="2">
        <v>513</v>
      </c>
      <c r="AV517" s="1">
        <f t="shared" si="246"/>
        <v>13000</v>
      </c>
      <c r="AW517" s="1">
        <f t="shared" si="240"/>
        <v>13000</v>
      </c>
      <c r="AX517" s="1">
        <f t="shared" si="241"/>
        <v>13000</v>
      </c>
      <c r="AY517" s="1">
        <f t="shared" si="242"/>
        <v>13000</v>
      </c>
      <c r="AZ517" s="1">
        <f t="shared" si="243"/>
        <v>260000</v>
      </c>
      <c r="BA517" s="1">
        <f t="shared" si="244"/>
        <v>312000</v>
      </c>
      <c r="BB517">
        <v>5</v>
      </c>
      <c r="BC517" s="1">
        <f>SUM($BA$5:BA517)</f>
        <v>75225900</v>
      </c>
      <c r="BD517" s="1">
        <v>0</v>
      </c>
      <c r="BE517" s="1">
        <f>SUM($BA$235:BA517)</f>
        <v>63096000</v>
      </c>
    </row>
    <row r="518" spans="21:57" x14ac:dyDescent="0.3">
      <c r="U518" s="2">
        <v>514</v>
      </c>
      <c r="V518">
        <v>0.61299999999999999</v>
      </c>
      <c r="W518">
        <f t="shared" ref="W518:W581" si="247">V518</f>
        <v>0.61299999999999999</v>
      </c>
      <c r="X518">
        <f t="shared" ref="X518:X581" si="248">V518</f>
        <v>0.61299999999999999</v>
      </c>
      <c r="Y518">
        <f t="shared" ref="Y518:Y581" si="249">V518</f>
        <v>0.61299999999999999</v>
      </c>
      <c r="Z518" s="4">
        <f t="shared" ref="Z518:Z581" si="250">ROUNDUP((SUM(V518:Y518)*(AA518)),2)</f>
        <v>290009.63</v>
      </c>
      <c r="AA518" s="4">
        <f t="shared" si="245"/>
        <v>118274.72309835248</v>
      </c>
      <c r="AB518" s="4">
        <f t="shared" ref="AB518:AB581" si="251">SUM(V518:Z518)</f>
        <v>290012.08199999999</v>
      </c>
      <c r="AC518" s="4">
        <f>SUM($AB$5:AB518)</f>
        <v>60875869.503999993</v>
      </c>
      <c r="AD518">
        <f t="shared" ref="AD518:AD581" si="252">((AC518-AC517)/AC517)*100</f>
        <v>0.47867950432718115</v>
      </c>
      <c r="AF518" s="2">
        <v>514</v>
      </c>
      <c r="AG518">
        <f t="shared" ref="AG518:AG581" si="253">AL518/8</f>
        <v>3.3312500000000127</v>
      </c>
      <c r="AH518">
        <f t="shared" ref="AH518:AH581" si="254">AG518</f>
        <v>3.3312500000000127</v>
      </c>
      <c r="AI518">
        <f t="shared" ref="AI518:AI581" si="255">AG518</f>
        <v>3.3312500000000127</v>
      </c>
      <c r="AJ518">
        <f t="shared" ref="AJ518:AJ581" si="256">AG518</f>
        <v>3.3312500000000127</v>
      </c>
      <c r="AK518">
        <f t="shared" ref="AK518:AK581" si="257">AL518/2</f>
        <v>13.325000000000051</v>
      </c>
      <c r="AL518">
        <v>26.650000000000102</v>
      </c>
      <c r="AM518">
        <f>SUM($AL$5:AL518)</f>
        <v>9202.1500000000469</v>
      </c>
      <c r="AU518" s="2">
        <v>514</v>
      </c>
      <c r="AV518" s="1">
        <f t="shared" si="246"/>
        <v>13000</v>
      </c>
      <c r="AW518" s="1">
        <f t="shared" ref="AW518:AW581" si="258">AV518</f>
        <v>13000</v>
      </c>
      <c r="AX518" s="1">
        <f t="shared" ref="AX518:AX581" si="259">AV518</f>
        <v>13000</v>
      </c>
      <c r="AY518" s="1">
        <f t="shared" ref="AY518:AY581" si="260">AV518</f>
        <v>13000</v>
      </c>
      <c r="AZ518" s="1">
        <f t="shared" ref="AZ518:AZ581" si="261">ROUNDUP(SUM(AV518:AY518)*BB518,-1)</f>
        <v>260000</v>
      </c>
      <c r="BA518" s="1">
        <f t="shared" ref="BA518:BA581" si="262">SUM(AV518:AZ518)</f>
        <v>312000</v>
      </c>
      <c r="BB518">
        <v>5</v>
      </c>
      <c r="BC518" s="1">
        <f>SUM($BA$5:BA518)</f>
        <v>75537900</v>
      </c>
      <c r="BD518" s="1">
        <v>0</v>
      </c>
      <c r="BE518" s="1">
        <f>SUM($BA$235:BA518)</f>
        <v>63408000</v>
      </c>
    </row>
    <row r="519" spans="21:57" x14ac:dyDescent="0.3">
      <c r="U519" s="2">
        <v>515</v>
      </c>
      <c r="V519">
        <v>0.61399999999999999</v>
      </c>
      <c r="W519">
        <f t="shared" si="247"/>
        <v>0.61399999999999999</v>
      </c>
      <c r="X519">
        <f t="shared" si="248"/>
        <v>0.61399999999999999</v>
      </c>
      <c r="Y519">
        <f t="shared" si="249"/>
        <v>0.61399999999999999</v>
      </c>
      <c r="Z519" s="4">
        <f t="shared" si="250"/>
        <v>290773.21000000002</v>
      </c>
      <c r="AA519" s="4">
        <f t="shared" si="245"/>
        <v>118392.99782145082</v>
      </c>
      <c r="AB519" s="4">
        <f t="shared" si="251"/>
        <v>290775.66600000003</v>
      </c>
      <c r="AC519" s="4">
        <f>SUM($AB$5:AB519)</f>
        <v>61166645.169999994</v>
      </c>
      <c r="AD519">
        <f t="shared" si="252"/>
        <v>0.47765340909158599</v>
      </c>
      <c r="AF519" s="2">
        <v>515</v>
      </c>
      <c r="AG519">
        <f t="shared" si="253"/>
        <v>3.3325000000000125</v>
      </c>
      <c r="AH519">
        <f t="shared" si="254"/>
        <v>3.3325000000000125</v>
      </c>
      <c r="AI519">
        <f t="shared" si="255"/>
        <v>3.3325000000000125</v>
      </c>
      <c r="AJ519">
        <f t="shared" si="256"/>
        <v>3.3325000000000125</v>
      </c>
      <c r="AK519">
        <f t="shared" si="257"/>
        <v>13.33000000000005</v>
      </c>
      <c r="AL519">
        <v>26.6600000000001</v>
      </c>
      <c r="AM519">
        <f>SUM($AL$5:AL519)</f>
        <v>9228.8100000000468</v>
      </c>
      <c r="AU519" s="2">
        <v>515</v>
      </c>
      <c r="AV519" s="1">
        <f t="shared" si="246"/>
        <v>13000</v>
      </c>
      <c r="AW519" s="1">
        <f t="shared" si="258"/>
        <v>13000</v>
      </c>
      <c r="AX519" s="1">
        <f t="shared" si="259"/>
        <v>13000</v>
      </c>
      <c r="AY519" s="1">
        <f t="shared" si="260"/>
        <v>13000</v>
      </c>
      <c r="AZ519" s="1">
        <f t="shared" si="261"/>
        <v>260000</v>
      </c>
      <c r="BA519" s="1">
        <f t="shared" si="262"/>
        <v>312000</v>
      </c>
      <c r="BB519">
        <v>5</v>
      </c>
      <c r="BC519" s="1">
        <f>SUM($BA$5:BA519)</f>
        <v>75849900</v>
      </c>
      <c r="BD519" s="1">
        <v>0</v>
      </c>
      <c r="BE519" s="1">
        <f>SUM($BA$235:BA519)</f>
        <v>63720000</v>
      </c>
    </row>
    <row r="520" spans="21:57" x14ac:dyDescent="0.3">
      <c r="U520" s="2">
        <v>516</v>
      </c>
      <c r="V520">
        <v>0.61499999999999999</v>
      </c>
      <c r="W520">
        <f t="shared" si="247"/>
        <v>0.61499999999999999</v>
      </c>
      <c r="X520">
        <f t="shared" si="248"/>
        <v>0.61499999999999999</v>
      </c>
      <c r="Y520">
        <f t="shared" si="249"/>
        <v>0.61499999999999999</v>
      </c>
      <c r="Z520" s="4">
        <f t="shared" si="250"/>
        <v>291538.03000000003</v>
      </c>
      <c r="AA520" s="4">
        <f t="shared" si="245"/>
        <v>118511.39081927226</v>
      </c>
      <c r="AB520" s="4">
        <f t="shared" si="251"/>
        <v>291540.49000000005</v>
      </c>
      <c r="AC520" s="4">
        <f>SUM($AB$5:AB520)</f>
        <v>61458185.659999996</v>
      </c>
      <c r="AD520">
        <f t="shared" si="252"/>
        <v>0.47663312118839579</v>
      </c>
      <c r="AF520" s="2">
        <v>516</v>
      </c>
      <c r="AG520">
        <f t="shared" si="253"/>
        <v>3.3337500000000126</v>
      </c>
      <c r="AH520">
        <f t="shared" si="254"/>
        <v>3.3337500000000126</v>
      </c>
      <c r="AI520">
        <f t="shared" si="255"/>
        <v>3.3337500000000126</v>
      </c>
      <c r="AJ520">
        <f t="shared" si="256"/>
        <v>3.3337500000000126</v>
      </c>
      <c r="AK520">
        <f t="shared" si="257"/>
        <v>13.335000000000051</v>
      </c>
      <c r="AL520">
        <v>26.670000000000101</v>
      </c>
      <c r="AM520">
        <f>SUM($AL$5:AL520)</f>
        <v>9255.4800000000469</v>
      </c>
      <c r="AU520" s="2">
        <v>516</v>
      </c>
      <c r="AV520" s="1">
        <f t="shared" si="246"/>
        <v>13000</v>
      </c>
      <c r="AW520" s="1">
        <f t="shared" si="258"/>
        <v>13000</v>
      </c>
      <c r="AX520" s="1">
        <f t="shared" si="259"/>
        <v>13000</v>
      </c>
      <c r="AY520" s="1">
        <f t="shared" si="260"/>
        <v>13000</v>
      </c>
      <c r="AZ520" s="1">
        <f t="shared" si="261"/>
        <v>260000</v>
      </c>
      <c r="BA520" s="1">
        <f t="shared" si="262"/>
        <v>312000</v>
      </c>
      <c r="BB520">
        <v>5</v>
      </c>
      <c r="BC520" s="1">
        <f>SUM($BA$5:BA520)</f>
        <v>76161900</v>
      </c>
      <c r="BD520" s="1">
        <v>0</v>
      </c>
      <c r="BE520" s="1">
        <f>SUM($BA$235:BA520)</f>
        <v>64032000</v>
      </c>
    </row>
    <row r="521" spans="21:57" x14ac:dyDescent="0.3">
      <c r="U521" s="2">
        <v>517</v>
      </c>
      <c r="V521">
        <v>0.61599999999999999</v>
      </c>
      <c r="W521">
        <f t="shared" si="247"/>
        <v>0.61599999999999999</v>
      </c>
      <c r="X521">
        <f t="shared" si="248"/>
        <v>0.61599999999999999</v>
      </c>
      <c r="Y521">
        <f t="shared" si="249"/>
        <v>0.61599999999999999</v>
      </c>
      <c r="Z521" s="4">
        <f t="shared" si="250"/>
        <v>292304.08</v>
      </c>
      <c r="AA521" s="4">
        <f t="shared" si="245"/>
        <v>118629.90221009152</v>
      </c>
      <c r="AB521" s="4">
        <f t="shared" si="251"/>
        <v>292306.54399999999</v>
      </c>
      <c r="AC521" s="4">
        <f>SUM($AB$5:AB521)</f>
        <v>61750492.203999996</v>
      </c>
      <c r="AD521">
        <f t="shared" si="252"/>
        <v>0.47561857035139782</v>
      </c>
      <c r="AF521" s="2">
        <v>517</v>
      </c>
      <c r="AG521">
        <f t="shared" si="253"/>
        <v>3.3350000000000124</v>
      </c>
      <c r="AH521">
        <f t="shared" si="254"/>
        <v>3.3350000000000124</v>
      </c>
      <c r="AI521">
        <f t="shared" si="255"/>
        <v>3.3350000000000124</v>
      </c>
      <c r="AJ521">
        <f t="shared" si="256"/>
        <v>3.3350000000000124</v>
      </c>
      <c r="AK521">
        <f t="shared" si="257"/>
        <v>13.34000000000005</v>
      </c>
      <c r="AL521">
        <v>26.680000000000099</v>
      </c>
      <c r="AM521">
        <f>SUM($AL$5:AL521)</f>
        <v>9282.1600000000471</v>
      </c>
      <c r="AU521" s="2">
        <v>517</v>
      </c>
      <c r="AV521" s="1">
        <f t="shared" si="246"/>
        <v>13000</v>
      </c>
      <c r="AW521" s="1">
        <f t="shared" si="258"/>
        <v>13000</v>
      </c>
      <c r="AX521" s="1">
        <f t="shared" si="259"/>
        <v>13000</v>
      </c>
      <c r="AY521" s="1">
        <f t="shared" si="260"/>
        <v>13000</v>
      </c>
      <c r="AZ521" s="1">
        <f t="shared" si="261"/>
        <v>260000</v>
      </c>
      <c r="BA521" s="1">
        <f t="shared" si="262"/>
        <v>312000</v>
      </c>
      <c r="BB521">
        <v>5</v>
      </c>
      <c r="BC521" s="1">
        <f>SUM($BA$5:BA521)</f>
        <v>76473900</v>
      </c>
      <c r="BD521" s="1">
        <v>0</v>
      </c>
      <c r="BE521" s="1">
        <f>SUM($BA$235:BA521)</f>
        <v>64344000</v>
      </c>
    </row>
    <row r="522" spans="21:57" x14ac:dyDescent="0.3">
      <c r="U522" s="2">
        <v>518</v>
      </c>
      <c r="V522">
        <v>0.61699999999999999</v>
      </c>
      <c r="W522">
        <f t="shared" si="247"/>
        <v>0.61699999999999999</v>
      </c>
      <c r="X522">
        <f t="shared" si="248"/>
        <v>0.61699999999999999</v>
      </c>
      <c r="Y522">
        <f t="shared" si="249"/>
        <v>0.61699999999999999</v>
      </c>
      <c r="Z522" s="4">
        <f t="shared" si="250"/>
        <v>293071.38</v>
      </c>
      <c r="AA522" s="4">
        <f t="shared" si="245"/>
        <v>118748.53211230159</v>
      </c>
      <c r="AB522" s="4">
        <f t="shared" si="251"/>
        <v>293073.848</v>
      </c>
      <c r="AC522" s="4">
        <f>SUM($AB$5:AB522)</f>
        <v>62043566.051999994</v>
      </c>
      <c r="AD522">
        <f t="shared" si="252"/>
        <v>0.47460973595448214</v>
      </c>
      <c r="AF522" s="2">
        <v>518</v>
      </c>
      <c r="AG522">
        <f t="shared" si="253"/>
        <v>3.3362500000000126</v>
      </c>
      <c r="AH522">
        <f t="shared" si="254"/>
        <v>3.3362500000000126</v>
      </c>
      <c r="AI522">
        <f t="shared" si="255"/>
        <v>3.3362500000000126</v>
      </c>
      <c r="AJ522">
        <f t="shared" si="256"/>
        <v>3.3362500000000126</v>
      </c>
      <c r="AK522">
        <f t="shared" si="257"/>
        <v>13.34500000000005</v>
      </c>
      <c r="AL522">
        <v>26.690000000000101</v>
      </c>
      <c r="AM522">
        <f>SUM($AL$5:AL522)</f>
        <v>9308.8500000000477</v>
      </c>
      <c r="AU522" s="2">
        <v>518</v>
      </c>
      <c r="AV522" s="1">
        <f t="shared" si="246"/>
        <v>13000</v>
      </c>
      <c r="AW522" s="1">
        <f t="shared" si="258"/>
        <v>13000</v>
      </c>
      <c r="AX522" s="1">
        <f t="shared" si="259"/>
        <v>13000</v>
      </c>
      <c r="AY522" s="1">
        <f t="shared" si="260"/>
        <v>13000</v>
      </c>
      <c r="AZ522" s="1">
        <f t="shared" si="261"/>
        <v>260000</v>
      </c>
      <c r="BA522" s="1">
        <f t="shared" si="262"/>
        <v>312000</v>
      </c>
      <c r="BB522">
        <v>5</v>
      </c>
      <c r="BC522" s="1">
        <f>SUM($BA$5:BA522)</f>
        <v>76785900</v>
      </c>
      <c r="BD522" s="1">
        <v>0</v>
      </c>
      <c r="BE522" s="1">
        <f>SUM($BA$235:BA522)</f>
        <v>64656000</v>
      </c>
    </row>
    <row r="523" spans="21:57" x14ac:dyDescent="0.3">
      <c r="U523" s="2">
        <v>519</v>
      </c>
      <c r="V523">
        <v>0.61799999999999999</v>
      </c>
      <c r="W523">
        <f t="shared" si="247"/>
        <v>0.61799999999999999</v>
      </c>
      <c r="X523">
        <f t="shared" si="248"/>
        <v>0.61799999999999999</v>
      </c>
      <c r="Y523">
        <f t="shared" si="249"/>
        <v>0.61799999999999999</v>
      </c>
      <c r="Z523" s="4">
        <f t="shared" si="250"/>
        <v>293839.92</v>
      </c>
      <c r="AA523" s="4">
        <f t="shared" si="245"/>
        <v>118867.28064441388</v>
      </c>
      <c r="AB523" s="4">
        <f t="shared" si="251"/>
        <v>293842.39199999999</v>
      </c>
      <c r="AC523" s="4">
        <f>SUM($AB$5:AB523)</f>
        <v>62337408.443999991</v>
      </c>
      <c r="AD523">
        <f t="shared" si="252"/>
        <v>0.47360654891068288</v>
      </c>
      <c r="AF523" s="2">
        <v>519</v>
      </c>
      <c r="AG523">
        <f t="shared" si="253"/>
        <v>3.3375000000000123</v>
      </c>
      <c r="AH523">
        <f t="shared" si="254"/>
        <v>3.3375000000000123</v>
      </c>
      <c r="AI523">
        <f t="shared" si="255"/>
        <v>3.3375000000000123</v>
      </c>
      <c r="AJ523">
        <f t="shared" si="256"/>
        <v>3.3375000000000123</v>
      </c>
      <c r="AK523">
        <f t="shared" si="257"/>
        <v>13.350000000000049</v>
      </c>
      <c r="AL523">
        <v>26.700000000000099</v>
      </c>
      <c r="AM523">
        <f>SUM($AL$5:AL523)</f>
        <v>9335.5500000000484</v>
      </c>
      <c r="AU523" s="2">
        <v>519</v>
      </c>
      <c r="AV523" s="1">
        <f t="shared" si="246"/>
        <v>13000</v>
      </c>
      <c r="AW523" s="1">
        <f t="shared" si="258"/>
        <v>13000</v>
      </c>
      <c r="AX523" s="1">
        <f t="shared" si="259"/>
        <v>13000</v>
      </c>
      <c r="AY523" s="1">
        <f t="shared" si="260"/>
        <v>13000</v>
      </c>
      <c r="AZ523" s="1">
        <f t="shared" si="261"/>
        <v>260000</v>
      </c>
      <c r="BA523" s="1">
        <f t="shared" si="262"/>
        <v>312000</v>
      </c>
      <c r="BB523">
        <v>5</v>
      </c>
      <c r="BC523" s="1">
        <f>SUM($BA$5:BA523)</f>
        <v>77097900</v>
      </c>
      <c r="BD523" s="1">
        <v>0</v>
      </c>
      <c r="BE523" s="1">
        <f>SUM($BA$235:BA523)</f>
        <v>64968000</v>
      </c>
    </row>
    <row r="524" spans="21:57" x14ac:dyDescent="0.3">
      <c r="U524" s="2">
        <v>520</v>
      </c>
      <c r="V524">
        <v>0.61899999999999999</v>
      </c>
      <c r="W524">
        <f t="shared" si="247"/>
        <v>0.61899999999999999</v>
      </c>
      <c r="X524">
        <f t="shared" si="248"/>
        <v>0.61899999999999999</v>
      </c>
      <c r="Y524">
        <f t="shared" si="249"/>
        <v>0.61899999999999999</v>
      </c>
      <c r="Z524" s="4">
        <f t="shared" si="250"/>
        <v>294609.71000000002</v>
      </c>
      <c r="AA524" s="4">
        <f t="shared" si="245"/>
        <v>118986.14792505828</v>
      </c>
      <c r="AB524" s="4">
        <f t="shared" si="251"/>
        <v>294612.18600000005</v>
      </c>
      <c r="AC524" s="4">
        <f>SUM($AB$5:AB524)</f>
        <v>62632020.629999988</v>
      </c>
      <c r="AD524">
        <f t="shared" si="252"/>
        <v>0.47260897325344864</v>
      </c>
      <c r="AF524" s="2">
        <v>520</v>
      </c>
      <c r="AG524">
        <f t="shared" si="253"/>
        <v>3.3387500000000125</v>
      </c>
      <c r="AH524">
        <f t="shared" si="254"/>
        <v>3.3387500000000125</v>
      </c>
      <c r="AI524">
        <f t="shared" si="255"/>
        <v>3.3387500000000125</v>
      </c>
      <c r="AJ524">
        <f t="shared" si="256"/>
        <v>3.3387500000000125</v>
      </c>
      <c r="AK524">
        <f t="shared" si="257"/>
        <v>13.35500000000005</v>
      </c>
      <c r="AL524">
        <v>26.7100000000001</v>
      </c>
      <c r="AM524">
        <f>SUM($AL$5:AL524)</f>
        <v>9362.2600000000493</v>
      </c>
      <c r="AU524" s="2">
        <v>520</v>
      </c>
      <c r="AV524" s="1">
        <f t="shared" si="246"/>
        <v>13000</v>
      </c>
      <c r="AW524" s="1">
        <f t="shared" si="258"/>
        <v>13000</v>
      </c>
      <c r="AX524" s="1">
        <f t="shared" si="259"/>
        <v>13000</v>
      </c>
      <c r="AY524" s="1">
        <f t="shared" si="260"/>
        <v>13000</v>
      </c>
      <c r="AZ524" s="1">
        <f t="shared" si="261"/>
        <v>260000</v>
      </c>
      <c r="BA524" s="1">
        <f t="shared" si="262"/>
        <v>312000</v>
      </c>
      <c r="BB524">
        <v>5</v>
      </c>
      <c r="BC524" s="1">
        <f>SUM($BA$5:BA524)</f>
        <v>77409900</v>
      </c>
      <c r="BD524" s="1">
        <v>0</v>
      </c>
      <c r="BE524" s="1">
        <f>SUM($BA$235:BA524)</f>
        <v>65280000</v>
      </c>
    </row>
    <row r="525" spans="21:57" x14ac:dyDescent="0.3">
      <c r="U525" s="2">
        <v>521</v>
      </c>
      <c r="V525">
        <v>0.62</v>
      </c>
      <c r="W525">
        <f t="shared" si="247"/>
        <v>0.62</v>
      </c>
      <c r="X525">
        <f t="shared" si="248"/>
        <v>0.62</v>
      </c>
      <c r="Y525">
        <f t="shared" si="249"/>
        <v>0.62</v>
      </c>
      <c r="Z525" s="4">
        <f t="shared" si="250"/>
        <v>295380.74</v>
      </c>
      <c r="AA525" s="4">
        <f t="shared" si="245"/>
        <v>119105.13407298332</v>
      </c>
      <c r="AB525" s="4">
        <f t="shared" si="251"/>
        <v>295383.21999999997</v>
      </c>
      <c r="AC525" s="4">
        <f>SUM($AB$5:AB525)</f>
        <v>62927403.849999987</v>
      </c>
      <c r="AD525">
        <f t="shared" si="252"/>
        <v>0.47161694134855003</v>
      </c>
      <c r="AF525" s="2">
        <v>521</v>
      </c>
      <c r="AG525">
        <f t="shared" si="253"/>
        <v>3.3400000000000123</v>
      </c>
      <c r="AH525">
        <f t="shared" si="254"/>
        <v>3.3400000000000123</v>
      </c>
      <c r="AI525">
        <f t="shared" si="255"/>
        <v>3.3400000000000123</v>
      </c>
      <c r="AJ525">
        <f t="shared" si="256"/>
        <v>3.3400000000000123</v>
      </c>
      <c r="AK525">
        <f t="shared" si="257"/>
        <v>13.360000000000049</v>
      </c>
      <c r="AL525">
        <v>26.720000000000098</v>
      </c>
      <c r="AM525">
        <f>SUM($AL$5:AL525)</f>
        <v>9388.9800000000487</v>
      </c>
      <c r="AU525" s="2">
        <v>521</v>
      </c>
      <c r="AV525" s="1">
        <f t="shared" si="246"/>
        <v>13000</v>
      </c>
      <c r="AW525" s="1">
        <f t="shared" si="258"/>
        <v>13000</v>
      </c>
      <c r="AX525" s="1">
        <f t="shared" si="259"/>
        <v>13000</v>
      </c>
      <c r="AY525" s="1">
        <f t="shared" si="260"/>
        <v>13000</v>
      </c>
      <c r="AZ525" s="1">
        <f t="shared" si="261"/>
        <v>260000</v>
      </c>
      <c r="BA525" s="1">
        <f t="shared" si="262"/>
        <v>312000</v>
      </c>
      <c r="BB525">
        <v>5</v>
      </c>
      <c r="BC525" s="1">
        <f>SUM($BA$5:BA525)</f>
        <v>77721900</v>
      </c>
      <c r="BD525" s="1">
        <v>0</v>
      </c>
      <c r="BE525" s="1">
        <f>SUM($BA$235:BA525)</f>
        <v>65592000</v>
      </c>
    </row>
    <row r="526" spans="21:57" x14ac:dyDescent="0.3">
      <c r="U526" s="2">
        <v>522</v>
      </c>
      <c r="V526">
        <v>0.621</v>
      </c>
      <c r="W526">
        <f t="shared" si="247"/>
        <v>0.621</v>
      </c>
      <c r="X526">
        <f t="shared" si="248"/>
        <v>0.621</v>
      </c>
      <c r="Y526">
        <f t="shared" si="249"/>
        <v>0.621</v>
      </c>
      <c r="Z526" s="4">
        <f t="shared" si="250"/>
        <v>296153.02</v>
      </c>
      <c r="AA526" s="4">
        <f t="shared" si="245"/>
        <v>119224.23920705629</v>
      </c>
      <c r="AB526" s="4">
        <f t="shared" si="251"/>
        <v>296155.50400000002</v>
      </c>
      <c r="AC526" s="4">
        <f>SUM($AB$5:AB526)</f>
        <v>63223559.353999987</v>
      </c>
      <c r="AD526">
        <f t="shared" si="252"/>
        <v>0.47063041835627983</v>
      </c>
      <c r="AF526" s="2">
        <v>522</v>
      </c>
      <c r="AG526">
        <f t="shared" si="253"/>
        <v>3.3412500000000125</v>
      </c>
      <c r="AH526">
        <f t="shared" si="254"/>
        <v>3.3412500000000125</v>
      </c>
      <c r="AI526">
        <f t="shared" si="255"/>
        <v>3.3412500000000125</v>
      </c>
      <c r="AJ526">
        <f t="shared" si="256"/>
        <v>3.3412500000000125</v>
      </c>
      <c r="AK526">
        <f t="shared" si="257"/>
        <v>13.36500000000005</v>
      </c>
      <c r="AL526">
        <v>26.7300000000001</v>
      </c>
      <c r="AM526">
        <f>SUM($AL$5:AL526)</f>
        <v>9415.7100000000482</v>
      </c>
      <c r="AU526" s="2">
        <v>522</v>
      </c>
      <c r="AV526" s="1">
        <f t="shared" si="246"/>
        <v>13000</v>
      </c>
      <c r="AW526" s="1">
        <f t="shared" si="258"/>
        <v>13000</v>
      </c>
      <c r="AX526" s="1">
        <f t="shared" si="259"/>
        <v>13000</v>
      </c>
      <c r="AY526" s="1">
        <f t="shared" si="260"/>
        <v>13000</v>
      </c>
      <c r="AZ526" s="1">
        <f t="shared" si="261"/>
        <v>260000</v>
      </c>
      <c r="BA526" s="1">
        <f t="shared" si="262"/>
        <v>312000</v>
      </c>
      <c r="BB526">
        <v>5</v>
      </c>
      <c r="BC526" s="1">
        <f>SUM($BA$5:BA526)</f>
        <v>78033900</v>
      </c>
      <c r="BD526" s="1">
        <v>0</v>
      </c>
      <c r="BE526" s="1">
        <f>SUM($BA$235:BA526)</f>
        <v>65904000</v>
      </c>
    </row>
    <row r="527" spans="21:57" x14ac:dyDescent="0.3">
      <c r="U527" s="2">
        <v>523</v>
      </c>
      <c r="V527">
        <v>0.622</v>
      </c>
      <c r="W527">
        <f t="shared" si="247"/>
        <v>0.622</v>
      </c>
      <c r="X527">
        <f t="shared" si="248"/>
        <v>0.622</v>
      </c>
      <c r="Y527">
        <f t="shared" si="249"/>
        <v>0.622</v>
      </c>
      <c r="Z527" s="4">
        <f t="shared" si="250"/>
        <v>296926.54000000004</v>
      </c>
      <c r="AA527" s="4">
        <f t="shared" si="245"/>
        <v>119343.46344626334</v>
      </c>
      <c r="AB527" s="4">
        <f t="shared" si="251"/>
        <v>296929.02800000005</v>
      </c>
      <c r="AC527" s="4">
        <f>SUM($AB$5:AB527)</f>
        <v>63520488.381999984</v>
      </c>
      <c r="AD527">
        <f t="shared" si="252"/>
        <v>0.46964933805361786</v>
      </c>
      <c r="AF527" s="2">
        <v>523</v>
      </c>
      <c r="AG527">
        <f t="shared" si="253"/>
        <v>3.3425000000000127</v>
      </c>
      <c r="AH527">
        <f t="shared" si="254"/>
        <v>3.3425000000000127</v>
      </c>
      <c r="AI527">
        <f t="shared" si="255"/>
        <v>3.3425000000000127</v>
      </c>
      <c r="AJ527">
        <f t="shared" si="256"/>
        <v>3.3425000000000127</v>
      </c>
      <c r="AK527">
        <f t="shared" si="257"/>
        <v>13.370000000000051</v>
      </c>
      <c r="AL527">
        <v>26.740000000000101</v>
      </c>
      <c r="AM527">
        <f>SUM($AL$5:AL527)</f>
        <v>9442.450000000048</v>
      </c>
      <c r="AU527" s="2">
        <v>523</v>
      </c>
      <c r="AV527" s="1">
        <f t="shared" si="246"/>
        <v>13000</v>
      </c>
      <c r="AW527" s="1">
        <f t="shared" si="258"/>
        <v>13000</v>
      </c>
      <c r="AX527" s="1">
        <f t="shared" si="259"/>
        <v>13000</v>
      </c>
      <c r="AY527" s="1">
        <f t="shared" si="260"/>
        <v>13000</v>
      </c>
      <c r="AZ527" s="1">
        <f t="shared" si="261"/>
        <v>260000</v>
      </c>
      <c r="BA527" s="1">
        <f t="shared" si="262"/>
        <v>312000</v>
      </c>
      <c r="BB527">
        <v>5</v>
      </c>
      <c r="BC527" s="1">
        <f>SUM($BA$5:BA527)</f>
        <v>78345900</v>
      </c>
      <c r="BD527" s="1">
        <v>0</v>
      </c>
      <c r="BE527" s="1">
        <f>SUM($BA$235:BA527)</f>
        <v>66216000</v>
      </c>
    </row>
    <row r="528" spans="21:57" x14ac:dyDescent="0.3">
      <c r="U528" s="2">
        <v>524</v>
      </c>
      <c r="V528">
        <v>0.623</v>
      </c>
      <c r="W528">
        <f t="shared" si="247"/>
        <v>0.623</v>
      </c>
      <c r="X528">
        <f t="shared" si="248"/>
        <v>0.623</v>
      </c>
      <c r="Y528">
        <f t="shared" si="249"/>
        <v>0.623</v>
      </c>
      <c r="Z528" s="4">
        <f t="shared" si="250"/>
        <v>297701.32</v>
      </c>
      <c r="AA528" s="4">
        <f t="shared" si="245"/>
        <v>119462.80690970959</v>
      </c>
      <c r="AB528" s="4">
        <f t="shared" si="251"/>
        <v>297703.81200000003</v>
      </c>
      <c r="AC528" s="4">
        <f>SUM($AB$5:AB528)</f>
        <v>63818192.193999983</v>
      </c>
      <c r="AD528">
        <f t="shared" si="252"/>
        <v>0.46867368243402918</v>
      </c>
      <c r="AE528" s="16"/>
      <c r="AF528" s="2">
        <v>524</v>
      </c>
      <c r="AG528">
        <f t="shared" si="253"/>
        <v>3.3437500000000124</v>
      </c>
      <c r="AH528">
        <f t="shared" si="254"/>
        <v>3.3437500000000124</v>
      </c>
      <c r="AI528">
        <f t="shared" si="255"/>
        <v>3.3437500000000124</v>
      </c>
      <c r="AJ528">
        <f t="shared" si="256"/>
        <v>3.3437500000000124</v>
      </c>
      <c r="AK528">
        <f t="shared" si="257"/>
        <v>13.37500000000005</v>
      </c>
      <c r="AL528">
        <v>26.750000000000099</v>
      </c>
      <c r="AM528">
        <f>SUM($AL$5:AL528)</f>
        <v>9469.200000000048</v>
      </c>
      <c r="AU528" s="2">
        <v>524</v>
      </c>
      <c r="AV528" s="1">
        <f t="shared" si="246"/>
        <v>13000</v>
      </c>
      <c r="AW528" s="1">
        <f t="shared" si="258"/>
        <v>13000</v>
      </c>
      <c r="AX528" s="1">
        <f t="shared" si="259"/>
        <v>13000</v>
      </c>
      <c r="AY528" s="1">
        <f t="shared" si="260"/>
        <v>13000</v>
      </c>
      <c r="AZ528" s="1">
        <f t="shared" si="261"/>
        <v>260000</v>
      </c>
      <c r="BA528" s="1">
        <f t="shared" si="262"/>
        <v>312000</v>
      </c>
      <c r="BB528">
        <v>5</v>
      </c>
      <c r="BC528" s="1">
        <f>SUM($BA$5:BA528)</f>
        <v>78657900</v>
      </c>
      <c r="BD528" s="1">
        <v>0</v>
      </c>
      <c r="BE528" s="1">
        <f>SUM($BA$235:BA528)</f>
        <v>66528000</v>
      </c>
    </row>
    <row r="529" spans="21:57" x14ac:dyDescent="0.3">
      <c r="U529" s="2">
        <v>525</v>
      </c>
      <c r="V529">
        <v>0.624</v>
      </c>
      <c r="W529">
        <f t="shared" si="247"/>
        <v>0.624</v>
      </c>
      <c r="X529">
        <f t="shared" si="248"/>
        <v>0.624</v>
      </c>
      <c r="Y529">
        <f t="shared" si="249"/>
        <v>0.624</v>
      </c>
      <c r="Z529" s="4">
        <f t="shared" si="250"/>
        <v>298477.35000000003</v>
      </c>
      <c r="AA529" s="4">
        <f t="shared" si="245"/>
        <v>119582.26971661928</v>
      </c>
      <c r="AB529" s="4">
        <f t="shared" si="251"/>
        <v>298479.84600000002</v>
      </c>
      <c r="AC529" s="4">
        <f>SUM($AB$5:AB529)</f>
        <v>64116672.039999984</v>
      </c>
      <c r="AD529">
        <f t="shared" si="252"/>
        <v>0.46770338635205516</v>
      </c>
      <c r="AF529" s="2">
        <v>525</v>
      </c>
      <c r="AG529">
        <f t="shared" si="253"/>
        <v>3.3450000000000126</v>
      </c>
      <c r="AH529">
        <f t="shared" si="254"/>
        <v>3.3450000000000126</v>
      </c>
      <c r="AI529">
        <f t="shared" si="255"/>
        <v>3.3450000000000126</v>
      </c>
      <c r="AJ529">
        <f t="shared" si="256"/>
        <v>3.3450000000000126</v>
      </c>
      <c r="AK529">
        <f t="shared" si="257"/>
        <v>13.380000000000051</v>
      </c>
      <c r="AL529">
        <v>26.760000000000101</v>
      </c>
      <c r="AM529">
        <f>SUM($AL$5:AL529)</f>
        <v>9495.9600000000482</v>
      </c>
      <c r="AU529" s="2">
        <v>525</v>
      </c>
      <c r="AV529" s="1">
        <f t="shared" si="246"/>
        <v>13000</v>
      </c>
      <c r="AW529" s="1">
        <f t="shared" si="258"/>
        <v>13000</v>
      </c>
      <c r="AX529" s="1">
        <f t="shared" si="259"/>
        <v>13000</v>
      </c>
      <c r="AY529" s="1">
        <f t="shared" si="260"/>
        <v>13000</v>
      </c>
      <c r="AZ529" s="1">
        <f t="shared" si="261"/>
        <v>260000</v>
      </c>
      <c r="BA529" s="1">
        <f t="shared" si="262"/>
        <v>312000</v>
      </c>
      <c r="BB529">
        <v>5</v>
      </c>
      <c r="BC529" s="1">
        <f>SUM($BA$5:BA529)</f>
        <v>78969900</v>
      </c>
      <c r="BD529" s="1">
        <v>0</v>
      </c>
      <c r="BE529" s="1">
        <f>SUM($BA$235:BA529)</f>
        <v>66840000</v>
      </c>
    </row>
    <row r="530" spans="21:57" x14ac:dyDescent="0.3">
      <c r="U530" s="2">
        <v>526</v>
      </c>
      <c r="V530">
        <v>0.625</v>
      </c>
      <c r="W530">
        <f t="shared" si="247"/>
        <v>0.625</v>
      </c>
      <c r="X530">
        <f t="shared" si="248"/>
        <v>0.625</v>
      </c>
      <c r="Y530">
        <f t="shared" si="249"/>
        <v>0.625</v>
      </c>
      <c r="Z530" s="4">
        <f t="shared" si="250"/>
        <v>299254.63</v>
      </c>
      <c r="AA530" s="4">
        <f t="shared" si="245"/>
        <v>119701.85198633588</v>
      </c>
      <c r="AB530" s="4">
        <f t="shared" si="251"/>
        <v>299257.13</v>
      </c>
      <c r="AC530" s="4">
        <f>SUM($AB$5:AB530)</f>
        <v>64415929.169999987</v>
      </c>
      <c r="AD530">
        <f t="shared" si="252"/>
        <v>0.46673840122785448</v>
      </c>
      <c r="AF530" s="2">
        <v>526</v>
      </c>
      <c r="AG530">
        <f t="shared" si="253"/>
        <v>3.3462500000000124</v>
      </c>
      <c r="AH530">
        <f t="shared" si="254"/>
        <v>3.3462500000000124</v>
      </c>
      <c r="AI530">
        <f t="shared" si="255"/>
        <v>3.3462500000000124</v>
      </c>
      <c r="AJ530">
        <f t="shared" si="256"/>
        <v>3.3462500000000124</v>
      </c>
      <c r="AK530">
        <f t="shared" si="257"/>
        <v>13.38500000000005</v>
      </c>
      <c r="AL530">
        <v>26.770000000000099</v>
      </c>
      <c r="AM530">
        <f>SUM($AL$5:AL530)</f>
        <v>9522.7300000000487</v>
      </c>
      <c r="AU530" s="2">
        <v>526</v>
      </c>
      <c r="AV530" s="1">
        <f t="shared" si="246"/>
        <v>13000</v>
      </c>
      <c r="AW530" s="1">
        <f t="shared" si="258"/>
        <v>13000</v>
      </c>
      <c r="AX530" s="1">
        <f t="shared" si="259"/>
        <v>13000</v>
      </c>
      <c r="AY530" s="1">
        <f t="shared" si="260"/>
        <v>13000</v>
      </c>
      <c r="AZ530" s="1">
        <f t="shared" si="261"/>
        <v>260000</v>
      </c>
      <c r="BA530" s="1">
        <f t="shared" si="262"/>
        <v>312000</v>
      </c>
      <c r="BB530">
        <v>5</v>
      </c>
      <c r="BC530" s="1">
        <f>SUM($BA$5:BA530)</f>
        <v>79281900</v>
      </c>
      <c r="BD530" s="1">
        <v>0</v>
      </c>
      <c r="BE530" s="1">
        <f>SUM($BA$235:BA530)</f>
        <v>67152000</v>
      </c>
    </row>
    <row r="531" spans="21:57" x14ac:dyDescent="0.3">
      <c r="U531" s="2">
        <v>527</v>
      </c>
      <c r="V531">
        <v>0.626</v>
      </c>
      <c r="W531">
        <f t="shared" si="247"/>
        <v>0.626</v>
      </c>
      <c r="X531">
        <f t="shared" si="248"/>
        <v>0.626</v>
      </c>
      <c r="Y531">
        <f t="shared" si="249"/>
        <v>0.626</v>
      </c>
      <c r="Z531" s="4">
        <f t="shared" si="250"/>
        <v>300033.18</v>
      </c>
      <c r="AA531" s="4">
        <f t="shared" si="245"/>
        <v>119821.5538383222</v>
      </c>
      <c r="AB531" s="4">
        <f t="shared" si="251"/>
        <v>300035.68400000001</v>
      </c>
      <c r="AC531" s="4">
        <f>SUM($AB$5:AB531)</f>
        <v>64715964.853999987</v>
      </c>
      <c r="AD531">
        <f t="shared" si="252"/>
        <v>0.46577871012025085</v>
      </c>
      <c r="AF531" s="2">
        <v>527</v>
      </c>
      <c r="AG531">
        <f t="shared" si="253"/>
        <v>3.3475000000000126</v>
      </c>
      <c r="AH531">
        <f t="shared" si="254"/>
        <v>3.3475000000000126</v>
      </c>
      <c r="AI531">
        <f t="shared" si="255"/>
        <v>3.3475000000000126</v>
      </c>
      <c r="AJ531">
        <f t="shared" si="256"/>
        <v>3.3475000000000126</v>
      </c>
      <c r="AK531">
        <f t="shared" si="257"/>
        <v>13.39000000000005</v>
      </c>
      <c r="AL531">
        <v>26.780000000000101</v>
      </c>
      <c r="AM531">
        <f>SUM($AL$5:AL531)</f>
        <v>9549.5100000000493</v>
      </c>
      <c r="AU531" s="2">
        <v>527</v>
      </c>
      <c r="AV531" s="1">
        <f t="shared" si="246"/>
        <v>13000</v>
      </c>
      <c r="AW531" s="1">
        <f t="shared" si="258"/>
        <v>13000</v>
      </c>
      <c r="AX531" s="1">
        <f t="shared" si="259"/>
        <v>13000</v>
      </c>
      <c r="AY531" s="1">
        <f t="shared" si="260"/>
        <v>13000</v>
      </c>
      <c r="AZ531" s="1">
        <f t="shared" si="261"/>
        <v>260000</v>
      </c>
      <c r="BA531" s="1">
        <f t="shared" si="262"/>
        <v>312000</v>
      </c>
      <c r="BB531">
        <v>5</v>
      </c>
      <c r="BC531" s="1">
        <f>SUM($BA$5:BA531)</f>
        <v>79593900</v>
      </c>
      <c r="BD531" s="1">
        <v>0</v>
      </c>
      <c r="BE531" s="1">
        <f>SUM($BA$235:BA531)</f>
        <v>67464000</v>
      </c>
    </row>
    <row r="532" spans="21:57" x14ac:dyDescent="0.3">
      <c r="U532" s="2">
        <v>528</v>
      </c>
      <c r="V532">
        <v>0.627</v>
      </c>
      <c r="W532">
        <f t="shared" si="247"/>
        <v>0.627</v>
      </c>
      <c r="X532">
        <f t="shared" si="248"/>
        <v>0.627</v>
      </c>
      <c r="Y532">
        <f t="shared" si="249"/>
        <v>0.627</v>
      </c>
      <c r="Z532" s="4">
        <f t="shared" si="250"/>
        <v>300812.97000000003</v>
      </c>
      <c r="AA532" s="4">
        <f t="shared" ref="AA532:AA595" si="263">AA531*1.001</f>
        <v>119941.37539216051</v>
      </c>
      <c r="AB532" s="4">
        <f t="shared" si="251"/>
        <v>300815.478</v>
      </c>
      <c r="AC532" s="4">
        <f>SUM($AB$5:AB532)</f>
        <v>65016780.331999987</v>
      </c>
      <c r="AD532">
        <f t="shared" si="252"/>
        <v>0.464824218689536</v>
      </c>
      <c r="AF532" s="2">
        <v>528</v>
      </c>
      <c r="AG532">
        <f t="shared" si="253"/>
        <v>3.3487500000000123</v>
      </c>
      <c r="AH532">
        <f t="shared" si="254"/>
        <v>3.3487500000000123</v>
      </c>
      <c r="AI532">
        <f t="shared" si="255"/>
        <v>3.3487500000000123</v>
      </c>
      <c r="AJ532">
        <f t="shared" si="256"/>
        <v>3.3487500000000123</v>
      </c>
      <c r="AK532">
        <f t="shared" si="257"/>
        <v>13.395000000000049</v>
      </c>
      <c r="AL532">
        <v>26.790000000000099</v>
      </c>
      <c r="AM532">
        <f>SUM($AL$5:AL532)</f>
        <v>9576.3000000000502</v>
      </c>
      <c r="AU532" s="2">
        <v>528</v>
      </c>
      <c r="AV532" s="1">
        <f t="shared" si="246"/>
        <v>13000</v>
      </c>
      <c r="AW532" s="1">
        <f t="shared" si="258"/>
        <v>13000</v>
      </c>
      <c r="AX532" s="1">
        <f t="shared" si="259"/>
        <v>13000</v>
      </c>
      <c r="AY532" s="1">
        <f t="shared" si="260"/>
        <v>13000</v>
      </c>
      <c r="AZ532" s="1">
        <f t="shared" si="261"/>
        <v>260000</v>
      </c>
      <c r="BA532" s="1">
        <f t="shared" si="262"/>
        <v>312000</v>
      </c>
      <c r="BB532">
        <v>5</v>
      </c>
      <c r="BC532" s="1">
        <f>SUM($BA$5:BA532)</f>
        <v>79905900</v>
      </c>
      <c r="BD532" s="1">
        <v>0</v>
      </c>
      <c r="BE532" s="1">
        <f>SUM($BA$235:BA532)</f>
        <v>67776000</v>
      </c>
    </row>
    <row r="533" spans="21:57" x14ac:dyDescent="0.3">
      <c r="U533" s="2">
        <v>529</v>
      </c>
      <c r="V533">
        <v>0.628</v>
      </c>
      <c r="W533">
        <f t="shared" si="247"/>
        <v>0.628</v>
      </c>
      <c r="X533">
        <f t="shared" si="248"/>
        <v>0.628</v>
      </c>
      <c r="Y533">
        <f t="shared" si="249"/>
        <v>0.628</v>
      </c>
      <c r="Z533" s="4">
        <f t="shared" si="250"/>
        <v>301594.03000000003</v>
      </c>
      <c r="AA533" s="4">
        <f t="shared" si="263"/>
        <v>120061.31676755266</v>
      </c>
      <c r="AB533" s="4">
        <f t="shared" si="251"/>
        <v>301596.54200000002</v>
      </c>
      <c r="AC533" s="4">
        <f>SUM($AB$5:AB533)</f>
        <v>65318376.873999991</v>
      </c>
      <c r="AD533">
        <f t="shared" si="252"/>
        <v>0.46387492653425538</v>
      </c>
      <c r="AF533" s="2">
        <v>529</v>
      </c>
      <c r="AG533">
        <f t="shared" si="253"/>
        <v>3.3500000000000125</v>
      </c>
      <c r="AH533">
        <f t="shared" si="254"/>
        <v>3.3500000000000125</v>
      </c>
      <c r="AI533">
        <f t="shared" si="255"/>
        <v>3.3500000000000125</v>
      </c>
      <c r="AJ533">
        <f t="shared" si="256"/>
        <v>3.3500000000000125</v>
      </c>
      <c r="AK533">
        <f t="shared" si="257"/>
        <v>13.40000000000005</v>
      </c>
      <c r="AL533">
        <v>26.8000000000001</v>
      </c>
      <c r="AM533">
        <f>SUM($AL$5:AL533)</f>
        <v>9603.1000000000495</v>
      </c>
      <c r="AU533" s="2">
        <v>529</v>
      </c>
      <c r="AV533" s="1">
        <f t="shared" si="246"/>
        <v>13000</v>
      </c>
      <c r="AW533" s="1">
        <f t="shared" si="258"/>
        <v>13000</v>
      </c>
      <c r="AX533" s="1">
        <f t="shared" si="259"/>
        <v>13000</v>
      </c>
      <c r="AY533" s="1">
        <f t="shared" si="260"/>
        <v>13000</v>
      </c>
      <c r="AZ533" s="1">
        <f t="shared" si="261"/>
        <v>260000</v>
      </c>
      <c r="BA533" s="1">
        <f t="shared" si="262"/>
        <v>312000</v>
      </c>
      <c r="BB533">
        <v>5</v>
      </c>
      <c r="BC533" s="1">
        <f>SUM($BA$5:BA533)</f>
        <v>80217900</v>
      </c>
      <c r="BD533" s="1">
        <v>0</v>
      </c>
      <c r="BE533" s="1">
        <f>SUM($BA$235:BA533)</f>
        <v>68088000</v>
      </c>
    </row>
    <row r="534" spans="21:57" x14ac:dyDescent="0.3">
      <c r="U534" s="2">
        <v>530</v>
      </c>
      <c r="V534">
        <v>0.629</v>
      </c>
      <c r="W534">
        <f t="shared" si="247"/>
        <v>0.629</v>
      </c>
      <c r="X534">
        <f t="shared" si="248"/>
        <v>0.629</v>
      </c>
      <c r="Y534">
        <f t="shared" si="249"/>
        <v>0.629</v>
      </c>
      <c r="Z534" s="4">
        <f t="shared" si="250"/>
        <v>302376.35000000003</v>
      </c>
      <c r="AA534" s="4">
        <f t="shared" si="263"/>
        <v>120181.3780843202</v>
      </c>
      <c r="AB534" s="4">
        <f t="shared" si="251"/>
        <v>302378.86600000004</v>
      </c>
      <c r="AC534" s="4">
        <f>SUM($AB$5:AB534)</f>
        <v>65620755.739999987</v>
      </c>
      <c r="AD534">
        <f t="shared" si="252"/>
        <v>0.46293077150904938</v>
      </c>
      <c r="AF534" s="2">
        <v>530</v>
      </c>
      <c r="AG534">
        <f t="shared" si="253"/>
        <v>3.3512500000000127</v>
      </c>
      <c r="AH534">
        <f t="shared" si="254"/>
        <v>3.3512500000000127</v>
      </c>
      <c r="AI534">
        <f t="shared" si="255"/>
        <v>3.3512500000000127</v>
      </c>
      <c r="AJ534">
        <f t="shared" si="256"/>
        <v>3.3512500000000127</v>
      </c>
      <c r="AK534">
        <f t="shared" si="257"/>
        <v>13.405000000000051</v>
      </c>
      <c r="AL534">
        <v>26.810000000000102</v>
      </c>
      <c r="AM534">
        <f>SUM($AL$5:AL534)</f>
        <v>9629.910000000049</v>
      </c>
      <c r="AU534" s="2">
        <v>530</v>
      </c>
      <c r="AV534" s="1">
        <f t="shared" si="246"/>
        <v>13000</v>
      </c>
      <c r="AW534" s="1">
        <f t="shared" si="258"/>
        <v>13000</v>
      </c>
      <c r="AX534" s="1">
        <f t="shared" si="259"/>
        <v>13000</v>
      </c>
      <c r="AY534" s="1">
        <f t="shared" si="260"/>
        <v>13000</v>
      </c>
      <c r="AZ534" s="1">
        <f t="shared" si="261"/>
        <v>260000</v>
      </c>
      <c r="BA534" s="1">
        <f t="shared" si="262"/>
        <v>312000</v>
      </c>
      <c r="BB534">
        <v>5</v>
      </c>
      <c r="BC534" s="1">
        <f>SUM($BA$5:BA534)</f>
        <v>80529900</v>
      </c>
      <c r="BD534" s="1">
        <v>0</v>
      </c>
      <c r="BE534" s="1">
        <f>SUM($BA$235:BA534)</f>
        <v>68400000</v>
      </c>
    </row>
    <row r="535" spans="21:57" x14ac:dyDescent="0.3">
      <c r="U535" s="2">
        <v>531</v>
      </c>
      <c r="V535">
        <v>0.63</v>
      </c>
      <c r="W535">
        <f t="shared" si="247"/>
        <v>0.63</v>
      </c>
      <c r="X535">
        <f t="shared" si="248"/>
        <v>0.63</v>
      </c>
      <c r="Y535">
        <f t="shared" si="249"/>
        <v>0.63</v>
      </c>
      <c r="Z535" s="4">
        <f t="shared" si="250"/>
        <v>303159.93</v>
      </c>
      <c r="AA535" s="4">
        <f t="shared" si="263"/>
        <v>120301.5594624045</v>
      </c>
      <c r="AB535" s="4">
        <f t="shared" si="251"/>
        <v>303162.45</v>
      </c>
      <c r="AC535" s="4">
        <f>SUM($AB$5:AB535)</f>
        <v>65923918.18999999</v>
      </c>
      <c r="AD535">
        <f t="shared" si="252"/>
        <v>0.46199170762552855</v>
      </c>
      <c r="AF535" s="2">
        <v>531</v>
      </c>
      <c r="AG535">
        <f t="shared" si="253"/>
        <v>3.3525000000000125</v>
      </c>
      <c r="AH535">
        <f t="shared" si="254"/>
        <v>3.3525000000000125</v>
      </c>
      <c r="AI535">
        <f t="shared" si="255"/>
        <v>3.3525000000000125</v>
      </c>
      <c r="AJ535">
        <f t="shared" si="256"/>
        <v>3.3525000000000125</v>
      </c>
      <c r="AK535">
        <f t="shared" si="257"/>
        <v>13.41000000000005</v>
      </c>
      <c r="AL535">
        <v>26.8200000000001</v>
      </c>
      <c r="AM535">
        <f>SUM($AL$5:AL535)</f>
        <v>9656.7300000000487</v>
      </c>
      <c r="AU535" s="2">
        <v>531</v>
      </c>
      <c r="AV535" s="1">
        <f t="shared" si="246"/>
        <v>13500</v>
      </c>
      <c r="AW535" s="1">
        <f t="shared" si="258"/>
        <v>13500</v>
      </c>
      <c r="AX535" s="1">
        <f t="shared" si="259"/>
        <v>13500</v>
      </c>
      <c r="AY535" s="1">
        <f t="shared" si="260"/>
        <v>13500</v>
      </c>
      <c r="AZ535" s="1">
        <f t="shared" si="261"/>
        <v>270000</v>
      </c>
      <c r="BA535" s="1">
        <f t="shared" si="262"/>
        <v>324000</v>
      </c>
      <c r="BB535">
        <v>5</v>
      </c>
      <c r="BC535" s="1">
        <f>SUM($BA$5:BA535)</f>
        <v>80853900</v>
      </c>
      <c r="BD535" s="1">
        <v>0</v>
      </c>
      <c r="BE535" s="1">
        <f>SUM($BA$235:BA535)</f>
        <v>68724000</v>
      </c>
    </row>
    <row r="536" spans="21:57" x14ac:dyDescent="0.3">
      <c r="U536" s="2">
        <v>532</v>
      </c>
      <c r="V536">
        <v>0.63100000000000001</v>
      </c>
      <c r="W536">
        <f t="shared" si="247"/>
        <v>0.63100000000000001</v>
      </c>
      <c r="X536">
        <f t="shared" si="248"/>
        <v>0.63100000000000001</v>
      </c>
      <c r="Y536">
        <f t="shared" si="249"/>
        <v>0.63100000000000001</v>
      </c>
      <c r="Z536" s="4">
        <f t="shared" si="250"/>
        <v>303944.78000000003</v>
      </c>
      <c r="AA536" s="4">
        <f t="shared" si="263"/>
        <v>120421.86102186689</v>
      </c>
      <c r="AB536" s="4">
        <f t="shared" si="251"/>
        <v>303947.304</v>
      </c>
      <c r="AC536" s="4">
        <f>SUM($AB$5:AB536)</f>
        <v>66227865.493999988</v>
      </c>
      <c r="AD536">
        <f t="shared" si="252"/>
        <v>0.46105770461638534</v>
      </c>
      <c r="AF536" s="2">
        <v>532</v>
      </c>
      <c r="AG536">
        <f t="shared" si="253"/>
        <v>3.3537500000000127</v>
      </c>
      <c r="AH536">
        <f t="shared" si="254"/>
        <v>3.3537500000000127</v>
      </c>
      <c r="AI536">
        <f t="shared" si="255"/>
        <v>3.3537500000000127</v>
      </c>
      <c r="AJ536">
        <f t="shared" si="256"/>
        <v>3.3537500000000127</v>
      </c>
      <c r="AK536">
        <f t="shared" si="257"/>
        <v>13.415000000000051</v>
      </c>
      <c r="AL536">
        <v>26.830000000000101</v>
      </c>
      <c r="AM536">
        <f>SUM($AL$5:AL536)</f>
        <v>9683.5600000000486</v>
      </c>
      <c r="AU536" s="2">
        <v>532</v>
      </c>
      <c r="AV536" s="1">
        <f t="shared" si="246"/>
        <v>13500</v>
      </c>
      <c r="AW536" s="1">
        <f t="shared" si="258"/>
        <v>13500</v>
      </c>
      <c r="AX536" s="1">
        <f t="shared" si="259"/>
        <v>13500</v>
      </c>
      <c r="AY536" s="1">
        <f t="shared" si="260"/>
        <v>13500</v>
      </c>
      <c r="AZ536" s="1">
        <f t="shared" si="261"/>
        <v>270000</v>
      </c>
      <c r="BA536" s="1">
        <f t="shared" si="262"/>
        <v>324000</v>
      </c>
      <c r="BB536">
        <v>5</v>
      </c>
      <c r="BC536" s="1">
        <f>SUM($BA$5:BA536)</f>
        <v>81177900</v>
      </c>
      <c r="BD536" s="1">
        <v>0</v>
      </c>
      <c r="BE536" s="1">
        <f>SUM($BA$235:BA536)</f>
        <v>69048000</v>
      </c>
    </row>
    <row r="537" spans="21:57" x14ac:dyDescent="0.3">
      <c r="U537" s="2">
        <v>533</v>
      </c>
      <c r="V537">
        <v>0.63200000000000001</v>
      </c>
      <c r="W537">
        <f t="shared" si="247"/>
        <v>0.63200000000000001</v>
      </c>
      <c r="X537">
        <f t="shared" si="248"/>
        <v>0.63200000000000001</v>
      </c>
      <c r="Y537">
        <f t="shared" si="249"/>
        <v>0.63200000000000001</v>
      </c>
      <c r="Z537" s="4">
        <f t="shared" si="250"/>
        <v>304730.90000000002</v>
      </c>
      <c r="AA537" s="4">
        <f t="shared" si="263"/>
        <v>120542.28288288874</v>
      </c>
      <c r="AB537" s="4">
        <f t="shared" si="251"/>
        <v>304733.42800000001</v>
      </c>
      <c r="AC537" s="4">
        <f>SUM($AB$5:AB537)</f>
        <v>66532598.921999991</v>
      </c>
      <c r="AD537">
        <f t="shared" si="252"/>
        <v>0.4601287173110099</v>
      </c>
      <c r="AF537" s="2">
        <v>533</v>
      </c>
      <c r="AG537">
        <f t="shared" si="253"/>
        <v>3.3550000000000124</v>
      </c>
      <c r="AH537">
        <f t="shared" si="254"/>
        <v>3.3550000000000124</v>
      </c>
      <c r="AI537">
        <f t="shared" si="255"/>
        <v>3.3550000000000124</v>
      </c>
      <c r="AJ537">
        <f t="shared" si="256"/>
        <v>3.3550000000000124</v>
      </c>
      <c r="AK537">
        <f t="shared" si="257"/>
        <v>13.42000000000005</v>
      </c>
      <c r="AL537">
        <v>26.840000000000099</v>
      </c>
      <c r="AM537">
        <f>SUM($AL$5:AL537)</f>
        <v>9710.4000000000487</v>
      </c>
      <c r="AU537" s="2">
        <v>533</v>
      </c>
      <c r="AV537" s="1">
        <f t="shared" si="246"/>
        <v>13500</v>
      </c>
      <c r="AW537" s="1">
        <f t="shared" si="258"/>
        <v>13500</v>
      </c>
      <c r="AX537" s="1">
        <f t="shared" si="259"/>
        <v>13500</v>
      </c>
      <c r="AY537" s="1">
        <f t="shared" si="260"/>
        <v>13500</v>
      </c>
      <c r="AZ537" s="1">
        <f t="shared" si="261"/>
        <v>270000</v>
      </c>
      <c r="BA537" s="1">
        <f t="shared" si="262"/>
        <v>324000</v>
      </c>
      <c r="BB537">
        <v>5</v>
      </c>
      <c r="BC537" s="1">
        <f>SUM($BA$5:BA537)</f>
        <v>81501900</v>
      </c>
      <c r="BD537" s="1">
        <v>0</v>
      </c>
      <c r="BE537" s="1">
        <f>SUM($BA$235:BA537)</f>
        <v>69372000</v>
      </c>
    </row>
    <row r="538" spans="21:57" x14ac:dyDescent="0.3">
      <c r="U538" s="2">
        <v>534</v>
      </c>
      <c r="V538">
        <v>0.63300000000000001</v>
      </c>
      <c r="W538">
        <f t="shared" si="247"/>
        <v>0.63300000000000001</v>
      </c>
      <c r="X538">
        <f t="shared" si="248"/>
        <v>0.63300000000000001</v>
      </c>
      <c r="Y538">
        <f t="shared" si="249"/>
        <v>0.63300000000000001</v>
      </c>
      <c r="Z538" s="4">
        <f t="shared" si="250"/>
        <v>305518.28000000003</v>
      </c>
      <c r="AA538" s="4">
        <f t="shared" si="263"/>
        <v>120662.82516577162</v>
      </c>
      <c r="AB538" s="4">
        <f t="shared" si="251"/>
        <v>305520.81200000003</v>
      </c>
      <c r="AC538" s="4">
        <f>SUM($AB$5:AB538)</f>
        <v>66838119.73399999</v>
      </c>
      <c r="AD538">
        <f t="shared" si="252"/>
        <v>0.45920468604898285</v>
      </c>
      <c r="AF538" s="2">
        <v>534</v>
      </c>
      <c r="AG538">
        <f t="shared" si="253"/>
        <v>3.3562500000000126</v>
      </c>
      <c r="AH538">
        <f t="shared" si="254"/>
        <v>3.3562500000000126</v>
      </c>
      <c r="AI538">
        <f t="shared" si="255"/>
        <v>3.3562500000000126</v>
      </c>
      <c r="AJ538">
        <f t="shared" si="256"/>
        <v>3.3562500000000126</v>
      </c>
      <c r="AK538">
        <f t="shared" si="257"/>
        <v>13.42500000000005</v>
      </c>
      <c r="AL538">
        <v>26.850000000000101</v>
      </c>
      <c r="AM538">
        <f>SUM($AL$5:AL538)</f>
        <v>9737.2500000000491</v>
      </c>
      <c r="AU538" s="2">
        <v>534</v>
      </c>
      <c r="AV538" s="1">
        <f t="shared" si="246"/>
        <v>13500</v>
      </c>
      <c r="AW538" s="1">
        <f t="shared" si="258"/>
        <v>13500</v>
      </c>
      <c r="AX538" s="1">
        <f t="shared" si="259"/>
        <v>13500</v>
      </c>
      <c r="AY538" s="1">
        <f t="shared" si="260"/>
        <v>13500</v>
      </c>
      <c r="AZ538" s="1">
        <f t="shared" si="261"/>
        <v>270000</v>
      </c>
      <c r="BA538" s="1">
        <f t="shared" si="262"/>
        <v>324000</v>
      </c>
      <c r="BB538">
        <v>5</v>
      </c>
      <c r="BC538" s="1">
        <f>SUM($BA$5:BA538)</f>
        <v>81825900</v>
      </c>
      <c r="BD538" s="1">
        <v>0</v>
      </c>
      <c r="BE538" s="1">
        <f>SUM($BA$235:BA538)</f>
        <v>69696000</v>
      </c>
    </row>
    <row r="539" spans="21:57" x14ac:dyDescent="0.3">
      <c r="U539" s="2">
        <v>535</v>
      </c>
      <c r="V539">
        <v>0.63400000000000001</v>
      </c>
      <c r="W539">
        <f t="shared" si="247"/>
        <v>0.63400000000000001</v>
      </c>
      <c r="X539">
        <f t="shared" si="248"/>
        <v>0.63400000000000001</v>
      </c>
      <c r="Y539">
        <f t="shared" si="249"/>
        <v>0.63400000000000001</v>
      </c>
      <c r="Z539" s="4">
        <f t="shared" si="250"/>
        <v>306306.93</v>
      </c>
      <c r="AA539" s="4">
        <f t="shared" si="263"/>
        <v>120783.48799093737</v>
      </c>
      <c r="AB539" s="4">
        <f t="shared" si="251"/>
        <v>306309.46600000001</v>
      </c>
      <c r="AC539" s="4">
        <f>SUM($AB$5:AB539)</f>
        <v>67144429.199999988</v>
      </c>
      <c r="AD539">
        <f t="shared" si="252"/>
        <v>0.45828558196884928</v>
      </c>
      <c r="AF539" s="2">
        <v>535</v>
      </c>
      <c r="AG539">
        <f t="shared" si="253"/>
        <v>3.3575000000000124</v>
      </c>
      <c r="AH539">
        <f t="shared" si="254"/>
        <v>3.3575000000000124</v>
      </c>
      <c r="AI539">
        <f t="shared" si="255"/>
        <v>3.3575000000000124</v>
      </c>
      <c r="AJ539">
        <f t="shared" si="256"/>
        <v>3.3575000000000124</v>
      </c>
      <c r="AK539">
        <f t="shared" si="257"/>
        <v>13.430000000000049</v>
      </c>
      <c r="AL539">
        <v>26.860000000000099</v>
      </c>
      <c r="AM539">
        <f>SUM($AL$5:AL539)</f>
        <v>9764.1100000000497</v>
      </c>
      <c r="AU539" s="2">
        <v>535</v>
      </c>
      <c r="AV539" s="1">
        <f t="shared" si="246"/>
        <v>13500</v>
      </c>
      <c r="AW539" s="1">
        <f t="shared" si="258"/>
        <v>13500</v>
      </c>
      <c r="AX539" s="1">
        <f t="shared" si="259"/>
        <v>13500</v>
      </c>
      <c r="AY539" s="1">
        <f t="shared" si="260"/>
        <v>13500</v>
      </c>
      <c r="AZ539" s="1">
        <f t="shared" si="261"/>
        <v>270000</v>
      </c>
      <c r="BA539" s="1">
        <f t="shared" si="262"/>
        <v>324000</v>
      </c>
      <c r="BB539">
        <v>5</v>
      </c>
      <c r="BC539" s="1">
        <f>SUM($BA$5:BA539)</f>
        <v>82149900</v>
      </c>
      <c r="BD539" s="1">
        <v>0</v>
      </c>
      <c r="BE539" s="1">
        <f>SUM($BA$235:BA539)</f>
        <v>70020000</v>
      </c>
    </row>
    <row r="540" spans="21:57" x14ac:dyDescent="0.3">
      <c r="U540" s="2">
        <v>536</v>
      </c>
      <c r="V540">
        <v>0.63500000000000001</v>
      </c>
      <c r="W540">
        <f t="shared" si="247"/>
        <v>0.63500000000000001</v>
      </c>
      <c r="X540">
        <f t="shared" si="248"/>
        <v>0.63500000000000001</v>
      </c>
      <c r="Y540">
        <f t="shared" si="249"/>
        <v>0.63500000000000001</v>
      </c>
      <c r="Z540" s="4">
        <f t="shared" si="250"/>
        <v>307096.85000000003</v>
      </c>
      <c r="AA540" s="4">
        <f t="shared" si="263"/>
        <v>120904.27147892829</v>
      </c>
      <c r="AB540" s="4">
        <f t="shared" si="251"/>
        <v>307099.39</v>
      </c>
      <c r="AC540" s="4">
        <f>SUM($AB$5:AB540)</f>
        <v>67451528.589999989</v>
      </c>
      <c r="AD540">
        <f t="shared" si="252"/>
        <v>0.4573713614948724</v>
      </c>
      <c r="AF540" s="2">
        <v>536</v>
      </c>
      <c r="AG540">
        <f t="shared" si="253"/>
        <v>3.3587500000000126</v>
      </c>
      <c r="AH540">
        <f t="shared" si="254"/>
        <v>3.3587500000000126</v>
      </c>
      <c r="AI540">
        <f t="shared" si="255"/>
        <v>3.3587500000000126</v>
      </c>
      <c r="AJ540">
        <f t="shared" si="256"/>
        <v>3.3587500000000126</v>
      </c>
      <c r="AK540">
        <f t="shared" si="257"/>
        <v>13.43500000000005</v>
      </c>
      <c r="AL540">
        <v>26.8700000000001</v>
      </c>
      <c r="AM540">
        <f>SUM($AL$5:AL540)</f>
        <v>9790.9800000000505</v>
      </c>
      <c r="AU540" s="2">
        <v>536</v>
      </c>
      <c r="AV540" s="1">
        <f t="shared" si="246"/>
        <v>13500</v>
      </c>
      <c r="AW540" s="1">
        <f t="shared" si="258"/>
        <v>13500</v>
      </c>
      <c r="AX540" s="1">
        <f t="shared" si="259"/>
        <v>13500</v>
      </c>
      <c r="AY540" s="1">
        <f t="shared" si="260"/>
        <v>13500</v>
      </c>
      <c r="AZ540" s="1">
        <f t="shared" si="261"/>
        <v>270000</v>
      </c>
      <c r="BA540" s="1">
        <f t="shared" si="262"/>
        <v>324000</v>
      </c>
      <c r="BB540">
        <v>5</v>
      </c>
      <c r="BC540" s="1">
        <f>SUM($BA$5:BA540)</f>
        <v>82473900</v>
      </c>
      <c r="BD540" s="1">
        <v>0</v>
      </c>
      <c r="BE540" s="1">
        <f>SUM($BA$235:BA540)</f>
        <v>70344000</v>
      </c>
    </row>
    <row r="541" spans="21:57" x14ac:dyDescent="0.3">
      <c r="U541" s="2">
        <v>537</v>
      </c>
      <c r="V541">
        <v>0.63600000000000001</v>
      </c>
      <c r="W541">
        <f t="shared" si="247"/>
        <v>0.63600000000000001</v>
      </c>
      <c r="X541">
        <f t="shared" si="248"/>
        <v>0.63600000000000001</v>
      </c>
      <c r="Y541">
        <f t="shared" si="249"/>
        <v>0.63600000000000001</v>
      </c>
      <c r="Z541" s="4">
        <f t="shared" si="250"/>
        <v>307888.05</v>
      </c>
      <c r="AA541" s="4">
        <f t="shared" si="263"/>
        <v>121025.1757504072</v>
      </c>
      <c r="AB541" s="4">
        <f t="shared" si="251"/>
        <v>307890.59399999998</v>
      </c>
      <c r="AC541" s="4">
        <f>SUM($AB$5:AB541)</f>
        <v>67759419.183999985</v>
      </c>
      <c r="AD541">
        <f t="shared" si="252"/>
        <v>0.45646199639372304</v>
      </c>
      <c r="AF541" s="2">
        <v>537</v>
      </c>
      <c r="AG541">
        <f t="shared" si="253"/>
        <v>3.3600000000000123</v>
      </c>
      <c r="AH541">
        <f t="shared" si="254"/>
        <v>3.3600000000000123</v>
      </c>
      <c r="AI541">
        <f t="shared" si="255"/>
        <v>3.3600000000000123</v>
      </c>
      <c r="AJ541">
        <f t="shared" si="256"/>
        <v>3.3600000000000123</v>
      </c>
      <c r="AK541">
        <f t="shared" si="257"/>
        <v>13.440000000000049</v>
      </c>
      <c r="AL541">
        <v>26.880000000000098</v>
      </c>
      <c r="AM541">
        <f>SUM($AL$5:AL541)</f>
        <v>9817.8600000000497</v>
      </c>
      <c r="AU541" s="2">
        <v>537</v>
      </c>
      <c r="AV541" s="1">
        <f t="shared" si="246"/>
        <v>13500</v>
      </c>
      <c r="AW541" s="1">
        <f t="shared" si="258"/>
        <v>13500</v>
      </c>
      <c r="AX541" s="1">
        <f t="shared" si="259"/>
        <v>13500</v>
      </c>
      <c r="AY541" s="1">
        <f t="shared" si="260"/>
        <v>13500</v>
      </c>
      <c r="AZ541" s="1">
        <f t="shared" si="261"/>
        <v>270000</v>
      </c>
      <c r="BA541" s="1">
        <f t="shared" si="262"/>
        <v>324000</v>
      </c>
      <c r="BB541">
        <v>5</v>
      </c>
      <c r="BC541" s="1">
        <f>SUM($BA$5:BA541)</f>
        <v>82797900</v>
      </c>
      <c r="BD541" s="1">
        <v>0</v>
      </c>
      <c r="BE541" s="1">
        <f>SUM($BA$235:BA541)</f>
        <v>70668000</v>
      </c>
    </row>
    <row r="542" spans="21:57" x14ac:dyDescent="0.3">
      <c r="U542" s="2">
        <v>538</v>
      </c>
      <c r="V542">
        <v>0.63700000000000001</v>
      </c>
      <c r="W542">
        <f t="shared" si="247"/>
        <v>0.63700000000000001</v>
      </c>
      <c r="X542">
        <f t="shared" si="248"/>
        <v>0.63700000000000001</v>
      </c>
      <c r="Y542">
        <f t="shared" si="249"/>
        <v>0.63700000000000001</v>
      </c>
      <c r="Z542" s="4">
        <f t="shared" si="250"/>
        <v>308680.52</v>
      </c>
      <c r="AA542" s="4">
        <f t="shared" si="263"/>
        <v>121146.2009261576</v>
      </c>
      <c r="AB542" s="4">
        <f t="shared" si="251"/>
        <v>308683.06800000003</v>
      </c>
      <c r="AC542" s="4">
        <f>SUM($AB$5:AB542)</f>
        <v>68068102.251999989</v>
      </c>
      <c r="AD542">
        <f t="shared" si="252"/>
        <v>0.45555742908860847</v>
      </c>
      <c r="AF542" s="2">
        <v>538</v>
      </c>
      <c r="AG542">
        <f t="shared" si="253"/>
        <v>3.3612500000000125</v>
      </c>
      <c r="AH542">
        <f t="shared" si="254"/>
        <v>3.3612500000000125</v>
      </c>
      <c r="AI542">
        <f t="shared" si="255"/>
        <v>3.3612500000000125</v>
      </c>
      <c r="AJ542">
        <f t="shared" si="256"/>
        <v>3.3612500000000125</v>
      </c>
      <c r="AK542">
        <f t="shared" si="257"/>
        <v>13.44500000000005</v>
      </c>
      <c r="AL542">
        <v>26.8900000000001</v>
      </c>
      <c r="AM542">
        <f>SUM($AL$5:AL542)</f>
        <v>9844.7500000000491</v>
      </c>
      <c r="AU542" s="2">
        <v>538</v>
      </c>
      <c r="AV542" s="1">
        <f t="shared" si="246"/>
        <v>13500</v>
      </c>
      <c r="AW542" s="1">
        <f t="shared" si="258"/>
        <v>13500</v>
      </c>
      <c r="AX542" s="1">
        <f t="shared" si="259"/>
        <v>13500</v>
      </c>
      <c r="AY542" s="1">
        <f t="shared" si="260"/>
        <v>13500</v>
      </c>
      <c r="AZ542" s="1">
        <f t="shared" si="261"/>
        <v>270000</v>
      </c>
      <c r="BA542" s="1">
        <f t="shared" si="262"/>
        <v>324000</v>
      </c>
      <c r="BB542">
        <v>5</v>
      </c>
      <c r="BC542" s="1">
        <f>SUM($BA$5:BA542)</f>
        <v>83121900</v>
      </c>
      <c r="BD542" s="1">
        <v>0</v>
      </c>
      <c r="BE542" s="1">
        <f>SUM($BA$235:BA542)</f>
        <v>70992000</v>
      </c>
    </row>
    <row r="543" spans="21:57" x14ac:dyDescent="0.3">
      <c r="U543" s="2">
        <v>539</v>
      </c>
      <c r="V543">
        <v>0.63800000000000001</v>
      </c>
      <c r="W543">
        <f t="shared" si="247"/>
        <v>0.63800000000000001</v>
      </c>
      <c r="X543">
        <f t="shared" si="248"/>
        <v>0.63800000000000001</v>
      </c>
      <c r="Y543">
        <f t="shared" si="249"/>
        <v>0.63800000000000001</v>
      </c>
      <c r="Z543" s="4">
        <f t="shared" si="250"/>
        <v>309474.27</v>
      </c>
      <c r="AA543" s="4">
        <f t="shared" si="263"/>
        <v>121267.34712708375</v>
      </c>
      <c r="AB543" s="4">
        <f t="shared" si="251"/>
        <v>309476.82200000004</v>
      </c>
      <c r="AC543" s="4">
        <f>SUM($AB$5:AB543)</f>
        <v>68377579.073999986</v>
      </c>
      <c r="AD543">
        <f t="shared" si="252"/>
        <v>0.45465763222582539</v>
      </c>
      <c r="AE543" s="16"/>
      <c r="AF543" s="2">
        <v>539</v>
      </c>
      <c r="AG543">
        <f t="shared" si="253"/>
        <v>3.3625000000000127</v>
      </c>
      <c r="AH543">
        <f t="shared" si="254"/>
        <v>3.3625000000000127</v>
      </c>
      <c r="AI543">
        <f t="shared" si="255"/>
        <v>3.3625000000000127</v>
      </c>
      <c r="AJ543">
        <f t="shared" si="256"/>
        <v>3.3625000000000127</v>
      </c>
      <c r="AK543">
        <f t="shared" si="257"/>
        <v>13.450000000000051</v>
      </c>
      <c r="AL543">
        <v>26.900000000000102</v>
      </c>
      <c r="AM543">
        <f>SUM($AL$5:AL543)</f>
        <v>9871.6500000000487</v>
      </c>
      <c r="AU543" s="2">
        <v>539</v>
      </c>
      <c r="AV543" s="1">
        <f t="shared" si="246"/>
        <v>13500</v>
      </c>
      <c r="AW543" s="1">
        <f t="shared" si="258"/>
        <v>13500</v>
      </c>
      <c r="AX543" s="1">
        <f t="shared" si="259"/>
        <v>13500</v>
      </c>
      <c r="AY543" s="1">
        <f t="shared" si="260"/>
        <v>13500</v>
      </c>
      <c r="AZ543" s="1">
        <f t="shared" si="261"/>
        <v>270000</v>
      </c>
      <c r="BA543" s="1">
        <f t="shared" si="262"/>
        <v>324000</v>
      </c>
      <c r="BB543">
        <v>5</v>
      </c>
      <c r="BC543" s="1">
        <f>SUM($BA$5:BA543)</f>
        <v>83445900</v>
      </c>
      <c r="BD543" s="1">
        <v>0</v>
      </c>
      <c r="BE543" s="1">
        <f>SUM($BA$235:BA543)</f>
        <v>71316000</v>
      </c>
    </row>
    <row r="544" spans="21:57" x14ac:dyDescent="0.3">
      <c r="U544" s="2">
        <v>540</v>
      </c>
      <c r="V544">
        <v>0.63900000000000001</v>
      </c>
      <c r="W544">
        <f t="shared" si="247"/>
        <v>0.63900000000000001</v>
      </c>
      <c r="X544">
        <f t="shared" si="248"/>
        <v>0.63900000000000001</v>
      </c>
      <c r="Y544">
        <f t="shared" si="249"/>
        <v>0.63900000000000001</v>
      </c>
      <c r="Z544" s="4">
        <f t="shared" si="250"/>
        <v>310269.3</v>
      </c>
      <c r="AA544" s="4">
        <f t="shared" si="263"/>
        <v>121388.61447421082</v>
      </c>
      <c r="AB544" s="4">
        <f t="shared" si="251"/>
        <v>310271.85599999997</v>
      </c>
      <c r="AC544" s="4">
        <f>SUM($AB$5:AB544)</f>
        <v>68687850.929999992</v>
      </c>
      <c r="AD544">
        <f t="shared" si="252"/>
        <v>0.45376256398931869</v>
      </c>
      <c r="AF544" s="2">
        <v>540</v>
      </c>
      <c r="AG544">
        <f t="shared" si="253"/>
        <v>3.3637500000000125</v>
      </c>
      <c r="AH544">
        <f t="shared" si="254"/>
        <v>3.3637500000000125</v>
      </c>
      <c r="AI544">
        <f t="shared" si="255"/>
        <v>3.3637500000000125</v>
      </c>
      <c r="AJ544">
        <f t="shared" si="256"/>
        <v>3.3637500000000125</v>
      </c>
      <c r="AK544">
        <f t="shared" si="257"/>
        <v>13.45500000000005</v>
      </c>
      <c r="AL544">
        <v>26.9100000000001</v>
      </c>
      <c r="AM544">
        <f>SUM($AL$5:AL544)</f>
        <v>9898.5600000000486</v>
      </c>
      <c r="AU544" s="2">
        <v>540</v>
      </c>
      <c r="AV544" s="1">
        <f t="shared" si="246"/>
        <v>13500</v>
      </c>
      <c r="AW544" s="1">
        <f t="shared" si="258"/>
        <v>13500</v>
      </c>
      <c r="AX544" s="1">
        <f t="shared" si="259"/>
        <v>13500</v>
      </c>
      <c r="AY544" s="1">
        <f t="shared" si="260"/>
        <v>13500</v>
      </c>
      <c r="AZ544" s="1">
        <f t="shared" si="261"/>
        <v>270000</v>
      </c>
      <c r="BA544" s="1">
        <f t="shared" si="262"/>
        <v>324000</v>
      </c>
      <c r="BB544">
        <v>5</v>
      </c>
      <c r="BC544" s="1">
        <f>SUM($BA$5:BA544)</f>
        <v>83769900</v>
      </c>
      <c r="BD544" s="1">
        <v>0</v>
      </c>
      <c r="BE544" s="1">
        <f>SUM($BA$235:BA544)</f>
        <v>71640000</v>
      </c>
    </row>
    <row r="545" spans="21:57" x14ac:dyDescent="0.3">
      <c r="U545" s="2">
        <v>541</v>
      </c>
      <c r="V545">
        <v>0.64</v>
      </c>
      <c r="W545">
        <f t="shared" si="247"/>
        <v>0.64</v>
      </c>
      <c r="X545">
        <f t="shared" si="248"/>
        <v>0.64</v>
      </c>
      <c r="Y545">
        <f t="shared" si="249"/>
        <v>0.64</v>
      </c>
      <c r="Z545" s="4">
        <f t="shared" si="250"/>
        <v>311065.61</v>
      </c>
      <c r="AA545" s="4">
        <f t="shared" si="263"/>
        <v>121510.00308868501</v>
      </c>
      <c r="AB545" s="4">
        <f t="shared" si="251"/>
        <v>311068.17</v>
      </c>
      <c r="AC545" s="4">
        <f>SUM($AB$5:AB545)</f>
        <v>68998919.099999994</v>
      </c>
      <c r="AD545">
        <f t="shared" si="252"/>
        <v>0.45287218305463128</v>
      </c>
      <c r="AF545" s="2">
        <v>541</v>
      </c>
      <c r="AG545">
        <f t="shared" si="253"/>
        <v>3.3650000000000126</v>
      </c>
      <c r="AH545">
        <f t="shared" si="254"/>
        <v>3.3650000000000126</v>
      </c>
      <c r="AI545">
        <f t="shared" si="255"/>
        <v>3.3650000000000126</v>
      </c>
      <c r="AJ545">
        <f t="shared" si="256"/>
        <v>3.3650000000000126</v>
      </c>
      <c r="AK545">
        <f t="shared" si="257"/>
        <v>13.460000000000051</v>
      </c>
      <c r="AL545">
        <v>26.920000000000101</v>
      </c>
      <c r="AM545">
        <f>SUM($AL$5:AL545)</f>
        <v>9925.4800000000487</v>
      </c>
      <c r="AU545" s="2">
        <v>541</v>
      </c>
      <c r="AV545" s="1">
        <f t="shared" si="246"/>
        <v>13500</v>
      </c>
      <c r="AW545" s="1">
        <f t="shared" si="258"/>
        <v>13500</v>
      </c>
      <c r="AX545" s="1">
        <f t="shared" si="259"/>
        <v>13500</v>
      </c>
      <c r="AY545" s="1">
        <f t="shared" si="260"/>
        <v>13500</v>
      </c>
      <c r="AZ545" s="1">
        <f t="shared" si="261"/>
        <v>270000</v>
      </c>
      <c r="BA545" s="1">
        <f t="shared" si="262"/>
        <v>324000</v>
      </c>
      <c r="BB545">
        <v>5</v>
      </c>
      <c r="BC545" s="1">
        <f>SUM($BA$5:BA545)</f>
        <v>84093900</v>
      </c>
      <c r="BD545" s="1">
        <v>0</v>
      </c>
      <c r="BE545" s="1">
        <f>SUM($BA$235:BA545)</f>
        <v>71964000</v>
      </c>
    </row>
    <row r="546" spans="21:57" x14ac:dyDescent="0.3">
      <c r="U546" s="2">
        <v>542</v>
      </c>
      <c r="V546">
        <v>0.64100000000000001</v>
      </c>
      <c r="W546">
        <f t="shared" si="247"/>
        <v>0.64100000000000001</v>
      </c>
      <c r="X546">
        <f t="shared" si="248"/>
        <v>0.64100000000000001</v>
      </c>
      <c r="Y546">
        <f t="shared" si="249"/>
        <v>0.64100000000000001</v>
      </c>
      <c r="Z546" s="4">
        <f t="shared" si="250"/>
        <v>311863.2</v>
      </c>
      <c r="AA546" s="4">
        <f t="shared" si="263"/>
        <v>121631.51309177368</v>
      </c>
      <c r="AB546" s="4">
        <f t="shared" si="251"/>
        <v>311865.76400000002</v>
      </c>
      <c r="AC546" s="4">
        <f>SUM($AB$5:AB546)</f>
        <v>69310784.863999993</v>
      </c>
      <c r="AD546">
        <f t="shared" si="252"/>
        <v>0.451986448581915</v>
      </c>
      <c r="AF546" s="2">
        <v>542</v>
      </c>
      <c r="AG546">
        <f t="shared" si="253"/>
        <v>3.3662500000000124</v>
      </c>
      <c r="AH546">
        <f t="shared" si="254"/>
        <v>3.3662500000000124</v>
      </c>
      <c r="AI546">
        <f t="shared" si="255"/>
        <v>3.3662500000000124</v>
      </c>
      <c r="AJ546">
        <f t="shared" si="256"/>
        <v>3.3662500000000124</v>
      </c>
      <c r="AK546">
        <f t="shared" si="257"/>
        <v>13.46500000000005</v>
      </c>
      <c r="AL546">
        <v>26.930000000000099</v>
      </c>
      <c r="AM546">
        <f>SUM($AL$5:AL546)</f>
        <v>9952.410000000049</v>
      </c>
      <c r="AU546" s="2">
        <v>542</v>
      </c>
      <c r="AV546" s="1">
        <f t="shared" si="246"/>
        <v>13500</v>
      </c>
      <c r="AW546" s="1">
        <f t="shared" si="258"/>
        <v>13500</v>
      </c>
      <c r="AX546" s="1">
        <f t="shared" si="259"/>
        <v>13500</v>
      </c>
      <c r="AY546" s="1">
        <f t="shared" si="260"/>
        <v>13500</v>
      </c>
      <c r="AZ546" s="1">
        <f t="shared" si="261"/>
        <v>270000</v>
      </c>
      <c r="BA546" s="1">
        <f t="shared" si="262"/>
        <v>324000</v>
      </c>
      <c r="BB546">
        <v>5</v>
      </c>
      <c r="BC546" s="1">
        <f>SUM($BA$5:BA546)</f>
        <v>84417900</v>
      </c>
      <c r="BD546" s="1">
        <v>0</v>
      </c>
      <c r="BE546" s="1">
        <f>SUM($BA$235:BA546)</f>
        <v>72288000</v>
      </c>
    </row>
    <row r="547" spans="21:57" x14ac:dyDescent="0.3">
      <c r="U547" s="2">
        <v>543</v>
      </c>
      <c r="V547">
        <v>0.64200000000000002</v>
      </c>
      <c r="W547">
        <f t="shared" si="247"/>
        <v>0.64200000000000002</v>
      </c>
      <c r="X547">
        <f t="shared" si="248"/>
        <v>0.64200000000000002</v>
      </c>
      <c r="Y547">
        <f t="shared" si="249"/>
        <v>0.64200000000000002</v>
      </c>
      <c r="Z547" s="4">
        <f t="shared" si="250"/>
        <v>312662.08</v>
      </c>
      <c r="AA547" s="4">
        <f t="shared" si="263"/>
        <v>121753.14460486545</v>
      </c>
      <c r="AB547" s="4">
        <f t="shared" si="251"/>
        <v>312664.64800000004</v>
      </c>
      <c r="AC547" s="4">
        <f>SUM($AB$5:AB547)</f>
        <v>69623449.511999995</v>
      </c>
      <c r="AD547">
        <f t="shared" si="252"/>
        <v>0.45110533463660124</v>
      </c>
      <c r="AF547" s="2">
        <v>543</v>
      </c>
      <c r="AG547">
        <f t="shared" si="253"/>
        <v>3.3675000000000126</v>
      </c>
      <c r="AH547">
        <f t="shared" si="254"/>
        <v>3.3675000000000126</v>
      </c>
      <c r="AI547">
        <f t="shared" si="255"/>
        <v>3.3675000000000126</v>
      </c>
      <c r="AJ547">
        <f t="shared" si="256"/>
        <v>3.3675000000000126</v>
      </c>
      <c r="AK547">
        <f t="shared" si="257"/>
        <v>13.47000000000005</v>
      </c>
      <c r="AL547">
        <v>26.940000000000101</v>
      </c>
      <c r="AM547">
        <f>SUM($AL$5:AL547)</f>
        <v>9979.3500000000495</v>
      </c>
      <c r="AU547" s="2">
        <v>543</v>
      </c>
      <c r="AV547" s="1">
        <f t="shared" si="246"/>
        <v>13500</v>
      </c>
      <c r="AW547" s="1">
        <f t="shared" si="258"/>
        <v>13500</v>
      </c>
      <c r="AX547" s="1">
        <f t="shared" si="259"/>
        <v>13500</v>
      </c>
      <c r="AY547" s="1">
        <f t="shared" si="260"/>
        <v>13500</v>
      </c>
      <c r="AZ547" s="1">
        <f t="shared" si="261"/>
        <v>270000</v>
      </c>
      <c r="BA547" s="1">
        <f t="shared" si="262"/>
        <v>324000</v>
      </c>
      <c r="BB547">
        <v>5</v>
      </c>
      <c r="BC547" s="1">
        <f>SUM($BA$5:BA547)</f>
        <v>84741900</v>
      </c>
      <c r="BD547" s="1">
        <v>0</v>
      </c>
      <c r="BE547" s="1">
        <f>SUM($BA$235:BA547)</f>
        <v>72612000</v>
      </c>
    </row>
    <row r="548" spans="21:57" x14ac:dyDescent="0.3">
      <c r="U548" s="2">
        <v>544</v>
      </c>
      <c r="V548">
        <v>0.64300000000000002</v>
      </c>
      <c r="W548">
        <f t="shared" si="247"/>
        <v>0.64300000000000002</v>
      </c>
      <c r="X548">
        <f t="shared" si="248"/>
        <v>0.64300000000000002</v>
      </c>
      <c r="Y548">
        <f t="shared" si="249"/>
        <v>0.64300000000000002</v>
      </c>
      <c r="Z548" s="4">
        <f t="shared" si="250"/>
        <v>313462.24</v>
      </c>
      <c r="AA548" s="4">
        <f t="shared" si="263"/>
        <v>121874.8977494703</v>
      </c>
      <c r="AB548" s="4">
        <f t="shared" si="251"/>
        <v>313464.81199999998</v>
      </c>
      <c r="AC548" s="4">
        <f>SUM($AB$5:AB548)</f>
        <v>69936914.324000001</v>
      </c>
      <c r="AD548">
        <f t="shared" si="252"/>
        <v>0.45022878670494348</v>
      </c>
      <c r="AF548" s="2">
        <v>544</v>
      </c>
      <c r="AG548">
        <f t="shared" si="253"/>
        <v>3.3687500000000123</v>
      </c>
      <c r="AH548">
        <f t="shared" si="254"/>
        <v>3.3687500000000123</v>
      </c>
      <c r="AI548">
        <f t="shared" si="255"/>
        <v>3.3687500000000123</v>
      </c>
      <c r="AJ548">
        <f t="shared" si="256"/>
        <v>3.3687500000000123</v>
      </c>
      <c r="AK548">
        <f t="shared" si="257"/>
        <v>13.475000000000049</v>
      </c>
      <c r="AL548">
        <v>26.950000000000099</v>
      </c>
      <c r="AM548">
        <f>SUM($AL$5:AL548)</f>
        <v>10006.30000000005</v>
      </c>
      <c r="AU548" s="2">
        <v>544</v>
      </c>
      <c r="AV548" s="1">
        <f t="shared" si="246"/>
        <v>13500</v>
      </c>
      <c r="AW548" s="1">
        <f t="shared" si="258"/>
        <v>13500</v>
      </c>
      <c r="AX548" s="1">
        <f t="shared" si="259"/>
        <v>13500</v>
      </c>
      <c r="AY548" s="1">
        <f t="shared" si="260"/>
        <v>13500</v>
      </c>
      <c r="AZ548" s="1">
        <f t="shared" si="261"/>
        <v>270000</v>
      </c>
      <c r="BA548" s="1">
        <f t="shared" si="262"/>
        <v>324000</v>
      </c>
      <c r="BB548">
        <v>5</v>
      </c>
      <c r="BC548" s="1">
        <f>SUM($BA$5:BA548)</f>
        <v>85065900</v>
      </c>
      <c r="BD548" s="1">
        <v>0</v>
      </c>
      <c r="BE548" s="1">
        <f>SUM($BA$235:BA548)</f>
        <v>72936000</v>
      </c>
    </row>
    <row r="549" spans="21:57" x14ac:dyDescent="0.3">
      <c r="U549" s="2">
        <v>545</v>
      </c>
      <c r="V549">
        <v>0.64400000000000002</v>
      </c>
      <c r="W549">
        <f t="shared" si="247"/>
        <v>0.64400000000000002</v>
      </c>
      <c r="X549">
        <f t="shared" si="248"/>
        <v>0.64400000000000002</v>
      </c>
      <c r="Y549">
        <f t="shared" si="249"/>
        <v>0.64400000000000002</v>
      </c>
      <c r="Z549" s="4">
        <f t="shared" si="250"/>
        <v>314263.69</v>
      </c>
      <c r="AA549" s="4">
        <f t="shared" si="263"/>
        <v>121996.77264721975</v>
      </c>
      <c r="AB549" s="4">
        <f t="shared" si="251"/>
        <v>314266.266</v>
      </c>
      <c r="AC549" s="4">
        <f>SUM($AB$5:AB549)</f>
        <v>70251180.590000004</v>
      </c>
      <c r="AD549">
        <f t="shared" si="252"/>
        <v>0.4493567796601472</v>
      </c>
      <c r="AF549" s="2">
        <v>545</v>
      </c>
      <c r="AG549">
        <f t="shared" si="253"/>
        <v>3.3700000000000125</v>
      </c>
      <c r="AH549">
        <f t="shared" si="254"/>
        <v>3.3700000000000125</v>
      </c>
      <c r="AI549">
        <f t="shared" si="255"/>
        <v>3.3700000000000125</v>
      </c>
      <c r="AJ549">
        <f t="shared" si="256"/>
        <v>3.3700000000000125</v>
      </c>
      <c r="AK549">
        <f t="shared" si="257"/>
        <v>13.48000000000005</v>
      </c>
      <c r="AL549">
        <v>26.9600000000001</v>
      </c>
      <c r="AM549">
        <f>SUM($AL$5:AL549)</f>
        <v>10033.260000000051</v>
      </c>
      <c r="AU549" s="2">
        <v>545</v>
      </c>
      <c r="AV549" s="1">
        <f t="shared" si="246"/>
        <v>13500</v>
      </c>
      <c r="AW549" s="1">
        <f t="shared" si="258"/>
        <v>13500</v>
      </c>
      <c r="AX549" s="1">
        <f t="shared" si="259"/>
        <v>13500</v>
      </c>
      <c r="AY549" s="1">
        <f t="shared" si="260"/>
        <v>13500</v>
      </c>
      <c r="AZ549" s="1">
        <f t="shared" si="261"/>
        <v>270000</v>
      </c>
      <c r="BA549" s="1">
        <f t="shared" si="262"/>
        <v>324000</v>
      </c>
      <c r="BB549">
        <v>5</v>
      </c>
      <c r="BC549" s="1">
        <f>SUM($BA$5:BA549)</f>
        <v>85389900</v>
      </c>
      <c r="BD549" s="1">
        <v>0</v>
      </c>
      <c r="BE549" s="1">
        <f>SUM($BA$235:BA549)</f>
        <v>73260000</v>
      </c>
    </row>
    <row r="550" spans="21:57" x14ac:dyDescent="0.3">
      <c r="U550" s="2">
        <v>546</v>
      </c>
      <c r="V550">
        <v>0.64500000000000002</v>
      </c>
      <c r="W550">
        <f t="shared" si="247"/>
        <v>0.64500000000000002</v>
      </c>
      <c r="X550">
        <f t="shared" si="248"/>
        <v>0.64500000000000002</v>
      </c>
      <c r="Y550">
        <f t="shared" si="249"/>
        <v>0.64500000000000002</v>
      </c>
      <c r="Z550" s="4">
        <f t="shared" si="250"/>
        <v>315066.43</v>
      </c>
      <c r="AA550" s="4">
        <f t="shared" si="263"/>
        <v>122118.76941986696</v>
      </c>
      <c r="AB550" s="4">
        <f t="shared" si="251"/>
        <v>315069.01</v>
      </c>
      <c r="AC550" s="4">
        <f>SUM($AB$5:AB550)</f>
        <v>70566249.600000009</v>
      </c>
      <c r="AD550">
        <f t="shared" si="252"/>
        <v>0.4484892742782664</v>
      </c>
      <c r="AF550" s="2">
        <v>546</v>
      </c>
      <c r="AG550">
        <f t="shared" si="253"/>
        <v>3.3712500000000123</v>
      </c>
      <c r="AH550">
        <f t="shared" si="254"/>
        <v>3.3712500000000123</v>
      </c>
      <c r="AI550">
        <f t="shared" si="255"/>
        <v>3.3712500000000123</v>
      </c>
      <c r="AJ550">
        <f t="shared" si="256"/>
        <v>3.3712500000000123</v>
      </c>
      <c r="AK550">
        <f t="shared" si="257"/>
        <v>13.485000000000049</v>
      </c>
      <c r="AL550">
        <v>26.970000000000098</v>
      </c>
      <c r="AM550">
        <f>SUM($AL$5:AL550)</f>
        <v>10060.23000000005</v>
      </c>
      <c r="AU550" s="2">
        <v>546</v>
      </c>
      <c r="AV550" s="1">
        <f t="shared" si="246"/>
        <v>13500</v>
      </c>
      <c r="AW550" s="1">
        <f t="shared" si="258"/>
        <v>13500</v>
      </c>
      <c r="AX550" s="1">
        <f t="shared" si="259"/>
        <v>13500</v>
      </c>
      <c r="AY550" s="1">
        <f t="shared" si="260"/>
        <v>13500</v>
      </c>
      <c r="AZ550" s="1">
        <f t="shared" si="261"/>
        <v>270000</v>
      </c>
      <c r="BA550" s="1">
        <f t="shared" si="262"/>
        <v>324000</v>
      </c>
      <c r="BB550">
        <v>5</v>
      </c>
      <c r="BC550" s="1">
        <f>SUM($BA$5:BA550)</f>
        <v>85713900</v>
      </c>
      <c r="BD550" s="1">
        <v>0</v>
      </c>
      <c r="BE550" s="1">
        <f>SUM($BA$235:BA550)</f>
        <v>73584000</v>
      </c>
    </row>
    <row r="551" spans="21:57" x14ac:dyDescent="0.3">
      <c r="U551" s="2">
        <v>547</v>
      </c>
      <c r="V551">
        <v>0.64600000000000002</v>
      </c>
      <c r="W551">
        <f t="shared" si="247"/>
        <v>0.64600000000000002</v>
      </c>
      <c r="X551">
        <f t="shared" si="248"/>
        <v>0.64600000000000002</v>
      </c>
      <c r="Y551">
        <f t="shared" si="249"/>
        <v>0.64600000000000002</v>
      </c>
      <c r="Z551" s="4">
        <f t="shared" si="250"/>
        <v>315870.46000000002</v>
      </c>
      <c r="AA551" s="4">
        <f t="shared" si="263"/>
        <v>122240.88818928682</v>
      </c>
      <c r="AB551" s="4">
        <f t="shared" si="251"/>
        <v>315873.04399999999</v>
      </c>
      <c r="AC551" s="4">
        <f>SUM($AB$5:AB551)</f>
        <v>70882122.644000009</v>
      </c>
      <c r="AD551">
        <f t="shared" si="252"/>
        <v>0.44762623178999122</v>
      </c>
      <c r="AF551" s="2">
        <v>547</v>
      </c>
      <c r="AG551">
        <f t="shared" si="253"/>
        <v>3.3725000000000125</v>
      </c>
      <c r="AH551">
        <f t="shared" si="254"/>
        <v>3.3725000000000125</v>
      </c>
      <c r="AI551">
        <f t="shared" si="255"/>
        <v>3.3725000000000125</v>
      </c>
      <c r="AJ551">
        <f t="shared" si="256"/>
        <v>3.3725000000000125</v>
      </c>
      <c r="AK551">
        <f t="shared" si="257"/>
        <v>13.49000000000005</v>
      </c>
      <c r="AL551">
        <v>26.9800000000001</v>
      </c>
      <c r="AM551">
        <f>SUM($AL$5:AL551)</f>
        <v>10087.21000000005</v>
      </c>
      <c r="AU551" s="2">
        <v>547</v>
      </c>
      <c r="AV551" s="1">
        <f t="shared" si="246"/>
        <v>13500</v>
      </c>
      <c r="AW551" s="1">
        <f t="shared" si="258"/>
        <v>13500</v>
      </c>
      <c r="AX551" s="1">
        <f t="shared" si="259"/>
        <v>13500</v>
      </c>
      <c r="AY551" s="1">
        <f t="shared" si="260"/>
        <v>13500</v>
      </c>
      <c r="AZ551" s="1">
        <f t="shared" si="261"/>
        <v>270000</v>
      </c>
      <c r="BA551" s="1">
        <f t="shared" si="262"/>
        <v>324000</v>
      </c>
      <c r="BB551">
        <v>5</v>
      </c>
      <c r="BC551" s="1">
        <f>SUM($BA$5:BA551)</f>
        <v>86037900</v>
      </c>
      <c r="BD551" s="1">
        <v>0</v>
      </c>
      <c r="BE551" s="1">
        <f>SUM($BA$235:BA551)</f>
        <v>73908000</v>
      </c>
    </row>
    <row r="552" spans="21:57" x14ac:dyDescent="0.3">
      <c r="U552" s="2">
        <v>548</v>
      </c>
      <c r="V552">
        <v>0.64700000000000002</v>
      </c>
      <c r="W552">
        <f t="shared" si="247"/>
        <v>0.64700000000000002</v>
      </c>
      <c r="X552">
        <f t="shared" si="248"/>
        <v>0.64700000000000002</v>
      </c>
      <c r="Y552">
        <f t="shared" si="249"/>
        <v>0.64700000000000002</v>
      </c>
      <c r="Z552" s="4">
        <f t="shared" si="250"/>
        <v>316675.78000000003</v>
      </c>
      <c r="AA552" s="4">
        <f t="shared" si="263"/>
        <v>122363.1290774761</v>
      </c>
      <c r="AB552" s="4">
        <f t="shared" si="251"/>
        <v>316678.36800000002</v>
      </c>
      <c r="AC552" s="4">
        <f>SUM($AB$5:AB552)</f>
        <v>71198801.012000009</v>
      </c>
      <c r="AD552">
        <f t="shared" si="252"/>
        <v>0.44676761387422526</v>
      </c>
      <c r="AF552" s="2">
        <v>548</v>
      </c>
      <c r="AG552">
        <f t="shared" si="253"/>
        <v>3.3737500000000127</v>
      </c>
      <c r="AH552">
        <f t="shared" si="254"/>
        <v>3.3737500000000127</v>
      </c>
      <c r="AI552">
        <f t="shared" si="255"/>
        <v>3.3737500000000127</v>
      </c>
      <c r="AJ552">
        <f t="shared" si="256"/>
        <v>3.3737500000000127</v>
      </c>
      <c r="AK552">
        <f t="shared" si="257"/>
        <v>13.495000000000051</v>
      </c>
      <c r="AL552">
        <v>26.990000000000101</v>
      </c>
      <c r="AM552">
        <f>SUM($AL$5:AL552)</f>
        <v>10114.20000000005</v>
      </c>
      <c r="AU552" s="2">
        <v>548</v>
      </c>
      <c r="AV552" s="1">
        <f t="shared" si="246"/>
        <v>13500</v>
      </c>
      <c r="AW552" s="1">
        <f t="shared" si="258"/>
        <v>13500</v>
      </c>
      <c r="AX552" s="1">
        <f t="shared" si="259"/>
        <v>13500</v>
      </c>
      <c r="AY552" s="1">
        <f t="shared" si="260"/>
        <v>13500</v>
      </c>
      <c r="AZ552" s="1">
        <f t="shared" si="261"/>
        <v>270000</v>
      </c>
      <c r="BA552" s="1">
        <f t="shared" si="262"/>
        <v>324000</v>
      </c>
      <c r="BB552">
        <v>5</v>
      </c>
      <c r="BC552" s="1">
        <f>SUM($BA$5:BA552)</f>
        <v>86361900</v>
      </c>
      <c r="BD552" s="1">
        <v>0</v>
      </c>
      <c r="BE552" s="1">
        <f>SUM($BA$235:BA552)</f>
        <v>74232000</v>
      </c>
    </row>
    <row r="553" spans="21:57" x14ac:dyDescent="0.3">
      <c r="U553" s="2">
        <v>549</v>
      </c>
      <c r="V553">
        <v>0.64800000000000002</v>
      </c>
      <c r="W553">
        <f t="shared" si="247"/>
        <v>0.64800000000000002</v>
      </c>
      <c r="X553">
        <f t="shared" si="248"/>
        <v>0.64800000000000002</v>
      </c>
      <c r="Y553">
        <f t="shared" si="249"/>
        <v>0.64800000000000002</v>
      </c>
      <c r="Z553" s="4">
        <f t="shared" si="250"/>
        <v>317482.40000000002</v>
      </c>
      <c r="AA553" s="4">
        <f t="shared" si="263"/>
        <v>122485.49220655356</v>
      </c>
      <c r="AB553" s="4">
        <f t="shared" si="251"/>
        <v>317484.99200000003</v>
      </c>
      <c r="AC553" s="4">
        <f>SUM($AB$5:AB553)</f>
        <v>71516286.004000008</v>
      </c>
      <c r="AD553">
        <f t="shared" si="252"/>
        <v>0.44591339669679136</v>
      </c>
      <c r="AF553" s="2">
        <v>549</v>
      </c>
      <c r="AG553">
        <f t="shared" si="253"/>
        <v>3.3750000000000124</v>
      </c>
      <c r="AH553">
        <f t="shared" si="254"/>
        <v>3.3750000000000124</v>
      </c>
      <c r="AI553">
        <f t="shared" si="255"/>
        <v>3.3750000000000124</v>
      </c>
      <c r="AJ553">
        <f t="shared" si="256"/>
        <v>3.3750000000000124</v>
      </c>
      <c r="AK553">
        <f t="shared" si="257"/>
        <v>13.50000000000005</v>
      </c>
      <c r="AL553">
        <v>27.000000000000099</v>
      </c>
      <c r="AM553">
        <f>SUM($AL$5:AL553)</f>
        <v>10141.20000000005</v>
      </c>
      <c r="AU553" s="2">
        <v>549</v>
      </c>
      <c r="AV553" s="1">
        <f t="shared" si="246"/>
        <v>13500</v>
      </c>
      <c r="AW553" s="1">
        <f t="shared" si="258"/>
        <v>13500</v>
      </c>
      <c r="AX553" s="1">
        <f t="shared" si="259"/>
        <v>13500</v>
      </c>
      <c r="AY553" s="1">
        <f t="shared" si="260"/>
        <v>13500</v>
      </c>
      <c r="AZ553" s="1">
        <f t="shared" si="261"/>
        <v>270000</v>
      </c>
      <c r="BA553" s="1">
        <f t="shared" si="262"/>
        <v>324000</v>
      </c>
      <c r="BB553">
        <v>5</v>
      </c>
      <c r="BC553" s="1">
        <f>SUM($BA$5:BA553)</f>
        <v>86685900</v>
      </c>
      <c r="BD553" s="1">
        <v>0</v>
      </c>
      <c r="BE553" s="1">
        <f>SUM($BA$235:BA553)</f>
        <v>74556000</v>
      </c>
    </row>
    <row r="554" spans="21:57" x14ac:dyDescent="0.3">
      <c r="U554" s="2">
        <v>550</v>
      </c>
      <c r="V554">
        <v>0.64900000000000002</v>
      </c>
      <c r="W554">
        <f t="shared" si="247"/>
        <v>0.64900000000000002</v>
      </c>
      <c r="X554">
        <f t="shared" si="248"/>
        <v>0.64900000000000002</v>
      </c>
      <c r="Y554">
        <f t="shared" si="249"/>
        <v>0.64900000000000002</v>
      </c>
      <c r="Z554" s="4">
        <f t="shared" si="250"/>
        <v>318290.32</v>
      </c>
      <c r="AA554" s="4">
        <f t="shared" si="263"/>
        <v>122607.97769876011</v>
      </c>
      <c r="AB554" s="4">
        <f t="shared" si="251"/>
        <v>318292.91600000003</v>
      </c>
      <c r="AC554" s="4">
        <f>SUM($AB$5:AB554)</f>
        <v>71834578.920000002</v>
      </c>
      <c r="AD554">
        <f t="shared" si="252"/>
        <v>0.44506354256454411</v>
      </c>
      <c r="AF554" s="2">
        <v>550</v>
      </c>
      <c r="AG554">
        <f t="shared" si="253"/>
        <v>3.3762500000000126</v>
      </c>
      <c r="AH554">
        <f t="shared" si="254"/>
        <v>3.3762500000000126</v>
      </c>
      <c r="AI554">
        <f t="shared" si="255"/>
        <v>3.3762500000000126</v>
      </c>
      <c r="AJ554">
        <f t="shared" si="256"/>
        <v>3.3762500000000126</v>
      </c>
      <c r="AK554">
        <f t="shared" si="257"/>
        <v>13.505000000000051</v>
      </c>
      <c r="AL554">
        <v>27.010000000000101</v>
      </c>
      <c r="AM554">
        <f>SUM($AL$5:AL554)</f>
        <v>10168.21000000005</v>
      </c>
      <c r="AU554" s="2">
        <v>550</v>
      </c>
      <c r="AV554" s="1">
        <f t="shared" si="246"/>
        <v>13500</v>
      </c>
      <c r="AW554" s="1">
        <f t="shared" si="258"/>
        <v>13500</v>
      </c>
      <c r="AX554" s="1">
        <f t="shared" si="259"/>
        <v>13500</v>
      </c>
      <c r="AY554" s="1">
        <f t="shared" si="260"/>
        <v>13500</v>
      </c>
      <c r="AZ554" s="1">
        <f t="shared" si="261"/>
        <v>270000</v>
      </c>
      <c r="BA554" s="1">
        <f t="shared" si="262"/>
        <v>324000</v>
      </c>
      <c r="BB554">
        <v>5</v>
      </c>
      <c r="BC554" s="1">
        <f>SUM($BA$5:BA554)</f>
        <v>87009900</v>
      </c>
      <c r="BD554" s="1">
        <v>0</v>
      </c>
      <c r="BE554" s="1">
        <f>SUM($BA$235:BA554)</f>
        <v>74880000</v>
      </c>
    </row>
    <row r="555" spans="21:57" x14ac:dyDescent="0.3">
      <c r="U555" s="2">
        <v>551</v>
      </c>
      <c r="V555">
        <v>0.65</v>
      </c>
      <c r="W555">
        <f t="shared" si="247"/>
        <v>0.65</v>
      </c>
      <c r="X555">
        <f t="shared" si="248"/>
        <v>0.65</v>
      </c>
      <c r="Y555">
        <f t="shared" si="249"/>
        <v>0.65</v>
      </c>
      <c r="Z555" s="4">
        <f t="shared" si="250"/>
        <v>319099.53000000003</v>
      </c>
      <c r="AA555" s="4">
        <f t="shared" si="263"/>
        <v>122730.58567645885</v>
      </c>
      <c r="AB555" s="4">
        <f t="shared" si="251"/>
        <v>319102.13</v>
      </c>
      <c r="AC555" s="4">
        <f>SUM($AB$5:AB555)</f>
        <v>72153681.049999997</v>
      </c>
      <c r="AD555">
        <f t="shared" si="252"/>
        <v>0.44421800029672287</v>
      </c>
      <c r="AF555" s="2">
        <v>551</v>
      </c>
      <c r="AG555">
        <f t="shared" si="253"/>
        <v>3.3775000000000124</v>
      </c>
      <c r="AH555">
        <f t="shared" si="254"/>
        <v>3.3775000000000124</v>
      </c>
      <c r="AI555">
        <f t="shared" si="255"/>
        <v>3.3775000000000124</v>
      </c>
      <c r="AJ555">
        <f t="shared" si="256"/>
        <v>3.3775000000000124</v>
      </c>
      <c r="AK555">
        <f t="shared" si="257"/>
        <v>13.51000000000005</v>
      </c>
      <c r="AL555">
        <v>27.020000000000099</v>
      </c>
      <c r="AM555">
        <f>SUM($AL$5:AL555)</f>
        <v>10195.23000000005</v>
      </c>
      <c r="AU555" s="2">
        <v>551</v>
      </c>
      <c r="AV555" s="1">
        <f t="shared" si="246"/>
        <v>14000</v>
      </c>
      <c r="AW555" s="1">
        <f t="shared" si="258"/>
        <v>14000</v>
      </c>
      <c r="AX555" s="1">
        <f t="shared" si="259"/>
        <v>14000</v>
      </c>
      <c r="AY555" s="1">
        <f t="shared" si="260"/>
        <v>14000</v>
      </c>
      <c r="AZ555" s="1">
        <f t="shared" si="261"/>
        <v>280000</v>
      </c>
      <c r="BA555" s="1">
        <f t="shared" si="262"/>
        <v>336000</v>
      </c>
      <c r="BB555">
        <v>5</v>
      </c>
      <c r="BC555" s="1">
        <f>SUM($BA$5:BA555)</f>
        <v>87345900</v>
      </c>
      <c r="BD555" s="1">
        <v>0</v>
      </c>
      <c r="BE555" s="1">
        <f>SUM($BA$235:BA555)</f>
        <v>75216000</v>
      </c>
    </row>
    <row r="556" spans="21:57" x14ac:dyDescent="0.3">
      <c r="U556" s="2">
        <v>552</v>
      </c>
      <c r="V556">
        <v>0.65100000000000002</v>
      </c>
      <c r="W556">
        <f t="shared" si="247"/>
        <v>0.65100000000000002</v>
      </c>
      <c r="X556">
        <f t="shared" si="248"/>
        <v>0.65100000000000002</v>
      </c>
      <c r="Y556">
        <f t="shared" si="249"/>
        <v>0.65100000000000002</v>
      </c>
      <c r="Z556" s="4">
        <f t="shared" si="250"/>
        <v>319910.04000000004</v>
      </c>
      <c r="AA556" s="4">
        <f t="shared" si="263"/>
        <v>122853.3162621353</v>
      </c>
      <c r="AB556" s="4">
        <f t="shared" si="251"/>
        <v>319912.64400000003</v>
      </c>
      <c r="AC556" s="4">
        <f>SUM($AB$5:AB556)</f>
        <v>72473593.693999991</v>
      </c>
      <c r="AD556">
        <f t="shared" si="252"/>
        <v>0.44337674716596298</v>
      </c>
      <c r="AF556" s="2">
        <v>552</v>
      </c>
      <c r="AG556">
        <f t="shared" si="253"/>
        <v>3.3787500000000126</v>
      </c>
      <c r="AH556">
        <f t="shared" si="254"/>
        <v>3.3787500000000126</v>
      </c>
      <c r="AI556">
        <f t="shared" si="255"/>
        <v>3.3787500000000126</v>
      </c>
      <c r="AJ556">
        <f t="shared" si="256"/>
        <v>3.3787500000000126</v>
      </c>
      <c r="AK556">
        <f t="shared" si="257"/>
        <v>13.51500000000005</v>
      </c>
      <c r="AL556">
        <v>27.030000000000101</v>
      </c>
      <c r="AM556">
        <f>SUM($AL$5:AL556)</f>
        <v>10222.260000000051</v>
      </c>
      <c r="AU556" s="2">
        <v>552</v>
      </c>
      <c r="AV556" s="1">
        <f t="shared" si="246"/>
        <v>14000</v>
      </c>
      <c r="AW556" s="1">
        <f t="shared" si="258"/>
        <v>14000</v>
      </c>
      <c r="AX556" s="1">
        <f t="shared" si="259"/>
        <v>14000</v>
      </c>
      <c r="AY556" s="1">
        <f t="shared" si="260"/>
        <v>14000</v>
      </c>
      <c r="AZ556" s="1">
        <f t="shared" si="261"/>
        <v>280000</v>
      </c>
      <c r="BA556" s="1">
        <f t="shared" si="262"/>
        <v>336000</v>
      </c>
      <c r="BB556">
        <v>5</v>
      </c>
      <c r="BC556" s="1">
        <f>SUM($BA$5:BA556)</f>
        <v>87681900</v>
      </c>
      <c r="BD556" s="1">
        <v>0</v>
      </c>
      <c r="BE556" s="1">
        <f>SUM($BA$235:BA556)</f>
        <v>75552000</v>
      </c>
    </row>
    <row r="557" spans="21:57" x14ac:dyDescent="0.3">
      <c r="U557" s="2">
        <v>553</v>
      </c>
      <c r="V557">
        <v>0.65200000000000002</v>
      </c>
      <c r="W557">
        <f t="shared" si="247"/>
        <v>0.65200000000000002</v>
      </c>
      <c r="X557">
        <f t="shared" si="248"/>
        <v>0.65200000000000002</v>
      </c>
      <c r="Y557">
        <f t="shared" si="249"/>
        <v>0.65200000000000002</v>
      </c>
      <c r="Z557" s="4">
        <f t="shared" si="250"/>
        <v>320721.86</v>
      </c>
      <c r="AA557" s="4">
        <f t="shared" si="263"/>
        <v>122976.16957839741</v>
      </c>
      <c r="AB557" s="4">
        <f t="shared" si="251"/>
        <v>320724.46799999999</v>
      </c>
      <c r="AC557" s="4">
        <f>SUM($AB$5:AB557)</f>
        <v>72794318.161999986</v>
      </c>
      <c r="AD557">
        <f t="shared" si="252"/>
        <v>0.4425397605563296</v>
      </c>
      <c r="AF557" s="2">
        <v>553</v>
      </c>
      <c r="AG557">
        <f t="shared" si="253"/>
        <v>3.3800000000000123</v>
      </c>
      <c r="AH557">
        <f t="shared" si="254"/>
        <v>3.3800000000000123</v>
      </c>
      <c r="AI557">
        <f t="shared" si="255"/>
        <v>3.3800000000000123</v>
      </c>
      <c r="AJ557">
        <f t="shared" si="256"/>
        <v>3.3800000000000123</v>
      </c>
      <c r="AK557">
        <f t="shared" si="257"/>
        <v>13.520000000000049</v>
      </c>
      <c r="AL557">
        <v>27.040000000000099</v>
      </c>
      <c r="AM557">
        <f>SUM($AL$5:AL557)</f>
        <v>10249.300000000052</v>
      </c>
      <c r="AU557" s="2">
        <v>553</v>
      </c>
      <c r="AV557" s="1">
        <f t="shared" si="246"/>
        <v>14000</v>
      </c>
      <c r="AW557" s="1">
        <f t="shared" si="258"/>
        <v>14000</v>
      </c>
      <c r="AX557" s="1">
        <f t="shared" si="259"/>
        <v>14000</v>
      </c>
      <c r="AY557" s="1">
        <f t="shared" si="260"/>
        <v>14000</v>
      </c>
      <c r="AZ557" s="1">
        <f t="shared" si="261"/>
        <v>280000</v>
      </c>
      <c r="BA557" s="1">
        <f t="shared" si="262"/>
        <v>336000</v>
      </c>
      <c r="BB557">
        <v>5</v>
      </c>
      <c r="BC557" s="1">
        <f>SUM($BA$5:BA557)</f>
        <v>88017900</v>
      </c>
      <c r="BD557" s="1">
        <v>0</v>
      </c>
      <c r="BE557" s="1">
        <f>SUM($BA$235:BA557)</f>
        <v>75888000</v>
      </c>
    </row>
    <row r="558" spans="21:57" x14ac:dyDescent="0.3">
      <c r="U558" s="2">
        <v>554</v>
      </c>
      <c r="V558">
        <v>0.65300000000000002</v>
      </c>
      <c r="W558">
        <f t="shared" si="247"/>
        <v>0.65300000000000002</v>
      </c>
      <c r="X558">
        <f t="shared" si="248"/>
        <v>0.65300000000000002</v>
      </c>
      <c r="Y558">
        <f t="shared" si="249"/>
        <v>0.65300000000000002</v>
      </c>
      <c r="Z558" s="4">
        <f t="shared" si="250"/>
        <v>321534.97000000003</v>
      </c>
      <c r="AA558" s="4">
        <f t="shared" si="263"/>
        <v>123099.1457479758</v>
      </c>
      <c r="AB558" s="4">
        <f t="shared" si="251"/>
        <v>321537.58200000005</v>
      </c>
      <c r="AC558" s="4">
        <f>SUM($AB$5:AB558)</f>
        <v>73115855.743999988</v>
      </c>
      <c r="AD558">
        <f t="shared" si="252"/>
        <v>0.44170697675117593</v>
      </c>
      <c r="AE558" s="16"/>
      <c r="AF558" s="2">
        <v>554</v>
      </c>
      <c r="AG558">
        <f t="shared" si="253"/>
        <v>3.3812500000000125</v>
      </c>
      <c r="AH558">
        <f t="shared" si="254"/>
        <v>3.3812500000000125</v>
      </c>
      <c r="AI558">
        <f t="shared" si="255"/>
        <v>3.3812500000000125</v>
      </c>
      <c r="AJ558">
        <f t="shared" si="256"/>
        <v>3.3812500000000125</v>
      </c>
      <c r="AK558">
        <f t="shared" si="257"/>
        <v>13.52500000000005</v>
      </c>
      <c r="AL558">
        <v>27.0500000000001</v>
      </c>
      <c r="AM558">
        <f>SUM($AL$5:AL558)</f>
        <v>10276.350000000051</v>
      </c>
      <c r="AU558" s="2">
        <v>554</v>
      </c>
      <c r="AV558" s="1">
        <f t="shared" si="246"/>
        <v>14000</v>
      </c>
      <c r="AW558" s="1">
        <f t="shared" si="258"/>
        <v>14000</v>
      </c>
      <c r="AX558" s="1">
        <f t="shared" si="259"/>
        <v>14000</v>
      </c>
      <c r="AY558" s="1">
        <f t="shared" si="260"/>
        <v>14000</v>
      </c>
      <c r="AZ558" s="1">
        <f t="shared" si="261"/>
        <v>280000</v>
      </c>
      <c r="BA558" s="1">
        <f t="shared" si="262"/>
        <v>336000</v>
      </c>
      <c r="BB558">
        <v>5</v>
      </c>
      <c r="BC558" s="1">
        <f>SUM($BA$5:BA558)</f>
        <v>88353900</v>
      </c>
      <c r="BD558" s="1">
        <v>0</v>
      </c>
      <c r="BE558" s="1">
        <f>SUM($BA$235:BA558)</f>
        <v>76224000</v>
      </c>
    </row>
    <row r="559" spans="21:57" x14ac:dyDescent="0.3">
      <c r="U559" s="2">
        <v>555</v>
      </c>
      <c r="V559">
        <v>0.65400000000000003</v>
      </c>
      <c r="W559">
        <f t="shared" si="247"/>
        <v>0.65400000000000003</v>
      </c>
      <c r="X559">
        <f t="shared" si="248"/>
        <v>0.65400000000000003</v>
      </c>
      <c r="Y559">
        <f t="shared" si="249"/>
        <v>0.65400000000000003</v>
      </c>
      <c r="Z559" s="4">
        <f t="shared" si="250"/>
        <v>322349.40000000002</v>
      </c>
      <c r="AA559" s="4">
        <f t="shared" si="263"/>
        <v>123222.24489372376</v>
      </c>
      <c r="AB559" s="4">
        <f t="shared" si="251"/>
        <v>322352.016</v>
      </c>
      <c r="AC559" s="4">
        <f>SUM($AB$5:AB559)</f>
        <v>73438207.75999999</v>
      </c>
      <c r="AD559">
        <f t="shared" si="252"/>
        <v>0.44087840143545798</v>
      </c>
      <c r="AF559" s="2">
        <v>555</v>
      </c>
      <c r="AG559">
        <f t="shared" si="253"/>
        <v>3.3825000000000127</v>
      </c>
      <c r="AH559">
        <f t="shared" si="254"/>
        <v>3.3825000000000127</v>
      </c>
      <c r="AI559">
        <f t="shared" si="255"/>
        <v>3.3825000000000127</v>
      </c>
      <c r="AJ559">
        <f t="shared" si="256"/>
        <v>3.3825000000000127</v>
      </c>
      <c r="AK559">
        <f t="shared" si="257"/>
        <v>13.530000000000051</v>
      </c>
      <c r="AL559">
        <v>27.060000000000102</v>
      </c>
      <c r="AM559">
        <f>SUM($AL$5:AL559)</f>
        <v>10303.410000000051</v>
      </c>
      <c r="AU559" s="2">
        <v>555</v>
      </c>
      <c r="AV559" s="1">
        <f t="shared" si="246"/>
        <v>14000</v>
      </c>
      <c r="AW559" s="1">
        <f t="shared" si="258"/>
        <v>14000</v>
      </c>
      <c r="AX559" s="1">
        <f t="shared" si="259"/>
        <v>14000</v>
      </c>
      <c r="AY559" s="1">
        <f t="shared" si="260"/>
        <v>14000</v>
      </c>
      <c r="AZ559" s="1">
        <f t="shared" si="261"/>
        <v>280000</v>
      </c>
      <c r="BA559" s="1">
        <f t="shared" si="262"/>
        <v>336000</v>
      </c>
      <c r="BB559">
        <v>5</v>
      </c>
      <c r="BC559" s="1">
        <f>SUM($BA$5:BA559)</f>
        <v>88689900</v>
      </c>
      <c r="BD559" s="1">
        <v>0</v>
      </c>
      <c r="BE559" s="1">
        <f>SUM($BA$235:BA559)</f>
        <v>76560000</v>
      </c>
    </row>
    <row r="560" spans="21:57" x14ac:dyDescent="0.3">
      <c r="U560" s="2">
        <v>556</v>
      </c>
      <c r="V560">
        <v>0.65500000000000003</v>
      </c>
      <c r="W560">
        <f t="shared" si="247"/>
        <v>0.65500000000000003</v>
      </c>
      <c r="X560">
        <f t="shared" si="248"/>
        <v>0.65500000000000003</v>
      </c>
      <c r="Y560">
        <f t="shared" si="249"/>
        <v>0.65500000000000003</v>
      </c>
      <c r="Z560" s="4">
        <f t="shared" si="250"/>
        <v>323165.13</v>
      </c>
      <c r="AA560" s="4">
        <f t="shared" si="263"/>
        <v>123345.46713861747</v>
      </c>
      <c r="AB560" s="4">
        <f t="shared" si="251"/>
        <v>323167.75</v>
      </c>
      <c r="AC560" s="4">
        <f>SUM($AB$5:AB560)</f>
        <v>73761375.50999999</v>
      </c>
      <c r="AD560">
        <f t="shared" si="252"/>
        <v>0.44005397170929</v>
      </c>
      <c r="AF560" s="2">
        <v>556</v>
      </c>
      <c r="AG560">
        <f t="shared" si="253"/>
        <v>3.3837500000000125</v>
      </c>
      <c r="AH560">
        <f t="shared" si="254"/>
        <v>3.3837500000000125</v>
      </c>
      <c r="AI560">
        <f t="shared" si="255"/>
        <v>3.3837500000000125</v>
      </c>
      <c r="AJ560">
        <f t="shared" si="256"/>
        <v>3.3837500000000125</v>
      </c>
      <c r="AK560">
        <f t="shared" si="257"/>
        <v>13.53500000000005</v>
      </c>
      <c r="AL560">
        <v>27.0700000000001</v>
      </c>
      <c r="AM560">
        <f>SUM($AL$5:AL560)</f>
        <v>10330.48000000005</v>
      </c>
      <c r="AU560" s="2">
        <v>556</v>
      </c>
      <c r="AV560" s="1">
        <f t="shared" si="246"/>
        <v>14000</v>
      </c>
      <c r="AW560" s="1">
        <f t="shared" si="258"/>
        <v>14000</v>
      </c>
      <c r="AX560" s="1">
        <f t="shared" si="259"/>
        <v>14000</v>
      </c>
      <c r="AY560" s="1">
        <f t="shared" si="260"/>
        <v>14000</v>
      </c>
      <c r="AZ560" s="1">
        <f t="shared" si="261"/>
        <v>280000</v>
      </c>
      <c r="BA560" s="1">
        <f t="shared" si="262"/>
        <v>336000</v>
      </c>
      <c r="BB560">
        <v>5</v>
      </c>
      <c r="BC560" s="1">
        <f>SUM($BA$5:BA560)</f>
        <v>89025900</v>
      </c>
      <c r="BD560" s="1">
        <v>0</v>
      </c>
      <c r="BE560" s="1">
        <f>SUM($BA$235:BA560)</f>
        <v>76896000</v>
      </c>
    </row>
    <row r="561" spans="21:57" x14ac:dyDescent="0.3">
      <c r="U561" s="2">
        <v>557</v>
      </c>
      <c r="V561">
        <v>0.65600000000000003</v>
      </c>
      <c r="W561">
        <f t="shared" si="247"/>
        <v>0.65600000000000003</v>
      </c>
      <c r="X561">
        <f t="shared" si="248"/>
        <v>0.65600000000000003</v>
      </c>
      <c r="Y561">
        <f t="shared" si="249"/>
        <v>0.65600000000000003</v>
      </c>
      <c r="Z561" s="4">
        <f t="shared" si="250"/>
        <v>323982.17</v>
      </c>
      <c r="AA561" s="4">
        <f t="shared" si="263"/>
        <v>123468.81260575607</v>
      </c>
      <c r="AB561" s="4">
        <f t="shared" si="251"/>
        <v>323984.79399999999</v>
      </c>
      <c r="AC561" s="4">
        <f>SUM($AB$5:AB561)</f>
        <v>74085360.30399999</v>
      </c>
      <c r="AD561">
        <f t="shared" si="252"/>
        <v>0.43923366634625249</v>
      </c>
      <c r="AF561" s="2">
        <v>557</v>
      </c>
      <c r="AG561">
        <f t="shared" si="253"/>
        <v>3.3850000000000127</v>
      </c>
      <c r="AH561">
        <f t="shared" si="254"/>
        <v>3.3850000000000127</v>
      </c>
      <c r="AI561">
        <f t="shared" si="255"/>
        <v>3.3850000000000127</v>
      </c>
      <c r="AJ561">
        <f t="shared" si="256"/>
        <v>3.3850000000000127</v>
      </c>
      <c r="AK561">
        <f t="shared" si="257"/>
        <v>13.540000000000051</v>
      </c>
      <c r="AL561">
        <v>27.080000000000101</v>
      </c>
      <c r="AM561">
        <f>SUM($AL$5:AL561)</f>
        <v>10357.56000000005</v>
      </c>
      <c r="AU561" s="2">
        <v>557</v>
      </c>
      <c r="AV561" s="1">
        <f t="shared" si="246"/>
        <v>14000</v>
      </c>
      <c r="AW561" s="1">
        <f t="shared" si="258"/>
        <v>14000</v>
      </c>
      <c r="AX561" s="1">
        <f t="shared" si="259"/>
        <v>14000</v>
      </c>
      <c r="AY561" s="1">
        <f t="shared" si="260"/>
        <v>14000</v>
      </c>
      <c r="AZ561" s="1">
        <f t="shared" si="261"/>
        <v>280000</v>
      </c>
      <c r="BA561" s="1">
        <f t="shared" si="262"/>
        <v>336000</v>
      </c>
      <c r="BB561">
        <v>5</v>
      </c>
      <c r="BC561" s="1">
        <f>SUM($BA$5:BA561)</f>
        <v>89361900</v>
      </c>
      <c r="BD561" s="1">
        <v>0</v>
      </c>
      <c r="BE561" s="1">
        <f>SUM($BA$235:BA561)</f>
        <v>77232000</v>
      </c>
    </row>
    <row r="562" spans="21:57" x14ac:dyDescent="0.3">
      <c r="U562" s="2">
        <v>558</v>
      </c>
      <c r="V562">
        <v>0.65700000000000003</v>
      </c>
      <c r="W562">
        <f t="shared" si="247"/>
        <v>0.65700000000000003</v>
      </c>
      <c r="X562">
        <f t="shared" si="248"/>
        <v>0.65700000000000003</v>
      </c>
      <c r="Y562">
        <f t="shared" si="249"/>
        <v>0.65700000000000003</v>
      </c>
      <c r="Z562" s="4">
        <f t="shared" si="250"/>
        <v>324800.52</v>
      </c>
      <c r="AA562" s="4">
        <f t="shared" si="263"/>
        <v>123592.28141836182</v>
      </c>
      <c r="AB562" s="4">
        <f t="shared" si="251"/>
        <v>324803.14800000004</v>
      </c>
      <c r="AC562" s="4">
        <f>SUM($AB$5:AB562)</f>
        <v>74410163.451999992</v>
      </c>
      <c r="AD562">
        <f t="shared" si="252"/>
        <v>0.43841745071794602</v>
      </c>
      <c r="AF562" s="2">
        <v>558</v>
      </c>
      <c r="AG562">
        <f t="shared" si="253"/>
        <v>3.3862500000000124</v>
      </c>
      <c r="AH562">
        <f t="shared" si="254"/>
        <v>3.3862500000000124</v>
      </c>
      <c r="AI562">
        <f t="shared" si="255"/>
        <v>3.3862500000000124</v>
      </c>
      <c r="AJ562">
        <f t="shared" si="256"/>
        <v>3.3862500000000124</v>
      </c>
      <c r="AK562">
        <f t="shared" si="257"/>
        <v>13.54500000000005</v>
      </c>
      <c r="AL562">
        <v>27.090000000000099</v>
      </c>
      <c r="AM562">
        <f>SUM($AL$5:AL562)</f>
        <v>10384.650000000051</v>
      </c>
      <c r="AU562" s="2">
        <v>558</v>
      </c>
      <c r="AV562" s="1">
        <f t="shared" si="246"/>
        <v>14000</v>
      </c>
      <c r="AW562" s="1">
        <f t="shared" si="258"/>
        <v>14000</v>
      </c>
      <c r="AX562" s="1">
        <f t="shared" si="259"/>
        <v>14000</v>
      </c>
      <c r="AY562" s="1">
        <f t="shared" si="260"/>
        <v>14000</v>
      </c>
      <c r="AZ562" s="1">
        <f t="shared" si="261"/>
        <v>280000</v>
      </c>
      <c r="BA562" s="1">
        <f t="shared" si="262"/>
        <v>336000</v>
      </c>
      <c r="BB562">
        <v>5</v>
      </c>
      <c r="BC562" s="1">
        <f>SUM($BA$5:BA562)</f>
        <v>89697900</v>
      </c>
      <c r="BD562" s="1">
        <v>0</v>
      </c>
      <c r="BE562" s="1">
        <f>SUM($BA$235:BA562)</f>
        <v>77568000</v>
      </c>
    </row>
    <row r="563" spans="21:57" x14ac:dyDescent="0.3">
      <c r="U563" s="2">
        <v>559</v>
      </c>
      <c r="V563">
        <v>0.65800000000000003</v>
      </c>
      <c r="W563">
        <f t="shared" si="247"/>
        <v>0.65800000000000003</v>
      </c>
      <c r="X563">
        <f t="shared" si="248"/>
        <v>0.65800000000000003</v>
      </c>
      <c r="Y563">
        <f t="shared" si="249"/>
        <v>0.65800000000000003</v>
      </c>
      <c r="Z563" s="4">
        <f t="shared" si="250"/>
        <v>325620.18</v>
      </c>
      <c r="AA563" s="4">
        <f t="shared" si="263"/>
        <v>123715.87369978016</v>
      </c>
      <c r="AB563" s="4">
        <f t="shared" si="251"/>
        <v>325622.81199999998</v>
      </c>
      <c r="AC563" s="4">
        <f>SUM($AB$5:AB563)</f>
        <v>74735786.263999999</v>
      </c>
      <c r="AD563">
        <f t="shared" si="252"/>
        <v>0.43760529058648961</v>
      </c>
      <c r="AF563" s="2">
        <v>559</v>
      </c>
      <c r="AG563">
        <f t="shared" si="253"/>
        <v>3.3875000000000126</v>
      </c>
      <c r="AH563">
        <f t="shared" si="254"/>
        <v>3.3875000000000126</v>
      </c>
      <c r="AI563">
        <f t="shared" si="255"/>
        <v>3.3875000000000126</v>
      </c>
      <c r="AJ563">
        <f t="shared" si="256"/>
        <v>3.3875000000000126</v>
      </c>
      <c r="AK563">
        <f t="shared" si="257"/>
        <v>13.55000000000005</v>
      </c>
      <c r="AL563">
        <v>27.100000000000101</v>
      </c>
      <c r="AM563">
        <f>SUM($AL$5:AL563)</f>
        <v>10411.750000000051</v>
      </c>
      <c r="AU563" s="2">
        <v>559</v>
      </c>
      <c r="AV563" s="1">
        <f t="shared" si="246"/>
        <v>14000</v>
      </c>
      <c r="AW563" s="1">
        <f t="shared" si="258"/>
        <v>14000</v>
      </c>
      <c r="AX563" s="1">
        <f t="shared" si="259"/>
        <v>14000</v>
      </c>
      <c r="AY563" s="1">
        <f t="shared" si="260"/>
        <v>14000</v>
      </c>
      <c r="AZ563" s="1">
        <f t="shared" si="261"/>
        <v>280000</v>
      </c>
      <c r="BA563" s="1">
        <f t="shared" si="262"/>
        <v>336000</v>
      </c>
      <c r="BB563">
        <v>5</v>
      </c>
      <c r="BC563" s="1">
        <f>SUM($BA$5:BA563)</f>
        <v>90033900</v>
      </c>
      <c r="BD563" s="1">
        <v>0</v>
      </c>
      <c r="BE563" s="1">
        <f>SUM($BA$235:BA563)</f>
        <v>77904000</v>
      </c>
    </row>
    <row r="564" spans="21:57" x14ac:dyDescent="0.3">
      <c r="U564" s="2">
        <v>560</v>
      </c>
      <c r="V564">
        <v>0.65900000000000003</v>
      </c>
      <c r="W564">
        <f t="shared" si="247"/>
        <v>0.65900000000000003</v>
      </c>
      <c r="X564">
        <f t="shared" si="248"/>
        <v>0.65900000000000003</v>
      </c>
      <c r="Y564">
        <f t="shared" si="249"/>
        <v>0.65900000000000003</v>
      </c>
      <c r="Z564" s="4">
        <f t="shared" si="250"/>
        <v>326441.16000000003</v>
      </c>
      <c r="AA564" s="4">
        <f t="shared" si="263"/>
        <v>123839.58957347993</v>
      </c>
      <c r="AB564" s="4">
        <f t="shared" si="251"/>
        <v>326443.79600000003</v>
      </c>
      <c r="AC564" s="4">
        <f>SUM($AB$5:AB564)</f>
        <v>75062230.060000002</v>
      </c>
      <c r="AD564">
        <f t="shared" si="252"/>
        <v>0.43679716547954595</v>
      </c>
      <c r="AF564" s="2">
        <v>560</v>
      </c>
      <c r="AG564">
        <f t="shared" si="253"/>
        <v>3.3887500000000124</v>
      </c>
      <c r="AH564">
        <f t="shared" si="254"/>
        <v>3.3887500000000124</v>
      </c>
      <c r="AI564">
        <f t="shared" si="255"/>
        <v>3.3887500000000124</v>
      </c>
      <c r="AJ564">
        <f t="shared" si="256"/>
        <v>3.3887500000000124</v>
      </c>
      <c r="AK564">
        <f t="shared" si="257"/>
        <v>13.555000000000049</v>
      </c>
      <c r="AL564">
        <v>27.110000000000099</v>
      </c>
      <c r="AM564">
        <f>SUM($AL$5:AL564)</f>
        <v>10438.860000000052</v>
      </c>
      <c r="AU564" s="2">
        <v>560</v>
      </c>
      <c r="AV564" s="1">
        <f t="shared" si="246"/>
        <v>14000</v>
      </c>
      <c r="AW564" s="1">
        <f t="shared" si="258"/>
        <v>14000</v>
      </c>
      <c r="AX564" s="1">
        <f t="shared" si="259"/>
        <v>14000</v>
      </c>
      <c r="AY564" s="1">
        <f t="shared" si="260"/>
        <v>14000</v>
      </c>
      <c r="AZ564" s="1">
        <f t="shared" si="261"/>
        <v>280000</v>
      </c>
      <c r="BA564" s="1">
        <f t="shared" si="262"/>
        <v>336000</v>
      </c>
      <c r="BB564">
        <v>5</v>
      </c>
      <c r="BC564" s="1">
        <f>SUM($BA$5:BA564)</f>
        <v>90369900</v>
      </c>
      <c r="BD564" s="1">
        <v>0</v>
      </c>
      <c r="BE564" s="1">
        <f>SUM($BA$235:BA564)</f>
        <v>78240000</v>
      </c>
    </row>
    <row r="565" spans="21:57" x14ac:dyDescent="0.3">
      <c r="U565" s="2">
        <v>561</v>
      </c>
      <c r="V565">
        <v>0.66</v>
      </c>
      <c r="W565">
        <f t="shared" si="247"/>
        <v>0.66</v>
      </c>
      <c r="X565">
        <f t="shared" si="248"/>
        <v>0.66</v>
      </c>
      <c r="Y565">
        <f t="shared" si="249"/>
        <v>0.66</v>
      </c>
      <c r="Z565" s="4">
        <f t="shared" si="250"/>
        <v>327263.46000000002</v>
      </c>
      <c r="AA565" s="4">
        <f t="shared" si="263"/>
        <v>123963.4291630534</v>
      </c>
      <c r="AB565" s="4">
        <f t="shared" si="251"/>
        <v>327266.10000000003</v>
      </c>
      <c r="AC565" s="4">
        <f>SUM($AB$5:AB565)</f>
        <v>75389496.159999996</v>
      </c>
      <c r="AD565">
        <f t="shared" si="252"/>
        <v>0.4359930416914049</v>
      </c>
      <c r="AF565" s="2">
        <v>561</v>
      </c>
      <c r="AG565">
        <f t="shared" si="253"/>
        <v>3.3900000000000126</v>
      </c>
      <c r="AH565">
        <f t="shared" si="254"/>
        <v>3.3900000000000126</v>
      </c>
      <c r="AI565">
        <f t="shared" si="255"/>
        <v>3.3900000000000126</v>
      </c>
      <c r="AJ565">
        <f t="shared" si="256"/>
        <v>3.3900000000000126</v>
      </c>
      <c r="AK565">
        <f t="shared" si="257"/>
        <v>13.56000000000005</v>
      </c>
      <c r="AL565">
        <v>27.1200000000001</v>
      </c>
      <c r="AM565">
        <f>SUM($AL$5:AL565)</f>
        <v>10465.980000000052</v>
      </c>
      <c r="AU565" s="2">
        <v>561</v>
      </c>
      <c r="AV565" s="1">
        <f t="shared" si="246"/>
        <v>14000</v>
      </c>
      <c r="AW565" s="1">
        <f t="shared" si="258"/>
        <v>14000</v>
      </c>
      <c r="AX565" s="1">
        <f t="shared" si="259"/>
        <v>14000</v>
      </c>
      <c r="AY565" s="1">
        <f t="shared" si="260"/>
        <v>14000</v>
      </c>
      <c r="AZ565" s="1">
        <f t="shared" si="261"/>
        <v>280000</v>
      </c>
      <c r="BA565" s="1">
        <f t="shared" si="262"/>
        <v>336000</v>
      </c>
      <c r="BB565">
        <v>5</v>
      </c>
      <c r="BC565" s="1">
        <f>SUM($BA$5:BA565)</f>
        <v>90705900</v>
      </c>
      <c r="BD565" s="1">
        <v>0</v>
      </c>
      <c r="BE565" s="1">
        <f>SUM($BA$235:BA565)</f>
        <v>78576000</v>
      </c>
    </row>
    <row r="566" spans="21:57" x14ac:dyDescent="0.3">
      <c r="U566" s="2">
        <v>562</v>
      </c>
      <c r="V566">
        <v>0.66100000000000003</v>
      </c>
      <c r="W566">
        <f t="shared" si="247"/>
        <v>0.66100000000000003</v>
      </c>
      <c r="X566">
        <f t="shared" si="248"/>
        <v>0.66100000000000003</v>
      </c>
      <c r="Y566">
        <f t="shared" si="249"/>
        <v>0.66100000000000003</v>
      </c>
      <c r="Z566" s="4">
        <f t="shared" si="250"/>
        <v>328087.07</v>
      </c>
      <c r="AA566" s="4">
        <f t="shared" si="263"/>
        <v>124087.39259221643</v>
      </c>
      <c r="AB566" s="4">
        <f t="shared" si="251"/>
        <v>328089.71399999998</v>
      </c>
      <c r="AC566" s="4">
        <f>SUM($AB$5:AB566)</f>
        <v>75717585.873999998</v>
      </c>
      <c r="AD566">
        <f t="shared" si="252"/>
        <v>0.43519287263001866</v>
      </c>
      <c r="AF566" s="2">
        <v>562</v>
      </c>
      <c r="AG566">
        <f t="shared" si="253"/>
        <v>3.3912500000000123</v>
      </c>
      <c r="AH566">
        <f t="shared" si="254"/>
        <v>3.3912500000000123</v>
      </c>
      <c r="AI566">
        <f t="shared" si="255"/>
        <v>3.3912500000000123</v>
      </c>
      <c r="AJ566">
        <f t="shared" si="256"/>
        <v>3.3912500000000123</v>
      </c>
      <c r="AK566">
        <f t="shared" si="257"/>
        <v>13.565000000000049</v>
      </c>
      <c r="AL566">
        <v>27.130000000000098</v>
      </c>
      <c r="AM566">
        <f>SUM($AL$5:AL566)</f>
        <v>10493.110000000052</v>
      </c>
      <c r="AU566" s="2">
        <v>562</v>
      </c>
      <c r="AV566" s="1">
        <f t="shared" si="246"/>
        <v>14000</v>
      </c>
      <c r="AW566" s="1">
        <f t="shared" si="258"/>
        <v>14000</v>
      </c>
      <c r="AX566" s="1">
        <f t="shared" si="259"/>
        <v>14000</v>
      </c>
      <c r="AY566" s="1">
        <f t="shared" si="260"/>
        <v>14000</v>
      </c>
      <c r="AZ566" s="1">
        <f t="shared" si="261"/>
        <v>280000</v>
      </c>
      <c r="BA566" s="1">
        <f t="shared" si="262"/>
        <v>336000</v>
      </c>
      <c r="BB566">
        <v>5</v>
      </c>
      <c r="BC566" s="1">
        <f>SUM($BA$5:BA566)</f>
        <v>91041900</v>
      </c>
      <c r="BD566" s="1">
        <v>0</v>
      </c>
      <c r="BE566" s="1">
        <f>SUM($BA$235:BA566)</f>
        <v>78912000</v>
      </c>
    </row>
    <row r="567" spans="21:57" x14ac:dyDescent="0.3">
      <c r="U567" s="2">
        <v>563</v>
      </c>
      <c r="V567">
        <v>0.66200000000000003</v>
      </c>
      <c r="W567">
        <f t="shared" si="247"/>
        <v>0.66200000000000003</v>
      </c>
      <c r="X567">
        <f t="shared" si="248"/>
        <v>0.66200000000000003</v>
      </c>
      <c r="Y567">
        <f t="shared" si="249"/>
        <v>0.66200000000000003</v>
      </c>
      <c r="Z567" s="4">
        <f t="shared" si="250"/>
        <v>328912</v>
      </c>
      <c r="AA567" s="4">
        <f t="shared" si="263"/>
        <v>124211.47998480864</v>
      </c>
      <c r="AB567" s="4">
        <f t="shared" si="251"/>
        <v>328914.64799999999</v>
      </c>
      <c r="AC567" s="4">
        <f>SUM($AB$5:AB567)</f>
        <v>76046500.522</v>
      </c>
      <c r="AD567">
        <f t="shared" si="252"/>
        <v>0.43439663877733986</v>
      </c>
      <c r="AF567" s="2">
        <v>563</v>
      </c>
      <c r="AG567">
        <f t="shared" si="253"/>
        <v>3.3925000000000125</v>
      </c>
      <c r="AH567">
        <f t="shared" si="254"/>
        <v>3.3925000000000125</v>
      </c>
      <c r="AI567">
        <f t="shared" si="255"/>
        <v>3.3925000000000125</v>
      </c>
      <c r="AJ567">
        <f t="shared" si="256"/>
        <v>3.3925000000000125</v>
      </c>
      <c r="AK567">
        <f t="shared" si="257"/>
        <v>13.57000000000005</v>
      </c>
      <c r="AL567">
        <v>27.1400000000001</v>
      </c>
      <c r="AM567">
        <f>SUM($AL$5:AL567)</f>
        <v>10520.250000000051</v>
      </c>
      <c r="AU567" s="2">
        <v>563</v>
      </c>
      <c r="AV567" s="1">
        <f t="shared" si="246"/>
        <v>14000</v>
      </c>
      <c r="AW567" s="1">
        <f t="shared" si="258"/>
        <v>14000</v>
      </c>
      <c r="AX567" s="1">
        <f t="shared" si="259"/>
        <v>14000</v>
      </c>
      <c r="AY567" s="1">
        <f t="shared" si="260"/>
        <v>14000</v>
      </c>
      <c r="AZ567" s="1">
        <f t="shared" si="261"/>
        <v>280000</v>
      </c>
      <c r="BA567" s="1">
        <f t="shared" si="262"/>
        <v>336000</v>
      </c>
      <c r="BB567">
        <v>5</v>
      </c>
      <c r="BC567" s="1">
        <f>SUM($BA$5:BA567)</f>
        <v>91377900</v>
      </c>
      <c r="BD567" s="1">
        <v>0</v>
      </c>
      <c r="BE567" s="1">
        <f>SUM($BA$235:BA567)</f>
        <v>79248000</v>
      </c>
    </row>
    <row r="568" spans="21:57" x14ac:dyDescent="0.3">
      <c r="U568" s="2">
        <v>564</v>
      </c>
      <c r="V568">
        <v>0.66300000000000003</v>
      </c>
      <c r="W568">
        <f t="shared" si="247"/>
        <v>0.66300000000000003</v>
      </c>
      <c r="X568">
        <f t="shared" si="248"/>
        <v>0.66300000000000003</v>
      </c>
      <c r="Y568">
        <f t="shared" si="249"/>
        <v>0.66300000000000003</v>
      </c>
      <c r="Z568" s="4">
        <f t="shared" si="250"/>
        <v>329738.26</v>
      </c>
      <c r="AA568" s="4">
        <f t="shared" si="263"/>
        <v>124335.69146479343</v>
      </c>
      <c r="AB568" s="4">
        <f t="shared" si="251"/>
        <v>329740.91200000001</v>
      </c>
      <c r="AC568" s="4">
        <f>SUM($AB$5:AB568)</f>
        <v>76376241.434</v>
      </c>
      <c r="AD568">
        <f t="shared" si="252"/>
        <v>0.43360432069403054</v>
      </c>
      <c r="AF568" s="2">
        <v>564</v>
      </c>
      <c r="AG568">
        <f t="shared" si="253"/>
        <v>3.3937499999999998</v>
      </c>
      <c r="AH568">
        <f t="shared" si="254"/>
        <v>3.3937499999999998</v>
      </c>
      <c r="AI568">
        <f t="shared" si="255"/>
        <v>3.3937499999999998</v>
      </c>
      <c r="AJ568">
        <f t="shared" si="256"/>
        <v>3.3937499999999998</v>
      </c>
      <c r="AK568">
        <f t="shared" si="257"/>
        <v>13.574999999999999</v>
      </c>
      <c r="AL568">
        <v>27.15</v>
      </c>
      <c r="AM568">
        <f>SUM($AL$5:AL568)</f>
        <v>10547.400000000051</v>
      </c>
      <c r="AU568" s="2">
        <v>564</v>
      </c>
      <c r="AV568" s="1">
        <f t="shared" ref="AV568:AV631" si="264">AV548+500</f>
        <v>14000</v>
      </c>
      <c r="AW568" s="1">
        <f t="shared" si="258"/>
        <v>14000</v>
      </c>
      <c r="AX568" s="1">
        <f t="shared" si="259"/>
        <v>14000</v>
      </c>
      <c r="AY568" s="1">
        <f t="shared" si="260"/>
        <v>14000</v>
      </c>
      <c r="AZ568" s="1">
        <f t="shared" si="261"/>
        <v>280000</v>
      </c>
      <c r="BA568" s="1">
        <f t="shared" si="262"/>
        <v>336000</v>
      </c>
      <c r="BB568">
        <v>5</v>
      </c>
      <c r="BC568" s="1">
        <f>SUM($BA$5:BA568)</f>
        <v>91713900</v>
      </c>
      <c r="BD568" s="1">
        <v>0</v>
      </c>
      <c r="BE568" s="1">
        <f>SUM($BA$235:BA568)</f>
        <v>79584000</v>
      </c>
    </row>
    <row r="569" spans="21:57" x14ac:dyDescent="0.3">
      <c r="U569" s="2">
        <v>565</v>
      </c>
      <c r="V569">
        <v>0.66400000000000003</v>
      </c>
      <c r="W569">
        <f t="shared" si="247"/>
        <v>0.66400000000000003</v>
      </c>
      <c r="X569">
        <f t="shared" si="248"/>
        <v>0.66400000000000003</v>
      </c>
      <c r="Y569">
        <f t="shared" si="249"/>
        <v>0.66400000000000003</v>
      </c>
      <c r="Z569" s="4">
        <f t="shared" si="250"/>
        <v>330565.84000000003</v>
      </c>
      <c r="AA569" s="4">
        <f t="shared" si="263"/>
        <v>124460.02715625821</v>
      </c>
      <c r="AB569" s="4">
        <f t="shared" si="251"/>
        <v>330568.49600000004</v>
      </c>
      <c r="AC569" s="4">
        <f>SUM($AB$5:AB569)</f>
        <v>76706809.930000007</v>
      </c>
      <c r="AD569">
        <f t="shared" si="252"/>
        <v>0.43281587283352413</v>
      </c>
      <c r="AF569" s="2">
        <v>565</v>
      </c>
      <c r="AG569">
        <f t="shared" si="253"/>
        <v>3.395</v>
      </c>
      <c r="AH569">
        <f t="shared" si="254"/>
        <v>3.395</v>
      </c>
      <c r="AI569">
        <f t="shared" si="255"/>
        <v>3.395</v>
      </c>
      <c r="AJ569">
        <f t="shared" si="256"/>
        <v>3.395</v>
      </c>
      <c r="AK569">
        <f t="shared" si="257"/>
        <v>13.58</v>
      </c>
      <c r="AL569">
        <v>27.16</v>
      </c>
      <c r="AM569">
        <f>SUM($AL$5:AL569)</f>
        <v>10574.56000000005</v>
      </c>
      <c r="AU569" s="2">
        <v>565</v>
      </c>
      <c r="AV569" s="1">
        <f t="shared" si="264"/>
        <v>14000</v>
      </c>
      <c r="AW569" s="1">
        <f t="shared" si="258"/>
        <v>14000</v>
      </c>
      <c r="AX569" s="1">
        <f t="shared" si="259"/>
        <v>14000</v>
      </c>
      <c r="AY569" s="1">
        <f t="shared" si="260"/>
        <v>14000</v>
      </c>
      <c r="AZ569" s="1">
        <f t="shared" si="261"/>
        <v>280000</v>
      </c>
      <c r="BA569" s="1">
        <f t="shared" si="262"/>
        <v>336000</v>
      </c>
      <c r="BB569">
        <v>5</v>
      </c>
      <c r="BC569" s="1">
        <f>SUM($BA$5:BA569)</f>
        <v>92049900</v>
      </c>
      <c r="BD569" s="1">
        <v>0</v>
      </c>
      <c r="BE569" s="1">
        <f>SUM($BA$235:BA569)</f>
        <v>79920000</v>
      </c>
    </row>
    <row r="570" spans="21:57" x14ac:dyDescent="0.3">
      <c r="U570" s="2">
        <v>566</v>
      </c>
      <c r="V570">
        <v>0.66500000000000004</v>
      </c>
      <c r="W570">
        <f t="shared" si="247"/>
        <v>0.66500000000000004</v>
      </c>
      <c r="X570">
        <f t="shared" si="248"/>
        <v>0.66500000000000004</v>
      </c>
      <c r="Y570">
        <f t="shared" si="249"/>
        <v>0.66500000000000004</v>
      </c>
      <c r="Z570" s="4">
        <f t="shared" si="250"/>
        <v>331394.74</v>
      </c>
      <c r="AA570" s="4">
        <f t="shared" si="263"/>
        <v>124584.48718341444</v>
      </c>
      <c r="AB570" s="4">
        <f t="shared" si="251"/>
        <v>331397.39999999997</v>
      </c>
      <c r="AC570" s="4">
        <f>SUM($AB$5:AB570)</f>
        <v>77038207.330000013</v>
      </c>
      <c r="AD570">
        <f t="shared" si="252"/>
        <v>0.43203126332906794</v>
      </c>
      <c r="AF570" s="2">
        <v>566</v>
      </c>
      <c r="AG570">
        <f t="shared" si="253"/>
        <v>3.3962500000000002</v>
      </c>
      <c r="AH570">
        <f t="shared" si="254"/>
        <v>3.3962500000000002</v>
      </c>
      <c r="AI570">
        <f t="shared" si="255"/>
        <v>3.3962500000000002</v>
      </c>
      <c r="AJ570">
        <f t="shared" si="256"/>
        <v>3.3962500000000002</v>
      </c>
      <c r="AK570">
        <f t="shared" si="257"/>
        <v>13.585000000000001</v>
      </c>
      <c r="AL570">
        <v>27.17</v>
      </c>
      <c r="AM570">
        <f>SUM($AL$5:AL570)</f>
        <v>10601.73000000005</v>
      </c>
      <c r="AU570" s="2">
        <v>566</v>
      </c>
      <c r="AV570" s="1">
        <f t="shared" si="264"/>
        <v>14000</v>
      </c>
      <c r="AW570" s="1">
        <f t="shared" si="258"/>
        <v>14000</v>
      </c>
      <c r="AX570" s="1">
        <f t="shared" si="259"/>
        <v>14000</v>
      </c>
      <c r="AY570" s="1">
        <f t="shared" si="260"/>
        <v>14000</v>
      </c>
      <c r="AZ570" s="1">
        <f t="shared" si="261"/>
        <v>280000</v>
      </c>
      <c r="BA570" s="1">
        <f t="shared" si="262"/>
        <v>336000</v>
      </c>
      <c r="BB570">
        <v>5</v>
      </c>
      <c r="BC570" s="1">
        <f>SUM($BA$5:BA570)</f>
        <v>92385900</v>
      </c>
      <c r="BD570" s="1">
        <v>0</v>
      </c>
      <c r="BE570" s="1">
        <f>SUM($BA$235:BA570)</f>
        <v>80256000</v>
      </c>
    </row>
    <row r="571" spans="21:57" x14ac:dyDescent="0.3">
      <c r="U571" s="2">
        <v>567</v>
      </c>
      <c r="V571">
        <v>0.66600000000000004</v>
      </c>
      <c r="W571">
        <f t="shared" si="247"/>
        <v>0.66600000000000004</v>
      </c>
      <c r="X571">
        <f t="shared" si="248"/>
        <v>0.66600000000000004</v>
      </c>
      <c r="Y571">
        <f t="shared" si="249"/>
        <v>0.66600000000000004</v>
      </c>
      <c r="Z571" s="4">
        <f t="shared" si="250"/>
        <v>332224.97000000003</v>
      </c>
      <c r="AA571" s="4">
        <f t="shared" si="263"/>
        <v>124709.07167059784</v>
      </c>
      <c r="AB571" s="4">
        <f t="shared" si="251"/>
        <v>332227.63400000002</v>
      </c>
      <c r="AC571" s="4">
        <f>SUM($AB$5:AB571)</f>
        <v>77370434.964000016</v>
      </c>
      <c r="AD571">
        <f t="shared" si="252"/>
        <v>0.43125047364728608</v>
      </c>
      <c r="AF571" s="2">
        <v>567</v>
      </c>
      <c r="AG571">
        <f t="shared" si="253"/>
        <v>3.3975</v>
      </c>
      <c r="AH571">
        <f t="shared" si="254"/>
        <v>3.3975</v>
      </c>
      <c r="AI571">
        <f t="shared" si="255"/>
        <v>3.3975</v>
      </c>
      <c r="AJ571">
        <f t="shared" si="256"/>
        <v>3.3975</v>
      </c>
      <c r="AK571">
        <f t="shared" si="257"/>
        <v>13.59</v>
      </c>
      <c r="AL571">
        <v>27.18</v>
      </c>
      <c r="AM571">
        <f>SUM($AL$5:AL571)</f>
        <v>10628.910000000051</v>
      </c>
      <c r="AU571" s="2">
        <v>567</v>
      </c>
      <c r="AV571" s="1">
        <f t="shared" si="264"/>
        <v>14000</v>
      </c>
      <c r="AW571" s="1">
        <f t="shared" si="258"/>
        <v>14000</v>
      </c>
      <c r="AX571" s="1">
        <f t="shared" si="259"/>
        <v>14000</v>
      </c>
      <c r="AY571" s="1">
        <f t="shared" si="260"/>
        <v>14000</v>
      </c>
      <c r="AZ571" s="1">
        <f t="shared" si="261"/>
        <v>280000</v>
      </c>
      <c r="BA571" s="1">
        <f t="shared" si="262"/>
        <v>336000</v>
      </c>
      <c r="BB571">
        <v>5</v>
      </c>
      <c r="BC571" s="1">
        <f>SUM($BA$5:BA571)</f>
        <v>92721900</v>
      </c>
      <c r="BD571" s="1">
        <v>0</v>
      </c>
      <c r="BE571" s="1">
        <f>SUM($BA$235:BA571)</f>
        <v>80592000</v>
      </c>
    </row>
    <row r="572" spans="21:57" x14ac:dyDescent="0.3">
      <c r="U572" s="2">
        <v>568</v>
      </c>
      <c r="V572">
        <v>0.66700000000000004</v>
      </c>
      <c r="W572">
        <f t="shared" si="247"/>
        <v>0.66700000000000004</v>
      </c>
      <c r="X572">
        <f t="shared" si="248"/>
        <v>0.66700000000000004</v>
      </c>
      <c r="Y572">
        <f t="shared" si="249"/>
        <v>0.66700000000000004</v>
      </c>
      <c r="Z572" s="4">
        <f t="shared" si="250"/>
        <v>333056.53000000003</v>
      </c>
      <c r="AA572" s="4">
        <f t="shared" si="263"/>
        <v>124833.78074226843</v>
      </c>
      <c r="AB572" s="4">
        <f t="shared" si="251"/>
        <v>333059.19800000003</v>
      </c>
      <c r="AC572" s="4">
        <f>SUM($AB$5:AB572)</f>
        <v>77703494.162000015</v>
      </c>
      <c r="AD572">
        <f t="shared" si="252"/>
        <v>0.43047347239933359</v>
      </c>
      <c r="AF572" s="2">
        <v>568</v>
      </c>
      <c r="AG572">
        <f t="shared" si="253"/>
        <v>3.3987500000000002</v>
      </c>
      <c r="AH572">
        <f t="shared" si="254"/>
        <v>3.3987500000000002</v>
      </c>
      <c r="AI572">
        <f t="shared" si="255"/>
        <v>3.3987500000000002</v>
      </c>
      <c r="AJ572">
        <f t="shared" si="256"/>
        <v>3.3987500000000002</v>
      </c>
      <c r="AK572">
        <f t="shared" si="257"/>
        <v>13.595000000000001</v>
      </c>
      <c r="AL572">
        <v>27.19</v>
      </c>
      <c r="AM572">
        <f>SUM($AL$5:AL572)</f>
        <v>10656.100000000051</v>
      </c>
      <c r="AU572" s="2">
        <v>568</v>
      </c>
      <c r="AV572" s="1">
        <f t="shared" si="264"/>
        <v>14000</v>
      </c>
      <c r="AW572" s="1">
        <f t="shared" si="258"/>
        <v>14000</v>
      </c>
      <c r="AX572" s="1">
        <f t="shared" si="259"/>
        <v>14000</v>
      </c>
      <c r="AY572" s="1">
        <f t="shared" si="260"/>
        <v>14000</v>
      </c>
      <c r="AZ572" s="1">
        <f t="shared" si="261"/>
        <v>280000</v>
      </c>
      <c r="BA572" s="1">
        <f t="shared" si="262"/>
        <v>336000</v>
      </c>
      <c r="BB572">
        <v>5</v>
      </c>
      <c r="BC572" s="1">
        <f>SUM($BA$5:BA572)</f>
        <v>93057900</v>
      </c>
      <c r="BD572" s="1">
        <v>0</v>
      </c>
      <c r="BE572" s="1">
        <f>SUM($BA$235:BA572)</f>
        <v>80928000</v>
      </c>
    </row>
    <row r="573" spans="21:57" x14ac:dyDescent="0.3">
      <c r="U573" s="2">
        <v>569</v>
      </c>
      <c r="V573">
        <v>0.66800000000000004</v>
      </c>
      <c r="W573">
        <f t="shared" si="247"/>
        <v>0.66800000000000004</v>
      </c>
      <c r="X573">
        <f t="shared" si="248"/>
        <v>0.66800000000000004</v>
      </c>
      <c r="Y573">
        <f t="shared" si="249"/>
        <v>0.66800000000000004</v>
      </c>
      <c r="Z573" s="4">
        <f t="shared" si="250"/>
        <v>333889.42</v>
      </c>
      <c r="AA573" s="4">
        <f t="shared" si="263"/>
        <v>124958.61452301068</v>
      </c>
      <c r="AB573" s="4">
        <f t="shared" si="251"/>
        <v>333892.092</v>
      </c>
      <c r="AC573" s="4">
        <f>SUM($AB$5:AB573)</f>
        <v>78037386.254000008</v>
      </c>
      <c r="AD573">
        <f t="shared" si="252"/>
        <v>0.42970022854297685</v>
      </c>
      <c r="AE573" s="16"/>
      <c r="AF573" s="2">
        <v>569</v>
      </c>
      <c r="AG573">
        <f t="shared" si="253"/>
        <v>3.4</v>
      </c>
      <c r="AH573">
        <f t="shared" si="254"/>
        <v>3.4</v>
      </c>
      <c r="AI573">
        <f t="shared" si="255"/>
        <v>3.4</v>
      </c>
      <c r="AJ573">
        <f t="shared" si="256"/>
        <v>3.4</v>
      </c>
      <c r="AK573">
        <f t="shared" si="257"/>
        <v>13.6</v>
      </c>
      <c r="AL573">
        <v>27.2</v>
      </c>
      <c r="AM573">
        <f>SUM($AL$5:AL573)</f>
        <v>10683.300000000052</v>
      </c>
      <c r="AU573" s="2">
        <v>569</v>
      </c>
      <c r="AV573" s="1">
        <f t="shared" si="264"/>
        <v>14000</v>
      </c>
      <c r="AW573" s="1">
        <f t="shared" si="258"/>
        <v>14000</v>
      </c>
      <c r="AX573" s="1">
        <f t="shared" si="259"/>
        <v>14000</v>
      </c>
      <c r="AY573" s="1">
        <f t="shared" si="260"/>
        <v>14000</v>
      </c>
      <c r="AZ573" s="1">
        <f t="shared" si="261"/>
        <v>280000</v>
      </c>
      <c r="BA573" s="1">
        <f t="shared" si="262"/>
        <v>336000</v>
      </c>
      <c r="BB573">
        <v>5</v>
      </c>
      <c r="BC573" s="1">
        <f>SUM($BA$5:BA573)</f>
        <v>93393900</v>
      </c>
      <c r="BD573" s="1">
        <v>0</v>
      </c>
      <c r="BE573" s="1">
        <f>SUM($BA$235:BA573)</f>
        <v>81264000</v>
      </c>
    </row>
    <row r="574" spans="21:57" x14ac:dyDescent="0.3">
      <c r="U574" s="2">
        <v>570</v>
      </c>
      <c r="V574">
        <v>0.66900000000000004</v>
      </c>
      <c r="W574">
        <f t="shared" si="247"/>
        <v>0.66900000000000004</v>
      </c>
      <c r="X574">
        <f t="shared" si="248"/>
        <v>0.66900000000000004</v>
      </c>
      <c r="Y574">
        <f t="shared" si="249"/>
        <v>0.66900000000000004</v>
      </c>
      <c r="Z574" s="4">
        <f t="shared" si="250"/>
        <v>334723.65000000002</v>
      </c>
      <c r="AA574" s="4">
        <f t="shared" si="263"/>
        <v>125083.57313753368</v>
      </c>
      <c r="AB574" s="4">
        <f t="shared" si="251"/>
        <v>334726.326</v>
      </c>
      <c r="AC574" s="4">
        <f>SUM($AB$5:AB574)</f>
        <v>78372112.580000013</v>
      </c>
      <c r="AD574">
        <f t="shared" si="252"/>
        <v>0.4289307241922749</v>
      </c>
      <c r="AF574" s="2">
        <v>570</v>
      </c>
      <c r="AG574">
        <f t="shared" si="253"/>
        <v>3.4012500000000001</v>
      </c>
      <c r="AH574">
        <f t="shared" si="254"/>
        <v>3.4012500000000001</v>
      </c>
      <c r="AI574">
        <f t="shared" si="255"/>
        <v>3.4012500000000001</v>
      </c>
      <c r="AJ574">
        <f t="shared" si="256"/>
        <v>3.4012500000000001</v>
      </c>
      <c r="AK574">
        <f t="shared" si="257"/>
        <v>13.605</v>
      </c>
      <c r="AL574">
        <v>27.21</v>
      </c>
      <c r="AM574">
        <f>SUM($AL$5:AL574)</f>
        <v>10710.510000000051</v>
      </c>
      <c r="AU574" s="2">
        <v>570</v>
      </c>
      <c r="AV574" s="1">
        <f t="shared" si="264"/>
        <v>14000</v>
      </c>
      <c r="AW574" s="1">
        <f t="shared" si="258"/>
        <v>14000</v>
      </c>
      <c r="AX574" s="1">
        <f t="shared" si="259"/>
        <v>14000</v>
      </c>
      <c r="AY574" s="1">
        <f t="shared" si="260"/>
        <v>14000</v>
      </c>
      <c r="AZ574" s="1">
        <f t="shared" si="261"/>
        <v>280000</v>
      </c>
      <c r="BA574" s="1">
        <f t="shared" si="262"/>
        <v>336000</v>
      </c>
      <c r="BB574">
        <v>5</v>
      </c>
      <c r="BC574" s="1">
        <f>SUM($BA$5:BA574)</f>
        <v>93729900</v>
      </c>
      <c r="BD574" s="1">
        <v>0</v>
      </c>
      <c r="BE574" s="1">
        <f>SUM($BA$235:BA574)</f>
        <v>81600000</v>
      </c>
    </row>
    <row r="575" spans="21:57" x14ac:dyDescent="0.3">
      <c r="U575" s="2">
        <v>571</v>
      </c>
      <c r="V575">
        <v>0.67</v>
      </c>
      <c r="W575">
        <f t="shared" si="247"/>
        <v>0.67</v>
      </c>
      <c r="X575">
        <f t="shared" si="248"/>
        <v>0.67</v>
      </c>
      <c r="Y575">
        <f t="shared" si="249"/>
        <v>0.67</v>
      </c>
      <c r="Z575" s="4">
        <f t="shared" si="250"/>
        <v>335559.2</v>
      </c>
      <c r="AA575" s="4">
        <f t="shared" si="263"/>
        <v>125208.6567106712</v>
      </c>
      <c r="AB575" s="4">
        <f t="shared" si="251"/>
        <v>335561.88</v>
      </c>
      <c r="AC575" s="4">
        <f>SUM($AB$5:AB575)</f>
        <v>78707674.460000008</v>
      </c>
      <c r="AD575">
        <f t="shared" si="252"/>
        <v>0.42816490324598977</v>
      </c>
      <c r="AF575" s="2">
        <v>571</v>
      </c>
      <c r="AG575">
        <f t="shared" si="253"/>
        <v>3.4024999999999999</v>
      </c>
      <c r="AH575">
        <f t="shared" si="254"/>
        <v>3.4024999999999999</v>
      </c>
      <c r="AI575">
        <f t="shared" si="255"/>
        <v>3.4024999999999999</v>
      </c>
      <c r="AJ575">
        <f t="shared" si="256"/>
        <v>3.4024999999999999</v>
      </c>
      <c r="AK575">
        <f t="shared" si="257"/>
        <v>13.61</v>
      </c>
      <c r="AL575">
        <v>27.22</v>
      </c>
      <c r="AM575">
        <f>SUM($AL$5:AL575)</f>
        <v>10737.73000000005</v>
      </c>
      <c r="AU575" s="2">
        <v>571</v>
      </c>
      <c r="AV575" s="1">
        <f t="shared" si="264"/>
        <v>14500</v>
      </c>
      <c r="AW575" s="1">
        <f t="shared" si="258"/>
        <v>14500</v>
      </c>
      <c r="AX575" s="1">
        <f t="shared" si="259"/>
        <v>14500</v>
      </c>
      <c r="AY575" s="1">
        <f t="shared" si="260"/>
        <v>14500</v>
      </c>
      <c r="AZ575" s="1">
        <f t="shared" si="261"/>
        <v>290000</v>
      </c>
      <c r="BA575" s="1">
        <f t="shared" si="262"/>
        <v>348000</v>
      </c>
      <c r="BB575">
        <v>5</v>
      </c>
      <c r="BC575" s="1">
        <f>SUM($BA$5:BA575)</f>
        <v>94077900</v>
      </c>
      <c r="BD575" s="1">
        <v>0</v>
      </c>
      <c r="BE575" s="1">
        <f>SUM($BA$235:BA575)</f>
        <v>81948000</v>
      </c>
    </row>
    <row r="576" spans="21:57" x14ac:dyDescent="0.3">
      <c r="U576" s="2">
        <v>572</v>
      </c>
      <c r="V576">
        <v>0.67100000000000004</v>
      </c>
      <c r="W576">
        <f t="shared" si="247"/>
        <v>0.67100000000000004</v>
      </c>
      <c r="X576">
        <f t="shared" si="248"/>
        <v>0.67100000000000004</v>
      </c>
      <c r="Y576">
        <f t="shared" si="249"/>
        <v>0.67100000000000004</v>
      </c>
      <c r="Z576" s="4">
        <f t="shared" si="250"/>
        <v>336396.10000000003</v>
      </c>
      <c r="AA576" s="4">
        <f t="shared" si="263"/>
        <v>125333.86536738186</v>
      </c>
      <c r="AB576" s="4">
        <f t="shared" si="251"/>
        <v>336398.78400000004</v>
      </c>
      <c r="AC576" s="4">
        <f>SUM($AB$5:AB576)</f>
        <v>79044073.244000003</v>
      </c>
      <c r="AD576">
        <f t="shared" si="252"/>
        <v>0.42740277400897608</v>
      </c>
      <c r="AF576" s="2">
        <v>572</v>
      </c>
      <c r="AG576">
        <f t="shared" si="253"/>
        <v>3.4037500000000001</v>
      </c>
      <c r="AH576">
        <f t="shared" si="254"/>
        <v>3.4037500000000001</v>
      </c>
      <c r="AI576">
        <f t="shared" si="255"/>
        <v>3.4037500000000001</v>
      </c>
      <c r="AJ576">
        <f t="shared" si="256"/>
        <v>3.4037500000000001</v>
      </c>
      <c r="AK576">
        <f t="shared" si="257"/>
        <v>13.615</v>
      </c>
      <c r="AL576">
        <v>27.23</v>
      </c>
      <c r="AM576">
        <f>SUM($AL$5:AL576)</f>
        <v>10764.96000000005</v>
      </c>
      <c r="AU576" s="2">
        <v>572</v>
      </c>
      <c r="AV576" s="1">
        <f t="shared" si="264"/>
        <v>14500</v>
      </c>
      <c r="AW576" s="1">
        <f t="shared" si="258"/>
        <v>14500</v>
      </c>
      <c r="AX576" s="1">
        <f t="shared" si="259"/>
        <v>14500</v>
      </c>
      <c r="AY576" s="1">
        <f t="shared" si="260"/>
        <v>14500</v>
      </c>
      <c r="AZ576" s="1">
        <f t="shared" si="261"/>
        <v>290000</v>
      </c>
      <c r="BA576" s="1">
        <f t="shared" si="262"/>
        <v>348000</v>
      </c>
      <c r="BB576">
        <v>5</v>
      </c>
      <c r="BC576" s="1">
        <f>SUM($BA$5:BA576)</f>
        <v>94425900</v>
      </c>
      <c r="BD576" s="1">
        <v>0</v>
      </c>
      <c r="BE576" s="1">
        <f>SUM($BA$235:BA576)</f>
        <v>82296000</v>
      </c>
    </row>
    <row r="577" spans="21:57" x14ac:dyDescent="0.3">
      <c r="U577" s="2">
        <v>573</v>
      </c>
      <c r="V577">
        <v>0.67200000000000004</v>
      </c>
      <c r="W577">
        <f t="shared" si="247"/>
        <v>0.67200000000000004</v>
      </c>
      <c r="X577">
        <f t="shared" si="248"/>
        <v>0.67200000000000004</v>
      </c>
      <c r="Y577">
        <f t="shared" si="249"/>
        <v>0.67200000000000004</v>
      </c>
      <c r="Z577" s="4">
        <f t="shared" si="250"/>
        <v>337234.33</v>
      </c>
      <c r="AA577" s="4">
        <f t="shared" si="263"/>
        <v>125459.19923274923</v>
      </c>
      <c r="AB577" s="4">
        <f t="shared" si="251"/>
        <v>337237.01800000004</v>
      </c>
      <c r="AC577" s="4">
        <f>SUM($AB$5:AB577)</f>
        <v>79381310.262000009</v>
      </c>
      <c r="AD577">
        <f t="shared" si="252"/>
        <v>0.42664428104431634</v>
      </c>
      <c r="AF577" s="2">
        <v>573</v>
      </c>
      <c r="AG577">
        <f t="shared" si="253"/>
        <v>3.4049999999999998</v>
      </c>
      <c r="AH577">
        <f t="shared" si="254"/>
        <v>3.4049999999999998</v>
      </c>
      <c r="AI577">
        <f t="shared" si="255"/>
        <v>3.4049999999999998</v>
      </c>
      <c r="AJ577">
        <f t="shared" si="256"/>
        <v>3.4049999999999998</v>
      </c>
      <c r="AK577">
        <f t="shared" si="257"/>
        <v>13.62</v>
      </c>
      <c r="AL577">
        <v>27.24</v>
      </c>
      <c r="AM577">
        <f>SUM($AL$5:AL577)</f>
        <v>10792.20000000005</v>
      </c>
      <c r="AU577" s="2">
        <v>573</v>
      </c>
      <c r="AV577" s="1">
        <f t="shared" si="264"/>
        <v>14500</v>
      </c>
      <c r="AW577" s="1">
        <f t="shared" si="258"/>
        <v>14500</v>
      </c>
      <c r="AX577" s="1">
        <f t="shared" si="259"/>
        <v>14500</v>
      </c>
      <c r="AY577" s="1">
        <f t="shared" si="260"/>
        <v>14500</v>
      </c>
      <c r="AZ577" s="1">
        <f t="shared" si="261"/>
        <v>290000</v>
      </c>
      <c r="BA577" s="1">
        <f t="shared" si="262"/>
        <v>348000</v>
      </c>
      <c r="BB577">
        <v>5</v>
      </c>
      <c r="BC577" s="1">
        <f>SUM($BA$5:BA577)</f>
        <v>94773900</v>
      </c>
      <c r="BD577" s="1">
        <v>0</v>
      </c>
      <c r="BE577" s="1">
        <f>SUM($BA$235:BA577)</f>
        <v>82644000</v>
      </c>
    </row>
    <row r="578" spans="21:57" x14ac:dyDescent="0.3">
      <c r="U578" s="2">
        <v>574</v>
      </c>
      <c r="V578">
        <v>0.67300000000000004</v>
      </c>
      <c r="W578">
        <f t="shared" si="247"/>
        <v>0.67300000000000004</v>
      </c>
      <c r="X578">
        <f t="shared" si="248"/>
        <v>0.67300000000000004</v>
      </c>
      <c r="Y578">
        <f t="shared" si="249"/>
        <v>0.67300000000000004</v>
      </c>
      <c r="Z578" s="4">
        <f t="shared" si="250"/>
        <v>338073.91000000003</v>
      </c>
      <c r="AA578" s="4">
        <f t="shared" si="263"/>
        <v>125584.65843198197</v>
      </c>
      <c r="AB578" s="4">
        <f t="shared" si="251"/>
        <v>338076.60200000001</v>
      </c>
      <c r="AC578" s="4">
        <f>SUM($AB$5:AB578)</f>
        <v>79719386.864000008</v>
      </c>
      <c r="AD578">
        <f t="shared" si="252"/>
        <v>0.42588942017228965</v>
      </c>
      <c r="AF578" s="2">
        <v>574</v>
      </c>
      <c r="AG578">
        <f t="shared" si="253"/>
        <v>3.40625</v>
      </c>
      <c r="AH578">
        <f t="shared" si="254"/>
        <v>3.40625</v>
      </c>
      <c r="AI578">
        <f t="shared" si="255"/>
        <v>3.40625</v>
      </c>
      <c r="AJ578">
        <f t="shared" si="256"/>
        <v>3.40625</v>
      </c>
      <c r="AK578">
        <f t="shared" si="257"/>
        <v>13.625</v>
      </c>
      <c r="AL578">
        <v>27.25</v>
      </c>
      <c r="AM578">
        <f>SUM($AL$5:AL578)</f>
        <v>10819.45000000005</v>
      </c>
      <c r="AU578" s="2">
        <v>574</v>
      </c>
      <c r="AV578" s="1">
        <f t="shared" si="264"/>
        <v>14500</v>
      </c>
      <c r="AW578" s="1">
        <f t="shared" si="258"/>
        <v>14500</v>
      </c>
      <c r="AX578" s="1">
        <f t="shared" si="259"/>
        <v>14500</v>
      </c>
      <c r="AY578" s="1">
        <f t="shared" si="260"/>
        <v>14500</v>
      </c>
      <c r="AZ578" s="1">
        <f t="shared" si="261"/>
        <v>290000</v>
      </c>
      <c r="BA578" s="1">
        <f t="shared" si="262"/>
        <v>348000</v>
      </c>
      <c r="BB578">
        <v>5</v>
      </c>
      <c r="BC578" s="1">
        <f>SUM($BA$5:BA578)</f>
        <v>95121900</v>
      </c>
      <c r="BD578" s="1">
        <v>0</v>
      </c>
      <c r="BE578" s="1">
        <f>SUM($BA$235:BA578)</f>
        <v>82992000</v>
      </c>
    </row>
    <row r="579" spans="21:57" x14ac:dyDescent="0.3">
      <c r="U579" s="2">
        <v>575</v>
      </c>
      <c r="V579">
        <v>0.67400000000000004</v>
      </c>
      <c r="W579">
        <f t="shared" si="247"/>
        <v>0.67400000000000004</v>
      </c>
      <c r="X579">
        <f t="shared" si="248"/>
        <v>0.67400000000000004</v>
      </c>
      <c r="Y579">
        <f t="shared" si="249"/>
        <v>0.67400000000000004</v>
      </c>
      <c r="Z579" s="4">
        <f t="shared" si="250"/>
        <v>338914.82</v>
      </c>
      <c r="AA579" s="4">
        <f t="shared" si="263"/>
        <v>125710.24309041393</v>
      </c>
      <c r="AB579" s="4">
        <f t="shared" si="251"/>
        <v>338917.516</v>
      </c>
      <c r="AC579" s="4">
        <f>SUM($AB$5:AB579)</f>
        <v>80058304.38000001</v>
      </c>
      <c r="AD579">
        <f t="shared" si="252"/>
        <v>0.42513813682259055</v>
      </c>
      <c r="AF579" s="2">
        <v>575</v>
      </c>
      <c r="AG579">
        <f t="shared" si="253"/>
        <v>3.4075000000000002</v>
      </c>
      <c r="AH579">
        <f t="shared" si="254"/>
        <v>3.4075000000000002</v>
      </c>
      <c r="AI579">
        <f t="shared" si="255"/>
        <v>3.4075000000000002</v>
      </c>
      <c r="AJ579">
        <f t="shared" si="256"/>
        <v>3.4075000000000002</v>
      </c>
      <c r="AK579">
        <f t="shared" si="257"/>
        <v>13.63</v>
      </c>
      <c r="AL579">
        <v>27.26</v>
      </c>
      <c r="AM579">
        <f>SUM($AL$5:AL579)</f>
        <v>10846.71000000005</v>
      </c>
      <c r="AU579" s="2">
        <v>575</v>
      </c>
      <c r="AV579" s="1">
        <f t="shared" si="264"/>
        <v>14500</v>
      </c>
      <c r="AW579" s="1">
        <f t="shared" si="258"/>
        <v>14500</v>
      </c>
      <c r="AX579" s="1">
        <f t="shared" si="259"/>
        <v>14500</v>
      </c>
      <c r="AY579" s="1">
        <f t="shared" si="260"/>
        <v>14500</v>
      </c>
      <c r="AZ579" s="1">
        <f t="shared" si="261"/>
        <v>290000</v>
      </c>
      <c r="BA579" s="1">
        <f t="shared" si="262"/>
        <v>348000</v>
      </c>
      <c r="BB579">
        <v>5</v>
      </c>
      <c r="BC579" s="1">
        <f>SUM($BA$5:BA579)</f>
        <v>95469900</v>
      </c>
      <c r="BD579" s="1">
        <v>0</v>
      </c>
      <c r="BE579" s="1">
        <f>SUM($BA$235:BA579)</f>
        <v>83340000</v>
      </c>
    </row>
    <row r="580" spans="21:57" x14ac:dyDescent="0.3">
      <c r="U580" s="2">
        <v>576</v>
      </c>
      <c r="V580">
        <v>0.67500000000000004</v>
      </c>
      <c r="W580">
        <f t="shared" si="247"/>
        <v>0.67500000000000004</v>
      </c>
      <c r="X580">
        <f t="shared" si="248"/>
        <v>0.67500000000000004</v>
      </c>
      <c r="Y580">
        <f t="shared" si="249"/>
        <v>0.67500000000000004</v>
      </c>
      <c r="Z580" s="4">
        <f t="shared" si="250"/>
        <v>339757.08</v>
      </c>
      <c r="AA580" s="4">
        <f t="shared" si="263"/>
        <v>125835.95333350434</v>
      </c>
      <c r="AB580" s="4">
        <f t="shared" si="251"/>
        <v>339759.78</v>
      </c>
      <c r="AC580" s="4">
        <f>SUM($AB$5:AB580)</f>
        <v>80398064.160000011</v>
      </c>
      <c r="AD580">
        <f t="shared" si="252"/>
        <v>0.42439042724077386</v>
      </c>
      <c r="AF580" s="2">
        <v>576</v>
      </c>
      <c r="AG580">
        <f t="shared" si="253"/>
        <v>3.4087499999999999</v>
      </c>
      <c r="AH580">
        <f t="shared" si="254"/>
        <v>3.4087499999999999</v>
      </c>
      <c r="AI580">
        <f t="shared" si="255"/>
        <v>3.4087499999999999</v>
      </c>
      <c r="AJ580">
        <f t="shared" si="256"/>
        <v>3.4087499999999999</v>
      </c>
      <c r="AK580">
        <f t="shared" si="257"/>
        <v>13.635</v>
      </c>
      <c r="AL580">
        <v>27.27</v>
      </c>
      <c r="AM580">
        <f>SUM($AL$5:AL580)</f>
        <v>10873.98000000005</v>
      </c>
      <c r="AU580" s="2">
        <v>576</v>
      </c>
      <c r="AV580" s="1">
        <f t="shared" si="264"/>
        <v>14500</v>
      </c>
      <c r="AW580" s="1">
        <f t="shared" si="258"/>
        <v>14500</v>
      </c>
      <c r="AX580" s="1">
        <f t="shared" si="259"/>
        <v>14500</v>
      </c>
      <c r="AY580" s="1">
        <f t="shared" si="260"/>
        <v>14500</v>
      </c>
      <c r="AZ580" s="1">
        <f t="shared" si="261"/>
        <v>290000</v>
      </c>
      <c r="BA580" s="1">
        <f t="shared" si="262"/>
        <v>348000</v>
      </c>
      <c r="BB580">
        <v>5</v>
      </c>
      <c r="BC580" s="1">
        <f>SUM($BA$5:BA580)</f>
        <v>95817900</v>
      </c>
      <c r="BD580" s="1">
        <v>0</v>
      </c>
      <c r="BE580" s="1">
        <f>SUM($BA$235:BA580)</f>
        <v>83688000</v>
      </c>
    </row>
    <row r="581" spans="21:57" x14ac:dyDescent="0.3">
      <c r="U581" s="2">
        <v>577</v>
      </c>
      <c r="V581">
        <v>0.67600000000000005</v>
      </c>
      <c r="W581">
        <f t="shared" si="247"/>
        <v>0.67600000000000005</v>
      </c>
      <c r="X581">
        <f t="shared" si="248"/>
        <v>0.67600000000000005</v>
      </c>
      <c r="Y581">
        <f t="shared" si="249"/>
        <v>0.67600000000000005</v>
      </c>
      <c r="Z581" s="4">
        <f t="shared" si="250"/>
        <v>340600.68</v>
      </c>
      <c r="AA581" s="4">
        <f t="shared" si="263"/>
        <v>125961.78928683783</v>
      </c>
      <c r="AB581" s="4">
        <f t="shared" si="251"/>
        <v>340603.38400000002</v>
      </c>
      <c r="AC581" s="4">
        <f>SUM($AB$5:AB581)</f>
        <v>80738667.544000015</v>
      </c>
      <c r="AD581">
        <f t="shared" si="252"/>
        <v>0.42364625014125873</v>
      </c>
      <c r="AF581" s="2">
        <v>577</v>
      </c>
      <c r="AG581">
        <f t="shared" si="253"/>
        <v>3.41</v>
      </c>
      <c r="AH581">
        <f t="shared" si="254"/>
        <v>3.41</v>
      </c>
      <c r="AI581">
        <f t="shared" si="255"/>
        <v>3.41</v>
      </c>
      <c r="AJ581">
        <f t="shared" si="256"/>
        <v>3.41</v>
      </c>
      <c r="AK581">
        <f t="shared" si="257"/>
        <v>13.64</v>
      </c>
      <c r="AL581">
        <v>27.28</v>
      </c>
      <c r="AM581">
        <f>SUM($AL$5:AL581)</f>
        <v>10901.260000000051</v>
      </c>
      <c r="AU581" s="2">
        <v>577</v>
      </c>
      <c r="AV581" s="1">
        <f t="shared" si="264"/>
        <v>14500</v>
      </c>
      <c r="AW581" s="1">
        <f t="shared" si="258"/>
        <v>14500</v>
      </c>
      <c r="AX581" s="1">
        <f t="shared" si="259"/>
        <v>14500</v>
      </c>
      <c r="AY581" s="1">
        <f t="shared" si="260"/>
        <v>14500</v>
      </c>
      <c r="AZ581" s="1">
        <f t="shared" si="261"/>
        <v>290000</v>
      </c>
      <c r="BA581" s="1">
        <f t="shared" si="262"/>
        <v>348000</v>
      </c>
      <c r="BB581">
        <v>5</v>
      </c>
      <c r="BC581" s="1">
        <f>SUM($BA$5:BA581)</f>
        <v>96165900</v>
      </c>
      <c r="BD581" s="1">
        <v>0</v>
      </c>
      <c r="BE581" s="1">
        <f>SUM($BA$235:BA581)</f>
        <v>84036000</v>
      </c>
    </row>
    <row r="582" spans="21:57" x14ac:dyDescent="0.3">
      <c r="U582" s="2">
        <v>578</v>
      </c>
      <c r="V582">
        <v>0.67700000000000005</v>
      </c>
      <c r="W582">
        <f t="shared" ref="W582:W645" si="265">V582</f>
        <v>0.67700000000000005</v>
      </c>
      <c r="X582">
        <f t="shared" ref="X582:X645" si="266">V582</f>
        <v>0.67700000000000005</v>
      </c>
      <c r="Y582">
        <f t="shared" ref="Y582:Y645" si="267">V582</f>
        <v>0.67700000000000005</v>
      </c>
      <c r="Z582" s="4">
        <f t="shared" ref="Z582:Z645" si="268">ROUNDUP((SUM(V582:Y582)*(AA582)),2)</f>
        <v>341445.63</v>
      </c>
      <c r="AA582" s="4">
        <f t="shared" si="263"/>
        <v>126087.75107612465</v>
      </c>
      <c r="AB582" s="4">
        <f t="shared" ref="AB582:AB645" si="269">SUM(V582:Z582)</f>
        <v>341448.33799999999</v>
      </c>
      <c r="AC582" s="4">
        <f>SUM($AB$5:AB582)</f>
        <v>81080115.882000014</v>
      </c>
      <c r="AD582">
        <f t="shared" ref="AD582:AD645" si="270">((AC582-AC581)/AC581)*100</f>
        <v>0.42290558958496688</v>
      </c>
      <c r="AF582" s="2">
        <v>578</v>
      </c>
      <c r="AG582">
        <f t="shared" ref="AG582:AG645" si="271">AL582/8</f>
        <v>3.4112499999999999</v>
      </c>
      <c r="AH582">
        <f t="shared" ref="AH582:AH645" si="272">AG582</f>
        <v>3.4112499999999999</v>
      </c>
      <c r="AI582">
        <f t="shared" ref="AI582:AI645" si="273">AG582</f>
        <v>3.4112499999999999</v>
      </c>
      <c r="AJ582">
        <f t="shared" ref="AJ582:AJ645" si="274">AG582</f>
        <v>3.4112499999999999</v>
      </c>
      <c r="AK582">
        <f t="shared" ref="AK582:AK645" si="275">AL582/2</f>
        <v>13.645</v>
      </c>
      <c r="AL582">
        <v>27.29</v>
      </c>
      <c r="AM582">
        <f>SUM($AL$5:AL582)</f>
        <v>10928.550000000052</v>
      </c>
      <c r="AU582" s="2">
        <v>578</v>
      </c>
      <c r="AV582" s="1">
        <f t="shared" si="264"/>
        <v>14500</v>
      </c>
      <c r="AW582" s="1">
        <f t="shared" ref="AW582:AW645" si="276">AV582</f>
        <v>14500</v>
      </c>
      <c r="AX582" s="1">
        <f t="shared" ref="AX582:AX645" si="277">AV582</f>
        <v>14500</v>
      </c>
      <c r="AY582" s="1">
        <f t="shared" ref="AY582:AY645" si="278">AV582</f>
        <v>14500</v>
      </c>
      <c r="AZ582" s="1">
        <f t="shared" ref="AZ582:AZ645" si="279">ROUNDUP(SUM(AV582:AY582)*BB582,-1)</f>
        <v>290000</v>
      </c>
      <c r="BA582" s="1">
        <f t="shared" ref="BA582:BA645" si="280">SUM(AV582:AZ582)</f>
        <v>348000</v>
      </c>
      <c r="BB582">
        <v>5</v>
      </c>
      <c r="BC582" s="1">
        <f>SUM($BA$5:BA582)</f>
        <v>96513900</v>
      </c>
      <c r="BD582" s="1">
        <v>0</v>
      </c>
      <c r="BE582" s="1">
        <f>SUM($BA$235:BA582)</f>
        <v>84384000</v>
      </c>
    </row>
    <row r="583" spans="21:57" x14ac:dyDescent="0.3">
      <c r="U583" s="2">
        <v>579</v>
      </c>
      <c r="V583">
        <v>0.67800000000000005</v>
      </c>
      <c r="W583">
        <f t="shared" si="265"/>
        <v>0.67800000000000005</v>
      </c>
      <c r="X583">
        <f t="shared" si="266"/>
        <v>0.67800000000000005</v>
      </c>
      <c r="Y583">
        <f t="shared" si="267"/>
        <v>0.67800000000000005</v>
      </c>
      <c r="Z583" s="4">
        <f t="shared" si="268"/>
        <v>342291.94</v>
      </c>
      <c r="AA583" s="4">
        <f t="shared" si="263"/>
        <v>126213.83882720076</v>
      </c>
      <c r="AB583" s="4">
        <f t="shared" si="269"/>
        <v>342294.652</v>
      </c>
      <c r="AC583" s="4">
        <f>SUM($AB$5:AB583)</f>
        <v>81422410.534000009</v>
      </c>
      <c r="AD583">
        <f t="shared" si="270"/>
        <v>0.4221684296778187</v>
      </c>
      <c r="AF583" s="2">
        <v>579</v>
      </c>
      <c r="AG583">
        <f t="shared" si="271"/>
        <v>3.4125000000000001</v>
      </c>
      <c r="AH583">
        <f t="shared" si="272"/>
        <v>3.4125000000000001</v>
      </c>
      <c r="AI583">
        <f t="shared" si="273"/>
        <v>3.4125000000000001</v>
      </c>
      <c r="AJ583">
        <f t="shared" si="274"/>
        <v>3.4125000000000001</v>
      </c>
      <c r="AK583">
        <f t="shared" si="275"/>
        <v>13.65</v>
      </c>
      <c r="AL583">
        <v>27.3</v>
      </c>
      <c r="AM583">
        <f>SUM($AL$5:AL583)</f>
        <v>10955.850000000051</v>
      </c>
      <c r="AU583" s="2">
        <v>579</v>
      </c>
      <c r="AV583" s="1">
        <f t="shared" si="264"/>
        <v>14500</v>
      </c>
      <c r="AW583" s="1">
        <f t="shared" si="276"/>
        <v>14500</v>
      </c>
      <c r="AX583" s="1">
        <f t="shared" si="277"/>
        <v>14500</v>
      </c>
      <c r="AY583" s="1">
        <f t="shared" si="278"/>
        <v>14500</v>
      </c>
      <c r="AZ583" s="1">
        <f t="shared" si="279"/>
        <v>290000</v>
      </c>
      <c r="BA583" s="1">
        <f t="shared" si="280"/>
        <v>348000</v>
      </c>
      <c r="BB583">
        <v>5</v>
      </c>
      <c r="BC583" s="1">
        <f>SUM($BA$5:BA583)</f>
        <v>96861900</v>
      </c>
      <c r="BD583" s="1">
        <v>0</v>
      </c>
      <c r="BE583" s="1">
        <f>SUM($BA$235:BA583)</f>
        <v>84732000</v>
      </c>
    </row>
    <row r="584" spans="21:57" x14ac:dyDescent="0.3">
      <c r="U584" s="2">
        <v>580</v>
      </c>
      <c r="V584">
        <v>0.67900000000000005</v>
      </c>
      <c r="W584">
        <f t="shared" si="265"/>
        <v>0.67900000000000005</v>
      </c>
      <c r="X584">
        <f t="shared" si="266"/>
        <v>0.67900000000000005</v>
      </c>
      <c r="Y584">
        <f t="shared" si="267"/>
        <v>0.67900000000000005</v>
      </c>
      <c r="Z584" s="4">
        <f t="shared" si="268"/>
        <v>343139.59</v>
      </c>
      <c r="AA584" s="4">
        <f t="shared" si="263"/>
        <v>126340.05266602794</v>
      </c>
      <c r="AB584" s="4">
        <f t="shared" si="269"/>
        <v>343142.30600000004</v>
      </c>
      <c r="AC584" s="4">
        <f>SUM($AB$5:AB584)</f>
        <v>81765552.840000004</v>
      </c>
      <c r="AD584">
        <f t="shared" si="270"/>
        <v>0.42143471772640095</v>
      </c>
      <c r="AF584" s="2">
        <v>580</v>
      </c>
      <c r="AG584">
        <f t="shared" si="271"/>
        <v>3.4137499999999998</v>
      </c>
      <c r="AH584">
        <f t="shared" si="272"/>
        <v>3.4137499999999998</v>
      </c>
      <c r="AI584">
        <f t="shared" si="273"/>
        <v>3.4137499999999998</v>
      </c>
      <c r="AJ584">
        <f t="shared" si="274"/>
        <v>3.4137499999999998</v>
      </c>
      <c r="AK584">
        <f t="shared" si="275"/>
        <v>13.654999999999999</v>
      </c>
      <c r="AL584">
        <v>27.31</v>
      </c>
      <c r="AM584">
        <f>SUM($AL$5:AL584)</f>
        <v>10983.160000000051</v>
      </c>
      <c r="AU584" s="2">
        <v>580</v>
      </c>
      <c r="AV584" s="1">
        <f t="shared" si="264"/>
        <v>14500</v>
      </c>
      <c r="AW584" s="1">
        <f t="shared" si="276"/>
        <v>14500</v>
      </c>
      <c r="AX584" s="1">
        <f t="shared" si="277"/>
        <v>14500</v>
      </c>
      <c r="AY584" s="1">
        <f t="shared" si="278"/>
        <v>14500</v>
      </c>
      <c r="AZ584" s="1">
        <f t="shared" si="279"/>
        <v>290000</v>
      </c>
      <c r="BA584" s="1">
        <f t="shared" si="280"/>
        <v>348000</v>
      </c>
      <c r="BB584">
        <v>5</v>
      </c>
      <c r="BC584" s="1">
        <f>SUM($BA$5:BA584)</f>
        <v>97209900</v>
      </c>
      <c r="BD584" s="1">
        <v>0</v>
      </c>
      <c r="BE584" s="1">
        <f>SUM($BA$235:BA584)</f>
        <v>85080000</v>
      </c>
    </row>
    <row r="585" spans="21:57" x14ac:dyDescent="0.3">
      <c r="U585" s="2">
        <v>581</v>
      </c>
      <c r="V585">
        <v>0.68</v>
      </c>
      <c r="W585">
        <f t="shared" si="265"/>
        <v>0.68</v>
      </c>
      <c r="X585">
        <f t="shared" si="266"/>
        <v>0.68</v>
      </c>
      <c r="Y585">
        <f t="shared" si="267"/>
        <v>0.68</v>
      </c>
      <c r="Z585" s="4">
        <f t="shared" si="268"/>
        <v>343988.59</v>
      </c>
      <c r="AA585" s="4">
        <f t="shared" si="263"/>
        <v>126466.39271869395</v>
      </c>
      <c r="AB585" s="4">
        <f t="shared" si="269"/>
        <v>343991.31</v>
      </c>
      <c r="AC585" s="4">
        <f>SUM($AB$5:AB585)</f>
        <v>82109544.150000006</v>
      </c>
      <c r="AD585">
        <f t="shared" si="270"/>
        <v>0.42070443854654721</v>
      </c>
      <c r="AF585" s="2">
        <v>581</v>
      </c>
      <c r="AG585">
        <f t="shared" si="271"/>
        <v>3.415</v>
      </c>
      <c r="AH585">
        <f t="shared" si="272"/>
        <v>3.415</v>
      </c>
      <c r="AI585">
        <f t="shared" si="273"/>
        <v>3.415</v>
      </c>
      <c r="AJ585">
        <f t="shared" si="274"/>
        <v>3.415</v>
      </c>
      <c r="AK585">
        <f t="shared" si="275"/>
        <v>13.66</v>
      </c>
      <c r="AL585">
        <v>27.32</v>
      </c>
      <c r="AM585">
        <f>SUM($AL$5:AL585)</f>
        <v>11010.48000000005</v>
      </c>
      <c r="AU585" s="2">
        <v>581</v>
      </c>
      <c r="AV585" s="1">
        <f t="shared" si="264"/>
        <v>14500</v>
      </c>
      <c r="AW585" s="1">
        <f t="shared" si="276"/>
        <v>14500</v>
      </c>
      <c r="AX585" s="1">
        <f t="shared" si="277"/>
        <v>14500</v>
      </c>
      <c r="AY585" s="1">
        <f t="shared" si="278"/>
        <v>14500</v>
      </c>
      <c r="AZ585" s="1">
        <f t="shared" si="279"/>
        <v>290000</v>
      </c>
      <c r="BA585" s="1">
        <f t="shared" si="280"/>
        <v>348000</v>
      </c>
      <c r="BB585">
        <v>5</v>
      </c>
      <c r="BC585" s="1">
        <f>SUM($BA$5:BA585)</f>
        <v>97557900</v>
      </c>
      <c r="BD585" s="1">
        <v>0</v>
      </c>
      <c r="BE585" s="1">
        <f>SUM($BA$235:BA585)</f>
        <v>85428000</v>
      </c>
    </row>
    <row r="586" spans="21:57" x14ac:dyDescent="0.3">
      <c r="U586" s="2">
        <v>582</v>
      </c>
      <c r="V586">
        <v>0.68100000000000005</v>
      </c>
      <c r="W586">
        <f t="shared" si="265"/>
        <v>0.68100000000000005</v>
      </c>
      <c r="X586">
        <f t="shared" si="266"/>
        <v>0.68100000000000005</v>
      </c>
      <c r="Y586">
        <f t="shared" si="267"/>
        <v>0.68100000000000005</v>
      </c>
      <c r="Z586" s="4">
        <f t="shared" si="268"/>
        <v>344838.95</v>
      </c>
      <c r="AA586" s="4">
        <f t="shared" si="263"/>
        <v>126592.85911141263</v>
      </c>
      <c r="AB586" s="4">
        <f t="shared" si="269"/>
        <v>344841.674</v>
      </c>
      <c r="AC586" s="4">
        <f>SUM($AB$5:AB586)</f>
        <v>82454385.824000001</v>
      </c>
      <c r="AD586">
        <f t="shared" si="270"/>
        <v>0.4199775769915719</v>
      </c>
      <c r="AF586" s="2">
        <v>582</v>
      </c>
      <c r="AG586">
        <f t="shared" si="271"/>
        <v>3.4162499999999998</v>
      </c>
      <c r="AH586">
        <f t="shared" si="272"/>
        <v>3.4162499999999998</v>
      </c>
      <c r="AI586">
        <f t="shared" si="273"/>
        <v>3.4162499999999998</v>
      </c>
      <c r="AJ586">
        <f t="shared" si="274"/>
        <v>3.4162499999999998</v>
      </c>
      <c r="AK586">
        <f t="shared" si="275"/>
        <v>13.664999999999999</v>
      </c>
      <c r="AL586">
        <v>27.33</v>
      </c>
      <c r="AM586">
        <f>SUM($AL$5:AL586)</f>
        <v>11037.81000000005</v>
      </c>
      <c r="AU586" s="2">
        <v>582</v>
      </c>
      <c r="AV586" s="1">
        <f t="shared" si="264"/>
        <v>14500</v>
      </c>
      <c r="AW586" s="1">
        <f t="shared" si="276"/>
        <v>14500</v>
      </c>
      <c r="AX586" s="1">
        <f t="shared" si="277"/>
        <v>14500</v>
      </c>
      <c r="AY586" s="1">
        <f t="shared" si="278"/>
        <v>14500</v>
      </c>
      <c r="AZ586" s="1">
        <f t="shared" si="279"/>
        <v>290000</v>
      </c>
      <c r="BA586" s="1">
        <f t="shared" si="280"/>
        <v>348000</v>
      </c>
      <c r="BB586">
        <v>5</v>
      </c>
      <c r="BC586" s="1">
        <f>SUM($BA$5:BA586)</f>
        <v>97905900</v>
      </c>
      <c r="BD586" s="1">
        <v>0</v>
      </c>
      <c r="BE586" s="1">
        <f>SUM($BA$235:BA586)</f>
        <v>85776000</v>
      </c>
    </row>
    <row r="587" spans="21:57" x14ac:dyDescent="0.3">
      <c r="U587" s="2">
        <v>583</v>
      </c>
      <c r="V587">
        <v>0.68200000000000005</v>
      </c>
      <c r="W587">
        <f t="shared" si="265"/>
        <v>0.68200000000000005</v>
      </c>
      <c r="X587">
        <f t="shared" si="266"/>
        <v>0.68200000000000005</v>
      </c>
      <c r="Y587">
        <f t="shared" si="267"/>
        <v>0.68200000000000005</v>
      </c>
      <c r="Z587" s="4">
        <f t="shared" si="268"/>
        <v>345690.67</v>
      </c>
      <c r="AA587" s="4">
        <f t="shared" si="263"/>
        <v>126719.45197052402</v>
      </c>
      <c r="AB587" s="4">
        <f t="shared" si="269"/>
        <v>345693.39799999999</v>
      </c>
      <c r="AC587" s="4">
        <f>SUM($AB$5:AB587)</f>
        <v>82800079.222000003</v>
      </c>
      <c r="AD587">
        <f t="shared" si="270"/>
        <v>0.41925410582511541</v>
      </c>
      <c r="AF587" s="2">
        <v>583</v>
      </c>
      <c r="AG587">
        <f t="shared" si="271"/>
        <v>3.4175</v>
      </c>
      <c r="AH587">
        <f t="shared" si="272"/>
        <v>3.4175</v>
      </c>
      <c r="AI587">
        <f t="shared" si="273"/>
        <v>3.4175</v>
      </c>
      <c r="AJ587">
        <f t="shared" si="274"/>
        <v>3.4175</v>
      </c>
      <c r="AK587">
        <f t="shared" si="275"/>
        <v>13.67</v>
      </c>
      <c r="AL587">
        <v>27.34</v>
      </c>
      <c r="AM587">
        <f>SUM($AL$5:AL587)</f>
        <v>11065.150000000051</v>
      </c>
      <c r="AU587" s="2">
        <v>583</v>
      </c>
      <c r="AV587" s="1">
        <f t="shared" si="264"/>
        <v>14500</v>
      </c>
      <c r="AW587" s="1">
        <f t="shared" si="276"/>
        <v>14500</v>
      </c>
      <c r="AX587" s="1">
        <f t="shared" si="277"/>
        <v>14500</v>
      </c>
      <c r="AY587" s="1">
        <f t="shared" si="278"/>
        <v>14500</v>
      </c>
      <c r="AZ587" s="1">
        <f t="shared" si="279"/>
        <v>290000</v>
      </c>
      <c r="BA587" s="1">
        <f t="shared" si="280"/>
        <v>348000</v>
      </c>
      <c r="BB587">
        <v>5</v>
      </c>
      <c r="BC587" s="1">
        <f>SUM($BA$5:BA587)</f>
        <v>98253900</v>
      </c>
      <c r="BD587" s="1">
        <v>0</v>
      </c>
      <c r="BE587" s="1">
        <f>SUM($BA$235:BA587)</f>
        <v>86124000</v>
      </c>
    </row>
    <row r="588" spans="21:57" x14ac:dyDescent="0.3">
      <c r="U588" s="2">
        <v>584</v>
      </c>
      <c r="V588">
        <v>0.68300000000000005</v>
      </c>
      <c r="W588">
        <f t="shared" si="265"/>
        <v>0.68300000000000005</v>
      </c>
      <c r="X588">
        <f t="shared" si="266"/>
        <v>0.68300000000000005</v>
      </c>
      <c r="Y588">
        <f t="shared" si="267"/>
        <v>0.68300000000000005</v>
      </c>
      <c r="Z588" s="4">
        <f t="shared" si="268"/>
        <v>346543.75</v>
      </c>
      <c r="AA588" s="4">
        <f t="shared" si="263"/>
        <v>126846.17142249453</v>
      </c>
      <c r="AB588" s="4">
        <f t="shared" si="269"/>
        <v>346546.48200000002</v>
      </c>
      <c r="AC588" s="4">
        <f>SUM($AB$5:AB588)</f>
        <v>83146625.703999996</v>
      </c>
      <c r="AD588">
        <f t="shared" si="270"/>
        <v>0.41853399810264413</v>
      </c>
      <c r="AE588" s="16"/>
      <c r="AF588" s="2">
        <v>584</v>
      </c>
      <c r="AG588">
        <f t="shared" si="271"/>
        <v>3.4187500000000002</v>
      </c>
      <c r="AH588">
        <f t="shared" si="272"/>
        <v>3.4187500000000002</v>
      </c>
      <c r="AI588">
        <f t="shared" si="273"/>
        <v>3.4187500000000002</v>
      </c>
      <c r="AJ588">
        <f t="shared" si="274"/>
        <v>3.4187500000000002</v>
      </c>
      <c r="AK588">
        <f t="shared" si="275"/>
        <v>13.675000000000001</v>
      </c>
      <c r="AL588">
        <v>27.35</v>
      </c>
      <c r="AM588">
        <f>SUM($AL$5:AL588)</f>
        <v>11092.500000000051</v>
      </c>
      <c r="AU588" s="2">
        <v>584</v>
      </c>
      <c r="AV588" s="1">
        <f t="shared" si="264"/>
        <v>14500</v>
      </c>
      <c r="AW588" s="1">
        <f t="shared" si="276"/>
        <v>14500</v>
      </c>
      <c r="AX588" s="1">
        <f t="shared" si="277"/>
        <v>14500</v>
      </c>
      <c r="AY588" s="1">
        <f t="shared" si="278"/>
        <v>14500</v>
      </c>
      <c r="AZ588" s="1">
        <f t="shared" si="279"/>
        <v>290000</v>
      </c>
      <c r="BA588" s="1">
        <f t="shared" si="280"/>
        <v>348000</v>
      </c>
      <c r="BB588">
        <v>5</v>
      </c>
      <c r="BC588" s="1">
        <f>SUM($BA$5:BA588)</f>
        <v>98601900</v>
      </c>
      <c r="BD588" s="1">
        <v>0</v>
      </c>
      <c r="BE588" s="1">
        <f>SUM($BA$235:BA588)</f>
        <v>86472000</v>
      </c>
    </row>
    <row r="589" spans="21:57" x14ac:dyDescent="0.3">
      <c r="U589" s="2">
        <v>585</v>
      </c>
      <c r="V589">
        <v>0.68400000000000005</v>
      </c>
      <c r="W589">
        <f t="shared" si="265"/>
        <v>0.68400000000000005</v>
      </c>
      <c r="X589">
        <f t="shared" si="266"/>
        <v>0.68400000000000005</v>
      </c>
      <c r="Y589">
        <f t="shared" si="267"/>
        <v>0.68400000000000005</v>
      </c>
      <c r="Z589" s="4">
        <f t="shared" si="268"/>
        <v>347398.18</v>
      </c>
      <c r="AA589" s="4">
        <f t="shared" si="263"/>
        <v>126973.01759391701</v>
      </c>
      <c r="AB589" s="4">
        <f t="shared" si="269"/>
        <v>347400.91599999997</v>
      </c>
      <c r="AC589" s="4">
        <f>SUM($AB$5:AB589)</f>
        <v>83494026.61999999</v>
      </c>
      <c r="AD589">
        <f t="shared" si="270"/>
        <v>0.41781721514079556</v>
      </c>
      <c r="AF589" s="2">
        <v>585</v>
      </c>
      <c r="AG589">
        <f t="shared" si="271"/>
        <v>3.42</v>
      </c>
      <c r="AH589">
        <f t="shared" si="272"/>
        <v>3.42</v>
      </c>
      <c r="AI589">
        <f t="shared" si="273"/>
        <v>3.42</v>
      </c>
      <c r="AJ589">
        <f t="shared" si="274"/>
        <v>3.42</v>
      </c>
      <c r="AK589">
        <f t="shared" si="275"/>
        <v>13.68</v>
      </c>
      <c r="AL589">
        <v>27.36</v>
      </c>
      <c r="AM589">
        <f>SUM($AL$5:AL589)</f>
        <v>11119.860000000052</v>
      </c>
      <c r="AU589" s="2">
        <v>585</v>
      </c>
      <c r="AV589" s="1">
        <f t="shared" si="264"/>
        <v>14500</v>
      </c>
      <c r="AW589" s="1">
        <f t="shared" si="276"/>
        <v>14500</v>
      </c>
      <c r="AX589" s="1">
        <f t="shared" si="277"/>
        <v>14500</v>
      </c>
      <c r="AY589" s="1">
        <f t="shared" si="278"/>
        <v>14500</v>
      </c>
      <c r="AZ589" s="1">
        <f t="shared" si="279"/>
        <v>290000</v>
      </c>
      <c r="BA589" s="1">
        <f t="shared" si="280"/>
        <v>348000</v>
      </c>
      <c r="BB589">
        <v>5</v>
      </c>
      <c r="BC589" s="1">
        <f>SUM($BA$5:BA589)</f>
        <v>98949900</v>
      </c>
      <c r="BD589" s="1">
        <v>0</v>
      </c>
      <c r="BE589" s="1">
        <f>SUM($BA$235:BA589)</f>
        <v>86820000</v>
      </c>
    </row>
    <row r="590" spans="21:57" x14ac:dyDescent="0.3">
      <c r="U590" s="2">
        <v>586</v>
      </c>
      <c r="V590">
        <v>0.68500000000000005</v>
      </c>
      <c r="W590">
        <f t="shared" si="265"/>
        <v>0.68500000000000005</v>
      </c>
      <c r="X590">
        <f t="shared" si="266"/>
        <v>0.68500000000000005</v>
      </c>
      <c r="Y590">
        <f t="shared" si="267"/>
        <v>0.68500000000000005</v>
      </c>
      <c r="Z590" s="4">
        <f t="shared" si="268"/>
        <v>348253.98</v>
      </c>
      <c r="AA590" s="4">
        <f t="shared" si="263"/>
        <v>127099.99061151092</v>
      </c>
      <c r="AB590" s="4">
        <f t="shared" si="269"/>
        <v>348256.72</v>
      </c>
      <c r="AC590" s="4">
        <f>SUM($AB$5:AB590)</f>
        <v>83842283.339999989</v>
      </c>
      <c r="AD590">
        <f t="shared" si="270"/>
        <v>0.41710375472127265</v>
      </c>
      <c r="AF590" s="2">
        <v>586</v>
      </c>
      <c r="AG590">
        <f t="shared" si="271"/>
        <v>3.4212500000000001</v>
      </c>
      <c r="AH590">
        <f t="shared" si="272"/>
        <v>3.4212500000000001</v>
      </c>
      <c r="AI590">
        <f t="shared" si="273"/>
        <v>3.4212500000000001</v>
      </c>
      <c r="AJ590">
        <f t="shared" si="274"/>
        <v>3.4212500000000001</v>
      </c>
      <c r="AK590">
        <f t="shared" si="275"/>
        <v>13.685</v>
      </c>
      <c r="AL590">
        <v>27.37</v>
      </c>
      <c r="AM590">
        <f>SUM($AL$5:AL590)</f>
        <v>11147.230000000052</v>
      </c>
      <c r="AU590" s="2">
        <v>586</v>
      </c>
      <c r="AV590" s="1">
        <f t="shared" si="264"/>
        <v>14500</v>
      </c>
      <c r="AW590" s="1">
        <f t="shared" si="276"/>
        <v>14500</v>
      </c>
      <c r="AX590" s="1">
        <f t="shared" si="277"/>
        <v>14500</v>
      </c>
      <c r="AY590" s="1">
        <f t="shared" si="278"/>
        <v>14500</v>
      </c>
      <c r="AZ590" s="1">
        <f t="shared" si="279"/>
        <v>290000</v>
      </c>
      <c r="BA590" s="1">
        <f t="shared" si="280"/>
        <v>348000</v>
      </c>
      <c r="BB590">
        <v>5</v>
      </c>
      <c r="BC590" s="1">
        <f>SUM($BA$5:BA590)</f>
        <v>99297900</v>
      </c>
      <c r="BD590" s="1">
        <v>0</v>
      </c>
      <c r="BE590" s="1">
        <f>SUM($BA$235:BA590)</f>
        <v>87168000</v>
      </c>
    </row>
    <row r="591" spans="21:57" x14ac:dyDescent="0.3">
      <c r="U591" s="2">
        <v>587</v>
      </c>
      <c r="V591">
        <v>0.68600000000000005</v>
      </c>
      <c r="W591">
        <f t="shared" si="265"/>
        <v>0.68600000000000005</v>
      </c>
      <c r="X591">
        <f t="shared" si="266"/>
        <v>0.68600000000000005</v>
      </c>
      <c r="Y591">
        <f t="shared" si="267"/>
        <v>0.68600000000000005</v>
      </c>
      <c r="Z591" s="4">
        <f t="shared" si="268"/>
        <v>349111.14</v>
      </c>
      <c r="AA591" s="4">
        <f t="shared" si="263"/>
        <v>127227.09060212242</v>
      </c>
      <c r="AB591" s="4">
        <f t="shared" si="269"/>
        <v>349113.88400000002</v>
      </c>
      <c r="AC591" s="4">
        <f>SUM($AB$5:AB591)</f>
        <v>84191397.223999992</v>
      </c>
      <c r="AD591">
        <f t="shared" si="270"/>
        <v>0.41639357862460075</v>
      </c>
      <c r="AF591" s="2">
        <v>587</v>
      </c>
      <c r="AG591">
        <f t="shared" si="271"/>
        <v>3.4224999999999999</v>
      </c>
      <c r="AH591">
        <f t="shared" si="272"/>
        <v>3.4224999999999999</v>
      </c>
      <c r="AI591">
        <f t="shared" si="273"/>
        <v>3.4224999999999999</v>
      </c>
      <c r="AJ591">
        <f t="shared" si="274"/>
        <v>3.4224999999999999</v>
      </c>
      <c r="AK591">
        <f t="shared" si="275"/>
        <v>13.69</v>
      </c>
      <c r="AL591">
        <v>27.38</v>
      </c>
      <c r="AM591">
        <f>SUM($AL$5:AL591)</f>
        <v>11174.610000000052</v>
      </c>
      <c r="AU591" s="2">
        <v>587</v>
      </c>
      <c r="AV591" s="1">
        <f t="shared" si="264"/>
        <v>14500</v>
      </c>
      <c r="AW591" s="1">
        <f t="shared" si="276"/>
        <v>14500</v>
      </c>
      <c r="AX591" s="1">
        <f t="shared" si="277"/>
        <v>14500</v>
      </c>
      <c r="AY591" s="1">
        <f t="shared" si="278"/>
        <v>14500</v>
      </c>
      <c r="AZ591" s="1">
        <f t="shared" si="279"/>
        <v>290000</v>
      </c>
      <c r="BA591" s="1">
        <f t="shared" si="280"/>
        <v>348000</v>
      </c>
      <c r="BB591">
        <v>5</v>
      </c>
      <c r="BC591" s="1">
        <f>SUM($BA$5:BA591)</f>
        <v>99645900</v>
      </c>
      <c r="BD591" s="1">
        <v>0</v>
      </c>
      <c r="BE591" s="1">
        <f>SUM($BA$235:BA591)</f>
        <v>87516000</v>
      </c>
    </row>
    <row r="592" spans="21:57" x14ac:dyDescent="0.3">
      <c r="U592" s="2">
        <v>588</v>
      </c>
      <c r="V592">
        <v>0.68700000000000006</v>
      </c>
      <c r="W592">
        <f t="shared" si="265"/>
        <v>0.68700000000000006</v>
      </c>
      <c r="X592">
        <f t="shared" si="266"/>
        <v>0.68700000000000006</v>
      </c>
      <c r="Y592">
        <f t="shared" si="267"/>
        <v>0.68700000000000006</v>
      </c>
      <c r="Z592" s="4">
        <f t="shared" si="268"/>
        <v>349969.67</v>
      </c>
      <c r="AA592" s="4">
        <f t="shared" si="263"/>
        <v>127354.31769272454</v>
      </c>
      <c r="AB592" s="4">
        <f t="shared" si="269"/>
        <v>349972.41800000001</v>
      </c>
      <c r="AC592" s="4">
        <f>SUM($AB$5:AB592)</f>
        <v>84541369.64199999</v>
      </c>
      <c r="AD592">
        <f t="shared" si="270"/>
        <v>0.41568667291369404</v>
      </c>
      <c r="AF592" s="2">
        <v>588</v>
      </c>
      <c r="AG592">
        <f t="shared" si="271"/>
        <v>3.4237500000000001</v>
      </c>
      <c r="AH592">
        <f t="shared" si="272"/>
        <v>3.4237500000000001</v>
      </c>
      <c r="AI592">
        <f t="shared" si="273"/>
        <v>3.4237500000000001</v>
      </c>
      <c r="AJ592">
        <f t="shared" si="274"/>
        <v>3.4237500000000001</v>
      </c>
      <c r="AK592">
        <f t="shared" si="275"/>
        <v>13.695</v>
      </c>
      <c r="AL592">
        <v>27.39</v>
      </c>
      <c r="AM592">
        <f>SUM($AL$5:AL592)</f>
        <v>11202.000000000051</v>
      </c>
      <c r="AU592" s="2">
        <v>588</v>
      </c>
      <c r="AV592" s="1">
        <f t="shared" si="264"/>
        <v>14500</v>
      </c>
      <c r="AW592" s="1">
        <f t="shared" si="276"/>
        <v>14500</v>
      </c>
      <c r="AX592" s="1">
        <f t="shared" si="277"/>
        <v>14500</v>
      </c>
      <c r="AY592" s="1">
        <f t="shared" si="278"/>
        <v>14500</v>
      </c>
      <c r="AZ592" s="1">
        <f t="shared" si="279"/>
        <v>290000</v>
      </c>
      <c r="BA592" s="1">
        <f t="shared" si="280"/>
        <v>348000</v>
      </c>
      <c r="BB592">
        <v>5</v>
      </c>
      <c r="BC592" s="1">
        <f>SUM($BA$5:BA592)</f>
        <v>99993900</v>
      </c>
      <c r="BD592" s="1">
        <v>0</v>
      </c>
      <c r="BE592" s="1">
        <f>SUM($BA$235:BA592)</f>
        <v>87864000</v>
      </c>
    </row>
    <row r="593" spans="21:57" x14ac:dyDescent="0.3">
      <c r="U593" s="2">
        <v>589</v>
      </c>
      <c r="V593">
        <v>0.68799999999999994</v>
      </c>
      <c r="W593">
        <f t="shared" si="265"/>
        <v>0.68799999999999994</v>
      </c>
      <c r="X593">
        <f t="shared" si="266"/>
        <v>0.68799999999999994</v>
      </c>
      <c r="Y593">
        <f t="shared" si="267"/>
        <v>0.68799999999999994</v>
      </c>
      <c r="Z593" s="4">
        <f t="shared" si="268"/>
        <v>350829.57</v>
      </c>
      <c r="AA593" s="4">
        <f t="shared" si="263"/>
        <v>127481.67201041724</v>
      </c>
      <c r="AB593" s="4">
        <f t="shared" si="269"/>
        <v>350832.32199999999</v>
      </c>
      <c r="AC593" s="4">
        <f>SUM($AB$5:AB593)</f>
        <v>84892201.963999987</v>
      </c>
      <c r="AD593">
        <f t="shared" si="270"/>
        <v>0.41498301185045394</v>
      </c>
      <c r="AF593" s="2">
        <v>589</v>
      </c>
      <c r="AG593">
        <f t="shared" si="271"/>
        <v>3.4249999999999998</v>
      </c>
      <c r="AH593">
        <f t="shared" si="272"/>
        <v>3.4249999999999998</v>
      </c>
      <c r="AI593">
        <f t="shared" si="273"/>
        <v>3.4249999999999998</v>
      </c>
      <c r="AJ593">
        <f t="shared" si="274"/>
        <v>3.4249999999999998</v>
      </c>
      <c r="AK593">
        <f t="shared" si="275"/>
        <v>13.7</v>
      </c>
      <c r="AL593">
        <v>27.4</v>
      </c>
      <c r="AM593">
        <f>SUM($AL$5:AL593)</f>
        <v>11229.400000000051</v>
      </c>
      <c r="AU593" s="2">
        <v>589</v>
      </c>
      <c r="AV593" s="1">
        <f t="shared" si="264"/>
        <v>14500</v>
      </c>
      <c r="AW593" s="1">
        <f t="shared" si="276"/>
        <v>14500</v>
      </c>
      <c r="AX593" s="1">
        <f t="shared" si="277"/>
        <v>14500</v>
      </c>
      <c r="AY593" s="1">
        <f t="shared" si="278"/>
        <v>14500</v>
      </c>
      <c r="AZ593" s="1">
        <f t="shared" si="279"/>
        <v>290000</v>
      </c>
      <c r="BA593" s="1">
        <f t="shared" si="280"/>
        <v>348000</v>
      </c>
      <c r="BB593">
        <v>5</v>
      </c>
      <c r="BC593" s="1">
        <f>SUM($BA$5:BA593)</f>
        <v>100341900</v>
      </c>
      <c r="BD593" s="1">
        <v>0</v>
      </c>
      <c r="BE593" s="1">
        <f>SUM($BA$235:BA593)</f>
        <v>88212000</v>
      </c>
    </row>
    <row r="594" spans="21:57" x14ac:dyDescent="0.3">
      <c r="U594" s="2">
        <v>590</v>
      </c>
      <c r="V594">
        <v>0.68899999999999995</v>
      </c>
      <c r="W594">
        <f t="shared" si="265"/>
        <v>0.68899999999999995</v>
      </c>
      <c r="X594">
        <f t="shared" si="266"/>
        <v>0.68899999999999995</v>
      </c>
      <c r="Y594">
        <f t="shared" si="267"/>
        <v>0.68899999999999995</v>
      </c>
      <c r="Z594" s="4">
        <f t="shared" si="268"/>
        <v>351690.83</v>
      </c>
      <c r="AA594" s="4">
        <f t="shared" si="263"/>
        <v>127609.15368242764</v>
      </c>
      <c r="AB594" s="4">
        <f t="shared" si="269"/>
        <v>351693.58600000001</v>
      </c>
      <c r="AC594" s="4">
        <f>SUM($AB$5:AB594)</f>
        <v>85243895.549999982</v>
      </c>
      <c r="AD594">
        <f t="shared" si="270"/>
        <v>0.41428255818966414</v>
      </c>
      <c r="AF594" s="2">
        <v>590</v>
      </c>
      <c r="AG594">
        <f t="shared" si="271"/>
        <v>3.42625</v>
      </c>
      <c r="AH594">
        <f t="shared" si="272"/>
        <v>3.42625</v>
      </c>
      <c r="AI594">
        <f t="shared" si="273"/>
        <v>3.42625</v>
      </c>
      <c r="AJ594">
        <f t="shared" si="274"/>
        <v>3.42625</v>
      </c>
      <c r="AK594">
        <f t="shared" si="275"/>
        <v>13.705</v>
      </c>
      <c r="AL594">
        <v>27.41</v>
      </c>
      <c r="AM594">
        <f>SUM($AL$5:AL594)</f>
        <v>11256.81000000005</v>
      </c>
      <c r="AU594" s="2">
        <v>590</v>
      </c>
      <c r="AV594" s="1">
        <f t="shared" si="264"/>
        <v>14500</v>
      </c>
      <c r="AW594" s="1">
        <f t="shared" si="276"/>
        <v>14500</v>
      </c>
      <c r="AX594" s="1">
        <f t="shared" si="277"/>
        <v>14500</v>
      </c>
      <c r="AY594" s="1">
        <f t="shared" si="278"/>
        <v>14500</v>
      </c>
      <c r="AZ594" s="1">
        <f t="shared" si="279"/>
        <v>290000</v>
      </c>
      <c r="BA594" s="1">
        <f t="shared" si="280"/>
        <v>348000</v>
      </c>
      <c r="BB594">
        <v>5</v>
      </c>
      <c r="BC594" s="1">
        <f>SUM($BA$5:BA594)</f>
        <v>100689900</v>
      </c>
      <c r="BD594" s="1">
        <v>0</v>
      </c>
      <c r="BE594" s="1">
        <f>SUM($BA$235:BA594)</f>
        <v>88560000</v>
      </c>
    </row>
    <row r="595" spans="21:57" x14ac:dyDescent="0.3">
      <c r="U595" s="2">
        <v>591</v>
      </c>
      <c r="V595">
        <v>0.69</v>
      </c>
      <c r="W595">
        <f t="shared" si="265"/>
        <v>0.69</v>
      </c>
      <c r="X595">
        <f t="shared" si="266"/>
        <v>0.69</v>
      </c>
      <c r="Y595">
        <f t="shared" si="267"/>
        <v>0.69</v>
      </c>
      <c r="Z595" s="4">
        <f t="shared" si="268"/>
        <v>352553.47000000003</v>
      </c>
      <c r="AA595" s="4">
        <f t="shared" si="263"/>
        <v>127736.76283611005</v>
      </c>
      <c r="AB595" s="4">
        <f t="shared" si="269"/>
        <v>352556.23000000004</v>
      </c>
      <c r="AC595" s="4">
        <f>SUM($AB$5:AB595)</f>
        <v>85596451.779999986</v>
      </c>
      <c r="AD595">
        <f t="shared" si="270"/>
        <v>0.41358531039118412</v>
      </c>
      <c r="AF595" s="2">
        <v>591</v>
      </c>
      <c r="AG595">
        <f t="shared" si="271"/>
        <v>3.4275000000000002</v>
      </c>
      <c r="AH595">
        <f t="shared" si="272"/>
        <v>3.4275000000000002</v>
      </c>
      <c r="AI595">
        <f t="shared" si="273"/>
        <v>3.4275000000000002</v>
      </c>
      <c r="AJ595">
        <f t="shared" si="274"/>
        <v>3.4275000000000002</v>
      </c>
      <c r="AK595">
        <f t="shared" si="275"/>
        <v>13.71</v>
      </c>
      <c r="AL595">
        <v>27.42</v>
      </c>
      <c r="AM595">
        <f>SUM($AL$5:AL595)</f>
        <v>11284.23000000005</v>
      </c>
      <c r="AU595" s="2">
        <v>591</v>
      </c>
      <c r="AV595" s="1">
        <f t="shared" si="264"/>
        <v>15000</v>
      </c>
      <c r="AW595" s="1">
        <f t="shared" si="276"/>
        <v>15000</v>
      </c>
      <c r="AX595" s="1">
        <f t="shared" si="277"/>
        <v>15000</v>
      </c>
      <c r="AY595" s="1">
        <f t="shared" si="278"/>
        <v>15000</v>
      </c>
      <c r="AZ595" s="1">
        <f t="shared" si="279"/>
        <v>300000</v>
      </c>
      <c r="BA595" s="1">
        <f t="shared" si="280"/>
        <v>360000</v>
      </c>
      <c r="BB595">
        <v>5</v>
      </c>
      <c r="BC595" s="1">
        <f>SUM($BA$5:BA595)</f>
        <v>101049900</v>
      </c>
      <c r="BD595" s="1">
        <v>0</v>
      </c>
      <c r="BE595" s="1">
        <f>SUM($BA$235:BA595)</f>
        <v>88920000</v>
      </c>
    </row>
    <row r="596" spans="21:57" x14ac:dyDescent="0.3">
      <c r="U596" s="2">
        <v>592</v>
      </c>
      <c r="V596">
        <v>0.69099999999999995</v>
      </c>
      <c r="W596">
        <f t="shared" si="265"/>
        <v>0.69099999999999995</v>
      </c>
      <c r="X596">
        <f t="shared" si="266"/>
        <v>0.69099999999999995</v>
      </c>
      <c r="Y596">
        <f t="shared" si="267"/>
        <v>0.69099999999999995</v>
      </c>
      <c r="Z596" s="4">
        <f t="shared" si="268"/>
        <v>353417.48</v>
      </c>
      <c r="AA596" s="4">
        <f t="shared" ref="AA596:AA659" si="281">AA595*1.001</f>
        <v>127864.49959894615</v>
      </c>
      <c r="AB596" s="4">
        <f t="shared" si="269"/>
        <v>353420.24400000001</v>
      </c>
      <c r="AC596" s="4">
        <f>SUM($AB$5:AB596)</f>
        <v>85949872.023999989</v>
      </c>
      <c r="AD596">
        <f t="shared" si="270"/>
        <v>0.41289123164633446</v>
      </c>
      <c r="AF596" s="2">
        <v>592</v>
      </c>
      <c r="AG596">
        <f t="shared" si="271"/>
        <v>3.42875</v>
      </c>
      <c r="AH596">
        <f t="shared" si="272"/>
        <v>3.42875</v>
      </c>
      <c r="AI596">
        <f t="shared" si="273"/>
        <v>3.42875</v>
      </c>
      <c r="AJ596">
        <f t="shared" si="274"/>
        <v>3.42875</v>
      </c>
      <c r="AK596">
        <f t="shared" si="275"/>
        <v>13.715</v>
      </c>
      <c r="AL596">
        <v>27.43</v>
      </c>
      <c r="AM596">
        <f>SUM($AL$5:AL596)</f>
        <v>11311.660000000051</v>
      </c>
      <c r="AU596" s="2">
        <v>592</v>
      </c>
      <c r="AV596" s="1">
        <f t="shared" si="264"/>
        <v>15000</v>
      </c>
      <c r="AW596" s="1">
        <f t="shared" si="276"/>
        <v>15000</v>
      </c>
      <c r="AX596" s="1">
        <f t="shared" si="277"/>
        <v>15000</v>
      </c>
      <c r="AY596" s="1">
        <f t="shared" si="278"/>
        <v>15000</v>
      </c>
      <c r="AZ596" s="1">
        <f t="shared" si="279"/>
        <v>300000</v>
      </c>
      <c r="BA596" s="1">
        <f t="shared" si="280"/>
        <v>360000</v>
      </c>
      <c r="BB596">
        <v>5</v>
      </c>
      <c r="BC596" s="1">
        <f>SUM($BA$5:BA596)</f>
        <v>101409900</v>
      </c>
      <c r="BD596" s="1">
        <v>0</v>
      </c>
      <c r="BE596" s="1">
        <f>SUM($BA$235:BA596)</f>
        <v>89280000</v>
      </c>
    </row>
    <row r="597" spans="21:57" x14ac:dyDescent="0.3">
      <c r="U597" s="2">
        <v>593</v>
      </c>
      <c r="V597">
        <v>0.69199999999999995</v>
      </c>
      <c r="W597">
        <f t="shared" si="265"/>
        <v>0.69199999999999995</v>
      </c>
      <c r="X597">
        <f t="shared" si="266"/>
        <v>0.69199999999999995</v>
      </c>
      <c r="Y597">
        <f t="shared" si="267"/>
        <v>0.69199999999999995</v>
      </c>
      <c r="Z597" s="4">
        <f t="shared" si="268"/>
        <v>354282.87</v>
      </c>
      <c r="AA597" s="4">
        <f t="shared" si="281"/>
        <v>127992.36409854508</v>
      </c>
      <c r="AB597" s="4">
        <f t="shared" si="269"/>
        <v>354285.63799999998</v>
      </c>
      <c r="AC597" s="4">
        <f>SUM($AB$5:AB597)</f>
        <v>86304157.661999986</v>
      </c>
      <c r="AD597">
        <f t="shared" si="270"/>
        <v>0.41220030892084225</v>
      </c>
      <c r="AF597" s="2">
        <v>593</v>
      </c>
      <c r="AG597">
        <f t="shared" si="271"/>
        <v>3.43</v>
      </c>
      <c r="AH597">
        <f t="shared" si="272"/>
        <v>3.43</v>
      </c>
      <c r="AI597">
        <f t="shared" si="273"/>
        <v>3.43</v>
      </c>
      <c r="AJ597">
        <f t="shared" si="274"/>
        <v>3.43</v>
      </c>
      <c r="AK597">
        <f t="shared" si="275"/>
        <v>13.72</v>
      </c>
      <c r="AL597">
        <v>27.44</v>
      </c>
      <c r="AM597">
        <f>SUM($AL$5:AL597)</f>
        <v>11339.100000000051</v>
      </c>
      <c r="AU597" s="2">
        <v>593</v>
      </c>
      <c r="AV597" s="1">
        <f t="shared" si="264"/>
        <v>15000</v>
      </c>
      <c r="AW597" s="1">
        <f t="shared" si="276"/>
        <v>15000</v>
      </c>
      <c r="AX597" s="1">
        <f t="shared" si="277"/>
        <v>15000</v>
      </c>
      <c r="AY597" s="1">
        <f t="shared" si="278"/>
        <v>15000</v>
      </c>
      <c r="AZ597" s="1">
        <f t="shared" si="279"/>
        <v>300000</v>
      </c>
      <c r="BA597" s="1">
        <f t="shared" si="280"/>
        <v>360000</v>
      </c>
      <c r="BB597">
        <v>5</v>
      </c>
      <c r="BC597" s="1">
        <f>SUM($BA$5:BA597)</f>
        <v>101769900</v>
      </c>
      <c r="BD597" s="1">
        <v>0</v>
      </c>
      <c r="BE597" s="1">
        <f>SUM($BA$235:BA597)</f>
        <v>89640000</v>
      </c>
    </row>
    <row r="598" spans="21:57" x14ac:dyDescent="0.3">
      <c r="U598" s="2">
        <v>594</v>
      </c>
      <c r="V598">
        <v>0.69299999999999995</v>
      </c>
      <c r="W598">
        <f t="shared" si="265"/>
        <v>0.69299999999999995</v>
      </c>
      <c r="X598">
        <f t="shared" si="266"/>
        <v>0.69299999999999995</v>
      </c>
      <c r="Y598">
        <f t="shared" si="267"/>
        <v>0.69299999999999995</v>
      </c>
      <c r="Z598" s="4">
        <f t="shared" si="268"/>
        <v>355149.63</v>
      </c>
      <c r="AA598" s="4">
        <f t="shared" si="281"/>
        <v>128120.35646264361</v>
      </c>
      <c r="AB598" s="4">
        <f t="shared" si="269"/>
        <v>355152.402</v>
      </c>
      <c r="AC598" s="4">
        <f>SUM($AB$5:AB598)</f>
        <v>86659310.063999981</v>
      </c>
      <c r="AD598">
        <f t="shared" si="270"/>
        <v>0.41151250602654332</v>
      </c>
      <c r="AF598" s="2">
        <v>594</v>
      </c>
      <c r="AG598">
        <f t="shared" si="271"/>
        <v>3.4312499999999999</v>
      </c>
      <c r="AH598">
        <f t="shared" si="272"/>
        <v>3.4312499999999999</v>
      </c>
      <c r="AI598">
        <f t="shared" si="273"/>
        <v>3.4312499999999999</v>
      </c>
      <c r="AJ598">
        <f t="shared" si="274"/>
        <v>3.4312499999999999</v>
      </c>
      <c r="AK598">
        <f t="shared" si="275"/>
        <v>13.725</v>
      </c>
      <c r="AL598">
        <v>27.45</v>
      </c>
      <c r="AM598">
        <f>SUM($AL$5:AL598)</f>
        <v>11366.550000000052</v>
      </c>
      <c r="AU598" s="2">
        <v>594</v>
      </c>
      <c r="AV598" s="1">
        <f t="shared" si="264"/>
        <v>15000</v>
      </c>
      <c r="AW598" s="1">
        <f t="shared" si="276"/>
        <v>15000</v>
      </c>
      <c r="AX598" s="1">
        <f t="shared" si="277"/>
        <v>15000</v>
      </c>
      <c r="AY598" s="1">
        <f t="shared" si="278"/>
        <v>15000</v>
      </c>
      <c r="AZ598" s="1">
        <f t="shared" si="279"/>
        <v>300000</v>
      </c>
      <c r="BA598" s="1">
        <f t="shared" si="280"/>
        <v>360000</v>
      </c>
      <c r="BB598">
        <v>5</v>
      </c>
      <c r="BC598" s="1">
        <f>SUM($BA$5:BA598)</f>
        <v>102129900</v>
      </c>
      <c r="BD598" s="1">
        <v>0</v>
      </c>
      <c r="BE598" s="1">
        <f>SUM($BA$235:BA598)</f>
        <v>90000000</v>
      </c>
    </row>
    <row r="599" spans="21:57" x14ac:dyDescent="0.3">
      <c r="U599" s="2">
        <v>595</v>
      </c>
      <c r="V599">
        <v>0.69399999999999995</v>
      </c>
      <c r="W599">
        <f t="shared" si="265"/>
        <v>0.69399999999999995</v>
      </c>
      <c r="X599">
        <f t="shared" si="266"/>
        <v>0.69399999999999995</v>
      </c>
      <c r="Y599">
        <f t="shared" si="267"/>
        <v>0.69399999999999995</v>
      </c>
      <c r="Z599" s="4">
        <f t="shared" si="268"/>
        <v>356017.78</v>
      </c>
      <c r="AA599" s="4">
        <f t="shared" si="281"/>
        <v>128248.47681910625</v>
      </c>
      <c r="AB599" s="4">
        <f t="shared" si="269"/>
        <v>356020.55600000004</v>
      </c>
      <c r="AC599" s="4">
        <f>SUM($AB$5:AB599)</f>
        <v>87015330.619999975</v>
      </c>
      <c r="AD599">
        <f t="shared" si="270"/>
        <v>0.4108278218890325</v>
      </c>
      <c r="AF599" s="2">
        <v>595</v>
      </c>
      <c r="AG599">
        <f t="shared" si="271"/>
        <v>3.4325000000000001</v>
      </c>
      <c r="AH599">
        <f t="shared" si="272"/>
        <v>3.4325000000000001</v>
      </c>
      <c r="AI599">
        <f t="shared" si="273"/>
        <v>3.4325000000000001</v>
      </c>
      <c r="AJ599">
        <f t="shared" si="274"/>
        <v>3.4325000000000001</v>
      </c>
      <c r="AK599">
        <f t="shared" si="275"/>
        <v>13.73</v>
      </c>
      <c r="AL599">
        <v>27.46</v>
      </c>
      <c r="AM599">
        <f>SUM($AL$5:AL599)</f>
        <v>11394.010000000051</v>
      </c>
      <c r="AU599" s="2">
        <v>595</v>
      </c>
      <c r="AV599" s="1">
        <f t="shared" si="264"/>
        <v>15000</v>
      </c>
      <c r="AW599" s="1">
        <f t="shared" si="276"/>
        <v>15000</v>
      </c>
      <c r="AX599" s="1">
        <f t="shared" si="277"/>
        <v>15000</v>
      </c>
      <c r="AY599" s="1">
        <f t="shared" si="278"/>
        <v>15000</v>
      </c>
      <c r="AZ599" s="1">
        <f t="shared" si="279"/>
        <v>300000</v>
      </c>
      <c r="BA599" s="1">
        <f t="shared" si="280"/>
        <v>360000</v>
      </c>
      <c r="BB599">
        <v>5</v>
      </c>
      <c r="BC599" s="1">
        <f>SUM($BA$5:BA599)</f>
        <v>102489900</v>
      </c>
      <c r="BD599" s="1">
        <v>0</v>
      </c>
      <c r="BE599" s="1">
        <f>SUM($BA$235:BA599)</f>
        <v>90360000</v>
      </c>
    </row>
    <row r="600" spans="21:57" x14ac:dyDescent="0.3">
      <c r="U600" s="2">
        <v>596</v>
      </c>
      <c r="V600">
        <v>0.69499999999999995</v>
      </c>
      <c r="W600">
        <f t="shared" si="265"/>
        <v>0.69499999999999995</v>
      </c>
      <c r="X600">
        <f t="shared" si="266"/>
        <v>0.69499999999999995</v>
      </c>
      <c r="Y600">
        <f t="shared" si="267"/>
        <v>0.69499999999999995</v>
      </c>
      <c r="Z600" s="4">
        <f t="shared" si="268"/>
        <v>356887.3</v>
      </c>
      <c r="AA600" s="4">
        <f t="shared" si="281"/>
        <v>128376.72529592534</v>
      </c>
      <c r="AB600" s="4">
        <f t="shared" si="269"/>
        <v>356890.08</v>
      </c>
      <c r="AC600" s="4">
        <f>SUM($AB$5:AB600)</f>
        <v>87372220.699999973</v>
      </c>
      <c r="AD600">
        <f t="shared" si="270"/>
        <v>0.41014620924507417</v>
      </c>
      <c r="AF600" s="2">
        <v>596</v>
      </c>
      <c r="AG600">
        <f t="shared" si="271"/>
        <v>3.4337499999999999</v>
      </c>
      <c r="AH600">
        <f t="shared" si="272"/>
        <v>3.4337499999999999</v>
      </c>
      <c r="AI600">
        <f t="shared" si="273"/>
        <v>3.4337499999999999</v>
      </c>
      <c r="AJ600">
        <f t="shared" si="274"/>
        <v>3.4337499999999999</v>
      </c>
      <c r="AK600">
        <f t="shared" si="275"/>
        <v>13.734999999999999</v>
      </c>
      <c r="AL600">
        <v>27.47</v>
      </c>
      <c r="AM600">
        <f>SUM($AL$5:AL600)</f>
        <v>11421.48000000005</v>
      </c>
      <c r="AU600" s="2">
        <v>596</v>
      </c>
      <c r="AV600" s="1">
        <f t="shared" si="264"/>
        <v>15000</v>
      </c>
      <c r="AW600" s="1">
        <f t="shared" si="276"/>
        <v>15000</v>
      </c>
      <c r="AX600" s="1">
        <f t="shared" si="277"/>
        <v>15000</v>
      </c>
      <c r="AY600" s="1">
        <f t="shared" si="278"/>
        <v>15000</v>
      </c>
      <c r="AZ600" s="1">
        <f t="shared" si="279"/>
        <v>300000</v>
      </c>
      <c r="BA600" s="1">
        <f t="shared" si="280"/>
        <v>360000</v>
      </c>
      <c r="BB600">
        <v>5</v>
      </c>
      <c r="BC600" s="1">
        <f>SUM($BA$5:BA600)</f>
        <v>102849900</v>
      </c>
      <c r="BD600" s="1">
        <v>0</v>
      </c>
      <c r="BE600" s="1">
        <f>SUM($BA$235:BA600)</f>
        <v>90720000</v>
      </c>
    </row>
    <row r="601" spans="21:57" x14ac:dyDescent="0.3">
      <c r="U601" s="2">
        <v>597</v>
      </c>
      <c r="V601">
        <v>0.69599999999999995</v>
      </c>
      <c r="W601">
        <f t="shared" si="265"/>
        <v>0.69599999999999995</v>
      </c>
      <c r="X601">
        <f t="shared" si="266"/>
        <v>0.69599999999999995</v>
      </c>
      <c r="Y601">
        <f t="shared" si="267"/>
        <v>0.69599999999999995</v>
      </c>
      <c r="Z601" s="4">
        <f t="shared" si="268"/>
        <v>357758.21</v>
      </c>
      <c r="AA601" s="4">
        <f t="shared" si="281"/>
        <v>128505.10202122125</v>
      </c>
      <c r="AB601" s="4">
        <f t="shared" si="269"/>
        <v>357760.99400000001</v>
      </c>
      <c r="AC601" s="4">
        <f>SUM($AB$5:AB601)</f>
        <v>87729981.693999976</v>
      </c>
      <c r="AD601">
        <f t="shared" si="270"/>
        <v>0.40946766733605855</v>
      </c>
      <c r="AF601" s="2">
        <v>597</v>
      </c>
      <c r="AG601">
        <f t="shared" si="271"/>
        <v>3.4350000000000001</v>
      </c>
      <c r="AH601">
        <f t="shared" si="272"/>
        <v>3.4350000000000001</v>
      </c>
      <c r="AI601">
        <f t="shared" si="273"/>
        <v>3.4350000000000001</v>
      </c>
      <c r="AJ601">
        <f t="shared" si="274"/>
        <v>3.4350000000000001</v>
      </c>
      <c r="AK601">
        <f t="shared" si="275"/>
        <v>13.74</v>
      </c>
      <c r="AL601">
        <v>27.48</v>
      </c>
      <c r="AM601">
        <f>SUM($AL$5:AL601)</f>
        <v>11448.96000000005</v>
      </c>
      <c r="AU601" s="2">
        <v>597</v>
      </c>
      <c r="AV601" s="1">
        <f t="shared" si="264"/>
        <v>15000</v>
      </c>
      <c r="AW601" s="1">
        <f t="shared" si="276"/>
        <v>15000</v>
      </c>
      <c r="AX601" s="1">
        <f t="shared" si="277"/>
        <v>15000</v>
      </c>
      <c r="AY601" s="1">
        <f t="shared" si="278"/>
        <v>15000</v>
      </c>
      <c r="AZ601" s="1">
        <f t="shared" si="279"/>
        <v>300000</v>
      </c>
      <c r="BA601" s="1">
        <f t="shared" si="280"/>
        <v>360000</v>
      </c>
      <c r="BB601">
        <v>5</v>
      </c>
      <c r="BC601" s="1">
        <f>SUM($BA$5:BA601)</f>
        <v>103209900</v>
      </c>
      <c r="BD601" s="1">
        <v>0</v>
      </c>
      <c r="BE601" s="1">
        <f>SUM($BA$235:BA601)</f>
        <v>91080000</v>
      </c>
    </row>
    <row r="602" spans="21:57" x14ac:dyDescent="0.3">
      <c r="U602" s="2">
        <v>598</v>
      </c>
      <c r="V602">
        <v>0.69699999999999995</v>
      </c>
      <c r="W602">
        <f t="shared" si="265"/>
        <v>0.69699999999999995</v>
      </c>
      <c r="X602">
        <f t="shared" si="266"/>
        <v>0.69699999999999995</v>
      </c>
      <c r="Y602">
        <f t="shared" si="267"/>
        <v>0.69699999999999995</v>
      </c>
      <c r="Z602" s="4">
        <f t="shared" si="268"/>
        <v>358630.5</v>
      </c>
      <c r="AA602" s="4">
        <f t="shared" si="281"/>
        <v>128633.60712324246</v>
      </c>
      <c r="AB602" s="4">
        <f t="shared" si="269"/>
        <v>358633.288</v>
      </c>
      <c r="AC602" s="4">
        <f>SUM($AB$5:AB602)</f>
        <v>88088614.981999978</v>
      </c>
      <c r="AD602">
        <f t="shared" si="270"/>
        <v>0.40879216098654458</v>
      </c>
      <c r="AF602" s="2">
        <v>598</v>
      </c>
      <c r="AG602">
        <f t="shared" si="271"/>
        <v>3.4362499999999998</v>
      </c>
      <c r="AH602">
        <f t="shared" si="272"/>
        <v>3.4362499999999998</v>
      </c>
      <c r="AI602">
        <f t="shared" si="273"/>
        <v>3.4362499999999998</v>
      </c>
      <c r="AJ602">
        <f t="shared" si="274"/>
        <v>3.4362499999999998</v>
      </c>
      <c r="AK602">
        <f t="shared" si="275"/>
        <v>13.744999999999999</v>
      </c>
      <c r="AL602">
        <v>27.49</v>
      </c>
      <c r="AM602">
        <f>SUM($AL$5:AL602)</f>
        <v>11476.45000000005</v>
      </c>
      <c r="AU602" s="2">
        <v>598</v>
      </c>
      <c r="AV602" s="1">
        <f t="shared" si="264"/>
        <v>15000</v>
      </c>
      <c r="AW602" s="1">
        <f t="shared" si="276"/>
        <v>15000</v>
      </c>
      <c r="AX602" s="1">
        <f t="shared" si="277"/>
        <v>15000</v>
      </c>
      <c r="AY602" s="1">
        <f t="shared" si="278"/>
        <v>15000</v>
      </c>
      <c r="AZ602" s="1">
        <f t="shared" si="279"/>
        <v>300000</v>
      </c>
      <c r="BA602" s="1">
        <f t="shared" si="280"/>
        <v>360000</v>
      </c>
      <c r="BB602">
        <v>5</v>
      </c>
      <c r="BC602" s="1">
        <f>SUM($BA$5:BA602)</f>
        <v>103569900</v>
      </c>
      <c r="BD602" s="1">
        <v>0</v>
      </c>
      <c r="BE602" s="1">
        <f>SUM($BA$235:BA602)</f>
        <v>91440000</v>
      </c>
    </row>
    <row r="603" spans="21:57" x14ac:dyDescent="0.3">
      <c r="U603" s="2">
        <v>599</v>
      </c>
      <c r="V603">
        <v>0.69799999999999995</v>
      </c>
      <c r="W603">
        <f t="shared" si="265"/>
        <v>0.69799999999999995</v>
      </c>
      <c r="X603">
        <f t="shared" si="266"/>
        <v>0.69799999999999995</v>
      </c>
      <c r="Y603">
        <f t="shared" si="267"/>
        <v>0.69799999999999995</v>
      </c>
      <c r="Z603" s="4">
        <f t="shared" si="268"/>
        <v>359504.18</v>
      </c>
      <c r="AA603" s="4">
        <f t="shared" si="281"/>
        <v>128762.24073036568</v>
      </c>
      <c r="AB603" s="4">
        <f t="shared" si="269"/>
        <v>359506.97200000001</v>
      </c>
      <c r="AC603" s="4">
        <f>SUM($AB$5:AB603)</f>
        <v>88448121.953999981</v>
      </c>
      <c r="AD603">
        <f t="shared" si="270"/>
        <v>0.40811967820525336</v>
      </c>
      <c r="AE603" s="16"/>
      <c r="AF603" s="2">
        <v>599</v>
      </c>
      <c r="AG603">
        <f t="shared" si="271"/>
        <v>3.4375</v>
      </c>
      <c r="AH603">
        <f t="shared" si="272"/>
        <v>3.4375</v>
      </c>
      <c r="AI603">
        <f t="shared" si="273"/>
        <v>3.4375</v>
      </c>
      <c r="AJ603">
        <f t="shared" si="274"/>
        <v>3.4375</v>
      </c>
      <c r="AK603">
        <f t="shared" si="275"/>
        <v>13.75</v>
      </c>
      <c r="AL603">
        <v>27.5</v>
      </c>
      <c r="AM603">
        <f>SUM($AL$5:AL603)</f>
        <v>11503.95000000005</v>
      </c>
      <c r="AU603" s="2">
        <v>599</v>
      </c>
      <c r="AV603" s="1">
        <f t="shared" si="264"/>
        <v>15000</v>
      </c>
      <c r="AW603" s="1">
        <f t="shared" si="276"/>
        <v>15000</v>
      </c>
      <c r="AX603" s="1">
        <f t="shared" si="277"/>
        <v>15000</v>
      </c>
      <c r="AY603" s="1">
        <f t="shared" si="278"/>
        <v>15000</v>
      </c>
      <c r="AZ603" s="1">
        <f t="shared" si="279"/>
        <v>300000</v>
      </c>
      <c r="BA603" s="1">
        <f t="shared" si="280"/>
        <v>360000</v>
      </c>
      <c r="BB603">
        <v>5</v>
      </c>
      <c r="BC603" s="1">
        <f>SUM($BA$5:BA603)</f>
        <v>103929900</v>
      </c>
      <c r="BD603" s="1">
        <v>0</v>
      </c>
      <c r="BE603" s="1">
        <f>SUM($BA$235:BA603)</f>
        <v>91800000</v>
      </c>
    </row>
    <row r="604" spans="21:57" x14ac:dyDescent="0.3">
      <c r="U604" s="2">
        <v>600</v>
      </c>
      <c r="V604">
        <v>0.69899999999999995</v>
      </c>
      <c r="W604">
        <f t="shared" si="265"/>
        <v>0.69899999999999995</v>
      </c>
      <c r="X604">
        <f t="shared" si="266"/>
        <v>0.69899999999999995</v>
      </c>
      <c r="Y604">
        <f t="shared" si="267"/>
        <v>0.69899999999999995</v>
      </c>
      <c r="Z604" s="4">
        <f t="shared" si="268"/>
        <v>360379.25</v>
      </c>
      <c r="AA604" s="4">
        <f t="shared" si="281"/>
        <v>128891.00297109604</v>
      </c>
      <c r="AB604" s="4">
        <f t="shared" si="269"/>
        <v>360382.04599999997</v>
      </c>
      <c r="AC604" s="4">
        <f>SUM($AB$5:AB604)</f>
        <v>88808503.999999985</v>
      </c>
      <c r="AD604">
        <f t="shared" si="270"/>
        <v>0.40745019570616881</v>
      </c>
      <c r="AF604" s="2">
        <v>600</v>
      </c>
      <c r="AG604">
        <f t="shared" si="271"/>
        <v>3.4387500000000002</v>
      </c>
      <c r="AH604">
        <f t="shared" si="272"/>
        <v>3.4387500000000002</v>
      </c>
      <c r="AI604">
        <f t="shared" si="273"/>
        <v>3.4387500000000002</v>
      </c>
      <c r="AJ604">
        <f t="shared" si="274"/>
        <v>3.4387500000000002</v>
      </c>
      <c r="AK604">
        <f t="shared" si="275"/>
        <v>13.755000000000001</v>
      </c>
      <c r="AL604">
        <v>27.51</v>
      </c>
      <c r="AM604">
        <f>SUM($AL$5:AL604)</f>
        <v>11531.46000000005</v>
      </c>
      <c r="AU604" s="2">
        <v>600</v>
      </c>
      <c r="AV604" s="1">
        <f t="shared" si="264"/>
        <v>15000</v>
      </c>
      <c r="AW604" s="1">
        <f t="shared" si="276"/>
        <v>15000</v>
      </c>
      <c r="AX604" s="1">
        <f t="shared" si="277"/>
        <v>15000</v>
      </c>
      <c r="AY604" s="1">
        <f t="shared" si="278"/>
        <v>15000</v>
      </c>
      <c r="AZ604" s="1">
        <f t="shared" si="279"/>
        <v>300000</v>
      </c>
      <c r="BA604" s="1">
        <f t="shared" si="280"/>
        <v>360000</v>
      </c>
      <c r="BB604">
        <v>5</v>
      </c>
      <c r="BC604" s="1">
        <f>SUM($BA$5:BA604)</f>
        <v>104289900</v>
      </c>
      <c r="BD604" s="1">
        <v>0</v>
      </c>
      <c r="BE604" s="1">
        <f>SUM($BA$235:BA604)</f>
        <v>92160000</v>
      </c>
    </row>
    <row r="605" spans="21:57" x14ac:dyDescent="0.3">
      <c r="U605" s="2">
        <v>601</v>
      </c>
      <c r="V605">
        <v>0.7</v>
      </c>
      <c r="W605">
        <f t="shared" si="265"/>
        <v>0.7</v>
      </c>
      <c r="X605">
        <f t="shared" si="266"/>
        <v>0.7</v>
      </c>
      <c r="Y605">
        <f t="shared" si="267"/>
        <v>0.7</v>
      </c>
      <c r="Z605" s="4">
        <f t="shared" si="268"/>
        <v>361255.71</v>
      </c>
      <c r="AA605" s="4">
        <f t="shared" si="281"/>
        <v>129019.89397406712</v>
      </c>
      <c r="AB605" s="4">
        <f t="shared" si="269"/>
        <v>361258.51</v>
      </c>
      <c r="AC605" s="4">
        <f>SUM($AB$5:AB605)</f>
        <v>89169762.50999999</v>
      </c>
      <c r="AD605">
        <f t="shared" si="270"/>
        <v>0.40678369044478602</v>
      </c>
      <c r="AF605" s="2">
        <v>601</v>
      </c>
      <c r="AG605">
        <f t="shared" si="271"/>
        <v>3.44</v>
      </c>
      <c r="AH605">
        <f t="shared" si="272"/>
        <v>3.44</v>
      </c>
      <c r="AI605">
        <f t="shared" si="273"/>
        <v>3.44</v>
      </c>
      <c r="AJ605">
        <f t="shared" si="274"/>
        <v>3.44</v>
      </c>
      <c r="AK605">
        <f t="shared" si="275"/>
        <v>13.76</v>
      </c>
      <c r="AL605">
        <v>27.52</v>
      </c>
      <c r="AM605">
        <f>SUM($AL$5:AL605)</f>
        <v>11558.98000000005</v>
      </c>
      <c r="AU605" s="2">
        <v>601</v>
      </c>
      <c r="AV605" s="1">
        <f t="shared" si="264"/>
        <v>15000</v>
      </c>
      <c r="AW605" s="1">
        <f t="shared" si="276"/>
        <v>15000</v>
      </c>
      <c r="AX605" s="1">
        <f t="shared" si="277"/>
        <v>15000</v>
      </c>
      <c r="AY605" s="1">
        <f t="shared" si="278"/>
        <v>15000</v>
      </c>
      <c r="AZ605" s="1">
        <f t="shared" si="279"/>
        <v>300000</v>
      </c>
      <c r="BA605" s="1">
        <f t="shared" si="280"/>
        <v>360000</v>
      </c>
      <c r="BB605">
        <v>5</v>
      </c>
      <c r="BC605" s="1">
        <f>SUM($BA$5:BA605)</f>
        <v>104649900</v>
      </c>
      <c r="BD605" s="1">
        <v>0</v>
      </c>
      <c r="BE605" s="1">
        <f>SUM($BA$235:BA605)</f>
        <v>92520000</v>
      </c>
    </row>
    <row r="606" spans="21:57" x14ac:dyDescent="0.3">
      <c r="U606" s="2">
        <v>602</v>
      </c>
      <c r="V606">
        <v>0.70099999999999996</v>
      </c>
      <c r="W606">
        <f t="shared" si="265"/>
        <v>0.70099999999999996</v>
      </c>
      <c r="X606">
        <f t="shared" si="266"/>
        <v>0.70099999999999996</v>
      </c>
      <c r="Y606">
        <f t="shared" si="267"/>
        <v>0.70099999999999996</v>
      </c>
      <c r="Z606" s="4">
        <f t="shared" si="268"/>
        <v>362133.56</v>
      </c>
      <c r="AA606" s="4">
        <f t="shared" si="281"/>
        <v>129148.91386804117</v>
      </c>
      <c r="AB606" s="4">
        <f t="shared" si="269"/>
        <v>362136.364</v>
      </c>
      <c r="AC606" s="4">
        <f>SUM($AB$5:AB606)</f>
        <v>89531898.873999983</v>
      </c>
      <c r="AD606">
        <f t="shared" si="270"/>
        <v>0.40612013961501875</v>
      </c>
      <c r="AF606" s="2">
        <v>602</v>
      </c>
      <c r="AG606">
        <f t="shared" si="271"/>
        <v>3.4412500000000001</v>
      </c>
      <c r="AH606">
        <f t="shared" si="272"/>
        <v>3.4412500000000001</v>
      </c>
      <c r="AI606">
        <f t="shared" si="273"/>
        <v>3.4412500000000001</v>
      </c>
      <c r="AJ606">
        <f t="shared" si="274"/>
        <v>3.4412500000000001</v>
      </c>
      <c r="AK606">
        <f t="shared" si="275"/>
        <v>13.765000000000001</v>
      </c>
      <c r="AL606">
        <v>27.53</v>
      </c>
      <c r="AM606">
        <f>SUM($AL$5:AL606)</f>
        <v>11586.510000000051</v>
      </c>
      <c r="AU606" s="2">
        <v>602</v>
      </c>
      <c r="AV606" s="1">
        <f t="shared" si="264"/>
        <v>15000</v>
      </c>
      <c r="AW606" s="1">
        <f t="shared" si="276"/>
        <v>15000</v>
      </c>
      <c r="AX606" s="1">
        <f t="shared" si="277"/>
        <v>15000</v>
      </c>
      <c r="AY606" s="1">
        <f t="shared" si="278"/>
        <v>15000</v>
      </c>
      <c r="AZ606" s="1">
        <f t="shared" si="279"/>
        <v>300000</v>
      </c>
      <c r="BA606" s="1">
        <f t="shared" si="280"/>
        <v>360000</v>
      </c>
      <c r="BB606">
        <v>5</v>
      </c>
      <c r="BC606" s="1">
        <f>SUM($BA$5:BA606)</f>
        <v>105009900</v>
      </c>
      <c r="BD606" s="1">
        <v>0</v>
      </c>
      <c r="BE606" s="1">
        <f>SUM($BA$235:BA606)</f>
        <v>92880000</v>
      </c>
    </row>
    <row r="607" spans="21:57" x14ac:dyDescent="0.3">
      <c r="U607" s="2">
        <v>603</v>
      </c>
      <c r="V607">
        <v>0.70199999999999996</v>
      </c>
      <c r="W607">
        <f t="shared" si="265"/>
        <v>0.70199999999999996</v>
      </c>
      <c r="X607">
        <f t="shared" si="266"/>
        <v>0.70199999999999996</v>
      </c>
      <c r="Y607">
        <f t="shared" si="267"/>
        <v>0.70199999999999996</v>
      </c>
      <c r="Z607" s="4">
        <f t="shared" si="268"/>
        <v>363012.81</v>
      </c>
      <c r="AA607" s="4">
        <f t="shared" si="281"/>
        <v>129278.0627819092</v>
      </c>
      <c r="AB607" s="4">
        <f t="shared" si="269"/>
        <v>363015.61800000002</v>
      </c>
      <c r="AC607" s="4">
        <f>SUM($AB$5:AB607)</f>
        <v>89894914.491999984</v>
      </c>
      <c r="AD607">
        <f t="shared" si="270"/>
        <v>0.40545953181544803</v>
      </c>
      <c r="AF607" s="2">
        <v>603</v>
      </c>
      <c r="AG607">
        <f t="shared" si="271"/>
        <v>3.4424999999999999</v>
      </c>
      <c r="AH607">
        <f t="shared" si="272"/>
        <v>3.4424999999999999</v>
      </c>
      <c r="AI607">
        <f t="shared" si="273"/>
        <v>3.4424999999999999</v>
      </c>
      <c r="AJ607">
        <f t="shared" si="274"/>
        <v>3.4424999999999999</v>
      </c>
      <c r="AK607">
        <f t="shared" si="275"/>
        <v>13.77</v>
      </c>
      <c r="AL607">
        <v>27.54</v>
      </c>
      <c r="AM607">
        <f>SUM($AL$5:AL607)</f>
        <v>11614.050000000052</v>
      </c>
      <c r="AU607" s="2">
        <v>603</v>
      </c>
      <c r="AV607" s="1">
        <f t="shared" si="264"/>
        <v>15000</v>
      </c>
      <c r="AW607" s="1">
        <f t="shared" si="276"/>
        <v>15000</v>
      </c>
      <c r="AX607" s="1">
        <f t="shared" si="277"/>
        <v>15000</v>
      </c>
      <c r="AY607" s="1">
        <f t="shared" si="278"/>
        <v>15000</v>
      </c>
      <c r="AZ607" s="1">
        <f t="shared" si="279"/>
        <v>300000</v>
      </c>
      <c r="BA607" s="1">
        <f t="shared" si="280"/>
        <v>360000</v>
      </c>
      <c r="BB607">
        <v>5</v>
      </c>
      <c r="BC607" s="1">
        <f>SUM($BA$5:BA607)</f>
        <v>105369900</v>
      </c>
      <c r="BD607" s="1">
        <v>0</v>
      </c>
      <c r="BE607" s="1">
        <f>SUM($BA$235:BA607)</f>
        <v>93240000</v>
      </c>
    </row>
    <row r="608" spans="21:57" x14ac:dyDescent="0.3">
      <c r="U608" s="2">
        <v>604</v>
      </c>
      <c r="V608">
        <v>0.70299999999999996</v>
      </c>
      <c r="W608">
        <f t="shared" si="265"/>
        <v>0.70299999999999996</v>
      </c>
      <c r="X608">
        <f t="shared" si="266"/>
        <v>0.70299999999999996</v>
      </c>
      <c r="Y608">
        <f t="shared" si="267"/>
        <v>0.70299999999999996</v>
      </c>
      <c r="Z608" s="4">
        <f t="shared" si="268"/>
        <v>363893.45</v>
      </c>
      <c r="AA608" s="4">
        <f t="shared" si="281"/>
        <v>129407.34084469111</v>
      </c>
      <c r="AB608" s="4">
        <f t="shared" si="269"/>
        <v>363896.26199999999</v>
      </c>
      <c r="AC608" s="4">
        <f>SUM($AB$5:AB608)</f>
        <v>90258810.753999978</v>
      </c>
      <c r="AD608">
        <f t="shared" si="270"/>
        <v>0.4048018334033554</v>
      </c>
      <c r="AF608" s="2">
        <v>604</v>
      </c>
      <c r="AG608">
        <f t="shared" si="271"/>
        <v>3.4437500000000001</v>
      </c>
      <c r="AH608">
        <f t="shared" si="272"/>
        <v>3.4437500000000001</v>
      </c>
      <c r="AI608">
        <f t="shared" si="273"/>
        <v>3.4437500000000001</v>
      </c>
      <c r="AJ608">
        <f t="shared" si="274"/>
        <v>3.4437500000000001</v>
      </c>
      <c r="AK608">
        <f t="shared" si="275"/>
        <v>13.775</v>
      </c>
      <c r="AL608">
        <v>27.55</v>
      </c>
      <c r="AM608">
        <f>SUM($AL$5:AL608)</f>
        <v>11641.600000000051</v>
      </c>
      <c r="AU608" s="2">
        <v>604</v>
      </c>
      <c r="AV608" s="1">
        <f t="shared" si="264"/>
        <v>15000</v>
      </c>
      <c r="AW608" s="1">
        <f t="shared" si="276"/>
        <v>15000</v>
      </c>
      <c r="AX608" s="1">
        <f t="shared" si="277"/>
        <v>15000</v>
      </c>
      <c r="AY608" s="1">
        <f t="shared" si="278"/>
        <v>15000</v>
      </c>
      <c r="AZ608" s="1">
        <f t="shared" si="279"/>
        <v>300000</v>
      </c>
      <c r="BA608" s="1">
        <f t="shared" si="280"/>
        <v>360000</v>
      </c>
      <c r="BB608">
        <v>5</v>
      </c>
      <c r="BC608" s="1">
        <f>SUM($BA$5:BA608)</f>
        <v>105729900</v>
      </c>
      <c r="BD608" s="1">
        <v>0</v>
      </c>
      <c r="BE608" s="1">
        <f>SUM($BA$235:BA608)</f>
        <v>93600000</v>
      </c>
    </row>
    <row r="609" spans="21:57" x14ac:dyDescent="0.3">
      <c r="U609" s="2">
        <v>605</v>
      </c>
      <c r="V609">
        <v>0.70399999999999996</v>
      </c>
      <c r="W609">
        <f t="shared" si="265"/>
        <v>0.70399999999999996</v>
      </c>
      <c r="X609">
        <f t="shared" si="266"/>
        <v>0.70399999999999996</v>
      </c>
      <c r="Y609">
        <f t="shared" si="267"/>
        <v>0.70399999999999996</v>
      </c>
      <c r="Z609" s="4">
        <f t="shared" si="268"/>
        <v>364775.49</v>
      </c>
      <c r="AA609" s="4">
        <f t="shared" si="281"/>
        <v>129536.74818553578</v>
      </c>
      <c r="AB609" s="4">
        <f t="shared" si="269"/>
        <v>364778.30599999998</v>
      </c>
      <c r="AC609" s="4">
        <f>SUM($AB$5:AB609)</f>
        <v>90623589.059999973</v>
      </c>
      <c r="AD609">
        <f t="shared" si="270"/>
        <v>0.4041470333507895</v>
      </c>
      <c r="AF609" s="2">
        <v>605</v>
      </c>
      <c r="AG609">
        <f t="shared" si="271"/>
        <v>3.4449999999999998</v>
      </c>
      <c r="AH609">
        <f t="shared" si="272"/>
        <v>3.4449999999999998</v>
      </c>
      <c r="AI609">
        <f t="shared" si="273"/>
        <v>3.4449999999999998</v>
      </c>
      <c r="AJ609">
        <f t="shared" si="274"/>
        <v>3.4449999999999998</v>
      </c>
      <c r="AK609">
        <f t="shared" si="275"/>
        <v>13.78</v>
      </c>
      <c r="AL609">
        <v>27.56</v>
      </c>
      <c r="AM609">
        <f>SUM($AL$5:AL609)</f>
        <v>11669.160000000051</v>
      </c>
      <c r="AU609" s="2">
        <v>605</v>
      </c>
      <c r="AV609" s="1">
        <f t="shared" si="264"/>
        <v>15000</v>
      </c>
      <c r="AW609" s="1">
        <f t="shared" si="276"/>
        <v>15000</v>
      </c>
      <c r="AX609" s="1">
        <f t="shared" si="277"/>
        <v>15000</v>
      </c>
      <c r="AY609" s="1">
        <f t="shared" si="278"/>
        <v>15000</v>
      </c>
      <c r="AZ609" s="1">
        <f t="shared" si="279"/>
        <v>300000</v>
      </c>
      <c r="BA609" s="1">
        <f t="shared" si="280"/>
        <v>360000</v>
      </c>
      <c r="BB609">
        <v>5</v>
      </c>
      <c r="BC609" s="1">
        <f>SUM($BA$5:BA609)</f>
        <v>106089900</v>
      </c>
      <c r="BD609" s="1">
        <v>0</v>
      </c>
      <c r="BE609" s="1">
        <f>SUM($BA$235:BA609)</f>
        <v>93960000</v>
      </c>
    </row>
    <row r="610" spans="21:57" x14ac:dyDescent="0.3">
      <c r="U610" s="2">
        <v>606</v>
      </c>
      <c r="V610">
        <v>0.70499999999999996</v>
      </c>
      <c r="W610">
        <f t="shared" si="265"/>
        <v>0.70499999999999996</v>
      </c>
      <c r="X610">
        <f t="shared" si="266"/>
        <v>0.70499999999999996</v>
      </c>
      <c r="Y610">
        <f t="shared" si="267"/>
        <v>0.70499999999999996</v>
      </c>
      <c r="Z610" s="4">
        <f t="shared" si="268"/>
        <v>365658.93</v>
      </c>
      <c r="AA610" s="4">
        <f t="shared" si="281"/>
        <v>129666.2849337213</v>
      </c>
      <c r="AB610" s="4">
        <f t="shared" si="269"/>
        <v>365661.75</v>
      </c>
      <c r="AC610" s="4">
        <f>SUM($AB$5:AB610)</f>
        <v>90989250.809999973</v>
      </c>
      <c r="AD610">
        <f t="shared" si="270"/>
        <v>0.40349510959878565</v>
      </c>
      <c r="AF610" s="2">
        <v>606</v>
      </c>
      <c r="AG610">
        <f t="shared" si="271"/>
        <v>3.44625</v>
      </c>
      <c r="AH610">
        <f t="shared" si="272"/>
        <v>3.44625</v>
      </c>
      <c r="AI610">
        <f t="shared" si="273"/>
        <v>3.44625</v>
      </c>
      <c r="AJ610">
        <f t="shared" si="274"/>
        <v>3.44625</v>
      </c>
      <c r="AK610">
        <f t="shared" si="275"/>
        <v>13.785</v>
      </c>
      <c r="AL610">
        <v>27.57</v>
      </c>
      <c r="AM610">
        <f>SUM($AL$5:AL610)</f>
        <v>11696.73000000005</v>
      </c>
      <c r="AU610" s="2">
        <v>606</v>
      </c>
      <c r="AV610" s="1">
        <f t="shared" si="264"/>
        <v>15000</v>
      </c>
      <c r="AW610" s="1">
        <f t="shared" si="276"/>
        <v>15000</v>
      </c>
      <c r="AX610" s="1">
        <f t="shared" si="277"/>
        <v>15000</v>
      </c>
      <c r="AY610" s="1">
        <f t="shared" si="278"/>
        <v>15000</v>
      </c>
      <c r="AZ610" s="1">
        <f t="shared" si="279"/>
        <v>300000</v>
      </c>
      <c r="BA610" s="1">
        <f t="shared" si="280"/>
        <v>360000</v>
      </c>
      <c r="BB610">
        <v>5</v>
      </c>
      <c r="BC610" s="1">
        <f>SUM($BA$5:BA610)</f>
        <v>106449900</v>
      </c>
      <c r="BD610" s="1">
        <v>0</v>
      </c>
      <c r="BE610" s="1">
        <f>SUM($BA$235:BA610)</f>
        <v>94320000</v>
      </c>
    </row>
    <row r="611" spans="21:57" x14ac:dyDescent="0.3">
      <c r="U611" s="2">
        <v>607</v>
      </c>
      <c r="V611">
        <v>0.70599999999999996</v>
      </c>
      <c r="W611">
        <f t="shared" si="265"/>
        <v>0.70599999999999996</v>
      </c>
      <c r="X611">
        <f t="shared" si="266"/>
        <v>0.70599999999999996</v>
      </c>
      <c r="Y611">
        <f t="shared" si="267"/>
        <v>0.70599999999999996</v>
      </c>
      <c r="Z611" s="4">
        <f t="shared" si="268"/>
        <v>366543.77</v>
      </c>
      <c r="AA611" s="4">
        <f t="shared" si="281"/>
        <v>129795.951218655</v>
      </c>
      <c r="AB611" s="4">
        <f t="shared" si="269"/>
        <v>366546.59400000004</v>
      </c>
      <c r="AC611" s="4">
        <f>SUM($AB$5:AB611)</f>
        <v>91355797.403999969</v>
      </c>
      <c r="AD611">
        <f t="shared" si="270"/>
        <v>0.40284604031459104</v>
      </c>
      <c r="AF611" s="2">
        <v>607</v>
      </c>
      <c r="AG611">
        <f t="shared" si="271"/>
        <v>3.4474999999999998</v>
      </c>
      <c r="AH611">
        <f t="shared" si="272"/>
        <v>3.4474999999999998</v>
      </c>
      <c r="AI611">
        <f t="shared" si="273"/>
        <v>3.4474999999999998</v>
      </c>
      <c r="AJ611">
        <f t="shared" si="274"/>
        <v>3.4474999999999998</v>
      </c>
      <c r="AK611">
        <f t="shared" si="275"/>
        <v>13.79</v>
      </c>
      <c r="AL611">
        <v>27.58</v>
      </c>
      <c r="AM611">
        <f>SUM($AL$5:AL611)</f>
        <v>11724.31000000005</v>
      </c>
      <c r="AU611" s="2">
        <v>607</v>
      </c>
      <c r="AV611" s="1">
        <f t="shared" si="264"/>
        <v>15000</v>
      </c>
      <c r="AW611" s="1">
        <f t="shared" si="276"/>
        <v>15000</v>
      </c>
      <c r="AX611" s="1">
        <f t="shared" si="277"/>
        <v>15000</v>
      </c>
      <c r="AY611" s="1">
        <f t="shared" si="278"/>
        <v>15000</v>
      </c>
      <c r="AZ611" s="1">
        <f t="shared" si="279"/>
        <v>300000</v>
      </c>
      <c r="BA611" s="1">
        <f t="shared" si="280"/>
        <v>360000</v>
      </c>
      <c r="BB611">
        <v>5</v>
      </c>
      <c r="BC611" s="1">
        <f>SUM($BA$5:BA611)</f>
        <v>106809900</v>
      </c>
      <c r="BD611" s="1">
        <v>0</v>
      </c>
      <c r="BE611" s="1">
        <f>SUM($BA$235:BA611)</f>
        <v>94680000</v>
      </c>
    </row>
    <row r="612" spans="21:57" x14ac:dyDescent="0.3">
      <c r="U612" s="2">
        <v>608</v>
      </c>
      <c r="V612">
        <v>0.70699999999999996</v>
      </c>
      <c r="W612">
        <f t="shared" si="265"/>
        <v>0.70699999999999996</v>
      </c>
      <c r="X612">
        <f t="shared" si="266"/>
        <v>0.70699999999999996</v>
      </c>
      <c r="Y612">
        <f t="shared" si="267"/>
        <v>0.70699999999999996</v>
      </c>
      <c r="Z612" s="4">
        <f t="shared" si="268"/>
        <v>367430.02</v>
      </c>
      <c r="AA612" s="4">
        <f t="shared" si="281"/>
        <v>129925.74716987363</v>
      </c>
      <c r="AB612" s="4">
        <f t="shared" si="269"/>
        <v>367432.848</v>
      </c>
      <c r="AC612" s="4">
        <f>SUM($AB$5:AB612)</f>
        <v>91723230.251999974</v>
      </c>
      <c r="AD612">
        <f t="shared" si="270"/>
        <v>0.40219981483508677</v>
      </c>
      <c r="AF612" s="2">
        <v>608</v>
      </c>
      <c r="AG612">
        <f t="shared" si="271"/>
        <v>3.44875</v>
      </c>
      <c r="AH612">
        <f t="shared" si="272"/>
        <v>3.44875</v>
      </c>
      <c r="AI612">
        <f t="shared" si="273"/>
        <v>3.44875</v>
      </c>
      <c r="AJ612">
        <f t="shared" si="274"/>
        <v>3.44875</v>
      </c>
      <c r="AK612">
        <f t="shared" si="275"/>
        <v>13.795</v>
      </c>
      <c r="AL612">
        <v>27.59</v>
      </c>
      <c r="AM612">
        <f>SUM($AL$5:AL612)</f>
        <v>11751.900000000051</v>
      </c>
      <c r="AU612" s="2">
        <v>608</v>
      </c>
      <c r="AV612" s="1">
        <f t="shared" si="264"/>
        <v>15000</v>
      </c>
      <c r="AW612" s="1">
        <f t="shared" si="276"/>
        <v>15000</v>
      </c>
      <c r="AX612" s="1">
        <f t="shared" si="277"/>
        <v>15000</v>
      </c>
      <c r="AY612" s="1">
        <f t="shared" si="278"/>
        <v>15000</v>
      </c>
      <c r="AZ612" s="1">
        <f t="shared" si="279"/>
        <v>300000</v>
      </c>
      <c r="BA612" s="1">
        <f t="shared" si="280"/>
        <v>360000</v>
      </c>
      <c r="BB612">
        <v>5</v>
      </c>
      <c r="BC612" s="1">
        <f>SUM($BA$5:BA612)</f>
        <v>107169900</v>
      </c>
      <c r="BD612" s="1">
        <v>0</v>
      </c>
      <c r="BE612" s="1">
        <f>SUM($BA$235:BA612)</f>
        <v>95040000</v>
      </c>
    </row>
    <row r="613" spans="21:57" x14ac:dyDescent="0.3">
      <c r="U613" s="2">
        <v>609</v>
      </c>
      <c r="V613">
        <v>0.70799999999999996</v>
      </c>
      <c r="W613">
        <f t="shared" si="265"/>
        <v>0.70799999999999996</v>
      </c>
      <c r="X613">
        <f t="shared" si="266"/>
        <v>0.70799999999999996</v>
      </c>
      <c r="Y613">
        <f t="shared" si="267"/>
        <v>0.70799999999999996</v>
      </c>
      <c r="Z613" s="4">
        <f t="shared" si="268"/>
        <v>368317.67</v>
      </c>
      <c r="AA613" s="4">
        <f t="shared" si="281"/>
        <v>130055.6729170435</v>
      </c>
      <c r="AB613" s="4">
        <f t="shared" si="269"/>
        <v>368320.50199999998</v>
      </c>
      <c r="AC613" s="4">
        <f>SUM($AB$5:AB613)</f>
        <v>92091550.753999978</v>
      </c>
      <c r="AD613">
        <f t="shared" si="270"/>
        <v>0.40155640069378506</v>
      </c>
      <c r="AF613" s="2">
        <v>609</v>
      </c>
      <c r="AG613">
        <f t="shared" si="271"/>
        <v>3.45</v>
      </c>
      <c r="AH613">
        <f t="shared" si="272"/>
        <v>3.45</v>
      </c>
      <c r="AI613">
        <f t="shared" si="273"/>
        <v>3.45</v>
      </c>
      <c r="AJ613">
        <f t="shared" si="274"/>
        <v>3.45</v>
      </c>
      <c r="AK613">
        <f t="shared" si="275"/>
        <v>13.8</v>
      </c>
      <c r="AL613">
        <v>27.6</v>
      </c>
      <c r="AM613">
        <f>SUM($AL$5:AL613)</f>
        <v>11779.500000000051</v>
      </c>
      <c r="AU613" s="2">
        <v>609</v>
      </c>
      <c r="AV613" s="1">
        <f t="shared" si="264"/>
        <v>15000</v>
      </c>
      <c r="AW613" s="1">
        <f t="shared" si="276"/>
        <v>15000</v>
      </c>
      <c r="AX613" s="1">
        <f t="shared" si="277"/>
        <v>15000</v>
      </c>
      <c r="AY613" s="1">
        <f t="shared" si="278"/>
        <v>15000</v>
      </c>
      <c r="AZ613" s="1">
        <f t="shared" si="279"/>
        <v>300000</v>
      </c>
      <c r="BA613" s="1">
        <f t="shared" si="280"/>
        <v>360000</v>
      </c>
      <c r="BB613">
        <v>5</v>
      </c>
      <c r="BC613" s="1">
        <f>SUM($BA$5:BA613)</f>
        <v>107529900</v>
      </c>
      <c r="BD613" s="1">
        <v>0</v>
      </c>
      <c r="BE613" s="1">
        <f>SUM($BA$235:BA613)</f>
        <v>95400000</v>
      </c>
    </row>
    <row r="614" spans="21:57" x14ac:dyDescent="0.3">
      <c r="U614" s="2">
        <v>610</v>
      </c>
      <c r="V614">
        <v>0.70899999999999996</v>
      </c>
      <c r="W614">
        <f t="shared" si="265"/>
        <v>0.70899999999999996</v>
      </c>
      <c r="X614">
        <f t="shared" si="266"/>
        <v>0.70899999999999996</v>
      </c>
      <c r="Y614">
        <f t="shared" si="267"/>
        <v>0.70899999999999996</v>
      </c>
      <c r="Z614" s="4">
        <f t="shared" si="268"/>
        <v>369206.73</v>
      </c>
      <c r="AA614" s="4">
        <f t="shared" si="281"/>
        <v>130185.72858996053</v>
      </c>
      <c r="AB614" s="4">
        <f t="shared" si="269"/>
        <v>369209.56599999999</v>
      </c>
      <c r="AC614" s="4">
        <f>SUM($AB$5:AB614)</f>
        <v>92460760.319999978</v>
      </c>
      <c r="AD614">
        <f t="shared" si="270"/>
        <v>0.40091578757996221</v>
      </c>
      <c r="AF614" s="2">
        <v>610</v>
      </c>
      <c r="AG614">
        <f t="shared" si="271"/>
        <v>3.4512499999999875</v>
      </c>
      <c r="AH614">
        <f t="shared" si="272"/>
        <v>3.4512499999999875</v>
      </c>
      <c r="AI614">
        <f t="shared" si="273"/>
        <v>3.4512499999999875</v>
      </c>
      <c r="AJ614">
        <f t="shared" si="274"/>
        <v>3.4512499999999875</v>
      </c>
      <c r="AK614">
        <f t="shared" si="275"/>
        <v>13.80499999999995</v>
      </c>
      <c r="AL614">
        <v>27.6099999999999</v>
      </c>
      <c r="AM614">
        <f>SUM($AL$5:AL614)</f>
        <v>11807.110000000052</v>
      </c>
      <c r="AU614" s="2">
        <v>610</v>
      </c>
      <c r="AV614" s="1">
        <f t="shared" si="264"/>
        <v>15000</v>
      </c>
      <c r="AW614" s="1">
        <f t="shared" si="276"/>
        <v>15000</v>
      </c>
      <c r="AX614" s="1">
        <f t="shared" si="277"/>
        <v>15000</v>
      </c>
      <c r="AY614" s="1">
        <f t="shared" si="278"/>
        <v>15000</v>
      </c>
      <c r="AZ614" s="1">
        <f t="shared" si="279"/>
        <v>300000</v>
      </c>
      <c r="BA614" s="1">
        <f t="shared" si="280"/>
        <v>360000</v>
      </c>
      <c r="BB614">
        <v>5</v>
      </c>
      <c r="BC614" s="1">
        <f>SUM($BA$5:BA614)</f>
        <v>107889900</v>
      </c>
      <c r="BD614" s="1">
        <v>0</v>
      </c>
      <c r="BE614" s="1">
        <f>SUM($BA$235:BA614)</f>
        <v>95760000</v>
      </c>
    </row>
    <row r="615" spans="21:57" x14ac:dyDescent="0.3">
      <c r="U615" s="2">
        <v>611</v>
      </c>
      <c r="V615">
        <v>0.71</v>
      </c>
      <c r="W615">
        <f t="shared" si="265"/>
        <v>0.71</v>
      </c>
      <c r="X615">
        <f t="shared" si="266"/>
        <v>0.71</v>
      </c>
      <c r="Y615">
        <f t="shared" si="267"/>
        <v>0.71</v>
      </c>
      <c r="Z615" s="4">
        <f t="shared" si="268"/>
        <v>370097.2</v>
      </c>
      <c r="AA615" s="4">
        <f t="shared" si="281"/>
        <v>130315.91431855048</v>
      </c>
      <c r="AB615" s="4">
        <f t="shared" si="269"/>
        <v>370100.04000000004</v>
      </c>
      <c r="AC615" s="4">
        <f>SUM($AB$5:AB615)</f>
        <v>92830860.359999985</v>
      </c>
      <c r="AD615">
        <f t="shared" si="270"/>
        <v>0.40027795436584901</v>
      </c>
      <c r="AF615" s="2">
        <v>611</v>
      </c>
      <c r="AG615">
        <f t="shared" si="271"/>
        <v>3.4525000000000001</v>
      </c>
      <c r="AH615">
        <f t="shared" si="272"/>
        <v>3.4525000000000001</v>
      </c>
      <c r="AI615">
        <f t="shared" si="273"/>
        <v>3.4525000000000001</v>
      </c>
      <c r="AJ615">
        <f t="shared" si="274"/>
        <v>3.4525000000000001</v>
      </c>
      <c r="AK615">
        <f t="shared" si="275"/>
        <v>13.81</v>
      </c>
      <c r="AL615">
        <v>27.62</v>
      </c>
      <c r="AM615">
        <f>SUM($AL$5:AL615)</f>
        <v>11834.730000000052</v>
      </c>
      <c r="AU615" s="2">
        <v>611</v>
      </c>
      <c r="AV615" s="1">
        <f t="shared" si="264"/>
        <v>15500</v>
      </c>
      <c r="AW615" s="1">
        <f t="shared" si="276"/>
        <v>15500</v>
      </c>
      <c r="AX615" s="1">
        <f t="shared" si="277"/>
        <v>15500</v>
      </c>
      <c r="AY615" s="1">
        <f t="shared" si="278"/>
        <v>15500</v>
      </c>
      <c r="AZ615" s="1">
        <f t="shared" si="279"/>
        <v>310000</v>
      </c>
      <c r="BA615" s="1">
        <f t="shared" si="280"/>
        <v>372000</v>
      </c>
      <c r="BB615">
        <v>5</v>
      </c>
      <c r="BC615" s="1">
        <f>SUM($BA$5:BA615)</f>
        <v>108261900</v>
      </c>
      <c r="BD615" s="1">
        <v>0</v>
      </c>
      <c r="BE615" s="1">
        <f>SUM($BA$235:BA615)</f>
        <v>96132000</v>
      </c>
    </row>
    <row r="616" spans="21:57" x14ac:dyDescent="0.3">
      <c r="U616" s="2">
        <v>612</v>
      </c>
      <c r="V616">
        <v>0.71099999999999997</v>
      </c>
      <c r="W616">
        <f t="shared" si="265"/>
        <v>0.71099999999999997</v>
      </c>
      <c r="X616">
        <f t="shared" si="266"/>
        <v>0.71099999999999997</v>
      </c>
      <c r="Y616">
        <f t="shared" si="267"/>
        <v>0.71099999999999997</v>
      </c>
      <c r="Z616" s="4">
        <f t="shared" si="268"/>
        <v>370989.08</v>
      </c>
      <c r="AA616" s="4">
        <f t="shared" si="281"/>
        <v>130446.23023286901</v>
      </c>
      <c r="AB616" s="4">
        <f t="shared" si="269"/>
        <v>370991.924</v>
      </c>
      <c r="AC616" s="4">
        <f>SUM($AB$5:AB616)</f>
        <v>93201852.283999979</v>
      </c>
      <c r="AD616">
        <f t="shared" si="270"/>
        <v>0.39964288013843746</v>
      </c>
      <c r="AF616" s="2">
        <v>612</v>
      </c>
      <c r="AG616">
        <f t="shared" si="271"/>
        <v>3.4537499999999999</v>
      </c>
      <c r="AH616">
        <f t="shared" si="272"/>
        <v>3.4537499999999999</v>
      </c>
      <c r="AI616">
        <f t="shared" si="273"/>
        <v>3.4537499999999999</v>
      </c>
      <c r="AJ616">
        <f t="shared" si="274"/>
        <v>3.4537499999999999</v>
      </c>
      <c r="AK616">
        <f t="shared" si="275"/>
        <v>13.815</v>
      </c>
      <c r="AL616">
        <v>27.63</v>
      </c>
      <c r="AM616">
        <f>SUM($AL$5:AL616)</f>
        <v>11862.360000000052</v>
      </c>
      <c r="AU616" s="2">
        <v>612</v>
      </c>
      <c r="AV616" s="1">
        <f t="shared" si="264"/>
        <v>15500</v>
      </c>
      <c r="AW616" s="1">
        <f t="shared" si="276"/>
        <v>15500</v>
      </c>
      <c r="AX616" s="1">
        <f t="shared" si="277"/>
        <v>15500</v>
      </c>
      <c r="AY616" s="1">
        <f t="shared" si="278"/>
        <v>15500</v>
      </c>
      <c r="AZ616" s="1">
        <f t="shared" si="279"/>
        <v>310000</v>
      </c>
      <c r="BA616" s="1">
        <f t="shared" si="280"/>
        <v>372000</v>
      </c>
      <c r="BB616">
        <v>5</v>
      </c>
      <c r="BC616" s="1">
        <f>SUM($BA$5:BA616)</f>
        <v>108633900</v>
      </c>
      <c r="BD616" s="1">
        <v>0</v>
      </c>
      <c r="BE616" s="1">
        <f>SUM($BA$235:BA616)</f>
        <v>96504000</v>
      </c>
    </row>
    <row r="617" spans="21:57" x14ac:dyDescent="0.3">
      <c r="U617" s="2">
        <v>613</v>
      </c>
      <c r="V617">
        <v>0.71199999999999997</v>
      </c>
      <c r="W617">
        <f t="shared" si="265"/>
        <v>0.71199999999999997</v>
      </c>
      <c r="X617">
        <f t="shared" si="266"/>
        <v>0.71199999999999997</v>
      </c>
      <c r="Y617">
        <f t="shared" si="267"/>
        <v>0.71199999999999997</v>
      </c>
      <c r="Z617" s="4">
        <f t="shared" si="268"/>
        <v>371882.38</v>
      </c>
      <c r="AA617" s="4">
        <f t="shared" si="281"/>
        <v>130576.67646310187</v>
      </c>
      <c r="AB617" s="4">
        <f t="shared" si="269"/>
        <v>371885.228</v>
      </c>
      <c r="AC617" s="4">
        <f>SUM($AB$5:AB617)</f>
        <v>93573737.51199998</v>
      </c>
      <c r="AD617">
        <f t="shared" si="270"/>
        <v>0.39901055492632292</v>
      </c>
      <c r="AF617" s="2">
        <v>613</v>
      </c>
      <c r="AG617">
        <f t="shared" si="271"/>
        <v>3.4550000000000001</v>
      </c>
      <c r="AH617">
        <f t="shared" si="272"/>
        <v>3.4550000000000001</v>
      </c>
      <c r="AI617">
        <f t="shared" si="273"/>
        <v>3.4550000000000001</v>
      </c>
      <c r="AJ617">
        <f t="shared" si="274"/>
        <v>3.4550000000000001</v>
      </c>
      <c r="AK617">
        <f t="shared" si="275"/>
        <v>13.82</v>
      </c>
      <c r="AL617">
        <v>27.64</v>
      </c>
      <c r="AM617">
        <f>SUM($AL$5:AL617)</f>
        <v>11890.000000000051</v>
      </c>
      <c r="AU617" s="2">
        <v>613</v>
      </c>
      <c r="AV617" s="1">
        <f t="shared" si="264"/>
        <v>15500</v>
      </c>
      <c r="AW617" s="1">
        <f t="shared" si="276"/>
        <v>15500</v>
      </c>
      <c r="AX617" s="1">
        <f t="shared" si="277"/>
        <v>15500</v>
      </c>
      <c r="AY617" s="1">
        <f t="shared" si="278"/>
        <v>15500</v>
      </c>
      <c r="AZ617" s="1">
        <f t="shared" si="279"/>
        <v>310000</v>
      </c>
      <c r="BA617" s="1">
        <f t="shared" si="280"/>
        <v>372000</v>
      </c>
      <c r="BB617">
        <v>5</v>
      </c>
      <c r="BC617" s="1">
        <f>SUM($BA$5:BA617)</f>
        <v>109005900</v>
      </c>
      <c r="BD617" s="1">
        <v>0</v>
      </c>
      <c r="BE617" s="1">
        <f>SUM($BA$235:BA617)</f>
        <v>96876000</v>
      </c>
    </row>
    <row r="618" spans="21:57" x14ac:dyDescent="0.3">
      <c r="U618" s="2">
        <v>614</v>
      </c>
      <c r="V618">
        <v>0.71299999999999997</v>
      </c>
      <c r="W618">
        <f t="shared" si="265"/>
        <v>0.71299999999999997</v>
      </c>
      <c r="X618">
        <f t="shared" si="266"/>
        <v>0.71299999999999997</v>
      </c>
      <c r="Y618">
        <f t="shared" si="267"/>
        <v>0.71299999999999997</v>
      </c>
      <c r="Z618" s="4">
        <f t="shared" si="268"/>
        <v>372777.09</v>
      </c>
      <c r="AA618" s="4">
        <f t="shared" si="281"/>
        <v>130707.25313956496</v>
      </c>
      <c r="AB618" s="4">
        <f t="shared" si="269"/>
        <v>372779.94200000004</v>
      </c>
      <c r="AC618" s="4">
        <f>SUM($AB$5:AB618)</f>
        <v>93946517.453999981</v>
      </c>
      <c r="AD618">
        <f t="shared" si="270"/>
        <v>0.39838094738087815</v>
      </c>
      <c r="AE618" s="16"/>
      <c r="AF618" s="2">
        <v>614</v>
      </c>
      <c r="AG618">
        <f t="shared" si="271"/>
        <v>3.4562499999999874</v>
      </c>
      <c r="AH618">
        <f t="shared" si="272"/>
        <v>3.4562499999999874</v>
      </c>
      <c r="AI618">
        <f t="shared" si="273"/>
        <v>3.4562499999999874</v>
      </c>
      <c r="AJ618">
        <f t="shared" si="274"/>
        <v>3.4562499999999874</v>
      </c>
      <c r="AK618">
        <f t="shared" si="275"/>
        <v>13.82499999999995</v>
      </c>
      <c r="AL618">
        <v>27.649999999999899</v>
      </c>
      <c r="AM618">
        <f>SUM($AL$5:AL618)</f>
        <v>11917.650000000051</v>
      </c>
      <c r="AU618" s="2">
        <v>614</v>
      </c>
      <c r="AV618" s="1">
        <f t="shared" si="264"/>
        <v>15500</v>
      </c>
      <c r="AW618" s="1">
        <f t="shared" si="276"/>
        <v>15500</v>
      </c>
      <c r="AX618" s="1">
        <f t="shared" si="277"/>
        <v>15500</v>
      </c>
      <c r="AY618" s="1">
        <f t="shared" si="278"/>
        <v>15500</v>
      </c>
      <c r="AZ618" s="1">
        <f t="shared" si="279"/>
        <v>310000</v>
      </c>
      <c r="BA618" s="1">
        <f t="shared" si="280"/>
        <v>372000</v>
      </c>
      <c r="BB618">
        <v>5</v>
      </c>
      <c r="BC618" s="1">
        <f>SUM($BA$5:BA618)</f>
        <v>109377900</v>
      </c>
      <c r="BD618" s="1">
        <v>0</v>
      </c>
      <c r="BE618" s="1">
        <f>SUM($BA$235:BA618)</f>
        <v>97248000</v>
      </c>
    </row>
    <row r="619" spans="21:57" x14ac:dyDescent="0.3">
      <c r="U619" s="2">
        <v>615</v>
      </c>
      <c r="V619">
        <v>0.71399999999999997</v>
      </c>
      <c r="W619">
        <f t="shared" si="265"/>
        <v>0.71399999999999997</v>
      </c>
      <c r="X619">
        <f t="shared" si="266"/>
        <v>0.71399999999999997</v>
      </c>
      <c r="Y619">
        <f t="shared" si="267"/>
        <v>0.71399999999999997</v>
      </c>
      <c r="Z619" s="4">
        <f t="shared" si="268"/>
        <v>373673.22000000003</v>
      </c>
      <c r="AA619" s="4">
        <f t="shared" si="281"/>
        <v>130837.96039270451</v>
      </c>
      <c r="AB619" s="4">
        <f t="shared" si="269"/>
        <v>373676.07600000006</v>
      </c>
      <c r="AC619" s="4">
        <f>SUM($AB$5:AB619)</f>
        <v>94320193.529999986</v>
      </c>
      <c r="AD619">
        <f t="shared" si="270"/>
        <v>0.39775404786342605</v>
      </c>
      <c r="AF619" s="2">
        <v>615</v>
      </c>
      <c r="AG619">
        <f t="shared" si="271"/>
        <v>3.4574999999999876</v>
      </c>
      <c r="AH619">
        <f t="shared" si="272"/>
        <v>3.4574999999999876</v>
      </c>
      <c r="AI619">
        <f t="shared" si="273"/>
        <v>3.4574999999999876</v>
      </c>
      <c r="AJ619">
        <f t="shared" si="274"/>
        <v>3.4574999999999876</v>
      </c>
      <c r="AK619">
        <f t="shared" si="275"/>
        <v>13.82999999999995</v>
      </c>
      <c r="AL619">
        <v>27.659999999999901</v>
      </c>
      <c r="AM619">
        <f>SUM($AL$5:AL619)</f>
        <v>11945.31000000005</v>
      </c>
      <c r="AU619" s="2">
        <v>615</v>
      </c>
      <c r="AV619" s="1">
        <f t="shared" si="264"/>
        <v>15500</v>
      </c>
      <c r="AW619" s="1">
        <f t="shared" si="276"/>
        <v>15500</v>
      </c>
      <c r="AX619" s="1">
        <f t="shared" si="277"/>
        <v>15500</v>
      </c>
      <c r="AY619" s="1">
        <f t="shared" si="278"/>
        <v>15500</v>
      </c>
      <c r="AZ619" s="1">
        <f t="shared" si="279"/>
        <v>310000</v>
      </c>
      <c r="BA619" s="1">
        <f t="shared" si="280"/>
        <v>372000</v>
      </c>
      <c r="BB619">
        <v>5</v>
      </c>
      <c r="BC619" s="1">
        <f>SUM($BA$5:BA619)</f>
        <v>109749900</v>
      </c>
      <c r="BD619" s="1">
        <v>0</v>
      </c>
      <c r="BE619" s="1">
        <f>SUM($BA$235:BA619)</f>
        <v>97620000</v>
      </c>
    </row>
    <row r="620" spans="21:57" x14ac:dyDescent="0.3">
      <c r="U620" s="2">
        <v>616</v>
      </c>
      <c r="V620">
        <v>0.71499999999999997</v>
      </c>
      <c r="W620">
        <f t="shared" si="265"/>
        <v>0.71499999999999997</v>
      </c>
      <c r="X620">
        <f t="shared" si="266"/>
        <v>0.71499999999999997</v>
      </c>
      <c r="Y620">
        <f t="shared" si="267"/>
        <v>0.71499999999999997</v>
      </c>
      <c r="Z620" s="4">
        <f t="shared" si="268"/>
        <v>374570.77</v>
      </c>
      <c r="AA620" s="4">
        <f t="shared" si="281"/>
        <v>130968.7983530972</v>
      </c>
      <c r="AB620" s="4">
        <f t="shared" si="269"/>
        <v>374573.63</v>
      </c>
      <c r="AC620" s="4">
        <f>SUM($AB$5:AB620)</f>
        <v>94694767.159999982</v>
      </c>
      <c r="AD620">
        <f t="shared" si="270"/>
        <v>0.39712983612661512</v>
      </c>
      <c r="AF620" s="2">
        <v>616</v>
      </c>
      <c r="AG620">
        <f t="shared" si="271"/>
        <v>3.4587499999999873</v>
      </c>
      <c r="AH620">
        <f t="shared" si="272"/>
        <v>3.4587499999999873</v>
      </c>
      <c r="AI620">
        <f t="shared" si="273"/>
        <v>3.4587499999999873</v>
      </c>
      <c r="AJ620">
        <f t="shared" si="274"/>
        <v>3.4587499999999873</v>
      </c>
      <c r="AK620">
        <f t="shared" si="275"/>
        <v>13.834999999999949</v>
      </c>
      <c r="AL620">
        <v>27.669999999999899</v>
      </c>
      <c r="AM620">
        <f>SUM($AL$5:AL620)</f>
        <v>11972.98000000005</v>
      </c>
      <c r="AU620" s="2">
        <v>616</v>
      </c>
      <c r="AV620" s="1">
        <f t="shared" si="264"/>
        <v>15500</v>
      </c>
      <c r="AW620" s="1">
        <f t="shared" si="276"/>
        <v>15500</v>
      </c>
      <c r="AX620" s="1">
        <f t="shared" si="277"/>
        <v>15500</v>
      </c>
      <c r="AY620" s="1">
        <f t="shared" si="278"/>
        <v>15500</v>
      </c>
      <c r="AZ620" s="1">
        <f t="shared" si="279"/>
        <v>310000</v>
      </c>
      <c r="BA620" s="1">
        <f t="shared" si="280"/>
        <v>372000</v>
      </c>
      <c r="BB620">
        <v>5</v>
      </c>
      <c r="BC620" s="1">
        <f>SUM($BA$5:BA620)</f>
        <v>110121900</v>
      </c>
      <c r="BD620" s="1">
        <v>0</v>
      </c>
      <c r="BE620" s="1">
        <f>SUM($BA$235:BA620)</f>
        <v>97992000</v>
      </c>
    </row>
    <row r="621" spans="21:57" x14ac:dyDescent="0.3">
      <c r="U621" s="2">
        <v>617</v>
      </c>
      <c r="V621">
        <v>0.71599999999999997</v>
      </c>
      <c r="W621">
        <f t="shared" si="265"/>
        <v>0.71599999999999997</v>
      </c>
      <c r="X621">
        <f t="shared" si="266"/>
        <v>0.71599999999999997</v>
      </c>
      <c r="Y621">
        <f t="shared" si="267"/>
        <v>0.71599999999999997</v>
      </c>
      <c r="Z621" s="4">
        <f t="shared" si="268"/>
        <v>375469.74</v>
      </c>
      <c r="AA621" s="4">
        <f t="shared" si="281"/>
        <v>131099.76715145027</v>
      </c>
      <c r="AB621" s="4">
        <f t="shared" si="269"/>
        <v>375472.60399999999</v>
      </c>
      <c r="AC621" s="4">
        <f>SUM($AB$5:AB621)</f>
        <v>95070239.763999984</v>
      </c>
      <c r="AD621">
        <f t="shared" si="270"/>
        <v>0.39650829212726074</v>
      </c>
      <c r="AF621" s="2">
        <v>617</v>
      </c>
      <c r="AG621">
        <f t="shared" si="271"/>
        <v>3.4599999999999875</v>
      </c>
      <c r="AH621">
        <f t="shared" si="272"/>
        <v>3.4599999999999875</v>
      </c>
      <c r="AI621">
        <f t="shared" si="273"/>
        <v>3.4599999999999875</v>
      </c>
      <c r="AJ621">
        <f t="shared" si="274"/>
        <v>3.4599999999999875</v>
      </c>
      <c r="AK621">
        <f t="shared" si="275"/>
        <v>13.83999999999995</v>
      </c>
      <c r="AL621">
        <v>27.6799999999999</v>
      </c>
      <c r="AM621">
        <f>SUM($AL$5:AL621)</f>
        <v>12000.660000000051</v>
      </c>
      <c r="AU621" s="2">
        <v>617</v>
      </c>
      <c r="AV621" s="1">
        <f t="shared" si="264"/>
        <v>15500</v>
      </c>
      <c r="AW621" s="1">
        <f t="shared" si="276"/>
        <v>15500</v>
      </c>
      <c r="AX621" s="1">
        <f t="shared" si="277"/>
        <v>15500</v>
      </c>
      <c r="AY621" s="1">
        <f t="shared" si="278"/>
        <v>15500</v>
      </c>
      <c r="AZ621" s="1">
        <f t="shared" si="279"/>
        <v>310000</v>
      </c>
      <c r="BA621" s="1">
        <f t="shared" si="280"/>
        <v>372000</v>
      </c>
      <c r="BB621">
        <v>5</v>
      </c>
      <c r="BC621" s="1">
        <f>SUM($BA$5:BA621)</f>
        <v>110493900</v>
      </c>
      <c r="BD621" s="1">
        <v>0</v>
      </c>
      <c r="BE621" s="1">
        <f>SUM($BA$235:BA621)</f>
        <v>98364000</v>
      </c>
    </row>
    <row r="622" spans="21:57" x14ac:dyDescent="0.3">
      <c r="U622" s="2">
        <v>618</v>
      </c>
      <c r="V622">
        <v>0.71699999999999997</v>
      </c>
      <c r="W622">
        <f t="shared" si="265"/>
        <v>0.71699999999999997</v>
      </c>
      <c r="X622">
        <f t="shared" si="266"/>
        <v>0.71699999999999997</v>
      </c>
      <c r="Y622">
        <f t="shared" si="267"/>
        <v>0.71699999999999997</v>
      </c>
      <c r="Z622" s="4">
        <f t="shared" si="268"/>
        <v>376370.13</v>
      </c>
      <c r="AA622" s="4">
        <f t="shared" si="281"/>
        <v>131230.86691860171</v>
      </c>
      <c r="AB622" s="4">
        <f t="shared" si="269"/>
        <v>376372.99800000002</v>
      </c>
      <c r="AC622" s="4">
        <f>SUM($AB$5:AB622)</f>
        <v>95446612.76199998</v>
      </c>
      <c r="AD622">
        <f t="shared" si="270"/>
        <v>0.39588939602371359</v>
      </c>
      <c r="AF622" s="2">
        <v>618</v>
      </c>
      <c r="AG622">
        <f t="shared" si="271"/>
        <v>3.4612499999999873</v>
      </c>
      <c r="AH622">
        <f t="shared" si="272"/>
        <v>3.4612499999999873</v>
      </c>
      <c r="AI622">
        <f t="shared" si="273"/>
        <v>3.4612499999999873</v>
      </c>
      <c r="AJ622">
        <f t="shared" si="274"/>
        <v>3.4612499999999873</v>
      </c>
      <c r="AK622">
        <f t="shared" si="275"/>
        <v>13.844999999999949</v>
      </c>
      <c r="AL622">
        <v>27.689999999999898</v>
      </c>
      <c r="AM622">
        <f>SUM($AL$5:AL622)</f>
        <v>12028.350000000051</v>
      </c>
      <c r="AU622" s="2">
        <v>618</v>
      </c>
      <c r="AV622" s="1">
        <f t="shared" si="264"/>
        <v>15500</v>
      </c>
      <c r="AW622" s="1">
        <f t="shared" si="276"/>
        <v>15500</v>
      </c>
      <c r="AX622" s="1">
        <f t="shared" si="277"/>
        <v>15500</v>
      </c>
      <c r="AY622" s="1">
        <f t="shared" si="278"/>
        <v>15500</v>
      </c>
      <c r="AZ622" s="1">
        <f t="shared" si="279"/>
        <v>310000</v>
      </c>
      <c r="BA622" s="1">
        <f t="shared" si="280"/>
        <v>372000</v>
      </c>
      <c r="BB622">
        <v>5</v>
      </c>
      <c r="BC622" s="1">
        <f>SUM($BA$5:BA622)</f>
        <v>110865900</v>
      </c>
      <c r="BD622" s="1">
        <v>0</v>
      </c>
      <c r="BE622" s="1">
        <f>SUM($BA$235:BA622)</f>
        <v>98736000</v>
      </c>
    </row>
    <row r="623" spans="21:57" x14ac:dyDescent="0.3">
      <c r="U623" s="2">
        <v>619</v>
      </c>
      <c r="V623">
        <v>0.71799999999999997</v>
      </c>
      <c r="W623">
        <f t="shared" si="265"/>
        <v>0.71799999999999997</v>
      </c>
      <c r="X623">
        <f t="shared" si="266"/>
        <v>0.71799999999999997</v>
      </c>
      <c r="Y623">
        <f t="shared" si="267"/>
        <v>0.71799999999999997</v>
      </c>
      <c r="Z623" s="4">
        <f t="shared" si="268"/>
        <v>377271.95</v>
      </c>
      <c r="AA623" s="4">
        <f t="shared" si="281"/>
        <v>131362.09778552028</v>
      </c>
      <c r="AB623" s="4">
        <f t="shared" si="269"/>
        <v>377274.82199999999</v>
      </c>
      <c r="AC623" s="4">
        <f>SUM($AB$5:AB623)</f>
        <v>95823887.583999977</v>
      </c>
      <c r="AD623">
        <f t="shared" si="270"/>
        <v>0.39527313865055336</v>
      </c>
      <c r="AF623" s="2">
        <v>619</v>
      </c>
      <c r="AG623">
        <f t="shared" si="271"/>
        <v>3.4624999999999875</v>
      </c>
      <c r="AH623">
        <f t="shared" si="272"/>
        <v>3.4624999999999875</v>
      </c>
      <c r="AI623">
        <f t="shared" si="273"/>
        <v>3.4624999999999875</v>
      </c>
      <c r="AJ623">
        <f t="shared" si="274"/>
        <v>3.4624999999999875</v>
      </c>
      <c r="AK623">
        <f t="shared" si="275"/>
        <v>13.84999999999995</v>
      </c>
      <c r="AL623">
        <v>27.6999999999999</v>
      </c>
      <c r="AM623">
        <f>SUM($AL$5:AL623)</f>
        <v>12056.050000000052</v>
      </c>
      <c r="AU623" s="2">
        <v>619</v>
      </c>
      <c r="AV623" s="1">
        <f t="shared" si="264"/>
        <v>15500</v>
      </c>
      <c r="AW623" s="1">
        <f t="shared" si="276"/>
        <v>15500</v>
      </c>
      <c r="AX623" s="1">
        <f t="shared" si="277"/>
        <v>15500</v>
      </c>
      <c r="AY623" s="1">
        <f t="shared" si="278"/>
        <v>15500</v>
      </c>
      <c r="AZ623" s="1">
        <f t="shared" si="279"/>
        <v>310000</v>
      </c>
      <c r="BA623" s="1">
        <f t="shared" si="280"/>
        <v>372000</v>
      </c>
      <c r="BB623">
        <v>5</v>
      </c>
      <c r="BC623" s="1">
        <f>SUM($BA$5:BA623)</f>
        <v>111237900</v>
      </c>
      <c r="BD623" s="1">
        <v>0</v>
      </c>
      <c r="BE623" s="1">
        <f>SUM($BA$235:BA623)</f>
        <v>99108000</v>
      </c>
    </row>
    <row r="624" spans="21:57" x14ac:dyDescent="0.3">
      <c r="U624" s="2">
        <v>620</v>
      </c>
      <c r="V624">
        <v>0.71899999999999997</v>
      </c>
      <c r="W624">
        <f t="shared" si="265"/>
        <v>0.71899999999999997</v>
      </c>
      <c r="X624">
        <f t="shared" si="266"/>
        <v>0.71899999999999997</v>
      </c>
      <c r="Y624">
        <f t="shared" si="267"/>
        <v>0.71899999999999997</v>
      </c>
      <c r="Z624" s="4">
        <f t="shared" si="268"/>
        <v>378175.2</v>
      </c>
      <c r="AA624" s="4">
        <f t="shared" si="281"/>
        <v>131493.4598833058</v>
      </c>
      <c r="AB624" s="4">
        <f t="shared" si="269"/>
        <v>378178.076</v>
      </c>
      <c r="AC624" s="4">
        <f>SUM($AB$5:AB624)</f>
        <v>96202065.659999982</v>
      </c>
      <c r="AD624">
        <f t="shared" si="270"/>
        <v>0.39465950039700809</v>
      </c>
      <c r="AF624" s="2">
        <v>620</v>
      </c>
      <c r="AG624">
        <f t="shared" si="271"/>
        <v>3.4637499999999877</v>
      </c>
      <c r="AH624">
        <f t="shared" si="272"/>
        <v>3.4637499999999877</v>
      </c>
      <c r="AI624">
        <f t="shared" si="273"/>
        <v>3.4637499999999877</v>
      </c>
      <c r="AJ624">
        <f t="shared" si="274"/>
        <v>3.4637499999999877</v>
      </c>
      <c r="AK624">
        <f t="shared" si="275"/>
        <v>13.854999999999951</v>
      </c>
      <c r="AL624">
        <v>27.709999999999901</v>
      </c>
      <c r="AM624">
        <f>SUM($AL$5:AL624)</f>
        <v>12083.760000000051</v>
      </c>
      <c r="AU624" s="2">
        <v>620</v>
      </c>
      <c r="AV624" s="1">
        <f t="shared" si="264"/>
        <v>15500</v>
      </c>
      <c r="AW624" s="1">
        <f t="shared" si="276"/>
        <v>15500</v>
      </c>
      <c r="AX624" s="1">
        <f t="shared" si="277"/>
        <v>15500</v>
      </c>
      <c r="AY624" s="1">
        <f t="shared" si="278"/>
        <v>15500</v>
      </c>
      <c r="AZ624" s="1">
        <f t="shared" si="279"/>
        <v>310000</v>
      </c>
      <c r="BA624" s="1">
        <f t="shared" si="280"/>
        <v>372000</v>
      </c>
      <c r="BB624">
        <v>5</v>
      </c>
      <c r="BC624" s="1">
        <f>SUM($BA$5:BA624)</f>
        <v>111609900</v>
      </c>
      <c r="BD624" s="1">
        <v>0</v>
      </c>
      <c r="BE624" s="1">
        <f>SUM($BA$235:BA624)</f>
        <v>99480000</v>
      </c>
    </row>
    <row r="625" spans="21:57" x14ac:dyDescent="0.3">
      <c r="U625" s="2">
        <v>621</v>
      </c>
      <c r="V625">
        <v>0.72</v>
      </c>
      <c r="W625">
        <f t="shared" si="265"/>
        <v>0.72</v>
      </c>
      <c r="X625">
        <f t="shared" si="266"/>
        <v>0.72</v>
      </c>
      <c r="Y625">
        <f t="shared" si="267"/>
        <v>0.72</v>
      </c>
      <c r="Z625" s="4">
        <f t="shared" si="268"/>
        <v>379079.87</v>
      </c>
      <c r="AA625" s="4">
        <f t="shared" si="281"/>
        <v>131624.95334318909</v>
      </c>
      <c r="AB625" s="4">
        <f t="shared" si="269"/>
        <v>379082.75</v>
      </c>
      <c r="AC625" s="4">
        <f>SUM($AB$5:AB625)</f>
        <v>96581148.409999982</v>
      </c>
      <c r="AD625">
        <f t="shared" si="270"/>
        <v>0.39404845145401018</v>
      </c>
      <c r="AF625" s="2">
        <v>621</v>
      </c>
      <c r="AG625">
        <f t="shared" si="271"/>
        <v>3.4649999999999874</v>
      </c>
      <c r="AH625">
        <f t="shared" si="272"/>
        <v>3.4649999999999874</v>
      </c>
      <c r="AI625">
        <f t="shared" si="273"/>
        <v>3.4649999999999874</v>
      </c>
      <c r="AJ625">
        <f t="shared" si="274"/>
        <v>3.4649999999999874</v>
      </c>
      <c r="AK625">
        <f t="shared" si="275"/>
        <v>13.85999999999995</v>
      </c>
      <c r="AL625">
        <v>27.719999999999899</v>
      </c>
      <c r="AM625">
        <f>SUM($AL$5:AL625)</f>
        <v>12111.48000000005</v>
      </c>
      <c r="AU625" s="2">
        <v>621</v>
      </c>
      <c r="AV625" s="1">
        <f t="shared" si="264"/>
        <v>15500</v>
      </c>
      <c r="AW625" s="1">
        <f t="shared" si="276"/>
        <v>15500</v>
      </c>
      <c r="AX625" s="1">
        <f t="shared" si="277"/>
        <v>15500</v>
      </c>
      <c r="AY625" s="1">
        <f t="shared" si="278"/>
        <v>15500</v>
      </c>
      <c r="AZ625" s="1">
        <f t="shared" si="279"/>
        <v>310000</v>
      </c>
      <c r="BA625" s="1">
        <f t="shared" si="280"/>
        <v>372000</v>
      </c>
      <c r="BB625">
        <v>5</v>
      </c>
      <c r="BC625" s="1">
        <f>SUM($BA$5:BA625)</f>
        <v>111981900</v>
      </c>
      <c r="BD625" s="1">
        <v>0</v>
      </c>
      <c r="BE625" s="1">
        <f>SUM($BA$235:BA625)</f>
        <v>99852000</v>
      </c>
    </row>
    <row r="626" spans="21:57" x14ac:dyDescent="0.3">
      <c r="U626" s="2">
        <v>622</v>
      </c>
      <c r="V626">
        <v>0.72099999999999997</v>
      </c>
      <c r="W626">
        <f t="shared" si="265"/>
        <v>0.72099999999999997</v>
      </c>
      <c r="X626">
        <f t="shared" si="266"/>
        <v>0.72099999999999997</v>
      </c>
      <c r="Y626">
        <f t="shared" si="267"/>
        <v>0.72099999999999997</v>
      </c>
      <c r="Z626" s="4">
        <f t="shared" si="268"/>
        <v>379985.98</v>
      </c>
      <c r="AA626" s="4">
        <f t="shared" si="281"/>
        <v>131756.57829653227</v>
      </c>
      <c r="AB626" s="4">
        <f t="shared" si="269"/>
        <v>379988.864</v>
      </c>
      <c r="AC626" s="4">
        <f>SUM($AB$5:AB626)</f>
        <v>96961137.273999974</v>
      </c>
      <c r="AD626">
        <f t="shared" si="270"/>
        <v>0.39343999347252401</v>
      </c>
      <c r="AF626" s="2">
        <v>622</v>
      </c>
      <c r="AG626">
        <f t="shared" si="271"/>
        <v>3.4662499999999876</v>
      </c>
      <c r="AH626">
        <f t="shared" si="272"/>
        <v>3.4662499999999876</v>
      </c>
      <c r="AI626">
        <f t="shared" si="273"/>
        <v>3.4662499999999876</v>
      </c>
      <c r="AJ626">
        <f t="shared" si="274"/>
        <v>3.4662499999999876</v>
      </c>
      <c r="AK626">
        <f t="shared" si="275"/>
        <v>13.86499999999995</v>
      </c>
      <c r="AL626">
        <v>27.729999999999901</v>
      </c>
      <c r="AM626">
        <f>SUM($AL$5:AL626)</f>
        <v>12139.21000000005</v>
      </c>
      <c r="AU626" s="2">
        <v>622</v>
      </c>
      <c r="AV626" s="1">
        <f t="shared" si="264"/>
        <v>15500</v>
      </c>
      <c r="AW626" s="1">
        <f t="shared" si="276"/>
        <v>15500</v>
      </c>
      <c r="AX626" s="1">
        <f t="shared" si="277"/>
        <v>15500</v>
      </c>
      <c r="AY626" s="1">
        <f t="shared" si="278"/>
        <v>15500</v>
      </c>
      <c r="AZ626" s="1">
        <f t="shared" si="279"/>
        <v>310000</v>
      </c>
      <c r="BA626" s="1">
        <f t="shared" si="280"/>
        <v>372000</v>
      </c>
      <c r="BB626">
        <v>5</v>
      </c>
      <c r="BC626" s="1">
        <f>SUM($BA$5:BA626)</f>
        <v>112353900</v>
      </c>
      <c r="BD626" s="1">
        <v>0</v>
      </c>
      <c r="BE626" s="1">
        <f>SUM($BA$235:BA626)</f>
        <v>100224000</v>
      </c>
    </row>
    <row r="627" spans="21:57" x14ac:dyDescent="0.3">
      <c r="U627" s="2">
        <v>623</v>
      </c>
      <c r="V627">
        <v>0.72199999999999998</v>
      </c>
      <c r="W627">
        <f t="shared" si="265"/>
        <v>0.72199999999999998</v>
      </c>
      <c r="X627">
        <f t="shared" si="266"/>
        <v>0.72199999999999998</v>
      </c>
      <c r="Y627">
        <f t="shared" si="267"/>
        <v>0.72199999999999998</v>
      </c>
      <c r="Z627" s="4">
        <f t="shared" si="268"/>
        <v>380893.52</v>
      </c>
      <c r="AA627" s="4">
        <f t="shared" si="281"/>
        <v>131888.33487482878</v>
      </c>
      <c r="AB627" s="4">
        <f t="shared" si="269"/>
        <v>380896.408</v>
      </c>
      <c r="AC627" s="4">
        <f>SUM($AB$5:AB627)</f>
        <v>97342033.681999981</v>
      </c>
      <c r="AD627">
        <f t="shared" si="270"/>
        <v>0.39283409694715316</v>
      </c>
      <c r="AF627" s="2">
        <v>623</v>
      </c>
      <c r="AG627">
        <f t="shared" si="271"/>
        <v>3.4674999999999874</v>
      </c>
      <c r="AH627">
        <f t="shared" si="272"/>
        <v>3.4674999999999874</v>
      </c>
      <c r="AI627">
        <f t="shared" si="273"/>
        <v>3.4674999999999874</v>
      </c>
      <c r="AJ627">
        <f t="shared" si="274"/>
        <v>3.4674999999999874</v>
      </c>
      <c r="AK627">
        <f t="shared" si="275"/>
        <v>13.869999999999949</v>
      </c>
      <c r="AL627">
        <v>27.739999999999899</v>
      </c>
      <c r="AM627">
        <f>SUM($AL$5:AL627)</f>
        <v>12166.95000000005</v>
      </c>
      <c r="AU627" s="2">
        <v>623</v>
      </c>
      <c r="AV627" s="1">
        <f t="shared" si="264"/>
        <v>15500</v>
      </c>
      <c r="AW627" s="1">
        <f t="shared" si="276"/>
        <v>15500</v>
      </c>
      <c r="AX627" s="1">
        <f t="shared" si="277"/>
        <v>15500</v>
      </c>
      <c r="AY627" s="1">
        <f t="shared" si="278"/>
        <v>15500</v>
      </c>
      <c r="AZ627" s="1">
        <f t="shared" si="279"/>
        <v>310000</v>
      </c>
      <c r="BA627" s="1">
        <f t="shared" si="280"/>
        <v>372000</v>
      </c>
      <c r="BB627">
        <v>5</v>
      </c>
      <c r="BC627" s="1">
        <f>SUM($BA$5:BA627)</f>
        <v>112725900</v>
      </c>
      <c r="BD627" s="1">
        <v>0</v>
      </c>
      <c r="BE627" s="1">
        <f>SUM($BA$235:BA627)</f>
        <v>100596000</v>
      </c>
    </row>
    <row r="628" spans="21:57" x14ac:dyDescent="0.3">
      <c r="U628" s="2">
        <v>624</v>
      </c>
      <c r="V628">
        <v>0.72299999999999998</v>
      </c>
      <c r="W628">
        <f t="shared" si="265"/>
        <v>0.72299999999999998</v>
      </c>
      <c r="X628">
        <f t="shared" si="266"/>
        <v>0.72299999999999998</v>
      </c>
      <c r="Y628">
        <f t="shared" si="267"/>
        <v>0.72299999999999998</v>
      </c>
      <c r="Z628" s="4">
        <f t="shared" si="268"/>
        <v>381802.49</v>
      </c>
      <c r="AA628" s="4">
        <f t="shared" si="281"/>
        <v>132020.2232097036</v>
      </c>
      <c r="AB628" s="4">
        <f t="shared" si="269"/>
        <v>381805.38199999998</v>
      </c>
      <c r="AC628" s="4">
        <f>SUM($AB$5:AB628)</f>
        <v>97723839.063999981</v>
      </c>
      <c r="AD628">
        <f t="shared" si="270"/>
        <v>0.39223074303881211</v>
      </c>
      <c r="AF628" s="2">
        <v>624</v>
      </c>
      <c r="AG628">
        <f t="shared" si="271"/>
        <v>3.4687499999999876</v>
      </c>
      <c r="AH628">
        <f t="shared" si="272"/>
        <v>3.4687499999999876</v>
      </c>
      <c r="AI628">
        <f t="shared" si="273"/>
        <v>3.4687499999999876</v>
      </c>
      <c r="AJ628">
        <f t="shared" si="274"/>
        <v>3.4687499999999876</v>
      </c>
      <c r="AK628">
        <f t="shared" si="275"/>
        <v>13.87499999999995</v>
      </c>
      <c r="AL628">
        <v>27.749999999999901</v>
      </c>
      <c r="AM628">
        <f>SUM($AL$5:AL628)</f>
        <v>12194.70000000005</v>
      </c>
      <c r="AU628" s="2">
        <v>624</v>
      </c>
      <c r="AV628" s="1">
        <f t="shared" si="264"/>
        <v>15500</v>
      </c>
      <c r="AW628" s="1">
        <f t="shared" si="276"/>
        <v>15500</v>
      </c>
      <c r="AX628" s="1">
        <f t="shared" si="277"/>
        <v>15500</v>
      </c>
      <c r="AY628" s="1">
        <f t="shared" si="278"/>
        <v>15500</v>
      </c>
      <c r="AZ628" s="1">
        <f t="shared" si="279"/>
        <v>310000</v>
      </c>
      <c r="BA628" s="1">
        <f t="shared" si="280"/>
        <v>372000</v>
      </c>
      <c r="BB628">
        <v>5</v>
      </c>
      <c r="BC628" s="1">
        <f>SUM($BA$5:BA628)</f>
        <v>113097900</v>
      </c>
      <c r="BD628" s="1">
        <v>0</v>
      </c>
      <c r="BE628" s="1">
        <f>SUM($BA$235:BA628)</f>
        <v>100968000</v>
      </c>
    </row>
    <row r="629" spans="21:57" x14ac:dyDescent="0.3">
      <c r="U629" s="2">
        <v>625</v>
      </c>
      <c r="V629">
        <v>0.72399999999999998</v>
      </c>
      <c r="W629">
        <f t="shared" si="265"/>
        <v>0.72399999999999998</v>
      </c>
      <c r="X629">
        <f t="shared" si="266"/>
        <v>0.72399999999999998</v>
      </c>
      <c r="Y629">
        <f t="shared" si="267"/>
        <v>0.72399999999999998</v>
      </c>
      <c r="Z629" s="4">
        <f t="shared" si="268"/>
        <v>382712.9</v>
      </c>
      <c r="AA629" s="4">
        <f t="shared" si="281"/>
        <v>132152.2434329133</v>
      </c>
      <c r="AB629" s="4">
        <f t="shared" si="269"/>
        <v>382715.79600000003</v>
      </c>
      <c r="AC629" s="4">
        <f>SUM($AB$5:AB629)</f>
        <v>98106554.859999985</v>
      </c>
      <c r="AD629">
        <f t="shared" si="270"/>
        <v>0.39162992332849378</v>
      </c>
      <c r="AF629" s="2">
        <v>625</v>
      </c>
      <c r="AG629">
        <f t="shared" si="271"/>
        <v>3.4699999999999873</v>
      </c>
      <c r="AH629">
        <f t="shared" si="272"/>
        <v>3.4699999999999873</v>
      </c>
      <c r="AI629">
        <f t="shared" si="273"/>
        <v>3.4699999999999873</v>
      </c>
      <c r="AJ629">
        <f t="shared" si="274"/>
        <v>3.4699999999999873</v>
      </c>
      <c r="AK629">
        <f t="shared" si="275"/>
        <v>13.879999999999949</v>
      </c>
      <c r="AL629">
        <v>27.759999999999899</v>
      </c>
      <c r="AM629">
        <f>SUM($AL$5:AL629)</f>
        <v>12222.46000000005</v>
      </c>
      <c r="AU629" s="2">
        <v>625</v>
      </c>
      <c r="AV629" s="1">
        <f t="shared" si="264"/>
        <v>15500</v>
      </c>
      <c r="AW629" s="1">
        <f t="shared" si="276"/>
        <v>15500</v>
      </c>
      <c r="AX629" s="1">
        <f t="shared" si="277"/>
        <v>15500</v>
      </c>
      <c r="AY629" s="1">
        <f t="shared" si="278"/>
        <v>15500</v>
      </c>
      <c r="AZ629" s="1">
        <f t="shared" si="279"/>
        <v>310000</v>
      </c>
      <c r="BA629" s="1">
        <f t="shared" si="280"/>
        <v>372000</v>
      </c>
      <c r="BB629">
        <v>5</v>
      </c>
      <c r="BC629" s="1">
        <f>SUM($BA$5:BA629)</f>
        <v>113469900</v>
      </c>
      <c r="BD629" s="1">
        <v>0</v>
      </c>
      <c r="BE629" s="1">
        <f>SUM($BA$235:BA629)</f>
        <v>101340000</v>
      </c>
    </row>
    <row r="630" spans="21:57" x14ac:dyDescent="0.3">
      <c r="U630" s="2">
        <v>626</v>
      </c>
      <c r="V630">
        <v>0.72499999999999998</v>
      </c>
      <c r="W630">
        <f t="shared" si="265"/>
        <v>0.72499999999999998</v>
      </c>
      <c r="X630">
        <f t="shared" si="266"/>
        <v>0.72499999999999998</v>
      </c>
      <c r="Y630">
        <f t="shared" si="267"/>
        <v>0.72499999999999998</v>
      </c>
      <c r="Z630" s="4">
        <f t="shared" si="268"/>
        <v>383624.75</v>
      </c>
      <c r="AA630" s="4">
        <f t="shared" si="281"/>
        <v>132284.3956763462</v>
      </c>
      <c r="AB630" s="4">
        <f t="shared" si="269"/>
        <v>383627.65</v>
      </c>
      <c r="AC630" s="4">
        <f>SUM($AB$5:AB630)</f>
        <v>98490182.50999999</v>
      </c>
      <c r="AD630">
        <f t="shared" si="270"/>
        <v>0.39103161918941121</v>
      </c>
      <c r="AF630" s="2">
        <v>626</v>
      </c>
      <c r="AG630">
        <f t="shared" si="271"/>
        <v>3.4712499999999875</v>
      </c>
      <c r="AH630">
        <f t="shared" si="272"/>
        <v>3.4712499999999875</v>
      </c>
      <c r="AI630">
        <f t="shared" si="273"/>
        <v>3.4712499999999875</v>
      </c>
      <c r="AJ630">
        <f t="shared" si="274"/>
        <v>3.4712499999999875</v>
      </c>
      <c r="AK630">
        <f t="shared" si="275"/>
        <v>13.88499999999995</v>
      </c>
      <c r="AL630">
        <v>27.7699999999999</v>
      </c>
      <c r="AM630">
        <f>SUM($AL$5:AL630)</f>
        <v>12250.23000000005</v>
      </c>
      <c r="AU630" s="2">
        <v>626</v>
      </c>
      <c r="AV630" s="1">
        <f t="shared" si="264"/>
        <v>15500</v>
      </c>
      <c r="AW630" s="1">
        <f t="shared" si="276"/>
        <v>15500</v>
      </c>
      <c r="AX630" s="1">
        <f t="shared" si="277"/>
        <v>15500</v>
      </c>
      <c r="AY630" s="1">
        <f t="shared" si="278"/>
        <v>15500</v>
      </c>
      <c r="AZ630" s="1">
        <f t="shared" si="279"/>
        <v>310000</v>
      </c>
      <c r="BA630" s="1">
        <f t="shared" si="280"/>
        <v>372000</v>
      </c>
      <c r="BB630">
        <v>5</v>
      </c>
      <c r="BC630" s="1">
        <f>SUM($BA$5:BA630)</f>
        <v>113841900</v>
      </c>
      <c r="BD630" s="1">
        <v>0</v>
      </c>
      <c r="BE630" s="1">
        <f>SUM($BA$235:BA630)</f>
        <v>101712000</v>
      </c>
    </row>
    <row r="631" spans="21:57" x14ac:dyDescent="0.3">
      <c r="U631" s="2">
        <v>627</v>
      </c>
      <c r="V631">
        <v>0.72599999999999998</v>
      </c>
      <c r="W631">
        <f t="shared" si="265"/>
        <v>0.72599999999999998</v>
      </c>
      <c r="X631">
        <f t="shared" si="266"/>
        <v>0.72599999999999998</v>
      </c>
      <c r="Y631">
        <f t="shared" si="267"/>
        <v>0.72599999999999998</v>
      </c>
      <c r="Z631" s="4">
        <f t="shared" si="268"/>
        <v>384538.04000000004</v>
      </c>
      <c r="AA631" s="4">
        <f t="shared" si="281"/>
        <v>132416.68007202254</v>
      </c>
      <c r="AB631" s="4">
        <f t="shared" si="269"/>
        <v>384540.94400000002</v>
      </c>
      <c r="AC631" s="4">
        <f>SUM($AB$5:AB631)</f>
        <v>98874723.453999996</v>
      </c>
      <c r="AD631">
        <f t="shared" si="270"/>
        <v>0.39043581217951567</v>
      </c>
      <c r="AF631" s="2">
        <v>627</v>
      </c>
      <c r="AG631">
        <f t="shared" si="271"/>
        <v>3.4724999999999877</v>
      </c>
      <c r="AH631">
        <f t="shared" si="272"/>
        <v>3.4724999999999877</v>
      </c>
      <c r="AI631">
        <f t="shared" si="273"/>
        <v>3.4724999999999877</v>
      </c>
      <c r="AJ631">
        <f t="shared" si="274"/>
        <v>3.4724999999999877</v>
      </c>
      <c r="AK631">
        <f t="shared" si="275"/>
        <v>13.889999999999951</v>
      </c>
      <c r="AL631">
        <v>27.779999999999902</v>
      </c>
      <c r="AM631">
        <f>SUM($AL$5:AL631)</f>
        <v>12278.010000000051</v>
      </c>
      <c r="AU631" s="2">
        <v>627</v>
      </c>
      <c r="AV631" s="1">
        <f t="shared" si="264"/>
        <v>15500</v>
      </c>
      <c r="AW631" s="1">
        <f t="shared" si="276"/>
        <v>15500</v>
      </c>
      <c r="AX631" s="1">
        <f t="shared" si="277"/>
        <v>15500</v>
      </c>
      <c r="AY631" s="1">
        <f t="shared" si="278"/>
        <v>15500</v>
      </c>
      <c r="AZ631" s="1">
        <f t="shared" si="279"/>
        <v>310000</v>
      </c>
      <c r="BA631" s="1">
        <f t="shared" si="280"/>
        <v>372000</v>
      </c>
      <c r="BB631">
        <v>5</v>
      </c>
      <c r="BC631" s="1">
        <f>SUM($BA$5:BA631)</f>
        <v>114213900</v>
      </c>
      <c r="BD631" s="1">
        <v>0</v>
      </c>
      <c r="BE631" s="1">
        <f>SUM($BA$235:BA631)</f>
        <v>102084000</v>
      </c>
    </row>
    <row r="632" spans="21:57" x14ac:dyDescent="0.3">
      <c r="U632" s="2">
        <v>628</v>
      </c>
      <c r="V632">
        <v>0.72699999999999998</v>
      </c>
      <c r="W632">
        <f t="shared" si="265"/>
        <v>0.72699999999999998</v>
      </c>
      <c r="X632">
        <f t="shared" si="266"/>
        <v>0.72699999999999998</v>
      </c>
      <c r="Y632">
        <f t="shared" si="267"/>
        <v>0.72699999999999998</v>
      </c>
      <c r="Z632" s="4">
        <f t="shared" si="268"/>
        <v>385452.78</v>
      </c>
      <c r="AA632" s="4">
        <f t="shared" si="281"/>
        <v>132549.09675209454</v>
      </c>
      <c r="AB632" s="4">
        <f t="shared" si="269"/>
        <v>385455.68800000002</v>
      </c>
      <c r="AC632" s="4">
        <f>SUM($AB$5:AB632)</f>
        <v>99260179.14199999</v>
      </c>
      <c r="AD632">
        <f t="shared" si="270"/>
        <v>0.38984249415303918</v>
      </c>
      <c r="AF632" s="2">
        <v>628</v>
      </c>
      <c r="AG632">
        <f t="shared" si="271"/>
        <v>3.4737499999999875</v>
      </c>
      <c r="AH632">
        <f t="shared" si="272"/>
        <v>3.4737499999999875</v>
      </c>
      <c r="AI632">
        <f t="shared" si="273"/>
        <v>3.4737499999999875</v>
      </c>
      <c r="AJ632">
        <f t="shared" si="274"/>
        <v>3.4737499999999875</v>
      </c>
      <c r="AK632">
        <f t="shared" si="275"/>
        <v>13.89499999999995</v>
      </c>
      <c r="AL632">
        <v>27.7899999999999</v>
      </c>
      <c r="AM632">
        <f>SUM($AL$5:AL632)</f>
        <v>12305.80000000005</v>
      </c>
      <c r="AU632" s="2">
        <v>628</v>
      </c>
      <c r="AV632" s="1">
        <f t="shared" ref="AV632:AV695" si="282">AV612+500</f>
        <v>15500</v>
      </c>
      <c r="AW632" s="1">
        <f t="shared" si="276"/>
        <v>15500</v>
      </c>
      <c r="AX632" s="1">
        <f t="shared" si="277"/>
        <v>15500</v>
      </c>
      <c r="AY632" s="1">
        <f t="shared" si="278"/>
        <v>15500</v>
      </c>
      <c r="AZ632" s="1">
        <f t="shared" si="279"/>
        <v>310000</v>
      </c>
      <c r="BA632" s="1">
        <f t="shared" si="280"/>
        <v>372000</v>
      </c>
      <c r="BB632">
        <v>5</v>
      </c>
      <c r="BC632" s="1">
        <f>SUM($BA$5:BA632)</f>
        <v>114585900</v>
      </c>
      <c r="BD632" s="1">
        <v>0</v>
      </c>
      <c r="BE632" s="1">
        <f>SUM($BA$235:BA632)</f>
        <v>102456000</v>
      </c>
    </row>
    <row r="633" spans="21:57" x14ac:dyDescent="0.3">
      <c r="U633" s="2">
        <v>629</v>
      </c>
      <c r="V633">
        <v>0.72799999999999998</v>
      </c>
      <c r="W633">
        <f t="shared" si="265"/>
        <v>0.72799999999999998</v>
      </c>
      <c r="X633">
        <f t="shared" si="266"/>
        <v>0.72799999999999998</v>
      </c>
      <c r="Y633">
        <f t="shared" si="267"/>
        <v>0.72799999999999998</v>
      </c>
      <c r="Z633" s="4">
        <f t="shared" si="268"/>
        <v>386368.96</v>
      </c>
      <c r="AA633" s="4">
        <f t="shared" si="281"/>
        <v>132681.64584884662</v>
      </c>
      <c r="AB633" s="4">
        <f t="shared" si="269"/>
        <v>386371.87200000003</v>
      </c>
      <c r="AC633" s="4">
        <f>SUM($AB$5:AB633)</f>
        <v>99646551.013999984</v>
      </c>
      <c r="AD633">
        <f t="shared" si="270"/>
        <v>0.38925163679914043</v>
      </c>
      <c r="AE633" s="16"/>
      <c r="AF633" s="2">
        <v>629</v>
      </c>
      <c r="AG633">
        <f t="shared" si="271"/>
        <v>3.4749999999999877</v>
      </c>
      <c r="AH633">
        <f t="shared" si="272"/>
        <v>3.4749999999999877</v>
      </c>
      <c r="AI633">
        <f t="shared" si="273"/>
        <v>3.4749999999999877</v>
      </c>
      <c r="AJ633">
        <f t="shared" si="274"/>
        <v>3.4749999999999877</v>
      </c>
      <c r="AK633">
        <f t="shared" si="275"/>
        <v>13.899999999999951</v>
      </c>
      <c r="AL633">
        <v>27.799999999999901</v>
      </c>
      <c r="AM633">
        <f>SUM($AL$5:AL633)</f>
        <v>12333.600000000049</v>
      </c>
      <c r="AU633" s="2">
        <v>629</v>
      </c>
      <c r="AV633" s="1">
        <f t="shared" si="282"/>
        <v>15500</v>
      </c>
      <c r="AW633" s="1">
        <f t="shared" si="276"/>
        <v>15500</v>
      </c>
      <c r="AX633" s="1">
        <f t="shared" si="277"/>
        <v>15500</v>
      </c>
      <c r="AY633" s="1">
        <f t="shared" si="278"/>
        <v>15500</v>
      </c>
      <c r="AZ633" s="1">
        <f t="shared" si="279"/>
        <v>310000</v>
      </c>
      <c r="BA633" s="1">
        <f t="shared" si="280"/>
        <v>372000</v>
      </c>
      <c r="BB633">
        <v>5</v>
      </c>
      <c r="BC633" s="1">
        <f>SUM($BA$5:BA633)</f>
        <v>114957900</v>
      </c>
      <c r="BD633" s="1">
        <v>0</v>
      </c>
      <c r="BE633" s="1">
        <f>SUM($BA$235:BA633)</f>
        <v>102828000</v>
      </c>
    </row>
    <row r="634" spans="21:57" x14ac:dyDescent="0.3">
      <c r="U634" s="2">
        <v>630</v>
      </c>
      <c r="V634">
        <v>0.72899999999999998</v>
      </c>
      <c r="W634">
        <f t="shared" si="265"/>
        <v>0.72899999999999998</v>
      </c>
      <c r="X634">
        <f t="shared" si="266"/>
        <v>0.72899999999999998</v>
      </c>
      <c r="Y634">
        <f t="shared" si="267"/>
        <v>0.72899999999999998</v>
      </c>
      <c r="Z634" s="4">
        <f t="shared" si="268"/>
        <v>387286.58</v>
      </c>
      <c r="AA634" s="4">
        <f t="shared" si="281"/>
        <v>132814.32749469546</v>
      </c>
      <c r="AB634" s="4">
        <f t="shared" si="269"/>
        <v>387289.49600000004</v>
      </c>
      <c r="AC634" s="4">
        <f>SUM($AB$5:AB634)</f>
        <v>100033840.50999999</v>
      </c>
      <c r="AD634">
        <f t="shared" si="270"/>
        <v>0.3886632222178909</v>
      </c>
      <c r="AF634" s="2">
        <v>630</v>
      </c>
      <c r="AG634">
        <f t="shared" si="271"/>
        <v>3.4762499999999874</v>
      </c>
      <c r="AH634">
        <f t="shared" si="272"/>
        <v>3.4762499999999874</v>
      </c>
      <c r="AI634">
        <f t="shared" si="273"/>
        <v>3.4762499999999874</v>
      </c>
      <c r="AJ634">
        <f t="shared" si="274"/>
        <v>3.4762499999999874</v>
      </c>
      <c r="AK634">
        <f t="shared" si="275"/>
        <v>13.90499999999995</v>
      </c>
      <c r="AL634">
        <v>27.809999999999899</v>
      </c>
      <c r="AM634">
        <f>SUM($AL$5:AL634)</f>
        <v>12361.410000000049</v>
      </c>
      <c r="AU634" s="2">
        <v>630</v>
      </c>
      <c r="AV634" s="1">
        <f t="shared" si="282"/>
        <v>15500</v>
      </c>
      <c r="AW634" s="1">
        <f t="shared" si="276"/>
        <v>15500</v>
      </c>
      <c r="AX634" s="1">
        <f t="shared" si="277"/>
        <v>15500</v>
      </c>
      <c r="AY634" s="1">
        <f t="shared" si="278"/>
        <v>15500</v>
      </c>
      <c r="AZ634" s="1">
        <f t="shared" si="279"/>
        <v>310000</v>
      </c>
      <c r="BA634" s="1">
        <f t="shared" si="280"/>
        <v>372000</v>
      </c>
      <c r="BB634">
        <v>5</v>
      </c>
      <c r="BC634" s="1">
        <f>SUM($BA$5:BA634)</f>
        <v>115329900</v>
      </c>
      <c r="BD634" s="1">
        <v>0</v>
      </c>
      <c r="BE634" s="1">
        <f>SUM($BA$235:BA634)</f>
        <v>103200000</v>
      </c>
    </row>
    <row r="635" spans="21:57" x14ac:dyDescent="0.3">
      <c r="U635" s="2">
        <v>631</v>
      </c>
      <c r="V635">
        <v>0.73</v>
      </c>
      <c r="W635">
        <f t="shared" si="265"/>
        <v>0.73</v>
      </c>
      <c r="X635">
        <f t="shared" si="266"/>
        <v>0.73</v>
      </c>
      <c r="Y635">
        <f t="shared" si="267"/>
        <v>0.73</v>
      </c>
      <c r="Z635" s="4">
        <f t="shared" si="268"/>
        <v>388205.66000000003</v>
      </c>
      <c r="AA635" s="4">
        <f t="shared" si="281"/>
        <v>132947.14182219014</v>
      </c>
      <c r="AB635" s="4">
        <f t="shared" si="269"/>
        <v>388208.58</v>
      </c>
      <c r="AC635" s="4">
        <f>SUM($AB$5:AB635)</f>
        <v>100422049.08999999</v>
      </c>
      <c r="AD635">
        <f t="shared" si="270"/>
        <v>0.38807725267849785</v>
      </c>
      <c r="AF635" s="2">
        <v>631</v>
      </c>
      <c r="AG635">
        <f t="shared" si="271"/>
        <v>3.4774999999999876</v>
      </c>
      <c r="AH635">
        <f t="shared" si="272"/>
        <v>3.4774999999999876</v>
      </c>
      <c r="AI635">
        <f t="shared" si="273"/>
        <v>3.4774999999999876</v>
      </c>
      <c r="AJ635">
        <f t="shared" si="274"/>
        <v>3.4774999999999876</v>
      </c>
      <c r="AK635">
        <f t="shared" si="275"/>
        <v>13.90999999999995</v>
      </c>
      <c r="AL635">
        <v>27.819999999999901</v>
      </c>
      <c r="AM635">
        <f>SUM($AL$5:AL635)</f>
        <v>12389.230000000049</v>
      </c>
      <c r="AU635" s="2">
        <v>631</v>
      </c>
      <c r="AV635" s="1">
        <f t="shared" si="282"/>
        <v>16000</v>
      </c>
      <c r="AW635" s="1">
        <f t="shared" si="276"/>
        <v>16000</v>
      </c>
      <c r="AX635" s="1">
        <f t="shared" si="277"/>
        <v>16000</v>
      </c>
      <c r="AY635" s="1">
        <f t="shared" si="278"/>
        <v>16000</v>
      </c>
      <c r="AZ635" s="1">
        <f t="shared" si="279"/>
        <v>320000</v>
      </c>
      <c r="BA635" s="1">
        <f t="shared" si="280"/>
        <v>384000</v>
      </c>
      <c r="BB635">
        <v>5</v>
      </c>
      <c r="BC635" s="1">
        <f>SUM($BA$5:BA635)</f>
        <v>115713900</v>
      </c>
      <c r="BD635" s="1">
        <v>0</v>
      </c>
      <c r="BE635" s="1">
        <f>SUM($BA$235:BA635)</f>
        <v>103584000</v>
      </c>
    </row>
    <row r="636" spans="21:57" x14ac:dyDescent="0.3">
      <c r="U636" s="2">
        <v>632</v>
      </c>
      <c r="V636">
        <v>0.73099999999999998</v>
      </c>
      <c r="W636">
        <f t="shared" si="265"/>
        <v>0.73099999999999998</v>
      </c>
      <c r="X636">
        <f t="shared" si="266"/>
        <v>0.73099999999999998</v>
      </c>
      <c r="Y636">
        <f t="shared" si="267"/>
        <v>0.73099999999999998</v>
      </c>
      <c r="Z636" s="4">
        <f t="shared" si="268"/>
        <v>389126.19</v>
      </c>
      <c r="AA636" s="4">
        <f t="shared" si="281"/>
        <v>133080.08896401231</v>
      </c>
      <c r="AB636" s="4">
        <f t="shared" si="269"/>
        <v>389129.114</v>
      </c>
      <c r="AC636" s="4">
        <f>SUM($AB$5:AB636)</f>
        <v>100811178.20399998</v>
      </c>
      <c r="AD636">
        <f t="shared" si="270"/>
        <v>0.38749370036379988</v>
      </c>
      <c r="AF636" s="2">
        <v>632</v>
      </c>
      <c r="AG636">
        <f t="shared" si="271"/>
        <v>3.4787499999999874</v>
      </c>
      <c r="AH636">
        <f t="shared" si="272"/>
        <v>3.4787499999999874</v>
      </c>
      <c r="AI636">
        <f t="shared" si="273"/>
        <v>3.4787499999999874</v>
      </c>
      <c r="AJ636">
        <f t="shared" si="274"/>
        <v>3.4787499999999874</v>
      </c>
      <c r="AK636">
        <f t="shared" si="275"/>
        <v>13.914999999999949</v>
      </c>
      <c r="AL636">
        <v>27.829999999999899</v>
      </c>
      <c r="AM636">
        <f>SUM($AL$5:AL636)</f>
        <v>12417.060000000049</v>
      </c>
      <c r="AU636" s="2">
        <v>632</v>
      </c>
      <c r="AV636" s="1">
        <f t="shared" si="282"/>
        <v>16000</v>
      </c>
      <c r="AW636" s="1">
        <f t="shared" si="276"/>
        <v>16000</v>
      </c>
      <c r="AX636" s="1">
        <f t="shared" si="277"/>
        <v>16000</v>
      </c>
      <c r="AY636" s="1">
        <f t="shared" si="278"/>
        <v>16000</v>
      </c>
      <c r="AZ636" s="1">
        <f t="shared" si="279"/>
        <v>320000</v>
      </c>
      <c r="BA636" s="1">
        <f t="shared" si="280"/>
        <v>384000</v>
      </c>
      <c r="BB636">
        <v>5</v>
      </c>
      <c r="BC636" s="1">
        <f>SUM($BA$5:BA636)</f>
        <v>116097900</v>
      </c>
      <c r="BD636" s="1">
        <v>0</v>
      </c>
      <c r="BE636" s="1">
        <f>SUM($BA$235:BA636)</f>
        <v>103968000</v>
      </c>
    </row>
    <row r="637" spans="21:57" x14ac:dyDescent="0.3">
      <c r="U637" s="2">
        <v>633</v>
      </c>
      <c r="V637">
        <v>0.73199999999999998</v>
      </c>
      <c r="W637">
        <f t="shared" si="265"/>
        <v>0.73199999999999998</v>
      </c>
      <c r="X637">
        <f t="shared" si="266"/>
        <v>0.73199999999999998</v>
      </c>
      <c r="Y637">
        <f t="shared" si="267"/>
        <v>0.73199999999999998</v>
      </c>
      <c r="Z637" s="4">
        <f t="shared" si="268"/>
        <v>390048.16000000003</v>
      </c>
      <c r="AA637" s="4">
        <f t="shared" si="281"/>
        <v>133213.1690529763</v>
      </c>
      <c r="AB637" s="4">
        <f t="shared" si="269"/>
        <v>390051.08800000005</v>
      </c>
      <c r="AC637" s="4">
        <f>SUM($AB$5:AB637)</f>
        <v>101201229.29199998</v>
      </c>
      <c r="AD637">
        <f t="shared" si="270"/>
        <v>0.38691253782462298</v>
      </c>
      <c r="AF637" s="2">
        <v>633</v>
      </c>
      <c r="AG637">
        <f t="shared" si="271"/>
        <v>3.4799999999999875</v>
      </c>
      <c r="AH637">
        <f t="shared" si="272"/>
        <v>3.4799999999999875</v>
      </c>
      <c r="AI637">
        <f t="shared" si="273"/>
        <v>3.4799999999999875</v>
      </c>
      <c r="AJ637">
        <f t="shared" si="274"/>
        <v>3.4799999999999875</v>
      </c>
      <c r="AK637">
        <f t="shared" si="275"/>
        <v>13.91999999999995</v>
      </c>
      <c r="AL637">
        <v>27.8399999999999</v>
      </c>
      <c r="AM637">
        <f>SUM($AL$5:AL637)</f>
        <v>12444.900000000049</v>
      </c>
      <c r="AU637" s="2">
        <v>633</v>
      </c>
      <c r="AV637" s="1">
        <f t="shared" si="282"/>
        <v>16000</v>
      </c>
      <c r="AW637" s="1">
        <f t="shared" si="276"/>
        <v>16000</v>
      </c>
      <c r="AX637" s="1">
        <f t="shared" si="277"/>
        <v>16000</v>
      </c>
      <c r="AY637" s="1">
        <f t="shared" si="278"/>
        <v>16000</v>
      </c>
      <c r="AZ637" s="1">
        <f t="shared" si="279"/>
        <v>320000</v>
      </c>
      <c r="BA637" s="1">
        <f t="shared" si="280"/>
        <v>384000</v>
      </c>
      <c r="BB637">
        <v>5</v>
      </c>
      <c r="BC637" s="1">
        <f>SUM($BA$5:BA637)</f>
        <v>116481900</v>
      </c>
      <c r="BD637" s="1">
        <v>0</v>
      </c>
      <c r="BE637" s="1">
        <f>SUM($BA$235:BA637)</f>
        <v>104352000</v>
      </c>
    </row>
    <row r="638" spans="21:57" x14ac:dyDescent="0.3">
      <c r="U638" s="2">
        <v>634</v>
      </c>
      <c r="V638">
        <v>0.73299999999999998</v>
      </c>
      <c r="W638">
        <f t="shared" si="265"/>
        <v>0.73299999999999998</v>
      </c>
      <c r="X638">
        <f t="shared" si="266"/>
        <v>0.73299999999999998</v>
      </c>
      <c r="Y638">
        <f t="shared" si="267"/>
        <v>0.73299999999999998</v>
      </c>
      <c r="Z638" s="4">
        <f t="shared" si="268"/>
        <v>390971.60000000003</v>
      </c>
      <c r="AA638" s="4">
        <f t="shared" si="281"/>
        <v>133346.38222202926</v>
      </c>
      <c r="AB638" s="4">
        <f t="shared" si="269"/>
        <v>390974.53200000001</v>
      </c>
      <c r="AC638" s="4">
        <f>SUM($AB$5:AB638)</f>
        <v>101592203.82399999</v>
      </c>
      <c r="AD638">
        <f t="shared" si="270"/>
        <v>0.38633377749978776</v>
      </c>
      <c r="AF638" s="2">
        <v>634</v>
      </c>
      <c r="AG638">
        <f t="shared" si="271"/>
        <v>3.4812499999999873</v>
      </c>
      <c r="AH638">
        <f t="shared" si="272"/>
        <v>3.4812499999999873</v>
      </c>
      <c r="AI638">
        <f t="shared" si="273"/>
        <v>3.4812499999999873</v>
      </c>
      <c r="AJ638">
        <f t="shared" si="274"/>
        <v>3.4812499999999873</v>
      </c>
      <c r="AK638">
        <f t="shared" si="275"/>
        <v>13.924999999999949</v>
      </c>
      <c r="AL638">
        <v>27.849999999999898</v>
      </c>
      <c r="AM638">
        <f>SUM($AL$5:AL638)</f>
        <v>12472.750000000049</v>
      </c>
      <c r="AU638" s="2">
        <v>634</v>
      </c>
      <c r="AV638" s="1">
        <f t="shared" si="282"/>
        <v>16000</v>
      </c>
      <c r="AW638" s="1">
        <f t="shared" si="276"/>
        <v>16000</v>
      </c>
      <c r="AX638" s="1">
        <f t="shared" si="277"/>
        <v>16000</v>
      </c>
      <c r="AY638" s="1">
        <f t="shared" si="278"/>
        <v>16000</v>
      </c>
      <c r="AZ638" s="1">
        <f t="shared" si="279"/>
        <v>320000</v>
      </c>
      <c r="BA638" s="1">
        <f t="shared" si="280"/>
        <v>384000</v>
      </c>
      <c r="BB638">
        <v>5</v>
      </c>
      <c r="BC638" s="1">
        <f>SUM($BA$5:BA638)</f>
        <v>116865900</v>
      </c>
      <c r="BD638" s="1">
        <v>0</v>
      </c>
      <c r="BE638" s="1">
        <f>SUM($BA$235:BA638)</f>
        <v>104736000</v>
      </c>
    </row>
    <row r="639" spans="21:57" x14ac:dyDescent="0.3">
      <c r="U639" s="2">
        <v>635</v>
      </c>
      <c r="V639">
        <v>0.73399999999999999</v>
      </c>
      <c r="W639">
        <f t="shared" si="265"/>
        <v>0.73399999999999999</v>
      </c>
      <c r="X639">
        <f t="shared" si="266"/>
        <v>0.73399999999999999</v>
      </c>
      <c r="Y639">
        <f t="shared" si="267"/>
        <v>0.73399999999999999</v>
      </c>
      <c r="Z639" s="4">
        <f t="shared" si="268"/>
        <v>391896.49</v>
      </c>
      <c r="AA639" s="4">
        <f t="shared" si="281"/>
        <v>133479.72860425129</v>
      </c>
      <c r="AB639" s="4">
        <f t="shared" si="269"/>
        <v>391899.42599999998</v>
      </c>
      <c r="AC639" s="4">
        <f>SUM($AB$5:AB639)</f>
        <v>101984103.24999999</v>
      </c>
      <c r="AD639">
        <f t="shared" si="270"/>
        <v>0.38575738220910344</v>
      </c>
      <c r="AF639" s="2">
        <v>635</v>
      </c>
      <c r="AG639">
        <f t="shared" si="271"/>
        <v>3.4824999999999875</v>
      </c>
      <c r="AH639">
        <f t="shared" si="272"/>
        <v>3.4824999999999875</v>
      </c>
      <c r="AI639">
        <f t="shared" si="273"/>
        <v>3.4824999999999875</v>
      </c>
      <c r="AJ639">
        <f t="shared" si="274"/>
        <v>3.4824999999999875</v>
      </c>
      <c r="AK639">
        <f t="shared" si="275"/>
        <v>13.92999999999995</v>
      </c>
      <c r="AL639">
        <v>27.8599999999999</v>
      </c>
      <c r="AM639">
        <f>SUM($AL$5:AL639)</f>
        <v>12500.61000000005</v>
      </c>
      <c r="AU639" s="2">
        <v>635</v>
      </c>
      <c r="AV639" s="1">
        <f t="shared" si="282"/>
        <v>16000</v>
      </c>
      <c r="AW639" s="1">
        <f t="shared" si="276"/>
        <v>16000</v>
      </c>
      <c r="AX639" s="1">
        <f t="shared" si="277"/>
        <v>16000</v>
      </c>
      <c r="AY639" s="1">
        <f t="shared" si="278"/>
        <v>16000</v>
      </c>
      <c r="AZ639" s="1">
        <f t="shared" si="279"/>
        <v>320000</v>
      </c>
      <c r="BA639" s="1">
        <f t="shared" si="280"/>
        <v>384000</v>
      </c>
      <c r="BB639">
        <v>5</v>
      </c>
      <c r="BC639" s="1">
        <f>SUM($BA$5:BA639)</f>
        <v>117249900</v>
      </c>
      <c r="BD639" s="1">
        <v>0</v>
      </c>
      <c r="BE639" s="1">
        <f>SUM($BA$235:BA639)</f>
        <v>105120000</v>
      </c>
    </row>
    <row r="640" spans="21:57" x14ac:dyDescent="0.3">
      <c r="U640" s="2">
        <v>636</v>
      </c>
      <c r="V640">
        <v>0.73499999999999999</v>
      </c>
      <c r="W640">
        <f t="shared" si="265"/>
        <v>0.73499999999999999</v>
      </c>
      <c r="X640">
        <f t="shared" si="266"/>
        <v>0.73499999999999999</v>
      </c>
      <c r="Y640">
        <f t="shared" si="267"/>
        <v>0.73499999999999999</v>
      </c>
      <c r="Z640" s="4">
        <f t="shared" si="268"/>
        <v>392822.84</v>
      </c>
      <c r="AA640" s="4">
        <f t="shared" si="281"/>
        <v>133613.20833285552</v>
      </c>
      <c r="AB640" s="4">
        <f t="shared" si="269"/>
        <v>392825.78</v>
      </c>
      <c r="AC640" s="4">
        <f>SUM($AB$5:AB640)</f>
        <v>102376929.02999999</v>
      </c>
      <c r="AD640">
        <f t="shared" si="270"/>
        <v>0.38518334473858429</v>
      </c>
      <c r="AF640" s="2">
        <v>636</v>
      </c>
      <c r="AG640">
        <f t="shared" si="271"/>
        <v>3.4837499999999877</v>
      </c>
      <c r="AH640">
        <f t="shared" si="272"/>
        <v>3.4837499999999877</v>
      </c>
      <c r="AI640">
        <f t="shared" si="273"/>
        <v>3.4837499999999877</v>
      </c>
      <c r="AJ640">
        <f t="shared" si="274"/>
        <v>3.4837499999999877</v>
      </c>
      <c r="AK640">
        <f t="shared" si="275"/>
        <v>13.934999999999951</v>
      </c>
      <c r="AL640">
        <v>27.869999999999902</v>
      </c>
      <c r="AM640">
        <f>SUM($AL$5:AL640)</f>
        <v>12528.48000000005</v>
      </c>
      <c r="AU640" s="2">
        <v>636</v>
      </c>
      <c r="AV640" s="1">
        <f t="shared" si="282"/>
        <v>16000</v>
      </c>
      <c r="AW640" s="1">
        <f t="shared" si="276"/>
        <v>16000</v>
      </c>
      <c r="AX640" s="1">
        <f t="shared" si="277"/>
        <v>16000</v>
      </c>
      <c r="AY640" s="1">
        <f t="shared" si="278"/>
        <v>16000</v>
      </c>
      <c r="AZ640" s="1">
        <f t="shared" si="279"/>
        <v>320000</v>
      </c>
      <c r="BA640" s="1">
        <f t="shared" si="280"/>
        <v>384000</v>
      </c>
      <c r="BB640">
        <v>5</v>
      </c>
      <c r="BC640" s="1">
        <f>SUM($BA$5:BA640)</f>
        <v>117633900</v>
      </c>
      <c r="BD640" s="1">
        <v>0</v>
      </c>
      <c r="BE640" s="1">
        <f>SUM($BA$235:BA640)</f>
        <v>105504000</v>
      </c>
    </row>
    <row r="641" spans="21:57" x14ac:dyDescent="0.3">
      <c r="U641" s="2">
        <v>637</v>
      </c>
      <c r="V641">
        <v>0.73599999999999999</v>
      </c>
      <c r="W641">
        <f t="shared" si="265"/>
        <v>0.73599999999999999</v>
      </c>
      <c r="X641">
        <f t="shared" si="266"/>
        <v>0.73599999999999999</v>
      </c>
      <c r="Y641">
        <f t="shared" si="267"/>
        <v>0.73599999999999999</v>
      </c>
      <c r="Z641" s="4">
        <f t="shared" si="268"/>
        <v>393750.65</v>
      </c>
      <c r="AA641" s="4">
        <f t="shared" si="281"/>
        <v>133746.82154118834</v>
      </c>
      <c r="AB641" s="4">
        <f t="shared" si="269"/>
        <v>393753.59400000004</v>
      </c>
      <c r="AC641" s="4">
        <f>SUM($AB$5:AB641)</f>
        <v>102770682.62399998</v>
      </c>
      <c r="AD641">
        <f t="shared" si="270"/>
        <v>0.3846116480839285</v>
      </c>
      <c r="AF641" s="2">
        <v>637</v>
      </c>
      <c r="AG641">
        <f t="shared" si="271"/>
        <v>3.4849999999999874</v>
      </c>
      <c r="AH641">
        <f t="shared" si="272"/>
        <v>3.4849999999999874</v>
      </c>
      <c r="AI641">
        <f t="shared" si="273"/>
        <v>3.4849999999999874</v>
      </c>
      <c r="AJ641">
        <f t="shared" si="274"/>
        <v>3.4849999999999874</v>
      </c>
      <c r="AK641">
        <f t="shared" si="275"/>
        <v>13.93999999999995</v>
      </c>
      <c r="AL641">
        <v>27.8799999999999</v>
      </c>
      <c r="AM641">
        <f>SUM($AL$5:AL641)</f>
        <v>12556.36000000005</v>
      </c>
      <c r="AU641" s="2">
        <v>637</v>
      </c>
      <c r="AV641" s="1">
        <f t="shared" si="282"/>
        <v>16000</v>
      </c>
      <c r="AW641" s="1">
        <f t="shared" si="276"/>
        <v>16000</v>
      </c>
      <c r="AX641" s="1">
        <f t="shared" si="277"/>
        <v>16000</v>
      </c>
      <c r="AY641" s="1">
        <f t="shared" si="278"/>
        <v>16000</v>
      </c>
      <c r="AZ641" s="1">
        <f t="shared" si="279"/>
        <v>320000</v>
      </c>
      <c r="BA641" s="1">
        <f t="shared" si="280"/>
        <v>384000</v>
      </c>
      <c r="BB641">
        <v>5</v>
      </c>
      <c r="BC641" s="1">
        <f>SUM($BA$5:BA641)</f>
        <v>118017900</v>
      </c>
      <c r="BD641" s="1">
        <v>0</v>
      </c>
      <c r="BE641" s="1">
        <f>SUM($BA$235:BA641)</f>
        <v>105888000</v>
      </c>
    </row>
    <row r="642" spans="21:57" x14ac:dyDescent="0.3">
      <c r="U642" s="2">
        <v>638</v>
      </c>
      <c r="V642">
        <v>0.73699999999999999</v>
      </c>
      <c r="W642">
        <f t="shared" si="265"/>
        <v>0.73699999999999999</v>
      </c>
      <c r="X642">
        <f t="shared" si="266"/>
        <v>0.73699999999999999</v>
      </c>
      <c r="Y642">
        <f t="shared" si="267"/>
        <v>0.73699999999999999</v>
      </c>
      <c r="Z642" s="4">
        <f t="shared" si="268"/>
        <v>394679.92</v>
      </c>
      <c r="AA642" s="4">
        <f t="shared" si="281"/>
        <v>133880.56836272951</v>
      </c>
      <c r="AB642" s="4">
        <f t="shared" si="269"/>
        <v>394682.86799999996</v>
      </c>
      <c r="AC642" s="4">
        <f>SUM($AB$5:AB642)</f>
        <v>103165365.49199998</v>
      </c>
      <c r="AD642">
        <f t="shared" si="270"/>
        <v>0.38404227540649871</v>
      </c>
      <c r="AF642" s="2">
        <v>638</v>
      </c>
      <c r="AG642">
        <f t="shared" si="271"/>
        <v>3.4862499999999876</v>
      </c>
      <c r="AH642">
        <f t="shared" si="272"/>
        <v>3.4862499999999876</v>
      </c>
      <c r="AI642">
        <f t="shared" si="273"/>
        <v>3.4862499999999876</v>
      </c>
      <c r="AJ642">
        <f t="shared" si="274"/>
        <v>3.4862499999999876</v>
      </c>
      <c r="AK642">
        <f t="shared" si="275"/>
        <v>13.944999999999951</v>
      </c>
      <c r="AL642">
        <v>27.889999999999901</v>
      </c>
      <c r="AM642">
        <f>SUM($AL$5:AL642)</f>
        <v>12584.250000000049</v>
      </c>
      <c r="AU642" s="2">
        <v>638</v>
      </c>
      <c r="AV642" s="1">
        <f t="shared" si="282"/>
        <v>16000</v>
      </c>
      <c r="AW642" s="1">
        <f t="shared" si="276"/>
        <v>16000</v>
      </c>
      <c r="AX642" s="1">
        <f t="shared" si="277"/>
        <v>16000</v>
      </c>
      <c r="AY642" s="1">
        <f t="shared" si="278"/>
        <v>16000</v>
      </c>
      <c r="AZ642" s="1">
        <f t="shared" si="279"/>
        <v>320000</v>
      </c>
      <c r="BA642" s="1">
        <f t="shared" si="280"/>
        <v>384000</v>
      </c>
      <c r="BB642">
        <v>5</v>
      </c>
      <c r="BC642" s="1">
        <f>SUM($BA$5:BA642)</f>
        <v>118401900</v>
      </c>
      <c r="BD642" s="1">
        <v>0</v>
      </c>
      <c r="BE642" s="1">
        <f>SUM($BA$235:BA642)</f>
        <v>106272000</v>
      </c>
    </row>
    <row r="643" spans="21:57" x14ac:dyDescent="0.3">
      <c r="U643" s="2">
        <v>639</v>
      </c>
      <c r="V643">
        <v>0.73799999999999999</v>
      </c>
      <c r="W643">
        <f t="shared" si="265"/>
        <v>0.73799999999999999</v>
      </c>
      <c r="X643">
        <f t="shared" si="266"/>
        <v>0.73799999999999999</v>
      </c>
      <c r="Y643">
        <f t="shared" si="267"/>
        <v>0.73799999999999999</v>
      </c>
      <c r="Z643" s="4">
        <f t="shared" si="268"/>
        <v>395610.66000000003</v>
      </c>
      <c r="AA643" s="4">
        <f t="shared" si="281"/>
        <v>134014.44893109222</v>
      </c>
      <c r="AB643" s="4">
        <f t="shared" si="269"/>
        <v>395613.61200000002</v>
      </c>
      <c r="AC643" s="4">
        <f>SUM($AB$5:AB643)</f>
        <v>103560979.10399999</v>
      </c>
      <c r="AD643">
        <f t="shared" si="270"/>
        <v>0.38347521972447385</v>
      </c>
      <c r="AF643" s="2">
        <v>639</v>
      </c>
      <c r="AG643">
        <f t="shared" si="271"/>
        <v>3.4874999999999874</v>
      </c>
      <c r="AH643">
        <f t="shared" si="272"/>
        <v>3.4874999999999874</v>
      </c>
      <c r="AI643">
        <f t="shared" si="273"/>
        <v>3.4874999999999874</v>
      </c>
      <c r="AJ643">
        <f t="shared" si="274"/>
        <v>3.4874999999999874</v>
      </c>
      <c r="AK643">
        <f t="shared" si="275"/>
        <v>13.94999999999995</v>
      </c>
      <c r="AL643">
        <v>27.899999999999899</v>
      </c>
      <c r="AM643">
        <f>SUM($AL$5:AL643)</f>
        <v>12612.150000000049</v>
      </c>
      <c r="AU643" s="2">
        <v>639</v>
      </c>
      <c r="AV643" s="1">
        <f t="shared" si="282"/>
        <v>16000</v>
      </c>
      <c r="AW643" s="1">
        <f t="shared" si="276"/>
        <v>16000</v>
      </c>
      <c r="AX643" s="1">
        <f t="shared" si="277"/>
        <v>16000</v>
      </c>
      <c r="AY643" s="1">
        <f t="shared" si="278"/>
        <v>16000</v>
      </c>
      <c r="AZ643" s="1">
        <f t="shared" si="279"/>
        <v>320000</v>
      </c>
      <c r="BA643" s="1">
        <f t="shared" si="280"/>
        <v>384000</v>
      </c>
      <c r="BB643">
        <v>5</v>
      </c>
      <c r="BC643" s="1">
        <f>SUM($BA$5:BA643)</f>
        <v>118785900</v>
      </c>
      <c r="BD643" s="1">
        <v>0</v>
      </c>
      <c r="BE643" s="1">
        <f>SUM($BA$235:BA643)</f>
        <v>106656000</v>
      </c>
    </row>
    <row r="644" spans="21:57" x14ac:dyDescent="0.3">
      <c r="U644" s="2">
        <v>640</v>
      </c>
      <c r="V644">
        <v>0.73899999999999999</v>
      </c>
      <c r="W644">
        <f t="shared" si="265"/>
        <v>0.73899999999999999</v>
      </c>
      <c r="X644">
        <f t="shared" si="266"/>
        <v>0.73899999999999999</v>
      </c>
      <c r="Y644">
        <f t="shared" si="267"/>
        <v>0.73899999999999999</v>
      </c>
      <c r="Z644" s="4">
        <f t="shared" si="268"/>
        <v>396542.86</v>
      </c>
      <c r="AA644" s="4">
        <f t="shared" si="281"/>
        <v>134148.46338002331</v>
      </c>
      <c r="AB644" s="4">
        <f t="shared" si="269"/>
        <v>396545.81599999999</v>
      </c>
      <c r="AC644" s="4">
        <f>SUM($AB$5:AB644)</f>
        <v>103957524.91999999</v>
      </c>
      <c r="AD644">
        <f t="shared" si="270"/>
        <v>0.38291045472037571</v>
      </c>
      <c r="AF644" s="2">
        <v>640</v>
      </c>
      <c r="AG644">
        <f t="shared" si="271"/>
        <v>3.4887499999999876</v>
      </c>
      <c r="AH644">
        <f t="shared" si="272"/>
        <v>3.4887499999999876</v>
      </c>
      <c r="AI644">
        <f t="shared" si="273"/>
        <v>3.4887499999999876</v>
      </c>
      <c r="AJ644">
        <f t="shared" si="274"/>
        <v>3.4887499999999876</v>
      </c>
      <c r="AK644">
        <f t="shared" si="275"/>
        <v>13.95499999999995</v>
      </c>
      <c r="AL644">
        <v>27.909999999999901</v>
      </c>
      <c r="AM644">
        <f>SUM($AL$5:AL644)</f>
        <v>12640.060000000049</v>
      </c>
      <c r="AU644" s="2">
        <v>640</v>
      </c>
      <c r="AV644" s="1">
        <f t="shared" si="282"/>
        <v>16000</v>
      </c>
      <c r="AW644" s="1">
        <f t="shared" si="276"/>
        <v>16000</v>
      </c>
      <c r="AX644" s="1">
        <f t="shared" si="277"/>
        <v>16000</v>
      </c>
      <c r="AY644" s="1">
        <f t="shared" si="278"/>
        <v>16000</v>
      </c>
      <c r="AZ644" s="1">
        <f t="shared" si="279"/>
        <v>320000</v>
      </c>
      <c r="BA644" s="1">
        <f t="shared" si="280"/>
        <v>384000</v>
      </c>
      <c r="BB644">
        <v>5</v>
      </c>
      <c r="BC644" s="1">
        <f>SUM($BA$5:BA644)</f>
        <v>119169900</v>
      </c>
      <c r="BD644" s="1">
        <v>0</v>
      </c>
      <c r="BE644" s="1">
        <f>SUM($BA$235:BA644)</f>
        <v>107040000</v>
      </c>
    </row>
    <row r="645" spans="21:57" x14ac:dyDescent="0.3">
      <c r="U645" s="2">
        <v>641</v>
      </c>
      <c r="V645">
        <v>0.74</v>
      </c>
      <c r="W645">
        <f t="shared" si="265"/>
        <v>0.74</v>
      </c>
      <c r="X645">
        <f t="shared" si="266"/>
        <v>0.74</v>
      </c>
      <c r="Y645">
        <f t="shared" si="267"/>
        <v>0.74</v>
      </c>
      <c r="Z645" s="4">
        <f t="shared" si="268"/>
        <v>397476.54000000004</v>
      </c>
      <c r="AA645" s="4">
        <f t="shared" si="281"/>
        <v>134282.61184340331</v>
      </c>
      <c r="AB645" s="4">
        <f t="shared" si="269"/>
        <v>397479.50000000006</v>
      </c>
      <c r="AC645" s="4">
        <f>SUM($AB$5:AB645)</f>
        <v>104355004.41999999</v>
      </c>
      <c r="AD645">
        <f t="shared" si="270"/>
        <v>0.38234798328055464</v>
      </c>
      <c r="AF645" s="2">
        <v>641</v>
      </c>
      <c r="AG645">
        <f t="shared" si="271"/>
        <v>3.4899999999999873</v>
      </c>
      <c r="AH645">
        <f t="shared" si="272"/>
        <v>3.4899999999999873</v>
      </c>
      <c r="AI645">
        <f t="shared" si="273"/>
        <v>3.4899999999999873</v>
      </c>
      <c r="AJ645">
        <f t="shared" si="274"/>
        <v>3.4899999999999873</v>
      </c>
      <c r="AK645">
        <f t="shared" si="275"/>
        <v>13.959999999999949</v>
      </c>
      <c r="AL645">
        <v>27.919999999999899</v>
      </c>
      <c r="AM645">
        <f>SUM($AL$5:AL645)</f>
        <v>12667.980000000049</v>
      </c>
      <c r="AU645" s="2">
        <v>641</v>
      </c>
      <c r="AV645" s="1">
        <f t="shared" si="282"/>
        <v>16000</v>
      </c>
      <c r="AW645" s="1">
        <f t="shared" si="276"/>
        <v>16000</v>
      </c>
      <c r="AX645" s="1">
        <f t="shared" si="277"/>
        <v>16000</v>
      </c>
      <c r="AY645" s="1">
        <f t="shared" si="278"/>
        <v>16000</v>
      </c>
      <c r="AZ645" s="1">
        <f t="shared" si="279"/>
        <v>320000</v>
      </c>
      <c r="BA645" s="1">
        <f t="shared" si="280"/>
        <v>384000</v>
      </c>
      <c r="BB645">
        <v>5</v>
      </c>
      <c r="BC645" s="1">
        <f>SUM($BA$5:BA645)</f>
        <v>119553900</v>
      </c>
      <c r="BD645" s="1">
        <v>0</v>
      </c>
      <c r="BE645" s="1">
        <f>SUM($BA$235:BA645)</f>
        <v>107424000</v>
      </c>
    </row>
    <row r="646" spans="21:57" x14ac:dyDescent="0.3">
      <c r="U646" s="2">
        <v>642</v>
      </c>
      <c r="V646">
        <v>0.74099999999999999</v>
      </c>
      <c r="W646">
        <f t="shared" ref="W646:W709" si="283">V646</f>
        <v>0.74099999999999999</v>
      </c>
      <c r="X646">
        <f t="shared" ref="X646:X709" si="284">V646</f>
        <v>0.74099999999999999</v>
      </c>
      <c r="Y646">
        <f t="shared" ref="Y646:Y709" si="285">V646</f>
        <v>0.74099999999999999</v>
      </c>
      <c r="Z646" s="4">
        <f t="shared" ref="Z646:Z709" si="286">ROUNDUP((SUM(V646:Y646)*(AA646)),2)</f>
        <v>398411.68</v>
      </c>
      <c r="AA646" s="4">
        <f t="shared" si="281"/>
        <v>134416.89445524671</v>
      </c>
      <c r="AB646" s="4">
        <f t="shared" ref="AB646:AB709" si="287">SUM(V646:Z646)</f>
        <v>398414.64399999997</v>
      </c>
      <c r="AC646" s="4">
        <f>SUM($AB$5:AB646)</f>
        <v>104753419.06399998</v>
      </c>
      <c r="AD646">
        <f t="shared" ref="AD646:AD709" si="288">((AC646-AC645)/AC645)*100</f>
        <v>0.38178776975226336</v>
      </c>
      <c r="AF646" s="2">
        <v>642</v>
      </c>
      <c r="AG646">
        <f t="shared" ref="AG646:AG709" si="289">AL646/8</f>
        <v>3.4912499999999875</v>
      </c>
      <c r="AH646">
        <f t="shared" ref="AH646:AH709" si="290">AG646</f>
        <v>3.4912499999999875</v>
      </c>
      <c r="AI646">
        <f t="shared" ref="AI646:AI709" si="291">AG646</f>
        <v>3.4912499999999875</v>
      </c>
      <c r="AJ646">
        <f t="shared" ref="AJ646:AJ709" si="292">AG646</f>
        <v>3.4912499999999875</v>
      </c>
      <c r="AK646">
        <f t="shared" ref="AK646:AK709" si="293">AL646/2</f>
        <v>13.96499999999995</v>
      </c>
      <c r="AL646">
        <v>27.9299999999999</v>
      </c>
      <c r="AM646">
        <f>SUM($AL$5:AL646)</f>
        <v>12695.910000000049</v>
      </c>
      <c r="AU646" s="2">
        <v>642</v>
      </c>
      <c r="AV646" s="1">
        <f t="shared" si="282"/>
        <v>16000</v>
      </c>
      <c r="AW646" s="1">
        <f t="shared" ref="AW646:AW709" si="294">AV646</f>
        <v>16000</v>
      </c>
      <c r="AX646" s="1">
        <f t="shared" ref="AX646:AX709" si="295">AV646</f>
        <v>16000</v>
      </c>
      <c r="AY646" s="1">
        <f t="shared" ref="AY646:AY709" si="296">AV646</f>
        <v>16000</v>
      </c>
      <c r="AZ646" s="1">
        <f t="shared" ref="AZ646:AZ709" si="297">ROUNDUP(SUM(AV646:AY646)*BB646,-1)</f>
        <v>320000</v>
      </c>
      <c r="BA646" s="1">
        <f t="shared" ref="BA646:BA709" si="298">SUM(AV646:AZ646)</f>
        <v>384000</v>
      </c>
      <c r="BB646">
        <v>5</v>
      </c>
      <c r="BC646" s="1">
        <f>SUM($BA$5:BA646)</f>
        <v>119937900</v>
      </c>
      <c r="BD646" s="1">
        <v>0</v>
      </c>
      <c r="BE646" s="1">
        <f>SUM($BA$235:BA646)</f>
        <v>107808000</v>
      </c>
    </row>
    <row r="647" spans="21:57" x14ac:dyDescent="0.3">
      <c r="U647" s="2">
        <v>643</v>
      </c>
      <c r="V647">
        <v>0.74199999999999999</v>
      </c>
      <c r="W647">
        <f t="shared" si="283"/>
        <v>0.74199999999999999</v>
      </c>
      <c r="X647">
        <f t="shared" si="284"/>
        <v>0.74199999999999999</v>
      </c>
      <c r="Y647">
        <f t="shared" si="285"/>
        <v>0.74199999999999999</v>
      </c>
      <c r="Z647" s="4">
        <f t="shared" si="286"/>
        <v>399348.3</v>
      </c>
      <c r="AA647" s="4">
        <f t="shared" si="281"/>
        <v>134551.31134970195</v>
      </c>
      <c r="AB647" s="4">
        <f t="shared" si="287"/>
        <v>399351.26799999998</v>
      </c>
      <c r="AC647" s="4">
        <f>SUM($AB$5:AB647)</f>
        <v>105152770.33199999</v>
      </c>
      <c r="AD647">
        <f t="shared" si="288"/>
        <v>0.38122981719195215</v>
      </c>
      <c r="AF647" s="2">
        <v>643</v>
      </c>
      <c r="AG647">
        <f t="shared" si="289"/>
        <v>3.4924999999999873</v>
      </c>
      <c r="AH647">
        <f t="shared" si="290"/>
        <v>3.4924999999999873</v>
      </c>
      <c r="AI647">
        <f t="shared" si="291"/>
        <v>3.4924999999999873</v>
      </c>
      <c r="AJ647">
        <f t="shared" si="292"/>
        <v>3.4924999999999873</v>
      </c>
      <c r="AK647">
        <f t="shared" si="293"/>
        <v>13.969999999999949</v>
      </c>
      <c r="AL647">
        <v>27.939999999999898</v>
      </c>
      <c r="AM647">
        <f>SUM($AL$5:AL647)</f>
        <v>12723.850000000049</v>
      </c>
      <c r="AU647" s="2">
        <v>643</v>
      </c>
      <c r="AV647" s="1">
        <f t="shared" si="282"/>
        <v>16000</v>
      </c>
      <c r="AW647" s="1">
        <f t="shared" si="294"/>
        <v>16000</v>
      </c>
      <c r="AX647" s="1">
        <f t="shared" si="295"/>
        <v>16000</v>
      </c>
      <c r="AY647" s="1">
        <f t="shared" si="296"/>
        <v>16000</v>
      </c>
      <c r="AZ647" s="1">
        <f t="shared" si="297"/>
        <v>320000</v>
      </c>
      <c r="BA647" s="1">
        <f t="shared" si="298"/>
        <v>384000</v>
      </c>
      <c r="BB647">
        <v>5</v>
      </c>
      <c r="BC647" s="1">
        <f>SUM($BA$5:BA647)</f>
        <v>120321900</v>
      </c>
      <c r="BD647" s="1">
        <v>0</v>
      </c>
      <c r="BE647" s="1">
        <f>SUM($BA$235:BA647)</f>
        <v>108192000</v>
      </c>
    </row>
    <row r="648" spans="21:57" x14ac:dyDescent="0.3">
      <c r="U648" s="2">
        <v>644</v>
      </c>
      <c r="V648">
        <v>0.74299999999999999</v>
      </c>
      <c r="W648">
        <f t="shared" si="283"/>
        <v>0.74299999999999999</v>
      </c>
      <c r="X648">
        <f t="shared" si="284"/>
        <v>0.74299999999999999</v>
      </c>
      <c r="Y648">
        <f t="shared" si="285"/>
        <v>0.74299999999999999</v>
      </c>
      <c r="Z648" s="4">
        <f t="shared" si="286"/>
        <v>400286.39</v>
      </c>
      <c r="AA648" s="4">
        <f t="shared" si="281"/>
        <v>134685.86266105165</v>
      </c>
      <c r="AB648" s="4">
        <f t="shared" si="287"/>
        <v>400289.36200000002</v>
      </c>
      <c r="AC648" s="4">
        <f>SUM($AB$5:AB648)</f>
        <v>105553059.69399999</v>
      </c>
      <c r="AD648">
        <f t="shared" si="288"/>
        <v>0.38067409991782958</v>
      </c>
      <c r="AE648" s="16"/>
      <c r="AF648" s="2">
        <v>644</v>
      </c>
      <c r="AG648">
        <f t="shared" si="289"/>
        <v>3.4937499999999875</v>
      </c>
      <c r="AH648">
        <f t="shared" si="290"/>
        <v>3.4937499999999875</v>
      </c>
      <c r="AI648">
        <f t="shared" si="291"/>
        <v>3.4937499999999875</v>
      </c>
      <c r="AJ648">
        <f t="shared" si="292"/>
        <v>3.4937499999999875</v>
      </c>
      <c r="AK648">
        <f t="shared" si="293"/>
        <v>13.97499999999995</v>
      </c>
      <c r="AL648">
        <v>27.9499999999999</v>
      </c>
      <c r="AM648">
        <f>SUM($AL$5:AL648)</f>
        <v>12751.80000000005</v>
      </c>
      <c r="AU648" s="2">
        <v>644</v>
      </c>
      <c r="AV648" s="1">
        <f t="shared" si="282"/>
        <v>16000</v>
      </c>
      <c r="AW648" s="1">
        <f t="shared" si="294"/>
        <v>16000</v>
      </c>
      <c r="AX648" s="1">
        <f t="shared" si="295"/>
        <v>16000</v>
      </c>
      <c r="AY648" s="1">
        <f t="shared" si="296"/>
        <v>16000</v>
      </c>
      <c r="AZ648" s="1">
        <f t="shared" si="297"/>
        <v>320000</v>
      </c>
      <c r="BA648" s="1">
        <f t="shared" si="298"/>
        <v>384000</v>
      </c>
      <c r="BB648">
        <v>5</v>
      </c>
      <c r="BC648" s="1">
        <f>SUM($BA$5:BA648)</f>
        <v>120705900</v>
      </c>
      <c r="BD648" s="1">
        <v>0</v>
      </c>
      <c r="BE648" s="1">
        <f>SUM($BA$235:BA648)</f>
        <v>108576000</v>
      </c>
    </row>
    <row r="649" spans="21:57" x14ac:dyDescent="0.3">
      <c r="U649" s="2">
        <v>645</v>
      </c>
      <c r="V649">
        <v>0.74399999999999999</v>
      </c>
      <c r="W649">
        <f t="shared" si="283"/>
        <v>0.74399999999999999</v>
      </c>
      <c r="X649">
        <f t="shared" si="284"/>
        <v>0.74399999999999999</v>
      </c>
      <c r="Y649">
        <f t="shared" si="285"/>
        <v>0.74399999999999999</v>
      </c>
      <c r="Z649" s="4">
        <f t="shared" si="286"/>
        <v>401225.96</v>
      </c>
      <c r="AA649" s="4">
        <f t="shared" si="281"/>
        <v>134820.5485237127</v>
      </c>
      <c r="AB649" s="4">
        <f t="shared" si="287"/>
        <v>401228.93600000005</v>
      </c>
      <c r="AC649" s="4">
        <f>SUM($AB$5:AB649)</f>
        <v>105954288.63</v>
      </c>
      <c r="AD649">
        <f t="shared" si="288"/>
        <v>0.38012061153241178</v>
      </c>
      <c r="AF649" s="2">
        <v>645</v>
      </c>
      <c r="AG649">
        <f t="shared" si="289"/>
        <v>3.4949999999999877</v>
      </c>
      <c r="AH649">
        <f t="shared" si="290"/>
        <v>3.4949999999999877</v>
      </c>
      <c r="AI649">
        <f t="shared" si="291"/>
        <v>3.4949999999999877</v>
      </c>
      <c r="AJ649">
        <f t="shared" si="292"/>
        <v>3.4949999999999877</v>
      </c>
      <c r="AK649">
        <f t="shared" si="293"/>
        <v>13.979999999999951</v>
      </c>
      <c r="AL649">
        <v>27.959999999999901</v>
      </c>
      <c r="AM649">
        <f>SUM($AL$5:AL649)</f>
        <v>12779.760000000049</v>
      </c>
      <c r="AU649" s="2">
        <v>645</v>
      </c>
      <c r="AV649" s="1">
        <f t="shared" si="282"/>
        <v>16000</v>
      </c>
      <c r="AW649" s="1">
        <f t="shared" si="294"/>
        <v>16000</v>
      </c>
      <c r="AX649" s="1">
        <f t="shared" si="295"/>
        <v>16000</v>
      </c>
      <c r="AY649" s="1">
        <f t="shared" si="296"/>
        <v>16000</v>
      </c>
      <c r="AZ649" s="1">
        <f t="shared" si="297"/>
        <v>320000</v>
      </c>
      <c r="BA649" s="1">
        <f t="shared" si="298"/>
        <v>384000</v>
      </c>
      <c r="BB649">
        <v>5</v>
      </c>
      <c r="BC649" s="1">
        <f>SUM($BA$5:BA649)</f>
        <v>121089900</v>
      </c>
      <c r="BD649" s="1">
        <v>0</v>
      </c>
      <c r="BE649" s="1">
        <f>SUM($BA$235:BA649)</f>
        <v>108960000</v>
      </c>
    </row>
    <row r="650" spans="21:57" x14ac:dyDescent="0.3">
      <c r="U650" s="2">
        <v>646</v>
      </c>
      <c r="V650">
        <v>0.745</v>
      </c>
      <c r="W650">
        <f t="shared" si="283"/>
        <v>0.745</v>
      </c>
      <c r="X650">
        <f t="shared" si="284"/>
        <v>0.745</v>
      </c>
      <c r="Y650">
        <f t="shared" si="285"/>
        <v>0.745</v>
      </c>
      <c r="Z650" s="4">
        <f t="shared" si="286"/>
        <v>402167</v>
      </c>
      <c r="AA650" s="4">
        <f t="shared" si="281"/>
        <v>134955.36907223641</v>
      </c>
      <c r="AB650" s="4">
        <f t="shared" si="287"/>
        <v>402169.98</v>
      </c>
      <c r="AC650" s="4">
        <f>SUM($AB$5:AB650)</f>
        <v>106356458.61</v>
      </c>
      <c r="AD650">
        <f t="shared" si="288"/>
        <v>0.37956932673524024</v>
      </c>
      <c r="AF650" s="2">
        <v>646</v>
      </c>
      <c r="AG650">
        <f t="shared" si="289"/>
        <v>3.4962499999999874</v>
      </c>
      <c r="AH650">
        <f t="shared" si="290"/>
        <v>3.4962499999999874</v>
      </c>
      <c r="AI650">
        <f t="shared" si="291"/>
        <v>3.4962499999999874</v>
      </c>
      <c r="AJ650">
        <f t="shared" si="292"/>
        <v>3.4962499999999874</v>
      </c>
      <c r="AK650">
        <f t="shared" si="293"/>
        <v>13.98499999999995</v>
      </c>
      <c r="AL650">
        <v>27.969999999999899</v>
      </c>
      <c r="AM650">
        <f>SUM($AL$5:AL650)</f>
        <v>12807.730000000049</v>
      </c>
      <c r="AU650" s="2">
        <v>646</v>
      </c>
      <c r="AV650" s="1">
        <f t="shared" si="282"/>
        <v>16000</v>
      </c>
      <c r="AW650" s="1">
        <f t="shared" si="294"/>
        <v>16000</v>
      </c>
      <c r="AX650" s="1">
        <f t="shared" si="295"/>
        <v>16000</v>
      </c>
      <c r="AY650" s="1">
        <f t="shared" si="296"/>
        <v>16000</v>
      </c>
      <c r="AZ650" s="1">
        <f t="shared" si="297"/>
        <v>320000</v>
      </c>
      <c r="BA650" s="1">
        <f t="shared" si="298"/>
        <v>384000</v>
      </c>
      <c r="BB650">
        <v>5</v>
      </c>
      <c r="BC650" s="1">
        <f>SUM($BA$5:BA650)</f>
        <v>121473900</v>
      </c>
      <c r="BD650" s="1">
        <v>0</v>
      </c>
      <c r="BE650" s="1">
        <f>SUM($BA$235:BA650)</f>
        <v>109344000</v>
      </c>
    </row>
    <row r="651" spans="21:57" x14ac:dyDescent="0.3">
      <c r="U651" s="2">
        <v>647</v>
      </c>
      <c r="V651">
        <v>0.746</v>
      </c>
      <c r="W651">
        <f t="shared" si="283"/>
        <v>0.746</v>
      </c>
      <c r="X651">
        <f t="shared" si="284"/>
        <v>0.746</v>
      </c>
      <c r="Y651">
        <f t="shared" si="285"/>
        <v>0.746</v>
      </c>
      <c r="Z651" s="4">
        <f t="shared" si="286"/>
        <v>403109.53</v>
      </c>
      <c r="AA651" s="4">
        <f t="shared" si="281"/>
        <v>135090.32444130862</v>
      </c>
      <c r="AB651" s="4">
        <f t="shared" si="287"/>
        <v>403112.51400000002</v>
      </c>
      <c r="AC651" s="4">
        <f>SUM($AB$5:AB651)</f>
        <v>106759571.124</v>
      </c>
      <c r="AD651">
        <f t="shared" si="288"/>
        <v>0.37902024876380808</v>
      </c>
      <c r="AF651" s="2">
        <v>647</v>
      </c>
      <c r="AG651">
        <f t="shared" si="289"/>
        <v>3.4974999999999876</v>
      </c>
      <c r="AH651">
        <f t="shared" si="290"/>
        <v>3.4974999999999876</v>
      </c>
      <c r="AI651">
        <f t="shared" si="291"/>
        <v>3.4974999999999876</v>
      </c>
      <c r="AJ651">
        <f t="shared" si="292"/>
        <v>3.4974999999999876</v>
      </c>
      <c r="AK651">
        <f t="shared" si="293"/>
        <v>13.98999999999995</v>
      </c>
      <c r="AL651">
        <v>27.979999999999901</v>
      </c>
      <c r="AM651">
        <f>SUM($AL$5:AL651)</f>
        <v>12835.710000000048</v>
      </c>
      <c r="AU651" s="2">
        <v>647</v>
      </c>
      <c r="AV651" s="1">
        <f t="shared" si="282"/>
        <v>16000</v>
      </c>
      <c r="AW651" s="1">
        <f t="shared" si="294"/>
        <v>16000</v>
      </c>
      <c r="AX651" s="1">
        <f t="shared" si="295"/>
        <v>16000</v>
      </c>
      <c r="AY651" s="1">
        <f t="shared" si="296"/>
        <v>16000</v>
      </c>
      <c r="AZ651" s="1">
        <f t="shared" si="297"/>
        <v>320000</v>
      </c>
      <c r="BA651" s="1">
        <f t="shared" si="298"/>
        <v>384000</v>
      </c>
      <c r="BB651">
        <v>5</v>
      </c>
      <c r="BC651" s="1">
        <f>SUM($BA$5:BA651)</f>
        <v>121857900</v>
      </c>
      <c r="BD651" s="1">
        <v>0</v>
      </c>
      <c r="BE651" s="1">
        <f>SUM($BA$235:BA651)</f>
        <v>109728000</v>
      </c>
    </row>
    <row r="652" spans="21:57" x14ac:dyDescent="0.3">
      <c r="U652" s="2">
        <v>648</v>
      </c>
      <c r="V652">
        <v>0.747</v>
      </c>
      <c r="W652">
        <f t="shared" si="283"/>
        <v>0.747</v>
      </c>
      <c r="X652">
        <f t="shared" si="284"/>
        <v>0.747</v>
      </c>
      <c r="Y652">
        <f t="shared" si="285"/>
        <v>0.747</v>
      </c>
      <c r="Z652" s="4">
        <f t="shared" si="286"/>
        <v>404053.54000000004</v>
      </c>
      <c r="AA652" s="4">
        <f t="shared" si="281"/>
        <v>135225.41476574991</v>
      </c>
      <c r="AB652" s="4">
        <f t="shared" si="287"/>
        <v>404056.52800000005</v>
      </c>
      <c r="AC652" s="4">
        <f>SUM($AB$5:AB652)</f>
        <v>107163627.652</v>
      </c>
      <c r="AD652">
        <f t="shared" si="288"/>
        <v>0.3784733525490564</v>
      </c>
      <c r="AF652" s="2">
        <v>648</v>
      </c>
      <c r="AG652">
        <f t="shared" si="289"/>
        <v>3.4987499999999874</v>
      </c>
      <c r="AH652">
        <f t="shared" si="290"/>
        <v>3.4987499999999874</v>
      </c>
      <c r="AI652">
        <f t="shared" si="291"/>
        <v>3.4987499999999874</v>
      </c>
      <c r="AJ652">
        <f t="shared" si="292"/>
        <v>3.4987499999999874</v>
      </c>
      <c r="AK652">
        <f t="shared" si="293"/>
        <v>13.994999999999949</v>
      </c>
      <c r="AL652">
        <v>27.989999999999899</v>
      </c>
      <c r="AM652">
        <f>SUM($AL$5:AL652)</f>
        <v>12863.700000000048</v>
      </c>
      <c r="AU652" s="2">
        <v>648</v>
      </c>
      <c r="AV652" s="1">
        <f t="shared" si="282"/>
        <v>16000</v>
      </c>
      <c r="AW652" s="1">
        <f t="shared" si="294"/>
        <v>16000</v>
      </c>
      <c r="AX652" s="1">
        <f t="shared" si="295"/>
        <v>16000</v>
      </c>
      <c r="AY652" s="1">
        <f t="shared" si="296"/>
        <v>16000</v>
      </c>
      <c r="AZ652" s="1">
        <f t="shared" si="297"/>
        <v>320000</v>
      </c>
      <c r="BA652" s="1">
        <f t="shared" si="298"/>
        <v>384000</v>
      </c>
      <c r="BB652">
        <v>5</v>
      </c>
      <c r="BC652" s="1">
        <f>SUM($BA$5:BA652)</f>
        <v>122241900</v>
      </c>
      <c r="BD652" s="1">
        <v>0</v>
      </c>
      <c r="BE652" s="1">
        <f>SUM($BA$235:BA652)</f>
        <v>110112000</v>
      </c>
    </row>
    <row r="653" spans="21:57" x14ac:dyDescent="0.3">
      <c r="U653" s="2">
        <v>649</v>
      </c>
      <c r="V653">
        <v>0.748</v>
      </c>
      <c r="W653">
        <f t="shared" si="283"/>
        <v>0.748</v>
      </c>
      <c r="X653">
        <f t="shared" si="284"/>
        <v>0.748</v>
      </c>
      <c r="Y653">
        <f t="shared" si="285"/>
        <v>0.748</v>
      </c>
      <c r="Z653" s="4">
        <f t="shared" si="286"/>
        <v>404999.04000000004</v>
      </c>
      <c r="AA653" s="4">
        <f t="shared" si="281"/>
        <v>135360.64018051565</v>
      </c>
      <c r="AB653" s="4">
        <f t="shared" si="287"/>
        <v>405002.03200000006</v>
      </c>
      <c r="AC653" s="4">
        <f>SUM($AB$5:AB653)</f>
        <v>107568629.684</v>
      </c>
      <c r="AD653">
        <f t="shared" si="288"/>
        <v>0.37792863201234372</v>
      </c>
      <c r="AF653" s="2">
        <v>649</v>
      </c>
      <c r="AG653">
        <f t="shared" si="289"/>
        <v>3.4999999999999876</v>
      </c>
      <c r="AH653">
        <f t="shared" si="290"/>
        <v>3.4999999999999876</v>
      </c>
      <c r="AI653">
        <f t="shared" si="291"/>
        <v>3.4999999999999876</v>
      </c>
      <c r="AJ653">
        <f t="shared" si="292"/>
        <v>3.4999999999999876</v>
      </c>
      <c r="AK653">
        <f t="shared" si="293"/>
        <v>13.99999999999995</v>
      </c>
      <c r="AL653">
        <v>27.999999999999901</v>
      </c>
      <c r="AM653">
        <f>SUM($AL$5:AL653)</f>
        <v>12891.700000000048</v>
      </c>
      <c r="AU653" s="2">
        <v>649</v>
      </c>
      <c r="AV653" s="1">
        <f t="shared" si="282"/>
        <v>16000</v>
      </c>
      <c r="AW653" s="1">
        <f t="shared" si="294"/>
        <v>16000</v>
      </c>
      <c r="AX653" s="1">
        <f t="shared" si="295"/>
        <v>16000</v>
      </c>
      <c r="AY653" s="1">
        <f t="shared" si="296"/>
        <v>16000</v>
      </c>
      <c r="AZ653" s="1">
        <f t="shared" si="297"/>
        <v>320000</v>
      </c>
      <c r="BA653" s="1">
        <f t="shared" si="298"/>
        <v>384000</v>
      </c>
      <c r="BB653">
        <v>5</v>
      </c>
      <c r="BC653" s="1">
        <f>SUM($BA$5:BA653)</f>
        <v>122625900</v>
      </c>
      <c r="BD653" s="1">
        <v>0</v>
      </c>
      <c r="BE653" s="1">
        <f>SUM($BA$235:BA653)</f>
        <v>110496000</v>
      </c>
    </row>
    <row r="654" spans="21:57" x14ac:dyDescent="0.3">
      <c r="U654" s="2">
        <v>650</v>
      </c>
      <c r="V654">
        <v>0.749</v>
      </c>
      <c r="W654">
        <f t="shared" si="283"/>
        <v>0.749</v>
      </c>
      <c r="X654">
        <f t="shared" si="284"/>
        <v>0.749</v>
      </c>
      <c r="Y654">
        <f t="shared" si="285"/>
        <v>0.749</v>
      </c>
      <c r="Z654" s="4">
        <f t="shared" si="286"/>
        <v>405946.02</v>
      </c>
      <c r="AA654" s="4">
        <f t="shared" si="281"/>
        <v>135496.00082069615</v>
      </c>
      <c r="AB654" s="4">
        <f t="shared" si="287"/>
        <v>405949.016</v>
      </c>
      <c r="AC654" s="4">
        <f>SUM($AB$5:AB654)</f>
        <v>107974578.7</v>
      </c>
      <c r="AD654">
        <f t="shared" si="288"/>
        <v>0.37738606245384232</v>
      </c>
      <c r="AF654" s="2">
        <v>650</v>
      </c>
      <c r="AG654">
        <f t="shared" si="289"/>
        <v>3.5012499999999873</v>
      </c>
      <c r="AH654">
        <f t="shared" si="290"/>
        <v>3.5012499999999873</v>
      </c>
      <c r="AI654">
        <f t="shared" si="291"/>
        <v>3.5012499999999873</v>
      </c>
      <c r="AJ654">
        <f t="shared" si="292"/>
        <v>3.5012499999999873</v>
      </c>
      <c r="AK654">
        <f t="shared" si="293"/>
        <v>14.004999999999949</v>
      </c>
      <c r="AL654">
        <v>28.009999999999899</v>
      </c>
      <c r="AM654">
        <f>SUM($AL$5:AL654)</f>
        <v>12919.710000000048</v>
      </c>
      <c r="AU654" s="2">
        <v>650</v>
      </c>
      <c r="AV654" s="1">
        <f t="shared" si="282"/>
        <v>16000</v>
      </c>
      <c r="AW654" s="1">
        <f t="shared" si="294"/>
        <v>16000</v>
      </c>
      <c r="AX654" s="1">
        <f t="shared" si="295"/>
        <v>16000</v>
      </c>
      <c r="AY654" s="1">
        <f t="shared" si="296"/>
        <v>16000</v>
      </c>
      <c r="AZ654" s="1">
        <f t="shared" si="297"/>
        <v>320000</v>
      </c>
      <c r="BA654" s="1">
        <f t="shared" si="298"/>
        <v>384000</v>
      </c>
      <c r="BB654">
        <v>5</v>
      </c>
      <c r="BC654" s="1">
        <f>SUM($BA$5:BA654)</f>
        <v>123009900</v>
      </c>
      <c r="BD654" s="1">
        <v>0</v>
      </c>
      <c r="BE654" s="1">
        <f>SUM($BA$235:BA654)</f>
        <v>110880000</v>
      </c>
    </row>
    <row r="655" spans="21:57" x14ac:dyDescent="0.3">
      <c r="U655" s="2">
        <v>651</v>
      </c>
      <c r="V655">
        <v>0.75</v>
      </c>
      <c r="W655">
        <f t="shared" si="283"/>
        <v>0.75</v>
      </c>
      <c r="X655">
        <f t="shared" si="284"/>
        <v>0.75</v>
      </c>
      <c r="Y655">
        <f t="shared" si="285"/>
        <v>0.75</v>
      </c>
      <c r="Z655" s="4">
        <f t="shared" si="286"/>
        <v>406894.5</v>
      </c>
      <c r="AA655" s="4">
        <f t="shared" si="281"/>
        <v>135631.49682151683</v>
      </c>
      <c r="AB655" s="4">
        <f t="shared" si="287"/>
        <v>406897.5</v>
      </c>
      <c r="AC655" s="4">
        <f>SUM($AB$5:AB655)</f>
        <v>108381476.2</v>
      </c>
      <c r="AD655">
        <f t="shared" si="288"/>
        <v>0.37684564728012221</v>
      </c>
      <c r="AF655" s="2">
        <v>651</v>
      </c>
      <c r="AG655">
        <f t="shared" si="289"/>
        <v>3.5024999999999875</v>
      </c>
      <c r="AH655">
        <f t="shared" si="290"/>
        <v>3.5024999999999875</v>
      </c>
      <c r="AI655">
        <f t="shared" si="291"/>
        <v>3.5024999999999875</v>
      </c>
      <c r="AJ655">
        <f t="shared" si="292"/>
        <v>3.5024999999999875</v>
      </c>
      <c r="AK655">
        <f t="shared" si="293"/>
        <v>14.00999999999995</v>
      </c>
      <c r="AL655">
        <v>28.0199999999999</v>
      </c>
      <c r="AM655">
        <f>SUM($AL$5:AL655)</f>
        <v>12947.730000000049</v>
      </c>
      <c r="AU655" s="2">
        <v>651</v>
      </c>
      <c r="AV655" s="1">
        <f t="shared" si="282"/>
        <v>16500</v>
      </c>
      <c r="AW655" s="1">
        <f t="shared" si="294"/>
        <v>16500</v>
      </c>
      <c r="AX655" s="1">
        <f t="shared" si="295"/>
        <v>16500</v>
      </c>
      <c r="AY655" s="1">
        <f t="shared" si="296"/>
        <v>16500</v>
      </c>
      <c r="AZ655" s="1">
        <f t="shared" si="297"/>
        <v>330000</v>
      </c>
      <c r="BA655" s="1">
        <f t="shared" si="298"/>
        <v>396000</v>
      </c>
      <c r="BB655">
        <v>5</v>
      </c>
      <c r="BC655" s="1">
        <f>SUM($BA$5:BA655)</f>
        <v>123405900</v>
      </c>
      <c r="BD655" s="1">
        <v>0</v>
      </c>
      <c r="BE655" s="1">
        <f>SUM($BA$235:BA655)</f>
        <v>111276000</v>
      </c>
    </row>
    <row r="656" spans="21:57" x14ac:dyDescent="0.3">
      <c r="U656" s="2">
        <v>652</v>
      </c>
      <c r="V656">
        <v>0.751</v>
      </c>
      <c r="W656">
        <f t="shared" si="283"/>
        <v>0.751</v>
      </c>
      <c r="X656">
        <f t="shared" si="284"/>
        <v>0.751</v>
      </c>
      <c r="Y656">
        <f t="shared" si="285"/>
        <v>0.751</v>
      </c>
      <c r="Z656" s="4">
        <f t="shared" si="286"/>
        <v>407844.46</v>
      </c>
      <c r="AA656" s="4">
        <f t="shared" si="281"/>
        <v>135767.12831833833</v>
      </c>
      <c r="AB656" s="4">
        <f t="shared" si="287"/>
        <v>407847.46400000004</v>
      </c>
      <c r="AC656" s="4">
        <f>SUM($AB$5:AB656)</f>
        <v>108789323.664</v>
      </c>
      <c r="AD656">
        <f t="shared" si="288"/>
        <v>0.37630735278728517</v>
      </c>
      <c r="AF656" s="2">
        <v>652</v>
      </c>
      <c r="AG656">
        <f t="shared" si="289"/>
        <v>3.5037499999999877</v>
      </c>
      <c r="AH656">
        <f t="shared" si="290"/>
        <v>3.5037499999999877</v>
      </c>
      <c r="AI656">
        <f t="shared" si="291"/>
        <v>3.5037499999999877</v>
      </c>
      <c r="AJ656">
        <f t="shared" si="292"/>
        <v>3.5037499999999877</v>
      </c>
      <c r="AK656">
        <f t="shared" si="293"/>
        <v>14.014999999999951</v>
      </c>
      <c r="AL656">
        <v>28.029999999999902</v>
      </c>
      <c r="AM656">
        <f>SUM($AL$5:AL656)</f>
        <v>12975.760000000049</v>
      </c>
      <c r="AU656" s="2">
        <v>652</v>
      </c>
      <c r="AV656" s="1">
        <f t="shared" si="282"/>
        <v>16500</v>
      </c>
      <c r="AW656" s="1">
        <f t="shared" si="294"/>
        <v>16500</v>
      </c>
      <c r="AX656" s="1">
        <f t="shared" si="295"/>
        <v>16500</v>
      </c>
      <c r="AY656" s="1">
        <f t="shared" si="296"/>
        <v>16500</v>
      </c>
      <c r="AZ656" s="1">
        <f t="shared" si="297"/>
        <v>330000</v>
      </c>
      <c r="BA656" s="1">
        <f t="shared" si="298"/>
        <v>396000</v>
      </c>
      <c r="BB656">
        <v>5</v>
      </c>
      <c r="BC656" s="1">
        <f>SUM($BA$5:BA656)</f>
        <v>123801900</v>
      </c>
      <c r="BD656" s="1">
        <v>0</v>
      </c>
      <c r="BE656" s="1">
        <f>SUM($BA$235:BA656)</f>
        <v>111672000</v>
      </c>
    </row>
    <row r="657" spans="21:57" x14ac:dyDescent="0.3">
      <c r="U657" s="2">
        <v>653</v>
      </c>
      <c r="V657">
        <v>0.752</v>
      </c>
      <c r="W657">
        <f t="shared" si="283"/>
        <v>0.752</v>
      </c>
      <c r="X657">
        <f t="shared" si="284"/>
        <v>0.752</v>
      </c>
      <c r="Y657">
        <f t="shared" si="285"/>
        <v>0.752</v>
      </c>
      <c r="Z657" s="4">
        <f t="shared" si="286"/>
        <v>408795.91000000003</v>
      </c>
      <c r="AA657" s="4">
        <f t="shared" si="281"/>
        <v>135902.89544665665</v>
      </c>
      <c r="AB657" s="4">
        <f t="shared" si="287"/>
        <v>408798.91800000001</v>
      </c>
      <c r="AC657" s="4">
        <f>SUM($AB$5:AB657)</f>
        <v>109198122.582</v>
      </c>
      <c r="AD657">
        <f t="shared" si="288"/>
        <v>0.37577117333920451</v>
      </c>
      <c r="AF657" s="2">
        <v>653</v>
      </c>
      <c r="AG657">
        <f t="shared" si="289"/>
        <v>3.5049999999999875</v>
      </c>
      <c r="AH657">
        <f t="shared" si="290"/>
        <v>3.5049999999999875</v>
      </c>
      <c r="AI657">
        <f t="shared" si="291"/>
        <v>3.5049999999999875</v>
      </c>
      <c r="AJ657">
        <f t="shared" si="292"/>
        <v>3.5049999999999875</v>
      </c>
      <c r="AK657">
        <f t="shared" si="293"/>
        <v>14.01999999999995</v>
      </c>
      <c r="AL657">
        <v>28.0399999999999</v>
      </c>
      <c r="AM657">
        <f>SUM($AL$5:AL657)</f>
        <v>13003.800000000048</v>
      </c>
      <c r="AU657" s="2">
        <v>653</v>
      </c>
      <c r="AV657" s="1">
        <f t="shared" si="282"/>
        <v>16500</v>
      </c>
      <c r="AW657" s="1">
        <f t="shared" si="294"/>
        <v>16500</v>
      </c>
      <c r="AX657" s="1">
        <f t="shared" si="295"/>
        <v>16500</v>
      </c>
      <c r="AY657" s="1">
        <f t="shared" si="296"/>
        <v>16500</v>
      </c>
      <c r="AZ657" s="1">
        <f t="shared" si="297"/>
        <v>330000</v>
      </c>
      <c r="BA657" s="1">
        <f t="shared" si="298"/>
        <v>396000</v>
      </c>
      <c r="BB657">
        <v>5</v>
      </c>
      <c r="BC657" s="1">
        <f>SUM($BA$5:BA657)</f>
        <v>124197900</v>
      </c>
      <c r="BD657" s="1">
        <v>0</v>
      </c>
      <c r="BE657" s="1">
        <f>SUM($BA$235:BA657)</f>
        <v>112068000</v>
      </c>
    </row>
    <row r="658" spans="21:57" x14ac:dyDescent="0.3">
      <c r="U658" s="2">
        <v>654</v>
      </c>
      <c r="V658">
        <v>0.753</v>
      </c>
      <c r="W658">
        <f t="shared" si="283"/>
        <v>0.753</v>
      </c>
      <c r="X658">
        <f t="shared" si="284"/>
        <v>0.753</v>
      </c>
      <c r="Y658">
        <f t="shared" si="285"/>
        <v>0.753</v>
      </c>
      <c r="Z658" s="4">
        <f t="shared" si="286"/>
        <v>409748.87</v>
      </c>
      <c r="AA658" s="4">
        <f t="shared" si="281"/>
        <v>136038.79834210328</v>
      </c>
      <c r="AB658" s="4">
        <f t="shared" si="287"/>
        <v>409751.88199999998</v>
      </c>
      <c r="AC658" s="4">
        <f>SUM($AB$5:AB658)</f>
        <v>109607874.464</v>
      </c>
      <c r="AD658">
        <f t="shared" si="288"/>
        <v>0.37523711242590718</v>
      </c>
      <c r="AF658" s="2">
        <v>654</v>
      </c>
      <c r="AG658">
        <f t="shared" si="289"/>
        <v>3.5062499999999877</v>
      </c>
      <c r="AH658">
        <f t="shared" si="290"/>
        <v>3.5062499999999877</v>
      </c>
      <c r="AI658">
        <f t="shared" si="291"/>
        <v>3.5062499999999877</v>
      </c>
      <c r="AJ658">
        <f t="shared" si="292"/>
        <v>3.5062499999999877</v>
      </c>
      <c r="AK658">
        <f t="shared" si="293"/>
        <v>14.024999999999951</v>
      </c>
      <c r="AL658">
        <v>28.049999999999901</v>
      </c>
      <c r="AM658">
        <f>SUM($AL$5:AL658)</f>
        <v>13031.850000000048</v>
      </c>
      <c r="AU658" s="2">
        <v>654</v>
      </c>
      <c r="AV658" s="1">
        <f t="shared" si="282"/>
        <v>16500</v>
      </c>
      <c r="AW658" s="1">
        <f t="shared" si="294"/>
        <v>16500</v>
      </c>
      <c r="AX658" s="1">
        <f t="shared" si="295"/>
        <v>16500</v>
      </c>
      <c r="AY658" s="1">
        <f t="shared" si="296"/>
        <v>16500</v>
      </c>
      <c r="AZ658" s="1">
        <f t="shared" si="297"/>
        <v>330000</v>
      </c>
      <c r="BA658" s="1">
        <f t="shared" si="298"/>
        <v>396000</v>
      </c>
      <c r="BB658">
        <v>5</v>
      </c>
      <c r="BC658" s="1">
        <f>SUM($BA$5:BA658)</f>
        <v>124593900</v>
      </c>
      <c r="BD658" s="1">
        <v>0</v>
      </c>
      <c r="BE658" s="1">
        <f>SUM($BA$235:BA658)</f>
        <v>112464000</v>
      </c>
    </row>
    <row r="659" spans="21:57" x14ac:dyDescent="0.3">
      <c r="U659" s="2">
        <v>655</v>
      </c>
      <c r="V659">
        <v>0.754</v>
      </c>
      <c r="W659">
        <f t="shared" si="283"/>
        <v>0.754</v>
      </c>
      <c r="X659">
        <f t="shared" si="284"/>
        <v>0.754</v>
      </c>
      <c r="Y659">
        <f t="shared" si="285"/>
        <v>0.754</v>
      </c>
      <c r="Z659" s="4">
        <f t="shared" si="286"/>
        <v>410703.31</v>
      </c>
      <c r="AA659" s="4">
        <f t="shared" si="281"/>
        <v>136174.83714044536</v>
      </c>
      <c r="AB659" s="4">
        <f t="shared" si="287"/>
        <v>410706.326</v>
      </c>
      <c r="AC659" s="4">
        <f>SUM($AB$5:AB659)</f>
        <v>110018580.79000001</v>
      </c>
      <c r="AD659">
        <f t="shared" si="288"/>
        <v>0.37470512771862835</v>
      </c>
      <c r="AF659" s="2">
        <v>655</v>
      </c>
      <c r="AG659">
        <f t="shared" si="289"/>
        <v>3.5074999999999874</v>
      </c>
      <c r="AH659">
        <f t="shared" si="290"/>
        <v>3.5074999999999874</v>
      </c>
      <c r="AI659">
        <f t="shared" si="291"/>
        <v>3.5074999999999874</v>
      </c>
      <c r="AJ659">
        <f t="shared" si="292"/>
        <v>3.5074999999999874</v>
      </c>
      <c r="AK659">
        <f t="shared" si="293"/>
        <v>14.02999999999995</v>
      </c>
      <c r="AL659">
        <v>28.059999999999899</v>
      </c>
      <c r="AM659">
        <f>SUM($AL$5:AL659)</f>
        <v>13059.910000000047</v>
      </c>
      <c r="AU659" s="2">
        <v>655</v>
      </c>
      <c r="AV659" s="1">
        <f t="shared" si="282"/>
        <v>16500</v>
      </c>
      <c r="AW659" s="1">
        <f t="shared" si="294"/>
        <v>16500</v>
      </c>
      <c r="AX659" s="1">
        <f t="shared" si="295"/>
        <v>16500</v>
      </c>
      <c r="AY659" s="1">
        <f t="shared" si="296"/>
        <v>16500</v>
      </c>
      <c r="AZ659" s="1">
        <f t="shared" si="297"/>
        <v>330000</v>
      </c>
      <c r="BA659" s="1">
        <f t="shared" si="298"/>
        <v>396000</v>
      </c>
      <c r="BB659">
        <v>5</v>
      </c>
      <c r="BC659" s="1">
        <f>SUM($BA$5:BA659)</f>
        <v>124989900</v>
      </c>
      <c r="BD659" s="1">
        <v>0</v>
      </c>
      <c r="BE659" s="1">
        <f>SUM($BA$235:BA659)</f>
        <v>112860000</v>
      </c>
    </row>
    <row r="660" spans="21:57" x14ac:dyDescent="0.3">
      <c r="U660" s="2">
        <v>656</v>
      </c>
      <c r="V660">
        <v>0.755</v>
      </c>
      <c r="W660">
        <f t="shared" si="283"/>
        <v>0.755</v>
      </c>
      <c r="X660">
        <f t="shared" si="284"/>
        <v>0.755</v>
      </c>
      <c r="Y660">
        <f t="shared" si="285"/>
        <v>0.755</v>
      </c>
      <c r="Z660" s="4">
        <f t="shared" si="286"/>
        <v>411659.26</v>
      </c>
      <c r="AA660" s="4">
        <f t="shared" ref="AA660:AA723" si="299">AA659*1.001</f>
        <v>136311.01197758579</v>
      </c>
      <c r="AB660" s="4">
        <f t="shared" si="287"/>
        <v>411662.28</v>
      </c>
      <c r="AC660" s="4">
        <f>SUM($AB$5:AB660)</f>
        <v>110430243.07000001</v>
      </c>
      <c r="AD660">
        <f t="shared" si="288"/>
        <v>0.37417523207808795</v>
      </c>
      <c r="AF660" s="2">
        <v>656</v>
      </c>
      <c r="AG660">
        <f t="shared" si="289"/>
        <v>3.5087499999999876</v>
      </c>
      <c r="AH660">
        <f t="shared" si="290"/>
        <v>3.5087499999999876</v>
      </c>
      <c r="AI660">
        <f t="shared" si="291"/>
        <v>3.5087499999999876</v>
      </c>
      <c r="AJ660">
        <f t="shared" si="292"/>
        <v>3.5087499999999876</v>
      </c>
      <c r="AK660">
        <f t="shared" si="293"/>
        <v>14.03499999999995</v>
      </c>
      <c r="AL660">
        <v>28.069999999999901</v>
      </c>
      <c r="AM660">
        <f>SUM($AL$5:AL660)</f>
        <v>13087.980000000047</v>
      </c>
      <c r="AU660" s="2">
        <v>656</v>
      </c>
      <c r="AV660" s="1">
        <f t="shared" si="282"/>
        <v>16500</v>
      </c>
      <c r="AW660" s="1">
        <f t="shared" si="294"/>
        <v>16500</v>
      </c>
      <c r="AX660" s="1">
        <f t="shared" si="295"/>
        <v>16500</v>
      </c>
      <c r="AY660" s="1">
        <f t="shared" si="296"/>
        <v>16500</v>
      </c>
      <c r="AZ660" s="1">
        <f t="shared" si="297"/>
        <v>330000</v>
      </c>
      <c r="BA660" s="1">
        <f t="shared" si="298"/>
        <v>396000</v>
      </c>
      <c r="BB660">
        <v>5</v>
      </c>
      <c r="BC660" s="1">
        <f>SUM($BA$5:BA660)</f>
        <v>125385900</v>
      </c>
      <c r="BD660" s="1">
        <v>0</v>
      </c>
      <c r="BE660" s="1">
        <f>SUM($BA$235:BA660)</f>
        <v>113256000</v>
      </c>
    </row>
    <row r="661" spans="21:57" x14ac:dyDescent="0.3">
      <c r="U661" s="2">
        <v>657</v>
      </c>
      <c r="V661">
        <v>0.75600000000000001</v>
      </c>
      <c r="W661">
        <f t="shared" si="283"/>
        <v>0.75600000000000001</v>
      </c>
      <c r="X661">
        <f t="shared" si="284"/>
        <v>0.75600000000000001</v>
      </c>
      <c r="Y661">
        <f t="shared" si="285"/>
        <v>0.75600000000000001</v>
      </c>
      <c r="Z661" s="4">
        <f t="shared" si="286"/>
        <v>412616.71</v>
      </c>
      <c r="AA661" s="4">
        <f t="shared" si="299"/>
        <v>136447.32298956337</v>
      </c>
      <c r="AB661" s="4">
        <f t="shared" si="287"/>
        <v>412619.734</v>
      </c>
      <c r="AC661" s="4">
        <f>SUM($AB$5:AB661)</f>
        <v>110842862.80400001</v>
      </c>
      <c r="AD661">
        <f t="shared" si="288"/>
        <v>0.37364740177058575</v>
      </c>
      <c r="AF661" s="2">
        <v>657</v>
      </c>
      <c r="AG661">
        <f t="shared" si="289"/>
        <v>3.5099999999999874</v>
      </c>
      <c r="AH661">
        <f t="shared" si="290"/>
        <v>3.5099999999999874</v>
      </c>
      <c r="AI661">
        <f t="shared" si="291"/>
        <v>3.5099999999999874</v>
      </c>
      <c r="AJ661">
        <f t="shared" si="292"/>
        <v>3.5099999999999874</v>
      </c>
      <c r="AK661">
        <f t="shared" si="293"/>
        <v>14.039999999999949</v>
      </c>
      <c r="AL661">
        <v>28.079999999999899</v>
      </c>
      <c r="AM661">
        <f>SUM($AL$5:AL661)</f>
        <v>13116.060000000047</v>
      </c>
      <c r="AU661" s="2">
        <v>657</v>
      </c>
      <c r="AV661" s="1">
        <f t="shared" si="282"/>
        <v>16500</v>
      </c>
      <c r="AW661" s="1">
        <f t="shared" si="294"/>
        <v>16500</v>
      </c>
      <c r="AX661" s="1">
        <f t="shared" si="295"/>
        <v>16500</v>
      </c>
      <c r="AY661" s="1">
        <f t="shared" si="296"/>
        <v>16500</v>
      </c>
      <c r="AZ661" s="1">
        <f t="shared" si="297"/>
        <v>330000</v>
      </c>
      <c r="BA661" s="1">
        <f t="shared" si="298"/>
        <v>396000</v>
      </c>
      <c r="BB661">
        <v>5</v>
      </c>
      <c r="BC661" s="1">
        <f>SUM($BA$5:BA661)</f>
        <v>125781900</v>
      </c>
      <c r="BD661" s="1">
        <v>0</v>
      </c>
      <c r="BE661" s="1">
        <f>SUM($BA$235:BA661)</f>
        <v>113652000</v>
      </c>
    </row>
    <row r="662" spans="21:57" x14ac:dyDescent="0.3">
      <c r="U662" s="2">
        <v>658</v>
      </c>
      <c r="V662">
        <v>0.75700000000000001</v>
      </c>
      <c r="W662">
        <f t="shared" si="283"/>
        <v>0.75700000000000001</v>
      </c>
      <c r="X662">
        <f t="shared" si="284"/>
        <v>0.75700000000000001</v>
      </c>
      <c r="Y662">
        <f t="shared" si="285"/>
        <v>0.75700000000000001</v>
      </c>
      <c r="Z662" s="4">
        <f t="shared" si="286"/>
        <v>413575.66000000003</v>
      </c>
      <c r="AA662" s="4">
        <f t="shared" si="299"/>
        <v>136583.77031255292</v>
      </c>
      <c r="AB662" s="4">
        <f t="shared" si="287"/>
        <v>413578.68800000002</v>
      </c>
      <c r="AC662" s="4">
        <f>SUM($AB$5:AB662)</f>
        <v>111256441.492</v>
      </c>
      <c r="AD662">
        <f t="shared" si="288"/>
        <v>0.373121622391973</v>
      </c>
      <c r="AF662" s="2">
        <v>658</v>
      </c>
      <c r="AG662">
        <f t="shared" si="289"/>
        <v>3.5112499999999875</v>
      </c>
      <c r="AH662">
        <f t="shared" si="290"/>
        <v>3.5112499999999875</v>
      </c>
      <c r="AI662">
        <f t="shared" si="291"/>
        <v>3.5112499999999875</v>
      </c>
      <c r="AJ662">
        <f t="shared" si="292"/>
        <v>3.5112499999999875</v>
      </c>
      <c r="AK662">
        <f t="shared" si="293"/>
        <v>14.04499999999995</v>
      </c>
      <c r="AL662">
        <v>28.0899999999999</v>
      </c>
      <c r="AM662">
        <f>SUM($AL$5:AL662)</f>
        <v>13144.150000000047</v>
      </c>
      <c r="AU662" s="2">
        <v>658</v>
      </c>
      <c r="AV662" s="1">
        <f t="shared" si="282"/>
        <v>16500</v>
      </c>
      <c r="AW662" s="1">
        <f t="shared" si="294"/>
        <v>16500</v>
      </c>
      <c r="AX662" s="1">
        <f t="shared" si="295"/>
        <v>16500</v>
      </c>
      <c r="AY662" s="1">
        <f t="shared" si="296"/>
        <v>16500</v>
      </c>
      <c r="AZ662" s="1">
        <f t="shared" si="297"/>
        <v>330000</v>
      </c>
      <c r="BA662" s="1">
        <f t="shared" si="298"/>
        <v>396000</v>
      </c>
      <c r="BB662">
        <v>5</v>
      </c>
      <c r="BC662" s="1">
        <f>SUM($BA$5:BA662)</f>
        <v>126177900</v>
      </c>
      <c r="BD662" s="1">
        <v>0</v>
      </c>
      <c r="BE662" s="1">
        <f>SUM($BA$235:BA662)</f>
        <v>114048000</v>
      </c>
    </row>
    <row r="663" spans="21:57" x14ac:dyDescent="0.3">
      <c r="U663" s="2">
        <v>659</v>
      </c>
      <c r="V663">
        <v>0.75800000000000001</v>
      </c>
      <c r="W663">
        <f t="shared" si="283"/>
        <v>0.75800000000000001</v>
      </c>
      <c r="X663">
        <f t="shared" si="284"/>
        <v>0.75800000000000001</v>
      </c>
      <c r="Y663">
        <f t="shared" si="285"/>
        <v>0.75800000000000001</v>
      </c>
      <c r="Z663" s="4">
        <f t="shared" si="286"/>
        <v>414536.12</v>
      </c>
      <c r="AA663" s="4">
        <f t="shared" si="299"/>
        <v>136720.35408286547</v>
      </c>
      <c r="AB663" s="4">
        <f t="shared" si="287"/>
        <v>414539.152</v>
      </c>
      <c r="AC663" s="4">
        <f>SUM($AB$5:AB663)</f>
        <v>111670980.64399999</v>
      </c>
      <c r="AD663">
        <f t="shared" si="288"/>
        <v>0.37259788866229643</v>
      </c>
      <c r="AE663" s="16"/>
      <c r="AF663" s="2">
        <v>659</v>
      </c>
      <c r="AG663">
        <f t="shared" si="289"/>
        <v>3.5124999999999873</v>
      </c>
      <c r="AH663">
        <f t="shared" si="290"/>
        <v>3.5124999999999873</v>
      </c>
      <c r="AI663">
        <f t="shared" si="291"/>
        <v>3.5124999999999873</v>
      </c>
      <c r="AJ663">
        <f t="shared" si="292"/>
        <v>3.5124999999999873</v>
      </c>
      <c r="AK663">
        <f t="shared" si="293"/>
        <v>14.049999999999949</v>
      </c>
      <c r="AL663">
        <v>28.099999999999898</v>
      </c>
      <c r="AM663">
        <f>SUM($AL$5:AL663)</f>
        <v>13172.250000000047</v>
      </c>
      <c r="AU663" s="2">
        <v>659</v>
      </c>
      <c r="AV663" s="1">
        <f t="shared" si="282"/>
        <v>16500</v>
      </c>
      <c r="AW663" s="1">
        <f t="shared" si="294"/>
        <v>16500</v>
      </c>
      <c r="AX663" s="1">
        <f t="shared" si="295"/>
        <v>16500</v>
      </c>
      <c r="AY663" s="1">
        <f t="shared" si="296"/>
        <v>16500</v>
      </c>
      <c r="AZ663" s="1">
        <f t="shared" si="297"/>
        <v>330000</v>
      </c>
      <c r="BA663" s="1">
        <f t="shared" si="298"/>
        <v>396000</v>
      </c>
      <c r="BB663">
        <v>5</v>
      </c>
      <c r="BC663" s="1">
        <f>SUM($BA$5:BA663)</f>
        <v>126573900</v>
      </c>
      <c r="BD663" s="1">
        <v>0</v>
      </c>
      <c r="BE663" s="1">
        <f>SUM($BA$235:BA663)</f>
        <v>114444000</v>
      </c>
    </row>
    <row r="664" spans="21:57" x14ac:dyDescent="0.3">
      <c r="U664" s="2">
        <v>660</v>
      </c>
      <c r="V664">
        <v>0.75900000000000001</v>
      </c>
      <c r="W664">
        <f t="shared" si="283"/>
        <v>0.75900000000000001</v>
      </c>
      <c r="X664">
        <f t="shared" si="284"/>
        <v>0.75900000000000001</v>
      </c>
      <c r="Y664">
        <f t="shared" si="285"/>
        <v>0.75900000000000001</v>
      </c>
      <c r="Z664" s="4">
        <f t="shared" si="286"/>
        <v>415498.08</v>
      </c>
      <c r="AA664" s="4">
        <f t="shared" si="299"/>
        <v>136857.07443694831</v>
      </c>
      <c r="AB664" s="4">
        <f t="shared" si="287"/>
        <v>415501.11600000004</v>
      </c>
      <c r="AC664" s="4">
        <f>SUM($AB$5:AB664)</f>
        <v>112086481.75999999</v>
      </c>
      <c r="AD664">
        <f t="shared" si="288"/>
        <v>0.37207617735944121</v>
      </c>
      <c r="AF664" s="2">
        <v>660</v>
      </c>
      <c r="AG664">
        <f t="shared" si="289"/>
        <v>3.5137499999999875</v>
      </c>
      <c r="AH664">
        <f t="shared" si="290"/>
        <v>3.5137499999999875</v>
      </c>
      <c r="AI664">
        <f t="shared" si="291"/>
        <v>3.5137499999999875</v>
      </c>
      <c r="AJ664">
        <f t="shared" si="292"/>
        <v>3.5137499999999875</v>
      </c>
      <c r="AK664">
        <f t="shared" si="293"/>
        <v>14.05499999999995</v>
      </c>
      <c r="AL664">
        <v>28.1099999999999</v>
      </c>
      <c r="AM664">
        <f>SUM($AL$5:AL664)</f>
        <v>13200.360000000048</v>
      </c>
      <c r="AU664" s="2">
        <v>660</v>
      </c>
      <c r="AV664" s="1">
        <f t="shared" si="282"/>
        <v>16500</v>
      </c>
      <c r="AW664" s="1">
        <f t="shared" si="294"/>
        <v>16500</v>
      </c>
      <c r="AX664" s="1">
        <f t="shared" si="295"/>
        <v>16500</v>
      </c>
      <c r="AY664" s="1">
        <f t="shared" si="296"/>
        <v>16500</v>
      </c>
      <c r="AZ664" s="1">
        <f t="shared" si="297"/>
        <v>330000</v>
      </c>
      <c r="BA664" s="1">
        <f t="shared" si="298"/>
        <v>396000</v>
      </c>
      <c r="BB664">
        <v>5</v>
      </c>
      <c r="BC664" s="1">
        <f>SUM($BA$5:BA664)</f>
        <v>126969900</v>
      </c>
      <c r="BD664" s="1">
        <v>0</v>
      </c>
      <c r="BE664" s="1">
        <f>SUM($BA$235:BA664)</f>
        <v>114840000</v>
      </c>
    </row>
    <row r="665" spans="21:57" x14ac:dyDescent="0.3">
      <c r="U665" s="2">
        <v>661</v>
      </c>
      <c r="V665">
        <v>0.76</v>
      </c>
      <c r="W665">
        <f t="shared" si="283"/>
        <v>0.76</v>
      </c>
      <c r="X665">
        <f t="shared" si="284"/>
        <v>0.76</v>
      </c>
      <c r="Y665">
        <f t="shared" si="285"/>
        <v>0.76</v>
      </c>
      <c r="Z665" s="4">
        <f t="shared" si="286"/>
        <v>416461.56</v>
      </c>
      <c r="AA665" s="4">
        <f t="shared" si="299"/>
        <v>136993.93151138525</v>
      </c>
      <c r="AB665" s="4">
        <f t="shared" si="287"/>
        <v>416464.6</v>
      </c>
      <c r="AC665" s="4">
        <f>SUM($AB$5:AB665)</f>
        <v>112502946.35999998</v>
      </c>
      <c r="AD665">
        <f t="shared" si="288"/>
        <v>0.37155649232681748</v>
      </c>
      <c r="AF665" s="2">
        <v>661</v>
      </c>
      <c r="AG665">
        <f t="shared" si="289"/>
        <v>3.5149999999999877</v>
      </c>
      <c r="AH665">
        <f t="shared" si="290"/>
        <v>3.5149999999999877</v>
      </c>
      <c r="AI665">
        <f t="shared" si="291"/>
        <v>3.5149999999999877</v>
      </c>
      <c r="AJ665">
        <f t="shared" si="292"/>
        <v>3.5149999999999877</v>
      </c>
      <c r="AK665">
        <f t="shared" si="293"/>
        <v>14.059999999999951</v>
      </c>
      <c r="AL665">
        <v>28.119999999999902</v>
      </c>
      <c r="AM665">
        <f>SUM($AL$5:AL665)</f>
        <v>13228.480000000049</v>
      </c>
      <c r="AU665" s="2">
        <v>661</v>
      </c>
      <c r="AV665" s="1">
        <f t="shared" si="282"/>
        <v>16500</v>
      </c>
      <c r="AW665" s="1">
        <f t="shared" si="294"/>
        <v>16500</v>
      </c>
      <c r="AX665" s="1">
        <f t="shared" si="295"/>
        <v>16500</v>
      </c>
      <c r="AY665" s="1">
        <f t="shared" si="296"/>
        <v>16500</v>
      </c>
      <c r="AZ665" s="1">
        <f t="shared" si="297"/>
        <v>330000</v>
      </c>
      <c r="BA665" s="1">
        <f t="shared" si="298"/>
        <v>396000</v>
      </c>
      <c r="BB665">
        <v>5</v>
      </c>
      <c r="BC665" s="1">
        <f>SUM($BA$5:BA665)</f>
        <v>127365900</v>
      </c>
      <c r="BD665" s="1">
        <v>0</v>
      </c>
      <c r="BE665" s="1">
        <f>SUM($BA$235:BA665)</f>
        <v>115236000</v>
      </c>
    </row>
    <row r="666" spans="21:57" x14ac:dyDescent="0.3">
      <c r="U666" s="2">
        <v>662</v>
      </c>
      <c r="V666">
        <v>0.76100000000000001</v>
      </c>
      <c r="W666">
        <f t="shared" si="283"/>
        <v>0.76100000000000001</v>
      </c>
      <c r="X666">
        <f t="shared" si="284"/>
        <v>0.76100000000000001</v>
      </c>
      <c r="Y666">
        <f t="shared" si="285"/>
        <v>0.76100000000000001</v>
      </c>
      <c r="Z666" s="4">
        <f t="shared" si="286"/>
        <v>417426.54000000004</v>
      </c>
      <c r="AA666" s="4">
        <f t="shared" si="299"/>
        <v>137130.92544289661</v>
      </c>
      <c r="AB666" s="4">
        <f t="shared" si="287"/>
        <v>417429.58400000003</v>
      </c>
      <c r="AC666" s="4">
        <f>SUM($AB$5:AB666)</f>
        <v>112920375.94399999</v>
      </c>
      <c r="AD666">
        <f t="shared" si="288"/>
        <v>0.37103880165437325</v>
      </c>
      <c r="AF666" s="2">
        <v>662</v>
      </c>
      <c r="AG666">
        <f t="shared" si="289"/>
        <v>3.5162499999999874</v>
      </c>
      <c r="AH666">
        <f t="shared" si="290"/>
        <v>3.5162499999999874</v>
      </c>
      <c r="AI666">
        <f t="shared" si="291"/>
        <v>3.5162499999999874</v>
      </c>
      <c r="AJ666">
        <f t="shared" si="292"/>
        <v>3.5162499999999874</v>
      </c>
      <c r="AK666">
        <f t="shared" si="293"/>
        <v>14.06499999999995</v>
      </c>
      <c r="AL666">
        <v>28.1299999999999</v>
      </c>
      <c r="AM666">
        <f>SUM($AL$5:AL666)</f>
        <v>13256.610000000048</v>
      </c>
      <c r="AU666" s="2">
        <v>662</v>
      </c>
      <c r="AV666" s="1">
        <f t="shared" si="282"/>
        <v>16500</v>
      </c>
      <c r="AW666" s="1">
        <f t="shared" si="294"/>
        <v>16500</v>
      </c>
      <c r="AX666" s="1">
        <f t="shared" si="295"/>
        <v>16500</v>
      </c>
      <c r="AY666" s="1">
        <f t="shared" si="296"/>
        <v>16500</v>
      </c>
      <c r="AZ666" s="1">
        <f t="shared" si="297"/>
        <v>330000</v>
      </c>
      <c r="BA666" s="1">
        <f t="shared" si="298"/>
        <v>396000</v>
      </c>
      <c r="BB666">
        <v>5</v>
      </c>
      <c r="BC666" s="1">
        <f>SUM($BA$5:BA666)</f>
        <v>127761900</v>
      </c>
      <c r="BD666" s="1">
        <v>0</v>
      </c>
      <c r="BE666" s="1">
        <f>SUM($BA$235:BA666)</f>
        <v>115632000</v>
      </c>
    </row>
    <row r="667" spans="21:57" x14ac:dyDescent="0.3">
      <c r="U667" s="2">
        <v>663</v>
      </c>
      <c r="V667">
        <v>0.76200000000000001</v>
      </c>
      <c r="W667">
        <f t="shared" si="283"/>
        <v>0.76200000000000001</v>
      </c>
      <c r="X667">
        <f t="shared" si="284"/>
        <v>0.76200000000000001</v>
      </c>
      <c r="Y667">
        <f t="shared" si="285"/>
        <v>0.76200000000000001</v>
      </c>
      <c r="Z667" s="4">
        <f t="shared" si="286"/>
        <v>418393.04000000004</v>
      </c>
      <c r="AA667" s="4">
        <f t="shared" si="299"/>
        <v>137268.05636833949</v>
      </c>
      <c r="AB667" s="4">
        <f t="shared" si="287"/>
        <v>418396.08800000005</v>
      </c>
      <c r="AC667" s="4">
        <f>SUM($AB$5:AB667)</f>
        <v>113338772.03199999</v>
      </c>
      <c r="AD667">
        <f t="shared" si="288"/>
        <v>0.37052310931686278</v>
      </c>
      <c r="AF667" s="2">
        <v>663</v>
      </c>
      <c r="AG667">
        <f t="shared" si="289"/>
        <v>3.5174999999999876</v>
      </c>
      <c r="AH667">
        <f t="shared" si="290"/>
        <v>3.5174999999999876</v>
      </c>
      <c r="AI667">
        <f t="shared" si="291"/>
        <v>3.5174999999999876</v>
      </c>
      <c r="AJ667">
        <f t="shared" si="292"/>
        <v>3.5174999999999876</v>
      </c>
      <c r="AK667">
        <f t="shared" si="293"/>
        <v>14.069999999999951</v>
      </c>
      <c r="AL667">
        <v>28.139999999999901</v>
      </c>
      <c r="AM667">
        <f>SUM($AL$5:AL667)</f>
        <v>13284.750000000047</v>
      </c>
      <c r="AU667" s="2">
        <v>663</v>
      </c>
      <c r="AV667" s="1">
        <f t="shared" si="282"/>
        <v>16500</v>
      </c>
      <c r="AW667" s="1">
        <f t="shared" si="294"/>
        <v>16500</v>
      </c>
      <c r="AX667" s="1">
        <f t="shared" si="295"/>
        <v>16500</v>
      </c>
      <c r="AY667" s="1">
        <f t="shared" si="296"/>
        <v>16500</v>
      </c>
      <c r="AZ667" s="1">
        <f t="shared" si="297"/>
        <v>330000</v>
      </c>
      <c r="BA667" s="1">
        <f t="shared" si="298"/>
        <v>396000</v>
      </c>
      <c r="BB667">
        <v>5</v>
      </c>
      <c r="BC667" s="1">
        <f>SUM($BA$5:BA667)</f>
        <v>128157900</v>
      </c>
      <c r="BD667" s="1">
        <v>0</v>
      </c>
      <c r="BE667" s="1">
        <f>SUM($BA$235:BA667)</f>
        <v>116028000</v>
      </c>
    </row>
    <row r="668" spans="21:57" x14ac:dyDescent="0.3">
      <c r="U668" s="2">
        <v>664</v>
      </c>
      <c r="V668">
        <v>0.76300000000000001</v>
      </c>
      <c r="W668">
        <f t="shared" si="283"/>
        <v>0.76300000000000001</v>
      </c>
      <c r="X668">
        <f t="shared" si="284"/>
        <v>0.76300000000000001</v>
      </c>
      <c r="Y668">
        <f t="shared" si="285"/>
        <v>0.76300000000000001</v>
      </c>
      <c r="Z668" s="4">
        <f t="shared" si="286"/>
        <v>419361.06</v>
      </c>
      <c r="AA668" s="4">
        <f t="shared" si="299"/>
        <v>137405.32442470783</v>
      </c>
      <c r="AB668" s="4">
        <f t="shared" si="287"/>
        <v>419364.11200000002</v>
      </c>
      <c r="AC668" s="4">
        <f>SUM($AB$5:AB668)</f>
        <v>113758136.14399999</v>
      </c>
      <c r="AD668">
        <f t="shared" si="288"/>
        <v>0.37000940144437111</v>
      </c>
      <c r="AF668" s="2">
        <v>664</v>
      </c>
      <c r="AG668">
        <f t="shared" si="289"/>
        <v>3.518749999999975</v>
      </c>
      <c r="AH668">
        <f t="shared" si="290"/>
        <v>3.518749999999975</v>
      </c>
      <c r="AI668">
        <f t="shared" si="291"/>
        <v>3.518749999999975</v>
      </c>
      <c r="AJ668">
        <f t="shared" si="292"/>
        <v>3.518749999999975</v>
      </c>
      <c r="AK668">
        <f t="shared" si="293"/>
        <v>14.0749999999999</v>
      </c>
      <c r="AL668">
        <v>28.1499999999998</v>
      </c>
      <c r="AM668">
        <f>SUM($AL$5:AL668)</f>
        <v>13312.900000000047</v>
      </c>
      <c r="AU668" s="2">
        <v>664</v>
      </c>
      <c r="AV668" s="1">
        <f t="shared" si="282"/>
        <v>16500</v>
      </c>
      <c r="AW668" s="1">
        <f t="shared" si="294"/>
        <v>16500</v>
      </c>
      <c r="AX668" s="1">
        <f t="shared" si="295"/>
        <v>16500</v>
      </c>
      <c r="AY668" s="1">
        <f t="shared" si="296"/>
        <v>16500</v>
      </c>
      <c r="AZ668" s="1">
        <f t="shared" si="297"/>
        <v>330000</v>
      </c>
      <c r="BA668" s="1">
        <f t="shared" si="298"/>
        <v>396000</v>
      </c>
      <c r="BB668">
        <v>5</v>
      </c>
      <c r="BC668" s="1">
        <f>SUM($BA$5:BA668)</f>
        <v>128553900</v>
      </c>
      <c r="BD668" s="1">
        <v>0</v>
      </c>
      <c r="BE668" s="1">
        <f>SUM($BA$235:BA668)</f>
        <v>116424000</v>
      </c>
    </row>
    <row r="669" spans="21:57" x14ac:dyDescent="0.3">
      <c r="U669" s="2">
        <v>665</v>
      </c>
      <c r="V669">
        <v>0.76400000000000001</v>
      </c>
      <c r="W669">
        <f t="shared" si="283"/>
        <v>0.76400000000000001</v>
      </c>
      <c r="X669">
        <f t="shared" si="284"/>
        <v>0.76400000000000001</v>
      </c>
      <c r="Y669">
        <f t="shared" si="285"/>
        <v>0.76400000000000001</v>
      </c>
      <c r="Z669" s="4">
        <f t="shared" si="286"/>
        <v>420330.59</v>
      </c>
      <c r="AA669" s="4">
        <f t="shared" si="299"/>
        <v>137542.72974913253</v>
      </c>
      <c r="AB669" s="4">
        <f t="shared" si="287"/>
        <v>420333.64600000001</v>
      </c>
      <c r="AC669" s="4">
        <f>SUM($AB$5:AB669)</f>
        <v>114178469.78999999</v>
      </c>
      <c r="AD669">
        <f t="shared" si="288"/>
        <v>0.36949765550652242</v>
      </c>
      <c r="AF669" s="2">
        <v>665</v>
      </c>
      <c r="AG669">
        <f t="shared" si="289"/>
        <v>3.5199999999999751</v>
      </c>
      <c r="AH669">
        <f t="shared" si="290"/>
        <v>3.5199999999999751</v>
      </c>
      <c r="AI669">
        <f t="shared" si="291"/>
        <v>3.5199999999999751</v>
      </c>
      <c r="AJ669">
        <f t="shared" si="292"/>
        <v>3.5199999999999751</v>
      </c>
      <c r="AK669">
        <f t="shared" si="293"/>
        <v>14.079999999999901</v>
      </c>
      <c r="AL669">
        <v>28.159999999999801</v>
      </c>
      <c r="AM669">
        <f>SUM($AL$5:AL669)</f>
        <v>13341.060000000047</v>
      </c>
      <c r="AU669" s="2">
        <v>665</v>
      </c>
      <c r="AV669" s="1">
        <f t="shared" si="282"/>
        <v>16500</v>
      </c>
      <c r="AW669" s="1">
        <f t="shared" si="294"/>
        <v>16500</v>
      </c>
      <c r="AX669" s="1">
        <f t="shared" si="295"/>
        <v>16500</v>
      </c>
      <c r="AY669" s="1">
        <f t="shared" si="296"/>
        <v>16500</v>
      </c>
      <c r="AZ669" s="1">
        <f t="shared" si="297"/>
        <v>330000</v>
      </c>
      <c r="BA669" s="1">
        <f t="shared" si="298"/>
        <v>396000</v>
      </c>
      <c r="BB669">
        <v>5</v>
      </c>
      <c r="BC669" s="1">
        <f>SUM($BA$5:BA669)</f>
        <v>128949900</v>
      </c>
      <c r="BD669" s="1">
        <v>0</v>
      </c>
      <c r="BE669" s="1">
        <f>SUM($BA$235:BA669)</f>
        <v>116820000</v>
      </c>
    </row>
    <row r="670" spans="21:57" x14ac:dyDescent="0.3">
      <c r="U670" s="2">
        <v>666</v>
      </c>
      <c r="V670">
        <v>0.76500000000000001</v>
      </c>
      <c r="W670">
        <f t="shared" si="283"/>
        <v>0.76500000000000001</v>
      </c>
      <c r="X670">
        <f t="shared" si="284"/>
        <v>0.76500000000000001</v>
      </c>
      <c r="Y670">
        <f t="shared" si="285"/>
        <v>0.76500000000000001</v>
      </c>
      <c r="Z670" s="4">
        <f t="shared" si="286"/>
        <v>421301.64</v>
      </c>
      <c r="AA670" s="4">
        <f t="shared" si="299"/>
        <v>137680.27247888164</v>
      </c>
      <c r="AB670" s="4">
        <f t="shared" si="287"/>
        <v>421304.7</v>
      </c>
      <c r="AC670" s="4">
        <f>SUM($AB$5:AB670)</f>
        <v>114599774.48999999</v>
      </c>
      <c r="AD670">
        <f t="shared" si="288"/>
        <v>0.36898786677985573</v>
      </c>
      <c r="AF670" s="2">
        <v>666</v>
      </c>
      <c r="AG670">
        <f t="shared" si="289"/>
        <v>3.5212499999999749</v>
      </c>
      <c r="AH670">
        <f t="shared" si="290"/>
        <v>3.5212499999999749</v>
      </c>
      <c r="AI670">
        <f t="shared" si="291"/>
        <v>3.5212499999999749</v>
      </c>
      <c r="AJ670">
        <f t="shared" si="292"/>
        <v>3.5212499999999749</v>
      </c>
      <c r="AK670">
        <f t="shared" si="293"/>
        <v>14.0849999999999</v>
      </c>
      <c r="AL670">
        <v>28.169999999999799</v>
      </c>
      <c r="AM670">
        <f>SUM($AL$5:AL670)</f>
        <v>13369.230000000047</v>
      </c>
      <c r="AU670" s="2">
        <v>666</v>
      </c>
      <c r="AV670" s="1">
        <f t="shared" si="282"/>
        <v>16500</v>
      </c>
      <c r="AW670" s="1">
        <f t="shared" si="294"/>
        <v>16500</v>
      </c>
      <c r="AX670" s="1">
        <f t="shared" si="295"/>
        <v>16500</v>
      </c>
      <c r="AY670" s="1">
        <f t="shared" si="296"/>
        <v>16500</v>
      </c>
      <c r="AZ670" s="1">
        <f t="shared" si="297"/>
        <v>330000</v>
      </c>
      <c r="BA670" s="1">
        <f t="shared" si="298"/>
        <v>396000</v>
      </c>
      <c r="BB670">
        <v>5</v>
      </c>
      <c r="BC670" s="1">
        <f>SUM($BA$5:BA670)</f>
        <v>129345900</v>
      </c>
      <c r="BD670" s="1">
        <v>0</v>
      </c>
      <c r="BE670" s="1">
        <f>SUM($BA$235:BA670)</f>
        <v>117216000</v>
      </c>
    </row>
    <row r="671" spans="21:57" x14ac:dyDescent="0.3">
      <c r="U671" s="2">
        <v>667</v>
      </c>
      <c r="V671">
        <v>0.76600000000000001</v>
      </c>
      <c r="W671">
        <f t="shared" si="283"/>
        <v>0.76600000000000001</v>
      </c>
      <c r="X671">
        <f t="shared" si="284"/>
        <v>0.76600000000000001</v>
      </c>
      <c r="Y671">
        <f t="shared" si="285"/>
        <v>0.76600000000000001</v>
      </c>
      <c r="Z671" s="4">
        <f t="shared" si="286"/>
        <v>422274.21</v>
      </c>
      <c r="AA671" s="4">
        <f t="shared" si="299"/>
        <v>137817.95275136051</v>
      </c>
      <c r="AB671" s="4">
        <f t="shared" si="287"/>
        <v>422277.27400000003</v>
      </c>
      <c r="AC671" s="4">
        <f>SUM($AB$5:AB671)</f>
        <v>115022051.764</v>
      </c>
      <c r="AD671">
        <f t="shared" si="288"/>
        <v>0.36848002177949479</v>
      </c>
      <c r="AF671" s="2">
        <v>667</v>
      </c>
      <c r="AG671">
        <f t="shared" si="289"/>
        <v>3.5224999999999751</v>
      </c>
      <c r="AH671">
        <f t="shared" si="290"/>
        <v>3.5224999999999751</v>
      </c>
      <c r="AI671">
        <f t="shared" si="291"/>
        <v>3.5224999999999751</v>
      </c>
      <c r="AJ671">
        <f t="shared" si="292"/>
        <v>3.5224999999999751</v>
      </c>
      <c r="AK671">
        <f t="shared" si="293"/>
        <v>14.0899999999999</v>
      </c>
      <c r="AL671">
        <v>28.179999999999801</v>
      </c>
      <c r="AM671">
        <f>SUM($AL$5:AL671)</f>
        <v>13397.410000000047</v>
      </c>
      <c r="AU671" s="2">
        <v>667</v>
      </c>
      <c r="AV671" s="1">
        <f t="shared" si="282"/>
        <v>16500</v>
      </c>
      <c r="AW671" s="1">
        <f t="shared" si="294"/>
        <v>16500</v>
      </c>
      <c r="AX671" s="1">
        <f t="shared" si="295"/>
        <v>16500</v>
      </c>
      <c r="AY671" s="1">
        <f t="shared" si="296"/>
        <v>16500</v>
      </c>
      <c r="AZ671" s="1">
        <f t="shared" si="297"/>
        <v>330000</v>
      </c>
      <c r="BA671" s="1">
        <f t="shared" si="298"/>
        <v>396000</v>
      </c>
      <c r="BB671">
        <v>5</v>
      </c>
      <c r="BC671" s="1">
        <f>SUM($BA$5:BA671)</f>
        <v>129741900</v>
      </c>
      <c r="BD671" s="1">
        <v>0</v>
      </c>
      <c r="BE671" s="1">
        <f>SUM($BA$235:BA671)</f>
        <v>117612000</v>
      </c>
    </row>
    <row r="672" spans="21:57" x14ac:dyDescent="0.3">
      <c r="U672" s="2">
        <v>668</v>
      </c>
      <c r="V672">
        <v>0.76700000000000002</v>
      </c>
      <c r="W672">
        <f t="shared" si="283"/>
        <v>0.76700000000000002</v>
      </c>
      <c r="X672">
        <f t="shared" si="284"/>
        <v>0.76700000000000002</v>
      </c>
      <c r="Y672">
        <f t="shared" si="285"/>
        <v>0.76700000000000002</v>
      </c>
      <c r="Z672" s="4">
        <f t="shared" si="286"/>
        <v>423248.31</v>
      </c>
      <c r="AA672" s="4">
        <f t="shared" si="299"/>
        <v>137955.77070411187</v>
      </c>
      <c r="AB672" s="4">
        <f t="shared" si="287"/>
        <v>423251.37800000003</v>
      </c>
      <c r="AC672" s="4">
        <f>SUM($AB$5:AB672)</f>
        <v>115445303.142</v>
      </c>
      <c r="AD672">
        <f t="shared" si="288"/>
        <v>0.36797411584034773</v>
      </c>
      <c r="AF672" s="2">
        <v>668</v>
      </c>
      <c r="AG672">
        <f t="shared" si="289"/>
        <v>3.5237499999999748</v>
      </c>
      <c r="AH672">
        <f t="shared" si="290"/>
        <v>3.5237499999999748</v>
      </c>
      <c r="AI672">
        <f t="shared" si="291"/>
        <v>3.5237499999999748</v>
      </c>
      <c r="AJ672">
        <f t="shared" si="292"/>
        <v>3.5237499999999748</v>
      </c>
      <c r="AK672">
        <f t="shared" si="293"/>
        <v>14.094999999999899</v>
      </c>
      <c r="AL672">
        <v>28.189999999999799</v>
      </c>
      <c r="AM672">
        <f>SUM($AL$5:AL672)</f>
        <v>13425.600000000048</v>
      </c>
      <c r="AU672" s="2">
        <v>668</v>
      </c>
      <c r="AV672" s="1">
        <f t="shared" si="282"/>
        <v>16500</v>
      </c>
      <c r="AW672" s="1">
        <f t="shared" si="294"/>
        <v>16500</v>
      </c>
      <c r="AX672" s="1">
        <f t="shared" si="295"/>
        <v>16500</v>
      </c>
      <c r="AY672" s="1">
        <f t="shared" si="296"/>
        <v>16500</v>
      </c>
      <c r="AZ672" s="1">
        <f t="shared" si="297"/>
        <v>330000</v>
      </c>
      <c r="BA672" s="1">
        <f t="shared" si="298"/>
        <v>396000</v>
      </c>
      <c r="BB672">
        <v>5</v>
      </c>
      <c r="BC672" s="1">
        <f>SUM($BA$5:BA672)</f>
        <v>130137900</v>
      </c>
      <c r="BD672" s="1">
        <v>0</v>
      </c>
      <c r="BE672" s="1">
        <f>SUM($BA$235:BA672)</f>
        <v>118008000</v>
      </c>
    </row>
    <row r="673" spans="21:57" x14ac:dyDescent="0.3">
      <c r="U673" s="2">
        <v>669</v>
      </c>
      <c r="V673">
        <v>0.76800000000000002</v>
      </c>
      <c r="W673">
        <f t="shared" si="283"/>
        <v>0.76800000000000002</v>
      </c>
      <c r="X673">
        <f t="shared" si="284"/>
        <v>0.76800000000000002</v>
      </c>
      <c r="Y673">
        <f t="shared" si="285"/>
        <v>0.76800000000000002</v>
      </c>
      <c r="Z673" s="4">
        <f t="shared" si="286"/>
        <v>424223.93</v>
      </c>
      <c r="AA673" s="4">
        <f t="shared" si="299"/>
        <v>138093.72647481598</v>
      </c>
      <c r="AB673" s="4">
        <f t="shared" si="287"/>
        <v>424227.00199999998</v>
      </c>
      <c r="AC673" s="4">
        <f>SUM($AB$5:AB673)</f>
        <v>115869530.14400001</v>
      </c>
      <c r="AD673">
        <f t="shared" si="288"/>
        <v>0.36747012693811931</v>
      </c>
      <c r="AF673" s="2">
        <v>669</v>
      </c>
      <c r="AG673">
        <f t="shared" si="289"/>
        <v>3.524999999999975</v>
      </c>
      <c r="AH673">
        <f t="shared" si="290"/>
        <v>3.524999999999975</v>
      </c>
      <c r="AI673">
        <f t="shared" si="291"/>
        <v>3.524999999999975</v>
      </c>
      <c r="AJ673">
        <f t="shared" si="292"/>
        <v>3.524999999999975</v>
      </c>
      <c r="AK673">
        <f t="shared" si="293"/>
        <v>14.0999999999999</v>
      </c>
      <c r="AL673">
        <v>28.1999999999998</v>
      </c>
      <c r="AM673">
        <f>SUM($AL$5:AL673)</f>
        <v>13453.800000000047</v>
      </c>
      <c r="AU673" s="2">
        <v>669</v>
      </c>
      <c r="AV673" s="1">
        <f t="shared" si="282"/>
        <v>16500</v>
      </c>
      <c r="AW673" s="1">
        <f t="shared" si="294"/>
        <v>16500</v>
      </c>
      <c r="AX673" s="1">
        <f t="shared" si="295"/>
        <v>16500</v>
      </c>
      <c r="AY673" s="1">
        <f t="shared" si="296"/>
        <v>16500</v>
      </c>
      <c r="AZ673" s="1">
        <f t="shared" si="297"/>
        <v>330000</v>
      </c>
      <c r="BA673" s="1">
        <f t="shared" si="298"/>
        <v>396000</v>
      </c>
      <c r="BB673">
        <v>5</v>
      </c>
      <c r="BC673" s="1">
        <f>SUM($BA$5:BA673)</f>
        <v>130533900</v>
      </c>
      <c r="BD673" s="1">
        <v>0</v>
      </c>
      <c r="BE673" s="1">
        <f>SUM($BA$235:BA673)</f>
        <v>118404000</v>
      </c>
    </row>
    <row r="674" spans="21:57" x14ac:dyDescent="0.3">
      <c r="U674" s="2">
        <v>670</v>
      </c>
      <c r="V674">
        <v>0.76900000000000002</v>
      </c>
      <c r="W674">
        <f t="shared" si="283"/>
        <v>0.76900000000000002</v>
      </c>
      <c r="X674">
        <f t="shared" si="284"/>
        <v>0.76900000000000002</v>
      </c>
      <c r="Y674">
        <f t="shared" si="285"/>
        <v>0.76900000000000002</v>
      </c>
      <c r="Z674" s="4">
        <f t="shared" si="286"/>
        <v>425201.08</v>
      </c>
      <c r="AA674" s="4">
        <f t="shared" si="299"/>
        <v>138231.82020129077</v>
      </c>
      <c r="AB674" s="4">
        <f t="shared" si="287"/>
        <v>425204.15600000002</v>
      </c>
      <c r="AC674" s="4">
        <f>SUM($AB$5:AB674)</f>
        <v>116294734.30000001</v>
      </c>
      <c r="AD674">
        <f t="shared" si="288"/>
        <v>0.36696805059239407</v>
      </c>
      <c r="AF674" s="2">
        <v>670</v>
      </c>
      <c r="AG674">
        <f t="shared" si="289"/>
        <v>3.5262499999999748</v>
      </c>
      <c r="AH674">
        <f t="shared" si="290"/>
        <v>3.5262499999999748</v>
      </c>
      <c r="AI674">
        <f t="shared" si="291"/>
        <v>3.5262499999999748</v>
      </c>
      <c r="AJ674">
        <f t="shared" si="292"/>
        <v>3.5262499999999748</v>
      </c>
      <c r="AK674">
        <f t="shared" si="293"/>
        <v>14.104999999999899</v>
      </c>
      <c r="AL674">
        <v>28.209999999999798</v>
      </c>
      <c r="AM674">
        <f>SUM($AL$5:AL674)</f>
        <v>13482.010000000046</v>
      </c>
      <c r="AU674" s="2">
        <v>670</v>
      </c>
      <c r="AV674" s="1">
        <f t="shared" si="282"/>
        <v>16500</v>
      </c>
      <c r="AW674" s="1">
        <f t="shared" si="294"/>
        <v>16500</v>
      </c>
      <c r="AX674" s="1">
        <f t="shared" si="295"/>
        <v>16500</v>
      </c>
      <c r="AY674" s="1">
        <f t="shared" si="296"/>
        <v>16500</v>
      </c>
      <c r="AZ674" s="1">
        <f t="shared" si="297"/>
        <v>330000</v>
      </c>
      <c r="BA674" s="1">
        <f t="shared" si="298"/>
        <v>396000</v>
      </c>
      <c r="BB674">
        <v>5</v>
      </c>
      <c r="BC674" s="1">
        <f>SUM($BA$5:BA674)</f>
        <v>130929900</v>
      </c>
      <c r="BD674" s="1">
        <v>0</v>
      </c>
      <c r="BE674" s="1">
        <f>SUM($BA$235:BA674)</f>
        <v>118800000</v>
      </c>
    </row>
    <row r="675" spans="21:57" x14ac:dyDescent="0.3">
      <c r="U675" s="2">
        <v>671</v>
      </c>
      <c r="V675">
        <v>0.77</v>
      </c>
      <c r="W675">
        <f t="shared" si="283"/>
        <v>0.77</v>
      </c>
      <c r="X675">
        <f t="shared" si="284"/>
        <v>0.77</v>
      </c>
      <c r="Y675">
        <f t="shared" si="285"/>
        <v>0.77</v>
      </c>
      <c r="Z675" s="4">
        <f t="shared" si="286"/>
        <v>426179.77</v>
      </c>
      <c r="AA675" s="4">
        <f t="shared" si="299"/>
        <v>138370.05202149204</v>
      </c>
      <c r="AB675" s="4">
        <f t="shared" si="287"/>
        <v>426182.85000000003</v>
      </c>
      <c r="AC675" s="4">
        <f>SUM($AB$5:AB675)</f>
        <v>116720917.15000001</v>
      </c>
      <c r="AD675">
        <f t="shared" si="288"/>
        <v>0.36646788228656196</v>
      </c>
      <c r="AF675" s="2">
        <v>671</v>
      </c>
      <c r="AG675">
        <f t="shared" si="289"/>
        <v>3.527499999999975</v>
      </c>
      <c r="AH675">
        <f t="shared" si="290"/>
        <v>3.527499999999975</v>
      </c>
      <c r="AI675">
        <f t="shared" si="291"/>
        <v>3.527499999999975</v>
      </c>
      <c r="AJ675">
        <f t="shared" si="292"/>
        <v>3.527499999999975</v>
      </c>
      <c r="AK675">
        <f t="shared" si="293"/>
        <v>14.1099999999999</v>
      </c>
      <c r="AL675">
        <v>28.2199999999998</v>
      </c>
      <c r="AM675">
        <f>SUM($AL$5:AL675)</f>
        <v>13510.230000000045</v>
      </c>
      <c r="AU675" s="2">
        <v>671</v>
      </c>
      <c r="AV675" s="1">
        <f t="shared" si="282"/>
        <v>17000</v>
      </c>
      <c r="AW675" s="1">
        <f t="shared" si="294"/>
        <v>17000</v>
      </c>
      <c r="AX675" s="1">
        <f t="shared" si="295"/>
        <v>17000</v>
      </c>
      <c r="AY675" s="1">
        <f t="shared" si="296"/>
        <v>17000</v>
      </c>
      <c r="AZ675" s="1">
        <f t="shared" si="297"/>
        <v>340000</v>
      </c>
      <c r="BA675" s="1">
        <f t="shared" si="298"/>
        <v>408000</v>
      </c>
      <c r="BB675">
        <v>5</v>
      </c>
      <c r="BC675" s="1">
        <f>SUM($BA$5:BA675)</f>
        <v>131337900</v>
      </c>
      <c r="BD675" s="1">
        <v>0</v>
      </c>
      <c r="BE675" s="1">
        <f>SUM($BA$235:BA675)</f>
        <v>119208000</v>
      </c>
    </row>
    <row r="676" spans="21:57" x14ac:dyDescent="0.3">
      <c r="U676" s="2">
        <v>672</v>
      </c>
      <c r="V676">
        <v>0.77100000000000002</v>
      </c>
      <c r="W676">
        <f t="shared" si="283"/>
        <v>0.77100000000000002</v>
      </c>
      <c r="X676">
        <f t="shared" si="284"/>
        <v>0.77100000000000002</v>
      </c>
      <c r="Y676">
        <f t="shared" si="285"/>
        <v>0.77100000000000002</v>
      </c>
      <c r="Z676" s="4">
        <f t="shared" si="286"/>
        <v>427159.98</v>
      </c>
      <c r="AA676" s="4">
        <f t="shared" si="299"/>
        <v>138508.4220735135</v>
      </c>
      <c r="AB676" s="4">
        <f t="shared" si="287"/>
        <v>427163.06399999995</v>
      </c>
      <c r="AC676" s="4">
        <f>SUM($AB$5:AB676)</f>
        <v>117148080.214</v>
      </c>
      <c r="AD676">
        <f t="shared" si="288"/>
        <v>0.36596959176652216</v>
      </c>
      <c r="AF676" s="2">
        <v>672</v>
      </c>
      <c r="AG676">
        <f t="shared" si="289"/>
        <v>3.5287499999999752</v>
      </c>
      <c r="AH676">
        <f t="shared" si="290"/>
        <v>3.5287499999999752</v>
      </c>
      <c r="AI676">
        <f t="shared" si="291"/>
        <v>3.5287499999999752</v>
      </c>
      <c r="AJ676">
        <f t="shared" si="292"/>
        <v>3.5287499999999752</v>
      </c>
      <c r="AK676">
        <f t="shared" si="293"/>
        <v>14.114999999999901</v>
      </c>
      <c r="AL676">
        <v>28.229999999999801</v>
      </c>
      <c r="AM676">
        <f>SUM($AL$5:AL676)</f>
        <v>13538.460000000045</v>
      </c>
      <c r="AU676" s="2">
        <v>672</v>
      </c>
      <c r="AV676" s="1">
        <f t="shared" si="282"/>
        <v>17000</v>
      </c>
      <c r="AW676" s="1">
        <f t="shared" si="294"/>
        <v>17000</v>
      </c>
      <c r="AX676" s="1">
        <f t="shared" si="295"/>
        <v>17000</v>
      </c>
      <c r="AY676" s="1">
        <f t="shared" si="296"/>
        <v>17000</v>
      </c>
      <c r="AZ676" s="1">
        <f t="shared" si="297"/>
        <v>340000</v>
      </c>
      <c r="BA676" s="1">
        <f t="shared" si="298"/>
        <v>408000</v>
      </c>
      <c r="BB676">
        <v>5</v>
      </c>
      <c r="BC676" s="1">
        <f>SUM($BA$5:BA676)</f>
        <v>131745900</v>
      </c>
      <c r="BD676" s="1">
        <v>0</v>
      </c>
      <c r="BE676" s="1">
        <f>SUM($BA$235:BA676)</f>
        <v>119616000</v>
      </c>
    </row>
    <row r="677" spans="21:57" x14ac:dyDescent="0.3">
      <c r="U677" s="2">
        <v>673</v>
      </c>
      <c r="V677">
        <v>0.77200000000000002</v>
      </c>
      <c r="W677">
        <f t="shared" si="283"/>
        <v>0.77200000000000002</v>
      </c>
      <c r="X677">
        <f t="shared" si="284"/>
        <v>0.77200000000000002</v>
      </c>
      <c r="Y677">
        <f t="shared" si="285"/>
        <v>0.77200000000000002</v>
      </c>
      <c r="Z677" s="4">
        <f t="shared" si="286"/>
        <v>428141.73</v>
      </c>
      <c r="AA677" s="4">
        <f t="shared" si="299"/>
        <v>138646.930495587</v>
      </c>
      <c r="AB677" s="4">
        <f t="shared" si="287"/>
        <v>428144.81799999997</v>
      </c>
      <c r="AC677" s="4">
        <f>SUM($AB$5:AB677)</f>
        <v>117576225.03200001</v>
      </c>
      <c r="AD677">
        <f t="shared" si="288"/>
        <v>0.36547318335724416</v>
      </c>
      <c r="AF677" s="2">
        <v>673</v>
      </c>
      <c r="AG677">
        <f t="shared" si="289"/>
        <v>3.5299999999999749</v>
      </c>
      <c r="AH677">
        <f t="shared" si="290"/>
        <v>3.5299999999999749</v>
      </c>
      <c r="AI677">
        <f t="shared" si="291"/>
        <v>3.5299999999999749</v>
      </c>
      <c r="AJ677">
        <f t="shared" si="292"/>
        <v>3.5299999999999749</v>
      </c>
      <c r="AK677">
        <f t="shared" si="293"/>
        <v>14.1199999999999</v>
      </c>
      <c r="AL677">
        <v>28.239999999999799</v>
      </c>
      <c r="AM677">
        <f>SUM($AL$5:AL677)</f>
        <v>13566.700000000044</v>
      </c>
      <c r="AU677" s="2">
        <v>673</v>
      </c>
      <c r="AV677" s="1">
        <f t="shared" si="282"/>
        <v>17000</v>
      </c>
      <c r="AW677" s="1">
        <f t="shared" si="294"/>
        <v>17000</v>
      </c>
      <c r="AX677" s="1">
        <f t="shared" si="295"/>
        <v>17000</v>
      </c>
      <c r="AY677" s="1">
        <f t="shared" si="296"/>
        <v>17000</v>
      </c>
      <c r="AZ677" s="1">
        <f t="shared" si="297"/>
        <v>340000</v>
      </c>
      <c r="BA677" s="1">
        <f t="shared" si="298"/>
        <v>408000</v>
      </c>
      <c r="BB677">
        <v>5</v>
      </c>
      <c r="BC677" s="1">
        <f>SUM($BA$5:BA677)</f>
        <v>132153900</v>
      </c>
      <c r="BD677" s="1">
        <v>0</v>
      </c>
      <c r="BE677" s="1">
        <f>SUM($BA$235:BA677)</f>
        <v>120024000</v>
      </c>
    </row>
    <row r="678" spans="21:57" x14ac:dyDescent="0.3">
      <c r="U678" s="2">
        <v>674</v>
      </c>
      <c r="V678">
        <v>0.77300000000000002</v>
      </c>
      <c r="W678">
        <f t="shared" si="283"/>
        <v>0.77300000000000002</v>
      </c>
      <c r="X678">
        <f t="shared" si="284"/>
        <v>0.77300000000000002</v>
      </c>
      <c r="Y678">
        <f t="shared" si="285"/>
        <v>0.77300000000000002</v>
      </c>
      <c r="Z678" s="4">
        <f t="shared" si="286"/>
        <v>429125.01</v>
      </c>
      <c r="AA678" s="4">
        <f t="shared" si="299"/>
        <v>138785.57742608257</v>
      </c>
      <c r="AB678" s="4">
        <f t="shared" si="287"/>
        <v>429128.10200000001</v>
      </c>
      <c r="AC678" s="4">
        <f>SUM($AB$5:AB678)</f>
        <v>118005353.134</v>
      </c>
      <c r="AD678">
        <f t="shared" si="288"/>
        <v>0.36497863567503114</v>
      </c>
      <c r="AE678" s="16"/>
      <c r="AF678" s="2">
        <v>674</v>
      </c>
      <c r="AG678">
        <f t="shared" si="289"/>
        <v>3.5312499999999751</v>
      </c>
      <c r="AH678">
        <f t="shared" si="290"/>
        <v>3.5312499999999751</v>
      </c>
      <c r="AI678">
        <f t="shared" si="291"/>
        <v>3.5312499999999751</v>
      </c>
      <c r="AJ678">
        <f t="shared" si="292"/>
        <v>3.5312499999999751</v>
      </c>
      <c r="AK678">
        <f t="shared" si="293"/>
        <v>14.124999999999901</v>
      </c>
      <c r="AL678">
        <v>28.249999999999801</v>
      </c>
      <c r="AM678">
        <f>SUM($AL$5:AL678)</f>
        <v>13594.950000000044</v>
      </c>
      <c r="AU678" s="2">
        <v>674</v>
      </c>
      <c r="AV678" s="1">
        <f t="shared" si="282"/>
        <v>17000</v>
      </c>
      <c r="AW678" s="1">
        <f t="shared" si="294"/>
        <v>17000</v>
      </c>
      <c r="AX678" s="1">
        <f t="shared" si="295"/>
        <v>17000</v>
      </c>
      <c r="AY678" s="1">
        <f t="shared" si="296"/>
        <v>17000</v>
      </c>
      <c r="AZ678" s="1">
        <f t="shared" si="297"/>
        <v>340000</v>
      </c>
      <c r="BA678" s="1">
        <f t="shared" si="298"/>
        <v>408000</v>
      </c>
      <c r="BB678">
        <v>5</v>
      </c>
      <c r="BC678" s="1">
        <f>SUM($BA$5:BA678)</f>
        <v>132561900</v>
      </c>
      <c r="BD678" s="1">
        <v>0</v>
      </c>
      <c r="BE678" s="1">
        <f>SUM($BA$235:BA678)</f>
        <v>120432000</v>
      </c>
    </row>
    <row r="679" spans="21:57" x14ac:dyDescent="0.3">
      <c r="U679" s="2">
        <v>675</v>
      </c>
      <c r="V679">
        <v>0.77400000000000002</v>
      </c>
      <c r="W679">
        <f t="shared" si="283"/>
        <v>0.77400000000000002</v>
      </c>
      <c r="X679">
        <f t="shared" si="284"/>
        <v>0.77400000000000002</v>
      </c>
      <c r="Y679">
        <f t="shared" si="285"/>
        <v>0.77400000000000002</v>
      </c>
      <c r="Z679" s="4">
        <f t="shared" si="286"/>
        <v>430109.83</v>
      </c>
      <c r="AA679" s="4">
        <f t="shared" si="299"/>
        <v>138924.36300350862</v>
      </c>
      <c r="AB679" s="4">
        <f t="shared" si="287"/>
        <v>430112.92600000004</v>
      </c>
      <c r="AC679" s="4">
        <f>SUM($AB$5:AB679)</f>
        <v>118435466.06</v>
      </c>
      <c r="AD679">
        <f t="shared" si="288"/>
        <v>0.36448594455845396</v>
      </c>
      <c r="AF679" s="2">
        <v>675</v>
      </c>
      <c r="AG679">
        <f t="shared" si="289"/>
        <v>3.5324999999999749</v>
      </c>
      <c r="AH679">
        <f t="shared" si="290"/>
        <v>3.5324999999999749</v>
      </c>
      <c r="AI679">
        <f t="shared" si="291"/>
        <v>3.5324999999999749</v>
      </c>
      <c r="AJ679">
        <f t="shared" si="292"/>
        <v>3.5324999999999749</v>
      </c>
      <c r="AK679">
        <f t="shared" si="293"/>
        <v>14.1299999999999</v>
      </c>
      <c r="AL679">
        <v>28.259999999999799</v>
      </c>
      <c r="AM679">
        <f>SUM($AL$5:AL679)</f>
        <v>13623.210000000045</v>
      </c>
      <c r="AU679" s="2">
        <v>675</v>
      </c>
      <c r="AV679" s="1">
        <f t="shared" si="282"/>
        <v>17000</v>
      </c>
      <c r="AW679" s="1">
        <f t="shared" si="294"/>
        <v>17000</v>
      </c>
      <c r="AX679" s="1">
        <f t="shared" si="295"/>
        <v>17000</v>
      </c>
      <c r="AY679" s="1">
        <f t="shared" si="296"/>
        <v>17000</v>
      </c>
      <c r="AZ679" s="1">
        <f t="shared" si="297"/>
        <v>340000</v>
      </c>
      <c r="BA679" s="1">
        <f t="shared" si="298"/>
        <v>408000</v>
      </c>
      <c r="BB679">
        <v>5</v>
      </c>
      <c r="BC679" s="1">
        <f>SUM($BA$5:BA679)</f>
        <v>132969900</v>
      </c>
      <c r="BD679" s="1">
        <v>0</v>
      </c>
      <c r="BE679" s="1">
        <f>SUM($BA$235:BA679)</f>
        <v>120840000</v>
      </c>
    </row>
    <row r="680" spans="21:57" x14ac:dyDescent="0.3">
      <c r="U680" s="2">
        <v>676</v>
      </c>
      <c r="V680">
        <v>0.77500000000000002</v>
      </c>
      <c r="W680">
        <f t="shared" si="283"/>
        <v>0.77500000000000002</v>
      </c>
      <c r="X680">
        <f t="shared" si="284"/>
        <v>0.77500000000000002</v>
      </c>
      <c r="Y680">
        <f t="shared" si="285"/>
        <v>0.77500000000000002</v>
      </c>
      <c r="Z680" s="4">
        <f t="shared" si="286"/>
        <v>431096.2</v>
      </c>
      <c r="AA680" s="4">
        <f t="shared" si="299"/>
        <v>139063.28736651212</v>
      </c>
      <c r="AB680" s="4">
        <f t="shared" si="287"/>
        <v>431099.3</v>
      </c>
      <c r="AC680" s="4">
        <f>SUM($AB$5:AB680)</f>
        <v>118866565.36</v>
      </c>
      <c r="AD680">
        <f t="shared" si="288"/>
        <v>0.36399510580859279</v>
      </c>
      <c r="AF680" s="2">
        <v>676</v>
      </c>
      <c r="AG680">
        <f t="shared" si="289"/>
        <v>3.5337499999999751</v>
      </c>
      <c r="AH680">
        <f t="shared" si="290"/>
        <v>3.5337499999999751</v>
      </c>
      <c r="AI680">
        <f t="shared" si="291"/>
        <v>3.5337499999999751</v>
      </c>
      <c r="AJ680">
        <f t="shared" si="292"/>
        <v>3.5337499999999751</v>
      </c>
      <c r="AK680">
        <f t="shared" si="293"/>
        <v>14.1349999999999</v>
      </c>
      <c r="AL680">
        <v>28.269999999999801</v>
      </c>
      <c r="AM680">
        <f>SUM($AL$5:AL680)</f>
        <v>13651.480000000045</v>
      </c>
      <c r="AU680" s="2">
        <v>676</v>
      </c>
      <c r="AV680" s="1">
        <f t="shared" si="282"/>
        <v>17000</v>
      </c>
      <c r="AW680" s="1">
        <f t="shared" si="294"/>
        <v>17000</v>
      </c>
      <c r="AX680" s="1">
        <f t="shared" si="295"/>
        <v>17000</v>
      </c>
      <c r="AY680" s="1">
        <f t="shared" si="296"/>
        <v>17000</v>
      </c>
      <c r="AZ680" s="1">
        <f t="shared" si="297"/>
        <v>340000</v>
      </c>
      <c r="BA680" s="1">
        <f t="shared" si="298"/>
        <v>408000</v>
      </c>
      <c r="BB680">
        <v>5</v>
      </c>
      <c r="BC680" s="1">
        <f>SUM($BA$5:BA680)</f>
        <v>133377900</v>
      </c>
      <c r="BD680" s="1">
        <v>0</v>
      </c>
      <c r="BE680" s="1">
        <f>SUM($BA$235:BA680)</f>
        <v>121248000</v>
      </c>
    </row>
    <row r="681" spans="21:57" x14ac:dyDescent="0.3">
      <c r="U681" s="2">
        <v>677</v>
      </c>
      <c r="V681">
        <v>0.77600000000000002</v>
      </c>
      <c r="W681">
        <f t="shared" si="283"/>
        <v>0.77600000000000002</v>
      </c>
      <c r="X681">
        <f t="shared" si="284"/>
        <v>0.77600000000000002</v>
      </c>
      <c r="Y681">
        <f t="shared" si="285"/>
        <v>0.77600000000000002</v>
      </c>
      <c r="Z681" s="4">
        <f t="shared" si="286"/>
        <v>432084.10000000003</v>
      </c>
      <c r="AA681" s="4">
        <f t="shared" si="299"/>
        <v>139202.35065387862</v>
      </c>
      <c r="AB681" s="4">
        <f t="shared" si="287"/>
        <v>432087.20400000003</v>
      </c>
      <c r="AC681" s="4">
        <f>SUM($AB$5:AB681)</f>
        <v>119298652.564</v>
      </c>
      <c r="AD681">
        <f t="shared" si="288"/>
        <v>0.36350608995168177</v>
      </c>
      <c r="AF681" s="2">
        <v>677</v>
      </c>
      <c r="AG681">
        <f t="shared" si="289"/>
        <v>3.5349999999999748</v>
      </c>
      <c r="AH681">
        <f t="shared" si="290"/>
        <v>3.5349999999999748</v>
      </c>
      <c r="AI681">
        <f t="shared" si="291"/>
        <v>3.5349999999999748</v>
      </c>
      <c r="AJ681">
        <f t="shared" si="292"/>
        <v>3.5349999999999748</v>
      </c>
      <c r="AK681">
        <f t="shared" si="293"/>
        <v>14.139999999999899</v>
      </c>
      <c r="AL681">
        <v>28.279999999999799</v>
      </c>
      <c r="AM681">
        <f>SUM($AL$5:AL681)</f>
        <v>13679.760000000046</v>
      </c>
      <c r="AU681" s="2">
        <v>677</v>
      </c>
      <c r="AV681" s="1">
        <f t="shared" si="282"/>
        <v>17000</v>
      </c>
      <c r="AW681" s="1">
        <f t="shared" si="294"/>
        <v>17000</v>
      </c>
      <c r="AX681" s="1">
        <f t="shared" si="295"/>
        <v>17000</v>
      </c>
      <c r="AY681" s="1">
        <f t="shared" si="296"/>
        <v>17000</v>
      </c>
      <c r="AZ681" s="1">
        <f t="shared" si="297"/>
        <v>340000</v>
      </c>
      <c r="BA681" s="1">
        <f t="shared" si="298"/>
        <v>408000</v>
      </c>
      <c r="BB681">
        <v>5</v>
      </c>
      <c r="BC681" s="1">
        <f>SUM($BA$5:BA681)</f>
        <v>133785900</v>
      </c>
      <c r="BD681" s="1">
        <v>0</v>
      </c>
      <c r="BE681" s="1">
        <f>SUM($BA$235:BA681)</f>
        <v>121656000</v>
      </c>
    </row>
    <row r="682" spans="21:57" x14ac:dyDescent="0.3">
      <c r="U682" s="2">
        <v>678</v>
      </c>
      <c r="V682">
        <v>0.77700000000000002</v>
      </c>
      <c r="W682">
        <f t="shared" si="283"/>
        <v>0.77700000000000002</v>
      </c>
      <c r="X682">
        <f t="shared" si="284"/>
        <v>0.77700000000000002</v>
      </c>
      <c r="Y682">
        <f t="shared" si="285"/>
        <v>0.77700000000000002</v>
      </c>
      <c r="Z682" s="4">
        <f t="shared" si="286"/>
        <v>433073.55</v>
      </c>
      <c r="AA682" s="4">
        <f t="shared" si="299"/>
        <v>139341.55300453247</v>
      </c>
      <c r="AB682" s="4">
        <f t="shared" si="287"/>
        <v>433076.658</v>
      </c>
      <c r="AC682" s="4">
        <f>SUM($AB$5:AB682)</f>
        <v>119731729.222</v>
      </c>
      <c r="AD682">
        <f t="shared" si="288"/>
        <v>0.36301890146468768</v>
      </c>
      <c r="AF682" s="2">
        <v>678</v>
      </c>
      <c r="AG682">
        <f t="shared" si="289"/>
        <v>3.536249999999975</v>
      </c>
      <c r="AH682">
        <f t="shared" si="290"/>
        <v>3.536249999999975</v>
      </c>
      <c r="AI682">
        <f t="shared" si="291"/>
        <v>3.536249999999975</v>
      </c>
      <c r="AJ682">
        <f t="shared" si="292"/>
        <v>3.536249999999975</v>
      </c>
      <c r="AK682">
        <f t="shared" si="293"/>
        <v>14.1449999999999</v>
      </c>
      <c r="AL682">
        <v>28.2899999999998</v>
      </c>
      <c r="AM682">
        <f>SUM($AL$5:AL682)</f>
        <v>13708.050000000045</v>
      </c>
      <c r="AU682" s="2">
        <v>678</v>
      </c>
      <c r="AV682" s="1">
        <f t="shared" si="282"/>
        <v>17000</v>
      </c>
      <c r="AW682" s="1">
        <f t="shared" si="294"/>
        <v>17000</v>
      </c>
      <c r="AX682" s="1">
        <f t="shared" si="295"/>
        <v>17000</v>
      </c>
      <c r="AY682" s="1">
        <f t="shared" si="296"/>
        <v>17000</v>
      </c>
      <c r="AZ682" s="1">
        <f t="shared" si="297"/>
        <v>340000</v>
      </c>
      <c r="BA682" s="1">
        <f t="shared" si="298"/>
        <v>408000</v>
      </c>
      <c r="BB682">
        <v>5</v>
      </c>
      <c r="BC682" s="1">
        <f>SUM($BA$5:BA682)</f>
        <v>134193900</v>
      </c>
      <c r="BD682" s="1">
        <v>0</v>
      </c>
      <c r="BE682" s="1">
        <f>SUM($BA$235:BA682)</f>
        <v>122064000</v>
      </c>
    </row>
    <row r="683" spans="21:57" x14ac:dyDescent="0.3">
      <c r="U683" s="2">
        <v>679</v>
      </c>
      <c r="V683">
        <v>0.77800000000000002</v>
      </c>
      <c r="W683">
        <f t="shared" si="283"/>
        <v>0.77800000000000002</v>
      </c>
      <c r="X683">
        <f t="shared" si="284"/>
        <v>0.77800000000000002</v>
      </c>
      <c r="Y683">
        <f t="shared" si="285"/>
        <v>0.77800000000000002</v>
      </c>
      <c r="Z683" s="4">
        <f t="shared" si="286"/>
        <v>434064.55</v>
      </c>
      <c r="AA683" s="4">
        <f t="shared" si="299"/>
        <v>139480.89455753699</v>
      </c>
      <c r="AB683" s="4">
        <f t="shared" si="287"/>
        <v>434067.66200000001</v>
      </c>
      <c r="AC683" s="4">
        <f>SUM($AB$5:AB683)</f>
        <v>120165796.884</v>
      </c>
      <c r="AD683">
        <f t="shared" si="288"/>
        <v>0.3625335279299074</v>
      </c>
      <c r="AF683" s="2">
        <v>679</v>
      </c>
      <c r="AG683">
        <f t="shared" si="289"/>
        <v>3.5374999999999752</v>
      </c>
      <c r="AH683">
        <f t="shared" si="290"/>
        <v>3.5374999999999752</v>
      </c>
      <c r="AI683">
        <f t="shared" si="291"/>
        <v>3.5374999999999752</v>
      </c>
      <c r="AJ683">
        <f t="shared" si="292"/>
        <v>3.5374999999999752</v>
      </c>
      <c r="AK683">
        <f t="shared" si="293"/>
        <v>14.149999999999901</v>
      </c>
      <c r="AL683">
        <v>28.299999999999802</v>
      </c>
      <c r="AM683">
        <f>SUM($AL$5:AL683)</f>
        <v>13736.350000000044</v>
      </c>
      <c r="AU683" s="2">
        <v>679</v>
      </c>
      <c r="AV683" s="1">
        <f t="shared" si="282"/>
        <v>17000</v>
      </c>
      <c r="AW683" s="1">
        <f t="shared" si="294"/>
        <v>17000</v>
      </c>
      <c r="AX683" s="1">
        <f t="shared" si="295"/>
        <v>17000</v>
      </c>
      <c r="AY683" s="1">
        <f t="shared" si="296"/>
        <v>17000</v>
      </c>
      <c r="AZ683" s="1">
        <f t="shared" si="297"/>
        <v>340000</v>
      </c>
      <c r="BA683" s="1">
        <f t="shared" si="298"/>
        <v>408000</v>
      </c>
      <c r="BB683">
        <v>5</v>
      </c>
      <c r="BC683" s="1">
        <f>SUM($BA$5:BA683)</f>
        <v>134601900</v>
      </c>
      <c r="BD683" s="1">
        <v>0</v>
      </c>
      <c r="BE683" s="1">
        <f>SUM($BA$235:BA683)</f>
        <v>122472000</v>
      </c>
    </row>
    <row r="684" spans="21:57" x14ac:dyDescent="0.3">
      <c r="U684" s="2">
        <v>680</v>
      </c>
      <c r="V684">
        <v>0.77900000000000003</v>
      </c>
      <c r="W684">
        <f t="shared" si="283"/>
        <v>0.77900000000000003</v>
      </c>
      <c r="X684">
        <f t="shared" si="284"/>
        <v>0.77900000000000003</v>
      </c>
      <c r="Y684">
        <f t="shared" si="285"/>
        <v>0.77900000000000003</v>
      </c>
      <c r="Z684" s="4">
        <f t="shared" si="286"/>
        <v>435057.09</v>
      </c>
      <c r="AA684" s="4">
        <f t="shared" si="299"/>
        <v>139620.37545209451</v>
      </c>
      <c r="AB684" s="4">
        <f t="shared" si="287"/>
        <v>435060.20600000001</v>
      </c>
      <c r="AC684" s="4">
        <f>SUM($AB$5:AB684)</f>
        <v>120600857.09</v>
      </c>
      <c r="AD684">
        <f t="shared" si="288"/>
        <v>0.36204994872207952</v>
      </c>
      <c r="AF684" s="2">
        <v>680</v>
      </c>
      <c r="AG684">
        <f t="shared" si="289"/>
        <v>3.538749999999975</v>
      </c>
      <c r="AH684">
        <f t="shared" si="290"/>
        <v>3.538749999999975</v>
      </c>
      <c r="AI684">
        <f t="shared" si="291"/>
        <v>3.538749999999975</v>
      </c>
      <c r="AJ684">
        <f t="shared" si="292"/>
        <v>3.538749999999975</v>
      </c>
      <c r="AK684">
        <f t="shared" si="293"/>
        <v>14.1549999999999</v>
      </c>
      <c r="AL684">
        <v>28.3099999999998</v>
      </c>
      <c r="AM684">
        <f>SUM($AL$5:AL684)</f>
        <v>13764.660000000044</v>
      </c>
      <c r="AU684" s="2">
        <v>680</v>
      </c>
      <c r="AV684" s="1">
        <f t="shared" si="282"/>
        <v>17000</v>
      </c>
      <c r="AW684" s="1">
        <f t="shared" si="294"/>
        <v>17000</v>
      </c>
      <c r="AX684" s="1">
        <f t="shared" si="295"/>
        <v>17000</v>
      </c>
      <c r="AY684" s="1">
        <f t="shared" si="296"/>
        <v>17000</v>
      </c>
      <c r="AZ684" s="1">
        <f t="shared" si="297"/>
        <v>340000</v>
      </c>
      <c r="BA684" s="1">
        <f t="shared" si="298"/>
        <v>408000</v>
      </c>
      <c r="BB684">
        <v>5</v>
      </c>
      <c r="BC684" s="1">
        <f>SUM($BA$5:BA684)</f>
        <v>135009900</v>
      </c>
      <c r="BD684" s="1">
        <v>0</v>
      </c>
      <c r="BE684" s="1">
        <f>SUM($BA$235:BA684)</f>
        <v>122880000</v>
      </c>
    </row>
    <row r="685" spans="21:57" x14ac:dyDescent="0.3">
      <c r="U685" s="2">
        <v>681</v>
      </c>
      <c r="V685">
        <v>0.78</v>
      </c>
      <c r="W685">
        <f t="shared" si="283"/>
        <v>0.78</v>
      </c>
      <c r="X685">
        <f t="shared" si="284"/>
        <v>0.78</v>
      </c>
      <c r="Y685">
        <f t="shared" si="285"/>
        <v>0.78</v>
      </c>
      <c r="Z685" s="4">
        <f t="shared" si="286"/>
        <v>436051.19</v>
      </c>
      <c r="AA685" s="4">
        <f t="shared" si="299"/>
        <v>139759.99582754658</v>
      </c>
      <c r="AB685" s="4">
        <f t="shared" si="287"/>
        <v>436054.31</v>
      </c>
      <c r="AC685" s="4">
        <f>SUM($AB$5:AB685)</f>
        <v>121036911.40000001</v>
      </c>
      <c r="AD685">
        <f t="shared" si="288"/>
        <v>0.36156816835438493</v>
      </c>
      <c r="AF685" s="2">
        <v>681</v>
      </c>
      <c r="AG685">
        <f t="shared" si="289"/>
        <v>3.5399999999999752</v>
      </c>
      <c r="AH685">
        <f t="shared" si="290"/>
        <v>3.5399999999999752</v>
      </c>
      <c r="AI685">
        <f t="shared" si="291"/>
        <v>3.5399999999999752</v>
      </c>
      <c r="AJ685">
        <f t="shared" si="292"/>
        <v>3.5399999999999752</v>
      </c>
      <c r="AK685">
        <f t="shared" si="293"/>
        <v>14.159999999999901</v>
      </c>
      <c r="AL685">
        <v>28.319999999999801</v>
      </c>
      <c r="AM685">
        <f>SUM($AL$5:AL685)</f>
        <v>13792.980000000043</v>
      </c>
      <c r="AU685" s="2">
        <v>681</v>
      </c>
      <c r="AV685" s="1">
        <f t="shared" si="282"/>
        <v>17000</v>
      </c>
      <c r="AW685" s="1">
        <f t="shared" si="294"/>
        <v>17000</v>
      </c>
      <c r="AX685" s="1">
        <f t="shared" si="295"/>
        <v>17000</v>
      </c>
      <c r="AY685" s="1">
        <f t="shared" si="296"/>
        <v>17000</v>
      </c>
      <c r="AZ685" s="1">
        <f t="shared" si="297"/>
        <v>340000</v>
      </c>
      <c r="BA685" s="1">
        <f t="shared" si="298"/>
        <v>408000</v>
      </c>
      <c r="BB685">
        <v>5</v>
      </c>
      <c r="BC685" s="1">
        <f>SUM($BA$5:BA685)</f>
        <v>135417900</v>
      </c>
      <c r="BD685" s="1">
        <v>0</v>
      </c>
      <c r="BE685" s="1">
        <f>SUM($BA$235:BA685)</f>
        <v>123288000</v>
      </c>
    </row>
    <row r="686" spans="21:57" x14ac:dyDescent="0.3">
      <c r="U686" s="2">
        <v>682</v>
      </c>
      <c r="V686">
        <v>0.78100000000000003</v>
      </c>
      <c r="W686">
        <f t="shared" si="283"/>
        <v>0.78100000000000003</v>
      </c>
      <c r="X686">
        <f t="shared" si="284"/>
        <v>0.78100000000000003</v>
      </c>
      <c r="Y686">
        <f t="shared" si="285"/>
        <v>0.78100000000000003</v>
      </c>
      <c r="Z686" s="4">
        <f t="shared" si="286"/>
        <v>437046.84</v>
      </c>
      <c r="AA686" s="4">
        <f t="shared" si="299"/>
        <v>139899.75582337411</v>
      </c>
      <c r="AB686" s="4">
        <f t="shared" si="287"/>
        <v>437049.96400000004</v>
      </c>
      <c r="AC686" s="4">
        <f>SUM($AB$5:AB686)</f>
        <v>121473961.36400001</v>
      </c>
      <c r="AD686">
        <f t="shared" si="288"/>
        <v>0.36108816636575336</v>
      </c>
      <c r="AF686" s="2">
        <v>682</v>
      </c>
      <c r="AG686">
        <f t="shared" si="289"/>
        <v>3.5412499999999749</v>
      </c>
      <c r="AH686">
        <f t="shared" si="290"/>
        <v>3.5412499999999749</v>
      </c>
      <c r="AI686">
        <f t="shared" si="291"/>
        <v>3.5412499999999749</v>
      </c>
      <c r="AJ686">
        <f t="shared" si="292"/>
        <v>3.5412499999999749</v>
      </c>
      <c r="AK686">
        <f t="shared" si="293"/>
        <v>14.1649999999999</v>
      </c>
      <c r="AL686">
        <v>28.329999999999799</v>
      </c>
      <c r="AM686">
        <f>SUM($AL$5:AL686)</f>
        <v>13821.310000000043</v>
      </c>
      <c r="AU686" s="2">
        <v>682</v>
      </c>
      <c r="AV686" s="1">
        <f t="shared" si="282"/>
        <v>17000</v>
      </c>
      <c r="AW686" s="1">
        <f t="shared" si="294"/>
        <v>17000</v>
      </c>
      <c r="AX686" s="1">
        <f t="shared" si="295"/>
        <v>17000</v>
      </c>
      <c r="AY686" s="1">
        <f t="shared" si="296"/>
        <v>17000</v>
      </c>
      <c r="AZ686" s="1">
        <f t="shared" si="297"/>
        <v>340000</v>
      </c>
      <c r="BA686" s="1">
        <f t="shared" si="298"/>
        <v>408000</v>
      </c>
      <c r="BB686">
        <v>5</v>
      </c>
      <c r="BC686" s="1">
        <f>SUM($BA$5:BA686)</f>
        <v>135825900</v>
      </c>
      <c r="BD686" s="1">
        <v>0</v>
      </c>
      <c r="BE686" s="1">
        <f>SUM($BA$235:BA686)</f>
        <v>123696000</v>
      </c>
    </row>
    <row r="687" spans="21:57" x14ac:dyDescent="0.3">
      <c r="U687" s="2">
        <v>683</v>
      </c>
      <c r="V687">
        <v>0.78200000000000003</v>
      </c>
      <c r="W687">
        <f t="shared" si="283"/>
        <v>0.78200000000000003</v>
      </c>
      <c r="X687">
        <f t="shared" si="284"/>
        <v>0.78200000000000003</v>
      </c>
      <c r="Y687">
        <f t="shared" si="285"/>
        <v>0.78200000000000003</v>
      </c>
      <c r="Z687" s="4">
        <f t="shared" si="286"/>
        <v>438044.05</v>
      </c>
      <c r="AA687" s="4">
        <f t="shared" si="299"/>
        <v>140039.65557919748</v>
      </c>
      <c r="AB687" s="4">
        <f t="shared" si="287"/>
        <v>438047.17800000001</v>
      </c>
      <c r="AC687" s="4">
        <f>SUM($AB$5:AB687)</f>
        <v>121912008.54200001</v>
      </c>
      <c r="AD687">
        <f t="shared" si="288"/>
        <v>0.36060993902008587</v>
      </c>
      <c r="AF687" s="2">
        <v>683</v>
      </c>
      <c r="AG687">
        <f t="shared" si="289"/>
        <v>3.5424999999999751</v>
      </c>
      <c r="AH687">
        <f t="shared" si="290"/>
        <v>3.5424999999999751</v>
      </c>
      <c r="AI687">
        <f t="shared" si="291"/>
        <v>3.5424999999999751</v>
      </c>
      <c r="AJ687">
        <f t="shared" si="292"/>
        <v>3.5424999999999751</v>
      </c>
      <c r="AK687">
        <f t="shared" si="293"/>
        <v>14.1699999999999</v>
      </c>
      <c r="AL687">
        <v>28.339999999999801</v>
      </c>
      <c r="AM687">
        <f>SUM($AL$5:AL687)</f>
        <v>13849.650000000043</v>
      </c>
      <c r="AU687" s="2">
        <v>683</v>
      </c>
      <c r="AV687" s="1">
        <f t="shared" si="282"/>
        <v>17000</v>
      </c>
      <c r="AW687" s="1">
        <f t="shared" si="294"/>
        <v>17000</v>
      </c>
      <c r="AX687" s="1">
        <f t="shared" si="295"/>
        <v>17000</v>
      </c>
      <c r="AY687" s="1">
        <f t="shared" si="296"/>
        <v>17000</v>
      </c>
      <c r="AZ687" s="1">
        <f t="shared" si="297"/>
        <v>340000</v>
      </c>
      <c r="BA687" s="1">
        <f t="shared" si="298"/>
        <v>408000</v>
      </c>
      <c r="BB687">
        <v>5</v>
      </c>
      <c r="BC687" s="1">
        <f>SUM($BA$5:BA687)</f>
        <v>136233900</v>
      </c>
      <c r="BD687" s="1">
        <v>0</v>
      </c>
      <c r="BE687" s="1">
        <f>SUM($BA$235:BA687)</f>
        <v>124104000</v>
      </c>
    </row>
    <row r="688" spans="21:57" x14ac:dyDescent="0.3">
      <c r="U688" s="2">
        <v>684</v>
      </c>
      <c r="V688">
        <v>0.78300000000000003</v>
      </c>
      <c r="W688">
        <f t="shared" si="283"/>
        <v>0.78300000000000003</v>
      </c>
      <c r="X688">
        <f t="shared" si="284"/>
        <v>0.78300000000000003</v>
      </c>
      <c r="Y688">
        <f t="shared" si="285"/>
        <v>0.78300000000000003</v>
      </c>
      <c r="Z688" s="4">
        <f t="shared" si="286"/>
        <v>439042.81</v>
      </c>
      <c r="AA688" s="4">
        <f t="shared" si="299"/>
        <v>140179.69523477668</v>
      </c>
      <c r="AB688" s="4">
        <f t="shared" si="287"/>
        <v>439045.94199999998</v>
      </c>
      <c r="AC688" s="4">
        <f>SUM($AB$5:AB688)</f>
        <v>122351054.48400001</v>
      </c>
      <c r="AD688">
        <f t="shared" si="288"/>
        <v>0.36013346613737857</v>
      </c>
      <c r="AF688" s="2">
        <v>684</v>
      </c>
      <c r="AG688">
        <f t="shared" si="289"/>
        <v>3.5437499999999749</v>
      </c>
      <c r="AH688">
        <f t="shared" si="290"/>
        <v>3.5437499999999749</v>
      </c>
      <c r="AI688">
        <f t="shared" si="291"/>
        <v>3.5437499999999749</v>
      </c>
      <c r="AJ688">
        <f t="shared" si="292"/>
        <v>3.5437499999999749</v>
      </c>
      <c r="AK688">
        <f t="shared" si="293"/>
        <v>14.174999999999899</v>
      </c>
      <c r="AL688">
        <v>28.349999999999799</v>
      </c>
      <c r="AM688">
        <f>SUM($AL$5:AL688)</f>
        <v>13878.000000000044</v>
      </c>
      <c r="AU688" s="2">
        <v>684</v>
      </c>
      <c r="AV688" s="1">
        <f t="shared" si="282"/>
        <v>17000</v>
      </c>
      <c r="AW688" s="1">
        <f t="shared" si="294"/>
        <v>17000</v>
      </c>
      <c r="AX688" s="1">
        <f t="shared" si="295"/>
        <v>17000</v>
      </c>
      <c r="AY688" s="1">
        <f t="shared" si="296"/>
        <v>17000</v>
      </c>
      <c r="AZ688" s="1">
        <f t="shared" si="297"/>
        <v>340000</v>
      </c>
      <c r="BA688" s="1">
        <f t="shared" si="298"/>
        <v>408000</v>
      </c>
      <c r="BB688">
        <v>5</v>
      </c>
      <c r="BC688" s="1">
        <f>SUM($BA$5:BA688)</f>
        <v>136641900</v>
      </c>
      <c r="BD688" s="1">
        <v>0</v>
      </c>
      <c r="BE688" s="1">
        <f>SUM($BA$235:BA688)</f>
        <v>124512000</v>
      </c>
    </row>
    <row r="689" spans="21:57" x14ac:dyDescent="0.3">
      <c r="U689" s="2">
        <v>685</v>
      </c>
      <c r="V689">
        <v>0.78400000000000003</v>
      </c>
      <c r="W689">
        <f t="shared" si="283"/>
        <v>0.78400000000000003</v>
      </c>
      <c r="X689">
        <f t="shared" si="284"/>
        <v>0.78400000000000003</v>
      </c>
      <c r="Y689">
        <f t="shared" si="285"/>
        <v>0.78400000000000003</v>
      </c>
      <c r="Z689" s="4">
        <f t="shared" si="286"/>
        <v>440043.13</v>
      </c>
      <c r="AA689" s="4">
        <f t="shared" si="299"/>
        <v>140319.87493001143</v>
      </c>
      <c r="AB689" s="4">
        <f t="shared" si="287"/>
        <v>440046.266</v>
      </c>
      <c r="AC689" s="4">
        <f>SUM($AB$5:AB689)</f>
        <v>122791100.75000001</v>
      </c>
      <c r="AD689">
        <f t="shared" si="288"/>
        <v>0.35965874414065468</v>
      </c>
      <c r="AF689" s="2">
        <v>685</v>
      </c>
      <c r="AG689">
        <f t="shared" si="289"/>
        <v>3.5449999999999751</v>
      </c>
      <c r="AH689">
        <f t="shared" si="290"/>
        <v>3.5449999999999751</v>
      </c>
      <c r="AI689">
        <f t="shared" si="291"/>
        <v>3.5449999999999751</v>
      </c>
      <c r="AJ689">
        <f t="shared" si="292"/>
        <v>3.5449999999999751</v>
      </c>
      <c r="AK689">
        <f t="shared" si="293"/>
        <v>14.1799999999999</v>
      </c>
      <c r="AL689">
        <v>28.3599999999998</v>
      </c>
      <c r="AM689">
        <f>SUM($AL$5:AL689)</f>
        <v>13906.360000000044</v>
      </c>
      <c r="AU689" s="2">
        <v>685</v>
      </c>
      <c r="AV689" s="1">
        <f t="shared" si="282"/>
        <v>17000</v>
      </c>
      <c r="AW689" s="1">
        <f t="shared" si="294"/>
        <v>17000</v>
      </c>
      <c r="AX689" s="1">
        <f t="shared" si="295"/>
        <v>17000</v>
      </c>
      <c r="AY689" s="1">
        <f t="shared" si="296"/>
        <v>17000</v>
      </c>
      <c r="AZ689" s="1">
        <f t="shared" si="297"/>
        <v>340000</v>
      </c>
      <c r="BA689" s="1">
        <f t="shared" si="298"/>
        <v>408000</v>
      </c>
      <c r="BB689">
        <v>5</v>
      </c>
      <c r="BC689" s="1">
        <f>SUM($BA$5:BA689)</f>
        <v>137049900</v>
      </c>
      <c r="BD689" s="1">
        <v>0</v>
      </c>
      <c r="BE689" s="1">
        <f>SUM($BA$235:BA689)</f>
        <v>124920000</v>
      </c>
    </row>
    <row r="690" spans="21:57" x14ac:dyDescent="0.3">
      <c r="U690" s="2">
        <v>686</v>
      </c>
      <c r="V690">
        <v>0.78500000000000003</v>
      </c>
      <c r="W690">
        <f t="shared" si="283"/>
        <v>0.78500000000000003</v>
      </c>
      <c r="X690">
        <f t="shared" si="284"/>
        <v>0.78500000000000003</v>
      </c>
      <c r="Y690">
        <f t="shared" si="285"/>
        <v>0.78500000000000003</v>
      </c>
      <c r="Z690" s="4">
        <f t="shared" si="286"/>
        <v>441045.02</v>
      </c>
      <c r="AA690" s="4">
        <f t="shared" si="299"/>
        <v>140460.19480494142</v>
      </c>
      <c r="AB690" s="4">
        <f t="shared" si="287"/>
        <v>441048.16000000003</v>
      </c>
      <c r="AC690" s="4">
        <f>SUM($AB$5:AB690)</f>
        <v>123232148.91000001</v>
      </c>
      <c r="AD690">
        <f t="shared" si="288"/>
        <v>0.35918576941333946</v>
      </c>
      <c r="AF690" s="2">
        <v>686</v>
      </c>
      <c r="AG690">
        <f t="shared" si="289"/>
        <v>3.5462499999999748</v>
      </c>
      <c r="AH690">
        <f t="shared" si="290"/>
        <v>3.5462499999999748</v>
      </c>
      <c r="AI690">
        <f t="shared" si="291"/>
        <v>3.5462499999999748</v>
      </c>
      <c r="AJ690">
        <f t="shared" si="292"/>
        <v>3.5462499999999748</v>
      </c>
      <c r="AK690">
        <f t="shared" si="293"/>
        <v>14.184999999999899</v>
      </c>
      <c r="AL690">
        <v>28.369999999999798</v>
      </c>
      <c r="AM690">
        <f>SUM($AL$5:AL690)</f>
        <v>13934.730000000043</v>
      </c>
      <c r="AU690" s="2">
        <v>686</v>
      </c>
      <c r="AV690" s="1">
        <f t="shared" si="282"/>
        <v>17000</v>
      </c>
      <c r="AW690" s="1">
        <f t="shared" si="294"/>
        <v>17000</v>
      </c>
      <c r="AX690" s="1">
        <f t="shared" si="295"/>
        <v>17000</v>
      </c>
      <c r="AY690" s="1">
        <f t="shared" si="296"/>
        <v>17000</v>
      </c>
      <c r="AZ690" s="1">
        <f t="shared" si="297"/>
        <v>340000</v>
      </c>
      <c r="BA690" s="1">
        <f t="shared" si="298"/>
        <v>408000</v>
      </c>
      <c r="BB690">
        <v>5</v>
      </c>
      <c r="BC690" s="1">
        <f>SUM($BA$5:BA690)</f>
        <v>137457900</v>
      </c>
      <c r="BD690" s="1">
        <v>0</v>
      </c>
      <c r="BE690" s="1">
        <f>SUM($BA$235:BA690)</f>
        <v>125328000</v>
      </c>
    </row>
    <row r="691" spans="21:57" x14ac:dyDescent="0.3">
      <c r="U691" s="2">
        <v>687</v>
      </c>
      <c r="V691">
        <v>0.78600000000000003</v>
      </c>
      <c r="W691">
        <f t="shared" si="283"/>
        <v>0.78600000000000003</v>
      </c>
      <c r="X691">
        <f t="shared" si="284"/>
        <v>0.78600000000000003</v>
      </c>
      <c r="Y691">
        <f t="shared" si="285"/>
        <v>0.78600000000000003</v>
      </c>
      <c r="Z691" s="4">
        <f t="shared" si="286"/>
        <v>442048.46</v>
      </c>
      <c r="AA691" s="4">
        <f t="shared" si="299"/>
        <v>140600.65499974636</v>
      </c>
      <c r="AB691" s="4">
        <f t="shared" si="287"/>
        <v>442051.60399999999</v>
      </c>
      <c r="AC691" s="4">
        <f>SUM($AB$5:AB691)</f>
        <v>123674200.51400001</v>
      </c>
      <c r="AD691">
        <f t="shared" si="288"/>
        <v>0.35871451395596871</v>
      </c>
      <c r="AF691" s="2">
        <v>687</v>
      </c>
      <c r="AG691">
        <f t="shared" si="289"/>
        <v>3.547499999999975</v>
      </c>
      <c r="AH691">
        <f t="shared" si="290"/>
        <v>3.547499999999975</v>
      </c>
      <c r="AI691">
        <f t="shared" si="291"/>
        <v>3.547499999999975</v>
      </c>
      <c r="AJ691">
        <f t="shared" si="292"/>
        <v>3.547499999999975</v>
      </c>
      <c r="AK691">
        <f t="shared" si="293"/>
        <v>14.1899999999999</v>
      </c>
      <c r="AL691">
        <v>28.3799999999998</v>
      </c>
      <c r="AM691">
        <f>SUM($AL$5:AL691)</f>
        <v>13963.110000000042</v>
      </c>
      <c r="AU691" s="2">
        <v>687</v>
      </c>
      <c r="AV691" s="1">
        <f t="shared" si="282"/>
        <v>17000</v>
      </c>
      <c r="AW691" s="1">
        <f t="shared" si="294"/>
        <v>17000</v>
      </c>
      <c r="AX691" s="1">
        <f t="shared" si="295"/>
        <v>17000</v>
      </c>
      <c r="AY691" s="1">
        <f t="shared" si="296"/>
        <v>17000</v>
      </c>
      <c r="AZ691" s="1">
        <f t="shared" si="297"/>
        <v>340000</v>
      </c>
      <c r="BA691" s="1">
        <f t="shared" si="298"/>
        <v>408000</v>
      </c>
      <c r="BB691">
        <v>5</v>
      </c>
      <c r="BC691" s="1">
        <f>SUM($BA$5:BA691)</f>
        <v>137865900</v>
      </c>
      <c r="BD691" s="1">
        <v>0</v>
      </c>
      <c r="BE691" s="1">
        <f>SUM($BA$235:BA691)</f>
        <v>125736000</v>
      </c>
    </row>
    <row r="692" spans="21:57" x14ac:dyDescent="0.3">
      <c r="U692" s="2">
        <v>688</v>
      </c>
      <c r="V692">
        <v>0.78700000000000003</v>
      </c>
      <c r="W692">
        <f t="shared" si="283"/>
        <v>0.78700000000000003</v>
      </c>
      <c r="X692">
        <f t="shared" si="284"/>
        <v>0.78700000000000003</v>
      </c>
      <c r="Y692">
        <f t="shared" si="285"/>
        <v>0.78700000000000003</v>
      </c>
      <c r="Z692" s="4">
        <f t="shared" si="286"/>
        <v>443053.48</v>
      </c>
      <c r="AA692" s="4">
        <f t="shared" si="299"/>
        <v>140741.25565474608</v>
      </c>
      <c r="AB692" s="4">
        <f t="shared" si="287"/>
        <v>443056.62799999997</v>
      </c>
      <c r="AC692" s="4">
        <f>SUM($AB$5:AB692)</f>
        <v>124117257.14200002</v>
      </c>
      <c r="AD692">
        <f t="shared" si="288"/>
        <v>0.35824499059514986</v>
      </c>
      <c r="AF692" s="2">
        <v>688</v>
      </c>
      <c r="AG692">
        <f t="shared" si="289"/>
        <v>3.5487499999999752</v>
      </c>
      <c r="AH692">
        <f t="shared" si="290"/>
        <v>3.5487499999999752</v>
      </c>
      <c r="AI692">
        <f t="shared" si="291"/>
        <v>3.5487499999999752</v>
      </c>
      <c r="AJ692">
        <f t="shared" si="292"/>
        <v>3.5487499999999752</v>
      </c>
      <c r="AK692">
        <f t="shared" si="293"/>
        <v>14.194999999999901</v>
      </c>
      <c r="AL692">
        <v>28.389999999999802</v>
      </c>
      <c r="AM692">
        <f>SUM($AL$5:AL692)</f>
        <v>13991.500000000042</v>
      </c>
      <c r="AU692" s="2">
        <v>688</v>
      </c>
      <c r="AV692" s="1">
        <f t="shared" si="282"/>
        <v>17000</v>
      </c>
      <c r="AW692" s="1">
        <f t="shared" si="294"/>
        <v>17000</v>
      </c>
      <c r="AX692" s="1">
        <f t="shared" si="295"/>
        <v>17000</v>
      </c>
      <c r="AY692" s="1">
        <f t="shared" si="296"/>
        <v>17000</v>
      </c>
      <c r="AZ692" s="1">
        <f t="shared" si="297"/>
        <v>340000</v>
      </c>
      <c r="BA692" s="1">
        <f t="shared" si="298"/>
        <v>408000</v>
      </c>
      <c r="BB692">
        <v>5</v>
      </c>
      <c r="BC692" s="1">
        <f>SUM($BA$5:BA692)</f>
        <v>138273900</v>
      </c>
      <c r="BD692" s="1">
        <v>0</v>
      </c>
      <c r="BE692" s="1">
        <f>SUM($BA$235:BA692)</f>
        <v>126144000</v>
      </c>
    </row>
    <row r="693" spans="21:57" x14ac:dyDescent="0.3">
      <c r="U693" s="2">
        <v>689</v>
      </c>
      <c r="V693">
        <v>0.78800000000000003</v>
      </c>
      <c r="W693">
        <f t="shared" si="283"/>
        <v>0.78800000000000003</v>
      </c>
      <c r="X693">
        <f t="shared" si="284"/>
        <v>0.78800000000000003</v>
      </c>
      <c r="Y693">
        <f t="shared" si="285"/>
        <v>0.78800000000000003</v>
      </c>
      <c r="Z693" s="4">
        <f t="shared" si="286"/>
        <v>444060.06</v>
      </c>
      <c r="AA693" s="4">
        <f t="shared" si="299"/>
        <v>140881.99691040081</v>
      </c>
      <c r="AB693" s="4">
        <f t="shared" si="287"/>
        <v>444063.212</v>
      </c>
      <c r="AC693" s="4">
        <f>SUM($AB$5:AB693)</f>
        <v>124561320.35400002</v>
      </c>
      <c r="AD693">
        <f t="shared" si="288"/>
        <v>0.35777717154348154</v>
      </c>
      <c r="AE693" s="16"/>
      <c r="AF693" s="2">
        <v>689</v>
      </c>
      <c r="AG693">
        <f t="shared" si="289"/>
        <v>3.549999999999975</v>
      </c>
      <c r="AH693">
        <f t="shared" si="290"/>
        <v>3.549999999999975</v>
      </c>
      <c r="AI693">
        <f t="shared" si="291"/>
        <v>3.549999999999975</v>
      </c>
      <c r="AJ693">
        <f t="shared" si="292"/>
        <v>3.549999999999975</v>
      </c>
      <c r="AK693">
        <f t="shared" si="293"/>
        <v>14.1999999999999</v>
      </c>
      <c r="AL693">
        <v>28.3999999999998</v>
      </c>
      <c r="AM693">
        <f>SUM($AL$5:AL693)</f>
        <v>14019.900000000041</v>
      </c>
      <c r="AU693" s="2">
        <v>689</v>
      </c>
      <c r="AV693" s="1">
        <f t="shared" si="282"/>
        <v>17000</v>
      </c>
      <c r="AW693" s="1">
        <f t="shared" si="294"/>
        <v>17000</v>
      </c>
      <c r="AX693" s="1">
        <f t="shared" si="295"/>
        <v>17000</v>
      </c>
      <c r="AY693" s="1">
        <f t="shared" si="296"/>
        <v>17000</v>
      </c>
      <c r="AZ693" s="1">
        <f t="shared" si="297"/>
        <v>340000</v>
      </c>
      <c r="BA693" s="1">
        <f t="shared" si="298"/>
        <v>408000</v>
      </c>
      <c r="BB693">
        <v>5</v>
      </c>
      <c r="BC693" s="1">
        <f>SUM($BA$5:BA693)</f>
        <v>138681900</v>
      </c>
      <c r="BD693" s="1">
        <v>0</v>
      </c>
      <c r="BE693" s="1">
        <f>SUM($BA$235:BA693)</f>
        <v>126552000</v>
      </c>
    </row>
    <row r="694" spans="21:57" x14ac:dyDescent="0.3">
      <c r="U694" s="2">
        <v>690</v>
      </c>
      <c r="V694">
        <v>0.78900000000000003</v>
      </c>
      <c r="W694">
        <f t="shared" si="283"/>
        <v>0.78900000000000003</v>
      </c>
      <c r="X694">
        <f t="shared" si="284"/>
        <v>0.78900000000000003</v>
      </c>
      <c r="Y694">
        <f t="shared" si="285"/>
        <v>0.78900000000000003</v>
      </c>
      <c r="Z694" s="4">
        <f t="shared" si="286"/>
        <v>445068.21</v>
      </c>
      <c r="AA694" s="4">
        <f t="shared" si="299"/>
        <v>141022.87890731118</v>
      </c>
      <c r="AB694" s="4">
        <f t="shared" si="287"/>
        <v>445071.36600000004</v>
      </c>
      <c r="AC694" s="4">
        <f>SUM($AB$5:AB694)</f>
        <v>125006391.72000001</v>
      </c>
      <c r="AD694">
        <f t="shared" si="288"/>
        <v>0.35731105349165815</v>
      </c>
      <c r="AF694" s="2">
        <v>690</v>
      </c>
      <c r="AG694">
        <f t="shared" si="289"/>
        <v>3.5512499999999751</v>
      </c>
      <c r="AH694">
        <f t="shared" si="290"/>
        <v>3.5512499999999751</v>
      </c>
      <c r="AI694">
        <f t="shared" si="291"/>
        <v>3.5512499999999751</v>
      </c>
      <c r="AJ694">
        <f t="shared" si="292"/>
        <v>3.5512499999999751</v>
      </c>
      <c r="AK694">
        <f t="shared" si="293"/>
        <v>14.204999999999901</v>
      </c>
      <c r="AL694">
        <v>28.409999999999801</v>
      </c>
      <c r="AM694">
        <f>SUM($AL$5:AL694)</f>
        <v>14048.310000000041</v>
      </c>
      <c r="AU694" s="2">
        <v>690</v>
      </c>
      <c r="AV694" s="1">
        <f t="shared" si="282"/>
        <v>17000</v>
      </c>
      <c r="AW694" s="1">
        <f t="shared" si="294"/>
        <v>17000</v>
      </c>
      <c r="AX694" s="1">
        <f t="shared" si="295"/>
        <v>17000</v>
      </c>
      <c r="AY694" s="1">
        <f t="shared" si="296"/>
        <v>17000</v>
      </c>
      <c r="AZ694" s="1">
        <f t="shared" si="297"/>
        <v>340000</v>
      </c>
      <c r="BA694" s="1">
        <f t="shared" si="298"/>
        <v>408000</v>
      </c>
      <c r="BB694">
        <v>5</v>
      </c>
      <c r="BC694" s="1">
        <f>SUM($BA$5:BA694)</f>
        <v>139089900</v>
      </c>
      <c r="BD694" s="1">
        <v>0</v>
      </c>
      <c r="BE694" s="1">
        <f>SUM($BA$235:BA694)</f>
        <v>126960000</v>
      </c>
    </row>
    <row r="695" spans="21:57" x14ac:dyDescent="0.3">
      <c r="U695" s="2">
        <v>691</v>
      </c>
      <c r="V695">
        <v>0.79</v>
      </c>
      <c r="W695">
        <f t="shared" si="283"/>
        <v>0.79</v>
      </c>
      <c r="X695">
        <f t="shared" si="284"/>
        <v>0.79</v>
      </c>
      <c r="Y695">
        <f t="shared" si="285"/>
        <v>0.79</v>
      </c>
      <c r="Z695" s="4">
        <f t="shared" si="286"/>
        <v>446077.93</v>
      </c>
      <c r="AA695" s="4">
        <f t="shared" si="299"/>
        <v>141163.90178621848</v>
      </c>
      <c r="AB695" s="4">
        <f t="shared" si="287"/>
        <v>446081.08999999997</v>
      </c>
      <c r="AC695" s="4">
        <f>SUM($AB$5:AB695)</f>
        <v>125452472.81000002</v>
      </c>
      <c r="AD695">
        <f t="shared" si="288"/>
        <v>0.35684662509031861</v>
      </c>
      <c r="AF695" s="2">
        <v>691</v>
      </c>
      <c r="AG695">
        <f t="shared" si="289"/>
        <v>3.5524999999999749</v>
      </c>
      <c r="AH695">
        <f t="shared" si="290"/>
        <v>3.5524999999999749</v>
      </c>
      <c r="AI695">
        <f t="shared" si="291"/>
        <v>3.5524999999999749</v>
      </c>
      <c r="AJ695">
        <f t="shared" si="292"/>
        <v>3.5524999999999749</v>
      </c>
      <c r="AK695">
        <f t="shared" si="293"/>
        <v>14.2099999999999</v>
      </c>
      <c r="AL695">
        <v>28.419999999999799</v>
      </c>
      <c r="AM695">
        <f>SUM($AL$5:AL695)</f>
        <v>14076.730000000041</v>
      </c>
      <c r="AU695" s="2">
        <v>691</v>
      </c>
      <c r="AV695" s="1">
        <f t="shared" si="282"/>
        <v>17500</v>
      </c>
      <c r="AW695" s="1">
        <f t="shared" si="294"/>
        <v>17500</v>
      </c>
      <c r="AX695" s="1">
        <f t="shared" si="295"/>
        <v>17500</v>
      </c>
      <c r="AY695" s="1">
        <f t="shared" si="296"/>
        <v>17500</v>
      </c>
      <c r="AZ695" s="1">
        <f t="shared" si="297"/>
        <v>350000</v>
      </c>
      <c r="BA695" s="1">
        <f t="shared" si="298"/>
        <v>420000</v>
      </c>
      <c r="BB695">
        <v>5</v>
      </c>
      <c r="BC695" s="1">
        <f>SUM($BA$5:BA695)</f>
        <v>139509900</v>
      </c>
      <c r="BD695" s="1">
        <v>0</v>
      </c>
      <c r="BE695" s="1">
        <f>SUM($BA$235:BA695)</f>
        <v>127380000</v>
      </c>
    </row>
    <row r="696" spans="21:57" x14ac:dyDescent="0.3">
      <c r="U696" s="2">
        <v>692</v>
      </c>
      <c r="V696">
        <v>0.79100000000000004</v>
      </c>
      <c r="W696">
        <f t="shared" si="283"/>
        <v>0.79100000000000004</v>
      </c>
      <c r="X696">
        <f t="shared" si="284"/>
        <v>0.79100000000000004</v>
      </c>
      <c r="Y696">
        <f t="shared" si="285"/>
        <v>0.79100000000000004</v>
      </c>
      <c r="Z696" s="4">
        <f t="shared" si="286"/>
        <v>447089.23</v>
      </c>
      <c r="AA696" s="4">
        <f t="shared" si="299"/>
        <v>141305.06568800469</v>
      </c>
      <c r="AB696" s="4">
        <f t="shared" si="287"/>
        <v>447092.39399999997</v>
      </c>
      <c r="AC696" s="4">
        <f>SUM($AB$5:AB696)</f>
        <v>125899565.20400001</v>
      </c>
      <c r="AD696">
        <f t="shared" si="288"/>
        <v>0.35638388306392582</v>
      </c>
      <c r="AF696" s="2">
        <v>692</v>
      </c>
      <c r="AG696">
        <f t="shared" si="289"/>
        <v>3.5537499999999751</v>
      </c>
      <c r="AH696">
        <f t="shared" si="290"/>
        <v>3.5537499999999751</v>
      </c>
      <c r="AI696">
        <f t="shared" si="291"/>
        <v>3.5537499999999751</v>
      </c>
      <c r="AJ696">
        <f t="shared" si="292"/>
        <v>3.5537499999999751</v>
      </c>
      <c r="AK696">
        <f t="shared" si="293"/>
        <v>14.2149999999999</v>
      </c>
      <c r="AL696">
        <v>28.429999999999801</v>
      </c>
      <c r="AM696">
        <f>SUM($AL$5:AL696)</f>
        <v>14105.160000000042</v>
      </c>
      <c r="AU696" s="2">
        <v>692</v>
      </c>
      <c r="AV696" s="1">
        <f t="shared" ref="AV696:AV759" si="300">AV676+500</f>
        <v>17500</v>
      </c>
      <c r="AW696" s="1">
        <f t="shared" si="294"/>
        <v>17500</v>
      </c>
      <c r="AX696" s="1">
        <f t="shared" si="295"/>
        <v>17500</v>
      </c>
      <c r="AY696" s="1">
        <f t="shared" si="296"/>
        <v>17500</v>
      </c>
      <c r="AZ696" s="1">
        <f t="shared" si="297"/>
        <v>350000</v>
      </c>
      <c r="BA696" s="1">
        <f t="shared" si="298"/>
        <v>420000</v>
      </c>
      <c r="BB696">
        <v>5</v>
      </c>
      <c r="BC696" s="1">
        <f>SUM($BA$5:BA696)</f>
        <v>139929900</v>
      </c>
      <c r="BD696" s="1">
        <v>0</v>
      </c>
      <c r="BE696" s="1">
        <f>SUM($BA$235:BA696)</f>
        <v>127800000</v>
      </c>
    </row>
    <row r="697" spans="21:57" x14ac:dyDescent="0.3">
      <c r="U697" s="2">
        <v>693</v>
      </c>
      <c r="V697">
        <v>0.79200000000000004</v>
      </c>
      <c r="W697">
        <f t="shared" si="283"/>
        <v>0.79200000000000004</v>
      </c>
      <c r="X697">
        <f t="shared" si="284"/>
        <v>0.79200000000000004</v>
      </c>
      <c r="Y697">
        <f t="shared" si="285"/>
        <v>0.79200000000000004</v>
      </c>
      <c r="Z697" s="4">
        <f t="shared" si="286"/>
        <v>448102.11</v>
      </c>
      <c r="AA697" s="4">
        <f t="shared" si="299"/>
        <v>141446.37075369267</v>
      </c>
      <c r="AB697" s="4">
        <f t="shared" si="287"/>
        <v>448105.27799999999</v>
      </c>
      <c r="AC697" s="4">
        <f>SUM($AB$5:AB697)</f>
        <v>126347670.48200001</v>
      </c>
      <c r="AD697">
        <f t="shared" si="288"/>
        <v>0.3559228161542215</v>
      </c>
      <c r="AF697" s="2">
        <v>693</v>
      </c>
      <c r="AG697">
        <f t="shared" si="289"/>
        <v>3.5549999999999748</v>
      </c>
      <c r="AH697">
        <f t="shared" si="290"/>
        <v>3.5549999999999748</v>
      </c>
      <c r="AI697">
        <f t="shared" si="291"/>
        <v>3.5549999999999748</v>
      </c>
      <c r="AJ697">
        <f t="shared" si="292"/>
        <v>3.5549999999999748</v>
      </c>
      <c r="AK697">
        <f t="shared" si="293"/>
        <v>14.219999999999899</v>
      </c>
      <c r="AL697">
        <v>28.439999999999799</v>
      </c>
      <c r="AM697">
        <f>SUM($AL$5:AL697)</f>
        <v>14133.600000000042</v>
      </c>
      <c r="AU697" s="2">
        <v>693</v>
      </c>
      <c r="AV697" s="1">
        <f t="shared" si="300"/>
        <v>17500</v>
      </c>
      <c r="AW697" s="1">
        <f t="shared" si="294"/>
        <v>17500</v>
      </c>
      <c r="AX697" s="1">
        <f t="shared" si="295"/>
        <v>17500</v>
      </c>
      <c r="AY697" s="1">
        <f t="shared" si="296"/>
        <v>17500</v>
      </c>
      <c r="AZ697" s="1">
        <f t="shared" si="297"/>
        <v>350000</v>
      </c>
      <c r="BA697" s="1">
        <f t="shared" si="298"/>
        <v>420000</v>
      </c>
      <c r="BB697">
        <v>5</v>
      </c>
      <c r="BC697" s="1">
        <f>SUM($BA$5:BA697)</f>
        <v>140349900</v>
      </c>
      <c r="BD697" s="1">
        <v>0</v>
      </c>
      <c r="BE697" s="1">
        <f>SUM($BA$235:BA697)</f>
        <v>128220000</v>
      </c>
    </row>
    <row r="698" spans="21:57" x14ac:dyDescent="0.3">
      <c r="U698" s="2">
        <v>694</v>
      </c>
      <c r="V698">
        <v>0.79300000000000004</v>
      </c>
      <c r="W698">
        <f t="shared" si="283"/>
        <v>0.79300000000000004</v>
      </c>
      <c r="X698">
        <f t="shared" si="284"/>
        <v>0.79300000000000004</v>
      </c>
      <c r="Y698">
        <f t="shared" si="285"/>
        <v>0.79300000000000004</v>
      </c>
      <c r="Z698" s="4">
        <f t="shared" si="286"/>
        <v>449116.56</v>
      </c>
      <c r="AA698" s="4">
        <f t="shared" si="299"/>
        <v>141587.81712444633</v>
      </c>
      <c r="AB698" s="4">
        <f t="shared" si="287"/>
        <v>449119.73200000002</v>
      </c>
      <c r="AC698" s="4">
        <f>SUM($AB$5:AB698)</f>
        <v>126796790.214</v>
      </c>
      <c r="AD698">
        <f t="shared" si="288"/>
        <v>0.35546340529006959</v>
      </c>
      <c r="AF698" s="2">
        <v>694</v>
      </c>
      <c r="AG698">
        <f t="shared" si="289"/>
        <v>3.556249999999975</v>
      </c>
      <c r="AH698">
        <f t="shared" si="290"/>
        <v>3.556249999999975</v>
      </c>
      <c r="AI698">
        <f t="shared" si="291"/>
        <v>3.556249999999975</v>
      </c>
      <c r="AJ698">
        <f t="shared" si="292"/>
        <v>3.556249999999975</v>
      </c>
      <c r="AK698">
        <f t="shared" si="293"/>
        <v>14.2249999999999</v>
      </c>
      <c r="AL698">
        <v>28.4499999999998</v>
      </c>
      <c r="AM698">
        <f>SUM($AL$5:AL698)</f>
        <v>14162.050000000041</v>
      </c>
      <c r="AU698" s="2">
        <v>694</v>
      </c>
      <c r="AV698" s="1">
        <f t="shared" si="300"/>
        <v>17500</v>
      </c>
      <c r="AW698" s="1">
        <f t="shared" si="294"/>
        <v>17500</v>
      </c>
      <c r="AX698" s="1">
        <f t="shared" si="295"/>
        <v>17500</v>
      </c>
      <c r="AY698" s="1">
        <f t="shared" si="296"/>
        <v>17500</v>
      </c>
      <c r="AZ698" s="1">
        <f t="shared" si="297"/>
        <v>350000</v>
      </c>
      <c r="BA698" s="1">
        <f t="shared" si="298"/>
        <v>420000</v>
      </c>
      <c r="BB698">
        <v>5</v>
      </c>
      <c r="BC698" s="1">
        <f>SUM($BA$5:BA698)</f>
        <v>140769900</v>
      </c>
      <c r="BD698" s="1">
        <v>0</v>
      </c>
      <c r="BE698" s="1">
        <f>SUM($BA$235:BA698)</f>
        <v>128640000</v>
      </c>
    </row>
    <row r="699" spans="21:57" x14ac:dyDescent="0.3">
      <c r="U699" s="2">
        <v>695</v>
      </c>
      <c r="V699">
        <v>0.79400000000000004</v>
      </c>
      <c r="W699">
        <f t="shared" si="283"/>
        <v>0.79400000000000004</v>
      </c>
      <c r="X699">
        <f t="shared" si="284"/>
        <v>0.79400000000000004</v>
      </c>
      <c r="Y699">
        <f t="shared" si="285"/>
        <v>0.79400000000000004</v>
      </c>
      <c r="Z699" s="4">
        <f t="shared" si="286"/>
        <v>450132.60000000003</v>
      </c>
      <c r="AA699" s="4">
        <f t="shared" si="299"/>
        <v>141729.40494157077</v>
      </c>
      <c r="AB699" s="4">
        <f t="shared" si="287"/>
        <v>450135.77600000001</v>
      </c>
      <c r="AC699" s="4">
        <f>SUM($AB$5:AB699)</f>
        <v>127246925.98999999</v>
      </c>
      <c r="AD699">
        <f t="shared" si="288"/>
        <v>0.35500565530111683</v>
      </c>
      <c r="AF699" s="2">
        <v>695</v>
      </c>
      <c r="AG699">
        <f t="shared" si="289"/>
        <v>3.5574999999999748</v>
      </c>
      <c r="AH699">
        <f t="shared" si="290"/>
        <v>3.5574999999999748</v>
      </c>
      <c r="AI699">
        <f t="shared" si="291"/>
        <v>3.5574999999999748</v>
      </c>
      <c r="AJ699">
        <f t="shared" si="292"/>
        <v>3.5574999999999748</v>
      </c>
      <c r="AK699">
        <f t="shared" si="293"/>
        <v>14.229999999999899</v>
      </c>
      <c r="AL699">
        <v>28.459999999999798</v>
      </c>
      <c r="AM699">
        <f>SUM($AL$5:AL699)</f>
        <v>14190.51000000004</v>
      </c>
      <c r="AU699" s="2">
        <v>695</v>
      </c>
      <c r="AV699" s="1">
        <f t="shared" si="300"/>
        <v>17500</v>
      </c>
      <c r="AW699" s="1">
        <f t="shared" si="294"/>
        <v>17500</v>
      </c>
      <c r="AX699" s="1">
        <f t="shared" si="295"/>
        <v>17500</v>
      </c>
      <c r="AY699" s="1">
        <f t="shared" si="296"/>
        <v>17500</v>
      </c>
      <c r="AZ699" s="1">
        <f t="shared" si="297"/>
        <v>350000</v>
      </c>
      <c r="BA699" s="1">
        <f t="shared" si="298"/>
        <v>420000</v>
      </c>
      <c r="BB699">
        <v>5</v>
      </c>
      <c r="BC699" s="1">
        <f>SUM($BA$5:BA699)</f>
        <v>141189900</v>
      </c>
      <c r="BD699" s="1">
        <v>0</v>
      </c>
      <c r="BE699" s="1">
        <f>SUM($BA$235:BA699)</f>
        <v>129060000</v>
      </c>
    </row>
    <row r="700" spans="21:57" x14ac:dyDescent="0.3">
      <c r="U700" s="2">
        <v>696</v>
      </c>
      <c r="V700">
        <v>0.79500000000000004</v>
      </c>
      <c r="W700">
        <f t="shared" si="283"/>
        <v>0.79500000000000004</v>
      </c>
      <c r="X700">
        <f t="shared" si="284"/>
        <v>0.79500000000000004</v>
      </c>
      <c r="Y700">
        <f t="shared" si="285"/>
        <v>0.79500000000000004</v>
      </c>
      <c r="Z700" s="4">
        <f t="shared" si="286"/>
        <v>451150.21</v>
      </c>
      <c r="AA700" s="4">
        <f t="shared" si="299"/>
        <v>141871.13434651232</v>
      </c>
      <c r="AB700" s="4">
        <f t="shared" si="287"/>
        <v>451153.39</v>
      </c>
      <c r="AC700" s="4">
        <f>SUM($AB$5:AB700)</f>
        <v>127698079.38</v>
      </c>
      <c r="AD700">
        <f t="shared" si="288"/>
        <v>0.35454953940141198</v>
      </c>
      <c r="AF700" s="2">
        <v>696</v>
      </c>
      <c r="AG700">
        <f t="shared" si="289"/>
        <v>3.558749999999975</v>
      </c>
      <c r="AH700">
        <f t="shared" si="290"/>
        <v>3.558749999999975</v>
      </c>
      <c r="AI700">
        <f t="shared" si="291"/>
        <v>3.558749999999975</v>
      </c>
      <c r="AJ700">
        <f t="shared" si="292"/>
        <v>3.558749999999975</v>
      </c>
      <c r="AK700">
        <f t="shared" si="293"/>
        <v>14.2349999999999</v>
      </c>
      <c r="AL700">
        <v>28.4699999999998</v>
      </c>
      <c r="AM700">
        <f>SUM($AL$5:AL700)</f>
        <v>14218.98000000004</v>
      </c>
      <c r="AU700" s="2">
        <v>696</v>
      </c>
      <c r="AV700" s="1">
        <f t="shared" si="300"/>
        <v>17500</v>
      </c>
      <c r="AW700" s="1">
        <f t="shared" si="294"/>
        <v>17500</v>
      </c>
      <c r="AX700" s="1">
        <f t="shared" si="295"/>
        <v>17500</v>
      </c>
      <c r="AY700" s="1">
        <f t="shared" si="296"/>
        <v>17500</v>
      </c>
      <c r="AZ700" s="1">
        <f t="shared" si="297"/>
        <v>350000</v>
      </c>
      <c r="BA700" s="1">
        <f t="shared" si="298"/>
        <v>420000</v>
      </c>
      <c r="BB700">
        <v>5</v>
      </c>
      <c r="BC700" s="1">
        <f>SUM($BA$5:BA700)</f>
        <v>141609900</v>
      </c>
      <c r="BD700" s="1">
        <v>0</v>
      </c>
      <c r="BE700" s="1">
        <f>SUM($BA$235:BA700)</f>
        <v>129480000</v>
      </c>
    </row>
    <row r="701" spans="21:57" x14ac:dyDescent="0.3">
      <c r="U701" s="2">
        <v>697</v>
      </c>
      <c r="V701">
        <v>0.79600000000000004</v>
      </c>
      <c r="W701">
        <f t="shared" si="283"/>
        <v>0.79600000000000004</v>
      </c>
      <c r="X701">
        <f t="shared" si="284"/>
        <v>0.79600000000000004</v>
      </c>
      <c r="Y701">
        <f t="shared" si="285"/>
        <v>0.79600000000000004</v>
      </c>
      <c r="Z701" s="4">
        <f t="shared" si="286"/>
        <v>452169.41000000003</v>
      </c>
      <c r="AA701" s="4">
        <f t="shared" si="299"/>
        <v>142013.00548085882</v>
      </c>
      <c r="AB701" s="4">
        <f t="shared" si="287"/>
        <v>452172.59400000004</v>
      </c>
      <c r="AC701" s="4">
        <f>SUM($AB$5:AB701)</f>
        <v>128150251.97399999</v>
      </c>
      <c r="AD701">
        <f t="shared" si="288"/>
        <v>0.35409506250633227</v>
      </c>
      <c r="AF701" s="2">
        <v>697</v>
      </c>
      <c r="AG701">
        <f t="shared" si="289"/>
        <v>3.5599999999999752</v>
      </c>
      <c r="AH701">
        <f t="shared" si="290"/>
        <v>3.5599999999999752</v>
      </c>
      <c r="AI701">
        <f t="shared" si="291"/>
        <v>3.5599999999999752</v>
      </c>
      <c r="AJ701">
        <f t="shared" si="292"/>
        <v>3.5599999999999752</v>
      </c>
      <c r="AK701">
        <f t="shared" si="293"/>
        <v>14.239999999999901</v>
      </c>
      <c r="AL701">
        <v>28.479999999999801</v>
      </c>
      <c r="AM701">
        <f>SUM($AL$5:AL701)</f>
        <v>14247.460000000039</v>
      </c>
      <c r="AU701" s="2">
        <v>697</v>
      </c>
      <c r="AV701" s="1">
        <f t="shared" si="300"/>
        <v>17500</v>
      </c>
      <c r="AW701" s="1">
        <f t="shared" si="294"/>
        <v>17500</v>
      </c>
      <c r="AX701" s="1">
        <f t="shared" si="295"/>
        <v>17500</v>
      </c>
      <c r="AY701" s="1">
        <f t="shared" si="296"/>
        <v>17500</v>
      </c>
      <c r="AZ701" s="1">
        <f t="shared" si="297"/>
        <v>350000</v>
      </c>
      <c r="BA701" s="1">
        <f t="shared" si="298"/>
        <v>420000</v>
      </c>
      <c r="BB701">
        <v>5</v>
      </c>
      <c r="BC701" s="1">
        <f>SUM($BA$5:BA701)</f>
        <v>142029900</v>
      </c>
      <c r="BD701" s="1">
        <v>0</v>
      </c>
      <c r="BE701" s="1">
        <f>SUM($BA$235:BA701)</f>
        <v>129900000</v>
      </c>
    </row>
    <row r="702" spans="21:57" x14ac:dyDescent="0.3">
      <c r="U702" s="2">
        <v>698</v>
      </c>
      <c r="V702">
        <v>0.79700000000000004</v>
      </c>
      <c r="W702">
        <f t="shared" si="283"/>
        <v>0.79700000000000004</v>
      </c>
      <c r="X702">
        <f t="shared" si="284"/>
        <v>0.79700000000000004</v>
      </c>
      <c r="Y702">
        <f t="shared" si="285"/>
        <v>0.79700000000000004</v>
      </c>
      <c r="Z702" s="4">
        <f t="shared" si="286"/>
        <v>453190.2</v>
      </c>
      <c r="AA702" s="4">
        <f t="shared" si="299"/>
        <v>142155.01848633966</v>
      </c>
      <c r="AB702" s="4">
        <f t="shared" si="287"/>
        <v>453193.38800000004</v>
      </c>
      <c r="AC702" s="4">
        <f>SUM($AB$5:AB702)</f>
        <v>128603445.36199999</v>
      </c>
      <c r="AD702">
        <f t="shared" si="288"/>
        <v>0.35364221374449073</v>
      </c>
      <c r="AF702" s="2">
        <v>698</v>
      </c>
      <c r="AG702">
        <f t="shared" si="289"/>
        <v>3.5612499999999749</v>
      </c>
      <c r="AH702">
        <f t="shared" si="290"/>
        <v>3.5612499999999749</v>
      </c>
      <c r="AI702">
        <f t="shared" si="291"/>
        <v>3.5612499999999749</v>
      </c>
      <c r="AJ702">
        <f t="shared" si="292"/>
        <v>3.5612499999999749</v>
      </c>
      <c r="AK702">
        <f t="shared" si="293"/>
        <v>14.2449999999999</v>
      </c>
      <c r="AL702">
        <v>28.489999999999799</v>
      </c>
      <c r="AM702">
        <f>SUM($AL$5:AL702)</f>
        <v>14275.950000000039</v>
      </c>
      <c r="AU702" s="2">
        <v>698</v>
      </c>
      <c r="AV702" s="1">
        <f t="shared" si="300"/>
        <v>17500</v>
      </c>
      <c r="AW702" s="1">
        <f t="shared" si="294"/>
        <v>17500</v>
      </c>
      <c r="AX702" s="1">
        <f t="shared" si="295"/>
        <v>17500</v>
      </c>
      <c r="AY702" s="1">
        <f t="shared" si="296"/>
        <v>17500</v>
      </c>
      <c r="AZ702" s="1">
        <f t="shared" si="297"/>
        <v>350000</v>
      </c>
      <c r="BA702" s="1">
        <f t="shared" si="298"/>
        <v>420000</v>
      </c>
      <c r="BB702">
        <v>5</v>
      </c>
      <c r="BC702" s="1">
        <f>SUM($BA$5:BA702)</f>
        <v>142449900</v>
      </c>
      <c r="BD702" s="1">
        <v>0</v>
      </c>
      <c r="BE702" s="1">
        <f>SUM($BA$235:BA702)</f>
        <v>130320000</v>
      </c>
    </row>
    <row r="703" spans="21:57" x14ac:dyDescent="0.3">
      <c r="U703" s="2">
        <v>699</v>
      </c>
      <c r="V703">
        <v>0.79800000000000004</v>
      </c>
      <c r="W703">
        <f t="shared" si="283"/>
        <v>0.79800000000000004</v>
      </c>
      <c r="X703">
        <f t="shared" si="284"/>
        <v>0.79800000000000004</v>
      </c>
      <c r="Y703">
        <f t="shared" si="285"/>
        <v>0.79800000000000004</v>
      </c>
      <c r="Z703" s="4">
        <f t="shared" si="286"/>
        <v>454212.58</v>
      </c>
      <c r="AA703" s="4">
        <f t="shared" si="299"/>
        <v>142297.17350482597</v>
      </c>
      <c r="AB703" s="4">
        <f t="shared" si="287"/>
        <v>454215.772</v>
      </c>
      <c r="AC703" s="4">
        <f>SUM($AB$5:AB703)</f>
        <v>129057661.13399999</v>
      </c>
      <c r="AD703">
        <f t="shared" si="288"/>
        <v>0.35319098234222929</v>
      </c>
      <c r="AF703" s="2">
        <v>699</v>
      </c>
      <c r="AG703">
        <f t="shared" si="289"/>
        <v>3.5624999999999751</v>
      </c>
      <c r="AH703">
        <f t="shared" si="290"/>
        <v>3.5624999999999751</v>
      </c>
      <c r="AI703">
        <f t="shared" si="291"/>
        <v>3.5624999999999751</v>
      </c>
      <c r="AJ703">
        <f t="shared" si="292"/>
        <v>3.5624999999999751</v>
      </c>
      <c r="AK703">
        <f t="shared" si="293"/>
        <v>14.249999999999901</v>
      </c>
      <c r="AL703">
        <v>28.499999999999801</v>
      </c>
      <c r="AM703">
        <f>SUM($AL$5:AL703)</f>
        <v>14304.450000000039</v>
      </c>
      <c r="AU703" s="2">
        <v>699</v>
      </c>
      <c r="AV703" s="1">
        <f t="shared" si="300"/>
        <v>17500</v>
      </c>
      <c r="AW703" s="1">
        <f t="shared" si="294"/>
        <v>17500</v>
      </c>
      <c r="AX703" s="1">
        <f t="shared" si="295"/>
        <v>17500</v>
      </c>
      <c r="AY703" s="1">
        <f t="shared" si="296"/>
        <v>17500</v>
      </c>
      <c r="AZ703" s="1">
        <f t="shared" si="297"/>
        <v>350000</v>
      </c>
      <c r="BA703" s="1">
        <f t="shared" si="298"/>
        <v>420000</v>
      </c>
      <c r="BB703">
        <v>5</v>
      </c>
      <c r="BC703" s="1">
        <f>SUM($BA$5:BA703)</f>
        <v>142869900</v>
      </c>
      <c r="BD703" s="1">
        <v>0</v>
      </c>
      <c r="BE703" s="1">
        <f>SUM($BA$235:BA703)</f>
        <v>130740000</v>
      </c>
    </row>
    <row r="704" spans="21:57" x14ac:dyDescent="0.3">
      <c r="U704" s="2">
        <v>700</v>
      </c>
      <c r="V704">
        <v>0.79900000000000004</v>
      </c>
      <c r="W704">
        <f t="shared" si="283"/>
        <v>0.79900000000000004</v>
      </c>
      <c r="X704">
        <f t="shared" si="284"/>
        <v>0.79900000000000004</v>
      </c>
      <c r="Y704">
        <f t="shared" si="285"/>
        <v>0.79900000000000004</v>
      </c>
      <c r="Z704" s="4">
        <f t="shared" si="286"/>
        <v>455236.55</v>
      </c>
      <c r="AA704" s="4">
        <f t="shared" si="299"/>
        <v>142439.47067833078</v>
      </c>
      <c r="AB704" s="4">
        <f t="shared" si="287"/>
        <v>455239.74599999998</v>
      </c>
      <c r="AC704" s="4">
        <f>SUM($AB$5:AB704)</f>
        <v>129512900.88</v>
      </c>
      <c r="AD704">
        <f t="shared" si="288"/>
        <v>0.35274135762256953</v>
      </c>
      <c r="AF704" s="2">
        <v>700</v>
      </c>
      <c r="AG704">
        <f t="shared" si="289"/>
        <v>3.5637499999999749</v>
      </c>
      <c r="AH704">
        <f t="shared" si="290"/>
        <v>3.5637499999999749</v>
      </c>
      <c r="AI704">
        <f t="shared" si="291"/>
        <v>3.5637499999999749</v>
      </c>
      <c r="AJ704">
        <f t="shared" si="292"/>
        <v>3.5637499999999749</v>
      </c>
      <c r="AK704">
        <f t="shared" si="293"/>
        <v>14.2549999999999</v>
      </c>
      <c r="AL704">
        <v>28.509999999999799</v>
      </c>
      <c r="AM704">
        <f>SUM($AL$5:AL704)</f>
        <v>14332.960000000039</v>
      </c>
      <c r="AU704" s="2">
        <v>700</v>
      </c>
      <c r="AV704" s="1">
        <f t="shared" si="300"/>
        <v>17500</v>
      </c>
      <c r="AW704" s="1">
        <f t="shared" si="294"/>
        <v>17500</v>
      </c>
      <c r="AX704" s="1">
        <f t="shared" si="295"/>
        <v>17500</v>
      </c>
      <c r="AY704" s="1">
        <f t="shared" si="296"/>
        <v>17500</v>
      </c>
      <c r="AZ704" s="1">
        <f t="shared" si="297"/>
        <v>350000</v>
      </c>
      <c r="BA704" s="1">
        <f t="shared" si="298"/>
        <v>420000</v>
      </c>
      <c r="BB704">
        <v>5</v>
      </c>
      <c r="BC704" s="1">
        <f>SUM($BA$5:BA704)</f>
        <v>143289900</v>
      </c>
      <c r="BD704" s="1">
        <v>0</v>
      </c>
      <c r="BE704" s="1">
        <f>SUM($BA$235:BA704)</f>
        <v>131160000</v>
      </c>
    </row>
    <row r="705" spans="21:57" x14ac:dyDescent="0.3">
      <c r="U705" s="2">
        <v>701</v>
      </c>
      <c r="V705">
        <v>0.8</v>
      </c>
      <c r="W705">
        <f t="shared" si="283"/>
        <v>0.8</v>
      </c>
      <c r="X705">
        <f t="shared" si="284"/>
        <v>0.8</v>
      </c>
      <c r="Y705">
        <f t="shared" si="285"/>
        <v>0.8</v>
      </c>
      <c r="Z705" s="4">
        <f t="shared" si="286"/>
        <v>456262.12</v>
      </c>
      <c r="AA705" s="4">
        <f t="shared" si="299"/>
        <v>142581.91014900908</v>
      </c>
      <c r="AB705" s="4">
        <f t="shared" si="287"/>
        <v>456265.32</v>
      </c>
      <c r="AC705" s="4">
        <f>SUM($AB$5:AB705)</f>
        <v>129969166.19999999</v>
      </c>
      <c r="AD705">
        <f t="shared" si="288"/>
        <v>0.35229333672538526</v>
      </c>
      <c r="AF705" s="2">
        <v>701</v>
      </c>
      <c r="AG705">
        <f t="shared" si="289"/>
        <v>3.5649999999999751</v>
      </c>
      <c r="AH705">
        <f t="shared" si="290"/>
        <v>3.5649999999999751</v>
      </c>
      <c r="AI705">
        <f t="shared" si="291"/>
        <v>3.5649999999999751</v>
      </c>
      <c r="AJ705">
        <f t="shared" si="292"/>
        <v>3.5649999999999751</v>
      </c>
      <c r="AK705">
        <f t="shared" si="293"/>
        <v>14.2599999999999</v>
      </c>
      <c r="AL705">
        <v>28.519999999999801</v>
      </c>
      <c r="AM705">
        <f>SUM($AL$5:AL705)</f>
        <v>14361.48000000004</v>
      </c>
      <c r="AU705" s="2">
        <v>701</v>
      </c>
      <c r="AV705" s="1">
        <f t="shared" si="300"/>
        <v>17500</v>
      </c>
      <c r="AW705" s="1">
        <f t="shared" si="294"/>
        <v>17500</v>
      </c>
      <c r="AX705" s="1">
        <f t="shared" si="295"/>
        <v>17500</v>
      </c>
      <c r="AY705" s="1">
        <f t="shared" si="296"/>
        <v>17500</v>
      </c>
      <c r="AZ705" s="1">
        <f t="shared" si="297"/>
        <v>350000</v>
      </c>
      <c r="BA705" s="1">
        <f t="shared" si="298"/>
        <v>420000</v>
      </c>
      <c r="BB705">
        <v>5</v>
      </c>
      <c r="BC705" s="1">
        <f>SUM($BA$5:BA705)</f>
        <v>143709900</v>
      </c>
      <c r="BD705" s="1">
        <v>0</v>
      </c>
      <c r="BE705" s="1">
        <f>SUM($BA$235:BA705)</f>
        <v>131580000</v>
      </c>
    </row>
    <row r="706" spans="21:57" x14ac:dyDescent="0.3">
      <c r="U706" s="2">
        <v>702</v>
      </c>
      <c r="V706">
        <v>0.80100000000000005</v>
      </c>
      <c r="W706">
        <f t="shared" si="283"/>
        <v>0.80100000000000005</v>
      </c>
      <c r="X706">
        <f t="shared" si="284"/>
        <v>0.80100000000000005</v>
      </c>
      <c r="Y706">
        <f t="shared" si="285"/>
        <v>0.80100000000000005</v>
      </c>
      <c r="Z706" s="4">
        <f t="shared" si="286"/>
        <v>457289.28</v>
      </c>
      <c r="AA706" s="4">
        <f t="shared" si="299"/>
        <v>142724.49205915807</v>
      </c>
      <c r="AB706" s="4">
        <f t="shared" si="287"/>
        <v>457292.48400000005</v>
      </c>
      <c r="AC706" s="4">
        <f>SUM($AB$5:AB706)</f>
        <v>130426458.68399999</v>
      </c>
      <c r="AD706">
        <f t="shared" si="288"/>
        <v>0.35184690136143804</v>
      </c>
      <c r="AF706" s="2">
        <v>702</v>
      </c>
      <c r="AG706">
        <f t="shared" si="289"/>
        <v>3.5662499999999748</v>
      </c>
      <c r="AH706">
        <f t="shared" si="290"/>
        <v>3.5662499999999748</v>
      </c>
      <c r="AI706">
        <f t="shared" si="291"/>
        <v>3.5662499999999748</v>
      </c>
      <c r="AJ706">
        <f t="shared" si="292"/>
        <v>3.5662499999999748</v>
      </c>
      <c r="AK706">
        <f t="shared" si="293"/>
        <v>14.264999999999899</v>
      </c>
      <c r="AL706">
        <v>28.529999999999799</v>
      </c>
      <c r="AM706">
        <f>SUM($AL$5:AL706)</f>
        <v>14390.01000000004</v>
      </c>
      <c r="AU706" s="2">
        <v>702</v>
      </c>
      <c r="AV706" s="1">
        <f t="shared" si="300"/>
        <v>17500</v>
      </c>
      <c r="AW706" s="1">
        <f t="shared" si="294"/>
        <v>17500</v>
      </c>
      <c r="AX706" s="1">
        <f t="shared" si="295"/>
        <v>17500</v>
      </c>
      <c r="AY706" s="1">
        <f t="shared" si="296"/>
        <v>17500</v>
      </c>
      <c r="AZ706" s="1">
        <f t="shared" si="297"/>
        <v>350000</v>
      </c>
      <c r="BA706" s="1">
        <f t="shared" si="298"/>
        <v>420000</v>
      </c>
      <c r="BB706">
        <v>5</v>
      </c>
      <c r="BC706" s="1">
        <f>SUM($BA$5:BA706)</f>
        <v>144129900</v>
      </c>
      <c r="BD706" s="1">
        <v>0</v>
      </c>
      <c r="BE706" s="1">
        <f>SUM($BA$235:BA706)</f>
        <v>132000000</v>
      </c>
    </row>
    <row r="707" spans="21:57" x14ac:dyDescent="0.3">
      <c r="U707" s="2">
        <v>703</v>
      </c>
      <c r="V707">
        <v>0.80200000000000005</v>
      </c>
      <c r="W707">
        <f t="shared" si="283"/>
        <v>0.80200000000000005</v>
      </c>
      <c r="X707">
        <f t="shared" si="284"/>
        <v>0.80200000000000005</v>
      </c>
      <c r="Y707">
        <f t="shared" si="285"/>
        <v>0.80200000000000005</v>
      </c>
      <c r="Z707" s="4">
        <f t="shared" si="286"/>
        <v>458318.04000000004</v>
      </c>
      <c r="AA707" s="4">
        <f t="shared" si="299"/>
        <v>142867.21655121722</v>
      </c>
      <c r="AB707" s="4">
        <f t="shared" si="287"/>
        <v>458321.24800000002</v>
      </c>
      <c r="AC707" s="4">
        <f>SUM($AB$5:AB707)</f>
        <v>130884779.93199998</v>
      </c>
      <c r="AD707">
        <f t="shared" si="288"/>
        <v>0.35140204880547016</v>
      </c>
      <c r="AF707" s="2">
        <v>703</v>
      </c>
      <c r="AG707">
        <f t="shared" si="289"/>
        <v>3.567499999999975</v>
      </c>
      <c r="AH707">
        <f t="shared" si="290"/>
        <v>3.567499999999975</v>
      </c>
      <c r="AI707">
        <f t="shared" si="291"/>
        <v>3.567499999999975</v>
      </c>
      <c r="AJ707">
        <f t="shared" si="292"/>
        <v>3.567499999999975</v>
      </c>
      <c r="AK707">
        <f t="shared" si="293"/>
        <v>14.2699999999999</v>
      </c>
      <c r="AL707">
        <v>28.5399999999998</v>
      </c>
      <c r="AM707">
        <f>SUM($AL$5:AL707)</f>
        <v>14418.550000000039</v>
      </c>
      <c r="AU707" s="2">
        <v>703</v>
      </c>
      <c r="AV707" s="1">
        <f t="shared" si="300"/>
        <v>17500</v>
      </c>
      <c r="AW707" s="1">
        <f t="shared" si="294"/>
        <v>17500</v>
      </c>
      <c r="AX707" s="1">
        <f t="shared" si="295"/>
        <v>17500</v>
      </c>
      <c r="AY707" s="1">
        <f t="shared" si="296"/>
        <v>17500</v>
      </c>
      <c r="AZ707" s="1">
        <f t="shared" si="297"/>
        <v>350000</v>
      </c>
      <c r="BA707" s="1">
        <f t="shared" si="298"/>
        <v>420000</v>
      </c>
      <c r="BB707">
        <v>5</v>
      </c>
      <c r="BC707" s="1">
        <f>SUM($BA$5:BA707)</f>
        <v>144549900</v>
      </c>
      <c r="BD707" s="1">
        <v>0</v>
      </c>
      <c r="BE707" s="1">
        <f>SUM($BA$235:BA707)</f>
        <v>132420000</v>
      </c>
    </row>
    <row r="708" spans="21:57" x14ac:dyDescent="0.3">
      <c r="U708" s="2">
        <v>704</v>
      </c>
      <c r="V708">
        <v>0.80300000000000005</v>
      </c>
      <c r="W708">
        <f t="shared" si="283"/>
        <v>0.80300000000000005</v>
      </c>
      <c r="X708">
        <f t="shared" si="284"/>
        <v>0.80300000000000005</v>
      </c>
      <c r="Y708">
        <f t="shared" si="285"/>
        <v>0.80300000000000005</v>
      </c>
      <c r="Z708" s="4">
        <f t="shared" si="286"/>
        <v>459348.39</v>
      </c>
      <c r="AA708" s="4">
        <f t="shared" si="299"/>
        <v>143010.08376776843</v>
      </c>
      <c r="AB708" s="4">
        <f t="shared" si="287"/>
        <v>459351.60200000001</v>
      </c>
      <c r="AC708" s="4">
        <f>SUM($AB$5:AB708)</f>
        <v>131344131.53399998</v>
      </c>
      <c r="AD708">
        <f t="shared" si="288"/>
        <v>0.35095876100998918</v>
      </c>
      <c r="AE708" s="16"/>
      <c r="AF708" s="2">
        <v>704</v>
      </c>
      <c r="AG708">
        <f t="shared" si="289"/>
        <v>3.5687499999999752</v>
      </c>
      <c r="AH708">
        <f t="shared" si="290"/>
        <v>3.5687499999999752</v>
      </c>
      <c r="AI708">
        <f t="shared" si="291"/>
        <v>3.5687499999999752</v>
      </c>
      <c r="AJ708">
        <f t="shared" si="292"/>
        <v>3.5687499999999752</v>
      </c>
      <c r="AK708">
        <f t="shared" si="293"/>
        <v>14.274999999999901</v>
      </c>
      <c r="AL708">
        <v>28.549999999999802</v>
      </c>
      <c r="AM708">
        <f>SUM($AL$5:AL708)</f>
        <v>14447.100000000039</v>
      </c>
      <c r="AU708" s="2">
        <v>704</v>
      </c>
      <c r="AV708" s="1">
        <f t="shared" si="300"/>
        <v>17500</v>
      </c>
      <c r="AW708" s="1">
        <f t="shared" si="294"/>
        <v>17500</v>
      </c>
      <c r="AX708" s="1">
        <f t="shared" si="295"/>
        <v>17500</v>
      </c>
      <c r="AY708" s="1">
        <f t="shared" si="296"/>
        <v>17500</v>
      </c>
      <c r="AZ708" s="1">
        <f t="shared" si="297"/>
        <v>350000</v>
      </c>
      <c r="BA708" s="1">
        <f t="shared" si="298"/>
        <v>420000</v>
      </c>
      <c r="BB708">
        <v>5</v>
      </c>
      <c r="BC708" s="1">
        <f>SUM($BA$5:BA708)</f>
        <v>144969900</v>
      </c>
      <c r="BD708" s="1">
        <v>0</v>
      </c>
      <c r="BE708" s="1">
        <f>SUM($BA$235:BA708)</f>
        <v>132840000</v>
      </c>
    </row>
    <row r="709" spans="21:57" x14ac:dyDescent="0.3">
      <c r="U709" s="2">
        <v>705</v>
      </c>
      <c r="V709">
        <v>0.80400000000000005</v>
      </c>
      <c r="W709">
        <f t="shared" si="283"/>
        <v>0.80400000000000005</v>
      </c>
      <c r="X709">
        <f t="shared" si="284"/>
        <v>0.80400000000000005</v>
      </c>
      <c r="Y709">
        <f t="shared" si="285"/>
        <v>0.80400000000000005</v>
      </c>
      <c r="Z709" s="4">
        <f t="shared" si="286"/>
        <v>460380.35000000003</v>
      </c>
      <c r="AA709" s="4">
        <f t="shared" si="299"/>
        <v>143153.09385153619</v>
      </c>
      <c r="AB709" s="4">
        <f t="shared" si="287"/>
        <v>460383.56600000005</v>
      </c>
      <c r="AC709" s="4">
        <f>SUM($AB$5:AB709)</f>
        <v>131804515.09999998</v>
      </c>
      <c r="AD709">
        <f t="shared" si="288"/>
        <v>0.35051704299466468</v>
      </c>
      <c r="AF709" s="2">
        <v>705</v>
      </c>
      <c r="AG709">
        <f t="shared" si="289"/>
        <v>3.569999999999975</v>
      </c>
      <c r="AH709">
        <f t="shared" si="290"/>
        <v>3.569999999999975</v>
      </c>
      <c r="AI709">
        <f t="shared" si="291"/>
        <v>3.569999999999975</v>
      </c>
      <c r="AJ709">
        <f t="shared" si="292"/>
        <v>3.569999999999975</v>
      </c>
      <c r="AK709">
        <f t="shared" si="293"/>
        <v>14.2799999999999</v>
      </c>
      <c r="AL709">
        <v>28.5599999999998</v>
      </c>
      <c r="AM709">
        <f>SUM($AL$5:AL709)</f>
        <v>14475.660000000038</v>
      </c>
      <c r="AU709" s="2">
        <v>705</v>
      </c>
      <c r="AV709" s="1">
        <f t="shared" si="300"/>
        <v>17500</v>
      </c>
      <c r="AW709" s="1">
        <f t="shared" si="294"/>
        <v>17500</v>
      </c>
      <c r="AX709" s="1">
        <f t="shared" si="295"/>
        <v>17500</v>
      </c>
      <c r="AY709" s="1">
        <f t="shared" si="296"/>
        <v>17500</v>
      </c>
      <c r="AZ709" s="1">
        <f t="shared" si="297"/>
        <v>350000</v>
      </c>
      <c r="BA709" s="1">
        <f t="shared" si="298"/>
        <v>420000</v>
      </c>
      <c r="BB709">
        <v>5</v>
      </c>
      <c r="BC709" s="1">
        <f>SUM($BA$5:BA709)</f>
        <v>145389900</v>
      </c>
      <c r="BD709" s="1">
        <v>0</v>
      </c>
      <c r="BE709" s="1">
        <f>SUM($BA$235:BA709)</f>
        <v>133260000</v>
      </c>
    </row>
    <row r="710" spans="21:57" x14ac:dyDescent="0.3">
      <c r="U710" s="2">
        <v>706</v>
      </c>
      <c r="V710">
        <v>0.80500000000000005</v>
      </c>
      <c r="W710">
        <f t="shared" ref="W710:W728" si="301">V710</f>
        <v>0.80500000000000005</v>
      </c>
      <c r="X710">
        <f t="shared" ref="X710:X728" si="302">V710</f>
        <v>0.80500000000000005</v>
      </c>
      <c r="Y710">
        <f t="shared" ref="Y710:Y728" si="303">V710</f>
        <v>0.80500000000000005</v>
      </c>
      <c r="Z710" s="4">
        <f t="shared" ref="Z710:Z728" si="304">ROUNDUP((SUM(V710:Y710)*(AA710)),2)</f>
        <v>461413.92</v>
      </c>
      <c r="AA710" s="4">
        <f t="shared" si="299"/>
        <v>143296.24694538771</v>
      </c>
      <c r="AB710" s="4">
        <f t="shared" ref="AB710:AB728" si="305">SUM(V710:Z710)</f>
        <v>461417.13999999996</v>
      </c>
      <c r="AC710" s="4">
        <f>SUM($AB$5:AB710)</f>
        <v>132265932.23999998</v>
      </c>
      <c r="AD710">
        <f t="shared" ref="AD710:AD728" si="306">((AC710-AC709)/AC709)*100</f>
        <v>0.35007688442988749</v>
      </c>
      <c r="AF710" s="2">
        <v>706</v>
      </c>
      <c r="AG710">
        <f t="shared" ref="AG710:AG728" si="307">AL710/8</f>
        <v>3.5712499999999752</v>
      </c>
      <c r="AH710">
        <f t="shared" ref="AH710:AH728" si="308">AG710</f>
        <v>3.5712499999999752</v>
      </c>
      <c r="AI710">
        <f t="shared" ref="AI710:AI728" si="309">AG710</f>
        <v>3.5712499999999752</v>
      </c>
      <c r="AJ710">
        <f t="shared" ref="AJ710:AJ728" si="310">AG710</f>
        <v>3.5712499999999752</v>
      </c>
      <c r="AK710">
        <f t="shared" ref="AK710:AK728" si="311">AL710/2</f>
        <v>14.284999999999901</v>
      </c>
      <c r="AL710">
        <v>28.569999999999801</v>
      </c>
      <c r="AM710">
        <f>SUM($AL$5:AL710)</f>
        <v>14504.230000000038</v>
      </c>
      <c r="AU710" s="2">
        <v>706</v>
      </c>
      <c r="AV710" s="1">
        <f t="shared" si="300"/>
        <v>17500</v>
      </c>
      <c r="AW710" s="1">
        <f t="shared" ref="AW710:AW750" si="312">AV710</f>
        <v>17500</v>
      </c>
      <c r="AX710" s="1">
        <f t="shared" ref="AX710:AX750" si="313">AV710</f>
        <v>17500</v>
      </c>
      <c r="AY710" s="1">
        <f t="shared" ref="AY710:AY750" si="314">AV710</f>
        <v>17500</v>
      </c>
      <c r="AZ710" s="1">
        <f t="shared" ref="AZ710:AZ750" si="315">ROUNDUP(SUM(AV710:AY710)*BB710,-1)</f>
        <v>350000</v>
      </c>
      <c r="BA710" s="1">
        <f t="shared" ref="BA710:BA750" si="316">SUM(AV710:AZ710)</f>
        <v>420000</v>
      </c>
      <c r="BB710">
        <v>5</v>
      </c>
      <c r="BC710" s="1">
        <f>SUM($BA$5:BA710)</f>
        <v>145809900</v>
      </c>
      <c r="BD710" s="1">
        <v>0</v>
      </c>
      <c r="BE710" s="1">
        <f>SUM($BA$235:BA710)</f>
        <v>133680000</v>
      </c>
    </row>
    <row r="711" spans="21:57" x14ac:dyDescent="0.3">
      <c r="U711" s="2">
        <v>707</v>
      </c>
      <c r="V711">
        <v>0.80600000000000005</v>
      </c>
      <c r="W711">
        <f t="shared" si="301"/>
        <v>0.80600000000000005</v>
      </c>
      <c r="X711">
        <f t="shared" si="302"/>
        <v>0.80600000000000005</v>
      </c>
      <c r="Y711">
        <f t="shared" si="303"/>
        <v>0.80600000000000005</v>
      </c>
      <c r="Z711" s="4">
        <f t="shared" si="304"/>
        <v>462449.09</v>
      </c>
      <c r="AA711" s="4">
        <f t="shared" si="299"/>
        <v>143439.54319233308</v>
      </c>
      <c r="AB711" s="4">
        <f t="shared" si="305"/>
        <v>462452.31400000001</v>
      </c>
      <c r="AC711" s="4">
        <f>SUM($AB$5:AB711)</f>
        <v>132728384.55399998</v>
      </c>
      <c r="AD711">
        <f t="shared" si="306"/>
        <v>0.34963826751764299</v>
      </c>
      <c r="AF711" s="2">
        <v>707</v>
      </c>
      <c r="AG711">
        <f t="shared" si="307"/>
        <v>3.5724999999999749</v>
      </c>
      <c r="AH711">
        <f t="shared" si="308"/>
        <v>3.5724999999999749</v>
      </c>
      <c r="AI711">
        <f t="shared" si="309"/>
        <v>3.5724999999999749</v>
      </c>
      <c r="AJ711">
        <f t="shared" si="310"/>
        <v>3.5724999999999749</v>
      </c>
      <c r="AK711">
        <f t="shared" si="311"/>
        <v>14.2899999999999</v>
      </c>
      <c r="AL711">
        <v>28.579999999999799</v>
      </c>
      <c r="AM711">
        <f>SUM($AL$5:AL711)</f>
        <v>14532.810000000038</v>
      </c>
      <c r="AU711" s="2">
        <v>707</v>
      </c>
      <c r="AV711" s="1">
        <f t="shared" si="300"/>
        <v>17500</v>
      </c>
      <c r="AW711" s="1">
        <f t="shared" si="312"/>
        <v>17500</v>
      </c>
      <c r="AX711" s="1">
        <f t="shared" si="313"/>
        <v>17500</v>
      </c>
      <c r="AY711" s="1">
        <f t="shared" si="314"/>
        <v>17500</v>
      </c>
      <c r="AZ711" s="1">
        <f t="shared" si="315"/>
        <v>350000</v>
      </c>
      <c r="BA711" s="1">
        <f t="shared" si="316"/>
        <v>420000</v>
      </c>
      <c r="BB711">
        <v>5</v>
      </c>
      <c r="BC711" s="1">
        <f>SUM($BA$5:BA711)</f>
        <v>146229900</v>
      </c>
      <c r="BD711" s="1">
        <v>0</v>
      </c>
      <c r="BE711" s="1">
        <f>SUM($BA$235:BA711)</f>
        <v>134100000</v>
      </c>
    </row>
    <row r="712" spans="21:57" x14ac:dyDescent="0.3">
      <c r="U712" s="2">
        <v>708</v>
      </c>
      <c r="V712">
        <v>0.80700000000000005</v>
      </c>
      <c r="W712">
        <f t="shared" si="301"/>
        <v>0.80700000000000005</v>
      </c>
      <c r="X712">
        <f t="shared" si="302"/>
        <v>0.80700000000000005</v>
      </c>
      <c r="Y712">
        <f t="shared" si="303"/>
        <v>0.80700000000000005</v>
      </c>
      <c r="Z712" s="4">
        <f t="shared" si="304"/>
        <v>463485.87</v>
      </c>
      <c r="AA712" s="4">
        <f t="shared" si="299"/>
        <v>143582.98273552538</v>
      </c>
      <c r="AB712" s="4">
        <f t="shared" si="305"/>
        <v>463489.098</v>
      </c>
      <c r="AC712" s="4">
        <f>SUM($AB$5:AB712)</f>
        <v>133191873.65199998</v>
      </c>
      <c r="AD712">
        <f t="shared" si="306"/>
        <v>0.34920118975111636</v>
      </c>
      <c r="AF712" s="2">
        <v>708</v>
      </c>
      <c r="AG712">
        <f t="shared" si="307"/>
        <v>3.5737499999999751</v>
      </c>
      <c r="AH712">
        <f t="shared" si="308"/>
        <v>3.5737499999999751</v>
      </c>
      <c r="AI712">
        <f t="shared" si="309"/>
        <v>3.5737499999999751</v>
      </c>
      <c r="AJ712">
        <f t="shared" si="310"/>
        <v>3.5737499999999751</v>
      </c>
      <c r="AK712">
        <f t="shared" si="311"/>
        <v>14.2949999999999</v>
      </c>
      <c r="AL712">
        <v>28.589999999999801</v>
      </c>
      <c r="AM712">
        <f>SUM($AL$5:AL712)</f>
        <v>14561.400000000038</v>
      </c>
      <c r="AU712" s="2">
        <v>708</v>
      </c>
      <c r="AV712" s="1">
        <f t="shared" si="300"/>
        <v>17500</v>
      </c>
      <c r="AW712" s="1">
        <f t="shared" si="312"/>
        <v>17500</v>
      </c>
      <c r="AX712" s="1">
        <f t="shared" si="313"/>
        <v>17500</v>
      </c>
      <c r="AY712" s="1">
        <f t="shared" si="314"/>
        <v>17500</v>
      </c>
      <c r="AZ712" s="1">
        <f t="shared" si="315"/>
        <v>350000</v>
      </c>
      <c r="BA712" s="1">
        <f t="shared" si="316"/>
        <v>420000</v>
      </c>
      <c r="BB712">
        <v>5</v>
      </c>
      <c r="BC712" s="1">
        <f>SUM($BA$5:BA712)</f>
        <v>146649900</v>
      </c>
      <c r="BD712" s="1">
        <v>0</v>
      </c>
      <c r="BE712" s="1">
        <f>SUM($BA$235:BA712)</f>
        <v>134520000</v>
      </c>
    </row>
    <row r="713" spans="21:57" x14ac:dyDescent="0.3">
      <c r="U713" s="2">
        <v>709</v>
      </c>
      <c r="V713">
        <v>0.80800000000000005</v>
      </c>
      <c r="W713">
        <f t="shared" si="301"/>
        <v>0.80800000000000005</v>
      </c>
      <c r="X713">
        <f t="shared" si="302"/>
        <v>0.80800000000000005</v>
      </c>
      <c r="Y713">
        <f t="shared" si="303"/>
        <v>0.80800000000000005</v>
      </c>
      <c r="Z713" s="4">
        <f t="shared" si="304"/>
        <v>464524.27</v>
      </c>
      <c r="AA713" s="4">
        <f t="shared" si="299"/>
        <v>143726.56571826088</v>
      </c>
      <c r="AB713" s="4">
        <f t="shared" si="305"/>
        <v>464527.50200000004</v>
      </c>
      <c r="AC713" s="4">
        <f>SUM($AB$5:AB713)</f>
        <v>133656401.15399998</v>
      </c>
      <c r="AD713">
        <f t="shared" si="306"/>
        <v>0.34876564858131553</v>
      </c>
      <c r="AF713" s="2">
        <v>709</v>
      </c>
      <c r="AG713">
        <f t="shared" si="307"/>
        <v>3.5749999999999749</v>
      </c>
      <c r="AH713">
        <f t="shared" si="308"/>
        <v>3.5749999999999749</v>
      </c>
      <c r="AI713">
        <f t="shared" si="309"/>
        <v>3.5749999999999749</v>
      </c>
      <c r="AJ713">
        <f t="shared" si="310"/>
        <v>3.5749999999999749</v>
      </c>
      <c r="AK713">
        <f t="shared" si="311"/>
        <v>14.299999999999899</v>
      </c>
      <c r="AL713">
        <v>28.599999999999799</v>
      </c>
      <c r="AM713">
        <f>SUM($AL$5:AL713)</f>
        <v>14590.000000000038</v>
      </c>
      <c r="AU713" s="2">
        <v>709</v>
      </c>
      <c r="AV713" s="1">
        <f t="shared" si="300"/>
        <v>17500</v>
      </c>
      <c r="AW713" s="1">
        <f t="shared" si="312"/>
        <v>17500</v>
      </c>
      <c r="AX713" s="1">
        <f t="shared" si="313"/>
        <v>17500</v>
      </c>
      <c r="AY713" s="1">
        <f t="shared" si="314"/>
        <v>17500</v>
      </c>
      <c r="AZ713" s="1">
        <f t="shared" si="315"/>
        <v>350000</v>
      </c>
      <c r="BA713" s="1">
        <f t="shared" si="316"/>
        <v>420000</v>
      </c>
      <c r="BB713">
        <v>5</v>
      </c>
      <c r="BC713" s="1">
        <f>SUM($BA$5:BA713)</f>
        <v>147069900</v>
      </c>
      <c r="BD713" s="1">
        <v>0</v>
      </c>
      <c r="BE713" s="1">
        <f>SUM($BA$235:BA713)</f>
        <v>134940000</v>
      </c>
    </row>
    <row r="714" spans="21:57" x14ac:dyDescent="0.3">
      <c r="U714" s="2">
        <v>710</v>
      </c>
      <c r="V714">
        <v>0.80900000000000005</v>
      </c>
      <c r="W714">
        <f t="shared" si="301"/>
        <v>0.80900000000000005</v>
      </c>
      <c r="X714">
        <f t="shared" si="302"/>
        <v>0.80900000000000005</v>
      </c>
      <c r="Y714">
        <f t="shared" si="303"/>
        <v>0.80900000000000005</v>
      </c>
      <c r="Z714" s="4">
        <f t="shared" si="304"/>
        <v>465564.27</v>
      </c>
      <c r="AA714" s="4">
        <f t="shared" si="299"/>
        <v>143870.29228397913</v>
      </c>
      <c r="AB714" s="4">
        <f t="shared" si="305"/>
        <v>465567.50599999999</v>
      </c>
      <c r="AC714" s="4">
        <f>SUM($AB$5:AB714)</f>
        <v>134121968.65999998</v>
      </c>
      <c r="AD714">
        <f t="shared" si="306"/>
        <v>0.34833161897241766</v>
      </c>
      <c r="AF714" s="2">
        <v>710</v>
      </c>
      <c r="AG714">
        <f t="shared" si="307"/>
        <v>3.5762499999999751</v>
      </c>
      <c r="AH714">
        <f t="shared" si="308"/>
        <v>3.5762499999999751</v>
      </c>
      <c r="AI714">
        <f t="shared" si="309"/>
        <v>3.5762499999999751</v>
      </c>
      <c r="AJ714">
        <f t="shared" si="310"/>
        <v>3.5762499999999751</v>
      </c>
      <c r="AK714">
        <f t="shared" si="311"/>
        <v>14.3049999999999</v>
      </c>
      <c r="AL714">
        <v>28.6099999999998</v>
      </c>
      <c r="AM714">
        <f>SUM($AL$5:AL714)</f>
        <v>14618.610000000039</v>
      </c>
      <c r="AU714" s="2">
        <v>710</v>
      </c>
      <c r="AV714" s="1">
        <f t="shared" si="300"/>
        <v>17500</v>
      </c>
      <c r="AW714" s="1">
        <f t="shared" si="312"/>
        <v>17500</v>
      </c>
      <c r="AX714" s="1">
        <f t="shared" si="313"/>
        <v>17500</v>
      </c>
      <c r="AY714" s="1">
        <f t="shared" si="314"/>
        <v>17500</v>
      </c>
      <c r="AZ714" s="1">
        <f t="shared" si="315"/>
        <v>350000</v>
      </c>
      <c r="BA714" s="1">
        <f t="shared" si="316"/>
        <v>420000</v>
      </c>
      <c r="BB714">
        <v>5</v>
      </c>
      <c r="BC714" s="1">
        <f>SUM($BA$5:BA714)</f>
        <v>147489900</v>
      </c>
      <c r="BD714" s="1">
        <v>0</v>
      </c>
      <c r="BE714" s="1">
        <f>SUM($BA$235:BA714)</f>
        <v>135360000</v>
      </c>
    </row>
    <row r="715" spans="21:57" x14ac:dyDescent="0.3">
      <c r="U715" s="2">
        <v>711</v>
      </c>
      <c r="V715">
        <v>0.81</v>
      </c>
      <c r="W715">
        <f t="shared" si="301"/>
        <v>0.81</v>
      </c>
      <c r="X715">
        <f t="shared" si="302"/>
        <v>0.81</v>
      </c>
      <c r="Y715">
        <f t="shared" si="303"/>
        <v>0.81</v>
      </c>
      <c r="Z715" s="4">
        <f t="shared" si="304"/>
        <v>466605.89</v>
      </c>
      <c r="AA715" s="4">
        <f t="shared" si="299"/>
        <v>144014.1625762631</v>
      </c>
      <c r="AB715" s="4">
        <f t="shared" si="305"/>
        <v>466609.13</v>
      </c>
      <c r="AC715" s="4">
        <f>SUM($AB$5:AB715)</f>
        <v>134588577.78999999</v>
      </c>
      <c r="AD715">
        <f t="shared" si="306"/>
        <v>0.34789910606133967</v>
      </c>
      <c r="AF715" s="2">
        <v>711</v>
      </c>
      <c r="AG715">
        <f t="shared" si="307"/>
        <v>3.5774999999999748</v>
      </c>
      <c r="AH715">
        <f t="shared" si="308"/>
        <v>3.5774999999999748</v>
      </c>
      <c r="AI715">
        <f t="shared" si="309"/>
        <v>3.5774999999999748</v>
      </c>
      <c r="AJ715">
        <f t="shared" si="310"/>
        <v>3.5774999999999748</v>
      </c>
      <c r="AK715">
        <f t="shared" si="311"/>
        <v>14.309999999999899</v>
      </c>
      <c r="AL715">
        <v>28.619999999999798</v>
      </c>
      <c r="AM715">
        <f>SUM($AL$5:AL715)</f>
        <v>14647.230000000038</v>
      </c>
      <c r="AU715" s="2">
        <v>711</v>
      </c>
      <c r="AV715" s="1">
        <f t="shared" si="300"/>
        <v>18000</v>
      </c>
      <c r="AW715" s="1">
        <f t="shared" si="312"/>
        <v>18000</v>
      </c>
      <c r="AX715" s="1">
        <f t="shared" si="313"/>
        <v>18000</v>
      </c>
      <c r="AY715" s="1">
        <f t="shared" si="314"/>
        <v>18000</v>
      </c>
      <c r="AZ715" s="1">
        <f t="shared" si="315"/>
        <v>360000</v>
      </c>
      <c r="BA715" s="1">
        <f t="shared" si="316"/>
        <v>432000</v>
      </c>
      <c r="BB715">
        <v>5</v>
      </c>
      <c r="BC715" s="1">
        <f>SUM($BA$5:BA715)</f>
        <v>147921900</v>
      </c>
      <c r="BD715" s="1">
        <v>0</v>
      </c>
      <c r="BE715" s="1">
        <f>SUM($BA$235:BA715)</f>
        <v>135792000</v>
      </c>
    </row>
    <row r="716" spans="21:57" x14ac:dyDescent="0.3">
      <c r="U716" s="2">
        <v>712</v>
      </c>
      <c r="V716">
        <v>0.81100000000000005</v>
      </c>
      <c r="W716">
        <f t="shared" si="301"/>
        <v>0.81100000000000005</v>
      </c>
      <c r="X716">
        <f t="shared" si="302"/>
        <v>0.81100000000000005</v>
      </c>
      <c r="Y716">
        <f t="shared" si="303"/>
        <v>0.81100000000000005</v>
      </c>
      <c r="Z716" s="4">
        <f t="shared" si="304"/>
        <v>467649.13</v>
      </c>
      <c r="AA716" s="4">
        <f t="shared" si="299"/>
        <v>144158.17673883933</v>
      </c>
      <c r="AB716" s="4">
        <f t="shared" si="305"/>
        <v>467652.37400000001</v>
      </c>
      <c r="AC716" s="4">
        <f>SUM($AB$5:AB716)</f>
        <v>135056230.164</v>
      </c>
      <c r="AD716">
        <f t="shared" si="306"/>
        <v>0.34746809995250555</v>
      </c>
      <c r="AF716" s="2">
        <v>712</v>
      </c>
      <c r="AG716">
        <f t="shared" si="307"/>
        <v>3.578749999999975</v>
      </c>
      <c r="AH716">
        <f t="shared" si="308"/>
        <v>3.578749999999975</v>
      </c>
      <c r="AI716">
        <f t="shared" si="309"/>
        <v>3.578749999999975</v>
      </c>
      <c r="AJ716">
        <f t="shared" si="310"/>
        <v>3.578749999999975</v>
      </c>
      <c r="AK716">
        <f t="shared" si="311"/>
        <v>14.3149999999999</v>
      </c>
      <c r="AL716">
        <v>28.6299999999998</v>
      </c>
      <c r="AM716">
        <f>SUM($AL$5:AL716)</f>
        <v>14675.860000000037</v>
      </c>
      <c r="AU716" s="2">
        <v>712</v>
      </c>
      <c r="AV716" s="1">
        <f t="shared" si="300"/>
        <v>18000</v>
      </c>
      <c r="AW716" s="1">
        <f t="shared" si="312"/>
        <v>18000</v>
      </c>
      <c r="AX716" s="1">
        <f t="shared" si="313"/>
        <v>18000</v>
      </c>
      <c r="AY716" s="1">
        <f t="shared" si="314"/>
        <v>18000</v>
      </c>
      <c r="AZ716" s="1">
        <f t="shared" si="315"/>
        <v>360000</v>
      </c>
      <c r="BA716" s="1">
        <f t="shared" si="316"/>
        <v>432000</v>
      </c>
      <c r="BB716">
        <v>5</v>
      </c>
      <c r="BC716" s="1">
        <f>SUM($BA$5:BA716)</f>
        <v>148353900</v>
      </c>
      <c r="BD716" s="1">
        <v>0</v>
      </c>
      <c r="BE716" s="1">
        <f>SUM($BA$235:BA716)</f>
        <v>136224000</v>
      </c>
    </row>
    <row r="717" spans="21:57" x14ac:dyDescent="0.3">
      <c r="U717" s="2">
        <v>713</v>
      </c>
      <c r="V717">
        <v>0.81200000000000006</v>
      </c>
      <c r="W717">
        <f t="shared" si="301"/>
        <v>0.81200000000000006</v>
      </c>
      <c r="X717">
        <f t="shared" si="302"/>
        <v>0.81200000000000006</v>
      </c>
      <c r="Y717">
        <f t="shared" si="303"/>
        <v>0.81200000000000006</v>
      </c>
      <c r="Z717" s="4">
        <f t="shared" si="304"/>
        <v>468693.99</v>
      </c>
      <c r="AA717" s="4">
        <f t="shared" si="299"/>
        <v>144302.33491557816</v>
      </c>
      <c r="AB717" s="4">
        <f t="shared" si="305"/>
        <v>468697.23800000001</v>
      </c>
      <c r="AC717" s="4">
        <f>SUM($AB$5:AB717)</f>
        <v>135524927.40200001</v>
      </c>
      <c r="AD717">
        <f t="shared" si="306"/>
        <v>0.34703859083795113</v>
      </c>
      <c r="AF717" s="2">
        <v>713</v>
      </c>
      <c r="AG717">
        <f t="shared" si="307"/>
        <v>3.5799999999999752</v>
      </c>
      <c r="AH717">
        <f t="shared" si="308"/>
        <v>3.5799999999999752</v>
      </c>
      <c r="AI717">
        <f t="shared" si="309"/>
        <v>3.5799999999999752</v>
      </c>
      <c r="AJ717">
        <f t="shared" si="310"/>
        <v>3.5799999999999752</v>
      </c>
      <c r="AK717">
        <f t="shared" si="311"/>
        <v>14.319999999999901</v>
      </c>
      <c r="AL717">
        <v>28.639999999999802</v>
      </c>
      <c r="AM717">
        <f>SUM($AL$5:AL717)</f>
        <v>14704.500000000036</v>
      </c>
      <c r="AU717" s="2">
        <v>713</v>
      </c>
      <c r="AV717" s="1">
        <f t="shared" si="300"/>
        <v>18000</v>
      </c>
      <c r="AW717" s="1">
        <f t="shared" si="312"/>
        <v>18000</v>
      </c>
      <c r="AX717" s="1">
        <f t="shared" si="313"/>
        <v>18000</v>
      </c>
      <c r="AY717" s="1">
        <f t="shared" si="314"/>
        <v>18000</v>
      </c>
      <c r="AZ717" s="1">
        <f t="shared" si="315"/>
        <v>360000</v>
      </c>
      <c r="BA717" s="1">
        <f t="shared" si="316"/>
        <v>432000</v>
      </c>
      <c r="BB717">
        <v>5</v>
      </c>
      <c r="BC717" s="1">
        <f>SUM($BA$5:BA717)</f>
        <v>148785900</v>
      </c>
      <c r="BD717" s="1">
        <v>0</v>
      </c>
      <c r="BE717" s="1">
        <f>SUM($BA$235:BA717)</f>
        <v>136656000</v>
      </c>
    </row>
    <row r="718" spans="21:57" x14ac:dyDescent="0.3">
      <c r="U718" s="2">
        <v>714</v>
      </c>
      <c r="V718">
        <v>0.81299999999999994</v>
      </c>
      <c r="W718">
        <f t="shared" si="301"/>
        <v>0.81299999999999994</v>
      </c>
      <c r="X718">
        <f t="shared" si="302"/>
        <v>0.81299999999999994</v>
      </c>
      <c r="Y718">
        <f t="shared" si="303"/>
        <v>0.81299999999999994</v>
      </c>
      <c r="Z718" s="4">
        <f t="shared" si="304"/>
        <v>469740.47000000003</v>
      </c>
      <c r="AA718" s="4">
        <f t="shared" si="299"/>
        <v>144446.63725049372</v>
      </c>
      <c r="AB718" s="4">
        <f t="shared" si="305"/>
        <v>469743.72200000001</v>
      </c>
      <c r="AC718" s="4">
        <f>SUM($AB$5:AB718)</f>
        <v>135994671.12400001</v>
      </c>
      <c r="AD718">
        <f t="shared" si="306"/>
        <v>0.34661056899637982</v>
      </c>
      <c r="AF718" s="2">
        <v>714</v>
      </c>
      <c r="AG718">
        <f t="shared" si="307"/>
        <v>3.5812499999999625</v>
      </c>
      <c r="AH718">
        <f t="shared" si="308"/>
        <v>3.5812499999999625</v>
      </c>
      <c r="AI718">
        <f t="shared" si="309"/>
        <v>3.5812499999999625</v>
      </c>
      <c r="AJ718">
        <f t="shared" si="310"/>
        <v>3.5812499999999625</v>
      </c>
      <c r="AK718">
        <f t="shared" si="311"/>
        <v>14.32499999999985</v>
      </c>
      <c r="AL718">
        <v>28.6499999999997</v>
      </c>
      <c r="AM718">
        <f>SUM($AL$5:AL718)</f>
        <v>14733.150000000036</v>
      </c>
      <c r="AU718" s="2">
        <v>714</v>
      </c>
      <c r="AV718" s="1">
        <f t="shared" si="300"/>
        <v>18000</v>
      </c>
      <c r="AW718" s="1">
        <f t="shared" si="312"/>
        <v>18000</v>
      </c>
      <c r="AX718" s="1">
        <f t="shared" si="313"/>
        <v>18000</v>
      </c>
      <c r="AY718" s="1">
        <f t="shared" si="314"/>
        <v>18000</v>
      </c>
      <c r="AZ718" s="1">
        <f t="shared" si="315"/>
        <v>360000</v>
      </c>
      <c r="BA718" s="1">
        <f t="shared" si="316"/>
        <v>432000</v>
      </c>
      <c r="BB718">
        <v>5</v>
      </c>
      <c r="BC718" s="1">
        <f>SUM($BA$5:BA718)</f>
        <v>149217900</v>
      </c>
      <c r="BD718" s="1">
        <v>0</v>
      </c>
      <c r="BE718" s="1">
        <f>SUM($BA$235:BA718)</f>
        <v>137088000</v>
      </c>
    </row>
    <row r="719" spans="21:57" x14ac:dyDescent="0.3">
      <c r="U719" s="2">
        <v>715</v>
      </c>
      <c r="V719">
        <v>0.81399999999999995</v>
      </c>
      <c r="W719">
        <f t="shared" si="301"/>
        <v>0.81399999999999995</v>
      </c>
      <c r="X719">
        <f t="shared" si="302"/>
        <v>0.81399999999999995</v>
      </c>
      <c r="Y719">
        <f t="shared" si="303"/>
        <v>0.81399999999999995</v>
      </c>
      <c r="Z719" s="4">
        <f t="shared" si="304"/>
        <v>470788.57</v>
      </c>
      <c r="AA719" s="4">
        <f t="shared" si="299"/>
        <v>144591.0838877442</v>
      </c>
      <c r="AB719" s="4">
        <f t="shared" si="305"/>
        <v>470791.826</v>
      </c>
      <c r="AC719" s="4">
        <f>SUM($AB$5:AB719)</f>
        <v>136465462.95000002</v>
      </c>
      <c r="AD719">
        <f t="shared" si="306"/>
        <v>0.3461840247922191</v>
      </c>
      <c r="AF719" s="2">
        <v>715</v>
      </c>
      <c r="AG719">
        <f t="shared" si="307"/>
        <v>3.5824999999999627</v>
      </c>
      <c r="AH719">
        <f t="shared" si="308"/>
        <v>3.5824999999999627</v>
      </c>
      <c r="AI719">
        <f t="shared" si="309"/>
        <v>3.5824999999999627</v>
      </c>
      <c r="AJ719">
        <f t="shared" si="310"/>
        <v>3.5824999999999627</v>
      </c>
      <c r="AK719">
        <f t="shared" si="311"/>
        <v>14.329999999999851</v>
      </c>
      <c r="AL719">
        <v>28.659999999999702</v>
      </c>
      <c r="AM719">
        <f>SUM($AL$5:AL719)</f>
        <v>14761.810000000036</v>
      </c>
      <c r="AU719" s="2">
        <v>715</v>
      </c>
      <c r="AV719" s="1">
        <f t="shared" si="300"/>
        <v>18000</v>
      </c>
      <c r="AW719" s="1">
        <f t="shared" si="312"/>
        <v>18000</v>
      </c>
      <c r="AX719" s="1">
        <f t="shared" si="313"/>
        <v>18000</v>
      </c>
      <c r="AY719" s="1">
        <f t="shared" si="314"/>
        <v>18000</v>
      </c>
      <c r="AZ719" s="1">
        <f t="shared" si="315"/>
        <v>360000</v>
      </c>
      <c r="BA719" s="1">
        <f t="shared" si="316"/>
        <v>432000</v>
      </c>
      <c r="BB719">
        <v>5</v>
      </c>
      <c r="BC719" s="1">
        <f>SUM($BA$5:BA719)</f>
        <v>149649900</v>
      </c>
      <c r="BD719" s="1">
        <v>0</v>
      </c>
      <c r="BE719" s="1">
        <f>SUM($BA$235:BA719)</f>
        <v>137520000</v>
      </c>
    </row>
    <row r="720" spans="21:57" x14ac:dyDescent="0.3">
      <c r="U720" s="2">
        <v>716</v>
      </c>
      <c r="V720">
        <v>0.81499999999999995</v>
      </c>
      <c r="W720">
        <f t="shared" si="301"/>
        <v>0.81499999999999995</v>
      </c>
      <c r="X720">
        <f t="shared" si="302"/>
        <v>0.81499999999999995</v>
      </c>
      <c r="Y720">
        <f t="shared" si="303"/>
        <v>0.81499999999999995</v>
      </c>
      <c r="Z720" s="4">
        <f t="shared" si="304"/>
        <v>471838.31</v>
      </c>
      <c r="AA720" s="4">
        <f t="shared" si="299"/>
        <v>144735.67497163193</v>
      </c>
      <c r="AB720" s="4">
        <f t="shared" si="305"/>
        <v>471841.57</v>
      </c>
      <c r="AC720" s="4">
        <f>SUM($AB$5:AB720)</f>
        <v>136937304.52000001</v>
      </c>
      <c r="AD720">
        <f t="shared" si="306"/>
        <v>0.34575896333043055</v>
      </c>
      <c r="AF720" s="2">
        <v>716</v>
      </c>
      <c r="AG720">
        <f t="shared" si="307"/>
        <v>3.5837499999999749</v>
      </c>
      <c r="AH720">
        <f t="shared" si="308"/>
        <v>3.5837499999999749</v>
      </c>
      <c r="AI720">
        <f t="shared" si="309"/>
        <v>3.5837499999999749</v>
      </c>
      <c r="AJ720">
        <f t="shared" si="310"/>
        <v>3.5837499999999749</v>
      </c>
      <c r="AK720">
        <f t="shared" si="311"/>
        <v>14.3349999999999</v>
      </c>
      <c r="AL720">
        <v>28.669999999999799</v>
      </c>
      <c r="AM720">
        <f>SUM($AL$5:AL720)</f>
        <v>14790.480000000036</v>
      </c>
      <c r="AU720" s="2">
        <v>716</v>
      </c>
      <c r="AV720" s="1">
        <f t="shared" si="300"/>
        <v>18000</v>
      </c>
      <c r="AW720" s="1">
        <f t="shared" si="312"/>
        <v>18000</v>
      </c>
      <c r="AX720" s="1">
        <f t="shared" si="313"/>
        <v>18000</v>
      </c>
      <c r="AY720" s="1">
        <f t="shared" si="314"/>
        <v>18000</v>
      </c>
      <c r="AZ720" s="1">
        <f t="shared" si="315"/>
        <v>360000</v>
      </c>
      <c r="BA720" s="1">
        <f t="shared" si="316"/>
        <v>432000</v>
      </c>
      <c r="BB720">
        <v>5</v>
      </c>
      <c r="BC720" s="1">
        <f>SUM($BA$5:BA720)</f>
        <v>150081900</v>
      </c>
      <c r="BD720" s="1">
        <v>0</v>
      </c>
      <c r="BE720" s="1">
        <f>SUM($BA$235:BA720)</f>
        <v>137952000</v>
      </c>
    </row>
    <row r="721" spans="21:57" x14ac:dyDescent="0.3">
      <c r="U721" s="2">
        <v>717</v>
      </c>
      <c r="V721">
        <v>0.81599999999999995</v>
      </c>
      <c r="W721">
        <f t="shared" si="301"/>
        <v>0.81599999999999995</v>
      </c>
      <c r="X721">
        <f t="shared" si="302"/>
        <v>0.81599999999999995</v>
      </c>
      <c r="Y721">
        <f t="shared" si="303"/>
        <v>0.81599999999999995</v>
      </c>
      <c r="Z721" s="4">
        <f t="shared" si="304"/>
        <v>472889.67</v>
      </c>
      <c r="AA721" s="4">
        <f t="shared" si="299"/>
        <v>144880.41064660356</v>
      </c>
      <c r="AB721" s="4">
        <f t="shared" si="305"/>
        <v>472892.93400000001</v>
      </c>
      <c r="AC721" s="4">
        <f>SUM($AB$5:AB721)</f>
        <v>137410197.454</v>
      </c>
      <c r="AD721">
        <f t="shared" si="306"/>
        <v>0.34533536033704998</v>
      </c>
      <c r="AF721" s="2">
        <v>717</v>
      </c>
      <c r="AG721">
        <f t="shared" si="307"/>
        <v>3.5849999999999751</v>
      </c>
      <c r="AH721">
        <f t="shared" si="308"/>
        <v>3.5849999999999751</v>
      </c>
      <c r="AI721">
        <f t="shared" si="309"/>
        <v>3.5849999999999751</v>
      </c>
      <c r="AJ721">
        <f t="shared" si="310"/>
        <v>3.5849999999999751</v>
      </c>
      <c r="AK721">
        <f t="shared" si="311"/>
        <v>14.3399999999999</v>
      </c>
      <c r="AL721">
        <v>28.679999999999801</v>
      </c>
      <c r="AM721">
        <f>SUM($AL$5:AL721)</f>
        <v>14819.160000000036</v>
      </c>
      <c r="AU721" s="2">
        <v>717</v>
      </c>
      <c r="AV721" s="1">
        <f t="shared" si="300"/>
        <v>18000</v>
      </c>
      <c r="AW721" s="1">
        <f t="shared" si="312"/>
        <v>18000</v>
      </c>
      <c r="AX721" s="1">
        <f t="shared" si="313"/>
        <v>18000</v>
      </c>
      <c r="AY721" s="1">
        <f t="shared" si="314"/>
        <v>18000</v>
      </c>
      <c r="AZ721" s="1">
        <f t="shared" si="315"/>
        <v>360000</v>
      </c>
      <c r="BA721" s="1">
        <f t="shared" si="316"/>
        <v>432000</v>
      </c>
      <c r="BB721">
        <v>5</v>
      </c>
      <c r="BC721" s="1">
        <f>SUM($BA$5:BA721)</f>
        <v>150513900</v>
      </c>
      <c r="BD721" s="1">
        <v>0</v>
      </c>
      <c r="BE721" s="1">
        <f>SUM($BA$235:BA721)</f>
        <v>138384000</v>
      </c>
    </row>
    <row r="722" spans="21:57" x14ac:dyDescent="0.3">
      <c r="U722" s="2">
        <v>718</v>
      </c>
      <c r="V722">
        <v>0.81699999999999995</v>
      </c>
      <c r="W722">
        <f t="shared" si="301"/>
        <v>0.81699999999999995</v>
      </c>
      <c r="X722">
        <f t="shared" si="302"/>
        <v>0.81699999999999995</v>
      </c>
      <c r="Y722">
        <f t="shared" si="303"/>
        <v>0.81699999999999995</v>
      </c>
      <c r="Z722" s="4">
        <f t="shared" si="304"/>
        <v>473942.66000000003</v>
      </c>
      <c r="AA722" s="4">
        <f t="shared" si="299"/>
        <v>145025.29105725014</v>
      </c>
      <c r="AB722" s="4">
        <f t="shared" si="305"/>
        <v>473945.92800000001</v>
      </c>
      <c r="AC722" s="4">
        <f>SUM($AB$5:AB722)</f>
        <v>137884143.382</v>
      </c>
      <c r="AD722">
        <f t="shared" si="306"/>
        <v>0.3449132137072019</v>
      </c>
      <c r="AF722" s="2">
        <v>718</v>
      </c>
      <c r="AG722">
        <f t="shared" si="307"/>
        <v>3.5862499999999748</v>
      </c>
      <c r="AH722">
        <f t="shared" si="308"/>
        <v>3.5862499999999748</v>
      </c>
      <c r="AI722">
        <f t="shared" si="309"/>
        <v>3.5862499999999748</v>
      </c>
      <c r="AJ722">
        <f t="shared" si="310"/>
        <v>3.5862499999999748</v>
      </c>
      <c r="AK722">
        <f t="shared" si="311"/>
        <v>14.344999999999899</v>
      </c>
      <c r="AL722">
        <v>28.689999999999799</v>
      </c>
      <c r="AM722">
        <f>SUM($AL$5:AL722)</f>
        <v>14847.850000000037</v>
      </c>
      <c r="AU722" s="2">
        <v>718</v>
      </c>
      <c r="AV722" s="1">
        <f t="shared" si="300"/>
        <v>18000</v>
      </c>
      <c r="AW722" s="1">
        <f t="shared" si="312"/>
        <v>18000</v>
      </c>
      <c r="AX722" s="1">
        <f t="shared" si="313"/>
        <v>18000</v>
      </c>
      <c r="AY722" s="1">
        <f t="shared" si="314"/>
        <v>18000</v>
      </c>
      <c r="AZ722" s="1">
        <f t="shared" si="315"/>
        <v>360000</v>
      </c>
      <c r="BA722" s="1">
        <f t="shared" si="316"/>
        <v>432000</v>
      </c>
      <c r="BB722">
        <v>5</v>
      </c>
      <c r="BC722" s="1">
        <f>SUM($BA$5:BA722)</f>
        <v>150945900</v>
      </c>
      <c r="BD722" s="1">
        <v>0</v>
      </c>
      <c r="BE722" s="1">
        <f>SUM($BA$235:BA722)</f>
        <v>138816000</v>
      </c>
    </row>
    <row r="723" spans="21:57" x14ac:dyDescent="0.3">
      <c r="U723" s="2">
        <v>719</v>
      </c>
      <c r="V723">
        <v>0.81799999999999995</v>
      </c>
      <c r="W723">
        <f t="shared" si="301"/>
        <v>0.81799999999999995</v>
      </c>
      <c r="X723">
        <f t="shared" si="302"/>
        <v>0.81799999999999995</v>
      </c>
      <c r="Y723">
        <f t="shared" si="303"/>
        <v>0.81799999999999995</v>
      </c>
      <c r="Z723" s="4">
        <f t="shared" si="304"/>
        <v>474997.28</v>
      </c>
      <c r="AA723" s="4">
        <f t="shared" si="299"/>
        <v>145170.31634830739</v>
      </c>
      <c r="AB723" s="4">
        <f t="shared" si="305"/>
        <v>475000.55200000003</v>
      </c>
      <c r="AC723" s="4">
        <f>SUM($AB$5:AB723)</f>
        <v>138359143.93399999</v>
      </c>
      <c r="AD723">
        <f t="shared" si="306"/>
        <v>0.34449251404059189</v>
      </c>
      <c r="AF723" s="2">
        <v>719</v>
      </c>
      <c r="AG723">
        <f t="shared" si="307"/>
        <v>3.587499999999975</v>
      </c>
      <c r="AH723">
        <f t="shared" si="308"/>
        <v>3.587499999999975</v>
      </c>
      <c r="AI723">
        <f t="shared" si="309"/>
        <v>3.587499999999975</v>
      </c>
      <c r="AJ723">
        <f t="shared" si="310"/>
        <v>3.587499999999975</v>
      </c>
      <c r="AK723">
        <f t="shared" si="311"/>
        <v>14.3499999999999</v>
      </c>
      <c r="AL723">
        <v>28.6999999999998</v>
      </c>
      <c r="AM723">
        <f>SUM($AL$5:AL723)</f>
        <v>14876.550000000036</v>
      </c>
      <c r="AU723" s="2">
        <v>719</v>
      </c>
      <c r="AV723" s="1">
        <f t="shared" si="300"/>
        <v>18000</v>
      </c>
      <c r="AW723" s="1">
        <f t="shared" si="312"/>
        <v>18000</v>
      </c>
      <c r="AX723" s="1">
        <f t="shared" si="313"/>
        <v>18000</v>
      </c>
      <c r="AY723" s="1">
        <f t="shared" si="314"/>
        <v>18000</v>
      </c>
      <c r="AZ723" s="1">
        <f t="shared" si="315"/>
        <v>360000</v>
      </c>
      <c r="BA723" s="1">
        <f t="shared" si="316"/>
        <v>432000</v>
      </c>
      <c r="BB723">
        <v>5</v>
      </c>
      <c r="BC723" s="1">
        <f>SUM($BA$5:BA723)</f>
        <v>151377900</v>
      </c>
      <c r="BD723" s="1">
        <v>0</v>
      </c>
      <c r="BE723" s="1">
        <f>SUM($BA$235:BA723)</f>
        <v>139248000</v>
      </c>
    </row>
    <row r="724" spans="21:57" x14ac:dyDescent="0.3">
      <c r="U724" s="2">
        <v>720</v>
      </c>
      <c r="V724">
        <v>0.81899999999999995</v>
      </c>
      <c r="W724">
        <f t="shared" si="301"/>
        <v>0.81899999999999995</v>
      </c>
      <c r="X724">
        <f t="shared" si="302"/>
        <v>0.81899999999999995</v>
      </c>
      <c r="Y724">
        <f t="shared" si="303"/>
        <v>0.81899999999999995</v>
      </c>
      <c r="Z724" s="4">
        <f t="shared" si="304"/>
        <v>476053.54000000004</v>
      </c>
      <c r="AA724" s="4">
        <f t="shared" ref="AA724:AA787" si="317">AA723*1.001</f>
        <v>145315.48666465568</v>
      </c>
      <c r="AB724" s="4">
        <f t="shared" si="305"/>
        <v>476056.81600000005</v>
      </c>
      <c r="AC724" s="4">
        <f>SUM($AB$5:AB724)</f>
        <v>138835200.75</v>
      </c>
      <c r="AD724">
        <f t="shared" si="306"/>
        <v>0.34407325924703824</v>
      </c>
      <c r="AF724" s="2">
        <v>720</v>
      </c>
      <c r="AG724">
        <f t="shared" si="307"/>
        <v>3.5887499999999748</v>
      </c>
      <c r="AH724">
        <f t="shared" si="308"/>
        <v>3.5887499999999748</v>
      </c>
      <c r="AI724">
        <f t="shared" si="309"/>
        <v>3.5887499999999748</v>
      </c>
      <c r="AJ724">
        <f t="shared" si="310"/>
        <v>3.5887499999999748</v>
      </c>
      <c r="AK724">
        <f t="shared" si="311"/>
        <v>14.354999999999899</v>
      </c>
      <c r="AL724">
        <v>28.709999999999798</v>
      </c>
      <c r="AM724">
        <f>SUM($AL$5:AL724)</f>
        <v>14905.260000000035</v>
      </c>
      <c r="AU724" s="2">
        <v>720</v>
      </c>
      <c r="AV724" s="1">
        <f t="shared" si="300"/>
        <v>18000</v>
      </c>
      <c r="AW724" s="1">
        <f t="shared" si="312"/>
        <v>18000</v>
      </c>
      <c r="AX724" s="1">
        <f t="shared" si="313"/>
        <v>18000</v>
      </c>
      <c r="AY724" s="1">
        <f t="shared" si="314"/>
        <v>18000</v>
      </c>
      <c r="AZ724" s="1">
        <f t="shared" si="315"/>
        <v>360000</v>
      </c>
      <c r="BA724" s="1">
        <f t="shared" si="316"/>
        <v>432000</v>
      </c>
      <c r="BB724">
        <v>5</v>
      </c>
      <c r="BC724" s="1">
        <f>SUM($BA$5:BA724)</f>
        <v>151809900</v>
      </c>
      <c r="BD724" s="1">
        <v>0</v>
      </c>
      <c r="BE724" s="1">
        <f>SUM($BA$235:BA724)</f>
        <v>139680000</v>
      </c>
    </row>
    <row r="725" spans="21:57" x14ac:dyDescent="0.3">
      <c r="U725" s="2">
        <v>721</v>
      </c>
      <c r="V725">
        <v>0.82</v>
      </c>
      <c r="W725">
        <f t="shared" si="301"/>
        <v>0.82</v>
      </c>
      <c r="X725">
        <f t="shared" si="302"/>
        <v>0.82</v>
      </c>
      <c r="Y725">
        <f t="shared" si="303"/>
        <v>0.82</v>
      </c>
      <c r="Z725" s="4">
        <f t="shared" si="304"/>
        <v>477111.44</v>
      </c>
      <c r="AA725" s="4">
        <f t="shared" si="317"/>
        <v>145460.80215132033</v>
      </c>
      <c r="AB725" s="4">
        <f t="shared" si="305"/>
        <v>477114.72000000003</v>
      </c>
      <c r="AC725" s="4">
        <f>SUM($AB$5:AB725)</f>
        <v>139312315.47</v>
      </c>
      <c r="AD725">
        <f t="shared" si="306"/>
        <v>0.34365543999114273</v>
      </c>
      <c r="AF725" s="2">
        <v>721</v>
      </c>
      <c r="AG725">
        <f t="shared" si="307"/>
        <v>3.589999999999975</v>
      </c>
      <c r="AH725">
        <f t="shared" si="308"/>
        <v>3.589999999999975</v>
      </c>
      <c r="AI725">
        <f t="shared" si="309"/>
        <v>3.589999999999975</v>
      </c>
      <c r="AJ725">
        <f t="shared" si="310"/>
        <v>3.589999999999975</v>
      </c>
      <c r="AK725">
        <f t="shared" si="311"/>
        <v>14.3599999999999</v>
      </c>
      <c r="AL725">
        <v>28.7199999999998</v>
      </c>
      <c r="AM725">
        <f>SUM($AL$5:AL725)</f>
        <v>14933.980000000034</v>
      </c>
      <c r="AU725" s="2">
        <v>721</v>
      </c>
      <c r="AV725" s="1">
        <f t="shared" si="300"/>
        <v>18000</v>
      </c>
      <c r="AW725" s="1">
        <f t="shared" si="312"/>
        <v>18000</v>
      </c>
      <c r="AX725" s="1">
        <f t="shared" si="313"/>
        <v>18000</v>
      </c>
      <c r="AY725" s="1">
        <f t="shared" si="314"/>
        <v>18000</v>
      </c>
      <c r="AZ725" s="1">
        <f t="shared" si="315"/>
        <v>360000</v>
      </c>
      <c r="BA725" s="1">
        <f t="shared" si="316"/>
        <v>432000</v>
      </c>
      <c r="BB725">
        <v>5</v>
      </c>
      <c r="BC725" s="1">
        <f>SUM($BA$5:BA725)</f>
        <v>152241900</v>
      </c>
      <c r="BD725" s="1">
        <v>0</v>
      </c>
      <c r="BE725" s="1">
        <f>SUM($BA$235:BA725)</f>
        <v>140112000</v>
      </c>
    </row>
    <row r="726" spans="21:57" x14ac:dyDescent="0.3">
      <c r="U726" s="2">
        <v>722</v>
      </c>
      <c r="V726">
        <v>0.82099999999999995</v>
      </c>
      <c r="W726">
        <f t="shared" si="301"/>
        <v>0.82099999999999995</v>
      </c>
      <c r="X726">
        <f t="shared" si="302"/>
        <v>0.82099999999999995</v>
      </c>
      <c r="Y726">
        <f t="shared" si="303"/>
        <v>0.82099999999999995</v>
      </c>
      <c r="Z726" s="4">
        <f t="shared" si="304"/>
        <v>478170.97000000003</v>
      </c>
      <c r="AA726" s="4">
        <f t="shared" si="317"/>
        <v>145606.26295347163</v>
      </c>
      <c r="AB726" s="4">
        <f t="shared" si="305"/>
        <v>478174.25400000002</v>
      </c>
      <c r="AC726" s="4">
        <f>SUM($AB$5:AB726)</f>
        <v>139790489.72400001</v>
      </c>
      <c r="AD726">
        <f t="shared" si="306"/>
        <v>0.34323903984136983</v>
      </c>
      <c r="AF726" s="2">
        <v>722</v>
      </c>
      <c r="AG726">
        <f t="shared" si="307"/>
        <v>3.5912499999999752</v>
      </c>
      <c r="AH726">
        <f t="shared" si="308"/>
        <v>3.5912499999999752</v>
      </c>
      <c r="AI726">
        <f t="shared" si="309"/>
        <v>3.5912499999999752</v>
      </c>
      <c r="AJ726">
        <f t="shared" si="310"/>
        <v>3.5912499999999752</v>
      </c>
      <c r="AK726">
        <f t="shared" si="311"/>
        <v>14.364999999999901</v>
      </c>
      <c r="AL726">
        <v>28.729999999999801</v>
      </c>
      <c r="AM726">
        <f>SUM($AL$5:AL726)</f>
        <v>14962.710000000034</v>
      </c>
      <c r="AU726" s="2">
        <v>722</v>
      </c>
      <c r="AV726" s="1">
        <f t="shared" si="300"/>
        <v>18000</v>
      </c>
      <c r="AW726" s="1">
        <f t="shared" si="312"/>
        <v>18000</v>
      </c>
      <c r="AX726" s="1">
        <f t="shared" si="313"/>
        <v>18000</v>
      </c>
      <c r="AY726" s="1">
        <f t="shared" si="314"/>
        <v>18000</v>
      </c>
      <c r="AZ726" s="1">
        <f t="shared" si="315"/>
        <v>360000</v>
      </c>
      <c r="BA726" s="1">
        <f t="shared" si="316"/>
        <v>432000</v>
      </c>
      <c r="BB726">
        <v>5</v>
      </c>
      <c r="BC726" s="1">
        <f>SUM($BA$5:BA726)</f>
        <v>152673900</v>
      </c>
      <c r="BD726" s="1">
        <v>0</v>
      </c>
      <c r="BE726" s="1">
        <f>SUM($BA$235:BA726)</f>
        <v>140544000</v>
      </c>
    </row>
    <row r="727" spans="21:57" x14ac:dyDescent="0.3">
      <c r="U727" s="2">
        <v>723</v>
      </c>
      <c r="V727">
        <v>0.82199999999999995</v>
      </c>
      <c r="W727">
        <f t="shared" si="301"/>
        <v>0.82199999999999995</v>
      </c>
      <c r="X727">
        <f t="shared" si="302"/>
        <v>0.82199999999999995</v>
      </c>
      <c r="Y727">
        <f t="shared" si="303"/>
        <v>0.82199999999999995</v>
      </c>
      <c r="Z727" s="4">
        <f t="shared" si="304"/>
        <v>479232.15</v>
      </c>
      <c r="AA727" s="4">
        <f t="shared" si="317"/>
        <v>145751.86921642508</v>
      </c>
      <c r="AB727" s="4">
        <f t="shared" si="305"/>
        <v>479235.43800000002</v>
      </c>
      <c r="AC727" s="4">
        <f>SUM($AB$5:AB727)</f>
        <v>140269725.162</v>
      </c>
      <c r="AD727">
        <f t="shared" si="306"/>
        <v>0.34282406403052734</v>
      </c>
      <c r="AE727" s="16"/>
      <c r="AF727" s="2">
        <v>723</v>
      </c>
      <c r="AG727">
        <f t="shared" si="307"/>
        <v>3.5924999999999625</v>
      </c>
      <c r="AH727">
        <f t="shared" si="308"/>
        <v>3.5924999999999625</v>
      </c>
      <c r="AI727">
        <f t="shared" si="309"/>
        <v>3.5924999999999625</v>
      </c>
      <c r="AJ727">
        <f t="shared" si="310"/>
        <v>3.5924999999999625</v>
      </c>
      <c r="AK727">
        <f t="shared" si="311"/>
        <v>14.36999999999985</v>
      </c>
      <c r="AL727">
        <v>28.7399999999997</v>
      </c>
      <c r="AM727">
        <f>SUM($AL$5:AL727)</f>
        <v>14991.450000000033</v>
      </c>
      <c r="AU727" s="2">
        <v>723</v>
      </c>
      <c r="AV727" s="1">
        <f t="shared" si="300"/>
        <v>18000</v>
      </c>
      <c r="AW727" s="1">
        <f t="shared" si="312"/>
        <v>18000</v>
      </c>
      <c r="AX727" s="1">
        <f t="shared" si="313"/>
        <v>18000</v>
      </c>
      <c r="AY727" s="1">
        <f t="shared" si="314"/>
        <v>18000</v>
      </c>
      <c r="AZ727" s="1">
        <f t="shared" si="315"/>
        <v>360000</v>
      </c>
      <c r="BA727" s="1">
        <f t="shared" si="316"/>
        <v>432000</v>
      </c>
      <c r="BB727">
        <v>5</v>
      </c>
      <c r="BC727" s="1">
        <f>SUM($BA$5:BA727)</f>
        <v>153105900</v>
      </c>
      <c r="BD727" s="1">
        <v>0</v>
      </c>
      <c r="BE727" s="1">
        <f>SUM($BA$235:BA727)</f>
        <v>140976000</v>
      </c>
    </row>
    <row r="728" spans="21:57" x14ac:dyDescent="0.3">
      <c r="U728" s="2">
        <v>724</v>
      </c>
      <c r="V728">
        <v>0.82299999999999995</v>
      </c>
      <c r="W728">
        <f t="shared" si="301"/>
        <v>0.82299999999999995</v>
      </c>
      <c r="X728">
        <f t="shared" si="302"/>
        <v>0.82299999999999995</v>
      </c>
      <c r="Y728">
        <f t="shared" si="303"/>
        <v>0.82299999999999995</v>
      </c>
      <c r="Z728" s="4">
        <f t="shared" si="304"/>
        <v>480294.97000000003</v>
      </c>
      <c r="AA728" s="4">
        <f t="shared" si="317"/>
        <v>145897.6210856415</v>
      </c>
      <c r="AB728" s="4">
        <f t="shared" si="305"/>
        <v>480298.26200000005</v>
      </c>
      <c r="AC728" s="4">
        <f>SUM($AB$5:AB728)</f>
        <v>140750023.42399999</v>
      </c>
      <c r="AD728">
        <f t="shared" si="306"/>
        <v>0.34241049623879244</v>
      </c>
      <c r="AF728" s="2">
        <v>724</v>
      </c>
      <c r="AG728">
        <f t="shared" si="307"/>
        <v>3.5937499999999627</v>
      </c>
      <c r="AH728">
        <f t="shared" si="308"/>
        <v>3.5937499999999627</v>
      </c>
      <c r="AI728">
        <f t="shared" si="309"/>
        <v>3.5937499999999627</v>
      </c>
      <c r="AJ728">
        <f t="shared" si="310"/>
        <v>3.5937499999999627</v>
      </c>
      <c r="AK728">
        <f t="shared" si="311"/>
        <v>14.374999999999851</v>
      </c>
      <c r="AL728">
        <v>28.749999999999702</v>
      </c>
      <c r="AM728">
        <f>SUM($AL$5:AL728)</f>
        <v>15020.200000000033</v>
      </c>
      <c r="AU728" s="2">
        <v>724</v>
      </c>
      <c r="AV728" s="1">
        <f t="shared" si="300"/>
        <v>18000</v>
      </c>
      <c r="AW728" s="1">
        <f t="shared" si="312"/>
        <v>18000</v>
      </c>
      <c r="AX728" s="1">
        <f t="shared" si="313"/>
        <v>18000</v>
      </c>
      <c r="AY728" s="1">
        <f t="shared" si="314"/>
        <v>18000</v>
      </c>
      <c r="AZ728" s="1">
        <f t="shared" si="315"/>
        <v>360000</v>
      </c>
      <c r="BA728" s="1">
        <f t="shared" si="316"/>
        <v>432000</v>
      </c>
      <c r="BB728">
        <v>5</v>
      </c>
      <c r="BC728" s="1">
        <f>SUM($BA$5:BA728)</f>
        <v>153537900</v>
      </c>
      <c r="BD728" s="1">
        <v>0</v>
      </c>
      <c r="BE728" s="1">
        <f>SUM($BA$235:BA728)</f>
        <v>141408000</v>
      </c>
    </row>
    <row r="729" spans="21:57" x14ac:dyDescent="0.3">
      <c r="U729" s="2">
        <v>725</v>
      </c>
      <c r="V729">
        <v>0.82399999999999995</v>
      </c>
      <c r="W729">
        <f t="shared" ref="W729:W792" si="318">V729</f>
        <v>0.82399999999999995</v>
      </c>
      <c r="X729">
        <f t="shared" ref="X729:X792" si="319">V729</f>
        <v>0.82399999999999995</v>
      </c>
      <c r="Y729">
        <f t="shared" ref="Y729:Y792" si="320">V729</f>
        <v>0.82399999999999995</v>
      </c>
      <c r="Z729" s="4">
        <f t="shared" ref="Z729:Z792" si="321">ROUNDUP((SUM(V729:Y729)*(AA729)),2)</f>
        <v>481359.44</v>
      </c>
      <c r="AA729" s="4">
        <f t="shared" si="317"/>
        <v>146043.51870672713</v>
      </c>
      <c r="AB729" s="4">
        <f t="shared" ref="AB729:AB792" si="322">SUM(V729:Z729)</f>
        <v>481362.73599999998</v>
      </c>
      <c r="AC729" s="4">
        <f>SUM($AB$5:AB729)</f>
        <v>141231386.16</v>
      </c>
      <c r="AD729">
        <f t="shared" ref="AD729:AD792" si="323">((AC729-AC728)/AC728)*100</f>
        <v>0.34199833455794781</v>
      </c>
      <c r="AF729" s="2">
        <v>725</v>
      </c>
      <c r="AG729">
        <f t="shared" ref="AG729:AG792" si="324">AL729/8</f>
        <v>3.5949999999999624</v>
      </c>
      <c r="AH729">
        <f t="shared" ref="AH729:AH792" si="325">AG729</f>
        <v>3.5949999999999624</v>
      </c>
      <c r="AI729">
        <f t="shared" ref="AI729:AI792" si="326">AG729</f>
        <v>3.5949999999999624</v>
      </c>
      <c r="AJ729">
        <f t="shared" ref="AJ729:AJ792" si="327">AG729</f>
        <v>3.5949999999999624</v>
      </c>
      <c r="AK729">
        <f t="shared" ref="AK729:AK792" si="328">AL729/2</f>
        <v>14.37999999999985</v>
      </c>
      <c r="AL729">
        <v>28.7599999999997</v>
      </c>
      <c r="AM729">
        <f>SUM($AL$5:AL729)</f>
        <v>15048.960000000034</v>
      </c>
      <c r="AU729" s="2">
        <v>725</v>
      </c>
      <c r="AV729" s="1">
        <f t="shared" si="300"/>
        <v>18000</v>
      </c>
      <c r="AW729" s="1">
        <f t="shared" si="312"/>
        <v>18000</v>
      </c>
      <c r="AX729" s="1">
        <f t="shared" si="313"/>
        <v>18000</v>
      </c>
      <c r="AY729" s="1">
        <f t="shared" si="314"/>
        <v>18000</v>
      </c>
      <c r="AZ729" s="1">
        <f t="shared" si="315"/>
        <v>360000</v>
      </c>
      <c r="BA729" s="1">
        <f t="shared" si="316"/>
        <v>432000</v>
      </c>
      <c r="BB729">
        <v>5</v>
      </c>
      <c r="BC729" s="1">
        <f>SUM($BA$5:BA729)</f>
        <v>153969900</v>
      </c>
      <c r="BD729" s="1">
        <v>0</v>
      </c>
      <c r="BE729" s="1">
        <f>SUM($BA$235:BA729)</f>
        <v>141840000</v>
      </c>
    </row>
    <row r="730" spans="21:57" x14ac:dyDescent="0.3">
      <c r="U730" s="2">
        <v>726</v>
      </c>
      <c r="V730">
        <v>0.82499999999999996</v>
      </c>
      <c r="W730">
        <f t="shared" si="318"/>
        <v>0.82499999999999996</v>
      </c>
      <c r="X730">
        <f t="shared" si="319"/>
        <v>0.82499999999999996</v>
      </c>
      <c r="Y730">
        <f t="shared" si="320"/>
        <v>0.82499999999999996</v>
      </c>
      <c r="Z730" s="4">
        <f t="shared" si="321"/>
        <v>482425.56</v>
      </c>
      <c r="AA730" s="4">
        <f t="shared" si="317"/>
        <v>146189.56222543385</v>
      </c>
      <c r="AB730" s="4">
        <f t="shared" si="322"/>
        <v>482428.86</v>
      </c>
      <c r="AC730" s="4">
        <f>SUM($AB$5:AB730)</f>
        <v>141713815.02000001</v>
      </c>
      <c r="AD730">
        <f t="shared" si="323"/>
        <v>0.34158756995663431</v>
      </c>
      <c r="AF730" s="2">
        <v>726</v>
      </c>
      <c r="AG730">
        <f t="shared" si="324"/>
        <v>3.5962499999999626</v>
      </c>
      <c r="AH730">
        <f t="shared" si="325"/>
        <v>3.5962499999999626</v>
      </c>
      <c r="AI730">
        <f t="shared" si="326"/>
        <v>3.5962499999999626</v>
      </c>
      <c r="AJ730">
        <f t="shared" si="327"/>
        <v>3.5962499999999626</v>
      </c>
      <c r="AK730">
        <f t="shared" si="328"/>
        <v>14.384999999999851</v>
      </c>
      <c r="AL730">
        <v>28.769999999999701</v>
      </c>
      <c r="AM730">
        <f>SUM($AL$5:AL730)</f>
        <v>15077.730000000034</v>
      </c>
      <c r="AU730" s="2">
        <v>726</v>
      </c>
      <c r="AV730" s="1">
        <f t="shared" si="300"/>
        <v>18000</v>
      </c>
      <c r="AW730" s="1">
        <f t="shared" si="312"/>
        <v>18000</v>
      </c>
      <c r="AX730" s="1">
        <f t="shared" si="313"/>
        <v>18000</v>
      </c>
      <c r="AY730" s="1">
        <f t="shared" si="314"/>
        <v>18000</v>
      </c>
      <c r="AZ730" s="1">
        <f t="shared" si="315"/>
        <v>360000</v>
      </c>
      <c r="BA730" s="1">
        <f t="shared" si="316"/>
        <v>432000</v>
      </c>
      <c r="BB730">
        <v>5</v>
      </c>
      <c r="BC730" s="1">
        <f>SUM($BA$5:BA730)</f>
        <v>154401900</v>
      </c>
      <c r="BD730" s="1">
        <v>0</v>
      </c>
      <c r="BE730" s="1">
        <f>SUM($BA$235:BA730)</f>
        <v>142272000</v>
      </c>
    </row>
    <row r="731" spans="21:57" x14ac:dyDescent="0.3">
      <c r="U731" s="2">
        <v>727</v>
      </c>
      <c r="V731">
        <v>0.82599999999999996</v>
      </c>
      <c r="W731">
        <f t="shared" si="318"/>
        <v>0.82599999999999996</v>
      </c>
      <c r="X731">
        <f t="shared" si="319"/>
        <v>0.82599999999999996</v>
      </c>
      <c r="Y731">
        <f t="shared" si="320"/>
        <v>0.82599999999999996</v>
      </c>
      <c r="Z731" s="4">
        <f t="shared" si="321"/>
        <v>483493.33</v>
      </c>
      <c r="AA731" s="4">
        <f t="shared" si="317"/>
        <v>146335.75178765928</v>
      </c>
      <c r="AB731" s="4">
        <f t="shared" si="322"/>
        <v>483496.63400000002</v>
      </c>
      <c r="AC731" s="4">
        <f>SUM($AB$5:AB731)</f>
        <v>142197311.65400001</v>
      </c>
      <c r="AD731">
        <f t="shared" si="323"/>
        <v>0.34117819348224282</v>
      </c>
      <c r="AF731" s="2">
        <v>727</v>
      </c>
      <c r="AG731">
        <f t="shared" si="324"/>
        <v>3.5974999999999624</v>
      </c>
      <c r="AH731">
        <f t="shared" si="325"/>
        <v>3.5974999999999624</v>
      </c>
      <c r="AI731">
        <f t="shared" si="326"/>
        <v>3.5974999999999624</v>
      </c>
      <c r="AJ731">
        <f t="shared" si="327"/>
        <v>3.5974999999999624</v>
      </c>
      <c r="AK731">
        <f t="shared" si="328"/>
        <v>14.38999999999985</v>
      </c>
      <c r="AL731">
        <v>28.779999999999699</v>
      </c>
      <c r="AM731">
        <f>SUM($AL$5:AL731)</f>
        <v>15106.510000000033</v>
      </c>
      <c r="AU731" s="2">
        <v>727</v>
      </c>
      <c r="AV731" s="1">
        <f t="shared" si="300"/>
        <v>18000</v>
      </c>
      <c r="AW731" s="1">
        <f t="shared" si="312"/>
        <v>18000</v>
      </c>
      <c r="AX731" s="1">
        <f t="shared" si="313"/>
        <v>18000</v>
      </c>
      <c r="AY731" s="1">
        <f t="shared" si="314"/>
        <v>18000</v>
      </c>
      <c r="AZ731" s="1">
        <f t="shared" si="315"/>
        <v>360000</v>
      </c>
      <c r="BA731" s="1">
        <f t="shared" si="316"/>
        <v>432000</v>
      </c>
      <c r="BB731">
        <v>5</v>
      </c>
      <c r="BC731" s="1">
        <f>SUM($BA$5:BA731)</f>
        <v>154833900</v>
      </c>
      <c r="BD731" s="1">
        <v>0</v>
      </c>
      <c r="BE731" s="1">
        <f>SUM($BA$235:BA731)</f>
        <v>142704000</v>
      </c>
    </row>
    <row r="732" spans="21:57" x14ac:dyDescent="0.3">
      <c r="U732" s="2">
        <v>728</v>
      </c>
      <c r="V732">
        <v>0.82699999999999996</v>
      </c>
      <c r="W732">
        <f t="shared" si="318"/>
        <v>0.82699999999999996</v>
      </c>
      <c r="X732">
        <f t="shared" si="319"/>
        <v>0.82699999999999996</v>
      </c>
      <c r="Y732">
        <f t="shared" si="320"/>
        <v>0.82699999999999996</v>
      </c>
      <c r="Z732" s="4">
        <f t="shared" si="321"/>
        <v>484562.75</v>
      </c>
      <c r="AA732" s="4">
        <f t="shared" si="317"/>
        <v>146482.08753944692</v>
      </c>
      <c r="AB732" s="4">
        <f t="shared" si="322"/>
        <v>484566.05800000002</v>
      </c>
      <c r="AC732" s="4">
        <f>SUM($AB$5:AB732)</f>
        <v>142681877.71200001</v>
      </c>
      <c r="AD732">
        <f t="shared" si="323"/>
        <v>0.34077019626015376</v>
      </c>
      <c r="AF732" s="2">
        <v>728</v>
      </c>
      <c r="AG732">
        <f t="shared" si="324"/>
        <v>3.5987499999999626</v>
      </c>
      <c r="AH732">
        <f t="shared" si="325"/>
        <v>3.5987499999999626</v>
      </c>
      <c r="AI732">
        <f t="shared" si="326"/>
        <v>3.5987499999999626</v>
      </c>
      <c r="AJ732">
        <f t="shared" si="327"/>
        <v>3.5987499999999626</v>
      </c>
      <c r="AK732">
        <f t="shared" si="328"/>
        <v>14.39499999999985</v>
      </c>
      <c r="AL732">
        <v>28.789999999999701</v>
      </c>
      <c r="AM732">
        <f>SUM($AL$5:AL732)</f>
        <v>15135.300000000032</v>
      </c>
      <c r="AU732" s="2">
        <v>728</v>
      </c>
      <c r="AV732" s="1">
        <f t="shared" si="300"/>
        <v>18000</v>
      </c>
      <c r="AW732" s="1">
        <f t="shared" si="312"/>
        <v>18000</v>
      </c>
      <c r="AX732" s="1">
        <f t="shared" si="313"/>
        <v>18000</v>
      </c>
      <c r="AY732" s="1">
        <f t="shared" si="314"/>
        <v>18000</v>
      </c>
      <c r="AZ732" s="1">
        <f t="shared" si="315"/>
        <v>360000</v>
      </c>
      <c r="BA732" s="1">
        <f t="shared" si="316"/>
        <v>432000</v>
      </c>
      <c r="BB732">
        <v>5</v>
      </c>
      <c r="BC732" s="1">
        <f>SUM($BA$5:BA732)</f>
        <v>155265900</v>
      </c>
      <c r="BD732" s="1">
        <v>0</v>
      </c>
      <c r="BE732" s="1">
        <f>SUM($BA$235:BA732)</f>
        <v>143136000</v>
      </c>
    </row>
    <row r="733" spans="21:57" x14ac:dyDescent="0.3">
      <c r="U733" s="2">
        <v>729</v>
      </c>
      <c r="V733">
        <v>0.82799999999999996</v>
      </c>
      <c r="W733">
        <f t="shared" si="318"/>
        <v>0.82799999999999996</v>
      </c>
      <c r="X733">
        <f t="shared" si="319"/>
        <v>0.82799999999999996</v>
      </c>
      <c r="Y733">
        <f t="shared" si="320"/>
        <v>0.82799999999999996</v>
      </c>
      <c r="Z733" s="4">
        <f t="shared" si="321"/>
        <v>485633.83</v>
      </c>
      <c r="AA733" s="4">
        <f t="shared" si="317"/>
        <v>146628.56962698634</v>
      </c>
      <c r="AB733" s="4">
        <f t="shared" si="322"/>
        <v>485637.14199999999</v>
      </c>
      <c r="AC733" s="4">
        <f>SUM($AB$5:AB733)</f>
        <v>143167514.854</v>
      </c>
      <c r="AD733">
        <f t="shared" si="323"/>
        <v>0.34036357650145088</v>
      </c>
      <c r="AF733" s="2">
        <v>729</v>
      </c>
      <c r="AG733">
        <f t="shared" si="324"/>
        <v>3.5999999999999623</v>
      </c>
      <c r="AH733">
        <f t="shared" si="325"/>
        <v>3.5999999999999623</v>
      </c>
      <c r="AI733">
        <f t="shared" si="326"/>
        <v>3.5999999999999623</v>
      </c>
      <c r="AJ733">
        <f t="shared" si="327"/>
        <v>3.5999999999999623</v>
      </c>
      <c r="AK733">
        <f t="shared" si="328"/>
        <v>14.399999999999849</v>
      </c>
      <c r="AL733">
        <v>28.799999999999699</v>
      </c>
      <c r="AM733">
        <f>SUM($AL$5:AL733)</f>
        <v>15164.100000000031</v>
      </c>
      <c r="AU733" s="2">
        <v>729</v>
      </c>
      <c r="AV733" s="1">
        <f t="shared" si="300"/>
        <v>18000</v>
      </c>
      <c r="AW733" s="1">
        <f t="shared" si="312"/>
        <v>18000</v>
      </c>
      <c r="AX733" s="1">
        <f t="shared" si="313"/>
        <v>18000</v>
      </c>
      <c r="AY733" s="1">
        <f t="shared" si="314"/>
        <v>18000</v>
      </c>
      <c r="AZ733" s="1">
        <f t="shared" si="315"/>
        <v>360000</v>
      </c>
      <c r="BA733" s="1">
        <f t="shared" si="316"/>
        <v>432000</v>
      </c>
      <c r="BB733">
        <v>5</v>
      </c>
      <c r="BC733" s="1">
        <f>SUM($BA$5:BA733)</f>
        <v>155697900</v>
      </c>
      <c r="BD733" s="1">
        <v>0</v>
      </c>
      <c r="BE733" s="1">
        <f>SUM($BA$235:BA733)</f>
        <v>143568000</v>
      </c>
    </row>
    <row r="734" spans="21:57" x14ac:dyDescent="0.3">
      <c r="U734" s="2">
        <v>730</v>
      </c>
      <c r="V734">
        <v>0.82899999999999996</v>
      </c>
      <c r="W734">
        <f t="shared" si="318"/>
        <v>0.82899999999999996</v>
      </c>
      <c r="X734">
        <f t="shared" si="319"/>
        <v>0.82899999999999996</v>
      </c>
      <c r="Y734">
        <f t="shared" si="320"/>
        <v>0.82899999999999996</v>
      </c>
      <c r="Z734" s="4">
        <f t="shared" si="321"/>
        <v>486706.56</v>
      </c>
      <c r="AA734" s="4">
        <f t="shared" si="317"/>
        <v>146775.19819661332</v>
      </c>
      <c r="AB734" s="4">
        <f t="shared" si="322"/>
        <v>486709.87599999999</v>
      </c>
      <c r="AC734" s="4">
        <f>SUM($AB$5:AB734)</f>
        <v>143654224.72999999</v>
      </c>
      <c r="AD734">
        <f t="shared" si="323"/>
        <v>0.33995831840506996</v>
      </c>
      <c r="AF734" s="2">
        <v>730</v>
      </c>
      <c r="AG734">
        <f t="shared" si="324"/>
        <v>3.6012499999999625</v>
      </c>
      <c r="AH734">
        <f t="shared" si="325"/>
        <v>3.6012499999999625</v>
      </c>
      <c r="AI734">
        <f t="shared" si="326"/>
        <v>3.6012499999999625</v>
      </c>
      <c r="AJ734">
        <f t="shared" si="327"/>
        <v>3.6012499999999625</v>
      </c>
      <c r="AK734">
        <f t="shared" si="328"/>
        <v>14.40499999999985</v>
      </c>
      <c r="AL734">
        <v>28.8099999999997</v>
      </c>
      <c r="AM734">
        <f>SUM($AL$5:AL734)</f>
        <v>15192.910000000031</v>
      </c>
      <c r="AU734" s="2">
        <v>730</v>
      </c>
      <c r="AV734" s="1">
        <f t="shared" si="300"/>
        <v>18000</v>
      </c>
      <c r="AW734" s="1">
        <f t="shared" si="312"/>
        <v>18000</v>
      </c>
      <c r="AX734" s="1">
        <f t="shared" si="313"/>
        <v>18000</v>
      </c>
      <c r="AY734" s="1">
        <f t="shared" si="314"/>
        <v>18000</v>
      </c>
      <c r="AZ734" s="1">
        <f t="shared" si="315"/>
        <v>360000</v>
      </c>
      <c r="BA734" s="1">
        <f t="shared" si="316"/>
        <v>432000</v>
      </c>
      <c r="BB734">
        <v>5</v>
      </c>
      <c r="BC734" s="1">
        <f>SUM($BA$5:BA734)</f>
        <v>156129900</v>
      </c>
      <c r="BD734" s="1">
        <v>0</v>
      </c>
      <c r="BE734" s="1">
        <f>SUM($BA$235:BA734)</f>
        <v>144000000</v>
      </c>
    </row>
    <row r="735" spans="21:57" x14ac:dyDescent="0.3">
      <c r="U735" s="2">
        <v>731</v>
      </c>
      <c r="V735">
        <v>0.83</v>
      </c>
      <c r="W735">
        <f t="shared" si="318"/>
        <v>0.83</v>
      </c>
      <c r="X735">
        <f t="shared" si="319"/>
        <v>0.83</v>
      </c>
      <c r="Y735">
        <f t="shared" si="320"/>
        <v>0.83</v>
      </c>
      <c r="Z735" s="4">
        <f t="shared" si="321"/>
        <v>487780.96</v>
      </c>
      <c r="AA735" s="4">
        <f t="shared" si="317"/>
        <v>146921.9733948099</v>
      </c>
      <c r="AB735" s="4">
        <f t="shared" si="322"/>
        <v>487784.28</v>
      </c>
      <c r="AC735" s="4">
        <f>SUM($AB$5:AB735)</f>
        <v>144142009.00999999</v>
      </c>
      <c r="AD735">
        <f t="shared" si="323"/>
        <v>0.33955442724834456</v>
      </c>
      <c r="AF735" s="2">
        <v>731</v>
      </c>
      <c r="AG735">
        <f t="shared" si="324"/>
        <v>3.6024999999999623</v>
      </c>
      <c r="AH735">
        <f t="shared" si="325"/>
        <v>3.6024999999999623</v>
      </c>
      <c r="AI735">
        <f t="shared" si="326"/>
        <v>3.6024999999999623</v>
      </c>
      <c r="AJ735">
        <f t="shared" si="327"/>
        <v>3.6024999999999623</v>
      </c>
      <c r="AK735">
        <f t="shared" si="328"/>
        <v>14.409999999999849</v>
      </c>
      <c r="AL735">
        <v>28.819999999999698</v>
      </c>
      <c r="AM735">
        <f>SUM($AL$5:AL735)</f>
        <v>15221.73000000003</v>
      </c>
      <c r="AU735" s="2">
        <v>731</v>
      </c>
      <c r="AV735" s="1">
        <f t="shared" si="300"/>
        <v>18500</v>
      </c>
      <c r="AW735" s="1">
        <f t="shared" si="312"/>
        <v>18500</v>
      </c>
      <c r="AX735" s="1">
        <f t="shared" si="313"/>
        <v>18500</v>
      </c>
      <c r="AY735" s="1">
        <f t="shared" si="314"/>
        <v>18500</v>
      </c>
      <c r="AZ735" s="1">
        <f t="shared" si="315"/>
        <v>370000</v>
      </c>
      <c r="BA735" s="1">
        <f t="shared" si="316"/>
        <v>444000</v>
      </c>
      <c r="BB735">
        <v>5</v>
      </c>
      <c r="BC735" s="1">
        <f>SUM($BA$5:BA735)</f>
        <v>156573900</v>
      </c>
      <c r="BD735" s="1">
        <v>0</v>
      </c>
      <c r="BE735" s="1">
        <f>SUM($BA$235:BA735)</f>
        <v>144444000</v>
      </c>
    </row>
    <row r="736" spans="21:57" x14ac:dyDescent="0.3">
      <c r="U736" s="2">
        <v>732</v>
      </c>
      <c r="V736">
        <v>0.83099999999999996</v>
      </c>
      <c r="W736">
        <f t="shared" si="318"/>
        <v>0.83099999999999996</v>
      </c>
      <c r="X736">
        <f t="shared" si="319"/>
        <v>0.83099999999999996</v>
      </c>
      <c r="Y736">
        <f t="shared" si="320"/>
        <v>0.83099999999999996</v>
      </c>
      <c r="Z736" s="4">
        <f t="shared" si="321"/>
        <v>488857.01</v>
      </c>
      <c r="AA736" s="4">
        <f t="shared" si="317"/>
        <v>147068.89536820468</v>
      </c>
      <c r="AB736" s="4">
        <f t="shared" si="322"/>
        <v>488860.33400000003</v>
      </c>
      <c r="AC736" s="4">
        <f>SUM($AB$5:AB736)</f>
        <v>144630869.34399998</v>
      </c>
      <c r="AD736">
        <f t="shared" si="323"/>
        <v>0.3391518803973908</v>
      </c>
      <c r="AF736" s="2">
        <v>732</v>
      </c>
      <c r="AG736">
        <f t="shared" si="324"/>
        <v>3.6037499999999625</v>
      </c>
      <c r="AH736">
        <f t="shared" si="325"/>
        <v>3.6037499999999625</v>
      </c>
      <c r="AI736">
        <f t="shared" si="326"/>
        <v>3.6037499999999625</v>
      </c>
      <c r="AJ736">
        <f t="shared" si="327"/>
        <v>3.6037499999999625</v>
      </c>
      <c r="AK736">
        <f t="shared" si="328"/>
        <v>14.41499999999985</v>
      </c>
      <c r="AL736">
        <v>28.8299999999997</v>
      </c>
      <c r="AM736">
        <f>SUM($AL$5:AL736)</f>
        <v>15250.56000000003</v>
      </c>
      <c r="AU736" s="2">
        <v>732</v>
      </c>
      <c r="AV736" s="1">
        <f t="shared" si="300"/>
        <v>18500</v>
      </c>
      <c r="AW736" s="1">
        <f t="shared" si="312"/>
        <v>18500</v>
      </c>
      <c r="AX736" s="1">
        <f t="shared" si="313"/>
        <v>18500</v>
      </c>
      <c r="AY736" s="1">
        <f t="shared" si="314"/>
        <v>18500</v>
      </c>
      <c r="AZ736" s="1">
        <f t="shared" si="315"/>
        <v>370000</v>
      </c>
      <c r="BA736" s="1">
        <f t="shared" si="316"/>
        <v>444000</v>
      </c>
      <c r="BB736">
        <v>5</v>
      </c>
      <c r="BC736" s="1">
        <f>SUM($BA$5:BA736)</f>
        <v>157017900</v>
      </c>
      <c r="BD736" s="1">
        <v>0</v>
      </c>
      <c r="BE736" s="1">
        <f>SUM($BA$235:BA736)</f>
        <v>144888000</v>
      </c>
    </row>
    <row r="737" spans="21:57" x14ac:dyDescent="0.3">
      <c r="U737" s="2">
        <v>733</v>
      </c>
      <c r="V737">
        <v>0.83199999999999996</v>
      </c>
      <c r="W737">
        <f t="shared" si="318"/>
        <v>0.83199999999999996</v>
      </c>
      <c r="X737">
        <f t="shared" si="319"/>
        <v>0.83199999999999996</v>
      </c>
      <c r="Y737">
        <f t="shared" si="320"/>
        <v>0.83199999999999996</v>
      </c>
      <c r="Z737" s="4">
        <f t="shared" si="321"/>
        <v>489934.73</v>
      </c>
      <c r="AA737" s="4">
        <f t="shared" si="317"/>
        <v>147215.96426357288</v>
      </c>
      <c r="AB737" s="4">
        <f t="shared" si="322"/>
        <v>489938.05799999996</v>
      </c>
      <c r="AC737" s="4">
        <f>SUM($AB$5:AB737)</f>
        <v>145120807.40199998</v>
      </c>
      <c r="AD737">
        <f t="shared" si="323"/>
        <v>0.33875068318554874</v>
      </c>
      <c r="AF737" s="2">
        <v>733</v>
      </c>
      <c r="AG737">
        <f t="shared" si="324"/>
        <v>3.6049999999999627</v>
      </c>
      <c r="AH737">
        <f t="shared" si="325"/>
        <v>3.6049999999999627</v>
      </c>
      <c r="AI737">
        <f t="shared" si="326"/>
        <v>3.6049999999999627</v>
      </c>
      <c r="AJ737">
        <f t="shared" si="327"/>
        <v>3.6049999999999627</v>
      </c>
      <c r="AK737">
        <f t="shared" si="328"/>
        <v>14.419999999999851</v>
      </c>
      <c r="AL737">
        <v>28.839999999999701</v>
      </c>
      <c r="AM737">
        <f>SUM($AL$5:AL737)</f>
        <v>15279.400000000031</v>
      </c>
      <c r="AU737" s="2">
        <v>733</v>
      </c>
      <c r="AV737" s="1">
        <f t="shared" si="300"/>
        <v>18500</v>
      </c>
      <c r="AW737" s="1">
        <f t="shared" si="312"/>
        <v>18500</v>
      </c>
      <c r="AX737" s="1">
        <f t="shared" si="313"/>
        <v>18500</v>
      </c>
      <c r="AY737" s="1">
        <f t="shared" si="314"/>
        <v>18500</v>
      </c>
      <c r="AZ737" s="1">
        <f t="shared" si="315"/>
        <v>370000</v>
      </c>
      <c r="BA737" s="1">
        <f t="shared" si="316"/>
        <v>444000</v>
      </c>
      <c r="BB737">
        <v>5</v>
      </c>
      <c r="BC737" s="1">
        <f>SUM($BA$5:BA737)</f>
        <v>157461900</v>
      </c>
      <c r="BD737" s="1">
        <v>0</v>
      </c>
      <c r="BE737" s="1">
        <f>SUM($BA$235:BA737)</f>
        <v>145332000</v>
      </c>
    </row>
    <row r="738" spans="21:57" x14ac:dyDescent="0.3">
      <c r="U738" s="2">
        <v>734</v>
      </c>
      <c r="V738">
        <v>0.83299999999999996</v>
      </c>
      <c r="W738">
        <f t="shared" si="318"/>
        <v>0.83299999999999996</v>
      </c>
      <c r="X738">
        <f t="shared" si="319"/>
        <v>0.83299999999999996</v>
      </c>
      <c r="Y738">
        <f t="shared" si="320"/>
        <v>0.83299999999999996</v>
      </c>
      <c r="Z738" s="4">
        <f t="shared" si="321"/>
        <v>491014.12</v>
      </c>
      <c r="AA738" s="4">
        <f t="shared" si="317"/>
        <v>147363.18022783645</v>
      </c>
      <c r="AB738" s="4">
        <f t="shared" si="322"/>
        <v>491017.45199999999</v>
      </c>
      <c r="AC738" s="4">
        <f>SUM($AB$5:AB738)</f>
        <v>145611824.85399997</v>
      </c>
      <c r="AD738">
        <f t="shared" si="323"/>
        <v>0.33835082700430535</v>
      </c>
      <c r="AF738" s="2">
        <v>734</v>
      </c>
      <c r="AG738">
        <f t="shared" si="324"/>
        <v>3.6062499999999624</v>
      </c>
      <c r="AH738">
        <f t="shared" si="325"/>
        <v>3.6062499999999624</v>
      </c>
      <c r="AI738">
        <f t="shared" si="326"/>
        <v>3.6062499999999624</v>
      </c>
      <c r="AJ738">
        <f t="shared" si="327"/>
        <v>3.6062499999999624</v>
      </c>
      <c r="AK738">
        <f t="shared" si="328"/>
        <v>14.42499999999985</v>
      </c>
      <c r="AL738">
        <v>28.849999999999699</v>
      </c>
      <c r="AM738">
        <f>SUM($AL$5:AL738)</f>
        <v>15308.250000000031</v>
      </c>
      <c r="AU738" s="2">
        <v>734</v>
      </c>
      <c r="AV738" s="1">
        <f t="shared" si="300"/>
        <v>18500</v>
      </c>
      <c r="AW738" s="1">
        <f t="shared" si="312"/>
        <v>18500</v>
      </c>
      <c r="AX738" s="1">
        <f t="shared" si="313"/>
        <v>18500</v>
      </c>
      <c r="AY738" s="1">
        <f t="shared" si="314"/>
        <v>18500</v>
      </c>
      <c r="AZ738" s="1">
        <f t="shared" si="315"/>
        <v>370000</v>
      </c>
      <c r="BA738" s="1">
        <f t="shared" si="316"/>
        <v>444000</v>
      </c>
      <c r="BB738">
        <v>5</v>
      </c>
      <c r="BC738" s="1">
        <f>SUM($BA$5:BA738)</f>
        <v>157905900</v>
      </c>
      <c r="BD738" s="1">
        <v>0</v>
      </c>
      <c r="BE738" s="1">
        <f>SUM($BA$235:BA738)</f>
        <v>145776000</v>
      </c>
    </row>
    <row r="739" spans="21:57" x14ac:dyDescent="0.3">
      <c r="U739" s="2">
        <v>735</v>
      </c>
      <c r="V739">
        <v>0.83399999999999996</v>
      </c>
      <c r="W739">
        <f t="shared" si="318"/>
        <v>0.83399999999999996</v>
      </c>
      <c r="X739">
        <f t="shared" si="319"/>
        <v>0.83399999999999996</v>
      </c>
      <c r="Y739">
        <f t="shared" si="320"/>
        <v>0.83399999999999996</v>
      </c>
      <c r="Z739" s="4">
        <f t="shared" si="321"/>
        <v>492095.18</v>
      </c>
      <c r="AA739" s="4">
        <f t="shared" si="317"/>
        <v>147510.54340806426</v>
      </c>
      <c r="AB739" s="4">
        <f t="shared" si="322"/>
        <v>492098.516</v>
      </c>
      <c r="AC739" s="4">
        <f>SUM($AB$5:AB739)</f>
        <v>146103923.36999997</v>
      </c>
      <c r="AD739">
        <f t="shared" si="323"/>
        <v>0.3379523033197428</v>
      </c>
      <c r="AF739" s="2">
        <v>735</v>
      </c>
      <c r="AG739">
        <f t="shared" si="324"/>
        <v>3.6074999999999626</v>
      </c>
      <c r="AH739">
        <f t="shared" si="325"/>
        <v>3.6074999999999626</v>
      </c>
      <c r="AI739">
        <f t="shared" si="326"/>
        <v>3.6074999999999626</v>
      </c>
      <c r="AJ739">
        <f t="shared" si="327"/>
        <v>3.6074999999999626</v>
      </c>
      <c r="AK739">
        <f t="shared" si="328"/>
        <v>14.429999999999851</v>
      </c>
      <c r="AL739">
        <v>28.859999999999701</v>
      </c>
      <c r="AM739">
        <f>SUM($AL$5:AL739)</f>
        <v>15337.110000000032</v>
      </c>
      <c r="AU739" s="2">
        <v>735</v>
      </c>
      <c r="AV739" s="1">
        <f t="shared" si="300"/>
        <v>18500</v>
      </c>
      <c r="AW739" s="1">
        <f t="shared" si="312"/>
        <v>18500</v>
      </c>
      <c r="AX739" s="1">
        <f t="shared" si="313"/>
        <v>18500</v>
      </c>
      <c r="AY739" s="1">
        <f t="shared" si="314"/>
        <v>18500</v>
      </c>
      <c r="AZ739" s="1">
        <f t="shared" si="315"/>
        <v>370000</v>
      </c>
      <c r="BA739" s="1">
        <f t="shared" si="316"/>
        <v>444000</v>
      </c>
      <c r="BB739">
        <v>5</v>
      </c>
      <c r="BC739" s="1">
        <f>SUM($BA$5:BA739)</f>
        <v>158349900</v>
      </c>
      <c r="BD739" s="1">
        <v>0</v>
      </c>
      <c r="BE739" s="1">
        <f>SUM($BA$235:BA739)</f>
        <v>146220000</v>
      </c>
    </row>
    <row r="740" spans="21:57" x14ac:dyDescent="0.3">
      <c r="U740" s="2">
        <v>736</v>
      </c>
      <c r="V740">
        <v>0.83499999999999996</v>
      </c>
      <c r="W740">
        <f t="shared" si="318"/>
        <v>0.83499999999999996</v>
      </c>
      <c r="X740">
        <f t="shared" si="319"/>
        <v>0.83499999999999996</v>
      </c>
      <c r="Y740">
        <f t="shared" si="320"/>
        <v>0.83499999999999996</v>
      </c>
      <c r="Z740" s="4">
        <f t="shared" si="321"/>
        <v>493177.91000000003</v>
      </c>
      <c r="AA740" s="4">
        <f t="shared" si="317"/>
        <v>147658.05395147231</v>
      </c>
      <c r="AB740" s="4">
        <f t="shared" si="322"/>
        <v>493181.25000000006</v>
      </c>
      <c r="AC740" s="4">
        <f>SUM($AB$5:AB740)</f>
        <v>146597104.61999997</v>
      </c>
      <c r="AD740">
        <f t="shared" si="323"/>
        <v>0.33755510367168318</v>
      </c>
      <c r="AF740" s="2">
        <v>736</v>
      </c>
      <c r="AG740">
        <f t="shared" si="324"/>
        <v>3.6087499999999624</v>
      </c>
      <c r="AH740">
        <f t="shared" si="325"/>
        <v>3.6087499999999624</v>
      </c>
      <c r="AI740">
        <f t="shared" si="326"/>
        <v>3.6087499999999624</v>
      </c>
      <c r="AJ740">
        <f t="shared" si="327"/>
        <v>3.6087499999999624</v>
      </c>
      <c r="AK740">
        <f t="shared" si="328"/>
        <v>14.43499999999985</v>
      </c>
      <c r="AL740">
        <v>28.869999999999699</v>
      </c>
      <c r="AM740">
        <f>SUM($AL$5:AL740)</f>
        <v>15365.98000000003</v>
      </c>
      <c r="AU740" s="2">
        <v>736</v>
      </c>
      <c r="AV740" s="1">
        <f t="shared" si="300"/>
        <v>18500</v>
      </c>
      <c r="AW740" s="1">
        <f t="shared" si="312"/>
        <v>18500</v>
      </c>
      <c r="AX740" s="1">
        <f t="shared" si="313"/>
        <v>18500</v>
      </c>
      <c r="AY740" s="1">
        <f t="shared" si="314"/>
        <v>18500</v>
      </c>
      <c r="AZ740" s="1">
        <f t="shared" si="315"/>
        <v>370000</v>
      </c>
      <c r="BA740" s="1">
        <f t="shared" si="316"/>
        <v>444000</v>
      </c>
      <c r="BB740">
        <v>5</v>
      </c>
      <c r="BC740" s="1">
        <f>SUM($BA$5:BA740)</f>
        <v>158793900</v>
      </c>
      <c r="BD740" s="1">
        <v>0</v>
      </c>
      <c r="BE740" s="1">
        <f>SUM($BA$235:BA740)</f>
        <v>146664000</v>
      </c>
    </row>
    <row r="741" spans="21:57" x14ac:dyDescent="0.3">
      <c r="U741" s="2">
        <v>737</v>
      </c>
      <c r="V741">
        <v>0.83599999999999997</v>
      </c>
      <c r="W741">
        <f t="shared" si="318"/>
        <v>0.83599999999999997</v>
      </c>
      <c r="X741">
        <f t="shared" si="319"/>
        <v>0.83599999999999997</v>
      </c>
      <c r="Y741">
        <f t="shared" si="320"/>
        <v>0.83599999999999997</v>
      </c>
      <c r="Z741" s="4">
        <f t="shared" si="321"/>
        <v>494262.31</v>
      </c>
      <c r="AA741" s="4">
        <f t="shared" si="317"/>
        <v>147805.71200542376</v>
      </c>
      <c r="AB741" s="4">
        <f t="shared" si="322"/>
        <v>494265.65399999998</v>
      </c>
      <c r="AC741" s="4">
        <f>SUM($AB$5:AB741)</f>
        <v>147091370.27399999</v>
      </c>
      <c r="AD741">
        <f t="shared" si="323"/>
        <v>0.33715921967300733</v>
      </c>
      <c r="AF741" s="2">
        <v>737</v>
      </c>
      <c r="AG741">
        <f t="shared" si="324"/>
        <v>3.6099999999999626</v>
      </c>
      <c r="AH741">
        <f t="shared" si="325"/>
        <v>3.6099999999999626</v>
      </c>
      <c r="AI741">
        <f t="shared" si="326"/>
        <v>3.6099999999999626</v>
      </c>
      <c r="AJ741">
        <f t="shared" si="327"/>
        <v>3.6099999999999626</v>
      </c>
      <c r="AK741">
        <f t="shared" si="328"/>
        <v>14.43999999999985</v>
      </c>
      <c r="AL741">
        <v>28.879999999999701</v>
      </c>
      <c r="AM741">
        <f>SUM($AL$5:AL741)</f>
        <v>15394.86000000003</v>
      </c>
      <c r="AU741" s="2">
        <v>737</v>
      </c>
      <c r="AV741" s="1">
        <f t="shared" si="300"/>
        <v>18500</v>
      </c>
      <c r="AW741" s="1">
        <f t="shared" si="312"/>
        <v>18500</v>
      </c>
      <c r="AX741" s="1">
        <f t="shared" si="313"/>
        <v>18500</v>
      </c>
      <c r="AY741" s="1">
        <f t="shared" si="314"/>
        <v>18500</v>
      </c>
      <c r="AZ741" s="1">
        <f t="shared" si="315"/>
        <v>370000</v>
      </c>
      <c r="BA741" s="1">
        <f t="shared" si="316"/>
        <v>444000</v>
      </c>
      <c r="BB741">
        <v>5</v>
      </c>
      <c r="BC741" s="1">
        <f>SUM($BA$5:BA741)</f>
        <v>159237900</v>
      </c>
      <c r="BD741" s="1">
        <v>0</v>
      </c>
      <c r="BE741" s="1">
        <f>SUM($BA$235:BA741)</f>
        <v>147108000</v>
      </c>
    </row>
    <row r="742" spans="21:57" x14ac:dyDescent="0.3">
      <c r="U742" s="2">
        <v>738</v>
      </c>
      <c r="V742">
        <v>0.83699999999999997</v>
      </c>
      <c r="W742">
        <f t="shared" si="318"/>
        <v>0.83699999999999997</v>
      </c>
      <c r="X742">
        <f t="shared" si="319"/>
        <v>0.83699999999999997</v>
      </c>
      <c r="Y742">
        <f t="shared" si="320"/>
        <v>0.83699999999999997</v>
      </c>
      <c r="Z742" s="4">
        <f t="shared" si="321"/>
        <v>495348.38</v>
      </c>
      <c r="AA742" s="4">
        <f t="shared" si="317"/>
        <v>147953.51771742917</v>
      </c>
      <c r="AB742" s="4">
        <f t="shared" si="322"/>
        <v>495351.728</v>
      </c>
      <c r="AC742" s="4">
        <f>SUM($AB$5:AB742)</f>
        <v>147586722.00199997</v>
      </c>
      <c r="AD742">
        <f t="shared" si="323"/>
        <v>0.33676464300879799</v>
      </c>
      <c r="AF742" s="2">
        <v>738</v>
      </c>
      <c r="AG742">
        <f t="shared" si="324"/>
        <v>3.6112499999999623</v>
      </c>
      <c r="AH742">
        <f t="shared" si="325"/>
        <v>3.6112499999999623</v>
      </c>
      <c r="AI742">
        <f t="shared" si="326"/>
        <v>3.6112499999999623</v>
      </c>
      <c r="AJ742">
        <f t="shared" si="327"/>
        <v>3.6112499999999623</v>
      </c>
      <c r="AK742">
        <f t="shared" si="328"/>
        <v>14.444999999999849</v>
      </c>
      <c r="AL742">
        <v>28.889999999999699</v>
      </c>
      <c r="AM742">
        <f>SUM($AL$5:AL742)</f>
        <v>15423.750000000029</v>
      </c>
      <c r="AU742" s="2">
        <v>738</v>
      </c>
      <c r="AV742" s="1">
        <f t="shared" si="300"/>
        <v>18500</v>
      </c>
      <c r="AW742" s="1">
        <f t="shared" si="312"/>
        <v>18500</v>
      </c>
      <c r="AX742" s="1">
        <f t="shared" si="313"/>
        <v>18500</v>
      </c>
      <c r="AY742" s="1">
        <f t="shared" si="314"/>
        <v>18500</v>
      </c>
      <c r="AZ742" s="1">
        <f t="shared" si="315"/>
        <v>370000</v>
      </c>
      <c r="BA742" s="1">
        <f t="shared" si="316"/>
        <v>444000</v>
      </c>
      <c r="BB742">
        <v>5</v>
      </c>
      <c r="BC742" s="1">
        <f>SUM($BA$5:BA742)</f>
        <v>159681900</v>
      </c>
      <c r="BD742" s="1">
        <v>0</v>
      </c>
      <c r="BE742" s="1">
        <f>SUM($BA$235:BA742)</f>
        <v>147552000</v>
      </c>
    </row>
    <row r="743" spans="21:57" x14ac:dyDescent="0.3">
      <c r="U743" s="2">
        <v>739</v>
      </c>
      <c r="V743">
        <v>0.83799999999999997</v>
      </c>
      <c r="W743">
        <f t="shared" si="318"/>
        <v>0.83799999999999997</v>
      </c>
      <c r="X743">
        <f t="shared" si="319"/>
        <v>0.83799999999999997</v>
      </c>
      <c r="Y743">
        <f t="shared" si="320"/>
        <v>0.83799999999999997</v>
      </c>
      <c r="Z743" s="4">
        <f t="shared" si="321"/>
        <v>496436.14</v>
      </c>
      <c r="AA743" s="4">
        <f t="shared" si="317"/>
        <v>148101.4712351466</v>
      </c>
      <c r="AB743" s="4">
        <f t="shared" si="322"/>
        <v>496439.49200000003</v>
      </c>
      <c r="AC743" s="4">
        <f>SUM($AB$5:AB743)</f>
        <v>148083161.49399999</v>
      </c>
      <c r="AD743">
        <f t="shared" si="323"/>
        <v>0.33637137898711933</v>
      </c>
      <c r="AF743" s="2">
        <v>739</v>
      </c>
      <c r="AG743">
        <f t="shared" si="324"/>
        <v>3.6124999999999625</v>
      </c>
      <c r="AH743">
        <f t="shared" si="325"/>
        <v>3.6124999999999625</v>
      </c>
      <c r="AI743">
        <f t="shared" si="326"/>
        <v>3.6124999999999625</v>
      </c>
      <c r="AJ743">
        <f t="shared" si="327"/>
        <v>3.6124999999999625</v>
      </c>
      <c r="AK743">
        <f t="shared" si="328"/>
        <v>14.44999999999985</v>
      </c>
      <c r="AL743">
        <v>28.8999999999997</v>
      </c>
      <c r="AM743">
        <f>SUM($AL$5:AL743)</f>
        <v>15452.650000000029</v>
      </c>
      <c r="AU743" s="2">
        <v>739</v>
      </c>
      <c r="AV743" s="1">
        <f t="shared" si="300"/>
        <v>18500</v>
      </c>
      <c r="AW743" s="1">
        <f t="shared" si="312"/>
        <v>18500</v>
      </c>
      <c r="AX743" s="1">
        <f t="shared" si="313"/>
        <v>18500</v>
      </c>
      <c r="AY743" s="1">
        <f t="shared" si="314"/>
        <v>18500</v>
      </c>
      <c r="AZ743" s="1">
        <f t="shared" si="315"/>
        <v>370000</v>
      </c>
      <c r="BA743" s="1">
        <f t="shared" si="316"/>
        <v>444000</v>
      </c>
      <c r="BB743">
        <v>5</v>
      </c>
      <c r="BC743" s="1">
        <f>SUM($BA$5:BA743)</f>
        <v>160125900</v>
      </c>
      <c r="BD743" s="1">
        <v>0</v>
      </c>
      <c r="BE743" s="1">
        <f>SUM($BA$235:BA743)</f>
        <v>147996000</v>
      </c>
    </row>
    <row r="744" spans="21:57" x14ac:dyDescent="0.3">
      <c r="U744" s="2">
        <v>740</v>
      </c>
      <c r="V744">
        <v>0.83899999999999997</v>
      </c>
      <c r="W744">
        <f t="shared" si="318"/>
        <v>0.83899999999999997</v>
      </c>
      <c r="X744">
        <f t="shared" si="319"/>
        <v>0.83899999999999997</v>
      </c>
      <c r="Y744">
        <f t="shared" si="320"/>
        <v>0.83899999999999997</v>
      </c>
      <c r="Z744" s="4">
        <f t="shared" si="321"/>
        <v>497525.57</v>
      </c>
      <c r="AA744" s="4">
        <f t="shared" si="317"/>
        <v>148249.57270638173</v>
      </c>
      <c r="AB744" s="4">
        <f t="shared" si="322"/>
        <v>497528.92600000004</v>
      </c>
      <c r="AC744" s="4">
        <f>SUM($AB$5:AB744)</f>
        <v>148580690.41999999</v>
      </c>
      <c r="AD744">
        <f t="shared" si="323"/>
        <v>0.33597940574773444</v>
      </c>
      <c r="AF744" s="2">
        <v>740</v>
      </c>
      <c r="AG744">
        <f t="shared" si="324"/>
        <v>3.6137499999999627</v>
      </c>
      <c r="AH744">
        <f t="shared" si="325"/>
        <v>3.6137499999999627</v>
      </c>
      <c r="AI744">
        <f t="shared" si="326"/>
        <v>3.6137499999999627</v>
      </c>
      <c r="AJ744">
        <f t="shared" si="327"/>
        <v>3.6137499999999627</v>
      </c>
      <c r="AK744">
        <f t="shared" si="328"/>
        <v>14.454999999999851</v>
      </c>
      <c r="AL744">
        <v>28.909999999999702</v>
      </c>
      <c r="AM744">
        <f>SUM($AL$5:AL744)</f>
        <v>15481.560000000029</v>
      </c>
      <c r="AU744" s="2">
        <v>740</v>
      </c>
      <c r="AV744" s="1">
        <f t="shared" si="300"/>
        <v>18500</v>
      </c>
      <c r="AW744" s="1">
        <f t="shared" si="312"/>
        <v>18500</v>
      </c>
      <c r="AX744" s="1">
        <f t="shared" si="313"/>
        <v>18500</v>
      </c>
      <c r="AY744" s="1">
        <f t="shared" si="314"/>
        <v>18500</v>
      </c>
      <c r="AZ744" s="1">
        <f t="shared" si="315"/>
        <v>370000</v>
      </c>
      <c r="BA744" s="1">
        <f t="shared" si="316"/>
        <v>444000</v>
      </c>
      <c r="BB744">
        <v>5</v>
      </c>
      <c r="BC744" s="1">
        <f>SUM($BA$5:BA744)</f>
        <v>160569900</v>
      </c>
      <c r="BD744" s="1">
        <v>0</v>
      </c>
      <c r="BE744" s="1">
        <f>SUM($BA$235:BA744)</f>
        <v>148440000</v>
      </c>
    </row>
    <row r="745" spans="21:57" x14ac:dyDescent="0.3">
      <c r="U745" s="2">
        <v>741</v>
      </c>
      <c r="V745">
        <v>0.84</v>
      </c>
      <c r="W745">
        <f t="shared" si="318"/>
        <v>0.84</v>
      </c>
      <c r="X745">
        <f t="shared" si="319"/>
        <v>0.84</v>
      </c>
      <c r="Y745">
        <f t="shared" si="320"/>
        <v>0.84</v>
      </c>
      <c r="Z745" s="4">
        <f t="shared" si="321"/>
        <v>498616.69</v>
      </c>
      <c r="AA745" s="4">
        <f t="shared" si="317"/>
        <v>148397.82227908811</v>
      </c>
      <c r="AB745" s="4">
        <f t="shared" si="322"/>
        <v>498620.05</v>
      </c>
      <c r="AC745" s="4">
        <f>SUM($AB$5:AB745)</f>
        <v>149079310.47</v>
      </c>
      <c r="AD745">
        <f t="shared" si="323"/>
        <v>0.33558872865009531</v>
      </c>
      <c r="AF745" s="2">
        <v>741</v>
      </c>
      <c r="AG745">
        <f t="shared" si="324"/>
        <v>3.6149999999999625</v>
      </c>
      <c r="AH745">
        <f t="shared" si="325"/>
        <v>3.6149999999999625</v>
      </c>
      <c r="AI745">
        <f t="shared" si="326"/>
        <v>3.6149999999999625</v>
      </c>
      <c r="AJ745">
        <f t="shared" si="327"/>
        <v>3.6149999999999625</v>
      </c>
      <c r="AK745">
        <f t="shared" si="328"/>
        <v>14.45999999999985</v>
      </c>
      <c r="AL745">
        <v>28.9199999999997</v>
      </c>
      <c r="AM745">
        <f>SUM($AL$5:AL745)</f>
        <v>15510.480000000029</v>
      </c>
      <c r="AU745" s="2">
        <v>741</v>
      </c>
      <c r="AV745" s="1">
        <f t="shared" si="300"/>
        <v>18500</v>
      </c>
      <c r="AW745" s="1">
        <f t="shared" si="312"/>
        <v>18500</v>
      </c>
      <c r="AX745" s="1">
        <f t="shared" si="313"/>
        <v>18500</v>
      </c>
      <c r="AY745" s="1">
        <f t="shared" si="314"/>
        <v>18500</v>
      </c>
      <c r="AZ745" s="1">
        <f t="shared" si="315"/>
        <v>370000</v>
      </c>
      <c r="BA745" s="1">
        <f t="shared" si="316"/>
        <v>444000</v>
      </c>
      <c r="BB745">
        <v>5</v>
      </c>
      <c r="BC745" s="1">
        <f>SUM($BA$5:BA745)</f>
        <v>161013900</v>
      </c>
      <c r="BD745" s="1">
        <v>0</v>
      </c>
      <c r="BE745" s="1">
        <f>SUM($BA$235:BA745)</f>
        <v>148884000</v>
      </c>
    </row>
    <row r="746" spans="21:57" x14ac:dyDescent="0.3">
      <c r="U746" s="2">
        <v>742</v>
      </c>
      <c r="V746">
        <v>0.84099999999999997</v>
      </c>
      <c r="W746">
        <f t="shared" si="318"/>
        <v>0.84099999999999997</v>
      </c>
      <c r="X746">
        <f t="shared" si="319"/>
        <v>0.84099999999999997</v>
      </c>
      <c r="Y746">
        <f t="shared" si="320"/>
        <v>0.84099999999999997</v>
      </c>
      <c r="Z746" s="4">
        <f t="shared" si="321"/>
        <v>499709.49</v>
      </c>
      <c r="AA746" s="4">
        <f t="shared" si="317"/>
        <v>148546.22010136719</v>
      </c>
      <c r="AB746" s="4">
        <f t="shared" si="322"/>
        <v>499712.85399999999</v>
      </c>
      <c r="AC746" s="4">
        <f>SUM($AB$5:AB746)</f>
        <v>149579023.324</v>
      </c>
      <c r="AD746">
        <f t="shared" si="323"/>
        <v>0.33519933277432346</v>
      </c>
      <c r="AE746" s="16"/>
      <c r="AF746" s="2">
        <v>742</v>
      </c>
      <c r="AG746">
        <f t="shared" si="324"/>
        <v>3.6162499999999627</v>
      </c>
      <c r="AH746">
        <f t="shared" si="325"/>
        <v>3.6162499999999627</v>
      </c>
      <c r="AI746">
        <f t="shared" si="326"/>
        <v>3.6162499999999627</v>
      </c>
      <c r="AJ746">
        <f t="shared" si="327"/>
        <v>3.6162499999999627</v>
      </c>
      <c r="AK746">
        <f t="shared" si="328"/>
        <v>14.464999999999851</v>
      </c>
      <c r="AL746">
        <v>28.929999999999701</v>
      </c>
      <c r="AM746">
        <f>SUM($AL$5:AL746)</f>
        <v>15539.410000000029</v>
      </c>
      <c r="AU746" s="2">
        <v>742</v>
      </c>
      <c r="AV746" s="1">
        <f t="shared" si="300"/>
        <v>18500</v>
      </c>
      <c r="AW746" s="1">
        <f t="shared" si="312"/>
        <v>18500</v>
      </c>
      <c r="AX746" s="1">
        <f t="shared" si="313"/>
        <v>18500</v>
      </c>
      <c r="AY746" s="1">
        <f t="shared" si="314"/>
        <v>18500</v>
      </c>
      <c r="AZ746" s="1">
        <f t="shared" si="315"/>
        <v>370000</v>
      </c>
      <c r="BA746" s="1">
        <f t="shared" si="316"/>
        <v>444000</v>
      </c>
      <c r="BB746">
        <v>5</v>
      </c>
      <c r="BC746" s="1">
        <f>SUM($BA$5:BA746)</f>
        <v>161457900</v>
      </c>
      <c r="BD746" s="1">
        <v>0</v>
      </c>
      <c r="BE746" s="1">
        <f>SUM($BA$235:BA746)</f>
        <v>149328000</v>
      </c>
    </row>
    <row r="747" spans="21:57" x14ac:dyDescent="0.3">
      <c r="U747" s="2">
        <v>743</v>
      </c>
      <c r="V747">
        <v>0.84199999999999997</v>
      </c>
      <c r="W747">
        <f t="shared" si="318"/>
        <v>0.84199999999999997</v>
      </c>
      <c r="X747">
        <f t="shared" si="319"/>
        <v>0.84199999999999997</v>
      </c>
      <c r="Y747">
        <f t="shared" si="320"/>
        <v>0.84199999999999997</v>
      </c>
      <c r="Z747" s="4">
        <f t="shared" si="321"/>
        <v>500803.98</v>
      </c>
      <c r="AA747" s="4">
        <f t="shared" si="317"/>
        <v>148694.76632146855</v>
      </c>
      <c r="AB747" s="4">
        <f t="shared" si="322"/>
        <v>500807.348</v>
      </c>
      <c r="AC747" s="4">
        <f>SUM($AB$5:AB747)</f>
        <v>150079830.67199999</v>
      </c>
      <c r="AD747">
        <f t="shared" si="323"/>
        <v>0.33481121675410441</v>
      </c>
      <c r="AF747" s="2">
        <v>743</v>
      </c>
      <c r="AG747">
        <f t="shared" si="324"/>
        <v>3.6174999999999624</v>
      </c>
      <c r="AH747">
        <f t="shared" si="325"/>
        <v>3.6174999999999624</v>
      </c>
      <c r="AI747">
        <f t="shared" si="326"/>
        <v>3.6174999999999624</v>
      </c>
      <c r="AJ747">
        <f t="shared" si="327"/>
        <v>3.6174999999999624</v>
      </c>
      <c r="AK747">
        <f t="shared" si="328"/>
        <v>14.46999999999985</v>
      </c>
      <c r="AL747">
        <v>28.939999999999699</v>
      </c>
      <c r="AM747">
        <f>SUM($AL$5:AL747)</f>
        <v>15568.350000000029</v>
      </c>
      <c r="AU747" s="2">
        <v>743</v>
      </c>
      <c r="AV747" s="1">
        <f t="shared" si="300"/>
        <v>18500</v>
      </c>
      <c r="AW747" s="1">
        <f t="shared" si="312"/>
        <v>18500</v>
      </c>
      <c r="AX747" s="1">
        <f t="shared" si="313"/>
        <v>18500</v>
      </c>
      <c r="AY747" s="1">
        <f t="shared" si="314"/>
        <v>18500</v>
      </c>
      <c r="AZ747" s="1">
        <f t="shared" si="315"/>
        <v>370000</v>
      </c>
      <c r="BA747" s="1">
        <f t="shared" si="316"/>
        <v>444000</v>
      </c>
      <c r="BB747">
        <v>5</v>
      </c>
      <c r="BC747" s="1">
        <f>SUM($BA$5:BA747)</f>
        <v>161901900</v>
      </c>
      <c r="BD747" s="1">
        <v>0</v>
      </c>
      <c r="BE747" s="1">
        <f>SUM($BA$235:BA747)</f>
        <v>149772000</v>
      </c>
    </row>
    <row r="748" spans="21:57" x14ac:dyDescent="0.3">
      <c r="U748" s="2">
        <v>744</v>
      </c>
      <c r="V748">
        <v>0.84299999999999997</v>
      </c>
      <c r="W748">
        <f t="shared" si="318"/>
        <v>0.84299999999999997</v>
      </c>
      <c r="X748">
        <f t="shared" si="319"/>
        <v>0.84299999999999997</v>
      </c>
      <c r="Y748">
        <f t="shared" si="320"/>
        <v>0.84299999999999997</v>
      </c>
      <c r="Z748" s="4">
        <f t="shared" si="321"/>
        <v>501900.16000000003</v>
      </c>
      <c r="AA748" s="4">
        <f t="shared" si="317"/>
        <v>148843.46108779</v>
      </c>
      <c r="AB748" s="4">
        <f t="shared" si="322"/>
        <v>501903.53200000001</v>
      </c>
      <c r="AC748" s="4">
        <f>SUM($AB$5:AB748)</f>
        <v>150581734.204</v>
      </c>
      <c r="AD748">
        <f t="shared" si="323"/>
        <v>0.33442437251739521</v>
      </c>
      <c r="AF748" s="2">
        <v>744</v>
      </c>
      <c r="AG748">
        <f t="shared" si="324"/>
        <v>3.6187499999999626</v>
      </c>
      <c r="AH748">
        <f t="shared" si="325"/>
        <v>3.6187499999999626</v>
      </c>
      <c r="AI748">
        <f t="shared" si="326"/>
        <v>3.6187499999999626</v>
      </c>
      <c r="AJ748">
        <f t="shared" si="327"/>
        <v>3.6187499999999626</v>
      </c>
      <c r="AK748">
        <f t="shared" si="328"/>
        <v>14.47499999999985</v>
      </c>
      <c r="AL748">
        <v>28.949999999999701</v>
      </c>
      <c r="AM748">
        <f>SUM($AL$5:AL748)</f>
        <v>15597.300000000028</v>
      </c>
      <c r="AU748" s="2">
        <v>744</v>
      </c>
      <c r="AV748" s="1">
        <f t="shared" si="300"/>
        <v>18500</v>
      </c>
      <c r="AW748" s="1">
        <f t="shared" si="312"/>
        <v>18500</v>
      </c>
      <c r="AX748" s="1">
        <f t="shared" si="313"/>
        <v>18500</v>
      </c>
      <c r="AY748" s="1">
        <f t="shared" si="314"/>
        <v>18500</v>
      </c>
      <c r="AZ748" s="1">
        <f t="shared" si="315"/>
        <v>370000</v>
      </c>
      <c r="BA748" s="1">
        <f t="shared" si="316"/>
        <v>444000</v>
      </c>
      <c r="BB748">
        <v>5</v>
      </c>
      <c r="BC748" s="1">
        <f>SUM($BA$5:BA748)</f>
        <v>162345900</v>
      </c>
      <c r="BD748" s="1">
        <v>0</v>
      </c>
      <c r="BE748" s="1">
        <f>SUM($BA$235:BA748)</f>
        <v>150216000</v>
      </c>
    </row>
    <row r="749" spans="21:57" x14ac:dyDescent="0.3">
      <c r="U749" s="2">
        <v>745</v>
      </c>
      <c r="V749">
        <v>0.84399999999999997</v>
      </c>
      <c r="W749">
        <f t="shared" si="318"/>
        <v>0.84399999999999997</v>
      </c>
      <c r="X749">
        <f t="shared" si="319"/>
        <v>0.84399999999999997</v>
      </c>
      <c r="Y749">
        <f t="shared" si="320"/>
        <v>0.84399999999999997</v>
      </c>
      <c r="Z749" s="4">
        <f t="shared" si="321"/>
        <v>502998.03</v>
      </c>
      <c r="AA749" s="4">
        <f t="shared" si="317"/>
        <v>148992.30454887776</v>
      </c>
      <c r="AB749" s="4">
        <f t="shared" si="322"/>
        <v>503001.40600000002</v>
      </c>
      <c r="AC749" s="4">
        <f>SUM($AB$5:AB749)</f>
        <v>151084735.60999998</v>
      </c>
      <c r="AD749">
        <f t="shared" si="323"/>
        <v>0.33403879206129289</v>
      </c>
      <c r="AF749" s="2">
        <v>745</v>
      </c>
      <c r="AG749">
        <f t="shared" si="324"/>
        <v>3.6199999999999624</v>
      </c>
      <c r="AH749">
        <f t="shared" si="325"/>
        <v>3.6199999999999624</v>
      </c>
      <c r="AI749">
        <f t="shared" si="326"/>
        <v>3.6199999999999624</v>
      </c>
      <c r="AJ749">
        <f t="shared" si="327"/>
        <v>3.6199999999999624</v>
      </c>
      <c r="AK749">
        <f t="shared" si="328"/>
        <v>14.479999999999849</v>
      </c>
      <c r="AL749">
        <v>28.959999999999699</v>
      </c>
      <c r="AM749">
        <f>SUM($AL$5:AL749)</f>
        <v>15626.260000000028</v>
      </c>
      <c r="AU749" s="2">
        <v>745</v>
      </c>
      <c r="AV749" s="1">
        <f t="shared" si="300"/>
        <v>18500</v>
      </c>
      <c r="AW749" s="1">
        <f t="shared" si="312"/>
        <v>18500</v>
      </c>
      <c r="AX749" s="1">
        <f t="shared" si="313"/>
        <v>18500</v>
      </c>
      <c r="AY749" s="1">
        <f t="shared" si="314"/>
        <v>18500</v>
      </c>
      <c r="AZ749" s="1">
        <f t="shared" si="315"/>
        <v>370000</v>
      </c>
      <c r="BA749" s="1">
        <f t="shared" si="316"/>
        <v>444000</v>
      </c>
      <c r="BB749">
        <v>5</v>
      </c>
      <c r="BC749" s="1">
        <f>SUM($BA$5:BA749)</f>
        <v>162789900</v>
      </c>
      <c r="BD749" s="1">
        <v>0</v>
      </c>
      <c r="BE749" s="1">
        <f>SUM($BA$235:BA749)</f>
        <v>150660000</v>
      </c>
    </row>
    <row r="750" spans="21:57" x14ac:dyDescent="0.3">
      <c r="U750" s="2">
        <v>746</v>
      </c>
      <c r="V750">
        <v>0.84499999999999997</v>
      </c>
      <c r="W750">
        <f t="shared" si="318"/>
        <v>0.84499999999999997</v>
      </c>
      <c r="X750">
        <f t="shared" si="319"/>
        <v>0.84499999999999997</v>
      </c>
      <c r="Y750">
        <f t="shared" si="320"/>
        <v>0.84499999999999997</v>
      </c>
      <c r="Z750" s="4">
        <f t="shared" si="321"/>
        <v>504097.59</v>
      </c>
      <c r="AA750" s="4">
        <f t="shared" si="317"/>
        <v>149141.29685342661</v>
      </c>
      <c r="AB750" s="4">
        <f t="shared" si="322"/>
        <v>504100.97000000003</v>
      </c>
      <c r="AC750" s="4">
        <f>SUM($AB$5:AB750)</f>
        <v>151588836.57999998</v>
      </c>
      <c r="AD750">
        <f t="shared" si="323"/>
        <v>0.33365446745146465</v>
      </c>
      <c r="AF750" s="2">
        <v>746</v>
      </c>
      <c r="AG750">
        <f t="shared" si="324"/>
        <v>3.6212499999999626</v>
      </c>
      <c r="AH750">
        <f t="shared" si="325"/>
        <v>3.6212499999999626</v>
      </c>
      <c r="AI750">
        <f t="shared" si="326"/>
        <v>3.6212499999999626</v>
      </c>
      <c r="AJ750">
        <f t="shared" si="327"/>
        <v>3.6212499999999626</v>
      </c>
      <c r="AK750">
        <f t="shared" si="328"/>
        <v>14.48499999999985</v>
      </c>
      <c r="AL750">
        <v>28.9699999999997</v>
      </c>
      <c r="AM750">
        <f>SUM($AL$5:AL750)</f>
        <v>15655.230000000027</v>
      </c>
      <c r="AU750" s="2">
        <v>746</v>
      </c>
      <c r="AV750" s="1">
        <f t="shared" si="300"/>
        <v>18500</v>
      </c>
      <c r="AW750" s="1">
        <f t="shared" si="312"/>
        <v>18500</v>
      </c>
      <c r="AX750" s="1">
        <f t="shared" si="313"/>
        <v>18500</v>
      </c>
      <c r="AY750" s="1">
        <f t="shared" si="314"/>
        <v>18500</v>
      </c>
      <c r="AZ750" s="1">
        <f t="shared" si="315"/>
        <v>370000</v>
      </c>
      <c r="BA750" s="1">
        <f t="shared" si="316"/>
        <v>444000</v>
      </c>
      <c r="BB750">
        <v>5</v>
      </c>
      <c r="BC750" s="1">
        <f>SUM($BA$5:BA750)</f>
        <v>163233900</v>
      </c>
      <c r="BD750" s="1">
        <v>0</v>
      </c>
      <c r="BE750" s="1">
        <f>SUM($BA$235:BA750)</f>
        <v>151104000</v>
      </c>
    </row>
    <row r="751" spans="21:57" x14ac:dyDescent="0.3">
      <c r="U751" s="2">
        <v>747</v>
      </c>
      <c r="V751">
        <v>0.84599999999999997</v>
      </c>
      <c r="W751">
        <f t="shared" si="318"/>
        <v>0.84599999999999997</v>
      </c>
      <c r="X751">
        <f t="shared" si="319"/>
        <v>0.84599999999999997</v>
      </c>
      <c r="Y751">
        <f t="shared" si="320"/>
        <v>0.84599999999999997</v>
      </c>
      <c r="Z751" s="4">
        <f t="shared" si="321"/>
        <v>505198.85000000003</v>
      </c>
      <c r="AA751" s="4">
        <f t="shared" si="317"/>
        <v>149290.43815028001</v>
      </c>
      <c r="AB751" s="4">
        <f t="shared" si="322"/>
        <v>505202.23400000005</v>
      </c>
      <c r="AC751" s="4">
        <f>SUM($AB$5:AB751)</f>
        <v>152094038.81399998</v>
      </c>
      <c r="AD751">
        <f t="shared" si="323"/>
        <v>0.33327139741809442</v>
      </c>
      <c r="AF751" s="2">
        <v>747</v>
      </c>
      <c r="AG751">
        <f t="shared" si="324"/>
        <v>3.6224999999999623</v>
      </c>
      <c r="AH751">
        <f t="shared" si="325"/>
        <v>3.6224999999999623</v>
      </c>
      <c r="AI751">
        <f t="shared" si="326"/>
        <v>3.6224999999999623</v>
      </c>
      <c r="AJ751">
        <f t="shared" si="327"/>
        <v>3.6224999999999623</v>
      </c>
      <c r="AK751">
        <f t="shared" si="328"/>
        <v>14.489999999999849</v>
      </c>
      <c r="AL751">
        <v>28.979999999999698</v>
      </c>
      <c r="AM751">
        <f>SUM($AL$5:AL751)</f>
        <v>15684.210000000026</v>
      </c>
      <c r="AU751" s="2">
        <v>747</v>
      </c>
      <c r="AV751" s="1">
        <f t="shared" si="300"/>
        <v>18500</v>
      </c>
      <c r="AW751" s="1">
        <f t="shared" ref="AW751:AW814" si="329">AV751</f>
        <v>18500</v>
      </c>
      <c r="AX751" s="1">
        <f t="shared" ref="AX751:AX814" si="330">AV751</f>
        <v>18500</v>
      </c>
      <c r="AY751" s="1">
        <f t="shared" ref="AY751:AY814" si="331">AV751</f>
        <v>18500</v>
      </c>
      <c r="AZ751" s="1">
        <f t="shared" ref="AZ751:AZ814" si="332">ROUNDUP(SUM(AV751:AY751)*BB751,-1)</f>
        <v>370000</v>
      </c>
      <c r="BA751" s="1">
        <f t="shared" ref="BA751:BA814" si="333">SUM(AV751:AZ751)</f>
        <v>444000</v>
      </c>
      <c r="BB751">
        <v>5</v>
      </c>
      <c r="BC751" s="1">
        <f>SUM($BA$5:BA751)</f>
        <v>163677900</v>
      </c>
      <c r="BD751" s="1">
        <v>0</v>
      </c>
      <c r="BE751" s="1">
        <f>SUM($BA$235:BA751)</f>
        <v>151548000</v>
      </c>
    </row>
    <row r="752" spans="21:57" x14ac:dyDescent="0.3">
      <c r="U752" s="2">
        <v>748</v>
      </c>
      <c r="V752">
        <v>0.84699999999999998</v>
      </c>
      <c r="W752">
        <f t="shared" si="318"/>
        <v>0.84699999999999998</v>
      </c>
      <c r="X752">
        <f t="shared" si="319"/>
        <v>0.84699999999999998</v>
      </c>
      <c r="Y752">
        <f t="shared" si="320"/>
        <v>0.84699999999999998</v>
      </c>
      <c r="Z752" s="4">
        <f t="shared" si="321"/>
        <v>506301.81</v>
      </c>
      <c r="AA752" s="4">
        <f t="shared" si="317"/>
        <v>149439.72858843027</v>
      </c>
      <c r="AB752" s="4">
        <f t="shared" si="322"/>
        <v>506305.19799999997</v>
      </c>
      <c r="AC752" s="4">
        <f>SUM($AB$5:AB752)</f>
        <v>152600344.01199999</v>
      </c>
      <c r="AD752">
        <f t="shared" si="323"/>
        <v>0.33288957407409536</v>
      </c>
      <c r="AF752" s="2">
        <v>748</v>
      </c>
      <c r="AG752">
        <f t="shared" si="324"/>
        <v>3.6237499999999625</v>
      </c>
      <c r="AH752">
        <f t="shared" si="325"/>
        <v>3.6237499999999625</v>
      </c>
      <c r="AI752">
        <f t="shared" si="326"/>
        <v>3.6237499999999625</v>
      </c>
      <c r="AJ752">
        <f t="shared" si="327"/>
        <v>3.6237499999999625</v>
      </c>
      <c r="AK752">
        <f t="shared" si="328"/>
        <v>14.49499999999985</v>
      </c>
      <c r="AL752">
        <v>28.9899999999997</v>
      </c>
      <c r="AM752">
        <f>SUM($AL$5:AL752)</f>
        <v>15713.200000000026</v>
      </c>
      <c r="AU752" s="2">
        <v>748</v>
      </c>
      <c r="AV752" s="1">
        <f t="shared" si="300"/>
        <v>18500</v>
      </c>
      <c r="AW752" s="1">
        <f t="shared" si="329"/>
        <v>18500</v>
      </c>
      <c r="AX752" s="1">
        <f t="shared" si="330"/>
        <v>18500</v>
      </c>
      <c r="AY752" s="1">
        <f t="shared" si="331"/>
        <v>18500</v>
      </c>
      <c r="AZ752" s="1">
        <f t="shared" si="332"/>
        <v>370000</v>
      </c>
      <c r="BA752" s="1">
        <f t="shared" si="333"/>
        <v>444000</v>
      </c>
      <c r="BB752">
        <v>5</v>
      </c>
      <c r="BC752" s="1">
        <f>SUM($BA$5:BA752)</f>
        <v>164121900</v>
      </c>
      <c r="BD752" s="1">
        <v>0</v>
      </c>
      <c r="BE752" s="1">
        <f>SUM($BA$235:BA752)</f>
        <v>151992000</v>
      </c>
    </row>
    <row r="753" spans="21:57" x14ac:dyDescent="0.3">
      <c r="U753" s="2">
        <v>749</v>
      </c>
      <c r="V753">
        <v>0.84799999999999998</v>
      </c>
      <c r="W753">
        <f t="shared" si="318"/>
        <v>0.84799999999999998</v>
      </c>
      <c r="X753">
        <f t="shared" si="319"/>
        <v>0.84799999999999998</v>
      </c>
      <c r="Y753">
        <f t="shared" si="320"/>
        <v>0.84799999999999998</v>
      </c>
      <c r="Z753" s="4">
        <f t="shared" si="321"/>
        <v>507406.46</v>
      </c>
      <c r="AA753" s="4">
        <f t="shared" si="317"/>
        <v>149589.16831701869</v>
      </c>
      <c r="AB753" s="4">
        <f t="shared" si="322"/>
        <v>507409.85200000001</v>
      </c>
      <c r="AC753" s="4">
        <f>SUM($AB$5:AB753)</f>
        <v>153107753.86399999</v>
      </c>
      <c r="AD753">
        <f t="shared" si="323"/>
        <v>0.33250898304665488</v>
      </c>
      <c r="AF753" s="2">
        <v>749</v>
      </c>
      <c r="AG753">
        <f t="shared" si="324"/>
        <v>3.6249999999999627</v>
      </c>
      <c r="AH753">
        <f t="shared" si="325"/>
        <v>3.6249999999999627</v>
      </c>
      <c r="AI753">
        <f t="shared" si="326"/>
        <v>3.6249999999999627</v>
      </c>
      <c r="AJ753">
        <f t="shared" si="327"/>
        <v>3.6249999999999627</v>
      </c>
      <c r="AK753">
        <f t="shared" si="328"/>
        <v>14.499999999999851</v>
      </c>
      <c r="AL753">
        <v>28.999999999999702</v>
      </c>
      <c r="AM753">
        <f>SUM($AL$5:AL753)</f>
        <v>15742.200000000026</v>
      </c>
      <c r="AU753" s="2">
        <v>749</v>
      </c>
      <c r="AV753" s="1">
        <f t="shared" si="300"/>
        <v>18500</v>
      </c>
      <c r="AW753" s="1">
        <f t="shared" si="329"/>
        <v>18500</v>
      </c>
      <c r="AX753" s="1">
        <f t="shared" si="330"/>
        <v>18500</v>
      </c>
      <c r="AY753" s="1">
        <f t="shared" si="331"/>
        <v>18500</v>
      </c>
      <c r="AZ753" s="1">
        <f t="shared" si="332"/>
        <v>370000</v>
      </c>
      <c r="BA753" s="1">
        <f t="shared" si="333"/>
        <v>444000</v>
      </c>
      <c r="BB753">
        <v>5</v>
      </c>
      <c r="BC753" s="1">
        <f>SUM($BA$5:BA753)</f>
        <v>164565900</v>
      </c>
      <c r="BD753" s="1">
        <v>0</v>
      </c>
      <c r="BE753" s="1">
        <f>SUM($BA$235:BA753)</f>
        <v>152436000</v>
      </c>
    </row>
    <row r="754" spans="21:57" x14ac:dyDescent="0.3">
      <c r="U754" s="2">
        <v>750</v>
      </c>
      <c r="V754">
        <v>0.84899999999999998</v>
      </c>
      <c r="W754">
        <f t="shared" si="318"/>
        <v>0.84899999999999998</v>
      </c>
      <c r="X754">
        <f t="shared" si="319"/>
        <v>0.84899999999999998</v>
      </c>
      <c r="Y754">
        <f t="shared" si="320"/>
        <v>0.84899999999999998</v>
      </c>
      <c r="Z754" s="4">
        <f t="shared" si="321"/>
        <v>508512.83</v>
      </c>
      <c r="AA754" s="4">
        <f t="shared" si="317"/>
        <v>149738.75748533569</v>
      </c>
      <c r="AB754" s="4">
        <f t="shared" si="322"/>
        <v>508516.22600000002</v>
      </c>
      <c r="AC754" s="4">
        <f>SUM($AB$5:AB754)</f>
        <v>153616270.09</v>
      </c>
      <c r="AD754">
        <f t="shared" si="323"/>
        <v>0.3321296362636913</v>
      </c>
      <c r="AF754" s="2">
        <v>750</v>
      </c>
      <c r="AG754">
        <f t="shared" si="324"/>
        <v>3.6262499999999624</v>
      </c>
      <c r="AH754">
        <f t="shared" si="325"/>
        <v>3.6262499999999624</v>
      </c>
      <c r="AI754">
        <f t="shared" si="326"/>
        <v>3.6262499999999624</v>
      </c>
      <c r="AJ754">
        <f t="shared" si="327"/>
        <v>3.6262499999999624</v>
      </c>
      <c r="AK754">
        <f t="shared" si="328"/>
        <v>14.50499999999985</v>
      </c>
      <c r="AL754">
        <v>29.0099999999997</v>
      </c>
      <c r="AM754">
        <f>SUM($AL$5:AL754)</f>
        <v>15771.210000000026</v>
      </c>
      <c r="AU754" s="2">
        <v>750</v>
      </c>
      <c r="AV754" s="1">
        <f t="shared" si="300"/>
        <v>18500</v>
      </c>
      <c r="AW754" s="1">
        <f t="shared" si="329"/>
        <v>18500</v>
      </c>
      <c r="AX754" s="1">
        <f t="shared" si="330"/>
        <v>18500</v>
      </c>
      <c r="AY754" s="1">
        <f t="shared" si="331"/>
        <v>18500</v>
      </c>
      <c r="AZ754" s="1">
        <f t="shared" si="332"/>
        <v>370000</v>
      </c>
      <c r="BA754" s="1">
        <f t="shared" si="333"/>
        <v>444000</v>
      </c>
      <c r="BB754">
        <v>5</v>
      </c>
      <c r="BC754" s="1">
        <f>SUM($BA$5:BA754)</f>
        <v>165009900</v>
      </c>
      <c r="BD754" s="1">
        <v>0</v>
      </c>
      <c r="BE754" s="1">
        <f>SUM($BA$235:BA754)</f>
        <v>152880000</v>
      </c>
    </row>
    <row r="755" spans="21:57" x14ac:dyDescent="0.3">
      <c r="U755" s="2">
        <v>751</v>
      </c>
      <c r="V755">
        <v>0.85</v>
      </c>
      <c r="W755">
        <f t="shared" si="318"/>
        <v>0.85</v>
      </c>
      <c r="X755">
        <f t="shared" si="319"/>
        <v>0.85</v>
      </c>
      <c r="Y755">
        <f t="shared" si="320"/>
        <v>0.85</v>
      </c>
      <c r="Z755" s="4">
        <f t="shared" si="321"/>
        <v>509620.89</v>
      </c>
      <c r="AA755" s="4">
        <f t="shared" si="317"/>
        <v>149888.49624282101</v>
      </c>
      <c r="AB755" s="4">
        <f t="shared" si="322"/>
        <v>509624.29000000004</v>
      </c>
      <c r="AC755" s="4">
        <f>SUM($AB$5:AB755)</f>
        <v>154125894.38</v>
      </c>
      <c r="AD755">
        <f t="shared" si="323"/>
        <v>0.33175150633550421</v>
      </c>
      <c r="AF755" s="2">
        <v>751</v>
      </c>
      <c r="AG755">
        <f t="shared" si="324"/>
        <v>3.6274999999999626</v>
      </c>
      <c r="AH755">
        <f t="shared" si="325"/>
        <v>3.6274999999999626</v>
      </c>
      <c r="AI755">
        <f t="shared" si="326"/>
        <v>3.6274999999999626</v>
      </c>
      <c r="AJ755">
        <f t="shared" si="327"/>
        <v>3.6274999999999626</v>
      </c>
      <c r="AK755">
        <f t="shared" si="328"/>
        <v>14.509999999999851</v>
      </c>
      <c r="AL755">
        <v>29.019999999999701</v>
      </c>
      <c r="AM755">
        <f>SUM($AL$5:AL755)</f>
        <v>15800.230000000027</v>
      </c>
      <c r="AU755" s="2">
        <v>751</v>
      </c>
      <c r="AV755" s="1">
        <f t="shared" si="300"/>
        <v>19000</v>
      </c>
      <c r="AW755" s="1">
        <f t="shared" si="329"/>
        <v>19000</v>
      </c>
      <c r="AX755" s="1">
        <f t="shared" si="330"/>
        <v>19000</v>
      </c>
      <c r="AY755" s="1">
        <f t="shared" si="331"/>
        <v>19000</v>
      </c>
      <c r="AZ755" s="1">
        <f t="shared" si="332"/>
        <v>380000</v>
      </c>
      <c r="BA755" s="1">
        <f t="shared" si="333"/>
        <v>456000</v>
      </c>
      <c r="BB755">
        <v>5</v>
      </c>
      <c r="BC755" s="1">
        <f>SUM($BA$5:BA755)</f>
        <v>165465900</v>
      </c>
      <c r="BD755" s="1">
        <v>0</v>
      </c>
      <c r="BE755" s="1">
        <f>SUM($BA$235:BA755)</f>
        <v>153336000</v>
      </c>
    </row>
    <row r="756" spans="21:57" x14ac:dyDescent="0.3">
      <c r="U756" s="2">
        <v>752</v>
      </c>
      <c r="V756">
        <v>0.85099999999999998</v>
      </c>
      <c r="W756">
        <f t="shared" si="318"/>
        <v>0.85099999999999998</v>
      </c>
      <c r="X756">
        <f t="shared" si="319"/>
        <v>0.85099999999999998</v>
      </c>
      <c r="Y756">
        <f t="shared" si="320"/>
        <v>0.85099999999999998</v>
      </c>
      <c r="Z756" s="4">
        <f t="shared" si="321"/>
        <v>510730.67</v>
      </c>
      <c r="AA756" s="4">
        <f t="shared" si="317"/>
        <v>150038.38473906383</v>
      </c>
      <c r="AB756" s="4">
        <f t="shared" si="322"/>
        <v>510734.07399999996</v>
      </c>
      <c r="AC756" s="4">
        <f>SUM($AB$5:AB756)</f>
        <v>154636628.454</v>
      </c>
      <c r="AD756">
        <f t="shared" si="323"/>
        <v>0.33137460519176454</v>
      </c>
      <c r="AF756" s="2">
        <v>752</v>
      </c>
      <c r="AG756">
        <f t="shared" si="324"/>
        <v>3.6287499999999624</v>
      </c>
      <c r="AH756">
        <f t="shared" si="325"/>
        <v>3.6287499999999624</v>
      </c>
      <c r="AI756">
        <f t="shared" si="326"/>
        <v>3.6287499999999624</v>
      </c>
      <c r="AJ756">
        <f t="shared" si="327"/>
        <v>3.6287499999999624</v>
      </c>
      <c r="AK756">
        <f t="shared" si="328"/>
        <v>14.51499999999985</v>
      </c>
      <c r="AL756">
        <v>29.029999999999699</v>
      </c>
      <c r="AM756">
        <f>SUM($AL$5:AL756)</f>
        <v>15829.260000000026</v>
      </c>
      <c r="AU756" s="2">
        <v>752</v>
      </c>
      <c r="AV756" s="1">
        <f t="shared" si="300"/>
        <v>19000</v>
      </c>
      <c r="AW756" s="1">
        <f t="shared" si="329"/>
        <v>19000</v>
      </c>
      <c r="AX756" s="1">
        <f t="shared" si="330"/>
        <v>19000</v>
      </c>
      <c r="AY756" s="1">
        <f t="shared" si="331"/>
        <v>19000</v>
      </c>
      <c r="AZ756" s="1">
        <f t="shared" si="332"/>
        <v>380000</v>
      </c>
      <c r="BA756" s="1">
        <f t="shared" si="333"/>
        <v>456000</v>
      </c>
      <c r="BB756">
        <v>5</v>
      </c>
      <c r="BC756" s="1">
        <f>SUM($BA$5:BA756)</f>
        <v>165921900</v>
      </c>
      <c r="BD756" s="1">
        <v>0</v>
      </c>
      <c r="BE756" s="1">
        <f>SUM($BA$235:BA756)</f>
        <v>153792000</v>
      </c>
    </row>
    <row r="757" spans="21:57" x14ac:dyDescent="0.3">
      <c r="U757" s="2">
        <v>753</v>
      </c>
      <c r="V757">
        <v>0.85199999999999998</v>
      </c>
      <c r="W757">
        <f t="shared" si="318"/>
        <v>0.85199999999999998</v>
      </c>
      <c r="X757">
        <f t="shared" si="319"/>
        <v>0.85199999999999998</v>
      </c>
      <c r="Y757">
        <f t="shared" si="320"/>
        <v>0.85199999999999998</v>
      </c>
      <c r="Z757" s="4">
        <f t="shared" si="321"/>
        <v>511842.15</v>
      </c>
      <c r="AA757" s="4">
        <f t="shared" si="317"/>
        <v>150188.42312380287</v>
      </c>
      <c r="AB757" s="4">
        <f t="shared" si="322"/>
        <v>511845.55800000002</v>
      </c>
      <c r="AC757" s="4">
        <f>SUM($AB$5:AB757)</f>
        <v>155148474.01199999</v>
      </c>
      <c r="AD757">
        <f t="shared" si="323"/>
        <v>0.33099891217057786</v>
      </c>
      <c r="AF757" s="2">
        <v>753</v>
      </c>
      <c r="AG757">
        <f t="shared" si="324"/>
        <v>3.6299999999999626</v>
      </c>
      <c r="AH757">
        <f t="shared" si="325"/>
        <v>3.6299999999999626</v>
      </c>
      <c r="AI757">
        <f t="shared" si="326"/>
        <v>3.6299999999999626</v>
      </c>
      <c r="AJ757">
        <f t="shared" si="327"/>
        <v>3.6299999999999626</v>
      </c>
      <c r="AK757">
        <f t="shared" si="328"/>
        <v>14.51999999999985</v>
      </c>
      <c r="AL757">
        <v>29.039999999999701</v>
      </c>
      <c r="AM757">
        <f>SUM($AL$5:AL757)</f>
        <v>15858.300000000025</v>
      </c>
      <c r="AU757" s="2">
        <v>753</v>
      </c>
      <c r="AV757" s="1">
        <f t="shared" si="300"/>
        <v>19000</v>
      </c>
      <c r="AW757" s="1">
        <f t="shared" si="329"/>
        <v>19000</v>
      </c>
      <c r="AX757" s="1">
        <f t="shared" si="330"/>
        <v>19000</v>
      </c>
      <c r="AY757" s="1">
        <f t="shared" si="331"/>
        <v>19000</v>
      </c>
      <c r="AZ757" s="1">
        <f t="shared" si="332"/>
        <v>380000</v>
      </c>
      <c r="BA757" s="1">
        <f t="shared" si="333"/>
        <v>456000</v>
      </c>
      <c r="BB757">
        <v>5</v>
      </c>
      <c r="BC757" s="1">
        <f>SUM($BA$5:BA757)</f>
        <v>166377900</v>
      </c>
      <c r="BD757" s="1">
        <v>0</v>
      </c>
      <c r="BE757" s="1">
        <f>SUM($BA$235:BA757)</f>
        <v>154248000</v>
      </c>
    </row>
    <row r="758" spans="21:57" x14ac:dyDescent="0.3">
      <c r="U758" s="2">
        <v>754</v>
      </c>
      <c r="V758">
        <v>0.85299999999999998</v>
      </c>
      <c r="W758">
        <f t="shared" si="318"/>
        <v>0.85299999999999998</v>
      </c>
      <c r="X758">
        <f t="shared" si="319"/>
        <v>0.85299999999999998</v>
      </c>
      <c r="Y758">
        <f t="shared" si="320"/>
        <v>0.85299999999999998</v>
      </c>
      <c r="Z758" s="4">
        <f t="shared" si="321"/>
        <v>512955.35000000003</v>
      </c>
      <c r="AA758" s="4">
        <f t="shared" si="317"/>
        <v>150338.61154692667</v>
      </c>
      <c r="AB758" s="4">
        <f t="shared" si="322"/>
        <v>512958.76200000005</v>
      </c>
      <c r="AC758" s="4">
        <f>SUM($AB$5:AB758)</f>
        <v>155661432.77399999</v>
      </c>
      <c r="AD758">
        <f t="shared" si="323"/>
        <v>0.33062443267106811</v>
      </c>
      <c r="AF758" s="2">
        <v>754</v>
      </c>
      <c r="AG758">
        <f t="shared" si="324"/>
        <v>3.6312499999999623</v>
      </c>
      <c r="AH758">
        <f t="shared" si="325"/>
        <v>3.6312499999999623</v>
      </c>
      <c r="AI758">
        <f t="shared" si="326"/>
        <v>3.6312499999999623</v>
      </c>
      <c r="AJ758">
        <f t="shared" si="327"/>
        <v>3.6312499999999623</v>
      </c>
      <c r="AK758">
        <f t="shared" si="328"/>
        <v>14.524999999999849</v>
      </c>
      <c r="AL758">
        <v>29.049999999999699</v>
      </c>
      <c r="AM758">
        <f>SUM($AL$5:AL758)</f>
        <v>15887.350000000024</v>
      </c>
      <c r="AU758" s="2">
        <v>754</v>
      </c>
      <c r="AV758" s="1">
        <f t="shared" si="300"/>
        <v>19000</v>
      </c>
      <c r="AW758" s="1">
        <f t="shared" si="329"/>
        <v>19000</v>
      </c>
      <c r="AX758" s="1">
        <f t="shared" si="330"/>
        <v>19000</v>
      </c>
      <c r="AY758" s="1">
        <f t="shared" si="331"/>
        <v>19000</v>
      </c>
      <c r="AZ758" s="1">
        <f t="shared" si="332"/>
        <v>380000</v>
      </c>
      <c r="BA758" s="1">
        <f t="shared" si="333"/>
        <v>456000</v>
      </c>
      <c r="BB758">
        <v>5</v>
      </c>
      <c r="BC758" s="1">
        <f>SUM($BA$5:BA758)</f>
        <v>166833900</v>
      </c>
      <c r="BD758" s="1">
        <v>0</v>
      </c>
      <c r="BE758" s="1">
        <f>SUM($BA$235:BA758)</f>
        <v>154704000</v>
      </c>
    </row>
    <row r="759" spans="21:57" x14ac:dyDescent="0.3">
      <c r="U759" s="2">
        <v>755</v>
      </c>
      <c r="V759">
        <v>0.85399999999999998</v>
      </c>
      <c r="W759">
        <f t="shared" si="318"/>
        <v>0.85399999999999998</v>
      </c>
      <c r="X759">
        <f t="shared" si="319"/>
        <v>0.85399999999999998</v>
      </c>
      <c r="Y759">
        <f t="shared" si="320"/>
        <v>0.85399999999999998</v>
      </c>
      <c r="Z759" s="4">
        <f t="shared" si="321"/>
        <v>514070.26</v>
      </c>
      <c r="AA759" s="4">
        <f t="shared" si="317"/>
        <v>150488.95015847357</v>
      </c>
      <c r="AB759" s="4">
        <f t="shared" si="322"/>
        <v>514073.67600000004</v>
      </c>
      <c r="AC759" s="4">
        <f>SUM($AB$5:AB759)</f>
        <v>156175506.44999999</v>
      </c>
      <c r="AD759">
        <f t="shared" si="323"/>
        <v>0.3302511526707882</v>
      </c>
      <c r="AF759" s="2">
        <v>755</v>
      </c>
      <c r="AG759">
        <f t="shared" si="324"/>
        <v>3.6324999999999625</v>
      </c>
      <c r="AH759">
        <f t="shared" si="325"/>
        <v>3.6324999999999625</v>
      </c>
      <c r="AI759">
        <f t="shared" si="326"/>
        <v>3.6324999999999625</v>
      </c>
      <c r="AJ759">
        <f t="shared" si="327"/>
        <v>3.6324999999999625</v>
      </c>
      <c r="AK759">
        <f t="shared" si="328"/>
        <v>14.52999999999985</v>
      </c>
      <c r="AL759">
        <v>29.0599999999997</v>
      </c>
      <c r="AM759">
        <f>SUM($AL$5:AL759)</f>
        <v>15916.410000000024</v>
      </c>
      <c r="AU759" s="2">
        <v>755</v>
      </c>
      <c r="AV759" s="1">
        <f t="shared" si="300"/>
        <v>19000</v>
      </c>
      <c r="AW759" s="1">
        <f t="shared" si="329"/>
        <v>19000</v>
      </c>
      <c r="AX759" s="1">
        <f t="shared" si="330"/>
        <v>19000</v>
      </c>
      <c r="AY759" s="1">
        <f t="shared" si="331"/>
        <v>19000</v>
      </c>
      <c r="AZ759" s="1">
        <f t="shared" si="332"/>
        <v>380000</v>
      </c>
      <c r="BA759" s="1">
        <f t="shared" si="333"/>
        <v>456000</v>
      </c>
      <c r="BB759">
        <v>5</v>
      </c>
      <c r="BC759" s="1">
        <f>SUM($BA$5:BA759)</f>
        <v>167289900</v>
      </c>
      <c r="BD759" s="1">
        <v>0</v>
      </c>
      <c r="BE759" s="1">
        <f>SUM($BA$235:BA759)</f>
        <v>155160000</v>
      </c>
    </row>
    <row r="760" spans="21:57" x14ac:dyDescent="0.3">
      <c r="U760" s="2">
        <v>756</v>
      </c>
      <c r="V760">
        <v>0.85499999999999998</v>
      </c>
      <c r="W760">
        <f t="shared" si="318"/>
        <v>0.85499999999999998</v>
      </c>
      <c r="X760">
        <f t="shared" si="319"/>
        <v>0.85499999999999998</v>
      </c>
      <c r="Y760">
        <f t="shared" si="320"/>
        <v>0.85499999999999998</v>
      </c>
      <c r="Z760" s="4">
        <f t="shared" si="321"/>
        <v>515186.89</v>
      </c>
      <c r="AA760" s="4">
        <f t="shared" si="317"/>
        <v>150639.43910863204</v>
      </c>
      <c r="AB760" s="4">
        <f t="shared" si="322"/>
        <v>515190.31</v>
      </c>
      <c r="AC760" s="4">
        <f>SUM($AB$5:AB760)</f>
        <v>156690696.75999999</v>
      </c>
      <c r="AD760">
        <f t="shared" si="323"/>
        <v>0.32987907112370529</v>
      </c>
      <c r="AF760" s="2">
        <v>756</v>
      </c>
      <c r="AG760">
        <f t="shared" si="324"/>
        <v>3.6337499999999623</v>
      </c>
      <c r="AH760">
        <f t="shared" si="325"/>
        <v>3.6337499999999623</v>
      </c>
      <c r="AI760">
        <f t="shared" si="326"/>
        <v>3.6337499999999623</v>
      </c>
      <c r="AJ760">
        <f t="shared" si="327"/>
        <v>3.6337499999999623</v>
      </c>
      <c r="AK760">
        <f t="shared" si="328"/>
        <v>14.534999999999849</v>
      </c>
      <c r="AL760">
        <v>29.069999999999698</v>
      </c>
      <c r="AM760">
        <f>SUM($AL$5:AL760)</f>
        <v>15945.480000000023</v>
      </c>
      <c r="AU760" s="2">
        <v>756</v>
      </c>
      <c r="AV760" s="1">
        <f t="shared" ref="AV760:AV823" si="334">AV740+500</f>
        <v>19000</v>
      </c>
      <c r="AW760" s="1">
        <f t="shared" si="329"/>
        <v>19000</v>
      </c>
      <c r="AX760" s="1">
        <f t="shared" si="330"/>
        <v>19000</v>
      </c>
      <c r="AY760" s="1">
        <f t="shared" si="331"/>
        <v>19000</v>
      </c>
      <c r="AZ760" s="1">
        <f t="shared" si="332"/>
        <v>380000</v>
      </c>
      <c r="BA760" s="1">
        <f t="shared" si="333"/>
        <v>456000</v>
      </c>
      <c r="BB760">
        <v>5</v>
      </c>
      <c r="BC760" s="1">
        <f>SUM($BA$5:BA760)</f>
        <v>167745900</v>
      </c>
      <c r="BD760" s="1">
        <v>0</v>
      </c>
      <c r="BE760" s="1">
        <f>SUM($BA$235:BA760)</f>
        <v>155616000</v>
      </c>
    </row>
    <row r="761" spans="21:57" x14ac:dyDescent="0.3">
      <c r="U761" s="2">
        <v>757</v>
      </c>
      <c r="V761">
        <v>0.85599999999999998</v>
      </c>
      <c r="W761">
        <f t="shared" si="318"/>
        <v>0.85599999999999998</v>
      </c>
      <c r="X761">
        <f t="shared" si="319"/>
        <v>0.85599999999999998</v>
      </c>
      <c r="Y761">
        <f t="shared" si="320"/>
        <v>0.85599999999999998</v>
      </c>
      <c r="Z761" s="4">
        <f t="shared" si="321"/>
        <v>516305.23</v>
      </c>
      <c r="AA761" s="4">
        <f t="shared" si="317"/>
        <v>150790.07854774065</v>
      </c>
      <c r="AB761" s="4">
        <f t="shared" si="322"/>
        <v>516308.65399999998</v>
      </c>
      <c r="AC761" s="4">
        <f>SUM($AB$5:AB761)</f>
        <v>157207005.414</v>
      </c>
      <c r="AD761">
        <f t="shared" si="323"/>
        <v>0.32950817417758616</v>
      </c>
      <c r="AF761" s="2">
        <v>757</v>
      </c>
      <c r="AG761">
        <f t="shared" si="324"/>
        <v>3.6349999999999625</v>
      </c>
      <c r="AH761">
        <f t="shared" si="325"/>
        <v>3.6349999999999625</v>
      </c>
      <c r="AI761">
        <f t="shared" si="326"/>
        <v>3.6349999999999625</v>
      </c>
      <c r="AJ761">
        <f t="shared" si="327"/>
        <v>3.6349999999999625</v>
      </c>
      <c r="AK761">
        <f t="shared" si="328"/>
        <v>14.53999999999985</v>
      </c>
      <c r="AL761">
        <v>29.0799999999997</v>
      </c>
      <c r="AM761">
        <f>SUM($AL$5:AL761)</f>
        <v>15974.560000000023</v>
      </c>
      <c r="AU761" s="2">
        <v>757</v>
      </c>
      <c r="AV761" s="1">
        <f t="shared" si="334"/>
        <v>19000</v>
      </c>
      <c r="AW761" s="1">
        <f t="shared" si="329"/>
        <v>19000</v>
      </c>
      <c r="AX761" s="1">
        <f t="shared" si="330"/>
        <v>19000</v>
      </c>
      <c r="AY761" s="1">
        <f t="shared" si="331"/>
        <v>19000</v>
      </c>
      <c r="AZ761" s="1">
        <f t="shared" si="332"/>
        <v>380000</v>
      </c>
      <c r="BA761" s="1">
        <f t="shared" si="333"/>
        <v>456000</v>
      </c>
      <c r="BB761">
        <v>5</v>
      </c>
      <c r="BC761" s="1">
        <f>SUM($BA$5:BA761)</f>
        <v>168201900</v>
      </c>
      <c r="BD761" s="1">
        <v>0</v>
      </c>
      <c r="BE761" s="1">
        <f>SUM($BA$235:BA761)</f>
        <v>156072000</v>
      </c>
    </row>
    <row r="762" spans="21:57" x14ac:dyDescent="0.3">
      <c r="U762" s="2">
        <v>758</v>
      </c>
      <c r="V762">
        <v>0.85699999999999998</v>
      </c>
      <c r="W762">
        <f t="shared" si="318"/>
        <v>0.85699999999999998</v>
      </c>
      <c r="X762">
        <f t="shared" si="319"/>
        <v>0.85699999999999998</v>
      </c>
      <c r="Y762">
        <f t="shared" si="320"/>
        <v>0.85699999999999998</v>
      </c>
      <c r="Z762" s="4">
        <f t="shared" si="321"/>
        <v>517425.3</v>
      </c>
      <c r="AA762" s="4">
        <f t="shared" si="317"/>
        <v>150940.86862628837</v>
      </c>
      <c r="AB762" s="4">
        <f t="shared" si="322"/>
        <v>517428.728</v>
      </c>
      <c r="AC762" s="4">
        <f>SUM($AB$5:AB762)</f>
        <v>157724434.14199999</v>
      </c>
      <c r="AD762">
        <f t="shared" si="323"/>
        <v>0.32913846723137558</v>
      </c>
      <c r="AF762" s="2">
        <v>758</v>
      </c>
      <c r="AG762">
        <f t="shared" si="324"/>
        <v>3.6362499999999627</v>
      </c>
      <c r="AH762">
        <f t="shared" si="325"/>
        <v>3.6362499999999627</v>
      </c>
      <c r="AI762">
        <f t="shared" si="326"/>
        <v>3.6362499999999627</v>
      </c>
      <c r="AJ762">
        <f t="shared" si="327"/>
        <v>3.6362499999999627</v>
      </c>
      <c r="AK762">
        <f t="shared" si="328"/>
        <v>14.544999999999851</v>
      </c>
      <c r="AL762">
        <v>29.089999999999701</v>
      </c>
      <c r="AM762">
        <f>SUM($AL$5:AL762)</f>
        <v>16003.650000000023</v>
      </c>
      <c r="AU762" s="2">
        <v>758</v>
      </c>
      <c r="AV762" s="1">
        <f t="shared" si="334"/>
        <v>19000</v>
      </c>
      <c r="AW762" s="1">
        <f t="shared" si="329"/>
        <v>19000</v>
      </c>
      <c r="AX762" s="1">
        <f t="shared" si="330"/>
        <v>19000</v>
      </c>
      <c r="AY762" s="1">
        <f t="shared" si="331"/>
        <v>19000</v>
      </c>
      <c r="AZ762" s="1">
        <f t="shared" si="332"/>
        <v>380000</v>
      </c>
      <c r="BA762" s="1">
        <f t="shared" si="333"/>
        <v>456000</v>
      </c>
      <c r="BB762">
        <v>5</v>
      </c>
      <c r="BC762" s="1">
        <f>SUM($BA$5:BA762)</f>
        <v>168657900</v>
      </c>
      <c r="BD762" s="1">
        <v>0</v>
      </c>
      <c r="BE762" s="1">
        <f>SUM($BA$235:BA762)</f>
        <v>156528000</v>
      </c>
    </row>
    <row r="763" spans="21:57" x14ac:dyDescent="0.3">
      <c r="U763" s="2">
        <v>759</v>
      </c>
      <c r="V763">
        <v>0.85799999999999998</v>
      </c>
      <c r="W763">
        <f t="shared" si="318"/>
        <v>0.85799999999999998</v>
      </c>
      <c r="X763">
        <f t="shared" si="319"/>
        <v>0.85799999999999998</v>
      </c>
      <c r="Y763">
        <f t="shared" si="320"/>
        <v>0.85799999999999998</v>
      </c>
      <c r="Z763" s="4">
        <f t="shared" si="321"/>
        <v>518547.10000000003</v>
      </c>
      <c r="AA763" s="4">
        <f t="shared" si="317"/>
        <v>151091.80949491463</v>
      </c>
      <c r="AB763" s="4">
        <f t="shared" si="322"/>
        <v>518550.53200000001</v>
      </c>
      <c r="AC763" s="4">
        <f>SUM($AB$5:AB763)</f>
        <v>158242984.67399999</v>
      </c>
      <c r="AD763">
        <f t="shared" si="323"/>
        <v>0.32876994285688926</v>
      </c>
      <c r="AF763" s="2">
        <v>759</v>
      </c>
      <c r="AG763">
        <f t="shared" si="324"/>
        <v>3.6374999999999624</v>
      </c>
      <c r="AH763">
        <f t="shared" si="325"/>
        <v>3.6374999999999624</v>
      </c>
      <c r="AI763">
        <f t="shared" si="326"/>
        <v>3.6374999999999624</v>
      </c>
      <c r="AJ763">
        <f t="shared" si="327"/>
        <v>3.6374999999999624</v>
      </c>
      <c r="AK763">
        <f t="shared" si="328"/>
        <v>14.54999999999985</v>
      </c>
      <c r="AL763">
        <v>29.099999999999699</v>
      </c>
      <c r="AM763">
        <f>SUM($AL$5:AL763)</f>
        <v>16032.750000000024</v>
      </c>
      <c r="AU763" s="2">
        <v>759</v>
      </c>
      <c r="AV763" s="1">
        <f t="shared" si="334"/>
        <v>19000</v>
      </c>
      <c r="AW763" s="1">
        <f t="shared" si="329"/>
        <v>19000</v>
      </c>
      <c r="AX763" s="1">
        <f t="shared" si="330"/>
        <v>19000</v>
      </c>
      <c r="AY763" s="1">
        <f t="shared" si="331"/>
        <v>19000</v>
      </c>
      <c r="AZ763" s="1">
        <f t="shared" si="332"/>
        <v>380000</v>
      </c>
      <c r="BA763" s="1">
        <f t="shared" si="333"/>
        <v>456000</v>
      </c>
      <c r="BB763">
        <v>5</v>
      </c>
      <c r="BC763" s="1">
        <f>SUM($BA$5:BA763)</f>
        <v>169113900</v>
      </c>
      <c r="BD763" s="1">
        <v>0</v>
      </c>
      <c r="BE763" s="1">
        <f>SUM($BA$235:BA763)</f>
        <v>156984000</v>
      </c>
    </row>
    <row r="764" spans="21:57" x14ac:dyDescent="0.3">
      <c r="U764" s="2">
        <v>760</v>
      </c>
      <c r="V764">
        <v>0.85899999999999999</v>
      </c>
      <c r="W764">
        <f t="shared" si="318"/>
        <v>0.85899999999999999</v>
      </c>
      <c r="X764">
        <f t="shared" si="319"/>
        <v>0.85899999999999999</v>
      </c>
      <c r="Y764">
        <f t="shared" si="320"/>
        <v>0.85899999999999999</v>
      </c>
      <c r="Z764" s="4">
        <f t="shared" si="321"/>
        <v>519670.61</v>
      </c>
      <c r="AA764" s="4">
        <f t="shared" si="317"/>
        <v>151242.90130440952</v>
      </c>
      <c r="AB764" s="4">
        <f t="shared" si="322"/>
        <v>519674.04599999997</v>
      </c>
      <c r="AC764" s="4">
        <f>SUM($AB$5:AB764)</f>
        <v>158762658.72</v>
      </c>
      <c r="AD764">
        <f t="shared" si="323"/>
        <v>0.32840258105002018</v>
      </c>
      <c r="AF764" s="2">
        <v>760</v>
      </c>
      <c r="AG764">
        <f t="shared" si="324"/>
        <v>3.6387499999999626</v>
      </c>
      <c r="AH764">
        <f t="shared" si="325"/>
        <v>3.6387499999999626</v>
      </c>
      <c r="AI764">
        <f t="shared" si="326"/>
        <v>3.6387499999999626</v>
      </c>
      <c r="AJ764">
        <f t="shared" si="327"/>
        <v>3.6387499999999626</v>
      </c>
      <c r="AK764">
        <f t="shared" si="328"/>
        <v>14.554999999999851</v>
      </c>
      <c r="AL764">
        <v>29.109999999999701</v>
      </c>
      <c r="AM764">
        <f>SUM($AL$5:AL764)</f>
        <v>16061.860000000024</v>
      </c>
      <c r="AU764" s="2">
        <v>760</v>
      </c>
      <c r="AV764" s="1">
        <f t="shared" si="334"/>
        <v>19000</v>
      </c>
      <c r="AW764" s="1">
        <f t="shared" si="329"/>
        <v>19000</v>
      </c>
      <c r="AX764" s="1">
        <f t="shared" si="330"/>
        <v>19000</v>
      </c>
      <c r="AY764" s="1">
        <f t="shared" si="331"/>
        <v>19000</v>
      </c>
      <c r="AZ764" s="1">
        <f t="shared" si="332"/>
        <v>380000</v>
      </c>
      <c r="BA764" s="1">
        <f t="shared" si="333"/>
        <v>456000</v>
      </c>
      <c r="BB764">
        <v>5</v>
      </c>
      <c r="BC764" s="1">
        <f>SUM($BA$5:BA764)</f>
        <v>169569900</v>
      </c>
      <c r="BD764" s="1">
        <v>0</v>
      </c>
      <c r="BE764" s="1">
        <f>SUM($BA$235:BA764)</f>
        <v>157440000</v>
      </c>
    </row>
    <row r="765" spans="21:57" x14ac:dyDescent="0.3">
      <c r="U765" s="2">
        <v>761</v>
      </c>
      <c r="V765">
        <v>0.86</v>
      </c>
      <c r="W765">
        <f t="shared" si="318"/>
        <v>0.86</v>
      </c>
      <c r="X765">
        <f t="shared" si="319"/>
        <v>0.86</v>
      </c>
      <c r="Y765">
        <f t="shared" si="320"/>
        <v>0.86</v>
      </c>
      <c r="Z765" s="4">
        <f t="shared" si="321"/>
        <v>520795.86</v>
      </c>
      <c r="AA765" s="4">
        <f t="shared" si="317"/>
        <v>151394.14420571391</v>
      </c>
      <c r="AB765" s="4">
        <f t="shared" si="322"/>
        <v>520799.3</v>
      </c>
      <c r="AC765" s="4">
        <f>SUM($AB$5:AB765)</f>
        <v>159283458.02000001</v>
      </c>
      <c r="AD765">
        <f t="shared" si="323"/>
        <v>0.32803639356941849</v>
      </c>
      <c r="AE765" s="16"/>
      <c r="AF765" s="2">
        <v>761</v>
      </c>
      <c r="AG765">
        <f t="shared" si="324"/>
        <v>3.6399999999999624</v>
      </c>
      <c r="AH765">
        <f t="shared" si="325"/>
        <v>3.6399999999999624</v>
      </c>
      <c r="AI765">
        <f t="shared" si="326"/>
        <v>3.6399999999999624</v>
      </c>
      <c r="AJ765">
        <f t="shared" si="327"/>
        <v>3.6399999999999624</v>
      </c>
      <c r="AK765">
        <f t="shared" si="328"/>
        <v>14.55999999999985</v>
      </c>
      <c r="AL765">
        <v>29.119999999999699</v>
      </c>
      <c r="AM765">
        <f>SUM($AL$5:AL765)</f>
        <v>16090.980000000023</v>
      </c>
      <c r="AU765" s="2">
        <v>761</v>
      </c>
      <c r="AV765" s="1">
        <f t="shared" si="334"/>
        <v>19000</v>
      </c>
      <c r="AW765" s="1">
        <f t="shared" si="329"/>
        <v>19000</v>
      </c>
      <c r="AX765" s="1">
        <f t="shared" si="330"/>
        <v>19000</v>
      </c>
      <c r="AY765" s="1">
        <f t="shared" si="331"/>
        <v>19000</v>
      </c>
      <c r="AZ765" s="1">
        <f t="shared" si="332"/>
        <v>380000</v>
      </c>
      <c r="BA765" s="1">
        <f t="shared" si="333"/>
        <v>456000</v>
      </c>
      <c r="BB765">
        <v>5</v>
      </c>
      <c r="BC765" s="1">
        <f>SUM($BA$5:BA765)</f>
        <v>170025900</v>
      </c>
      <c r="BD765" s="1">
        <v>0</v>
      </c>
      <c r="BE765" s="1">
        <f>SUM($BA$235:BA765)</f>
        <v>157896000</v>
      </c>
    </row>
    <row r="766" spans="21:57" x14ac:dyDescent="0.3">
      <c r="U766" s="2">
        <v>762</v>
      </c>
      <c r="V766">
        <v>0.86099999999999999</v>
      </c>
      <c r="W766">
        <f t="shared" si="318"/>
        <v>0.86099999999999999</v>
      </c>
      <c r="X766">
        <f t="shared" si="319"/>
        <v>0.86099999999999999</v>
      </c>
      <c r="Y766">
        <f t="shared" si="320"/>
        <v>0.86099999999999999</v>
      </c>
      <c r="Z766" s="4">
        <f t="shared" si="321"/>
        <v>521922.84</v>
      </c>
      <c r="AA766" s="4">
        <f t="shared" si="317"/>
        <v>151545.5383499196</v>
      </c>
      <c r="AB766" s="4">
        <f t="shared" si="322"/>
        <v>521926.28400000004</v>
      </c>
      <c r="AC766" s="4">
        <f>SUM($AB$5:AB766)</f>
        <v>159805384.30400002</v>
      </c>
      <c r="AD766">
        <f t="shared" si="323"/>
        <v>0.32767136681228692</v>
      </c>
      <c r="AF766" s="2">
        <v>762</v>
      </c>
      <c r="AG766">
        <f t="shared" si="324"/>
        <v>3.6412499999999626</v>
      </c>
      <c r="AH766">
        <f t="shared" si="325"/>
        <v>3.6412499999999626</v>
      </c>
      <c r="AI766">
        <f t="shared" si="326"/>
        <v>3.6412499999999626</v>
      </c>
      <c r="AJ766">
        <f t="shared" si="327"/>
        <v>3.6412499999999626</v>
      </c>
      <c r="AK766">
        <f t="shared" si="328"/>
        <v>14.56499999999985</v>
      </c>
      <c r="AL766">
        <v>29.129999999999701</v>
      </c>
      <c r="AM766">
        <f>SUM($AL$5:AL766)</f>
        <v>16120.110000000022</v>
      </c>
      <c r="AU766" s="2">
        <v>762</v>
      </c>
      <c r="AV766" s="1">
        <f t="shared" si="334"/>
        <v>19000</v>
      </c>
      <c r="AW766" s="1">
        <f t="shared" si="329"/>
        <v>19000</v>
      </c>
      <c r="AX766" s="1">
        <f t="shared" si="330"/>
        <v>19000</v>
      </c>
      <c r="AY766" s="1">
        <f t="shared" si="331"/>
        <v>19000</v>
      </c>
      <c r="AZ766" s="1">
        <f t="shared" si="332"/>
        <v>380000</v>
      </c>
      <c r="BA766" s="1">
        <f t="shared" si="333"/>
        <v>456000</v>
      </c>
      <c r="BB766">
        <v>5</v>
      </c>
      <c r="BC766" s="1">
        <f>SUM($BA$5:BA766)</f>
        <v>170481900</v>
      </c>
      <c r="BD766" s="1">
        <v>0</v>
      </c>
      <c r="BE766" s="1">
        <f>SUM($BA$235:BA766)</f>
        <v>158352000</v>
      </c>
    </row>
    <row r="767" spans="21:57" x14ac:dyDescent="0.3">
      <c r="U767" s="2">
        <v>763</v>
      </c>
      <c r="V767">
        <v>0.86199999999999999</v>
      </c>
      <c r="W767">
        <f t="shared" si="318"/>
        <v>0.86199999999999999</v>
      </c>
      <c r="X767">
        <f t="shared" si="319"/>
        <v>0.86199999999999999</v>
      </c>
      <c r="Y767">
        <f t="shared" si="320"/>
        <v>0.86199999999999999</v>
      </c>
      <c r="Z767" s="4">
        <f t="shared" si="321"/>
        <v>523051.55</v>
      </c>
      <c r="AA767" s="4">
        <f t="shared" si="317"/>
        <v>151697.0838882695</v>
      </c>
      <c r="AB767" s="4">
        <f t="shared" si="322"/>
        <v>523054.99799999996</v>
      </c>
      <c r="AC767" s="4">
        <f>SUM($AB$5:AB767)</f>
        <v>160328439.30200002</v>
      </c>
      <c r="AD767">
        <f t="shared" si="323"/>
        <v>0.32730749359795103</v>
      </c>
      <c r="AF767" s="2">
        <v>763</v>
      </c>
      <c r="AG767">
        <f t="shared" si="324"/>
        <v>3.6424999999999623</v>
      </c>
      <c r="AH767">
        <f t="shared" si="325"/>
        <v>3.6424999999999623</v>
      </c>
      <c r="AI767">
        <f t="shared" si="326"/>
        <v>3.6424999999999623</v>
      </c>
      <c r="AJ767">
        <f t="shared" si="327"/>
        <v>3.6424999999999623</v>
      </c>
      <c r="AK767">
        <f t="shared" si="328"/>
        <v>14.569999999999849</v>
      </c>
      <c r="AL767">
        <v>29.139999999999699</v>
      </c>
      <c r="AM767">
        <f>SUM($AL$5:AL767)</f>
        <v>16149.250000000022</v>
      </c>
      <c r="AU767" s="2">
        <v>763</v>
      </c>
      <c r="AV767" s="1">
        <f t="shared" si="334"/>
        <v>19000</v>
      </c>
      <c r="AW767" s="1">
        <f t="shared" si="329"/>
        <v>19000</v>
      </c>
      <c r="AX767" s="1">
        <f t="shared" si="330"/>
        <v>19000</v>
      </c>
      <c r="AY767" s="1">
        <f t="shared" si="331"/>
        <v>19000</v>
      </c>
      <c r="AZ767" s="1">
        <f t="shared" si="332"/>
        <v>380000</v>
      </c>
      <c r="BA767" s="1">
        <f t="shared" si="333"/>
        <v>456000</v>
      </c>
      <c r="BB767">
        <v>5</v>
      </c>
      <c r="BC767" s="1">
        <f>SUM($BA$5:BA767)</f>
        <v>170937900</v>
      </c>
      <c r="BD767" s="1">
        <v>0</v>
      </c>
      <c r="BE767" s="1">
        <f>SUM($BA$235:BA767)</f>
        <v>158808000</v>
      </c>
    </row>
    <row r="768" spans="21:57" x14ac:dyDescent="0.3">
      <c r="U768" s="2">
        <v>764</v>
      </c>
      <c r="V768">
        <v>0.86299999999999999</v>
      </c>
      <c r="W768">
        <f t="shared" si="318"/>
        <v>0.86299999999999999</v>
      </c>
      <c r="X768">
        <f t="shared" si="319"/>
        <v>0.86299999999999999</v>
      </c>
      <c r="Y768">
        <f t="shared" si="320"/>
        <v>0.86299999999999999</v>
      </c>
      <c r="Z768" s="4">
        <f t="shared" si="321"/>
        <v>524182</v>
      </c>
      <c r="AA768" s="4">
        <f t="shared" si="317"/>
        <v>151848.78097215775</v>
      </c>
      <c r="AB768" s="4">
        <f t="shared" si="322"/>
        <v>524185.45199999999</v>
      </c>
      <c r="AC768" s="4">
        <f>SUM($AB$5:AB768)</f>
        <v>160852624.75400001</v>
      </c>
      <c r="AD768">
        <f t="shared" si="323"/>
        <v>0.32694477304342673</v>
      </c>
      <c r="AF768" s="2">
        <v>764</v>
      </c>
      <c r="AG768">
        <f t="shared" si="324"/>
        <v>3.6437499999999625</v>
      </c>
      <c r="AH768">
        <f t="shared" si="325"/>
        <v>3.6437499999999625</v>
      </c>
      <c r="AI768">
        <f t="shared" si="326"/>
        <v>3.6437499999999625</v>
      </c>
      <c r="AJ768">
        <f t="shared" si="327"/>
        <v>3.6437499999999625</v>
      </c>
      <c r="AK768">
        <f t="shared" si="328"/>
        <v>14.57499999999985</v>
      </c>
      <c r="AL768">
        <v>29.1499999999997</v>
      </c>
      <c r="AM768">
        <f>SUM($AL$5:AL768)</f>
        <v>16178.400000000021</v>
      </c>
      <c r="AU768" s="2">
        <v>764</v>
      </c>
      <c r="AV768" s="1">
        <f t="shared" si="334"/>
        <v>19000</v>
      </c>
      <c r="AW768" s="1">
        <f t="shared" si="329"/>
        <v>19000</v>
      </c>
      <c r="AX768" s="1">
        <f t="shared" si="330"/>
        <v>19000</v>
      </c>
      <c r="AY768" s="1">
        <f t="shared" si="331"/>
        <v>19000</v>
      </c>
      <c r="AZ768" s="1">
        <f t="shared" si="332"/>
        <v>380000</v>
      </c>
      <c r="BA768" s="1">
        <f t="shared" si="333"/>
        <v>456000</v>
      </c>
      <c r="BB768">
        <v>5</v>
      </c>
      <c r="BC768" s="1">
        <f>SUM($BA$5:BA768)</f>
        <v>171393900</v>
      </c>
      <c r="BD768" s="1">
        <v>0</v>
      </c>
      <c r="BE768" s="1">
        <f>SUM($BA$235:BA768)</f>
        <v>159264000</v>
      </c>
    </row>
    <row r="769" spans="21:57" x14ac:dyDescent="0.3">
      <c r="U769" s="2">
        <v>765</v>
      </c>
      <c r="V769">
        <v>0.86399999999999999</v>
      </c>
      <c r="W769">
        <f t="shared" si="318"/>
        <v>0.86399999999999999</v>
      </c>
      <c r="X769">
        <f t="shared" si="319"/>
        <v>0.86399999999999999</v>
      </c>
      <c r="Y769">
        <f t="shared" si="320"/>
        <v>0.86399999999999999</v>
      </c>
      <c r="Z769" s="4">
        <f t="shared" si="321"/>
        <v>525314.18000000005</v>
      </c>
      <c r="AA769" s="4">
        <f t="shared" si="317"/>
        <v>152000.62975312991</v>
      </c>
      <c r="AB769" s="4">
        <f t="shared" si="322"/>
        <v>525317.63600000006</v>
      </c>
      <c r="AC769" s="4">
        <f>SUM($AB$5:AB769)</f>
        <v>161377942.39000002</v>
      </c>
      <c r="AD769">
        <f t="shared" si="323"/>
        <v>0.32658319179025025</v>
      </c>
      <c r="AF769" s="2">
        <v>765</v>
      </c>
      <c r="AG769">
        <f t="shared" si="324"/>
        <v>3.6449999999999627</v>
      </c>
      <c r="AH769">
        <f t="shared" si="325"/>
        <v>3.6449999999999627</v>
      </c>
      <c r="AI769">
        <f t="shared" si="326"/>
        <v>3.6449999999999627</v>
      </c>
      <c r="AJ769">
        <f t="shared" si="327"/>
        <v>3.6449999999999627</v>
      </c>
      <c r="AK769">
        <f t="shared" si="328"/>
        <v>14.579999999999851</v>
      </c>
      <c r="AL769">
        <v>29.159999999999702</v>
      </c>
      <c r="AM769">
        <f>SUM($AL$5:AL769)</f>
        <v>16207.560000000021</v>
      </c>
      <c r="AU769" s="2">
        <v>765</v>
      </c>
      <c r="AV769" s="1">
        <f t="shared" si="334"/>
        <v>19000</v>
      </c>
      <c r="AW769" s="1">
        <f t="shared" si="329"/>
        <v>19000</v>
      </c>
      <c r="AX769" s="1">
        <f t="shared" si="330"/>
        <v>19000</v>
      </c>
      <c r="AY769" s="1">
        <f t="shared" si="331"/>
        <v>19000</v>
      </c>
      <c r="AZ769" s="1">
        <f t="shared" si="332"/>
        <v>380000</v>
      </c>
      <c r="BA769" s="1">
        <f t="shared" si="333"/>
        <v>456000</v>
      </c>
      <c r="BB769">
        <v>5</v>
      </c>
      <c r="BC769" s="1">
        <f>SUM($BA$5:BA769)</f>
        <v>171849900</v>
      </c>
      <c r="BD769" s="1">
        <v>0</v>
      </c>
      <c r="BE769" s="1">
        <f>SUM($BA$235:BA769)</f>
        <v>159720000</v>
      </c>
    </row>
    <row r="770" spans="21:57" x14ac:dyDescent="0.3">
      <c r="U770" s="2">
        <v>766</v>
      </c>
      <c r="V770">
        <v>0.86499999999999999</v>
      </c>
      <c r="W770">
        <f t="shared" si="318"/>
        <v>0.86499999999999999</v>
      </c>
      <c r="X770">
        <f t="shared" si="319"/>
        <v>0.86499999999999999</v>
      </c>
      <c r="Y770">
        <f t="shared" si="320"/>
        <v>0.86499999999999999</v>
      </c>
      <c r="Z770" s="4">
        <f t="shared" si="321"/>
        <v>526448.11</v>
      </c>
      <c r="AA770" s="4">
        <f t="shared" si="317"/>
        <v>152152.63038288301</v>
      </c>
      <c r="AB770" s="4">
        <f t="shared" si="322"/>
        <v>526451.56999999995</v>
      </c>
      <c r="AC770" s="4">
        <f>SUM($AB$5:AB770)</f>
        <v>161904393.96000001</v>
      </c>
      <c r="AD770">
        <f t="shared" si="323"/>
        <v>0.32622275523114802</v>
      </c>
      <c r="AF770" s="2">
        <v>766</v>
      </c>
      <c r="AG770">
        <f t="shared" si="324"/>
        <v>3.6462499999999625</v>
      </c>
      <c r="AH770">
        <f t="shared" si="325"/>
        <v>3.6462499999999625</v>
      </c>
      <c r="AI770">
        <f t="shared" si="326"/>
        <v>3.6462499999999625</v>
      </c>
      <c r="AJ770">
        <f t="shared" si="327"/>
        <v>3.6462499999999625</v>
      </c>
      <c r="AK770">
        <f t="shared" si="328"/>
        <v>14.58499999999985</v>
      </c>
      <c r="AL770">
        <v>29.1699999999997</v>
      </c>
      <c r="AM770">
        <f>SUM($AL$5:AL770)</f>
        <v>16236.730000000021</v>
      </c>
      <c r="AU770" s="2">
        <v>766</v>
      </c>
      <c r="AV770" s="1">
        <f t="shared" si="334"/>
        <v>19000</v>
      </c>
      <c r="AW770" s="1">
        <f t="shared" si="329"/>
        <v>19000</v>
      </c>
      <c r="AX770" s="1">
        <f t="shared" si="330"/>
        <v>19000</v>
      </c>
      <c r="AY770" s="1">
        <f t="shared" si="331"/>
        <v>19000</v>
      </c>
      <c r="AZ770" s="1">
        <f t="shared" si="332"/>
        <v>380000</v>
      </c>
      <c r="BA770" s="1">
        <f t="shared" si="333"/>
        <v>456000</v>
      </c>
      <c r="BB770">
        <v>5</v>
      </c>
      <c r="BC770" s="1">
        <f>SUM($BA$5:BA770)</f>
        <v>172305900</v>
      </c>
      <c r="BD770" s="1">
        <v>0</v>
      </c>
      <c r="BE770" s="1">
        <f>SUM($BA$235:BA770)</f>
        <v>160176000</v>
      </c>
    </row>
    <row r="771" spans="21:57" x14ac:dyDescent="0.3">
      <c r="U771" s="2">
        <v>767</v>
      </c>
      <c r="V771">
        <v>0.86599999999999999</v>
      </c>
      <c r="W771">
        <f t="shared" si="318"/>
        <v>0.86599999999999999</v>
      </c>
      <c r="X771">
        <f t="shared" si="319"/>
        <v>0.86599999999999999</v>
      </c>
      <c r="Y771">
        <f t="shared" si="320"/>
        <v>0.86599999999999999</v>
      </c>
      <c r="Z771" s="4">
        <f t="shared" si="321"/>
        <v>527583.77</v>
      </c>
      <c r="AA771" s="4">
        <f t="shared" si="317"/>
        <v>152304.78301326587</v>
      </c>
      <c r="AB771" s="4">
        <f t="shared" si="322"/>
        <v>527587.23400000005</v>
      </c>
      <c r="AC771" s="4">
        <f>SUM($AB$5:AB771)</f>
        <v>162431981.19400001</v>
      </c>
      <c r="AD771">
        <f t="shared" si="323"/>
        <v>0.32586344391020217</v>
      </c>
      <c r="AF771" s="2">
        <v>767</v>
      </c>
      <c r="AG771">
        <f t="shared" si="324"/>
        <v>3.6474999999999627</v>
      </c>
      <c r="AH771">
        <f t="shared" si="325"/>
        <v>3.6474999999999627</v>
      </c>
      <c r="AI771">
        <f t="shared" si="326"/>
        <v>3.6474999999999627</v>
      </c>
      <c r="AJ771">
        <f t="shared" si="327"/>
        <v>3.6474999999999627</v>
      </c>
      <c r="AK771">
        <f t="shared" si="328"/>
        <v>14.589999999999851</v>
      </c>
      <c r="AL771">
        <v>29.179999999999701</v>
      </c>
      <c r="AM771">
        <f>SUM($AL$5:AL771)</f>
        <v>16265.910000000022</v>
      </c>
      <c r="AU771" s="2">
        <v>767</v>
      </c>
      <c r="AV771" s="1">
        <f t="shared" si="334"/>
        <v>19000</v>
      </c>
      <c r="AW771" s="1">
        <f t="shared" si="329"/>
        <v>19000</v>
      </c>
      <c r="AX771" s="1">
        <f t="shared" si="330"/>
        <v>19000</v>
      </c>
      <c r="AY771" s="1">
        <f t="shared" si="331"/>
        <v>19000</v>
      </c>
      <c r="AZ771" s="1">
        <f t="shared" si="332"/>
        <v>380000</v>
      </c>
      <c r="BA771" s="1">
        <f t="shared" si="333"/>
        <v>456000</v>
      </c>
      <c r="BB771">
        <v>5</v>
      </c>
      <c r="BC771" s="1">
        <f>SUM($BA$5:BA771)</f>
        <v>172761900</v>
      </c>
      <c r="BD771" s="1">
        <v>0</v>
      </c>
      <c r="BE771" s="1">
        <f>SUM($BA$235:BA771)</f>
        <v>160632000</v>
      </c>
    </row>
    <row r="772" spans="21:57" x14ac:dyDescent="0.3">
      <c r="U772" s="2">
        <v>768</v>
      </c>
      <c r="V772">
        <v>0.86699999999999999</v>
      </c>
      <c r="W772">
        <f t="shared" si="318"/>
        <v>0.86699999999999999</v>
      </c>
      <c r="X772">
        <f t="shared" si="319"/>
        <v>0.86699999999999999</v>
      </c>
      <c r="Y772">
        <f t="shared" si="320"/>
        <v>0.86699999999999999</v>
      </c>
      <c r="Z772" s="4">
        <f t="shared" si="321"/>
        <v>528721.19000000006</v>
      </c>
      <c r="AA772" s="4">
        <f t="shared" si="317"/>
        <v>152457.08779627911</v>
      </c>
      <c r="AB772" s="4">
        <f t="shared" si="322"/>
        <v>528724.65800000005</v>
      </c>
      <c r="AC772" s="4">
        <f>SUM($AB$5:AB772)</f>
        <v>162960705.852</v>
      </c>
      <c r="AD772">
        <f t="shared" si="323"/>
        <v>0.32550526941397834</v>
      </c>
      <c r="AF772" s="2">
        <v>768</v>
      </c>
      <c r="AG772">
        <f t="shared" si="324"/>
        <v>3.6487499999999624</v>
      </c>
      <c r="AH772">
        <f t="shared" si="325"/>
        <v>3.6487499999999624</v>
      </c>
      <c r="AI772">
        <f t="shared" si="326"/>
        <v>3.6487499999999624</v>
      </c>
      <c r="AJ772">
        <f t="shared" si="327"/>
        <v>3.6487499999999624</v>
      </c>
      <c r="AK772">
        <f t="shared" si="328"/>
        <v>14.59499999999985</v>
      </c>
      <c r="AL772">
        <v>29.189999999999699</v>
      </c>
      <c r="AM772">
        <f>SUM($AL$5:AL772)</f>
        <v>16295.100000000022</v>
      </c>
      <c r="AU772" s="2">
        <v>768</v>
      </c>
      <c r="AV772" s="1">
        <f t="shared" si="334"/>
        <v>19000</v>
      </c>
      <c r="AW772" s="1">
        <f t="shared" si="329"/>
        <v>19000</v>
      </c>
      <c r="AX772" s="1">
        <f t="shared" si="330"/>
        <v>19000</v>
      </c>
      <c r="AY772" s="1">
        <f t="shared" si="331"/>
        <v>19000</v>
      </c>
      <c r="AZ772" s="1">
        <f t="shared" si="332"/>
        <v>380000</v>
      </c>
      <c r="BA772" s="1">
        <f t="shared" si="333"/>
        <v>456000</v>
      </c>
      <c r="BB772">
        <v>5</v>
      </c>
      <c r="BC772" s="1">
        <f>SUM($BA$5:BA772)</f>
        <v>173217900</v>
      </c>
      <c r="BD772" s="1">
        <v>0</v>
      </c>
      <c r="BE772" s="1">
        <f>SUM($BA$235:BA772)</f>
        <v>161088000</v>
      </c>
    </row>
    <row r="773" spans="21:57" x14ac:dyDescent="0.3">
      <c r="U773" s="2">
        <v>769</v>
      </c>
      <c r="V773">
        <v>0.86799999999999999</v>
      </c>
      <c r="W773">
        <f t="shared" si="318"/>
        <v>0.86799999999999999</v>
      </c>
      <c r="X773">
        <f t="shared" si="319"/>
        <v>0.86799999999999999</v>
      </c>
      <c r="Y773">
        <f t="shared" si="320"/>
        <v>0.86799999999999999</v>
      </c>
      <c r="Z773" s="4">
        <f t="shared" si="321"/>
        <v>529860.34</v>
      </c>
      <c r="AA773" s="4">
        <f t="shared" si="317"/>
        <v>152609.54488407538</v>
      </c>
      <c r="AB773" s="4">
        <f t="shared" si="322"/>
        <v>529863.81199999992</v>
      </c>
      <c r="AC773" s="4">
        <f>SUM($AB$5:AB773)</f>
        <v>163490569.664</v>
      </c>
      <c r="AD773">
        <f t="shared" si="323"/>
        <v>0.32514820626834168</v>
      </c>
      <c r="AF773" s="2">
        <v>769</v>
      </c>
      <c r="AG773">
        <f t="shared" si="324"/>
        <v>3.6499999999999626</v>
      </c>
      <c r="AH773">
        <f t="shared" si="325"/>
        <v>3.6499999999999626</v>
      </c>
      <c r="AI773">
        <f t="shared" si="326"/>
        <v>3.6499999999999626</v>
      </c>
      <c r="AJ773">
        <f t="shared" si="327"/>
        <v>3.6499999999999626</v>
      </c>
      <c r="AK773">
        <f t="shared" si="328"/>
        <v>14.59999999999985</v>
      </c>
      <c r="AL773">
        <v>29.199999999999701</v>
      </c>
      <c r="AM773">
        <f>SUM($AL$5:AL773)</f>
        <v>16324.300000000021</v>
      </c>
      <c r="AU773" s="2">
        <v>769</v>
      </c>
      <c r="AV773" s="1">
        <f t="shared" si="334"/>
        <v>19000</v>
      </c>
      <c r="AW773" s="1">
        <f t="shared" si="329"/>
        <v>19000</v>
      </c>
      <c r="AX773" s="1">
        <f t="shared" si="330"/>
        <v>19000</v>
      </c>
      <c r="AY773" s="1">
        <f t="shared" si="331"/>
        <v>19000</v>
      </c>
      <c r="AZ773" s="1">
        <f t="shared" si="332"/>
        <v>380000</v>
      </c>
      <c r="BA773" s="1">
        <f t="shared" si="333"/>
        <v>456000</v>
      </c>
      <c r="BB773">
        <v>5</v>
      </c>
      <c r="BC773" s="1">
        <f>SUM($BA$5:BA773)</f>
        <v>173673900</v>
      </c>
      <c r="BD773" s="1">
        <v>0</v>
      </c>
      <c r="BE773" s="1">
        <f>SUM($BA$235:BA773)</f>
        <v>161544000</v>
      </c>
    </row>
    <row r="774" spans="21:57" x14ac:dyDescent="0.3">
      <c r="U774" s="2">
        <v>770</v>
      </c>
      <c r="V774">
        <v>0.86899999999999999</v>
      </c>
      <c r="W774">
        <f t="shared" si="318"/>
        <v>0.86899999999999999</v>
      </c>
      <c r="X774">
        <f t="shared" si="319"/>
        <v>0.86899999999999999</v>
      </c>
      <c r="Y774">
        <f t="shared" si="320"/>
        <v>0.86899999999999999</v>
      </c>
      <c r="Z774" s="4">
        <f t="shared" si="321"/>
        <v>531001.25</v>
      </c>
      <c r="AA774" s="4">
        <f t="shared" si="317"/>
        <v>152762.15442895945</v>
      </c>
      <c r="AB774" s="4">
        <f t="shared" si="322"/>
        <v>531004.72600000002</v>
      </c>
      <c r="AC774" s="4">
        <f>SUM($AB$5:AB774)</f>
        <v>164021574.39000002</v>
      </c>
      <c r="AD774">
        <f t="shared" si="323"/>
        <v>0.32479226605627037</v>
      </c>
      <c r="AF774" s="2">
        <v>770</v>
      </c>
      <c r="AG774">
        <f t="shared" si="324"/>
        <v>3.6512499999999624</v>
      </c>
      <c r="AH774">
        <f t="shared" si="325"/>
        <v>3.6512499999999624</v>
      </c>
      <c r="AI774">
        <f t="shared" si="326"/>
        <v>3.6512499999999624</v>
      </c>
      <c r="AJ774">
        <f t="shared" si="327"/>
        <v>3.6512499999999624</v>
      </c>
      <c r="AK774">
        <f t="shared" si="328"/>
        <v>14.604999999999849</v>
      </c>
      <c r="AL774">
        <v>29.209999999999699</v>
      </c>
      <c r="AM774">
        <f>SUM($AL$5:AL774)</f>
        <v>16353.51000000002</v>
      </c>
      <c r="AU774" s="2">
        <v>770</v>
      </c>
      <c r="AV774" s="1">
        <f t="shared" si="334"/>
        <v>19000</v>
      </c>
      <c r="AW774" s="1">
        <f t="shared" si="329"/>
        <v>19000</v>
      </c>
      <c r="AX774" s="1">
        <f t="shared" si="330"/>
        <v>19000</v>
      </c>
      <c r="AY774" s="1">
        <f t="shared" si="331"/>
        <v>19000</v>
      </c>
      <c r="AZ774" s="1">
        <f t="shared" si="332"/>
        <v>380000</v>
      </c>
      <c r="BA774" s="1">
        <f t="shared" si="333"/>
        <v>456000</v>
      </c>
      <c r="BB774">
        <v>5</v>
      </c>
      <c r="BC774" s="1">
        <f>SUM($BA$5:BA774)</f>
        <v>174129900</v>
      </c>
      <c r="BD774" s="1">
        <v>0</v>
      </c>
      <c r="BE774" s="1">
        <f>SUM($BA$235:BA774)</f>
        <v>162000000</v>
      </c>
    </row>
    <row r="775" spans="21:57" x14ac:dyDescent="0.3">
      <c r="U775" s="2">
        <v>771</v>
      </c>
      <c r="V775">
        <v>0.87</v>
      </c>
      <c r="W775">
        <f t="shared" si="318"/>
        <v>0.87</v>
      </c>
      <c r="X775">
        <f t="shared" si="319"/>
        <v>0.87</v>
      </c>
      <c r="Y775">
        <f t="shared" si="320"/>
        <v>0.87</v>
      </c>
      <c r="Z775" s="4">
        <f t="shared" si="321"/>
        <v>532143.91</v>
      </c>
      <c r="AA775" s="4">
        <f t="shared" si="317"/>
        <v>152914.91658338837</v>
      </c>
      <c r="AB775" s="4">
        <f t="shared" si="322"/>
        <v>532147.39</v>
      </c>
      <c r="AC775" s="4">
        <f>SUM($AB$5:AB775)</f>
        <v>164553721.78</v>
      </c>
      <c r="AD775">
        <f t="shared" si="323"/>
        <v>0.32443743573310646</v>
      </c>
      <c r="AF775" s="2">
        <v>771</v>
      </c>
      <c r="AG775">
        <f t="shared" si="324"/>
        <v>3.6524999999999626</v>
      </c>
      <c r="AH775">
        <f t="shared" si="325"/>
        <v>3.6524999999999626</v>
      </c>
      <c r="AI775">
        <f t="shared" si="326"/>
        <v>3.6524999999999626</v>
      </c>
      <c r="AJ775">
        <f t="shared" si="327"/>
        <v>3.6524999999999626</v>
      </c>
      <c r="AK775">
        <f t="shared" si="328"/>
        <v>14.60999999999985</v>
      </c>
      <c r="AL775">
        <v>29.2199999999997</v>
      </c>
      <c r="AM775">
        <f>SUM($AL$5:AL775)</f>
        <v>16382.73000000002</v>
      </c>
      <c r="AU775" s="2">
        <v>771</v>
      </c>
      <c r="AV775" s="1">
        <f t="shared" si="334"/>
        <v>19500</v>
      </c>
      <c r="AW775" s="1">
        <f t="shared" si="329"/>
        <v>19500</v>
      </c>
      <c r="AX775" s="1">
        <f t="shared" si="330"/>
        <v>19500</v>
      </c>
      <c r="AY775" s="1">
        <f t="shared" si="331"/>
        <v>19500</v>
      </c>
      <c r="AZ775" s="1">
        <f t="shared" si="332"/>
        <v>390000</v>
      </c>
      <c r="BA775" s="1">
        <f t="shared" si="333"/>
        <v>468000</v>
      </c>
      <c r="BB775">
        <v>5</v>
      </c>
      <c r="BC775" s="1">
        <f>SUM($BA$5:BA775)</f>
        <v>174597900</v>
      </c>
      <c r="BD775" s="1">
        <v>0</v>
      </c>
      <c r="BE775" s="1">
        <f>SUM($BA$235:BA775)</f>
        <v>162468000</v>
      </c>
    </row>
    <row r="776" spans="21:57" x14ac:dyDescent="0.3">
      <c r="U776" s="2">
        <v>772</v>
      </c>
      <c r="V776">
        <v>0.871</v>
      </c>
      <c r="W776">
        <f t="shared" si="318"/>
        <v>0.871</v>
      </c>
      <c r="X776">
        <f t="shared" si="319"/>
        <v>0.871</v>
      </c>
      <c r="Y776">
        <f t="shared" si="320"/>
        <v>0.871</v>
      </c>
      <c r="Z776" s="4">
        <f t="shared" si="321"/>
        <v>533288.32999999996</v>
      </c>
      <c r="AA776" s="4">
        <f t="shared" si="317"/>
        <v>153067.83149997174</v>
      </c>
      <c r="AB776" s="4">
        <f t="shared" si="322"/>
        <v>533291.81400000001</v>
      </c>
      <c r="AC776" s="4">
        <f>SUM($AB$5:AB776)</f>
        <v>165087013.59400001</v>
      </c>
      <c r="AD776">
        <f t="shared" si="323"/>
        <v>0.32408371456526197</v>
      </c>
      <c r="AF776" s="2">
        <v>772</v>
      </c>
      <c r="AG776">
        <f t="shared" si="324"/>
        <v>3.6537499999999623</v>
      </c>
      <c r="AH776">
        <f t="shared" si="325"/>
        <v>3.6537499999999623</v>
      </c>
      <c r="AI776">
        <f t="shared" si="326"/>
        <v>3.6537499999999623</v>
      </c>
      <c r="AJ776">
        <f t="shared" si="327"/>
        <v>3.6537499999999623</v>
      </c>
      <c r="AK776">
        <f t="shared" si="328"/>
        <v>14.614999999999849</v>
      </c>
      <c r="AL776">
        <v>29.229999999999698</v>
      </c>
      <c r="AM776">
        <f>SUM($AL$5:AL776)</f>
        <v>16411.960000000021</v>
      </c>
      <c r="AU776" s="2">
        <v>772</v>
      </c>
      <c r="AV776" s="1">
        <f t="shared" si="334"/>
        <v>19500</v>
      </c>
      <c r="AW776" s="1">
        <f t="shared" si="329"/>
        <v>19500</v>
      </c>
      <c r="AX776" s="1">
        <f t="shared" si="330"/>
        <v>19500</v>
      </c>
      <c r="AY776" s="1">
        <f t="shared" si="331"/>
        <v>19500</v>
      </c>
      <c r="AZ776" s="1">
        <f t="shared" si="332"/>
        <v>390000</v>
      </c>
      <c r="BA776" s="1">
        <f t="shared" si="333"/>
        <v>468000</v>
      </c>
      <c r="BB776">
        <v>5</v>
      </c>
      <c r="BC776" s="1">
        <f>SUM($BA$5:BA776)</f>
        <v>175065900</v>
      </c>
      <c r="BD776" s="1">
        <v>0</v>
      </c>
      <c r="BE776" s="1">
        <f>SUM($BA$235:BA776)</f>
        <v>162936000</v>
      </c>
    </row>
    <row r="777" spans="21:57" x14ac:dyDescent="0.3">
      <c r="U777" s="2">
        <v>773</v>
      </c>
      <c r="V777">
        <v>0.872</v>
      </c>
      <c r="W777">
        <f t="shared" si="318"/>
        <v>0.872</v>
      </c>
      <c r="X777">
        <f t="shared" si="319"/>
        <v>0.872</v>
      </c>
      <c r="Y777">
        <f t="shared" si="320"/>
        <v>0.872</v>
      </c>
      <c r="Z777" s="4">
        <f t="shared" si="321"/>
        <v>534434.5</v>
      </c>
      <c r="AA777" s="4">
        <f t="shared" si="317"/>
        <v>153220.89933147171</v>
      </c>
      <c r="AB777" s="4">
        <f t="shared" si="322"/>
        <v>534437.98800000001</v>
      </c>
      <c r="AC777" s="4">
        <f>SUM($AB$5:AB777)</f>
        <v>165621451.58200002</v>
      </c>
      <c r="AD777">
        <f t="shared" si="323"/>
        <v>0.32373108966302683</v>
      </c>
      <c r="AF777" s="2">
        <v>773</v>
      </c>
      <c r="AG777">
        <f t="shared" si="324"/>
        <v>3.6549999999999625</v>
      </c>
      <c r="AH777">
        <f t="shared" si="325"/>
        <v>3.6549999999999625</v>
      </c>
      <c r="AI777">
        <f t="shared" si="326"/>
        <v>3.6549999999999625</v>
      </c>
      <c r="AJ777">
        <f t="shared" si="327"/>
        <v>3.6549999999999625</v>
      </c>
      <c r="AK777">
        <f t="shared" si="328"/>
        <v>14.61999999999985</v>
      </c>
      <c r="AL777">
        <v>29.2399999999997</v>
      </c>
      <c r="AM777">
        <f>SUM($AL$5:AL777)</f>
        <v>16441.200000000019</v>
      </c>
      <c r="AU777" s="2">
        <v>773</v>
      </c>
      <c r="AV777" s="1">
        <f t="shared" si="334"/>
        <v>19500</v>
      </c>
      <c r="AW777" s="1">
        <f t="shared" si="329"/>
        <v>19500</v>
      </c>
      <c r="AX777" s="1">
        <f t="shared" si="330"/>
        <v>19500</v>
      </c>
      <c r="AY777" s="1">
        <f t="shared" si="331"/>
        <v>19500</v>
      </c>
      <c r="AZ777" s="1">
        <f t="shared" si="332"/>
        <v>390000</v>
      </c>
      <c r="BA777" s="1">
        <f t="shared" si="333"/>
        <v>468000</v>
      </c>
      <c r="BB777">
        <v>5</v>
      </c>
      <c r="BC777" s="1">
        <f>SUM($BA$5:BA777)</f>
        <v>175533900</v>
      </c>
      <c r="BD777" s="1">
        <v>0</v>
      </c>
      <c r="BE777" s="1">
        <f>SUM($BA$235:BA777)</f>
        <v>163404000</v>
      </c>
    </row>
    <row r="778" spans="21:57" x14ac:dyDescent="0.3">
      <c r="U778" s="2">
        <v>774</v>
      </c>
      <c r="V778">
        <v>0.873</v>
      </c>
      <c r="W778">
        <f t="shared" si="318"/>
        <v>0.873</v>
      </c>
      <c r="X778">
        <f t="shared" si="319"/>
        <v>0.873</v>
      </c>
      <c r="Y778">
        <f t="shared" si="320"/>
        <v>0.873</v>
      </c>
      <c r="Z778" s="4">
        <f t="shared" si="321"/>
        <v>535582.43000000005</v>
      </c>
      <c r="AA778" s="4">
        <f t="shared" si="317"/>
        <v>153374.12023080315</v>
      </c>
      <c r="AB778" s="4">
        <f t="shared" si="322"/>
        <v>535585.92200000002</v>
      </c>
      <c r="AC778" s="4">
        <f>SUM($AB$5:AB778)</f>
        <v>166157037.50400001</v>
      </c>
      <c r="AD778">
        <f t="shared" si="323"/>
        <v>0.32337956036740789</v>
      </c>
      <c r="AF778" s="2">
        <v>774</v>
      </c>
      <c r="AG778">
        <f t="shared" si="324"/>
        <v>3.6562499999999498</v>
      </c>
      <c r="AH778">
        <f t="shared" si="325"/>
        <v>3.6562499999999498</v>
      </c>
      <c r="AI778">
        <f t="shared" si="326"/>
        <v>3.6562499999999498</v>
      </c>
      <c r="AJ778">
        <f t="shared" si="327"/>
        <v>3.6562499999999498</v>
      </c>
      <c r="AK778">
        <f t="shared" si="328"/>
        <v>14.624999999999799</v>
      </c>
      <c r="AL778">
        <v>29.249999999999599</v>
      </c>
      <c r="AM778">
        <f>SUM($AL$5:AL778)</f>
        <v>16470.450000000019</v>
      </c>
      <c r="AU778" s="2">
        <v>774</v>
      </c>
      <c r="AV778" s="1">
        <f t="shared" si="334"/>
        <v>19500</v>
      </c>
      <c r="AW778" s="1">
        <f t="shared" si="329"/>
        <v>19500</v>
      </c>
      <c r="AX778" s="1">
        <f t="shared" si="330"/>
        <v>19500</v>
      </c>
      <c r="AY778" s="1">
        <f t="shared" si="331"/>
        <v>19500</v>
      </c>
      <c r="AZ778" s="1">
        <f t="shared" si="332"/>
        <v>390000</v>
      </c>
      <c r="BA778" s="1">
        <f t="shared" si="333"/>
        <v>468000</v>
      </c>
      <c r="BB778">
        <v>5</v>
      </c>
      <c r="BC778" s="1">
        <f>SUM($BA$5:BA778)</f>
        <v>176001900</v>
      </c>
      <c r="BD778" s="1">
        <v>0</v>
      </c>
      <c r="BE778" s="1">
        <f>SUM($BA$235:BA778)</f>
        <v>163872000</v>
      </c>
    </row>
    <row r="779" spans="21:57" x14ac:dyDescent="0.3">
      <c r="U779" s="2">
        <v>775</v>
      </c>
      <c r="V779">
        <v>0.874</v>
      </c>
      <c r="W779">
        <f t="shared" si="318"/>
        <v>0.874</v>
      </c>
      <c r="X779">
        <f t="shared" si="319"/>
        <v>0.874</v>
      </c>
      <c r="Y779">
        <f t="shared" si="320"/>
        <v>0.874</v>
      </c>
      <c r="Z779" s="4">
        <f t="shared" si="321"/>
        <v>536732.13</v>
      </c>
      <c r="AA779" s="4">
        <f t="shared" si="317"/>
        <v>153527.49435103394</v>
      </c>
      <c r="AB779" s="4">
        <f t="shared" si="322"/>
        <v>536735.62600000005</v>
      </c>
      <c r="AC779" s="4">
        <f>SUM($AB$5:AB779)</f>
        <v>166693773.13</v>
      </c>
      <c r="AD779">
        <f t="shared" si="323"/>
        <v>0.32302912597792671</v>
      </c>
      <c r="AF779" s="2">
        <v>775</v>
      </c>
      <c r="AG779">
        <f t="shared" si="324"/>
        <v>3.65749999999995</v>
      </c>
      <c r="AH779">
        <f t="shared" si="325"/>
        <v>3.65749999999995</v>
      </c>
      <c r="AI779">
        <f t="shared" si="326"/>
        <v>3.65749999999995</v>
      </c>
      <c r="AJ779">
        <f t="shared" si="327"/>
        <v>3.65749999999995</v>
      </c>
      <c r="AK779">
        <f t="shared" si="328"/>
        <v>14.6299999999998</v>
      </c>
      <c r="AL779">
        <v>29.2599999999996</v>
      </c>
      <c r="AM779">
        <f>SUM($AL$5:AL779)</f>
        <v>16499.710000000017</v>
      </c>
      <c r="AU779" s="2">
        <v>775</v>
      </c>
      <c r="AV779" s="1">
        <f t="shared" si="334"/>
        <v>19500</v>
      </c>
      <c r="AW779" s="1">
        <f t="shared" si="329"/>
        <v>19500</v>
      </c>
      <c r="AX779" s="1">
        <f t="shared" si="330"/>
        <v>19500</v>
      </c>
      <c r="AY779" s="1">
        <f t="shared" si="331"/>
        <v>19500</v>
      </c>
      <c r="AZ779" s="1">
        <f t="shared" si="332"/>
        <v>390000</v>
      </c>
      <c r="BA779" s="1">
        <f t="shared" si="333"/>
        <v>468000</v>
      </c>
      <c r="BB779">
        <v>5</v>
      </c>
      <c r="BC779" s="1">
        <f>SUM($BA$5:BA779)</f>
        <v>176469900</v>
      </c>
      <c r="BD779" s="1">
        <v>0</v>
      </c>
      <c r="BE779" s="1">
        <f>SUM($BA$235:BA779)</f>
        <v>164340000</v>
      </c>
    </row>
    <row r="780" spans="21:57" x14ac:dyDescent="0.3">
      <c r="U780" s="2">
        <v>776</v>
      </c>
      <c r="V780">
        <v>0.875</v>
      </c>
      <c r="W780">
        <f t="shared" si="318"/>
        <v>0.875</v>
      </c>
      <c r="X780">
        <f t="shared" si="319"/>
        <v>0.875</v>
      </c>
      <c r="Y780">
        <f t="shared" si="320"/>
        <v>0.875</v>
      </c>
      <c r="Z780" s="4">
        <f t="shared" si="321"/>
        <v>537883.57999999996</v>
      </c>
      <c r="AA780" s="4">
        <f t="shared" si="317"/>
        <v>153681.02184538497</v>
      </c>
      <c r="AB780" s="4">
        <f t="shared" si="322"/>
        <v>537887.07999999996</v>
      </c>
      <c r="AC780" s="4">
        <f>SUM($AB$5:AB780)</f>
        <v>167231660.21000001</v>
      </c>
      <c r="AD780">
        <f t="shared" si="323"/>
        <v>0.32267976775624929</v>
      </c>
      <c r="AF780" s="2">
        <v>776</v>
      </c>
      <c r="AG780">
        <f t="shared" si="324"/>
        <v>3.6587499999999502</v>
      </c>
      <c r="AH780">
        <f t="shared" si="325"/>
        <v>3.6587499999999502</v>
      </c>
      <c r="AI780">
        <f t="shared" si="326"/>
        <v>3.6587499999999502</v>
      </c>
      <c r="AJ780">
        <f t="shared" si="327"/>
        <v>3.6587499999999502</v>
      </c>
      <c r="AK780">
        <f t="shared" si="328"/>
        <v>14.634999999999801</v>
      </c>
      <c r="AL780">
        <v>29.269999999999602</v>
      </c>
      <c r="AM780">
        <f>SUM($AL$5:AL780)</f>
        <v>16528.980000000018</v>
      </c>
      <c r="AU780" s="2">
        <v>776</v>
      </c>
      <c r="AV780" s="1">
        <f t="shared" si="334"/>
        <v>19500</v>
      </c>
      <c r="AW780" s="1">
        <f t="shared" si="329"/>
        <v>19500</v>
      </c>
      <c r="AX780" s="1">
        <f t="shared" si="330"/>
        <v>19500</v>
      </c>
      <c r="AY780" s="1">
        <f t="shared" si="331"/>
        <v>19500</v>
      </c>
      <c r="AZ780" s="1">
        <f t="shared" si="332"/>
        <v>390000</v>
      </c>
      <c r="BA780" s="1">
        <f t="shared" si="333"/>
        <v>468000</v>
      </c>
      <c r="BB780">
        <v>5</v>
      </c>
      <c r="BC780" s="1">
        <f>SUM($BA$5:BA780)</f>
        <v>176937900</v>
      </c>
      <c r="BD780" s="1">
        <v>0</v>
      </c>
      <c r="BE780" s="1">
        <f>SUM($BA$235:BA780)</f>
        <v>164808000</v>
      </c>
    </row>
    <row r="781" spans="21:57" x14ac:dyDescent="0.3">
      <c r="U781" s="2">
        <v>777</v>
      </c>
      <c r="V781">
        <v>0.876</v>
      </c>
      <c r="W781">
        <f t="shared" si="318"/>
        <v>0.876</v>
      </c>
      <c r="X781">
        <f t="shared" si="319"/>
        <v>0.876</v>
      </c>
      <c r="Y781">
        <f t="shared" si="320"/>
        <v>0.876</v>
      </c>
      <c r="Z781" s="4">
        <f t="shared" si="321"/>
        <v>539036.80000000005</v>
      </c>
      <c r="AA781" s="4">
        <f t="shared" si="317"/>
        <v>153834.70286723034</v>
      </c>
      <c r="AB781" s="4">
        <f t="shared" si="322"/>
        <v>539040.304</v>
      </c>
      <c r="AC781" s="4">
        <f>SUM($AB$5:AB781)</f>
        <v>167770700.514</v>
      </c>
      <c r="AD781">
        <f t="shared" si="323"/>
        <v>0.32233149113217796</v>
      </c>
      <c r="AF781" s="2">
        <v>777</v>
      </c>
      <c r="AG781">
        <f t="shared" si="324"/>
        <v>3.65999999999995</v>
      </c>
      <c r="AH781">
        <f t="shared" si="325"/>
        <v>3.65999999999995</v>
      </c>
      <c r="AI781">
        <f t="shared" si="326"/>
        <v>3.65999999999995</v>
      </c>
      <c r="AJ781">
        <f t="shared" si="327"/>
        <v>3.65999999999995</v>
      </c>
      <c r="AK781">
        <f t="shared" si="328"/>
        <v>14.6399999999998</v>
      </c>
      <c r="AL781">
        <v>29.2799999999996</v>
      </c>
      <c r="AM781">
        <f>SUM($AL$5:AL781)</f>
        <v>16558.260000000017</v>
      </c>
      <c r="AU781" s="2">
        <v>777</v>
      </c>
      <c r="AV781" s="1">
        <f t="shared" si="334"/>
        <v>19500</v>
      </c>
      <c r="AW781" s="1">
        <f t="shared" si="329"/>
        <v>19500</v>
      </c>
      <c r="AX781" s="1">
        <f t="shared" si="330"/>
        <v>19500</v>
      </c>
      <c r="AY781" s="1">
        <f t="shared" si="331"/>
        <v>19500</v>
      </c>
      <c r="AZ781" s="1">
        <f t="shared" si="332"/>
        <v>390000</v>
      </c>
      <c r="BA781" s="1">
        <f t="shared" si="333"/>
        <v>468000</v>
      </c>
      <c r="BB781">
        <v>5</v>
      </c>
      <c r="BC781" s="1">
        <f>SUM($BA$5:BA781)</f>
        <v>177405900</v>
      </c>
      <c r="BD781" s="1">
        <v>0</v>
      </c>
      <c r="BE781" s="1">
        <f>SUM($BA$235:BA781)</f>
        <v>165276000</v>
      </c>
    </row>
    <row r="782" spans="21:57" x14ac:dyDescent="0.3">
      <c r="U782" s="2">
        <v>778</v>
      </c>
      <c r="V782">
        <v>0.877</v>
      </c>
      <c r="W782">
        <f t="shared" si="318"/>
        <v>0.877</v>
      </c>
      <c r="X782">
        <f t="shared" si="319"/>
        <v>0.877</v>
      </c>
      <c r="Y782">
        <f t="shared" si="320"/>
        <v>0.877</v>
      </c>
      <c r="Z782" s="4">
        <f t="shared" si="321"/>
        <v>540191.79</v>
      </c>
      <c r="AA782" s="4">
        <f t="shared" si="317"/>
        <v>153988.53757009754</v>
      </c>
      <c r="AB782" s="4">
        <f t="shared" si="322"/>
        <v>540195.29800000007</v>
      </c>
      <c r="AC782" s="4">
        <f>SUM($AB$5:AB782)</f>
        <v>168310895.81200001</v>
      </c>
      <c r="AD782">
        <f t="shared" si="323"/>
        <v>0.32198428947665392</v>
      </c>
      <c r="AF782" s="2">
        <v>778</v>
      </c>
      <c r="AG782">
        <f t="shared" si="324"/>
        <v>3.6612499999999502</v>
      </c>
      <c r="AH782">
        <f t="shared" si="325"/>
        <v>3.6612499999999502</v>
      </c>
      <c r="AI782">
        <f t="shared" si="326"/>
        <v>3.6612499999999502</v>
      </c>
      <c r="AJ782">
        <f t="shared" si="327"/>
        <v>3.6612499999999502</v>
      </c>
      <c r="AK782">
        <f t="shared" si="328"/>
        <v>14.644999999999801</v>
      </c>
      <c r="AL782">
        <v>29.289999999999601</v>
      </c>
      <c r="AM782">
        <f>SUM($AL$5:AL782)</f>
        <v>16587.550000000017</v>
      </c>
      <c r="AU782" s="2">
        <v>778</v>
      </c>
      <c r="AV782" s="1">
        <f t="shared" si="334"/>
        <v>19500</v>
      </c>
      <c r="AW782" s="1">
        <f t="shared" si="329"/>
        <v>19500</v>
      </c>
      <c r="AX782" s="1">
        <f t="shared" si="330"/>
        <v>19500</v>
      </c>
      <c r="AY782" s="1">
        <f t="shared" si="331"/>
        <v>19500</v>
      </c>
      <c r="AZ782" s="1">
        <f t="shared" si="332"/>
        <v>390000</v>
      </c>
      <c r="BA782" s="1">
        <f t="shared" si="333"/>
        <v>468000</v>
      </c>
      <c r="BB782">
        <v>5</v>
      </c>
      <c r="BC782" s="1">
        <f>SUM($BA$5:BA782)</f>
        <v>177873900</v>
      </c>
      <c r="BD782" s="1">
        <v>0</v>
      </c>
      <c r="BE782" s="1">
        <f>SUM($BA$235:BA782)</f>
        <v>165744000</v>
      </c>
    </row>
    <row r="783" spans="21:57" x14ac:dyDescent="0.3">
      <c r="U783" s="2">
        <v>779</v>
      </c>
      <c r="V783">
        <v>0.878</v>
      </c>
      <c r="W783">
        <f t="shared" si="318"/>
        <v>0.878</v>
      </c>
      <c r="X783">
        <f t="shared" si="319"/>
        <v>0.878</v>
      </c>
      <c r="Y783">
        <f t="shared" si="320"/>
        <v>0.878</v>
      </c>
      <c r="Z783" s="4">
        <f t="shared" si="321"/>
        <v>541348.56000000006</v>
      </c>
      <c r="AA783" s="4">
        <f t="shared" si="317"/>
        <v>154142.52610766763</v>
      </c>
      <c r="AB783" s="4">
        <f t="shared" si="322"/>
        <v>541352.07200000004</v>
      </c>
      <c r="AC783" s="4">
        <f>SUM($AB$5:AB783)</f>
        <v>168852247.884</v>
      </c>
      <c r="AD783">
        <f t="shared" si="323"/>
        <v>0.32163816215717644</v>
      </c>
      <c r="AF783" s="2">
        <v>779</v>
      </c>
      <c r="AG783">
        <f t="shared" si="324"/>
        <v>3.6624999999999499</v>
      </c>
      <c r="AH783">
        <f t="shared" si="325"/>
        <v>3.6624999999999499</v>
      </c>
      <c r="AI783">
        <f t="shared" si="326"/>
        <v>3.6624999999999499</v>
      </c>
      <c r="AJ783">
        <f t="shared" si="327"/>
        <v>3.6624999999999499</v>
      </c>
      <c r="AK783">
        <f t="shared" si="328"/>
        <v>14.6499999999998</v>
      </c>
      <c r="AL783">
        <v>29.299999999999599</v>
      </c>
      <c r="AM783">
        <f>SUM($AL$5:AL783)</f>
        <v>16616.850000000017</v>
      </c>
      <c r="AU783" s="2">
        <v>779</v>
      </c>
      <c r="AV783" s="1">
        <f t="shared" si="334"/>
        <v>19500</v>
      </c>
      <c r="AW783" s="1">
        <f t="shared" si="329"/>
        <v>19500</v>
      </c>
      <c r="AX783" s="1">
        <f t="shared" si="330"/>
        <v>19500</v>
      </c>
      <c r="AY783" s="1">
        <f t="shared" si="331"/>
        <v>19500</v>
      </c>
      <c r="AZ783" s="1">
        <f t="shared" si="332"/>
        <v>390000</v>
      </c>
      <c r="BA783" s="1">
        <f t="shared" si="333"/>
        <v>468000</v>
      </c>
      <c r="BB783">
        <v>5</v>
      </c>
      <c r="BC783" s="1">
        <f>SUM($BA$5:BA783)</f>
        <v>178341900</v>
      </c>
      <c r="BD783" s="1">
        <v>0</v>
      </c>
      <c r="BE783" s="1">
        <f>SUM($BA$235:BA783)</f>
        <v>166212000</v>
      </c>
    </row>
    <row r="784" spans="21:57" x14ac:dyDescent="0.3">
      <c r="U784" s="2">
        <v>780</v>
      </c>
      <c r="V784">
        <v>0.879</v>
      </c>
      <c r="W784">
        <f t="shared" si="318"/>
        <v>0.879</v>
      </c>
      <c r="X784">
        <f t="shared" si="319"/>
        <v>0.879</v>
      </c>
      <c r="Y784">
        <f t="shared" si="320"/>
        <v>0.879</v>
      </c>
      <c r="Z784" s="4">
        <f t="shared" si="321"/>
        <v>542507.09</v>
      </c>
      <c r="AA784" s="4">
        <f t="shared" si="317"/>
        <v>154296.66863377526</v>
      </c>
      <c r="AB784" s="4">
        <f t="shared" si="322"/>
        <v>542510.60599999991</v>
      </c>
      <c r="AC784" s="4">
        <f>SUM($AB$5:AB784)</f>
        <v>169394758.49000001</v>
      </c>
      <c r="AD784">
        <f t="shared" si="323"/>
        <v>0.32129309073380308</v>
      </c>
      <c r="AE784" s="16"/>
      <c r="AF784" s="2">
        <v>780</v>
      </c>
      <c r="AG784">
        <f t="shared" si="324"/>
        <v>3.6637499999999501</v>
      </c>
      <c r="AH784">
        <f t="shared" si="325"/>
        <v>3.6637499999999501</v>
      </c>
      <c r="AI784">
        <f t="shared" si="326"/>
        <v>3.6637499999999501</v>
      </c>
      <c r="AJ784">
        <f t="shared" si="327"/>
        <v>3.6637499999999501</v>
      </c>
      <c r="AK784">
        <f t="shared" si="328"/>
        <v>14.6549999999998</v>
      </c>
      <c r="AL784">
        <v>29.309999999999601</v>
      </c>
      <c r="AM784">
        <f>SUM($AL$5:AL784)</f>
        <v>16646.160000000018</v>
      </c>
      <c r="AU784" s="2">
        <v>780</v>
      </c>
      <c r="AV784" s="1">
        <f t="shared" si="334"/>
        <v>19500</v>
      </c>
      <c r="AW784" s="1">
        <f t="shared" si="329"/>
        <v>19500</v>
      </c>
      <c r="AX784" s="1">
        <f t="shared" si="330"/>
        <v>19500</v>
      </c>
      <c r="AY784" s="1">
        <f t="shared" si="331"/>
        <v>19500</v>
      </c>
      <c r="AZ784" s="1">
        <f t="shared" si="332"/>
        <v>390000</v>
      </c>
      <c r="BA784" s="1">
        <f t="shared" si="333"/>
        <v>468000</v>
      </c>
      <c r="BB784">
        <v>5</v>
      </c>
      <c r="BC784" s="1">
        <f>SUM($BA$5:BA784)</f>
        <v>178809900</v>
      </c>
      <c r="BD784" s="1">
        <v>0</v>
      </c>
      <c r="BE784" s="1">
        <f>SUM($BA$235:BA784)</f>
        <v>166680000</v>
      </c>
    </row>
    <row r="785" spans="21:57" x14ac:dyDescent="0.3">
      <c r="U785" s="2">
        <v>781</v>
      </c>
      <c r="V785">
        <v>0.88</v>
      </c>
      <c r="W785">
        <f t="shared" si="318"/>
        <v>0.88</v>
      </c>
      <c r="X785">
        <f t="shared" si="319"/>
        <v>0.88</v>
      </c>
      <c r="Y785">
        <f t="shared" si="320"/>
        <v>0.88</v>
      </c>
      <c r="Z785" s="4">
        <f t="shared" si="321"/>
        <v>543667.4</v>
      </c>
      <c r="AA785" s="4">
        <f t="shared" si="317"/>
        <v>154450.96530240902</v>
      </c>
      <c r="AB785" s="4">
        <f t="shared" si="322"/>
        <v>543670.92000000004</v>
      </c>
      <c r="AC785" s="4">
        <f>SUM($AB$5:AB785)</f>
        <v>169938429.41</v>
      </c>
      <c r="AD785">
        <f t="shared" si="323"/>
        <v>0.3209490806246415</v>
      </c>
      <c r="AF785" s="2">
        <v>781</v>
      </c>
      <c r="AG785">
        <f t="shared" si="324"/>
        <v>3.6649999999999499</v>
      </c>
      <c r="AH785">
        <f t="shared" si="325"/>
        <v>3.6649999999999499</v>
      </c>
      <c r="AI785">
        <f t="shared" si="326"/>
        <v>3.6649999999999499</v>
      </c>
      <c r="AJ785">
        <f t="shared" si="327"/>
        <v>3.6649999999999499</v>
      </c>
      <c r="AK785">
        <f t="shared" si="328"/>
        <v>14.659999999999799</v>
      </c>
      <c r="AL785">
        <v>29.319999999999599</v>
      </c>
      <c r="AM785">
        <f>SUM($AL$5:AL785)</f>
        <v>16675.480000000018</v>
      </c>
      <c r="AU785" s="2">
        <v>781</v>
      </c>
      <c r="AV785" s="1">
        <f t="shared" si="334"/>
        <v>19500</v>
      </c>
      <c r="AW785" s="1">
        <f t="shared" si="329"/>
        <v>19500</v>
      </c>
      <c r="AX785" s="1">
        <f t="shared" si="330"/>
        <v>19500</v>
      </c>
      <c r="AY785" s="1">
        <f t="shared" si="331"/>
        <v>19500</v>
      </c>
      <c r="AZ785" s="1">
        <f t="shared" si="332"/>
        <v>390000</v>
      </c>
      <c r="BA785" s="1">
        <f t="shared" si="333"/>
        <v>468000</v>
      </c>
      <c r="BB785">
        <v>5</v>
      </c>
      <c r="BC785" s="1">
        <f>SUM($BA$5:BA785)</f>
        <v>179277900</v>
      </c>
      <c r="BD785" s="1">
        <v>0</v>
      </c>
      <c r="BE785" s="1">
        <f>SUM($BA$235:BA785)</f>
        <v>167148000</v>
      </c>
    </row>
    <row r="786" spans="21:57" x14ac:dyDescent="0.3">
      <c r="U786" s="2">
        <v>782</v>
      </c>
      <c r="V786">
        <v>0.88100000000000001</v>
      </c>
      <c r="W786">
        <f t="shared" si="318"/>
        <v>0.88100000000000001</v>
      </c>
      <c r="X786">
        <f t="shared" si="319"/>
        <v>0.88100000000000001</v>
      </c>
      <c r="Y786">
        <f t="shared" si="320"/>
        <v>0.88100000000000001</v>
      </c>
      <c r="Z786" s="4">
        <f t="shared" si="321"/>
        <v>544829.49</v>
      </c>
      <c r="AA786" s="4">
        <f t="shared" si="317"/>
        <v>154605.41626771141</v>
      </c>
      <c r="AB786" s="4">
        <f t="shared" si="322"/>
        <v>544833.01399999997</v>
      </c>
      <c r="AC786" s="4">
        <f>SUM($AB$5:AB786)</f>
        <v>170483262.42399999</v>
      </c>
      <c r="AD786">
        <f t="shared" si="323"/>
        <v>0.32060612534291083</v>
      </c>
      <c r="AF786" s="2">
        <v>782</v>
      </c>
      <c r="AG786">
        <f t="shared" si="324"/>
        <v>3.66624999999995</v>
      </c>
      <c r="AH786">
        <f t="shared" si="325"/>
        <v>3.66624999999995</v>
      </c>
      <c r="AI786">
        <f t="shared" si="326"/>
        <v>3.66624999999995</v>
      </c>
      <c r="AJ786">
        <f t="shared" si="327"/>
        <v>3.66624999999995</v>
      </c>
      <c r="AK786">
        <f t="shared" si="328"/>
        <v>14.6649999999998</v>
      </c>
      <c r="AL786">
        <v>29.3299999999996</v>
      </c>
      <c r="AM786">
        <f>SUM($AL$5:AL786)</f>
        <v>16704.810000000016</v>
      </c>
      <c r="AU786" s="2">
        <v>782</v>
      </c>
      <c r="AV786" s="1">
        <f t="shared" si="334"/>
        <v>19500</v>
      </c>
      <c r="AW786" s="1">
        <f t="shared" si="329"/>
        <v>19500</v>
      </c>
      <c r="AX786" s="1">
        <f t="shared" si="330"/>
        <v>19500</v>
      </c>
      <c r="AY786" s="1">
        <f t="shared" si="331"/>
        <v>19500</v>
      </c>
      <c r="AZ786" s="1">
        <f t="shared" si="332"/>
        <v>390000</v>
      </c>
      <c r="BA786" s="1">
        <f t="shared" si="333"/>
        <v>468000</v>
      </c>
      <c r="BB786">
        <v>5</v>
      </c>
      <c r="BC786" s="1">
        <f>SUM($BA$5:BA786)</f>
        <v>179745900</v>
      </c>
      <c r="BD786" s="1">
        <v>0</v>
      </c>
      <c r="BE786" s="1">
        <f>SUM($BA$235:BA786)</f>
        <v>167616000</v>
      </c>
    </row>
    <row r="787" spans="21:57" x14ac:dyDescent="0.3">
      <c r="U787" s="2">
        <v>783</v>
      </c>
      <c r="V787">
        <v>0.88200000000000001</v>
      </c>
      <c r="W787">
        <f t="shared" si="318"/>
        <v>0.88200000000000001</v>
      </c>
      <c r="X787">
        <f t="shared" si="319"/>
        <v>0.88200000000000001</v>
      </c>
      <c r="Y787">
        <f t="shared" si="320"/>
        <v>0.88200000000000001</v>
      </c>
      <c r="Z787" s="4">
        <f t="shared" si="321"/>
        <v>545993.36</v>
      </c>
      <c r="AA787" s="4">
        <f t="shared" si="317"/>
        <v>154760.02168397911</v>
      </c>
      <c r="AB787" s="4">
        <f t="shared" si="322"/>
        <v>545996.88800000004</v>
      </c>
      <c r="AC787" s="4">
        <f>SUM($AB$5:AB787)</f>
        <v>171029259.31200001</v>
      </c>
      <c r="AD787">
        <f t="shared" si="323"/>
        <v>0.32026421845570457</v>
      </c>
      <c r="AF787" s="2">
        <v>783</v>
      </c>
      <c r="AG787">
        <f t="shared" si="324"/>
        <v>3.6674999999999498</v>
      </c>
      <c r="AH787">
        <f t="shared" si="325"/>
        <v>3.6674999999999498</v>
      </c>
      <c r="AI787">
        <f t="shared" si="326"/>
        <v>3.6674999999999498</v>
      </c>
      <c r="AJ787">
        <f t="shared" si="327"/>
        <v>3.6674999999999498</v>
      </c>
      <c r="AK787">
        <f t="shared" si="328"/>
        <v>14.669999999999799</v>
      </c>
      <c r="AL787">
        <v>29.339999999999598</v>
      </c>
      <c r="AM787">
        <f>SUM($AL$5:AL787)</f>
        <v>16734.150000000016</v>
      </c>
      <c r="AU787" s="2">
        <v>783</v>
      </c>
      <c r="AV787" s="1">
        <f t="shared" si="334"/>
        <v>19500</v>
      </c>
      <c r="AW787" s="1">
        <f t="shared" si="329"/>
        <v>19500</v>
      </c>
      <c r="AX787" s="1">
        <f t="shared" si="330"/>
        <v>19500</v>
      </c>
      <c r="AY787" s="1">
        <f t="shared" si="331"/>
        <v>19500</v>
      </c>
      <c r="AZ787" s="1">
        <f t="shared" si="332"/>
        <v>390000</v>
      </c>
      <c r="BA787" s="1">
        <f t="shared" si="333"/>
        <v>468000</v>
      </c>
      <c r="BB787">
        <v>5</v>
      </c>
      <c r="BC787" s="1">
        <f>SUM($BA$5:BA787)</f>
        <v>180213900</v>
      </c>
      <c r="BD787" s="1">
        <v>0</v>
      </c>
      <c r="BE787" s="1">
        <f>SUM($BA$235:BA787)</f>
        <v>168084000</v>
      </c>
    </row>
    <row r="788" spans="21:57" x14ac:dyDescent="0.3">
      <c r="U788" s="2">
        <v>784</v>
      </c>
      <c r="V788">
        <v>0.88300000000000001</v>
      </c>
      <c r="W788">
        <f t="shared" si="318"/>
        <v>0.88300000000000001</v>
      </c>
      <c r="X788">
        <f t="shared" si="319"/>
        <v>0.88300000000000001</v>
      </c>
      <c r="Y788">
        <f t="shared" si="320"/>
        <v>0.88300000000000001</v>
      </c>
      <c r="Z788" s="4">
        <f t="shared" si="321"/>
        <v>547159.01</v>
      </c>
      <c r="AA788" s="4">
        <f t="shared" ref="AA788:AA851" si="335">AA787*1.001</f>
        <v>154914.78170566307</v>
      </c>
      <c r="AB788" s="4">
        <f t="shared" si="322"/>
        <v>547162.54200000002</v>
      </c>
      <c r="AC788" s="4">
        <f>SUM($AB$5:AB788)</f>
        <v>171576421.854</v>
      </c>
      <c r="AD788">
        <f t="shared" si="323"/>
        <v>0.31992335358351448</v>
      </c>
      <c r="AF788" s="2">
        <v>784</v>
      </c>
      <c r="AG788">
        <f t="shared" si="324"/>
        <v>3.66874999999995</v>
      </c>
      <c r="AH788">
        <f t="shared" si="325"/>
        <v>3.66874999999995</v>
      </c>
      <c r="AI788">
        <f t="shared" si="326"/>
        <v>3.66874999999995</v>
      </c>
      <c r="AJ788">
        <f t="shared" si="327"/>
        <v>3.66874999999995</v>
      </c>
      <c r="AK788">
        <f t="shared" si="328"/>
        <v>14.6749999999998</v>
      </c>
      <c r="AL788">
        <v>29.3499999999996</v>
      </c>
      <c r="AM788">
        <f>SUM($AL$5:AL788)</f>
        <v>16763.500000000015</v>
      </c>
      <c r="AU788" s="2">
        <v>784</v>
      </c>
      <c r="AV788" s="1">
        <f t="shared" si="334"/>
        <v>19500</v>
      </c>
      <c r="AW788" s="1">
        <f t="shared" si="329"/>
        <v>19500</v>
      </c>
      <c r="AX788" s="1">
        <f t="shared" si="330"/>
        <v>19500</v>
      </c>
      <c r="AY788" s="1">
        <f t="shared" si="331"/>
        <v>19500</v>
      </c>
      <c r="AZ788" s="1">
        <f t="shared" si="332"/>
        <v>390000</v>
      </c>
      <c r="BA788" s="1">
        <f t="shared" si="333"/>
        <v>468000</v>
      </c>
      <c r="BB788">
        <v>5</v>
      </c>
      <c r="BC788" s="1">
        <f>SUM($BA$5:BA788)</f>
        <v>180681900</v>
      </c>
      <c r="BD788" s="1">
        <v>0</v>
      </c>
      <c r="BE788" s="1">
        <f>SUM($BA$235:BA788)</f>
        <v>168552000</v>
      </c>
    </row>
    <row r="789" spans="21:57" x14ac:dyDescent="0.3">
      <c r="U789" s="2">
        <v>785</v>
      </c>
      <c r="V789">
        <v>0.88400000000000001</v>
      </c>
      <c r="W789">
        <f t="shared" si="318"/>
        <v>0.88400000000000001</v>
      </c>
      <c r="X789">
        <f t="shared" si="319"/>
        <v>0.88400000000000001</v>
      </c>
      <c r="Y789">
        <f t="shared" si="320"/>
        <v>0.88400000000000001</v>
      </c>
      <c r="Z789" s="4">
        <f t="shared" si="321"/>
        <v>548326.44999999995</v>
      </c>
      <c r="AA789" s="4">
        <f t="shared" si="335"/>
        <v>155069.69648736872</v>
      </c>
      <c r="AB789" s="4">
        <f t="shared" si="322"/>
        <v>548329.98599999992</v>
      </c>
      <c r="AC789" s="4">
        <f>SUM($AB$5:AB789)</f>
        <v>172124751.84</v>
      </c>
      <c r="AD789">
        <f t="shared" si="323"/>
        <v>0.31958353022805974</v>
      </c>
      <c r="AF789" s="2">
        <v>785</v>
      </c>
      <c r="AG789">
        <f t="shared" si="324"/>
        <v>3.6699999999999502</v>
      </c>
      <c r="AH789">
        <f t="shared" si="325"/>
        <v>3.6699999999999502</v>
      </c>
      <c r="AI789">
        <f t="shared" si="326"/>
        <v>3.6699999999999502</v>
      </c>
      <c r="AJ789">
        <f t="shared" si="327"/>
        <v>3.6699999999999502</v>
      </c>
      <c r="AK789">
        <f t="shared" si="328"/>
        <v>14.679999999999801</v>
      </c>
      <c r="AL789">
        <v>29.359999999999602</v>
      </c>
      <c r="AM789">
        <f>SUM($AL$5:AL789)</f>
        <v>16792.860000000015</v>
      </c>
      <c r="AU789" s="2">
        <v>785</v>
      </c>
      <c r="AV789" s="1">
        <f t="shared" si="334"/>
        <v>19500</v>
      </c>
      <c r="AW789" s="1">
        <f t="shared" si="329"/>
        <v>19500</v>
      </c>
      <c r="AX789" s="1">
        <f t="shared" si="330"/>
        <v>19500</v>
      </c>
      <c r="AY789" s="1">
        <f t="shared" si="331"/>
        <v>19500</v>
      </c>
      <c r="AZ789" s="1">
        <f t="shared" si="332"/>
        <v>390000</v>
      </c>
      <c r="BA789" s="1">
        <f t="shared" si="333"/>
        <v>468000</v>
      </c>
      <c r="BB789">
        <v>5</v>
      </c>
      <c r="BC789" s="1">
        <f>SUM($BA$5:BA789)</f>
        <v>181149900</v>
      </c>
      <c r="BD789" s="1">
        <v>0</v>
      </c>
      <c r="BE789" s="1">
        <f>SUM($BA$235:BA789)</f>
        <v>169020000</v>
      </c>
    </row>
    <row r="790" spans="21:57" x14ac:dyDescent="0.3">
      <c r="U790" s="2">
        <v>786</v>
      </c>
      <c r="V790">
        <v>0.88500000000000001</v>
      </c>
      <c r="W790">
        <f t="shared" si="318"/>
        <v>0.88500000000000001</v>
      </c>
      <c r="X790">
        <f t="shared" si="319"/>
        <v>0.88500000000000001</v>
      </c>
      <c r="Y790">
        <f t="shared" si="320"/>
        <v>0.88500000000000001</v>
      </c>
      <c r="Z790" s="4">
        <f t="shared" si="321"/>
        <v>549495.68000000005</v>
      </c>
      <c r="AA790" s="4">
        <f t="shared" si="335"/>
        <v>155224.76618385609</v>
      </c>
      <c r="AB790" s="4">
        <f t="shared" si="322"/>
        <v>549499.22000000009</v>
      </c>
      <c r="AC790" s="4">
        <f>SUM($AB$5:AB790)</f>
        <v>172674251.06</v>
      </c>
      <c r="AD790">
        <f t="shared" si="323"/>
        <v>0.31924474204081371</v>
      </c>
      <c r="AF790" s="2">
        <v>786</v>
      </c>
      <c r="AG790">
        <f t="shared" si="324"/>
        <v>3.6712499999999499</v>
      </c>
      <c r="AH790">
        <f t="shared" si="325"/>
        <v>3.6712499999999499</v>
      </c>
      <c r="AI790">
        <f t="shared" si="326"/>
        <v>3.6712499999999499</v>
      </c>
      <c r="AJ790">
        <f t="shared" si="327"/>
        <v>3.6712499999999499</v>
      </c>
      <c r="AK790">
        <f t="shared" si="328"/>
        <v>14.6849999999998</v>
      </c>
      <c r="AL790">
        <v>29.3699999999996</v>
      </c>
      <c r="AM790">
        <f>SUM($AL$5:AL790)</f>
        <v>16822.230000000014</v>
      </c>
      <c r="AU790" s="2">
        <v>786</v>
      </c>
      <c r="AV790" s="1">
        <f t="shared" si="334"/>
        <v>19500</v>
      </c>
      <c r="AW790" s="1">
        <f t="shared" si="329"/>
        <v>19500</v>
      </c>
      <c r="AX790" s="1">
        <f t="shared" si="330"/>
        <v>19500</v>
      </c>
      <c r="AY790" s="1">
        <f t="shared" si="331"/>
        <v>19500</v>
      </c>
      <c r="AZ790" s="1">
        <f t="shared" si="332"/>
        <v>390000</v>
      </c>
      <c r="BA790" s="1">
        <f t="shared" si="333"/>
        <v>468000</v>
      </c>
      <c r="BB790">
        <v>5</v>
      </c>
      <c r="BC790" s="1">
        <f>SUM($BA$5:BA790)</f>
        <v>181617900</v>
      </c>
      <c r="BD790" s="1">
        <v>0</v>
      </c>
      <c r="BE790" s="1">
        <f>SUM($BA$235:BA790)</f>
        <v>169488000</v>
      </c>
    </row>
    <row r="791" spans="21:57" x14ac:dyDescent="0.3">
      <c r="U791" s="2">
        <v>787</v>
      </c>
      <c r="V791">
        <v>0.88600000000000001</v>
      </c>
      <c r="W791">
        <f t="shared" si="318"/>
        <v>0.88600000000000001</v>
      </c>
      <c r="X791">
        <f t="shared" si="319"/>
        <v>0.88600000000000001</v>
      </c>
      <c r="Y791">
        <f t="shared" si="320"/>
        <v>0.88600000000000001</v>
      </c>
      <c r="Z791" s="4">
        <f t="shared" si="321"/>
        <v>550666.69000000006</v>
      </c>
      <c r="AA791" s="4">
        <f t="shared" si="335"/>
        <v>155379.99095003994</v>
      </c>
      <c r="AB791" s="4">
        <f t="shared" si="322"/>
        <v>550670.23400000005</v>
      </c>
      <c r="AC791" s="4">
        <f>SUM($AB$5:AB791)</f>
        <v>173224921.294</v>
      </c>
      <c r="AD791">
        <f t="shared" si="323"/>
        <v>0.31890697693465209</v>
      </c>
      <c r="AF791" s="2">
        <v>787</v>
      </c>
      <c r="AG791">
        <f t="shared" si="324"/>
        <v>3.6724999999999501</v>
      </c>
      <c r="AH791">
        <f t="shared" si="325"/>
        <v>3.6724999999999501</v>
      </c>
      <c r="AI791">
        <f t="shared" si="326"/>
        <v>3.6724999999999501</v>
      </c>
      <c r="AJ791">
        <f t="shared" si="327"/>
        <v>3.6724999999999501</v>
      </c>
      <c r="AK791">
        <f t="shared" si="328"/>
        <v>14.689999999999801</v>
      </c>
      <c r="AL791">
        <v>29.379999999999601</v>
      </c>
      <c r="AM791">
        <f>SUM($AL$5:AL791)</f>
        <v>16851.610000000015</v>
      </c>
      <c r="AU791" s="2">
        <v>787</v>
      </c>
      <c r="AV791" s="1">
        <f t="shared" si="334"/>
        <v>19500</v>
      </c>
      <c r="AW791" s="1">
        <f t="shared" si="329"/>
        <v>19500</v>
      </c>
      <c r="AX791" s="1">
        <f t="shared" si="330"/>
        <v>19500</v>
      </c>
      <c r="AY791" s="1">
        <f t="shared" si="331"/>
        <v>19500</v>
      </c>
      <c r="AZ791" s="1">
        <f t="shared" si="332"/>
        <v>390000</v>
      </c>
      <c r="BA791" s="1">
        <f t="shared" si="333"/>
        <v>468000</v>
      </c>
      <c r="BB791">
        <v>5</v>
      </c>
      <c r="BC791" s="1">
        <f>SUM($BA$5:BA791)</f>
        <v>182085900</v>
      </c>
      <c r="BD791" s="1">
        <v>0</v>
      </c>
      <c r="BE791" s="1">
        <f>SUM($BA$235:BA791)</f>
        <v>169956000</v>
      </c>
    </row>
    <row r="792" spans="21:57" x14ac:dyDescent="0.3">
      <c r="U792" s="2">
        <v>788</v>
      </c>
      <c r="V792">
        <v>0.88700000000000001</v>
      </c>
      <c r="W792">
        <f t="shared" si="318"/>
        <v>0.88700000000000001</v>
      </c>
      <c r="X792">
        <f t="shared" si="319"/>
        <v>0.88700000000000001</v>
      </c>
      <c r="Y792">
        <f t="shared" si="320"/>
        <v>0.88700000000000001</v>
      </c>
      <c r="Z792" s="4">
        <f t="shared" si="321"/>
        <v>551839.5</v>
      </c>
      <c r="AA792" s="4">
        <f t="shared" si="335"/>
        <v>155535.37094098996</v>
      </c>
      <c r="AB792" s="4">
        <f t="shared" si="322"/>
        <v>551843.04799999995</v>
      </c>
      <c r="AC792" s="4">
        <f>SUM($AB$5:AB792)</f>
        <v>173776764.34200001</v>
      </c>
      <c r="AD792">
        <f t="shared" si="323"/>
        <v>0.31857024028512121</v>
      </c>
      <c r="AF792" s="2">
        <v>788</v>
      </c>
      <c r="AG792">
        <f t="shared" si="324"/>
        <v>3.6737499999999499</v>
      </c>
      <c r="AH792">
        <f t="shared" si="325"/>
        <v>3.6737499999999499</v>
      </c>
      <c r="AI792">
        <f t="shared" si="326"/>
        <v>3.6737499999999499</v>
      </c>
      <c r="AJ792">
        <f t="shared" si="327"/>
        <v>3.6737499999999499</v>
      </c>
      <c r="AK792">
        <f t="shared" si="328"/>
        <v>14.6949999999998</v>
      </c>
      <c r="AL792">
        <v>29.389999999999599</v>
      </c>
      <c r="AM792">
        <f>SUM($AL$5:AL792)</f>
        <v>16881.000000000015</v>
      </c>
      <c r="AU792" s="2">
        <v>788</v>
      </c>
      <c r="AV792" s="1">
        <f t="shared" si="334"/>
        <v>19500</v>
      </c>
      <c r="AW792" s="1">
        <f t="shared" si="329"/>
        <v>19500</v>
      </c>
      <c r="AX792" s="1">
        <f t="shared" si="330"/>
        <v>19500</v>
      </c>
      <c r="AY792" s="1">
        <f t="shared" si="331"/>
        <v>19500</v>
      </c>
      <c r="AZ792" s="1">
        <f t="shared" si="332"/>
        <v>390000</v>
      </c>
      <c r="BA792" s="1">
        <f t="shared" si="333"/>
        <v>468000</v>
      </c>
      <c r="BB792">
        <v>5</v>
      </c>
      <c r="BC792" s="1">
        <f>SUM($BA$5:BA792)</f>
        <v>182553900</v>
      </c>
      <c r="BD792" s="1">
        <v>0</v>
      </c>
      <c r="BE792" s="1">
        <f>SUM($BA$235:BA792)</f>
        <v>170424000</v>
      </c>
    </row>
    <row r="793" spans="21:57" x14ac:dyDescent="0.3">
      <c r="U793" s="2">
        <v>789</v>
      </c>
      <c r="V793">
        <v>0.88800000000000001</v>
      </c>
      <c r="W793">
        <f t="shared" ref="W793:W856" si="336">V793</f>
        <v>0.88800000000000001</v>
      </c>
      <c r="X793">
        <f t="shared" ref="X793:X856" si="337">V793</f>
        <v>0.88800000000000001</v>
      </c>
      <c r="Y793">
        <f t="shared" ref="Y793:Y856" si="338">V793</f>
        <v>0.88800000000000001</v>
      </c>
      <c r="Z793" s="4">
        <f t="shared" ref="Z793:Z856" si="339">ROUNDUP((SUM(V793:Y793)*(AA793)),2)</f>
        <v>553014.1</v>
      </c>
      <c r="AA793" s="4">
        <f t="shared" si="335"/>
        <v>155690.90631193094</v>
      </c>
      <c r="AB793" s="4">
        <f t="shared" ref="AB793:AB856" si="340">SUM(V793:Z793)</f>
        <v>553017.652</v>
      </c>
      <c r="AC793" s="4">
        <f>SUM($AB$5:AB793)</f>
        <v>174329781.99400002</v>
      </c>
      <c r="AD793">
        <f t="shared" ref="AD793:AD856" si="341">((AC793-AC792)/AC792)*100</f>
        <v>0.31823452007176745</v>
      </c>
      <c r="AF793" s="2">
        <v>789</v>
      </c>
      <c r="AG793">
        <f t="shared" ref="AG793:AG856" si="342">AL793/8</f>
        <v>3.6749999999999501</v>
      </c>
      <c r="AH793">
        <f t="shared" ref="AH793:AH856" si="343">AG793</f>
        <v>3.6749999999999501</v>
      </c>
      <c r="AI793">
        <f t="shared" ref="AI793:AI856" si="344">AG793</f>
        <v>3.6749999999999501</v>
      </c>
      <c r="AJ793">
        <f t="shared" ref="AJ793:AJ856" si="345">AG793</f>
        <v>3.6749999999999501</v>
      </c>
      <c r="AK793">
        <f t="shared" ref="AK793:AK856" si="346">AL793/2</f>
        <v>14.6999999999998</v>
      </c>
      <c r="AL793">
        <v>29.399999999999601</v>
      </c>
      <c r="AM793">
        <f>SUM($AL$5:AL793)</f>
        <v>16910.400000000012</v>
      </c>
      <c r="AU793" s="2">
        <v>789</v>
      </c>
      <c r="AV793" s="1">
        <f t="shared" si="334"/>
        <v>19500</v>
      </c>
      <c r="AW793" s="1">
        <f t="shared" si="329"/>
        <v>19500</v>
      </c>
      <c r="AX793" s="1">
        <f t="shared" si="330"/>
        <v>19500</v>
      </c>
      <c r="AY793" s="1">
        <f t="shared" si="331"/>
        <v>19500</v>
      </c>
      <c r="AZ793" s="1">
        <f t="shared" si="332"/>
        <v>390000</v>
      </c>
      <c r="BA793" s="1">
        <f t="shared" si="333"/>
        <v>468000</v>
      </c>
      <c r="BB793">
        <v>5</v>
      </c>
      <c r="BC793" s="1">
        <f>SUM($BA$5:BA793)</f>
        <v>183021900</v>
      </c>
      <c r="BD793" s="1">
        <v>0</v>
      </c>
      <c r="BE793" s="1">
        <f>SUM($BA$235:BA793)</f>
        <v>170892000</v>
      </c>
    </row>
    <row r="794" spans="21:57" x14ac:dyDescent="0.3">
      <c r="U794" s="2">
        <v>790</v>
      </c>
      <c r="V794">
        <v>0.88900000000000001</v>
      </c>
      <c r="W794">
        <f t="shared" si="336"/>
        <v>0.88900000000000001</v>
      </c>
      <c r="X794">
        <f t="shared" si="337"/>
        <v>0.88900000000000001</v>
      </c>
      <c r="Y794">
        <f t="shared" si="338"/>
        <v>0.88900000000000001</v>
      </c>
      <c r="Z794" s="4">
        <f t="shared" si="339"/>
        <v>554190.5</v>
      </c>
      <c r="AA794" s="4">
        <f t="shared" si="335"/>
        <v>155846.59721824285</v>
      </c>
      <c r="AB794" s="4">
        <f t="shared" si="340"/>
        <v>554194.05599999998</v>
      </c>
      <c r="AC794" s="4">
        <f>SUM($AB$5:AB794)</f>
        <v>174883976.05000001</v>
      </c>
      <c r="AD794">
        <f t="shared" si="341"/>
        <v>0.31789981588978766</v>
      </c>
      <c r="AF794" s="2">
        <v>790</v>
      </c>
      <c r="AG794">
        <f t="shared" si="342"/>
        <v>3.6762499999999498</v>
      </c>
      <c r="AH794">
        <f t="shared" si="343"/>
        <v>3.6762499999999498</v>
      </c>
      <c r="AI794">
        <f t="shared" si="344"/>
        <v>3.6762499999999498</v>
      </c>
      <c r="AJ794">
        <f t="shared" si="345"/>
        <v>3.6762499999999498</v>
      </c>
      <c r="AK794">
        <f t="shared" si="346"/>
        <v>14.704999999999799</v>
      </c>
      <c r="AL794">
        <v>29.409999999999599</v>
      </c>
      <c r="AM794">
        <f>SUM($AL$5:AL794)</f>
        <v>16939.810000000012</v>
      </c>
      <c r="AU794" s="2">
        <v>790</v>
      </c>
      <c r="AV794" s="1">
        <f t="shared" si="334"/>
        <v>19500</v>
      </c>
      <c r="AW794" s="1">
        <f t="shared" si="329"/>
        <v>19500</v>
      </c>
      <c r="AX794" s="1">
        <f t="shared" si="330"/>
        <v>19500</v>
      </c>
      <c r="AY794" s="1">
        <f t="shared" si="331"/>
        <v>19500</v>
      </c>
      <c r="AZ794" s="1">
        <f t="shared" si="332"/>
        <v>390000</v>
      </c>
      <c r="BA794" s="1">
        <f t="shared" si="333"/>
        <v>468000</v>
      </c>
      <c r="BB794">
        <v>5</v>
      </c>
      <c r="BC794" s="1">
        <f>SUM($BA$5:BA794)</f>
        <v>183489900</v>
      </c>
      <c r="BD794" s="1">
        <v>0</v>
      </c>
      <c r="BE794" s="1">
        <f>SUM($BA$235:BA794)</f>
        <v>171360000</v>
      </c>
    </row>
    <row r="795" spans="21:57" x14ac:dyDescent="0.3">
      <c r="U795" s="2">
        <v>791</v>
      </c>
      <c r="V795">
        <v>0.89</v>
      </c>
      <c r="W795">
        <f t="shared" si="336"/>
        <v>0.89</v>
      </c>
      <c r="X795">
        <f t="shared" si="337"/>
        <v>0.89</v>
      </c>
      <c r="Y795">
        <f t="shared" si="338"/>
        <v>0.89</v>
      </c>
      <c r="Z795" s="4">
        <f t="shared" si="339"/>
        <v>555368.69999999995</v>
      </c>
      <c r="AA795" s="4">
        <f t="shared" si="335"/>
        <v>156002.44381546107</v>
      </c>
      <c r="AB795" s="4">
        <f t="shared" si="340"/>
        <v>555372.26</v>
      </c>
      <c r="AC795" s="4">
        <f>SUM($AB$5:AB795)</f>
        <v>175439348.31</v>
      </c>
      <c r="AD795">
        <f t="shared" si="341"/>
        <v>0.3175661215760599</v>
      </c>
      <c r="AF795" s="2">
        <v>791</v>
      </c>
      <c r="AG795">
        <f t="shared" si="342"/>
        <v>3.67749999999995</v>
      </c>
      <c r="AH795">
        <f t="shared" si="343"/>
        <v>3.67749999999995</v>
      </c>
      <c r="AI795">
        <f t="shared" si="344"/>
        <v>3.67749999999995</v>
      </c>
      <c r="AJ795">
        <f t="shared" si="345"/>
        <v>3.67749999999995</v>
      </c>
      <c r="AK795">
        <f t="shared" si="346"/>
        <v>14.7099999999998</v>
      </c>
      <c r="AL795">
        <v>29.4199999999996</v>
      </c>
      <c r="AM795">
        <f>SUM($AL$5:AL795)</f>
        <v>16969.23000000001</v>
      </c>
      <c r="AU795" s="2">
        <v>791</v>
      </c>
      <c r="AV795" s="1">
        <f t="shared" si="334"/>
        <v>20000</v>
      </c>
      <c r="AW795" s="1">
        <f t="shared" si="329"/>
        <v>20000</v>
      </c>
      <c r="AX795" s="1">
        <f t="shared" si="330"/>
        <v>20000</v>
      </c>
      <c r="AY795" s="1">
        <f t="shared" si="331"/>
        <v>20000</v>
      </c>
      <c r="AZ795" s="1">
        <f t="shared" si="332"/>
        <v>400000</v>
      </c>
      <c r="BA795" s="1">
        <f t="shared" si="333"/>
        <v>480000</v>
      </c>
      <c r="BB795">
        <v>5</v>
      </c>
      <c r="BC795" s="1">
        <f>SUM($BA$5:BA795)</f>
        <v>183969900</v>
      </c>
      <c r="BD795" s="1">
        <v>0</v>
      </c>
      <c r="BE795" s="1">
        <f>SUM($BA$235:BA795)</f>
        <v>171840000</v>
      </c>
    </row>
    <row r="796" spans="21:57" x14ac:dyDescent="0.3">
      <c r="U796" s="2">
        <v>792</v>
      </c>
      <c r="V796">
        <v>0.89100000000000001</v>
      </c>
      <c r="W796">
        <f t="shared" si="336"/>
        <v>0.89100000000000001</v>
      </c>
      <c r="X796">
        <f t="shared" si="337"/>
        <v>0.89100000000000001</v>
      </c>
      <c r="Y796">
        <f t="shared" si="338"/>
        <v>0.89100000000000001</v>
      </c>
      <c r="Z796" s="4">
        <f t="shared" si="339"/>
        <v>556548.71</v>
      </c>
      <c r="AA796" s="4">
        <f t="shared" si="335"/>
        <v>156158.4462592765</v>
      </c>
      <c r="AB796" s="4">
        <f t="shared" si="340"/>
        <v>556552.27399999998</v>
      </c>
      <c r="AC796" s="4">
        <f>SUM($AB$5:AB796)</f>
        <v>175995900.58399999</v>
      </c>
      <c r="AD796">
        <f t="shared" si="341"/>
        <v>0.31723343671829274</v>
      </c>
      <c r="AF796" s="2">
        <v>792</v>
      </c>
      <c r="AG796">
        <f t="shared" si="342"/>
        <v>3.6787499999999498</v>
      </c>
      <c r="AH796">
        <f t="shared" si="343"/>
        <v>3.6787499999999498</v>
      </c>
      <c r="AI796">
        <f t="shared" si="344"/>
        <v>3.6787499999999498</v>
      </c>
      <c r="AJ796">
        <f t="shared" si="345"/>
        <v>3.6787499999999498</v>
      </c>
      <c r="AK796">
        <f t="shared" si="346"/>
        <v>14.714999999999799</v>
      </c>
      <c r="AL796">
        <v>29.429999999999598</v>
      </c>
      <c r="AM796">
        <f>SUM($AL$5:AL796)</f>
        <v>16998.660000000011</v>
      </c>
      <c r="AU796" s="2">
        <v>792</v>
      </c>
      <c r="AV796" s="1">
        <f t="shared" si="334"/>
        <v>20000</v>
      </c>
      <c r="AW796" s="1">
        <f t="shared" si="329"/>
        <v>20000</v>
      </c>
      <c r="AX796" s="1">
        <f t="shared" si="330"/>
        <v>20000</v>
      </c>
      <c r="AY796" s="1">
        <f t="shared" si="331"/>
        <v>20000</v>
      </c>
      <c r="AZ796" s="1">
        <f t="shared" si="332"/>
        <v>400000</v>
      </c>
      <c r="BA796" s="1">
        <f t="shared" si="333"/>
        <v>480000</v>
      </c>
      <c r="BB796">
        <v>5</v>
      </c>
      <c r="BC796" s="1">
        <f>SUM($BA$5:BA796)</f>
        <v>184449900</v>
      </c>
      <c r="BD796" s="1">
        <v>0</v>
      </c>
      <c r="BE796" s="1">
        <f>SUM($BA$235:BA796)</f>
        <v>172320000</v>
      </c>
    </row>
    <row r="797" spans="21:57" x14ac:dyDescent="0.3">
      <c r="U797" s="2">
        <v>793</v>
      </c>
      <c r="V797">
        <v>0.89200000000000002</v>
      </c>
      <c r="W797">
        <f t="shared" si="336"/>
        <v>0.89200000000000002</v>
      </c>
      <c r="X797">
        <f t="shared" si="337"/>
        <v>0.89200000000000002</v>
      </c>
      <c r="Y797">
        <f t="shared" si="338"/>
        <v>0.89200000000000002</v>
      </c>
      <c r="Z797" s="4">
        <f t="shared" si="339"/>
        <v>557730.51</v>
      </c>
      <c r="AA797" s="4">
        <f t="shared" si="335"/>
        <v>156314.60470553578</v>
      </c>
      <c r="AB797" s="4">
        <f t="shared" si="340"/>
        <v>557734.07799999998</v>
      </c>
      <c r="AC797" s="4">
        <f>SUM($AB$5:AB797)</f>
        <v>176553634.662</v>
      </c>
      <c r="AD797">
        <f t="shared" si="341"/>
        <v>0.31690174381863606</v>
      </c>
      <c r="AF797" s="2">
        <v>793</v>
      </c>
      <c r="AG797">
        <f t="shared" si="342"/>
        <v>3.67999999999995</v>
      </c>
      <c r="AH797">
        <f t="shared" si="343"/>
        <v>3.67999999999995</v>
      </c>
      <c r="AI797">
        <f t="shared" si="344"/>
        <v>3.67999999999995</v>
      </c>
      <c r="AJ797">
        <f t="shared" si="345"/>
        <v>3.67999999999995</v>
      </c>
      <c r="AK797">
        <f t="shared" si="346"/>
        <v>14.7199999999998</v>
      </c>
      <c r="AL797">
        <v>29.4399999999996</v>
      </c>
      <c r="AM797">
        <f>SUM($AL$5:AL797)</f>
        <v>17028.100000000009</v>
      </c>
      <c r="AU797" s="2">
        <v>793</v>
      </c>
      <c r="AV797" s="1">
        <f t="shared" si="334"/>
        <v>20000</v>
      </c>
      <c r="AW797" s="1">
        <f t="shared" si="329"/>
        <v>20000</v>
      </c>
      <c r="AX797" s="1">
        <f t="shared" si="330"/>
        <v>20000</v>
      </c>
      <c r="AY797" s="1">
        <f t="shared" si="331"/>
        <v>20000</v>
      </c>
      <c r="AZ797" s="1">
        <f t="shared" si="332"/>
        <v>400000</v>
      </c>
      <c r="BA797" s="1">
        <f t="shared" si="333"/>
        <v>480000</v>
      </c>
      <c r="BB797">
        <v>5</v>
      </c>
      <c r="BC797" s="1">
        <f>SUM($BA$5:BA797)</f>
        <v>184929900</v>
      </c>
      <c r="BD797" s="1">
        <v>0</v>
      </c>
      <c r="BE797" s="1">
        <f>SUM($BA$235:BA797)</f>
        <v>172800000</v>
      </c>
    </row>
    <row r="798" spans="21:57" x14ac:dyDescent="0.3">
      <c r="U798" s="2">
        <v>794</v>
      </c>
      <c r="V798">
        <v>0.89300000000000002</v>
      </c>
      <c r="W798">
        <f t="shared" si="336"/>
        <v>0.89300000000000002</v>
      </c>
      <c r="X798">
        <f t="shared" si="337"/>
        <v>0.89300000000000002</v>
      </c>
      <c r="Y798">
        <f t="shared" si="338"/>
        <v>0.89300000000000002</v>
      </c>
      <c r="Z798" s="4">
        <f t="shared" si="339"/>
        <v>558914.13</v>
      </c>
      <c r="AA798" s="4">
        <f t="shared" si="335"/>
        <v>156470.9193102413</v>
      </c>
      <c r="AB798" s="4">
        <f t="shared" si="340"/>
        <v>558917.70200000005</v>
      </c>
      <c r="AC798" s="4">
        <f>SUM($AB$5:AB798)</f>
        <v>177112552.36399999</v>
      </c>
      <c r="AD798">
        <f t="shared" si="341"/>
        <v>0.31657105392930723</v>
      </c>
      <c r="AF798" s="2">
        <v>794</v>
      </c>
      <c r="AG798">
        <f t="shared" si="342"/>
        <v>3.6812499999999502</v>
      </c>
      <c r="AH798">
        <f t="shared" si="343"/>
        <v>3.6812499999999502</v>
      </c>
      <c r="AI798">
        <f t="shared" si="344"/>
        <v>3.6812499999999502</v>
      </c>
      <c r="AJ798">
        <f t="shared" si="345"/>
        <v>3.6812499999999502</v>
      </c>
      <c r="AK798">
        <f t="shared" si="346"/>
        <v>14.724999999999801</v>
      </c>
      <c r="AL798">
        <v>29.449999999999601</v>
      </c>
      <c r="AM798">
        <f>SUM($AL$5:AL798)</f>
        <v>17057.55000000001</v>
      </c>
      <c r="AU798" s="2">
        <v>794</v>
      </c>
      <c r="AV798" s="1">
        <f t="shared" si="334"/>
        <v>20000</v>
      </c>
      <c r="AW798" s="1">
        <f t="shared" si="329"/>
        <v>20000</v>
      </c>
      <c r="AX798" s="1">
        <f t="shared" si="330"/>
        <v>20000</v>
      </c>
      <c r="AY798" s="1">
        <f t="shared" si="331"/>
        <v>20000</v>
      </c>
      <c r="AZ798" s="1">
        <f t="shared" si="332"/>
        <v>400000</v>
      </c>
      <c r="BA798" s="1">
        <f t="shared" si="333"/>
        <v>480000</v>
      </c>
      <c r="BB798">
        <v>5</v>
      </c>
      <c r="BC798" s="1">
        <f>SUM($BA$5:BA798)</f>
        <v>185409900</v>
      </c>
      <c r="BD798" s="1">
        <v>0</v>
      </c>
      <c r="BE798" s="1">
        <f>SUM($BA$235:BA798)</f>
        <v>173280000</v>
      </c>
    </row>
    <row r="799" spans="21:57" x14ac:dyDescent="0.3">
      <c r="U799" s="2">
        <v>795</v>
      </c>
      <c r="V799">
        <v>0.89400000000000002</v>
      </c>
      <c r="W799">
        <f t="shared" si="336"/>
        <v>0.89400000000000002</v>
      </c>
      <c r="X799">
        <f t="shared" si="337"/>
        <v>0.89400000000000002</v>
      </c>
      <c r="Y799">
        <f t="shared" si="338"/>
        <v>0.89400000000000002</v>
      </c>
      <c r="Z799" s="4">
        <f t="shared" si="339"/>
        <v>560099.55000000005</v>
      </c>
      <c r="AA799" s="4">
        <f t="shared" si="335"/>
        <v>156627.39022955153</v>
      </c>
      <c r="AB799" s="4">
        <f t="shared" si="340"/>
        <v>560103.12600000005</v>
      </c>
      <c r="AC799" s="4">
        <f>SUM($AB$5:AB799)</f>
        <v>177672655.48999998</v>
      </c>
      <c r="AD799">
        <f t="shared" si="341"/>
        <v>0.31624134965254674</v>
      </c>
      <c r="AF799" s="2">
        <v>795</v>
      </c>
      <c r="AG799">
        <f t="shared" si="342"/>
        <v>3.6824999999999499</v>
      </c>
      <c r="AH799">
        <f t="shared" si="343"/>
        <v>3.6824999999999499</v>
      </c>
      <c r="AI799">
        <f t="shared" si="344"/>
        <v>3.6824999999999499</v>
      </c>
      <c r="AJ799">
        <f t="shared" si="345"/>
        <v>3.6824999999999499</v>
      </c>
      <c r="AK799">
        <f t="shared" si="346"/>
        <v>14.7299999999998</v>
      </c>
      <c r="AL799">
        <v>29.459999999999599</v>
      </c>
      <c r="AM799">
        <f>SUM($AL$5:AL799)</f>
        <v>17087.010000000009</v>
      </c>
      <c r="AU799" s="2">
        <v>795</v>
      </c>
      <c r="AV799" s="1">
        <f t="shared" si="334"/>
        <v>20000</v>
      </c>
      <c r="AW799" s="1">
        <f t="shared" si="329"/>
        <v>20000</v>
      </c>
      <c r="AX799" s="1">
        <f t="shared" si="330"/>
        <v>20000</v>
      </c>
      <c r="AY799" s="1">
        <f t="shared" si="331"/>
        <v>20000</v>
      </c>
      <c r="AZ799" s="1">
        <f t="shared" si="332"/>
        <v>400000</v>
      </c>
      <c r="BA799" s="1">
        <f t="shared" si="333"/>
        <v>480000</v>
      </c>
      <c r="BB799">
        <v>5</v>
      </c>
      <c r="BC799" s="1">
        <f>SUM($BA$5:BA799)</f>
        <v>185889900</v>
      </c>
      <c r="BD799" s="1">
        <v>0</v>
      </c>
      <c r="BE799" s="1">
        <f>SUM($BA$235:BA799)</f>
        <v>173760000</v>
      </c>
    </row>
    <row r="800" spans="21:57" x14ac:dyDescent="0.3">
      <c r="U800" s="2">
        <v>796</v>
      </c>
      <c r="V800">
        <v>0.89500000000000002</v>
      </c>
      <c r="W800">
        <f t="shared" si="336"/>
        <v>0.89500000000000002</v>
      </c>
      <c r="X800">
        <f t="shared" si="337"/>
        <v>0.89500000000000002</v>
      </c>
      <c r="Y800">
        <f t="shared" si="338"/>
        <v>0.89500000000000002</v>
      </c>
      <c r="Z800" s="4">
        <f t="shared" si="339"/>
        <v>561286.79</v>
      </c>
      <c r="AA800" s="4">
        <f t="shared" si="335"/>
        <v>156784.01761978105</v>
      </c>
      <c r="AB800" s="4">
        <f t="shared" si="340"/>
        <v>561290.37</v>
      </c>
      <c r="AC800" s="4">
        <f>SUM($AB$5:AB800)</f>
        <v>178233945.85999998</v>
      </c>
      <c r="AD800">
        <f t="shared" si="341"/>
        <v>0.31591263633226674</v>
      </c>
      <c r="AF800" s="2">
        <v>796</v>
      </c>
      <c r="AG800">
        <f t="shared" si="342"/>
        <v>3.6837499999999501</v>
      </c>
      <c r="AH800">
        <f t="shared" si="343"/>
        <v>3.6837499999999501</v>
      </c>
      <c r="AI800">
        <f t="shared" si="344"/>
        <v>3.6837499999999501</v>
      </c>
      <c r="AJ800">
        <f t="shared" si="345"/>
        <v>3.6837499999999501</v>
      </c>
      <c r="AK800">
        <f t="shared" si="346"/>
        <v>14.7349999999998</v>
      </c>
      <c r="AL800">
        <v>29.469999999999601</v>
      </c>
      <c r="AM800">
        <f>SUM($AL$5:AL800)</f>
        <v>17116.48000000001</v>
      </c>
      <c r="AU800" s="2">
        <v>796</v>
      </c>
      <c r="AV800" s="1">
        <f t="shared" si="334"/>
        <v>20000</v>
      </c>
      <c r="AW800" s="1">
        <f t="shared" si="329"/>
        <v>20000</v>
      </c>
      <c r="AX800" s="1">
        <f t="shared" si="330"/>
        <v>20000</v>
      </c>
      <c r="AY800" s="1">
        <f t="shared" si="331"/>
        <v>20000</v>
      </c>
      <c r="AZ800" s="1">
        <f t="shared" si="332"/>
        <v>400000</v>
      </c>
      <c r="BA800" s="1">
        <f t="shared" si="333"/>
        <v>480000</v>
      </c>
      <c r="BB800">
        <v>5</v>
      </c>
      <c r="BC800" s="1">
        <f>SUM($BA$5:BA800)</f>
        <v>186369900</v>
      </c>
      <c r="BD800" s="1">
        <v>0</v>
      </c>
      <c r="BE800" s="1">
        <f>SUM($BA$235:BA800)</f>
        <v>174240000</v>
      </c>
    </row>
    <row r="801" spans="21:57" x14ac:dyDescent="0.3">
      <c r="U801" s="2">
        <v>797</v>
      </c>
      <c r="V801">
        <v>0.89600000000000002</v>
      </c>
      <c r="W801">
        <f t="shared" si="336"/>
        <v>0.89600000000000002</v>
      </c>
      <c r="X801">
        <f t="shared" si="337"/>
        <v>0.89600000000000002</v>
      </c>
      <c r="Y801">
        <f t="shared" si="338"/>
        <v>0.89600000000000002</v>
      </c>
      <c r="Z801" s="4">
        <f t="shared" si="339"/>
        <v>562475.84</v>
      </c>
      <c r="AA801" s="4">
        <f t="shared" si="335"/>
        <v>156940.80163740081</v>
      </c>
      <c r="AB801" s="4">
        <f t="shared" si="340"/>
        <v>562479.424</v>
      </c>
      <c r="AC801" s="4">
        <f>SUM($AB$5:AB801)</f>
        <v>178796425.28399998</v>
      </c>
      <c r="AD801">
        <f t="shared" si="341"/>
        <v>0.31558490235177417</v>
      </c>
      <c r="AF801" s="2">
        <v>797</v>
      </c>
      <c r="AG801">
        <f t="shared" si="342"/>
        <v>3.6849999999999499</v>
      </c>
      <c r="AH801">
        <f t="shared" si="343"/>
        <v>3.6849999999999499</v>
      </c>
      <c r="AI801">
        <f t="shared" si="344"/>
        <v>3.6849999999999499</v>
      </c>
      <c r="AJ801">
        <f t="shared" si="345"/>
        <v>3.6849999999999499</v>
      </c>
      <c r="AK801">
        <f t="shared" si="346"/>
        <v>14.739999999999799</v>
      </c>
      <c r="AL801">
        <v>29.479999999999599</v>
      </c>
      <c r="AM801">
        <f>SUM($AL$5:AL801)</f>
        <v>17145.96000000001</v>
      </c>
      <c r="AU801" s="2">
        <v>797</v>
      </c>
      <c r="AV801" s="1">
        <f t="shared" si="334"/>
        <v>20000</v>
      </c>
      <c r="AW801" s="1">
        <f t="shared" si="329"/>
        <v>20000</v>
      </c>
      <c r="AX801" s="1">
        <f t="shared" si="330"/>
        <v>20000</v>
      </c>
      <c r="AY801" s="1">
        <f t="shared" si="331"/>
        <v>20000</v>
      </c>
      <c r="AZ801" s="1">
        <f t="shared" si="332"/>
        <v>400000</v>
      </c>
      <c r="BA801" s="1">
        <f t="shared" si="333"/>
        <v>480000</v>
      </c>
      <c r="BB801">
        <v>5</v>
      </c>
      <c r="BC801" s="1">
        <f>SUM($BA$5:BA801)</f>
        <v>186849900</v>
      </c>
      <c r="BD801" s="1">
        <v>0</v>
      </c>
      <c r="BE801" s="1">
        <f>SUM($BA$235:BA801)</f>
        <v>174720000</v>
      </c>
    </row>
    <row r="802" spans="21:57" x14ac:dyDescent="0.3">
      <c r="U802" s="2">
        <v>798</v>
      </c>
      <c r="V802">
        <v>0.89700000000000002</v>
      </c>
      <c r="W802">
        <f t="shared" si="336"/>
        <v>0.89700000000000002</v>
      </c>
      <c r="X802">
        <f t="shared" si="337"/>
        <v>0.89700000000000002</v>
      </c>
      <c r="Y802">
        <f t="shared" si="338"/>
        <v>0.89700000000000002</v>
      </c>
      <c r="Z802" s="4">
        <f t="shared" si="339"/>
        <v>563666.69999999995</v>
      </c>
      <c r="AA802" s="4">
        <f t="shared" si="335"/>
        <v>157097.74243903821</v>
      </c>
      <c r="AB802" s="4">
        <f t="shared" si="340"/>
        <v>563670.28799999994</v>
      </c>
      <c r="AC802" s="4">
        <f>SUM($AB$5:AB802)</f>
        <v>179360095.57199997</v>
      </c>
      <c r="AD802">
        <f t="shared" si="341"/>
        <v>0.31525814182506978</v>
      </c>
      <c r="AF802" s="2">
        <v>798</v>
      </c>
      <c r="AG802">
        <f t="shared" si="342"/>
        <v>3.6862499999999501</v>
      </c>
      <c r="AH802">
        <f t="shared" si="343"/>
        <v>3.6862499999999501</v>
      </c>
      <c r="AI802">
        <f t="shared" si="344"/>
        <v>3.6862499999999501</v>
      </c>
      <c r="AJ802">
        <f t="shared" si="345"/>
        <v>3.6862499999999501</v>
      </c>
      <c r="AK802">
        <f t="shared" si="346"/>
        <v>14.7449999999998</v>
      </c>
      <c r="AL802">
        <v>29.489999999999601</v>
      </c>
      <c r="AM802">
        <f>SUM($AL$5:AL802)</f>
        <v>17175.450000000008</v>
      </c>
      <c r="AU802" s="2">
        <v>798</v>
      </c>
      <c r="AV802" s="1">
        <f t="shared" si="334"/>
        <v>20000</v>
      </c>
      <c r="AW802" s="1">
        <f t="shared" si="329"/>
        <v>20000</v>
      </c>
      <c r="AX802" s="1">
        <f t="shared" si="330"/>
        <v>20000</v>
      </c>
      <c r="AY802" s="1">
        <f t="shared" si="331"/>
        <v>20000</v>
      </c>
      <c r="AZ802" s="1">
        <f t="shared" si="332"/>
        <v>400000</v>
      </c>
      <c r="BA802" s="1">
        <f t="shared" si="333"/>
        <v>480000</v>
      </c>
      <c r="BB802">
        <v>5</v>
      </c>
      <c r="BC802" s="1">
        <f>SUM($BA$5:BA802)</f>
        <v>187329900</v>
      </c>
      <c r="BD802" s="1">
        <v>0</v>
      </c>
      <c r="BE802" s="1">
        <f>SUM($BA$235:BA802)</f>
        <v>175200000</v>
      </c>
    </row>
    <row r="803" spans="21:57" x14ac:dyDescent="0.3">
      <c r="U803" s="2">
        <v>799</v>
      </c>
      <c r="V803">
        <v>0.89800000000000002</v>
      </c>
      <c r="W803">
        <f t="shared" si="336"/>
        <v>0.89800000000000002</v>
      </c>
      <c r="X803">
        <f t="shared" si="337"/>
        <v>0.89800000000000002</v>
      </c>
      <c r="Y803">
        <f t="shared" si="338"/>
        <v>0.89800000000000002</v>
      </c>
      <c r="Z803" s="4">
        <f t="shared" si="339"/>
        <v>564859.39</v>
      </c>
      <c r="AA803" s="4">
        <f t="shared" si="335"/>
        <v>157254.84018147722</v>
      </c>
      <c r="AB803" s="4">
        <f t="shared" si="340"/>
        <v>564862.98199999996</v>
      </c>
      <c r="AC803" s="4">
        <f>SUM($AB$5:AB803)</f>
        <v>179924958.55399996</v>
      </c>
      <c r="AD803">
        <f t="shared" si="341"/>
        <v>0.3149323600651418</v>
      </c>
      <c r="AE803" s="16"/>
      <c r="AF803" s="2">
        <v>799</v>
      </c>
      <c r="AG803">
        <f t="shared" si="342"/>
        <v>3.6874999999999498</v>
      </c>
      <c r="AH803">
        <f t="shared" si="343"/>
        <v>3.6874999999999498</v>
      </c>
      <c r="AI803">
        <f t="shared" si="344"/>
        <v>3.6874999999999498</v>
      </c>
      <c r="AJ803">
        <f t="shared" si="345"/>
        <v>3.6874999999999498</v>
      </c>
      <c r="AK803">
        <f t="shared" si="346"/>
        <v>14.749999999999799</v>
      </c>
      <c r="AL803">
        <v>29.499999999999599</v>
      </c>
      <c r="AM803">
        <f>SUM($AL$5:AL803)</f>
        <v>17204.950000000008</v>
      </c>
      <c r="AU803" s="2">
        <v>799</v>
      </c>
      <c r="AV803" s="1">
        <f t="shared" si="334"/>
        <v>20000</v>
      </c>
      <c r="AW803" s="1">
        <f t="shared" si="329"/>
        <v>20000</v>
      </c>
      <c r="AX803" s="1">
        <f t="shared" si="330"/>
        <v>20000</v>
      </c>
      <c r="AY803" s="1">
        <f t="shared" si="331"/>
        <v>20000</v>
      </c>
      <c r="AZ803" s="1">
        <f t="shared" si="332"/>
        <v>400000</v>
      </c>
      <c r="BA803" s="1">
        <f t="shared" si="333"/>
        <v>480000</v>
      </c>
      <c r="BB803">
        <v>5</v>
      </c>
      <c r="BC803" s="1">
        <f>SUM($BA$5:BA803)</f>
        <v>187809900</v>
      </c>
      <c r="BD803" s="1">
        <v>0</v>
      </c>
      <c r="BE803" s="1">
        <f>SUM($BA$235:BA803)</f>
        <v>175680000</v>
      </c>
    </row>
    <row r="804" spans="21:57" x14ac:dyDescent="0.3">
      <c r="U804" s="2">
        <v>800</v>
      </c>
      <c r="V804">
        <v>0.89900000000000002</v>
      </c>
      <c r="W804">
        <f t="shared" si="336"/>
        <v>0.89900000000000002</v>
      </c>
      <c r="X804">
        <f t="shared" si="337"/>
        <v>0.89900000000000002</v>
      </c>
      <c r="Y804">
        <f t="shared" si="338"/>
        <v>0.89900000000000002</v>
      </c>
      <c r="Z804" s="4">
        <f t="shared" si="339"/>
        <v>566053.9</v>
      </c>
      <c r="AA804" s="4">
        <f t="shared" si="335"/>
        <v>157412.09502165869</v>
      </c>
      <c r="AB804" s="4">
        <f t="shared" si="340"/>
        <v>566057.49600000004</v>
      </c>
      <c r="AC804" s="4">
        <f>SUM($AB$5:AB804)</f>
        <v>180491016.04999995</v>
      </c>
      <c r="AD804">
        <f t="shared" si="341"/>
        <v>0.31460754558412413</v>
      </c>
      <c r="AF804" s="2">
        <v>800</v>
      </c>
      <c r="AG804">
        <f t="shared" si="342"/>
        <v>3.68874999999995</v>
      </c>
      <c r="AH804">
        <f t="shared" si="343"/>
        <v>3.68874999999995</v>
      </c>
      <c r="AI804">
        <f t="shared" si="344"/>
        <v>3.68874999999995</v>
      </c>
      <c r="AJ804">
        <f t="shared" si="345"/>
        <v>3.68874999999995</v>
      </c>
      <c r="AK804">
        <f t="shared" si="346"/>
        <v>14.7549999999998</v>
      </c>
      <c r="AL804">
        <v>29.5099999999996</v>
      </c>
      <c r="AM804">
        <f>SUM($AL$5:AL804)</f>
        <v>17234.460000000006</v>
      </c>
      <c r="AU804" s="2">
        <v>800</v>
      </c>
      <c r="AV804" s="1">
        <f t="shared" si="334"/>
        <v>20000</v>
      </c>
      <c r="AW804" s="1">
        <f t="shared" si="329"/>
        <v>20000</v>
      </c>
      <c r="AX804" s="1">
        <f t="shared" si="330"/>
        <v>20000</v>
      </c>
      <c r="AY804" s="1">
        <f t="shared" si="331"/>
        <v>20000</v>
      </c>
      <c r="AZ804" s="1">
        <f t="shared" si="332"/>
        <v>400000</v>
      </c>
      <c r="BA804" s="1">
        <f t="shared" si="333"/>
        <v>480000</v>
      </c>
      <c r="BB804">
        <v>5</v>
      </c>
      <c r="BC804" s="1">
        <f>SUM($BA$5:BA804)</f>
        <v>188289900</v>
      </c>
      <c r="BD804" s="1">
        <v>0</v>
      </c>
      <c r="BE804" s="1">
        <f>SUM($BA$235:BA804)</f>
        <v>176160000</v>
      </c>
    </row>
    <row r="805" spans="21:57" x14ac:dyDescent="0.3">
      <c r="U805" s="2">
        <v>801</v>
      </c>
      <c r="V805">
        <v>0.9</v>
      </c>
      <c r="W805">
        <f t="shared" si="336"/>
        <v>0.9</v>
      </c>
      <c r="X805">
        <f t="shared" si="337"/>
        <v>0.9</v>
      </c>
      <c r="Y805">
        <f t="shared" si="338"/>
        <v>0.9</v>
      </c>
      <c r="Z805" s="4">
        <f t="shared" si="339"/>
        <v>567250.23</v>
      </c>
      <c r="AA805" s="4">
        <f t="shared" si="335"/>
        <v>157569.50711668032</v>
      </c>
      <c r="AB805" s="4">
        <f t="shared" si="340"/>
        <v>567253.82999999996</v>
      </c>
      <c r="AC805" s="4">
        <f>SUM($AB$5:AB805)</f>
        <v>181058269.87999997</v>
      </c>
      <c r="AD805">
        <f t="shared" si="341"/>
        <v>0.3142836925705329</v>
      </c>
      <c r="AF805" s="2">
        <v>801</v>
      </c>
      <c r="AG805">
        <f t="shared" si="342"/>
        <v>3.6899999999999502</v>
      </c>
      <c r="AH805">
        <f t="shared" si="343"/>
        <v>3.6899999999999502</v>
      </c>
      <c r="AI805">
        <f t="shared" si="344"/>
        <v>3.6899999999999502</v>
      </c>
      <c r="AJ805">
        <f t="shared" si="345"/>
        <v>3.6899999999999502</v>
      </c>
      <c r="AK805">
        <f t="shared" si="346"/>
        <v>14.759999999999801</v>
      </c>
      <c r="AL805">
        <v>29.519999999999602</v>
      </c>
      <c r="AM805">
        <f>SUM($AL$5:AL805)</f>
        <v>17263.980000000007</v>
      </c>
      <c r="AU805" s="2">
        <v>801</v>
      </c>
      <c r="AV805" s="1">
        <f t="shared" si="334"/>
        <v>20000</v>
      </c>
      <c r="AW805" s="1">
        <f t="shared" si="329"/>
        <v>20000</v>
      </c>
      <c r="AX805" s="1">
        <f t="shared" si="330"/>
        <v>20000</v>
      </c>
      <c r="AY805" s="1">
        <f t="shared" si="331"/>
        <v>20000</v>
      </c>
      <c r="AZ805" s="1">
        <f t="shared" si="332"/>
        <v>400000</v>
      </c>
      <c r="BA805" s="1">
        <f t="shared" si="333"/>
        <v>480000</v>
      </c>
      <c r="BB805">
        <v>5</v>
      </c>
      <c r="BC805" s="1">
        <f>SUM($BA$5:BA805)</f>
        <v>188769900</v>
      </c>
      <c r="BD805" s="1">
        <v>0</v>
      </c>
      <c r="BE805" s="1">
        <f>SUM($BA$235:BA805)</f>
        <v>176640000</v>
      </c>
    </row>
    <row r="806" spans="21:57" x14ac:dyDescent="0.3">
      <c r="U806" s="2">
        <v>802</v>
      </c>
      <c r="V806">
        <v>0.90100000000000002</v>
      </c>
      <c r="W806">
        <f t="shared" si="336"/>
        <v>0.90100000000000002</v>
      </c>
      <c r="X806">
        <f t="shared" si="337"/>
        <v>0.90100000000000002</v>
      </c>
      <c r="Y806">
        <f t="shared" si="338"/>
        <v>0.90100000000000002</v>
      </c>
      <c r="Z806" s="4">
        <f t="shared" si="339"/>
        <v>568448.39</v>
      </c>
      <c r="AA806" s="4">
        <f t="shared" si="335"/>
        <v>157727.07662379698</v>
      </c>
      <c r="AB806" s="4">
        <f t="shared" si="340"/>
        <v>568451.99400000006</v>
      </c>
      <c r="AC806" s="4">
        <f>SUM($AB$5:AB806)</f>
        <v>181626721.87399995</v>
      </c>
      <c r="AD806">
        <f t="shared" si="341"/>
        <v>0.31396080078349414</v>
      </c>
      <c r="AF806" s="2">
        <v>802</v>
      </c>
      <c r="AG806">
        <f t="shared" si="342"/>
        <v>3.69124999999995</v>
      </c>
      <c r="AH806">
        <f t="shared" si="343"/>
        <v>3.69124999999995</v>
      </c>
      <c r="AI806">
        <f t="shared" si="344"/>
        <v>3.69124999999995</v>
      </c>
      <c r="AJ806">
        <f t="shared" si="345"/>
        <v>3.69124999999995</v>
      </c>
      <c r="AK806">
        <f t="shared" si="346"/>
        <v>14.7649999999998</v>
      </c>
      <c r="AL806">
        <v>29.5299999999996</v>
      </c>
      <c r="AM806">
        <f>SUM($AL$5:AL806)</f>
        <v>17293.510000000006</v>
      </c>
      <c r="AU806" s="2">
        <v>802</v>
      </c>
      <c r="AV806" s="1">
        <f t="shared" si="334"/>
        <v>20000</v>
      </c>
      <c r="AW806" s="1">
        <f t="shared" si="329"/>
        <v>20000</v>
      </c>
      <c r="AX806" s="1">
        <f t="shared" si="330"/>
        <v>20000</v>
      </c>
      <c r="AY806" s="1">
        <f t="shared" si="331"/>
        <v>20000</v>
      </c>
      <c r="AZ806" s="1">
        <f t="shared" si="332"/>
        <v>400000</v>
      </c>
      <c r="BA806" s="1">
        <f t="shared" si="333"/>
        <v>480000</v>
      </c>
      <c r="BB806">
        <v>5</v>
      </c>
      <c r="BC806" s="1">
        <f>SUM($BA$5:BA806)</f>
        <v>189249900</v>
      </c>
      <c r="BD806" s="1">
        <v>0</v>
      </c>
      <c r="BE806" s="1">
        <f>SUM($BA$235:BA806)</f>
        <v>177120000</v>
      </c>
    </row>
    <row r="807" spans="21:57" x14ac:dyDescent="0.3">
      <c r="U807" s="2">
        <v>803</v>
      </c>
      <c r="V807">
        <v>0.90200000000000002</v>
      </c>
      <c r="W807">
        <f t="shared" si="336"/>
        <v>0.90200000000000002</v>
      </c>
      <c r="X807">
        <f t="shared" si="337"/>
        <v>0.90200000000000002</v>
      </c>
      <c r="Y807">
        <f t="shared" si="338"/>
        <v>0.90200000000000002</v>
      </c>
      <c r="Z807" s="4">
        <f t="shared" si="339"/>
        <v>569648.38</v>
      </c>
      <c r="AA807" s="4">
        <f t="shared" si="335"/>
        <v>157884.80370042077</v>
      </c>
      <c r="AB807" s="4">
        <f t="shared" si="340"/>
        <v>569651.98800000001</v>
      </c>
      <c r="AC807" s="4">
        <f>SUM($AB$5:AB807)</f>
        <v>182196373.86199996</v>
      </c>
      <c r="AD807">
        <f t="shared" si="341"/>
        <v>0.31363886443713418</v>
      </c>
      <c r="AF807" s="2">
        <v>803</v>
      </c>
      <c r="AG807">
        <f t="shared" si="342"/>
        <v>3.6924999999999502</v>
      </c>
      <c r="AH807">
        <f t="shared" si="343"/>
        <v>3.6924999999999502</v>
      </c>
      <c r="AI807">
        <f t="shared" si="344"/>
        <v>3.6924999999999502</v>
      </c>
      <c r="AJ807">
        <f t="shared" si="345"/>
        <v>3.6924999999999502</v>
      </c>
      <c r="AK807">
        <f t="shared" si="346"/>
        <v>14.769999999999801</v>
      </c>
      <c r="AL807">
        <v>29.539999999999601</v>
      </c>
      <c r="AM807">
        <f>SUM($AL$5:AL807)</f>
        <v>17323.050000000007</v>
      </c>
      <c r="AU807" s="2">
        <v>803</v>
      </c>
      <c r="AV807" s="1">
        <f t="shared" si="334"/>
        <v>20000</v>
      </c>
      <c r="AW807" s="1">
        <f t="shared" si="329"/>
        <v>20000</v>
      </c>
      <c r="AX807" s="1">
        <f t="shared" si="330"/>
        <v>20000</v>
      </c>
      <c r="AY807" s="1">
        <f t="shared" si="331"/>
        <v>20000</v>
      </c>
      <c r="AZ807" s="1">
        <f t="shared" si="332"/>
        <v>400000</v>
      </c>
      <c r="BA807" s="1">
        <f t="shared" si="333"/>
        <v>480000</v>
      </c>
      <c r="BB807">
        <v>5</v>
      </c>
      <c r="BC807" s="1">
        <f>SUM($BA$5:BA807)</f>
        <v>189729900</v>
      </c>
      <c r="BD807" s="1">
        <v>0</v>
      </c>
      <c r="BE807" s="1">
        <f>SUM($BA$235:BA807)</f>
        <v>177600000</v>
      </c>
    </row>
    <row r="808" spans="21:57" x14ac:dyDescent="0.3">
      <c r="U808" s="2">
        <v>804</v>
      </c>
      <c r="V808">
        <v>0.90300000000000002</v>
      </c>
      <c r="W808">
        <f t="shared" si="336"/>
        <v>0.90300000000000002</v>
      </c>
      <c r="X808">
        <f t="shared" si="337"/>
        <v>0.90300000000000002</v>
      </c>
      <c r="Y808">
        <f t="shared" si="338"/>
        <v>0.90300000000000002</v>
      </c>
      <c r="Z808" s="4">
        <f t="shared" si="339"/>
        <v>570850.19999999995</v>
      </c>
      <c r="AA808" s="4">
        <f t="shared" si="335"/>
        <v>158042.68850412118</v>
      </c>
      <c r="AB808" s="4">
        <f t="shared" si="340"/>
        <v>570853.81199999992</v>
      </c>
      <c r="AC808" s="4">
        <f>SUM($AB$5:AB808)</f>
        <v>182767227.67399997</v>
      </c>
      <c r="AD808">
        <f t="shared" si="341"/>
        <v>0.31331787779288361</v>
      </c>
      <c r="AF808" s="2">
        <v>804</v>
      </c>
      <c r="AG808">
        <f t="shared" si="342"/>
        <v>3.6937499999999499</v>
      </c>
      <c r="AH808">
        <f t="shared" si="343"/>
        <v>3.6937499999999499</v>
      </c>
      <c r="AI808">
        <f t="shared" si="344"/>
        <v>3.6937499999999499</v>
      </c>
      <c r="AJ808">
        <f t="shared" si="345"/>
        <v>3.6937499999999499</v>
      </c>
      <c r="AK808">
        <f t="shared" si="346"/>
        <v>14.7749999999998</v>
      </c>
      <c r="AL808">
        <v>29.549999999999599</v>
      </c>
      <c r="AM808">
        <f>SUM($AL$5:AL808)</f>
        <v>17352.600000000006</v>
      </c>
      <c r="AU808" s="2">
        <v>804</v>
      </c>
      <c r="AV808" s="1">
        <f t="shared" si="334"/>
        <v>20000</v>
      </c>
      <c r="AW808" s="1">
        <f t="shared" si="329"/>
        <v>20000</v>
      </c>
      <c r="AX808" s="1">
        <f t="shared" si="330"/>
        <v>20000</v>
      </c>
      <c r="AY808" s="1">
        <f t="shared" si="331"/>
        <v>20000</v>
      </c>
      <c r="AZ808" s="1">
        <f t="shared" si="332"/>
        <v>400000</v>
      </c>
      <c r="BA808" s="1">
        <f t="shared" si="333"/>
        <v>480000</v>
      </c>
      <c r="BB808">
        <v>5</v>
      </c>
      <c r="BC808" s="1">
        <f>SUM($BA$5:BA808)</f>
        <v>190209900</v>
      </c>
      <c r="BD808" s="1">
        <v>0</v>
      </c>
      <c r="BE808" s="1">
        <f>SUM($BA$235:BA808)</f>
        <v>178080000</v>
      </c>
    </row>
    <row r="809" spans="21:57" x14ac:dyDescent="0.3">
      <c r="U809" s="2">
        <v>805</v>
      </c>
      <c r="V809">
        <v>0.90400000000000003</v>
      </c>
      <c r="W809">
        <f t="shared" si="336"/>
        <v>0.90400000000000003</v>
      </c>
      <c r="X809">
        <f t="shared" si="337"/>
        <v>0.90400000000000003</v>
      </c>
      <c r="Y809">
        <f t="shared" si="338"/>
        <v>0.90400000000000003</v>
      </c>
      <c r="Z809" s="4">
        <f t="shared" si="339"/>
        <v>572053.85</v>
      </c>
      <c r="AA809" s="4">
        <f t="shared" si="335"/>
        <v>158200.73119262527</v>
      </c>
      <c r="AB809" s="4">
        <f t="shared" si="340"/>
        <v>572057.46600000001</v>
      </c>
      <c r="AC809" s="4">
        <f>SUM($AB$5:AB809)</f>
        <v>183339285.13999996</v>
      </c>
      <c r="AD809">
        <f t="shared" si="341"/>
        <v>0.31299783515913682</v>
      </c>
      <c r="AF809" s="2">
        <v>805</v>
      </c>
      <c r="AG809">
        <f t="shared" si="342"/>
        <v>3.6949999999999501</v>
      </c>
      <c r="AH809">
        <f t="shared" si="343"/>
        <v>3.6949999999999501</v>
      </c>
      <c r="AI809">
        <f t="shared" si="344"/>
        <v>3.6949999999999501</v>
      </c>
      <c r="AJ809">
        <f t="shared" si="345"/>
        <v>3.6949999999999501</v>
      </c>
      <c r="AK809">
        <f t="shared" si="346"/>
        <v>14.7799999999998</v>
      </c>
      <c r="AL809">
        <v>29.559999999999601</v>
      </c>
      <c r="AM809">
        <f>SUM($AL$5:AL809)</f>
        <v>17382.160000000007</v>
      </c>
      <c r="AU809" s="2">
        <v>805</v>
      </c>
      <c r="AV809" s="1">
        <f t="shared" si="334"/>
        <v>20000</v>
      </c>
      <c r="AW809" s="1">
        <f t="shared" si="329"/>
        <v>20000</v>
      </c>
      <c r="AX809" s="1">
        <f t="shared" si="330"/>
        <v>20000</v>
      </c>
      <c r="AY809" s="1">
        <f t="shared" si="331"/>
        <v>20000</v>
      </c>
      <c r="AZ809" s="1">
        <f t="shared" si="332"/>
        <v>400000</v>
      </c>
      <c r="BA809" s="1">
        <f t="shared" si="333"/>
        <v>480000</v>
      </c>
      <c r="BB809">
        <v>5</v>
      </c>
      <c r="BC809" s="1">
        <f>SUM($BA$5:BA809)</f>
        <v>190689900</v>
      </c>
      <c r="BD809" s="1">
        <v>0</v>
      </c>
      <c r="BE809" s="1">
        <f>SUM($BA$235:BA809)</f>
        <v>178560000</v>
      </c>
    </row>
    <row r="810" spans="21:57" x14ac:dyDescent="0.3">
      <c r="U810" s="2">
        <v>806</v>
      </c>
      <c r="V810">
        <v>0.90500000000000003</v>
      </c>
      <c r="W810">
        <f t="shared" si="336"/>
        <v>0.90500000000000003</v>
      </c>
      <c r="X810">
        <f t="shared" si="337"/>
        <v>0.90500000000000003</v>
      </c>
      <c r="Y810">
        <f t="shared" si="338"/>
        <v>0.90500000000000003</v>
      </c>
      <c r="Z810" s="4">
        <f t="shared" si="339"/>
        <v>573259.34</v>
      </c>
      <c r="AA810" s="4">
        <f t="shared" si="335"/>
        <v>158358.93192381787</v>
      </c>
      <c r="AB810" s="4">
        <f t="shared" si="340"/>
        <v>573262.96</v>
      </c>
      <c r="AC810" s="4">
        <f>SUM($AB$5:AB810)</f>
        <v>183912548.09999996</v>
      </c>
      <c r="AD810">
        <f t="shared" si="341"/>
        <v>0.31267873634516369</v>
      </c>
      <c r="AF810" s="2">
        <v>806</v>
      </c>
      <c r="AG810">
        <f t="shared" si="342"/>
        <v>3.6962499999999499</v>
      </c>
      <c r="AH810">
        <f t="shared" si="343"/>
        <v>3.6962499999999499</v>
      </c>
      <c r="AI810">
        <f t="shared" si="344"/>
        <v>3.6962499999999499</v>
      </c>
      <c r="AJ810">
        <f t="shared" si="345"/>
        <v>3.6962499999999499</v>
      </c>
      <c r="AK810">
        <f t="shared" si="346"/>
        <v>14.784999999999799</v>
      </c>
      <c r="AL810">
        <v>29.569999999999599</v>
      </c>
      <c r="AM810">
        <f>SUM($AL$5:AL810)</f>
        <v>17411.730000000007</v>
      </c>
      <c r="AU810" s="2">
        <v>806</v>
      </c>
      <c r="AV810" s="1">
        <f t="shared" si="334"/>
        <v>20000</v>
      </c>
      <c r="AW810" s="1">
        <f t="shared" si="329"/>
        <v>20000</v>
      </c>
      <c r="AX810" s="1">
        <f t="shared" si="330"/>
        <v>20000</v>
      </c>
      <c r="AY810" s="1">
        <f t="shared" si="331"/>
        <v>20000</v>
      </c>
      <c r="AZ810" s="1">
        <f t="shared" si="332"/>
        <v>400000</v>
      </c>
      <c r="BA810" s="1">
        <f t="shared" si="333"/>
        <v>480000</v>
      </c>
      <c r="BB810">
        <v>5</v>
      </c>
      <c r="BC810" s="1">
        <f>SUM($BA$5:BA810)</f>
        <v>191169900</v>
      </c>
      <c r="BD810" s="1">
        <v>0</v>
      </c>
      <c r="BE810" s="1">
        <f>SUM($BA$235:BA810)</f>
        <v>179040000</v>
      </c>
    </row>
    <row r="811" spans="21:57" x14ac:dyDescent="0.3">
      <c r="U811" s="2">
        <v>807</v>
      </c>
      <c r="V811">
        <v>0.90600000000000003</v>
      </c>
      <c r="W811">
        <f t="shared" si="336"/>
        <v>0.90600000000000003</v>
      </c>
      <c r="X811">
        <f t="shared" si="337"/>
        <v>0.90600000000000003</v>
      </c>
      <c r="Y811">
        <f t="shared" si="338"/>
        <v>0.90600000000000003</v>
      </c>
      <c r="Z811" s="4">
        <f t="shared" si="339"/>
        <v>574466.67000000004</v>
      </c>
      <c r="AA811" s="4">
        <f t="shared" si="335"/>
        <v>158517.29085574168</v>
      </c>
      <c r="AB811" s="4">
        <f t="shared" si="340"/>
        <v>574470.29399999999</v>
      </c>
      <c r="AC811" s="4">
        <f>SUM($AB$5:AB811)</f>
        <v>184487018.39399996</v>
      </c>
      <c r="AD811">
        <f t="shared" si="341"/>
        <v>0.31236057568385128</v>
      </c>
      <c r="AF811" s="2">
        <v>807</v>
      </c>
      <c r="AG811">
        <f t="shared" si="342"/>
        <v>3.69749999999995</v>
      </c>
      <c r="AH811">
        <f t="shared" si="343"/>
        <v>3.69749999999995</v>
      </c>
      <c r="AI811">
        <f t="shared" si="344"/>
        <v>3.69749999999995</v>
      </c>
      <c r="AJ811">
        <f t="shared" si="345"/>
        <v>3.69749999999995</v>
      </c>
      <c r="AK811">
        <f t="shared" si="346"/>
        <v>14.7899999999998</v>
      </c>
      <c r="AL811">
        <v>29.5799999999996</v>
      </c>
      <c r="AM811">
        <f>SUM($AL$5:AL811)</f>
        <v>17441.310000000005</v>
      </c>
      <c r="AU811" s="2">
        <v>807</v>
      </c>
      <c r="AV811" s="1">
        <f t="shared" si="334"/>
        <v>20000</v>
      </c>
      <c r="AW811" s="1">
        <f t="shared" si="329"/>
        <v>20000</v>
      </c>
      <c r="AX811" s="1">
        <f t="shared" si="330"/>
        <v>20000</v>
      </c>
      <c r="AY811" s="1">
        <f t="shared" si="331"/>
        <v>20000</v>
      </c>
      <c r="AZ811" s="1">
        <f t="shared" si="332"/>
        <v>400000</v>
      </c>
      <c r="BA811" s="1">
        <f t="shared" si="333"/>
        <v>480000</v>
      </c>
      <c r="BB811">
        <v>5</v>
      </c>
      <c r="BC811" s="1">
        <f>SUM($BA$5:BA811)</f>
        <v>191649900</v>
      </c>
      <c r="BD811" s="1">
        <v>0</v>
      </c>
      <c r="BE811" s="1">
        <f>SUM($BA$235:BA811)</f>
        <v>179520000</v>
      </c>
    </row>
    <row r="812" spans="21:57" x14ac:dyDescent="0.3">
      <c r="U812" s="2">
        <v>808</v>
      </c>
      <c r="V812">
        <v>0.90700000000000003</v>
      </c>
      <c r="W812">
        <f t="shared" si="336"/>
        <v>0.90700000000000003</v>
      </c>
      <c r="X812">
        <f t="shared" si="337"/>
        <v>0.90700000000000003</v>
      </c>
      <c r="Y812">
        <f t="shared" si="338"/>
        <v>0.90700000000000003</v>
      </c>
      <c r="Z812" s="4">
        <f t="shared" si="339"/>
        <v>575675.84</v>
      </c>
      <c r="AA812" s="4">
        <f t="shared" si="335"/>
        <v>158675.80814659741</v>
      </c>
      <c r="AB812" s="4">
        <f t="shared" si="340"/>
        <v>575679.46799999999</v>
      </c>
      <c r="AC812" s="4">
        <f>SUM($AB$5:AB812)</f>
        <v>185062697.86199996</v>
      </c>
      <c r="AD812">
        <f t="shared" si="341"/>
        <v>0.31204334755443014</v>
      </c>
      <c r="AF812" s="2">
        <v>808</v>
      </c>
      <c r="AG812">
        <f t="shared" si="342"/>
        <v>3.6987499999999498</v>
      </c>
      <c r="AH812">
        <f t="shared" si="343"/>
        <v>3.6987499999999498</v>
      </c>
      <c r="AI812">
        <f t="shared" si="344"/>
        <v>3.6987499999999498</v>
      </c>
      <c r="AJ812">
        <f t="shared" si="345"/>
        <v>3.6987499999999498</v>
      </c>
      <c r="AK812">
        <f t="shared" si="346"/>
        <v>14.794999999999799</v>
      </c>
      <c r="AL812">
        <v>29.589999999999598</v>
      </c>
      <c r="AM812">
        <f>SUM($AL$5:AL812)</f>
        <v>17470.900000000005</v>
      </c>
      <c r="AU812" s="2">
        <v>808</v>
      </c>
      <c r="AV812" s="1">
        <f t="shared" si="334"/>
        <v>20000</v>
      </c>
      <c r="AW812" s="1">
        <f t="shared" si="329"/>
        <v>20000</v>
      </c>
      <c r="AX812" s="1">
        <f t="shared" si="330"/>
        <v>20000</v>
      </c>
      <c r="AY812" s="1">
        <f t="shared" si="331"/>
        <v>20000</v>
      </c>
      <c r="AZ812" s="1">
        <f t="shared" si="332"/>
        <v>400000</v>
      </c>
      <c r="BA812" s="1">
        <f t="shared" si="333"/>
        <v>480000</v>
      </c>
      <c r="BB812">
        <v>5</v>
      </c>
      <c r="BC812" s="1">
        <f>SUM($BA$5:BA812)</f>
        <v>192129900</v>
      </c>
      <c r="BD812" s="1">
        <v>0</v>
      </c>
      <c r="BE812" s="1">
        <f>SUM($BA$235:BA812)</f>
        <v>180000000</v>
      </c>
    </row>
    <row r="813" spans="21:57" x14ac:dyDescent="0.3">
      <c r="U813" s="2">
        <v>809</v>
      </c>
      <c r="V813">
        <v>0.90800000000000003</v>
      </c>
      <c r="W813">
        <f t="shared" si="336"/>
        <v>0.90800000000000003</v>
      </c>
      <c r="X813">
        <f t="shared" si="337"/>
        <v>0.90800000000000003</v>
      </c>
      <c r="Y813">
        <f t="shared" si="338"/>
        <v>0.90800000000000003</v>
      </c>
      <c r="Z813" s="4">
        <f t="shared" si="339"/>
        <v>576886.85</v>
      </c>
      <c r="AA813" s="4">
        <f t="shared" si="335"/>
        <v>158834.48395474398</v>
      </c>
      <c r="AB813" s="4">
        <f t="shared" si="340"/>
        <v>576890.48199999996</v>
      </c>
      <c r="AC813" s="4">
        <f>SUM($AB$5:AB813)</f>
        <v>185639588.34399995</v>
      </c>
      <c r="AD813">
        <f t="shared" si="341"/>
        <v>0.31172704638196552</v>
      </c>
      <c r="AF813" s="2">
        <v>809</v>
      </c>
      <c r="AG813">
        <f t="shared" si="342"/>
        <v>3.69999999999995</v>
      </c>
      <c r="AH813">
        <f t="shared" si="343"/>
        <v>3.69999999999995</v>
      </c>
      <c r="AI813">
        <f t="shared" si="344"/>
        <v>3.69999999999995</v>
      </c>
      <c r="AJ813">
        <f t="shared" si="345"/>
        <v>3.69999999999995</v>
      </c>
      <c r="AK813">
        <f t="shared" si="346"/>
        <v>14.7999999999998</v>
      </c>
      <c r="AL813">
        <v>29.5999999999996</v>
      </c>
      <c r="AM813">
        <f>SUM($AL$5:AL813)</f>
        <v>17500.500000000004</v>
      </c>
      <c r="AU813" s="2">
        <v>809</v>
      </c>
      <c r="AV813" s="1">
        <f t="shared" si="334"/>
        <v>20000</v>
      </c>
      <c r="AW813" s="1">
        <f t="shared" si="329"/>
        <v>20000</v>
      </c>
      <c r="AX813" s="1">
        <f t="shared" si="330"/>
        <v>20000</v>
      </c>
      <c r="AY813" s="1">
        <f t="shared" si="331"/>
        <v>20000</v>
      </c>
      <c r="AZ813" s="1">
        <f t="shared" si="332"/>
        <v>400000</v>
      </c>
      <c r="BA813" s="1">
        <f t="shared" si="333"/>
        <v>480000</v>
      </c>
      <c r="BB813">
        <v>5</v>
      </c>
      <c r="BC813" s="1">
        <f>SUM($BA$5:BA813)</f>
        <v>192609900</v>
      </c>
      <c r="BD813" s="1">
        <v>0</v>
      </c>
      <c r="BE813" s="1">
        <f>SUM($BA$235:BA813)</f>
        <v>180480000</v>
      </c>
    </row>
    <row r="814" spans="21:57" x14ac:dyDescent="0.3">
      <c r="U814" s="2">
        <v>810</v>
      </c>
      <c r="V814">
        <v>0.90900000000000003</v>
      </c>
      <c r="W814">
        <f t="shared" si="336"/>
        <v>0.90900000000000003</v>
      </c>
      <c r="X814">
        <f t="shared" si="337"/>
        <v>0.90900000000000003</v>
      </c>
      <c r="Y814">
        <f t="shared" si="338"/>
        <v>0.90900000000000003</v>
      </c>
      <c r="Z814" s="4">
        <f t="shared" si="339"/>
        <v>578099.71</v>
      </c>
      <c r="AA814" s="4">
        <f t="shared" si="335"/>
        <v>158993.31843869871</v>
      </c>
      <c r="AB814" s="4">
        <f t="shared" si="340"/>
        <v>578103.34600000002</v>
      </c>
      <c r="AC814" s="4">
        <f>SUM($AB$5:AB814)</f>
        <v>186217691.68999994</v>
      </c>
      <c r="AD814">
        <f t="shared" si="341"/>
        <v>0.31141167202371184</v>
      </c>
      <c r="AF814" s="2">
        <v>810</v>
      </c>
      <c r="AG814">
        <f t="shared" si="342"/>
        <v>3.7012499999999502</v>
      </c>
      <c r="AH814">
        <f t="shared" si="343"/>
        <v>3.7012499999999502</v>
      </c>
      <c r="AI814">
        <f t="shared" si="344"/>
        <v>3.7012499999999502</v>
      </c>
      <c r="AJ814">
        <f t="shared" si="345"/>
        <v>3.7012499999999502</v>
      </c>
      <c r="AK814">
        <f t="shared" si="346"/>
        <v>14.804999999999801</v>
      </c>
      <c r="AL814">
        <v>29.609999999999602</v>
      </c>
      <c r="AM814">
        <f>SUM($AL$5:AL814)</f>
        <v>17530.110000000004</v>
      </c>
      <c r="AU814" s="2">
        <v>810</v>
      </c>
      <c r="AV814" s="1">
        <f t="shared" si="334"/>
        <v>20000</v>
      </c>
      <c r="AW814" s="1">
        <f t="shared" si="329"/>
        <v>20000</v>
      </c>
      <c r="AX814" s="1">
        <f t="shared" si="330"/>
        <v>20000</v>
      </c>
      <c r="AY814" s="1">
        <f t="shared" si="331"/>
        <v>20000</v>
      </c>
      <c r="AZ814" s="1">
        <f t="shared" si="332"/>
        <v>400000</v>
      </c>
      <c r="BA814" s="1">
        <f t="shared" si="333"/>
        <v>480000</v>
      </c>
      <c r="BB814">
        <v>5</v>
      </c>
      <c r="BC814" s="1">
        <f>SUM($BA$5:BA814)</f>
        <v>193089900</v>
      </c>
      <c r="BD814" s="1">
        <v>0</v>
      </c>
      <c r="BE814" s="1">
        <f>SUM($BA$235:BA814)</f>
        <v>180960000</v>
      </c>
    </row>
    <row r="815" spans="21:57" x14ac:dyDescent="0.3">
      <c r="U815" s="2">
        <v>811</v>
      </c>
      <c r="V815">
        <v>0.91</v>
      </c>
      <c r="W815">
        <f t="shared" si="336"/>
        <v>0.91</v>
      </c>
      <c r="X815">
        <f t="shared" si="337"/>
        <v>0.91</v>
      </c>
      <c r="Y815">
        <f t="shared" si="338"/>
        <v>0.91</v>
      </c>
      <c r="Z815" s="4">
        <f t="shared" si="339"/>
        <v>579314.42000000004</v>
      </c>
      <c r="AA815" s="4">
        <f t="shared" si="335"/>
        <v>159152.31175713739</v>
      </c>
      <c r="AB815" s="4">
        <f t="shared" si="340"/>
        <v>579318.06000000006</v>
      </c>
      <c r="AC815" s="4">
        <f>SUM($AB$5:AB815)</f>
        <v>186797009.74999994</v>
      </c>
      <c r="AD815">
        <f t="shared" si="341"/>
        <v>0.31109721892826597</v>
      </c>
      <c r="AF815" s="2">
        <v>811</v>
      </c>
      <c r="AG815">
        <f t="shared" si="342"/>
        <v>3.7024999999999499</v>
      </c>
      <c r="AH815">
        <f t="shared" si="343"/>
        <v>3.7024999999999499</v>
      </c>
      <c r="AI815">
        <f t="shared" si="344"/>
        <v>3.7024999999999499</v>
      </c>
      <c r="AJ815">
        <f t="shared" si="345"/>
        <v>3.7024999999999499</v>
      </c>
      <c r="AK815">
        <f t="shared" si="346"/>
        <v>14.8099999999998</v>
      </c>
      <c r="AL815">
        <v>29.6199999999996</v>
      </c>
      <c r="AM815">
        <f>SUM($AL$5:AL815)</f>
        <v>17559.730000000003</v>
      </c>
      <c r="AU815" s="2">
        <v>811</v>
      </c>
      <c r="AV815" s="1">
        <f t="shared" si="334"/>
        <v>20500</v>
      </c>
      <c r="AW815" s="1">
        <f t="shared" ref="AW815:AW878" si="347">AV815</f>
        <v>20500</v>
      </c>
      <c r="AX815" s="1">
        <f t="shared" ref="AX815:AX878" si="348">AV815</f>
        <v>20500</v>
      </c>
      <c r="AY815" s="1">
        <f t="shared" ref="AY815:AY878" si="349">AV815</f>
        <v>20500</v>
      </c>
      <c r="AZ815" s="1">
        <f t="shared" ref="AZ815:AZ878" si="350">ROUNDUP(SUM(AV815:AY815)*BB815,-1)</f>
        <v>410000</v>
      </c>
      <c r="BA815" s="1">
        <f t="shared" ref="BA815:BA878" si="351">SUM(AV815:AZ815)</f>
        <v>492000</v>
      </c>
      <c r="BB815">
        <v>5</v>
      </c>
      <c r="BC815" s="1">
        <f>SUM($BA$5:BA815)</f>
        <v>193581900</v>
      </c>
      <c r="BD815" s="1">
        <v>0</v>
      </c>
      <c r="BE815" s="1">
        <f>SUM($BA$235:BA815)</f>
        <v>181452000</v>
      </c>
    </row>
    <row r="816" spans="21:57" x14ac:dyDescent="0.3">
      <c r="U816" s="2">
        <v>812</v>
      </c>
      <c r="V816">
        <v>0.91100000000000003</v>
      </c>
      <c r="W816">
        <f t="shared" si="336"/>
        <v>0.91100000000000003</v>
      </c>
      <c r="X816">
        <f t="shared" si="337"/>
        <v>0.91100000000000003</v>
      </c>
      <c r="Y816">
        <f t="shared" si="338"/>
        <v>0.91100000000000003</v>
      </c>
      <c r="Z816" s="4">
        <f t="shared" si="339"/>
        <v>580530.98</v>
      </c>
      <c r="AA816" s="4">
        <f t="shared" si="335"/>
        <v>159311.46406889451</v>
      </c>
      <c r="AB816" s="4">
        <f t="shared" si="340"/>
        <v>580534.62399999995</v>
      </c>
      <c r="AC816" s="4">
        <f>SUM($AB$5:AB816)</f>
        <v>187377544.37399995</v>
      </c>
      <c r="AD816">
        <f t="shared" si="341"/>
        <v>0.31078368158942815</v>
      </c>
      <c r="AF816" s="2">
        <v>812</v>
      </c>
      <c r="AG816">
        <f t="shared" si="342"/>
        <v>3.7037499999999501</v>
      </c>
      <c r="AH816">
        <f t="shared" si="343"/>
        <v>3.7037499999999501</v>
      </c>
      <c r="AI816">
        <f t="shared" si="344"/>
        <v>3.7037499999999501</v>
      </c>
      <c r="AJ816">
        <f t="shared" si="345"/>
        <v>3.7037499999999501</v>
      </c>
      <c r="AK816">
        <f t="shared" si="346"/>
        <v>14.814999999999801</v>
      </c>
      <c r="AL816">
        <v>29.629999999999601</v>
      </c>
      <c r="AM816">
        <f>SUM($AL$5:AL816)</f>
        <v>17589.360000000004</v>
      </c>
      <c r="AU816" s="2">
        <v>812</v>
      </c>
      <c r="AV816" s="1">
        <f t="shared" si="334"/>
        <v>20500</v>
      </c>
      <c r="AW816" s="1">
        <f t="shared" si="347"/>
        <v>20500</v>
      </c>
      <c r="AX816" s="1">
        <f t="shared" si="348"/>
        <v>20500</v>
      </c>
      <c r="AY816" s="1">
        <f t="shared" si="349"/>
        <v>20500</v>
      </c>
      <c r="AZ816" s="1">
        <f t="shared" si="350"/>
        <v>410000</v>
      </c>
      <c r="BA816" s="1">
        <f t="shared" si="351"/>
        <v>492000</v>
      </c>
      <c r="BB816">
        <v>5</v>
      </c>
      <c r="BC816" s="1">
        <f>SUM($BA$5:BA816)</f>
        <v>194073900</v>
      </c>
      <c r="BD816" s="1">
        <v>0</v>
      </c>
      <c r="BE816" s="1">
        <f>SUM($BA$235:BA816)</f>
        <v>181944000</v>
      </c>
    </row>
    <row r="817" spans="21:57" x14ac:dyDescent="0.3">
      <c r="U817" s="2">
        <v>813</v>
      </c>
      <c r="V817">
        <v>0.91200000000000003</v>
      </c>
      <c r="W817">
        <f t="shared" si="336"/>
        <v>0.91200000000000003</v>
      </c>
      <c r="X817">
        <f t="shared" si="337"/>
        <v>0.91200000000000003</v>
      </c>
      <c r="Y817">
        <f t="shared" si="338"/>
        <v>0.91200000000000003</v>
      </c>
      <c r="Z817" s="4">
        <f t="shared" si="339"/>
        <v>581749.39</v>
      </c>
      <c r="AA817" s="4">
        <f t="shared" si="335"/>
        <v>159470.77553296339</v>
      </c>
      <c r="AB817" s="4">
        <f t="shared" si="340"/>
        <v>581753.03800000006</v>
      </c>
      <c r="AC817" s="4">
        <f>SUM($AB$5:AB817)</f>
        <v>187959297.41199994</v>
      </c>
      <c r="AD817">
        <f t="shared" si="341"/>
        <v>0.31047105454580298</v>
      </c>
      <c r="AF817" s="2">
        <v>813</v>
      </c>
      <c r="AG817">
        <f t="shared" si="342"/>
        <v>3.7049999999999499</v>
      </c>
      <c r="AH817">
        <f t="shared" si="343"/>
        <v>3.7049999999999499</v>
      </c>
      <c r="AI817">
        <f t="shared" si="344"/>
        <v>3.7049999999999499</v>
      </c>
      <c r="AJ817">
        <f t="shared" si="345"/>
        <v>3.7049999999999499</v>
      </c>
      <c r="AK817">
        <f t="shared" si="346"/>
        <v>14.8199999999998</v>
      </c>
      <c r="AL817">
        <v>29.639999999999599</v>
      </c>
      <c r="AM817">
        <f>SUM($AL$5:AL817)</f>
        <v>17619.000000000004</v>
      </c>
      <c r="AU817" s="2">
        <v>813</v>
      </c>
      <c r="AV817" s="1">
        <f t="shared" si="334"/>
        <v>20500</v>
      </c>
      <c r="AW817" s="1">
        <f t="shared" si="347"/>
        <v>20500</v>
      </c>
      <c r="AX817" s="1">
        <f t="shared" si="348"/>
        <v>20500</v>
      </c>
      <c r="AY817" s="1">
        <f t="shared" si="349"/>
        <v>20500</v>
      </c>
      <c r="AZ817" s="1">
        <f t="shared" si="350"/>
        <v>410000</v>
      </c>
      <c r="BA817" s="1">
        <f t="shared" si="351"/>
        <v>492000</v>
      </c>
      <c r="BB817">
        <v>5</v>
      </c>
      <c r="BC817" s="1">
        <f>SUM($BA$5:BA817)</f>
        <v>194565900</v>
      </c>
      <c r="BD817" s="1">
        <v>0</v>
      </c>
      <c r="BE817" s="1">
        <f>SUM($BA$235:BA817)</f>
        <v>182436000</v>
      </c>
    </row>
    <row r="818" spans="21:57" x14ac:dyDescent="0.3">
      <c r="U818" s="2">
        <v>814</v>
      </c>
      <c r="V818">
        <v>0.91300000000000003</v>
      </c>
      <c r="W818">
        <f t="shared" si="336"/>
        <v>0.91300000000000003</v>
      </c>
      <c r="X818">
        <f t="shared" si="337"/>
        <v>0.91300000000000003</v>
      </c>
      <c r="Y818">
        <f t="shared" si="338"/>
        <v>0.91300000000000003</v>
      </c>
      <c r="Z818" s="4">
        <f t="shared" si="339"/>
        <v>582969.66</v>
      </c>
      <c r="AA818" s="4">
        <f t="shared" si="335"/>
        <v>159630.24630849634</v>
      </c>
      <c r="AB818" s="4">
        <f t="shared" si="340"/>
        <v>582973.31200000003</v>
      </c>
      <c r="AC818" s="4">
        <f>SUM($AB$5:AB818)</f>
        <v>188542270.72399995</v>
      </c>
      <c r="AD818">
        <f t="shared" si="341"/>
        <v>0.31015933770073112</v>
      </c>
      <c r="AF818" s="2">
        <v>814</v>
      </c>
      <c r="AG818">
        <f t="shared" si="342"/>
        <v>3.7062499999999501</v>
      </c>
      <c r="AH818">
        <f t="shared" si="343"/>
        <v>3.7062499999999501</v>
      </c>
      <c r="AI818">
        <f t="shared" si="344"/>
        <v>3.7062499999999501</v>
      </c>
      <c r="AJ818">
        <f t="shared" si="345"/>
        <v>3.7062499999999501</v>
      </c>
      <c r="AK818">
        <f t="shared" si="346"/>
        <v>14.8249999999998</v>
      </c>
      <c r="AL818">
        <v>29.649999999999601</v>
      </c>
      <c r="AM818">
        <f>SUM($AL$5:AL818)</f>
        <v>17648.650000000001</v>
      </c>
      <c r="AU818" s="2">
        <v>814</v>
      </c>
      <c r="AV818" s="1">
        <f t="shared" si="334"/>
        <v>20500</v>
      </c>
      <c r="AW818" s="1">
        <f t="shared" si="347"/>
        <v>20500</v>
      </c>
      <c r="AX818" s="1">
        <f t="shared" si="348"/>
        <v>20500</v>
      </c>
      <c r="AY818" s="1">
        <f t="shared" si="349"/>
        <v>20500</v>
      </c>
      <c r="AZ818" s="1">
        <f t="shared" si="350"/>
        <v>410000</v>
      </c>
      <c r="BA818" s="1">
        <f t="shared" si="351"/>
        <v>492000</v>
      </c>
      <c r="BB818">
        <v>5</v>
      </c>
      <c r="BC818" s="1">
        <f>SUM($BA$5:BA818)</f>
        <v>195057900</v>
      </c>
      <c r="BD818" s="1">
        <v>0</v>
      </c>
      <c r="BE818" s="1">
        <f>SUM($BA$235:BA818)</f>
        <v>182928000</v>
      </c>
    </row>
    <row r="819" spans="21:57" x14ac:dyDescent="0.3">
      <c r="U819" s="2">
        <v>815</v>
      </c>
      <c r="V819">
        <v>0.91400000000000003</v>
      </c>
      <c r="W819">
        <f t="shared" si="336"/>
        <v>0.91400000000000003</v>
      </c>
      <c r="X819">
        <f t="shared" si="337"/>
        <v>0.91400000000000003</v>
      </c>
      <c r="Y819">
        <f t="shared" si="338"/>
        <v>0.91400000000000003</v>
      </c>
      <c r="Z819" s="4">
        <f t="shared" si="339"/>
        <v>584191.79</v>
      </c>
      <c r="AA819" s="4">
        <f t="shared" si="335"/>
        <v>159789.87655480482</v>
      </c>
      <c r="AB819" s="4">
        <f t="shared" si="340"/>
        <v>584195.446</v>
      </c>
      <c r="AC819" s="4">
        <f>SUM($AB$5:AB819)</f>
        <v>189126466.16999996</v>
      </c>
      <c r="AD819">
        <f t="shared" si="341"/>
        <v>0.30984852561534693</v>
      </c>
      <c r="AF819" s="2">
        <v>815</v>
      </c>
      <c r="AG819">
        <f t="shared" si="342"/>
        <v>3.7074999999999498</v>
      </c>
      <c r="AH819">
        <f t="shared" si="343"/>
        <v>3.7074999999999498</v>
      </c>
      <c r="AI819">
        <f t="shared" si="344"/>
        <v>3.7074999999999498</v>
      </c>
      <c r="AJ819">
        <f t="shared" si="345"/>
        <v>3.7074999999999498</v>
      </c>
      <c r="AK819">
        <f t="shared" si="346"/>
        <v>14.829999999999799</v>
      </c>
      <c r="AL819">
        <v>29.659999999999599</v>
      </c>
      <c r="AM819">
        <f>SUM($AL$5:AL819)</f>
        <v>17678.310000000001</v>
      </c>
      <c r="AU819" s="2">
        <v>815</v>
      </c>
      <c r="AV819" s="1">
        <f t="shared" si="334"/>
        <v>20500</v>
      </c>
      <c r="AW819" s="1">
        <f t="shared" si="347"/>
        <v>20500</v>
      </c>
      <c r="AX819" s="1">
        <f t="shared" si="348"/>
        <v>20500</v>
      </c>
      <c r="AY819" s="1">
        <f t="shared" si="349"/>
        <v>20500</v>
      </c>
      <c r="AZ819" s="1">
        <f t="shared" si="350"/>
        <v>410000</v>
      </c>
      <c r="BA819" s="1">
        <f t="shared" si="351"/>
        <v>492000</v>
      </c>
      <c r="BB819">
        <v>5</v>
      </c>
      <c r="BC819" s="1">
        <f>SUM($BA$5:BA819)</f>
        <v>195549900</v>
      </c>
      <c r="BD819" s="1">
        <v>0</v>
      </c>
      <c r="BE819" s="1">
        <f>SUM($BA$235:BA819)</f>
        <v>183420000</v>
      </c>
    </row>
    <row r="820" spans="21:57" x14ac:dyDescent="0.3">
      <c r="U820" s="2">
        <v>816</v>
      </c>
      <c r="V820">
        <v>0.91500000000000004</v>
      </c>
      <c r="W820">
        <f t="shared" si="336"/>
        <v>0.91500000000000004</v>
      </c>
      <c r="X820">
        <f t="shared" si="337"/>
        <v>0.91500000000000004</v>
      </c>
      <c r="Y820">
        <f t="shared" si="338"/>
        <v>0.91500000000000004</v>
      </c>
      <c r="Z820" s="4">
        <f t="shared" si="339"/>
        <v>585415.78</v>
      </c>
      <c r="AA820" s="4">
        <f t="shared" si="335"/>
        <v>159949.66643135963</v>
      </c>
      <c r="AB820" s="4">
        <f t="shared" si="340"/>
        <v>585419.44000000006</v>
      </c>
      <c r="AC820" s="4">
        <f>SUM($AB$5:AB820)</f>
        <v>189711885.60999995</v>
      </c>
      <c r="AD820">
        <f t="shared" si="341"/>
        <v>0.30953861289502554</v>
      </c>
      <c r="AF820" s="2">
        <v>816</v>
      </c>
      <c r="AG820">
        <f t="shared" si="342"/>
        <v>3.70874999999995</v>
      </c>
      <c r="AH820">
        <f t="shared" si="343"/>
        <v>3.70874999999995</v>
      </c>
      <c r="AI820">
        <f t="shared" si="344"/>
        <v>3.70874999999995</v>
      </c>
      <c r="AJ820">
        <f t="shared" si="345"/>
        <v>3.70874999999995</v>
      </c>
      <c r="AK820">
        <f t="shared" si="346"/>
        <v>14.8349999999998</v>
      </c>
      <c r="AL820">
        <v>29.6699999999996</v>
      </c>
      <c r="AM820">
        <f>SUM($AL$5:AL820)</f>
        <v>17707.98</v>
      </c>
      <c r="AU820" s="2">
        <v>816</v>
      </c>
      <c r="AV820" s="1">
        <f t="shared" si="334"/>
        <v>20500</v>
      </c>
      <c r="AW820" s="1">
        <f t="shared" si="347"/>
        <v>20500</v>
      </c>
      <c r="AX820" s="1">
        <f t="shared" si="348"/>
        <v>20500</v>
      </c>
      <c r="AY820" s="1">
        <f t="shared" si="349"/>
        <v>20500</v>
      </c>
      <c r="AZ820" s="1">
        <f t="shared" si="350"/>
        <v>410000</v>
      </c>
      <c r="BA820" s="1">
        <f t="shared" si="351"/>
        <v>492000</v>
      </c>
      <c r="BB820">
        <v>5</v>
      </c>
      <c r="BC820" s="1">
        <f>SUM($BA$5:BA820)</f>
        <v>196041900</v>
      </c>
      <c r="BD820" s="1">
        <v>0</v>
      </c>
      <c r="BE820" s="1">
        <f>SUM($BA$235:BA820)</f>
        <v>183912000</v>
      </c>
    </row>
    <row r="821" spans="21:57" x14ac:dyDescent="0.3">
      <c r="U821" s="2">
        <v>817</v>
      </c>
      <c r="V821">
        <v>0.91600000000000004</v>
      </c>
      <c r="W821">
        <f t="shared" si="336"/>
        <v>0.91600000000000004</v>
      </c>
      <c r="X821">
        <f t="shared" si="337"/>
        <v>0.91600000000000004</v>
      </c>
      <c r="Y821">
        <f t="shared" si="338"/>
        <v>0.91600000000000004</v>
      </c>
      <c r="Z821" s="4">
        <f t="shared" si="339"/>
        <v>586641.64</v>
      </c>
      <c r="AA821" s="4">
        <f t="shared" si="335"/>
        <v>160109.61609779097</v>
      </c>
      <c r="AB821" s="4">
        <f t="shared" si="340"/>
        <v>586645.304</v>
      </c>
      <c r="AC821" s="4">
        <f>SUM($AB$5:AB821)</f>
        <v>190298530.91399994</v>
      </c>
      <c r="AD821">
        <f t="shared" si="341"/>
        <v>0.30922959946009171</v>
      </c>
      <c r="AF821" s="2">
        <v>817</v>
      </c>
      <c r="AG821">
        <f t="shared" si="342"/>
        <v>3.7099999999999498</v>
      </c>
      <c r="AH821">
        <f t="shared" si="343"/>
        <v>3.7099999999999498</v>
      </c>
      <c r="AI821">
        <f t="shared" si="344"/>
        <v>3.7099999999999498</v>
      </c>
      <c r="AJ821">
        <f t="shared" si="345"/>
        <v>3.7099999999999498</v>
      </c>
      <c r="AK821">
        <f t="shared" si="346"/>
        <v>14.839999999999799</v>
      </c>
      <c r="AL821">
        <v>29.679999999999598</v>
      </c>
      <c r="AM821">
        <f>SUM($AL$5:AL821)</f>
        <v>17737.66</v>
      </c>
      <c r="AU821" s="2">
        <v>817</v>
      </c>
      <c r="AV821" s="1">
        <f t="shared" si="334"/>
        <v>20500</v>
      </c>
      <c r="AW821" s="1">
        <f t="shared" si="347"/>
        <v>20500</v>
      </c>
      <c r="AX821" s="1">
        <f t="shared" si="348"/>
        <v>20500</v>
      </c>
      <c r="AY821" s="1">
        <f t="shared" si="349"/>
        <v>20500</v>
      </c>
      <c r="AZ821" s="1">
        <f t="shared" si="350"/>
        <v>410000</v>
      </c>
      <c r="BA821" s="1">
        <f t="shared" si="351"/>
        <v>492000</v>
      </c>
      <c r="BB821">
        <v>5</v>
      </c>
      <c r="BC821" s="1">
        <f>SUM($BA$5:BA821)</f>
        <v>196533900</v>
      </c>
      <c r="BD821" s="1">
        <v>0</v>
      </c>
      <c r="BE821" s="1">
        <f>SUM($BA$235:BA821)</f>
        <v>184404000</v>
      </c>
    </row>
    <row r="822" spans="21:57" x14ac:dyDescent="0.3">
      <c r="U822" s="2">
        <v>818</v>
      </c>
      <c r="V822">
        <v>0.91700000000000004</v>
      </c>
      <c r="W822">
        <f t="shared" si="336"/>
        <v>0.91700000000000004</v>
      </c>
      <c r="X822">
        <f t="shared" si="337"/>
        <v>0.91700000000000004</v>
      </c>
      <c r="Y822">
        <f t="shared" si="338"/>
        <v>0.91700000000000004</v>
      </c>
      <c r="Z822" s="4">
        <f t="shared" si="339"/>
        <v>587869.36</v>
      </c>
      <c r="AA822" s="4">
        <f t="shared" si="335"/>
        <v>160269.72571388874</v>
      </c>
      <c r="AB822" s="4">
        <f t="shared" si="340"/>
        <v>587873.02799999993</v>
      </c>
      <c r="AC822" s="4">
        <f>SUM($AB$5:AB822)</f>
        <v>190886403.94199994</v>
      </c>
      <c r="AD822">
        <f t="shared" si="341"/>
        <v>0.30892147468320169</v>
      </c>
      <c r="AE822" s="16"/>
      <c r="AF822" s="2">
        <v>818</v>
      </c>
      <c r="AG822">
        <f t="shared" si="342"/>
        <v>3.71124999999995</v>
      </c>
      <c r="AH822">
        <f t="shared" si="343"/>
        <v>3.71124999999995</v>
      </c>
      <c r="AI822">
        <f t="shared" si="344"/>
        <v>3.71124999999995</v>
      </c>
      <c r="AJ822">
        <f t="shared" si="345"/>
        <v>3.71124999999995</v>
      </c>
      <c r="AK822">
        <f t="shared" si="346"/>
        <v>14.8449999999998</v>
      </c>
      <c r="AL822">
        <v>29.6899999999996</v>
      </c>
      <c r="AM822">
        <f>SUM($AL$5:AL822)</f>
        <v>17767.349999999999</v>
      </c>
      <c r="AU822" s="2">
        <v>818</v>
      </c>
      <c r="AV822" s="1">
        <f t="shared" si="334"/>
        <v>20500</v>
      </c>
      <c r="AW822" s="1">
        <f t="shared" si="347"/>
        <v>20500</v>
      </c>
      <c r="AX822" s="1">
        <f t="shared" si="348"/>
        <v>20500</v>
      </c>
      <c r="AY822" s="1">
        <f t="shared" si="349"/>
        <v>20500</v>
      </c>
      <c r="AZ822" s="1">
        <f t="shared" si="350"/>
        <v>410000</v>
      </c>
      <c r="BA822" s="1">
        <f t="shared" si="351"/>
        <v>492000</v>
      </c>
      <c r="BB822">
        <v>5</v>
      </c>
      <c r="BC822" s="1">
        <f>SUM($BA$5:BA822)</f>
        <v>197025900</v>
      </c>
      <c r="BD822" s="1">
        <v>0</v>
      </c>
      <c r="BE822" s="1">
        <f>SUM($BA$235:BA822)</f>
        <v>184896000</v>
      </c>
    </row>
    <row r="823" spans="21:57" x14ac:dyDescent="0.3">
      <c r="U823" s="2">
        <v>819</v>
      </c>
      <c r="V823">
        <v>0.91800000000000004</v>
      </c>
      <c r="W823">
        <f t="shared" si="336"/>
        <v>0.91800000000000004</v>
      </c>
      <c r="X823">
        <f t="shared" si="337"/>
        <v>0.91800000000000004</v>
      </c>
      <c r="Y823">
        <f t="shared" si="338"/>
        <v>0.91800000000000004</v>
      </c>
      <c r="Z823" s="4">
        <f t="shared" si="339"/>
        <v>589098.94999999995</v>
      </c>
      <c r="AA823" s="4">
        <f t="shared" si="335"/>
        <v>160429.99543960262</v>
      </c>
      <c r="AB823" s="4">
        <f t="shared" si="340"/>
        <v>589102.62199999997</v>
      </c>
      <c r="AC823" s="4">
        <f>SUM($AB$5:AB823)</f>
        <v>191475506.56399995</v>
      </c>
      <c r="AD823">
        <f t="shared" si="341"/>
        <v>0.30861423853896125</v>
      </c>
      <c r="AF823" s="2">
        <v>819</v>
      </c>
      <c r="AG823">
        <f t="shared" si="342"/>
        <v>3.7124999999999502</v>
      </c>
      <c r="AH823">
        <f t="shared" si="343"/>
        <v>3.7124999999999502</v>
      </c>
      <c r="AI823">
        <f t="shared" si="344"/>
        <v>3.7124999999999502</v>
      </c>
      <c r="AJ823">
        <f t="shared" si="345"/>
        <v>3.7124999999999502</v>
      </c>
      <c r="AK823">
        <f t="shared" si="346"/>
        <v>14.849999999999801</v>
      </c>
      <c r="AL823">
        <v>29.699999999999601</v>
      </c>
      <c r="AM823">
        <f>SUM($AL$5:AL823)</f>
        <v>17797.05</v>
      </c>
      <c r="AU823" s="2">
        <v>819</v>
      </c>
      <c r="AV823" s="1">
        <f t="shared" si="334"/>
        <v>20500</v>
      </c>
      <c r="AW823" s="1">
        <f t="shared" si="347"/>
        <v>20500</v>
      </c>
      <c r="AX823" s="1">
        <f t="shared" si="348"/>
        <v>20500</v>
      </c>
      <c r="AY823" s="1">
        <f t="shared" si="349"/>
        <v>20500</v>
      </c>
      <c r="AZ823" s="1">
        <f t="shared" si="350"/>
        <v>410000</v>
      </c>
      <c r="BA823" s="1">
        <f t="shared" si="351"/>
        <v>492000</v>
      </c>
      <c r="BB823">
        <v>5</v>
      </c>
      <c r="BC823" s="1">
        <f>SUM($BA$5:BA823)</f>
        <v>197517900</v>
      </c>
      <c r="BD823" s="1">
        <v>0</v>
      </c>
      <c r="BE823" s="1">
        <f>SUM($BA$235:BA823)</f>
        <v>185388000</v>
      </c>
    </row>
    <row r="824" spans="21:57" x14ac:dyDescent="0.3">
      <c r="U824" s="2">
        <v>820</v>
      </c>
      <c r="V824">
        <v>0.91900000000000004</v>
      </c>
      <c r="W824">
        <f t="shared" si="336"/>
        <v>0.91900000000000004</v>
      </c>
      <c r="X824">
        <f t="shared" si="337"/>
        <v>0.91900000000000004</v>
      </c>
      <c r="Y824">
        <f t="shared" si="338"/>
        <v>0.91900000000000004</v>
      </c>
      <c r="Z824" s="4">
        <f t="shared" si="339"/>
        <v>590330.41</v>
      </c>
      <c r="AA824" s="4">
        <f t="shared" si="335"/>
        <v>160590.42543504221</v>
      </c>
      <c r="AB824" s="4">
        <f t="shared" si="340"/>
        <v>590334.08600000001</v>
      </c>
      <c r="AC824" s="4">
        <f>SUM($AB$5:AB824)</f>
        <v>192065840.64999995</v>
      </c>
      <c r="AD824">
        <f t="shared" si="341"/>
        <v>0.30830788574134338</v>
      </c>
      <c r="AF824" s="2">
        <v>820</v>
      </c>
      <c r="AG824">
        <f t="shared" si="342"/>
        <v>3.7137499999999499</v>
      </c>
      <c r="AH824">
        <f t="shared" si="343"/>
        <v>3.7137499999999499</v>
      </c>
      <c r="AI824">
        <f t="shared" si="344"/>
        <v>3.7137499999999499</v>
      </c>
      <c r="AJ824">
        <f t="shared" si="345"/>
        <v>3.7137499999999499</v>
      </c>
      <c r="AK824">
        <f t="shared" si="346"/>
        <v>14.8549999999998</v>
      </c>
      <c r="AL824">
        <v>29.709999999999599</v>
      </c>
      <c r="AM824">
        <f>SUM($AL$5:AL824)</f>
        <v>17826.759999999998</v>
      </c>
      <c r="AU824" s="2">
        <v>820</v>
      </c>
      <c r="AV824" s="1">
        <f t="shared" ref="AV824:AV887" si="352">AV804+500</f>
        <v>20500</v>
      </c>
      <c r="AW824" s="1">
        <f t="shared" si="347"/>
        <v>20500</v>
      </c>
      <c r="AX824" s="1">
        <f t="shared" si="348"/>
        <v>20500</v>
      </c>
      <c r="AY824" s="1">
        <f t="shared" si="349"/>
        <v>20500</v>
      </c>
      <c r="AZ824" s="1">
        <f t="shared" si="350"/>
        <v>410000</v>
      </c>
      <c r="BA824" s="1">
        <f t="shared" si="351"/>
        <v>492000</v>
      </c>
      <c r="BB824">
        <v>5</v>
      </c>
      <c r="BC824" s="1">
        <f>SUM($BA$5:BA824)</f>
        <v>198009900</v>
      </c>
      <c r="BD824" s="1">
        <v>0</v>
      </c>
      <c r="BE824" s="1">
        <f>SUM($BA$235:BA824)</f>
        <v>185880000</v>
      </c>
    </row>
    <row r="825" spans="21:57" x14ac:dyDescent="0.3">
      <c r="U825" s="2">
        <v>821</v>
      </c>
      <c r="V825">
        <v>0.92</v>
      </c>
      <c r="W825">
        <f t="shared" si="336"/>
        <v>0.92</v>
      </c>
      <c r="X825">
        <f t="shared" si="337"/>
        <v>0.92</v>
      </c>
      <c r="Y825">
        <f t="shared" si="338"/>
        <v>0.92</v>
      </c>
      <c r="Z825" s="4">
        <f t="shared" si="339"/>
        <v>591563.74</v>
      </c>
      <c r="AA825" s="4">
        <f t="shared" si="335"/>
        <v>160751.01586047723</v>
      </c>
      <c r="AB825" s="4">
        <f t="shared" si="340"/>
        <v>591567.42000000004</v>
      </c>
      <c r="AC825" s="4">
        <f>SUM($AB$5:AB825)</f>
        <v>192657408.06999993</v>
      </c>
      <c r="AD825">
        <f t="shared" si="341"/>
        <v>0.3080024110471552</v>
      </c>
      <c r="AF825" s="2">
        <v>821</v>
      </c>
      <c r="AG825">
        <f t="shared" si="342"/>
        <v>3.7149999999999501</v>
      </c>
      <c r="AH825">
        <f t="shared" si="343"/>
        <v>3.7149999999999501</v>
      </c>
      <c r="AI825">
        <f t="shared" si="344"/>
        <v>3.7149999999999501</v>
      </c>
      <c r="AJ825">
        <f t="shared" si="345"/>
        <v>3.7149999999999501</v>
      </c>
      <c r="AK825">
        <f t="shared" si="346"/>
        <v>14.8599999999998</v>
      </c>
      <c r="AL825">
        <v>29.719999999999601</v>
      </c>
      <c r="AM825">
        <f>SUM($AL$5:AL825)</f>
        <v>17856.48</v>
      </c>
      <c r="AU825" s="2">
        <v>821</v>
      </c>
      <c r="AV825" s="1">
        <f t="shared" si="352"/>
        <v>20500</v>
      </c>
      <c r="AW825" s="1">
        <f t="shared" si="347"/>
        <v>20500</v>
      </c>
      <c r="AX825" s="1">
        <f t="shared" si="348"/>
        <v>20500</v>
      </c>
      <c r="AY825" s="1">
        <f t="shared" si="349"/>
        <v>20500</v>
      </c>
      <c r="AZ825" s="1">
        <f t="shared" si="350"/>
        <v>410000</v>
      </c>
      <c r="BA825" s="1">
        <f t="shared" si="351"/>
        <v>492000</v>
      </c>
      <c r="BB825">
        <v>5</v>
      </c>
      <c r="BC825" s="1">
        <f>SUM($BA$5:BA825)</f>
        <v>198501900</v>
      </c>
      <c r="BD825" s="1">
        <v>0</v>
      </c>
      <c r="BE825" s="1">
        <f>SUM($BA$235:BA825)</f>
        <v>186372000</v>
      </c>
    </row>
    <row r="826" spans="21:57" x14ac:dyDescent="0.3">
      <c r="U826" s="2">
        <v>822</v>
      </c>
      <c r="V826">
        <v>0.92100000000000004</v>
      </c>
      <c r="W826">
        <f t="shared" si="336"/>
        <v>0.92100000000000004</v>
      </c>
      <c r="X826">
        <f t="shared" si="337"/>
        <v>0.92100000000000004</v>
      </c>
      <c r="Y826">
        <f t="shared" si="338"/>
        <v>0.92100000000000004</v>
      </c>
      <c r="Z826" s="4">
        <f t="shared" si="339"/>
        <v>592798.94999999995</v>
      </c>
      <c r="AA826" s="4">
        <f t="shared" si="335"/>
        <v>160911.7668763377</v>
      </c>
      <c r="AB826" s="4">
        <f t="shared" si="340"/>
        <v>592802.63399999996</v>
      </c>
      <c r="AC826" s="4">
        <f>SUM($AB$5:AB826)</f>
        <v>193250210.70399994</v>
      </c>
      <c r="AD826">
        <f t="shared" si="341"/>
        <v>0.30769781444615668</v>
      </c>
      <c r="AF826" s="2">
        <v>822</v>
      </c>
      <c r="AG826">
        <f t="shared" si="342"/>
        <v>3.7162499999999499</v>
      </c>
      <c r="AH826">
        <f t="shared" si="343"/>
        <v>3.7162499999999499</v>
      </c>
      <c r="AI826">
        <f t="shared" si="344"/>
        <v>3.7162499999999499</v>
      </c>
      <c r="AJ826">
        <f t="shared" si="345"/>
        <v>3.7162499999999499</v>
      </c>
      <c r="AK826">
        <f t="shared" si="346"/>
        <v>14.864999999999799</v>
      </c>
      <c r="AL826">
        <v>29.729999999999599</v>
      </c>
      <c r="AM826">
        <f>SUM($AL$5:AL826)</f>
        <v>17886.21</v>
      </c>
      <c r="AU826" s="2">
        <v>822</v>
      </c>
      <c r="AV826" s="1">
        <f t="shared" si="352"/>
        <v>20500</v>
      </c>
      <c r="AW826" s="1">
        <f t="shared" si="347"/>
        <v>20500</v>
      </c>
      <c r="AX826" s="1">
        <f t="shared" si="348"/>
        <v>20500</v>
      </c>
      <c r="AY826" s="1">
        <f t="shared" si="349"/>
        <v>20500</v>
      </c>
      <c r="AZ826" s="1">
        <f t="shared" si="350"/>
        <v>410000</v>
      </c>
      <c r="BA826" s="1">
        <f t="shared" si="351"/>
        <v>492000</v>
      </c>
      <c r="BB826">
        <v>5</v>
      </c>
      <c r="BC826" s="1">
        <f>SUM($BA$5:BA826)</f>
        <v>198993900</v>
      </c>
      <c r="BD826" s="1">
        <v>0</v>
      </c>
      <c r="BE826" s="1">
        <f>SUM($BA$235:BA826)</f>
        <v>186864000</v>
      </c>
    </row>
    <row r="827" spans="21:57" x14ac:dyDescent="0.3">
      <c r="U827" s="2">
        <v>823</v>
      </c>
      <c r="V827">
        <v>0.92200000000000004</v>
      </c>
      <c r="W827">
        <f t="shared" si="336"/>
        <v>0.92200000000000004</v>
      </c>
      <c r="X827">
        <f t="shared" si="337"/>
        <v>0.92200000000000004</v>
      </c>
      <c r="Y827">
        <f t="shared" si="338"/>
        <v>0.92200000000000004</v>
      </c>
      <c r="Z827" s="4">
        <f t="shared" si="339"/>
        <v>594036.04</v>
      </c>
      <c r="AA827" s="4">
        <f t="shared" si="335"/>
        <v>161072.67864321402</v>
      </c>
      <c r="AB827" s="4">
        <f t="shared" si="340"/>
        <v>594039.728</v>
      </c>
      <c r="AC827" s="4">
        <f>SUM($AB$5:AB827)</f>
        <v>193844250.43199992</v>
      </c>
      <c r="AD827">
        <f t="shared" si="341"/>
        <v>0.30739409071582952</v>
      </c>
      <c r="AF827" s="2">
        <v>823</v>
      </c>
      <c r="AG827">
        <f t="shared" si="342"/>
        <v>3.7174999999999501</v>
      </c>
      <c r="AH827">
        <f t="shared" si="343"/>
        <v>3.7174999999999501</v>
      </c>
      <c r="AI827">
        <f t="shared" si="344"/>
        <v>3.7174999999999501</v>
      </c>
      <c r="AJ827">
        <f t="shared" si="345"/>
        <v>3.7174999999999501</v>
      </c>
      <c r="AK827">
        <f t="shared" si="346"/>
        <v>14.8699999999998</v>
      </c>
      <c r="AL827">
        <v>29.739999999999601</v>
      </c>
      <c r="AM827">
        <f>SUM($AL$5:AL827)</f>
        <v>17915.949999999997</v>
      </c>
      <c r="AU827" s="2">
        <v>823</v>
      </c>
      <c r="AV827" s="1">
        <f t="shared" si="352"/>
        <v>20500</v>
      </c>
      <c r="AW827" s="1">
        <f t="shared" si="347"/>
        <v>20500</v>
      </c>
      <c r="AX827" s="1">
        <f t="shared" si="348"/>
        <v>20500</v>
      </c>
      <c r="AY827" s="1">
        <f t="shared" si="349"/>
        <v>20500</v>
      </c>
      <c r="AZ827" s="1">
        <f t="shared" si="350"/>
        <v>410000</v>
      </c>
      <c r="BA827" s="1">
        <f t="shared" si="351"/>
        <v>492000</v>
      </c>
      <c r="BB827">
        <v>5</v>
      </c>
      <c r="BC827" s="1">
        <f>SUM($BA$5:BA827)</f>
        <v>199485900</v>
      </c>
      <c r="BD827" s="1">
        <v>0</v>
      </c>
      <c r="BE827" s="1">
        <f>SUM($BA$235:BA827)</f>
        <v>187356000</v>
      </c>
    </row>
    <row r="828" spans="21:57" x14ac:dyDescent="0.3">
      <c r="U828" s="2">
        <v>824</v>
      </c>
      <c r="V828">
        <v>0.92300000000000004</v>
      </c>
      <c r="W828">
        <f t="shared" si="336"/>
        <v>0.92300000000000004</v>
      </c>
      <c r="X828">
        <f t="shared" si="337"/>
        <v>0.92300000000000004</v>
      </c>
      <c r="Y828">
        <f t="shared" si="338"/>
        <v>0.92300000000000004</v>
      </c>
      <c r="Z828" s="4">
        <f t="shared" si="339"/>
        <v>595275.01</v>
      </c>
      <c r="AA828" s="4">
        <f t="shared" si="335"/>
        <v>161233.75132185721</v>
      </c>
      <c r="AB828" s="4">
        <f t="shared" si="340"/>
        <v>595278.70200000005</v>
      </c>
      <c r="AC828" s="4">
        <f>SUM($AB$5:AB828)</f>
        <v>194439529.13399991</v>
      </c>
      <c r="AD828">
        <f t="shared" si="341"/>
        <v>0.30709123467596189</v>
      </c>
      <c r="AF828" s="2">
        <v>824</v>
      </c>
      <c r="AG828">
        <f t="shared" si="342"/>
        <v>3.7187499999999498</v>
      </c>
      <c r="AH828">
        <f t="shared" si="343"/>
        <v>3.7187499999999498</v>
      </c>
      <c r="AI828">
        <f t="shared" si="344"/>
        <v>3.7187499999999498</v>
      </c>
      <c r="AJ828">
        <f t="shared" si="345"/>
        <v>3.7187499999999498</v>
      </c>
      <c r="AK828">
        <f t="shared" si="346"/>
        <v>14.874999999999799</v>
      </c>
      <c r="AL828">
        <v>29.749999999999599</v>
      </c>
      <c r="AM828">
        <f>SUM($AL$5:AL828)</f>
        <v>17945.699999999997</v>
      </c>
      <c r="AU828" s="2">
        <v>824</v>
      </c>
      <c r="AV828" s="1">
        <f t="shared" si="352"/>
        <v>20500</v>
      </c>
      <c r="AW828" s="1">
        <f t="shared" si="347"/>
        <v>20500</v>
      </c>
      <c r="AX828" s="1">
        <f t="shared" si="348"/>
        <v>20500</v>
      </c>
      <c r="AY828" s="1">
        <f t="shared" si="349"/>
        <v>20500</v>
      </c>
      <c r="AZ828" s="1">
        <f t="shared" si="350"/>
        <v>410000</v>
      </c>
      <c r="BA828" s="1">
        <f t="shared" si="351"/>
        <v>492000</v>
      </c>
      <c r="BB828">
        <v>5</v>
      </c>
      <c r="BC828" s="1">
        <f>SUM($BA$5:BA828)</f>
        <v>199977900</v>
      </c>
      <c r="BD828" s="1">
        <v>0</v>
      </c>
      <c r="BE828" s="1">
        <f>SUM($BA$235:BA828)</f>
        <v>187848000</v>
      </c>
    </row>
    <row r="829" spans="21:57" x14ac:dyDescent="0.3">
      <c r="U829" s="2">
        <v>825</v>
      </c>
      <c r="V829">
        <v>0.92400000000000004</v>
      </c>
      <c r="W829">
        <f t="shared" si="336"/>
        <v>0.92400000000000004</v>
      </c>
      <c r="X829">
        <f t="shared" si="337"/>
        <v>0.92400000000000004</v>
      </c>
      <c r="Y829">
        <f t="shared" si="338"/>
        <v>0.92400000000000004</v>
      </c>
      <c r="Z829" s="4">
        <f t="shared" si="339"/>
        <v>596515.87</v>
      </c>
      <c r="AA829" s="4">
        <f t="shared" si="335"/>
        <v>161394.98507317906</v>
      </c>
      <c r="AB829" s="4">
        <f t="shared" si="340"/>
        <v>596519.56599999999</v>
      </c>
      <c r="AC829" s="4">
        <f>SUM($AB$5:AB829)</f>
        <v>195036048.69999993</v>
      </c>
      <c r="AD829">
        <f t="shared" si="341"/>
        <v>0.30678924633113941</v>
      </c>
      <c r="AF829" s="2">
        <v>825</v>
      </c>
      <c r="AG829">
        <f t="shared" si="342"/>
        <v>3.71999999999995</v>
      </c>
      <c r="AH829">
        <f t="shared" si="343"/>
        <v>3.71999999999995</v>
      </c>
      <c r="AI829">
        <f t="shared" si="344"/>
        <v>3.71999999999995</v>
      </c>
      <c r="AJ829">
        <f t="shared" si="345"/>
        <v>3.71999999999995</v>
      </c>
      <c r="AK829">
        <f t="shared" si="346"/>
        <v>14.8799999999998</v>
      </c>
      <c r="AL829">
        <v>29.7599999999996</v>
      </c>
      <c r="AM829">
        <f>SUM($AL$5:AL829)</f>
        <v>17975.459999999995</v>
      </c>
      <c r="AU829" s="2">
        <v>825</v>
      </c>
      <c r="AV829" s="1">
        <f t="shared" si="352"/>
        <v>20500</v>
      </c>
      <c r="AW829" s="1">
        <f t="shared" si="347"/>
        <v>20500</v>
      </c>
      <c r="AX829" s="1">
        <f t="shared" si="348"/>
        <v>20500</v>
      </c>
      <c r="AY829" s="1">
        <f t="shared" si="349"/>
        <v>20500</v>
      </c>
      <c r="AZ829" s="1">
        <f t="shared" si="350"/>
        <v>410000</v>
      </c>
      <c r="BA829" s="1">
        <f t="shared" si="351"/>
        <v>492000</v>
      </c>
      <c r="BB829">
        <v>5</v>
      </c>
      <c r="BC829" s="1">
        <f>SUM($BA$5:BA829)</f>
        <v>200469900</v>
      </c>
      <c r="BD829" s="1">
        <v>0</v>
      </c>
      <c r="BE829" s="1">
        <f>SUM($BA$235:BA829)</f>
        <v>188340000</v>
      </c>
    </row>
    <row r="830" spans="21:57" x14ac:dyDescent="0.3">
      <c r="U830" s="2">
        <v>826</v>
      </c>
      <c r="V830">
        <v>0.92500000000000004</v>
      </c>
      <c r="W830">
        <f t="shared" si="336"/>
        <v>0.92500000000000004</v>
      </c>
      <c r="X830">
        <f t="shared" si="337"/>
        <v>0.92500000000000004</v>
      </c>
      <c r="Y830">
        <f t="shared" si="338"/>
        <v>0.92500000000000004</v>
      </c>
      <c r="Z830" s="4">
        <f t="shared" si="339"/>
        <v>597758.61</v>
      </c>
      <c r="AA830" s="4">
        <f t="shared" si="335"/>
        <v>161556.38005825222</v>
      </c>
      <c r="AB830" s="4">
        <f t="shared" si="340"/>
        <v>597762.30999999994</v>
      </c>
      <c r="AC830" s="4">
        <f>SUM($AB$5:AB830)</f>
        <v>195633811.00999993</v>
      </c>
      <c r="AD830">
        <f t="shared" si="341"/>
        <v>0.30648811539422999</v>
      </c>
      <c r="AF830" s="2">
        <v>826</v>
      </c>
      <c r="AG830">
        <f t="shared" si="342"/>
        <v>3.7212499999999373</v>
      </c>
      <c r="AH830">
        <f t="shared" si="343"/>
        <v>3.7212499999999373</v>
      </c>
      <c r="AI830">
        <f t="shared" si="344"/>
        <v>3.7212499999999373</v>
      </c>
      <c r="AJ830">
        <f t="shared" si="345"/>
        <v>3.7212499999999373</v>
      </c>
      <c r="AK830">
        <f t="shared" si="346"/>
        <v>14.884999999999749</v>
      </c>
      <c r="AL830">
        <v>29.769999999999499</v>
      </c>
      <c r="AM830">
        <f>SUM($AL$5:AL830)</f>
        <v>18005.229999999996</v>
      </c>
      <c r="AU830" s="2">
        <v>826</v>
      </c>
      <c r="AV830" s="1">
        <f t="shared" si="352"/>
        <v>20500</v>
      </c>
      <c r="AW830" s="1">
        <f t="shared" si="347"/>
        <v>20500</v>
      </c>
      <c r="AX830" s="1">
        <f t="shared" si="348"/>
        <v>20500</v>
      </c>
      <c r="AY830" s="1">
        <f t="shared" si="349"/>
        <v>20500</v>
      </c>
      <c r="AZ830" s="1">
        <f t="shared" si="350"/>
        <v>410000</v>
      </c>
      <c r="BA830" s="1">
        <f t="shared" si="351"/>
        <v>492000</v>
      </c>
      <c r="BB830">
        <v>5</v>
      </c>
      <c r="BC830" s="1">
        <f>SUM($BA$5:BA830)</f>
        <v>200961900</v>
      </c>
      <c r="BD830" s="1">
        <v>0</v>
      </c>
      <c r="BE830" s="1">
        <f>SUM($BA$235:BA830)</f>
        <v>188832000</v>
      </c>
    </row>
    <row r="831" spans="21:57" x14ac:dyDescent="0.3">
      <c r="U831" s="2">
        <v>827</v>
      </c>
      <c r="V831">
        <v>0.92600000000000005</v>
      </c>
      <c r="W831">
        <f t="shared" si="336"/>
        <v>0.92600000000000005</v>
      </c>
      <c r="X831">
        <f t="shared" si="337"/>
        <v>0.92600000000000005</v>
      </c>
      <c r="Y831">
        <f t="shared" si="338"/>
        <v>0.92600000000000005</v>
      </c>
      <c r="Z831" s="4">
        <f t="shared" si="339"/>
        <v>599003.24</v>
      </c>
      <c r="AA831" s="4">
        <f t="shared" si="335"/>
        <v>161717.93643831045</v>
      </c>
      <c r="AB831" s="4">
        <f t="shared" si="340"/>
        <v>599006.94400000002</v>
      </c>
      <c r="AC831" s="4">
        <f>SUM($AB$5:AB831)</f>
        <v>196232817.95399994</v>
      </c>
      <c r="AD831">
        <f t="shared" si="341"/>
        <v>0.30618784192134724</v>
      </c>
      <c r="AF831" s="2">
        <v>827</v>
      </c>
      <c r="AG831">
        <f t="shared" si="342"/>
        <v>3.7224999999999375</v>
      </c>
      <c r="AH831">
        <f t="shared" si="343"/>
        <v>3.7224999999999375</v>
      </c>
      <c r="AI831">
        <f t="shared" si="344"/>
        <v>3.7224999999999375</v>
      </c>
      <c r="AJ831">
        <f t="shared" si="345"/>
        <v>3.7224999999999375</v>
      </c>
      <c r="AK831">
        <f t="shared" si="346"/>
        <v>14.88999999999975</v>
      </c>
      <c r="AL831">
        <v>29.7799999999995</v>
      </c>
      <c r="AM831">
        <f>SUM($AL$5:AL831)</f>
        <v>18035.009999999995</v>
      </c>
      <c r="AU831" s="2">
        <v>827</v>
      </c>
      <c r="AV831" s="1">
        <f t="shared" si="352"/>
        <v>20500</v>
      </c>
      <c r="AW831" s="1">
        <f t="shared" si="347"/>
        <v>20500</v>
      </c>
      <c r="AX831" s="1">
        <f t="shared" si="348"/>
        <v>20500</v>
      </c>
      <c r="AY831" s="1">
        <f t="shared" si="349"/>
        <v>20500</v>
      </c>
      <c r="AZ831" s="1">
        <f t="shared" si="350"/>
        <v>410000</v>
      </c>
      <c r="BA831" s="1">
        <f t="shared" si="351"/>
        <v>492000</v>
      </c>
      <c r="BB831">
        <v>5</v>
      </c>
      <c r="BC831" s="1">
        <f>SUM($BA$5:BA831)</f>
        <v>201453900</v>
      </c>
      <c r="BD831" s="1">
        <v>0</v>
      </c>
      <c r="BE831" s="1">
        <f>SUM($BA$235:BA831)</f>
        <v>189324000</v>
      </c>
    </row>
    <row r="832" spans="21:57" x14ac:dyDescent="0.3">
      <c r="U832" s="2">
        <v>828</v>
      </c>
      <c r="V832">
        <v>0.92700000000000005</v>
      </c>
      <c r="W832">
        <f t="shared" si="336"/>
        <v>0.92700000000000005</v>
      </c>
      <c r="X832">
        <f t="shared" si="337"/>
        <v>0.92700000000000005</v>
      </c>
      <c r="Y832">
        <f t="shared" si="338"/>
        <v>0.92700000000000005</v>
      </c>
      <c r="Z832" s="4">
        <f t="shared" si="339"/>
        <v>600249.76</v>
      </c>
      <c r="AA832" s="4">
        <f t="shared" si="335"/>
        <v>161879.65437474876</v>
      </c>
      <c r="AB832" s="4">
        <f t="shared" si="340"/>
        <v>600253.46799999999</v>
      </c>
      <c r="AC832" s="4">
        <f>SUM($AB$5:AB832)</f>
        <v>196833071.42199993</v>
      </c>
      <c r="AD832">
        <f t="shared" si="341"/>
        <v>0.30588842083524664</v>
      </c>
      <c r="AF832" s="2">
        <v>828</v>
      </c>
      <c r="AG832">
        <f t="shared" si="342"/>
        <v>3.7237499999999377</v>
      </c>
      <c r="AH832">
        <f t="shared" si="343"/>
        <v>3.7237499999999377</v>
      </c>
      <c r="AI832">
        <f t="shared" si="344"/>
        <v>3.7237499999999377</v>
      </c>
      <c r="AJ832">
        <f t="shared" si="345"/>
        <v>3.7237499999999377</v>
      </c>
      <c r="AK832">
        <f t="shared" si="346"/>
        <v>14.894999999999751</v>
      </c>
      <c r="AL832">
        <v>29.789999999999502</v>
      </c>
      <c r="AM832">
        <f>SUM($AL$5:AL832)</f>
        <v>18064.799999999996</v>
      </c>
      <c r="AU832" s="2">
        <v>828</v>
      </c>
      <c r="AV832" s="1">
        <f t="shared" si="352"/>
        <v>20500</v>
      </c>
      <c r="AW832" s="1">
        <f t="shared" si="347"/>
        <v>20500</v>
      </c>
      <c r="AX832" s="1">
        <f t="shared" si="348"/>
        <v>20500</v>
      </c>
      <c r="AY832" s="1">
        <f t="shared" si="349"/>
        <v>20500</v>
      </c>
      <c r="AZ832" s="1">
        <f t="shared" si="350"/>
        <v>410000</v>
      </c>
      <c r="BA832" s="1">
        <f t="shared" si="351"/>
        <v>492000</v>
      </c>
      <c r="BB832">
        <v>5</v>
      </c>
      <c r="BC832" s="1">
        <f>SUM($BA$5:BA832)</f>
        <v>201945900</v>
      </c>
      <c r="BD832" s="1">
        <v>0</v>
      </c>
      <c r="BE832" s="1">
        <f>SUM($BA$235:BA832)</f>
        <v>189816000</v>
      </c>
    </row>
    <row r="833" spans="21:57" x14ac:dyDescent="0.3">
      <c r="U833" s="2">
        <v>829</v>
      </c>
      <c r="V833">
        <v>0.92800000000000005</v>
      </c>
      <c r="W833">
        <f t="shared" si="336"/>
        <v>0.92800000000000005</v>
      </c>
      <c r="X833">
        <f t="shared" si="337"/>
        <v>0.92800000000000005</v>
      </c>
      <c r="Y833">
        <f t="shared" si="338"/>
        <v>0.92800000000000005</v>
      </c>
      <c r="Z833" s="4">
        <f t="shared" si="339"/>
        <v>601498.18000000005</v>
      </c>
      <c r="AA833" s="4">
        <f t="shared" si="335"/>
        <v>162041.53402912349</v>
      </c>
      <c r="AB833" s="4">
        <f t="shared" si="340"/>
        <v>601501.89200000011</v>
      </c>
      <c r="AC833" s="4">
        <f>SUM($AB$5:AB833)</f>
        <v>197434573.31399992</v>
      </c>
      <c r="AD833">
        <f t="shared" si="341"/>
        <v>0.30558985218007434</v>
      </c>
      <c r="AF833" s="2">
        <v>829</v>
      </c>
      <c r="AG833">
        <f t="shared" si="342"/>
        <v>3.7249999999999375</v>
      </c>
      <c r="AH833">
        <f t="shared" si="343"/>
        <v>3.7249999999999375</v>
      </c>
      <c r="AI833">
        <f t="shared" si="344"/>
        <v>3.7249999999999375</v>
      </c>
      <c r="AJ833">
        <f t="shared" si="345"/>
        <v>3.7249999999999375</v>
      </c>
      <c r="AK833">
        <f t="shared" si="346"/>
        <v>14.89999999999975</v>
      </c>
      <c r="AL833">
        <v>29.7999999999995</v>
      </c>
      <c r="AM833">
        <f>SUM($AL$5:AL833)</f>
        <v>18094.599999999995</v>
      </c>
      <c r="AU833" s="2">
        <v>829</v>
      </c>
      <c r="AV833" s="1">
        <f t="shared" si="352"/>
        <v>20500</v>
      </c>
      <c r="AW833" s="1">
        <f t="shared" si="347"/>
        <v>20500</v>
      </c>
      <c r="AX833" s="1">
        <f t="shared" si="348"/>
        <v>20500</v>
      </c>
      <c r="AY833" s="1">
        <f t="shared" si="349"/>
        <v>20500</v>
      </c>
      <c r="AZ833" s="1">
        <f t="shared" si="350"/>
        <v>410000</v>
      </c>
      <c r="BA833" s="1">
        <f t="shared" si="351"/>
        <v>492000</v>
      </c>
      <c r="BB833">
        <v>5</v>
      </c>
      <c r="BC833" s="1">
        <f>SUM($BA$5:BA833)</f>
        <v>202437900</v>
      </c>
      <c r="BD833" s="1">
        <v>0</v>
      </c>
      <c r="BE833" s="1">
        <f>SUM($BA$235:BA833)</f>
        <v>190308000</v>
      </c>
    </row>
    <row r="834" spans="21:57" x14ac:dyDescent="0.3">
      <c r="U834" s="2">
        <v>830</v>
      </c>
      <c r="V834">
        <v>0.92900000000000005</v>
      </c>
      <c r="W834">
        <f t="shared" si="336"/>
        <v>0.92900000000000005</v>
      </c>
      <c r="X834">
        <f t="shared" si="337"/>
        <v>0.92900000000000005</v>
      </c>
      <c r="Y834">
        <f t="shared" si="338"/>
        <v>0.92900000000000005</v>
      </c>
      <c r="Z834" s="4">
        <f t="shared" si="339"/>
        <v>602748.49</v>
      </c>
      <c r="AA834" s="4">
        <f t="shared" si="335"/>
        <v>162203.57556315258</v>
      </c>
      <c r="AB834" s="4">
        <f t="shared" si="340"/>
        <v>602752.20600000001</v>
      </c>
      <c r="AC834" s="4">
        <f>SUM($AB$5:AB834)</f>
        <v>198037325.51999992</v>
      </c>
      <c r="AD834">
        <f t="shared" si="341"/>
        <v>0.30529212583319093</v>
      </c>
      <c r="AF834" s="2">
        <v>830</v>
      </c>
      <c r="AG834">
        <f t="shared" si="342"/>
        <v>3.7262499999999377</v>
      </c>
      <c r="AH834">
        <f t="shared" si="343"/>
        <v>3.7262499999999377</v>
      </c>
      <c r="AI834">
        <f t="shared" si="344"/>
        <v>3.7262499999999377</v>
      </c>
      <c r="AJ834">
        <f t="shared" si="345"/>
        <v>3.7262499999999377</v>
      </c>
      <c r="AK834">
        <f t="shared" si="346"/>
        <v>14.904999999999751</v>
      </c>
      <c r="AL834">
        <v>29.809999999999501</v>
      </c>
      <c r="AM834">
        <f>SUM($AL$5:AL834)</f>
        <v>18124.409999999996</v>
      </c>
      <c r="AU834" s="2">
        <v>830</v>
      </c>
      <c r="AV834" s="1">
        <f t="shared" si="352"/>
        <v>20500</v>
      </c>
      <c r="AW834" s="1">
        <f t="shared" si="347"/>
        <v>20500</v>
      </c>
      <c r="AX834" s="1">
        <f t="shared" si="348"/>
        <v>20500</v>
      </c>
      <c r="AY834" s="1">
        <f t="shared" si="349"/>
        <v>20500</v>
      </c>
      <c r="AZ834" s="1">
        <f t="shared" si="350"/>
        <v>410000</v>
      </c>
      <c r="BA834" s="1">
        <f t="shared" si="351"/>
        <v>492000</v>
      </c>
      <c r="BB834">
        <v>5</v>
      </c>
      <c r="BC834" s="1">
        <f>SUM($BA$5:BA834)</f>
        <v>202929900</v>
      </c>
      <c r="BD834" s="1">
        <v>0</v>
      </c>
      <c r="BE834" s="1">
        <f>SUM($BA$235:BA834)</f>
        <v>190800000</v>
      </c>
    </row>
    <row r="835" spans="21:57" x14ac:dyDescent="0.3">
      <c r="U835" s="2">
        <v>831</v>
      </c>
      <c r="V835">
        <v>0.93</v>
      </c>
      <c r="W835">
        <f t="shared" si="336"/>
        <v>0.93</v>
      </c>
      <c r="X835">
        <f t="shared" si="337"/>
        <v>0.93</v>
      </c>
      <c r="Y835">
        <f t="shared" si="338"/>
        <v>0.93</v>
      </c>
      <c r="Z835" s="4">
        <f t="shared" si="339"/>
        <v>604000.69999999995</v>
      </c>
      <c r="AA835" s="4">
        <f t="shared" si="335"/>
        <v>162365.7791387157</v>
      </c>
      <c r="AB835" s="4">
        <f t="shared" si="340"/>
        <v>604004.41999999993</v>
      </c>
      <c r="AC835" s="4">
        <f>SUM($AB$5:AB835)</f>
        <v>198641329.93999991</v>
      </c>
      <c r="AD835">
        <f t="shared" si="341"/>
        <v>0.30499524188887722</v>
      </c>
      <c r="AF835" s="2">
        <v>831</v>
      </c>
      <c r="AG835">
        <f t="shared" si="342"/>
        <v>3.7274999999999374</v>
      </c>
      <c r="AH835">
        <f t="shared" si="343"/>
        <v>3.7274999999999374</v>
      </c>
      <c r="AI835">
        <f t="shared" si="344"/>
        <v>3.7274999999999374</v>
      </c>
      <c r="AJ835">
        <f t="shared" si="345"/>
        <v>3.7274999999999374</v>
      </c>
      <c r="AK835">
        <f t="shared" si="346"/>
        <v>14.90999999999975</v>
      </c>
      <c r="AL835">
        <v>29.819999999999499</v>
      </c>
      <c r="AM835">
        <f>SUM($AL$5:AL835)</f>
        <v>18154.229999999996</v>
      </c>
      <c r="AU835" s="2">
        <v>831</v>
      </c>
      <c r="AV835" s="1">
        <f t="shared" si="352"/>
        <v>21000</v>
      </c>
      <c r="AW835" s="1">
        <f t="shared" si="347"/>
        <v>21000</v>
      </c>
      <c r="AX835" s="1">
        <f t="shared" si="348"/>
        <v>21000</v>
      </c>
      <c r="AY835" s="1">
        <f t="shared" si="349"/>
        <v>21000</v>
      </c>
      <c r="AZ835" s="1">
        <f t="shared" si="350"/>
        <v>420000</v>
      </c>
      <c r="BA835" s="1">
        <f t="shared" si="351"/>
        <v>504000</v>
      </c>
      <c r="BB835">
        <v>5</v>
      </c>
      <c r="BC835" s="1">
        <f>SUM($BA$5:BA835)</f>
        <v>203433900</v>
      </c>
      <c r="BD835" s="1">
        <v>0</v>
      </c>
      <c r="BE835" s="1">
        <f>SUM($BA$235:BA835)</f>
        <v>191304000</v>
      </c>
    </row>
    <row r="836" spans="21:57" x14ac:dyDescent="0.3">
      <c r="U836" s="2">
        <v>832</v>
      </c>
      <c r="V836">
        <v>0.93100000000000005</v>
      </c>
      <c r="W836">
        <f t="shared" si="336"/>
        <v>0.93100000000000005</v>
      </c>
      <c r="X836">
        <f t="shared" si="337"/>
        <v>0.93100000000000005</v>
      </c>
      <c r="Y836">
        <f t="shared" si="338"/>
        <v>0.93100000000000005</v>
      </c>
      <c r="Z836" s="4">
        <f t="shared" si="339"/>
        <v>605254.82000000007</v>
      </c>
      <c r="AA836" s="4">
        <f t="shared" si="335"/>
        <v>162528.1449178544</v>
      </c>
      <c r="AB836" s="4">
        <f t="shared" si="340"/>
        <v>605258.54400000011</v>
      </c>
      <c r="AC836" s="4">
        <f>SUM($AB$5:AB836)</f>
        <v>199246588.48399991</v>
      </c>
      <c r="AD836">
        <f t="shared" si="341"/>
        <v>0.30469920040447757</v>
      </c>
      <c r="AF836" s="2">
        <v>832</v>
      </c>
      <c r="AG836">
        <f t="shared" si="342"/>
        <v>3.7287499999999376</v>
      </c>
      <c r="AH836">
        <f t="shared" si="343"/>
        <v>3.7287499999999376</v>
      </c>
      <c r="AI836">
        <f t="shared" si="344"/>
        <v>3.7287499999999376</v>
      </c>
      <c r="AJ836">
        <f t="shared" si="345"/>
        <v>3.7287499999999376</v>
      </c>
      <c r="AK836">
        <f t="shared" si="346"/>
        <v>14.91499999999975</v>
      </c>
      <c r="AL836">
        <v>29.829999999999501</v>
      </c>
      <c r="AM836">
        <f>SUM($AL$5:AL836)</f>
        <v>18184.059999999994</v>
      </c>
      <c r="AU836" s="2">
        <v>832</v>
      </c>
      <c r="AV836" s="1">
        <f t="shared" si="352"/>
        <v>21000</v>
      </c>
      <c r="AW836" s="1">
        <f t="shared" si="347"/>
        <v>21000</v>
      </c>
      <c r="AX836" s="1">
        <f t="shared" si="348"/>
        <v>21000</v>
      </c>
      <c r="AY836" s="1">
        <f t="shared" si="349"/>
        <v>21000</v>
      </c>
      <c r="AZ836" s="1">
        <f t="shared" si="350"/>
        <v>420000</v>
      </c>
      <c r="BA836" s="1">
        <f t="shared" si="351"/>
        <v>504000</v>
      </c>
      <c r="BB836">
        <v>5</v>
      </c>
      <c r="BC836" s="1">
        <f>SUM($BA$5:BA836)</f>
        <v>203937900</v>
      </c>
      <c r="BD836" s="1">
        <v>0</v>
      </c>
      <c r="BE836" s="1">
        <f>SUM($BA$235:BA836)</f>
        <v>191808000</v>
      </c>
    </row>
    <row r="837" spans="21:57" x14ac:dyDescent="0.3">
      <c r="U837" s="2">
        <v>833</v>
      </c>
      <c r="V837">
        <v>0.93200000000000005</v>
      </c>
      <c r="W837">
        <f t="shared" si="336"/>
        <v>0.93200000000000005</v>
      </c>
      <c r="X837">
        <f t="shared" si="337"/>
        <v>0.93200000000000005</v>
      </c>
      <c r="Y837">
        <f t="shared" si="338"/>
        <v>0.93200000000000005</v>
      </c>
      <c r="Z837" s="4">
        <f t="shared" si="339"/>
        <v>606510.82999999996</v>
      </c>
      <c r="AA837" s="4">
        <f t="shared" si="335"/>
        <v>162690.67306277223</v>
      </c>
      <c r="AB837" s="4">
        <f t="shared" si="340"/>
        <v>606514.55799999996</v>
      </c>
      <c r="AC837" s="4">
        <f>SUM($AB$5:AB837)</f>
        <v>199853103.04199991</v>
      </c>
      <c r="AD837">
        <f t="shared" si="341"/>
        <v>0.30440398634413923</v>
      </c>
      <c r="AF837" s="2">
        <v>833</v>
      </c>
      <c r="AG837">
        <f t="shared" si="342"/>
        <v>3.7299999999999374</v>
      </c>
      <c r="AH837">
        <f t="shared" si="343"/>
        <v>3.7299999999999374</v>
      </c>
      <c r="AI837">
        <f t="shared" si="344"/>
        <v>3.7299999999999374</v>
      </c>
      <c r="AJ837">
        <f t="shared" si="345"/>
        <v>3.7299999999999374</v>
      </c>
      <c r="AK837">
        <f t="shared" si="346"/>
        <v>14.919999999999749</v>
      </c>
      <c r="AL837">
        <v>29.839999999999499</v>
      </c>
      <c r="AM837">
        <f>SUM($AL$5:AL837)</f>
        <v>18213.899999999994</v>
      </c>
      <c r="AU837" s="2">
        <v>833</v>
      </c>
      <c r="AV837" s="1">
        <f t="shared" si="352"/>
        <v>21000</v>
      </c>
      <c r="AW837" s="1">
        <f t="shared" si="347"/>
        <v>21000</v>
      </c>
      <c r="AX837" s="1">
        <f t="shared" si="348"/>
        <v>21000</v>
      </c>
      <c r="AY837" s="1">
        <f t="shared" si="349"/>
        <v>21000</v>
      </c>
      <c r="AZ837" s="1">
        <f t="shared" si="350"/>
        <v>420000</v>
      </c>
      <c r="BA837" s="1">
        <f t="shared" si="351"/>
        <v>504000</v>
      </c>
      <c r="BB837">
        <v>5</v>
      </c>
      <c r="BC837" s="1">
        <f>SUM($BA$5:BA837)</f>
        <v>204441900</v>
      </c>
      <c r="BD837" s="1">
        <v>0</v>
      </c>
      <c r="BE837" s="1">
        <f>SUM($BA$235:BA837)</f>
        <v>192312000</v>
      </c>
    </row>
    <row r="838" spans="21:57" x14ac:dyDescent="0.3">
      <c r="U838" s="2">
        <v>834</v>
      </c>
      <c r="V838">
        <v>0.93300000000000005</v>
      </c>
      <c r="W838">
        <f t="shared" si="336"/>
        <v>0.93300000000000005</v>
      </c>
      <c r="X838">
        <f t="shared" si="337"/>
        <v>0.93300000000000005</v>
      </c>
      <c r="Y838">
        <f t="shared" si="338"/>
        <v>0.93300000000000005</v>
      </c>
      <c r="Z838" s="4">
        <f t="shared" si="339"/>
        <v>607768.76</v>
      </c>
      <c r="AA838" s="4">
        <f t="shared" si="335"/>
        <v>162853.36373583498</v>
      </c>
      <c r="AB838" s="4">
        <f t="shared" si="340"/>
        <v>607772.49199999997</v>
      </c>
      <c r="AC838" s="4">
        <f>SUM($AB$5:AB838)</f>
        <v>200460875.53399992</v>
      </c>
      <c r="AD838">
        <f t="shared" si="341"/>
        <v>0.30410960988295882</v>
      </c>
      <c r="AF838" s="2">
        <v>834</v>
      </c>
      <c r="AG838">
        <f t="shared" si="342"/>
        <v>3.7312499999999376</v>
      </c>
      <c r="AH838">
        <f t="shared" si="343"/>
        <v>3.7312499999999376</v>
      </c>
      <c r="AI838">
        <f t="shared" si="344"/>
        <v>3.7312499999999376</v>
      </c>
      <c r="AJ838">
        <f t="shared" si="345"/>
        <v>3.7312499999999376</v>
      </c>
      <c r="AK838">
        <f t="shared" si="346"/>
        <v>14.92499999999975</v>
      </c>
      <c r="AL838">
        <v>29.8499999999995</v>
      </c>
      <c r="AM838">
        <f>SUM($AL$5:AL838)</f>
        <v>18243.749999999993</v>
      </c>
      <c r="AU838" s="2">
        <v>834</v>
      </c>
      <c r="AV838" s="1">
        <f t="shared" si="352"/>
        <v>21000</v>
      </c>
      <c r="AW838" s="1">
        <f t="shared" si="347"/>
        <v>21000</v>
      </c>
      <c r="AX838" s="1">
        <f t="shared" si="348"/>
        <v>21000</v>
      </c>
      <c r="AY838" s="1">
        <f t="shared" si="349"/>
        <v>21000</v>
      </c>
      <c r="AZ838" s="1">
        <f t="shared" si="350"/>
        <v>420000</v>
      </c>
      <c r="BA838" s="1">
        <f t="shared" si="351"/>
        <v>504000</v>
      </c>
      <c r="BB838">
        <v>5</v>
      </c>
      <c r="BC838" s="1">
        <f>SUM($BA$5:BA838)</f>
        <v>204945900</v>
      </c>
      <c r="BD838" s="1">
        <v>0</v>
      </c>
      <c r="BE838" s="1">
        <f>SUM($BA$235:BA838)</f>
        <v>192816000</v>
      </c>
    </row>
    <row r="839" spans="21:57" x14ac:dyDescent="0.3">
      <c r="U839" s="2">
        <v>835</v>
      </c>
      <c r="V839">
        <v>0.93400000000000005</v>
      </c>
      <c r="W839">
        <f t="shared" si="336"/>
        <v>0.93400000000000005</v>
      </c>
      <c r="X839">
        <f t="shared" si="337"/>
        <v>0.93400000000000005</v>
      </c>
      <c r="Y839">
        <f t="shared" si="338"/>
        <v>0.93400000000000005</v>
      </c>
      <c r="Z839" s="4">
        <f t="shared" si="339"/>
        <v>609028.59</v>
      </c>
      <c r="AA839" s="4">
        <f t="shared" si="335"/>
        <v>163016.21709957079</v>
      </c>
      <c r="AB839" s="4">
        <f t="shared" si="340"/>
        <v>609032.326</v>
      </c>
      <c r="AC839" s="4">
        <f>SUM($AB$5:AB839)</f>
        <v>201069907.85999992</v>
      </c>
      <c r="AD839">
        <f t="shared" si="341"/>
        <v>0.30381605606461987</v>
      </c>
      <c r="AF839" s="2">
        <v>835</v>
      </c>
      <c r="AG839">
        <f t="shared" si="342"/>
        <v>3.7324999999999373</v>
      </c>
      <c r="AH839">
        <f t="shared" si="343"/>
        <v>3.7324999999999373</v>
      </c>
      <c r="AI839">
        <f t="shared" si="344"/>
        <v>3.7324999999999373</v>
      </c>
      <c r="AJ839">
        <f t="shared" si="345"/>
        <v>3.7324999999999373</v>
      </c>
      <c r="AK839">
        <f t="shared" si="346"/>
        <v>14.929999999999749</v>
      </c>
      <c r="AL839">
        <v>29.859999999999498</v>
      </c>
      <c r="AM839">
        <f>SUM($AL$5:AL839)</f>
        <v>18273.609999999993</v>
      </c>
      <c r="AU839" s="2">
        <v>835</v>
      </c>
      <c r="AV839" s="1">
        <f t="shared" si="352"/>
        <v>21000</v>
      </c>
      <c r="AW839" s="1">
        <f t="shared" si="347"/>
        <v>21000</v>
      </c>
      <c r="AX839" s="1">
        <f t="shared" si="348"/>
        <v>21000</v>
      </c>
      <c r="AY839" s="1">
        <f t="shared" si="349"/>
        <v>21000</v>
      </c>
      <c r="AZ839" s="1">
        <f t="shared" si="350"/>
        <v>420000</v>
      </c>
      <c r="BA839" s="1">
        <f t="shared" si="351"/>
        <v>504000</v>
      </c>
      <c r="BB839">
        <v>5</v>
      </c>
      <c r="BC839" s="1">
        <f>SUM($BA$5:BA839)</f>
        <v>205449900</v>
      </c>
      <c r="BD839" s="1">
        <v>0</v>
      </c>
      <c r="BE839" s="1">
        <f>SUM($BA$235:BA839)</f>
        <v>193320000</v>
      </c>
    </row>
    <row r="840" spans="21:57" x14ac:dyDescent="0.3">
      <c r="U840" s="2">
        <v>836</v>
      </c>
      <c r="V840">
        <v>0.93500000000000005</v>
      </c>
      <c r="W840">
        <f t="shared" si="336"/>
        <v>0.93500000000000005</v>
      </c>
      <c r="X840">
        <f t="shared" si="337"/>
        <v>0.93500000000000005</v>
      </c>
      <c r="Y840">
        <f t="shared" si="338"/>
        <v>0.93500000000000005</v>
      </c>
      <c r="Z840" s="4">
        <f t="shared" si="339"/>
        <v>610290.34</v>
      </c>
      <c r="AA840" s="4">
        <f t="shared" si="335"/>
        <v>163179.23331667035</v>
      </c>
      <c r="AB840" s="4">
        <f t="shared" si="340"/>
        <v>610294.07999999996</v>
      </c>
      <c r="AC840" s="4">
        <f>SUM($AB$5:AB840)</f>
        <v>201680201.93999994</v>
      </c>
      <c r="AD840">
        <f t="shared" si="341"/>
        <v>0.30352333001761056</v>
      </c>
      <c r="AF840" s="2">
        <v>836</v>
      </c>
      <c r="AG840">
        <f t="shared" si="342"/>
        <v>3.7337499999999375</v>
      </c>
      <c r="AH840">
        <f t="shared" si="343"/>
        <v>3.7337499999999375</v>
      </c>
      <c r="AI840">
        <f t="shared" si="344"/>
        <v>3.7337499999999375</v>
      </c>
      <c r="AJ840">
        <f t="shared" si="345"/>
        <v>3.7337499999999375</v>
      </c>
      <c r="AK840">
        <f t="shared" si="346"/>
        <v>14.93499999999975</v>
      </c>
      <c r="AL840">
        <v>29.8699999999995</v>
      </c>
      <c r="AM840">
        <f>SUM($AL$5:AL840)</f>
        <v>18303.479999999992</v>
      </c>
      <c r="AU840" s="2">
        <v>836</v>
      </c>
      <c r="AV840" s="1">
        <f t="shared" si="352"/>
        <v>21000</v>
      </c>
      <c r="AW840" s="1">
        <f t="shared" si="347"/>
        <v>21000</v>
      </c>
      <c r="AX840" s="1">
        <f t="shared" si="348"/>
        <v>21000</v>
      </c>
      <c r="AY840" s="1">
        <f t="shared" si="349"/>
        <v>21000</v>
      </c>
      <c r="AZ840" s="1">
        <f t="shared" si="350"/>
        <v>420000</v>
      </c>
      <c r="BA840" s="1">
        <f t="shared" si="351"/>
        <v>504000</v>
      </c>
      <c r="BB840">
        <v>5</v>
      </c>
      <c r="BC840" s="1">
        <f>SUM($BA$5:BA840)</f>
        <v>205953900</v>
      </c>
      <c r="BD840" s="1">
        <v>0</v>
      </c>
      <c r="BE840" s="1">
        <f>SUM($BA$235:BA840)</f>
        <v>193824000</v>
      </c>
    </row>
    <row r="841" spans="21:57" x14ac:dyDescent="0.3">
      <c r="U841" s="2">
        <v>837</v>
      </c>
      <c r="V841">
        <v>0.93600000000000005</v>
      </c>
      <c r="W841">
        <f t="shared" si="336"/>
        <v>0.93600000000000005</v>
      </c>
      <c r="X841">
        <f t="shared" si="337"/>
        <v>0.93600000000000005</v>
      </c>
      <c r="Y841">
        <f t="shared" si="338"/>
        <v>0.93600000000000005</v>
      </c>
      <c r="Z841" s="4">
        <f t="shared" si="339"/>
        <v>611554</v>
      </c>
      <c r="AA841" s="4">
        <f t="shared" si="335"/>
        <v>163342.412549987</v>
      </c>
      <c r="AB841" s="4">
        <f t="shared" si="340"/>
        <v>611557.74399999995</v>
      </c>
      <c r="AC841" s="4">
        <f>SUM($AB$5:AB841)</f>
        <v>202291759.68399993</v>
      </c>
      <c r="AD841">
        <f t="shared" si="341"/>
        <v>0.30323142188340674</v>
      </c>
      <c r="AE841" s="16"/>
      <c r="AF841" s="2">
        <v>837</v>
      </c>
      <c r="AG841">
        <f t="shared" si="342"/>
        <v>3.7349999999999377</v>
      </c>
      <c r="AH841">
        <f t="shared" si="343"/>
        <v>3.7349999999999377</v>
      </c>
      <c r="AI841">
        <f t="shared" si="344"/>
        <v>3.7349999999999377</v>
      </c>
      <c r="AJ841">
        <f t="shared" si="345"/>
        <v>3.7349999999999377</v>
      </c>
      <c r="AK841">
        <f t="shared" si="346"/>
        <v>14.939999999999751</v>
      </c>
      <c r="AL841">
        <v>29.879999999999502</v>
      </c>
      <c r="AM841">
        <f>SUM($AL$5:AL841)</f>
        <v>18333.359999999993</v>
      </c>
      <c r="AU841" s="2">
        <v>837</v>
      </c>
      <c r="AV841" s="1">
        <f t="shared" si="352"/>
        <v>21000</v>
      </c>
      <c r="AW841" s="1">
        <f t="shared" si="347"/>
        <v>21000</v>
      </c>
      <c r="AX841" s="1">
        <f t="shared" si="348"/>
        <v>21000</v>
      </c>
      <c r="AY841" s="1">
        <f t="shared" si="349"/>
        <v>21000</v>
      </c>
      <c r="AZ841" s="1">
        <f t="shared" si="350"/>
        <v>420000</v>
      </c>
      <c r="BA841" s="1">
        <f t="shared" si="351"/>
        <v>504000</v>
      </c>
      <c r="BB841">
        <v>5</v>
      </c>
      <c r="BC841" s="1">
        <f>SUM($BA$5:BA841)</f>
        <v>206457900</v>
      </c>
      <c r="BD841" s="1">
        <v>0</v>
      </c>
      <c r="BE841" s="1">
        <f>SUM($BA$235:BA841)</f>
        <v>194328000</v>
      </c>
    </row>
    <row r="842" spans="21:57" x14ac:dyDescent="0.3">
      <c r="U842" s="2">
        <v>838</v>
      </c>
      <c r="V842">
        <v>0.93700000000000006</v>
      </c>
      <c r="W842">
        <f t="shared" si="336"/>
        <v>0.93700000000000006</v>
      </c>
      <c r="X842">
        <f t="shared" si="337"/>
        <v>0.93700000000000006</v>
      </c>
      <c r="Y842">
        <f t="shared" si="338"/>
        <v>0.93700000000000006</v>
      </c>
      <c r="Z842" s="4">
        <f t="shared" si="339"/>
        <v>612819.57000000007</v>
      </c>
      <c r="AA842" s="4">
        <f t="shared" si="335"/>
        <v>163505.75496253697</v>
      </c>
      <c r="AB842" s="4">
        <f t="shared" si="340"/>
        <v>612823.31800000009</v>
      </c>
      <c r="AC842" s="4">
        <f>SUM($AB$5:AB842)</f>
        <v>202904583.00199991</v>
      </c>
      <c r="AD842">
        <f t="shared" si="341"/>
        <v>0.30294032686120304</v>
      </c>
      <c r="AF842" s="2">
        <v>838</v>
      </c>
      <c r="AG842">
        <f t="shared" si="342"/>
        <v>3.7362499999999375</v>
      </c>
      <c r="AH842">
        <f t="shared" si="343"/>
        <v>3.7362499999999375</v>
      </c>
      <c r="AI842">
        <f t="shared" si="344"/>
        <v>3.7362499999999375</v>
      </c>
      <c r="AJ842">
        <f t="shared" si="345"/>
        <v>3.7362499999999375</v>
      </c>
      <c r="AK842">
        <f t="shared" si="346"/>
        <v>14.94499999999975</v>
      </c>
      <c r="AL842">
        <v>29.8899999999995</v>
      </c>
      <c r="AM842">
        <f>SUM($AL$5:AL842)</f>
        <v>18363.249999999993</v>
      </c>
      <c r="AU842" s="2">
        <v>838</v>
      </c>
      <c r="AV842" s="1">
        <f t="shared" si="352"/>
        <v>21000</v>
      </c>
      <c r="AW842" s="1">
        <f t="shared" si="347"/>
        <v>21000</v>
      </c>
      <c r="AX842" s="1">
        <f t="shared" si="348"/>
        <v>21000</v>
      </c>
      <c r="AY842" s="1">
        <f t="shared" si="349"/>
        <v>21000</v>
      </c>
      <c r="AZ842" s="1">
        <f t="shared" si="350"/>
        <v>420000</v>
      </c>
      <c r="BA842" s="1">
        <f t="shared" si="351"/>
        <v>504000</v>
      </c>
      <c r="BB842">
        <v>5</v>
      </c>
      <c r="BC842" s="1">
        <f>SUM($BA$5:BA842)</f>
        <v>206961900</v>
      </c>
      <c r="BD842" s="1">
        <v>0</v>
      </c>
      <c r="BE842" s="1">
        <f>SUM($BA$235:BA842)</f>
        <v>194832000</v>
      </c>
    </row>
    <row r="843" spans="21:57" x14ac:dyDescent="0.3">
      <c r="U843" s="2">
        <v>839</v>
      </c>
      <c r="V843">
        <v>0.93799999999999994</v>
      </c>
      <c r="W843">
        <f t="shared" si="336"/>
        <v>0.93799999999999994</v>
      </c>
      <c r="X843">
        <f t="shared" si="337"/>
        <v>0.93799999999999994</v>
      </c>
      <c r="Y843">
        <f t="shared" si="338"/>
        <v>0.93799999999999994</v>
      </c>
      <c r="Z843" s="4">
        <f t="shared" si="339"/>
        <v>614087.07000000007</v>
      </c>
      <c r="AA843" s="4">
        <f t="shared" si="335"/>
        <v>163669.26071749948</v>
      </c>
      <c r="AB843" s="4">
        <f t="shared" si="340"/>
        <v>614090.82200000004</v>
      </c>
      <c r="AC843" s="4">
        <f>SUM($AB$5:AB843)</f>
        <v>203518673.82399991</v>
      </c>
      <c r="AD843">
        <f t="shared" si="341"/>
        <v>0.30265005004541673</v>
      </c>
      <c r="AF843" s="2">
        <v>839</v>
      </c>
      <c r="AG843">
        <f t="shared" si="342"/>
        <v>3.7374999999999376</v>
      </c>
      <c r="AH843">
        <f t="shared" si="343"/>
        <v>3.7374999999999376</v>
      </c>
      <c r="AI843">
        <f t="shared" si="344"/>
        <v>3.7374999999999376</v>
      </c>
      <c r="AJ843">
        <f t="shared" si="345"/>
        <v>3.7374999999999376</v>
      </c>
      <c r="AK843">
        <f t="shared" si="346"/>
        <v>14.949999999999751</v>
      </c>
      <c r="AL843">
        <v>29.899999999999501</v>
      </c>
      <c r="AM843">
        <f>SUM($AL$5:AL843)</f>
        <v>18393.149999999991</v>
      </c>
      <c r="AU843" s="2">
        <v>839</v>
      </c>
      <c r="AV843" s="1">
        <f t="shared" si="352"/>
        <v>21000</v>
      </c>
      <c r="AW843" s="1">
        <f t="shared" si="347"/>
        <v>21000</v>
      </c>
      <c r="AX843" s="1">
        <f t="shared" si="348"/>
        <v>21000</v>
      </c>
      <c r="AY843" s="1">
        <f t="shared" si="349"/>
        <v>21000</v>
      </c>
      <c r="AZ843" s="1">
        <f t="shared" si="350"/>
        <v>420000</v>
      </c>
      <c r="BA843" s="1">
        <f t="shared" si="351"/>
        <v>504000</v>
      </c>
      <c r="BB843">
        <v>5</v>
      </c>
      <c r="BC843" s="1">
        <f>SUM($BA$5:BA843)</f>
        <v>207465900</v>
      </c>
      <c r="BD843" s="1">
        <v>0</v>
      </c>
      <c r="BE843" s="1">
        <f>SUM($BA$235:BA843)</f>
        <v>195336000</v>
      </c>
    </row>
    <row r="844" spans="21:57" x14ac:dyDescent="0.3">
      <c r="U844" s="2">
        <v>840</v>
      </c>
      <c r="V844">
        <v>0.93899999999999995</v>
      </c>
      <c r="W844">
        <f t="shared" si="336"/>
        <v>0.93899999999999995</v>
      </c>
      <c r="X844">
        <f t="shared" si="337"/>
        <v>0.93899999999999995</v>
      </c>
      <c r="Y844">
        <f t="shared" si="338"/>
        <v>0.93899999999999995</v>
      </c>
      <c r="Z844" s="4">
        <f t="shared" si="339"/>
        <v>615356.49</v>
      </c>
      <c r="AA844" s="4">
        <f t="shared" si="335"/>
        <v>163832.92997821697</v>
      </c>
      <c r="AB844" s="4">
        <f t="shared" si="340"/>
        <v>615360.24600000004</v>
      </c>
      <c r="AC844" s="4">
        <f>SUM($AB$5:AB844)</f>
        <v>204134034.0699999</v>
      </c>
      <c r="AD844">
        <f t="shared" si="341"/>
        <v>0.30236058167917645</v>
      </c>
      <c r="AF844" s="2">
        <v>840</v>
      </c>
      <c r="AG844">
        <f t="shared" si="342"/>
        <v>3.7387499999999374</v>
      </c>
      <c r="AH844">
        <f t="shared" si="343"/>
        <v>3.7387499999999374</v>
      </c>
      <c r="AI844">
        <f t="shared" si="344"/>
        <v>3.7387499999999374</v>
      </c>
      <c r="AJ844">
        <f t="shared" si="345"/>
        <v>3.7387499999999374</v>
      </c>
      <c r="AK844">
        <f t="shared" si="346"/>
        <v>14.95499999999975</v>
      </c>
      <c r="AL844">
        <v>29.909999999999499</v>
      </c>
      <c r="AM844">
        <f>SUM($AL$5:AL844)</f>
        <v>18423.05999999999</v>
      </c>
      <c r="AU844" s="2">
        <v>840</v>
      </c>
      <c r="AV844" s="1">
        <f t="shared" si="352"/>
        <v>21000</v>
      </c>
      <c r="AW844" s="1">
        <f t="shared" si="347"/>
        <v>21000</v>
      </c>
      <c r="AX844" s="1">
        <f t="shared" si="348"/>
        <v>21000</v>
      </c>
      <c r="AY844" s="1">
        <f t="shared" si="349"/>
        <v>21000</v>
      </c>
      <c r="AZ844" s="1">
        <f t="shared" si="350"/>
        <v>420000</v>
      </c>
      <c r="BA844" s="1">
        <f t="shared" si="351"/>
        <v>504000</v>
      </c>
      <c r="BB844">
        <v>5</v>
      </c>
      <c r="BC844" s="1">
        <f>SUM($BA$5:BA844)</f>
        <v>207969900</v>
      </c>
      <c r="BD844" s="1">
        <v>0</v>
      </c>
      <c r="BE844" s="1">
        <f>SUM($BA$235:BA844)</f>
        <v>195840000</v>
      </c>
    </row>
    <row r="845" spans="21:57" x14ac:dyDescent="0.3">
      <c r="U845" s="2">
        <v>841</v>
      </c>
      <c r="V845">
        <v>0.94</v>
      </c>
      <c r="W845">
        <f t="shared" si="336"/>
        <v>0.94</v>
      </c>
      <c r="X845">
        <f t="shared" si="337"/>
        <v>0.94</v>
      </c>
      <c r="Y845">
        <f t="shared" si="338"/>
        <v>0.94</v>
      </c>
      <c r="Z845" s="4">
        <f t="shared" si="339"/>
        <v>616627.82999999996</v>
      </c>
      <c r="AA845" s="4">
        <f t="shared" si="335"/>
        <v>163996.76290819517</v>
      </c>
      <c r="AB845" s="4">
        <f t="shared" si="340"/>
        <v>616631.59</v>
      </c>
      <c r="AC845" s="4">
        <f>SUM($AB$5:AB845)</f>
        <v>204750665.65999991</v>
      </c>
      <c r="AD845">
        <f t="shared" si="341"/>
        <v>0.30207191701730324</v>
      </c>
      <c r="AF845" s="2">
        <v>841</v>
      </c>
      <c r="AG845">
        <f t="shared" si="342"/>
        <v>3.7399999999999376</v>
      </c>
      <c r="AH845">
        <f t="shared" si="343"/>
        <v>3.7399999999999376</v>
      </c>
      <c r="AI845">
        <f t="shared" si="344"/>
        <v>3.7399999999999376</v>
      </c>
      <c r="AJ845">
        <f t="shared" si="345"/>
        <v>3.7399999999999376</v>
      </c>
      <c r="AK845">
        <f t="shared" si="346"/>
        <v>14.95999999999975</v>
      </c>
      <c r="AL845">
        <v>29.919999999999501</v>
      </c>
      <c r="AM845">
        <f>SUM($AL$5:AL845)</f>
        <v>18452.979999999989</v>
      </c>
      <c r="AU845" s="2">
        <v>841</v>
      </c>
      <c r="AV845" s="1">
        <f t="shared" si="352"/>
        <v>21000</v>
      </c>
      <c r="AW845" s="1">
        <f t="shared" si="347"/>
        <v>21000</v>
      </c>
      <c r="AX845" s="1">
        <f t="shared" si="348"/>
        <v>21000</v>
      </c>
      <c r="AY845" s="1">
        <f t="shared" si="349"/>
        <v>21000</v>
      </c>
      <c r="AZ845" s="1">
        <f t="shared" si="350"/>
        <v>420000</v>
      </c>
      <c r="BA845" s="1">
        <f t="shared" si="351"/>
        <v>504000</v>
      </c>
      <c r="BB845">
        <v>5</v>
      </c>
      <c r="BC845" s="1">
        <f>SUM($BA$5:BA845)</f>
        <v>208473900</v>
      </c>
      <c r="BD845" s="1">
        <v>0</v>
      </c>
      <c r="BE845" s="1">
        <f>SUM($BA$235:BA845)</f>
        <v>196344000</v>
      </c>
    </row>
    <row r="846" spans="21:57" x14ac:dyDescent="0.3">
      <c r="U846" s="2">
        <v>842</v>
      </c>
      <c r="V846">
        <v>0.94099999999999995</v>
      </c>
      <c r="W846">
        <f t="shared" si="336"/>
        <v>0.94099999999999995</v>
      </c>
      <c r="X846">
        <f t="shared" si="337"/>
        <v>0.94099999999999995</v>
      </c>
      <c r="Y846">
        <f t="shared" si="338"/>
        <v>0.94099999999999995</v>
      </c>
      <c r="Z846" s="4">
        <f t="shared" si="339"/>
        <v>617901.1</v>
      </c>
      <c r="AA846" s="4">
        <f t="shared" si="335"/>
        <v>164160.75967110335</v>
      </c>
      <c r="AB846" s="4">
        <f t="shared" si="340"/>
        <v>617904.86399999994</v>
      </c>
      <c r="AC846" s="4">
        <f>SUM($AB$5:AB846)</f>
        <v>205368570.5239999</v>
      </c>
      <c r="AD846">
        <f t="shared" si="341"/>
        <v>0.30178405623650506</v>
      </c>
      <c r="AF846" s="2">
        <v>842</v>
      </c>
      <c r="AG846">
        <f t="shared" si="342"/>
        <v>3.7412499999999373</v>
      </c>
      <c r="AH846">
        <f t="shared" si="343"/>
        <v>3.7412499999999373</v>
      </c>
      <c r="AI846">
        <f t="shared" si="344"/>
        <v>3.7412499999999373</v>
      </c>
      <c r="AJ846">
        <f t="shared" si="345"/>
        <v>3.7412499999999373</v>
      </c>
      <c r="AK846">
        <f t="shared" si="346"/>
        <v>14.964999999999749</v>
      </c>
      <c r="AL846">
        <v>29.929999999999499</v>
      </c>
      <c r="AM846">
        <f>SUM($AL$5:AL846)</f>
        <v>18482.909999999989</v>
      </c>
      <c r="AU846" s="2">
        <v>842</v>
      </c>
      <c r="AV846" s="1">
        <f t="shared" si="352"/>
        <v>21000</v>
      </c>
      <c r="AW846" s="1">
        <f t="shared" si="347"/>
        <v>21000</v>
      </c>
      <c r="AX846" s="1">
        <f t="shared" si="348"/>
        <v>21000</v>
      </c>
      <c r="AY846" s="1">
        <f t="shared" si="349"/>
        <v>21000</v>
      </c>
      <c r="AZ846" s="1">
        <f t="shared" si="350"/>
        <v>420000</v>
      </c>
      <c r="BA846" s="1">
        <f t="shared" si="351"/>
        <v>504000</v>
      </c>
      <c r="BB846">
        <v>5</v>
      </c>
      <c r="BC846" s="1">
        <f>SUM($BA$5:BA846)</f>
        <v>208977900</v>
      </c>
      <c r="BD846" s="1">
        <v>0</v>
      </c>
      <c r="BE846" s="1">
        <f>SUM($BA$235:BA846)</f>
        <v>196848000</v>
      </c>
    </row>
    <row r="847" spans="21:57" x14ac:dyDescent="0.3">
      <c r="U847" s="2">
        <v>843</v>
      </c>
      <c r="V847">
        <v>0.94199999999999995</v>
      </c>
      <c r="W847">
        <f t="shared" si="336"/>
        <v>0.94199999999999995</v>
      </c>
      <c r="X847">
        <f t="shared" si="337"/>
        <v>0.94199999999999995</v>
      </c>
      <c r="Y847">
        <f t="shared" si="338"/>
        <v>0.94199999999999995</v>
      </c>
      <c r="Z847" s="4">
        <f t="shared" si="339"/>
        <v>619176.31000000006</v>
      </c>
      <c r="AA847" s="4">
        <f t="shared" si="335"/>
        <v>164324.92043077445</v>
      </c>
      <c r="AB847" s="4">
        <f t="shared" si="340"/>
        <v>619180.0780000001</v>
      </c>
      <c r="AC847" s="4">
        <f>SUM($AB$5:AB847)</f>
        <v>205987750.60199991</v>
      </c>
      <c r="AD847">
        <f t="shared" si="341"/>
        <v>0.30149699947765385</v>
      </c>
      <c r="AF847" s="2">
        <v>843</v>
      </c>
      <c r="AG847">
        <f t="shared" si="342"/>
        <v>3.7424999999999375</v>
      </c>
      <c r="AH847">
        <f t="shared" si="343"/>
        <v>3.7424999999999375</v>
      </c>
      <c r="AI847">
        <f t="shared" si="344"/>
        <v>3.7424999999999375</v>
      </c>
      <c r="AJ847">
        <f t="shared" si="345"/>
        <v>3.7424999999999375</v>
      </c>
      <c r="AK847">
        <f t="shared" si="346"/>
        <v>14.96999999999975</v>
      </c>
      <c r="AL847">
        <v>29.9399999999995</v>
      </c>
      <c r="AM847">
        <f>SUM($AL$5:AL847)</f>
        <v>18512.849999999988</v>
      </c>
      <c r="AU847" s="2">
        <v>843</v>
      </c>
      <c r="AV847" s="1">
        <f t="shared" si="352"/>
        <v>21000</v>
      </c>
      <c r="AW847" s="1">
        <f t="shared" si="347"/>
        <v>21000</v>
      </c>
      <c r="AX847" s="1">
        <f t="shared" si="348"/>
        <v>21000</v>
      </c>
      <c r="AY847" s="1">
        <f t="shared" si="349"/>
        <v>21000</v>
      </c>
      <c r="AZ847" s="1">
        <f t="shared" si="350"/>
        <v>420000</v>
      </c>
      <c r="BA847" s="1">
        <f t="shared" si="351"/>
        <v>504000</v>
      </c>
      <c r="BB847">
        <v>5</v>
      </c>
      <c r="BC847" s="1">
        <f>SUM($BA$5:BA847)</f>
        <v>209481900</v>
      </c>
      <c r="BD847" s="1">
        <v>0</v>
      </c>
      <c r="BE847" s="1">
        <f>SUM($BA$235:BA847)</f>
        <v>197352000</v>
      </c>
    </row>
    <row r="848" spans="21:57" x14ac:dyDescent="0.3">
      <c r="U848" s="2">
        <v>844</v>
      </c>
      <c r="V848">
        <v>0.94299999999999995</v>
      </c>
      <c r="W848">
        <f t="shared" si="336"/>
        <v>0.94299999999999995</v>
      </c>
      <c r="X848">
        <f t="shared" si="337"/>
        <v>0.94299999999999995</v>
      </c>
      <c r="Y848">
        <f t="shared" si="338"/>
        <v>0.94299999999999995</v>
      </c>
      <c r="Z848" s="4">
        <f t="shared" si="339"/>
        <v>620453.44000000006</v>
      </c>
      <c r="AA848" s="4">
        <f t="shared" si="335"/>
        <v>164489.2453512052</v>
      </c>
      <c r="AB848" s="4">
        <f t="shared" si="340"/>
        <v>620457.21200000006</v>
      </c>
      <c r="AC848" s="4">
        <f>SUM($AB$5:AB848)</f>
        <v>206608207.81399992</v>
      </c>
      <c r="AD848">
        <f t="shared" si="341"/>
        <v>0.30121073228224693</v>
      </c>
      <c r="AF848" s="2">
        <v>844</v>
      </c>
      <c r="AG848">
        <f t="shared" si="342"/>
        <v>3.7437499999999373</v>
      </c>
      <c r="AH848">
        <f t="shared" si="343"/>
        <v>3.7437499999999373</v>
      </c>
      <c r="AI848">
        <f t="shared" si="344"/>
        <v>3.7437499999999373</v>
      </c>
      <c r="AJ848">
        <f t="shared" si="345"/>
        <v>3.7437499999999373</v>
      </c>
      <c r="AK848">
        <f t="shared" si="346"/>
        <v>14.974999999999749</v>
      </c>
      <c r="AL848">
        <v>29.949999999999498</v>
      </c>
      <c r="AM848">
        <f>SUM($AL$5:AL848)</f>
        <v>18542.799999999988</v>
      </c>
      <c r="AU848" s="2">
        <v>844</v>
      </c>
      <c r="AV848" s="1">
        <f t="shared" si="352"/>
        <v>21000</v>
      </c>
      <c r="AW848" s="1">
        <f t="shared" si="347"/>
        <v>21000</v>
      </c>
      <c r="AX848" s="1">
        <f t="shared" si="348"/>
        <v>21000</v>
      </c>
      <c r="AY848" s="1">
        <f t="shared" si="349"/>
        <v>21000</v>
      </c>
      <c r="AZ848" s="1">
        <f t="shared" si="350"/>
        <v>420000</v>
      </c>
      <c r="BA848" s="1">
        <f t="shared" si="351"/>
        <v>504000</v>
      </c>
      <c r="BB848">
        <v>5</v>
      </c>
      <c r="BC848" s="1">
        <f>SUM($BA$5:BA848)</f>
        <v>209985900</v>
      </c>
      <c r="BD848" s="1">
        <v>0</v>
      </c>
      <c r="BE848" s="1">
        <f>SUM($BA$235:BA848)</f>
        <v>197856000</v>
      </c>
    </row>
    <row r="849" spans="21:57" x14ac:dyDescent="0.3">
      <c r="U849" s="2">
        <v>845</v>
      </c>
      <c r="V849">
        <v>0.94399999999999995</v>
      </c>
      <c r="W849">
        <f t="shared" si="336"/>
        <v>0.94399999999999995</v>
      </c>
      <c r="X849">
        <f t="shared" si="337"/>
        <v>0.94399999999999995</v>
      </c>
      <c r="Y849">
        <f t="shared" si="338"/>
        <v>0.94399999999999995</v>
      </c>
      <c r="Z849" s="4">
        <f t="shared" si="339"/>
        <v>621732.51</v>
      </c>
      <c r="AA849" s="4">
        <f t="shared" si="335"/>
        <v>164653.7345965564</v>
      </c>
      <c r="AB849" s="4">
        <f t="shared" si="340"/>
        <v>621736.28599999996</v>
      </c>
      <c r="AC849" s="4">
        <f>SUM($AB$5:AB849)</f>
        <v>207229944.09999993</v>
      </c>
      <c r="AD849">
        <f t="shared" si="341"/>
        <v>0.30092525973592227</v>
      </c>
      <c r="AF849" s="2">
        <v>845</v>
      </c>
      <c r="AG849">
        <f t="shared" si="342"/>
        <v>3.7449999999999375</v>
      </c>
      <c r="AH849">
        <f t="shared" si="343"/>
        <v>3.7449999999999375</v>
      </c>
      <c r="AI849">
        <f t="shared" si="344"/>
        <v>3.7449999999999375</v>
      </c>
      <c r="AJ849">
        <f t="shared" si="345"/>
        <v>3.7449999999999375</v>
      </c>
      <c r="AK849">
        <f t="shared" si="346"/>
        <v>14.97999999999975</v>
      </c>
      <c r="AL849">
        <v>29.9599999999995</v>
      </c>
      <c r="AM849">
        <f>SUM($AL$5:AL849)</f>
        <v>18572.759999999987</v>
      </c>
      <c r="AU849" s="2">
        <v>845</v>
      </c>
      <c r="AV849" s="1">
        <f t="shared" si="352"/>
        <v>21000</v>
      </c>
      <c r="AW849" s="1">
        <f t="shared" si="347"/>
        <v>21000</v>
      </c>
      <c r="AX849" s="1">
        <f t="shared" si="348"/>
        <v>21000</v>
      </c>
      <c r="AY849" s="1">
        <f t="shared" si="349"/>
        <v>21000</v>
      </c>
      <c r="AZ849" s="1">
        <f t="shared" si="350"/>
        <v>420000</v>
      </c>
      <c r="BA849" s="1">
        <f t="shared" si="351"/>
        <v>504000</v>
      </c>
      <c r="BB849">
        <v>5</v>
      </c>
      <c r="BC849" s="1">
        <f>SUM($BA$5:BA849)</f>
        <v>210489900</v>
      </c>
      <c r="BD849" s="1">
        <v>0</v>
      </c>
      <c r="BE849" s="1">
        <f>SUM($BA$235:BA849)</f>
        <v>198360000</v>
      </c>
    </row>
    <row r="850" spans="21:57" x14ac:dyDescent="0.3">
      <c r="U850" s="2">
        <v>846</v>
      </c>
      <c r="V850">
        <v>0.94499999999999995</v>
      </c>
      <c r="W850">
        <f t="shared" si="336"/>
        <v>0.94499999999999995</v>
      </c>
      <c r="X850">
        <f t="shared" si="337"/>
        <v>0.94499999999999995</v>
      </c>
      <c r="Y850">
        <f t="shared" si="338"/>
        <v>0.94499999999999995</v>
      </c>
      <c r="Z850" s="4">
        <f t="shared" si="339"/>
        <v>623013.51</v>
      </c>
      <c r="AA850" s="4">
        <f t="shared" si="335"/>
        <v>164818.38833115294</v>
      </c>
      <c r="AB850" s="4">
        <f t="shared" si="340"/>
        <v>623017.29</v>
      </c>
      <c r="AC850" s="4">
        <f>SUM($AB$5:AB850)</f>
        <v>207852961.38999993</v>
      </c>
      <c r="AD850">
        <f t="shared" si="341"/>
        <v>0.30064057233898167</v>
      </c>
      <c r="AF850" s="2">
        <v>846</v>
      </c>
      <c r="AG850">
        <f t="shared" si="342"/>
        <v>3.7462499999999377</v>
      </c>
      <c r="AH850">
        <f t="shared" si="343"/>
        <v>3.7462499999999377</v>
      </c>
      <c r="AI850">
        <f t="shared" si="344"/>
        <v>3.7462499999999377</v>
      </c>
      <c r="AJ850">
        <f t="shared" si="345"/>
        <v>3.7462499999999377</v>
      </c>
      <c r="AK850">
        <f t="shared" si="346"/>
        <v>14.984999999999751</v>
      </c>
      <c r="AL850">
        <v>29.969999999999501</v>
      </c>
      <c r="AM850">
        <f>SUM($AL$5:AL850)</f>
        <v>18602.729999999989</v>
      </c>
      <c r="AU850" s="2">
        <v>846</v>
      </c>
      <c r="AV850" s="1">
        <f t="shared" si="352"/>
        <v>21000</v>
      </c>
      <c r="AW850" s="1">
        <f t="shared" si="347"/>
        <v>21000</v>
      </c>
      <c r="AX850" s="1">
        <f t="shared" si="348"/>
        <v>21000</v>
      </c>
      <c r="AY850" s="1">
        <f t="shared" si="349"/>
        <v>21000</v>
      </c>
      <c r="AZ850" s="1">
        <f t="shared" si="350"/>
        <v>420000</v>
      </c>
      <c r="BA850" s="1">
        <f t="shared" si="351"/>
        <v>504000</v>
      </c>
      <c r="BB850">
        <v>5</v>
      </c>
      <c r="BC850" s="1">
        <f>SUM($BA$5:BA850)</f>
        <v>210993900</v>
      </c>
      <c r="BD850" s="1">
        <v>0</v>
      </c>
      <c r="BE850" s="1">
        <f>SUM($BA$235:BA850)</f>
        <v>198864000</v>
      </c>
    </row>
    <row r="851" spans="21:57" x14ac:dyDescent="0.3">
      <c r="U851" s="2">
        <v>847</v>
      </c>
      <c r="V851">
        <v>0.94599999999999995</v>
      </c>
      <c r="W851">
        <f t="shared" si="336"/>
        <v>0.94599999999999995</v>
      </c>
      <c r="X851">
        <f t="shared" si="337"/>
        <v>0.94599999999999995</v>
      </c>
      <c r="Y851">
        <f t="shared" si="338"/>
        <v>0.94599999999999995</v>
      </c>
      <c r="Z851" s="4">
        <f t="shared" si="339"/>
        <v>624296.46</v>
      </c>
      <c r="AA851" s="4">
        <f t="shared" si="335"/>
        <v>164983.20671948406</v>
      </c>
      <c r="AB851" s="4">
        <f t="shared" si="340"/>
        <v>624300.24399999995</v>
      </c>
      <c r="AC851" s="4">
        <f>SUM($AB$5:AB851)</f>
        <v>208477261.63399991</v>
      </c>
      <c r="AD851">
        <f t="shared" si="341"/>
        <v>0.30035667513468667</v>
      </c>
      <c r="AF851" s="2">
        <v>847</v>
      </c>
      <c r="AG851">
        <f t="shared" si="342"/>
        <v>3.7474999999999374</v>
      </c>
      <c r="AH851">
        <f t="shared" si="343"/>
        <v>3.7474999999999374</v>
      </c>
      <c r="AI851">
        <f t="shared" si="344"/>
        <v>3.7474999999999374</v>
      </c>
      <c r="AJ851">
        <f t="shared" si="345"/>
        <v>3.7474999999999374</v>
      </c>
      <c r="AK851">
        <f t="shared" si="346"/>
        <v>14.98999999999975</v>
      </c>
      <c r="AL851">
        <v>29.979999999999499</v>
      </c>
      <c r="AM851">
        <f>SUM($AL$5:AL851)</f>
        <v>18632.709999999988</v>
      </c>
      <c r="AU851" s="2">
        <v>847</v>
      </c>
      <c r="AV851" s="1">
        <f t="shared" si="352"/>
        <v>21000</v>
      </c>
      <c r="AW851" s="1">
        <f t="shared" si="347"/>
        <v>21000</v>
      </c>
      <c r="AX851" s="1">
        <f t="shared" si="348"/>
        <v>21000</v>
      </c>
      <c r="AY851" s="1">
        <f t="shared" si="349"/>
        <v>21000</v>
      </c>
      <c r="AZ851" s="1">
        <f t="shared" si="350"/>
        <v>420000</v>
      </c>
      <c r="BA851" s="1">
        <f t="shared" si="351"/>
        <v>504000</v>
      </c>
      <c r="BB851">
        <v>5</v>
      </c>
      <c r="BC851" s="1">
        <f>SUM($BA$5:BA851)</f>
        <v>211497900</v>
      </c>
      <c r="BD851" s="1">
        <v>0</v>
      </c>
      <c r="BE851" s="1">
        <f>SUM($BA$235:BA851)</f>
        <v>199368000</v>
      </c>
    </row>
    <row r="852" spans="21:57" x14ac:dyDescent="0.3">
      <c r="U852" s="2">
        <v>848</v>
      </c>
      <c r="V852">
        <v>0.94699999999999995</v>
      </c>
      <c r="W852">
        <f t="shared" si="336"/>
        <v>0.94699999999999995</v>
      </c>
      <c r="X852">
        <f t="shared" si="337"/>
        <v>0.94699999999999995</v>
      </c>
      <c r="Y852">
        <f t="shared" si="338"/>
        <v>0.94699999999999995</v>
      </c>
      <c r="Z852" s="4">
        <f t="shared" si="339"/>
        <v>625581.35</v>
      </c>
      <c r="AA852" s="4">
        <f t="shared" ref="AA852:AA915" si="353">AA851*1.001</f>
        <v>165148.18992620354</v>
      </c>
      <c r="AB852" s="4">
        <f t="shared" si="340"/>
        <v>625585.13799999992</v>
      </c>
      <c r="AC852" s="4">
        <f>SUM($AB$5:AB852)</f>
        <v>209102846.77199993</v>
      </c>
      <c r="AD852">
        <f t="shared" si="341"/>
        <v>0.30007355866860957</v>
      </c>
      <c r="AF852" s="2">
        <v>848</v>
      </c>
      <c r="AG852">
        <f t="shared" si="342"/>
        <v>3.7487499999999376</v>
      </c>
      <c r="AH852">
        <f t="shared" si="343"/>
        <v>3.7487499999999376</v>
      </c>
      <c r="AI852">
        <f t="shared" si="344"/>
        <v>3.7487499999999376</v>
      </c>
      <c r="AJ852">
        <f t="shared" si="345"/>
        <v>3.7487499999999376</v>
      </c>
      <c r="AK852">
        <f t="shared" si="346"/>
        <v>14.994999999999751</v>
      </c>
      <c r="AL852">
        <v>29.989999999999501</v>
      </c>
      <c r="AM852">
        <f>SUM($AL$5:AL852)</f>
        <v>18662.699999999986</v>
      </c>
      <c r="AU852" s="2">
        <v>848</v>
      </c>
      <c r="AV852" s="1">
        <f t="shared" si="352"/>
        <v>21000</v>
      </c>
      <c r="AW852" s="1">
        <f t="shared" si="347"/>
        <v>21000</v>
      </c>
      <c r="AX852" s="1">
        <f t="shared" si="348"/>
        <v>21000</v>
      </c>
      <c r="AY852" s="1">
        <f t="shared" si="349"/>
        <v>21000</v>
      </c>
      <c r="AZ852" s="1">
        <f t="shared" si="350"/>
        <v>420000</v>
      </c>
      <c r="BA852" s="1">
        <f t="shared" si="351"/>
        <v>504000</v>
      </c>
      <c r="BB852">
        <v>5</v>
      </c>
      <c r="BC852" s="1">
        <f>SUM($BA$5:BA852)</f>
        <v>212001900</v>
      </c>
      <c r="BD852" s="1">
        <v>0</v>
      </c>
      <c r="BE852" s="1">
        <f>SUM($BA$235:BA852)</f>
        <v>199872000</v>
      </c>
    </row>
    <row r="853" spans="21:57" x14ac:dyDescent="0.3">
      <c r="U853" s="2">
        <v>849</v>
      </c>
      <c r="V853">
        <v>0.94799999999999995</v>
      </c>
      <c r="W853">
        <f t="shared" si="336"/>
        <v>0.94799999999999995</v>
      </c>
      <c r="X853">
        <f t="shared" si="337"/>
        <v>0.94799999999999995</v>
      </c>
      <c r="Y853">
        <f t="shared" si="338"/>
        <v>0.94799999999999995</v>
      </c>
      <c r="Z853" s="4">
        <f t="shared" si="339"/>
        <v>626868.18000000005</v>
      </c>
      <c r="AA853" s="4">
        <f t="shared" si="353"/>
        <v>165313.33811612974</v>
      </c>
      <c r="AB853" s="4">
        <f t="shared" si="340"/>
        <v>626871.97200000007</v>
      </c>
      <c r="AC853" s="4">
        <f>SUM($AB$5:AB853)</f>
        <v>209729718.74399993</v>
      </c>
      <c r="AD853">
        <f t="shared" si="341"/>
        <v>0.2997912183775896</v>
      </c>
      <c r="AF853" s="2">
        <v>849</v>
      </c>
      <c r="AG853">
        <f t="shared" si="342"/>
        <v>3.7499999999999374</v>
      </c>
      <c r="AH853">
        <f t="shared" si="343"/>
        <v>3.7499999999999374</v>
      </c>
      <c r="AI853">
        <f t="shared" si="344"/>
        <v>3.7499999999999374</v>
      </c>
      <c r="AJ853">
        <f t="shared" si="345"/>
        <v>3.7499999999999374</v>
      </c>
      <c r="AK853">
        <f t="shared" si="346"/>
        <v>14.99999999999975</v>
      </c>
      <c r="AL853">
        <v>29.999999999999499</v>
      </c>
      <c r="AM853">
        <f>SUM($AL$5:AL853)</f>
        <v>18692.699999999986</v>
      </c>
      <c r="AU853" s="2">
        <v>849</v>
      </c>
      <c r="AV853" s="1">
        <f t="shared" si="352"/>
        <v>21000</v>
      </c>
      <c r="AW853" s="1">
        <f t="shared" si="347"/>
        <v>21000</v>
      </c>
      <c r="AX853" s="1">
        <f t="shared" si="348"/>
        <v>21000</v>
      </c>
      <c r="AY853" s="1">
        <f t="shared" si="349"/>
        <v>21000</v>
      </c>
      <c r="AZ853" s="1">
        <f t="shared" si="350"/>
        <v>420000</v>
      </c>
      <c r="BA853" s="1">
        <f t="shared" si="351"/>
        <v>504000</v>
      </c>
      <c r="BB853">
        <v>5</v>
      </c>
      <c r="BC853" s="1">
        <f>SUM($BA$5:BA853)</f>
        <v>212505900</v>
      </c>
      <c r="BD853" s="1">
        <v>0</v>
      </c>
      <c r="BE853" s="1">
        <f>SUM($BA$235:BA853)</f>
        <v>200376000</v>
      </c>
    </row>
    <row r="854" spans="21:57" x14ac:dyDescent="0.3">
      <c r="U854" s="2">
        <v>850</v>
      </c>
      <c r="V854">
        <v>0.94899999999999995</v>
      </c>
      <c r="W854">
        <f t="shared" si="336"/>
        <v>0.94899999999999995</v>
      </c>
      <c r="X854">
        <f t="shared" si="337"/>
        <v>0.94899999999999995</v>
      </c>
      <c r="Y854">
        <f t="shared" si="338"/>
        <v>0.94899999999999995</v>
      </c>
      <c r="Z854" s="4">
        <f t="shared" si="339"/>
        <v>628156.97</v>
      </c>
      <c r="AA854" s="4">
        <f t="shared" si="353"/>
        <v>165478.65145424585</v>
      </c>
      <c r="AB854" s="4">
        <f t="shared" si="340"/>
        <v>628160.76599999995</v>
      </c>
      <c r="AC854" s="4">
        <f>SUM($AB$5:AB854)</f>
        <v>210357879.50999993</v>
      </c>
      <c r="AD854">
        <f t="shared" si="341"/>
        <v>0.29950965927091505</v>
      </c>
      <c r="AF854" s="2">
        <v>850</v>
      </c>
      <c r="AG854">
        <f t="shared" si="342"/>
        <v>3.7512499999999376</v>
      </c>
      <c r="AH854">
        <f t="shared" si="343"/>
        <v>3.7512499999999376</v>
      </c>
      <c r="AI854">
        <f t="shared" si="344"/>
        <v>3.7512499999999376</v>
      </c>
      <c r="AJ854">
        <f t="shared" si="345"/>
        <v>3.7512499999999376</v>
      </c>
      <c r="AK854">
        <f t="shared" si="346"/>
        <v>15.00499999999975</v>
      </c>
      <c r="AL854">
        <v>30.009999999999501</v>
      </c>
      <c r="AM854">
        <f>SUM($AL$5:AL854)</f>
        <v>18722.709999999985</v>
      </c>
      <c r="AU854" s="2">
        <v>850</v>
      </c>
      <c r="AV854" s="1">
        <f t="shared" si="352"/>
        <v>21000</v>
      </c>
      <c r="AW854" s="1">
        <f t="shared" si="347"/>
        <v>21000</v>
      </c>
      <c r="AX854" s="1">
        <f t="shared" si="348"/>
        <v>21000</v>
      </c>
      <c r="AY854" s="1">
        <f t="shared" si="349"/>
        <v>21000</v>
      </c>
      <c r="AZ854" s="1">
        <f t="shared" si="350"/>
        <v>420000</v>
      </c>
      <c r="BA854" s="1">
        <f t="shared" si="351"/>
        <v>504000</v>
      </c>
      <c r="BB854">
        <v>5</v>
      </c>
      <c r="BC854" s="1">
        <f>SUM($BA$5:BA854)</f>
        <v>213009900</v>
      </c>
      <c r="BD854" s="1">
        <v>0</v>
      </c>
      <c r="BE854" s="1">
        <f>SUM($BA$235:BA854)</f>
        <v>200880000</v>
      </c>
    </row>
    <row r="855" spans="21:57" x14ac:dyDescent="0.3">
      <c r="U855" s="2">
        <v>851</v>
      </c>
      <c r="V855">
        <v>0.95</v>
      </c>
      <c r="W855">
        <f t="shared" si="336"/>
        <v>0.95</v>
      </c>
      <c r="X855">
        <f t="shared" si="337"/>
        <v>0.95</v>
      </c>
      <c r="Y855">
        <f t="shared" si="338"/>
        <v>0.95</v>
      </c>
      <c r="Z855" s="4">
        <f t="shared" si="339"/>
        <v>629447.69999999995</v>
      </c>
      <c r="AA855" s="4">
        <f t="shared" si="353"/>
        <v>165644.13010570008</v>
      </c>
      <c r="AB855" s="4">
        <f t="shared" si="340"/>
        <v>629451.5</v>
      </c>
      <c r="AC855" s="4">
        <f>SUM($AB$5:AB855)</f>
        <v>210987331.00999993</v>
      </c>
      <c r="AD855">
        <f t="shared" si="341"/>
        <v>0.29922886723626502</v>
      </c>
      <c r="AF855" s="2">
        <v>851</v>
      </c>
      <c r="AG855">
        <f t="shared" si="342"/>
        <v>3.7524999999999373</v>
      </c>
      <c r="AH855">
        <f t="shared" si="343"/>
        <v>3.7524999999999373</v>
      </c>
      <c r="AI855">
        <f t="shared" si="344"/>
        <v>3.7524999999999373</v>
      </c>
      <c r="AJ855">
        <f t="shared" si="345"/>
        <v>3.7524999999999373</v>
      </c>
      <c r="AK855">
        <f t="shared" si="346"/>
        <v>15.009999999999749</v>
      </c>
      <c r="AL855">
        <v>30.019999999999499</v>
      </c>
      <c r="AM855">
        <f>SUM($AL$5:AL855)</f>
        <v>18752.729999999985</v>
      </c>
      <c r="AU855" s="2">
        <v>851</v>
      </c>
      <c r="AV855" s="1">
        <f t="shared" si="352"/>
        <v>21500</v>
      </c>
      <c r="AW855" s="1">
        <f t="shared" si="347"/>
        <v>21500</v>
      </c>
      <c r="AX855" s="1">
        <f t="shared" si="348"/>
        <v>21500</v>
      </c>
      <c r="AY855" s="1">
        <f t="shared" si="349"/>
        <v>21500</v>
      </c>
      <c r="AZ855" s="1">
        <f t="shared" si="350"/>
        <v>430000</v>
      </c>
      <c r="BA855" s="1">
        <f t="shared" si="351"/>
        <v>516000</v>
      </c>
      <c r="BB855">
        <v>5</v>
      </c>
      <c r="BC855" s="1">
        <f>SUM($BA$5:BA855)</f>
        <v>213525900</v>
      </c>
      <c r="BD855" s="1">
        <v>0</v>
      </c>
      <c r="BE855" s="1">
        <f>SUM($BA$235:BA855)</f>
        <v>201396000</v>
      </c>
    </row>
    <row r="856" spans="21:57" x14ac:dyDescent="0.3">
      <c r="U856" s="2">
        <v>852</v>
      </c>
      <c r="V856">
        <v>0.95099999999999996</v>
      </c>
      <c r="W856">
        <f t="shared" si="336"/>
        <v>0.95099999999999996</v>
      </c>
      <c r="X856">
        <f t="shared" si="337"/>
        <v>0.95099999999999996</v>
      </c>
      <c r="Y856">
        <f t="shared" si="338"/>
        <v>0.95099999999999996</v>
      </c>
      <c r="Z856" s="4">
        <f t="shared" si="339"/>
        <v>630740.39</v>
      </c>
      <c r="AA856" s="4">
        <f t="shared" si="353"/>
        <v>165809.77423580576</v>
      </c>
      <c r="AB856" s="4">
        <f t="shared" si="340"/>
        <v>630744.19400000002</v>
      </c>
      <c r="AC856" s="4">
        <f>SUM($AB$5:AB856)</f>
        <v>211618075.20399994</v>
      </c>
      <c r="AD856">
        <f t="shared" si="341"/>
        <v>0.2989488472983769</v>
      </c>
      <c r="AF856" s="2">
        <v>852</v>
      </c>
      <c r="AG856">
        <f t="shared" si="342"/>
        <v>3.7537499999999375</v>
      </c>
      <c r="AH856">
        <f t="shared" si="343"/>
        <v>3.7537499999999375</v>
      </c>
      <c r="AI856">
        <f t="shared" si="344"/>
        <v>3.7537499999999375</v>
      </c>
      <c r="AJ856">
        <f t="shared" si="345"/>
        <v>3.7537499999999375</v>
      </c>
      <c r="AK856">
        <f t="shared" si="346"/>
        <v>15.01499999999975</v>
      </c>
      <c r="AL856">
        <v>30.0299999999995</v>
      </c>
      <c r="AM856">
        <f>SUM($AL$5:AL856)</f>
        <v>18782.759999999984</v>
      </c>
      <c r="AU856" s="2">
        <v>852</v>
      </c>
      <c r="AV856" s="1">
        <f t="shared" si="352"/>
        <v>21500</v>
      </c>
      <c r="AW856" s="1">
        <f t="shared" si="347"/>
        <v>21500</v>
      </c>
      <c r="AX856" s="1">
        <f t="shared" si="348"/>
        <v>21500</v>
      </c>
      <c r="AY856" s="1">
        <f t="shared" si="349"/>
        <v>21500</v>
      </c>
      <c r="AZ856" s="1">
        <f t="shared" si="350"/>
        <v>430000</v>
      </c>
      <c r="BA856" s="1">
        <f t="shared" si="351"/>
        <v>516000</v>
      </c>
      <c r="BB856">
        <v>5</v>
      </c>
      <c r="BC856" s="1">
        <f>SUM($BA$5:BA856)</f>
        <v>214041900</v>
      </c>
      <c r="BD856" s="1">
        <v>0</v>
      </c>
      <c r="BE856" s="1">
        <f>SUM($BA$235:BA856)</f>
        <v>201912000</v>
      </c>
    </row>
    <row r="857" spans="21:57" x14ac:dyDescent="0.3">
      <c r="U857" s="2">
        <v>853</v>
      </c>
      <c r="V857">
        <v>0.95199999999999996</v>
      </c>
      <c r="W857">
        <f t="shared" ref="W857:W920" si="354">V857</f>
        <v>0.95199999999999996</v>
      </c>
      <c r="X857">
        <f t="shared" ref="X857:X920" si="355">V857</f>
        <v>0.95199999999999996</v>
      </c>
      <c r="Y857">
        <f t="shared" ref="Y857:Y920" si="356">V857</f>
        <v>0.95199999999999996</v>
      </c>
      <c r="Z857" s="4">
        <f t="shared" ref="Z857:Z920" si="357">ROUNDUP((SUM(V857:Y857)*(AA857)),2)</f>
        <v>632035.03</v>
      </c>
      <c r="AA857" s="4">
        <f t="shared" si="353"/>
        <v>165975.58401004155</v>
      </c>
      <c r="AB857" s="4">
        <f t="shared" ref="AB857:AB920" si="358">SUM(V857:Z857)</f>
        <v>632038.83799999999</v>
      </c>
      <c r="AC857" s="4">
        <f>SUM($AB$5:AB857)</f>
        <v>212250114.04199994</v>
      </c>
      <c r="AD857">
        <f t="shared" ref="AD857:AD920" si="359">((AC857-AC856)/AC856)*100</f>
        <v>0.29866959019956768</v>
      </c>
      <c r="AF857" s="2">
        <v>853</v>
      </c>
      <c r="AG857">
        <f t="shared" ref="AG857:AG920" si="360">AL857/8</f>
        <v>3.7549999999999377</v>
      </c>
      <c r="AH857">
        <f t="shared" ref="AH857:AH920" si="361">AG857</f>
        <v>3.7549999999999377</v>
      </c>
      <c r="AI857">
        <f t="shared" ref="AI857:AI920" si="362">AG857</f>
        <v>3.7549999999999377</v>
      </c>
      <c r="AJ857">
        <f t="shared" ref="AJ857:AJ920" si="363">AG857</f>
        <v>3.7549999999999377</v>
      </c>
      <c r="AK857">
        <f t="shared" ref="AK857:AK920" si="364">AL857/2</f>
        <v>15.019999999999751</v>
      </c>
      <c r="AL857">
        <v>30.039999999999502</v>
      </c>
      <c r="AM857">
        <f>SUM($AL$5:AL857)</f>
        <v>18812.799999999985</v>
      </c>
      <c r="AU857" s="2">
        <v>853</v>
      </c>
      <c r="AV857" s="1">
        <f t="shared" si="352"/>
        <v>21500</v>
      </c>
      <c r="AW857" s="1">
        <f t="shared" si="347"/>
        <v>21500</v>
      </c>
      <c r="AX857" s="1">
        <f t="shared" si="348"/>
        <v>21500</v>
      </c>
      <c r="AY857" s="1">
        <f t="shared" si="349"/>
        <v>21500</v>
      </c>
      <c r="AZ857" s="1">
        <f t="shared" si="350"/>
        <v>430000</v>
      </c>
      <c r="BA857" s="1">
        <f t="shared" si="351"/>
        <v>516000</v>
      </c>
      <c r="BB857">
        <v>5</v>
      </c>
      <c r="BC857" s="1">
        <f>SUM($BA$5:BA857)</f>
        <v>214557900</v>
      </c>
      <c r="BD857" s="1">
        <v>0</v>
      </c>
      <c r="BE857" s="1">
        <f>SUM($BA$235:BA857)</f>
        <v>202428000</v>
      </c>
    </row>
    <row r="858" spans="21:57" x14ac:dyDescent="0.3">
      <c r="U858" s="2">
        <v>854</v>
      </c>
      <c r="V858">
        <v>0.95299999999999996</v>
      </c>
      <c r="W858">
        <f t="shared" si="354"/>
        <v>0.95299999999999996</v>
      </c>
      <c r="X858">
        <f t="shared" si="355"/>
        <v>0.95299999999999996</v>
      </c>
      <c r="Y858">
        <f t="shared" si="356"/>
        <v>0.95299999999999996</v>
      </c>
      <c r="Z858" s="4">
        <f t="shared" si="357"/>
        <v>633331.63</v>
      </c>
      <c r="AA858" s="4">
        <f t="shared" si="353"/>
        <v>166141.55959405156</v>
      </c>
      <c r="AB858" s="4">
        <f t="shared" si="358"/>
        <v>633335.44200000004</v>
      </c>
      <c r="AC858" s="4">
        <f>SUM($AB$5:AB858)</f>
        <v>212883449.48399994</v>
      </c>
      <c r="AD858">
        <f t="shared" si="359"/>
        <v>0.29839109621146193</v>
      </c>
      <c r="AF858" s="2">
        <v>854</v>
      </c>
      <c r="AG858">
        <f t="shared" si="360"/>
        <v>3.7562499999999375</v>
      </c>
      <c r="AH858">
        <f t="shared" si="361"/>
        <v>3.7562499999999375</v>
      </c>
      <c r="AI858">
        <f t="shared" si="362"/>
        <v>3.7562499999999375</v>
      </c>
      <c r="AJ858">
        <f t="shared" si="363"/>
        <v>3.7562499999999375</v>
      </c>
      <c r="AK858">
        <f t="shared" si="364"/>
        <v>15.02499999999975</v>
      </c>
      <c r="AL858">
        <v>30.0499999999995</v>
      </c>
      <c r="AM858">
        <f>SUM($AL$5:AL858)</f>
        <v>18842.849999999984</v>
      </c>
      <c r="AU858" s="2">
        <v>854</v>
      </c>
      <c r="AV858" s="1">
        <f t="shared" si="352"/>
        <v>21500</v>
      </c>
      <c r="AW858" s="1">
        <f t="shared" si="347"/>
        <v>21500</v>
      </c>
      <c r="AX858" s="1">
        <f t="shared" si="348"/>
        <v>21500</v>
      </c>
      <c r="AY858" s="1">
        <f t="shared" si="349"/>
        <v>21500</v>
      </c>
      <c r="AZ858" s="1">
        <f t="shared" si="350"/>
        <v>430000</v>
      </c>
      <c r="BA858" s="1">
        <f t="shared" si="351"/>
        <v>516000</v>
      </c>
      <c r="BB858">
        <v>5</v>
      </c>
      <c r="BC858" s="1">
        <f>SUM($BA$5:BA858)</f>
        <v>215073900</v>
      </c>
      <c r="BD858" s="1">
        <v>0</v>
      </c>
      <c r="BE858" s="1">
        <f>SUM($BA$235:BA858)</f>
        <v>202944000</v>
      </c>
    </row>
    <row r="859" spans="21:57" x14ac:dyDescent="0.3">
      <c r="U859" s="2">
        <v>855</v>
      </c>
      <c r="V859">
        <v>0.95399999999999996</v>
      </c>
      <c r="W859">
        <f t="shared" si="354"/>
        <v>0.95399999999999996</v>
      </c>
      <c r="X859">
        <f t="shared" si="355"/>
        <v>0.95399999999999996</v>
      </c>
      <c r="Y859">
        <f t="shared" si="356"/>
        <v>0.95399999999999996</v>
      </c>
      <c r="Z859" s="4">
        <f t="shared" si="357"/>
        <v>634630.19000000006</v>
      </c>
      <c r="AA859" s="4">
        <f t="shared" si="353"/>
        <v>166307.70115364558</v>
      </c>
      <c r="AB859" s="4">
        <f t="shared" si="358"/>
        <v>634634.00600000005</v>
      </c>
      <c r="AC859" s="4">
        <f>SUM($AB$5:AB859)</f>
        <v>213518083.48999995</v>
      </c>
      <c r="AD859">
        <f t="shared" si="359"/>
        <v>0.29811336087341561</v>
      </c>
      <c r="AF859" s="2">
        <v>855</v>
      </c>
      <c r="AG859">
        <f t="shared" si="360"/>
        <v>3.7574999999999377</v>
      </c>
      <c r="AH859">
        <f t="shared" si="361"/>
        <v>3.7574999999999377</v>
      </c>
      <c r="AI859">
        <f t="shared" si="362"/>
        <v>3.7574999999999377</v>
      </c>
      <c r="AJ859">
        <f t="shared" si="363"/>
        <v>3.7574999999999377</v>
      </c>
      <c r="AK859">
        <f t="shared" si="364"/>
        <v>15.029999999999751</v>
      </c>
      <c r="AL859">
        <v>30.059999999999501</v>
      </c>
      <c r="AM859">
        <f>SUM($AL$5:AL859)</f>
        <v>18872.909999999985</v>
      </c>
      <c r="AU859" s="2">
        <v>855</v>
      </c>
      <c r="AV859" s="1">
        <f t="shared" si="352"/>
        <v>21500</v>
      </c>
      <c r="AW859" s="1">
        <f t="shared" si="347"/>
        <v>21500</v>
      </c>
      <c r="AX859" s="1">
        <f t="shared" si="348"/>
        <v>21500</v>
      </c>
      <c r="AY859" s="1">
        <f t="shared" si="349"/>
        <v>21500</v>
      </c>
      <c r="AZ859" s="1">
        <f t="shared" si="350"/>
        <v>430000</v>
      </c>
      <c r="BA859" s="1">
        <f t="shared" si="351"/>
        <v>516000</v>
      </c>
      <c r="BB859">
        <v>5</v>
      </c>
      <c r="BC859" s="1">
        <f>SUM($BA$5:BA859)</f>
        <v>215589900</v>
      </c>
      <c r="BD859" s="1">
        <v>0</v>
      </c>
      <c r="BE859" s="1">
        <f>SUM($BA$235:BA859)</f>
        <v>203460000</v>
      </c>
    </row>
    <row r="860" spans="21:57" x14ac:dyDescent="0.3">
      <c r="U860" s="2">
        <v>856</v>
      </c>
      <c r="V860">
        <v>0.95499999999999996</v>
      </c>
      <c r="W860">
        <f t="shared" si="354"/>
        <v>0.95499999999999996</v>
      </c>
      <c r="X860">
        <f t="shared" si="355"/>
        <v>0.95499999999999996</v>
      </c>
      <c r="Y860">
        <f t="shared" si="356"/>
        <v>0.95499999999999996</v>
      </c>
      <c r="Z860" s="4">
        <f t="shared" si="357"/>
        <v>635930.72</v>
      </c>
      <c r="AA860" s="4">
        <f t="shared" si="353"/>
        <v>166474.00885479921</v>
      </c>
      <c r="AB860" s="4">
        <f t="shared" si="358"/>
        <v>635934.53999999992</v>
      </c>
      <c r="AC860" s="4">
        <f>SUM($AB$5:AB860)</f>
        <v>214154018.02999994</v>
      </c>
      <c r="AD860">
        <f t="shared" si="359"/>
        <v>0.29783638444365085</v>
      </c>
      <c r="AE860" s="16"/>
      <c r="AF860" s="2">
        <v>856</v>
      </c>
      <c r="AG860">
        <f t="shared" si="360"/>
        <v>3.7587499999999374</v>
      </c>
      <c r="AH860">
        <f t="shared" si="361"/>
        <v>3.7587499999999374</v>
      </c>
      <c r="AI860">
        <f t="shared" si="362"/>
        <v>3.7587499999999374</v>
      </c>
      <c r="AJ860">
        <f t="shared" si="363"/>
        <v>3.7587499999999374</v>
      </c>
      <c r="AK860">
        <f t="shared" si="364"/>
        <v>15.03499999999975</v>
      </c>
      <c r="AL860">
        <v>30.069999999999499</v>
      </c>
      <c r="AM860">
        <f>SUM($AL$5:AL860)</f>
        <v>18902.979999999985</v>
      </c>
      <c r="AU860" s="2">
        <v>856</v>
      </c>
      <c r="AV860" s="1">
        <f t="shared" si="352"/>
        <v>21500</v>
      </c>
      <c r="AW860" s="1">
        <f t="shared" si="347"/>
        <v>21500</v>
      </c>
      <c r="AX860" s="1">
        <f t="shared" si="348"/>
        <v>21500</v>
      </c>
      <c r="AY860" s="1">
        <f t="shared" si="349"/>
        <v>21500</v>
      </c>
      <c r="AZ860" s="1">
        <f t="shared" si="350"/>
        <v>430000</v>
      </c>
      <c r="BA860" s="1">
        <f t="shared" si="351"/>
        <v>516000</v>
      </c>
      <c r="BB860">
        <v>5</v>
      </c>
      <c r="BC860" s="1">
        <f>SUM($BA$5:BA860)</f>
        <v>216105900</v>
      </c>
      <c r="BD860" s="1">
        <v>0</v>
      </c>
      <c r="BE860" s="1">
        <f>SUM($BA$235:BA860)</f>
        <v>203976000</v>
      </c>
    </row>
    <row r="861" spans="21:57" x14ac:dyDescent="0.3">
      <c r="U861" s="2">
        <v>857</v>
      </c>
      <c r="V861">
        <v>0.95599999999999996</v>
      </c>
      <c r="W861">
        <f t="shared" si="354"/>
        <v>0.95599999999999996</v>
      </c>
      <c r="X861">
        <f t="shared" si="355"/>
        <v>0.95599999999999996</v>
      </c>
      <c r="Y861">
        <f t="shared" si="356"/>
        <v>0.95599999999999996</v>
      </c>
      <c r="Z861" s="4">
        <f t="shared" si="357"/>
        <v>637233.21</v>
      </c>
      <c r="AA861" s="4">
        <f t="shared" si="353"/>
        <v>166640.48286365398</v>
      </c>
      <c r="AB861" s="4">
        <f t="shared" si="358"/>
        <v>637237.03399999999</v>
      </c>
      <c r="AC861" s="4">
        <f>SUM($AB$5:AB861)</f>
        <v>214791255.06399995</v>
      </c>
      <c r="AD861">
        <f t="shared" si="359"/>
        <v>0.2975601578069581</v>
      </c>
      <c r="AF861" s="2">
        <v>857</v>
      </c>
      <c r="AG861">
        <f t="shared" si="360"/>
        <v>3.7599999999999376</v>
      </c>
      <c r="AH861">
        <f t="shared" si="361"/>
        <v>3.7599999999999376</v>
      </c>
      <c r="AI861">
        <f t="shared" si="362"/>
        <v>3.7599999999999376</v>
      </c>
      <c r="AJ861">
        <f t="shared" si="363"/>
        <v>3.7599999999999376</v>
      </c>
      <c r="AK861">
        <f t="shared" si="364"/>
        <v>15.03999999999975</v>
      </c>
      <c r="AL861">
        <v>30.079999999999501</v>
      </c>
      <c r="AM861">
        <f>SUM($AL$5:AL861)</f>
        <v>18933.059999999983</v>
      </c>
      <c r="AU861" s="2">
        <v>857</v>
      </c>
      <c r="AV861" s="1">
        <f t="shared" si="352"/>
        <v>21500</v>
      </c>
      <c r="AW861" s="1">
        <f t="shared" si="347"/>
        <v>21500</v>
      </c>
      <c r="AX861" s="1">
        <f t="shared" si="348"/>
        <v>21500</v>
      </c>
      <c r="AY861" s="1">
        <f t="shared" si="349"/>
        <v>21500</v>
      </c>
      <c r="AZ861" s="1">
        <f t="shared" si="350"/>
        <v>430000</v>
      </c>
      <c r="BA861" s="1">
        <f t="shared" si="351"/>
        <v>516000</v>
      </c>
      <c r="BB861">
        <v>5</v>
      </c>
      <c r="BC861" s="1">
        <f>SUM($BA$5:BA861)</f>
        <v>216621900</v>
      </c>
      <c r="BD861" s="1">
        <v>0</v>
      </c>
      <c r="BE861" s="1">
        <f>SUM($BA$235:BA861)</f>
        <v>204492000</v>
      </c>
    </row>
    <row r="862" spans="21:57" x14ac:dyDescent="0.3">
      <c r="U862" s="2">
        <v>858</v>
      </c>
      <c r="V862">
        <v>0.95699999999999996</v>
      </c>
      <c r="W862">
        <f t="shared" si="354"/>
        <v>0.95699999999999996</v>
      </c>
      <c r="X862">
        <f t="shared" si="355"/>
        <v>0.95699999999999996</v>
      </c>
      <c r="Y862">
        <f t="shared" si="356"/>
        <v>0.95699999999999996</v>
      </c>
      <c r="Z862" s="4">
        <f t="shared" si="357"/>
        <v>638537.67000000004</v>
      </c>
      <c r="AA862" s="4">
        <f t="shared" si="353"/>
        <v>166807.12334651762</v>
      </c>
      <c r="AB862" s="4">
        <f t="shared" si="358"/>
        <v>638541.49800000002</v>
      </c>
      <c r="AC862" s="4">
        <f>SUM($AB$5:AB862)</f>
        <v>215429796.56199995</v>
      </c>
      <c r="AD862">
        <f t="shared" si="359"/>
        <v>0.29728468126401791</v>
      </c>
      <c r="AF862" s="2">
        <v>858</v>
      </c>
      <c r="AG862">
        <f t="shared" si="360"/>
        <v>3.7612499999999374</v>
      </c>
      <c r="AH862">
        <f t="shared" si="361"/>
        <v>3.7612499999999374</v>
      </c>
      <c r="AI862">
        <f t="shared" si="362"/>
        <v>3.7612499999999374</v>
      </c>
      <c r="AJ862">
        <f t="shared" si="363"/>
        <v>3.7612499999999374</v>
      </c>
      <c r="AK862">
        <f t="shared" si="364"/>
        <v>15.044999999999749</v>
      </c>
      <c r="AL862">
        <v>30.089999999999499</v>
      </c>
      <c r="AM862">
        <f>SUM($AL$5:AL862)</f>
        <v>18963.149999999983</v>
      </c>
      <c r="AU862" s="2">
        <v>858</v>
      </c>
      <c r="AV862" s="1">
        <f t="shared" si="352"/>
        <v>21500</v>
      </c>
      <c r="AW862" s="1">
        <f t="shared" si="347"/>
        <v>21500</v>
      </c>
      <c r="AX862" s="1">
        <f t="shared" si="348"/>
        <v>21500</v>
      </c>
      <c r="AY862" s="1">
        <f t="shared" si="349"/>
        <v>21500</v>
      </c>
      <c r="AZ862" s="1">
        <f t="shared" si="350"/>
        <v>430000</v>
      </c>
      <c r="BA862" s="1">
        <f t="shared" si="351"/>
        <v>516000</v>
      </c>
      <c r="BB862">
        <v>5</v>
      </c>
      <c r="BC862" s="1">
        <f>SUM($BA$5:BA862)</f>
        <v>217137900</v>
      </c>
      <c r="BD862" s="1">
        <v>0</v>
      </c>
      <c r="BE862" s="1">
        <f>SUM($BA$235:BA862)</f>
        <v>205008000</v>
      </c>
    </row>
    <row r="863" spans="21:57" x14ac:dyDescent="0.3">
      <c r="U863" s="2">
        <v>859</v>
      </c>
      <c r="V863">
        <v>0.95799999999999996</v>
      </c>
      <c r="W863">
        <f t="shared" si="354"/>
        <v>0.95799999999999996</v>
      </c>
      <c r="X863">
        <f t="shared" si="355"/>
        <v>0.95799999999999996</v>
      </c>
      <c r="Y863">
        <f t="shared" si="356"/>
        <v>0.95799999999999996</v>
      </c>
      <c r="Z863" s="4">
        <f t="shared" si="357"/>
        <v>639844.11</v>
      </c>
      <c r="AA863" s="4">
        <f t="shared" si="353"/>
        <v>166973.93046986411</v>
      </c>
      <c r="AB863" s="4">
        <f t="shared" si="358"/>
        <v>639847.94200000004</v>
      </c>
      <c r="AC863" s="4">
        <f>SUM($AB$5:AB863)</f>
        <v>216069644.50399995</v>
      </c>
      <c r="AD863">
        <f t="shared" si="359"/>
        <v>0.29700995508105382</v>
      </c>
      <c r="AF863" s="2">
        <v>859</v>
      </c>
      <c r="AG863">
        <f t="shared" si="360"/>
        <v>3.7624999999999376</v>
      </c>
      <c r="AH863">
        <f t="shared" si="361"/>
        <v>3.7624999999999376</v>
      </c>
      <c r="AI863">
        <f t="shared" si="362"/>
        <v>3.7624999999999376</v>
      </c>
      <c r="AJ863">
        <f t="shared" si="363"/>
        <v>3.7624999999999376</v>
      </c>
      <c r="AK863">
        <f t="shared" si="364"/>
        <v>15.04999999999975</v>
      </c>
      <c r="AL863">
        <v>30.0999999999995</v>
      </c>
      <c r="AM863">
        <f>SUM($AL$5:AL863)</f>
        <v>18993.249999999982</v>
      </c>
      <c r="AU863" s="2">
        <v>859</v>
      </c>
      <c r="AV863" s="1">
        <f t="shared" si="352"/>
        <v>21500</v>
      </c>
      <c r="AW863" s="1">
        <f t="shared" si="347"/>
        <v>21500</v>
      </c>
      <c r="AX863" s="1">
        <f t="shared" si="348"/>
        <v>21500</v>
      </c>
      <c r="AY863" s="1">
        <f t="shared" si="349"/>
        <v>21500</v>
      </c>
      <c r="AZ863" s="1">
        <f t="shared" si="350"/>
        <v>430000</v>
      </c>
      <c r="BA863" s="1">
        <f t="shared" si="351"/>
        <v>516000</v>
      </c>
      <c r="BB863">
        <v>5</v>
      </c>
      <c r="BC863" s="1">
        <f>SUM($BA$5:BA863)</f>
        <v>217653900</v>
      </c>
      <c r="BD863" s="1">
        <v>0</v>
      </c>
      <c r="BE863" s="1">
        <f>SUM($BA$235:BA863)</f>
        <v>205524000</v>
      </c>
    </row>
    <row r="864" spans="21:57" x14ac:dyDescent="0.3">
      <c r="U864" s="2">
        <v>860</v>
      </c>
      <c r="V864">
        <v>0.95899999999999996</v>
      </c>
      <c r="W864">
        <f t="shared" si="354"/>
        <v>0.95899999999999996</v>
      </c>
      <c r="X864">
        <f t="shared" si="355"/>
        <v>0.95899999999999996</v>
      </c>
      <c r="Y864">
        <f t="shared" si="356"/>
        <v>0.95899999999999996</v>
      </c>
      <c r="Z864" s="4">
        <f t="shared" si="357"/>
        <v>641152.51</v>
      </c>
      <c r="AA864" s="4">
        <f t="shared" si="353"/>
        <v>167140.90440033397</v>
      </c>
      <c r="AB864" s="4">
        <f t="shared" si="358"/>
        <v>641156.34600000002</v>
      </c>
      <c r="AC864" s="4">
        <f>SUM($AB$5:AB864)</f>
        <v>216710800.84999993</v>
      </c>
      <c r="AD864">
        <f t="shared" si="359"/>
        <v>0.29673596560581034</v>
      </c>
      <c r="AF864" s="2">
        <v>860</v>
      </c>
      <c r="AG864">
        <f t="shared" si="360"/>
        <v>3.7637499999999373</v>
      </c>
      <c r="AH864">
        <f t="shared" si="361"/>
        <v>3.7637499999999373</v>
      </c>
      <c r="AI864">
        <f t="shared" si="362"/>
        <v>3.7637499999999373</v>
      </c>
      <c r="AJ864">
        <f t="shared" si="363"/>
        <v>3.7637499999999373</v>
      </c>
      <c r="AK864">
        <f t="shared" si="364"/>
        <v>15.054999999999749</v>
      </c>
      <c r="AL864">
        <v>30.109999999999498</v>
      </c>
      <c r="AM864">
        <f>SUM($AL$5:AL864)</f>
        <v>19023.359999999982</v>
      </c>
      <c r="AU864" s="2">
        <v>860</v>
      </c>
      <c r="AV864" s="1">
        <f t="shared" si="352"/>
        <v>21500</v>
      </c>
      <c r="AW864" s="1">
        <f t="shared" si="347"/>
        <v>21500</v>
      </c>
      <c r="AX864" s="1">
        <f t="shared" si="348"/>
        <v>21500</v>
      </c>
      <c r="AY864" s="1">
        <f t="shared" si="349"/>
        <v>21500</v>
      </c>
      <c r="AZ864" s="1">
        <f t="shared" si="350"/>
        <v>430000</v>
      </c>
      <c r="BA864" s="1">
        <f t="shared" si="351"/>
        <v>516000</v>
      </c>
      <c r="BB864">
        <v>5</v>
      </c>
      <c r="BC864" s="1">
        <f>SUM($BA$5:BA864)</f>
        <v>218169900</v>
      </c>
      <c r="BD864" s="1">
        <v>0</v>
      </c>
      <c r="BE864" s="1">
        <f>SUM($BA$235:BA864)</f>
        <v>206040000</v>
      </c>
    </row>
    <row r="865" spans="21:57" x14ac:dyDescent="0.3">
      <c r="U865" s="2">
        <v>861</v>
      </c>
      <c r="V865">
        <v>0.96</v>
      </c>
      <c r="W865">
        <f t="shared" si="354"/>
        <v>0.96</v>
      </c>
      <c r="X865">
        <f t="shared" si="355"/>
        <v>0.96</v>
      </c>
      <c r="Y865">
        <f t="shared" si="356"/>
        <v>0.96</v>
      </c>
      <c r="Z865" s="4">
        <f t="shared" si="357"/>
        <v>642462.9</v>
      </c>
      <c r="AA865" s="4">
        <f t="shared" si="353"/>
        <v>167308.04530473429</v>
      </c>
      <c r="AB865" s="4">
        <f t="shared" si="358"/>
        <v>642466.74</v>
      </c>
      <c r="AC865" s="4">
        <f>SUM($AB$5:AB865)</f>
        <v>217353267.58999994</v>
      </c>
      <c r="AD865">
        <f t="shared" si="359"/>
        <v>0.29646272243011268</v>
      </c>
      <c r="AF865" s="2">
        <v>861</v>
      </c>
      <c r="AG865">
        <f t="shared" si="360"/>
        <v>3.7649999999999375</v>
      </c>
      <c r="AH865">
        <f t="shared" si="361"/>
        <v>3.7649999999999375</v>
      </c>
      <c r="AI865">
        <f t="shared" si="362"/>
        <v>3.7649999999999375</v>
      </c>
      <c r="AJ865">
        <f t="shared" si="363"/>
        <v>3.7649999999999375</v>
      </c>
      <c r="AK865">
        <f t="shared" si="364"/>
        <v>15.05999999999975</v>
      </c>
      <c r="AL865">
        <v>30.1199999999995</v>
      </c>
      <c r="AM865">
        <f>SUM($AL$5:AL865)</f>
        <v>19053.479999999981</v>
      </c>
      <c r="AU865" s="2">
        <v>861</v>
      </c>
      <c r="AV865" s="1">
        <f t="shared" si="352"/>
        <v>21500</v>
      </c>
      <c r="AW865" s="1">
        <f t="shared" si="347"/>
        <v>21500</v>
      </c>
      <c r="AX865" s="1">
        <f t="shared" si="348"/>
        <v>21500</v>
      </c>
      <c r="AY865" s="1">
        <f t="shared" si="349"/>
        <v>21500</v>
      </c>
      <c r="AZ865" s="1">
        <f t="shared" si="350"/>
        <v>430000</v>
      </c>
      <c r="BA865" s="1">
        <f t="shared" si="351"/>
        <v>516000</v>
      </c>
      <c r="BB865">
        <v>5</v>
      </c>
      <c r="BC865" s="1">
        <f>SUM($BA$5:BA865)</f>
        <v>218685900</v>
      </c>
      <c r="BD865" s="1">
        <v>0</v>
      </c>
      <c r="BE865" s="1">
        <f>SUM($BA$235:BA865)</f>
        <v>206556000</v>
      </c>
    </row>
    <row r="866" spans="21:57" x14ac:dyDescent="0.3">
      <c r="U866" s="2">
        <v>862</v>
      </c>
      <c r="V866">
        <v>0.96099999999999997</v>
      </c>
      <c r="W866">
        <f t="shared" si="354"/>
        <v>0.96099999999999997</v>
      </c>
      <c r="X866">
        <f t="shared" si="355"/>
        <v>0.96099999999999997</v>
      </c>
      <c r="Y866">
        <f t="shared" si="356"/>
        <v>0.96099999999999997</v>
      </c>
      <c r="Z866" s="4">
        <f t="shared" si="357"/>
        <v>643775.26</v>
      </c>
      <c r="AA866" s="4">
        <f t="shared" si="353"/>
        <v>167475.35335003902</v>
      </c>
      <c r="AB866" s="4">
        <f t="shared" si="358"/>
        <v>643779.10400000005</v>
      </c>
      <c r="AC866" s="4">
        <f>SUM($AB$5:AB866)</f>
        <v>217997046.69399995</v>
      </c>
      <c r="AD866">
        <f t="shared" si="359"/>
        <v>0.29619021197067175</v>
      </c>
      <c r="AF866" s="2">
        <v>862</v>
      </c>
      <c r="AG866">
        <f t="shared" si="360"/>
        <v>3.7662499999999377</v>
      </c>
      <c r="AH866">
        <f t="shared" si="361"/>
        <v>3.7662499999999377</v>
      </c>
      <c r="AI866">
        <f t="shared" si="362"/>
        <v>3.7662499999999377</v>
      </c>
      <c r="AJ866">
        <f t="shared" si="363"/>
        <v>3.7662499999999377</v>
      </c>
      <c r="AK866">
        <f t="shared" si="364"/>
        <v>15.064999999999751</v>
      </c>
      <c r="AL866">
        <v>30.129999999999502</v>
      </c>
      <c r="AM866">
        <f>SUM($AL$5:AL866)</f>
        <v>19083.609999999982</v>
      </c>
      <c r="AU866" s="2">
        <v>862</v>
      </c>
      <c r="AV866" s="1">
        <f t="shared" si="352"/>
        <v>21500</v>
      </c>
      <c r="AW866" s="1">
        <f t="shared" si="347"/>
        <v>21500</v>
      </c>
      <c r="AX866" s="1">
        <f t="shared" si="348"/>
        <v>21500</v>
      </c>
      <c r="AY866" s="1">
        <f t="shared" si="349"/>
        <v>21500</v>
      </c>
      <c r="AZ866" s="1">
        <f t="shared" si="350"/>
        <v>430000</v>
      </c>
      <c r="BA866" s="1">
        <f t="shared" si="351"/>
        <v>516000</v>
      </c>
      <c r="BB866">
        <v>5</v>
      </c>
      <c r="BC866" s="1">
        <f>SUM($BA$5:BA866)</f>
        <v>219201900</v>
      </c>
      <c r="BD866" s="1">
        <v>0</v>
      </c>
      <c r="BE866" s="1">
        <f>SUM($BA$235:BA866)</f>
        <v>207072000</v>
      </c>
    </row>
    <row r="867" spans="21:57" x14ac:dyDescent="0.3">
      <c r="U867" s="2">
        <v>863</v>
      </c>
      <c r="V867">
        <v>0.96199999999999997</v>
      </c>
      <c r="W867">
        <f t="shared" si="354"/>
        <v>0.96199999999999997</v>
      </c>
      <c r="X867">
        <f t="shared" si="355"/>
        <v>0.96199999999999997</v>
      </c>
      <c r="Y867">
        <f t="shared" si="356"/>
        <v>0.96199999999999997</v>
      </c>
      <c r="Z867" s="4">
        <f t="shared" si="357"/>
        <v>645089.61</v>
      </c>
      <c r="AA867" s="4">
        <f t="shared" si="353"/>
        <v>167642.82870338904</v>
      </c>
      <c r="AB867" s="4">
        <f t="shared" si="358"/>
        <v>645093.45799999998</v>
      </c>
      <c r="AC867" s="4">
        <f>SUM($AB$5:AB867)</f>
        <v>218642140.15199995</v>
      </c>
      <c r="AD867">
        <f t="shared" si="359"/>
        <v>0.2959184391637722</v>
      </c>
      <c r="AF867" s="2">
        <v>863</v>
      </c>
      <c r="AG867">
        <f t="shared" si="360"/>
        <v>3.7674999999999375</v>
      </c>
      <c r="AH867">
        <f t="shared" si="361"/>
        <v>3.7674999999999375</v>
      </c>
      <c r="AI867">
        <f t="shared" si="362"/>
        <v>3.7674999999999375</v>
      </c>
      <c r="AJ867">
        <f t="shared" si="363"/>
        <v>3.7674999999999375</v>
      </c>
      <c r="AK867">
        <f t="shared" si="364"/>
        <v>15.06999999999975</v>
      </c>
      <c r="AL867">
        <v>30.1399999999995</v>
      </c>
      <c r="AM867">
        <f>SUM($AL$5:AL867)</f>
        <v>19113.749999999982</v>
      </c>
      <c r="AU867" s="2">
        <v>863</v>
      </c>
      <c r="AV867" s="1">
        <f t="shared" si="352"/>
        <v>21500</v>
      </c>
      <c r="AW867" s="1">
        <f t="shared" si="347"/>
        <v>21500</v>
      </c>
      <c r="AX867" s="1">
        <f t="shared" si="348"/>
        <v>21500</v>
      </c>
      <c r="AY867" s="1">
        <f t="shared" si="349"/>
        <v>21500</v>
      </c>
      <c r="AZ867" s="1">
        <f t="shared" si="350"/>
        <v>430000</v>
      </c>
      <c r="BA867" s="1">
        <f t="shared" si="351"/>
        <v>516000</v>
      </c>
      <c r="BB867">
        <v>5</v>
      </c>
      <c r="BC867" s="1">
        <f>SUM($BA$5:BA867)</f>
        <v>219717900</v>
      </c>
      <c r="BD867" s="1">
        <v>0</v>
      </c>
      <c r="BE867" s="1">
        <f>SUM($BA$235:BA867)</f>
        <v>207588000</v>
      </c>
    </row>
    <row r="868" spans="21:57" x14ac:dyDescent="0.3">
      <c r="U868" s="2">
        <v>864</v>
      </c>
      <c r="V868">
        <v>0.96299999999999997</v>
      </c>
      <c r="W868">
        <f t="shared" si="354"/>
        <v>0.96299999999999997</v>
      </c>
      <c r="X868">
        <f t="shared" si="355"/>
        <v>0.96299999999999997</v>
      </c>
      <c r="Y868">
        <f t="shared" si="356"/>
        <v>0.96299999999999997</v>
      </c>
      <c r="Z868" s="4">
        <f t="shared" si="357"/>
        <v>646405.94000000006</v>
      </c>
      <c r="AA868" s="4">
        <f t="shared" si="353"/>
        <v>167810.4715320924</v>
      </c>
      <c r="AB868" s="4">
        <f t="shared" si="358"/>
        <v>646409.79200000002</v>
      </c>
      <c r="AC868" s="4">
        <f>SUM($AB$5:AB868)</f>
        <v>219288549.94399995</v>
      </c>
      <c r="AD868">
        <f t="shared" si="359"/>
        <v>0.29564739512273885</v>
      </c>
      <c r="AF868" s="2">
        <v>864</v>
      </c>
      <c r="AG868">
        <f t="shared" si="360"/>
        <v>3.7687499999999376</v>
      </c>
      <c r="AH868">
        <f t="shared" si="361"/>
        <v>3.7687499999999376</v>
      </c>
      <c r="AI868">
        <f t="shared" si="362"/>
        <v>3.7687499999999376</v>
      </c>
      <c r="AJ868">
        <f t="shared" si="363"/>
        <v>3.7687499999999376</v>
      </c>
      <c r="AK868">
        <f t="shared" si="364"/>
        <v>15.074999999999751</v>
      </c>
      <c r="AL868">
        <v>30.149999999999501</v>
      </c>
      <c r="AM868">
        <f>SUM($AL$5:AL868)</f>
        <v>19143.89999999998</v>
      </c>
      <c r="AU868" s="2">
        <v>864</v>
      </c>
      <c r="AV868" s="1">
        <f t="shared" si="352"/>
        <v>21500</v>
      </c>
      <c r="AW868" s="1">
        <f t="shared" si="347"/>
        <v>21500</v>
      </c>
      <c r="AX868" s="1">
        <f t="shared" si="348"/>
        <v>21500</v>
      </c>
      <c r="AY868" s="1">
        <f t="shared" si="349"/>
        <v>21500</v>
      </c>
      <c r="AZ868" s="1">
        <f t="shared" si="350"/>
        <v>430000</v>
      </c>
      <c r="BA868" s="1">
        <f t="shared" si="351"/>
        <v>516000</v>
      </c>
      <c r="BB868">
        <v>5</v>
      </c>
      <c r="BC868" s="1">
        <f>SUM($BA$5:BA868)</f>
        <v>220233900</v>
      </c>
      <c r="BD868" s="1">
        <v>0</v>
      </c>
      <c r="BE868" s="1">
        <f>SUM($BA$235:BA868)</f>
        <v>208104000</v>
      </c>
    </row>
    <row r="869" spans="21:57" x14ac:dyDescent="0.3">
      <c r="U869" s="2">
        <v>865</v>
      </c>
      <c r="V869">
        <v>0.96399999999999997</v>
      </c>
      <c r="W869">
        <f t="shared" si="354"/>
        <v>0.96399999999999997</v>
      </c>
      <c r="X869">
        <f t="shared" si="355"/>
        <v>0.96399999999999997</v>
      </c>
      <c r="Y869">
        <f t="shared" si="356"/>
        <v>0.96399999999999997</v>
      </c>
      <c r="Z869" s="4">
        <f t="shared" si="357"/>
        <v>647724.26</v>
      </c>
      <c r="AA869" s="4">
        <f t="shared" si="353"/>
        <v>167978.28200362448</v>
      </c>
      <c r="AB869" s="4">
        <f t="shared" si="358"/>
        <v>647728.11600000004</v>
      </c>
      <c r="AC869" s="4">
        <f>SUM($AB$5:AB869)</f>
        <v>219936278.05999994</v>
      </c>
      <c r="AD869">
        <f t="shared" si="359"/>
        <v>0.2953770801828951</v>
      </c>
      <c r="AF869" s="2">
        <v>865</v>
      </c>
      <c r="AG869">
        <f t="shared" si="360"/>
        <v>3.7699999999999374</v>
      </c>
      <c r="AH869">
        <f t="shared" si="361"/>
        <v>3.7699999999999374</v>
      </c>
      <c r="AI869">
        <f t="shared" si="362"/>
        <v>3.7699999999999374</v>
      </c>
      <c r="AJ869">
        <f t="shared" si="363"/>
        <v>3.7699999999999374</v>
      </c>
      <c r="AK869">
        <f t="shared" si="364"/>
        <v>15.07999999999975</v>
      </c>
      <c r="AL869">
        <v>30.159999999999499</v>
      </c>
      <c r="AM869">
        <f>SUM($AL$5:AL869)</f>
        <v>19174.059999999979</v>
      </c>
      <c r="AU869" s="2">
        <v>865</v>
      </c>
      <c r="AV869" s="1">
        <f t="shared" si="352"/>
        <v>21500</v>
      </c>
      <c r="AW869" s="1">
        <f t="shared" si="347"/>
        <v>21500</v>
      </c>
      <c r="AX869" s="1">
        <f t="shared" si="348"/>
        <v>21500</v>
      </c>
      <c r="AY869" s="1">
        <f t="shared" si="349"/>
        <v>21500</v>
      </c>
      <c r="AZ869" s="1">
        <f t="shared" si="350"/>
        <v>430000</v>
      </c>
      <c r="BA869" s="1">
        <f t="shared" si="351"/>
        <v>516000</v>
      </c>
      <c r="BB869">
        <v>5</v>
      </c>
      <c r="BC869" s="1">
        <f>SUM($BA$5:BA869)</f>
        <v>220749900</v>
      </c>
      <c r="BD869" s="1">
        <v>0</v>
      </c>
      <c r="BE869" s="1">
        <f>SUM($BA$235:BA869)</f>
        <v>208620000</v>
      </c>
    </row>
    <row r="870" spans="21:57" x14ac:dyDescent="0.3">
      <c r="U870" s="2">
        <v>866</v>
      </c>
      <c r="V870">
        <v>0.96499999999999997</v>
      </c>
      <c r="W870">
        <f t="shared" si="354"/>
        <v>0.96499999999999997</v>
      </c>
      <c r="X870">
        <f t="shared" si="355"/>
        <v>0.96499999999999997</v>
      </c>
      <c r="Y870">
        <f t="shared" si="356"/>
        <v>0.96499999999999997</v>
      </c>
      <c r="Z870" s="4">
        <f t="shared" si="357"/>
        <v>649044.57000000007</v>
      </c>
      <c r="AA870" s="4">
        <f t="shared" si="353"/>
        <v>168146.26028562809</v>
      </c>
      <c r="AB870" s="4">
        <f t="shared" si="358"/>
        <v>649048.43000000005</v>
      </c>
      <c r="AC870" s="4">
        <f>SUM($AB$5:AB870)</f>
        <v>220585326.48999995</v>
      </c>
      <c r="AD870">
        <f t="shared" si="359"/>
        <v>0.29510749009899262</v>
      </c>
      <c r="AF870" s="2">
        <v>866</v>
      </c>
      <c r="AG870">
        <f t="shared" si="360"/>
        <v>3.7712499999999376</v>
      </c>
      <c r="AH870">
        <f t="shared" si="361"/>
        <v>3.7712499999999376</v>
      </c>
      <c r="AI870">
        <f t="shared" si="362"/>
        <v>3.7712499999999376</v>
      </c>
      <c r="AJ870">
        <f t="shared" si="363"/>
        <v>3.7712499999999376</v>
      </c>
      <c r="AK870">
        <f t="shared" si="364"/>
        <v>15.08499999999975</v>
      </c>
      <c r="AL870">
        <v>30.169999999999501</v>
      </c>
      <c r="AM870">
        <f>SUM($AL$5:AL870)</f>
        <v>19204.229999999978</v>
      </c>
      <c r="AU870" s="2">
        <v>866</v>
      </c>
      <c r="AV870" s="1">
        <f t="shared" si="352"/>
        <v>21500</v>
      </c>
      <c r="AW870" s="1">
        <f t="shared" si="347"/>
        <v>21500</v>
      </c>
      <c r="AX870" s="1">
        <f t="shared" si="348"/>
        <v>21500</v>
      </c>
      <c r="AY870" s="1">
        <f t="shared" si="349"/>
        <v>21500</v>
      </c>
      <c r="AZ870" s="1">
        <f t="shared" si="350"/>
        <v>430000</v>
      </c>
      <c r="BA870" s="1">
        <f t="shared" si="351"/>
        <v>516000</v>
      </c>
      <c r="BB870">
        <v>5</v>
      </c>
      <c r="BC870" s="1">
        <f>SUM($BA$5:BA870)</f>
        <v>221265900</v>
      </c>
      <c r="BD870" s="1">
        <v>0</v>
      </c>
      <c r="BE870" s="1">
        <f>SUM($BA$235:BA870)</f>
        <v>209136000</v>
      </c>
    </row>
    <row r="871" spans="21:57" x14ac:dyDescent="0.3">
      <c r="U871" s="2">
        <v>867</v>
      </c>
      <c r="V871">
        <v>0.96599999999999997</v>
      </c>
      <c r="W871">
        <f t="shared" si="354"/>
        <v>0.96599999999999997</v>
      </c>
      <c r="X871">
        <f t="shared" si="355"/>
        <v>0.96599999999999997</v>
      </c>
      <c r="Y871">
        <f t="shared" si="356"/>
        <v>0.96599999999999997</v>
      </c>
      <c r="Z871" s="4">
        <f t="shared" si="357"/>
        <v>650366.87</v>
      </c>
      <c r="AA871" s="4">
        <f t="shared" si="353"/>
        <v>168314.40654591369</v>
      </c>
      <c r="AB871" s="4">
        <f t="shared" si="358"/>
        <v>650370.73399999994</v>
      </c>
      <c r="AC871" s="4">
        <f>SUM($AB$5:AB871)</f>
        <v>221235697.22399995</v>
      </c>
      <c r="AD871">
        <f t="shared" si="359"/>
        <v>0.29483862065933081</v>
      </c>
      <c r="AF871" s="2">
        <v>867</v>
      </c>
      <c r="AG871">
        <f t="shared" si="360"/>
        <v>3.7724999999999373</v>
      </c>
      <c r="AH871">
        <f t="shared" si="361"/>
        <v>3.7724999999999373</v>
      </c>
      <c r="AI871">
        <f t="shared" si="362"/>
        <v>3.7724999999999373</v>
      </c>
      <c r="AJ871">
        <f t="shared" si="363"/>
        <v>3.7724999999999373</v>
      </c>
      <c r="AK871">
        <f t="shared" si="364"/>
        <v>15.089999999999749</v>
      </c>
      <c r="AL871">
        <v>30.179999999999499</v>
      </c>
      <c r="AM871">
        <f>SUM($AL$5:AL871)</f>
        <v>19234.409999999978</v>
      </c>
      <c r="AU871" s="2">
        <v>867</v>
      </c>
      <c r="AV871" s="1">
        <f t="shared" si="352"/>
        <v>21500</v>
      </c>
      <c r="AW871" s="1">
        <f t="shared" si="347"/>
        <v>21500</v>
      </c>
      <c r="AX871" s="1">
        <f t="shared" si="348"/>
        <v>21500</v>
      </c>
      <c r="AY871" s="1">
        <f t="shared" si="349"/>
        <v>21500</v>
      </c>
      <c r="AZ871" s="1">
        <f t="shared" si="350"/>
        <v>430000</v>
      </c>
      <c r="BA871" s="1">
        <f t="shared" si="351"/>
        <v>516000</v>
      </c>
      <c r="BB871">
        <v>5</v>
      </c>
      <c r="BC871" s="1">
        <f>SUM($BA$5:BA871)</f>
        <v>221781900</v>
      </c>
      <c r="BD871" s="1">
        <v>0</v>
      </c>
      <c r="BE871" s="1">
        <f>SUM($BA$235:BA871)</f>
        <v>209652000</v>
      </c>
    </row>
    <row r="872" spans="21:57" x14ac:dyDescent="0.3">
      <c r="U872" s="2">
        <v>868</v>
      </c>
      <c r="V872">
        <v>0.96699999999999997</v>
      </c>
      <c r="W872">
        <f t="shared" si="354"/>
        <v>0.96699999999999997</v>
      </c>
      <c r="X872">
        <f t="shared" si="355"/>
        <v>0.96699999999999997</v>
      </c>
      <c r="Y872">
        <f t="shared" si="356"/>
        <v>0.96699999999999997</v>
      </c>
      <c r="Z872" s="4">
        <f t="shared" si="357"/>
        <v>651691.17000000004</v>
      </c>
      <c r="AA872" s="4">
        <f t="shared" si="353"/>
        <v>168482.72095245958</v>
      </c>
      <c r="AB872" s="4">
        <f t="shared" si="358"/>
        <v>651695.03800000006</v>
      </c>
      <c r="AC872" s="4">
        <f>SUM($AB$5:AB872)</f>
        <v>221887392.26199993</v>
      </c>
      <c r="AD872">
        <f t="shared" si="359"/>
        <v>0.29457047220555455</v>
      </c>
      <c r="AF872" s="2">
        <v>868</v>
      </c>
      <c r="AG872">
        <f t="shared" si="360"/>
        <v>3.7737499999999375</v>
      </c>
      <c r="AH872">
        <f t="shared" si="361"/>
        <v>3.7737499999999375</v>
      </c>
      <c r="AI872">
        <f t="shared" si="362"/>
        <v>3.7737499999999375</v>
      </c>
      <c r="AJ872">
        <f t="shared" si="363"/>
        <v>3.7737499999999375</v>
      </c>
      <c r="AK872">
        <f t="shared" si="364"/>
        <v>15.09499999999975</v>
      </c>
      <c r="AL872">
        <v>30.1899999999995</v>
      </c>
      <c r="AM872">
        <f>SUM($AL$5:AL872)</f>
        <v>19264.599999999977</v>
      </c>
      <c r="AU872" s="2">
        <v>868</v>
      </c>
      <c r="AV872" s="1">
        <f t="shared" si="352"/>
        <v>21500</v>
      </c>
      <c r="AW872" s="1">
        <f t="shared" si="347"/>
        <v>21500</v>
      </c>
      <c r="AX872" s="1">
        <f t="shared" si="348"/>
        <v>21500</v>
      </c>
      <c r="AY872" s="1">
        <f t="shared" si="349"/>
        <v>21500</v>
      </c>
      <c r="AZ872" s="1">
        <f t="shared" si="350"/>
        <v>430000</v>
      </c>
      <c r="BA872" s="1">
        <f t="shared" si="351"/>
        <v>516000</v>
      </c>
      <c r="BB872">
        <v>5</v>
      </c>
      <c r="BC872" s="1">
        <f>SUM($BA$5:BA872)</f>
        <v>222297900</v>
      </c>
      <c r="BD872" s="1">
        <v>0</v>
      </c>
      <c r="BE872" s="1">
        <f>SUM($BA$235:BA872)</f>
        <v>210168000</v>
      </c>
    </row>
    <row r="873" spans="21:57" x14ac:dyDescent="0.3">
      <c r="U873" s="2">
        <v>869</v>
      </c>
      <c r="V873">
        <v>0.96799999999999997</v>
      </c>
      <c r="W873">
        <f t="shared" si="354"/>
        <v>0.96799999999999997</v>
      </c>
      <c r="X873">
        <f t="shared" si="355"/>
        <v>0.96799999999999997</v>
      </c>
      <c r="Y873">
        <f t="shared" si="356"/>
        <v>0.96799999999999997</v>
      </c>
      <c r="Z873" s="4">
        <f t="shared" si="357"/>
        <v>653017.47</v>
      </c>
      <c r="AA873" s="4">
        <f t="shared" si="353"/>
        <v>168651.20367341203</v>
      </c>
      <c r="AB873" s="4">
        <f t="shared" si="358"/>
        <v>653021.34199999995</v>
      </c>
      <c r="AC873" s="4">
        <f>SUM($AB$5:AB873)</f>
        <v>222540413.60399994</v>
      </c>
      <c r="AD873">
        <f t="shared" si="359"/>
        <v>0.29430304053910999</v>
      </c>
      <c r="AF873" s="2">
        <v>869</v>
      </c>
      <c r="AG873">
        <f t="shared" si="360"/>
        <v>3.7749999999999373</v>
      </c>
      <c r="AH873">
        <f t="shared" si="361"/>
        <v>3.7749999999999373</v>
      </c>
      <c r="AI873">
        <f t="shared" si="362"/>
        <v>3.7749999999999373</v>
      </c>
      <c r="AJ873">
        <f t="shared" si="363"/>
        <v>3.7749999999999373</v>
      </c>
      <c r="AK873">
        <f t="shared" si="364"/>
        <v>15.099999999999749</v>
      </c>
      <c r="AL873">
        <v>30.199999999999498</v>
      </c>
      <c r="AM873">
        <f>SUM($AL$5:AL873)</f>
        <v>19294.799999999977</v>
      </c>
      <c r="AU873" s="2">
        <v>869</v>
      </c>
      <c r="AV873" s="1">
        <f t="shared" si="352"/>
        <v>21500</v>
      </c>
      <c r="AW873" s="1">
        <f t="shared" si="347"/>
        <v>21500</v>
      </c>
      <c r="AX873" s="1">
        <f t="shared" si="348"/>
        <v>21500</v>
      </c>
      <c r="AY873" s="1">
        <f t="shared" si="349"/>
        <v>21500</v>
      </c>
      <c r="AZ873" s="1">
        <f t="shared" si="350"/>
        <v>430000</v>
      </c>
      <c r="BA873" s="1">
        <f t="shared" si="351"/>
        <v>516000</v>
      </c>
      <c r="BB873">
        <v>5</v>
      </c>
      <c r="BC873" s="1">
        <f>SUM($BA$5:BA873)</f>
        <v>222813900</v>
      </c>
      <c r="BD873" s="1">
        <v>0</v>
      </c>
      <c r="BE873" s="1">
        <f>SUM($BA$235:BA873)</f>
        <v>210684000</v>
      </c>
    </row>
    <row r="874" spans="21:57" x14ac:dyDescent="0.3">
      <c r="U874" s="2">
        <v>870</v>
      </c>
      <c r="V874">
        <v>0.96899999999999997</v>
      </c>
      <c r="W874">
        <f t="shared" si="354"/>
        <v>0.96899999999999997</v>
      </c>
      <c r="X874">
        <f t="shared" si="355"/>
        <v>0.96899999999999997</v>
      </c>
      <c r="Y874">
        <f t="shared" si="356"/>
        <v>0.96899999999999997</v>
      </c>
      <c r="Z874" s="4">
        <f t="shared" si="357"/>
        <v>654345.76</v>
      </c>
      <c r="AA874" s="4">
        <f t="shared" si="353"/>
        <v>168819.85487708542</v>
      </c>
      <c r="AB874" s="4">
        <f t="shared" si="358"/>
        <v>654349.63600000006</v>
      </c>
      <c r="AC874" s="4">
        <f>SUM($AB$5:AB874)</f>
        <v>223194763.23999995</v>
      </c>
      <c r="AD874">
        <f t="shared" si="359"/>
        <v>0.29403631700100613</v>
      </c>
      <c r="AF874" s="2">
        <v>870</v>
      </c>
      <c r="AG874">
        <f t="shared" si="360"/>
        <v>3.7762499999999375</v>
      </c>
      <c r="AH874">
        <f t="shared" si="361"/>
        <v>3.7762499999999375</v>
      </c>
      <c r="AI874">
        <f t="shared" si="362"/>
        <v>3.7762499999999375</v>
      </c>
      <c r="AJ874">
        <f t="shared" si="363"/>
        <v>3.7762499999999375</v>
      </c>
      <c r="AK874">
        <f t="shared" si="364"/>
        <v>15.10499999999975</v>
      </c>
      <c r="AL874">
        <v>30.2099999999995</v>
      </c>
      <c r="AM874">
        <f>SUM($AL$5:AL874)</f>
        <v>19325.009999999977</v>
      </c>
      <c r="AU874" s="2">
        <v>870</v>
      </c>
      <c r="AV874" s="1">
        <f t="shared" si="352"/>
        <v>21500</v>
      </c>
      <c r="AW874" s="1">
        <f t="shared" si="347"/>
        <v>21500</v>
      </c>
      <c r="AX874" s="1">
        <f t="shared" si="348"/>
        <v>21500</v>
      </c>
      <c r="AY874" s="1">
        <f t="shared" si="349"/>
        <v>21500</v>
      </c>
      <c r="AZ874" s="1">
        <f t="shared" si="350"/>
        <v>430000</v>
      </c>
      <c r="BA874" s="1">
        <f t="shared" si="351"/>
        <v>516000</v>
      </c>
      <c r="BB874">
        <v>5</v>
      </c>
      <c r="BC874" s="1">
        <f>SUM($BA$5:BA874)</f>
        <v>223329900</v>
      </c>
      <c r="BD874" s="1">
        <v>0</v>
      </c>
      <c r="BE874" s="1">
        <f>SUM($BA$235:BA874)</f>
        <v>211200000</v>
      </c>
    </row>
    <row r="875" spans="21:57" x14ac:dyDescent="0.3">
      <c r="U875" s="2">
        <v>871</v>
      </c>
      <c r="V875">
        <v>0.97</v>
      </c>
      <c r="W875">
        <f t="shared" si="354"/>
        <v>0.97</v>
      </c>
      <c r="X875">
        <f t="shared" si="355"/>
        <v>0.97</v>
      </c>
      <c r="Y875">
        <f t="shared" si="356"/>
        <v>0.97</v>
      </c>
      <c r="Z875" s="4">
        <f t="shared" si="357"/>
        <v>655676.06000000006</v>
      </c>
      <c r="AA875" s="4">
        <f t="shared" si="353"/>
        <v>168988.6747319625</v>
      </c>
      <c r="AB875" s="4">
        <f t="shared" si="358"/>
        <v>655679.94000000006</v>
      </c>
      <c r="AC875" s="4">
        <f>SUM($AB$5:AB875)</f>
        <v>223850443.17999995</v>
      </c>
      <c r="AD875">
        <f t="shared" si="359"/>
        <v>0.29377030647217695</v>
      </c>
      <c r="AF875" s="2">
        <v>871</v>
      </c>
      <c r="AG875">
        <f t="shared" si="360"/>
        <v>3.7774999999999377</v>
      </c>
      <c r="AH875">
        <f t="shared" si="361"/>
        <v>3.7774999999999377</v>
      </c>
      <c r="AI875">
        <f t="shared" si="362"/>
        <v>3.7774999999999377</v>
      </c>
      <c r="AJ875">
        <f t="shared" si="363"/>
        <v>3.7774999999999377</v>
      </c>
      <c r="AK875">
        <f t="shared" si="364"/>
        <v>15.109999999999751</v>
      </c>
      <c r="AL875">
        <v>30.219999999999501</v>
      </c>
      <c r="AM875">
        <f>SUM($AL$5:AL875)</f>
        <v>19355.229999999978</v>
      </c>
      <c r="AU875" s="2">
        <v>871</v>
      </c>
      <c r="AV875" s="1">
        <f t="shared" si="352"/>
        <v>22000</v>
      </c>
      <c r="AW875" s="1">
        <f t="shared" si="347"/>
        <v>22000</v>
      </c>
      <c r="AX875" s="1">
        <f t="shared" si="348"/>
        <v>22000</v>
      </c>
      <c r="AY875" s="1">
        <f t="shared" si="349"/>
        <v>22000</v>
      </c>
      <c r="AZ875" s="1">
        <f t="shared" si="350"/>
        <v>440000</v>
      </c>
      <c r="BA875" s="1">
        <f t="shared" si="351"/>
        <v>528000</v>
      </c>
      <c r="BB875">
        <v>5</v>
      </c>
      <c r="BC875" s="1">
        <f>SUM($BA$5:BA875)</f>
        <v>223857900</v>
      </c>
      <c r="BD875" s="1">
        <v>0</v>
      </c>
      <c r="BE875" s="1">
        <f>SUM($BA$235:BA875)</f>
        <v>211728000</v>
      </c>
    </row>
    <row r="876" spans="21:57" x14ac:dyDescent="0.3">
      <c r="U876" s="2">
        <v>872</v>
      </c>
      <c r="V876">
        <v>0.97099999999999997</v>
      </c>
      <c r="W876">
        <f t="shared" si="354"/>
        <v>0.97099999999999997</v>
      </c>
      <c r="X876">
        <f t="shared" si="355"/>
        <v>0.97099999999999997</v>
      </c>
      <c r="Y876">
        <f t="shared" si="356"/>
        <v>0.97099999999999997</v>
      </c>
      <c r="Z876" s="4">
        <f t="shared" si="357"/>
        <v>657008.37</v>
      </c>
      <c r="AA876" s="4">
        <f t="shared" si="353"/>
        <v>169157.66340669445</v>
      </c>
      <c r="AB876" s="4">
        <f t="shared" si="358"/>
        <v>657012.25399999996</v>
      </c>
      <c r="AC876" s="4">
        <f>SUM($AB$5:AB876)</f>
        <v>224507455.43399996</v>
      </c>
      <c r="AD876">
        <f t="shared" si="359"/>
        <v>0.29350500479987851</v>
      </c>
      <c r="AF876" s="2">
        <v>872</v>
      </c>
      <c r="AG876">
        <f t="shared" si="360"/>
        <v>3.778749999999925</v>
      </c>
      <c r="AH876">
        <f t="shared" si="361"/>
        <v>3.778749999999925</v>
      </c>
      <c r="AI876">
        <f t="shared" si="362"/>
        <v>3.778749999999925</v>
      </c>
      <c r="AJ876">
        <f t="shared" si="363"/>
        <v>3.778749999999925</v>
      </c>
      <c r="AK876">
        <f t="shared" si="364"/>
        <v>15.1149999999997</v>
      </c>
      <c r="AL876">
        <v>30.2299999999994</v>
      </c>
      <c r="AM876">
        <f>SUM($AL$5:AL876)</f>
        <v>19385.459999999977</v>
      </c>
      <c r="AU876" s="2">
        <v>872</v>
      </c>
      <c r="AV876" s="1">
        <f t="shared" si="352"/>
        <v>22000</v>
      </c>
      <c r="AW876" s="1">
        <f t="shared" si="347"/>
        <v>22000</v>
      </c>
      <c r="AX876" s="1">
        <f t="shared" si="348"/>
        <v>22000</v>
      </c>
      <c r="AY876" s="1">
        <f t="shared" si="349"/>
        <v>22000</v>
      </c>
      <c r="AZ876" s="1">
        <f t="shared" si="350"/>
        <v>440000</v>
      </c>
      <c r="BA876" s="1">
        <f t="shared" si="351"/>
        <v>528000</v>
      </c>
      <c r="BB876">
        <v>5</v>
      </c>
      <c r="BC876" s="1">
        <f>SUM($BA$5:BA876)</f>
        <v>224385900</v>
      </c>
      <c r="BD876" s="1">
        <v>0</v>
      </c>
      <c r="BE876" s="1">
        <f>SUM($BA$235:BA876)</f>
        <v>212256000</v>
      </c>
    </row>
    <row r="877" spans="21:57" x14ac:dyDescent="0.3">
      <c r="U877" s="2">
        <v>873</v>
      </c>
      <c r="V877">
        <v>0.97199999999999998</v>
      </c>
      <c r="W877">
        <f t="shared" si="354"/>
        <v>0.97199999999999998</v>
      </c>
      <c r="X877">
        <f t="shared" si="355"/>
        <v>0.97199999999999998</v>
      </c>
      <c r="Y877">
        <f t="shared" si="356"/>
        <v>0.97199999999999998</v>
      </c>
      <c r="Z877" s="4">
        <f t="shared" si="357"/>
        <v>658342.69000000006</v>
      </c>
      <c r="AA877" s="4">
        <f t="shared" si="353"/>
        <v>169326.82107010114</v>
      </c>
      <c r="AB877" s="4">
        <f t="shared" si="358"/>
        <v>658346.5780000001</v>
      </c>
      <c r="AC877" s="4">
        <f>SUM($AB$5:AB877)</f>
        <v>225165802.01199996</v>
      </c>
      <c r="AD877">
        <f t="shared" si="359"/>
        <v>0.29324040786411559</v>
      </c>
      <c r="AF877" s="2">
        <v>873</v>
      </c>
      <c r="AG877">
        <f t="shared" si="360"/>
        <v>3.7799999999999376</v>
      </c>
      <c r="AH877">
        <f t="shared" si="361"/>
        <v>3.7799999999999376</v>
      </c>
      <c r="AI877">
        <f t="shared" si="362"/>
        <v>3.7799999999999376</v>
      </c>
      <c r="AJ877">
        <f t="shared" si="363"/>
        <v>3.7799999999999376</v>
      </c>
      <c r="AK877">
        <f t="shared" si="364"/>
        <v>15.119999999999751</v>
      </c>
      <c r="AL877">
        <v>30.239999999999501</v>
      </c>
      <c r="AM877">
        <f>SUM($AL$5:AL877)</f>
        <v>19415.699999999975</v>
      </c>
      <c r="AU877" s="2">
        <v>873</v>
      </c>
      <c r="AV877" s="1">
        <f t="shared" si="352"/>
        <v>22000</v>
      </c>
      <c r="AW877" s="1">
        <f t="shared" si="347"/>
        <v>22000</v>
      </c>
      <c r="AX877" s="1">
        <f t="shared" si="348"/>
        <v>22000</v>
      </c>
      <c r="AY877" s="1">
        <f t="shared" si="349"/>
        <v>22000</v>
      </c>
      <c r="AZ877" s="1">
        <f t="shared" si="350"/>
        <v>440000</v>
      </c>
      <c r="BA877" s="1">
        <f t="shared" si="351"/>
        <v>528000</v>
      </c>
      <c r="BB877">
        <v>5</v>
      </c>
      <c r="BC877" s="1">
        <f>SUM($BA$5:BA877)</f>
        <v>224913900</v>
      </c>
      <c r="BD877" s="1">
        <v>0</v>
      </c>
      <c r="BE877" s="1">
        <f>SUM($BA$235:BA877)</f>
        <v>212784000</v>
      </c>
    </row>
    <row r="878" spans="21:57" x14ac:dyDescent="0.3">
      <c r="U878" s="2">
        <v>874</v>
      </c>
      <c r="V878">
        <v>0.97299999999999998</v>
      </c>
      <c r="W878">
        <f t="shared" si="354"/>
        <v>0.97299999999999998</v>
      </c>
      <c r="X878">
        <f t="shared" si="355"/>
        <v>0.97299999999999998</v>
      </c>
      <c r="Y878">
        <f t="shared" si="356"/>
        <v>0.97299999999999998</v>
      </c>
      <c r="Z878" s="4">
        <f t="shared" si="357"/>
        <v>659679.01</v>
      </c>
      <c r="AA878" s="4">
        <f t="shared" si="353"/>
        <v>169496.14789117122</v>
      </c>
      <c r="AB878" s="4">
        <f t="shared" si="358"/>
        <v>659682.902</v>
      </c>
      <c r="AC878" s="4">
        <f>SUM($AB$5:AB878)</f>
        <v>225825484.91399997</v>
      </c>
      <c r="AD878">
        <f t="shared" si="359"/>
        <v>0.2929765071362182</v>
      </c>
      <c r="AF878" s="2">
        <v>874</v>
      </c>
      <c r="AG878">
        <f t="shared" si="360"/>
        <v>3.7812499999999374</v>
      </c>
      <c r="AH878">
        <f t="shared" si="361"/>
        <v>3.7812499999999374</v>
      </c>
      <c r="AI878">
        <f t="shared" si="362"/>
        <v>3.7812499999999374</v>
      </c>
      <c r="AJ878">
        <f t="shared" si="363"/>
        <v>3.7812499999999374</v>
      </c>
      <c r="AK878">
        <f t="shared" si="364"/>
        <v>15.12499999999975</v>
      </c>
      <c r="AL878">
        <v>30.249999999999499</v>
      </c>
      <c r="AM878">
        <f>SUM($AL$5:AL878)</f>
        <v>19445.949999999975</v>
      </c>
      <c r="AU878" s="2">
        <v>874</v>
      </c>
      <c r="AV878" s="1">
        <f t="shared" si="352"/>
        <v>22000</v>
      </c>
      <c r="AW878" s="1">
        <f t="shared" si="347"/>
        <v>22000</v>
      </c>
      <c r="AX878" s="1">
        <f t="shared" si="348"/>
        <v>22000</v>
      </c>
      <c r="AY878" s="1">
        <f t="shared" si="349"/>
        <v>22000</v>
      </c>
      <c r="AZ878" s="1">
        <f t="shared" si="350"/>
        <v>440000</v>
      </c>
      <c r="BA878" s="1">
        <f t="shared" si="351"/>
        <v>528000</v>
      </c>
      <c r="BB878">
        <v>5</v>
      </c>
      <c r="BC878" s="1">
        <f>SUM($BA$5:BA878)</f>
        <v>225441900</v>
      </c>
      <c r="BD878" s="1">
        <v>0</v>
      </c>
      <c r="BE878" s="1">
        <f>SUM($BA$235:BA878)</f>
        <v>213312000</v>
      </c>
    </row>
    <row r="879" spans="21:57" x14ac:dyDescent="0.3">
      <c r="U879" s="2">
        <v>875</v>
      </c>
      <c r="V879">
        <v>0.97399999999999998</v>
      </c>
      <c r="W879">
        <f t="shared" si="354"/>
        <v>0.97399999999999998</v>
      </c>
      <c r="X879">
        <f t="shared" si="355"/>
        <v>0.97399999999999998</v>
      </c>
      <c r="Y879">
        <f t="shared" si="356"/>
        <v>0.97399999999999998</v>
      </c>
      <c r="Z879" s="4">
        <f t="shared" si="357"/>
        <v>661017.35</v>
      </c>
      <c r="AA879" s="4">
        <f t="shared" si="353"/>
        <v>169665.64403906238</v>
      </c>
      <c r="AB879" s="4">
        <f t="shared" si="358"/>
        <v>661021.24599999993</v>
      </c>
      <c r="AC879" s="4">
        <f>SUM($AB$5:AB879)</f>
        <v>226486506.15999997</v>
      </c>
      <c r="AD879">
        <f t="shared" si="359"/>
        <v>0.29271330746913948</v>
      </c>
      <c r="AE879" s="16"/>
      <c r="AF879" s="2">
        <v>875</v>
      </c>
      <c r="AG879">
        <f t="shared" si="360"/>
        <v>3.7824999999999376</v>
      </c>
      <c r="AH879">
        <f t="shared" si="361"/>
        <v>3.7824999999999376</v>
      </c>
      <c r="AI879">
        <f t="shared" si="362"/>
        <v>3.7824999999999376</v>
      </c>
      <c r="AJ879">
        <f t="shared" si="363"/>
        <v>3.7824999999999376</v>
      </c>
      <c r="AK879">
        <f t="shared" si="364"/>
        <v>15.12999999999975</v>
      </c>
      <c r="AL879">
        <v>30.259999999999501</v>
      </c>
      <c r="AM879">
        <f>SUM($AL$5:AL879)</f>
        <v>19476.209999999974</v>
      </c>
      <c r="AU879" s="2">
        <v>875</v>
      </c>
      <c r="AV879" s="1">
        <f t="shared" si="352"/>
        <v>22000</v>
      </c>
      <c r="AW879" s="1">
        <f t="shared" ref="AW879:AW942" si="365">AV879</f>
        <v>22000</v>
      </c>
      <c r="AX879" s="1">
        <f t="shared" ref="AX879:AX942" si="366">AV879</f>
        <v>22000</v>
      </c>
      <c r="AY879" s="1">
        <f t="shared" ref="AY879:AY942" si="367">AV879</f>
        <v>22000</v>
      </c>
      <c r="AZ879" s="1">
        <f t="shared" ref="AZ879:AZ942" si="368">ROUNDUP(SUM(AV879:AY879)*BB879,-1)</f>
        <v>440000</v>
      </c>
      <c r="BA879" s="1">
        <f t="shared" ref="BA879:BA942" si="369">SUM(AV879:AZ879)</f>
        <v>528000</v>
      </c>
      <c r="BB879">
        <v>5</v>
      </c>
      <c r="BC879" s="1">
        <f>SUM($BA$5:BA879)</f>
        <v>225969900</v>
      </c>
      <c r="BD879" s="1">
        <v>0</v>
      </c>
      <c r="BE879" s="1">
        <f>SUM($BA$235:BA879)</f>
        <v>213840000</v>
      </c>
    </row>
    <row r="880" spans="21:57" x14ac:dyDescent="0.3">
      <c r="U880" s="2">
        <v>876</v>
      </c>
      <c r="V880">
        <v>0.97499999999999998</v>
      </c>
      <c r="W880">
        <f t="shared" si="354"/>
        <v>0.97499999999999998</v>
      </c>
      <c r="X880">
        <f t="shared" si="355"/>
        <v>0.97499999999999998</v>
      </c>
      <c r="Y880">
        <f t="shared" si="356"/>
        <v>0.97499999999999998</v>
      </c>
      <c r="Z880" s="4">
        <f t="shared" si="357"/>
        <v>662357.71</v>
      </c>
      <c r="AA880" s="4">
        <f t="shared" si="353"/>
        <v>169835.30968310143</v>
      </c>
      <c r="AB880" s="4">
        <f t="shared" si="358"/>
        <v>662361.61</v>
      </c>
      <c r="AC880" s="4">
        <f>SUM($AB$5:AB880)</f>
        <v>227148867.76999998</v>
      </c>
      <c r="AD880">
        <f t="shared" si="359"/>
        <v>0.29245080478750163</v>
      </c>
      <c r="AF880" s="2">
        <v>876</v>
      </c>
      <c r="AG880">
        <f t="shared" si="360"/>
        <v>3.7837499999999249</v>
      </c>
      <c r="AH880">
        <f t="shared" si="361"/>
        <v>3.7837499999999249</v>
      </c>
      <c r="AI880">
        <f t="shared" si="362"/>
        <v>3.7837499999999249</v>
      </c>
      <c r="AJ880">
        <f t="shared" si="363"/>
        <v>3.7837499999999249</v>
      </c>
      <c r="AK880">
        <f t="shared" si="364"/>
        <v>15.1349999999997</v>
      </c>
      <c r="AL880">
        <v>30.269999999999399</v>
      </c>
      <c r="AM880">
        <f>SUM($AL$5:AL880)</f>
        <v>19506.479999999974</v>
      </c>
      <c r="AU880" s="2">
        <v>876</v>
      </c>
      <c r="AV880" s="1">
        <f t="shared" si="352"/>
        <v>22000</v>
      </c>
      <c r="AW880" s="1">
        <f t="shared" si="365"/>
        <v>22000</v>
      </c>
      <c r="AX880" s="1">
        <f t="shared" si="366"/>
        <v>22000</v>
      </c>
      <c r="AY880" s="1">
        <f t="shared" si="367"/>
        <v>22000</v>
      </c>
      <c r="AZ880" s="1">
        <f t="shared" si="368"/>
        <v>440000</v>
      </c>
      <c r="BA880" s="1">
        <f t="shared" si="369"/>
        <v>528000</v>
      </c>
      <c r="BB880">
        <v>5</v>
      </c>
      <c r="BC880" s="1">
        <f>SUM($BA$5:BA880)</f>
        <v>226497900</v>
      </c>
      <c r="BD880" s="1">
        <v>0</v>
      </c>
      <c r="BE880" s="1">
        <f>SUM($BA$235:BA880)</f>
        <v>214368000</v>
      </c>
    </row>
    <row r="881" spans="21:57" x14ac:dyDescent="0.3">
      <c r="U881" s="2">
        <v>877</v>
      </c>
      <c r="V881">
        <v>0.97599999999999998</v>
      </c>
      <c r="W881">
        <f t="shared" si="354"/>
        <v>0.97599999999999998</v>
      </c>
      <c r="X881">
        <f t="shared" si="355"/>
        <v>0.97599999999999998</v>
      </c>
      <c r="Y881">
        <f t="shared" si="356"/>
        <v>0.97599999999999998</v>
      </c>
      <c r="Z881" s="4">
        <f t="shared" si="357"/>
        <v>663700.09</v>
      </c>
      <c r="AA881" s="4">
        <f t="shared" si="353"/>
        <v>170005.14499278451</v>
      </c>
      <c r="AB881" s="4">
        <f t="shared" si="358"/>
        <v>663703.99399999995</v>
      </c>
      <c r="AC881" s="4">
        <f>SUM($AB$5:AB881)</f>
        <v>227812571.76399997</v>
      </c>
      <c r="AD881">
        <f t="shared" si="359"/>
        <v>0.29218899504796236</v>
      </c>
      <c r="AF881" s="2">
        <v>877</v>
      </c>
      <c r="AG881">
        <f t="shared" si="360"/>
        <v>3.7849999999999251</v>
      </c>
      <c r="AH881">
        <f t="shared" si="361"/>
        <v>3.7849999999999251</v>
      </c>
      <c r="AI881">
        <f t="shared" si="362"/>
        <v>3.7849999999999251</v>
      </c>
      <c r="AJ881">
        <f t="shared" si="363"/>
        <v>3.7849999999999251</v>
      </c>
      <c r="AK881">
        <f t="shared" si="364"/>
        <v>15.1399999999997</v>
      </c>
      <c r="AL881">
        <v>30.279999999999401</v>
      </c>
      <c r="AM881">
        <f>SUM($AL$5:AL881)</f>
        <v>19536.759999999973</v>
      </c>
      <c r="AU881" s="2">
        <v>877</v>
      </c>
      <c r="AV881" s="1">
        <f t="shared" si="352"/>
        <v>22000</v>
      </c>
      <c r="AW881" s="1">
        <f t="shared" si="365"/>
        <v>22000</v>
      </c>
      <c r="AX881" s="1">
        <f t="shared" si="366"/>
        <v>22000</v>
      </c>
      <c r="AY881" s="1">
        <f t="shared" si="367"/>
        <v>22000</v>
      </c>
      <c r="AZ881" s="1">
        <f t="shared" si="368"/>
        <v>440000</v>
      </c>
      <c r="BA881" s="1">
        <f t="shared" si="369"/>
        <v>528000</v>
      </c>
      <c r="BB881">
        <v>5</v>
      </c>
      <c r="BC881" s="1">
        <f>SUM($BA$5:BA881)</f>
        <v>227025900</v>
      </c>
      <c r="BD881" s="1">
        <v>0</v>
      </c>
      <c r="BE881" s="1">
        <f>SUM($BA$235:BA881)</f>
        <v>214896000</v>
      </c>
    </row>
    <row r="882" spans="21:57" x14ac:dyDescent="0.3">
      <c r="U882" s="2">
        <v>878</v>
      </c>
      <c r="V882">
        <v>0.97699999999999998</v>
      </c>
      <c r="W882">
        <f t="shared" si="354"/>
        <v>0.97699999999999998</v>
      </c>
      <c r="X882">
        <f t="shared" si="355"/>
        <v>0.97699999999999998</v>
      </c>
      <c r="Y882">
        <f t="shared" si="356"/>
        <v>0.97699999999999998</v>
      </c>
      <c r="Z882" s="4">
        <f t="shared" si="357"/>
        <v>665044.49</v>
      </c>
      <c r="AA882" s="4">
        <f t="shared" si="353"/>
        <v>170175.15013777727</v>
      </c>
      <c r="AB882" s="4">
        <f t="shared" si="358"/>
        <v>665048.39800000004</v>
      </c>
      <c r="AC882" s="4">
        <f>SUM($AB$5:AB882)</f>
        <v>228477620.16199997</v>
      </c>
      <c r="AD882">
        <f t="shared" si="359"/>
        <v>0.29192787423907046</v>
      </c>
      <c r="AF882" s="2">
        <v>878</v>
      </c>
      <c r="AG882">
        <f t="shared" si="360"/>
        <v>3.7862499999999248</v>
      </c>
      <c r="AH882">
        <f t="shared" si="361"/>
        <v>3.7862499999999248</v>
      </c>
      <c r="AI882">
        <f t="shared" si="362"/>
        <v>3.7862499999999248</v>
      </c>
      <c r="AJ882">
        <f t="shared" si="363"/>
        <v>3.7862499999999248</v>
      </c>
      <c r="AK882">
        <f t="shared" si="364"/>
        <v>15.144999999999699</v>
      </c>
      <c r="AL882">
        <v>30.289999999999399</v>
      </c>
      <c r="AM882">
        <f>SUM($AL$5:AL882)</f>
        <v>19567.049999999974</v>
      </c>
      <c r="AU882" s="2">
        <v>878</v>
      </c>
      <c r="AV882" s="1">
        <f t="shared" si="352"/>
        <v>22000</v>
      </c>
      <c r="AW882" s="1">
        <f t="shared" si="365"/>
        <v>22000</v>
      </c>
      <c r="AX882" s="1">
        <f t="shared" si="366"/>
        <v>22000</v>
      </c>
      <c r="AY882" s="1">
        <f t="shared" si="367"/>
        <v>22000</v>
      </c>
      <c r="AZ882" s="1">
        <f t="shared" si="368"/>
        <v>440000</v>
      </c>
      <c r="BA882" s="1">
        <f t="shared" si="369"/>
        <v>528000</v>
      </c>
      <c r="BB882">
        <v>5</v>
      </c>
      <c r="BC882" s="1">
        <f>SUM($BA$5:BA882)</f>
        <v>227553900</v>
      </c>
      <c r="BD882" s="1">
        <v>0</v>
      </c>
      <c r="BE882" s="1">
        <f>SUM($BA$235:BA882)</f>
        <v>215424000</v>
      </c>
    </row>
    <row r="883" spans="21:57" x14ac:dyDescent="0.3">
      <c r="U883" s="2">
        <v>879</v>
      </c>
      <c r="V883">
        <v>0.97799999999999998</v>
      </c>
      <c r="W883">
        <f t="shared" si="354"/>
        <v>0.97799999999999998</v>
      </c>
      <c r="X883">
        <f t="shared" si="355"/>
        <v>0.97799999999999998</v>
      </c>
      <c r="Y883">
        <f t="shared" si="356"/>
        <v>0.97799999999999998</v>
      </c>
      <c r="Z883" s="4">
        <f t="shared" si="357"/>
        <v>666390.92000000004</v>
      </c>
      <c r="AA883" s="4">
        <f t="shared" si="353"/>
        <v>170345.32528791504</v>
      </c>
      <c r="AB883" s="4">
        <f t="shared" si="358"/>
        <v>666394.83200000005</v>
      </c>
      <c r="AC883" s="4">
        <f>SUM($AB$5:AB883)</f>
        <v>229144014.99399996</v>
      </c>
      <c r="AD883">
        <f t="shared" si="359"/>
        <v>0.29166744275762596</v>
      </c>
      <c r="AF883" s="2">
        <v>879</v>
      </c>
      <c r="AG883">
        <f t="shared" si="360"/>
        <v>3.787499999999925</v>
      </c>
      <c r="AH883">
        <f t="shared" si="361"/>
        <v>3.787499999999925</v>
      </c>
      <c r="AI883">
        <f t="shared" si="362"/>
        <v>3.787499999999925</v>
      </c>
      <c r="AJ883">
        <f t="shared" si="363"/>
        <v>3.787499999999925</v>
      </c>
      <c r="AK883">
        <f t="shared" si="364"/>
        <v>15.1499999999997</v>
      </c>
      <c r="AL883">
        <v>30.2999999999994</v>
      </c>
      <c r="AM883">
        <f>SUM($AL$5:AL883)</f>
        <v>19597.349999999973</v>
      </c>
      <c r="AU883" s="2">
        <v>879</v>
      </c>
      <c r="AV883" s="1">
        <f t="shared" si="352"/>
        <v>22000</v>
      </c>
      <c r="AW883" s="1">
        <f t="shared" si="365"/>
        <v>22000</v>
      </c>
      <c r="AX883" s="1">
        <f t="shared" si="366"/>
        <v>22000</v>
      </c>
      <c r="AY883" s="1">
        <f t="shared" si="367"/>
        <v>22000</v>
      </c>
      <c r="AZ883" s="1">
        <f t="shared" si="368"/>
        <v>440000</v>
      </c>
      <c r="BA883" s="1">
        <f t="shared" si="369"/>
        <v>528000</v>
      </c>
      <c r="BB883">
        <v>5</v>
      </c>
      <c r="BC883" s="1">
        <f>SUM($BA$5:BA883)</f>
        <v>228081900</v>
      </c>
      <c r="BD883" s="1">
        <v>0</v>
      </c>
      <c r="BE883" s="1">
        <f>SUM($BA$235:BA883)</f>
        <v>215952000</v>
      </c>
    </row>
    <row r="884" spans="21:57" x14ac:dyDescent="0.3">
      <c r="U884" s="2">
        <v>880</v>
      </c>
      <c r="V884">
        <v>0.97899999999999998</v>
      </c>
      <c r="W884">
        <f t="shared" si="354"/>
        <v>0.97899999999999998</v>
      </c>
      <c r="X884">
        <f t="shared" si="355"/>
        <v>0.97899999999999998</v>
      </c>
      <c r="Y884">
        <f t="shared" si="356"/>
        <v>0.97899999999999998</v>
      </c>
      <c r="Z884" s="4">
        <f t="shared" si="357"/>
        <v>667739.37</v>
      </c>
      <c r="AA884" s="4">
        <f t="shared" si="353"/>
        <v>170515.67061320294</v>
      </c>
      <c r="AB884" s="4">
        <f t="shared" si="358"/>
        <v>667743.28599999996</v>
      </c>
      <c r="AC884" s="4">
        <f>SUM($AB$5:AB884)</f>
        <v>229811758.27999997</v>
      </c>
      <c r="AD884">
        <f t="shared" si="359"/>
        <v>0.29140769223996443</v>
      </c>
      <c r="AF884" s="2">
        <v>880</v>
      </c>
      <c r="AG884">
        <f t="shared" si="360"/>
        <v>3.7887499999999248</v>
      </c>
      <c r="AH884">
        <f t="shared" si="361"/>
        <v>3.7887499999999248</v>
      </c>
      <c r="AI884">
        <f t="shared" si="362"/>
        <v>3.7887499999999248</v>
      </c>
      <c r="AJ884">
        <f t="shared" si="363"/>
        <v>3.7887499999999248</v>
      </c>
      <c r="AK884">
        <f t="shared" si="364"/>
        <v>15.154999999999699</v>
      </c>
      <c r="AL884">
        <v>30.309999999999398</v>
      </c>
      <c r="AM884">
        <f>SUM($AL$5:AL884)</f>
        <v>19627.659999999971</v>
      </c>
      <c r="AU884" s="2">
        <v>880</v>
      </c>
      <c r="AV884" s="1">
        <f t="shared" si="352"/>
        <v>22000</v>
      </c>
      <c r="AW884" s="1">
        <f t="shared" si="365"/>
        <v>22000</v>
      </c>
      <c r="AX884" s="1">
        <f t="shared" si="366"/>
        <v>22000</v>
      </c>
      <c r="AY884" s="1">
        <f t="shared" si="367"/>
        <v>22000</v>
      </c>
      <c r="AZ884" s="1">
        <f t="shared" si="368"/>
        <v>440000</v>
      </c>
      <c r="BA884" s="1">
        <f t="shared" si="369"/>
        <v>528000</v>
      </c>
      <c r="BB884">
        <v>5</v>
      </c>
      <c r="BC884" s="1">
        <f>SUM($BA$5:BA884)</f>
        <v>228609900</v>
      </c>
      <c r="BD884" s="1">
        <v>0</v>
      </c>
      <c r="BE884" s="1">
        <f>SUM($BA$235:BA884)</f>
        <v>216480000</v>
      </c>
    </row>
    <row r="885" spans="21:57" x14ac:dyDescent="0.3">
      <c r="U885" s="2">
        <v>881</v>
      </c>
      <c r="V885">
        <v>0.98</v>
      </c>
      <c r="W885">
        <f t="shared" si="354"/>
        <v>0.98</v>
      </c>
      <c r="X885">
        <f t="shared" si="355"/>
        <v>0.98</v>
      </c>
      <c r="Y885">
        <f t="shared" si="356"/>
        <v>0.98</v>
      </c>
      <c r="Z885" s="4">
        <f t="shared" si="357"/>
        <v>669089.86</v>
      </c>
      <c r="AA885" s="4">
        <f t="shared" si="353"/>
        <v>170686.18628381612</v>
      </c>
      <c r="AB885" s="4">
        <f t="shared" si="358"/>
        <v>669093.78</v>
      </c>
      <c r="AC885" s="4">
        <f>SUM($AB$5:AB885)</f>
        <v>230480852.05999997</v>
      </c>
      <c r="AD885">
        <f t="shared" si="359"/>
        <v>0.29114862747135206</v>
      </c>
      <c r="AF885" s="2">
        <v>881</v>
      </c>
      <c r="AG885">
        <f t="shared" si="360"/>
        <v>3.789999999999925</v>
      </c>
      <c r="AH885">
        <f t="shared" si="361"/>
        <v>3.789999999999925</v>
      </c>
      <c r="AI885">
        <f t="shared" si="362"/>
        <v>3.789999999999925</v>
      </c>
      <c r="AJ885">
        <f t="shared" si="363"/>
        <v>3.789999999999925</v>
      </c>
      <c r="AK885">
        <f t="shared" si="364"/>
        <v>15.1599999999997</v>
      </c>
      <c r="AL885">
        <v>30.3199999999994</v>
      </c>
      <c r="AM885">
        <f>SUM($AL$5:AL885)</f>
        <v>19657.97999999997</v>
      </c>
      <c r="AU885" s="2">
        <v>881</v>
      </c>
      <c r="AV885" s="1">
        <f t="shared" si="352"/>
        <v>22000</v>
      </c>
      <c r="AW885" s="1">
        <f t="shared" si="365"/>
        <v>22000</v>
      </c>
      <c r="AX885" s="1">
        <f t="shared" si="366"/>
        <v>22000</v>
      </c>
      <c r="AY885" s="1">
        <f t="shared" si="367"/>
        <v>22000</v>
      </c>
      <c r="AZ885" s="1">
        <f t="shared" si="368"/>
        <v>440000</v>
      </c>
      <c r="BA885" s="1">
        <f t="shared" si="369"/>
        <v>528000</v>
      </c>
      <c r="BB885">
        <v>5</v>
      </c>
      <c r="BC885" s="1">
        <f>SUM($BA$5:BA885)</f>
        <v>229137900</v>
      </c>
      <c r="BD885" s="1">
        <v>0</v>
      </c>
      <c r="BE885" s="1">
        <f>SUM($BA$235:BA885)</f>
        <v>217008000</v>
      </c>
    </row>
    <row r="886" spans="21:57" x14ac:dyDescent="0.3">
      <c r="U886" s="2">
        <v>882</v>
      </c>
      <c r="V886">
        <v>0.98099999999999998</v>
      </c>
      <c r="W886">
        <f t="shared" si="354"/>
        <v>0.98099999999999998</v>
      </c>
      <c r="X886">
        <f t="shared" si="355"/>
        <v>0.98099999999999998</v>
      </c>
      <c r="Y886">
        <f t="shared" si="356"/>
        <v>0.98099999999999998</v>
      </c>
      <c r="Z886" s="4">
        <f t="shared" si="357"/>
        <v>670442.37</v>
      </c>
      <c r="AA886" s="4">
        <f t="shared" si="353"/>
        <v>170856.87247009992</v>
      </c>
      <c r="AB886" s="4">
        <f t="shared" si="358"/>
        <v>670446.29399999999</v>
      </c>
      <c r="AC886" s="4">
        <f>SUM($AB$5:AB886)</f>
        <v>231151298.35399997</v>
      </c>
      <c r="AD886">
        <f t="shared" si="359"/>
        <v>0.29089023578647033</v>
      </c>
      <c r="AF886" s="2">
        <v>882</v>
      </c>
      <c r="AG886">
        <f t="shared" si="360"/>
        <v>3.7912499999999252</v>
      </c>
      <c r="AH886">
        <f t="shared" si="361"/>
        <v>3.7912499999999252</v>
      </c>
      <c r="AI886">
        <f t="shared" si="362"/>
        <v>3.7912499999999252</v>
      </c>
      <c r="AJ886">
        <f t="shared" si="363"/>
        <v>3.7912499999999252</v>
      </c>
      <c r="AK886">
        <f t="shared" si="364"/>
        <v>15.164999999999701</v>
      </c>
      <c r="AL886">
        <v>30.329999999999401</v>
      </c>
      <c r="AM886">
        <f>SUM($AL$5:AL886)</f>
        <v>19688.309999999969</v>
      </c>
      <c r="AU886" s="2">
        <v>882</v>
      </c>
      <c r="AV886" s="1">
        <f t="shared" si="352"/>
        <v>22000</v>
      </c>
      <c r="AW886" s="1">
        <f t="shared" si="365"/>
        <v>22000</v>
      </c>
      <c r="AX886" s="1">
        <f t="shared" si="366"/>
        <v>22000</v>
      </c>
      <c r="AY886" s="1">
        <f t="shared" si="367"/>
        <v>22000</v>
      </c>
      <c r="AZ886" s="1">
        <f t="shared" si="368"/>
        <v>440000</v>
      </c>
      <c r="BA886" s="1">
        <f t="shared" si="369"/>
        <v>528000</v>
      </c>
      <c r="BB886">
        <v>5</v>
      </c>
      <c r="BC886" s="1">
        <f>SUM($BA$5:BA886)</f>
        <v>229665900</v>
      </c>
      <c r="BD886" s="1">
        <v>0</v>
      </c>
      <c r="BE886" s="1">
        <f>SUM($BA$235:BA886)</f>
        <v>217536000</v>
      </c>
    </row>
    <row r="887" spans="21:57" x14ac:dyDescent="0.3">
      <c r="U887" s="2">
        <v>883</v>
      </c>
      <c r="V887">
        <v>0.98199999999999998</v>
      </c>
      <c r="W887">
        <f t="shared" si="354"/>
        <v>0.98199999999999998</v>
      </c>
      <c r="X887">
        <f t="shared" si="355"/>
        <v>0.98199999999999998</v>
      </c>
      <c r="Y887">
        <f t="shared" si="356"/>
        <v>0.98199999999999998</v>
      </c>
      <c r="Z887" s="4">
        <f t="shared" si="357"/>
        <v>671796.93</v>
      </c>
      <c r="AA887" s="4">
        <f t="shared" si="353"/>
        <v>171027.72934257</v>
      </c>
      <c r="AB887" s="4">
        <f t="shared" si="358"/>
        <v>671800.85800000001</v>
      </c>
      <c r="AC887" s="4">
        <f>SUM($AB$5:AB887)</f>
        <v>231823099.21199998</v>
      </c>
      <c r="AD887">
        <f t="shared" si="359"/>
        <v>0.29063252630801628</v>
      </c>
      <c r="AF887" s="2">
        <v>883</v>
      </c>
      <c r="AG887">
        <f t="shared" si="360"/>
        <v>3.7924999999999249</v>
      </c>
      <c r="AH887">
        <f t="shared" si="361"/>
        <v>3.7924999999999249</v>
      </c>
      <c r="AI887">
        <f t="shared" si="362"/>
        <v>3.7924999999999249</v>
      </c>
      <c r="AJ887">
        <f t="shared" si="363"/>
        <v>3.7924999999999249</v>
      </c>
      <c r="AK887">
        <f t="shared" si="364"/>
        <v>15.1699999999997</v>
      </c>
      <c r="AL887">
        <v>30.339999999999399</v>
      </c>
      <c r="AM887">
        <f>SUM($AL$5:AL887)</f>
        <v>19718.649999999969</v>
      </c>
      <c r="AU887" s="2">
        <v>883</v>
      </c>
      <c r="AV887" s="1">
        <f t="shared" si="352"/>
        <v>22000</v>
      </c>
      <c r="AW887" s="1">
        <f t="shared" si="365"/>
        <v>22000</v>
      </c>
      <c r="AX887" s="1">
        <f t="shared" si="366"/>
        <v>22000</v>
      </c>
      <c r="AY887" s="1">
        <f t="shared" si="367"/>
        <v>22000</v>
      </c>
      <c r="AZ887" s="1">
        <f t="shared" si="368"/>
        <v>440000</v>
      </c>
      <c r="BA887" s="1">
        <f t="shared" si="369"/>
        <v>528000</v>
      </c>
      <c r="BB887">
        <v>5</v>
      </c>
      <c r="BC887" s="1">
        <f>SUM($BA$5:BA887)</f>
        <v>230193900</v>
      </c>
      <c r="BD887" s="1">
        <v>0</v>
      </c>
      <c r="BE887" s="1">
        <f>SUM($BA$235:BA887)</f>
        <v>218064000</v>
      </c>
    </row>
    <row r="888" spans="21:57" x14ac:dyDescent="0.3">
      <c r="U888" s="2">
        <v>884</v>
      </c>
      <c r="V888">
        <v>0.98299999999999998</v>
      </c>
      <c r="W888">
        <f t="shared" si="354"/>
        <v>0.98299999999999998</v>
      </c>
      <c r="X888">
        <f t="shared" si="355"/>
        <v>0.98299999999999998</v>
      </c>
      <c r="Y888">
        <f t="shared" si="356"/>
        <v>0.98299999999999998</v>
      </c>
      <c r="Z888" s="4">
        <f t="shared" si="357"/>
        <v>673153.52</v>
      </c>
      <c r="AA888" s="4">
        <f t="shared" si="353"/>
        <v>171198.75707191255</v>
      </c>
      <c r="AB888" s="4">
        <f t="shared" si="358"/>
        <v>673157.45200000005</v>
      </c>
      <c r="AC888" s="4">
        <f>SUM($AB$5:AB888)</f>
        <v>232496256.66399997</v>
      </c>
      <c r="AD888">
        <f t="shared" si="359"/>
        <v>0.29037548643260785</v>
      </c>
      <c r="AF888" s="2">
        <v>884</v>
      </c>
      <c r="AG888">
        <f t="shared" si="360"/>
        <v>3.7937499999999251</v>
      </c>
      <c r="AH888">
        <f t="shared" si="361"/>
        <v>3.7937499999999251</v>
      </c>
      <c r="AI888">
        <f t="shared" si="362"/>
        <v>3.7937499999999251</v>
      </c>
      <c r="AJ888">
        <f t="shared" si="363"/>
        <v>3.7937499999999251</v>
      </c>
      <c r="AK888">
        <f t="shared" si="364"/>
        <v>15.174999999999701</v>
      </c>
      <c r="AL888">
        <v>30.349999999999401</v>
      </c>
      <c r="AM888">
        <f>SUM($AL$5:AL888)</f>
        <v>19748.999999999967</v>
      </c>
      <c r="AU888" s="2">
        <v>884</v>
      </c>
      <c r="AV888" s="1">
        <f t="shared" ref="AV888:AV951" si="370">AV868+500</f>
        <v>22000</v>
      </c>
      <c r="AW888" s="1">
        <f t="shared" si="365"/>
        <v>22000</v>
      </c>
      <c r="AX888" s="1">
        <f t="shared" si="366"/>
        <v>22000</v>
      </c>
      <c r="AY888" s="1">
        <f t="shared" si="367"/>
        <v>22000</v>
      </c>
      <c r="AZ888" s="1">
        <f t="shared" si="368"/>
        <v>440000</v>
      </c>
      <c r="BA888" s="1">
        <f t="shared" si="369"/>
        <v>528000</v>
      </c>
      <c r="BB888">
        <v>5</v>
      </c>
      <c r="BC888" s="1">
        <f>SUM($BA$5:BA888)</f>
        <v>230721900</v>
      </c>
      <c r="BD888" s="1">
        <v>0</v>
      </c>
      <c r="BE888" s="1">
        <f>SUM($BA$235:BA888)</f>
        <v>218592000</v>
      </c>
    </row>
    <row r="889" spans="21:57" x14ac:dyDescent="0.3">
      <c r="U889" s="2">
        <v>885</v>
      </c>
      <c r="V889">
        <v>0.98399999999999999</v>
      </c>
      <c r="W889">
        <f t="shared" si="354"/>
        <v>0.98399999999999999</v>
      </c>
      <c r="X889">
        <f t="shared" si="355"/>
        <v>0.98399999999999999</v>
      </c>
      <c r="Y889">
        <f t="shared" si="356"/>
        <v>0.98399999999999999</v>
      </c>
      <c r="Z889" s="4">
        <f t="shared" si="357"/>
        <v>674512.15</v>
      </c>
      <c r="AA889" s="4">
        <f t="shared" si="353"/>
        <v>171369.95582898444</v>
      </c>
      <c r="AB889" s="4">
        <f t="shared" si="358"/>
        <v>674516.08600000001</v>
      </c>
      <c r="AC889" s="4">
        <f>SUM($AB$5:AB889)</f>
        <v>233170772.74999997</v>
      </c>
      <c r="AD889">
        <f t="shared" si="359"/>
        <v>0.29011911661648637</v>
      </c>
      <c r="AF889" s="2">
        <v>885</v>
      </c>
      <c r="AG889">
        <f t="shared" si="360"/>
        <v>3.7949999999999249</v>
      </c>
      <c r="AH889">
        <f t="shared" si="361"/>
        <v>3.7949999999999249</v>
      </c>
      <c r="AI889">
        <f t="shared" si="362"/>
        <v>3.7949999999999249</v>
      </c>
      <c r="AJ889">
        <f t="shared" si="363"/>
        <v>3.7949999999999249</v>
      </c>
      <c r="AK889">
        <f t="shared" si="364"/>
        <v>15.1799999999997</v>
      </c>
      <c r="AL889">
        <v>30.359999999999399</v>
      </c>
      <c r="AM889">
        <f>SUM($AL$5:AL889)</f>
        <v>19779.359999999968</v>
      </c>
      <c r="AU889" s="2">
        <v>885</v>
      </c>
      <c r="AV889" s="1">
        <f t="shared" si="370"/>
        <v>22000</v>
      </c>
      <c r="AW889" s="1">
        <f t="shared" si="365"/>
        <v>22000</v>
      </c>
      <c r="AX889" s="1">
        <f t="shared" si="366"/>
        <v>22000</v>
      </c>
      <c r="AY889" s="1">
        <f t="shared" si="367"/>
        <v>22000</v>
      </c>
      <c r="AZ889" s="1">
        <f t="shared" si="368"/>
        <v>440000</v>
      </c>
      <c r="BA889" s="1">
        <f t="shared" si="369"/>
        <v>528000</v>
      </c>
      <c r="BB889">
        <v>5</v>
      </c>
      <c r="BC889" s="1">
        <f>SUM($BA$5:BA889)</f>
        <v>231249900</v>
      </c>
      <c r="BD889" s="1">
        <v>0</v>
      </c>
      <c r="BE889" s="1">
        <f>SUM($BA$235:BA889)</f>
        <v>219120000</v>
      </c>
    </row>
    <row r="890" spans="21:57" x14ac:dyDescent="0.3">
      <c r="U890" s="2">
        <v>886</v>
      </c>
      <c r="V890">
        <v>0.98499999999999999</v>
      </c>
      <c r="W890">
        <f t="shared" si="354"/>
        <v>0.98499999999999999</v>
      </c>
      <c r="X890">
        <f t="shared" si="355"/>
        <v>0.98499999999999999</v>
      </c>
      <c r="Y890">
        <f t="shared" si="356"/>
        <v>0.98499999999999999</v>
      </c>
      <c r="Z890" s="4">
        <f t="shared" si="357"/>
        <v>675872.83</v>
      </c>
      <c r="AA890" s="4">
        <f t="shared" si="353"/>
        <v>171541.32578481341</v>
      </c>
      <c r="AB890" s="4">
        <f t="shared" si="358"/>
        <v>675876.7699999999</v>
      </c>
      <c r="AC890" s="4">
        <f>SUM($AB$5:AB890)</f>
        <v>233846649.51999998</v>
      </c>
      <c r="AD890">
        <f t="shared" si="359"/>
        <v>0.28986341728372167</v>
      </c>
      <c r="AF890" s="2">
        <v>886</v>
      </c>
      <c r="AG890">
        <f t="shared" si="360"/>
        <v>3.7962499999999251</v>
      </c>
      <c r="AH890">
        <f t="shared" si="361"/>
        <v>3.7962499999999251</v>
      </c>
      <c r="AI890">
        <f t="shared" si="362"/>
        <v>3.7962499999999251</v>
      </c>
      <c r="AJ890">
        <f t="shared" si="363"/>
        <v>3.7962499999999251</v>
      </c>
      <c r="AK890">
        <f t="shared" si="364"/>
        <v>15.1849999999997</v>
      </c>
      <c r="AL890">
        <v>30.369999999999401</v>
      </c>
      <c r="AM890">
        <f>SUM($AL$5:AL890)</f>
        <v>19809.729999999967</v>
      </c>
      <c r="AU890" s="2">
        <v>886</v>
      </c>
      <c r="AV890" s="1">
        <f t="shared" si="370"/>
        <v>22000</v>
      </c>
      <c r="AW890" s="1">
        <f t="shared" si="365"/>
        <v>22000</v>
      </c>
      <c r="AX890" s="1">
        <f t="shared" si="366"/>
        <v>22000</v>
      </c>
      <c r="AY890" s="1">
        <f t="shared" si="367"/>
        <v>22000</v>
      </c>
      <c r="AZ890" s="1">
        <f t="shared" si="368"/>
        <v>440000</v>
      </c>
      <c r="BA890" s="1">
        <f t="shared" si="369"/>
        <v>528000</v>
      </c>
      <c r="BB890">
        <v>5</v>
      </c>
      <c r="BC890" s="1">
        <f>SUM($BA$5:BA890)</f>
        <v>231777900</v>
      </c>
      <c r="BD890" s="1">
        <v>0</v>
      </c>
      <c r="BE890" s="1">
        <f>SUM($BA$235:BA890)</f>
        <v>219648000</v>
      </c>
    </row>
    <row r="891" spans="21:57" x14ac:dyDescent="0.3">
      <c r="U891" s="2">
        <v>887</v>
      </c>
      <c r="V891">
        <v>0.98599999999999999</v>
      </c>
      <c r="W891">
        <f t="shared" si="354"/>
        <v>0.98599999999999999</v>
      </c>
      <c r="X891">
        <f t="shared" si="355"/>
        <v>0.98599999999999999</v>
      </c>
      <c r="Y891">
        <f t="shared" si="356"/>
        <v>0.98599999999999999</v>
      </c>
      <c r="Z891" s="4">
        <f t="shared" si="357"/>
        <v>677235.55</v>
      </c>
      <c r="AA891" s="4">
        <f t="shared" si="353"/>
        <v>171712.86711059819</v>
      </c>
      <c r="AB891" s="4">
        <f t="shared" si="358"/>
        <v>677239.49400000006</v>
      </c>
      <c r="AC891" s="4">
        <f>SUM($AB$5:AB891)</f>
        <v>234523889.01399997</v>
      </c>
      <c r="AD891">
        <f t="shared" si="359"/>
        <v>0.28960838027404207</v>
      </c>
      <c r="AF891" s="2">
        <v>887</v>
      </c>
      <c r="AG891">
        <f t="shared" si="360"/>
        <v>3.7974999999999248</v>
      </c>
      <c r="AH891">
        <f t="shared" si="361"/>
        <v>3.7974999999999248</v>
      </c>
      <c r="AI891">
        <f t="shared" si="362"/>
        <v>3.7974999999999248</v>
      </c>
      <c r="AJ891">
        <f t="shared" si="363"/>
        <v>3.7974999999999248</v>
      </c>
      <c r="AK891">
        <f t="shared" si="364"/>
        <v>15.189999999999699</v>
      </c>
      <c r="AL891">
        <v>30.379999999999399</v>
      </c>
      <c r="AM891">
        <f>SUM($AL$5:AL891)</f>
        <v>19840.109999999968</v>
      </c>
      <c r="AU891" s="2">
        <v>887</v>
      </c>
      <c r="AV891" s="1">
        <f t="shared" si="370"/>
        <v>22000</v>
      </c>
      <c r="AW891" s="1">
        <f t="shared" si="365"/>
        <v>22000</v>
      </c>
      <c r="AX891" s="1">
        <f t="shared" si="366"/>
        <v>22000</v>
      </c>
      <c r="AY891" s="1">
        <f t="shared" si="367"/>
        <v>22000</v>
      </c>
      <c r="AZ891" s="1">
        <f t="shared" si="368"/>
        <v>440000</v>
      </c>
      <c r="BA891" s="1">
        <f t="shared" si="369"/>
        <v>528000</v>
      </c>
      <c r="BB891">
        <v>5</v>
      </c>
      <c r="BC891" s="1">
        <f>SUM($BA$5:BA891)</f>
        <v>232305900</v>
      </c>
      <c r="BD891" s="1">
        <v>0</v>
      </c>
      <c r="BE891" s="1">
        <f>SUM($BA$235:BA891)</f>
        <v>220176000</v>
      </c>
    </row>
    <row r="892" spans="21:57" x14ac:dyDescent="0.3">
      <c r="U892" s="2">
        <v>888</v>
      </c>
      <c r="V892">
        <v>0.98699999999999999</v>
      </c>
      <c r="W892">
        <f t="shared" si="354"/>
        <v>0.98699999999999999</v>
      </c>
      <c r="X892">
        <f t="shared" si="355"/>
        <v>0.98699999999999999</v>
      </c>
      <c r="Y892">
        <f t="shared" si="356"/>
        <v>0.98699999999999999</v>
      </c>
      <c r="Z892" s="4">
        <f t="shared" si="357"/>
        <v>678600.33</v>
      </c>
      <c r="AA892" s="4">
        <f t="shared" si="353"/>
        <v>171884.57997770878</v>
      </c>
      <c r="AB892" s="4">
        <f t="shared" si="358"/>
        <v>678604.27799999993</v>
      </c>
      <c r="AC892" s="4">
        <f>SUM($AB$5:AB892)</f>
        <v>235202493.29199997</v>
      </c>
      <c r="AD892">
        <f t="shared" si="359"/>
        <v>0.28935401031128544</v>
      </c>
      <c r="AF892" s="2">
        <v>888</v>
      </c>
      <c r="AG892">
        <f t="shared" si="360"/>
        <v>3.798749999999925</v>
      </c>
      <c r="AH892">
        <f t="shared" si="361"/>
        <v>3.798749999999925</v>
      </c>
      <c r="AI892">
        <f t="shared" si="362"/>
        <v>3.798749999999925</v>
      </c>
      <c r="AJ892">
        <f t="shared" si="363"/>
        <v>3.798749999999925</v>
      </c>
      <c r="AK892">
        <f t="shared" si="364"/>
        <v>15.1949999999997</v>
      </c>
      <c r="AL892">
        <v>30.3899999999994</v>
      </c>
      <c r="AM892">
        <f>SUM($AL$5:AL892)</f>
        <v>19870.499999999967</v>
      </c>
      <c r="AU892" s="2">
        <v>888</v>
      </c>
      <c r="AV892" s="1">
        <f t="shared" si="370"/>
        <v>22000</v>
      </c>
      <c r="AW892" s="1">
        <f t="shared" si="365"/>
        <v>22000</v>
      </c>
      <c r="AX892" s="1">
        <f t="shared" si="366"/>
        <v>22000</v>
      </c>
      <c r="AY892" s="1">
        <f t="shared" si="367"/>
        <v>22000</v>
      </c>
      <c r="AZ892" s="1">
        <f t="shared" si="368"/>
        <v>440000</v>
      </c>
      <c r="BA892" s="1">
        <f t="shared" si="369"/>
        <v>528000</v>
      </c>
      <c r="BB892">
        <v>5</v>
      </c>
      <c r="BC892" s="1">
        <f>SUM($BA$5:BA892)</f>
        <v>232833900</v>
      </c>
      <c r="BD892" s="1">
        <v>0</v>
      </c>
      <c r="BE892" s="1">
        <f>SUM($BA$235:BA892)</f>
        <v>220704000</v>
      </c>
    </row>
    <row r="893" spans="21:57" x14ac:dyDescent="0.3">
      <c r="U893" s="2">
        <v>889</v>
      </c>
      <c r="V893">
        <v>0.98799999999999999</v>
      </c>
      <c r="W893">
        <f t="shared" si="354"/>
        <v>0.98799999999999999</v>
      </c>
      <c r="X893">
        <f t="shared" si="355"/>
        <v>0.98799999999999999</v>
      </c>
      <c r="Y893">
        <f t="shared" si="356"/>
        <v>0.98799999999999999</v>
      </c>
      <c r="Z893" s="4">
        <f t="shared" si="357"/>
        <v>679967.15</v>
      </c>
      <c r="AA893" s="4">
        <f t="shared" si="353"/>
        <v>172056.46455768647</v>
      </c>
      <c r="AB893" s="4">
        <f t="shared" si="358"/>
        <v>679971.10200000007</v>
      </c>
      <c r="AC893" s="4">
        <f>SUM($AB$5:AB893)</f>
        <v>235882464.39399996</v>
      </c>
      <c r="AD893">
        <f t="shared" si="359"/>
        <v>0.28910029501933271</v>
      </c>
      <c r="AF893" s="2">
        <v>889</v>
      </c>
      <c r="AG893">
        <f t="shared" si="360"/>
        <v>3.7999999999999252</v>
      </c>
      <c r="AH893">
        <f t="shared" si="361"/>
        <v>3.7999999999999252</v>
      </c>
      <c r="AI893">
        <f t="shared" si="362"/>
        <v>3.7999999999999252</v>
      </c>
      <c r="AJ893">
        <f t="shared" si="363"/>
        <v>3.7999999999999252</v>
      </c>
      <c r="AK893">
        <f t="shared" si="364"/>
        <v>15.199999999999701</v>
      </c>
      <c r="AL893">
        <v>30.399999999999402</v>
      </c>
      <c r="AM893">
        <f>SUM($AL$5:AL893)</f>
        <v>19900.899999999965</v>
      </c>
      <c r="AU893" s="2">
        <v>889</v>
      </c>
      <c r="AV893" s="1">
        <f t="shared" si="370"/>
        <v>22000</v>
      </c>
      <c r="AW893" s="1">
        <f t="shared" si="365"/>
        <v>22000</v>
      </c>
      <c r="AX893" s="1">
        <f t="shared" si="366"/>
        <v>22000</v>
      </c>
      <c r="AY893" s="1">
        <f t="shared" si="367"/>
        <v>22000</v>
      </c>
      <c r="AZ893" s="1">
        <f t="shared" si="368"/>
        <v>440000</v>
      </c>
      <c r="BA893" s="1">
        <f t="shared" si="369"/>
        <v>528000</v>
      </c>
      <c r="BB893">
        <v>5</v>
      </c>
      <c r="BC893" s="1">
        <f>SUM($BA$5:BA893)</f>
        <v>233361900</v>
      </c>
      <c r="BD893" s="1">
        <v>0</v>
      </c>
      <c r="BE893" s="1">
        <f>SUM($BA$235:BA893)</f>
        <v>221232000</v>
      </c>
    </row>
    <row r="894" spans="21:57" x14ac:dyDescent="0.3">
      <c r="U894" s="2">
        <v>890</v>
      </c>
      <c r="V894">
        <v>0.98899999999999999</v>
      </c>
      <c r="W894">
        <f t="shared" si="354"/>
        <v>0.98899999999999999</v>
      </c>
      <c r="X894">
        <f t="shared" si="355"/>
        <v>0.98899999999999999</v>
      </c>
      <c r="Y894">
        <f t="shared" si="356"/>
        <v>0.98899999999999999</v>
      </c>
      <c r="Z894" s="4">
        <f t="shared" si="357"/>
        <v>681336.03</v>
      </c>
      <c r="AA894" s="4">
        <f t="shared" si="353"/>
        <v>172228.52102224415</v>
      </c>
      <c r="AB894" s="4">
        <f t="shared" si="358"/>
        <v>681339.98600000003</v>
      </c>
      <c r="AC894" s="4">
        <f>SUM($AB$5:AB894)</f>
        <v>236563804.37999997</v>
      </c>
      <c r="AD894">
        <f t="shared" si="359"/>
        <v>0.28884723913259758</v>
      </c>
      <c r="AF894" s="2">
        <v>890</v>
      </c>
      <c r="AG894">
        <f t="shared" si="360"/>
        <v>3.801249999999925</v>
      </c>
      <c r="AH894">
        <f t="shared" si="361"/>
        <v>3.801249999999925</v>
      </c>
      <c r="AI894">
        <f t="shared" si="362"/>
        <v>3.801249999999925</v>
      </c>
      <c r="AJ894">
        <f t="shared" si="363"/>
        <v>3.801249999999925</v>
      </c>
      <c r="AK894">
        <f t="shared" si="364"/>
        <v>15.2049999999997</v>
      </c>
      <c r="AL894">
        <v>30.4099999999994</v>
      </c>
      <c r="AM894">
        <f>SUM($AL$5:AL894)</f>
        <v>19931.309999999965</v>
      </c>
      <c r="AU894" s="2">
        <v>890</v>
      </c>
      <c r="AV894" s="1">
        <f t="shared" si="370"/>
        <v>22000</v>
      </c>
      <c r="AW894" s="1">
        <f t="shared" si="365"/>
        <v>22000</v>
      </c>
      <c r="AX894" s="1">
        <f t="shared" si="366"/>
        <v>22000</v>
      </c>
      <c r="AY894" s="1">
        <f t="shared" si="367"/>
        <v>22000</v>
      </c>
      <c r="AZ894" s="1">
        <f t="shared" si="368"/>
        <v>440000</v>
      </c>
      <c r="BA894" s="1">
        <f t="shared" si="369"/>
        <v>528000</v>
      </c>
      <c r="BB894">
        <v>5</v>
      </c>
      <c r="BC894" s="1">
        <f>SUM($BA$5:BA894)</f>
        <v>233889900</v>
      </c>
      <c r="BD894" s="1">
        <v>0</v>
      </c>
      <c r="BE894" s="1">
        <f>SUM($BA$235:BA894)</f>
        <v>221760000</v>
      </c>
    </row>
    <row r="895" spans="21:57" x14ac:dyDescent="0.3">
      <c r="U895" s="2">
        <v>891</v>
      </c>
      <c r="V895">
        <v>0.99</v>
      </c>
      <c r="W895">
        <f t="shared" si="354"/>
        <v>0.99</v>
      </c>
      <c r="X895">
        <f t="shared" si="355"/>
        <v>0.99</v>
      </c>
      <c r="Y895">
        <f t="shared" si="356"/>
        <v>0.99</v>
      </c>
      <c r="Z895" s="4">
        <f t="shared" si="357"/>
        <v>682706.97</v>
      </c>
      <c r="AA895" s="4">
        <f t="shared" si="353"/>
        <v>172400.74954326637</v>
      </c>
      <c r="AB895" s="4">
        <f t="shared" si="358"/>
        <v>682710.92999999993</v>
      </c>
      <c r="AC895" s="4">
        <f>SUM($AB$5:AB895)</f>
        <v>237246515.30999997</v>
      </c>
      <c r="AD895">
        <f t="shared" si="359"/>
        <v>0.28859483883821335</v>
      </c>
      <c r="AF895" s="2">
        <v>891</v>
      </c>
      <c r="AG895">
        <f t="shared" si="360"/>
        <v>3.8024999999999252</v>
      </c>
      <c r="AH895">
        <f t="shared" si="361"/>
        <v>3.8024999999999252</v>
      </c>
      <c r="AI895">
        <f t="shared" si="362"/>
        <v>3.8024999999999252</v>
      </c>
      <c r="AJ895">
        <f t="shared" si="363"/>
        <v>3.8024999999999252</v>
      </c>
      <c r="AK895">
        <f t="shared" si="364"/>
        <v>15.209999999999701</v>
      </c>
      <c r="AL895">
        <v>30.419999999999401</v>
      </c>
      <c r="AM895">
        <f>SUM($AL$5:AL895)</f>
        <v>19961.729999999963</v>
      </c>
      <c r="AU895" s="2">
        <v>891</v>
      </c>
      <c r="AV895" s="1">
        <f t="shared" si="370"/>
        <v>22500</v>
      </c>
      <c r="AW895" s="1">
        <f t="shared" si="365"/>
        <v>22500</v>
      </c>
      <c r="AX895" s="1">
        <f t="shared" si="366"/>
        <v>22500</v>
      </c>
      <c r="AY895" s="1">
        <f t="shared" si="367"/>
        <v>22500</v>
      </c>
      <c r="AZ895" s="1">
        <f t="shared" si="368"/>
        <v>450000</v>
      </c>
      <c r="BA895" s="1">
        <f t="shared" si="369"/>
        <v>540000</v>
      </c>
      <c r="BB895">
        <v>5</v>
      </c>
      <c r="BC895" s="1">
        <f>SUM($BA$5:BA895)</f>
        <v>234429900</v>
      </c>
      <c r="BD895" s="1">
        <v>0</v>
      </c>
      <c r="BE895" s="1">
        <f>SUM($BA$235:BA895)</f>
        <v>222300000</v>
      </c>
    </row>
    <row r="896" spans="21:57" x14ac:dyDescent="0.3">
      <c r="U896" s="2">
        <v>892</v>
      </c>
      <c r="V896">
        <v>0.99099999999999999</v>
      </c>
      <c r="W896">
        <f t="shared" si="354"/>
        <v>0.99099999999999999</v>
      </c>
      <c r="X896">
        <f t="shared" si="355"/>
        <v>0.99099999999999999</v>
      </c>
      <c r="Y896">
        <f t="shared" si="356"/>
        <v>0.99099999999999999</v>
      </c>
      <c r="Z896" s="4">
        <f t="shared" si="357"/>
        <v>684079.97</v>
      </c>
      <c r="AA896" s="4">
        <f t="shared" si="353"/>
        <v>172573.15029280962</v>
      </c>
      <c r="AB896" s="4">
        <f t="shared" si="358"/>
        <v>684083.93400000001</v>
      </c>
      <c r="AC896" s="4">
        <f>SUM($AB$5:AB896)</f>
        <v>237930599.24399996</v>
      </c>
      <c r="AD896">
        <f t="shared" si="359"/>
        <v>0.28834309035313838</v>
      </c>
      <c r="AF896" s="2">
        <v>892</v>
      </c>
      <c r="AG896">
        <f t="shared" si="360"/>
        <v>3.8037499999999249</v>
      </c>
      <c r="AH896">
        <f t="shared" si="361"/>
        <v>3.8037499999999249</v>
      </c>
      <c r="AI896">
        <f t="shared" si="362"/>
        <v>3.8037499999999249</v>
      </c>
      <c r="AJ896">
        <f t="shared" si="363"/>
        <v>3.8037499999999249</v>
      </c>
      <c r="AK896">
        <f t="shared" si="364"/>
        <v>15.2149999999997</v>
      </c>
      <c r="AL896">
        <v>30.429999999999399</v>
      </c>
      <c r="AM896">
        <f>SUM($AL$5:AL896)</f>
        <v>19992.159999999963</v>
      </c>
      <c r="AU896" s="2">
        <v>892</v>
      </c>
      <c r="AV896" s="1">
        <f t="shared" si="370"/>
        <v>22500</v>
      </c>
      <c r="AW896" s="1">
        <f t="shared" si="365"/>
        <v>22500</v>
      </c>
      <c r="AX896" s="1">
        <f t="shared" si="366"/>
        <v>22500</v>
      </c>
      <c r="AY896" s="1">
        <f t="shared" si="367"/>
        <v>22500</v>
      </c>
      <c r="AZ896" s="1">
        <f t="shared" si="368"/>
        <v>450000</v>
      </c>
      <c r="BA896" s="1">
        <f t="shared" si="369"/>
        <v>540000</v>
      </c>
      <c r="BB896">
        <v>5</v>
      </c>
      <c r="BC896" s="1">
        <f>SUM($BA$5:BA896)</f>
        <v>234969900</v>
      </c>
      <c r="BD896" s="1">
        <v>0</v>
      </c>
      <c r="BE896" s="1">
        <f>SUM($BA$235:BA896)</f>
        <v>222840000</v>
      </c>
    </row>
    <row r="897" spans="21:57" x14ac:dyDescent="0.3">
      <c r="U897" s="2">
        <v>893</v>
      </c>
      <c r="V897">
        <v>0.99199999999999999</v>
      </c>
      <c r="W897">
        <f t="shared" si="354"/>
        <v>0.99199999999999999</v>
      </c>
      <c r="X897">
        <f t="shared" si="355"/>
        <v>0.99199999999999999</v>
      </c>
      <c r="Y897">
        <f t="shared" si="356"/>
        <v>0.99199999999999999</v>
      </c>
      <c r="Z897" s="4">
        <f t="shared" si="357"/>
        <v>685455.04</v>
      </c>
      <c r="AA897" s="4">
        <f t="shared" si="353"/>
        <v>172745.72344310241</v>
      </c>
      <c r="AB897" s="4">
        <f t="shared" si="358"/>
        <v>685459.00800000003</v>
      </c>
      <c r="AC897" s="4">
        <f>SUM($AB$5:AB897)</f>
        <v>238616058.25199994</v>
      </c>
      <c r="AD897">
        <f t="shared" si="359"/>
        <v>0.28809199412684289</v>
      </c>
      <c r="AF897" s="2">
        <v>893</v>
      </c>
      <c r="AG897">
        <f t="shared" si="360"/>
        <v>3.8049999999999251</v>
      </c>
      <c r="AH897">
        <f t="shared" si="361"/>
        <v>3.8049999999999251</v>
      </c>
      <c r="AI897">
        <f t="shared" si="362"/>
        <v>3.8049999999999251</v>
      </c>
      <c r="AJ897">
        <f t="shared" si="363"/>
        <v>3.8049999999999251</v>
      </c>
      <c r="AK897">
        <f t="shared" si="364"/>
        <v>15.2199999999997</v>
      </c>
      <c r="AL897">
        <v>30.439999999999401</v>
      </c>
      <c r="AM897">
        <f>SUM($AL$5:AL897)</f>
        <v>20022.599999999962</v>
      </c>
      <c r="AU897" s="2">
        <v>893</v>
      </c>
      <c r="AV897" s="1">
        <f t="shared" si="370"/>
        <v>22500</v>
      </c>
      <c r="AW897" s="1">
        <f t="shared" si="365"/>
        <v>22500</v>
      </c>
      <c r="AX897" s="1">
        <f t="shared" si="366"/>
        <v>22500</v>
      </c>
      <c r="AY897" s="1">
        <f t="shared" si="367"/>
        <v>22500</v>
      </c>
      <c r="AZ897" s="1">
        <f t="shared" si="368"/>
        <v>450000</v>
      </c>
      <c r="BA897" s="1">
        <f t="shared" si="369"/>
        <v>540000</v>
      </c>
      <c r="BB897">
        <v>5</v>
      </c>
      <c r="BC897" s="1">
        <f>SUM($BA$5:BA897)</f>
        <v>235509900</v>
      </c>
      <c r="BD897" s="1">
        <v>0</v>
      </c>
      <c r="BE897" s="1">
        <f>SUM($BA$235:BA897)</f>
        <v>223380000</v>
      </c>
    </row>
    <row r="898" spans="21:57" x14ac:dyDescent="0.3">
      <c r="U898" s="2">
        <v>894</v>
      </c>
      <c r="V898">
        <v>0.99299999999999999</v>
      </c>
      <c r="W898">
        <f t="shared" si="354"/>
        <v>0.99299999999999999</v>
      </c>
      <c r="X898">
        <f t="shared" si="355"/>
        <v>0.99299999999999999</v>
      </c>
      <c r="Y898">
        <f t="shared" si="356"/>
        <v>0.99299999999999999</v>
      </c>
      <c r="Z898" s="4">
        <f t="shared" si="357"/>
        <v>686832.16</v>
      </c>
      <c r="AA898" s="4">
        <f t="shared" si="353"/>
        <v>172918.46916654549</v>
      </c>
      <c r="AB898" s="4">
        <f t="shared" si="358"/>
        <v>686836.13199999998</v>
      </c>
      <c r="AC898" s="4">
        <f>SUM($AB$5:AB898)</f>
        <v>239302894.38399994</v>
      </c>
      <c r="AD898">
        <f t="shared" si="359"/>
        <v>0.28784153800522461</v>
      </c>
      <c r="AE898" s="16"/>
      <c r="AF898" s="2">
        <v>894</v>
      </c>
      <c r="AG898">
        <f t="shared" si="360"/>
        <v>3.8062499999999249</v>
      </c>
      <c r="AH898">
        <f t="shared" si="361"/>
        <v>3.8062499999999249</v>
      </c>
      <c r="AI898">
        <f t="shared" si="362"/>
        <v>3.8062499999999249</v>
      </c>
      <c r="AJ898">
        <f t="shared" si="363"/>
        <v>3.8062499999999249</v>
      </c>
      <c r="AK898">
        <f t="shared" si="364"/>
        <v>15.224999999999699</v>
      </c>
      <c r="AL898">
        <v>30.449999999999399</v>
      </c>
      <c r="AM898">
        <f>SUM($AL$5:AL898)</f>
        <v>20053.049999999963</v>
      </c>
      <c r="AU898" s="2">
        <v>894</v>
      </c>
      <c r="AV898" s="1">
        <f t="shared" si="370"/>
        <v>22500</v>
      </c>
      <c r="AW898" s="1">
        <f t="shared" si="365"/>
        <v>22500</v>
      </c>
      <c r="AX898" s="1">
        <f t="shared" si="366"/>
        <v>22500</v>
      </c>
      <c r="AY898" s="1">
        <f t="shared" si="367"/>
        <v>22500</v>
      </c>
      <c r="AZ898" s="1">
        <f t="shared" si="368"/>
        <v>450000</v>
      </c>
      <c r="BA898" s="1">
        <f t="shared" si="369"/>
        <v>540000</v>
      </c>
      <c r="BB898">
        <v>5</v>
      </c>
      <c r="BC898" s="1">
        <f>SUM($BA$5:BA898)</f>
        <v>236049900</v>
      </c>
      <c r="BD898" s="1">
        <v>0</v>
      </c>
      <c r="BE898" s="1">
        <f>SUM($BA$235:BA898)</f>
        <v>223920000</v>
      </c>
    </row>
    <row r="899" spans="21:57" x14ac:dyDescent="0.3">
      <c r="U899" s="2">
        <v>895</v>
      </c>
      <c r="V899">
        <v>0.99399999999999999</v>
      </c>
      <c r="W899">
        <f t="shared" si="354"/>
        <v>0.99399999999999999</v>
      </c>
      <c r="X899">
        <f t="shared" si="355"/>
        <v>0.99399999999999999</v>
      </c>
      <c r="Y899">
        <f t="shared" si="356"/>
        <v>0.99399999999999999</v>
      </c>
      <c r="Z899" s="4">
        <f t="shared" si="357"/>
        <v>688211.36</v>
      </c>
      <c r="AA899" s="4">
        <f t="shared" si="353"/>
        <v>173091.38763571202</v>
      </c>
      <c r="AB899" s="4">
        <f t="shared" si="358"/>
        <v>688215.33600000001</v>
      </c>
      <c r="AC899" s="4">
        <f>SUM($AB$5:AB899)</f>
        <v>239991109.71999994</v>
      </c>
      <c r="AD899">
        <f t="shared" si="359"/>
        <v>0.28759173087795725</v>
      </c>
      <c r="AF899" s="2">
        <v>895</v>
      </c>
      <c r="AG899">
        <f t="shared" si="360"/>
        <v>3.8074999999999251</v>
      </c>
      <c r="AH899">
        <f t="shared" si="361"/>
        <v>3.8074999999999251</v>
      </c>
      <c r="AI899">
        <f t="shared" si="362"/>
        <v>3.8074999999999251</v>
      </c>
      <c r="AJ899">
        <f t="shared" si="363"/>
        <v>3.8074999999999251</v>
      </c>
      <c r="AK899">
        <f t="shared" si="364"/>
        <v>15.2299999999997</v>
      </c>
      <c r="AL899">
        <v>30.4599999999994</v>
      </c>
      <c r="AM899">
        <f>SUM($AL$5:AL899)</f>
        <v>20083.509999999962</v>
      </c>
      <c r="AU899" s="2">
        <v>895</v>
      </c>
      <c r="AV899" s="1">
        <f t="shared" si="370"/>
        <v>22500</v>
      </c>
      <c r="AW899" s="1">
        <f t="shared" si="365"/>
        <v>22500</v>
      </c>
      <c r="AX899" s="1">
        <f t="shared" si="366"/>
        <v>22500</v>
      </c>
      <c r="AY899" s="1">
        <f t="shared" si="367"/>
        <v>22500</v>
      </c>
      <c r="AZ899" s="1">
        <f t="shared" si="368"/>
        <v>450000</v>
      </c>
      <c r="BA899" s="1">
        <f t="shared" si="369"/>
        <v>540000</v>
      </c>
      <c r="BB899">
        <v>5</v>
      </c>
      <c r="BC899" s="1">
        <f>SUM($BA$5:BA899)</f>
        <v>236589900</v>
      </c>
      <c r="BD899" s="1">
        <v>0</v>
      </c>
      <c r="BE899" s="1">
        <f>SUM($BA$235:BA899)</f>
        <v>224460000</v>
      </c>
    </row>
    <row r="900" spans="21:57" x14ac:dyDescent="0.3">
      <c r="U900" s="2">
        <v>896</v>
      </c>
      <c r="V900">
        <v>0.995</v>
      </c>
      <c r="W900">
        <f t="shared" si="354"/>
        <v>0.995</v>
      </c>
      <c r="X900">
        <f t="shared" si="355"/>
        <v>0.995</v>
      </c>
      <c r="Y900">
        <f t="shared" si="356"/>
        <v>0.995</v>
      </c>
      <c r="Z900" s="4">
        <f t="shared" si="357"/>
        <v>689592.63</v>
      </c>
      <c r="AA900" s="4">
        <f t="shared" si="353"/>
        <v>173264.4790233477</v>
      </c>
      <c r="AB900" s="4">
        <f t="shared" si="358"/>
        <v>689596.61</v>
      </c>
      <c r="AC900" s="4">
        <f>SUM($AB$5:AB900)</f>
        <v>240680706.32999995</v>
      </c>
      <c r="AD900">
        <f t="shared" si="359"/>
        <v>0.28734256481607745</v>
      </c>
      <c r="AF900" s="2">
        <v>896</v>
      </c>
      <c r="AG900">
        <f t="shared" si="360"/>
        <v>3.8087499999999248</v>
      </c>
      <c r="AH900">
        <f t="shared" si="361"/>
        <v>3.8087499999999248</v>
      </c>
      <c r="AI900">
        <f t="shared" si="362"/>
        <v>3.8087499999999248</v>
      </c>
      <c r="AJ900">
        <f t="shared" si="363"/>
        <v>3.8087499999999248</v>
      </c>
      <c r="AK900">
        <f t="shared" si="364"/>
        <v>15.234999999999699</v>
      </c>
      <c r="AL900">
        <v>30.469999999999398</v>
      </c>
      <c r="AM900">
        <f>SUM($AL$5:AL900)</f>
        <v>20113.979999999963</v>
      </c>
      <c r="AU900" s="2">
        <v>896</v>
      </c>
      <c r="AV900" s="1">
        <f t="shared" si="370"/>
        <v>22500</v>
      </c>
      <c r="AW900" s="1">
        <f t="shared" si="365"/>
        <v>22500</v>
      </c>
      <c r="AX900" s="1">
        <f t="shared" si="366"/>
        <v>22500</v>
      </c>
      <c r="AY900" s="1">
        <f t="shared" si="367"/>
        <v>22500</v>
      </c>
      <c r="AZ900" s="1">
        <f t="shared" si="368"/>
        <v>450000</v>
      </c>
      <c r="BA900" s="1">
        <f t="shared" si="369"/>
        <v>540000</v>
      </c>
      <c r="BB900">
        <v>5</v>
      </c>
      <c r="BC900" s="1">
        <f>SUM($BA$5:BA900)</f>
        <v>237129900</v>
      </c>
      <c r="BD900" s="1">
        <v>0</v>
      </c>
      <c r="BE900" s="1">
        <f>SUM($BA$235:BA900)</f>
        <v>225000000</v>
      </c>
    </row>
    <row r="901" spans="21:57" x14ac:dyDescent="0.3">
      <c r="U901" s="2">
        <v>897</v>
      </c>
      <c r="V901">
        <v>0.996</v>
      </c>
      <c r="W901">
        <f t="shared" si="354"/>
        <v>0.996</v>
      </c>
      <c r="X901">
        <f t="shared" si="355"/>
        <v>0.996</v>
      </c>
      <c r="Y901">
        <f t="shared" si="356"/>
        <v>0.996</v>
      </c>
      <c r="Z901" s="4">
        <f t="shared" si="357"/>
        <v>690975.98</v>
      </c>
      <c r="AA901" s="4">
        <f t="shared" si="353"/>
        <v>173437.74350237101</v>
      </c>
      <c r="AB901" s="4">
        <f t="shared" si="358"/>
        <v>690979.96400000004</v>
      </c>
      <c r="AC901" s="4">
        <f>SUM($AB$5:AB901)</f>
        <v>241371686.29399994</v>
      </c>
      <c r="AD901">
        <f t="shared" si="359"/>
        <v>0.28709404028945157</v>
      </c>
      <c r="AF901" s="2">
        <v>897</v>
      </c>
      <c r="AG901">
        <f t="shared" si="360"/>
        <v>3.809999999999925</v>
      </c>
      <c r="AH901">
        <f t="shared" si="361"/>
        <v>3.809999999999925</v>
      </c>
      <c r="AI901">
        <f t="shared" si="362"/>
        <v>3.809999999999925</v>
      </c>
      <c r="AJ901">
        <f t="shared" si="363"/>
        <v>3.809999999999925</v>
      </c>
      <c r="AK901">
        <f t="shared" si="364"/>
        <v>15.2399999999997</v>
      </c>
      <c r="AL901">
        <v>30.4799999999994</v>
      </c>
      <c r="AM901">
        <f>SUM($AL$5:AL901)</f>
        <v>20144.459999999963</v>
      </c>
      <c r="AU901" s="2">
        <v>897</v>
      </c>
      <c r="AV901" s="1">
        <f t="shared" si="370"/>
        <v>22500</v>
      </c>
      <c r="AW901" s="1">
        <f t="shared" si="365"/>
        <v>22500</v>
      </c>
      <c r="AX901" s="1">
        <f t="shared" si="366"/>
        <v>22500</v>
      </c>
      <c r="AY901" s="1">
        <f t="shared" si="367"/>
        <v>22500</v>
      </c>
      <c r="AZ901" s="1">
        <f t="shared" si="368"/>
        <v>450000</v>
      </c>
      <c r="BA901" s="1">
        <f t="shared" si="369"/>
        <v>540000</v>
      </c>
      <c r="BB901">
        <v>5</v>
      </c>
      <c r="BC901" s="1">
        <f>SUM($BA$5:BA901)</f>
        <v>237669900</v>
      </c>
      <c r="BD901" s="1">
        <v>0</v>
      </c>
      <c r="BE901" s="1">
        <f>SUM($BA$235:BA901)</f>
        <v>225540000</v>
      </c>
    </row>
    <row r="902" spans="21:57" x14ac:dyDescent="0.3">
      <c r="U902" s="2">
        <v>898</v>
      </c>
      <c r="V902">
        <v>0.997</v>
      </c>
      <c r="W902">
        <f t="shared" si="354"/>
        <v>0.997</v>
      </c>
      <c r="X902">
        <f t="shared" si="355"/>
        <v>0.997</v>
      </c>
      <c r="Y902">
        <f t="shared" si="356"/>
        <v>0.997</v>
      </c>
      <c r="Z902" s="4">
        <f t="shared" si="357"/>
        <v>692361.4</v>
      </c>
      <c r="AA902" s="4">
        <f t="shared" si="353"/>
        <v>173611.18124587336</v>
      </c>
      <c r="AB902" s="4">
        <f t="shared" si="358"/>
        <v>692365.38800000004</v>
      </c>
      <c r="AC902" s="4">
        <f>SUM($AB$5:AB902)</f>
        <v>242064051.68199995</v>
      </c>
      <c r="AD902">
        <f t="shared" si="359"/>
        <v>0.28684614945130055</v>
      </c>
      <c r="AF902" s="2">
        <v>898</v>
      </c>
      <c r="AG902">
        <f t="shared" si="360"/>
        <v>3.8112499999999252</v>
      </c>
      <c r="AH902">
        <f t="shared" si="361"/>
        <v>3.8112499999999252</v>
      </c>
      <c r="AI902">
        <f t="shared" si="362"/>
        <v>3.8112499999999252</v>
      </c>
      <c r="AJ902">
        <f t="shared" si="363"/>
        <v>3.8112499999999252</v>
      </c>
      <c r="AK902">
        <f t="shared" si="364"/>
        <v>15.244999999999701</v>
      </c>
      <c r="AL902">
        <v>30.489999999999402</v>
      </c>
      <c r="AM902">
        <f>SUM($AL$5:AL902)</f>
        <v>20174.949999999961</v>
      </c>
      <c r="AU902" s="2">
        <v>898</v>
      </c>
      <c r="AV902" s="1">
        <f t="shared" si="370"/>
        <v>22500</v>
      </c>
      <c r="AW902" s="1">
        <f t="shared" si="365"/>
        <v>22500</v>
      </c>
      <c r="AX902" s="1">
        <f t="shared" si="366"/>
        <v>22500</v>
      </c>
      <c r="AY902" s="1">
        <f t="shared" si="367"/>
        <v>22500</v>
      </c>
      <c r="AZ902" s="1">
        <f t="shared" si="368"/>
        <v>450000</v>
      </c>
      <c r="BA902" s="1">
        <f t="shared" si="369"/>
        <v>540000</v>
      </c>
      <c r="BB902">
        <v>5</v>
      </c>
      <c r="BC902" s="1">
        <f>SUM($BA$5:BA902)</f>
        <v>238209900</v>
      </c>
      <c r="BD902" s="1">
        <v>0</v>
      </c>
      <c r="BE902" s="1">
        <f>SUM($BA$235:BA902)</f>
        <v>226080000</v>
      </c>
    </row>
    <row r="903" spans="21:57" x14ac:dyDescent="0.3">
      <c r="U903" s="2">
        <v>899</v>
      </c>
      <c r="V903">
        <v>0.998</v>
      </c>
      <c r="W903">
        <f t="shared" si="354"/>
        <v>0.998</v>
      </c>
      <c r="X903">
        <f t="shared" si="355"/>
        <v>0.998</v>
      </c>
      <c r="Y903">
        <f t="shared" si="356"/>
        <v>0.998</v>
      </c>
      <c r="Z903" s="4">
        <f t="shared" si="357"/>
        <v>693748.9</v>
      </c>
      <c r="AA903" s="4">
        <f t="shared" si="353"/>
        <v>173784.79242711922</v>
      </c>
      <c r="AB903" s="4">
        <f t="shared" si="358"/>
        <v>693752.89199999999</v>
      </c>
      <c r="AC903" s="4">
        <f>SUM($AB$5:AB903)</f>
        <v>242757804.57399994</v>
      </c>
      <c r="AD903">
        <f t="shared" si="359"/>
        <v>0.28659889280518791</v>
      </c>
      <c r="AF903" s="2">
        <v>899</v>
      </c>
      <c r="AG903">
        <f t="shared" si="360"/>
        <v>3.8124999999999249</v>
      </c>
      <c r="AH903">
        <f t="shared" si="361"/>
        <v>3.8124999999999249</v>
      </c>
      <c r="AI903">
        <f t="shared" si="362"/>
        <v>3.8124999999999249</v>
      </c>
      <c r="AJ903">
        <f t="shared" si="363"/>
        <v>3.8124999999999249</v>
      </c>
      <c r="AK903">
        <f t="shared" si="364"/>
        <v>15.2499999999997</v>
      </c>
      <c r="AL903">
        <v>30.4999999999994</v>
      </c>
      <c r="AM903">
        <f>SUM($AL$5:AL903)</f>
        <v>20205.449999999961</v>
      </c>
      <c r="AU903" s="2">
        <v>899</v>
      </c>
      <c r="AV903" s="1">
        <f t="shared" si="370"/>
        <v>22500</v>
      </c>
      <c r="AW903" s="1">
        <f t="shared" si="365"/>
        <v>22500</v>
      </c>
      <c r="AX903" s="1">
        <f t="shared" si="366"/>
        <v>22500</v>
      </c>
      <c r="AY903" s="1">
        <f t="shared" si="367"/>
        <v>22500</v>
      </c>
      <c r="AZ903" s="1">
        <f t="shared" si="368"/>
        <v>450000</v>
      </c>
      <c r="BA903" s="1">
        <f t="shared" si="369"/>
        <v>540000</v>
      </c>
      <c r="BB903">
        <v>5</v>
      </c>
      <c r="BC903" s="1">
        <f>SUM($BA$5:BA903)</f>
        <v>238749900</v>
      </c>
      <c r="BD903" s="1">
        <v>0</v>
      </c>
      <c r="BE903" s="1">
        <f>SUM($BA$235:BA903)</f>
        <v>226620000</v>
      </c>
    </row>
    <row r="904" spans="21:57" x14ac:dyDescent="0.3">
      <c r="U904" s="2">
        <v>900</v>
      </c>
      <c r="V904">
        <v>0.999</v>
      </c>
      <c r="W904">
        <f t="shared" si="354"/>
        <v>0.999</v>
      </c>
      <c r="X904">
        <f t="shared" si="355"/>
        <v>0.999</v>
      </c>
      <c r="Y904">
        <f t="shared" si="356"/>
        <v>0.999</v>
      </c>
      <c r="Z904" s="4">
        <f t="shared" si="357"/>
        <v>695138.48</v>
      </c>
      <c r="AA904" s="4">
        <f t="shared" si="353"/>
        <v>173958.57721954631</v>
      </c>
      <c r="AB904" s="4">
        <f t="shared" si="358"/>
        <v>695142.47600000002</v>
      </c>
      <c r="AC904" s="4">
        <f>SUM($AB$5:AB904)</f>
        <v>243452947.04999995</v>
      </c>
      <c r="AD904">
        <f t="shared" si="359"/>
        <v>0.28635226670461605</v>
      </c>
      <c r="AF904" s="2">
        <v>900</v>
      </c>
      <c r="AG904">
        <f t="shared" si="360"/>
        <v>3.8137499999999251</v>
      </c>
      <c r="AH904">
        <f t="shared" si="361"/>
        <v>3.8137499999999251</v>
      </c>
      <c r="AI904">
        <f t="shared" si="362"/>
        <v>3.8137499999999251</v>
      </c>
      <c r="AJ904">
        <f t="shared" si="363"/>
        <v>3.8137499999999251</v>
      </c>
      <c r="AK904">
        <f t="shared" si="364"/>
        <v>15.254999999999701</v>
      </c>
      <c r="AL904">
        <v>30.509999999999401</v>
      </c>
      <c r="AM904">
        <f>SUM($AL$5:AL904)</f>
        <v>20235.959999999959</v>
      </c>
      <c r="AU904" s="2">
        <v>900</v>
      </c>
      <c r="AV904" s="1">
        <f t="shared" si="370"/>
        <v>22500</v>
      </c>
      <c r="AW904" s="1">
        <f t="shared" si="365"/>
        <v>22500</v>
      </c>
      <c r="AX904" s="1">
        <f t="shared" si="366"/>
        <v>22500</v>
      </c>
      <c r="AY904" s="1">
        <f t="shared" si="367"/>
        <v>22500</v>
      </c>
      <c r="AZ904" s="1">
        <f t="shared" si="368"/>
        <v>450000</v>
      </c>
      <c r="BA904" s="1">
        <f t="shared" si="369"/>
        <v>540000</v>
      </c>
      <c r="BB904">
        <v>5</v>
      </c>
      <c r="BC904" s="1">
        <f>SUM($BA$5:BA904)</f>
        <v>239289900</v>
      </c>
      <c r="BD904" s="1">
        <v>0</v>
      </c>
      <c r="BE904" s="1">
        <f>SUM($BA$235:BA904)</f>
        <v>227160000</v>
      </c>
    </row>
    <row r="905" spans="21:57" x14ac:dyDescent="0.3">
      <c r="U905" s="2">
        <v>901</v>
      </c>
      <c r="V905">
        <v>1</v>
      </c>
      <c r="W905">
        <f t="shared" si="354"/>
        <v>1</v>
      </c>
      <c r="X905">
        <f t="shared" si="355"/>
        <v>1</v>
      </c>
      <c r="Y905">
        <f t="shared" si="356"/>
        <v>1</v>
      </c>
      <c r="Z905" s="4">
        <f t="shared" si="357"/>
        <v>696530.15</v>
      </c>
      <c r="AA905" s="4">
        <f t="shared" si="353"/>
        <v>174132.53579676582</v>
      </c>
      <c r="AB905" s="4">
        <f t="shared" si="358"/>
        <v>696534.15</v>
      </c>
      <c r="AC905" s="4">
        <f>SUM($AB$5:AB905)</f>
        <v>244149481.19999996</v>
      </c>
      <c r="AD905">
        <f t="shared" si="359"/>
        <v>0.28610627163899272</v>
      </c>
      <c r="AF905" s="2">
        <v>901</v>
      </c>
      <c r="AG905">
        <f t="shared" si="360"/>
        <v>3.8149999999999249</v>
      </c>
      <c r="AH905">
        <f t="shared" si="361"/>
        <v>3.8149999999999249</v>
      </c>
      <c r="AI905">
        <f t="shared" si="362"/>
        <v>3.8149999999999249</v>
      </c>
      <c r="AJ905">
        <f t="shared" si="363"/>
        <v>3.8149999999999249</v>
      </c>
      <c r="AK905">
        <f t="shared" si="364"/>
        <v>15.2599999999997</v>
      </c>
      <c r="AL905">
        <v>30.519999999999399</v>
      </c>
      <c r="AM905">
        <f>SUM($AL$5:AL905)</f>
        <v>20266.47999999996</v>
      </c>
      <c r="AU905" s="2">
        <v>901</v>
      </c>
      <c r="AV905" s="1">
        <f t="shared" si="370"/>
        <v>22500</v>
      </c>
      <c r="AW905" s="1">
        <f t="shared" si="365"/>
        <v>22500</v>
      </c>
      <c r="AX905" s="1">
        <f t="shared" si="366"/>
        <v>22500</v>
      </c>
      <c r="AY905" s="1">
        <f t="shared" si="367"/>
        <v>22500</v>
      </c>
      <c r="AZ905" s="1">
        <f t="shared" si="368"/>
        <v>450000</v>
      </c>
      <c r="BA905" s="1">
        <f t="shared" si="369"/>
        <v>540000</v>
      </c>
      <c r="BB905">
        <v>5</v>
      </c>
      <c r="BC905" s="1">
        <f>SUM($BA$5:BA905)</f>
        <v>239829900</v>
      </c>
      <c r="BD905" s="1">
        <v>0</v>
      </c>
      <c r="BE905" s="1">
        <f>SUM($BA$235:BA905)</f>
        <v>227700000</v>
      </c>
    </row>
    <row r="906" spans="21:57" x14ac:dyDescent="0.3">
      <c r="U906" s="2">
        <v>902</v>
      </c>
      <c r="V906">
        <v>1.0009999999999999</v>
      </c>
      <c r="W906">
        <f t="shared" si="354"/>
        <v>1.0009999999999999</v>
      </c>
      <c r="X906">
        <f t="shared" si="355"/>
        <v>1.0009999999999999</v>
      </c>
      <c r="Y906">
        <f t="shared" si="356"/>
        <v>1.0009999999999999</v>
      </c>
      <c r="Z906" s="4">
        <f t="shared" si="357"/>
        <v>697923.91</v>
      </c>
      <c r="AA906" s="4">
        <f t="shared" si="353"/>
        <v>174306.66833256258</v>
      </c>
      <c r="AB906" s="4">
        <f t="shared" si="358"/>
        <v>697927.91399999999</v>
      </c>
      <c r="AC906" s="4">
        <f>SUM($AB$5:AB906)</f>
        <v>244847409.11399996</v>
      </c>
      <c r="AD906">
        <f t="shared" si="359"/>
        <v>0.28586090397148245</v>
      </c>
      <c r="AF906" s="2">
        <v>902</v>
      </c>
      <c r="AG906">
        <f t="shared" si="360"/>
        <v>3.8162499999999251</v>
      </c>
      <c r="AH906">
        <f t="shared" si="361"/>
        <v>3.8162499999999251</v>
      </c>
      <c r="AI906">
        <f t="shared" si="362"/>
        <v>3.8162499999999251</v>
      </c>
      <c r="AJ906">
        <f t="shared" si="363"/>
        <v>3.8162499999999251</v>
      </c>
      <c r="AK906">
        <f t="shared" si="364"/>
        <v>15.2649999999997</v>
      </c>
      <c r="AL906">
        <v>30.529999999999401</v>
      </c>
      <c r="AM906">
        <f>SUM($AL$5:AL906)</f>
        <v>20297.009999999958</v>
      </c>
      <c r="AU906" s="2">
        <v>902</v>
      </c>
      <c r="AV906" s="1">
        <f t="shared" si="370"/>
        <v>22500</v>
      </c>
      <c r="AW906" s="1">
        <f t="shared" si="365"/>
        <v>22500</v>
      </c>
      <c r="AX906" s="1">
        <f t="shared" si="366"/>
        <v>22500</v>
      </c>
      <c r="AY906" s="1">
        <f t="shared" si="367"/>
        <v>22500</v>
      </c>
      <c r="AZ906" s="1">
        <f t="shared" si="368"/>
        <v>450000</v>
      </c>
      <c r="BA906" s="1">
        <f t="shared" si="369"/>
        <v>540000</v>
      </c>
      <c r="BB906">
        <v>5</v>
      </c>
      <c r="BC906" s="1">
        <f>SUM($BA$5:BA906)</f>
        <v>240369900</v>
      </c>
      <c r="BD906" s="1">
        <v>0</v>
      </c>
      <c r="BE906" s="1">
        <f>SUM($BA$235:BA906)</f>
        <v>228240000</v>
      </c>
    </row>
    <row r="907" spans="21:57" x14ac:dyDescent="0.3">
      <c r="U907" s="2">
        <v>903</v>
      </c>
      <c r="V907">
        <v>1.002</v>
      </c>
      <c r="W907">
        <f t="shared" si="354"/>
        <v>1.002</v>
      </c>
      <c r="X907">
        <f t="shared" si="355"/>
        <v>1.002</v>
      </c>
      <c r="Y907">
        <f t="shared" si="356"/>
        <v>1.002</v>
      </c>
      <c r="Z907" s="4">
        <f t="shared" si="357"/>
        <v>699319.75</v>
      </c>
      <c r="AA907" s="4">
        <f t="shared" si="353"/>
        <v>174480.97500089512</v>
      </c>
      <c r="AB907" s="4">
        <f t="shared" si="358"/>
        <v>699323.75800000003</v>
      </c>
      <c r="AC907" s="4">
        <f>SUM($AB$5:AB907)</f>
        <v>245546732.87199995</v>
      </c>
      <c r="AD907">
        <f t="shared" si="359"/>
        <v>0.28561615600938789</v>
      </c>
      <c r="AF907" s="2">
        <v>903</v>
      </c>
      <c r="AG907">
        <f t="shared" si="360"/>
        <v>3.8174999999999248</v>
      </c>
      <c r="AH907">
        <f t="shared" si="361"/>
        <v>3.8174999999999248</v>
      </c>
      <c r="AI907">
        <f t="shared" si="362"/>
        <v>3.8174999999999248</v>
      </c>
      <c r="AJ907">
        <f t="shared" si="363"/>
        <v>3.8174999999999248</v>
      </c>
      <c r="AK907">
        <f t="shared" si="364"/>
        <v>15.269999999999699</v>
      </c>
      <c r="AL907">
        <v>30.539999999999399</v>
      </c>
      <c r="AM907">
        <f>SUM($AL$5:AL907)</f>
        <v>20327.549999999959</v>
      </c>
      <c r="AU907" s="2">
        <v>903</v>
      </c>
      <c r="AV907" s="1">
        <f t="shared" si="370"/>
        <v>22500</v>
      </c>
      <c r="AW907" s="1">
        <f t="shared" si="365"/>
        <v>22500</v>
      </c>
      <c r="AX907" s="1">
        <f t="shared" si="366"/>
        <v>22500</v>
      </c>
      <c r="AY907" s="1">
        <f t="shared" si="367"/>
        <v>22500</v>
      </c>
      <c r="AZ907" s="1">
        <f t="shared" si="368"/>
        <v>450000</v>
      </c>
      <c r="BA907" s="1">
        <f t="shared" si="369"/>
        <v>540000</v>
      </c>
      <c r="BB907">
        <v>5</v>
      </c>
      <c r="BC907" s="1">
        <f>SUM($BA$5:BA907)</f>
        <v>240909900</v>
      </c>
      <c r="BD907" s="1">
        <v>0</v>
      </c>
      <c r="BE907" s="1">
        <f>SUM($BA$235:BA907)</f>
        <v>228780000</v>
      </c>
    </row>
    <row r="908" spans="21:57" x14ac:dyDescent="0.3">
      <c r="U908" s="2">
        <v>904</v>
      </c>
      <c r="V908">
        <v>1.0029999999999999</v>
      </c>
      <c r="W908">
        <f t="shared" si="354"/>
        <v>1.0029999999999999</v>
      </c>
      <c r="X908">
        <f t="shared" si="355"/>
        <v>1.0029999999999999</v>
      </c>
      <c r="Y908">
        <f t="shared" si="356"/>
        <v>1.0029999999999999</v>
      </c>
      <c r="Z908" s="4">
        <f t="shared" si="357"/>
        <v>700717.69000000006</v>
      </c>
      <c r="AA908" s="4">
        <f t="shared" si="353"/>
        <v>174655.45597589601</v>
      </c>
      <c r="AB908" s="4">
        <f t="shared" si="358"/>
        <v>700721.70200000005</v>
      </c>
      <c r="AC908" s="4">
        <f>SUM($AB$5:AB908)</f>
        <v>246247454.57399994</v>
      </c>
      <c r="AD908">
        <f t="shared" si="359"/>
        <v>0.28537203236390379</v>
      </c>
      <c r="AF908" s="2">
        <v>904</v>
      </c>
      <c r="AG908">
        <f t="shared" si="360"/>
        <v>3.818749999999925</v>
      </c>
      <c r="AH908">
        <f t="shared" si="361"/>
        <v>3.818749999999925</v>
      </c>
      <c r="AI908">
        <f t="shared" si="362"/>
        <v>3.818749999999925</v>
      </c>
      <c r="AJ908">
        <f t="shared" si="363"/>
        <v>3.818749999999925</v>
      </c>
      <c r="AK908">
        <f t="shared" si="364"/>
        <v>15.2749999999997</v>
      </c>
      <c r="AL908">
        <v>30.5499999999994</v>
      </c>
      <c r="AM908">
        <f>SUM($AL$5:AL908)</f>
        <v>20358.099999999959</v>
      </c>
      <c r="AU908" s="2">
        <v>904</v>
      </c>
      <c r="AV908" s="1">
        <f t="shared" si="370"/>
        <v>22500</v>
      </c>
      <c r="AW908" s="1">
        <f t="shared" si="365"/>
        <v>22500</v>
      </c>
      <c r="AX908" s="1">
        <f t="shared" si="366"/>
        <v>22500</v>
      </c>
      <c r="AY908" s="1">
        <f t="shared" si="367"/>
        <v>22500</v>
      </c>
      <c r="AZ908" s="1">
        <f t="shared" si="368"/>
        <v>450000</v>
      </c>
      <c r="BA908" s="1">
        <f t="shared" si="369"/>
        <v>540000</v>
      </c>
      <c r="BB908">
        <v>5</v>
      </c>
      <c r="BC908" s="1">
        <f>SUM($BA$5:BA908)</f>
        <v>241449900</v>
      </c>
      <c r="BD908" s="1">
        <v>0</v>
      </c>
      <c r="BE908" s="1">
        <f>SUM($BA$235:BA908)</f>
        <v>229320000</v>
      </c>
    </row>
    <row r="909" spans="21:57" x14ac:dyDescent="0.3">
      <c r="U909" s="2">
        <v>905</v>
      </c>
      <c r="V909">
        <v>1.004</v>
      </c>
      <c r="W909">
        <f t="shared" si="354"/>
        <v>1.004</v>
      </c>
      <c r="X909">
        <f t="shared" si="355"/>
        <v>1.004</v>
      </c>
      <c r="Y909">
        <f t="shared" si="356"/>
        <v>1.004</v>
      </c>
      <c r="Z909" s="4">
        <f t="shared" si="357"/>
        <v>702117.73</v>
      </c>
      <c r="AA909" s="4">
        <f t="shared" si="353"/>
        <v>174830.11143187189</v>
      </c>
      <c r="AB909" s="4">
        <f t="shared" si="358"/>
        <v>702121.74599999993</v>
      </c>
      <c r="AC909" s="4">
        <f>SUM($AB$5:AB909)</f>
        <v>246949576.31999993</v>
      </c>
      <c r="AD909">
        <f t="shared" si="359"/>
        <v>0.28512852943582284</v>
      </c>
      <c r="AF909" s="2">
        <v>905</v>
      </c>
      <c r="AG909">
        <f t="shared" si="360"/>
        <v>3.8199999999999248</v>
      </c>
      <c r="AH909">
        <f t="shared" si="361"/>
        <v>3.8199999999999248</v>
      </c>
      <c r="AI909">
        <f t="shared" si="362"/>
        <v>3.8199999999999248</v>
      </c>
      <c r="AJ909">
        <f t="shared" si="363"/>
        <v>3.8199999999999248</v>
      </c>
      <c r="AK909">
        <f t="shared" si="364"/>
        <v>15.279999999999699</v>
      </c>
      <c r="AL909">
        <v>30.559999999999398</v>
      </c>
      <c r="AM909">
        <f>SUM($AL$5:AL909)</f>
        <v>20388.659999999956</v>
      </c>
      <c r="AU909" s="2">
        <v>905</v>
      </c>
      <c r="AV909" s="1">
        <f t="shared" si="370"/>
        <v>22500</v>
      </c>
      <c r="AW909" s="1">
        <f t="shared" si="365"/>
        <v>22500</v>
      </c>
      <c r="AX909" s="1">
        <f t="shared" si="366"/>
        <v>22500</v>
      </c>
      <c r="AY909" s="1">
        <f t="shared" si="367"/>
        <v>22500</v>
      </c>
      <c r="AZ909" s="1">
        <f t="shared" si="368"/>
        <v>450000</v>
      </c>
      <c r="BA909" s="1">
        <f t="shared" si="369"/>
        <v>540000</v>
      </c>
      <c r="BB909">
        <v>5</v>
      </c>
      <c r="BC909" s="1">
        <f>SUM($BA$5:BA909)</f>
        <v>241989900</v>
      </c>
      <c r="BD909" s="1">
        <v>0</v>
      </c>
      <c r="BE909" s="1">
        <f>SUM($BA$235:BA909)</f>
        <v>229860000</v>
      </c>
    </row>
    <row r="910" spans="21:57" x14ac:dyDescent="0.3">
      <c r="U910" s="2">
        <v>906</v>
      </c>
      <c r="V910">
        <v>1.0049999999999999</v>
      </c>
      <c r="W910">
        <f t="shared" si="354"/>
        <v>1.0049999999999999</v>
      </c>
      <c r="X910">
        <f t="shared" si="355"/>
        <v>1.0049999999999999</v>
      </c>
      <c r="Y910">
        <f t="shared" si="356"/>
        <v>1.0049999999999999</v>
      </c>
      <c r="Z910" s="4">
        <f t="shared" si="357"/>
        <v>703519.87</v>
      </c>
      <c r="AA910" s="4">
        <f t="shared" si="353"/>
        <v>175004.94154330375</v>
      </c>
      <c r="AB910" s="4">
        <f t="shared" si="358"/>
        <v>703523.89</v>
      </c>
      <c r="AC910" s="4">
        <f>SUM($AB$5:AB910)</f>
        <v>247653100.20999992</v>
      </c>
      <c r="AD910">
        <f t="shared" si="359"/>
        <v>0.28488564365397079</v>
      </c>
      <c r="AF910" s="2">
        <v>906</v>
      </c>
      <c r="AG910">
        <f t="shared" si="360"/>
        <v>3.821249999999925</v>
      </c>
      <c r="AH910">
        <f t="shared" si="361"/>
        <v>3.821249999999925</v>
      </c>
      <c r="AI910">
        <f t="shared" si="362"/>
        <v>3.821249999999925</v>
      </c>
      <c r="AJ910">
        <f t="shared" si="363"/>
        <v>3.821249999999925</v>
      </c>
      <c r="AK910">
        <f t="shared" si="364"/>
        <v>15.2849999999997</v>
      </c>
      <c r="AL910">
        <v>30.5699999999994</v>
      </c>
      <c r="AM910">
        <f>SUM($AL$5:AL910)</f>
        <v>20419.229999999956</v>
      </c>
      <c r="AU910" s="2">
        <v>906</v>
      </c>
      <c r="AV910" s="1">
        <f t="shared" si="370"/>
        <v>22500</v>
      </c>
      <c r="AW910" s="1">
        <f t="shared" si="365"/>
        <v>22500</v>
      </c>
      <c r="AX910" s="1">
        <f t="shared" si="366"/>
        <v>22500</v>
      </c>
      <c r="AY910" s="1">
        <f t="shared" si="367"/>
        <v>22500</v>
      </c>
      <c r="AZ910" s="1">
        <f t="shared" si="368"/>
        <v>450000</v>
      </c>
      <c r="BA910" s="1">
        <f t="shared" si="369"/>
        <v>540000</v>
      </c>
      <c r="BB910">
        <v>5</v>
      </c>
      <c r="BC910" s="1">
        <f>SUM($BA$5:BA910)</f>
        <v>242529900</v>
      </c>
      <c r="BD910" s="1">
        <v>0</v>
      </c>
      <c r="BE910" s="1">
        <f>SUM($BA$235:BA910)</f>
        <v>230400000</v>
      </c>
    </row>
    <row r="911" spans="21:57" x14ac:dyDescent="0.3">
      <c r="U911" s="2">
        <v>907</v>
      </c>
      <c r="V911">
        <v>1.006</v>
      </c>
      <c r="W911">
        <f t="shared" si="354"/>
        <v>1.006</v>
      </c>
      <c r="X911">
        <f t="shared" si="355"/>
        <v>1.006</v>
      </c>
      <c r="Y911">
        <f t="shared" si="356"/>
        <v>1.006</v>
      </c>
      <c r="Z911" s="4">
        <f t="shared" si="357"/>
        <v>704924.11</v>
      </c>
      <c r="AA911" s="4">
        <f t="shared" si="353"/>
        <v>175179.94648484702</v>
      </c>
      <c r="AB911" s="4">
        <f t="shared" si="358"/>
        <v>704928.13399999996</v>
      </c>
      <c r="AC911" s="4">
        <f>SUM($AB$5:AB911)</f>
        <v>248358028.34399992</v>
      </c>
      <c r="AD911">
        <f t="shared" si="359"/>
        <v>0.28464337147495933</v>
      </c>
      <c r="AF911" s="2">
        <v>907</v>
      </c>
      <c r="AG911">
        <f t="shared" si="360"/>
        <v>3.8224999999999252</v>
      </c>
      <c r="AH911">
        <f t="shared" si="361"/>
        <v>3.8224999999999252</v>
      </c>
      <c r="AI911">
        <f t="shared" si="362"/>
        <v>3.8224999999999252</v>
      </c>
      <c r="AJ911">
        <f t="shared" si="363"/>
        <v>3.8224999999999252</v>
      </c>
      <c r="AK911">
        <f t="shared" si="364"/>
        <v>15.289999999999701</v>
      </c>
      <c r="AL911">
        <v>30.579999999999401</v>
      </c>
      <c r="AM911">
        <f>SUM($AL$5:AL911)</f>
        <v>20449.809999999954</v>
      </c>
      <c r="AU911" s="2">
        <v>907</v>
      </c>
      <c r="AV911" s="1">
        <f t="shared" si="370"/>
        <v>22500</v>
      </c>
      <c r="AW911" s="1">
        <f t="shared" si="365"/>
        <v>22500</v>
      </c>
      <c r="AX911" s="1">
        <f t="shared" si="366"/>
        <v>22500</v>
      </c>
      <c r="AY911" s="1">
        <f t="shared" si="367"/>
        <v>22500</v>
      </c>
      <c r="AZ911" s="1">
        <f t="shared" si="368"/>
        <v>450000</v>
      </c>
      <c r="BA911" s="1">
        <f t="shared" si="369"/>
        <v>540000</v>
      </c>
      <c r="BB911">
        <v>5</v>
      </c>
      <c r="BC911" s="1">
        <f>SUM($BA$5:BA911)</f>
        <v>243069900</v>
      </c>
      <c r="BD911" s="1">
        <v>0</v>
      </c>
      <c r="BE911" s="1">
        <f>SUM($BA$235:BA911)</f>
        <v>230940000</v>
      </c>
    </row>
    <row r="912" spans="21:57" x14ac:dyDescent="0.3">
      <c r="U912" s="2">
        <v>908</v>
      </c>
      <c r="V912">
        <v>1.0069999999999999</v>
      </c>
      <c r="W912">
        <f t="shared" si="354"/>
        <v>1.0069999999999999</v>
      </c>
      <c r="X912">
        <f t="shared" si="355"/>
        <v>1.0069999999999999</v>
      </c>
      <c r="Y912">
        <f t="shared" si="356"/>
        <v>1.0069999999999999</v>
      </c>
      <c r="Z912" s="4">
        <f t="shared" si="357"/>
        <v>706330.45</v>
      </c>
      <c r="AA912" s="4">
        <f t="shared" si="353"/>
        <v>175355.12643133185</v>
      </c>
      <c r="AB912" s="4">
        <f t="shared" si="358"/>
        <v>706334.478</v>
      </c>
      <c r="AC912" s="4">
        <f>SUM($AB$5:AB912)</f>
        <v>249064362.82199991</v>
      </c>
      <c r="AD912">
        <f t="shared" si="359"/>
        <v>0.28440170938289278</v>
      </c>
      <c r="AF912" s="2">
        <v>908</v>
      </c>
      <c r="AG912">
        <f t="shared" si="360"/>
        <v>3.8237499999999249</v>
      </c>
      <c r="AH912">
        <f t="shared" si="361"/>
        <v>3.8237499999999249</v>
      </c>
      <c r="AI912">
        <f t="shared" si="362"/>
        <v>3.8237499999999249</v>
      </c>
      <c r="AJ912">
        <f t="shared" si="363"/>
        <v>3.8237499999999249</v>
      </c>
      <c r="AK912">
        <f t="shared" si="364"/>
        <v>15.2949999999997</v>
      </c>
      <c r="AL912">
        <v>30.589999999999399</v>
      </c>
      <c r="AM912">
        <f>SUM($AL$5:AL912)</f>
        <v>20480.399999999954</v>
      </c>
      <c r="AU912" s="2">
        <v>908</v>
      </c>
      <c r="AV912" s="1">
        <f t="shared" si="370"/>
        <v>22500</v>
      </c>
      <c r="AW912" s="1">
        <f t="shared" si="365"/>
        <v>22500</v>
      </c>
      <c r="AX912" s="1">
        <f t="shared" si="366"/>
        <v>22500</v>
      </c>
      <c r="AY912" s="1">
        <f t="shared" si="367"/>
        <v>22500</v>
      </c>
      <c r="AZ912" s="1">
        <f t="shared" si="368"/>
        <v>450000</v>
      </c>
      <c r="BA912" s="1">
        <f t="shared" si="369"/>
        <v>540000</v>
      </c>
      <c r="BB912">
        <v>5</v>
      </c>
      <c r="BC912" s="1">
        <f>SUM($BA$5:BA912)</f>
        <v>243609900</v>
      </c>
      <c r="BD912" s="1">
        <v>0</v>
      </c>
      <c r="BE912" s="1">
        <f>SUM($BA$235:BA912)</f>
        <v>231480000</v>
      </c>
    </row>
    <row r="913" spans="21:57" x14ac:dyDescent="0.3">
      <c r="U913" s="2">
        <v>909</v>
      </c>
      <c r="V913">
        <v>1.008</v>
      </c>
      <c r="W913">
        <f t="shared" si="354"/>
        <v>1.008</v>
      </c>
      <c r="X913">
        <f t="shared" si="355"/>
        <v>1.008</v>
      </c>
      <c r="Y913">
        <f t="shared" si="356"/>
        <v>1.008</v>
      </c>
      <c r="Z913" s="4">
        <f t="shared" si="357"/>
        <v>707738.91</v>
      </c>
      <c r="AA913" s="4">
        <f t="shared" si="353"/>
        <v>175530.48155776315</v>
      </c>
      <c r="AB913" s="4">
        <f t="shared" si="358"/>
        <v>707742.94200000004</v>
      </c>
      <c r="AC913" s="4">
        <f>SUM($AB$5:AB913)</f>
        <v>249772105.76399991</v>
      </c>
      <c r="AD913">
        <f t="shared" si="359"/>
        <v>0.28416066191926781</v>
      </c>
      <c r="AF913" s="2">
        <v>909</v>
      </c>
      <c r="AG913">
        <f t="shared" si="360"/>
        <v>3.8249999999999251</v>
      </c>
      <c r="AH913">
        <f t="shared" si="361"/>
        <v>3.8249999999999251</v>
      </c>
      <c r="AI913">
        <f t="shared" si="362"/>
        <v>3.8249999999999251</v>
      </c>
      <c r="AJ913">
        <f t="shared" si="363"/>
        <v>3.8249999999999251</v>
      </c>
      <c r="AK913">
        <f t="shared" si="364"/>
        <v>15.299999999999701</v>
      </c>
      <c r="AL913">
        <v>30.599999999999401</v>
      </c>
      <c r="AM913">
        <f>SUM($AL$5:AL913)</f>
        <v>20510.999999999953</v>
      </c>
      <c r="AU913" s="2">
        <v>909</v>
      </c>
      <c r="AV913" s="1">
        <f t="shared" si="370"/>
        <v>22500</v>
      </c>
      <c r="AW913" s="1">
        <f t="shared" si="365"/>
        <v>22500</v>
      </c>
      <c r="AX913" s="1">
        <f t="shared" si="366"/>
        <v>22500</v>
      </c>
      <c r="AY913" s="1">
        <f t="shared" si="367"/>
        <v>22500</v>
      </c>
      <c r="AZ913" s="1">
        <f t="shared" si="368"/>
        <v>450000</v>
      </c>
      <c r="BA913" s="1">
        <f t="shared" si="369"/>
        <v>540000</v>
      </c>
      <c r="BB913">
        <v>5</v>
      </c>
      <c r="BC913" s="1">
        <f>SUM($BA$5:BA913)</f>
        <v>244149900</v>
      </c>
      <c r="BD913" s="1">
        <v>0</v>
      </c>
      <c r="BE913" s="1">
        <f>SUM($BA$235:BA913)</f>
        <v>232020000</v>
      </c>
    </row>
    <row r="914" spans="21:57" x14ac:dyDescent="0.3">
      <c r="U914" s="2">
        <v>910</v>
      </c>
      <c r="V914">
        <v>1.0089999999999999</v>
      </c>
      <c r="W914">
        <f t="shared" si="354"/>
        <v>1.0089999999999999</v>
      </c>
      <c r="X914">
        <f t="shared" si="355"/>
        <v>1.0089999999999999</v>
      </c>
      <c r="Y914">
        <f t="shared" si="356"/>
        <v>1.0089999999999999</v>
      </c>
      <c r="Z914" s="4">
        <f t="shared" si="357"/>
        <v>709149.47</v>
      </c>
      <c r="AA914" s="4">
        <f t="shared" si="353"/>
        <v>175706.01203932089</v>
      </c>
      <c r="AB914" s="4">
        <f t="shared" si="358"/>
        <v>709153.50599999994</v>
      </c>
      <c r="AC914" s="4">
        <f>SUM($AB$5:AB914)</f>
        <v>250481259.26999992</v>
      </c>
      <c r="AD914">
        <f t="shared" si="359"/>
        <v>0.28392021752423552</v>
      </c>
      <c r="AF914" s="2">
        <v>910</v>
      </c>
      <c r="AG914">
        <f t="shared" si="360"/>
        <v>3.8262499999999249</v>
      </c>
      <c r="AH914">
        <f t="shared" si="361"/>
        <v>3.8262499999999249</v>
      </c>
      <c r="AI914">
        <f t="shared" si="362"/>
        <v>3.8262499999999249</v>
      </c>
      <c r="AJ914">
        <f t="shared" si="363"/>
        <v>3.8262499999999249</v>
      </c>
      <c r="AK914">
        <f t="shared" si="364"/>
        <v>15.3049999999997</v>
      </c>
      <c r="AL914">
        <v>30.609999999999399</v>
      </c>
      <c r="AM914">
        <f>SUM($AL$5:AL914)</f>
        <v>20541.609999999953</v>
      </c>
      <c r="AU914" s="2">
        <v>910</v>
      </c>
      <c r="AV914" s="1">
        <f t="shared" si="370"/>
        <v>22500</v>
      </c>
      <c r="AW914" s="1">
        <f t="shared" si="365"/>
        <v>22500</v>
      </c>
      <c r="AX914" s="1">
        <f t="shared" si="366"/>
        <v>22500</v>
      </c>
      <c r="AY914" s="1">
        <f t="shared" si="367"/>
        <v>22500</v>
      </c>
      <c r="AZ914" s="1">
        <f t="shared" si="368"/>
        <v>450000</v>
      </c>
      <c r="BA914" s="1">
        <f t="shared" si="369"/>
        <v>540000</v>
      </c>
      <c r="BB914">
        <v>5</v>
      </c>
      <c r="BC914" s="1">
        <f>SUM($BA$5:BA914)</f>
        <v>244689900</v>
      </c>
      <c r="BD914" s="1">
        <v>0</v>
      </c>
      <c r="BE914" s="1">
        <f>SUM($BA$235:BA914)</f>
        <v>232560000</v>
      </c>
    </row>
    <row r="915" spans="21:57" x14ac:dyDescent="0.3">
      <c r="U915" s="2">
        <v>911</v>
      </c>
      <c r="V915">
        <v>1.01</v>
      </c>
      <c r="W915">
        <f t="shared" si="354"/>
        <v>1.01</v>
      </c>
      <c r="X915">
        <f t="shared" si="355"/>
        <v>1.01</v>
      </c>
      <c r="Y915">
        <f t="shared" si="356"/>
        <v>1.01</v>
      </c>
      <c r="Z915" s="4">
        <f t="shared" si="357"/>
        <v>710562.15</v>
      </c>
      <c r="AA915" s="4">
        <f t="shared" si="353"/>
        <v>175881.71805136019</v>
      </c>
      <c r="AB915" s="4">
        <f t="shared" si="358"/>
        <v>710566.19000000006</v>
      </c>
      <c r="AC915" s="4">
        <f>SUM($AB$5:AB915)</f>
        <v>251191825.45999992</v>
      </c>
      <c r="AD915">
        <f t="shared" si="359"/>
        <v>0.28368038074819035</v>
      </c>
      <c r="AF915" s="2">
        <v>911</v>
      </c>
      <c r="AG915">
        <f t="shared" si="360"/>
        <v>3.8274999999999251</v>
      </c>
      <c r="AH915">
        <f t="shared" si="361"/>
        <v>3.8274999999999251</v>
      </c>
      <c r="AI915">
        <f t="shared" si="362"/>
        <v>3.8274999999999251</v>
      </c>
      <c r="AJ915">
        <f t="shared" si="363"/>
        <v>3.8274999999999251</v>
      </c>
      <c r="AK915">
        <f t="shared" si="364"/>
        <v>15.3099999999997</v>
      </c>
      <c r="AL915">
        <v>30.619999999999401</v>
      </c>
      <c r="AM915">
        <f>SUM($AL$5:AL915)</f>
        <v>20572.229999999952</v>
      </c>
      <c r="AU915" s="2">
        <v>911</v>
      </c>
      <c r="AV915" s="1">
        <f t="shared" si="370"/>
        <v>23000</v>
      </c>
      <c r="AW915" s="1">
        <f t="shared" si="365"/>
        <v>23000</v>
      </c>
      <c r="AX915" s="1">
        <f t="shared" si="366"/>
        <v>23000</v>
      </c>
      <c r="AY915" s="1">
        <f t="shared" si="367"/>
        <v>23000</v>
      </c>
      <c r="AZ915" s="1">
        <f t="shared" si="368"/>
        <v>460000</v>
      </c>
      <c r="BA915" s="1">
        <f t="shared" si="369"/>
        <v>552000</v>
      </c>
      <c r="BB915">
        <v>5</v>
      </c>
      <c r="BC915" s="1">
        <f>SUM($BA$5:BA915)</f>
        <v>245241900</v>
      </c>
      <c r="BD915" s="1">
        <v>0</v>
      </c>
      <c r="BE915" s="1">
        <f>SUM($BA$235:BA915)</f>
        <v>233112000</v>
      </c>
    </row>
    <row r="916" spans="21:57" x14ac:dyDescent="0.3">
      <c r="U916" s="2">
        <v>912</v>
      </c>
      <c r="V916">
        <v>1.0109999999999999</v>
      </c>
      <c r="W916">
        <f t="shared" si="354"/>
        <v>1.0109999999999999</v>
      </c>
      <c r="X916">
        <f t="shared" si="355"/>
        <v>1.0109999999999999</v>
      </c>
      <c r="Y916">
        <f t="shared" si="356"/>
        <v>1.0109999999999999</v>
      </c>
      <c r="Z916" s="4">
        <f t="shared" si="357"/>
        <v>711976.94000000006</v>
      </c>
      <c r="AA916" s="4">
        <f t="shared" ref="AA916:AA979" si="371">AA915*1.001</f>
        <v>176057.59976941152</v>
      </c>
      <c r="AB916" s="4">
        <f t="shared" si="358"/>
        <v>711980.98400000005</v>
      </c>
      <c r="AC916" s="4">
        <f>SUM($AB$5:AB916)</f>
        <v>251903806.44399992</v>
      </c>
      <c r="AD916">
        <f t="shared" si="359"/>
        <v>0.2834411441121415</v>
      </c>
      <c r="AF916" s="2">
        <v>912</v>
      </c>
      <c r="AG916">
        <f t="shared" si="360"/>
        <v>3.8287499999999248</v>
      </c>
      <c r="AH916">
        <f t="shared" si="361"/>
        <v>3.8287499999999248</v>
      </c>
      <c r="AI916">
        <f t="shared" si="362"/>
        <v>3.8287499999999248</v>
      </c>
      <c r="AJ916">
        <f t="shared" si="363"/>
        <v>3.8287499999999248</v>
      </c>
      <c r="AK916">
        <f t="shared" si="364"/>
        <v>15.314999999999699</v>
      </c>
      <c r="AL916">
        <v>30.629999999999399</v>
      </c>
      <c r="AM916">
        <f>SUM($AL$5:AL916)</f>
        <v>20602.859999999953</v>
      </c>
      <c r="AU916" s="2">
        <v>912</v>
      </c>
      <c r="AV916" s="1">
        <f t="shared" si="370"/>
        <v>23000</v>
      </c>
      <c r="AW916" s="1">
        <f t="shared" si="365"/>
        <v>23000</v>
      </c>
      <c r="AX916" s="1">
        <f t="shared" si="366"/>
        <v>23000</v>
      </c>
      <c r="AY916" s="1">
        <f t="shared" si="367"/>
        <v>23000</v>
      </c>
      <c r="AZ916" s="1">
        <f t="shared" si="368"/>
        <v>460000</v>
      </c>
      <c r="BA916" s="1">
        <f t="shared" si="369"/>
        <v>552000</v>
      </c>
      <c r="BB916">
        <v>5</v>
      </c>
      <c r="BC916" s="1">
        <f>SUM($BA$5:BA916)</f>
        <v>245793900</v>
      </c>
      <c r="BD916" s="1">
        <v>0</v>
      </c>
      <c r="BE916" s="1">
        <f>SUM($BA$235:BA916)</f>
        <v>233664000</v>
      </c>
    </row>
    <row r="917" spans="21:57" x14ac:dyDescent="0.3">
      <c r="U917" s="2">
        <v>913</v>
      </c>
      <c r="V917">
        <v>1.012</v>
      </c>
      <c r="W917">
        <f t="shared" si="354"/>
        <v>1.012</v>
      </c>
      <c r="X917">
        <f t="shared" si="355"/>
        <v>1.012</v>
      </c>
      <c r="Y917">
        <f t="shared" si="356"/>
        <v>1.012</v>
      </c>
      <c r="Z917" s="4">
        <f t="shared" si="357"/>
        <v>713393.85</v>
      </c>
      <c r="AA917" s="4">
        <f t="shared" si="371"/>
        <v>176233.6573691809</v>
      </c>
      <c r="AB917" s="4">
        <f t="shared" si="358"/>
        <v>713397.89799999993</v>
      </c>
      <c r="AC917" s="4">
        <f>SUM($AB$5:AB917)</f>
        <v>252617204.34199992</v>
      </c>
      <c r="AD917">
        <f t="shared" si="359"/>
        <v>0.28320250816003273</v>
      </c>
      <c r="AE917" s="16"/>
      <c r="AF917" s="2">
        <v>913</v>
      </c>
      <c r="AG917">
        <f t="shared" si="360"/>
        <v>3.829999999999925</v>
      </c>
      <c r="AH917">
        <f t="shared" si="361"/>
        <v>3.829999999999925</v>
      </c>
      <c r="AI917">
        <f t="shared" si="362"/>
        <v>3.829999999999925</v>
      </c>
      <c r="AJ917">
        <f t="shared" si="363"/>
        <v>3.829999999999925</v>
      </c>
      <c r="AK917">
        <f t="shared" si="364"/>
        <v>15.3199999999997</v>
      </c>
      <c r="AL917">
        <v>30.6399999999994</v>
      </c>
      <c r="AM917">
        <f>SUM($AL$5:AL917)</f>
        <v>20633.499999999953</v>
      </c>
      <c r="AU917" s="2">
        <v>913</v>
      </c>
      <c r="AV917" s="1">
        <f t="shared" si="370"/>
        <v>23000</v>
      </c>
      <c r="AW917" s="1">
        <f t="shared" si="365"/>
        <v>23000</v>
      </c>
      <c r="AX917" s="1">
        <f t="shared" si="366"/>
        <v>23000</v>
      </c>
      <c r="AY917" s="1">
        <f t="shared" si="367"/>
        <v>23000</v>
      </c>
      <c r="AZ917" s="1">
        <f t="shared" si="368"/>
        <v>460000</v>
      </c>
      <c r="BA917" s="1">
        <f t="shared" si="369"/>
        <v>552000</v>
      </c>
      <c r="BB917">
        <v>5</v>
      </c>
      <c r="BC917" s="1">
        <f>SUM($BA$5:BA917)</f>
        <v>246345900</v>
      </c>
      <c r="BD917" s="1">
        <v>0</v>
      </c>
      <c r="BE917" s="1">
        <f>SUM($BA$235:BA917)</f>
        <v>234216000</v>
      </c>
    </row>
    <row r="918" spans="21:57" x14ac:dyDescent="0.3">
      <c r="U918" s="2">
        <v>914</v>
      </c>
      <c r="V918">
        <v>1.0129999999999999</v>
      </c>
      <c r="W918">
        <f t="shared" si="354"/>
        <v>1.0129999999999999</v>
      </c>
      <c r="X918">
        <f t="shared" si="355"/>
        <v>1.0129999999999999</v>
      </c>
      <c r="Y918">
        <f t="shared" si="356"/>
        <v>1.0129999999999999</v>
      </c>
      <c r="Z918" s="4">
        <f t="shared" si="357"/>
        <v>714812.88</v>
      </c>
      <c r="AA918" s="4">
        <f t="shared" si="371"/>
        <v>176409.89102655006</v>
      </c>
      <c r="AB918" s="4">
        <f t="shared" si="358"/>
        <v>714816.93200000003</v>
      </c>
      <c r="AC918" s="4">
        <f>SUM($AB$5:AB918)</f>
        <v>253332021.27399993</v>
      </c>
      <c r="AD918">
        <f t="shared" si="359"/>
        <v>0.28296446944772335</v>
      </c>
      <c r="AF918" s="2">
        <v>914</v>
      </c>
      <c r="AG918">
        <f t="shared" si="360"/>
        <v>3.8312499999999252</v>
      </c>
      <c r="AH918">
        <f t="shared" si="361"/>
        <v>3.8312499999999252</v>
      </c>
      <c r="AI918">
        <f t="shared" si="362"/>
        <v>3.8312499999999252</v>
      </c>
      <c r="AJ918">
        <f t="shared" si="363"/>
        <v>3.8312499999999252</v>
      </c>
      <c r="AK918">
        <f t="shared" si="364"/>
        <v>15.324999999999701</v>
      </c>
      <c r="AL918">
        <v>30.649999999999402</v>
      </c>
      <c r="AM918">
        <f>SUM($AL$5:AL918)</f>
        <v>20664.149999999951</v>
      </c>
      <c r="AU918" s="2">
        <v>914</v>
      </c>
      <c r="AV918" s="1">
        <f t="shared" si="370"/>
        <v>23000</v>
      </c>
      <c r="AW918" s="1">
        <f t="shared" si="365"/>
        <v>23000</v>
      </c>
      <c r="AX918" s="1">
        <f t="shared" si="366"/>
        <v>23000</v>
      </c>
      <c r="AY918" s="1">
        <f t="shared" si="367"/>
        <v>23000</v>
      </c>
      <c r="AZ918" s="1">
        <f t="shared" si="368"/>
        <v>460000</v>
      </c>
      <c r="BA918" s="1">
        <f t="shared" si="369"/>
        <v>552000</v>
      </c>
      <c r="BB918">
        <v>5</v>
      </c>
      <c r="BC918" s="1">
        <f>SUM($BA$5:BA918)</f>
        <v>246897900</v>
      </c>
      <c r="BD918" s="1">
        <v>0</v>
      </c>
      <c r="BE918" s="1">
        <f>SUM($BA$235:BA918)</f>
        <v>234768000</v>
      </c>
    </row>
    <row r="919" spans="21:57" x14ac:dyDescent="0.3">
      <c r="U919" s="2">
        <v>915</v>
      </c>
      <c r="V919">
        <v>1.014</v>
      </c>
      <c r="W919">
        <f t="shared" si="354"/>
        <v>1.014</v>
      </c>
      <c r="X919">
        <f t="shared" si="355"/>
        <v>1.014</v>
      </c>
      <c r="Y919">
        <f t="shared" si="356"/>
        <v>1.014</v>
      </c>
      <c r="Z919" s="4">
        <f t="shared" si="357"/>
        <v>716234.04</v>
      </c>
      <c r="AA919" s="4">
        <f t="shared" si="371"/>
        <v>176586.30091757659</v>
      </c>
      <c r="AB919" s="4">
        <f t="shared" si="358"/>
        <v>716238.09600000002</v>
      </c>
      <c r="AC919" s="4">
        <f>SUM($AB$5:AB919)</f>
        <v>254048259.36999992</v>
      </c>
      <c r="AD919">
        <f t="shared" si="359"/>
        <v>0.28272702850513876</v>
      </c>
      <c r="AF919" s="2">
        <v>915</v>
      </c>
      <c r="AG919">
        <f t="shared" si="360"/>
        <v>3.832499999999925</v>
      </c>
      <c r="AH919">
        <f t="shared" si="361"/>
        <v>3.832499999999925</v>
      </c>
      <c r="AI919">
        <f t="shared" si="362"/>
        <v>3.832499999999925</v>
      </c>
      <c r="AJ919">
        <f t="shared" si="363"/>
        <v>3.832499999999925</v>
      </c>
      <c r="AK919">
        <f t="shared" si="364"/>
        <v>15.3299999999997</v>
      </c>
      <c r="AL919">
        <v>30.6599999999994</v>
      </c>
      <c r="AM919">
        <f>SUM($AL$5:AL919)</f>
        <v>20694.80999999995</v>
      </c>
      <c r="AU919" s="2">
        <v>915</v>
      </c>
      <c r="AV919" s="1">
        <f t="shared" si="370"/>
        <v>23000</v>
      </c>
      <c r="AW919" s="1">
        <f t="shared" si="365"/>
        <v>23000</v>
      </c>
      <c r="AX919" s="1">
        <f t="shared" si="366"/>
        <v>23000</v>
      </c>
      <c r="AY919" s="1">
        <f t="shared" si="367"/>
        <v>23000</v>
      </c>
      <c r="AZ919" s="1">
        <f t="shared" si="368"/>
        <v>460000</v>
      </c>
      <c r="BA919" s="1">
        <f t="shared" si="369"/>
        <v>552000</v>
      </c>
      <c r="BB919">
        <v>5</v>
      </c>
      <c r="BC919" s="1">
        <f>SUM($BA$5:BA919)</f>
        <v>247449900</v>
      </c>
      <c r="BD919" s="1">
        <v>0</v>
      </c>
      <c r="BE919" s="1">
        <f>SUM($BA$235:BA919)</f>
        <v>235320000</v>
      </c>
    </row>
    <row r="920" spans="21:57" x14ac:dyDescent="0.3">
      <c r="U920" s="2">
        <v>916</v>
      </c>
      <c r="V920">
        <v>1.0149999999999999</v>
      </c>
      <c r="W920">
        <f t="shared" si="354"/>
        <v>1.0149999999999999</v>
      </c>
      <c r="X920">
        <f t="shared" si="355"/>
        <v>1.0149999999999999</v>
      </c>
      <c r="Y920">
        <f t="shared" si="356"/>
        <v>1.0149999999999999</v>
      </c>
      <c r="Z920" s="4">
        <f t="shared" si="357"/>
        <v>717657.33</v>
      </c>
      <c r="AA920" s="4">
        <f t="shared" si="371"/>
        <v>176762.88721849414</v>
      </c>
      <c r="AB920" s="4">
        <f t="shared" si="358"/>
        <v>717661.39</v>
      </c>
      <c r="AC920" s="4">
        <f>SUM($AB$5:AB920)</f>
        <v>254765920.7599999</v>
      </c>
      <c r="AD920">
        <f t="shared" si="359"/>
        <v>0.28249018189680736</v>
      </c>
      <c r="AF920" s="2">
        <v>916</v>
      </c>
      <c r="AG920">
        <f t="shared" si="360"/>
        <v>3.8337499999999252</v>
      </c>
      <c r="AH920">
        <f t="shared" si="361"/>
        <v>3.8337499999999252</v>
      </c>
      <c r="AI920">
        <f t="shared" si="362"/>
        <v>3.8337499999999252</v>
      </c>
      <c r="AJ920">
        <f t="shared" si="363"/>
        <v>3.8337499999999252</v>
      </c>
      <c r="AK920">
        <f t="shared" si="364"/>
        <v>15.334999999999701</v>
      </c>
      <c r="AL920">
        <v>30.669999999999401</v>
      </c>
      <c r="AM920">
        <f>SUM($AL$5:AL920)</f>
        <v>20725.479999999949</v>
      </c>
      <c r="AU920" s="2">
        <v>916</v>
      </c>
      <c r="AV920" s="1">
        <f t="shared" si="370"/>
        <v>23000</v>
      </c>
      <c r="AW920" s="1">
        <f t="shared" si="365"/>
        <v>23000</v>
      </c>
      <c r="AX920" s="1">
        <f t="shared" si="366"/>
        <v>23000</v>
      </c>
      <c r="AY920" s="1">
        <f t="shared" si="367"/>
        <v>23000</v>
      </c>
      <c r="AZ920" s="1">
        <f t="shared" si="368"/>
        <v>460000</v>
      </c>
      <c r="BA920" s="1">
        <f t="shared" si="369"/>
        <v>552000</v>
      </c>
      <c r="BB920">
        <v>5</v>
      </c>
      <c r="BC920" s="1">
        <f>SUM($BA$5:BA920)</f>
        <v>248001900</v>
      </c>
      <c r="BD920" s="1">
        <v>0</v>
      </c>
      <c r="BE920" s="1">
        <f>SUM($BA$235:BA920)</f>
        <v>235872000</v>
      </c>
    </row>
    <row r="921" spans="21:57" x14ac:dyDescent="0.3">
      <c r="U921" s="2">
        <v>917</v>
      </c>
      <c r="V921">
        <v>1.016</v>
      </c>
      <c r="W921">
        <f t="shared" ref="W921:W984" si="372">V921</f>
        <v>1.016</v>
      </c>
      <c r="X921">
        <f t="shared" ref="X921:X984" si="373">V921</f>
        <v>1.016</v>
      </c>
      <c r="Y921">
        <f t="shared" ref="Y921:Y984" si="374">V921</f>
        <v>1.016</v>
      </c>
      <c r="Z921" s="4">
        <f t="shared" ref="Z921:Z984" si="375">ROUNDUP((SUM(V921:Y921)*(AA921)),2)</f>
        <v>719082.74</v>
      </c>
      <c r="AA921" s="4">
        <f t="shared" si="371"/>
        <v>176939.65010571262</v>
      </c>
      <c r="AB921" s="4">
        <f t="shared" ref="AB921:AB984" si="376">SUM(V921:Z921)</f>
        <v>719086.804</v>
      </c>
      <c r="AC921" s="4">
        <f>SUM($AB$5:AB921)</f>
        <v>255485007.56399989</v>
      </c>
      <c r="AD921">
        <f t="shared" ref="AD921:AD984" si="377">((AC921-AC920)/AC920)*100</f>
        <v>0.28225392228868784</v>
      </c>
      <c r="AF921" s="2">
        <v>917</v>
      </c>
      <c r="AG921">
        <f t="shared" ref="AG921:AG984" si="378">AL921/8</f>
        <v>3.8349999999999249</v>
      </c>
      <c r="AH921">
        <f t="shared" ref="AH921:AH984" si="379">AG921</f>
        <v>3.8349999999999249</v>
      </c>
      <c r="AI921">
        <f t="shared" ref="AI921:AI984" si="380">AG921</f>
        <v>3.8349999999999249</v>
      </c>
      <c r="AJ921">
        <f t="shared" ref="AJ921:AJ984" si="381">AG921</f>
        <v>3.8349999999999249</v>
      </c>
      <c r="AK921">
        <f t="shared" ref="AK921:AK984" si="382">AL921/2</f>
        <v>15.3399999999997</v>
      </c>
      <c r="AL921">
        <v>30.679999999999399</v>
      </c>
      <c r="AM921">
        <f>SUM($AL$5:AL921)</f>
        <v>20756.159999999949</v>
      </c>
      <c r="AU921" s="2">
        <v>917</v>
      </c>
      <c r="AV921" s="1">
        <f t="shared" si="370"/>
        <v>23000</v>
      </c>
      <c r="AW921" s="1">
        <f t="shared" si="365"/>
        <v>23000</v>
      </c>
      <c r="AX921" s="1">
        <f t="shared" si="366"/>
        <v>23000</v>
      </c>
      <c r="AY921" s="1">
        <f t="shared" si="367"/>
        <v>23000</v>
      </c>
      <c r="AZ921" s="1">
        <f t="shared" si="368"/>
        <v>460000</v>
      </c>
      <c r="BA921" s="1">
        <f t="shared" si="369"/>
        <v>552000</v>
      </c>
      <c r="BB921">
        <v>5</v>
      </c>
      <c r="BC921" s="1">
        <f>SUM($BA$5:BA921)</f>
        <v>248553900</v>
      </c>
      <c r="BD921" s="1">
        <v>0</v>
      </c>
      <c r="BE921" s="1">
        <f>SUM($BA$235:BA921)</f>
        <v>236424000</v>
      </c>
    </row>
    <row r="922" spans="21:57" x14ac:dyDescent="0.3">
      <c r="U922" s="2">
        <v>918</v>
      </c>
      <c r="V922">
        <v>1.0169999999999999</v>
      </c>
      <c r="W922">
        <f t="shared" si="372"/>
        <v>1.0169999999999999</v>
      </c>
      <c r="X922">
        <f t="shared" si="373"/>
        <v>1.0169999999999999</v>
      </c>
      <c r="Y922">
        <f t="shared" si="374"/>
        <v>1.0169999999999999</v>
      </c>
      <c r="Z922" s="4">
        <f t="shared" si="375"/>
        <v>720510.29</v>
      </c>
      <c r="AA922" s="4">
        <f t="shared" si="371"/>
        <v>177116.58975581831</v>
      </c>
      <c r="AB922" s="4">
        <f t="shared" si="376"/>
        <v>720514.35800000001</v>
      </c>
      <c r="AC922" s="4">
        <f>SUM($AB$5:AB922)</f>
        <v>256205521.9219999</v>
      </c>
      <c r="AD922">
        <f t="shared" si="377"/>
        <v>0.2820182541707536</v>
      </c>
      <c r="AF922" s="2">
        <v>918</v>
      </c>
      <c r="AG922">
        <f t="shared" si="378"/>
        <v>3.8362499999999251</v>
      </c>
      <c r="AH922">
        <f t="shared" si="379"/>
        <v>3.8362499999999251</v>
      </c>
      <c r="AI922">
        <f t="shared" si="380"/>
        <v>3.8362499999999251</v>
      </c>
      <c r="AJ922">
        <f t="shared" si="381"/>
        <v>3.8362499999999251</v>
      </c>
      <c r="AK922">
        <f t="shared" si="382"/>
        <v>15.3449999999997</v>
      </c>
      <c r="AL922">
        <v>30.689999999999401</v>
      </c>
      <c r="AM922">
        <f>SUM($AL$5:AL922)</f>
        <v>20786.849999999948</v>
      </c>
      <c r="AU922" s="2">
        <v>918</v>
      </c>
      <c r="AV922" s="1">
        <f t="shared" si="370"/>
        <v>23000</v>
      </c>
      <c r="AW922" s="1">
        <f t="shared" si="365"/>
        <v>23000</v>
      </c>
      <c r="AX922" s="1">
        <f t="shared" si="366"/>
        <v>23000</v>
      </c>
      <c r="AY922" s="1">
        <f t="shared" si="367"/>
        <v>23000</v>
      </c>
      <c r="AZ922" s="1">
        <f t="shared" si="368"/>
        <v>460000</v>
      </c>
      <c r="BA922" s="1">
        <f t="shared" si="369"/>
        <v>552000</v>
      </c>
      <c r="BB922">
        <v>5</v>
      </c>
      <c r="BC922" s="1">
        <f>SUM($BA$5:BA922)</f>
        <v>249105900</v>
      </c>
      <c r="BD922" s="1">
        <v>0</v>
      </c>
      <c r="BE922" s="1">
        <f>SUM($BA$235:BA922)</f>
        <v>236976000</v>
      </c>
    </row>
    <row r="923" spans="21:57" x14ac:dyDescent="0.3">
      <c r="U923" s="2">
        <v>919</v>
      </c>
      <c r="V923">
        <v>1.018</v>
      </c>
      <c r="W923">
        <f t="shared" si="372"/>
        <v>1.018</v>
      </c>
      <c r="X923">
        <f t="shared" si="373"/>
        <v>1.018</v>
      </c>
      <c r="Y923">
        <f t="shared" si="374"/>
        <v>1.018</v>
      </c>
      <c r="Z923" s="4">
        <f t="shared" si="375"/>
        <v>721939.98</v>
      </c>
      <c r="AA923" s="4">
        <f t="shared" si="371"/>
        <v>177293.70634557412</v>
      </c>
      <c r="AB923" s="4">
        <f t="shared" si="376"/>
        <v>721944.05200000003</v>
      </c>
      <c r="AC923" s="4">
        <f>SUM($AB$5:AB923)</f>
        <v>256927465.97399989</v>
      </c>
      <c r="AD923">
        <f t="shared" si="377"/>
        <v>0.28178317414242826</v>
      </c>
      <c r="AF923" s="2">
        <v>919</v>
      </c>
      <c r="AG923">
        <f t="shared" si="378"/>
        <v>3.8374999999999249</v>
      </c>
      <c r="AH923">
        <f t="shared" si="379"/>
        <v>3.8374999999999249</v>
      </c>
      <c r="AI923">
        <f t="shared" si="380"/>
        <v>3.8374999999999249</v>
      </c>
      <c r="AJ923">
        <f t="shared" si="381"/>
        <v>3.8374999999999249</v>
      </c>
      <c r="AK923">
        <f t="shared" si="382"/>
        <v>15.349999999999699</v>
      </c>
      <c r="AL923">
        <v>30.699999999999399</v>
      </c>
      <c r="AM923">
        <f>SUM($AL$5:AL923)</f>
        <v>20817.549999999948</v>
      </c>
      <c r="AU923" s="2">
        <v>919</v>
      </c>
      <c r="AV923" s="1">
        <f t="shared" si="370"/>
        <v>23000</v>
      </c>
      <c r="AW923" s="1">
        <f t="shared" si="365"/>
        <v>23000</v>
      </c>
      <c r="AX923" s="1">
        <f t="shared" si="366"/>
        <v>23000</v>
      </c>
      <c r="AY923" s="1">
        <f t="shared" si="367"/>
        <v>23000</v>
      </c>
      <c r="AZ923" s="1">
        <f t="shared" si="368"/>
        <v>460000</v>
      </c>
      <c r="BA923" s="1">
        <f t="shared" si="369"/>
        <v>552000</v>
      </c>
      <c r="BB923">
        <v>5</v>
      </c>
      <c r="BC923" s="1">
        <f>SUM($BA$5:BA923)</f>
        <v>249657900</v>
      </c>
      <c r="BD923" s="1">
        <v>0</v>
      </c>
      <c r="BE923" s="1">
        <f>SUM($BA$235:BA923)</f>
        <v>237528000</v>
      </c>
    </row>
    <row r="924" spans="21:57" x14ac:dyDescent="0.3">
      <c r="U924" s="2">
        <v>920</v>
      </c>
      <c r="V924">
        <v>1.0189999999999999</v>
      </c>
      <c r="W924">
        <f t="shared" si="372"/>
        <v>1.0189999999999999</v>
      </c>
      <c r="X924">
        <f t="shared" si="373"/>
        <v>1.0189999999999999</v>
      </c>
      <c r="Y924">
        <f t="shared" si="374"/>
        <v>1.0189999999999999</v>
      </c>
      <c r="Z924" s="4">
        <f t="shared" si="375"/>
        <v>723371.8</v>
      </c>
      <c r="AA924" s="4">
        <f t="shared" si="371"/>
        <v>177471.00005191966</v>
      </c>
      <c r="AB924" s="4">
        <f t="shared" si="376"/>
        <v>723375.87600000005</v>
      </c>
      <c r="AC924" s="4">
        <f>SUM($AB$5:AB924)</f>
        <v>257650841.84999987</v>
      </c>
      <c r="AD924">
        <f t="shared" si="377"/>
        <v>0.281548674937381</v>
      </c>
      <c r="AF924" s="2">
        <v>920</v>
      </c>
      <c r="AG924">
        <f t="shared" si="378"/>
        <v>3.8387499999999251</v>
      </c>
      <c r="AH924">
        <f t="shared" si="379"/>
        <v>3.8387499999999251</v>
      </c>
      <c r="AI924">
        <f t="shared" si="380"/>
        <v>3.8387499999999251</v>
      </c>
      <c r="AJ924">
        <f t="shared" si="381"/>
        <v>3.8387499999999251</v>
      </c>
      <c r="AK924">
        <f t="shared" si="382"/>
        <v>15.3549999999997</v>
      </c>
      <c r="AL924">
        <v>30.7099999999994</v>
      </c>
      <c r="AM924">
        <f>SUM($AL$5:AL924)</f>
        <v>20848.259999999947</v>
      </c>
      <c r="AU924" s="2">
        <v>920</v>
      </c>
      <c r="AV924" s="1">
        <f t="shared" si="370"/>
        <v>23000</v>
      </c>
      <c r="AW924" s="1">
        <f t="shared" si="365"/>
        <v>23000</v>
      </c>
      <c r="AX924" s="1">
        <f t="shared" si="366"/>
        <v>23000</v>
      </c>
      <c r="AY924" s="1">
        <f t="shared" si="367"/>
        <v>23000</v>
      </c>
      <c r="AZ924" s="1">
        <f t="shared" si="368"/>
        <v>460000</v>
      </c>
      <c r="BA924" s="1">
        <f t="shared" si="369"/>
        <v>552000</v>
      </c>
      <c r="BB924">
        <v>5</v>
      </c>
      <c r="BC924" s="1">
        <f>SUM($BA$5:BA924)</f>
        <v>250209900</v>
      </c>
      <c r="BD924" s="1">
        <v>0</v>
      </c>
      <c r="BE924" s="1">
        <f>SUM($BA$235:BA924)</f>
        <v>238080000</v>
      </c>
    </row>
    <row r="925" spans="21:57" x14ac:dyDescent="0.3">
      <c r="U925" s="2">
        <v>921</v>
      </c>
      <c r="V925">
        <v>1.02</v>
      </c>
      <c r="W925">
        <f t="shared" si="372"/>
        <v>1.02</v>
      </c>
      <c r="X925">
        <f t="shared" si="373"/>
        <v>1.02</v>
      </c>
      <c r="Y925">
        <f t="shared" si="374"/>
        <v>1.02</v>
      </c>
      <c r="Z925" s="4">
        <f t="shared" si="375"/>
        <v>724805.77</v>
      </c>
      <c r="AA925" s="4">
        <f t="shared" si="371"/>
        <v>177648.47105197157</v>
      </c>
      <c r="AB925" s="4">
        <f t="shared" si="376"/>
        <v>724809.85</v>
      </c>
      <c r="AC925" s="4">
        <f>SUM($AB$5:AB925)</f>
        <v>258375651.69999987</v>
      </c>
      <c r="AD925">
        <f t="shared" si="377"/>
        <v>0.28131476101365371</v>
      </c>
      <c r="AF925" s="2">
        <v>921</v>
      </c>
      <c r="AG925">
        <f t="shared" si="378"/>
        <v>3.8399999999999248</v>
      </c>
      <c r="AH925">
        <f t="shared" si="379"/>
        <v>3.8399999999999248</v>
      </c>
      <c r="AI925">
        <f t="shared" si="380"/>
        <v>3.8399999999999248</v>
      </c>
      <c r="AJ925">
        <f t="shared" si="381"/>
        <v>3.8399999999999248</v>
      </c>
      <c r="AK925">
        <f t="shared" si="382"/>
        <v>15.359999999999699</v>
      </c>
      <c r="AL925">
        <v>30.719999999999398</v>
      </c>
      <c r="AM925">
        <f>SUM($AL$5:AL925)</f>
        <v>20878.979999999949</v>
      </c>
      <c r="AU925" s="2">
        <v>921</v>
      </c>
      <c r="AV925" s="1">
        <f t="shared" si="370"/>
        <v>23000</v>
      </c>
      <c r="AW925" s="1">
        <f t="shared" si="365"/>
        <v>23000</v>
      </c>
      <c r="AX925" s="1">
        <f t="shared" si="366"/>
        <v>23000</v>
      </c>
      <c r="AY925" s="1">
        <f t="shared" si="367"/>
        <v>23000</v>
      </c>
      <c r="AZ925" s="1">
        <f t="shared" si="368"/>
        <v>460000</v>
      </c>
      <c r="BA925" s="1">
        <f t="shared" si="369"/>
        <v>552000</v>
      </c>
      <c r="BB925">
        <v>5</v>
      </c>
      <c r="BC925" s="1">
        <f>SUM($BA$5:BA925)</f>
        <v>250761900</v>
      </c>
      <c r="BD925" s="1">
        <v>0</v>
      </c>
      <c r="BE925" s="1">
        <f>SUM($BA$235:BA925)</f>
        <v>238632000</v>
      </c>
    </row>
    <row r="926" spans="21:57" x14ac:dyDescent="0.3">
      <c r="U926" s="2">
        <v>922</v>
      </c>
      <c r="V926">
        <v>1.0209999999999999</v>
      </c>
      <c r="W926">
        <f t="shared" si="372"/>
        <v>1.0209999999999999</v>
      </c>
      <c r="X926">
        <f t="shared" si="373"/>
        <v>1.0209999999999999</v>
      </c>
      <c r="Y926">
        <f t="shared" si="374"/>
        <v>1.0209999999999999</v>
      </c>
      <c r="Z926" s="4">
        <f t="shared" si="375"/>
        <v>726241.88</v>
      </c>
      <c r="AA926" s="4">
        <f t="shared" si="371"/>
        <v>177826.11952302352</v>
      </c>
      <c r="AB926" s="4">
        <f t="shared" si="376"/>
        <v>726245.96400000004</v>
      </c>
      <c r="AC926" s="4">
        <f>SUM($AB$5:AB926)</f>
        <v>259101897.66399986</v>
      </c>
      <c r="AD926">
        <f t="shared" si="377"/>
        <v>0.28108142513491607</v>
      </c>
      <c r="AF926" s="2">
        <v>922</v>
      </c>
      <c r="AG926">
        <f t="shared" si="378"/>
        <v>3.841249999999925</v>
      </c>
      <c r="AH926">
        <f t="shared" si="379"/>
        <v>3.841249999999925</v>
      </c>
      <c r="AI926">
        <f t="shared" si="380"/>
        <v>3.841249999999925</v>
      </c>
      <c r="AJ926">
        <f t="shared" si="381"/>
        <v>3.841249999999925</v>
      </c>
      <c r="AK926">
        <f t="shared" si="382"/>
        <v>15.3649999999997</v>
      </c>
      <c r="AL926">
        <v>30.7299999999994</v>
      </c>
      <c r="AM926">
        <f>SUM($AL$5:AL926)</f>
        <v>20909.709999999948</v>
      </c>
      <c r="AU926" s="2">
        <v>922</v>
      </c>
      <c r="AV926" s="1">
        <f t="shared" si="370"/>
        <v>23000</v>
      </c>
      <c r="AW926" s="1">
        <f t="shared" si="365"/>
        <v>23000</v>
      </c>
      <c r="AX926" s="1">
        <f t="shared" si="366"/>
        <v>23000</v>
      </c>
      <c r="AY926" s="1">
        <f t="shared" si="367"/>
        <v>23000</v>
      </c>
      <c r="AZ926" s="1">
        <f t="shared" si="368"/>
        <v>460000</v>
      </c>
      <c r="BA926" s="1">
        <f t="shared" si="369"/>
        <v>552000</v>
      </c>
      <c r="BB926">
        <v>5</v>
      </c>
      <c r="BC926" s="1">
        <f>SUM($BA$5:BA926)</f>
        <v>251313900</v>
      </c>
      <c r="BD926" s="1">
        <v>0</v>
      </c>
      <c r="BE926" s="1">
        <f>SUM($BA$235:BA926)</f>
        <v>239184000</v>
      </c>
    </row>
    <row r="927" spans="21:57" x14ac:dyDescent="0.3">
      <c r="U927" s="2">
        <v>923</v>
      </c>
      <c r="V927">
        <v>1.022</v>
      </c>
      <c r="W927">
        <f t="shared" si="372"/>
        <v>1.022</v>
      </c>
      <c r="X927">
        <f t="shared" si="373"/>
        <v>1.022</v>
      </c>
      <c r="Y927">
        <f t="shared" si="374"/>
        <v>1.022</v>
      </c>
      <c r="Z927" s="4">
        <f t="shared" si="375"/>
        <v>727680.13</v>
      </c>
      <c r="AA927" s="4">
        <f t="shared" si="371"/>
        <v>178003.94564254652</v>
      </c>
      <c r="AB927" s="4">
        <f t="shared" si="376"/>
        <v>727684.21799999999</v>
      </c>
      <c r="AC927" s="4">
        <f>SUM($AB$5:AB927)</f>
        <v>259829581.88199985</v>
      </c>
      <c r="AD927">
        <f t="shared" si="377"/>
        <v>0.28084866400463293</v>
      </c>
      <c r="AF927" s="2">
        <v>923</v>
      </c>
      <c r="AG927">
        <f t="shared" si="378"/>
        <v>3.8424999999999252</v>
      </c>
      <c r="AH927">
        <f t="shared" si="379"/>
        <v>3.8424999999999252</v>
      </c>
      <c r="AI927">
        <f t="shared" si="380"/>
        <v>3.8424999999999252</v>
      </c>
      <c r="AJ927">
        <f t="shared" si="381"/>
        <v>3.8424999999999252</v>
      </c>
      <c r="AK927">
        <f t="shared" si="382"/>
        <v>15.369999999999701</v>
      </c>
      <c r="AL927">
        <v>30.739999999999402</v>
      </c>
      <c r="AM927">
        <f>SUM($AL$5:AL927)</f>
        <v>20940.449999999946</v>
      </c>
      <c r="AU927" s="2">
        <v>923</v>
      </c>
      <c r="AV927" s="1">
        <f t="shared" si="370"/>
        <v>23000</v>
      </c>
      <c r="AW927" s="1">
        <f t="shared" si="365"/>
        <v>23000</v>
      </c>
      <c r="AX927" s="1">
        <f t="shared" si="366"/>
        <v>23000</v>
      </c>
      <c r="AY927" s="1">
        <f t="shared" si="367"/>
        <v>23000</v>
      </c>
      <c r="AZ927" s="1">
        <f t="shared" si="368"/>
        <v>460000</v>
      </c>
      <c r="BA927" s="1">
        <f t="shared" si="369"/>
        <v>552000</v>
      </c>
      <c r="BB927">
        <v>5</v>
      </c>
      <c r="BC927" s="1">
        <f>SUM($BA$5:BA927)</f>
        <v>251865900</v>
      </c>
      <c r="BD927" s="1">
        <v>0</v>
      </c>
      <c r="BE927" s="1">
        <f>SUM($BA$235:BA927)</f>
        <v>239736000</v>
      </c>
    </row>
    <row r="928" spans="21:57" x14ac:dyDescent="0.3">
      <c r="U928" s="2">
        <v>924</v>
      </c>
      <c r="V928">
        <v>1.0229999999999999</v>
      </c>
      <c r="W928">
        <f t="shared" si="372"/>
        <v>1.0229999999999999</v>
      </c>
      <c r="X928">
        <f t="shared" si="373"/>
        <v>1.0229999999999999</v>
      </c>
      <c r="Y928">
        <f t="shared" si="374"/>
        <v>1.0229999999999999</v>
      </c>
      <c r="Z928" s="4">
        <f t="shared" si="375"/>
        <v>729120.54</v>
      </c>
      <c r="AA928" s="4">
        <f t="shared" si="371"/>
        <v>178181.94958818905</v>
      </c>
      <c r="AB928" s="4">
        <f t="shared" si="376"/>
        <v>729124.63199999998</v>
      </c>
      <c r="AC928" s="4">
        <f>SUM($AB$5:AB928)</f>
        <v>260558706.51399985</v>
      </c>
      <c r="AD928">
        <f t="shared" si="377"/>
        <v>0.28061648204904055</v>
      </c>
      <c r="AF928" s="2">
        <v>924</v>
      </c>
      <c r="AG928">
        <f t="shared" si="378"/>
        <v>3.8437499999999249</v>
      </c>
      <c r="AH928">
        <f t="shared" si="379"/>
        <v>3.8437499999999249</v>
      </c>
      <c r="AI928">
        <f t="shared" si="380"/>
        <v>3.8437499999999249</v>
      </c>
      <c r="AJ928">
        <f t="shared" si="381"/>
        <v>3.8437499999999249</v>
      </c>
      <c r="AK928">
        <f t="shared" si="382"/>
        <v>15.3749999999997</v>
      </c>
      <c r="AL928">
        <v>30.7499999999994</v>
      </c>
      <c r="AM928">
        <f>SUM($AL$5:AL928)</f>
        <v>20971.199999999946</v>
      </c>
      <c r="AU928" s="2">
        <v>924</v>
      </c>
      <c r="AV928" s="1">
        <f t="shared" si="370"/>
        <v>23000</v>
      </c>
      <c r="AW928" s="1">
        <f t="shared" si="365"/>
        <v>23000</v>
      </c>
      <c r="AX928" s="1">
        <f t="shared" si="366"/>
        <v>23000</v>
      </c>
      <c r="AY928" s="1">
        <f t="shared" si="367"/>
        <v>23000</v>
      </c>
      <c r="AZ928" s="1">
        <f t="shared" si="368"/>
        <v>460000</v>
      </c>
      <c r="BA928" s="1">
        <f t="shared" si="369"/>
        <v>552000</v>
      </c>
      <c r="BB928">
        <v>5</v>
      </c>
      <c r="BC928" s="1">
        <f>SUM($BA$5:BA928)</f>
        <v>252417900</v>
      </c>
      <c r="BD928" s="1">
        <v>0</v>
      </c>
      <c r="BE928" s="1">
        <f>SUM($BA$235:BA928)</f>
        <v>240288000</v>
      </c>
    </row>
    <row r="929" spans="21:57" x14ac:dyDescent="0.3">
      <c r="U929" s="2">
        <v>925</v>
      </c>
      <c r="V929">
        <v>1.024</v>
      </c>
      <c r="W929">
        <f t="shared" si="372"/>
        <v>1.024</v>
      </c>
      <c r="X929">
        <f t="shared" si="373"/>
        <v>1.024</v>
      </c>
      <c r="Y929">
        <f t="shared" si="374"/>
        <v>1.024</v>
      </c>
      <c r="Z929" s="4">
        <f t="shared" si="375"/>
        <v>730563.1</v>
      </c>
      <c r="AA929" s="4">
        <f t="shared" si="371"/>
        <v>178360.13153777723</v>
      </c>
      <c r="AB929" s="4">
        <f t="shared" si="376"/>
        <v>730567.196</v>
      </c>
      <c r="AC929" s="4">
        <f>SUM($AB$5:AB929)</f>
        <v>261289273.70999986</v>
      </c>
      <c r="AD929">
        <f t="shared" si="377"/>
        <v>0.28038487209820268</v>
      </c>
      <c r="AF929" s="2">
        <v>925</v>
      </c>
      <c r="AG929">
        <f t="shared" si="378"/>
        <v>3.8449999999999251</v>
      </c>
      <c r="AH929">
        <f t="shared" si="379"/>
        <v>3.8449999999999251</v>
      </c>
      <c r="AI929">
        <f t="shared" si="380"/>
        <v>3.8449999999999251</v>
      </c>
      <c r="AJ929">
        <f t="shared" si="381"/>
        <v>3.8449999999999251</v>
      </c>
      <c r="AK929">
        <f t="shared" si="382"/>
        <v>15.379999999999701</v>
      </c>
      <c r="AL929">
        <v>30.759999999999401</v>
      </c>
      <c r="AM929">
        <f>SUM($AL$5:AL929)</f>
        <v>21001.959999999945</v>
      </c>
      <c r="AU929" s="2">
        <v>925</v>
      </c>
      <c r="AV929" s="1">
        <f t="shared" si="370"/>
        <v>23000</v>
      </c>
      <c r="AW929" s="1">
        <f t="shared" si="365"/>
        <v>23000</v>
      </c>
      <c r="AX929" s="1">
        <f t="shared" si="366"/>
        <v>23000</v>
      </c>
      <c r="AY929" s="1">
        <f t="shared" si="367"/>
        <v>23000</v>
      </c>
      <c r="AZ929" s="1">
        <f t="shared" si="368"/>
        <v>460000</v>
      </c>
      <c r="BA929" s="1">
        <f t="shared" si="369"/>
        <v>552000</v>
      </c>
      <c r="BB929">
        <v>5</v>
      </c>
      <c r="BC929" s="1">
        <f>SUM($BA$5:BA929)</f>
        <v>252969900</v>
      </c>
      <c r="BD929" s="1">
        <v>0</v>
      </c>
      <c r="BE929" s="1">
        <f>SUM($BA$235:BA929)</f>
        <v>240840000</v>
      </c>
    </row>
    <row r="930" spans="21:57" x14ac:dyDescent="0.3">
      <c r="U930" s="2">
        <v>926</v>
      </c>
      <c r="V930">
        <v>1.0249999999999999</v>
      </c>
      <c r="W930">
        <f t="shared" si="372"/>
        <v>1.0249999999999999</v>
      </c>
      <c r="X930">
        <f t="shared" si="373"/>
        <v>1.0249999999999999</v>
      </c>
      <c r="Y930">
        <f t="shared" si="374"/>
        <v>1.0249999999999999</v>
      </c>
      <c r="Z930" s="4">
        <f t="shared" si="375"/>
        <v>732007.82000000007</v>
      </c>
      <c r="AA930" s="4">
        <f t="shared" si="371"/>
        <v>178538.49166931497</v>
      </c>
      <c r="AB930" s="4">
        <f t="shared" si="376"/>
        <v>732011.92</v>
      </c>
      <c r="AC930" s="4">
        <f>SUM($AB$5:AB930)</f>
        <v>262021285.62999985</v>
      </c>
      <c r="AD930">
        <f t="shared" si="377"/>
        <v>0.28015383471593763</v>
      </c>
      <c r="AF930" s="2">
        <v>926</v>
      </c>
      <c r="AG930">
        <f t="shared" si="378"/>
        <v>3.8462499999999125</v>
      </c>
      <c r="AH930">
        <f t="shared" si="379"/>
        <v>3.8462499999999125</v>
      </c>
      <c r="AI930">
        <f t="shared" si="380"/>
        <v>3.8462499999999125</v>
      </c>
      <c r="AJ930">
        <f t="shared" si="381"/>
        <v>3.8462499999999125</v>
      </c>
      <c r="AK930">
        <f t="shared" si="382"/>
        <v>15.38499999999965</v>
      </c>
      <c r="AL930">
        <v>30.7699999999993</v>
      </c>
      <c r="AM930">
        <f>SUM($AL$5:AL930)</f>
        <v>21032.729999999945</v>
      </c>
      <c r="AU930" s="2">
        <v>926</v>
      </c>
      <c r="AV930" s="1">
        <f t="shared" si="370"/>
        <v>23000</v>
      </c>
      <c r="AW930" s="1">
        <f t="shared" si="365"/>
        <v>23000</v>
      </c>
      <c r="AX930" s="1">
        <f t="shared" si="366"/>
        <v>23000</v>
      </c>
      <c r="AY930" s="1">
        <f t="shared" si="367"/>
        <v>23000</v>
      </c>
      <c r="AZ930" s="1">
        <f t="shared" si="368"/>
        <v>460000</v>
      </c>
      <c r="BA930" s="1">
        <f t="shared" si="369"/>
        <v>552000</v>
      </c>
      <c r="BB930">
        <v>5</v>
      </c>
      <c r="BC930" s="1">
        <f>SUM($BA$5:BA930)</f>
        <v>253521900</v>
      </c>
      <c r="BD930" s="1">
        <v>0</v>
      </c>
      <c r="BE930" s="1">
        <f>SUM($BA$235:BA930)</f>
        <v>241392000</v>
      </c>
    </row>
    <row r="931" spans="21:57" x14ac:dyDescent="0.3">
      <c r="U931" s="2">
        <v>927</v>
      </c>
      <c r="V931">
        <v>1.026</v>
      </c>
      <c r="W931">
        <f t="shared" si="372"/>
        <v>1.026</v>
      </c>
      <c r="X931">
        <f t="shared" si="373"/>
        <v>1.026</v>
      </c>
      <c r="Y931">
        <f t="shared" si="374"/>
        <v>1.026</v>
      </c>
      <c r="Z931" s="4">
        <f t="shared" si="375"/>
        <v>733454.7</v>
      </c>
      <c r="AA931" s="4">
        <f t="shared" si="371"/>
        <v>178717.03016098426</v>
      </c>
      <c r="AB931" s="4">
        <f t="shared" si="376"/>
        <v>733458.804</v>
      </c>
      <c r="AC931" s="4">
        <f>SUM($AB$5:AB931)</f>
        <v>262754744.43399984</v>
      </c>
      <c r="AD931">
        <f t="shared" si="377"/>
        <v>0.27992336662133133</v>
      </c>
      <c r="AF931" s="2">
        <v>927</v>
      </c>
      <c r="AG931">
        <f t="shared" si="378"/>
        <v>3.8474999999999127</v>
      </c>
      <c r="AH931">
        <f t="shared" si="379"/>
        <v>3.8474999999999127</v>
      </c>
      <c r="AI931">
        <f t="shared" si="380"/>
        <v>3.8474999999999127</v>
      </c>
      <c r="AJ931">
        <f t="shared" si="381"/>
        <v>3.8474999999999127</v>
      </c>
      <c r="AK931">
        <f t="shared" si="382"/>
        <v>15.389999999999651</v>
      </c>
      <c r="AL931">
        <v>30.779999999999301</v>
      </c>
      <c r="AM931">
        <f>SUM($AL$5:AL931)</f>
        <v>21063.509999999944</v>
      </c>
      <c r="AU931" s="2">
        <v>927</v>
      </c>
      <c r="AV931" s="1">
        <f t="shared" si="370"/>
        <v>23000</v>
      </c>
      <c r="AW931" s="1">
        <f t="shared" si="365"/>
        <v>23000</v>
      </c>
      <c r="AX931" s="1">
        <f t="shared" si="366"/>
        <v>23000</v>
      </c>
      <c r="AY931" s="1">
        <f t="shared" si="367"/>
        <v>23000</v>
      </c>
      <c r="AZ931" s="1">
        <f t="shared" si="368"/>
        <v>460000</v>
      </c>
      <c r="BA931" s="1">
        <f t="shared" si="369"/>
        <v>552000</v>
      </c>
      <c r="BB931">
        <v>5</v>
      </c>
      <c r="BC931" s="1">
        <f>SUM($BA$5:BA931)</f>
        <v>254073900</v>
      </c>
      <c r="BD931" s="1">
        <v>0</v>
      </c>
      <c r="BE931" s="1">
        <f>SUM($BA$235:BA931)</f>
        <v>241944000</v>
      </c>
    </row>
    <row r="932" spans="21:57" x14ac:dyDescent="0.3">
      <c r="U932" s="2">
        <v>928</v>
      </c>
      <c r="V932">
        <v>1.0269999999999999</v>
      </c>
      <c r="W932">
        <f t="shared" si="372"/>
        <v>1.0269999999999999</v>
      </c>
      <c r="X932">
        <f t="shared" si="373"/>
        <v>1.0269999999999999</v>
      </c>
      <c r="Y932">
        <f t="shared" si="374"/>
        <v>1.0269999999999999</v>
      </c>
      <c r="Z932" s="4">
        <f t="shared" si="375"/>
        <v>734903.73</v>
      </c>
      <c r="AA932" s="4">
        <f t="shared" si="371"/>
        <v>178895.74719114523</v>
      </c>
      <c r="AB932" s="4">
        <f t="shared" si="376"/>
        <v>734907.83799999999</v>
      </c>
      <c r="AC932" s="4">
        <f>SUM($AB$5:AB932)</f>
        <v>263489652.27199984</v>
      </c>
      <c r="AD932">
        <f t="shared" si="377"/>
        <v>0.27969346075294094</v>
      </c>
      <c r="AF932" s="2">
        <v>928</v>
      </c>
      <c r="AG932">
        <f t="shared" si="378"/>
        <v>3.8487499999999124</v>
      </c>
      <c r="AH932">
        <f t="shared" si="379"/>
        <v>3.8487499999999124</v>
      </c>
      <c r="AI932">
        <f t="shared" si="380"/>
        <v>3.8487499999999124</v>
      </c>
      <c r="AJ932">
        <f t="shared" si="381"/>
        <v>3.8487499999999124</v>
      </c>
      <c r="AK932">
        <f t="shared" si="382"/>
        <v>15.39499999999965</v>
      </c>
      <c r="AL932">
        <v>30.789999999999299</v>
      </c>
      <c r="AM932">
        <f>SUM($AL$5:AL932)</f>
        <v>21094.299999999945</v>
      </c>
      <c r="AU932" s="2">
        <v>928</v>
      </c>
      <c r="AV932" s="1">
        <f t="shared" si="370"/>
        <v>23000</v>
      </c>
      <c r="AW932" s="1">
        <f t="shared" si="365"/>
        <v>23000</v>
      </c>
      <c r="AX932" s="1">
        <f t="shared" si="366"/>
        <v>23000</v>
      </c>
      <c r="AY932" s="1">
        <f t="shared" si="367"/>
        <v>23000</v>
      </c>
      <c r="AZ932" s="1">
        <f t="shared" si="368"/>
        <v>460000</v>
      </c>
      <c r="BA932" s="1">
        <f t="shared" si="369"/>
        <v>552000</v>
      </c>
      <c r="BB932">
        <v>5</v>
      </c>
      <c r="BC932" s="1">
        <f>SUM($BA$5:BA932)</f>
        <v>254625900</v>
      </c>
      <c r="BD932" s="1">
        <v>0</v>
      </c>
      <c r="BE932" s="1">
        <f>SUM($BA$235:BA932)</f>
        <v>242496000</v>
      </c>
    </row>
    <row r="933" spans="21:57" x14ac:dyDescent="0.3">
      <c r="U933" s="2">
        <v>929</v>
      </c>
      <c r="V933">
        <v>1.028</v>
      </c>
      <c r="W933">
        <f t="shared" si="372"/>
        <v>1.028</v>
      </c>
      <c r="X933">
        <f t="shared" si="373"/>
        <v>1.028</v>
      </c>
      <c r="Y933">
        <f t="shared" si="374"/>
        <v>1.028</v>
      </c>
      <c r="Z933" s="4">
        <f t="shared" si="375"/>
        <v>736354.94000000006</v>
      </c>
      <c r="AA933" s="4">
        <f t="shared" si="371"/>
        <v>179074.64293833636</v>
      </c>
      <c r="AB933" s="4">
        <f t="shared" si="376"/>
        <v>736359.05200000003</v>
      </c>
      <c r="AC933" s="4">
        <f>SUM($AB$5:AB933)</f>
        <v>264226011.32399982</v>
      </c>
      <c r="AD933">
        <f t="shared" si="377"/>
        <v>0.27946412530836096</v>
      </c>
      <c r="AF933" s="2">
        <v>929</v>
      </c>
      <c r="AG933">
        <f t="shared" si="378"/>
        <v>3.8499999999999126</v>
      </c>
      <c r="AH933">
        <f t="shared" si="379"/>
        <v>3.8499999999999126</v>
      </c>
      <c r="AI933">
        <f t="shared" si="380"/>
        <v>3.8499999999999126</v>
      </c>
      <c r="AJ933">
        <f t="shared" si="381"/>
        <v>3.8499999999999126</v>
      </c>
      <c r="AK933">
        <f t="shared" si="382"/>
        <v>15.39999999999965</v>
      </c>
      <c r="AL933">
        <v>30.799999999999301</v>
      </c>
      <c r="AM933">
        <f>SUM($AL$5:AL933)</f>
        <v>21125.099999999944</v>
      </c>
      <c r="AU933" s="2">
        <v>929</v>
      </c>
      <c r="AV933" s="1">
        <f t="shared" si="370"/>
        <v>23000</v>
      </c>
      <c r="AW933" s="1">
        <f t="shared" si="365"/>
        <v>23000</v>
      </c>
      <c r="AX933" s="1">
        <f t="shared" si="366"/>
        <v>23000</v>
      </c>
      <c r="AY933" s="1">
        <f t="shared" si="367"/>
        <v>23000</v>
      </c>
      <c r="AZ933" s="1">
        <f t="shared" si="368"/>
        <v>460000</v>
      </c>
      <c r="BA933" s="1">
        <f t="shared" si="369"/>
        <v>552000</v>
      </c>
      <c r="BB933">
        <v>5</v>
      </c>
      <c r="BC933" s="1">
        <f>SUM($BA$5:BA933)</f>
        <v>255177900</v>
      </c>
      <c r="BD933" s="1">
        <v>0</v>
      </c>
      <c r="BE933" s="1">
        <f>SUM($BA$235:BA933)</f>
        <v>243048000</v>
      </c>
    </row>
    <row r="934" spans="21:57" x14ac:dyDescent="0.3">
      <c r="U934" s="2">
        <v>930</v>
      </c>
      <c r="V934">
        <v>1.0289999999999999</v>
      </c>
      <c r="W934">
        <f t="shared" si="372"/>
        <v>1.0289999999999999</v>
      </c>
      <c r="X934">
        <f t="shared" si="373"/>
        <v>1.0289999999999999</v>
      </c>
      <c r="Y934">
        <f t="shared" si="374"/>
        <v>1.0289999999999999</v>
      </c>
      <c r="Z934" s="4">
        <f t="shared" si="375"/>
        <v>737808.31</v>
      </c>
      <c r="AA934" s="4">
        <f t="shared" si="371"/>
        <v>179253.71758127469</v>
      </c>
      <c r="AB934" s="4">
        <f t="shared" si="376"/>
        <v>737812.42600000009</v>
      </c>
      <c r="AC934" s="4">
        <f>SUM($AB$5:AB934)</f>
        <v>264963823.74999982</v>
      </c>
      <c r="AD934">
        <f t="shared" si="377"/>
        <v>0.27923534942790962</v>
      </c>
      <c r="AF934" s="2">
        <v>930</v>
      </c>
      <c r="AG934">
        <f t="shared" si="378"/>
        <v>3.8512499999999124</v>
      </c>
      <c r="AH934">
        <f t="shared" si="379"/>
        <v>3.8512499999999124</v>
      </c>
      <c r="AI934">
        <f t="shared" si="380"/>
        <v>3.8512499999999124</v>
      </c>
      <c r="AJ934">
        <f t="shared" si="381"/>
        <v>3.8512499999999124</v>
      </c>
      <c r="AK934">
        <f t="shared" si="382"/>
        <v>15.404999999999649</v>
      </c>
      <c r="AL934">
        <v>30.809999999999299</v>
      </c>
      <c r="AM934">
        <f>SUM($AL$5:AL934)</f>
        <v>21155.909999999942</v>
      </c>
      <c r="AU934" s="2">
        <v>930</v>
      </c>
      <c r="AV934" s="1">
        <f t="shared" si="370"/>
        <v>23000</v>
      </c>
      <c r="AW934" s="1">
        <f t="shared" si="365"/>
        <v>23000</v>
      </c>
      <c r="AX934" s="1">
        <f t="shared" si="366"/>
        <v>23000</v>
      </c>
      <c r="AY934" s="1">
        <f t="shared" si="367"/>
        <v>23000</v>
      </c>
      <c r="AZ934" s="1">
        <f t="shared" si="368"/>
        <v>460000</v>
      </c>
      <c r="BA934" s="1">
        <f t="shared" si="369"/>
        <v>552000</v>
      </c>
      <c r="BB934">
        <v>5</v>
      </c>
      <c r="BC934" s="1">
        <f>SUM($BA$5:BA934)</f>
        <v>255729900</v>
      </c>
      <c r="BD934" s="1">
        <v>0</v>
      </c>
      <c r="BE934" s="1">
        <f>SUM($BA$235:BA934)</f>
        <v>243600000</v>
      </c>
    </row>
    <row r="935" spans="21:57" x14ac:dyDescent="0.3">
      <c r="U935" s="2">
        <v>931</v>
      </c>
      <c r="V935">
        <v>1.03</v>
      </c>
      <c r="W935">
        <f t="shared" si="372"/>
        <v>1.03</v>
      </c>
      <c r="X935">
        <f t="shared" si="373"/>
        <v>1.03</v>
      </c>
      <c r="Y935">
        <f t="shared" si="374"/>
        <v>1.03</v>
      </c>
      <c r="Z935" s="4">
        <f t="shared" si="375"/>
        <v>739263.85</v>
      </c>
      <c r="AA935" s="4">
        <f t="shared" si="371"/>
        <v>179432.97129885593</v>
      </c>
      <c r="AB935" s="4">
        <f t="shared" si="376"/>
        <v>739267.97</v>
      </c>
      <c r="AC935" s="4">
        <f>SUM($AB$5:AB935)</f>
        <v>265703091.71999982</v>
      </c>
      <c r="AD935">
        <f t="shared" si="377"/>
        <v>0.27900713370498348</v>
      </c>
      <c r="AF935" s="2">
        <v>931</v>
      </c>
      <c r="AG935">
        <f t="shared" si="378"/>
        <v>3.8524999999999125</v>
      </c>
      <c r="AH935">
        <f t="shared" si="379"/>
        <v>3.8524999999999125</v>
      </c>
      <c r="AI935">
        <f t="shared" si="380"/>
        <v>3.8524999999999125</v>
      </c>
      <c r="AJ935">
        <f t="shared" si="381"/>
        <v>3.8524999999999125</v>
      </c>
      <c r="AK935">
        <f t="shared" si="382"/>
        <v>15.40999999999965</v>
      </c>
      <c r="AL935">
        <v>30.8199999999993</v>
      </c>
      <c r="AM935">
        <f>SUM($AL$5:AL935)</f>
        <v>21186.729999999941</v>
      </c>
      <c r="AU935" s="2">
        <v>931</v>
      </c>
      <c r="AV935" s="1">
        <f t="shared" si="370"/>
        <v>23500</v>
      </c>
      <c r="AW935" s="1">
        <f t="shared" si="365"/>
        <v>23500</v>
      </c>
      <c r="AX935" s="1">
        <f t="shared" si="366"/>
        <v>23500</v>
      </c>
      <c r="AY935" s="1">
        <f t="shared" si="367"/>
        <v>23500</v>
      </c>
      <c r="AZ935" s="1">
        <f t="shared" si="368"/>
        <v>470000</v>
      </c>
      <c r="BA935" s="1">
        <f t="shared" si="369"/>
        <v>564000</v>
      </c>
      <c r="BB935">
        <v>5</v>
      </c>
      <c r="BC935" s="1">
        <f>SUM($BA$5:BA935)</f>
        <v>256293900</v>
      </c>
      <c r="BD935" s="1">
        <v>0</v>
      </c>
      <c r="BE935" s="1">
        <f>SUM($BA$235:BA935)</f>
        <v>244164000</v>
      </c>
    </row>
    <row r="936" spans="21:57" x14ac:dyDescent="0.3">
      <c r="U936" s="2">
        <v>932</v>
      </c>
      <c r="V936">
        <v>1.0309999999999999</v>
      </c>
      <c r="W936">
        <f t="shared" si="372"/>
        <v>1.0309999999999999</v>
      </c>
      <c r="X936">
        <f t="shared" si="373"/>
        <v>1.0309999999999999</v>
      </c>
      <c r="Y936">
        <f t="shared" si="374"/>
        <v>1.0309999999999999</v>
      </c>
      <c r="Z936" s="4">
        <f t="shared" si="375"/>
        <v>740721.56</v>
      </c>
      <c r="AA936" s="4">
        <f t="shared" si="371"/>
        <v>179612.40427015477</v>
      </c>
      <c r="AB936" s="4">
        <f t="shared" si="376"/>
        <v>740725.68400000001</v>
      </c>
      <c r="AC936" s="4">
        <f>SUM($AB$5:AB936)</f>
        <v>266443817.40399981</v>
      </c>
      <c r="AD936">
        <f t="shared" si="377"/>
        <v>0.27877947494136368</v>
      </c>
      <c r="AE936" s="16"/>
      <c r="AF936" s="2">
        <v>932</v>
      </c>
      <c r="AG936">
        <f t="shared" si="378"/>
        <v>3.8537499999999123</v>
      </c>
      <c r="AH936">
        <f t="shared" si="379"/>
        <v>3.8537499999999123</v>
      </c>
      <c r="AI936">
        <f t="shared" si="380"/>
        <v>3.8537499999999123</v>
      </c>
      <c r="AJ936">
        <f t="shared" si="381"/>
        <v>3.8537499999999123</v>
      </c>
      <c r="AK936">
        <f t="shared" si="382"/>
        <v>15.414999999999649</v>
      </c>
      <c r="AL936">
        <v>30.829999999999298</v>
      </c>
      <c r="AM936">
        <f>SUM($AL$5:AL936)</f>
        <v>21217.559999999939</v>
      </c>
      <c r="AU936" s="2">
        <v>932</v>
      </c>
      <c r="AV936" s="1">
        <f t="shared" si="370"/>
        <v>23500</v>
      </c>
      <c r="AW936" s="1">
        <f t="shared" si="365"/>
        <v>23500</v>
      </c>
      <c r="AX936" s="1">
        <f t="shared" si="366"/>
        <v>23500</v>
      </c>
      <c r="AY936" s="1">
        <f t="shared" si="367"/>
        <v>23500</v>
      </c>
      <c r="AZ936" s="1">
        <f t="shared" si="368"/>
        <v>470000</v>
      </c>
      <c r="BA936" s="1">
        <f t="shared" si="369"/>
        <v>564000</v>
      </c>
      <c r="BB936">
        <v>5</v>
      </c>
      <c r="BC936" s="1">
        <f>SUM($BA$5:BA936)</f>
        <v>256857900</v>
      </c>
      <c r="BD936" s="1">
        <v>0</v>
      </c>
      <c r="BE936" s="1">
        <f>SUM($BA$235:BA936)</f>
        <v>244728000</v>
      </c>
    </row>
    <row r="937" spans="21:57" x14ac:dyDescent="0.3">
      <c r="U937" s="2">
        <v>933</v>
      </c>
      <c r="V937">
        <v>1.032</v>
      </c>
      <c r="W937">
        <f t="shared" si="372"/>
        <v>1.032</v>
      </c>
      <c r="X937">
        <f t="shared" si="373"/>
        <v>1.032</v>
      </c>
      <c r="Y937">
        <f t="shared" si="374"/>
        <v>1.032</v>
      </c>
      <c r="Z937" s="4">
        <f t="shared" si="375"/>
        <v>742181.45</v>
      </c>
      <c r="AA937" s="4">
        <f t="shared" si="371"/>
        <v>179792.0166744249</v>
      </c>
      <c r="AB937" s="4">
        <f t="shared" si="376"/>
        <v>742185.57799999998</v>
      </c>
      <c r="AC937" s="4">
        <f>SUM($AB$5:AB937)</f>
        <v>267186002.98199981</v>
      </c>
      <c r="AD937">
        <f t="shared" si="377"/>
        <v>0.27855237371661662</v>
      </c>
      <c r="AF937" s="2">
        <v>933</v>
      </c>
      <c r="AG937">
        <f t="shared" si="378"/>
        <v>3.8549999999999125</v>
      </c>
      <c r="AH937">
        <f t="shared" si="379"/>
        <v>3.8549999999999125</v>
      </c>
      <c r="AI937">
        <f t="shared" si="380"/>
        <v>3.8549999999999125</v>
      </c>
      <c r="AJ937">
        <f t="shared" si="381"/>
        <v>3.8549999999999125</v>
      </c>
      <c r="AK937">
        <f t="shared" si="382"/>
        <v>15.41999999999965</v>
      </c>
      <c r="AL937">
        <v>30.8399999999993</v>
      </c>
      <c r="AM937">
        <f>SUM($AL$5:AL937)</f>
        <v>21248.39999999994</v>
      </c>
      <c r="AU937" s="2">
        <v>933</v>
      </c>
      <c r="AV937" s="1">
        <f t="shared" si="370"/>
        <v>23500</v>
      </c>
      <c r="AW937" s="1">
        <f t="shared" si="365"/>
        <v>23500</v>
      </c>
      <c r="AX937" s="1">
        <f t="shared" si="366"/>
        <v>23500</v>
      </c>
      <c r="AY937" s="1">
        <f t="shared" si="367"/>
        <v>23500</v>
      </c>
      <c r="AZ937" s="1">
        <f t="shared" si="368"/>
        <v>470000</v>
      </c>
      <c r="BA937" s="1">
        <f t="shared" si="369"/>
        <v>564000</v>
      </c>
      <c r="BB937">
        <v>5</v>
      </c>
      <c r="BC937" s="1">
        <f>SUM($BA$5:BA937)</f>
        <v>257421900</v>
      </c>
      <c r="BD937" s="1">
        <v>0</v>
      </c>
      <c r="BE937" s="1">
        <f>SUM($BA$235:BA937)</f>
        <v>245292000</v>
      </c>
    </row>
    <row r="938" spans="21:57" x14ac:dyDescent="0.3">
      <c r="U938" s="2">
        <v>934</v>
      </c>
      <c r="V938">
        <v>1.0329999999999999</v>
      </c>
      <c r="W938">
        <f t="shared" si="372"/>
        <v>1.0329999999999999</v>
      </c>
      <c r="X938">
        <f t="shared" si="373"/>
        <v>1.0329999999999999</v>
      </c>
      <c r="Y938">
        <f t="shared" si="374"/>
        <v>1.0329999999999999</v>
      </c>
      <c r="Z938" s="4">
        <f t="shared" si="375"/>
        <v>743643.52</v>
      </c>
      <c r="AA938" s="4">
        <f t="shared" si="371"/>
        <v>179971.80869109932</v>
      </c>
      <c r="AB938" s="4">
        <f t="shared" si="376"/>
        <v>743647.652</v>
      </c>
      <c r="AC938" s="4">
        <f>SUM($AB$5:AB938)</f>
        <v>267929650.63399982</v>
      </c>
      <c r="AD938">
        <f t="shared" si="377"/>
        <v>0.27832582683985474</v>
      </c>
      <c r="AF938" s="2">
        <v>934</v>
      </c>
      <c r="AG938">
        <f t="shared" si="378"/>
        <v>3.8562499999999127</v>
      </c>
      <c r="AH938">
        <f t="shared" si="379"/>
        <v>3.8562499999999127</v>
      </c>
      <c r="AI938">
        <f t="shared" si="380"/>
        <v>3.8562499999999127</v>
      </c>
      <c r="AJ938">
        <f t="shared" si="381"/>
        <v>3.8562499999999127</v>
      </c>
      <c r="AK938">
        <f t="shared" si="382"/>
        <v>15.424999999999651</v>
      </c>
      <c r="AL938">
        <v>30.849999999999302</v>
      </c>
      <c r="AM938">
        <f>SUM($AL$5:AL938)</f>
        <v>21279.249999999938</v>
      </c>
      <c r="AU938" s="2">
        <v>934</v>
      </c>
      <c r="AV938" s="1">
        <f t="shared" si="370"/>
        <v>23500</v>
      </c>
      <c r="AW938" s="1">
        <f t="shared" si="365"/>
        <v>23500</v>
      </c>
      <c r="AX938" s="1">
        <f t="shared" si="366"/>
        <v>23500</v>
      </c>
      <c r="AY938" s="1">
        <f t="shared" si="367"/>
        <v>23500</v>
      </c>
      <c r="AZ938" s="1">
        <f t="shared" si="368"/>
        <v>470000</v>
      </c>
      <c r="BA938" s="1">
        <f t="shared" si="369"/>
        <v>564000</v>
      </c>
      <c r="BB938">
        <v>5</v>
      </c>
      <c r="BC938" s="1">
        <f>SUM($BA$5:BA938)</f>
        <v>257985900</v>
      </c>
      <c r="BD938" s="1">
        <v>0</v>
      </c>
      <c r="BE938" s="1">
        <f>SUM($BA$235:BA938)</f>
        <v>245856000</v>
      </c>
    </row>
    <row r="939" spans="21:57" x14ac:dyDescent="0.3">
      <c r="U939" s="2">
        <v>935</v>
      </c>
      <c r="V939">
        <v>1.034</v>
      </c>
      <c r="W939">
        <f t="shared" si="372"/>
        <v>1.034</v>
      </c>
      <c r="X939">
        <f t="shared" si="373"/>
        <v>1.034</v>
      </c>
      <c r="Y939">
        <f t="shared" si="374"/>
        <v>1.034</v>
      </c>
      <c r="Z939" s="4">
        <f t="shared" si="375"/>
        <v>745107.77</v>
      </c>
      <c r="AA939" s="4">
        <f t="shared" si="371"/>
        <v>180151.78049979039</v>
      </c>
      <c r="AB939" s="4">
        <f t="shared" si="376"/>
        <v>745111.90600000008</v>
      </c>
      <c r="AC939" s="4">
        <f>SUM($AB$5:AB939)</f>
        <v>268674762.53999984</v>
      </c>
      <c r="AD939">
        <f t="shared" si="377"/>
        <v>0.27809983114480452</v>
      </c>
      <c r="AF939" s="2">
        <v>935</v>
      </c>
      <c r="AG939">
        <f t="shared" si="378"/>
        <v>3.8574999999999124</v>
      </c>
      <c r="AH939">
        <f t="shared" si="379"/>
        <v>3.8574999999999124</v>
      </c>
      <c r="AI939">
        <f t="shared" si="380"/>
        <v>3.8574999999999124</v>
      </c>
      <c r="AJ939">
        <f t="shared" si="381"/>
        <v>3.8574999999999124</v>
      </c>
      <c r="AK939">
        <f t="shared" si="382"/>
        <v>15.42999999999965</v>
      </c>
      <c r="AL939">
        <v>30.8599999999993</v>
      </c>
      <c r="AM939">
        <f>SUM($AL$5:AL939)</f>
        <v>21310.109999999939</v>
      </c>
      <c r="AU939" s="2">
        <v>935</v>
      </c>
      <c r="AV939" s="1">
        <f t="shared" si="370"/>
        <v>23500</v>
      </c>
      <c r="AW939" s="1">
        <f t="shared" si="365"/>
        <v>23500</v>
      </c>
      <c r="AX939" s="1">
        <f t="shared" si="366"/>
        <v>23500</v>
      </c>
      <c r="AY939" s="1">
        <f t="shared" si="367"/>
        <v>23500</v>
      </c>
      <c r="AZ939" s="1">
        <f t="shared" si="368"/>
        <v>470000</v>
      </c>
      <c r="BA939" s="1">
        <f t="shared" si="369"/>
        <v>564000</v>
      </c>
      <c r="BB939">
        <v>5</v>
      </c>
      <c r="BC939" s="1">
        <f>SUM($BA$5:BA939)</f>
        <v>258549900</v>
      </c>
      <c r="BD939" s="1">
        <v>0</v>
      </c>
      <c r="BE939" s="1">
        <f>SUM($BA$235:BA939)</f>
        <v>246420000</v>
      </c>
    </row>
    <row r="940" spans="21:57" x14ac:dyDescent="0.3">
      <c r="U940" s="2">
        <v>936</v>
      </c>
      <c r="V940">
        <v>1.0349999999999999</v>
      </c>
      <c r="W940">
        <f t="shared" si="372"/>
        <v>1.0349999999999999</v>
      </c>
      <c r="X940">
        <f t="shared" si="373"/>
        <v>1.0349999999999999</v>
      </c>
      <c r="Y940">
        <f t="shared" si="374"/>
        <v>1.0349999999999999</v>
      </c>
      <c r="Z940" s="4">
        <f t="shared" si="375"/>
        <v>746574.2</v>
      </c>
      <c r="AA940" s="4">
        <f t="shared" si="371"/>
        <v>180331.93228029014</v>
      </c>
      <c r="AB940" s="4">
        <f t="shared" si="376"/>
        <v>746578.34</v>
      </c>
      <c r="AC940" s="4">
        <f>SUM($AB$5:AB940)</f>
        <v>269421340.87999982</v>
      </c>
      <c r="AD940">
        <f t="shared" si="377"/>
        <v>0.27787438348952648</v>
      </c>
      <c r="AF940" s="2">
        <v>936</v>
      </c>
      <c r="AG940">
        <f t="shared" si="378"/>
        <v>3.8587499999999126</v>
      </c>
      <c r="AH940">
        <f t="shared" si="379"/>
        <v>3.8587499999999126</v>
      </c>
      <c r="AI940">
        <f t="shared" si="380"/>
        <v>3.8587499999999126</v>
      </c>
      <c r="AJ940">
        <f t="shared" si="381"/>
        <v>3.8587499999999126</v>
      </c>
      <c r="AK940">
        <f t="shared" si="382"/>
        <v>15.434999999999651</v>
      </c>
      <c r="AL940">
        <v>30.869999999999301</v>
      </c>
      <c r="AM940">
        <f>SUM($AL$5:AL940)</f>
        <v>21340.979999999938</v>
      </c>
      <c r="AU940" s="2">
        <v>936</v>
      </c>
      <c r="AV940" s="1">
        <f t="shared" si="370"/>
        <v>23500</v>
      </c>
      <c r="AW940" s="1">
        <f t="shared" si="365"/>
        <v>23500</v>
      </c>
      <c r="AX940" s="1">
        <f t="shared" si="366"/>
        <v>23500</v>
      </c>
      <c r="AY940" s="1">
        <f t="shared" si="367"/>
        <v>23500</v>
      </c>
      <c r="AZ940" s="1">
        <f t="shared" si="368"/>
        <v>470000</v>
      </c>
      <c r="BA940" s="1">
        <f t="shared" si="369"/>
        <v>564000</v>
      </c>
      <c r="BB940">
        <v>5</v>
      </c>
      <c r="BC940" s="1">
        <f>SUM($BA$5:BA940)</f>
        <v>259113900</v>
      </c>
      <c r="BD940" s="1">
        <v>0</v>
      </c>
      <c r="BE940" s="1">
        <f>SUM($BA$235:BA940)</f>
        <v>246984000</v>
      </c>
    </row>
    <row r="941" spans="21:57" x14ac:dyDescent="0.3">
      <c r="U941" s="2">
        <v>937</v>
      </c>
      <c r="V941">
        <v>1.036</v>
      </c>
      <c r="W941">
        <f t="shared" si="372"/>
        <v>1.036</v>
      </c>
      <c r="X941">
        <f t="shared" si="373"/>
        <v>1.036</v>
      </c>
      <c r="Y941">
        <f t="shared" si="374"/>
        <v>1.036</v>
      </c>
      <c r="Z941" s="4">
        <f t="shared" si="375"/>
        <v>748042.83</v>
      </c>
      <c r="AA941" s="4">
        <f t="shared" si="371"/>
        <v>180512.26421257042</v>
      </c>
      <c r="AB941" s="4">
        <f t="shared" si="376"/>
        <v>748046.97399999993</v>
      </c>
      <c r="AC941" s="4">
        <f>SUM($AB$5:AB941)</f>
        <v>270169387.85399979</v>
      </c>
      <c r="AD941">
        <f t="shared" si="377"/>
        <v>0.27764948817961566</v>
      </c>
      <c r="AF941" s="2">
        <v>937</v>
      </c>
      <c r="AG941">
        <f t="shared" si="378"/>
        <v>3.8599999999999124</v>
      </c>
      <c r="AH941">
        <f t="shared" si="379"/>
        <v>3.8599999999999124</v>
      </c>
      <c r="AI941">
        <f t="shared" si="380"/>
        <v>3.8599999999999124</v>
      </c>
      <c r="AJ941">
        <f t="shared" si="381"/>
        <v>3.8599999999999124</v>
      </c>
      <c r="AK941">
        <f t="shared" si="382"/>
        <v>15.43999999999965</v>
      </c>
      <c r="AL941">
        <v>30.879999999999299</v>
      </c>
      <c r="AM941">
        <f>SUM($AL$5:AL941)</f>
        <v>21371.859999999939</v>
      </c>
      <c r="AU941" s="2">
        <v>937</v>
      </c>
      <c r="AV941" s="1">
        <f t="shared" si="370"/>
        <v>23500</v>
      </c>
      <c r="AW941" s="1">
        <f t="shared" si="365"/>
        <v>23500</v>
      </c>
      <c r="AX941" s="1">
        <f t="shared" si="366"/>
        <v>23500</v>
      </c>
      <c r="AY941" s="1">
        <f t="shared" si="367"/>
        <v>23500</v>
      </c>
      <c r="AZ941" s="1">
        <f t="shared" si="368"/>
        <v>470000</v>
      </c>
      <c r="BA941" s="1">
        <f t="shared" si="369"/>
        <v>564000</v>
      </c>
      <c r="BB941">
        <v>5</v>
      </c>
      <c r="BC941" s="1">
        <f>SUM($BA$5:BA941)</f>
        <v>259677900</v>
      </c>
      <c r="BD941" s="1">
        <v>0</v>
      </c>
      <c r="BE941" s="1">
        <f>SUM($BA$235:BA941)</f>
        <v>247548000</v>
      </c>
    </row>
    <row r="942" spans="21:57" x14ac:dyDescent="0.3">
      <c r="U942" s="2">
        <v>938</v>
      </c>
      <c r="V942">
        <v>1.0369999999999999</v>
      </c>
      <c r="W942">
        <f t="shared" si="372"/>
        <v>1.0369999999999999</v>
      </c>
      <c r="X942">
        <f t="shared" si="373"/>
        <v>1.0369999999999999</v>
      </c>
      <c r="Y942">
        <f t="shared" si="374"/>
        <v>1.0369999999999999</v>
      </c>
      <c r="Z942" s="4">
        <f t="shared" si="375"/>
        <v>749513.64</v>
      </c>
      <c r="AA942" s="4">
        <f t="shared" si="371"/>
        <v>180692.77647678298</v>
      </c>
      <c r="AB942" s="4">
        <f t="shared" si="376"/>
        <v>749517.78800000006</v>
      </c>
      <c r="AC942" s="4">
        <f>SUM($AB$5:AB942)</f>
        <v>270918905.64199978</v>
      </c>
      <c r="AD942">
        <f t="shared" si="377"/>
        <v>0.2774251346362856</v>
      </c>
      <c r="AF942" s="2">
        <v>938</v>
      </c>
      <c r="AG942">
        <f t="shared" si="378"/>
        <v>3.8612499999999126</v>
      </c>
      <c r="AH942">
        <f t="shared" si="379"/>
        <v>3.8612499999999126</v>
      </c>
      <c r="AI942">
        <f t="shared" si="380"/>
        <v>3.8612499999999126</v>
      </c>
      <c r="AJ942">
        <f t="shared" si="381"/>
        <v>3.8612499999999126</v>
      </c>
      <c r="AK942">
        <f t="shared" si="382"/>
        <v>15.44499999999965</v>
      </c>
      <c r="AL942">
        <v>30.889999999999301</v>
      </c>
      <c r="AM942">
        <f>SUM($AL$5:AL942)</f>
        <v>21402.749999999938</v>
      </c>
      <c r="AU942" s="2">
        <v>938</v>
      </c>
      <c r="AV942" s="1">
        <f t="shared" si="370"/>
        <v>23500</v>
      </c>
      <c r="AW942" s="1">
        <f t="shared" si="365"/>
        <v>23500</v>
      </c>
      <c r="AX942" s="1">
        <f t="shared" si="366"/>
        <v>23500</v>
      </c>
      <c r="AY942" s="1">
        <f t="shared" si="367"/>
        <v>23500</v>
      </c>
      <c r="AZ942" s="1">
        <f t="shared" si="368"/>
        <v>470000</v>
      </c>
      <c r="BA942" s="1">
        <f t="shared" si="369"/>
        <v>564000</v>
      </c>
      <c r="BB942">
        <v>5</v>
      </c>
      <c r="BC942" s="1">
        <f>SUM($BA$5:BA942)</f>
        <v>260241900</v>
      </c>
      <c r="BD942" s="1">
        <v>0</v>
      </c>
      <c r="BE942" s="1">
        <f>SUM($BA$235:BA942)</f>
        <v>248112000</v>
      </c>
    </row>
    <row r="943" spans="21:57" x14ac:dyDescent="0.3">
      <c r="U943" s="2">
        <v>939</v>
      </c>
      <c r="V943">
        <v>1.038</v>
      </c>
      <c r="W943">
        <f t="shared" si="372"/>
        <v>1.038</v>
      </c>
      <c r="X943">
        <f t="shared" si="373"/>
        <v>1.038</v>
      </c>
      <c r="Y943">
        <f t="shared" si="374"/>
        <v>1.038</v>
      </c>
      <c r="Z943" s="4">
        <f t="shared" si="375"/>
        <v>750986.65</v>
      </c>
      <c r="AA943" s="4">
        <f t="shared" si="371"/>
        <v>180873.46925325974</v>
      </c>
      <c r="AB943" s="4">
        <f t="shared" si="376"/>
        <v>750990.80200000003</v>
      </c>
      <c r="AC943" s="4">
        <f>SUM($AB$5:AB943)</f>
        <v>271669896.44399977</v>
      </c>
      <c r="AD943">
        <f t="shared" si="377"/>
        <v>0.27720132717218621</v>
      </c>
      <c r="AF943" s="2">
        <v>939</v>
      </c>
      <c r="AG943">
        <f t="shared" si="378"/>
        <v>3.8624999999999123</v>
      </c>
      <c r="AH943">
        <f t="shared" si="379"/>
        <v>3.8624999999999123</v>
      </c>
      <c r="AI943">
        <f t="shared" si="380"/>
        <v>3.8624999999999123</v>
      </c>
      <c r="AJ943">
        <f t="shared" si="381"/>
        <v>3.8624999999999123</v>
      </c>
      <c r="AK943">
        <f t="shared" si="382"/>
        <v>15.449999999999649</v>
      </c>
      <c r="AL943">
        <v>30.899999999999299</v>
      </c>
      <c r="AM943">
        <f>SUM($AL$5:AL943)</f>
        <v>21433.649999999936</v>
      </c>
      <c r="AU943" s="2">
        <v>939</v>
      </c>
      <c r="AV943" s="1">
        <f t="shared" si="370"/>
        <v>23500</v>
      </c>
      <c r="AW943" s="1">
        <f t="shared" ref="AW943:AW1006" si="383">AV943</f>
        <v>23500</v>
      </c>
      <c r="AX943" s="1">
        <f t="shared" ref="AX943:AX1006" si="384">AV943</f>
        <v>23500</v>
      </c>
      <c r="AY943" s="1">
        <f t="shared" ref="AY943:AY1006" si="385">AV943</f>
        <v>23500</v>
      </c>
      <c r="AZ943" s="1">
        <f t="shared" ref="AZ943:AZ1006" si="386">ROUNDUP(SUM(AV943:AY943)*BB943,-1)</f>
        <v>470000</v>
      </c>
      <c r="BA943" s="1">
        <f t="shared" ref="BA943:BA1006" si="387">SUM(AV943:AZ943)</f>
        <v>564000</v>
      </c>
      <c r="BB943">
        <v>5</v>
      </c>
      <c r="BC943" s="1">
        <f>SUM($BA$5:BA943)</f>
        <v>260805900</v>
      </c>
      <c r="BD943" s="1">
        <v>0</v>
      </c>
      <c r="BE943" s="1">
        <f>SUM($BA$235:BA943)</f>
        <v>248676000</v>
      </c>
    </row>
    <row r="944" spans="21:57" x14ac:dyDescent="0.3">
      <c r="U944" s="2">
        <v>940</v>
      </c>
      <c r="V944">
        <v>1.0389999999999999</v>
      </c>
      <c r="W944">
        <f t="shared" si="372"/>
        <v>1.0389999999999999</v>
      </c>
      <c r="X944">
        <f t="shared" si="373"/>
        <v>1.0389999999999999</v>
      </c>
      <c r="Y944">
        <f t="shared" si="374"/>
        <v>1.0389999999999999</v>
      </c>
      <c r="Z944" s="4">
        <f t="shared" si="375"/>
        <v>752461.85</v>
      </c>
      <c r="AA944" s="4">
        <f t="shared" si="371"/>
        <v>181054.34272251299</v>
      </c>
      <c r="AB944" s="4">
        <f t="shared" si="376"/>
        <v>752466.00599999994</v>
      </c>
      <c r="AC944" s="4">
        <f>SUM($AB$5:AB944)</f>
        <v>272422362.44999975</v>
      </c>
      <c r="AD944">
        <f t="shared" si="377"/>
        <v>0.27697805897868066</v>
      </c>
      <c r="AF944" s="2">
        <v>940</v>
      </c>
      <c r="AG944">
        <f t="shared" si="378"/>
        <v>3.8637499999999125</v>
      </c>
      <c r="AH944">
        <f t="shared" si="379"/>
        <v>3.8637499999999125</v>
      </c>
      <c r="AI944">
        <f t="shared" si="380"/>
        <v>3.8637499999999125</v>
      </c>
      <c r="AJ944">
        <f t="shared" si="381"/>
        <v>3.8637499999999125</v>
      </c>
      <c r="AK944">
        <f t="shared" si="382"/>
        <v>15.45499999999965</v>
      </c>
      <c r="AL944">
        <v>30.9099999999993</v>
      </c>
      <c r="AM944">
        <f>SUM($AL$5:AL944)</f>
        <v>21464.559999999936</v>
      </c>
      <c r="AU944" s="2">
        <v>940</v>
      </c>
      <c r="AV944" s="1">
        <f t="shared" si="370"/>
        <v>23500</v>
      </c>
      <c r="AW944" s="1">
        <f t="shared" si="383"/>
        <v>23500</v>
      </c>
      <c r="AX944" s="1">
        <f t="shared" si="384"/>
        <v>23500</v>
      </c>
      <c r="AY944" s="1">
        <f t="shared" si="385"/>
        <v>23500</v>
      </c>
      <c r="AZ944" s="1">
        <f t="shared" si="386"/>
        <v>470000</v>
      </c>
      <c r="BA944" s="1">
        <f t="shared" si="387"/>
        <v>564000</v>
      </c>
      <c r="BB944">
        <v>5</v>
      </c>
      <c r="BC944" s="1">
        <f>SUM($BA$5:BA944)</f>
        <v>261369900</v>
      </c>
      <c r="BD944" s="1">
        <v>0</v>
      </c>
      <c r="BE944" s="1">
        <f>SUM($BA$235:BA944)</f>
        <v>249240000</v>
      </c>
    </row>
    <row r="945" spans="21:57" x14ac:dyDescent="0.3">
      <c r="U945" s="2">
        <v>941</v>
      </c>
      <c r="V945">
        <v>1.04</v>
      </c>
      <c r="W945">
        <f t="shared" si="372"/>
        <v>1.04</v>
      </c>
      <c r="X945">
        <f t="shared" si="373"/>
        <v>1.04</v>
      </c>
      <c r="Y945">
        <f t="shared" si="374"/>
        <v>1.04</v>
      </c>
      <c r="Z945" s="4">
        <f t="shared" si="375"/>
        <v>753939.26</v>
      </c>
      <c r="AA945" s="4">
        <f t="shared" si="371"/>
        <v>181235.39706523548</v>
      </c>
      <c r="AB945" s="4">
        <f t="shared" si="376"/>
        <v>753943.42</v>
      </c>
      <c r="AC945" s="4">
        <f>SUM($AB$5:AB945)</f>
        <v>273176305.86999977</v>
      </c>
      <c r="AD945">
        <f t="shared" si="377"/>
        <v>0.27675533433434457</v>
      </c>
      <c r="AF945" s="2">
        <v>941</v>
      </c>
      <c r="AG945">
        <f t="shared" si="378"/>
        <v>3.8649999999999123</v>
      </c>
      <c r="AH945">
        <f t="shared" si="379"/>
        <v>3.8649999999999123</v>
      </c>
      <c r="AI945">
        <f t="shared" si="380"/>
        <v>3.8649999999999123</v>
      </c>
      <c r="AJ945">
        <f t="shared" si="381"/>
        <v>3.8649999999999123</v>
      </c>
      <c r="AK945">
        <f t="shared" si="382"/>
        <v>15.459999999999649</v>
      </c>
      <c r="AL945">
        <v>30.919999999999298</v>
      </c>
      <c r="AM945">
        <f>SUM($AL$5:AL945)</f>
        <v>21495.479999999934</v>
      </c>
      <c r="AU945" s="2">
        <v>941</v>
      </c>
      <c r="AV945" s="1">
        <f t="shared" si="370"/>
        <v>23500</v>
      </c>
      <c r="AW945" s="1">
        <f t="shared" si="383"/>
        <v>23500</v>
      </c>
      <c r="AX945" s="1">
        <f t="shared" si="384"/>
        <v>23500</v>
      </c>
      <c r="AY945" s="1">
        <f t="shared" si="385"/>
        <v>23500</v>
      </c>
      <c r="AZ945" s="1">
        <f t="shared" si="386"/>
        <v>470000</v>
      </c>
      <c r="BA945" s="1">
        <f t="shared" si="387"/>
        <v>564000</v>
      </c>
      <c r="BB945">
        <v>5</v>
      </c>
      <c r="BC945" s="1">
        <f>SUM($BA$5:BA945)</f>
        <v>261933900</v>
      </c>
      <c r="BD945" s="1">
        <v>0</v>
      </c>
      <c r="BE945" s="1">
        <f>SUM($BA$235:BA945)</f>
        <v>249804000</v>
      </c>
    </row>
    <row r="946" spans="21:57" x14ac:dyDescent="0.3">
      <c r="U946" s="2">
        <v>942</v>
      </c>
      <c r="V946">
        <v>1.0409999999999999</v>
      </c>
      <c r="W946">
        <f t="shared" si="372"/>
        <v>1.0409999999999999</v>
      </c>
      <c r="X946">
        <f t="shared" si="373"/>
        <v>1.0409999999999999</v>
      </c>
      <c r="Y946">
        <f t="shared" si="374"/>
        <v>1.0409999999999999</v>
      </c>
      <c r="Z946" s="4">
        <f t="shared" si="375"/>
        <v>755418.86</v>
      </c>
      <c r="AA946" s="4">
        <f t="shared" si="371"/>
        <v>181416.63246230068</v>
      </c>
      <c r="AB946" s="4">
        <f t="shared" si="376"/>
        <v>755423.02399999998</v>
      </c>
      <c r="AC946" s="4">
        <f>SUM($AB$5:AB946)</f>
        <v>273931728.89399976</v>
      </c>
      <c r="AD946">
        <f t="shared" si="377"/>
        <v>0.27653314279734154</v>
      </c>
      <c r="AF946" s="2">
        <v>942</v>
      </c>
      <c r="AG946">
        <f t="shared" si="378"/>
        <v>3.8662499999999125</v>
      </c>
      <c r="AH946">
        <f t="shared" si="379"/>
        <v>3.8662499999999125</v>
      </c>
      <c r="AI946">
        <f t="shared" si="380"/>
        <v>3.8662499999999125</v>
      </c>
      <c r="AJ946">
        <f t="shared" si="381"/>
        <v>3.8662499999999125</v>
      </c>
      <c r="AK946">
        <f t="shared" si="382"/>
        <v>15.46499999999965</v>
      </c>
      <c r="AL946">
        <v>30.9299999999993</v>
      </c>
      <c r="AM946">
        <f>SUM($AL$5:AL946)</f>
        <v>21526.409999999934</v>
      </c>
      <c r="AU946" s="2">
        <v>942</v>
      </c>
      <c r="AV946" s="1">
        <f t="shared" si="370"/>
        <v>23500</v>
      </c>
      <c r="AW946" s="1">
        <f t="shared" si="383"/>
        <v>23500</v>
      </c>
      <c r="AX946" s="1">
        <f t="shared" si="384"/>
        <v>23500</v>
      </c>
      <c r="AY946" s="1">
        <f t="shared" si="385"/>
        <v>23500</v>
      </c>
      <c r="AZ946" s="1">
        <f t="shared" si="386"/>
        <v>470000</v>
      </c>
      <c r="BA946" s="1">
        <f t="shared" si="387"/>
        <v>564000</v>
      </c>
      <c r="BB946">
        <v>5</v>
      </c>
      <c r="BC946" s="1">
        <f>SUM($BA$5:BA946)</f>
        <v>262497900</v>
      </c>
      <c r="BD946" s="1">
        <v>0</v>
      </c>
      <c r="BE946" s="1">
        <f>SUM($BA$235:BA946)</f>
        <v>250368000</v>
      </c>
    </row>
    <row r="947" spans="21:57" x14ac:dyDescent="0.3">
      <c r="U947" s="2">
        <v>943</v>
      </c>
      <c r="V947">
        <v>1.042</v>
      </c>
      <c r="W947">
        <f t="shared" si="372"/>
        <v>1.042</v>
      </c>
      <c r="X947">
        <f t="shared" si="373"/>
        <v>1.042</v>
      </c>
      <c r="Y947">
        <f t="shared" si="374"/>
        <v>1.042</v>
      </c>
      <c r="Z947" s="4">
        <f t="shared" si="375"/>
        <v>756900.67</v>
      </c>
      <c r="AA947" s="4">
        <f t="shared" si="371"/>
        <v>181598.04909476297</v>
      </c>
      <c r="AB947" s="4">
        <f t="shared" si="376"/>
        <v>756904.83799999999</v>
      </c>
      <c r="AC947" s="4">
        <f>SUM($AB$5:AB947)</f>
        <v>274688633.73199975</v>
      </c>
      <c r="AD947">
        <f t="shared" si="377"/>
        <v>0.27631148865303234</v>
      </c>
      <c r="AF947" s="2">
        <v>943</v>
      </c>
      <c r="AG947">
        <f t="shared" si="378"/>
        <v>3.8674999999999127</v>
      </c>
      <c r="AH947">
        <f t="shared" si="379"/>
        <v>3.8674999999999127</v>
      </c>
      <c r="AI947">
        <f t="shared" si="380"/>
        <v>3.8674999999999127</v>
      </c>
      <c r="AJ947">
        <f t="shared" si="381"/>
        <v>3.8674999999999127</v>
      </c>
      <c r="AK947">
        <f t="shared" si="382"/>
        <v>15.469999999999651</v>
      </c>
      <c r="AL947">
        <v>30.939999999999301</v>
      </c>
      <c r="AM947">
        <f>SUM($AL$5:AL947)</f>
        <v>21557.349999999933</v>
      </c>
      <c r="AU947" s="2">
        <v>943</v>
      </c>
      <c r="AV947" s="1">
        <f t="shared" si="370"/>
        <v>23500</v>
      </c>
      <c r="AW947" s="1">
        <f t="shared" si="383"/>
        <v>23500</v>
      </c>
      <c r="AX947" s="1">
        <f t="shared" si="384"/>
        <v>23500</v>
      </c>
      <c r="AY947" s="1">
        <f t="shared" si="385"/>
        <v>23500</v>
      </c>
      <c r="AZ947" s="1">
        <f t="shared" si="386"/>
        <v>470000</v>
      </c>
      <c r="BA947" s="1">
        <f t="shared" si="387"/>
        <v>564000</v>
      </c>
      <c r="BB947">
        <v>5</v>
      </c>
      <c r="BC947" s="1">
        <f>SUM($BA$5:BA947)</f>
        <v>263061900</v>
      </c>
      <c r="BD947" s="1">
        <v>0</v>
      </c>
      <c r="BE947" s="1">
        <f>SUM($BA$235:BA947)</f>
        <v>250932000</v>
      </c>
    </row>
    <row r="948" spans="21:57" x14ac:dyDescent="0.3">
      <c r="U948" s="2">
        <v>944</v>
      </c>
      <c r="V948">
        <v>1.0429999999999999</v>
      </c>
      <c r="W948">
        <f t="shared" si="372"/>
        <v>1.0429999999999999</v>
      </c>
      <c r="X948">
        <f t="shared" si="373"/>
        <v>1.0429999999999999</v>
      </c>
      <c r="Y948">
        <f t="shared" si="374"/>
        <v>1.0429999999999999</v>
      </c>
      <c r="Z948" s="4">
        <f t="shared" si="375"/>
        <v>758384.69000000006</v>
      </c>
      <c r="AA948" s="4">
        <f t="shared" si="371"/>
        <v>181779.64714385773</v>
      </c>
      <c r="AB948" s="4">
        <f t="shared" si="376"/>
        <v>758388.86200000008</v>
      </c>
      <c r="AC948" s="4">
        <f>SUM($AB$5:AB948)</f>
        <v>275447022.59399974</v>
      </c>
      <c r="AD948">
        <f t="shared" si="377"/>
        <v>0.27609036882826077</v>
      </c>
      <c r="AF948" s="2">
        <v>944</v>
      </c>
      <c r="AG948">
        <f t="shared" si="378"/>
        <v>3.8687499999999124</v>
      </c>
      <c r="AH948">
        <f t="shared" si="379"/>
        <v>3.8687499999999124</v>
      </c>
      <c r="AI948">
        <f t="shared" si="380"/>
        <v>3.8687499999999124</v>
      </c>
      <c r="AJ948">
        <f t="shared" si="381"/>
        <v>3.8687499999999124</v>
      </c>
      <c r="AK948">
        <f t="shared" si="382"/>
        <v>15.47499999999965</v>
      </c>
      <c r="AL948">
        <v>30.949999999999299</v>
      </c>
      <c r="AM948">
        <f>SUM($AL$5:AL948)</f>
        <v>21588.299999999934</v>
      </c>
      <c r="AU948" s="2">
        <v>944</v>
      </c>
      <c r="AV948" s="1">
        <f t="shared" si="370"/>
        <v>23500</v>
      </c>
      <c r="AW948" s="1">
        <f t="shared" si="383"/>
        <v>23500</v>
      </c>
      <c r="AX948" s="1">
        <f t="shared" si="384"/>
        <v>23500</v>
      </c>
      <c r="AY948" s="1">
        <f t="shared" si="385"/>
        <v>23500</v>
      </c>
      <c r="AZ948" s="1">
        <f t="shared" si="386"/>
        <v>470000</v>
      </c>
      <c r="BA948" s="1">
        <f t="shared" si="387"/>
        <v>564000</v>
      </c>
      <c r="BB948">
        <v>5</v>
      </c>
      <c r="BC948" s="1">
        <f>SUM($BA$5:BA948)</f>
        <v>263625900</v>
      </c>
      <c r="BD948" s="1">
        <v>0</v>
      </c>
      <c r="BE948" s="1">
        <f>SUM($BA$235:BA948)</f>
        <v>251496000</v>
      </c>
    </row>
    <row r="949" spans="21:57" x14ac:dyDescent="0.3">
      <c r="U949" s="2">
        <v>945</v>
      </c>
      <c r="V949">
        <v>1.044</v>
      </c>
      <c r="W949">
        <f t="shared" si="372"/>
        <v>1.044</v>
      </c>
      <c r="X949">
        <f t="shared" si="373"/>
        <v>1.044</v>
      </c>
      <c r="Y949">
        <f t="shared" si="374"/>
        <v>1.044</v>
      </c>
      <c r="Z949" s="4">
        <f t="shared" si="375"/>
        <v>759870.92</v>
      </c>
      <c r="AA949" s="4">
        <f t="shared" si="371"/>
        <v>181961.42679100158</v>
      </c>
      <c r="AB949" s="4">
        <f t="shared" si="376"/>
        <v>759875.09600000002</v>
      </c>
      <c r="AC949" s="4">
        <f>SUM($AB$5:AB949)</f>
        <v>276206897.68999976</v>
      </c>
      <c r="AD949">
        <f t="shared" si="377"/>
        <v>0.27586978027351844</v>
      </c>
      <c r="AF949" s="2">
        <v>945</v>
      </c>
      <c r="AG949">
        <f t="shared" si="378"/>
        <v>3.8699999999999126</v>
      </c>
      <c r="AH949">
        <f t="shared" si="379"/>
        <v>3.8699999999999126</v>
      </c>
      <c r="AI949">
        <f t="shared" si="380"/>
        <v>3.8699999999999126</v>
      </c>
      <c r="AJ949">
        <f t="shared" si="381"/>
        <v>3.8699999999999126</v>
      </c>
      <c r="AK949">
        <f t="shared" si="382"/>
        <v>15.47999999999965</v>
      </c>
      <c r="AL949">
        <v>30.959999999999301</v>
      </c>
      <c r="AM949">
        <f>SUM($AL$5:AL949)</f>
        <v>21619.259999999933</v>
      </c>
      <c r="AU949" s="2">
        <v>945</v>
      </c>
      <c r="AV949" s="1">
        <f t="shared" si="370"/>
        <v>23500</v>
      </c>
      <c r="AW949" s="1">
        <f t="shared" si="383"/>
        <v>23500</v>
      </c>
      <c r="AX949" s="1">
        <f t="shared" si="384"/>
        <v>23500</v>
      </c>
      <c r="AY949" s="1">
        <f t="shared" si="385"/>
        <v>23500</v>
      </c>
      <c r="AZ949" s="1">
        <f t="shared" si="386"/>
        <v>470000</v>
      </c>
      <c r="BA949" s="1">
        <f t="shared" si="387"/>
        <v>564000</v>
      </c>
      <c r="BB949">
        <v>5</v>
      </c>
      <c r="BC949" s="1">
        <f>SUM($BA$5:BA949)</f>
        <v>264189900</v>
      </c>
      <c r="BD949" s="1">
        <v>0</v>
      </c>
      <c r="BE949" s="1">
        <f>SUM($BA$235:BA949)</f>
        <v>252060000</v>
      </c>
    </row>
    <row r="950" spans="21:57" x14ac:dyDescent="0.3">
      <c r="U950" s="2">
        <v>946</v>
      </c>
      <c r="V950">
        <v>1.0449999999999999</v>
      </c>
      <c r="W950">
        <f t="shared" si="372"/>
        <v>1.0449999999999999</v>
      </c>
      <c r="X950">
        <f t="shared" si="373"/>
        <v>1.0449999999999999</v>
      </c>
      <c r="Y950">
        <f t="shared" si="374"/>
        <v>1.0449999999999999</v>
      </c>
      <c r="Z950" s="4">
        <f t="shared" si="375"/>
        <v>761359.37</v>
      </c>
      <c r="AA950" s="4">
        <f t="shared" si="371"/>
        <v>182143.38821779256</v>
      </c>
      <c r="AB950" s="4">
        <f t="shared" si="376"/>
        <v>761363.55</v>
      </c>
      <c r="AC950" s="4">
        <f>SUM($AB$5:AB950)</f>
        <v>276968261.23999977</v>
      </c>
      <c r="AD950">
        <f t="shared" si="377"/>
        <v>0.27564972358312601</v>
      </c>
      <c r="AF950" s="2">
        <v>946</v>
      </c>
      <c r="AG950">
        <f t="shared" si="378"/>
        <v>3.8712499999999124</v>
      </c>
      <c r="AH950">
        <f t="shared" si="379"/>
        <v>3.8712499999999124</v>
      </c>
      <c r="AI950">
        <f t="shared" si="380"/>
        <v>3.8712499999999124</v>
      </c>
      <c r="AJ950">
        <f t="shared" si="381"/>
        <v>3.8712499999999124</v>
      </c>
      <c r="AK950">
        <f t="shared" si="382"/>
        <v>15.484999999999649</v>
      </c>
      <c r="AL950">
        <v>30.969999999999299</v>
      </c>
      <c r="AM950">
        <f>SUM($AL$5:AL950)</f>
        <v>21650.22999999993</v>
      </c>
      <c r="AU950" s="2">
        <v>946</v>
      </c>
      <c r="AV950" s="1">
        <f t="shared" si="370"/>
        <v>23500</v>
      </c>
      <c r="AW950" s="1">
        <f t="shared" si="383"/>
        <v>23500</v>
      </c>
      <c r="AX950" s="1">
        <f t="shared" si="384"/>
        <v>23500</v>
      </c>
      <c r="AY950" s="1">
        <f t="shared" si="385"/>
        <v>23500</v>
      </c>
      <c r="AZ950" s="1">
        <f t="shared" si="386"/>
        <v>470000</v>
      </c>
      <c r="BA950" s="1">
        <f t="shared" si="387"/>
        <v>564000</v>
      </c>
      <c r="BB950">
        <v>5</v>
      </c>
      <c r="BC950" s="1">
        <f>SUM($BA$5:BA950)</f>
        <v>264753900</v>
      </c>
      <c r="BD950" s="1">
        <v>0</v>
      </c>
      <c r="BE950" s="1">
        <f>SUM($BA$235:BA950)</f>
        <v>252624000</v>
      </c>
    </row>
    <row r="951" spans="21:57" x14ac:dyDescent="0.3">
      <c r="U951" s="2">
        <v>947</v>
      </c>
      <c r="V951">
        <v>1.046</v>
      </c>
      <c r="W951">
        <f t="shared" si="372"/>
        <v>1.046</v>
      </c>
      <c r="X951">
        <f t="shared" si="373"/>
        <v>1.046</v>
      </c>
      <c r="Y951">
        <f t="shared" si="374"/>
        <v>1.046</v>
      </c>
      <c r="Z951" s="4">
        <f t="shared" si="375"/>
        <v>762850.03</v>
      </c>
      <c r="AA951" s="4">
        <f t="shared" si="371"/>
        <v>182325.53160601034</v>
      </c>
      <c r="AB951" s="4">
        <f t="shared" si="376"/>
        <v>762854.21400000004</v>
      </c>
      <c r="AC951" s="4">
        <f>SUM($AB$5:AB951)</f>
        <v>277731115.45399976</v>
      </c>
      <c r="AD951">
        <f t="shared" si="377"/>
        <v>0.27543019210383635</v>
      </c>
      <c r="AF951" s="2">
        <v>947</v>
      </c>
      <c r="AG951">
        <f t="shared" si="378"/>
        <v>3.8724999999999126</v>
      </c>
      <c r="AH951">
        <f t="shared" si="379"/>
        <v>3.8724999999999126</v>
      </c>
      <c r="AI951">
        <f t="shared" si="380"/>
        <v>3.8724999999999126</v>
      </c>
      <c r="AJ951">
        <f t="shared" si="381"/>
        <v>3.8724999999999126</v>
      </c>
      <c r="AK951">
        <f t="shared" si="382"/>
        <v>15.48999999999965</v>
      </c>
      <c r="AL951">
        <v>30.979999999999301</v>
      </c>
      <c r="AM951">
        <f>SUM($AL$5:AL951)</f>
        <v>21681.20999999993</v>
      </c>
      <c r="AU951" s="2">
        <v>947</v>
      </c>
      <c r="AV951" s="1">
        <f t="shared" si="370"/>
        <v>23500</v>
      </c>
      <c r="AW951" s="1">
        <f t="shared" si="383"/>
        <v>23500</v>
      </c>
      <c r="AX951" s="1">
        <f t="shared" si="384"/>
        <v>23500</v>
      </c>
      <c r="AY951" s="1">
        <f t="shared" si="385"/>
        <v>23500</v>
      </c>
      <c r="AZ951" s="1">
        <f t="shared" si="386"/>
        <v>470000</v>
      </c>
      <c r="BA951" s="1">
        <f t="shared" si="387"/>
        <v>564000</v>
      </c>
      <c r="BB951">
        <v>5</v>
      </c>
      <c r="BC951" s="1">
        <f>SUM($BA$5:BA951)</f>
        <v>265317900</v>
      </c>
      <c r="BD951" s="1">
        <v>0</v>
      </c>
      <c r="BE951" s="1">
        <f>SUM($BA$235:BA951)</f>
        <v>253188000</v>
      </c>
    </row>
    <row r="952" spans="21:57" x14ac:dyDescent="0.3">
      <c r="U952" s="2">
        <v>948</v>
      </c>
      <c r="V952">
        <v>1.0469999999999999</v>
      </c>
      <c r="W952">
        <f t="shared" si="372"/>
        <v>1.0469999999999999</v>
      </c>
      <c r="X952">
        <f t="shared" si="373"/>
        <v>1.0469999999999999</v>
      </c>
      <c r="Y952">
        <f t="shared" si="374"/>
        <v>1.0469999999999999</v>
      </c>
      <c r="Z952" s="4">
        <f t="shared" si="375"/>
        <v>764342.91</v>
      </c>
      <c r="AA952" s="4">
        <f t="shared" si="371"/>
        <v>182507.85713761632</v>
      </c>
      <c r="AB952" s="4">
        <f t="shared" si="376"/>
        <v>764347.098</v>
      </c>
      <c r="AC952" s="4">
        <f>SUM($AB$5:AB952)</f>
        <v>278495462.55199975</v>
      </c>
      <c r="AD952">
        <f t="shared" si="377"/>
        <v>0.27521118645655956</v>
      </c>
      <c r="AF952" s="2">
        <v>948</v>
      </c>
      <c r="AG952">
        <f t="shared" si="378"/>
        <v>3.8737499999999123</v>
      </c>
      <c r="AH952">
        <f t="shared" si="379"/>
        <v>3.8737499999999123</v>
      </c>
      <c r="AI952">
        <f t="shared" si="380"/>
        <v>3.8737499999999123</v>
      </c>
      <c r="AJ952">
        <f t="shared" si="381"/>
        <v>3.8737499999999123</v>
      </c>
      <c r="AK952">
        <f t="shared" si="382"/>
        <v>15.494999999999649</v>
      </c>
      <c r="AL952">
        <v>30.989999999999299</v>
      </c>
      <c r="AM952">
        <f>SUM($AL$5:AL952)</f>
        <v>21712.199999999928</v>
      </c>
      <c r="AU952" s="2">
        <v>948</v>
      </c>
      <c r="AV952" s="1">
        <f t="shared" ref="AV952:AV1015" si="388">AV932+500</f>
        <v>23500</v>
      </c>
      <c r="AW952" s="1">
        <f t="shared" si="383"/>
        <v>23500</v>
      </c>
      <c r="AX952" s="1">
        <f t="shared" si="384"/>
        <v>23500</v>
      </c>
      <c r="AY952" s="1">
        <f t="shared" si="385"/>
        <v>23500</v>
      </c>
      <c r="AZ952" s="1">
        <f t="shared" si="386"/>
        <v>470000</v>
      </c>
      <c r="BA952" s="1">
        <f t="shared" si="387"/>
        <v>564000</v>
      </c>
      <c r="BB952">
        <v>5</v>
      </c>
      <c r="BC952" s="1">
        <f>SUM($BA$5:BA952)</f>
        <v>265881900</v>
      </c>
      <c r="BD952" s="1">
        <v>0</v>
      </c>
      <c r="BE952" s="1">
        <f>SUM($BA$235:BA952)</f>
        <v>253752000</v>
      </c>
    </row>
    <row r="953" spans="21:57" x14ac:dyDescent="0.3">
      <c r="U953" s="2">
        <v>949</v>
      </c>
      <c r="V953">
        <v>1.048</v>
      </c>
      <c r="W953">
        <f t="shared" si="372"/>
        <v>1.048</v>
      </c>
      <c r="X953">
        <f t="shared" si="373"/>
        <v>1.048</v>
      </c>
      <c r="Y953">
        <f t="shared" si="374"/>
        <v>1.048</v>
      </c>
      <c r="Z953" s="4">
        <f t="shared" si="375"/>
        <v>765838.02</v>
      </c>
      <c r="AA953" s="4">
        <f t="shared" si="371"/>
        <v>182690.36499475391</v>
      </c>
      <c r="AB953" s="4">
        <f t="shared" si="376"/>
        <v>765842.21200000006</v>
      </c>
      <c r="AC953" s="4">
        <f>SUM($AB$5:AB953)</f>
        <v>279261304.76399976</v>
      </c>
      <c r="AD953">
        <f t="shared" si="377"/>
        <v>0.27499270723558622</v>
      </c>
      <c r="AF953" s="2">
        <v>949</v>
      </c>
      <c r="AG953">
        <f t="shared" si="378"/>
        <v>3.8749999999999125</v>
      </c>
      <c r="AH953">
        <f t="shared" si="379"/>
        <v>3.8749999999999125</v>
      </c>
      <c r="AI953">
        <f t="shared" si="380"/>
        <v>3.8749999999999125</v>
      </c>
      <c r="AJ953">
        <f t="shared" si="381"/>
        <v>3.8749999999999125</v>
      </c>
      <c r="AK953">
        <f t="shared" si="382"/>
        <v>15.49999999999965</v>
      </c>
      <c r="AL953">
        <v>30.9999999999993</v>
      </c>
      <c r="AM953">
        <f>SUM($AL$5:AL953)</f>
        <v>21743.199999999928</v>
      </c>
      <c r="AU953" s="2">
        <v>949</v>
      </c>
      <c r="AV953" s="1">
        <f t="shared" si="388"/>
        <v>23500</v>
      </c>
      <c r="AW953" s="1">
        <f t="shared" si="383"/>
        <v>23500</v>
      </c>
      <c r="AX953" s="1">
        <f t="shared" si="384"/>
        <v>23500</v>
      </c>
      <c r="AY953" s="1">
        <f t="shared" si="385"/>
        <v>23500</v>
      </c>
      <c r="AZ953" s="1">
        <f t="shared" si="386"/>
        <v>470000</v>
      </c>
      <c r="BA953" s="1">
        <f t="shared" si="387"/>
        <v>564000</v>
      </c>
      <c r="BB953">
        <v>5</v>
      </c>
      <c r="BC953" s="1">
        <f>SUM($BA$5:BA953)</f>
        <v>266445900</v>
      </c>
      <c r="BD953" s="1">
        <v>0</v>
      </c>
      <c r="BE953" s="1">
        <f>SUM($BA$235:BA953)</f>
        <v>254316000</v>
      </c>
    </row>
    <row r="954" spans="21:57" x14ac:dyDescent="0.3">
      <c r="U954" s="2">
        <v>950</v>
      </c>
      <c r="V954">
        <v>1.0489999999999999</v>
      </c>
      <c r="W954">
        <f t="shared" si="372"/>
        <v>1.0489999999999999</v>
      </c>
      <c r="X954">
        <f t="shared" si="373"/>
        <v>1.0489999999999999</v>
      </c>
      <c r="Y954">
        <f t="shared" si="374"/>
        <v>1.0489999999999999</v>
      </c>
      <c r="Z954" s="4">
        <f t="shared" si="375"/>
        <v>767335.35</v>
      </c>
      <c r="AA954" s="4">
        <f t="shared" si="371"/>
        <v>182873.05535974863</v>
      </c>
      <c r="AB954" s="4">
        <f t="shared" si="376"/>
        <v>767339.54599999997</v>
      </c>
      <c r="AC954" s="4">
        <f>SUM($AB$5:AB954)</f>
        <v>280028644.30999976</v>
      </c>
      <c r="AD954">
        <f t="shared" si="377"/>
        <v>0.27477474784717232</v>
      </c>
      <c r="AF954" s="2">
        <v>950</v>
      </c>
      <c r="AG954">
        <f t="shared" si="378"/>
        <v>3.8762499999999127</v>
      </c>
      <c r="AH954">
        <f t="shared" si="379"/>
        <v>3.8762499999999127</v>
      </c>
      <c r="AI954">
        <f t="shared" si="380"/>
        <v>3.8762499999999127</v>
      </c>
      <c r="AJ954">
        <f t="shared" si="381"/>
        <v>3.8762499999999127</v>
      </c>
      <c r="AK954">
        <f t="shared" si="382"/>
        <v>15.504999999999651</v>
      </c>
      <c r="AL954">
        <v>31.009999999999302</v>
      </c>
      <c r="AM954">
        <f>SUM($AL$5:AL954)</f>
        <v>21774.209999999926</v>
      </c>
      <c r="AU954" s="2">
        <v>950</v>
      </c>
      <c r="AV954" s="1">
        <f t="shared" si="388"/>
        <v>23500</v>
      </c>
      <c r="AW954" s="1">
        <f t="shared" si="383"/>
        <v>23500</v>
      </c>
      <c r="AX954" s="1">
        <f t="shared" si="384"/>
        <v>23500</v>
      </c>
      <c r="AY954" s="1">
        <f t="shared" si="385"/>
        <v>23500</v>
      </c>
      <c r="AZ954" s="1">
        <f t="shared" si="386"/>
        <v>470000</v>
      </c>
      <c r="BA954" s="1">
        <f t="shared" si="387"/>
        <v>564000</v>
      </c>
      <c r="BB954">
        <v>5</v>
      </c>
      <c r="BC954" s="1">
        <f>SUM($BA$5:BA954)</f>
        <v>267009900</v>
      </c>
      <c r="BD954" s="1">
        <v>0</v>
      </c>
      <c r="BE954" s="1">
        <f>SUM($BA$235:BA954)</f>
        <v>254880000</v>
      </c>
    </row>
    <row r="955" spans="21:57" x14ac:dyDescent="0.3">
      <c r="U955" s="2">
        <v>951</v>
      </c>
      <c r="V955">
        <v>1.05</v>
      </c>
      <c r="W955">
        <f t="shared" si="372"/>
        <v>1.05</v>
      </c>
      <c r="X955">
        <f t="shared" si="373"/>
        <v>1.05</v>
      </c>
      <c r="Y955">
        <f t="shared" si="374"/>
        <v>1.05</v>
      </c>
      <c r="Z955" s="4">
        <f t="shared" si="375"/>
        <v>768834.9</v>
      </c>
      <c r="AA955" s="4">
        <f t="shared" si="371"/>
        <v>183055.92841510836</v>
      </c>
      <c r="AB955" s="4">
        <f t="shared" si="376"/>
        <v>768839.1</v>
      </c>
      <c r="AC955" s="4">
        <f>SUM($AB$5:AB955)</f>
        <v>280797483.40999979</v>
      </c>
      <c r="AD955">
        <f t="shared" si="377"/>
        <v>0.27455730534084111</v>
      </c>
      <c r="AE955" s="16"/>
      <c r="AF955" s="2">
        <v>951</v>
      </c>
      <c r="AG955">
        <f t="shared" si="378"/>
        <v>3.8774999999999125</v>
      </c>
      <c r="AH955">
        <f t="shared" si="379"/>
        <v>3.8774999999999125</v>
      </c>
      <c r="AI955">
        <f t="shared" si="380"/>
        <v>3.8774999999999125</v>
      </c>
      <c r="AJ955">
        <f t="shared" si="381"/>
        <v>3.8774999999999125</v>
      </c>
      <c r="AK955">
        <f t="shared" si="382"/>
        <v>15.50999999999965</v>
      </c>
      <c r="AL955">
        <v>31.0199999999993</v>
      </c>
      <c r="AM955">
        <f>SUM($AL$5:AL955)</f>
        <v>21805.229999999927</v>
      </c>
      <c r="AU955" s="2">
        <v>951</v>
      </c>
      <c r="AV955" s="1">
        <f t="shared" si="388"/>
        <v>24000</v>
      </c>
      <c r="AW955" s="1">
        <f t="shared" si="383"/>
        <v>24000</v>
      </c>
      <c r="AX955" s="1">
        <f t="shared" si="384"/>
        <v>24000</v>
      </c>
      <c r="AY955" s="1">
        <f t="shared" si="385"/>
        <v>24000</v>
      </c>
      <c r="AZ955" s="1">
        <f t="shared" si="386"/>
        <v>480000</v>
      </c>
      <c r="BA955" s="1">
        <f t="shared" si="387"/>
        <v>576000</v>
      </c>
      <c r="BB955">
        <v>5</v>
      </c>
      <c r="BC955" s="1">
        <f>SUM($BA$5:BA955)</f>
        <v>267585900</v>
      </c>
      <c r="BD955" s="1">
        <v>0</v>
      </c>
      <c r="BE955" s="1">
        <f>SUM($BA$235:BA955)</f>
        <v>255456000</v>
      </c>
    </row>
    <row r="956" spans="21:57" x14ac:dyDescent="0.3">
      <c r="U956" s="2">
        <v>952</v>
      </c>
      <c r="V956">
        <v>1.0509999999999999</v>
      </c>
      <c r="W956">
        <f t="shared" si="372"/>
        <v>1.0509999999999999</v>
      </c>
      <c r="X956">
        <f t="shared" si="373"/>
        <v>1.0509999999999999</v>
      </c>
      <c r="Y956">
        <f t="shared" si="374"/>
        <v>1.0509999999999999</v>
      </c>
      <c r="Z956" s="4">
        <f t="shared" si="375"/>
        <v>770336.7</v>
      </c>
      <c r="AA956" s="4">
        <f t="shared" si="371"/>
        <v>183238.98434352345</v>
      </c>
      <c r="AB956" s="4">
        <f t="shared" si="376"/>
        <v>770340.90399999998</v>
      </c>
      <c r="AC956" s="4">
        <f>SUM($AB$5:AB956)</f>
        <v>281567824.31399977</v>
      </c>
      <c r="AD956">
        <f t="shared" si="377"/>
        <v>0.27434038747248646</v>
      </c>
      <c r="AF956" s="2">
        <v>952</v>
      </c>
      <c r="AG956">
        <f t="shared" si="378"/>
        <v>3.8787499999999127</v>
      </c>
      <c r="AH956">
        <f t="shared" si="379"/>
        <v>3.8787499999999127</v>
      </c>
      <c r="AI956">
        <f t="shared" si="380"/>
        <v>3.8787499999999127</v>
      </c>
      <c r="AJ956">
        <f t="shared" si="381"/>
        <v>3.8787499999999127</v>
      </c>
      <c r="AK956">
        <f t="shared" si="382"/>
        <v>15.514999999999651</v>
      </c>
      <c r="AL956">
        <v>31.029999999999301</v>
      </c>
      <c r="AM956">
        <f>SUM($AL$5:AL956)</f>
        <v>21836.259999999926</v>
      </c>
      <c r="AU956" s="2">
        <v>952</v>
      </c>
      <c r="AV956" s="1">
        <f t="shared" si="388"/>
        <v>24000</v>
      </c>
      <c r="AW956" s="1">
        <f t="shared" si="383"/>
        <v>24000</v>
      </c>
      <c r="AX956" s="1">
        <f t="shared" si="384"/>
        <v>24000</v>
      </c>
      <c r="AY956" s="1">
        <f t="shared" si="385"/>
        <v>24000</v>
      </c>
      <c r="AZ956" s="1">
        <f t="shared" si="386"/>
        <v>480000</v>
      </c>
      <c r="BA956" s="1">
        <f t="shared" si="387"/>
        <v>576000</v>
      </c>
      <c r="BB956">
        <v>5</v>
      </c>
      <c r="BC956" s="1">
        <f>SUM($BA$5:BA956)</f>
        <v>268161900</v>
      </c>
      <c r="BD956" s="1">
        <v>0</v>
      </c>
      <c r="BE956" s="1">
        <f>SUM($BA$235:BA956)</f>
        <v>256032000</v>
      </c>
    </row>
    <row r="957" spans="21:57" x14ac:dyDescent="0.3">
      <c r="U957" s="2">
        <v>953</v>
      </c>
      <c r="V957">
        <v>1.052</v>
      </c>
      <c r="W957">
        <f t="shared" si="372"/>
        <v>1.052</v>
      </c>
      <c r="X957">
        <f t="shared" si="373"/>
        <v>1.052</v>
      </c>
      <c r="Y957">
        <f t="shared" si="374"/>
        <v>1.052</v>
      </c>
      <c r="Z957" s="4">
        <f t="shared" si="375"/>
        <v>771840.72</v>
      </c>
      <c r="AA957" s="4">
        <f t="shared" si="371"/>
        <v>183422.22332786696</v>
      </c>
      <c r="AB957" s="4">
        <f t="shared" si="376"/>
        <v>771844.92799999996</v>
      </c>
      <c r="AC957" s="4">
        <f>SUM($AB$5:AB957)</f>
        <v>282339669.24199975</v>
      </c>
      <c r="AD957">
        <f t="shared" si="377"/>
        <v>0.27412398056506082</v>
      </c>
      <c r="AF957" s="2">
        <v>953</v>
      </c>
      <c r="AG957">
        <f t="shared" si="378"/>
        <v>3.8799999999999124</v>
      </c>
      <c r="AH957">
        <f t="shared" si="379"/>
        <v>3.8799999999999124</v>
      </c>
      <c r="AI957">
        <f t="shared" si="380"/>
        <v>3.8799999999999124</v>
      </c>
      <c r="AJ957">
        <f t="shared" si="381"/>
        <v>3.8799999999999124</v>
      </c>
      <c r="AK957">
        <f t="shared" si="382"/>
        <v>15.51999999999965</v>
      </c>
      <c r="AL957">
        <v>31.039999999999299</v>
      </c>
      <c r="AM957">
        <f>SUM($AL$5:AL957)</f>
        <v>21867.299999999927</v>
      </c>
      <c r="AU957" s="2">
        <v>953</v>
      </c>
      <c r="AV957" s="1">
        <f t="shared" si="388"/>
        <v>24000</v>
      </c>
      <c r="AW957" s="1">
        <f t="shared" si="383"/>
        <v>24000</v>
      </c>
      <c r="AX957" s="1">
        <f t="shared" si="384"/>
        <v>24000</v>
      </c>
      <c r="AY957" s="1">
        <f t="shared" si="385"/>
        <v>24000</v>
      </c>
      <c r="AZ957" s="1">
        <f t="shared" si="386"/>
        <v>480000</v>
      </c>
      <c r="BA957" s="1">
        <f t="shared" si="387"/>
        <v>576000</v>
      </c>
      <c r="BB957">
        <v>5</v>
      </c>
      <c r="BC957" s="1">
        <f>SUM($BA$5:BA957)</f>
        <v>268737900</v>
      </c>
      <c r="BD957" s="1">
        <v>0</v>
      </c>
      <c r="BE957" s="1">
        <f>SUM($BA$235:BA957)</f>
        <v>256608000</v>
      </c>
    </row>
    <row r="958" spans="21:57" x14ac:dyDescent="0.3">
      <c r="U958" s="2">
        <v>954</v>
      </c>
      <c r="V958">
        <v>1.0529999999999999</v>
      </c>
      <c r="W958">
        <f t="shared" si="372"/>
        <v>1.0529999999999999</v>
      </c>
      <c r="X958">
        <f t="shared" si="373"/>
        <v>1.0529999999999999</v>
      </c>
      <c r="Y958">
        <f t="shared" si="374"/>
        <v>1.0529999999999999</v>
      </c>
      <c r="Z958" s="4">
        <f t="shared" si="375"/>
        <v>773346.98</v>
      </c>
      <c r="AA958" s="4">
        <f t="shared" si="371"/>
        <v>183605.64555119482</v>
      </c>
      <c r="AB958" s="4">
        <f t="shared" si="376"/>
        <v>773351.19200000004</v>
      </c>
      <c r="AC958" s="4">
        <f>SUM($AB$5:AB958)</f>
        <v>283113020.43399972</v>
      </c>
      <c r="AD958">
        <f t="shared" si="377"/>
        <v>0.27390808881946904</v>
      </c>
      <c r="AF958" s="2">
        <v>954</v>
      </c>
      <c r="AG958">
        <f t="shared" si="378"/>
        <v>3.8812499999999126</v>
      </c>
      <c r="AH958">
        <f t="shared" si="379"/>
        <v>3.8812499999999126</v>
      </c>
      <c r="AI958">
        <f t="shared" si="380"/>
        <v>3.8812499999999126</v>
      </c>
      <c r="AJ958">
        <f t="shared" si="381"/>
        <v>3.8812499999999126</v>
      </c>
      <c r="AK958">
        <f t="shared" si="382"/>
        <v>15.52499999999965</v>
      </c>
      <c r="AL958">
        <v>31.049999999999301</v>
      </c>
      <c r="AM958">
        <f>SUM($AL$5:AL958)</f>
        <v>21898.349999999926</v>
      </c>
      <c r="AU958" s="2">
        <v>954</v>
      </c>
      <c r="AV958" s="1">
        <f t="shared" si="388"/>
        <v>24000</v>
      </c>
      <c r="AW958" s="1">
        <f t="shared" si="383"/>
        <v>24000</v>
      </c>
      <c r="AX958" s="1">
        <f t="shared" si="384"/>
        <v>24000</v>
      </c>
      <c r="AY958" s="1">
        <f t="shared" si="385"/>
        <v>24000</v>
      </c>
      <c r="AZ958" s="1">
        <f t="shared" si="386"/>
        <v>480000</v>
      </c>
      <c r="BA958" s="1">
        <f t="shared" si="387"/>
        <v>576000</v>
      </c>
      <c r="BB958">
        <v>5</v>
      </c>
      <c r="BC958" s="1">
        <f>SUM($BA$5:BA958)</f>
        <v>269313900</v>
      </c>
      <c r="BD958" s="1">
        <v>0</v>
      </c>
      <c r="BE958" s="1">
        <f>SUM($BA$235:BA958)</f>
        <v>257184000</v>
      </c>
    </row>
    <row r="959" spans="21:57" x14ac:dyDescent="0.3">
      <c r="U959" s="2">
        <v>955</v>
      </c>
      <c r="V959">
        <v>1.054</v>
      </c>
      <c r="W959">
        <f t="shared" si="372"/>
        <v>1.054</v>
      </c>
      <c r="X959">
        <f t="shared" si="373"/>
        <v>1.054</v>
      </c>
      <c r="Y959">
        <f t="shared" si="374"/>
        <v>1.054</v>
      </c>
      <c r="Z959" s="4">
        <f t="shared" si="375"/>
        <v>774855.49</v>
      </c>
      <c r="AA959" s="4">
        <f t="shared" si="371"/>
        <v>183789.25119674599</v>
      </c>
      <c r="AB959" s="4">
        <f t="shared" si="376"/>
        <v>774859.70600000001</v>
      </c>
      <c r="AC959" s="4">
        <f>SUM($AB$5:AB959)</f>
        <v>283887880.13999969</v>
      </c>
      <c r="AD959">
        <f t="shared" si="377"/>
        <v>0.27369271282971896</v>
      </c>
      <c r="AF959" s="2">
        <v>955</v>
      </c>
      <c r="AG959">
        <f t="shared" si="378"/>
        <v>3.8824999999999124</v>
      </c>
      <c r="AH959">
        <f t="shared" si="379"/>
        <v>3.8824999999999124</v>
      </c>
      <c r="AI959">
        <f t="shared" si="380"/>
        <v>3.8824999999999124</v>
      </c>
      <c r="AJ959">
        <f t="shared" si="381"/>
        <v>3.8824999999999124</v>
      </c>
      <c r="AK959">
        <f t="shared" si="382"/>
        <v>15.529999999999649</v>
      </c>
      <c r="AL959">
        <v>31.059999999999299</v>
      </c>
      <c r="AM959">
        <f>SUM($AL$5:AL959)</f>
        <v>21929.409999999923</v>
      </c>
      <c r="AU959" s="2">
        <v>955</v>
      </c>
      <c r="AV959" s="1">
        <f t="shared" si="388"/>
        <v>24000</v>
      </c>
      <c r="AW959" s="1">
        <f t="shared" si="383"/>
        <v>24000</v>
      </c>
      <c r="AX959" s="1">
        <f t="shared" si="384"/>
        <v>24000</v>
      </c>
      <c r="AY959" s="1">
        <f t="shared" si="385"/>
        <v>24000</v>
      </c>
      <c r="AZ959" s="1">
        <f t="shared" si="386"/>
        <v>480000</v>
      </c>
      <c r="BA959" s="1">
        <f t="shared" si="387"/>
        <v>576000</v>
      </c>
      <c r="BB959">
        <v>5</v>
      </c>
      <c r="BC959" s="1">
        <f>SUM($BA$5:BA959)</f>
        <v>269889900</v>
      </c>
      <c r="BD959" s="1">
        <v>0</v>
      </c>
      <c r="BE959" s="1">
        <f>SUM($BA$235:BA959)</f>
        <v>257760000</v>
      </c>
    </row>
    <row r="960" spans="21:57" x14ac:dyDescent="0.3">
      <c r="U960" s="2">
        <v>956</v>
      </c>
      <c r="V960">
        <v>1.0549999999999999</v>
      </c>
      <c r="W960">
        <f t="shared" si="372"/>
        <v>1.0549999999999999</v>
      </c>
      <c r="X960">
        <f t="shared" si="373"/>
        <v>1.0549999999999999</v>
      </c>
      <c r="Y960">
        <f t="shared" si="374"/>
        <v>1.0549999999999999</v>
      </c>
      <c r="Z960" s="4">
        <f t="shared" si="375"/>
        <v>776366.24</v>
      </c>
      <c r="AA960" s="4">
        <f t="shared" si="371"/>
        <v>183973.04044794271</v>
      </c>
      <c r="AB960" s="4">
        <f t="shared" si="376"/>
        <v>776370.46</v>
      </c>
      <c r="AC960" s="4">
        <f>SUM($AB$5:AB960)</f>
        <v>284664250.59999967</v>
      </c>
      <c r="AD960">
        <f t="shared" si="377"/>
        <v>0.27347784611907716</v>
      </c>
      <c r="AF960" s="2">
        <v>956</v>
      </c>
      <c r="AG960">
        <f t="shared" si="378"/>
        <v>3.8837499999999125</v>
      </c>
      <c r="AH960">
        <f t="shared" si="379"/>
        <v>3.8837499999999125</v>
      </c>
      <c r="AI960">
        <f t="shared" si="380"/>
        <v>3.8837499999999125</v>
      </c>
      <c r="AJ960">
        <f t="shared" si="381"/>
        <v>3.8837499999999125</v>
      </c>
      <c r="AK960">
        <f t="shared" si="382"/>
        <v>15.53499999999965</v>
      </c>
      <c r="AL960">
        <v>31.0699999999993</v>
      </c>
      <c r="AM960">
        <f>SUM($AL$5:AL960)</f>
        <v>21960.479999999923</v>
      </c>
      <c r="AU960" s="2">
        <v>956</v>
      </c>
      <c r="AV960" s="1">
        <f t="shared" si="388"/>
        <v>24000</v>
      </c>
      <c r="AW960" s="1">
        <f t="shared" si="383"/>
        <v>24000</v>
      </c>
      <c r="AX960" s="1">
        <f t="shared" si="384"/>
        <v>24000</v>
      </c>
      <c r="AY960" s="1">
        <f t="shared" si="385"/>
        <v>24000</v>
      </c>
      <c r="AZ960" s="1">
        <f t="shared" si="386"/>
        <v>480000</v>
      </c>
      <c r="BA960" s="1">
        <f t="shared" si="387"/>
        <v>576000</v>
      </c>
      <c r="BB960">
        <v>5</v>
      </c>
      <c r="BC960" s="1">
        <f>SUM($BA$5:BA960)</f>
        <v>270465900</v>
      </c>
      <c r="BD960" s="1">
        <v>0</v>
      </c>
      <c r="BE960" s="1">
        <f>SUM($BA$235:BA960)</f>
        <v>258336000</v>
      </c>
    </row>
    <row r="961" spans="21:57" x14ac:dyDescent="0.3">
      <c r="U961" s="2">
        <v>957</v>
      </c>
      <c r="V961">
        <v>1.056</v>
      </c>
      <c r="W961">
        <f t="shared" si="372"/>
        <v>1.056</v>
      </c>
      <c r="X961">
        <f t="shared" si="373"/>
        <v>1.056</v>
      </c>
      <c r="Y961">
        <f t="shared" si="374"/>
        <v>1.056</v>
      </c>
      <c r="Z961" s="4">
        <f t="shared" si="375"/>
        <v>777879.23</v>
      </c>
      <c r="AA961" s="4">
        <f t="shared" si="371"/>
        <v>184157.01348839063</v>
      </c>
      <c r="AB961" s="4">
        <f t="shared" si="376"/>
        <v>777883.45400000003</v>
      </c>
      <c r="AC961" s="4">
        <f>SUM($AB$5:AB961)</f>
        <v>285442134.05399966</v>
      </c>
      <c r="AD961">
        <f t="shared" si="377"/>
        <v>0.2732634857943757</v>
      </c>
      <c r="AF961" s="2">
        <v>957</v>
      </c>
      <c r="AG961">
        <f t="shared" si="378"/>
        <v>3.8849999999999123</v>
      </c>
      <c r="AH961">
        <f t="shared" si="379"/>
        <v>3.8849999999999123</v>
      </c>
      <c r="AI961">
        <f t="shared" si="380"/>
        <v>3.8849999999999123</v>
      </c>
      <c r="AJ961">
        <f t="shared" si="381"/>
        <v>3.8849999999999123</v>
      </c>
      <c r="AK961">
        <f t="shared" si="382"/>
        <v>15.539999999999649</v>
      </c>
      <c r="AL961">
        <v>31.079999999999298</v>
      </c>
      <c r="AM961">
        <f>SUM($AL$5:AL961)</f>
        <v>21991.559999999921</v>
      </c>
      <c r="AU961" s="2">
        <v>957</v>
      </c>
      <c r="AV961" s="1">
        <f t="shared" si="388"/>
        <v>24000</v>
      </c>
      <c r="AW961" s="1">
        <f t="shared" si="383"/>
        <v>24000</v>
      </c>
      <c r="AX961" s="1">
        <f t="shared" si="384"/>
        <v>24000</v>
      </c>
      <c r="AY961" s="1">
        <f t="shared" si="385"/>
        <v>24000</v>
      </c>
      <c r="AZ961" s="1">
        <f t="shared" si="386"/>
        <v>480000</v>
      </c>
      <c r="BA961" s="1">
        <f t="shared" si="387"/>
        <v>576000</v>
      </c>
      <c r="BB961">
        <v>5</v>
      </c>
      <c r="BC961" s="1">
        <f>SUM($BA$5:BA961)</f>
        <v>271041900</v>
      </c>
      <c r="BD961" s="1">
        <v>0</v>
      </c>
      <c r="BE961" s="1">
        <f>SUM($BA$235:BA961)</f>
        <v>258912000</v>
      </c>
    </row>
    <row r="962" spans="21:57" x14ac:dyDescent="0.3">
      <c r="U962" s="2">
        <v>958</v>
      </c>
      <c r="V962">
        <v>1.0569999999999999</v>
      </c>
      <c r="W962">
        <f t="shared" si="372"/>
        <v>1.0569999999999999</v>
      </c>
      <c r="X962">
        <f t="shared" si="373"/>
        <v>1.0569999999999999</v>
      </c>
      <c r="Y962">
        <f t="shared" si="374"/>
        <v>1.0569999999999999</v>
      </c>
      <c r="Z962" s="4">
        <f t="shared" si="375"/>
        <v>779394.47</v>
      </c>
      <c r="AA962" s="4">
        <f t="shared" si="371"/>
        <v>184341.17050187901</v>
      </c>
      <c r="AB962" s="4">
        <f t="shared" si="376"/>
        <v>779398.69799999997</v>
      </c>
      <c r="AC962" s="4">
        <f>SUM($AB$5:AB962)</f>
        <v>286221532.75199968</v>
      </c>
      <c r="AD962">
        <f t="shared" si="377"/>
        <v>0.27304963248788211</v>
      </c>
      <c r="AF962" s="2">
        <v>958</v>
      </c>
      <c r="AG962">
        <f t="shared" si="378"/>
        <v>3.8862499999999125</v>
      </c>
      <c r="AH962">
        <f t="shared" si="379"/>
        <v>3.8862499999999125</v>
      </c>
      <c r="AI962">
        <f t="shared" si="380"/>
        <v>3.8862499999999125</v>
      </c>
      <c r="AJ962">
        <f t="shared" si="381"/>
        <v>3.8862499999999125</v>
      </c>
      <c r="AK962">
        <f t="shared" si="382"/>
        <v>15.54499999999965</v>
      </c>
      <c r="AL962">
        <v>31.0899999999993</v>
      </c>
      <c r="AM962">
        <f>SUM($AL$5:AL962)</f>
        <v>22022.649999999921</v>
      </c>
      <c r="AU962" s="2">
        <v>958</v>
      </c>
      <c r="AV962" s="1">
        <f t="shared" si="388"/>
        <v>24000</v>
      </c>
      <c r="AW962" s="1">
        <f t="shared" si="383"/>
        <v>24000</v>
      </c>
      <c r="AX962" s="1">
        <f t="shared" si="384"/>
        <v>24000</v>
      </c>
      <c r="AY962" s="1">
        <f t="shared" si="385"/>
        <v>24000</v>
      </c>
      <c r="AZ962" s="1">
        <f t="shared" si="386"/>
        <v>480000</v>
      </c>
      <c r="BA962" s="1">
        <f t="shared" si="387"/>
        <v>576000</v>
      </c>
      <c r="BB962">
        <v>5</v>
      </c>
      <c r="BC962" s="1">
        <f>SUM($BA$5:BA962)</f>
        <v>271617900</v>
      </c>
      <c r="BD962" s="1">
        <v>0</v>
      </c>
      <c r="BE962" s="1">
        <f>SUM($BA$235:BA962)</f>
        <v>259488000</v>
      </c>
    </row>
    <row r="963" spans="21:57" x14ac:dyDescent="0.3">
      <c r="U963" s="2">
        <v>959</v>
      </c>
      <c r="V963">
        <v>1.0580000000000001</v>
      </c>
      <c r="W963">
        <f t="shared" si="372"/>
        <v>1.0580000000000001</v>
      </c>
      <c r="X963">
        <f t="shared" si="373"/>
        <v>1.0580000000000001</v>
      </c>
      <c r="Y963">
        <f t="shared" si="374"/>
        <v>1.0580000000000001</v>
      </c>
      <c r="Z963" s="4">
        <f t="shared" si="375"/>
        <v>780911.97</v>
      </c>
      <c r="AA963" s="4">
        <f t="shared" si="371"/>
        <v>184525.51167238088</v>
      </c>
      <c r="AB963" s="4">
        <f t="shared" si="376"/>
        <v>780916.20199999993</v>
      </c>
      <c r="AC963" s="4">
        <f>SUM($AB$5:AB963)</f>
        <v>287002448.9539997</v>
      </c>
      <c r="AD963">
        <f t="shared" si="377"/>
        <v>0.27283628680608624</v>
      </c>
      <c r="AF963" s="2">
        <v>959</v>
      </c>
      <c r="AG963">
        <f t="shared" si="378"/>
        <v>3.8874999999999127</v>
      </c>
      <c r="AH963">
        <f t="shared" si="379"/>
        <v>3.8874999999999127</v>
      </c>
      <c r="AI963">
        <f t="shared" si="380"/>
        <v>3.8874999999999127</v>
      </c>
      <c r="AJ963">
        <f t="shared" si="381"/>
        <v>3.8874999999999127</v>
      </c>
      <c r="AK963">
        <f t="shared" si="382"/>
        <v>15.549999999999651</v>
      </c>
      <c r="AL963">
        <v>31.099999999999302</v>
      </c>
      <c r="AM963">
        <f>SUM($AL$5:AL963)</f>
        <v>22053.74999999992</v>
      </c>
      <c r="AU963" s="2">
        <v>959</v>
      </c>
      <c r="AV963" s="1">
        <f t="shared" si="388"/>
        <v>24000</v>
      </c>
      <c r="AW963" s="1">
        <f t="shared" si="383"/>
        <v>24000</v>
      </c>
      <c r="AX963" s="1">
        <f t="shared" si="384"/>
        <v>24000</v>
      </c>
      <c r="AY963" s="1">
        <f t="shared" si="385"/>
        <v>24000</v>
      </c>
      <c r="AZ963" s="1">
        <f t="shared" si="386"/>
        <v>480000</v>
      </c>
      <c r="BA963" s="1">
        <f t="shared" si="387"/>
        <v>576000</v>
      </c>
      <c r="BB963">
        <v>5</v>
      </c>
      <c r="BC963" s="1">
        <f>SUM($BA$5:BA963)</f>
        <v>272193900</v>
      </c>
      <c r="BD963" s="1">
        <v>0</v>
      </c>
      <c r="BE963" s="1">
        <f>SUM($BA$235:BA963)</f>
        <v>260064000</v>
      </c>
    </row>
    <row r="964" spans="21:57" x14ac:dyDescent="0.3">
      <c r="U964" s="2">
        <v>960</v>
      </c>
      <c r="V964">
        <v>1.0589999999999999</v>
      </c>
      <c r="W964">
        <f t="shared" si="372"/>
        <v>1.0589999999999999</v>
      </c>
      <c r="X964">
        <f t="shared" si="373"/>
        <v>1.0589999999999999</v>
      </c>
      <c r="Y964">
        <f t="shared" si="374"/>
        <v>1.0589999999999999</v>
      </c>
      <c r="Z964" s="4">
        <f t="shared" si="375"/>
        <v>782431.72</v>
      </c>
      <c r="AA964" s="4">
        <f t="shared" si="371"/>
        <v>184710.03718405325</v>
      </c>
      <c r="AB964" s="4">
        <f t="shared" si="376"/>
        <v>782435.95600000001</v>
      </c>
      <c r="AC964" s="4">
        <f>SUM($AB$5:AB964)</f>
        <v>287784884.90999967</v>
      </c>
      <c r="AD964">
        <f t="shared" si="377"/>
        <v>0.27262344236141972</v>
      </c>
      <c r="AF964" s="2">
        <v>960</v>
      </c>
      <c r="AG964">
        <f t="shared" si="378"/>
        <v>3.8887499999999124</v>
      </c>
      <c r="AH964">
        <f t="shared" si="379"/>
        <v>3.8887499999999124</v>
      </c>
      <c r="AI964">
        <f t="shared" si="380"/>
        <v>3.8887499999999124</v>
      </c>
      <c r="AJ964">
        <f t="shared" si="381"/>
        <v>3.8887499999999124</v>
      </c>
      <c r="AK964">
        <f t="shared" si="382"/>
        <v>15.55499999999965</v>
      </c>
      <c r="AL964">
        <v>31.1099999999993</v>
      </c>
      <c r="AM964">
        <f>SUM($AL$5:AL964)</f>
        <v>22084.859999999921</v>
      </c>
      <c r="AU964" s="2">
        <v>960</v>
      </c>
      <c r="AV964" s="1">
        <f t="shared" si="388"/>
        <v>24000</v>
      </c>
      <c r="AW964" s="1">
        <f t="shared" si="383"/>
        <v>24000</v>
      </c>
      <c r="AX964" s="1">
        <f t="shared" si="384"/>
        <v>24000</v>
      </c>
      <c r="AY964" s="1">
        <f t="shared" si="385"/>
        <v>24000</v>
      </c>
      <c r="AZ964" s="1">
        <f t="shared" si="386"/>
        <v>480000</v>
      </c>
      <c r="BA964" s="1">
        <f t="shared" si="387"/>
        <v>576000</v>
      </c>
      <c r="BB964">
        <v>5</v>
      </c>
      <c r="BC964" s="1">
        <f>SUM($BA$5:BA964)</f>
        <v>272769900</v>
      </c>
      <c r="BD964" s="1">
        <v>0</v>
      </c>
      <c r="BE964" s="1">
        <f>SUM($BA$235:BA964)</f>
        <v>260640000</v>
      </c>
    </row>
    <row r="965" spans="21:57" x14ac:dyDescent="0.3">
      <c r="U965" s="2">
        <v>961</v>
      </c>
      <c r="V965">
        <v>1.06</v>
      </c>
      <c r="W965">
        <f t="shared" si="372"/>
        <v>1.06</v>
      </c>
      <c r="X965">
        <f t="shared" si="373"/>
        <v>1.06</v>
      </c>
      <c r="Y965">
        <f t="shared" si="374"/>
        <v>1.06</v>
      </c>
      <c r="Z965" s="4">
        <f t="shared" si="375"/>
        <v>783953.73</v>
      </c>
      <c r="AA965" s="4">
        <f t="shared" si="371"/>
        <v>184894.74722123728</v>
      </c>
      <c r="AB965" s="4">
        <f t="shared" si="376"/>
        <v>783957.97</v>
      </c>
      <c r="AC965" s="4">
        <f>SUM($AB$5:AB965)</f>
        <v>288568842.8799997</v>
      </c>
      <c r="AD965">
        <f t="shared" si="377"/>
        <v>0.27241109978559142</v>
      </c>
      <c r="AF965" s="2">
        <v>961</v>
      </c>
      <c r="AG965">
        <f t="shared" si="378"/>
        <v>3.8899999999999126</v>
      </c>
      <c r="AH965">
        <f t="shared" si="379"/>
        <v>3.8899999999999126</v>
      </c>
      <c r="AI965">
        <f t="shared" si="380"/>
        <v>3.8899999999999126</v>
      </c>
      <c r="AJ965">
        <f t="shared" si="381"/>
        <v>3.8899999999999126</v>
      </c>
      <c r="AK965">
        <f t="shared" si="382"/>
        <v>15.559999999999651</v>
      </c>
      <c r="AL965">
        <v>31.119999999999301</v>
      </c>
      <c r="AM965">
        <f>SUM($AL$5:AL965)</f>
        <v>22115.97999999992</v>
      </c>
      <c r="AU965" s="2">
        <v>961</v>
      </c>
      <c r="AV965" s="1">
        <f t="shared" si="388"/>
        <v>24000</v>
      </c>
      <c r="AW965" s="1">
        <f t="shared" si="383"/>
        <v>24000</v>
      </c>
      <c r="AX965" s="1">
        <f t="shared" si="384"/>
        <v>24000</v>
      </c>
      <c r="AY965" s="1">
        <f t="shared" si="385"/>
        <v>24000</v>
      </c>
      <c r="AZ965" s="1">
        <f t="shared" si="386"/>
        <v>480000</v>
      </c>
      <c r="BA965" s="1">
        <f t="shared" si="387"/>
        <v>576000</v>
      </c>
      <c r="BB965">
        <v>5</v>
      </c>
      <c r="BC965" s="1">
        <f>SUM($BA$5:BA965)</f>
        <v>273345900</v>
      </c>
      <c r="BD965" s="1">
        <v>0</v>
      </c>
      <c r="BE965" s="1">
        <f>SUM($BA$235:BA965)</f>
        <v>261216000</v>
      </c>
    </row>
    <row r="966" spans="21:57" x14ac:dyDescent="0.3">
      <c r="U966" s="2">
        <v>962</v>
      </c>
      <c r="V966">
        <v>1.0609999999999999</v>
      </c>
      <c r="W966">
        <f t="shared" si="372"/>
        <v>1.0609999999999999</v>
      </c>
      <c r="X966">
        <f t="shared" si="373"/>
        <v>1.0609999999999999</v>
      </c>
      <c r="Y966">
        <f t="shared" si="374"/>
        <v>1.0609999999999999</v>
      </c>
      <c r="Z966" s="4">
        <f t="shared" si="375"/>
        <v>785478.01</v>
      </c>
      <c r="AA966" s="4">
        <f t="shared" si="371"/>
        <v>185079.64196845851</v>
      </c>
      <c r="AB966" s="4">
        <f t="shared" si="376"/>
        <v>785482.25399999996</v>
      </c>
      <c r="AC966" s="4">
        <f>SUM($AB$5:AB966)</f>
        <v>289354325.13399971</v>
      </c>
      <c r="AD966">
        <f t="shared" si="377"/>
        <v>0.27219925968468056</v>
      </c>
      <c r="AF966" s="2">
        <v>962</v>
      </c>
      <c r="AG966">
        <f t="shared" si="378"/>
        <v>3.8912499999999124</v>
      </c>
      <c r="AH966">
        <f t="shared" si="379"/>
        <v>3.8912499999999124</v>
      </c>
      <c r="AI966">
        <f t="shared" si="380"/>
        <v>3.8912499999999124</v>
      </c>
      <c r="AJ966">
        <f t="shared" si="381"/>
        <v>3.8912499999999124</v>
      </c>
      <c r="AK966">
        <f t="shared" si="382"/>
        <v>15.56499999999965</v>
      </c>
      <c r="AL966">
        <v>31.129999999999299</v>
      </c>
      <c r="AM966">
        <f>SUM($AL$5:AL966)</f>
        <v>22147.109999999921</v>
      </c>
      <c r="AU966" s="2">
        <v>962</v>
      </c>
      <c r="AV966" s="1">
        <f t="shared" si="388"/>
        <v>24000</v>
      </c>
      <c r="AW966" s="1">
        <f t="shared" si="383"/>
        <v>24000</v>
      </c>
      <c r="AX966" s="1">
        <f t="shared" si="384"/>
        <v>24000</v>
      </c>
      <c r="AY966" s="1">
        <f t="shared" si="385"/>
        <v>24000</v>
      </c>
      <c r="AZ966" s="1">
        <f t="shared" si="386"/>
        <v>480000</v>
      </c>
      <c r="BA966" s="1">
        <f t="shared" si="387"/>
        <v>576000</v>
      </c>
      <c r="BB966">
        <v>5</v>
      </c>
      <c r="BC966" s="1">
        <f>SUM($BA$5:BA966)</f>
        <v>273921900</v>
      </c>
      <c r="BD966" s="1">
        <v>0</v>
      </c>
      <c r="BE966" s="1">
        <f>SUM($BA$235:BA966)</f>
        <v>261792000</v>
      </c>
    </row>
    <row r="967" spans="21:57" x14ac:dyDescent="0.3">
      <c r="U967" s="2">
        <v>963</v>
      </c>
      <c r="V967">
        <v>1.0620000000000001</v>
      </c>
      <c r="W967">
        <f t="shared" si="372"/>
        <v>1.0620000000000001</v>
      </c>
      <c r="X967">
        <f t="shared" si="373"/>
        <v>1.0620000000000001</v>
      </c>
      <c r="Y967">
        <f t="shared" si="374"/>
        <v>1.0620000000000001</v>
      </c>
      <c r="Z967" s="4">
        <f t="shared" si="375"/>
        <v>787004.54</v>
      </c>
      <c r="AA967" s="4">
        <f t="shared" si="371"/>
        <v>185264.72161042696</v>
      </c>
      <c r="AB967" s="4">
        <f t="shared" si="376"/>
        <v>787008.78800000006</v>
      </c>
      <c r="AC967" s="4">
        <f>SUM($AB$5:AB967)</f>
        <v>290141333.92199969</v>
      </c>
      <c r="AD967">
        <f t="shared" si="377"/>
        <v>0.27198791227175356</v>
      </c>
      <c r="AF967" s="2">
        <v>963</v>
      </c>
      <c r="AG967">
        <f t="shared" si="378"/>
        <v>3.8924999999999126</v>
      </c>
      <c r="AH967">
        <f t="shared" si="379"/>
        <v>3.8924999999999126</v>
      </c>
      <c r="AI967">
        <f t="shared" si="380"/>
        <v>3.8924999999999126</v>
      </c>
      <c r="AJ967">
        <f t="shared" si="381"/>
        <v>3.8924999999999126</v>
      </c>
      <c r="AK967">
        <f t="shared" si="382"/>
        <v>15.56999999999965</v>
      </c>
      <c r="AL967">
        <v>31.139999999999301</v>
      </c>
      <c r="AM967">
        <f>SUM($AL$5:AL967)</f>
        <v>22178.24999999992</v>
      </c>
      <c r="AU967" s="2">
        <v>963</v>
      </c>
      <c r="AV967" s="1">
        <f t="shared" si="388"/>
        <v>24000</v>
      </c>
      <c r="AW967" s="1">
        <f t="shared" si="383"/>
        <v>24000</v>
      </c>
      <c r="AX967" s="1">
        <f t="shared" si="384"/>
        <v>24000</v>
      </c>
      <c r="AY967" s="1">
        <f t="shared" si="385"/>
        <v>24000</v>
      </c>
      <c r="AZ967" s="1">
        <f t="shared" si="386"/>
        <v>480000</v>
      </c>
      <c r="BA967" s="1">
        <f t="shared" si="387"/>
        <v>576000</v>
      </c>
      <c r="BB967">
        <v>5</v>
      </c>
      <c r="BC967" s="1">
        <f>SUM($BA$5:BA967)</f>
        <v>274497900</v>
      </c>
      <c r="BD967" s="1">
        <v>0</v>
      </c>
      <c r="BE967" s="1">
        <f>SUM($BA$235:BA967)</f>
        <v>262368000</v>
      </c>
    </row>
    <row r="968" spans="21:57" x14ac:dyDescent="0.3">
      <c r="U968" s="2">
        <v>964</v>
      </c>
      <c r="V968">
        <v>1.0629999999999999</v>
      </c>
      <c r="W968">
        <f t="shared" si="372"/>
        <v>1.0629999999999999</v>
      </c>
      <c r="X968">
        <f t="shared" si="373"/>
        <v>1.0629999999999999</v>
      </c>
      <c r="Y968">
        <f t="shared" si="374"/>
        <v>1.0629999999999999</v>
      </c>
      <c r="Z968" s="4">
        <f t="shared" si="375"/>
        <v>788533.35</v>
      </c>
      <c r="AA968" s="4">
        <f t="shared" si="371"/>
        <v>185449.98633203737</v>
      </c>
      <c r="AB968" s="4">
        <f t="shared" si="376"/>
        <v>788537.60199999996</v>
      </c>
      <c r="AC968" s="4">
        <f>SUM($AB$5:AB968)</f>
        <v>290929871.52399969</v>
      </c>
      <c r="AD968">
        <f t="shared" si="377"/>
        <v>0.27177706510854638</v>
      </c>
      <c r="AF968" s="2">
        <v>964</v>
      </c>
      <c r="AG968">
        <f t="shared" si="378"/>
        <v>3.8937499999999123</v>
      </c>
      <c r="AH968">
        <f t="shared" si="379"/>
        <v>3.8937499999999123</v>
      </c>
      <c r="AI968">
        <f t="shared" si="380"/>
        <v>3.8937499999999123</v>
      </c>
      <c r="AJ968">
        <f t="shared" si="381"/>
        <v>3.8937499999999123</v>
      </c>
      <c r="AK968">
        <f t="shared" si="382"/>
        <v>15.574999999999649</v>
      </c>
      <c r="AL968">
        <v>31.149999999999299</v>
      </c>
      <c r="AM968">
        <f>SUM($AL$5:AL968)</f>
        <v>22209.399999999918</v>
      </c>
      <c r="AU968" s="2">
        <v>964</v>
      </c>
      <c r="AV968" s="1">
        <f t="shared" si="388"/>
        <v>24000</v>
      </c>
      <c r="AW968" s="1">
        <f t="shared" si="383"/>
        <v>24000</v>
      </c>
      <c r="AX968" s="1">
        <f t="shared" si="384"/>
        <v>24000</v>
      </c>
      <c r="AY968" s="1">
        <f t="shared" si="385"/>
        <v>24000</v>
      </c>
      <c r="AZ968" s="1">
        <f t="shared" si="386"/>
        <v>480000</v>
      </c>
      <c r="BA968" s="1">
        <f t="shared" si="387"/>
        <v>576000</v>
      </c>
      <c r="BB968">
        <v>5</v>
      </c>
      <c r="BC968" s="1">
        <f>SUM($BA$5:BA968)</f>
        <v>275073900</v>
      </c>
      <c r="BD968" s="1">
        <v>0</v>
      </c>
      <c r="BE968" s="1">
        <f>SUM($BA$235:BA968)</f>
        <v>262944000</v>
      </c>
    </row>
    <row r="969" spans="21:57" x14ac:dyDescent="0.3">
      <c r="U969" s="2">
        <v>965</v>
      </c>
      <c r="V969">
        <v>1.0640000000000001</v>
      </c>
      <c r="W969">
        <f t="shared" si="372"/>
        <v>1.0640000000000001</v>
      </c>
      <c r="X969">
        <f t="shared" si="373"/>
        <v>1.0640000000000001</v>
      </c>
      <c r="Y969">
        <f t="shared" si="374"/>
        <v>1.0640000000000001</v>
      </c>
      <c r="Z969" s="4">
        <f t="shared" si="375"/>
        <v>790064.42</v>
      </c>
      <c r="AA969" s="4">
        <f t="shared" si="371"/>
        <v>185635.43631836938</v>
      </c>
      <c r="AB969" s="4">
        <f t="shared" si="376"/>
        <v>790068.67600000009</v>
      </c>
      <c r="AC969" s="4">
        <f>SUM($AB$5:AB969)</f>
        <v>291719940.19999969</v>
      </c>
      <c r="AD969">
        <f t="shared" si="377"/>
        <v>0.27156670845153275</v>
      </c>
      <c r="AF969" s="2">
        <v>965</v>
      </c>
      <c r="AG969">
        <f t="shared" si="378"/>
        <v>3.8949999999999125</v>
      </c>
      <c r="AH969">
        <f t="shared" si="379"/>
        <v>3.8949999999999125</v>
      </c>
      <c r="AI969">
        <f t="shared" si="380"/>
        <v>3.8949999999999125</v>
      </c>
      <c r="AJ969">
        <f t="shared" si="381"/>
        <v>3.8949999999999125</v>
      </c>
      <c r="AK969">
        <f t="shared" si="382"/>
        <v>15.57999999999965</v>
      </c>
      <c r="AL969">
        <v>31.1599999999993</v>
      </c>
      <c r="AM969">
        <f>SUM($AL$5:AL969)</f>
        <v>22240.559999999918</v>
      </c>
      <c r="AU969" s="2">
        <v>965</v>
      </c>
      <c r="AV969" s="1">
        <f t="shared" si="388"/>
        <v>24000</v>
      </c>
      <c r="AW969" s="1">
        <f t="shared" si="383"/>
        <v>24000</v>
      </c>
      <c r="AX969" s="1">
        <f t="shared" si="384"/>
        <v>24000</v>
      </c>
      <c r="AY969" s="1">
        <f t="shared" si="385"/>
        <v>24000</v>
      </c>
      <c r="AZ969" s="1">
        <f t="shared" si="386"/>
        <v>480000</v>
      </c>
      <c r="BA969" s="1">
        <f t="shared" si="387"/>
        <v>576000</v>
      </c>
      <c r="BB969">
        <v>5</v>
      </c>
      <c r="BC969" s="1">
        <f>SUM($BA$5:BA969)</f>
        <v>275649900</v>
      </c>
      <c r="BD969" s="1">
        <v>0</v>
      </c>
      <c r="BE969" s="1">
        <f>SUM($BA$235:BA969)</f>
        <v>263520000</v>
      </c>
    </row>
    <row r="970" spans="21:57" x14ac:dyDescent="0.3">
      <c r="U970" s="2">
        <v>966</v>
      </c>
      <c r="V970">
        <v>1.0649999999999999</v>
      </c>
      <c r="W970">
        <f t="shared" si="372"/>
        <v>1.0649999999999999</v>
      </c>
      <c r="X970">
        <f t="shared" si="373"/>
        <v>1.0649999999999999</v>
      </c>
      <c r="Y970">
        <f t="shared" si="374"/>
        <v>1.0649999999999999</v>
      </c>
      <c r="Z970" s="4">
        <f t="shared" si="375"/>
        <v>791597.77</v>
      </c>
      <c r="AA970" s="4">
        <f t="shared" si="371"/>
        <v>185821.07175468773</v>
      </c>
      <c r="AB970" s="4">
        <f t="shared" si="376"/>
        <v>791602.03</v>
      </c>
      <c r="AC970" s="4">
        <f>SUM($AB$5:AB970)</f>
        <v>292511542.22999966</v>
      </c>
      <c r="AD970">
        <f t="shared" si="377"/>
        <v>0.27135684638398683</v>
      </c>
      <c r="AF970" s="2">
        <v>966</v>
      </c>
      <c r="AG970">
        <f t="shared" si="378"/>
        <v>3.8962499999999123</v>
      </c>
      <c r="AH970">
        <f t="shared" si="379"/>
        <v>3.8962499999999123</v>
      </c>
      <c r="AI970">
        <f t="shared" si="380"/>
        <v>3.8962499999999123</v>
      </c>
      <c r="AJ970">
        <f t="shared" si="381"/>
        <v>3.8962499999999123</v>
      </c>
      <c r="AK970">
        <f t="shared" si="382"/>
        <v>15.584999999999649</v>
      </c>
      <c r="AL970">
        <v>31.169999999999298</v>
      </c>
      <c r="AM970">
        <f>SUM($AL$5:AL970)</f>
        <v>22271.729999999916</v>
      </c>
      <c r="AU970" s="2">
        <v>966</v>
      </c>
      <c r="AV970" s="1">
        <f t="shared" si="388"/>
        <v>24000</v>
      </c>
      <c r="AW970" s="1">
        <f t="shared" si="383"/>
        <v>24000</v>
      </c>
      <c r="AX970" s="1">
        <f t="shared" si="384"/>
        <v>24000</v>
      </c>
      <c r="AY970" s="1">
        <f t="shared" si="385"/>
        <v>24000</v>
      </c>
      <c r="AZ970" s="1">
        <f t="shared" si="386"/>
        <v>480000</v>
      </c>
      <c r="BA970" s="1">
        <f t="shared" si="387"/>
        <v>576000</v>
      </c>
      <c r="BB970">
        <v>5</v>
      </c>
      <c r="BC970" s="1">
        <f>SUM($BA$5:BA970)</f>
        <v>276225900</v>
      </c>
      <c r="BD970" s="1">
        <v>0</v>
      </c>
      <c r="BE970" s="1">
        <f>SUM($BA$235:BA970)</f>
        <v>264096000</v>
      </c>
    </row>
    <row r="971" spans="21:57" x14ac:dyDescent="0.3">
      <c r="U971" s="2">
        <v>967</v>
      </c>
      <c r="V971">
        <v>1.0660000000000001</v>
      </c>
      <c r="W971">
        <f t="shared" si="372"/>
        <v>1.0660000000000001</v>
      </c>
      <c r="X971">
        <f t="shared" si="373"/>
        <v>1.0660000000000001</v>
      </c>
      <c r="Y971">
        <f t="shared" si="374"/>
        <v>1.0660000000000001</v>
      </c>
      <c r="Z971" s="4">
        <f t="shared" si="375"/>
        <v>793133.4</v>
      </c>
      <c r="AA971" s="4">
        <f t="shared" si="371"/>
        <v>186006.8928264424</v>
      </c>
      <c r="AB971" s="4">
        <f t="shared" si="376"/>
        <v>793137.66399999999</v>
      </c>
      <c r="AC971" s="4">
        <f>SUM($AB$5:AB971)</f>
        <v>293304679.89399964</v>
      </c>
      <c r="AD971">
        <f t="shared" si="377"/>
        <v>0.27114747608022133</v>
      </c>
      <c r="AF971" s="2">
        <v>967</v>
      </c>
      <c r="AG971">
        <f t="shared" si="378"/>
        <v>3.8974999999999125</v>
      </c>
      <c r="AH971">
        <f t="shared" si="379"/>
        <v>3.8974999999999125</v>
      </c>
      <c r="AI971">
        <f t="shared" si="380"/>
        <v>3.8974999999999125</v>
      </c>
      <c r="AJ971">
        <f t="shared" si="381"/>
        <v>3.8974999999999125</v>
      </c>
      <c r="AK971">
        <f t="shared" si="382"/>
        <v>15.58999999999965</v>
      </c>
      <c r="AL971">
        <v>31.1799999999993</v>
      </c>
      <c r="AM971">
        <f>SUM($AL$5:AL971)</f>
        <v>22302.909999999916</v>
      </c>
      <c r="AU971" s="2">
        <v>967</v>
      </c>
      <c r="AV971" s="1">
        <f t="shared" si="388"/>
        <v>24000</v>
      </c>
      <c r="AW971" s="1">
        <f t="shared" si="383"/>
        <v>24000</v>
      </c>
      <c r="AX971" s="1">
        <f t="shared" si="384"/>
        <v>24000</v>
      </c>
      <c r="AY971" s="1">
        <f t="shared" si="385"/>
        <v>24000</v>
      </c>
      <c r="AZ971" s="1">
        <f t="shared" si="386"/>
        <v>480000</v>
      </c>
      <c r="BA971" s="1">
        <f t="shared" si="387"/>
        <v>576000</v>
      </c>
      <c r="BB971">
        <v>5</v>
      </c>
      <c r="BC971" s="1">
        <f>SUM($BA$5:BA971)</f>
        <v>276801900</v>
      </c>
      <c r="BD971" s="1">
        <v>0</v>
      </c>
      <c r="BE971" s="1">
        <f>SUM($BA$235:BA971)</f>
        <v>264672000</v>
      </c>
    </row>
    <row r="972" spans="21:57" x14ac:dyDescent="0.3">
      <c r="U972" s="2">
        <v>968</v>
      </c>
      <c r="V972">
        <v>1.0669999999999999</v>
      </c>
      <c r="W972">
        <f t="shared" si="372"/>
        <v>1.0669999999999999</v>
      </c>
      <c r="X972">
        <f t="shared" si="373"/>
        <v>1.0669999999999999</v>
      </c>
      <c r="Y972">
        <f t="shared" si="374"/>
        <v>1.0669999999999999</v>
      </c>
      <c r="Z972" s="4">
        <f t="shared" si="375"/>
        <v>794671.3</v>
      </c>
      <c r="AA972" s="4">
        <f t="shared" si="371"/>
        <v>186192.89971926881</v>
      </c>
      <c r="AB972" s="4">
        <f t="shared" si="376"/>
        <v>794675.56800000009</v>
      </c>
      <c r="AC972" s="4">
        <f>SUM($AB$5:AB972)</f>
        <v>294099355.46199965</v>
      </c>
      <c r="AD972">
        <f t="shared" si="377"/>
        <v>0.27093859132667591</v>
      </c>
      <c r="AF972" s="2">
        <v>968</v>
      </c>
      <c r="AG972">
        <f t="shared" si="378"/>
        <v>3.8987499999999127</v>
      </c>
      <c r="AH972">
        <f t="shared" si="379"/>
        <v>3.8987499999999127</v>
      </c>
      <c r="AI972">
        <f t="shared" si="380"/>
        <v>3.8987499999999127</v>
      </c>
      <c r="AJ972">
        <f t="shared" si="381"/>
        <v>3.8987499999999127</v>
      </c>
      <c r="AK972">
        <f t="shared" si="382"/>
        <v>15.594999999999651</v>
      </c>
      <c r="AL972">
        <v>31.189999999999301</v>
      </c>
      <c r="AM972">
        <f>SUM($AL$5:AL972)</f>
        <v>22334.099999999915</v>
      </c>
      <c r="AU972" s="2">
        <v>968</v>
      </c>
      <c r="AV972" s="1">
        <f t="shared" si="388"/>
        <v>24000</v>
      </c>
      <c r="AW972" s="1">
        <f t="shared" si="383"/>
        <v>24000</v>
      </c>
      <c r="AX972" s="1">
        <f t="shared" si="384"/>
        <v>24000</v>
      </c>
      <c r="AY972" s="1">
        <f t="shared" si="385"/>
        <v>24000</v>
      </c>
      <c r="AZ972" s="1">
        <f t="shared" si="386"/>
        <v>480000</v>
      </c>
      <c r="BA972" s="1">
        <f t="shared" si="387"/>
        <v>576000</v>
      </c>
      <c r="BB972">
        <v>5</v>
      </c>
      <c r="BC972" s="1">
        <f>SUM($BA$5:BA972)</f>
        <v>277377900</v>
      </c>
      <c r="BD972" s="1">
        <v>0</v>
      </c>
      <c r="BE972" s="1">
        <f>SUM($BA$235:BA972)</f>
        <v>265248000</v>
      </c>
    </row>
    <row r="973" spans="21:57" x14ac:dyDescent="0.3">
      <c r="U973" s="2">
        <v>969</v>
      </c>
      <c r="V973">
        <v>1.0680000000000001</v>
      </c>
      <c r="W973">
        <f t="shared" si="372"/>
        <v>1.0680000000000001</v>
      </c>
      <c r="X973">
        <f t="shared" si="373"/>
        <v>1.0680000000000001</v>
      </c>
      <c r="Y973">
        <f t="shared" si="374"/>
        <v>1.0680000000000001</v>
      </c>
      <c r="Z973" s="4">
        <f t="shared" si="375"/>
        <v>796211.49</v>
      </c>
      <c r="AA973" s="4">
        <f t="shared" si="371"/>
        <v>186379.09261898807</v>
      </c>
      <c r="AB973" s="4">
        <f t="shared" si="376"/>
        <v>796215.76199999999</v>
      </c>
      <c r="AC973" s="4">
        <f>SUM($AB$5:AB973)</f>
        <v>294895571.22399968</v>
      </c>
      <c r="AD973">
        <f t="shared" si="377"/>
        <v>0.2707301961778365</v>
      </c>
      <c r="AF973" s="2">
        <v>969</v>
      </c>
      <c r="AG973">
        <f t="shared" si="378"/>
        <v>3.8999999999999124</v>
      </c>
      <c r="AH973">
        <f t="shared" si="379"/>
        <v>3.8999999999999124</v>
      </c>
      <c r="AI973">
        <f t="shared" si="380"/>
        <v>3.8999999999999124</v>
      </c>
      <c r="AJ973">
        <f t="shared" si="381"/>
        <v>3.8999999999999124</v>
      </c>
      <c r="AK973">
        <f t="shared" si="382"/>
        <v>15.59999999999965</v>
      </c>
      <c r="AL973">
        <v>31.199999999999299</v>
      </c>
      <c r="AM973">
        <f>SUM($AL$5:AL973)</f>
        <v>22365.299999999916</v>
      </c>
      <c r="AU973" s="2">
        <v>969</v>
      </c>
      <c r="AV973" s="1">
        <f t="shared" si="388"/>
        <v>24000</v>
      </c>
      <c r="AW973" s="1">
        <f t="shared" si="383"/>
        <v>24000</v>
      </c>
      <c r="AX973" s="1">
        <f t="shared" si="384"/>
        <v>24000</v>
      </c>
      <c r="AY973" s="1">
        <f t="shared" si="385"/>
        <v>24000</v>
      </c>
      <c r="AZ973" s="1">
        <f t="shared" si="386"/>
        <v>480000</v>
      </c>
      <c r="BA973" s="1">
        <f t="shared" si="387"/>
        <v>576000</v>
      </c>
      <c r="BB973">
        <v>5</v>
      </c>
      <c r="BC973" s="1">
        <f>SUM($BA$5:BA973)</f>
        <v>277953900</v>
      </c>
      <c r="BD973" s="1">
        <v>0</v>
      </c>
      <c r="BE973" s="1">
        <f>SUM($BA$235:BA973)</f>
        <v>265824000</v>
      </c>
    </row>
    <row r="974" spans="21:57" x14ac:dyDescent="0.3">
      <c r="U974" s="2">
        <v>970</v>
      </c>
      <c r="V974">
        <v>1.069</v>
      </c>
      <c r="W974">
        <f t="shared" si="372"/>
        <v>1.069</v>
      </c>
      <c r="X974">
        <f t="shared" si="373"/>
        <v>1.069</v>
      </c>
      <c r="Y974">
        <f t="shared" si="374"/>
        <v>1.069</v>
      </c>
      <c r="Z974" s="4">
        <f t="shared" si="375"/>
        <v>797753.96</v>
      </c>
      <c r="AA974" s="4">
        <f t="shared" si="371"/>
        <v>186565.47171160704</v>
      </c>
      <c r="AB974" s="4">
        <f t="shared" si="376"/>
        <v>797758.23599999992</v>
      </c>
      <c r="AC974" s="4">
        <f>SUM($AB$5:AB974)</f>
        <v>295693329.45999968</v>
      </c>
      <c r="AD974">
        <f t="shared" si="377"/>
        <v>0.27052228444422188</v>
      </c>
      <c r="AE974" s="16"/>
      <c r="AF974" s="2">
        <v>970</v>
      </c>
      <c r="AG974">
        <f t="shared" si="378"/>
        <v>3.9012499999999126</v>
      </c>
      <c r="AH974">
        <f t="shared" si="379"/>
        <v>3.9012499999999126</v>
      </c>
      <c r="AI974">
        <f t="shared" si="380"/>
        <v>3.9012499999999126</v>
      </c>
      <c r="AJ974">
        <f t="shared" si="381"/>
        <v>3.9012499999999126</v>
      </c>
      <c r="AK974">
        <f t="shared" si="382"/>
        <v>15.60499999999965</v>
      </c>
      <c r="AL974">
        <v>31.209999999999301</v>
      </c>
      <c r="AM974">
        <f>SUM($AL$5:AL974)</f>
        <v>22396.509999999915</v>
      </c>
      <c r="AU974" s="2">
        <v>970</v>
      </c>
      <c r="AV974" s="1">
        <f t="shared" si="388"/>
        <v>24000</v>
      </c>
      <c r="AW974" s="1">
        <f t="shared" si="383"/>
        <v>24000</v>
      </c>
      <c r="AX974" s="1">
        <f t="shared" si="384"/>
        <v>24000</v>
      </c>
      <c r="AY974" s="1">
        <f t="shared" si="385"/>
        <v>24000</v>
      </c>
      <c r="AZ974" s="1">
        <f t="shared" si="386"/>
        <v>480000</v>
      </c>
      <c r="BA974" s="1">
        <f t="shared" si="387"/>
        <v>576000</v>
      </c>
      <c r="BB974">
        <v>5</v>
      </c>
      <c r="BC974" s="1">
        <f>SUM($BA$5:BA974)</f>
        <v>278529900</v>
      </c>
      <c r="BD974" s="1">
        <v>0</v>
      </c>
      <c r="BE974" s="1">
        <f>SUM($BA$235:BA974)</f>
        <v>266400000</v>
      </c>
    </row>
    <row r="975" spans="21:57" x14ac:dyDescent="0.3">
      <c r="U975" s="2">
        <v>971</v>
      </c>
      <c r="V975">
        <v>1.07</v>
      </c>
      <c r="W975">
        <f t="shared" si="372"/>
        <v>1.07</v>
      </c>
      <c r="X975">
        <f t="shared" si="373"/>
        <v>1.07</v>
      </c>
      <c r="Y975">
        <f t="shared" si="374"/>
        <v>1.07</v>
      </c>
      <c r="Z975" s="4">
        <f t="shared" si="375"/>
        <v>799298.72</v>
      </c>
      <c r="AA975" s="4">
        <f t="shared" si="371"/>
        <v>186752.03718331864</v>
      </c>
      <c r="AB975" s="4">
        <f t="shared" si="376"/>
        <v>799303</v>
      </c>
      <c r="AC975" s="4">
        <f>SUM($AB$5:AB975)</f>
        <v>296492632.45999968</v>
      </c>
      <c r="AD975">
        <f t="shared" si="377"/>
        <v>0.27031485676721251</v>
      </c>
      <c r="AF975" s="2">
        <v>971</v>
      </c>
      <c r="AG975">
        <f t="shared" si="378"/>
        <v>3.9024999999999124</v>
      </c>
      <c r="AH975">
        <f t="shared" si="379"/>
        <v>3.9024999999999124</v>
      </c>
      <c r="AI975">
        <f t="shared" si="380"/>
        <v>3.9024999999999124</v>
      </c>
      <c r="AJ975">
        <f t="shared" si="381"/>
        <v>3.9024999999999124</v>
      </c>
      <c r="AK975">
        <f t="shared" si="382"/>
        <v>15.609999999999649</v>
      </c>
      <c r="AL975">
        <v>31.219999999999299</v>
      </c>
      <c r="AM975">
        <f>SUM($AL$5:AL975)</f>
        <v>22427.729999999912</v>
      </c>
      <c r="AU975" s="2">
        <v>971</v>
      </c>
      <c r="AV975" s="1">
        <f t="shared" si="388"/>
        <v>24500</v>
      </c>
      <c r="AW975" s="1">
        <f t="shared" si="383"/>
        <v>24500</v>
      </c>
      <c r="AX975" s="1">
        <f t="shared" si="384"/>
        <v>24500</v>
      </c>
      <c r="AY975" s="1">
        <f t="shared" si="385"/>
        <v>24500</v>
      </c>
      <c r="AZ975" s="1">
        <f t="shared" si="386"/>
        <v>490000</v>
      </c>
      <c r="BA975" s="1">
        <f t="shared" si="387"/>
        <v>588000</v>
      </c>
      <c r="BB975">
        <v>5</v>
      </c>
      <c r="BC975" s="1">
        <f>SUM($BA$5:BA975)</f>
        <v>279117900</v>
      </c>
      <c r="BD975" s="1">
        <v>0</v>
      </c>
      <c r="BE975" s="1">
        <f>SUM($BA$235:BA975)</f>
        <v>266988000</v>
      </c>
    </row>
    <row r="976" spans="21:57" x14ac:dyDescent="0.3">
      <c r="U976" s="2">
        <v>972</v>
      </c>
      <c r="V976">
        <v>1.071</v>
      </c>
      <c r="W976">
        <f t="shared" si="372"/>
        <v>1.071</v>
      </c>
      <c r="X976">
        <f t="shared" si="373"/>
        <v>1.071</v>
      </c>
      <c r="Y976">
        <f t="shared" si="374"/>
        <v>1.071</v>
      </c>
      <c r="Z976" s="4">
        <f t="shared" si="375"/>
        <v>800845.78</v>
      </c>
      <c r="AA976" s="4">
        <f t="shared" si="371"/>
        <v>186938.78922050193</v>
      </c>
      <c r="AB976" s="4">
        <f t="shared" si="376"/>
        <v>800850.06400000001</v>
      </c>
      <c r="AC976" s="4">
        <f>SUM($AB$5:AB976)</f>
        <v>297293482.52399969</v>
      </c>
      <c r="AD976">
        <f t="shared" si="377"/>
        <v>0.27010791376344051</v>
      </c>
      <c r="AF976" s="2">
        <v>972</v>
      </c>
      <c r="AG976">
        <f t="shared" si="378"/>
        <v>3.9037499999999126</v>
      </c>
      <c r="AH976">
        <f t="shared" si="379"/>
        <v>3.9037499999999126</v>
      </c>
      <c r="AI976">
        <f t="shared" si="380"/>
        <v>3.9037499999999126</v>
      </c>
      <c r="AJ976">
        <f t="shared" si="381"/>
        <v>3.9037499999999126</v>
      </c>
      <c r="AK976">
        <f t="shared" si="382"/>
        <v>15.61499999999965</v>
      </c>
      <c r="AL976">
        <v>31.229999999999301</v>
      </c>
      <c r="AM976">
        <f>SUM($AL$5:AL976)</f>
        <v>22458.959999999912</v>
      </c>
      <c r="AU976" s="2">
        <v>972</v>
      </c>
      <c r="AV976" s="1">
        <f t="shared" si="388"/>
        <v>24500</v>
      </c>
      <c r="AW976" s="1">
        <f t="shared" si="383"/>
        <v>24500</v>
      </c>
      <c r="AX976" s="1">
        <f t="shared" si="384"/>
        <v>24500</v>
      </c>
      <c r="AY976" s="1">
        <f t="shared" si="385"/>
        <v>24500</v>
      </c>
      <c r="AZ976" s="1">
        <f t="shared" si="386"/>
        <v>490000</v>
      </c>
      <c r="BA976" s="1">
        <f t="shared" si="387"/>
        <v>588000</v>
      </c>
      <c r="BB976">
        <v>5</v>
      </c>
      <c r="BC976" s="1">
        <f>SUM($BA$5:BA976)</f>
        <v>279705900</v>
      </c>
      <c r="BD976" s="1">
        <v>0</v>
      </c>
      <c r="BE976" s="1">
        <f>SUM($BA$235:BA976)</f>
        <v>267576000</v>
      </c>
    </row>
    <row r="977" spans="21:57" x14ac:dyDescent="0.3">
      <c r="U977" s="2">
        <v>973</v>
      </c>
      <c r="V977">
        <v>1.0720000000000001</v>
      </c>
      <c r="W977">
        <f t="shared" si="372"/>
        <v>1.0720000000000001</v>
      </c>
      <c r="X977">
        <f t="shared" si="373"/>
        <v>1.0720000000000001</v>
      </c>
      <c r="Y977">
        <f t="shared" si="374"/>
        <v>1.0720000000000001</v>
      </c>
      <c r="Z977" s="4">
        <f t="shared" si="375"/>
        <v>802395.13</v>
      </c>
      <c r="AA977" s="4">
        <f t="shared" si="371"/>
        <v>187125.7280097224</v>
      </c>
      <c r="AB977" s="4">
        <f t="shared" si="376"/>
        <v>802399.41799999995</v>
      </c>
      <c r="AC977" s="4">
        <f>SUM($AB$5:AB977)</f>
        <v>298095881.94199967</v>
      </c>
      <c r="AD977">
        <f t="shared" si="377"/>
        <v>0.26990144929773474</v>
      </c>
      <c r="AF977" s="2">
        <v>973</v>
      </c>
      <c r="AG977">
        <f t="shared" si="378"/>
        <v>3.9049999999999123</v>
      </c>
      <c r="AH977">
        <f t="shared" si="379"/>
        <v>3.9049999999999123</v>
      </c>
      <c r="AI977">
        <f t="shared" si="380"/>
        <v>3.9049999999999123</v>
      </c>
      <c r="AJ977">
        <f t="shared" si="381"/>
        <v>3.9049999999999123</v>
      </c>
      <c r="AK977">
        <f t="shared" si="382"/>
        <v>15.619999999999649</v>
      </c>
      <c r="AL977">
        <v>31.239999999999299</v>
      </c>
      <c r="AM977">
        <f>SUM($AL$5:AL977)</f>
        <v>22490.19999999991</v>
      </c>
      <c r="AU977" s="2">
        <v>973</v>
      </c>
      <c r="AV977" s="1">
        <f t="shared" si="388"/>
        <v>24500</v>
      </c>
      <c r="AW977" s="1">
        <f t="shared" si="383"/>
        <v>24500</v>
      </c>
      <c r="AX977" s="1">
        <f t="shared" si="384"/>
        <v>24500</v>
      </c>
      <c r="AY977" s="1">
        <f t="shared" si="385"/>
        <v>24500</v>
      </c>
      <c r="AZ977" s="1">
        <f t="shared" si="386"/>
        <v>490000</v>
      </c>
      <c r="BA977" s="1">
        <f t="shared" si="387"/>
        <v>588000</v>
      </c>
      <c r="BB977">
        <v>5</v>
      </c>
      <c r="BC977" s="1">
        <f>SUM($BA$5:BA977)</f>
        <v>280293900</v>
      </c>
      <c r="BD977" s="1">
        <v>0</v>
      </c>
      <c r="BE977" s="1">
        <f>SUM($BA$235:BA977)</f>
        <v>268164000</v>
      </c>
    </row>
    <row r="978" spans="21:57" x14ac:dyDescent="0.3">
      <c r="U978" s="2">
        <v>974</v>
      </c>
      <c r="V978">
        <v>1.073</v>
      </c>
      <c r="W978">
        <f t="shared" si="372"/>
        <v>1.073</v>
      </c>
      <c r="X978">
        <f t="shared" si="373"/>
        <v>1.073</v>
      </c>
      <c r="Y978">
        <f t="shared" si="374"/>
        <v>1.073</v>
      </c>
      <c r="Z978" s="4">
        <f t="shared" si="375"/>
        <v>803946.77</v>
      </c>
      <c r="AA978" s="4">
        <f t="shared" si="371"/>
        <v>187312.8537377321</v>
      </c>
      <c r="AB978" s="4">
        <f t="shared" si="376"/>
        <v>803951.06200000003</v>
      </c>
      <c r="AC978" s="4">
        <f>SUM($AB$5:AB978)</f>
        <v>298899833.00399965</v>
      </c>
      <c r="AD978">
        <f t="shared" si="377"/>
        <v>0.2696954606559781</v>
      </c>
      <c r="AF978" s="2">
        <v>974</v>
      </c>
      <c r="AG978">
        <f t="shared" si="378"/>
        <v>3.9062499999999125</v>
      </c>
      <c r="AH978">
        <f t="shared" si="379"/>
        <v>3.9062499999999125</v>
      </c>
      <c r="AI978">
        <f t="shared" si="380"/>
        <v>3.9062499999999125</v>
      </c>
      <c r="AJ978">
        <f t="shared" si="381"/>
        <v>3.9062499999999125</v>
      </c>
      <c r="AK978">
        <f t="shared" si="382"/>
        <v>15.62499999999965</v>
      </c>
      <c r="AL978">
        <v>31.2499999999993</v>
      </c>
      <c r="AM978">
        <f>SUM($AL$5:AL978)</f>
        <v>22521.44999999991</v>
      </c>
      <c r="AU978" s="2">
        <v>974</v>
      </c>
      <c r="AV978" s="1">
        <f t="shared" si="388"/>
        <v>24500</v>
      </c>
      <c r="AW978" s="1">
        <f t="shared" si="383"/>
        <v>24500</v>
      </c>
      <c r="AX978" s="1">
        <f t="shared" si="384"/>
        <v>24500</v>
      </c>
      <c r="AY978" s="1">
        <f t="shared" si="385"/>
        <v>24500</v>
      </c>
      <c r="AZ978" s="1">
        <f t="shared" si="386"/>
        <v>490000</v>
      </c>
      <c r="BA978" s="1">
        <f t="shared" si="387"/>
        <v>588000</v>
      </c>
      <c r="BB978">
        <v>5</v>
      </c>
      <c r="BC978" s="1">
        <f>SUM($BA$5:BA978)</f>
        <v>280881900</v>
      </c>
      <c r="BD978" s="1">
        <v>0</v>
      </c>
      <c r="BE978" s="1">
        <f>SUM($BA$235:BA978)</f>
        <v>268752000</v>
      </c>
    </row>
    <row r="979" spans="21:57" x14ac:dyDescent="0.3">
      <c r="U979" s="2">
        <v>975</v>
      </c>
      <c r="V979">
        <v>1.0740000000000001</v>
      </c>
      <c r="W979">
        <f t="shared" si="372"/>
        <v>1.0740000000000001</v>
      </c>
      <c r="X979">
        <f t="shared" si="373"/>
        <v>1.0740000000000001</v>
      </c>
      <c r="Y979">
        <f t="shared" si="374"/>
        <v>1.0740000000000001</v>
      </c>
      <c r="Z979" s="4">
        <f t="shared" si="375"/>
        <v>805500.72</v>
      </c>
      <c r="AA979" s="4">
        <f t="shared" si="371"/>
        <v>187500.16659146981</v>
      </c>
      <c r="AB979" s="4">
        <f t="shared" si="376"/>
        <v>805505.01599999995</v>
      </c>
      <c r="AC979" s="4">
        <f>SUM($AB$5:AB979)</f>
        <v>299705338.01999962</v>
      </c>
      <c r="AD979">
        <f t="shared" si="377"/>
        <v>0.26948995183586943</v>
      </c>
      <c r="AF979" s="2">
        <v>975</v>
      </c>
      <c r="AG979">
        <f t="shared" si="378"/>
        <v>3.9074999999999127</v>
      </c>
      <c r="AH979">
        <f t="shared" si="379"/>
        <v>3.9074999999999127</v>
      </c>
      <c r="AI979">
        <f t="shared" si="380"/>
        <v>3.9074999999999127</v>
      </c>
      <c r="AJ979">
        <f t="shared" si="381"/>
        <v>3.9074999999999127</v>
      </c>
      <c r="AK979">
        <f t="shared" si="382"/>
        <v>15.629999999999651</v>
      </c>
      <c r="AL979">
        <v>31.259999999999302</v>
      </c>
      <c r="AM979">
        <f>SUM($AL$5:AL979)</f>
        <v>22552.709999999908</v>
      </c>
      <c r="AU979" s="2">
        <v>975</v>
      </c>
      <c r="AV979" s="1">
        <f t="shared" si="388"/>
        <v>24500</v>
      </c>
      <c r="AW979" s="1">
        <f t="shared" si="383"/>
        <v>24500</v>
      </c>
      <c r="AX979" s="1">
        <f t="shared" si="384"/>
        <v>24500</v>
      </c>
      <c r="AY979" s="1">
        <f t="shared" si="385"/>
        <v>24500</v>
      </c>
      <c r="AZ979" s="1">
        <f t="shared" si="386"/>
        <v>490000</v>
      </c>
      <c r="BA979" s="1">
        <f t="shared" si="387"/>
        <v>588000</v>
      </c>
      <c r="BB979">
        <v>5</v>
      </c>
      <c r="BC979" s="1">
        <f>SUM($BA$5:BA979)</f>
        <v>281469900</v>
      </c>
      <c r="BD979" s="1">
        <v>0</v>
      </c>
      <c r="BE979" s="1">
        <f>SUM($BA$235:BA979)</f>
        <v>269340000</v>
      </c>
    </row>
    <row r="980" spans="21:57" x14ac:dyDescent="0.3">
      <c r="U980" s="2">
        <v>976</v>
      </c>
      <c r="V980">
        <v>1.075</v>
      </c>
      <c r="W980">
        <f t="shared" si="372"/>
        <v>1.075</v>
      </c>
      <c r="X980">
        <f t="shared" si="373"/>
        <v>1.075</v>
      </c>
      <c r="Y980">
        <f t="shared" si="374"/>
        <v>1.075</v>
      </c>
      <c r="Z980" s="4">
        <f t="shared" si="375"/>
        <v>807056.97</v>
      </c>
      <c r="AA980" s="4">
        <f t="shared" ref="AA980:AA1043" si="389">AA979*1.001</f>
        <v>187687.66675806127</v>
      </c>
      <c r="AB980" s="4">
        <f t="shared" si="376"/>
        <v>807061.27</v>
      </c>
      <c r="AC980" s="4">
        <f>SUM($AB$5:AB980)</f>
        <v>300512399.2899996</v>
      </c>
      <c r="AD980">
        <f t="shared" si="377"/>
        <v>0.26928491675584532</v>
      </c>
      <c r="AF980" s="2">
        <v>976</v>
      </c>
      <c r="AG980">
        <f t="shared" si="378"/>
        <v>3.9087499999999</v>
      </c>
      <c r="AH980">
        <f t="shared" si="379"/>
        <v>3.9087499999999</v>
      </c>
      <c r="AI980">
        <f t="shared" si="380"/>
        <v>3.9087499999999</v>
      </c>
      <c r="AJ980">
        <f t="shared" si="381"/>
        <v>3.9087499999999</v>
      </c>
      <c r="AK980">
        <f t="shared" si="382"/>
        <v>15.6349999999996</v>
      </c>
      <c r="AL980">
        <v>31.2699999999992</v>
      </c>
      <c r="AM980">
        <f>SUM($AL$5:AL980)</f>
        <v>22583.979999999909</v>
      </c>
      <c r="AU980" s="2">
        <v>976</v>
      </c>
      <c r="AV980" s="1">
        <f t="shared" si="388"/>
        <v>24500</v>
      </c>
      <c r="AW980" s="1">
        <f t="shared" si="383"/>
        <v>24500</v>
      </c>
      <c r="AX980" s="1">
        <f t="shared" si="384"/>
        <v>24500</v>
      </c>
      <c r="AY980" s="1">
        <f t="shared" si="385"/>
        <v>24500</v>
      </c>
      <c r="AZ980" s="1">
        <f t="shared" si="386"/>
        <v>490000</v>
      </c>
      <c r="BA980" s="1">
        <f t="shared" si="387"/>
        <v>588000</v>
      </c>
      <c r="BB980">
        <v>5</v>
      </c>
      <c r="BC980" s="1">
        <f>SUM($BA$5:BA980)</f>
        <v>282057900</v>
      </c>
      <c r="BD980" s="1">
        <v>0</v>
      </c>
      <c r="BE980" s="1">
        <f>SUM($BA$235:BA980)</f>
        <v>269928000</v>
      </c>
    </row>
    <row r="981" spans="21:57" x14ac:dyDescent="0.3">
      <c r="U981" s="2">
        <v>977</v>
      </c>
      <c r="V981">
        <v>1.0760000000000001</v>
      </c>
      <c r="W981">
        <f t="shared" si="372"/>
        <v>1.0760000000000001</v>
      </c>
      <c r="X981">
        <f t="shared" si="373"/>
        <v>1.0760000000000001</v>
      </c>
      <c r="Y981">
        <f t="shared" si="374"/>
        <v>1.0760000000000001</v>
      </c>
      <c r="Z981" s="4">
        <f t="shared" si="375"/>
        <v>808615.53</v>
      </c>
      <c r="AA981" s="4">
        <f t="shared" si="389"/>
        <v>187875.35442481932</v>
      </c>
      <c r="AB981" s="4">
        <f t="shared" si="376"/>
        <v>808619.83400000003</v>
      </c>
      <c r="AC981" s="4">
        <f>SUM($AB$5:AB981)</f>
        <v>301321019.1239996</v>
      </c>
      <c r="AD981">
        <f t="shared" si="377"/>
        <v>0.26908035605534514</v>
      </c>
      <c r="AF981" s="2">
        <v>977</v>
      </c>
      <c r="AG981">
        <f t="shared" si="378"/>
        <v>3.9099999999998998</v>
      </c>
      <c r="AH981">
        <f t="shared" si="379"/>
        <v>3.9099999999998998</v>
      </c>
      <c r="AI981">
        <f t="shared" si="380"/>
        <v>3.9099999999998998</v>
      </c>
      <c r="AJ981">
        <f t="shared" si="381"/>
        <v>3.9099999999998998</v>
      </c>
      <c r="AK981">
        <f t="shared" si="382"/>
        <v>15.639999999999599</v>
      </c>
      <c r="AL981">
        <v>31.279999999999198</v>
      </c>
      <c r="AM981">
        <f>SUM($AL$5:AL981)</f>
        <v>22615.259999999907</v>
      </c>
      <c r="AU981" s="2">
        <v>977</v>
      </c>
      <c r="AV981" s="1">
        <f t="shared" si="388"/>
        <v>24500</v>
      </c>
      <c r="AW981" s="1">
        <f t="shared" si="383"/>
        <v>24500</v>
      </c>
      <c r="AX981" s="1">
        <f t="shared" si="384"/>
        <v>24500</v>
      </c>
      <c r="AY981" s="1">
        <f t="shared" si="385"/>
        <v>24500</v>
      </c>
      <c r="AZ981" s="1">
        <f t="shared" si="386"/>
        <v>490000</v>
      </c>
      <c r="BA981" s="1">
        <f t="shared" si="387"/>
        <v>588000</v>
      </c>
      <c r="BB981">
        <v>5</v>
      </c>
      <c r="BC981" s="1">
        <f>SUM($BA$5:BA981)</f>
        <v>282645900</v>
      </c>
      <c r="BD981" s="1">
        <v>0</v>
      </c>
      <c r="BE981" s="1">
        <f>SUM($BA$235:BA981)</f>
        <v>270516000</v>
      </c>
    </row>
    <row r="982" spans="21:57" x14ac:dyDescent="0.3">
      <c r="U982" s="2">
        <v>978</v>
      </c>
      <c r="V982">
        <v>1.077</v>
      </c>
      <c r="W982">
        <f t="shared" si="372"/>
        <v>1.077</v>
      </c>
      <c r="X982">
        <f t="shared" si="373"/>
        <v>1.077</v>
      </c>
      <c r="Y982">
        <f t="shared" si="374"/>
        <v>1.077</v>
      </c>
      <c r="Z982" s="4">
        <f t="shared" si="375"/>
        <v>810176.4</v>
      </c>
      <c r="AA982" s="4">
        <f t="shared" si="389"/>
        <v>188063.22977924411</v>
      </c>
      <c r="AB982" s="4">
        <f t="shared" si="376"/>
        <v>810180.70799999998</v>
      </c>
      <c r="AC982" s="4">
        <f>SUM($AB$5:AB982)</f>
        <v>302131199.8319996</v>
      </c>
      <c r="AD982">
        <f t="shared" si="377"/>
        <v>0.26887626703087669</v>
      </c>
      <c r="AF982" s="2">
        <v>978</v>
      </c>
      <c r="AG982">
        <f t="shared" si="378"/>
        <v>3.9112499999999</v>
      </c>
      <c r="AH982">
        <f t="shared" si="379"/>
        <v>3.9112499999999</v>
      </c>
      <c r="AI982">
        <f t="shared" si="380"/>
        <v>3.9112499999999</v>
      </c>
      <c r="AJ982">
        <f t="shared" si="381"/>
        <v>3.9112499999999</v>
      </c>
      <c r="AK982">
        <f t="shared" si="382"/>
        <v>15.6449999999996</v>
      </c>
      <c r="AL982">
        <v>31.2899999999992</v>
      </c>
      <c r="AM982">
        <f>SUM($AL$5:AL982)</f>
        <v>22646.549999999908</v>
      </c>
      <c r="AU982" s="2">
        <v>978</v>
      </c>
      <c r="AV982" s="1">
        <f t="shared" si="388"/>
        <v>24500</v>
      </c>
      <c r="AW982" s="1">
        <f t="shared" si="383"/>
        <v>24500</v>
      </c>
      <c r="AX982" s="1">
        <f t="shared" si="384"/>
        <v>24500</v>
      </c>
      <c r="AY982" s="1">
        <f t="shared" si="385"/>
        <v>24500</v>
      </c>
      <c r="AZ982" s="1">
        <f t="shared" si="386"/>
        <v>490000</v>
      </c>
      <c r="BA982" s="1">
        <f t="shared" si="387"/>
        <v>588000</v>
      </c>
      <c r="BB982">
        <v>5</v>
      </c>
      <c r="BC982" s="1">
        <f>SUM($BA$5:BA982)</f>
        <v>283233900</v>
      </c>
      <c r="BD982" s="1">
        <v>0</v>
      </c>
      <c r="BE982" s="1">
        <f>SUM($BA$235:BA982)</f>
        <v>271104000</v>
      </c>
    </row>
    <row r="983" spans="21:57" x14ac:dyDescent="0.3">
      <c r="U983" s="2">
        <v>979</v>
      </c>
      <c r="V983">
        <v>1.0780000000000001</v>
      </c>
      <c r="W983">
        <f t="shared" si="372"/>
        <v>1.0780000000000001</v>
      </c>
      <c r="X983">
        <f t="shared" si="373"/>
        <v>1.0780000000000001</v>
      </c>
      <c r="Y983">
        <f t="shared" si="374"/>
        <v>1.0780000000000001</v>
      </c>
      <c r="Z983" s="4">
        <f t="shared" si="375"/>
        <v>811739.58</v>
      </c>
      <c r="AA983" s="4">
        <f t="shared" si="389"/>
        <v>188251.29300902333</v>
      </c>
      <c r="AB983" s="4">
        <f t="shared" si="376"/>
        <v>811743.89199999999</v>
      </c>
      <c r="AC983" s="4">
        <f>SUM($AB$5:AB983)</f>
        <v>302942943.72399962</v>
      </c>
      <c r="AD983">
        <f t="shared" si="377"/>
        <v>0.26867264699951238</v>
      </c>
      <c r="AF983" s="2">
        <v>979</v>
      </c>
      <c r="AG983">
        <f t="shared" si="378"/>
        <v>3.9124999999999002</v>
      </c>
      <c r="AH983">
        <f t="shared" si="379"/>
        <v>3.9124999999999002</v>
      </c>
      <c r="AI983">
        <f t="shared" si="380"/>
        <v>3.9124999999999002</v>
      </c>
      <c r="AJ983">
        <f t="shared" si="381"/>
        <v>3.9124999999999002</v>
      </c>
      <c r="AK983">
        <f t="shared" si="382"/>
        <v>15.649999999999601</v>
      </c>
      <c r="AL983">
        <v>31.299999999999201</v>
      </c>
      <c r="AM983">
        <f>SUM($AL$5:AL983)</f>
        <v>22677.849999999908</v>
      </c>
      <c r="AU983" s="2">
        <v>979</v>
      </c>
      <c r="AV983" s="1">
        <f t="shared" si="388"/>
        <v>24500</v>
      </c>
      <c r="AW983" s="1">
        <f t="shared" si="383"/>
        <v>24500</v>
      </c>
      <c r="AX983" s="1">
        <f t="shared" si="384"/>
        <v>24500</v>
      </c>
      <c r="AY983" s="1">
        <f t="shared" si="385"/>
        <v>24500</v>
      </c>
      <c r="AZ983" s="1">
        <f t="shared" si="386"/>
        <v>490000</v>
      </c>
      <c r="BA983" s="1">
        <f t="shared" si="387"/>
        <v>588000</v>
      </c>
      <c r="BB983">
        <v>5</v>
      </c>
      <c r="BC983" s="1">
        <f>SUM($BA$5:BA983)</f>
        <v>283821900</v>
      </c>
      <c r="BD983" s="1">
        <v>0</v>
      </c>
      <c r="BE983" s="1">
        <f>SUM($BA$235:BA983)</f>
        <v>271692000</v>
      </c>
    </row>
    <row r="984" spans="21:57" x14ac:dyDescent="0.3">
      <c r="U984" s="2">
        <v>980</v>
      </c>
      <c r="V984">
        <v>1.079</v>
      </c>
      <c r="W984">
        <f t="shared" si="372"/>
        <v>1.079</v>
      </c>
      <c r="X984">
        <f t="shared" si="373"/>
        <v>1.079</v>
      </c>
      <c r="Y984">
        <f t="shared" si="374"/>
        <v>1.079</v>
      </c>
      <c r="Z984" s="4">
        <f t="shared" si="375"/>
        <v>813305.08</v>
      </c>
      <c r="AA984" s="4">
        <f t="shared" si="389"/>
        <v>188439.54430203233</v>
      </c>
      <c r="AB984" s="4">
        <f t="shared" si="376"/>
        <v>813309.39599999995</v>
      </c>
      <c r="AC984" s="4">
        <f>SUM($AB$5:AB984)</f>
        <v>303756253.11999965</v>
      </c>
      <c r="AD984">
        <f t="shared" si="377"/>
        <v>0.26846949659966479</v>
      </c>
      <c r="AF984" s="2">
        <v>980</v>
      </c>
      <c r="AG984">
        <f t="shared" si="378"/>
        <v>3.9137499999998999</v>
      </c>
      <c r="AH984">
        <f t="shared" si="379"/>
        <v>3.9137499999998999</v>
      </c>
      <c r="AI984">
        <f t="shared" si="380"/>
        <v>3.9137499999998999</v>
      </c>
      <c r="AJ984">
        <f t="shared" si="381"/>
        <v>3.9137499999998999</v>
      </c>
      <c r="AK984">
        <f t="shared" si="382"/>
        <v>15.6549999999996</v>
      </c>
      <c r="AL984">
        <v>31.309999999999199</v>
      </c>
      <c r="AM984">
        <f>SUM($AL$5:AL984)</f>
        <v>22709.159999999905</v>
      </c>
      <c r="AU984" s="2">
        <v>980</v>
      </c>
      <c r="AV984" s="1">
        <f t="shared" si="388"/>
        <v>24500</v>
      </c>
      <c r="AW984" s="1">
        <f t="shared" si="383"/>
        <v>24500</v>
      </c>
      <c r="AX984" s="1">
        <f t="shared" si="384"/>
        <v>24500</v>
      </c>
      <c r="AY984" s="1">
        <f t="shared" si="385"/>
        <v>24500</v>
      </c>
      <c r="AZ984" s="1">
        <f t="shared" si="386"/>
        <v>490000</v>
      </c>
      <c r="BA984" s="1">
        <f t="shared" si="387"/>
        <v>588000</v>
      </c>
      <c r="BB984">
        <v>5</v>
      </c>
      <c r="BC984" s="1">
        <f>SUM($BA$5:BA984)</f>
        <v>284409900</v>
      </c>
      <c r="BD984" s="1">
        <v>0</v>
      </c>
      <c r="BE984" s="1">
        <f>SUM($BA$235:BA984)</f>
        <v>272280000</v>
      </c>
    </row>
    <row r="985" spans="21:57" x14ac:dyDescent="0.3">
      <c r="U985" s="2">
        <v>981</v>
      </c>
      <c r="V985">
        <v>1.08</v>
      </c>
      <c r="W985">
        <f t="shared" ref="W985:W1048" si="390">V985</f>
        <v>1.08</v>
      </c>
      <c r="X985">
        <f t="shared" ref="X985:X1048" si="391">V985</f>
        <v>1.08</v>
      </c>
      <c r="Y985">
        <f t="shared" ref="Y985:Y1048" si="392">V985</f>
        <v>1.08</v>
      </c>
      <c r="Z985" s="4">
        <f t="shared" ref="Z985:Z1048" si="393">ROUNDUP((SUM(V985:Y985)*(AA985)),2)</f>
        <v>814872.9</v>
      </c>
      <c r="AA985" s="4">
        <f t="shared" si="389"/>
        <v>188627.98384633433</v>
      </c>
      <c r="AB985" s="4">
        <f t="shared" ref="AB985:AB1048" si="394">SUM(V985:Z985)</f>
        <v>814877.22</v>
      </c>
      <c r="AC985" s="4">
        <f>SUM($AB$5:AB985)</f>
        <v>304571130.33999968</v>
      </c>
      <c r="AD985">
        <f t="shared" ref="AD985:AD1048" si="395">((AC985-AC984)/AC984)*100</f>
        <v>0.2682668131536734</v>
      </c>
      <c r="AF985" s="2">
        <v>981</v>
      </c>
      <c r="AG985">
        <f t="shared" ref="AG985:AG1048" si="396">AL985/8</f>
        <v>3.9149999999999001</v>
      </c>
      <c r="AH985">
        <f t="shared" ref="AH985:AH1048" si="397">AG985</f>
        <v>3.9149999999999001</v>
      </c>
      <c r="AI985">
        <f t="shared" ref="AI985:AI1048" si="398">AG985</f>
        <v>3.9149999999999001</v>
      </c>
      <c r="AJ985">
        <f t="shared" ref="AJ985:AJ1048" si="399">AG985</f>
        <v>3.9149999999999001</v>
      </c>
      <c r="AK985">
        <f t="shared" ref="AK985:AK1048" si="400">AL985/2</f>
        <v>15.6599999999996</v>
      </c>
      <c r="AL985">
        <v>31.319999999999201</v>
      </c>
      <c r="AM985">
        <f>SUM($AL$5:AL985)</f>
        <v>22740.479999999905</v>
      </c>
      <c r="AU985" s="2">
        <v>981</v>
      </c>
      <c r="AV985" s="1">
        <f t="shared" si="388"/>
        <v>24500</v>
      </c>
      <c r="AW985" s="1">
        <f t="shared" si="383"/>
        <v>24500</v>
      </c>
      <c r="AX985" s="1">
        <f t="shared" si="384"/>
        <v>24500</v>
      </c>
      <c r="AY985" s="1">
        <f t="shared" si="385"/>
        <v>24500</v>
      </c>
      <c r="AZ985" s="1">
        <f t="shared" si="386"/>
        <v>490000</v>
      </c>
      <c r="BA985" s="1">
        <f t="shared" si="387"/>
        <v>588000</v>
      </c>
      <c r="BB985">
        <v>5</v>
      </c>
      <c r="BC985" s="1">
        <f>SUM($BA$5:BA985)</f>
        <v>284997900</v>
      </c>
      <c r="BD985" s="1">
        <v>0</v>
      </c>
      <c r="BE985" s="1">
        <f>SUM($BA$235:BA985)</f>
        <v>272868000</v>
      </c>
    </row>
    <row r="986" spans="21:57" x14ac:dyDescent="0.3">
      <c r="U986" s="2">
        <v>982</v>
      </c>
      <c r="V986">
        <v>1.081</v>
      </c>
      <c r="W986">
        <f t="shared" si="390"/>
        <v>1.081</v>
      </c>
      <c r="X986">
        <f t="shared" si="391"/>
        <v>1.081</v>
      </c>
      <c r="Y986">
        <f t="shared" si="392"/>
        <v>1.081</v>
      </c>
      <c r="Z986" s="4">
        <f t="shared" si="393"/>
        <v>816443.03</v>
      </c>
      <c r="AA986" s="4">
        <f t="shared" si="389"/>
        <v>188816.61183018066</v>
      </c>
      <c r="AB986" s="4">
        <f t="shared" si="394"/>
        <v>816447.35400000005</v>
      </c>
      <c r="AC986" s="4">
        <f>SUM($AB$5:AB986)</f>
        <v>305387577.69399965</v>
      </c>
      <c r="AD986">
        <f t="shared" si="395"/>
        <v>0.26806459072091093</v>
      </c>
      <c r="AF986" s="2">
        <v>982</v>
      </c>
      <c r="AG986">
        <f t="shared" si="396"/>
        <v>3.9162499999998999</v>
      </c>
      <c r="AH986">
        <f t="shared" si="397"/>
        <v>3.9162499999998999</v>
      </c>
      <c r="AI986">
        <f t="shared" si="398"/>
        <v>3.9162499999998999</v>
      </c>
      <c r="AJ986">
        <f t="shared" si="399"/>
        <v>3.9162499999998999</v>
      </c>
      <c r="AK986">
        <f t="shared" si="400"/>
        <v>15.664999999999599</v>
      </c>
      <c r="AL986">
        <v>31.329999999999199</v>
      </c>
      <c r="AM986">
        <f>SUM($AL$5:AL986)</f>
        <v>22771.809999999903</v>
      </c>
      <c r="AU986" s="2">
        <v>982</v>
      </c>
      <c r="AV986" s="1">
        <f t="shared" si="388"/>
        <v>24500</v>
      </c>
      <c r="AW986" s="1">
        <f t="shared" si="383"/>
        <v>24500</v>
      </c>
      <c r="AX986" s="1">
        <f t="shared" si="384"/>
        <v>24500</v>
      </c>
      <c r="AY986" s="1">
        <f t="shared" si="385"/>
        <v>24500</v>
      </c>
      <c r="AZ986" s="1">
        <f t="shared" si="386"/>
        <v>490000</v>
      </c>
      <c r="BA986" s="1">
        <f t="shared" si="387"/>
        <v>588000</v>
      </c>
      <c r="BB986">
        <v>5</v>
      </c>
      <c r="BC986" s="1">
        <f>SUM($BA$5:BA986)</f>
        <v>285585900</v>
      </c>
      <c r="BD986" s="1">
        <v>0</v>
      </c>
      <c r="BE986" s="1">
        <f>SUM($BA$235:BA986)</f>
        <v>273456000</v>
      </c>
    </row>
    <row r="987" spans="21:57" x14ac:dyDescent="0.3">
      <c r="U987" s="2">
        <v>983</v>
      </c>
      <c r="V987">
        <v>1.0820000000000001</v>
      </c>
      <c r="W987">
        <f t="shared" si="390"/>
        <v>1.0820000000000001</v>
      </c>
      <c r="X987">
        <f t="shared" si="391"/>
        <v>1.0820000000000001</v>
      </c>
      <c r="Y987">
        <f t="shared" si="392"/>
        <v>1.0820000000000001</v>
      </c>
      <c r="Z987" s="4">
        <f t="shared" si="393"/>
        <v>818015.5</v>
      </c>
      <c r="AA987" s="4">
        <f t="shared" si="389"/>
        <v>189005.42844201083</v>
      </c>
      <c r="AB987" s="4">
        <f t="shared" si="394"/>
        <v>818019.82799999998</v>
      </c>
      <c r="AC987" s="4">
        <f>SUM($AB$5:AB987)</f>
        <v>306205597.52199966</v>
      </c>
      <c r="AD987">
        <f t="shared" si="395"/>
        <v>0.26786283652299386</v>
      </c>
      <c r="AF987" s="2">
        <v>983</v>
      </c>
      <c r="AG987">
        <f t="shared" si="396"/>
        <v>3.9174999999999001</v>
      </c>
      <c r="AH987">
        <f t="shared" si="397"/>
        <v>3.9174999999999001</v>
      </c>
      <c r="AI987">
        <f t="shared" si="398"/>
        <v>3.9174999999999001</v>
      </c>
      <c r="AJ987">
        <f t="shared" si="399"/>
        <v>3.9174999999999001</v>
      </c>
      <c r="AK987">
        <f t="shared" si="400"/>
        <v>15.6699999999996</v>
      </c>
      <c r="AL987">
        <v>31.3399999999992</v>
      </c>
      <c r="AM987">
        <f>SUM($AL$5:AL987)</f>
        <v>22803.149999999903</v>
      </c>
      <c r="AU987" s="2">
        <v>983</v>
      </c>
      <c r="AV987" s="1">
        <f t="shared" si="388"/>
        <v>24500</v>
      </c>
      <c r="AW987" s="1">
        <f t="shared" si="383"/>
        <v>24500</v>
      </c>
      <c r="AX987" s="1">
        <f t="shared" si="384"/>
        <v>24500</v>
      </c>
      <c r="AY987" s="1">
        <f t="shared" si="385"/>
        <v>24500</v>
      </c>
      <c r="AZ987" s="1">
        <f t="shared" si="386"/>
        <v>490000</v>
      </c>
      <c r="BA987" s="1">
        <f t="shared" si="387"/>
        <v>588000</v>
      </c>
      <c r="BB987">
        <v>5</v>
      </c>
      <c r="BC987" s="1">
        <f>SUM($BA$5:BA987)</f>
        <v>286173900</v>
      </c>
      <c r="BD987" s="1">
        <v>0</v>
      </c>
      <c r="BE987" s="1">
        <f>SUM($BA$235:BA987)</f>
        <v>274044000</v>
      </c>
    </row>
    <row r="988" spans="21:57" x14ac:dyDescent="0.3">
      <c r="U988" s="2">
        <v>984</v>
      </c>
      <c r="V988">
        <v>1.083</v>
      </c>
      <c r="W988">
        <f t="shared" si="390"/>
        <v>1.083</v>
      </c>
      <c r="X988">
        <f t="shared" si="391"/>
        <v>1.083</v>
      </c>
      <c r="Y988">
        <f t="shared" si="392"/>
        <v>1.083</v>
      </c>
      <c r="Z988" s="4">
        <f t="shared" si="393"/>
        <v>819590.29</v>
      </c>
      <c r="AA988" s="4">
        <f t="shared" si="389"/>
        <v>189194.43387045283</v>
      </c>
      <c r="AB988" s="4">
        <f t="shared" si="394"/>
        <v>819594.62200000009</v>
      </c>
      <c r="AC988" s="4">
        <f>SUM($AB$5:AB988)</f>
        <v>307025192.14399964</v>
      </c>
      <c r="AD988">
        <f t="shared" si="395"/>
        <v>0.26766154134105741</v>
      </c>
      <c r="AF988" s="2">
        <v>984</v>
      </c>
      <c r="AG988">
        <f t="shared" si="396"/>
        <v>3.9187499999998998</v>
      </c>
      <c r="AH988">
        <f t="shared" si="397"/>
        <v>3.9187499999998998</v>
      </c>
      <c r="AI988">
        <f t="shared" si="398"/>
        <v>3.9187499999998998</v>
      </c>
      <c r="AJ988">
        <f t="shared" si="399"/>
        <v>3.9187499999998998</v>
      </c>
      <c r="AK988">
        <f t="shared" si="400"/>
        <v>15.674999999999599</v>
      </c>
      <c r="AL988">
        <v>31.349999999999199</v>
      </c>
      <c r="AM988">
        <f>SUM($AL$5:AL988)</f>
        <v>22834.499999999902</v>
      </c>
      <c r="AU988" s="2">
        <v>984</v>
      </c>
      <c r="AV988" s="1">
        <f t="shared" si="388"/>
        <v>24500</v>
      </c>
      <c r="AW988" s="1">
        <f t="shared" si="383"/>
        <v>24500</v>
      </c>
      <c r="AX988" s="1">
        <f t="shared" si="384"/>
        <v>24500</v>
      </c>
      <c r="AY988" s="1">
        <f t="shared" si="385"/>
        <v>24500</v>
      </c>
      <c r="AZ988" s="1">
        <f t="shared" si="386"/>
        <v>490000</v>
      </c>
      <c r="BA988" s="1">
        <f t="shared" si="387"/>
        <v>588000</v>
      </c>
      <c r="BB988">
        <v>5</v>
      </c>
      <c r="BC988" s="1">
        <f>SUM($BA$5:BA988)</f>
        <v>286761900</v>
      </c>
      <c r="BD988" s="1">
        <v>0</v>
      </c>
      <c r="BE988" s="1">
        <f>SUM($BA$235:BA988)</f>
        <v>274632000</v>
      </c>
    </row>
    <row r="989" spans="21:57" x14ac:dyDescent="0.3">
      <c r="U989" s="2">
        <v>985</v>
      </c>
      <c r="V989">
        <v>1.0840000000000001</v>
      </c>
      <c r="W989">
        <f t="shared" si="390"/>
        <v>1.0840000000000001</v>
      </c>
      <c r="X989">
        <f t="shared" si="391"/>
        <v>1.0840000000000001</v>
      </c>
      <c r="Y989">
        <f t="shared" si="392"/>
        <v>1.0840000000000001</v>
      </c>
      <c r="Z989" s="4">
        <f t="shared" si="393"/>
        <v>821167.42</v>
      </c>
      <c r="AA989" s="4">
        <f t="shared" si="389"/>
        <v>189383.62830432327</v>
      </c>
      <c r="AB989" s="4">
        <f t="shared" si="394"/>
        <v>821171.75600000005</v>
      </c>
      <c r="AC989" s="4">
        <f>SUM($AB$5:AB989)</f>
        <v>307846363.89999962</v>
      </c>
      <c r="AD989">
        <f t="shared" si="395"/>
        <v>0.26746070909218417</v>
      </c>
      <c r="AF989" s="2">
        <v>985</v>
      </c>
      <c r="AG989">
        <f t="shared" si="396"/>
        <v>3.9199999999999</v>
      </c>
      <c r="AH989">
        <f t="shared" si="397"/>
        <v>3.9199999999999</v>
      </c>
      <c r="AI989">
        <f t="shared" si="398"/>
        <v>3.9199999999999</v>
      </c>
      <c r="AJ989">
        <f t="shared" si="399"/>
        <v>3.9199999999999</v>
      </c>
      <c r="AK989">
        <f t="shared" si="400"/>
        <v>15.6799999999996</v>
      </c>
      <c r="AL989">
        <v>31.3599999999992</v>
      </c>
      <c r="AM989">
        <f>SUM($AL$5:AL989)</f>
        <v>22865.859999999902</v>
      </c>
      <c r="AU989" s="2">
        <v>985</v>
      </c>
      <c r="AV989" s="1">
        <f t="shared" si="388"/>
        <v>24500</v>
      </c>
      <c r="AW989" s="1">
        <f t="shared" si="383"/>
        <v>24500</v>
      </c>
      <c r="AX989" s="1">
        <f t="shared" si="384"/>
        <v>24500</v>
      </c>
      <c r="AY989" s="1">
        <f t="shared" si="385"/>
        <v>24500</v>
      </c>
      <c r="AZ989" s="1">
        <f t="shared" si="386"/>
        <v>490000</v>
      </c>
      <c r="BA989" s="1">
        <f t="shared" si="387"/>
        <v>588000</v>
      </c>
      <c r="BB989">
        <v>5</v>
      </c>
      <c r="BC989" s="1">
        <f>SUM($BA$5:BA989)</f>
        <v>287349900</v>
      </c>
      <c r="BD989" s="1">
        <v>0</v>
      </c>
      <c r="BE989" s="1">
        <f>SUM($BA$235:BA989)</f>
        <v>275220000</v>
      </c>
    </row>
    <row r="990" spans="21:57" x14ac:dyDescent="0.3">
      <c r="U990" s="2">
        <v>986</v>
      </c>
      <c r="V990">
        <v>1.085</v>
      </c>
      <c r="W990">
        <f t="shared" si="390"/>
        <v>1.085</v>
      </c>
      <c r="X990">
        <f t="shared" si="391"/>
        <v>1.085</v>
      </c>
      <c r="Y990">
        <f t="shared" si="392"/>
        <v>1.085</v>
      </c>
      <c r="Z990" s="4">
        <f t="shared" si="393"/>
        <v>822746.88</v>
      </c>
      <c r="AA990" s="4">
        <f t="shared" si="389"/>
        <v>189573.01193262756</v>
      </c>
      <c r="AB990" s="4">
        <f t="shared" si="394"/>
        <v>822751.22</v>
      </c>
      <c r="AC990" s="4">
        <f>SUM($AB$5:AB990)</f>
        <v>308669115.11999965</v>
      </c>
      <c r="AD990">
        <f t="shared" si="395"/>
        <v>0.26726033388112064</v>
      </c>
      <c r="AF990" s="2">
        <v>986</v>
      </c>
      <c r="AG990">
        <f t="shared" si="396"/>
        <v>3.9212499999999002</v>
      </c>
      <c r="AH990">
        <f t="shared" si="397"/>
        <v>3.9212499999999002</v>
      </c>
      <c r="AI990">
        <f t="shared" si="398"/>
        <v>3.9212499999999002</v>
      </c>
      <c r="AJ990">
        <f t="shared" si="399"/>
        <v>3.9212499999999002</v>
      </c>
      <c r="AK990">
        <f t="shared" si="400"/>
        <v>15.684999999999601</v>
      </c>
      <c r="AL990">
        <v>31.369999999999202</v>
      </c>
      <c r="AM990">
        <f>SUM($AL$5:AL990)</f>
        <v>22897.229999999901</v>
      </c>
      <c r="AU990" s="2">
        <v>986</v>
      </c>
      <c r="AV990" s="1">
        <f t="shared" si="388"/>
        <v>24500</v>
      </c>
      <c r="AW990" s="1">
        <f t="shared" si="383"/>
        <v>24500</v>
      </c>
      <c r="AX990" s="1">
        <f t="shared" si="384"/>
        <v>24500</v>
      </c>
      <c r="AY990" s="1">
        <f t="shared" si="385"/>
        <v>24500</v>
      </c>
      <c r="AZ990" s="1">
        <f t="shared" si="386"/>
        <v>490000</v>
      </c>
      <c r="BA990" s="1">
        <f t="shared" si="387"/>
        <v>588000</v>
      </c>
      <c r="BB990">
        <v>5</v>
      </c>
      <c r="BC990" s="1">
        <f>SUM($BA$5:BA990)</f>
        <v>287937900</v>
      </c>
      <c r="BD990" s="1">
        <v>0</v>
      </c>
      <c r="BE990" s="1">
        <f>SUM($BA$235:BA990)</f>
        <v>275808000</v>
      </c>
    </row>
    <row r="991" spans="21:57" x14ac:dyDescent="0.3">
      <c r="U991" s="2">
        <v>987</v>
      </c>
      <c r="V991">
        <v>1.0860000000000001</v>
      </c>
      <c r="W991">
        <f t="shared" si="390"/>
        <v>1.0860000000000001</v>
      </c>
      <c r="X991">
        <f t="shared" si="391"/>
        <v>1.0860000000000001</v>
      </c>
      <c r="Y991">
        <f t="shared" si="392"/>
        <v>1.0860000000000001</v>
      </c>
      <c r="Z991" s="4">
        <f t="shared" si="393"/>
        <v>824328.67</v>
      </c>
      <c r="AA991" s="4">
        <f t="shared" si="389"/>
        <v>189762.58494456016</v>
      </c>
      <c r="AB991" s="4">
        <f t="shared" si="394"/>
        <v>824333.01400000008</v>
      </c>
      <c r="AC991" s="4">
        <f>SUM($AB$5:AB991)</f>
        <v>309493448.13399965</v>
      </c>
      <c r="AD991">
        <f t="shared" si="395"/>
        <v>0.2670604131156844</v>
      </c>
      <c r="AF991" s="2">
        <v>987</v>
      </c>
      <c r="AG991">
        <f t="shared" si="396"/>
        <v>3.9224999999999</v>
      </c>
      <c r="AH991">
        <f t="shared" si="397"/>
        <v>3.9224999999999</v>
      </c>
      <c r="AI991">
        <f t="shared" si="398"/>
        <v>3.9224999999999</v>
      </c>
      <c r="AJ991">
        <f t="shared" si="399"/>
        <v>3.9224999999999</v>
      </c>
      <c r="AK991">
        <f t="shared" si="400"/>
        <v>15.6899999999996</v>
      </c>
      <c r="AL991">
        <v>31.3799999999992</v>
      </c>
      <c r="AM991">
        <f>SUM($AL$5:AL991)</f>
        <v>22928.609999999899</v>
      </c>
      <c r="AU991" s="2">
        <v>987</v>
      </c>
      <c r="AV991" s="1">
        <f t="shared" si="388"/>
        <v>24500</v>
      </c>
      <c r="AW991" s="1">
        <f t="shared" si="383"/>
        <v>24500</v>
      </c>
      <c r="AX991" s="1">
        <f t="shared" si="384"/>
        <v>24500</v>
      </c>
      <c r="AY991" s="1">
        <f t="shared" si="385"/>
        <v>24500</v>
      </c>
      <c r="AZ991" s="1">
        <f t="shared" si="386"/>
        <v>490000</v>
      </c>
      <c r="BA991" s="1">
        <f t="shared" si="387"/>
        <v>588000</v>
      </c>
      <c r="BB991">
        <v>5</v>
      </c>
      <c r="BC991" s="1">
        <f>SUM($BA$5:BA991)</f>
        <v>288525900</v>
      </c>
      <c r="BD991" s="1">
        <v>0</v>
      </c>
      <c r="BE991" s="1">
        <f>SUM($BA$235:BA991)</f>
        <v>276396000</v>
      </c>
    </row>
    <row r="992" spans="21:57" x14ac:dyDescent="0.3">
      <c r="U992" s="2">
        <v>988</v>
      </c>
      <c r="V992">
        <v>1.087</v>
      </c>
      <c r="W992">
        <f t="shared" si="390"/>
        <v>1.087</v>
      </c>
      <c r="X992">
        <f t="shared" si="391"/>
        <v>1.087</v>
      </c>
      <c r="Y992">
        <f t="shared" si="392"/>
        <v>1.087</v>
      </c>
      <c r="Z992" s="4">
        <f t="shared" si="393"/>
        <v>825912.81</v>
      </c>
      <c r="AA992" s="4">
        <f t="shared" si="389"/>
        <v>189952.34752950471</v>
      </c>
      <c r="AB992" s="4">
        <f t="shared" si="394"/>
        <v>825917.15800000005</v>
      </c>
      <c r="AC992" s="4">
        <f>SUM($AB$5:AB992)</f>
        <v>310319365.29199964</v>
      </c>
      <c r="AD992">
        <f t="shared" si="395"/>
        <v>0.26686095068558596</v>
      </c>
      <c r="AF992" s="2">
        <v>988</v>
      </c>
      <c r="AG992">
        <f t="shared" si="396"/>
        <v>3.9237499999999002</v>
      </c>
      <c r="AH992">
        <f t="shared" si="397"/>
        <v>3.9237499999999002</v>
      </c>
      <c r="AI992">
        <f t="shared" si="398"/>
        <v>3.9237499999999002</v>
      </c>
      <c r="AJ992">
        <f t="shared" si="399"/>
        <v>3.9237499999999002</v>
      </c>
      <c r="AK992">
        <f t="shared" si="400"/>
        <v>15.694999999999601</v>
      </c>
      <c r="AL992">
        <v>31.389999999999201</v>
      </c>
      <c r="AM992">
        <f>SUM($AL$5:AL992)</f>
        <v>22959.999999999898</v>
      </c>
      <c r="AU992" s="2">
        <v>988</v>
      </c>
      <c r="AV992" s="1">
        <f t="shared" si="388"/>
        <v>24500</v>
      </c>
      <c r="AW992" s="1">
        <f t="shared" si="383"/>
        <v>24500</v>
      </c>
      <c r="AX992" s="1">
        <f t="shared" si="384"/>
        <v>24500</v>
      </c>
      <c r="AY992" s="1">
        <f t="shared" si="385"/>
        <v>24500</v>
      </c>
      <c r="AZ992" s="1">
        <f t="shared" si="386"/>
        <v>490000</v>
      </c>
      <c r="BA992" s="1">
        <f t="shared" si="387"/>
        <v>588000</v>
      </c>
      <c r="BB992">
        <v>5</v>
      </c>
      <c r="BC992" s="1">
        <f>SUM($BA$5:BA992)</f>
        <v>289113900</v>
      </c>
      <c r="BD992" s="1">
        <v>0</v>
      </c>
      <c r="BE992" s="1">
        <f>SUM($BA$235:BA992)</f>
        <v>276984000</v>
      </c>
    </row>
    <row r="993" spans="21:57" x14ac:dyDescent="0.3">
      <c r="U993" s="2">
        <v>989</v>
      </c>
      <c r="V993">
        <v>1.0880000000000001</v>
      </c>
      <c r="W993">
        <f t="shared" si="390"/>
        <v>1.0880000000000001</v>
      </c>
      <c r="X993">
        <f t="shared" si="391"/>
        <v>1.0880000000000001</v>
      </c>
      <c r="Y993">
        <f t="shared" si="392"/>
        <v>1.0880000000000001</v>
      </c>
      <c r="Z993" s="4">
        <f t="shared" si="393"/>
        <v>827499.29</v>
      </c>
      <c r="AA993" s="4">
        <f t="shared" si="389"/>
        <v>190142.29987703418</v>
      </c>
      <c r="AB993" s="4">
        <f t="shared" si="394"/>
        <v>827503.64199999999</v>
      </c>
      <c r="AC993" s="4">
        <f>SUM($AB$5:AB993)</f>
        <v>311146868.93399966</v>
      </c>
      <c r="AD993">
        <f t="shared" si="395"/>
        <v>0.2666619407465492</v>
      </c>
      <c r="AE993" s="16"/>
      <c r="AF993" s="2">
        <v>989</v>
      </c>
      <c r="AG993">
        <f t="shared" si="396"/>
        <v>3.9249999999998999</v>
      </c>
      <c r="AH993">
        <f t="shared" si="397"/>
        <v>3.9249999999998999</v>
      </c>
      <c r="AI993">
        <f t="shared" si="398"/>
        <v>3.9249999999998999</v>
      </c>
      <c r="AJ993">
        <f t="shared" si="399"/>
        <v>3.9249999999998999</v>
      </c>
      <c r="AK993">
        <f t="shared" si="400"/>
        <v>15.6999999999996</v>
      </c>
      <c r="AL993">
        <v>31.399999999999199</v>
      </c>
      <c r="AM993">
        <f>SUM($AL$5:AL993)</f>
        <v>22991.399999999896</v>
      </c>
      <c r="AU993" s="2">
        <v>989</v>
      </c>
      <c r="AV993" s="1">
        <f t="shared" si="388"/>
        <v>24500</v>
      </c>
      <c r="AW993" s="1">
        <f t="shared" si="383"/>
        <v>24500</v>
      </c>
      <c r="AX993" s="1">
        <f t="shared" si="384"/>
        <v>24500</v>
      </c>
      <c r="AY993" s="1">
        <f t="shared" si="385"/>
        <v>24500</v>
      </c>
      <c r="AZ993" s="1">
        <f t="shared" si="386"/>
        <v>490000</v>
      </c>
      <c r="BA993" s="1">
        <f t="shared" si="387"/>
        <v>588000</v>
      </c>
      <c r="BB993">
        <v>5</v>
      </c>
      <c r="BC993" s="1">
        <f>SUM($BA$5:BA993)</f>
        <v>289701900</v>
      </c>
      <c r="BD993" s="1">
        <v>0</v>
      </c>
      <c r="BE993" s="1">
        <f>SUM($BA$235:BA993)</f>
        <v>277572000</v>
      </c>
    </row>
    <row r="994" spans="21:57" x14ac:dyDescent="0.3">
      <c r="U994" s="2">
        <v>990</v>
      </c>
      <c r="V994">
        <v>1.089</v>
      </c>
      <c r="W994">
        <f t="shared" si="390"/>
        <v>1.089</v>
      </c>
      <c r="X994">
        <f t="shared" si="391"/>
        <v>1.089</v>
      </c>
      <c r="Y994">
        <f t="shared" si="392"/>
        <v>1.089</v>
      </c>
      <c r="Z994" s="4">
        <f t="shared" si="393"/>
        <v>829088.12</v>
      </c>
      <c r="AA994" s="4">
        <f t="shared" si="389"/>
        <v>190332.44217691119</v>
      </c>
      <c r="AB994" s="4">
        <f t="shared" si="394"/>
        <v>829092.47600000002</v>
      </c>
      <c r="AC994" s="4">
        <f>SUM($AB$5:AB994)</f>
        <v>311975961.40999967</v>
      </c>
      <c r="AD994">
        <f t="shared" si="395"/>
        <v>0.26646338394485908</v>
      </c>
      <c r="AF994" s="2">
        <v>990</v>
      </c>
      <c r="AG994">
        <f t="shared" si="396"/>
        <v>3.9262499999999001</v>
      </c>
      <c r="AH994">
        <f t="shared" si="397"/>
        <v>3.9262499999999001</v>
      </c>
      <c r="AI994">
        <f t="shared" si="398"/>
        <v>3.9262499999999001</v>
      </c>
      <c r="AJ994">
        <f t="shared" si="399"/>
        <v>3.9262499999999001</v>
      </c>
      <c r="AK994">
        <f t="shared" si="400"/>
        <v>15.7049999999996</v>
      </c>
      <c r="AL994">
        <v>31.409999999999201</v>
      </c>
      <c r="AM994">
        <f>SUM($AL$5:AL994)</f>
        <v>23022.809999999896</v>
      </c>
      <c r="AU994" s="2">
        <v>990</v>
      </c>
      <c r="AV994" s="1">
        <f t="shared" si="388"/>
        <v>24500</v>
      </c>
      <c r="AW994" s="1">
        <f t="shared" si="383"/>
        <v>24500</v>
      </c>
      <c r="AX994" s="1">
        <f t="shared" si="384"/>
        <v>24500</v>
      </c>
      <c r="AY994" s="1">
        <f t="shared" si="385"/>
        <v>24500</v>
      </c>
      <c r="AZ994" s="1">
        <f t="shared" si="386"/>
        <v>490000</v>
      </c>
      <c r="BA994" s="1">
        <f t="shared" si="387"/>
        <v>588000</v>
      </c>
      <c r="BB994">
        <v>5</v>
      </c>
      <c r="BC994" s="1">
        <f>SUM($BA$5:BA994)</f>
        <v>290289900</v>
      </c>
      <c r="BD994" s="1">
        <v>0</v>
      </c>
      <c r="BE994" s="1">
        <f>SUM($BA$235:BA994)</f>
        <v>278160000</v>
      </c>
    </row>
    <row r="995" spans="21:57" x14ac:dyDescent="0.3">
      <c r="U995" s="2">
        <v>991</v>
      </c>
      <c r="V995">
        <v>1.0900000000000001</v>
      </c>
      <c r="W995">
        <f t="shared" si="390"/>
        <v>1.0900000000000001</v>
      </c>
      <c r="X995">
        <f t="shared" si="391"/>
        <v>1.0900000000000001</v>
      </c>
      <c r="Y995">
        <f t="shared" si="392"/>
        <v>1.0900000000000001</v>
      </c>
      <c r="Z995" s="4">
        <f t="shared" si="393"/>
        <v>830679.3</v>
      </c>
      <c r="AA995" s="4">
        <f t="shared" si="389"/>
        <v>190522.77461908807</v>
      </c>
      <c r="AB995" s="4">
        <f t="shared" si="394"/>
        <v>830683.66</v>
      </c>
      <c r="AC995" s="4">
        <f>SUM($AB$5:AB995)</f>
        <v>312806645.06999969</v>
      </c>
      <c r="AD995">
        <f t="shared" si="395"/>
        <v>0.26626527769821967</v>
      </c>
      <c r="AF995" s="2">
        <v>991</v>
      </c>
      <c r="AG995">
        <f t="shared" si="396"/>
        <v>3.9274999999998998</v>
      </c>
      <c r="AH995">
        <f t="shared" si="397"/>
        <v>3.9274999999998998</v>
      </c>
      <c r="AI995">
        <f t="shared" si="398"/>
        <v>3.9274999999998998</v>
      </c>
      <c r="AJ995">
        <f t="shared" si="399"/>
        <v>3.9274999999998998</v>
      </c>
      <c r="AK995">
        <f t="shared" si="400"/>
        <v>15.709999999999599</v>
      </c>
      <c r="AL995">
        <v>31.419999999999199</v>
      </c>
      <c r="AM995">
        <f>SUM($AL$5:AL995)</f>
        <v>23054.229999999894</v>
      </c>
      <c r="AU995" s="2">
        <v>991</v>
      </c>
      <c r="AV995" s="1">
        <f t="shared" si="388"/>
        <v>25000</v>
      </c>
      <c r="AW995" s="1">
        <f t="shared" si="383"/>
        <v>25000</v>
      </c>
      <c r="AX995" s="1">
        <f t="shared" si="384"/>
        <v>25000</v>
      </c>
      <c r="AY995" s="1">
        <f t="shared" si="385"/>
        <v>25000</v>
      </c>
      <c r="AZ995" s="1">
        <f t="shared" si="386"/>
        <v>500000</v>
      </c>
      <c r="BA995" s="1">
        <f t="shared" si="387"/>
        <v>600000</v>
      </c>
      <c r="BB995">
        <v>5</v>
      </c>
      <c r="BC995" s="1">
        <f>SUM($BA$5:BA995)</f>
        <v>290889900</v>
      </c>
      <c r="BD995" s="1">
        <v>0</v>
      </c>
      <c r="BE995" s="1">
        <f>SUM($BA$235:BA995)</f>
        <v>278760000</v>
      </c>
    </row>
    <row r="996" spans="21:57" x14ac:dyDescent="0.3">
      <c r="U996" s="2">
        <v>992</v>
      </c>
      <c r="V996">
        <v>1.091</v>
      </c>
      <c r="W996">
        <f t="shared" si="390"/>
        <v>1.091</v>
      </c>
      <c r="X996">
        <f t="shared" si="391"/>
        <v>1.091</v>
      </c>
      <c r="Y996">
        <f t="shared" si="392"/>
        <v>1.091</v>
      </c>
      <c r="Z996" s="4">
        <f t="shared" si="393"/>
        <v>832272.83</v>
      </c>
      <c r="AA996" s="4">
        <f t="shared" si="389"/>
        <v>190713.29739370715</v>
      </c>
      <c r="AB996" s="4">
        <f t="shared" si="394"/>
        <v>832277.1939999999</v>
      </c>
      <c r="AC996" s="4">
        <f>SUM($AB$5:AB996)</f>
        <v>313638922.2639997</v>
      </c>
      <c r="AD996">
        <f t="shared" si="395"/>
        <v>0.26606761944387697</v>
      </c>
      <c r="AF996" s="2">
        <v>992</v>
      </c>
      <c r="AG996">
        <f t="shared" si="396"/>
        <v>3.9287499999999</v>
      </c>
      <c r="AH996">
        <f t="shared" si="397"/>
        <v>3.9287499999999</v>
      </c>
      <c r="AI996">
        <f t="shared" si="398"/>
        <v>3.9287499999999</v>
      </c>
      <c r="AJ996">
        <f t="shared" si="399"/>
        <v>3.9287499999999</v>
      </c>
      <c r="AK996">
        <f t="shared" si="400"/>
        <v>15.7149999999996</v>
      </c>
      <c r="AL996">
        <v>31.4299999999992</v>
      </c>
      <c r="AM996">
        <f>SUM($AL$5:AL996)</f>
        <v>23085.659999999894</v>
      </c>
      <c r="AU996" s="2">
        <v>992</v>
      </c>
      <c r="AV996" s="1">
        <f t="shared" si="388"/>
        <v>25000</v>
      </c>
      <c r="AW996" s="1">
        <f t="shared" si="383"/>
        <v>25000</v>
      </c>
      <c r="AX996" s="1">
        <f t="shared" si="384"/>
        <v>25000</v>
      </c>
      <c r="AY996" s="1">
        <f t="shared" si="385"/>
        <v>25000</v>
      </c>
      <c r="AZ996" s="1">
        <f t="shared" si="386"/>
        <v>500000</v>
      </c>
      <c r="BA996" s="1">
        <f t="shared" si="387"/>
        <v>600000</v>
      </c>
      <c r="BB996">
        <v>5</v>
      </c>
      <c r="BC996" s="1">
        <f>SUM($BA$5:BA996)</f>
        <v>291489900</v>
      </c>
      <c r="BD996" s="1">
        <v>0</v>
      </c>
      <c r="BE996" s="1">
        <f>SUM($BA$235:BA996)</f>
        <v>279360000</v>
      </c>
    </row>
    <row r="997" spans="21:57" x14ac:dyDescent="0.3">
      <c r="U997" s="2">
        <v>993</v>
      </c>
      <c r="V997">
        <v>1.0920000000000001</v>
      </c>
      <c r="W997">
        <f t="shared" si="390"/>
        <v>1.0920000000000001</v>
      </c>
      <c r="X997">
        <f t="shared" si="391"/>
        <v>1.0920000000000001</v>
      </c>
      <c r="Y997">
        <f t="shared" si="392"/>
        <v>1.0920000000000001</v>
      </c>
      <c r="Z997" s="4">
        <f t="shared" si="393"/>
        <v>833868.72</v>
      </c>
      <c r="AA997" s="4">
        <f t="shared" si="389"/>
        <v>190904.01069110085</v>
      </c>
      <c r="AB997" s="4">
        <f t="shared" si="394"/>
        <v>833873.08799999999</v>
      </c>
      <c r="AC997" s="4">
        <f>SUM($AB$5:AB997)</f>
        <v>314472795.3519997</v>
      </c>
      <c r="AD997">
        <f t="shared" si="395"/>
        <v>0.26587040982690996</v>
      </c>
      <c r="AF997" s="2">
        <v>993</v>
      </c>
      <c r="AG997">
        <f t="shared" si="396"/>
        <v>3.9299999999998998</v>
      </c>
      <c r="AH997">
        <f t="shared" si="397"/>
        <v>3.9299999999998998</v>
      </c>
      <c r="AI997">
        <f t="shared" si="398"/>
        <v>3.9299999999998998</v>
      </c>
      <c r="AJ997">
        <f t="shared" si="399"/>
        <v>3.9299999999998998</v>
      </c>
      <c r="AK997">
        <f t="shared" si="400"/>
        <v>15.719999999999599</v>
      </c>
      <c r="AL997">
        <v>31.439999999999198</v>
      </c>
      <c r="AM997">
        <f>SUM($AL$5:AL997)</f>
        <v>23117.099999999893</v>
      </c>
      <c r="AU997" s="2">
        <v>993</v>
      </c>
      <c r="AV997" s="1">
        <f t="shared" si="388"/>
        <v>25000</v>
      </c>
      <c r="AW997" s="1">
        <f t="shared" si="383"/>
        <v>25000</v>
      </c>
      <c r="AX997" s="1">
        <f t="shared" si="384"/>
        <v>25000</v>
      </c>
      <c r="AY997" s="1">
        <f t="shared" si="385"/>
        <v>25000</v>
      </c>
      <c r="AZ997" s="1">
        <f t="shared" si="386"/>
        <v>500000</v>
      </c>
      <c r="BA997" s="1">
        <f t="shared" si="387"/>
        <v>600000</v>
      </c>
      <c r="BB997">
        <v>5</v>
      </c>
      <c r="BC997" s="1">
        <f>SUM($BA$5:BA997)</f>
        <v>292089900</v>
      </c>
      <c r="BD997" s="1">
        <v>0</v>
      </c>
      <c r="BE997" s="1">
        <f>SUM($BA$235:BA997)</f>
        <v>279960000</v>
      </c>
    </row>
    <row r="998" spans="21:57" x14ac:dyDescent="0.3">
      <c r="U998" s="2">
        <v>994</v>
      </c>
      <c r="V998">
        <v>1.093</v>
      </c>
      <c r="W998">
        <f t="shared" si="390"/>
        <v>1.093</v>
      </c>
      <c r="X998">
        <f t="shared" si="391"/>
        <v>1.093</v>
      </c>
      <c r="Y998">
        <f t="shared" si="392"/>
        <v>1.093</v>
      </c>
      <c r="Z998" s="4">
        <f t="shared" si="393"/>
        <v>835466.97</v>
      </c>
      <c r="AA998" s="4">
        <f t="shared" si="389"/>
        <v>191094.91470179192</v>
      </c>
      <c r="AB998" s="4">
        <f t="shared" si="394"/>
        <v>835471.34199999995</v>
      </c>
      <c r="AC998" s="4">
        <f>SUM($AB$5:AB998)</f>
        <v>315308266.69399971</v>
      </c>
      <c r="AD998">
        <f t="shared" si="395"/>
        <v>0.26567364628944684</v>
      </c>
      <c r="AF998" s="2">
        <v>994</v>
      </c>
      <c r="AG998">
        <f t="shared" si="396"/>
        <v>3.9312499999999</v>
      </c>
      <c r="AH998">
        <f t="shared" si="397"/>
        <v>3.9312499999999</v>
      </c>
      <c r="AI998">
        <f t="shared" si="398"/>
        <v>3.9312499999999</v>
      </c>
      <c r="AJ998">
        <f t="shared" si="399"/>
        <v>3.9312499999999</v>
      </c>
      <c r="AK998">
        <f t="shared" si="400"/>
        <v>15.7249999999996</v>
      </c>
      <c r="AL998">
        <v>31.4499999999992</v>
      </c>
      <c r="AM998">
        <f>SUM($AL$5:AL998)</f>
        <v>23148.549999999894</v>
      </c>
      <c r="AU998" s="2">
        <v>994</v>
      </c>
      <c r="AV998" s="1">
        <f t="shared" si="388"/>
        <v>25000</v>
      </c>
      <c r="AW998" s="1">
        <f t="shared" si="383"/>
        <v>25000</v>
      </c>
      <c r="AX998" s="1">
        <f t="shared" si="384"/>
        <v>25000</v>
      </c>
      <c r="AY998" s="1">
        <f t="shared" si="385"/>
        <v>25000</v>
      </c>
      <c r="AZ998" s="1">
        <f t="shared" si="386"/>
        <v>500000</v>
      </c>
      <c r="BA998" s="1">
        <f t="shared" si="387"/>
        <v>600000</v>
      </c>
      <c r="BB998">
        <v>5</v>
      </c>
      <c r="BC998" s="1">
        <f>SUM($BA$5:BA998)</f>
        <v>292689900</v>
      </c>
      <c r="BD998" s="1">
        <v>0</v>
      </c>
      <c r="BE998" s="1">
        <f>SUM($BA$235:BA998)</f>
        <v>280560000</v>
      </c>
    </row>
    <row r="999" spans="21:57" x14ac:dyDescent="0.3">
      <c r="U999" s="2">
        <v>995</v>
      </c>
      <c r="V999">
        <v>1.0940000000000001</v>
      </c>
      <c r="W999">
        <f t="shared" si="390"/>
        <v>1.0940000000000001</v>
      </c>
      <c r="X999">
        <f t="shared" si="391"/>
        <v>1.0940000000000001</v>
      </c>
      <c r="Y999">
        <f t="shared" si="392"/>
        <v>1.0940000000000001</v>
      </c>
      <c r="Z999" s="4">
        <f t="shared" si="393"/>
        <v>837067.58</v>
      </c>
      <c r="AA999" s="4">
        <f t="shared" si="389"/>
        <v>191286.00961649368</v>
      </c>
      <c r="AB999" s="4">
        <f t="shared" si="394"/>
        <v>837071.95600000001</v>
      </c>
      <c r="AC999" s="4">
        <f>SUM($AB$5:AB999)</f>
        <v>316145338.64999968</v>
      </c>
      <c r="AD999">
        <f t="shared" si="395"/>
        <v>0.26547732629298038</v>
      </c>
      <c r="AF999" s="2">
        <v>995</v>
      </c>
      <c r="AG999">
        <f t="shared" si="396"/>
        <v>3.9324999999999002</v>
      </c>
      <c r="AH999">
        <f t="shared" si="397"/>
        <v>3.9324999999999002</v>
      </c>
      <c r="AI999">
        <f t="shared" si="398"/>
        <v>3.9324999999999002</v>
      </c>
      <c r="AJ999">
        <f t="shared" si="399"/>
        <v>3.9324999999999002</v>
      </c>
      <c r="AK999">
        <f t="shared" si="400"/>
        <v>15.729999999999601</v>
      </c>
      <c r="AL999">
        <v>31.459999999999201</v>
      </c>
      <c r="AM999">
        <f>SUM($AL$5:AL999)</f>
        <v>23180.009999999893</v>
      </c>
      <c r="AU999" s="2">
        <v>995</v>
      </c>
      <c r="AV999" s="1">
        <f t="shared" si="388"/>
        <v>25000</v>
      </c>
      <c r="AW999" s="1">
        <f t="shared" si="383"/>
        <v>25000</v>
      </c>
      <c r="AX999" s="1">
        <f t="shared" si="384"/>
        <v>25000</v>
      </c>
      <c r="AY999" s="1">
        <f t="shared" si="385"/>
        <v>25000</v>
      </c>
      <c r="AZ999" s="1">
        <f t="shared" si="386"/>
        <v>500000</v>
      </c>
      <c r="BA999" s="1">
        <f t="shared" si="387"/>
        <v>600000</v>
      </c>
      <c r="BB999">
        <v>5</v>
      </c>
      <c r="BC999" s="1">
        <f>SUM($BA$5:BA999)</f>
        <v>293289900</v>
      </c>
      <c r="BD999" s="1">
        <v>0</v>
      </c>
      <c r="BE999" s="1">
        <f>SUM($BA$235:BA999)</f>
        <v>281160000</v>
      </c>
    </row>
    <row r="1000" spans="21:57" x14ac:dyDescent="0.3">
      <c r="U1000" s="2">
        <v>996</v>
      </c>
      <c r="V1000">
        <v>1.095</v>
      </c>
      <c r="W1000">
        <f t="shared" si="390"/>
        <v>1.095</v>
      </c>
      <c r="X1000">
        <f t="shared" si="391"/>
        <v>1.095</v>
      </c>
      <c r="Y1000">
        <f t="shared" si="392"/>
        <v>1.095</v>
      </c>
      <c r="Z1000" s="4">
        <f t="shared" si="393"/>
        <v>838670.56</v>
      </c>
      <c r="AA1000" s="4">
        <f t="shared" si="389"/>
        <v>191477.29562611016</v>
      </c>
      <c r="AB1000" s="4">
        <f t="shared" si="394"/>
        <v>838674.94000000006</v>
      </c>
      <c r="AC1000" s="4">
        <f>SUM($AB$5:AB1000)</f>
        <v>316984013.58999968</v>
      </c>
      <c r="AD1000">
        <f t="shared" si="395"/>
        <v>0.26528145048138241</v>
      </c>
      <c r="AF1000" s="2">
        <v>996</v>
      </c>
      <c r="AG1000">
        <f t="shared" si="396"/>
        <v>3.9337499999998999</v>
      </c>
      <c r="AH1000">
        <f t="shared" si="397"/>
        <v>3.9337499999998999</v>
      </c>
      <c r="AI1000">
        <f t="shared" si="398"/>
        <v>3.9337499999998999</v>
      </c>
      <c r="AJ1000">
        <f t="shared" si="399"/>
        <v>3.9337499999998999</v>
      </c>
      <c r="AK1000">
        <f t="shared" si="400"/>
        <v>15.7349999999996</v>
      </c>
      <c r="AL1000">
        <v>31.4699999999992</v>
      </c>
      <c r="AM1000">
        <f>SUM($AL$5:AL1000)</f>
        <v>23211.47999999989</v>
      </c>
      <c r="AU1000" s="2">
        <v>996</v>
      </c>
      <c r="AV1000" s="1">
        <f t="shared" si="388"/>
        <v>25000</v>
      </c>
      <c r="AW1000" s="1">
        <f t="shared" si="383"/>
        <v>25000</v>
      </c>
      <c r="AX1000" s="1">
        <f t="shared" si="384"/>
        <v>25000</v>
      </c>
      <c r="AY1000" s="1">
        <f t="shared" si="385"/>
        <v>25000</v>
      </c>
      <c r="AZ1000" s="1">
        <f t="shared" si="386"/>
        <v>500000</v>
      </c>
      <c r="BA1000" s="1">
        <f t="shared" si="387"/>
        <v>600000</v>
      </c>
      <c r="BB1000">
        <v>5</v>
      </c>
      <c r="BC1000" s="1">
        <f>SUM($BA$5:BA1000)</f>
        <v>293889900</v>
      </c>
      <c r="BD1000" s="1">
        <v>0</v>
      </c>
      <c r="BE1000" s="1">
        <f>SUM($BA$235:BA1000)</f>
        <v>281760000</v>
      </c>
    </row>
    <row r="1001" spans="21:57" x14ac:dyDescent="0.3">
      <c r="U1001" s="2">
        <v>997</v>
      </c>
      <c r="V1001">
        <v>1.0960000000000001</v>
      </c>
      <c r="W1001">
        <f t="shared" si="390"/>
        <v>1.0960000000000001</v>
      </c>
      <c r="X1001">
        <f t="shared" si="391"/>
        <v>1.0960000000000001</v>
      </c>
      <c r="Y1001">
        <f t="shared" si="392"/>
        <v>1.0960000000000001</v>
      </c>
      <c r="Z1001" s="4">
        <f t="shared" si="393"/>
        <v>840275.91</v>
      </c>
      <c r="AA1001" s="4">
        <f t="shared" si="389"/>
        <v>191668.77292173626</v>
      </c>
      <c r="AB1001" s="4">
        <f t="shared" si="394"/>
        <v>840280.29399999999</v>
      </c>
      <c r="AC1001" s="4">
        <f>SUM($AB$5:AB1001)</f>
        <v>317824293.88399971</v>
      </c>
      <c r="AD1001">
        <f t="shared" si="395"/>
        <v>0.26508601632096285</v>
      </c>
      <c r="AF1001" s="2">
        <v>997</v>
      </c>
      <c r="AG1001">
        <f t="shared" si="396"/>
        <v>3.9349999999999001</v>
      </c>
      <c r="AH1001">
        <f t="shared" si="397"/>
        <v>3.9349999999999001</v>
      </c>
      <c r="AI1001">
        <f t="shared" si="398"/>
        <v>3.9349999999999001</v>
      </c>
      <c r="AJ1001">
        <f t="shared" si="399"/>
        <v>3.9349999999999001</v>
      </c>
      <c r="AK1001">
        <f t="shared" si="400"/>
        <v>15.739999999999601</v>
      </c>
      <c r="AL1001">
        <v>31.479999999999201</v>
      </c>
      <c r="AM1001">
        <f>SUM($AL$5:AL1001)</f>
        <v>23242.95999999989</v>
      </c>
      <c r="AU1001" s="2">
        <v>997</v>
      </c>
      <c r="AV1001" s="1">
        <f t="shared" si="388"/>
        <v>25000</v>
      </c>
      <c r="AW1001" s="1">
        <f t="shared" si="383"/>
        <v>25000</v>
      </c>
      <c r="AX1001" s="1">
        <f t="shared" si="384"/>
        <v>25000</v>
      </c>
      <c r="AY1001" s="1">
        <f t="shared" si="385"/>
        <v>25000</v>
      </c>
      <c r="AZ1001" s="1">
        <f t="shared" si="386"/>
        <v>500000</v>
      </c>
      <c r="BA1001" s="1">
        <f t="shared" si="387"/>
        <v>600000</v>
      </c>
      <c r="BB1001">
        <v>5</v>
      </c>
      <c r="BC1001" s="1">
        <f>SUM($BA$5:BA1001)</f>
        <v>294489900</v>
      </c>
      <c r="BD1001" s="1">
        <v>0</v>
      </c>
      <c r="BE1001" s="1">
        <f>SUM($BA$235:BA1001)</f>
        <v>282360000</v>
      </c>
    </row>
    <row r="1002" spans="21:57" x14ac:dyDescent="0.3">
      <c r="U1002" s="2">
        <v>998</v>
      </c>
      <c r="V1002">
        <v>1.097</v>
      </c>
      <c r="W1002">
        <f t="shared" si="390"/>
        <v>1.097</v>
      </c>
      <c r="X1002">
        <f t="shared" si="391"/>
        <v>1.097</v>
      </c>
      <c r="Y1002">
        <f t="shared" si="392"/>
        <v>1.097</v>
      </c>
      <c r="Z1002" s="4">
        <f t="shared" si="393"/>
        <v>841883.62</v>
      </c>
      <c r="AA1002" s="4">
        <f t="shared" si="389"/>
        <v>191860.44169465799</v>
      </c>
      <c r="AB1002" s="4">
        <f t="shared" si="394"/>
        <v>841888.00800000003</v>
      </c>
      <c r="AC1002" s="4">
        <f>SUM($AB$5:AB1002)</f>
        <v>318666181.89199972</v>
      </c>
      <c r="AD1002">
        <f t="shared" si="395"/>
        <v>0.26489101815083099</v>
      </c>
      <c r="AF1002" s="2">
        <v>998</v>
      </c>
      <c r="AG1002">
        <f t="shared" si="396"/>
        <v>3.9362499999998999</v>
      </c>
      <c r="AH1002">
        <f t="shared" si="397"/>
        <v>3.9362499999998999</v>
      </c>
      <c r="AI1002">
        <f t="shared" si="398"/>
        <v>3.9362499999998999</v>
      </c>
      <c r="AJ1002">
        <f t="shared" si="399"/>
        <v>3.9362499999998999</v>
      </c>
      <c r="AK1002">
        <f t="shared" si="400"/>
        <v>15.7449999999996</v>
      </c>
      <c r="AL1002">
        <v>31.489999999999199</v>
      </c>
      <c r="AM1002">
        <f>SUM($AL$5:AL1002)</f>
        <v>23274.449999999888</v>
      </c>
      <c r="AU1002" s="2">
        <v>998</v>
      </c>
      <c r="AV1002" s="1">
        <f t="shared" si="388"/>
        <v>25000</v>
      </c>
      <c r="AW1002" s="1">
        <f t="shared" si="383"/>
        <v>25000</v>
      </c>
      <c r="AX1002" s="1">
        <f t="shared" si="384"/>
        <v>25000</v>
      </c>
      <c r="AY1002" s="1">
        <f t="shared" si="385"/>
        <v>25000</v>
      </c>
      <c r="AZ1002" s="1">
        <f t="shared" si="386"/>
        <v>500000</v>
      </c>
      <c r="BA1002" s="1">
        <f t="shared" si="387"/>
        <v>600000</v>
      </c>
      <c r="BB1002">
        <v>5</v>
      </c>
      <c r="BC1002" s="1">
        <f>SUM($BA$5:BA1002)</f>
        <v>295089900</v>
      </c>
      <c r="BD1002" s="1">
        <v>0</v>
      </c>
      <c r="BE1002" s="1">
        <f>SUM($BA$235:BA1002)</f>
        <v>282960000</v>
      </c>
    </row>
    <row r="1003" spans="21:57" x14ac:dyDescent="0.3">
      <c r="U1003" s="2">
        <v>999</v>
      </c>
      <c r="V1003">
        <v>1.0980000000000001</v>
      </c>
      <c r="W1003">
        <f t="shared" si="390"/>
        <v>1.0980000000000001</v>
      </c>
      <c r="X1003">
        <f t="shared" si="391"/>
        <v>1.0980000000000001</v>
      </c>
      <c r="Y1003">
        <f t="shared" si="392"/>
        <v>1.0980000000000001</v>
      </c>
      <c r="Z1003" s="4">
        <f t="shared" si="393"/>
        <v>843493.72</v>
      </c>
      <c r="AA1003" s="4">
        <f t="shared" si="389"/>
        <v>192052.30213635263</v>
      </c>
      <c r="AB1003" s="4">
        <f t="shared" si="394"/>
        <v>843498.11199999996</v>
      </c>
      <c r="AC1003" s="4">
        <f>SUM($AB$5:AB1003)</f>
        <v>319509680.00399971</v>
      </c>
      <c r="AD1003">
        <f t="shared" si="395"/>
        <v>0.26469646292302879</v>
      </c>
      <c r="AF1003" s="2">
        <v>999</v>
      </c>
      <c r="AG1003">
        <f t="shared" si="396"/>
        <v>3.9374999999999001</v>
      </c>
      <c r="AH1003">
        <f t="shared" si="397"/>
        <v>3.9374999999999001</v>
      </c>
      <c r="AI1003">
        <f t="shared" si="398"/>
        <v>3.9374999999999001</v>
      </c>
      <c r="AJ1003">
        <f t="shared" si="399"/>
        <v>3.9374999999999001</v>
      </c>
      <c r="AK1003">
        <f t="shared" si="400"/>
        <v>15.7499999999996</v>
      </c>
      <c r="AL1003">
        <v>31.499999999999201</v>
      </c>
      <c r="AM1003">
        <f>SUM($AL$5:AL1003)</f>
        <v>23305.949999999888</v>
      </c>
      <c r="AU1003" s="2">
        <v>999</v>
      </c>
      <c r="AV1003" s="1">
        <f t="shared" si="388"/>
        <v>25000</v>
      </c>
      <c r="AW1003" s="1">
        <f t="shared" si="383"/>
        <v>25000</v>
      </c>
      <c r="AX1003" s="1">
        <f t="shared" si="384"/>
        <v>25000</v>
      </c>
      <c r="AY1003" s="1">
        <f t="shared" si="385"/>
        <v>25000</v>
      </c>
      <c r="AZ1003" s="1">
        <f t="shared" si="386"/>
        <v>500000</v>
      </c>
      <c r="BA1003" s="1">
        <f t="shared" si="387"/>
        <v>600000</v>
      </c>
      <c r="BB1003">
        <v>5</v>
      </c>
      <c r="BC1003" s="1">
        <f>SUM($BA$5:BA1003)</f>
        <v>295689900</v>
      </c>
      <c r="BD1003" s="1">
        <v>0</v>
      </c>
      <c r="BE1003" s="1">
        <f>SUM($BA$235:BA1003)</f>
        <v>283560000</v>
      </c>
    </row>
    <row r="1004" spans="21:57" x14ac:dyDescent="0.3">
      <c r="U1004" s="2">
        <v>1000</v>
      </c>
      <c r="V1004">
        <v>1.099</v>
      </c>
      <c r="W1004">
        <f t="shared" si="390"/>
        <v>1.099</v>
      </c>
      <c r="X1004">
        <f t="shared" si="391"/>
        <v>1.099</v>
      </c>
      <c r="Y1004">
        <f t="shared" si="392"/>
        <v>1.099</v>
      </c>
      <c r="Z1004" s="4">
        <f t="shared" si="393"/>
        <v>845106.19000000006</v>
      </c>
      <c r="AA1004" s="4">
        <f t="shared" si="389"/>
        <v>192244.35443848895</v>
      </c>
      <c r="AB1004" s="4">
        <f t="shared" si="394"/>
        <v>845110.58600000001</v>
      </c>
      <c r="AC1004" s="4">
        <f>SUM($AB$5:AB1004)</f>
        <v>320354790.58999974</v>
      </c>
      <c r="AD1004">
        <f t="shared" si="395"/>
        <v>0.2645023418349785</v>
      </c>
      <c r="AF1004" s="2">
        <v>1000</v>
      </c>
      <c r="AG1004">
        <f t="shared" si="396"/>
        <v>3.9387499999998998</v>
      </c>
      <c r="AH1004">
        <f t="shared" si="397"/>
        <v>3.9387499999998998</v>
      </c>
      <c r="AI1004">
        <f t="shared" si="398"/>
        <v>3.9387499999998998</v>
      </c>
      <c r="AJ1004">
        <f t="shared" si="399"/>
        <v>3.9387499999998998</v>
      </c>
      <c r="AK1004">
        <f t="shared" si="400"/>
        <v>15.754999999999599</v>
      </c>
      <c r="AL1004">
        <v>31.509999999999199</v>
      </c>
      <c r="AM1004">
        <f>SUM($AL$5:AL1004)</f>
        <v>23337.459999999886</v>
      </c>
      <c r="AU1004" s="2">
        <v>1000</v>
      </c>
      <c r="AV1004" s="1">
        <f t="shared" si="388"/>
        <v>25000</v>
      </c>
      <c r="AW1004" s="1">
        <f t="shared" si="383"/>
        <v>25000</v>
      </c>
      <c r="AX1004" s="1">
        <f t="shared" si="384"/>
        <v>25000</v>
      </c>
      <c r="AY1004" s="1">
        <f t="shared" si="385"/>
        <v>25000</v>
      </c>
      <c r="AZ1004" s="1">
        <f t="shared" si="386"/>
        <v>500000</v>
      </c>
      <c r="BA1004" s="1">
        <f t="shared" si="387"/>
        <v>600000</v>
      </c>
      <c r="BB1004">
        <v>5</v>
      </c>
      <c r="BC1004" s="1">
        <f>SUM($BA$5:BA1004)</f>
        <v>296289900</v>
      </c>
      <c r="BD1004" s="1">
        <v>0</v>
      </c>
      <c r="BE1004" s="1">
        <f>SUM($BA$235:BA1004)</f>
        <v>284160000</v>
      </c>
    </row>
    <row r="1005" spans="21:57" x14ac:dyDescent="0.3">
      <c r="U1005" s="2">
        <v>1001</v>
      </c>
      <c r="V1005">
        <v>1.1000000000000001</v>
      </c>
      <c r="W1005">
        <f t="shared" si="390"/>
        <v>1.1000000000000001</v>
      </c>
      <c r="X1005">
        <f t="shared" si="391"/>
        <v>1.1000000000000001</v>
      </c>
      <c r="Y1005">
        <f t="shared" si="392"/>
        <v>1.1000000000000001</v>
      </c>
      <c r="Z1005" s="4">
        <f t="shared" si="393"/>
        <v>846721.04</v>
      </c>
      <c r="AA1005" s="4">
        <f t="shared" si="389"/>
        <v>192436.59879292743</v>
      </c>
      <c r="AB1005" s="4">
        <f t="shared" si="394"/>
        <v>846725.44000000006</v>
      </c>
      <c r="AC1005" s="4">
        <f>SUM($AB$5:AB1005)</f>
        <v>321201516.02999973</v>
      </c>
      <c r="AD1005">
        <f t="shared" si="395"/>
        <v>0.26430865555048427</v>
      </c>
      <c r="AF1005" s="2">
        <v>1001</v>
      </c>
      <c r="AG1005">
        <f t="shared" si="396"/>
        <v>3.9399999999999</v>
      </c>
      <c r="AH1005">
        <f t="shared" si="397"/>
        <v>3.9399999999999</v>
      </c>
      <c r="AI1005">
        <f t="shared" si="398"/>
        <v>3.9399999999999</v>
      </c>
      <c r="AJ1005">
        <f t="shared" si="399"/>
        <v>3.9399999999999</v>
      </c>
      <c r="AK1005">
        <f t="shared" si="400"/>
        <v>15.7599999999996</v>
      </c>
      <c r="AL1005">
        <v>31.5199999999992</v>
      </c>
      <c r="AM1005">
        <f>SUM($AL$5:AL1005)</f>
        <v>23368.979999999887</v>
      </c>
      <c r="AU1005" s="2">
        <v>1001</v>
      </c>
      <c r="AV1005" s="1">
        <f t="shared" si="388"/>
        <v>25000</v>
      </c>
      <c r="AW1005" s="1">
        <f t="shared" si="383"/>
        <v>25000</v>
      </c>
      <c r="AX1005" s="1">
        <f t="shared" si="384"/>
        <v>25000</v>
      </c>
      <c r="AY1005" s="1">
        <f t="shared" si="385"/>
        <v>25000</v>
      </c>
      <c r="AZ1005" s="1">
        <f t="shared" si="386"/>
        <v>500000</v>
      </c>
      <c r="BA1005" s="1">
        <f t="shared" si="387"/>
        <v>600000</v>
      </c>
      <c r="BB1005">
        <v>5</v>
      </c>
      <c r="BC1005" s="1">
        <f>SUM($BA$5:BA1005)</f>
        <v>296889900</v>
      </c>
      <c r="BD1005" s="1">
        <v>0</v>
      </c>
      <c r="BE1005" s="1">
        <f>SUM($BA$235:BA1005)</f>
        <v>284760000</v>
      </c>
    </row>
    <row r="1006" spans="21:57" x14ac:dyDescent="0.3">
      <c r="U1006" s="2">
        <v>1002</v>
      </c>
      <c r="V1006">
        <v>1.101</v>
      </c>
      <c r="W1006">
        <f t="shared" si="390"/>
        <v>1.101</v>
      </c>
      <c r="X1006">
        <f t="shared" si="391"/>
        <v>1.101</v>
      </c>
      <c r="Y1006">
        <f t="shared" si="392"/>
        <v>1.101</v>
      </c>
      <c r="Z1006" s="4">
        <f t="shared" si="393"/>
        <v>848338.28</v>
      </c>
      <c r="AA1006" s="4">
        <f t="shared" si="389"/>
        <v>192629.03539172033</v>
      </c>
      <c r="AB1006" s="4">
        <f t="shared" si="394"/>
        <v>848342.68400000001</v>
      </c>
      <c r="AC1006" s="4">
        <f>SUM($AB$5:AB1006)</f>
        <v>322049858.71399975</v>
      </c>
      <c r="AD1006">
        <f t="shared" si="395"/>
        <v>0.26411540471084866</v>
      </c>
      <c r="AF1006" s="2">
        <v>1002</v>
      </c>
      <c r="AG1006">
        <f t="shared" si="396"/>
        <v>3.9412499999998998</v>
      </c>
      <c r="AH1006">
        <f t="shared" si="397"/>
        <v>3.9412499999998998</v>
      </c>
      <c r="AI1006">
        <f t="shared" si="398"/>
        <v>3.9412499999998998</v>
      </c>
      <c r="AJ1006">
        <f t="shared" si="399"/>
        <v>3.9412499999998998</v>
      </c>
      <c r="AK1006">
        <f t="shared" si="400"/>
        <v>15.764999999999599</v>
      </c>
      <c r="AL1006">
        <v>31.529999999999198</v>
      </c>
      <c r="AM1006">
        <f>SUM($AL$5:AL1006)</f>
        <v>23400.509999999886</v>
      </c>
      <c r="AU1006" s="2">
        <v>1002</v>
      </c>
      <c r="AV1006" s="1">
        <f t="shared" si="388"/>
        <v>25000</v>
      </c>
      <c r="AW1006" s="1">
        <f t="shared" si="383"/>
        <v>25000</v>
      </c>
      <c r="AX1006" s="1">
        <f t="shared" si="384"/>
        <v>25000</v>
      </c>
      <c r="AY1006" s="1">
        <f t="shared" si="385"/>
        <v>25000</v>
      </c>
      <c r="AZ1006" s="1">
        <f t="shared" si="386"/>
        <v>500000</v>
      </c>
      <c r="BA1006" s="1">
        <f t="shared" si="387"/>
        <v>600000</v>
      </c>
      <c r="BB1006">
        <v>5</v>
      </c>
      <c r="BC1006" s="1">
        <f>SUM($BA$5:BA1006)</f>
        <v>297489900</v>
      </c>
      <c r="BD1006" s="1">
        <v>0</v>
      </c>
      <c r="BE1006" s="1">
        <f>SUM($BA$235:BA1006)</f>
        <v>285360000</v>
      </c>
    </row>
    <row r="1007" spans="21:57" x14ac:dyDescent="0.3">
      <c r="U1007" s="2">
        <v>1003</v>
      </c>
      <c r="V1007">
        <v>1.1020000000000001</v>
      </c>
      <c r="W1007">
        <f t="shared" si="390"/>
        <v>1.1020000000000001</v>
      </c>
      <c r="X1007">
        <f t="shared" si="391"/>
        <v>1.1020000000000001</v>
      </c>
      <c r="Y1007">
        <f t="shared" si="392"/>
        <v>1.1020000000000001</v>
      </c>
      <c r="Z1007" s="4">
        <f t="shared" si="393"/>
        <v>849957.9</v>
      </c>
      <c r="AA1007" s="4">
        <f t="shared" si="389"/>
        <v>192821.66442711203</v>
      </c>
      <c r="AB1007" s="4">
        <f t="shared" si="394"/>
        <v>849962.30800000008</v>
      </c>
      <c r="AC1007" s="4">
        <f>SUM($AB$5:AB1007)</f>
        <v>322899821.02199978</v>
      </c>
      <c r="AD1007">
        <f t="shared" si="395"/>
        <v>0.26392258372479133</v>
      </c>
      <c r="AF1007" s="2">
        <v>1003</v>
      </c>
      <c r="AG1007">
        <f t="shared" si="396"/>
        <v>3.9424999999999</v>
      </c>
      <c r="AH1007">
        <f t="shared" si="397"/>
        <v>3.9424999999999</v>
      </c>
      <c r="AI1007">
        <f t="shared" si="398"/>
        <v>3.9424999999999</v>
      </c>
      <c r="AJ1007">
        <f t="shared" si="399"/>
        <v>3.9424999999999</v>
      </c>
      <c r="AK1007">
        <f t="shared" si="400"/>
        <v>15.7699999999996</v>
      </c>
      <c r="AL1007">
        <v>31.5399999999992</v>
      </c>
      <c r="AM1007">
        <f>SUM($AL$5:AL1007)</f>
        <v>23432.049999999886</v>
      </c>
      <c r="AU1007" s="2">
        <v>1003</v>
      </c>
      <c r="AV1007" s="1">
        <f t="shared" si="388"/>
        <v>25000</v>
      </c>
      <c r="AW1007" s="1">
        <f t="shared" ref="AW1007:AW1070" si="401">AV1007</f>
        <v>25000</v>
      </c>
      <c r="AX1007" s="1">
        <f t="shared" ref="AX1007:AX1070" si="402">AV1007</f>
        <v>25000</v>
      </c>
      <c r="AY1007" s="1">
        <f t="shared" ref="AY1007:AY1070" si="403">AV1007</f>
        <v>25000</v>
      </c>
      <c r="AZ1007" s="1">
        <f t="shared" ref="AZ1007:AZ1070" si="404">ROUNDUP(SUM(AV1007:AY1007)*BB1007,-1)</f>
        <v>500000</v>
      </c>
      <c r="BA1007" s="1">
        <f t="shared" ref="BA1007:BA1070" si="405">SUM(AV1007:AZ1007)</f>
        <v>600000</v>
      </c>
      <c r="BB1007">
        <v>5</v>
      </c>
      <c r="BC1007" s="1">
        <f>SUM($BA$5:BA1007)</f>
        <v>298089900</v>
      </c>
      <c r="BD1007" s="1">
        <v>0</v>
      </c>
      <c r="BE1007" s="1">
        <f>SUM($BA$235:BA1007)</f>
        <v>285960000</v>
      </c>
    </row>
    <row r="1008" spans="21:57" x14ac:dyDescent="0.3">
      <c r="U1008" s="2">
        <v>1004</v>
      </c>
      <c r="V1008">
        <v>1.103</v>
      </c>
      <c r="W1008">
        <f t="shared" si="390"/>
        <v>1.103</v>
      </c>
      <c r="X1008">
        <f t="shared" si="391"/>
        <v>1.103</v>
      </c>
      <c r="Y1008">
        <f t="shared" si="392"/>
        <v>1.103</v>
      </c>
      <c r="Z1008" s="4">
        <f t="shared" si="393"/>
        <v>851579.92</v>
      </c>
      <c r="AA1008" s="4">
        <f t="shared" si="389"/>
        <v>193014.48609153912</v>
      </c>
      <c r="AB1008" s="4">
        <f t="shared" si="394"/>
        <v>851584.33200000005</v>
      </c>
      <c r="AC1008" s="4">
        <f>SUM($AB$5:AB1008)</f>
        <v>323751405.35399979</v>
      </c>
      <c r="AD1008">
        <f t="shared" si="395"/>
        <v>0.26373019635151707</v>
      </c>
      <c r="AF1008" s="2">
        <v>1004</v>
      </c>
      <c r="AG1008">
        <f t="shared" si="396"/>
        <v>3.9437499999999002</v>
      </c>
      <c r="AH1008">
        <f t="shared" si="397"/>
        <v>3.9437499999999002</v>
      </c>
      <c r="AI1008">
        <f t="shared" si="398"/>
        <v>3.9437499999999002</v>
      </c>
      <c r="AJ1008">
        <f t="shared" si="399"/>
        <v>3.9437499999999002</v>
      </c>
      <c r="AK1008">
        <f t="shared" si="400"/>
        <v>15.774999999999601</v>
      </c>
      <c r="AL1008">
        <v>31.549999999999201</v>
      </c>
      <c r="AM1008">
        <f>SUM($AL$5:AL1008)</f>
        <v>23463.599999999886</v>
      </c>
      <c r="AU1008" s="2">
        <v>1004</v>
      </c>
      <c r="AV1008" s="1">
        <f t="shared" si="388"/>
        <v>25000</v>
      </c>
      <c r="AW1008" s="1">
        <f t="shared" si="401"/>
        <v>25000</v>
      </c>
      <c r="AX1008" s="1">
        <f t="shared" si="402"/>
        <v>25000</v>
      </c>
      <c r="AY1008" s="1">
        <f t="shared" si="403"/>
        <v>25000</v>
      </c>
      <c r="AZ1008" s="1">
        <f t="shared" si="404"/>
        <v>500000</v>
      </c>
      <c r="BA1008" s="1">
        <f t="shared" si="405"/>
        <v>600000</v>
      </c>
      <c r="BB1008">
        <v>5</v>
      </c>
      <c r="BC1008" s="1">
        <f>SUM($BA$5:BA1008)</f>
        <v>298689900</v>
      </c>
      <c r="BD1008" s="1">
        <v>0</v>
      </c>
      <c r="BE1008" s="1">
        <f>SUM($BA$235:BA1008)</f>
        <v>286560000</v>
      </c>
    </row>
    <row r="1009" spans="21:57" x14ac:dyDescent="0.3">
      <c r="U1009" s="2">
        <v>1005</v>
      </c>
      <c r="V1009">
        <v>1.1040000000000001</v>
      </c>
      <c r="W1009">
        <f t="shared" si="390"/>
        <v>1.1040000000000001</v>
      </c>
      <c r="X1009">
        <f t="shared" si="391"/>
        <v>1.1040000000000001</v>
      </c>
      <c r="Y1009">
        <f t="shared" si="392"/>
        <v>1.1040000000000001</v>
      </c>
      <c r="Z1009" s="4">
        <f t="shared" si="393"/>
        <v>853204.33</v>
      </c>
      <c r="AA1009" s="4">
        <f t="shared" si="389"/>
        <v>193207.50057763065</v>
      </c>
      <c r="AB1009" s="4">
        <f t="shared" si="394"/>
        <v>853208.74599999993</v>
      </c>
      <c r="AC1009" s="4">
        <f>SUM($AB$5:AB1009)</f>
        <v>324604614.09999979</v>
      </c>
      <c r="AD1009">
        <f t="shared" si="395"/>
        <v>0.26353823702079904</v>
      </c>
      <c r="AF1009" s="2">
        <v>1005</v>
      </c>
      <c r="AG1009">
        <f t="shared" si="396"/>
        <v>3.9449999999998999</v>
      </c>
      <c r="AH1009">
        <f t="shared" si="397"/>
        <v>3.9449999999998999</v>
      </c>
      <c r="AI1009">
        <f t="shared" si="398"/>
        <v>3.9449999999998999</v>
      </c>
      <c r="AJ1009">
        <f t="shared" si="399"/>
        <v>3.9449999999998999</v>
      </c>
      <c r="AK1009">
        <f t="shared" si="400"/>
        <v>15.7799999999996</v>
      </c>
      <c r="AL1009">
        <v>31.559999999999199</v>
      </c>
      <c r="AM1009">
        <f>SUM($AL$5:AL1009)</f>
        <v>23495.159999999883</v>
      </c>
      <c r="AU1009" s="2">
        <v>1005</v>
      </c>
      <c r="AV1009" s="1">
        <f t="shared" si="388"/>
        <v>25000</v>
      </c>
      <c r="AW1009" s="1">
        <f t="shared" si="401"/>
        <v>25000</v>
      </c>
      <c r="AX1009" s="1">
        <f t="shared" si="402"/>
        <v>25000</v>
      </c>
      <c r="AY1009" s="1">
        <f t="shared" si="403"/>
        <v>25000</v>
      </c>
      <c r="AZ1009" s="1">
        <f t="shared" si="404"/>
        <v>500000</v>
      </c>
      <c r="BA1009" s="1">
        <f t="shared" si="405"/>
        <v>600000</v>
      </c>
      <c r="BB1009">
        <v>5</v>
      </c>
      <c r="BC1009" s="1">
        <f>SUM($BA$5:BA1009)</f>
        <v>299289900</v>
      </c>
      <c r="BD1009" s="1">
        <v>0</v>
      </c>
      <c r="BE1009" s="1">
        <f>SUM($BA$235:BA1009)</f>
        <v>287160000</v>
      </c>
    </row>
    <row r="1010" spans="21:57" x14ac:dyDescent="0.3">
      <c r="U1010" s="2">
        <v>1006</v>
      </c>
      <c r="V1010">
        <v>1.105</v>
      </c>
      <c r="W1010">
        <f t="shared" si="390"/>
        <v>1.105</v>
      </c>
      <c r="X1010">
        <f t="shared" si="391"/>
        <v>1.105</v>
      </c>
      <c r="Y1010">
        <f t="shared" si="392"/>
        <v>1.105</v>
      </c>
      <c r="Z1010" s="4">
        <f t="shared" si="393"/>
        <v>854831.13</v>
      </c>
      <c r="AA1010" s="4">
        <f t="shared" si="389"/>
        <v>193400.70807820826</v>
      </c>
      <c r="AB1010" s="4">
        <f t="shared" si="394"/>
        <v>854835.55</v>
      </c>
      <c r="AC1010" s="4">
        <f>SUM($AB$5:AB1010)</f>
        <v>325459449.6499998</v>
      </c>
      <c r="AD1010">
        <f t="shared" si="395"/>
        <v>0.26334670330245702</v>
      </c>
      <c r="AF1010" s="2">
        <v>1006</v>
      </c>
      <c r="AG1010">
        <f t="shared" si="396"/>
        <v>3.9462499999999001</v>
      </c>
      <c r="AH1010">
        <f t="shared" si="397"/>
        <v>3.9462499999999001</v>
      </c>
      <c r="AI1010">
        <f t="shared" si="398"/>
        <v>3.9462499999999001</v>
      </c>
      <c r="AJ1010">
        <f t="shared" si="399"/>
        <v>3.9462499999999001</v>
      </c>
      <c r="AK1010">
        <f t="shared" si="400"/>
        <v>15.7849999999996</v>
      </c>
      <c r="AL1010">
        <v>31.569999999999201</v>
      </c>
      <c r="AM1010">
        <f>SUM($AL$5:AL1010)</f>
        <v>23526.729999999883</v>
      </c>
      <c r="AU1010" s="2">
        <v>1006</v>
      </c>
      <c r="AV1010" s="1">
        <f t="shared" si="388"/>
        <v>25000</v>
      </c>
      <c r="AW1010" s="1">
        <f t="shared" si="401"/>
        <v>25000</v>
      </c>
      <c r="AX1010" s="1">
        <f t="shared" si="402"/>
        <v>25000</v>
      </c>
      <c r="AY1010" s="1">
        <f t="shared" si="403"/>
        <v>25000</v>
      </c>
      <c r="AZ1010" s="1">
        <f t="shared" si="404"/>
        <v>500000</v>
      </c>
      <c r="BA1010" s="1">
        <f t="shared" si="405"/>
        <v>600000</v>
      </c>
      <c r="BB1010">
        <v>5</v>
      </c>
      <c r="BC1010" s="1">
        <f>SUM($BA$5:BA1010)</f>
        <v>299889900</v>
      </c>
      <c r="BD1010" s="1">
        <v>0</v>
      </c>
      <c r="BE1010" s="1">
        <f>SUM($BA$235:BA1010)</f>
        <v>287760000</v>
      </c>
    </row>
    <row r="1011" spans="21:57" x14ac:dyDescent="0.3">
      <c r="U1011" s="2">
        <v>1007</v>
      </c>
      <c r="V1011">
        <v>1.1060000000000001</v>
      </c>
      <c r="W1011">
        <f t="shared" si="390"/>
        <v>1.1060000000000001</v>
      </c>
      <c r="X1011">
        <f t="shared" si="391"/>
        <v>1.1060000000000001</v>
      </c>
      <c r="Y1011">
        <f t="shared" si="392"/>
        <v>1.1060000000000001</v>
      </c>
      <c r="Z1011" s="4">
        <f t="shared" si="393"/>
        <v>856460.34</v>
      </c>
      <c r="AA1011" s="4">
        <f t="shared" si="389"/>
        <v>193594.10878628644</v>
      </c>
      <c r="AB1011" s="4">
        <f t="shared" si="394"/>
        <v>856464.76399999997</v>
      </c>
      <c r="AC1011" s="4">
        <f>SUM($AB$5:AB1011)</f>
        <v>326315914.4139998</v>
      </c>
      <c r="AD1011">
        <f t="shared" si="395"/>
        <v>0.26315559892977258</v>
      </c>
      <c r="AF1011" s="2">
        <v>1007</v>
      </c>
      <c r="AG1011">
        <f t="shared" si="396"/>
        <v>3.9474999999998999</v>
      </c>
      <c r="AH1011">
        <f t="shared" si="397"/>
        <v>3.9474999999998999</v>
      </c>
      <c r="AI1011">
        <f t="shared" si="398"/>
        <v>3.9474999999998999</v>
      </c>
      <c r="AJ1011">
        <f t="shared" si="399"/>
        <v>3.9474999999998999</v>
      </c>
      <c r="AK1011">
        <f t="shared" si="400"/>
        <v>15.789999999999599</v>
      </c>
      <c r="AL1011">
        <v>31.579999999999199</v>
      </c>
      <c r="AM1011">
        <f>SUM($AL$5:AL1011)</f>
        <v>23558.309999999881</v>
      </c>
      <c r="AU1011" s="2">
        <v>1007</v>
      </c>
      <c r="AV1011" s="1">
        <f t="shared" si="388"/>
        <v>25000</v>
      </c>
      <c r="AW1011" s="1">
        <f t="shared" si="401"/>
        <v>25000</v>
      </c>
      <c r="AX1011" s="1">
        <f t="shared" si="402"/>
        <v>25000</v>
      </c>
      <c r="AY1011" s="1">
        <f t="shared" si="403"/>
        <v>25000</v>
      </c>
      <c r="AZ1011" s="1">
        <f t="shared" si="404"/>
        <v>500000</v>
      </c>
      <c r="BA1011" s="1">
        <f t="shared" si="405"/>
        <v>600000</v>
      </c>
      <c r="BB1011">
        <v>5</v>
      </c>
      <c r="BC1011" s="1">
        <f>SUM($BA$5:BA1011)</f>
        <v>300489900</v>
      </c>
      <c r="BD1011" s="1">
        <v>0</v>
      </c>
      <c r="BE1011" s="1">
        <f>SUM($BA$235:BA1011)</f>
        <v>288360000</v>
      </c>
    </row>
    <row r="1012" spans="21:57" x14ac:dyDescent="0.3">
      <c r="U1012" s="2">
        <v>1008</v>
      </c>
      <c r="V1012">
        <v>1.107</v>
      </c>
      <c r="W1012">
        <f t="shared" si="390"/>
        <v>1.107</v>
      </c>
      <c r="X1012">
        <f t="shared" si="391"/>
        <v>1.107</v>
      </c>
      <c r="Y1012">
        <f t="shared" si="392"/>
        <v>1.107</v>
      </c>
      <c r="Z1012" s="4">
        <f t="shared" si="393"/>
        <v>858091.95</v>
      </c>
      <c r="AA1012" s="4">
        <f t="shared" si="389"/>
        <v>193787.7028950727</v>
      </c>
      <c r="AB1012" s="4">
        <f t="shared" si="394"/>
        <v>858096.37799999991</v>
      </c>
      <c r="AC1012" s="4">
        <f>SUM($AB$5:AB1012)</f>
        <v>327174010.79199982</v>
      </c>
      <c r="AD1012">
        <f t="shared" si="395"/>
        <v>0.26296491838009062</v>
      </c>
      <c r="AE1012" s="16"/>
      <c r="AF1012" s="2">
        <v>1008</v>
      </c>
      <c r="AG1012">
        <f t="shared" si="396"/>
        <v>3.9487499999999001</v>
      </c>
      <c r="AH1012">
        <f t="shared" si="397"/>
        <v>3.9487499999999001</v>
      </c>
      <c r="AI1012">
        <f t="shared" si="398"/>
        <v>3.9487499999999001</v>
      </c>
      <c r="AJ1012">
        <f t="shared" si="399"/>
        <v>3.9487499999999001</v>
      </c>
      <c r="AK1012">
        <f t="shared" si="400"/>
        <v>15.7949999999996</v>
      </c>
      <c r="AL1012">
        <v>31.5899999999992</v>
      </c>
      <c r="AM1012">
        <f>SUM($AL$5:AL1012)</f>
        <v>23589.899999999881</v>
      </c>
      <c r="AU1012" s="2">
        <v>1008</v>
      </c>
      <c r="AV1012" s="1">
        <f t="shared" si="388"/>
        <v>25000</v>
      </c>
      <c r="AW1012" s="1">
        <f t="shared" si="401"/>
        <v>25000</v>
      </c>
      <c r="AX1012" s="1">
        <f t="shared" si="402"/>
        <v>25000</v>
      </c>
      <c r="AY1012" s="1">
        <f t="shared" si="403"/>
        <v>25000</v>
      </c>
      <c r="AZ1012" s="1">
        <f t="shared" si="404"/>
        <v>500000</v>
      </c>
      <c r="BA1012" s="1">
        <f t="shared" si="405"/>
        <v>600000</v>
      </c>
      <c r="BB1012">
        <v>5</v>
      </c>
      <c r="BC1012" s="1">
        <f>SUM($BA$5:BA1012)</f>
        <v>301089900</v>
      </c>
      <c r="BD1012" s="1">
        <v>0</v>
      </c>
      <c r="BE1012" s="1">
        <f>SUM($BA$235:BA1012)</f>
        <v>288960000</v>
      </c>
    </row>
    <row r="1013" spans="21:57" x14ac:dyDescent="0.3">
      <c r="U1013" s="2">
        <v>1009</v>
      </c>
      <c r="V1013">
        <v>1.1080000000000001</v>
      </c>
      <c r="W1013">
        <f t="shared" si="390"/>
        <v>1.1080000000000001</v>
      </c>
      <c r="X1013">
        <f t="shared" si="391"/>
        <v>1.1080000000000001</v>
      </c>
      <c r="Y1013">
        <f t="shared" si="392"/>
        <v>1.1080000000000001</v>
      </c>
      <c r="Z1013" s="4">
        <f t="shared" si="393"/>
        <v>859725.97</v>
      </c>
      <c r="AA1013" s="4">
        <f t="shared" si="389"/>
        <v>193981.49059796776</v>
      </c>
      <c r="AB1013" s="4">
        <f t="shared" si="394"/>
        <v>859730.402</v>
      </c>
      <c r="AC1013" s="4">
        <f>SUM($AB$5:AB1013)</f>
        <v>328033741.19399983</v>
      </c>
      <c r="AD1013">
        <f t="shared" si="395"/>
        <v>0.26277466230243507</v>
      </c>
      <c r="AF1013" s="2">
        <v>1009</v>
      </c>
      <c r="AG1013">
        <f t="shared" si="396"/>
        <v>3.9499999999998998</v>
      </c>
      <c r="AH1013">
        <f t="shared" si="397"/>
        <v>3.9499999999998998</v>
      </c>
      <c r="AI1013">
        <f t="shared" si="398"/>
        <v>3.9499999999998998</v>
      </c>
      <c r="AJ1013">
        <f t="shared" si="399"/>
        <v>3.9499999999998998</v>
      </c>
      <c r="AK1013">
        <f t="shared" si="400"/>
        <v>15.799999999999599</v>
      </c>
      <c r="AL1013">
        <v>31.599999999999199</v>
      </c>
      <c r="AM1013">
        <f>SUM($AL$5:AL1013)</f>
        <v>23621.49999999988</v>
      </c>
      <c r="AU1013" s="2">
        <v>1009</v>
      </c>
      <c r="AV1013" s="1">
        <f t="shared" si="388"/>
        <v>25000</v>
      </c>
      <c r="AW1013" s="1">
        <f t="shared" si="401"/>
        <v>25000</v>
      </c>
      <c r="AX1013" s="1">
        <f t="shared" si="402"/>
        <v>25000</v>
      </c>
      <c r="AY1013" s="1">
        <f t="shared" si="403"/>
        <v>25000</v>
      </c>
      <c r="AZ1013" s="1">
        <f t="shared" si="404"/>
        <v>500000</v>
      </c>
      <c r="BA1013" s="1">
        <f t="shared" si="405"/>
        <v>600000</v>
      </c>
      <c r="BB1013">
        <v>5</v>
      </c>
      <c r="BC1013" s="1">
        <f>SUM($BA$5:BA1013)</f>
        <v>301689900</v>
      </c>
      <c r="BD1013" s="1">
        <v>0</v>
      </c>
      <c r="BE1013" s="1">
        <f>SUM($BA$235:BA1013)</f>
        <v>289560000</v>
      </c>
    </row>
    <row r="1014" spans="21:57" x14ac:dyDescent="0.3">
      <c r="U1014" s="2">
        <v>1010</v>
      </c>
      <c r="V1014">
        <v>1.109</v>
      </c>
      <c r="W1014">
        <f t="shared" si="390"/>
        <v>1.109</v>
      </c>
      <c r="X1014">
        <f t="shared" si="391"/>
        <v>1.109</v>
      </c>
      <c r="Y1014">
        <f t="shared" si="392"/>
        <v>1.109</v>
      </c>
      <c r="Z1014" s="4">
        <f t="shared" si="393"/>
        <v>861362.4</v>
      </c>
      <c r="AA1014" s="4">
        <f t="shared" si="389"/>
        <v>194175.4720885657</v>
      </c>
      <c r="AB1014" s="4">
        <f t="shared" si="394"/>
        <v>861366.83600000001</v>
      </c>
      <c r="AC1014" s="4">
        <f>SUM($AB$5:AB1014)</f>
        <v>328895108.02999985</v>
      </c>
      <c r="AD1014">
        <f t="shared" si="395"/>
        <v>0.26258482827551916</v>
      </c>
      <c r="AF1014" s="2">
        <v>1010</v>
      </c>
      <c r="AG1014">
        <f t="shared" si="396"/>
        <v>3.9512499999999</v>
      </c>
      <c r="AH1014">
        <f t="shared" si="397"/>
        <v>3.9512499999999</v>
      </c>
      <c r="AI1014">
        <f t="shared" si="398"/>
        <v>3.9512499999999</v>
      </c>
      <c r="AJ1014">
        <f t="shared" si="399"/>
        <v>3.9512499999999</v>
      </c>
      <c r="AK1014">
        <f t="shared" si="400"/>
        <v>15.8049999999996</v>
      </c>
      <c r="AL1014">
        <v>31.6099999999992</v>
      </c>
      <c r="AM1014">
        <f>SUM($AL$5:AL1014)</f>
        <v>23653.109999999881</v>
      </c>
      <c r="AU1014" s="2">
        <v>1010</v>
      </c>
      <c r="AV1014" s="1">
        <f t="shared" si="388"/>
        <v>25000</v>
      </c>
      <c r="AW1014" s="1">
        <f t="shared" si="401"/>
        <v>25000</v>
      </c>
      <c r="AX1014" s="1">
        <f t="shared" si="402"/>
        <v>25000</v>
      </c>
      <c r="AY1014" s="1">
        <f t="shared" si="403"/>
        <v>25000</v>
      </c>
      <c r="AZ1014" s="1">
        <f t="shared" si="404"/>
        <v>500000</v>
      </c>
      <c r="BA1014" s="1">
        <f t="shared" si="405"/>
        <v>600000</v>
      </c>
      <c r="BB1014">
        <v>5</v>
      </c>
      <c r="BC1014" s="1">
        <f>SUM($BA$5:BA1014)</f>
        <v>302289900</v>
      </c>
      <c r="BD1014" s="1">
        <v>0</v>
      </c>
      <c r="BE1014" s="1">
        <f>SUM($BA$235:BA1014)</f>
        <v>290160000</v>
      </c>
    </row>
    <row r="1015" spans="21:57" x14ac:dyDescent="0.3">
      <c r="U1015" s="2">
        <v>1011</v>
      </c>
      <c r="V1015">
        <v>1.1100000000000001</v>
      </c>
      <c r="W1015">
        <f t="shared" si="390"/>
        <v>1.1100000000000001</v>
      </c>
      <c r="X1015">
        <f t="shared" si="391"/>
        <v>1.1100000000000001</v>
      </c>
      <c r="Y1015">
        <f t="shared" si="392"/>
        <v>1.1100000000000001</v>
      </c>
      <c r="Z1015" s="4">
        <f t="shared" si="393"/>
        <v>863001.24</v>
      </c>
      <c r="AA1015" s="4">
        <f t="shared" si="389"/>
        <v>194369.64756065424</v>
      </c>
      <c r="AB1015" s="4">
        <f t="shared" si="394"/>
        <v>863005.67999999993</v>
      </c>
      <c r="AC1015" s="4">
        <f>SUM($AB$5:AB1015)</f>
        <v>329758113.70999986</v>
      </c>
      <c r="AD1015">
        <f t="shared" si="395"/>
        <v>0.26239541389630183</v>
      </c>
      <c r="AF1015" s="2">
        <v>1011</v>
      </c>
      <c r="AG1015">
        <f t="shared" si="396"/>
        <v>3.9524999999999002</v>
      </c>
      <c r="AH1015">
        <f t="shared" si="397"/>
        <v>3.9524999999999002</v>
      </c>
      <c r="AI1015">
        <f t="shared" si="398"/>
        <v>3.9524999999999002</v>
      </c>
      <c r="AJ1015">
        <f t="shared" si="399"/>
        <v>3.9524999999999002</v>
      </c>
      <c r="AK1015">
        <f t="shared" si="400"/>
        <v>15.809999999999601</v>
      </c>
      <c r="AL1015">
        <v>31.619999999999202</v>
      </c>
      <c r="AM1015">
        <f>SUM($AL$5:AL1015)</f>
        <v>23684.72999999988</v>
      </c>
      <c r="AU1015" s="2">
        <v>1011</v>
      </c>
      <c r="AV1015" s="1">
        <f t="shared" si="388"/>
        <v>25500</v>
      </c>
      <c r="AW1015" s="1">
        <f t="shared" si="401"/>
        <v>25500</v>
      </c>
      <c r="AX1015" s="1">
        <f t="shared" si="402"/>
        <v>25500</v>
      </c>
      <c r="AY1015" s="1">
        <f t="shared" si="403"/>
        <v>25500</v>
      </c>
      <c r="AZ1015" s="1">
        <f t="shared" si="404"/>
        <v>510000</v>
      </c>
      <c r="BA1015" s="1">
        <f t="shared" si="405"/>
        <v>612000</v>
      </c>
      <c r="BB1015">
        <v>5</v>
      </c>
      <c r="BC1015" s="1">
        <f>SUM($BA$5:BA1015)</f>
        <v>302901900</v>
      </c>
      <c r="BD1015" s="1">
        <v>0</v>
      </c>
      <c r="BE1015" s="1">
        <f>SUM($BA$235:BA1015)</f>
        <v>290772000</v>
      </c>
    </row>
    <row r="1016" spans="21:57" x14ac:dyDescent="0.3">
      <c r="U1016" s="2">
        <v>1012</v>
      </c>
      <c r="V1016">
        <v>1.111</v>
      </c>
      <c r="W1016">
        <f t="shared" si="390"/>
        <v>1.111</v>
      </c>
      <c r="X1016">
        <f t="shared" si="391"/>
        <v>1.111</v>
      </c>
      <c r="Y1016">
        <f t="shared" si="392"/>
        <v>1.111</v>
      </c>
      <c r="Z1016" s="4">
        <f t="shared" si="393"/>
        <v>864642.5</v>
      </c>
      <c r="AA1016" s="4">
        <f t="shared" si="389"/>
        <v>194564.01720821488</v>
      </c>
      <c r="AB1016" s="4">
        <f t="shared" si="394"/>
        <v>864646.94400000002</v>
      </c>
      <c r="AC1016" s="4">
        <f>SUM($AB$5:AB1016)</f>
        <v>330622760.65399987</v>
      </c>
      <c r="AD1016">
        <f t="shared" si="395"/>
        <v>0.26220641981243403</v>
      </c>
      <c r="AF1016" s="2">
        <v>1012</v>
      </c>
      <c r="AG1016">
        <f t="shared" si="396"/>
        <v>3.9537499999999</v>
      </c>
      <c r="AH1016">
        <f t="shared" si="397"/>
        <v>3.9537499999999</v>
      </c>
      <c r="AI1016">
        <f t="shared" si="398"/>
        <v>3.9537499999999</v>
      </c>
      <c r="AJ1016">
        <f t="shared" si="399"/>
        <v>3.9537499999999</v>
      </c>
      <c r="AK1016">
        <f t="shared" si="400"/>
        <v>15.8149999999996</v>
      </c>
      <c r="AL1016">
        <v>31.6299999999992</v>
      </c>
      <c r="AM1016">
        <f>SUM($AL$5:AL1016)</f>
        <v>23716.359999999877</v>
      </c>
      <c r="AU1016" s="2">
        <v>1012</v>
      </c>
      <c r="AV1016" s="1">
        <f t="shared" ref="AV1016:AV1079" si="406">AV996+500</f>
        <v>25500</v>
      </c>
      <c r="AW1016" s="1">
        <f t="shared" si="401"/>
        <v>25500</v>
      </c>
      <c r="AX1016" s="1">
        <f t="shared" si="402"/>
        <v>25500</v>
      </c>
      <c r="AY1016" s="1">
        <f t="shared" si="403"/>
        <v>25500</v>
      </c>
      <c r="AZ1016" s="1">
        <f t="shared" si="404"/>
        <v>510000</v>
      </c>
      <c r="BA1016" s="1">
        <f t="shared" si="405"/>
        <v>612000</v>
      </c>
      <c r="BB1016">
        <v>5</v>
      </c>
      <c r="BC1016" s="1">
        <f>SUM($BA$5:BA1016)</f>
        <v>303513900</v>
      </c>
      <c r="BD1016" s="1">
        <v>0</v>
      </c>
      <c r="BE1016" s="1">
        <f>SUM($BA$235:BA1016)</f>
        <v>291384000</v>
      </c>
    </row>
    <row r="1017" spans="21:57" x14ac:dyDescent="0.3">
      <c r="U1017" s="2">
        <v>1013</v>
      </c>
      <c r="V1017">
        <v>1.1120000000000001</v>
      </c>
      <c r="W1017">
        <f t="shared" si="390"/>
        <v>1.1120000000000001</v>
      </c>
      <c r="X1017">
        <f t="shared" si="391"/>
        <v>1.1120000000000001</v>
      </c>
      <c r="Y1017">
        <f t="shared" si="392"/>
        <v>1.1120000000000001</v>
      </c>
      <c r="Z1017" s="4">
        <f t="shared" si="393"/>
        <v>866286.17</v>
      </c>
      <c r="AA1017" s="4">
        <f t="shared" si="389"/>
        <v>194758.58122542308</v>
      </c>
      <c r="AB1017" s="4">
        <f t="shared" si="394"/>
        <v>866290.61800000002</v>
      </c>
      <c r="AC1017" s="4">
        <f>SUM($AB$5:AB1017)</f>
        <v>331489051.27199984</v>
      </c>
      <c r="AD1017">
        <f t="shared" si="395"/>
        <v>0.26201784060068173</v>
      </c>
      <c r="AF1017" s="2">
        <v>1013</v>
      </c>
      <c r="AG1017">
        <f t="shared" si="396"/>
        <v>3.9549999999999002</v>
      </c>
      <c r="AH1017">
        <f t="shared" si="397"/>
        <v>3.9549999999999002</v>
      </c>
      <c r="AI1017">
        <f t="shared" si="398"/>
        <v>3.9549999999999002</v>
      </c>
      <c r="AJ1017">
        <f t="shared" si="399"/>
        <v>3.9549999999999002</v>
      </c>
      <c r="AK1017">
        <f t="shared" si="400"/>
        <v>15.819999999999601</v>
      </c>
      <c r="AL1017">
        <v>31.639999999999201</v>
      </c>
      <c r="AM1017">
        <f>SUM($AL$5:AL1017)</f>
        <v>23747.999999999876</v>
      </c>
      <c r="AU1017" s="2">
        <v>1013</v>
      </c>
      <c r="AV1017" s="1">
        <f t="shared" si="406"/>
        <v>25500</v>
      </c>
      <c r="AW1017" s="1">
        <f t="shared" si="401"/>
        <v>25500</v>
      </c>
      <c r="AX1017" s="1">
        <f t="shared" si="402"/>
        <v>25500</v>
      </c>
      <c r="AY1017" s="1">
        <f t="shared" si="403"/>
        <v>25500</v>
      </c>
      <c r="AZ1017" s="1">
        <f t="shared" si="404"/>
        <v>510000</v>
      </c>
      <c r="BA1017" s="1">
        <f t="shared" si="405"/>
        <v>612000</v>
      </c>
      <c r="BB1017">
        <v>5</v>
      </c>
      <c r="BC1017" s="1">
        <f>SUM($BA$5:BA1017)</f>
        <v>304125900</v>
      </c>
      <c r="BD1017" s="1">
        <v>0</v>
      </c>
      <c r="BE1017" s="1">
        <f>SUM($BA$235:BA1017)</f>
        <v>291996000</v>
      </c>
    </row>
    <row r="1018" spans="21:57" x14ac:dyDescent="0.3">
      <c r="U1018" s="2">
        <v>1014</v>
      </c>
      <c r="V1018">
        <v>1.113</v>
      </c>
      <c r="W1018">
        <f t="shared" si="390"/>
        <v>1.113</v>
      </c>
      <c r="X1018">
        <f t="shared" si="391"/>
        <v>1.113</v>
      </c>
      <c r="Y1018">
        <f t="shared" si="392"/>
        <v>1.113</v>
      </c>
      <c r="Z1018" s="4">
        <f t="shared" si="393"/>
        <v>867932.27</v>
      </c>
      <c r="AA1018" s="4">
        <f t="shared" si="389"/>
        <v>194953.3398066485</v>
      </c>
      <c r="AB1018" s="4">
        <f t="shared" si="394"/>
        <v>867936.72200000007</v>
      </c>
      <c r="AC1018" s="4">
        <f>SUM($AB$5:AB1018)</f>
        <v>332356987.99399984</v>
      </c>
      <c r="AD1018">
        <f t="shared" si="395"/>
        <v>0.26182967994554562</v>
      </c>
      <c r="AF1018" s="2">
        <v>1014</v>
      </c>
      <c r="AG1018">
        <f t="shared" si="396"/>
        <v>3.9562499999998999</v>
      </c>
      <c r="AH1018">
        <f t="shared" si="397"/>
        <v>3.9562499999998999</v>
      </c>
      <c r="AI1018">
        <f t="shared" si="398"/>
        <v>3.9562499999998999</v>
      </c>
      <c r="AJ1018">
        <f t="shared" si="399"/>
        <v>3.9562499999998999</v>
      </c>
      <c r="AK1018">
        <f t="shared" si="400"/>
        <v>15.8249999999996</v>
      </c>
      <c r="AL1018">
        <v>31.649999999999199</v>
      </c>
      <c r="AM1018">
        <f>SUM($AL$5:AL1018)</f>
        <v>23779.649999999874</v>
      </c>
      <c r="AU1018" s="2">
        <v>1014</v>
      </c>
      <c r="AV1018" s="1">
        <f t="shared" si="406"/>
        <v>25500</v>
      </c>
      <c r="AW1018" s="1">
        <f t="shared" si="401"/>
        <v>25500</v>
      </c>
      <c r="AX1018" s="1">
        <f t="shared" si="402"/>
        <v>25500</v>
      </c>
      <c r="AY1018" s="1">
        <f t="shared" si="403"/>
        <v>25500</v>
      </c>
      <c r="AZ1018" s="1">
        <f t="shared" si="404"/>
        <v>510000</v>
      </c>
      <c r="BA1018" s="1">
        <f t="shared" si="405"/>
        <v>612000</v>
      </c>
      <c r="BB1018">
        <v>5</v>
      </c>
      <c r="BC1018" s="1">
        <f>SUM($BA$5:BA1018)</f>
        <v>304737900</v>
      </c>
      <c r="BD1018" s="1">
        <v>0</v>
      </c>
      <c r="BE1018" s="1">
        <f>SUM($BA$235:BA1018)</f>
        <v>292608000</v>
      </c>
    </row>
    <row r="1019" spans="21:57" x14ac:dyDescent="0.3">
      <c r="U1019" s="2">
        <v>1015</v>
      </c>
      <c r="V1019">
        <v>1.1140000000000001</v>
      </c>
      <c r="W1019">
        <f t="shared" si="390"/>
        <v>1.1140000000000001</v>
      </c>
      <c r="X1019">
        <f t="shared" si="391"/>
        <v>1.1140000000000001</v>
      </c>
      <c r="Y1019">
        <f t="shared" si="392"/>
        <v>1.1140000000000001</v>
      </c>
      <c r="Z1019" s="4">
        <f t="shared" si="393"/>
        <v>869580.80000000005</v>
      </c>
      <c r="AA1019" s="4">
        <f t="shared" si="389"/>
        <v>195148.29314645514</v>
      </c>
      <c r="AB1019" s="4">
        <f t="shared" si="394"/>
        <v>869585.25600000005</v>
      </c>
      <c r="AC1019" s="4">
        <f>SUM($AB$5:AB1019)</f>
        <v>333226573.24999982</v>
      </c>
      <c r="AD1019">
        <f t="shared" si="395"/>
        <v>0.26164193545275521</v>
      </c>
      <c r="AF1019" s="2">
        <v>1015</v>
      </c>
      <c r="AG1019">
        <f t="shared" si="396"/>
        <v>3.9574999999999001</v>
      </c>
      <c r="AH1019">
        <f t="shared" si="397"/>
        <v>3.9574999999999001</v>
      </c>
      <c r="AI1019">
        <f t="shared" si="398"/>
        <v>3.9574999999999001</v>
      </c>
      <c r="AJ1019">
        <f t="shared" si="399"/>
        <v>3.9574999999999001</v>
      </c>
      <c r="AK1019">
        <f t="shared" si="400"/>
        <v>15.8299999999996</v>
      </c>
      <c r="AL1019">
        <v>31.659999999999201</v>
      </c>
      <c r="AM1019">
        <f>SUM($AL$5:AL1019)</f>
        <v>23811.309999999874</v>
      </c>
      <c r="AU1019" s="2">
        <v>1015</v>
      </c>
      <c r="AV1019" s="1">
        <f t="shared" si="406"/>
        <v>25500</v>
      </c>
      <c r="AW1019" s="1">
        <f t="shared" si="401"/>
        <v>25500</v>
      </c>
      <c r="AX1019" s="1">
        <f t="shared" si="402"/>
        <v>25500</v>
      </c>
      <c r="AY1019" s="1">
        <f t="shared" si="403"/>
        <v>25500</v>
      </c>
      <c r="AZ1019" s="1">
        <f t="shared" si="404"/>
        <v>510000</v>
      </c>
      <c r="BA1019" s="1">
        <f t="shared" si="405"/>
        <v>612000</v>
      </c>
      <c r="BB1019">
        <v>5</v>
      </c>
      <c r="BC1019" s="1">
        <f>SUM($BA$5:BA1019)</f>
        <v>305349900</v>
      </c>
      <c r="BD1019" s="1">
        <v>0</v>
      </c>
      <c r="BE1019" s="1">
        <f>SUM($BA$235:BA1019)</f>
        <v>293220000</v>
      </c>
    </row>
    <row r="1020" spans="21:57" x14ac:dyDescent="0.3">
      <c r="U1020" s="2">
        <v>1016</v>
      </c>
      <c r="V1020">
        <v>1.115</v>
      </c>
      <c r="W1020">
        <f t="shared" si="390"/>
        <v>1.115</v>
      </c>
      <c r="X1020">
        <f t="shared" si="391"/>
        <v>1.115</v>
      </c>
      <c r="Y1020">
        <f t="shared" si="392"/>
        <v>1.115</v>
      </c>
      <c r="Z1020" s="4">
        <f t="shared" si="393"/>
        <v>871231.75</v>
      </c>
      <c r="AA1020" s="4">
        <f t="shared" si="389"/>
        <v>195343.44143960156</v>
      </c>
      <c r="AB1020" s="4">
        <f t="shared" si="394"/>
        <v>871236.21</v>
      </c>
      <c r="AC1020" s="4">
        <f>SUM($AB$5:AB1020)</f>
        <v>334097809.4599998</v>
      </c>
      <c r="AD1020">
        <f t="shared" si="395"/>
        <v>0.2614546017452043</v>
      </c>
      <c r="AF1020" s="2">
        <v>1016</v>
      </c>
      <c r="AG1020">
        <f t="shared" si="396"/>
        <v>3.9587499999998998</v>
      </c>
      <c r="AH1020">
        <f t="shared" si="397"/>
        <v>3.9587499999998998</v>
      </c>
      <c r="AI1020">
        <f t="shared" si="398"/>
        <v>3.9587499999998998</v>
      </c>
      <c r="AJ1020">
        <f t="shared" si="399"/>
        <v>3.9587499999998998</v>
      </c>
      <c r="AK1020">
        <f t="shared" si="400"/>
        <v>15.834999999999599</v>
      </c>
      <c r="AL1020">
        <v>31.669999999999199</v>
      </c>
      <c r="AM1020">
        <f>SUM($AL$5:AL1020)</f>
        <v>23842.979999999872</v>
      </c>
      <c r="AU1020" s="2">
        <v>1016</v>
      </c>
      <c r="AV1020" s="1">
        <f t="shared" si="406"/>
        <v>25500</v>
      </c>
      <c r="AW1020" s="1">
        <f t="shared" si="401"/>
        <v>25500</v>
      </c>
      <c r="AX1020" s="1">
        <f t="shared" si="402"/>
        <v>25500</v>
      </c>
      <c r="AY1020" s="1">
        <f t="shared" si="403"/>
        <v>25500</v>
      </c>
      <c r="AZ1020" s="1">
        <f t="shared" si="404"/>
        <v>510000</v>
      </c>
      <c r="BA1020" s="1">
        <f t="shared" si="405"/>
        <v>612000</v>
      </c>
      <c r="BB1020">
        <v>5</v>
      </c>
      <c r="BC1020" s="1">
        <f>SUM($BA$5:BA1020)</f>
        <v>305961900</v>
      </c>
      <c r="BD1020" s="1">
        <v>0</v>
      </c>
      <c r="BE1020" s="1">
        <f>SUM($BA$235:BA1020)</f>
        <v>293832000</v>
      </c>
    </row>
    <row r="1021" spans="21:57" x14ac:dyDescent="0.3">
      <c r="U1021" s="2">
        <v>1017</v>
      </c>
      <c r="V1021">
        <v>1.1160000000000001</v>
      </c>
      <c r="W1021">
        <f t="shared" si="390"/>
        <v>1.1160000000000001</v>
      </c>
      <c r="X1021">
        <f t="shared" si="391"/>
        <v>1.1160000000000001</v>
      </c>
      <c r="Y1021">
        <f t="shared" si="392"/>
        <v>1.1160000000000001</v>
      </c>
      <c r="Z1021" s="4">
        <f t="shared" si="393"/>
        <v>872885.14</v>
      </c>
      <c r="AA1021" s="4">
        <f t="shared" si="389"/>
        <v>195538.78488104115</v>
      </c>
      <c r="AB1021" s="4">
        <f t="shared" si="394"/>
        <v>872889.60400000005</v>
      </c>
      <c r="AC1021" s="4">
        <f>SUM($AB$5:AB1021)</f>
        <v>334970699.06399977</v>
      </c>
      <c r="AD1021">
        <f t="shared" si="395"/>
        <v>0.26126768248221033</v>
      </c>
      <c r="AF1021" s="2">
        <v>1017</v>
      </c>
      <c r="AG1021">
        <f t="shared" si="396"/>
        <v>3.9599999999999</v>
      </c>
      <c r="AH1021">
        <f t="shared" si="397"/>
        <v>3.9599999999999</v>
      </c>
      <c r="AI1021">
        <f t="shared" si="398"/>
        <v>3.9599999999999</v>
      </c>
      <c r="AJ1021">
        <f t="shared" si="399"/>
        <v>3.9599999999999</v>
      </c>
      <c r="AK1021">
        <f t="shared" si="400"/>
        <v>15.8399999999996</v>
      </c>
      <c r="AL1021">
        <v>31.6799999999992</v>
      </c>
      <c r="AM1021">
        <f>SUM($AL$5:AL1021)</f>
        <v>23874.659999999873</v>
      </c>
      <c r="AU1021" s="2">
        <v>1017</v>
      </c>
      <c r="AV1021" s="1">
        <f t="shared" si="406"/>
        <v>25500</v>
      </c>
      <c r="AW1021" s="1">
        <f t="shared" si="401"/>
        <v>25500</v>
      </c>
      <c r="AX1021" s="1">
        <f t="shared" si="402"/>
        <v>25500</v>
      </c>
      <c r="AY1021" s="1">
        <f t="shared" si="403"/>
        <v>25500</v>
      </c>
      <c r="AZ1021" s="1">
        <f t="shared" si="404"/>
        <v>510000</v>
      </c>
      <c r="BA1021" s="1">
        <f t="shared" si="405"/>
        <v>612000</v>
      </c>
      <c r="BB1021">
        <v>5</v>
      </c>
      <c r="BC1021" s="1">
        <f>SUM($BA$5:BA1021)</f>
        <v>306573900</v>
      </c>
      <c r="BD1021" s="1">
        <v>0</v>
      </c>
      <c r="BE1021" s="1">
        <f>SUM($BA$235:BA1021)</f>
        <v>294444000</v>
      </c>
    </row>
    <row r="1022" spans="21:57" x14ac:dyDescent="0.3">
      <c r="U1022" s="2">
        <v>1018</v>
      </c>
      <c r="V1022">
        <v>1.117</v>
      </c>
      <c r="W1022">
        <f t="shared" si="390"/>
        <v>1.117</v>
      </c>
      <c r="X1022">
        <f t="shared" si="391"/>
        <v>1.117</v>
      </c>
      <c r="Y1022">
        <f t="shared" si="392"/>
        <v>1.117</v>
      </c>
      <c r="Z1022" s="4">
        <f t="shared" si="393"/>
        <v>874540.96</v>
      </c>
      <c r="AA1022" s="4">
        <f t="shared" si="389"/>
        <v>195734.32366592216</v>
      </c>
      <c r="AB1022" s="4">
        <f t="shared" si="394"/>
        <v>874545.42799999996</v>
      </c>
      <c r="AC1022" s="4">
        <f>SUM($AB$5:AB1022)</f>
        <v>335845244.49199975</v>
      </c>
      <c r="AD1022">
        <f t="shared" si="395"/>
        <v>0.26108117230662076</v>
      </c>
      <c r="AF1022" s="2">
        <v>1018</v>
      </c>
      <c r="AG1022">
        <f t="shared" si="396"/>
        <v>3.9612499999998998</v>
      </c>
      <c r="AH1022">
        <f t="shared" si="397"/>
        <v>3.9612499999998998</v>
      </c>
      <c r="AI1022">
        <f t="shared" si="398"/>
        <v>3.9612499999998998</v>
      </c>
      <c r="AJ1022">
        <f t="shared" si="399"/>
        <v>3.9612499999998998</v>
      </c>
      <c r="AK1022">
        <f t="shared" si="400"/>
        <v>15.844999999999599</v>
      </c>
      <c r="AL1022">
        <v>31.689999999999198</v>
      </c>
      <c r="AM1022">
        <f>SUM($AL$5:AL1022)</f>
        <v>23906.349999999871</v>
      </c>
      <c r="AU1022" s="2">
        <v>1018</v>
      </c>
      <c r="AV1022" s="1">
        <f t="shared" si="406"/>
        <v>25500</v>
      </c>
      <c r="AW1022" s="1">
        <f t="shared" si="401"/>
        <v>25500</v>
      </c>
      <c r="AX1022" s="1">
        <f t="shared" si="402"/>
        <v>25500</v>
      </c>
      <c r="AY1022" s="1">
        <f t="shared" si="403"/>
        <v>25500</v>
      </c>
      <c r="AZ1022" s="1">
        <f t="shared" si="404"/>
        <v>510000</v>
      </c>
      <c r="BA1022" s="1">
        <f t="shared" si="405"/>
        <v>612000</v>
      </c>
      <c r="BB1022">
        <v>5</v>
      </c>
      <c r="BC1022" s="1">
        <f>SUM($BA$5:BA1022)</f>
        <v>307185900</v>
      </c>
      <c r="BD1022" s="1">
        <v>0</v>
      </c>
      <c r="BE1022" s="1">
        <f>SUM($BA$235:BA1022)</f>
        <v>295056000</v>
      </c>
    </row>
    <row r="1023" spans="21:57" x14ac:dyDescent="0.3">
      <c r="U1023" s="2">
        <v>1019</v>
      </c>
      <c r="V1023">
        <v>1.1180000000000001</v>
      </c>
      <c r="W1023">
        <f t="shared" si="390"/>
        <v>1.1180000000000001</v>
      </c>
      <c r="X1023">
        <f t="shared" si="391"/>
        <v>1.1180000000000001</v>
      </c>
      <c r="Y1023">
        <f t="shared" si="392"/>
        <v>1.1180000000000001</v>
      </c>
      <c r="Z1023" s="4">
        <f t="shared" si="393"/>
        <v>876199.22</v>
      </c>
      <c r="AA1023" s="4">
        <f t="shared" si="389"/>
        <v>195930.05798958807</v>
      </c>
      <c r="AB1023" s="4">
        <f t="shared" si="394"/>
        <v>876203.69199999992</v>
      </c>
      <c r="AC1023" s="4">
        <f>SUM($AB$5:AB1023)</f>
        <v>336721448.18399972</v>
      </c>
      <c r="AD1023">
        <f t="shared" si="395"/>
        <v>0.26089507187315381</v>
      </c>
      <c r="AF1023" s="2">
        <v>1019</v>
      </c>
      <c r="AG1023">
        <f t="shared" si="396"/>
        <v>3.9624999999999</v>
      </c>
      <c r="AH1023">
        <f t="shared" si="397"/>
        <v>3.9624999999999</v>
      </c>
      <c r="AI1023">
        <f t="shared" si="398"/>
        <v>3.9624999999999</v>
      </c>
      <c r="AJ1023">
        <f t="shared" si="399"/>
        <v>3.9624999999999</v>
      </c>
      <c r="AK1023">
        <f t="shared" si="400"/>
        <v>15.8499999999996</v>
      </c>
      <c r="AL1023">
        <v>31.6999999999992</v>
      </c>
      <c r="AM1023">
        <f>SUM($AL$5:AL1023)</f>
        <v>23938.049999999872</v>
      </c>
      <c r="AU1023" s="2">
        <v>1019</v>
      </c>
      <c r="AV1023" s="1">
        <f t="shared" si="406"/>
        <v>25500</v>
      </c>
      <c r="AW1023" s="1">
        <f t="shared" si="401"/>
        <v>25500</v>
      </c>
      <c r="AX1023" s="1">
        <f t="shared" si="402"/>
        <v>25500</v>
      </c>
      <c r="AY1023" s="1">
        <f t="shared" si="403"/>
        <v>25500</v>
      </c>
      <c r="AZ1023" s="1">
        <f t="shared" si="404"/>
        <v>510000</v>
      </c>
      <c r="BA1023" s="1">
        <f t="shared" si="405"/>
        <v>612000</v>
      </c>
      <c r="BB1023">
        <v>5</v>
      </c>
      <c r="BC1023" s="1">
        <f>SUM($BA$5:BA1023)</f>
        <v>307797900</v>
      </c>
      <c r="BD1023" s="1">
        <v>0</v>
      </c>
      <c r="BE1023" s="1">
        <f>SUM($BA$235:BA1023)</f>
        <v>295668000</v>
      </c>
    </row>
    <row r="1024" spans="21:57" x14ac:dyDescent="0.3">
      <c r="U1024" s="2">
        <v>1020</v>
      </c>
      <c r="V1024">
        <v>1.119</v>
      </c>
      <c r="W1024">
        <f t="shared" si="390"/>
        <v>1.119</v>
      </c>
      <c r="X1024">
        <f t="shared" si="391"/>
        <v>1.119</v>
      </c>
      <c r="Y1024">
        <f t="shared" si="392"/>
        <v>1.119</v>
      </c>
      <c r="Z1024" s="4">
        <f t="shared" si="393"/>
        <v>877859.93</v>
      </c>
      <c r="AA1024" s="4">
        <f t="shared" si="389"/>
        <v>196125.98804757764</v>
      </c>
      <c r="AB1024" s="4">
        <f t="shared" si="394"/>
        <v>877864.40600000008</v>
      </c>
      <c r="AC1024" s="4">
        <f>SUM($AB$5:AB1024)</f>
        <v>337599312.58999974</v>
      </c>
      <c r="AD1024">
        <f t="shared" si="395"/>
        <v>0.26070938181529607</v>
      </c>
      <c r="AF1024" s="2">
        <v>1020</v>
      </c>
      <c r="AG1024">
        <f t="shared" si="396"/>
        <v>3.9637499999999002</v>
      </c>
      <c r="AH1024">
        <f t="shared" si="397"/>
        <v>3.9637499999999002</v>
      </c>
      <c r="AI1024">
        <f t="shared" si="398"/>
        <v>3.9637499999999002</v>
      </c>
      <c r="AJ1024">
        <f t="shared" si="399"/>
        <v>3.9637499999999002</v>
      </c>
      <c r="AK1024">
        <f t="shared" si="400"/>
        <v>15.854999999999601</v>
      </c>
      <c r="AL1024">
        <v>31.709999999999201</v>
      </c>
      <c r="AM1024">
        <f>SUM($AL$5:AL1024)</f>
        <v>23969.759999999871</v>
      </c>
      <c r="AU1024" s="2">
        <v>1020</v>
      </c>
      <c r="AV1024" s="1">
        <f t="shared" si="406"/>
        <v>25500</v>
      </c>
      <c r="AW1024" s="1">
        <f t="shared" si="401"/>
        <v>25500</v>
      </c>
      <c r="AX1024" s="1">
        <f t="shared" si="402"/>
        <v>25500</v>
      </c>
      <c r="AY1024" s="1">
        <f t="shared" si="403"/>
        <v>25500</v>
      </c>
      <c r="AZ1024" s="1">
        <f t="shared" si="404"/>
        <v>510000</v>
      </c>
      <c r="BA1024" s="1">
        <f t="shared" si="405"/>
        <v>612000</v>
      </c>
      <c r="BB1024">
        <v>5</v>
      </c>
      <c r="BC1024" s="1">
        <f>SUM($BA$5:BA1024)</f>
        <v>308409900</v>
      </c>
      <c r="BD1024" s="1">
        <v>0</v>
      </c>
      <c r="BE1024" s="1">
        <f>SUM($BA$235:BA1024)</f>
        <v>296280000</v>
      </c>
    </row>
    <row r="1025" spans="21:57" x14ac:dyDescent="0.3">
      <c r="U1025" s="2">
        <v>1021</v>
      </c>
      <c r="V1025">
        <v>1.1200000000000001</v>
      </c>
      <c r="W1025">
        <f t="shared" si="390"/>
        <v>1.1200000000000001</v>
      </c>
      <c r="X1025">
        <f t="shared" si="391"/>
        <v>1.1200000000000001</v>
      </c>
      <c r="Y1025">
        <f t="shared" si="392"/>
        <v>1.1200000000000001</v>
      </c>
      <c r="Z1025" s="4">
        <f t="shared" si="393"/>
        <v>879523.08</v>
      </c>
      <c r="AA1025" s="4">
        <f t="shared" si="389"/>
        <v>196322.11403562521</v>
      </c>
      <c r="AB1025" s="4">
        <f t="shared" si="394"/>
        <v>879527.55999999994</v>
      </c>
      <c r="AC1025" s="4">
        <f>SUM($AB$5:AB1025)</f>
        <v>338478840.14999974</v>
      </c>
      <c r="AD1025">
        <f t="shared" si="395"/>
        <v>0.26052409682129651</v>
      </c>
      <c r="AF1025" s="2">
        <v>1021</v>
      </c>
      <c r="AG1025">
        <f t="shared" si="396"/>
        <v>3.9649999999998999</v>
      </c>
      <c r="AH1025">
        <f t="shared" si="397"/>
        <v>3.9649999999998999</v>
      </c>
      <c r="AI1025">
        <f t="shared" si="398"/>
        <v>3.9649999999998999</v>
      </c>
      <c r="AJ1025">
        <f t="shared" si="399"/>
        <v>3.9649999999998999</v>
      </c>
      <c r="AK1025">
        <f t="shared" si="400"/>
        <v>15.8599999999996</v>
      </c>
      <c r="AL1025">
        <v>31.7199999999992</v>
      </c>
      <c r="AM1025">
        <f>SUM($AL$5:AL1025)</f>
        <v>24001.479999999869</v>
      </c>
      <c r="AU1025" s="2">
        <v>1021</v>
      </c>
      <c r="AV1025" s="1">
        <f t="shared" si="406"/>
        <v>25500</v>
      </c>
      <c r="AW1025" s="1">
        <f t="shared" si="401"/>
        <v>25500</v>
      </c>
      <c r="AX1025" s="1">
        <f t="shared" si="402"/>
        <v>25500</v>
      </c>
      <c r="AY1025" s="1">
        <f t="shared" si="403"/>
        <v>25500</v>
      </c>
      <c r="AZ1025" s="1">
        <f t="shared" si="404"/>
        <v>510000</v>
      </c>
      <c r="BA1025" s="1">
        <f t="shared" si="405"/>
        <v>612000</v>
      </c>
      <c r="BB1025">
        <v>5</v>
      </c>
      <c r="BC1025" s="1">
        <f>SUM($BA$5:BA1025)</f>
        <v>309021900</v>
      </c>
      <c r="BD1025" s="1">
        <v>0</v>
      </c>
      <c r="BE1025" s="1">
        <f>SUM($BA$235:BA1025)</f>
        <v>296892000</v>
      </c>
    </row>
    <row r="1026" spans="21:57" x14ac:dyDescent="0.3">
      <c r="U1026" s="2">
        <v>1022</v>
      </c>
      <c r="V1026">
        <v>1.121</v>
      </c>
      <c r="W1026">
        <f t="shared" si="390"/>
        <v>1.121</v>
      </c>
      <c r="X1026">
        <f t="shared" si="391"/>
        <v>1.121</v>
      </c>
      <c r="Y1026">
        <f t="shared" si="392"/>
        <v>1.121</v>
      </c>
      <c r="Z1026" s="4">
        <f t="shared" si="393"/>
        <v>881188.67</v>
      </c>
      <c r="AA1026" s="4">
        <f t="shared" si="389"/>
        <v>196518.43614966082</v>
      </c>
      <c r="AB1026" s="4">
        <f t="shared" si="394"/>
        <v>881193.1540000001</v>
      </c>
      <c r="AC1026" s="4">
        <f>SUM($AB$5:AB1026)</f>
        <v>339360033.30399972</v>
      </c>
      <c r="AD1026">
        <f t="shared" si="395"/>
        <v>0.26033921459003939</v>
      </c>
      <c r="AF1026" s="2">
        <v>1022</v>
      </c>
      <c r="AG1026">
        <f t="shared" si="396"/>
        <v>3.9662499999999001</v>
      </c>
      <c r="AH1026">
        <f t="shared" si="397"/>
        <v>3.9662499999999001</v>
      </c>
      <c r="AI1026">
        <f t="shared" si="398"/>
        <v>3.9662499999999001</v>
      </c>
      <c r="AJ1026">
        <f t="shared" si="399"/>
        <v>3.9662499999999001</v>
      </c>
      <c r="AK1026">
        <f t="shared" si="400"/>
        <v>15.864999999999601</v>
      </c>
      <c r="AL1026">
        <v>31.729999999999201</v>
      </c>
      <c r="AM1026">
        <f>SUM($AL$5:AL1026)</f>
        <v>24033.209999999868</v>
      </c>
      <c r="AU1026" s="2">
        <v>1022</v>
      </c>
      <c r="AV1026" s="1">
        <f t="shared" si="406"/>
        <v>25500</v>
      </c>
      <c r="AW1026" s="1">
        <f t="shared" si="401"/>
        <v>25500</v>
      </c>
      <c r="AX1026" s="1">
        <f t="shared" si="402"/>
        <v>25500</v>
      </c>
      <c r="AY1026" s="1">
        <f t="shared" si="403"/>
        <v>25500</v>
      </c>
      <c r="AZ1026" s="1">
        <f t="shared" si="404"/>
        <v>510000</v>
      </c>
      <c r="BA1026" s="1">
        <f t="shared" si="405"/>
        <v>612000</v>
      </c>
      <c r="BB1026">
        <v>5</v>
      </c>
      <c r="BC1026" s="1">
        <f>SUM($BA$5:BA1026)</f>
        <v>309633900</v>
      </c>
      <c r="BD1026" s="1">
        <v>0</v>
      </c>
      <c r="BE1026" s="1">
        <f>SUM($BA$235:BA1026)</f>
        <v>297504000</v>
      </c>
    </row>
    <row r="1027" spans="21:57" x14ac:dyDescent="0.3">
      <c r="U1027" s="2">
        <v>1023</v>
      </c>
      <c r="V1027">
        <v>1.1220000000000001</v>
      </c>
      <c r="W1027">
        <f t="shared" si="390"/>
        <v>1.1220000000000001</v>
      </c>
      <c r="X1027">
        <f t="shared" si="391"/>
        <v>1.1220000000000001</v>
      </c>
      <c r="Y1027">
        <f t="shared" si="392"/>
        <v>1.1220000000000001</v>
      </c>
      <c r="Z1027" s="4">
        <f t="shared" si="393"/>
        <v>882856.72</v>
      </c>
      <c r="AA1027" s="4">
        <f t="shared" si="389"/>
        <v>196714.95458581045</v>
      </c>
      <c r="AB1027" s="4">
        <f t="shared" si="394"/>
        <v>882861.20799999998</v>
      </c>
      <c r="AC1027" s="4">
        <f>SUM($AB$5:AB1027)</f>
        <v>340242894.51199973</v>
      </c>
      <c r="AD1027">
        <f t="shared" si="395"/>
        <v>0.26015473873116185</v>
      </c>
      <c r="AF1027" s="2">
        <v>1023</v>
      </c>
      <c r="AG1027">
        <f t="shared" si="396"/>
        <v>3.9674999999998999</v>
      </c>
      <c r="AH1027">
        <f t="shared" si="397"/>
        <v>3.9674999999998999</v>
      </c>
      <c r="AI1027">
        <f t="shared" si="398"/>
        <v>3.9674999999998999</v>
      </c>
      <c r="AJ1027">
        <f t="shared" si="399"/>
        <v>3.9674999999998999</v>
      </c>
      <c r="AK1027">
        <f t="shared" si="400"/>
        <v>15.8699999999996</v>
      </c>
      <c r="AL1027">
        <v>31.739999999999199</v>
      </c>
      <c r="AM1027">
        <f>SUM($AL$5:AL1027)</f>
        <v>24064.949999999866</v>
      </c>
      <c r="AU1027" s="2">
        <v>1023</v>
      </c>
      <c r="AV1027" s="1">
        <f t="shared" si="406"/>
        <v>25500</v>
      </c>
      <c r="AW1027" s="1">
        <f t="shared" si="401"/>
        <v>25500</v>
      </c>
      <c r="AX1027" s="1">
        <f t="shared" si="402"/>
        <v>25500</v>
      </c>
      <c r="AY1027" s="1">
        <f t="shared" si="403"/>
        <v>25500</v>
      </c>
      <c r="AZ1027" s="1">
        <f t="shared" si="404"/>
        <v>510000</v>
      </c>
      <c r="BA1027" s="1">
        <f t="shared" si="405"/>
        <v>612000</v>
      </c>
      <c r="BB1027">
        <v>5</v>
      </c>
      <c r="BC1027" s="1">
        <f>SUM($BA$5:BA1027)</f>
        <v>310245900</v>
      </c>
      <c r="BD1027" s="1">
        <v>0</v>
      </c>
      <c r="BE1027" s="1">
        <f>SUM($BA$235:BA1027)</f>
        <v>298116000</v>
      </c>
    </row>
    <row r="1028" spans="21:57" x14ac:dyDescent="0.3">
      <c r="U1028" s="2">
        <v>1024</v>
      </c>
      <c r="V1028">
        <v>1.123</v>
      </c>
      <c r="W1028">
        <f t="shared" si="390"/>
        <v>1.123</v>
      </c>
      <c r="X1028">
        <f t="shared" si="391"/>
        <v>1.123</v>
      </c>
      <c r="Y1028">
        <f t="shared" si="392"/>
        <v>1.123</v>
      </c>
      <c r="Z1028" s="4">
        <f t="shared" si="393"/>
        <v>884527.22</v>
      </c>
      <c r="AA1028" s="4">
        <f t="shared" si="389"/>
        <v>196911.66954039625</v>
      </c>
      <c r="AB1028" s="4">
        <f t="shared" si="394"/>
        <v>884531.71199999994</v>
      </c>
      <c r="AC1028" s="4">
        <f>SUM($AB$5:AB1028)</f>
        <v>341127426.22399974</v>
      </c>
      <c r="AD1028">
        <f t="shared" si="395"/>
        <v>0.25997066397776503</v>
      </c>
      <c r="AF1028" s="2">
        <v>1024</v>
      </c>
      <c r="AG1028">
        <f t="shared" si="396"/>
        <v>3.9687499999999001</v>
      </c>
      <c r="AH1028">
        <f t="shared" si="397"/>
        <v>3.9687499999999001</v>
      </c>
      <c r="AI1028">
        <f t="shared" si="398"/>
        <v>3.9687499999999001</v>
      </c>
      <c r="AJ1028">
        <f t="shared" si="399"/>
        <v>3.9687499999999001</v>
      </c>
      <c r="AK1028">
        <f t="shared" si="400"/>
        <v>15.8749999999996</v>
      </c>
      <c r="AL1028">
        <v>31.749999999999201</v>
      </c>
      <c r="AM1028">
        <f>SUM($AL$5:AL1028)</f>
        <v>24096.699999999866</v>
      </c>
      <c r="AU1028" s="2">
        <v>1024</v>
      </c>
      <c r="AV1028" s="1">
        <f t="shared" si="406"/>
        <v>25500</v>
      </c>
      <c r="AW1028" s="1">
        <f t="shared" si="401"/>
        <v>25500</v>
      </c>
      <c r="AX1028" s="1">
        <f t="shared" si="402"/>
        <v>25500</v>
      </c>
      <c r="AY1028" s="1">
        <f t="shared" si="403"/>
        <v>25500</v>
      </c>
      <c r="AZ1028" s="1">
        <f t="shared" si="404"/>
        <v>510000</v>
      </c>
      <c r="BA1028" s="1">
        <f t="shared" si="405"/>
        <v>612000</v>
      </c>
      <c r="BB1028">
        <v>5</v>
      </c>
      <c r="BC1028" s="1">
        <f>SUM($BA$5:BA1028)</f>
        <v>310857900</v>
      </c>
      <c r="BD1028" s="1">
        <v>0</v>
      </c>
      <c r="BE1028" s="1">
        <f>SUM($BA$235:BA1028)</f>
        <v>298728000</v>
      </c>
    </row>
    <row r="1029" spans="21:57" x14ac:dyDescent="0.3">
      <c r="U1029" s="2">
        <v>1025</v>
      </c>
      <c r="V1029">
        <v>1.1240000000000001</v>
      </c>
      <c r="W1029">
        <f t="shared" si="390"/>
        <v>1.1240000000000001</v>
      </c>
      <c r="X1029">
        <f t="shared" si="391"/>
        <v>1.1240000000000001</v>
      </c>
      <c r="Y1029">
        <f t="shared" si="392"/>
        <v>1.1240000000000001</v>
      </c>
      <c r="Z1029" s="4">
        <f t="shared" si="393"/>
        <v>886200.19000000006</v>
      </c>
      <c r="AA1029" s="4">
        <f t="shared" si="389"/>
        <v>197108.58120993662</v>
      </c>
      <c r="AB1029" s="4">
        <f t="shared" si="394"/>
        <v>886204.6860000001</v>
      </c>
      <c r="AC1029" s="4">
        <f>SUM($AB$5:AB1029)</f>
        <v>342013630.90999973</v>
      </c>
      <c r="AD1029">
        <f t="shared" si="395"/>
        <v>0.259786993912963</v>
      </c>
      <c r="AF1029" s="2">
        <v>1025</v>
      </c>
      <c r="AG1029">
        <f t="shared" si="396"/>
        <v>3.9699999999998998</v>
      </c>
      <c r="AH1029">
        <f t="shared" si="397"/>
        <v>3.9699999999998998</v>
      </c>
      <c r="AI1029">
        <f t="shared" si="398"/>
        <v>3.9699999999998998</v>
      </c>
      <c r="AJ1029">
        <f t="shared" si="399"/>
        <v>3.9699999999998998</v>
      </c>
      <c r="AK1029">
        <f t="shared" si="400"/>
        <v>15.879999999999599</v>
      </c>
      <c r="AL1029">
        <v>31.759999999999199</v>
      </c>
      <c r="AM1029">
        <f>SUM($AL$5:AL1029)</f>
        <v>24128.459999999865</v>
      </c>
      <c r="AU1029" s="2">
        <v>1025</v>
      </c>
      <c r="AV1029" s="1">
        <f t="shared" si="406"/>
        <v>25500</v>
      </c>
      <c r="AW1029" s="1">
        <f t="shared" si="401"/>
        <v>25500</v>
      </c>
      <c r="AX1029" s="1">
        <f t="shared" si="402"/>
        <v>25500</v>
      </c>
      <c r="AY1029" s="1">
        <f t="shared" si="403"/>
        <v>25500</v>
      </c>
      <c r="AZ1029" s="1">
        <f t="shared" si="404"/>
        <v>510000</v>
      </c>
      <c r="BA1029" s="1">
        <f t="shared" si="405"/>
        <v>612000</v>
      </c>
      <c r="BB1029">
        <v>5</v>
      </c>
      <c r="BC1029" s="1">
        <f>SUM($BA$5:BA1029)</f>
        <v>311469900</v>
      </c>
      <c r="BD1029" s="1">
        <v>0</v>
      </c>
      <c r="BE1029" s="1">
        <f>SUM($BA$235:BA1029)</f>
        <v>299340000</v>
      </c>
    </row>
    <row r="1030" spans="21:57" x14ac:dyDescent="0.3">
      <c r="U1030" s="2">
        <v>1026</v>
      </c>
      <c r="V1030">
        <v>1.125</v>
      </c>
      <c r="W1030">
        <f t="shared" si="390"/>
        <v>1.125</v>
      </c>
      <c r="X1030">
        <f t="shared" si="391"/>
        <v>1.125</v>
      </c>
      <c r="Y1030">
        <f t="shared" si="392"/>
        <v>1.125</v>
      </c>
      <c r="Z1030" s="4">
        <f t="shared" si="393"/>
        <v>887875.61</v>
      </c>
      <c r="AA1030" s="4">
        <f t="shared" si="389"/>
        <v>197305.68979114652</v>
      </c>
      <c r="AB1030" s="4">
        <f t="shared" si="394"/>
        <v>887880.11</v>
      </c>
      <c r="AC1030" s="4">
        <f>SUM($AB$5:AB1030)</f>
        <v>342901511.01999974</v>
      </c>
      <c r="AD1030">
        <f t="shared" si="395"/>
        <v>0.2596037203656536</v>
      </c>
      <c r="AF1030" s="2">
        <v>1026</v>
      </c>
      <c r="AG1030">
        <f t="shared" si="396"/>
        <v>3.9712499999999</v>
      </c>
      <c r="AH1030">
        <f t="shared" si="397"/>
        <v>3.9712499999999</v>
      </c>
      <c r="AI1030">
        <f t="shared" si="398"/>
        <v>3.9712499999999</v>
      </c>
      <c r="AJ1030">
        <f t="shared" si="399"/>
        <v>3.9712499999999</v>
      </c>
      <c r="AK1030">
        <f t="shared" si="400"/>
        <v>15.8849999999996</v>
      </c>
      <c r="AL1030">
        <v>31.7699999999992</v>
      </c>
      <c r="AM1030">
        <f>SUM($AL$5:AL1030)</f>
        <v>24160.229999999865</v>
      </c>
      <c r="AU1030" s="2">
        <v>1026</v>
      </c>
      <c r="AV1030" s="1">
        <f t="shared" si="406"/>
        <v>25500</v>
      </c>
      <c r="AW1030" s="1">
        <f t="shared" si="401"/>
        <v>25500</v>
      </c>
      <c r="AX1030" s="1">
        <f t="shared" si="402"/>
        <v>25500</v>
      </c>
      <c r="AY1030" s="1">
        <f t="shared" si="403"/>
        <v>25500</v>
      </c>
      <c r="AZ1030" s="1">
        <f t="shared" si="404"/>
        <v>510000</v>
      </c>
      <c r="BA1030" s="1">
        <f t="shared" si="405"/>
        <v>612000</v>
      </c>
      <c r="BB1030">
        <v>5</v>
      </c>
      <c r="BC1030" s="1">
        <f>SUM($BA$5:BA1030)</f>
        <v>312081900</v>
      </c>
      <c r="BD1030" s="1">
        <v>0</v>
      </c>
      <c r="BE1030" s="1">
        <f>SUM($BA$235:BA1030)</f>
        <v>299952000</v>
      </c>
    </row>
    <row r="1031" spans="21:57" x14ac:dyDescent="0.3">
      <c r="U1031" s="2">
        <v>1027</v>
      </c>
      <c r="V1031">
        <v>1.1259999999999999</v>
      </c>
      <c r="W1031">
        <f t="shared" si="390"/>
        <v>1.1259999999999999</v>
      </c>
      <c r="X1031">
        <f t="shared" si="391"/>
        <v>1.1259999999999999</v>
      </c>
      <c r="Y1031">
        <f t="shared" si="392"/>
        <v>1.1259999999999999</v>
      </c>
      <c r="Z1031" s="4">
        <f t="shared" si="393"/>
        <v>889553.5</v>
      </c>
      <c r="AA1031" s="4">
        <f t="shared" si="389"/>
        <v>197502.99548093765</v>
      </c>
      <c r="AB1031" s="4">
        <f t="shared" si="394"/>
        <v>889558.00399999996</v>
      </c>
      <c r="AC1031" s="4">
        <f>SUM($AB$5:AB1031)</f>
        <v>343791069.02399975</v>
      </c>
      <c r="AD1031">
        <f t="shared" si="395"/>
        <v>0.25942084692304684</v>
      </c>
      <c r="AE1031" s="16"/>
      <c r="AF1031" s="2">
        <v>1027</v>
      </c>
      <c r="AG1031">
        <f t="shared" si="396"/>
        <v>3.9724999999998873</v>
      </c>
      <c r="AH1031">
        <f t="shared" si="397"/>
        <v>3.9724999999998873</v>
      </c>
      <c r="AI1031">
        <f t="shared" si="398"/>
        <v>3.9724999999998873</v>
      </c>
      <c r="AJ1031">
        <f t="shared" si="399"/>
        <v>3.9724999999998873</v>
      </c>
      <c r="AK1031">
        <f t="shared" si="400"/>
        <v>15.889999999999549</v>
      </c>
      <c r="AL1031">
        <v>31.779999999999099</v>
      </c>
      <c r="AM1031">
        <f>SUM($AL$5:AL1031)</f>
        <v>24192.009999999864</v>
      </c>
      <c r="AU1031" s="2">
        <v>1027</v>
      </c>
      <c r="AV1031" s="1">
        <f t="shared" si="406"/>
        <v>25500</v>
      </c>
      <c r="AW1031" s="1">
        <f t="shared" si="401"/>
        <v>25500</v>
      </c>
      <c r="AX1031" s="1">
        <f t="shared" si="402"/>
        <v>25500</v>
      </c>
      <c r="AY1031" s="1">
        <f t="shared" si="403"/>
        <v>25500</v>
      </c>
      <c r="AZ1031" s="1">
        <f t="shared" si="404"/>
        <v>510000</v>
      </c>
      <c r="BA1031" s="1">
        <f t="shared" si="405"/>
        <v>612000</v>
      </c>
      <c r="BB1031">
        <v>5</v>
      </c>
      <c r="BC1031" s="1">
        <f>SUM($BA$5:BA1031)</f>
        <v>312693900</v>
      </c>
      <c r="BD1031" s="1">
        <v>0</v>
      </c>
      <c r="BE1031" s="1">
        <f>SUM($BA$235:BA1031)</f>
        <v>300564000</v>
      </c>
    </row>
    <row r="1032" spans="21:57" x14ac:dyDescent="0.3">
      <c r="U1032" s="2">
        <v>1028</v>
      </c>
      <c r="V1032">
        <v>1.127</v>
      </c>
      <c r="W1032">
        <f t="shared" si="390"/>
        <v>1.127</v>
      </c>
      <c r="X1032">
        <f t="shared" si="391"/>
        <v>1.127</v>
      </c>
      <c r="Y1032">
        <f t="shared" si="392"/>
        <v>1.127</v>
      </c>
      <c r="Z1032" s="4">
        <f t="shared" si="393"/>
        <v>891233.85</v>
      </c>
      <c r="AA1032" s="4">
        <f t="shared" si="389"/>
        <v>197700.49847641858</v>
      </c>
      <c r="AB1032" s="4">
        <f t="shared" si="394"/>
        <v>891238.35800000001</v>
      </c>
      <c r="AC1032" s="4">
        <f>SUM($AB$5:AB1032)</f>
        <v>344682307.38199973</v>
      </c>
      <c r="AD1032">
        <f t="shared" si="395"/>
        <v>0.25923836838756387</v>
      </c>
      <c r="AF1032" s="2">
        <v>1028</v>
      </c>
      <c r="AG1032">
        <f t="shared" si="396"/>
        <v>3.9737499999998875</v>
      </c>
      <c r="AH1032">
        <f t="shared" si="397"/>
        <v>3.9737499999998875</v>
      </c>
      <c r="AI1032">
        <f t="shared" si="398"/>
        <v>3.9737499999998875</v>
      </c>
      <c r="AJ1032">
        <f t="shared" si="399"/>
        <v>3.9737499999998875</v>
      </c>
      <c r="AK1032">
        <f t="shared" si="400"/>
        <v>15.89499999999955</v>
      </c>
      <c r="AL1032">
        <v>31.7899999999991</v>
      </c>
      <c r="AM1032">
        <f>SUM($AL$5:AL1032)</f>
        <v>24223.799999999865</v>
      </c>
      <c r="AU1032" s="2">
        <v>1028</v>
      </c>
      <c r="AV1032" s="1">
        <f t="shared" si="406"/>
        <v>25500</v>
      </c>
      <c r="AW1032" s="1">
        <f t="shared" si="401"/>
        <v>25500</v>
      </c>
      <c r="AX1032" s="1">
        <f t="shared" si="402"/>
        <v>25500</v>
      </c>
      <c r="AY1032" s="1">
        <f t="shared" si="403"/>
        <v>25500</v>
      </c>
      <c r="AZ1032" s="1">
        <f t="shared" si="404"/>
        <v>510000</v>
      </c>
      <c r="BA1032" s="1">
        <f t="shared" si="405"/>
        <v>612000</v>
      </c>
      <c r="BB1032">
        <v>5</v>
      </c>
      <c r="BC1032" s="1">
        <f>SUM($BA$5:BA1032)</f>
        <v>313305900</v>
      </c>
      <c r="BD1032" s="1">
        <v>0</v>
      </c>
      <c r="BE1032" s="1">
        <f>SUM($BA$235:BA1032)</f>
        <v>301176000</v>
      </c>
    </row>
    <row r="1033" spans="21:57" x14ac:dyDescent="0.3">
      <c r="U1033" s="2">
        <v>1029</v>
      </c>
      <c r="V1033">
        <v>1.1279999999999999</v>
      </c>
      <c r="W1033">
        <f t="shared" si="390"/>
        <v>1.1279999999999999</v>
      </c>
      <c r="X1033">
        <f t="shared" si="391"/>
        <v>1.1279999999999999</v>
      </c>
      <c r="Y1033">
        <f t="shared" si="392"/>
        <v>1.1279999999999999</v>
      </c>
      <c r="Z1033" s="4">
        <f t="shared" si="393"/>
        <v>892916.68</v>
      </c>
      <c r="AA1033" s="4">
        <f t="shared" si="389"/>
        <v>197898.19897489497</v>
      </c>
      <c r="AB1033" s="4">
        <f t="shared" si="394"/>
        <v>892921.19200000004</v>
      </c>
      <c r="AC1033" s="4">
        <f>SUM($AB$5:AB1033)</f>
        <v>345575228.5739997</v>
      </c>
      <c r="AD1033">
        <f t="shared" si="395"/>
        <v>0.25905628832012478</v>
      </c>
      <c r="AF1033" s="2">
        <v>1029</v>
      </c>
      <c r="AG1033">
        <f t="shared" si="396"/>
        <v>3.9749999999998873</v>
      </c>
      <c r="AH1033">
        <f t="shared" si="397"/>
        <v>3.9749999999998873</v>
      </c>
      <c r="AI1033">
        <f t="shared" si="398"/>
        <v>3.9749999999998873</v>
      </c>
      <c r="AJ1033">
        <f t="shared" si="399"/>
        <v>3.9749999999998873</v>
      </c>
      <c r="AK1033">
        <f t="shared" si="400"/>
        <v>15.899999999999549</v>
      </c>
      <c r="AL1033">
        <v>31.799999999999098</v>
      </c>
      <c r="AM1033">
        <f>SUM($AL$5:AL1033)</f>
        <v>24255.599999999864</v>
      </c>
      <c r="AU1033" s="2">
        <v>1029</v>
      </c>
      <c r="AV1033" s="1">
        <f t="shared" si="406"/>
        <v>25500</v>
      </c>
      <c r="AW1033" s="1">
        <f t="shared" si="401"/>
        <v>25500</v>
      </c>
      <c r="AX1033" s="1">
        <f t="shared" si="402"/>
        <v>25500</v>
      </c>
      <c r="AY1033" s="1">
        <f t="shared" si="403"/>
        <v>25500</v>
      </c>
      <c r="AZ1033" s="1">
        <f t="shared" si="404"/>
        <v>510000</v>
      </c>
      <c r="BA1033" s="1">
        <f t="shared" si="405"/>
        <v>612000</v>
      </c>
      <c r="BB1033">
        <v>5</v>
      </c>
      <c r="BC1033" s="1">
        <f>SUM($BA$5:BA1033)</f>
        <v>313917900</v>
      </c>
      <c r="BD1033" s="1">
        <v>0</v>
      </c>
      <c r="BE1033" s="1">
        <f>SUM($BA$235:BA1033)</f>
        <v>301788000</v>
      </c>
    </row>
    <row r="1034" spans="21:57" x14ac:dyDescent="0.3">
      <c r="U1034" s="2">
        <v>1030</v>
      </c>
      <c r="V1034">
        <v>1.129</v>
      </c>
      <c r="W1034">
        <f t="shared" si="390"/>
        <v>1.129</v>
      </c>
      <c r="X1034">
        <f t="shared" si="391"/>
        <v>1.129</v>
      </c>
      <c r="Y1034">
        <f t="shared" si="392"/>
        <v>1.129</v>
      </c>
      <c r="Z1034" s="4">
        <f t="shared" si="393"/>
        <v>894601.98</v>
      </c>
      <c r="AA1034" s="4">
        <f t="shared" si="389"/>
        <v>198096.09717386984</v>
      </c>
      <c r="AB1034" s="4">
        <f t="shared" si="394"/>
        <v>894606.49599999993</v>
      </c>
      <c r="AC1034" s="4">
        <f>SUM($AB$5:AB1034)</f>
        <v>346469835.06999969</v>
      </c>
      <c r="AD1034">
        <f t="shared" si="395"/>
        <v>0.25887460154234559</v>
      </c>
      <c r="AF1034" s="2">
        <v>1030</v>
      </c>
      <c r="AG1034">
        <f t="shared" si="396"/>
        <v>3.9762499999998875</v>
      </c>
      <c r="AH1034">
        <f t="shared" si="397"/>
        <v>3.9762499999998875</v>
      </c>
      <c r="AI1034">
        <f t="shared" si="398"/>
        <v>3.9762499999998875</v>
      </c>
      <c r="AJ1034">
        <f t="shared" si="399"/>
        <v>3.9762499999998875</v>
      </c>
      <c r="AK1034">
        <f t="shared" si="400"/>
        <v>15.90499999999955</v>
      </c>
      <c r="AL1034">
        <v>31.8099999999991</v>
      </c>
      <c r="AM1034">
        <f>SUM($AL$5:AL1034)</f>
        <v>24287.409999999862</v>
      </c>
      <c r="AU1034" s="2">
        <v>1030</v>
      </c>
      <c r="AV1034" s="1">
        <f t="shared" si="406"/>
        <v>25500</v>
      </c>
      <c r="AW1034" s="1">
        <f t="shared" si="401"/>
        <v>25500</v>
      </c>
      <c r="AX1034" s="1">
        <f t="shared" si="402"/>
        <v>25500</v>
      </c>
      <c r="AY1034" s="1">
        <f t="shared" si="403"/>
        <v>25500</v>
      </c>
      <c r="AZ1034" s="1">
        <f t="shared" si="404"/>
        <v>510000</v>
      </c>
      <c r="BA1034" s="1">
        <f t="shared" si="405"/>
        <v>612000</v>
      </c>
      <c r="BB1034">
        <v>5</v>
      </c>
      <c r="BC1034" s="1">
        <f>SUM($BA$5:BA1034)</f>
        <v>314529900</v>
      </c>
      <c r="BD1034" s="1">
        <v>0</v>
      </c>
      <c r="BE1034" s="1">
        <f>SUM($BA$235:BA1034)</f>
        <v>302400000</v>
      </c>
    </row>
    <row r="1035" spans="21:57" x14ac:dyDescent="0.3">
      <c r="U1035" s="2">
        <v>1031</v>
      </c>
      <c r="V1035">
        <v>1.1299999999999999</v>
      </c>
      <c r="W1035">
        <f t="shared" si="390"/>
        <v>1.1299999999999999</v>
      </c>
      <c r="X1035">
        <f t="shared" si="391"/>
        <v>1.1299999999999999</v>
      </c>
      <c r="Y1035">
        <f t="shared" si="392"/>
        <v>1.1299999999999999</v>
      </c>
      <c r="Z1035" s="4">
        <f t="shared" si="393"/>
        <v>896289.76</v>
      </c>
      <c r="AA1035" s="4">
        <f t="shared" si="389"/>
        <v>198294.19327104368</v>
      </c>
      <c r="AB1035" s="4">
        <f t="shared" si="394"/>
        <v>896294.28</v>
      </c>
      <c r="AC1035" s="4">
        <f>SUM($AB$5:AB1035)</f>
        <v>347366129.34999967</v>
      </c>
      <c r="AD1035">
        <f t="shared" si="395"/>
        <v>0.2586933087028736</v>
      </c>
      <c r="AF1035" s="2">
        <v>1031</v>
      </c>
      <c r="AG1035">
        <f t="shared" si="396"/>
        <v>3.9774999999998877</v>
      </c>
      <c r="AH1035">
        <f t="shared" si="397"/>
        <v>3.9774999999998877</v>
      </c>
      <c r="AI1035">
        <f t="shared" si="398"/>
        <v>3.9774999999998877</v>
      </c>
      <c r="AJ1035">
        <f t="shared" si="399"/>
        <v>3.9774999999998877</v>
      </c>
      <c r="AK1035">
        <f t="shared" si="400"/>
        <v>15.909999999999551</v>
      </c>
      <c r="AL1035">
        <v>31.819999999999101</v>
      </c>
      <c r="AM1035">
        <f>SUM($AL$5:AL1035)</f>
        <v>24319.229999999861</v>
      </c>
      <c r="AU1035" s="2">
        <v>1031</v>
      </c>
      <c r="AV1035" s="1">
        <f t="shared" si="406"/>
        <v>26000</v>
      </c>
      <c r="AW1035" s="1">
        <f t="shared" si="401"/>
        <v>26000</v>
      </c>
      <c r="AX1035" s="1">
        <f t="shared" si="402"/>
        <v>26000</v>
      </c>
      <c r="AY1035" s="1">
        <f t="shared" si="403"/>
        <v>26000</v>
      </c>
      <c r="AZ1035" s="1">
        <f t="shared" si="404"/>
        <v>520000</v>
      </c>
      <c r="BA1035" s="1">
        <f t="shared" si="405"/>
        <v>624000</v>
      </c>
      <c r="BB1035">
        <v>5</v>
      </c>
      <c r="BC1035" s="1">
        <f>SUM($BA$5:BA1035)</f>
        <v>315153900</v>
      </c>
      <c r="BD1035" s="1">
        <v>0</v>
      </c>
      <c r="BE1035" s="1">
        <f>SUM($BA$235:BA1035)</f>
        <v>303024000</v>
      </c>
    </row>
    <row r="1036" spans="21:57" x14ac:dyDescent="0.3">
      <c r="U1036" s="2">
        <v>1032</v>
      </c>
      <c r="V1036">
        <v>1.131</v>
      </c>
      <c r="W1036">
        <f t="shared" si="390"/>
        <v>1.131</v>
      </c>
      <c r="X1036">
        <f t="shared" si="391"/>
        <v>1.131</v>
      </c>
      <c r="Y1036">
        <f t="shared" si="392"/>
        <v>1.131</v>
      </c>
      <c r="Z1036" s="4">
        <f t="shared" si="393"/>
        <v>897980.02</v>
      </c>
      <c r="AA1036" s="4">
        <f t="shared" si="389"/>
        <v>198492.4874643147</v>
      </c>
      <c r="AB1036" s="4">
        <f t="shared" si="394"/>
        <v>897984.54399999999</v>
      </c>
      <c r="AC1036" s="4">
        <f>SUM($AB$5:AB1036)</f>
        <v>348264113.8939997</v>
      </c>
      <c r="AD1036">
        <f t="shared" si="395"/>
        <v>0.25851240755117982</v>
      </c>
      <c r="AF1036" s="2">
        <v>1032</v>
      </c>
      <c r="AG1036">
        <f t="shared" si="396"/>
        <v>3.9787499999998874</v>
      </c>
      <c r="AH1036">
        <f t="shared" si="397"/>
        <v>3.9787499999998874</v>
      </c>
      <c r="AI1036">
        <f t="shared" si="398"/>
        <v>3.9787499999998874</v>
      </c>
      <c r="AJ1036">
        <f t="shared" si="399"/>
        <v>3.9787499999998874</v>
      </c>
      <c r="AK1036">
        <f t="shared" si="400"/>
        <v>15.91499999999955</v>
      </c>
      <c r="AL1036">
        <v>31.829999999999099</v>
      </c>
      <c r="AM1036">
        <f>SUM($AL$5:AL1036)</f>
        <v>24351.059999999859</v>
      </c>
      <c r="AU1036" s="2">
        <v>1032</v>
      </c>
      <c r="AV1036" s="1">
        <f t="shared" si="406"/>
        <v>26000</v>
      </c>
      <c r="AW1036" s="1">
        <f t="shared" si="401"/>
        <v>26000</v>
      </c>
      <c r="AX1036" s="1">
        <f t="shared" si="402"/>
        <v>26000</v>
      </c>
      <c r="AY1036" s="1">
        <f t="shared" si="403"/>
        <v>26000</v>
      </c>
      <c r="AZ1036" s="1">
        <f t="shared" si="404"/>
        <v>520000</v>
      </c>
      <c r="BA1036" s="1">
        <f t="shared" si="405"/>
        <v>624000</v>
      </c>
      <c r="BB1036">
        <v>5</v>
      </c>
      <c r="BC1036" s="1">
        <f>SUM($BA$5:BA1036)</f>
        <v>315777900</v>
      </c>
      <c r="BD1036" s="1">
        <v>0</v>
      </c>
      <c r="BE1036" s="1">
        <f>SUM($BA$235:BA1036)</f>
        <v>303648000</v>
      </c>
    </row>
    <row r="1037" spans="21:57" x14ac:dyDescent="0.3">
      <c r="U1037" s="2">
        <v>1033</v>
      </c>
      <c r="V1037">
        <v>1.1319999999999999</v>
      </c>
      <c r="W1037">
        <f t="shared" si="390"/>
        <v>1.1319999999999999</v>
      </c>
      <c r="X1037">
        <f t="shared" si="391"/>
        <v>1.1319999999999999</v>
      </c>
      <c r="Y1037">
        <f t="shared" si="392"/>
        <v>1.1319999999999999</v>
      </c>
      <c r="Z1037" s="4">
        <f t="shared" si="393"/>
        <v>899672.76</v>
      </c>
      <c r="AA1037" s="4">
        <f t="shared" si="389"/>
        <v>198690.97995177901</v>
      </c>
      <c r="AB1037" s="4">
        <f t="shared" si="394"/>
        <v>899677.28800000006</v>
      </c>
      <c r="AC1037" s="4">
        <f>SUM($AB$5:AB1037)</f>
        <v>349163791.18199968</v>
      </c>
      <c r="AD1037">
        <f t="shared" si="395"/>
        <v>0.25833189585356481</v>
      </c>
      <c r="AF1037" s="2">
        <v>1033</v>
      </c>
      <c r="AG1037">
        <f t="shared" si="396"/>
        <v>3.9799999999998876</v>
      </c>
      <c r="AH1037">
        <f t="shared" si="397"/>
        <v>3.9799999999998876</v>
      </c>
      <c r="AI1037">
        <f t="shared" si="398"/>
        <v>3.9799999999998876</v>
      </c>
      <c r="AJ1037">
        <f t="shared" si="399"/>
        <v>3.9799999999998876</v>
      </c>
      <c r="AK1037">
        <f t="shared" si="400"/>
        <v>15.919999999999551</v>
      </c>
      <c r="AL1037">
        <v>31.839999999999101</v>
      </c>
      <c r="AM1037">
        <f>SUM($AL$5:AL1037)</f>
        <v>24382.89999999986</v>
      </c>
      <c r="AU1037" s="2">
        <v>1033</v>
      </c>
      <c r="AV1037" s="1">
        <f t="shared" si="406"/>
        <v>26000</v>
      </c>
      <c r="AW1037" s="1">
        <f t="shared" si="401"/>
        <v>26000</v>
      </c>
      <c r="AX1037" s="1">
        <f t="shared" si="402"/>
        <v>26000</v>
      </c>
      <c r="AY1037" s="1">
        <f t="shared" si="403"/>
        <v>26000</v>
      </c>
      <c r="AZ1037" s="1">
        <f t="shared" si="404"/>
        <v>520000</v>
      </c>
      <c r="BA1037" s="1">
        <f t="shared" si="405"/>
        <v>624000</v>
      </c>
      <c r="BB1037">
        <v>5</v>
      </c>
      <c r="BC1037" s="1">
        <f>SUM($BA$5:BA1037)</f>
        <v>316401900</v>
      </c>
      <c r="BD1037" s="1">
        <v>0</v>
      </c>
      <c r="BE1037" s="1">
        <f>SUM($BA$235:BA1037)</f>
        <v>304272000</v>
      </c>
    </row>
    <row r="1038" spans="21:57" x14ac:dyDescent="0.3">
      <c r="U1038" s="2">
        <v>1034</v>
      </c>
      <c r="V1038">
        <v>1.133</v>
      </c>
      <c r="W1038">
        <f t="shared" si="390"/>
        <v>1.133</v>
      </c>
      <c r="X1038">
        <f t="shared" si="391"/>
        <v>1.133</v>
      </c>
      <c r="Y1038">
        <f t="shared" si="392"/>
        <v>1.133</v>
      </c>
      <c r="Z1038" s="4">
        <f t="shared" si="393"/>
        <v>901367.99</v>
      </c>
      <c r="AA1038" s="4">
        <f t="shared" si="389"/>
        <v>198889.67093173077</v>
      </c>
      <c r="AB1038" s="4">
        <f t="shared" si="394"/>
        <v>901372.522</v>
      </c>
      <c r="AC1038" s="4">
        <f>SUM($AB$5:AB1038)</f>
        <v>350065163.7039997</v>
      </c>
      <c r="AD1038">
        <f t="shared" si="395"/>
        <v>0.25815177425719366</v>
      </c>
      <c r="AF1038" s="2">
        <v>1034</v>
      </c>
      <c r="AG1038">
        <f t="shared" si="396"/>
        <v>3.9812499999998874</v>
      </c>
      <c r="AH1038">
        <f t="shared" si="397"/>
        <v>3.9812499999998874</v>
      </c>
      <c r="AI1038">
        <f t="shared" si="398"/>
        <v>3.9812499999998874</v>
      </c>
      <c r="AJ1038">
        <f t="shared" si="399"/>
        <v>3.9812499999998874</v>
      </c>
      <c r="AK1038">
        <f t="shared" si="400"/>
        <v>15.92499999999955</v>
      </c>
      <c r="AL1038">
        <v>31.849999999999099</v>
      </c>
      <c r="AM1038">
        <f>SUM($AL$5:AL1038)</f>
        <v>24414.749999999858</v>
      </c>
      <c r="AU1038" s="2">
        <v>1034</v>
      </c>
      <c r="AV1038" s="1">
        <f t="shared" si="406"/>
        <v>26000</v>
      </c>
      <c r="AW1038" s="1">
        <f t="shared" si="401"/>
        <v>26000</v>
      </c>
      <c r="AX1038" s="1">
        <f t="shared" si="402"/>
        <v>26000</v>
      </c>
      <c r="AY1038" s="1">
        <f t="shared" si="403"/>
        <v>26000</v>
      </c>
      <c r="AZ1038" s="1">
        <f t="shared" si="404"/>
        <v>520000</v>
      </c>
      <c r="BA1038" s="1">
        <f t="shared" si="405"/>
        <v>624000</v>
      </c>
      <c r="BB1038">
        <v>5</v>
      </c>
      <c r="BC1038" s="1">
        <f>SUM($BA$5:BA1038)</f>
        <v>317025900</v>
      </c>
      <c r="BD1038" s="1">
        <v>0</v>
      </c>
      <c r="BE1038" s="1">
        <f>SUM($BA$235:BA1038)</f>
        <v>304896000</v>
      </c>
    </row>
    <row r="1039" spans="21:57" x14ac:dyDescent="0.3">
      <c r="U1039" s="2">
        <v>1035</v>
      </c>
      <c r="V1039">
        <v>1.1339999999999999</v>
      </c>
      <c r="W1039">
        <f t="shared" si="390"/>
        <v>1.1339999999999999</v>
      </c>
      <c r="X1039">
        <f t="shared" si="391"/>
        <v>1.1339999999999999</v>
      </c>
      <c r="Y1039">
        <f t="shared" si="392"/>
        <v>1.1339999999999999</v>
      </c>
      <c r="Z1039" s="4">
        <f t="shared" si="393"/>
        <v>903065.72</v>
      </c>
      <c r="AA1039" s="4">
        <f t="shared" si="389"/>
        <v>199088.56060266247</v>
      </c>
      <c r="AB1039" s="4">
        <f t="shared" si="394"/>
        <v>903070.25599999994</v>
      </c>
      <c r="AC1039" s="4">
        <f>SUM($AB$5:AB1039)</f>
        <v>350968233.95999968</v>
      </c>
      <c r="AD1039">
        <f t="shared" si="395"/>
        <v>0.25797204338892182</v>
      </c>
      <c r="AF1039" s="2">
        <v>1035</v>
      </c>
      <c r="AG1039">
        <f t="shared" si="396"/>
        <v>3.9824999999998876</v>
      </c>
      <c r="AH1039">
        <f t="shared" si="397"/>
        <v>3.9824999999998876</v>
      </c>
      <c r="AI1039">
        <f t="shared" si="398"/>
        <v>3.9824999999998876</v>
      </c>
      <c r="AJ1039">
        <f t="shared" si="399"/>
        <v>3.9824999999998876</v>
      </c>
      <c r="AK1039">
        <f t="shared" si="400"/>
        <v>15.92999999999955</v>
      </c>
      <c r="AL1039">
        <v>31.859999999999101</v>
      </c>
      <c r="AM1039">
        <f>SUM($AL$5:AL1039)</f>
        <v>24446.609999999859</v>
      </c>
      <c r="AU1039" s="2">
        <v>1035</v>
      </c>
      <c r="AV1039" s="1">
        <f t="shared" si="406"/>
        <v>26000</v>
      </c>
      <c r="AW1039" s="1">
        <f t="shared" si="401"/>
        <v>26000</v>
      </c>
      <c r="AX1039" s="1">
        <f t="shared" si="402"/>
        <v>26000</v>
      </c>
      <c r="AY1039" s="1">
        <f t="shared" si="403"/>
        <v>26000</v>
      </c>
      <c r="AZ1039" s="1">
        <f t="shared" si="404"/>
        <v>520000</v>
      </c>
      <c r="BA1039" s="1">
        <f t="shared" si="405"/>
        <v>624000</v>
      </c>
      <c r="BB1039">
        <v>5</v>
      </c>
      <c r="BC1039" s="1">
        <f>SUM($BA$5:BA1039)</f>
        <v>317649900</v>
      </c>
      <c r="BD1039" s="1">
        <v>0</v>
      </c>
      <c r="BE1039" s="1">
        <f>SUM($BA$235:BA1039)</f>
        <v>305520000</v>
      </c>
    </row>
    <row r="1040" spans="21:57" x14ac:dyDescent="0.3">
      <c r="U1040" s="2">
        <v>1036</v>
      </c>
      <c r="V1040">
        <v>1.135</v>
      </c>
      <c r="W1040">
        <f t="shared" si="390"/>
        <v>1.135</v>
      </c>
      <c r="X1040">
        <f t="shared" si="391"/>
        <v>1.135</v>
      </c>
      <c r="Y1040">
        <f t="shared" si="392"/>
        <v>1.135</v>
      </c>
      <c r="Z1040" s="4">
        <f t="shared" si="393"/>
        <v>904765.93</v>
      </c>
      <c r="AA1040" s="4">
        <f t="shared" si="389"/>
        <v>199287.6491632651</v>
      </c>
      <c r="AB1040" s="4">
        <f t="shared" si="394"/>
        <v>904770.47000000009</v>
      </c>
      <c r="AC1040" s="4">
        <f>SUM($AB$5:AB1040)</f>
        <v>351873004.42999971</v>
      </c>
      <c r="AD1040">
        <f t="shared" si="395"/>
        <v>0.25779269530790255</v>
      </c>
      <c r="AF1040" s="2">
        <v>1036</v>
      </c>
      <c r="AG1040">
        <f t="shared" si="396"/>
        <v>3.9837499999998873</v>
      </c>
      <c r="AH1040">
        <f t="shared" si="397"/>
        <v>3.9837499999998873</v>
      </c>
      <c r="AI1040">
        <f t="shared" si="398"/>
        <v>3.9837499999998873</v>
      </c>
      <c r="AJ1040">
        <f t="shared" si="399"/>
        <v>3.9837499999998873</v>
      </c>
      <c r="AK1040">
        <f t="shared" si="400"/>
        <v>15.934999999999549</v>
      </c>
      <c r="AL1040">
        <v>31.869999999999099</v>
      </c>
      <c r="AM1040">
        <f>SUM($AL$5:AL1040)</f>
        <v>24478.479999999858</v>
      </c>
      <c r="AU1040" s="2">
        <v>1036</v>
      </c>
      <c r="AV1040" s="1">
        <f t="shared" si="406"/>
        <v>26000</v>
      </c>
      <c r="AW1040" s="1">
        <f t="shared" si="401"/>
        <v>26000</v>
      </c>
      <c r="AX1040" s="1">
        <f t="shared" si="402"/>
        <v>26000</v>
      </c>
      <c r="AY1040" s="1">
        <f t="shared" si="403"/>
        <v>26000</v>
      </c>
      <c r="AZ1040" s="1">
        <f t="shared" si="404"/>
        <v>520000</v>
      </c>
      <c r="BA1040" s="1">
        <f t="shared" si="405"/>
        <v>624000</v>
      </c>
      <c r="BB1040">
        <v>5</v>
      </c>
      <c r="BC1040" s="1">
        <f>SUM($BA$5:BA1040)</f>
        <v>318273900</v>
      </c>
      <c r="BD1040" s="1">
        <v>0</v>
      </c>
      <c r="BE1040" s="1">
        <f>SUM($BA$235:BA1040)</f>
        <v>306144000</v>
      </c>
    </row>
    <row r="1041" spans="21:57" x14ac:dyDescent="0.3">
      <c r="U1041" s="2">
        <v>1037</v>
      </c>
      <c r="V1041">
        <v>1.1359999999999999</v>
      </c>
      <c r="W1041">
        <f t="shared" si="390"/>
        <v>1.1359999999999999</v>
      </c>
      <c r="X1041">
        <f t="shared" si="391"/>
        <v>1.1359999999999999</v>
      </c>
      <c r="Y1041">
        <f t="shared" si="392"/>
        <v>1.1359999999999999</v>
      </c>
      <c r="Z1041" s="4">
        <f t="shared" si="393"/>
        <v>906468.65</v>
      </c>
      <c r="AA1041" s="4">
        <f t="shared" si="389"/>
        <v>199486.93681242835</v>
      </c>
      <c r="AB1041" s="4">
        <f t="shared" si="394"/>
        <v>906473.19400000002</v>
      </c>
      <c r="AC1041" s="4">
        <f>SUM($AB$5:AB1041)</f>
        <v>352779477.62399971</v>
      </c>
      <c r="AD1041">
        <f t="shared" si="395"/>
        <v>0.25761373637298629</v>
      </c>
      <c r="AF1041" s="2">
        <v>1037</v>
      </c>
      <c r="AG1041">
        <f t="shared" si="396"/>
        <v>3.9849999999998875</v>
      </c>
      <c r="AH1041">
        <f t="shared" si="397"/>
        <v>3.9849999999998875</v>
      </c>
      <c r="AI1041">
        <f t="shared" si="398"/>
        <v>3.9849999999998875</v>
      </c>
      <c r="AJ1041">
        <f t="shared" si="399"/>
        <v>3.9849999999998875</v>
      </c>
      <c r="AK1041">
        <f t="shared" si="400"/>
        <v>15.93999999999955</v>
      </c>
      <c r="AL1041">
        <v>31.8799999999991</v>
      </c>
      <c r="AM1041">
        <f>SUM($AL$5:AL1041)</f>
        <v>24510.359999999855</v>
      </c>
      <c r="AU1041" s="2">
        <v>1037</v>
      </c>
      <c r="AV1041" s="1">
        <f t="shared" si="406"/>
        <v>26000</v>
      </c>
      <c r="AW1041" s="1">
        <f t="shared" si="401"/>
        <v>26000</v>
      </c>
      <c r="AX1041" s="1">
        <f t="shared" si="402"/>
        <v>26000</v>
      </c>
      <c r="AY1041" s="1">
        <f t="shared" si="403"/>
        <v>26000</v>
      </c>
      <c r="AZ1041" s="1">
        <f t="shared" si="404"/>
        <v>520000</v>
      </c>
      <c r="BA1041" s="1">
        <f t="shared" si="405"/>
        <v>624000</v>
      </c>
      <c r="BB1041">
        <v>5</v>
      </c>
      <c r="BC1041" s="1">
        <f>SUM($BA$5:BA1041)</f>
        <v>318897900</v>
      </c>
      <c r="BD1041" s="1">
        <v>0</v>
      </c>
      <c r="BE1041" s="1">
        <f>SUM($BA$235:BA1041)</f>
        <v>306768000</v>
      </c>
    </row>
    <row r="1042" spans="21:57" x14ac:dyDescent="0.3">
      <c r="U1042" s="2">
        <v>1038</v>
      </c>
      <c r="V1042">
        <v>1.137</v>
      </c>
      <c r="W1042">
        <f t="shared" si="390"/>
        <v>1.137</v>
      </c>
      <c r="X1042">
        <f t="shared" si="391"/>
        <v>1.137</v>
      </c>
      <c r="Y1042">
        <f t="shared" si="392"/>
        <v>1.137</v>
      </c>
      <c r="Z1042" s="4">
        <f t="shared" si="393"/>
        <v>908173.86</v>
      </c>
      <c r="AA1042" s="4">
        <f t="shared" si="389"/>
        <v>199686.42374924076</v>
      </c>
      <c r="AB1042" s="4">
        <f t="shared" si="394"/>
        <v>908178.40799999994</v>
      </c>
      <c r="AC1042" s="4">
        <f>SUM($AB$5:AB1042)</f>
        <v>353687656.03199971</v>
      </c>
      <c r="AD1042">
        <f t="shared" si="395"/>
        <v>0.25743515867664762</v>
      </c>
      <c r="AF1042" s="2">
        <v>1038</v>
      </c>
      <c r="AG1042">
        <f t="shared" si="396"/>
        <v>3.9862499999998877</v>
      </c>
      <c r="AH1042">
        <f t="shared" si="397"/>
        <v>3.9862499999998877</v>
      </c>
      <c r="AI1042">
        <f t="shared" si="398"/>
        <v>3.9862499999998877</v>
      </c>
      <c r="AJ1042">
        <f t="shared" si="399"/>
        <v>3.9862499999998877</v>
      </c>
      <c r="AK1042">
        <f t="shared" si="400"/>
        <v>15.944999999999551</v>
      </c>
      <c r="AL1042">
        <v>31.889999999999102</v>
      </c>
      <c r="AM1042">
        <f>SUM($AL$5:AL1042)</f>
        <v>24542.249999999854</v>
      </c>
      <c r="AU1042" s="2">
        <v>1038</v>
      </c>
      <c r="AV1042" s="1">
        <f t="shared" si="406"/>
        <v>26000</v>
      </c>
      <c r="AW1042" s="1">
        <f t="shared" si="401"/>
        <v>26000</v>
      </c>
      <c r="AX1042" s="1">
        <f t="shared" si="402"/>
        <v>26000</v>
      </c>
      <c r="AY1042" s="1">
        <f t="shared" si="403"/>
        <v>26000</v>
      </c>
      <c r="AZ1042" s="1">
        <f t="shared" si="404"/>
        <v>520000</v>
      </c>
      <c r="BA1042" s="1">
        <f t="shared" si="405"/>
        <v>624000</v>
      </c>
      <c r="BB1042">
        <v>5</v>
      </c>
      <c r="BC1042" s="1">
        <f>SUM($BA$5:BA1042)</f>
        <v>319521900</v>
      </c>
      <c r="BD1042" s="1">
        <v>0</v>
      </c>
      <c r="BE1042" s="1">
        <f>SUM($BA$235:BA1042)</f>
        <v>307392000</v>
      </c>
    </row>
    <row r="1043" spans="21:57" x14ac:dyDescent="0.3">
      <c r="U1043" s="2">
        <v>1039</v>
      </c>
      <c r="V1043">
        <v>1.1379999999999999</v>
      </c>
      <c r="W1043">
        <f t="shared" si="390"/>
        <v>1.1379999999999999</v>
      </c>
      <c r="X1043">
        <f t="shared" si="391"/>
        <v>1.1379999999999999</v>
      </c>
      <c r="Y1043">
        <f t="shared" si="392"/>
        <v>1.1379999999999999</v>
      </c>
      <c r="Z1043" s="4">
        <f t="shared" si="393"/>
        <v>909881.58</v>
      </c>
      <c r="AA1043" s="4">
        <f t="shared" si="389"/>
        <v>199886.11017298998</v>
      </c>
      <c r="AB1043" s="4">
        <f t="shared" si="394"/>
        <v>909886.13199999998</v>
      </c>
      <c r="AC1043" s="4">
        <f>SUM($AB$5:AB1043)</f>
        <v>354597542.16399974</v>
      </c>
      <c r="AD1043">
        <f t="shared" si="395"/>
        <v>0.25725696571036327</v>
      </c>
      <c r="AF1043" s="2">
        <v>1039</v>
      </c>
      <c r="AG1043">
        <f t="shared" si="396"/>
        <v>3.9874999999998875</v>
      </c>
      <c r="AH1043">
        <f t="shared" si="397"/>
        <v>3.9874999999998875</v>
      </c>
      <c r="AI1043">
        <f t="shared" si="398"/>
        <v>3.9874999999998875</v>
      </c>
      <c r="AJ1043">
        <f t="shared" si="399"/>
        <v>3.9874999999998875</v>
      </c>
      <c r="AK1043">
        <f t="shared" si="400"/>
        <v>15.94999999999955</v>
      </c>
      <c r="AL1043">
        <v>31.8999999999991</v>
      </c>
      <c r="AM1043">
        <f>SUM($AL$5:AL1043)</f>
        <v>24574.149999999852</v>
      </c>
      <c r="AU1043" s="2">
        <v>1039</v>
      </c>
      <c r="AV1043" s="1">
        <f t="shared" si="406"/>
        <v>26000</v>
      </c>
      <c r="AW1043" s="1">
        <f t="shared" si="401"/>
        <v>26000</v>
      </c>
      <c r="AX1043" s="1">
        <f t="shared" si="402"/>
        <v>26000</v>
      </c>
      <c r="AY1043" s="1">
        <f t="shared" si="403"/>
        <v>26000</v>
      </c>
      <c r="AZ1043" s="1">
        <f t="shared" si="404"/>
        <v>520000</v>
      </c>
      <c r="BA1043" s="1">
        <f t="shared" si="405"/>
        <v>624000</v>
      </c>
      <c r="BB1043">
        <v>5</v>
      </c>
      <c r="BC1043" s="1">
        <f>SUM($BA$5:BA1043)</f>
        <v>320145900</v>
      </c>
      <c r="BD1043" s="1">
        <v>0</v>
      </c>
      <c r="BE1043" s="1">
        <f>SUM($BA$235:BA1043)</f>
        <v>308016000</v>
      </c>
    </row>
    <row r="1044" spans="21:57" x14ac:dyDescent="0.3">
      <c r="U1044" s="2">
        <v>1040</v>
      </c>
      <c r="V1044">
        <v>1.139</v>
      </c>
      <c r="W1044">
        <f t="shared" si="390"/>
        <v>1.139</v>
      </c>
      <c r="X1044">
        <f t="shared" si="391"/>
        <v>1.139</v>
      </c>
      <c r="Y1044">
        <f t="shared" si="392"/>
        <v>1.139</v>
      </c>
      <c r="Z1044" s="4">
        <f t="shared" si="393"/>
        <v>911591.8</v>
      </c>
      <c r="AA1044" s="4">
        <f t="shared" ref="AA1044:AA1107" si="407">AA1043*1.001</f>
        <v>200085.99628316294</v>
      </c>
      <c r="AB1044" s="4">
        <f t="shared" si="394"/>
        <v>911596.35600000003</v>
      </c>
      <c r="AC1044" s="4">
        <f>SUM($AB$5:AB1044)</f>
        <v>355509138.51999974</v>
      </c>
      <c r="AD1044">
        <f t="shared" si="395"/>
        <v>0.25707915244894652</v>
      </c>
      <c r="AF1044" s="2">
        <v>1040</v>
      </c>
      <c r="AG1044">
        <f t="shared" si="396"/>
        <v>3.9887499999998877</v>
      </c>
      <c r="AH1044">
        <f t="shared" si="397"/>
        <v>3.9887499999998877</v>
      </c>
      <c r="AI1044">
        <f t="shared" si="398"/>
        <v>3.9887499999998877</v>
      </c>
      <c r="AJ1044">
        <f t="shared" si="399"/>
        <v>3.9887499999998877</v>
      </c>
      <c r="AK1044">
        <f t="shared" si="400"/>
        <v>15.954999999999551</v>
      </c>
      <c r="AL1044">
        <v>31.909999999999101</v>
      </c>
      <c r="AM1044">
        <f>SUM($AL$5:AL1044)</f>
        <v>24606.059999999852</v>
      </c>
      <c r="AU1044" s="2">
        <v>1040</v>
      </c>
      <c r="AV1044" s="1">
        <f t="shared" si="406"/>
        <v>26000</v>
      </c>
      <c r="AW1044" s="1">
        <f t="shared" si="401"/>
        <v>26000</v>
      </c>
      <c r="AX1044" s="1">
        <f t="shared" si="402"/>
        <v>26000</v>
      </c>
      <c r="AY1044" s="1">
        <f t="shared" si="403"/>
        <v>26000</v>
      </c>
      <c r="AZ1044" s="1">
        <f t="shared" si="404"/>
        <v>520000</v>
      </c>
      <c r="BA1044" s="1">
        <f t="shared" si="405"/>
        <v>624000</v>
      </c>
      <c r="BB1044">
        <v>5</v>
      </c>
      <c r="BC1044" s="1">
        <f>SUM($BA$5:BA1044)</f>
        <v>320769900</v>
      </c>
      <c r="BD1044" s="1">
        <v>0</v>
      </c>
      <c r="BE1044" s="1">
        <f>SUM($BA$235:BA1044)</f>
        <v>308640000</v>
      </c>
    </row>
    <row r="1045" spans="21:57" x14ac:dyDescent="0.3">
      <c r="U1045" s="2">
        <v>1041</v>
      </c>
      <c r="V1045">
        <v>1.1399999999999999</v>
      </c>
      <c r="W1045">
        <f t="shared" si="390"/>
        <v>1.1399999999999999</v>
      </c>
      <c r="X1045">
        <f t="shared" si="391"/>
        <v>1.1399999999999999</v>
      </c>
      <c r="Y1045">
        <f t="shared" si="392"/>
        <v>1.1399999999999999</v>
      </c>
      <c r="Z1045" s="4">
        <f t="shared" si="393"/>
        <v>913304.54</v>
      </c>
      <c r="AA1045" s="4">
        <f t="shared" si="407"/>
        <v>200286.08227944607</v>
      </c>
      <c r="AB1045" s="4">
        <f t="shared" si="394"/>
        <v>913309.10000000009</v>
      </c>
      <c r="AC1045" s="4">
        <f>SUM($AB$5:AB1045)</f>
        <v>356422447.61999977</v>
      </c>
      <c r="AD1045">
        <f t="shared" si="395"/>
        <v>0.25690172235857844</v>
      </c>
      <c r="AF1045" s="2">
        <v>1041</v>
      </c>
      <c r="AG1045">
        <f t="shared" si="396"/>
        <v>3.9899999999998874</v>
      </c>
      <c r="AH1045">
        <f t="shared" si="397"/>
        <v>3.9899999999998874</v>
      </c>
      <c r="AI1045">
        <f t="shared" si="398"/>
        <v>3.9899999999998874</v>
      </c>
      <c r="AJ1045">
        <f t="shared" si="399"/>
        <v>3.9899999999998874</v>
      </c>
      <c r="AK1045">
        <f t="shared" si="400"/>
        <v>15.95999999999955</v>
      </c>
      <c r="AL1045">
        <v>31.919999999999099</v>
      </c>
      <c r="AM1045">
        <f>SUM($AL$5:AL1045)</f>
        <v>24637.97999999985</v>
      </c>
      <c r="AU1045" s="2">
        <v>1041</v>
      </c>
      <c r="AV1045" s="1">
        <f t="shared" si="406"/>
        <v>26000</v>
      </c>
      <c r="AW1045" s="1">
        <f t="shared" si="401"/>
        <v>26000</v>
      </c>
      <c r="AX1045" s="1">
        <f t="shared" si="402"/>
        <v>26000</v>
      </c>
      <c r="AY1045" s="1">
        <f t="shared" si="403"/>
        <v>26000</v>
      </c>
      <c r="AZ1045" s="1">
        <f t="shared" si="404"/>
        <v>520000</v>
      </c>
      <c r="BA1045" s="1">
        <f t="shared" si="405"/>
        <v>624000</v>
      </c>
      <c r="BB1045">
        <v>5</v>
      </c>
      <c r="BC1045" s="1">
        <f>SUM($BA$5:BA1045)</f>
        <v>321393900</v>
      </c>
      <c r="BD1045" s="1">
        <v>0</v>
      </c>
      <c r="BE1045" s="1">
        <f>SUM($BA$235:BA1045)</f>
        <v>309264000</v>
      </c>
    </row>
    <row r="1046" spans="21:57" x14ac:dyDescent="0.3">
      <c r="U1046" s="2">
        <v>1042</v>
      </c>
      <c r="V1046">
        <v>1.141</v>
      </c>
      <c r="W1046">
        <f t="shared" si="390"/>
        <v>1.141</v>
      </c>
      <c r="X1046">
        <f t="shared" si="391"/>
        <v>1.141</v>
      </c>
      <c r="Y1046">
        <f t="shared" si="392"/>
        <v>1.141</v>
      </c>
      <c r="Z1046" s="4">
        <f t="shared" si="393"/>
        <v>915019.79</v>
      </c>
      <c r="AA1046" s="4">
        <f t="shared" si="407"/>
        <v>200486.3683617255</v>
      </c>
      <c r="AB1046" s="4">
        <f t="shared" si="394"/>
        <v>915024.35400000005</v>
      </c>
      <c r="AC1046" s="4">
        <f>SUM($AB$5:AB1046)</f>
        <v>357337471.97399974</v>
      </c>
      <c r="AD1046">
        <f t="shared" si="395"/>
        <v>0.2567246704325219</v>
      </c>
      <c r="AF1046" s="2">
        <v>1042</v>
      </c>
      <c r="AG1046">
        <f t="shared" si="396"/>
        <v>3.9912499999998876</v>
      </c>
      <c r="AH1046">
        <f t="shared" si="397"/>
        <v>3.9912499999998876</v>
      </c>
      <c r="AI1046">
        <f t="shared" si="398"/>
        <v>3.9912499999998876</v>
      </c>
      <c r="AJ1046">
        <f t="shared" si="399"/>
        <v>3.9912499999998876</v>
      </c>
      <c r="AK1046">
        <f t="shared" si="400"/>
        <v>15.96499999999955</v>
      </c>
      <c r="AL1046">
        <v>31.929999999999101</v>
      </c>
      <c r="AM1046">
        <f>SUM($AL$5:AL1046)</f>
        <v>24669.909999999851</v>
      </c>
      <c r="AU1046" s="2">
        <v>1042</v>
      </c>
      <c r="AV1046" s="1">
        <f t="shared" si="406"/>
        <v>26000</v>
      </c>
      <c r="AW1046" s="1">
        <f t="shared" si="401"/>
        <v>26000</v>
      </c>
      <c r="AX1046" s="1">
        <f t="shared" si="402"/>
        <v>26000</v>
      </c>
      <c r="AY1046" s="1">
        <f t="shared" si="403"/>
        <v>26000</v>
      </c>
      <c r="AZ1046" s="1">
        <f t="shared" si="404"/>
        <v>520000</v>
      </c>
      <c r="BA1046" s="1">
        <f t="shared" si="405"/>
        <v>624000</v>
      </c>
      <c r="BB1046">
        <v>5</v>
      </c>
      <c r="BC1046" s="1">
        <f>SUM($BA$5:BA1046)</f>
        <v>322017900</v>
      </c>
      <c r="BD1046" s="1">
        <v>0</v>
      </c>
      <c r="BE1046" s="1">
        <f>SUM($BA$235:BA1046)</f>
        <v>309888000</v>
      </c>
    </row>
    <row r="1047" spans="21:57" x14ac:dyDescent="0.3">
      <c r="U1047" s="2">
        <v>1043</v>
      </c>
      <c r="V1047">
        <v>1.1419999999999999</v>
      </c>
      <c r="W1047">
        <f t="shared" si="390"/>
        <v>1.1419999999999999</v>
      </c>
      <c r="X1047">
        <f t="shared" si="391"/>
        <v>1.1419999999999999</v>
      </c>
      <c r="Y1047">
        <f t="shared" si="392"/>
        <v>1.1419999999999999</v>
      </c>
      <c r="Z1047" s="4">
        <f t="shared" si="393"/>
        <v>916737.56</v>
      </c>
      <c r="AA1047" s="4">
        <f t="shared" si="407"/>
        <v>200686.85473008722</v>
      </c>
      <c r="AB1047" s="4">
        <f t="shared" si="394"/>
        <v>916742.12800000003</v>
      </c>
      <c r="AC1047" s="4">
        <f>SUM($AB$5:AB1047)</f>
        <v>358254214.10199976</v>
      </c>
      <c r="AD1047">
        <f t="shared" si="395"/>
        <v>0.25654799731350986</v>
      </c>
      <c r="AF1047" s="2">
        <v>1043</v>
      </c>
      <c r="AG1047">
        <f t="shared" si="396"/>
        <v>3.9924999999998874</v>
      </c>
      <c r="AH1047">
        <f t="shared" si="397"/>
        <v>3.9924999999998874</v>
      </c>
      <c r="AI1047">
        <f t="shared" si="398"/>
        <v>3.9924999999998874</v>
      </c>
      <c r="AJ1047">
        <f t="shared" si="399"/>
        <v>3.9924999999998874</v>
      </c>
      <c r="AK1047">
        <f t="shared" si="400"/>
        <v>15.969999999999549</v>
      </c>
      <c r="AL1047">
        <v>31.939999999999099</v>
      </c>
      <c r="AM1047">
        <f>SUM($AL$5:AL1047)</f>
        <v>24701.849999999849</v>
      </c>
      <c r="AU1047" s="2">
        <v>1043</v>
      </c>
      <c r="AV1047" s="1">
        <f t="shared" si="406"/>
        <v>26000</v>
      </c>
      <c r="AW1047" s="1">
        <f t="shared" si="401"/>
        <v>26000</v>
      </c>
      <c r="AX1047" s="1">
        <f t="shared" si="402"/>
        <v>26000</v>
      </c>
      <c r="AY1047" s="1">
        <f t="shared" si="403"/>
        <v>26000</v>
      </c>
      <c r="AZ1047" s="1">
        <f t="shared" si="404"/>
        <v>520000</v>
      </c>
      <c r="BA1047" s="1">
        <f t="shared" si="405"/>
        <v>624000</v>
      </c>
      <c r="BB1047">
        <v>5</v>
      </c>
      <c r="BC1047" s="1">
        <f>SUM($BA$5:BA1047)</f>
        <v>322641900</v>
      </c>
      <c r="BD1047" s="1">
        <v>0</v>
      </c>
      <c r="BE1047" s="1">
        <f>SUM($BA$235:BA1047)</f>
        <v>310512000</v>
      </c>
    </row>
    <row r="1048" spans="21:57" x14ac:dyDescent="0.3">
      <c r="U1048" s="2">
        <v>1044</v>
      </c>
      <c r="V1048">
        <v>1.143</v>
      </c>
      <c r="W1048">
        <f t="shared" si="390"/>
        <v>1.143</v>
      </c>
      <c r="X1048">
        <f t="shared" si="391"/>
        <v>1.143</v>
      </c>
      <c r="Y1048">
        <f t="shared" si="392"/>
        <v>1.143</v>
      </c>
      <c r="Z1048" s="4">
        <f t="shared" si="393"/>
        <v>918457.85</v>
      </c>
      <c r="AA1048" s="4">
        <f t="shared" si="407"/>
        <v>200887.54158481729</v>
      </c>
      <c r="AB1048" s="4">
        <f t="shared" si="394"/>
        <v>918462.42200000002</v>
      </c>
      <c r="AC1048" s="4">
        <f>SUM($AB$5:AB1048)</f>
        <v>359172676.52399975</v>
      </c>
      <c r="AD1048">
        <f t="shared" si="395"/>
        <v>0.25637170083322242</v>
      </c>
      <c r="AF1048" s="2">
        <v>1044</v>
      </c>
      <c r="AG1048">
        <f t="shared" si="396"/>
        <v>3.9937499999998876</v>
      </c>
      <c r="AH1048">
        <f t="shared" si="397"/>
        <v>3.9937499999998876</v>
      </c>
      <c r="AI1048">
        <f t="shared" si="398"/>
        <v>3.9937499999998876</v>
      </c>
      <c r="AJ1048">
        <f t="shared" si="399"/>
        <v>3.9937499999998876</v>
      </c>
      <c r="AK1048">
        <f t="shared" si="400"/>
        <v>15.97499999999955</v>
      </c>
      <c r="AL1048">
        <v>31.9499999999991</v>
      </c>
      <c r="AM1048">
        <f>SUM($AL$5:AL1048)</f>
        <v>24733.79999999985</v>
      </c>
      <c r="AU1048" s="2">
        <v>1044</v>
      </c>
      <c r="AV1048" s="1">
        <f t="shared" si="406"/>
        <v>26000</v>
      </c>
      <c r="AW1048" s="1">
        <f t="shared" si="401"/>
        <v>26000</v>
      </c>
      <c r="AX1048" s="1">
        <f t="shared" si="402"/>
        <v>26000</v>
      </c>
      <c r="AY1048" s="1">
        <f t="shared" si="403"/>
        <v>26000</v>
      </c>
      <c r="AZ1048" s="1">
        <f t="shared" si="404"/>
        <v>520000</v>
      </c>
      <c r="BA1048" s="1">
        <f t="shared" si="405"/>
        <v>624000</v>
      </c>
      <c r="BB1048">
        <v>5</v>
      </c>
      <c r="BC1048" s="1">
        <f>SUM($BA$5:BA1048)</f>
        <v>323265900</v>
      </c>
      <c r="BD1048" s="1">
        <v>0</v>
      </c>
      <c r="BE1048" s="1">
        <f>SUM($BA$235:BA1048)</f>
        <v>311136000</v>
      </c>
    </row>
    <row r="1049" spans="21:57" x14ac:dyDescent="0.3">
      <c r="U1049" s="2">
        <v>1045</v>
      </c>
      <c r="V1049">
        <v>1.1439999999999999</v>
      </c>
      <c r="W1049">
        <f t="shared" ref="W1049:W1086" si="408">V1049</f>
        <v>1.1439999999999999</v>
      </c>
      <c r="X1049">
        <f t="shared" ref="X1049:X1086" si="409">V1049</f>
        <v>1.1439999999999999</v>
      </c>
      <c r="Y1049">
        <f t="shared" ref="Y1049:Y1086" si="410">V1049</f>
        <v>1.1439999999999999</v>
      </c>
      <c r="Z1049" s="4">
        <f t="shared" ref="Z1049:Z1086" si="411">ROUNDUP((SUM(V1049:Y1049)*(AA1049)),2)</f>
        <v>920180.66</v>
      </c>
      <c r="AA1049" s="4">
        <f t="shared" si="407"/>
        <v>201088.42912640207</v>
      </c>
      <c r="AB1049" s="4">
        <f t="shared" ref="AB1049:AB1086" si="412">SUM(V1049:Z1049)</f>
        <v>920185.23600000003</v>
      </c>
      <c r="AC1049" s="4">
        <f>SUM($AB$5:AB1049)</f>
        <v>360092861.75999975</v>
      </c>
      <c r="AD1049">
        <f t="shared" ref="AD1049:AD1086" si="413">((AC1049-AC1048)/AC1048)*100</f>
        <v>0.25619577883968442</v>
      </c>
      <c r="AF1049" s="2">
        <v>1045</v>
      </c>
      <c r="AG1049">
        <f t="shared" ref="AG1049:AG1064" si="414">AL1049/8</f>
        <v>3.9949999999998873</v>
      </c>
      <c r="AH1049">
        <f t="shared" ref="AH1049:AH1064" si="415">AG1049</f>
        <v>3.9949999999998873</v>
      </c>
      <c r="AI1049">
        <f t="shared" ref="AI1049:AI1064" si="416">AG1049</f>
        <v>3.9949999999998873</v>
      </c>
      <c r="AJ1049">
        <f t="shared" ref="AJ1049:AJ1064" si="417">AG1049</f>
        <v>3.9949999999998873</v>
      </c>
      <c r="AK1049">
        <f t="shared" ref="AK1049:AK1064" si="418">AL1049/2</f>
        <v>15.979999999999549</v>
      </c>
      <c r="AL1049">
        <v>31.959999999999098</v>
      </c>
      <c r="AM1049">
        <f>SUM($AL$5:AL1049)</f>
        <v>24765.759999999849</v>
      </c>
      <c r="AU1049" s="2">
        <v>1045</v>
      </c>
      <c r="AV1049" s="1">
        <f t="shared" si="406"/>
        <v>26000</v>
      </c>
      <c r="AW1049" s="1">
        <f t="shared" si="401"/>
        <v>26000</v>
      </c>
      <c r="AX1049" s="1">
        <f t="shared" si="402"/>
        <v>26000</v>
      </c>
      <c r="AY1049" s="1">
        <f t="shared" si="403"/>
        <v>26000</v>
      </c>
      <c r="AZ1049" s="1">
        <f t="shared" si="404"/>
        <v>520000</v>
      </c>
      <c r="BA1049" s="1">
        <f t="shared" si="405"/>
        <v>624000</v>
      </c>
      <c r="BB1049">
        <v>5</v>
      </c>
      <c r="BC1049" s="1">
        <f>SUM($BA$5:BA1049)</f>
        <v>323889900</v>
      </c>
      <c r="BD1049" s="1">
        <v>0</v>
      </c>
      <c r="BE1049" s="1">
        <f>SUM($BA$235:BA1049)</f>
        <v>311760000</v>
      </c>
    </row>
    <row r="1050" spans="21:57" x14ac:dyDescent="0.3">
      <c r="U1050" s="2">
        <v>1046</v>
      </c>
      <c r="V1050">
        <v>1.145</v>
      </c>
      <c r="W1050">
        <f t="shared" si="408"/>
        <v>1.145</v>
      </c>
      <c r="X1050">
        <f t="shared" si="409"/>
        <v>1.145</v>
      </c>
      <c r="Y1050">
        <f t="shared" si="410"/>
        <v>1.145</v>
      </c>
      <c r="Z1050" s="4">
        <f t="shared" si="411"/>
        <v>921906</v>
      </c>
      <c r="AA1050" s="4">
        <f t="shared" si="407"/>
        <v>201289.51755552847</v>
      </c>
      <c r="AB1050" s="4">
        <f t="shared" si="412"/>
        <v>921910.58</v>
      </c>
      <c r="AC1050" s="4">
        <f>SUM($AB$5:AB1050)</f>
        <v>361014772.33999974</v>
      </c>
      <c r="AD1050">
        <f t="shared" si="413"/>
        <v>0.25602023197406021</v>
      </c>
      <c r="AE1050" s="16"/>
      <c r="AF1050" s="2">
        <v>1046</v>
      </c>
      <c r="AG1050">
        <f t="shared" si="414"/>
        <v>3.9962499999998875</v>
      </c>
      <c r="AH1050">
        <f t="shared" si="415"/>
        <v>3.9962499999998875</v>
      </c>
      <c r="AI1050">
        <f t="shared" si="416"/>
        <v>3.9962499999998875</v>
      </c>
      <c r="AJ1050">
        <f t="shared" si="417"/>
        <v>3.9962499999998875</v>
      </c>
      <c r="AK1050">
        <f t="shared" si="418"/>
        <v>15.98499999999955</v>
      </c>
      <c r="AL1050">
        <v>31.9699999999991</v>
      </c>
      <c r="AM1050">
        <f>SUM($AL$5:AL1050)</f>
        <v>24797.729999999847</v>
      </c>
      <c r="AU1050" s="2">
        <v>1046</v>
      </c>
      <c r="AV1050" s="1">
        <f t="shared" si="406"/>
        <v>26000</v>
      </c>
      <c r="AW1050" s="1">
        <f t="shared" si="401"/>
        <v>26000</v>
      </c>
      <c r="AX1050" s="1">
        <f t="shared" si="402"/>
        <v>26000</v>
      </c>
      <c r="AY1050" s="1">
        <f t="shared" si="403"/>
        <v>26000</v>
      </c>
      <c r="AZ1050" s="1">
        <f t="shared" si="404"/>
        <v>520000</v>
      </c>
      <c r="BA1050" s="1">
        <f t="shared" si="405"/>
        <v>624000</v>
      </c>
      <c r="BB1050">
        <v>5</v>
      </c>
      <c r="BC1050" s="1">
        <f>SUM($BA$5:BA1050)</f>
        <v>324513900</v>
      </c>
      <c r="BD1050" s="1">
        <v>0</v>
      </c>
      <c r="BE1050" s="1">
        <f>SUM($BA$235:BA1050)</f>
        <v>312384000</v>
      </c>
    </row>
    <row r="1051" spans="21:57" x14ac:dyDescent="0.3">
      <c r="U1051" s="2">
        <v>1047</v>
      </c>
      <c r="V1051">
        <v>1.1459999999999999</v>
      </c>
      <c r="W1051">
        <f t="shared" si="408"/>
        <v>1.1459999999999999</v>
      </c>
      <c r="X1051">
        <f t="shared" si="409"/>
        <v>1.1459999999999999</v>
      </c>
      <c r="Y1051">
        <f t="shared" si="410"/>
        <v>1.1459999999999999</v>
      </c>
      <c r="Z1051" s="4">
        <f t="shared" si="411"/>
        <v>923633.86</v>
      </c>
      <c r="AA1051" s="4">
        <f t="shared" si="407"/>
        <v>201490.80707308397</v>
      </c>
      <c r="AB1051" s="4">
        <f t="shared" si="412"/>
        <v>923638.44400000002</v>
      </c>
      <c r="AC1051" s="4">
        <f>SUM($AB$5:AB1051)</f>
        <v>361938410.78399974</v>
      </c>
      <c r="AD1051">
        <f t="shared" si="413"/>
        <v>0.2558450553181611</v>
      </c>
      <c r="AF1051" s="2">
        <v>1047</v>
      </c>
      <c r="AG1051">
        <f t="shared" si="414"/>
        <v>3.9974999999998877</v>
      </c>
      <c r="AH1051">
        <f t="shared" si="415"/>
        <v>3.9974999999998877</v>
      </c>
      <c r="AI1051">
        <f t="shared" si="416"/>
        <v>3.9974999999998877</v>
      </c>
      <c r="AJ1051">
        <f t="shared" si="417"/>
        <v>3.9974999999998877</v>
      </c>
      <c r="AK1051">
        <f t="shared" si="418"/>
        <v>15.989999999999551</v>
      </c>
      <c r="AL1051">
        <v>31.979999999999102</v>
      </c>
      <c r="AM1051">
        <f>SUM($AL$5:AL1051)</f>
        <v>24829.709999999846</v>
      </c>
      <c r="AU1051" s="2">
        <v>1047</v>
      </c>
      <c r="AV1051" s="1">
        <f t="shared" si="406"/>
        <v>26000</v>
      </c>
      <c r="AW1051" s="1">
        <f t="shared" si="401"/>
        <v>26000</v>
      </c>
      <c r="AX1051" s="1">
        <f t="shared" si="402"/>
        <v>26000</v>
      </c>
      <c r="AY1051" s="1">
        <f t="shared" si="403"/>
        <v>26000</v>
      </c>
      <c r="AZ1051" s="1">
        <f t="shared" si="404"/>
        <v>520000</v>
      </c>
      <c r="BA1051" s="1">
        <f t="shared" si="405"/>
        <v>624000</v>
      </c>
      <c r="BB1051">
        <v>5</v>
      </c>
      <c r="BC1051" s="1">
        <f>SUM($BA$5:BA1051)</f>
        <v>325137900</v>
      </c>
      <c r="BD1051" s="1">
        <v>0</v>
      </c>
      <c r="BE1051" s="1">
        <f>SUM($BA$235:BA1051)</f>
        <v>313008000</v>
      </c>
    </row>
    <row r="1052" spans="21:57" x14ac:dyDescent="0.3">
      <c r="U1052" s="2">
        <v>1048</v>
      </c>
      <c r="V1052">
        <v>1.147</v>
      </c>
      <c r="W1052">
        <f t="shared" si="408"/>
        <v>1.147</v>
      </c>
      <c r="X1052">
        <f t="shared" si="409"/>
        <v>1.147</v>
      </c>
      <c r="Y1052">
        <f t="shared" si="410"/>
        <v>1.147</v>
      </c>
      <c r="Z1052" s="4">
        <f t="shared" si="411"/>
        <v>925364.27</v>
      </c>
      <c r="AA1052" s="4">
        <f t="shared" si="407"/>
        <v>201692.29788015704</v>
      </c>
      <c r="AB1052" s="4">
        <f t="shared" si="412"/>
        <v>925368.85800000001</v>
      </c>
      <c r="AC1052" s="4">
        <f>SUM($AB$5:AB1052)</f>
        <v>362863779.64199972</v>
      </c>
      <c r="AD1052">
        <f t="shared" si="413"/>
        <v>0.25567025505679991</v>
      </c>
      <c r="AF1052" s="2">
        <v>1048</v>
      </c>
      <c r="AG1052">
        <f t="shared" si="414"/>
        <v>3.9987499999998875</v>
      </c>
      <c r="AH1052">
        <f t="shared" si="415"/>
        <v>3.9987499999998875</v>
      </c>
      <c r="AI1052">
        <f t="shared" si="416"/>
        <v>3.9987499999998875</v>
      </c>
      <c r="AJ1052">
        <f t="shared" si="417"/>
        <v>3.9987499999998875</v>
      </c>
      <c r="AK1052">
        <f t="shared" si="418"/>
        <v>15.99499999999955</v>
      </c>
      <c r="AL1052">
        <v>31.9899999999991</v>
      </c>
      <c r="AM1052">
        <f>SUM($AL$5:AL1052)</f>
        <v>24861.699999999844</v>
      </c>
      <c r="AU1052" s="2">
        <v>1048</v>
      </c>
      <c r="AV1052" s="1">
        <f t="shared" si="406"/>
        <v>26000</v>
      </c>
      <c r="AW1052" s="1">
        <f t="shared" si="401"/>
        <v>26000</v>
      </c>
      <c r="AX1052" s="1">
        <f t="shared" si="402"/>
        <v>26000</v>
      </c>
      <c r="AY1052" s="1">
        <f t="shared" si="403"/>
        <v>26000</v>
      </c>
      <c r="AZ1052" s="1">
        <f t="shared" si="404"/>
        <v>520000</v>
      </c>
      <c r="BA1052" s="1">
        <f t="shared" si="405"/>
        <v>624000</v>
      </c>
      <c r="BB1052">
        <v>5</v>
      </c>
      <c r="BC1052" s="1">
        <f>SUM($BA$5:BA1052)</f>
        <v>325761900</v>
      </c>
      <c r="BD1052" s="1">
        <v>0</v>
      </c>
      <c r="BE1052" s="1">
        <f>SUM($BA$235:BA1052)</f>
        <v>313632000</v>
      </c>
    </row>
    <row r="1053" spans="21:57" x14ac:dyDescent="0.3">
      <c r="U1053" s="2">
        <v>1049</v>
      </c>
      <c r="V1053">
        <v>1.1479999999999999</v>
      </c>
      <c r="W1053">
        <f t="shared" si="408"/>
        <v>1.1479999999999999</v>
      </c>
      <c r="X1053">
        <f t="shared" si="409"/>
        <v>1.1479999999999999</v>
      </c>
      <c r="Y1053">
        <f t="shared" si="410"/>
        <v>1.1479999999999999</v>
      </c>
      <c r="Z1053" s="4">
        <f t="shared" si="411"/>
        <v>927097.21</v>
      </c>
      <c r="AA1053" s="4">
        <f t="shared" si="407"/>
        <v>201893.99017803717</v>
      </c>
      <c r="AB1053" s="4">
        <f t="shared" si="412"/>
        <v>927101.80199999991</v>
      </c>
      <c r="AC1053" s="4">
        <f>SUM($AB$5:AB1053)</f>
        <v>363790881.44399971</v>
      </c>
      <c r="AD1053">
        <f t="shared" si="413"/>
        <v>0.25549582350563121</v>
      </c>
      <c r="AF1053" s="2">
        <v>1049</v>
      </c>
      <c r="AG1053">
        <f t="shared" si="414"/>
        <v>3.9999999999998876</v>
      </c>
      <c r="AH1053">
        <f t="shared" si="415"/>
        <v>3.9999999999998876</v>
      </c>
      <c r="AI1053">
        <f t="shared" si="416"/>
        <v>3.9999999999998876</v>
      </c>
      <c r="AJ1053">
        <f t="shared" si="417"/>
        <v>3.9999999999998876</v>
      </c>
      <c r="AK1053">
        <f t="shared" si="418"/>
        <v>15.999999999999551</v>
      </c>
      <c r="AL1053">
        <v>31.999999999999101</v>
      </c>
      <c r="AM1053">
        <f>SUM($AL$5:AL1053)</f>
        <v>24893.699999999844</v>
      </c>
      <c r="AU1053" s="2">
        <v>1049</v>
      </c>
      <c r="AV1053" s="1">
        <f t="shared" si="406"/>
        <v>26000</v>
      </c>
      <c r="AW1053" s="1">
        <f t="shared" si="401"/>
        <v>26000</v>
      </c>
      <c r="AX1053" s="1">
        <f t="shared" si="402"/>
        <v>26000</v>
      </c>
      <c r="AY1053" s="1">
        <f t="shared" si="403"/>
        <v>26000</v>
      </c>
      <c r="AZ1053" s="1">
        <f t="shared" si="404"/>
        <v>520000</v>
      </c>
      <c r="BA1053" s="1">
        <f t="shared" si="405"/>
        <v>624000</v>
      </c>
      <c r="BB1053">
        <v>5</v>
      </c>
      <c r="BC1053" s="1">
        <f>SUM($BA$5:BA1053)</f>
        <v>326385900</v>
      </c>
      <c r="BD1053" s="1">
        <v>0</v>
      </c>
      <c r="BE1053" s="1">
        <f>SUM($BA$235:BA1053)</f>
        <v>314256000</v>
      </c>
    </row>
    <row r="1054" spans="21:57" x14ac:dyDescent="0.3">
      <c r="U1054" s="2">
        <v>1050</v>
      </c>
      <c r="V1054">
        <v>1.149</v>
      </c>
      <c r="W1054">
        <f t="shared" si="408"/>
        <v>1.149</v>
      </c>
      <c r="X1054">
        <f t="shared" si="409"/>
        <v>1.149</v>
      </c>
      <c r="Y1054">
        <f t="shared" si="410"/>
        <v>1.149</v>
      </c>
      <c r="Z1054" s="4">
        <f t="shared" si="411"/>
        <v>928832.69000000006</v>
      </c>
      <c r="AA1054" s="4">
        <f t="shared" si="407"/>
        <v>202095.88416821518</v>
      </c>
      <c r="AB1054" s="4">
        <f t="shared" si="412"/>
        <v>928837.28600000008</v>
      </c>
      <c r="AC1054" s="4">
        <f>SUM($AB$5:AB1054)</f>
        <v>364719718.72999972</v>
      </c>
      <c r="AD1054">
        <f t="shared" si="413"/>
        <v>0.25532176131330392</v>
      </c>
      <c r="AF1054" s="2">
        <v>1050</v>
      </c>
      <c r="AG1054">
        <f t="shared" si="414"/>
        <v>4.0012499999998878</v>
      </c>
      <c r="AH1054">
        <f t="shared" si="415"/>
        <v>4.0012499999998878</v>
      </c>
      <c r="AI1054">
        <f t="shared" si="416"/>
        <v>4.0012499999998878</v>
      </c>
      <c r="AJ1054">
        <f t="shared" si="417"/>
        <v>4.0012499999998878</v>
      </c>
      <c r="AK1054">
        <f t="shared" si="418"/>
        <v>16.004999999999551</v>
      </c>
      <c r="AL1054">
        <v>32.009999999999103</v>
      </c>
      <c r="AM1054">
        <f>SUM($AL$5:AL1054)</f>
        <v>24925.709999999843</v>
      </c>
      <c r="AU1054" s="2">
        <v>1050</v>
      </c>
      <c r="AV1054" s="1">
        <f t="shared" si="406"/>
        <v>26000</v>
      </c>
      <c r="AW1054" s="1">
        <f t="shared" si="401"/>
        <v>26000</v>
      </c>
      <c r="AX1054" s="1">
        <f t="shared" si="402"/>
        <v>26000</v>
      </c>
      <c r="AY1054" s="1">
        <f t="shared" si="403"/>
        <v>26000</v>
      </c>
      <c r="AZ1054" s="1">
        <f t="shared" si="404"/>
        <v>520000</v>
      </c>
      <c r="BA1054" s="1">
        <f t="shared" si="405"/>
        <v>624000</v>
      </c>
      <c r="BB1054">
        <v>5</v>
      </c>
      <c r="BC1054" s="1">
        <f>SUM($BA$5:BA1054)</f>
        <v>327009900</v>
      </c>
      <c r="BD1054" s="1">
        <v>0</v>
      </c>
      <c r="BE1054" s="1">
        <f>SUM($BA$235:BA1054)</f>
        <v>314880000</v>
      </c>
    </row>
    <row r="1055" spans="21:57" x14ac:dyDescent="0.3">
      <c r="U1055" s="2">
        <v>1051</v>
      </c>
      <c r="V1055">
        <v>1.1499999999999999</v>
      </c>
      <c r="W1055">
        <f t="shared" si="408"/>
        <v>1.1499999999999999</v>
      </c>
      <c r="X1055">
        <f t="shared" si="409"/>
        <v>1.1499999999999999</v>
      </c>
      <c r="Y1055">
        <f t="shared" si="410"/>
        <v>1.1499999999999999</v>
      </c>
      <c r="Z1055" s="4">
        <f t="shared" si="411"/>
        <v>930570.71</v>
      </c>
      <c r="AA1055" s="4">
        <f t="shared" si="407"/>
        <v>202297.98005238338</v>
      </c>
      <c r="AB1055" s="4">
        <f t="shared" si="412"/>
        <v>930575.30999999994</v>
      </c>
      <c r="AC1055" s="4">
        <f>SUM($AB$5:AB1055)</f>
        <v>365650294.03999972</v>
      </c>
      <c r="AD1055">
        <f t="shared" si="413"/>
        <v>0.25514806636734189</v>
      </c>
      <c r="AF1055" s="2">
        <v>1051</v>
      </c>
      <c r="AG1055">
        <f t="shared" si="414"/>
        <v>4.0024999999998876</v>
      </c>
      <c r="AH1055">
        <f t="shared" si="415"/>
        <v>4.0024999999998876</v>
      </c>
      <c r="AI1055">
        <f t="shared" si="416"/>
        <v>4.0024999999998876</v>
      </c>
      <c r="AJ1055">
        <f t="shared" si="417"/>
        <v>4.0024999999998876</v>
      </c>
      <c r="AK1055">
        <f t="shared" si="418"/>
        <v>16.00999999999955</v>
      </c>
      <c r="AL1055">
        <v>32.019999999999101</v>
      </c>
      <c r="AM1055">
        <f>SUM($AL$5:AL1055)</f>
        <v>24957.729999999843</v>
      </c>
      <c r="AU1055" s="2">
        <v>1051</v>
      </c>
      <c r="AV1055" s="1">
        <f t="shared" si="406"/>
        <v>26500</v>
      </c>
      <c r="AW1055" s="1">
        <f t="shared" si="401"/>
        <v>26500</v>
      </c>
      <c r="AX1055" s="1">
        <f t="shared" si="402"/>
        <v>26500</v>
      </c>
      <c r="AY1055" s="1">
        <f t="shared" si="403"/>
        <v>26500</v>
      </c>
      <c r="AZ1055" s="1">
        <f t="shared" si="404"/>
        <v>530000</v>
      </c>
      <c r="BA1055" s="1">
        <f t="shared" si="405"/>
        <v>636000</v>
      </c>
      <c r="BB1055">
        <v>5</v>
      </c>
      <c r="BC1055" s="1">
        <f>SUM($BA$5:BA1055)</f>
        <v>327645900</v>
      </c>
      <c r="BD1055" s="1">
        <v>0</v>
      </c>
      <c r="BE1055" s="1">
        <f>SUM($BA$235:BA1055)</f>
        <v>315516000</v>
      </c>
    </row>
    <row r="1056" spans="21:57" x14ac:dyDescent="0.3">
      <c r="U1056" s="2">
        <v>1052</v>
      </c>
      <c r="V1056">
        <v>1.151</v>
      </c>
      <c r="W1056">
        <f t="shared" si="408"/>
        <v>1.151</v>
      </c>
      <c r="X1056">
        <f t="shared" si="409"/>
        <v>1.151</v>
      </c>
      <c r="Y1056">
        <f t="shared" si="410"/>
        <v>1.151</v>
      </c>
      <c r="Z1056" s="4">
        <f t="shared" si="411"/>
        <v>932311.29</v>
      </c>
      <c r="AA1056" s="4">
        <f t="shared" si="407"/>
        <v>202500.27803243574</v>
      </c>
      <c r="AB1056" s="4">
        <f t="shared" si="412"/>
        <v>932315.89400000009</v>
      </c>
      <c r="AC1056" s="4">
        <f>SUM($AB$5:AB1056)</f>
        <v>366582609.93399972</v>
      </c>
      <c r="AD1056">
        <f t="shared" si="413"/>
        <v>0.25497474204082127</v>
      </c>
      <c r="AF1056" s="2">
        <v>1052</v>
      </c>
      <c r="AG1056">
        <f t="shared" si="414"/>
        <v>4.0037499999998873</v>
      </c>
      <c r="AH1056">
        <f t="shared" si="415"/>
        <v>4.0037499999998873</v>
      </c>
      <c r="AI1056">
        <f t="shared" si="416"/>
        <v>4.0037499999998873</v>
      </c>
      <c r="AJ1056">
        <f t="shared" si="417"/>
        <v>4.0037499999998873</v>
      </c>
      <c r="AK1056">
        <f t="shared" si="418"/>
        <v>16.014999999999549</v>
      </c>
      <c r="AL1056">
        <v>32.029999999999099</v>
      </c>
      <c r="AM1056">
        <f>SUM($AL$5:AL1056)</f>
        <v>24989.759999999842</v>
      </c>
      <c r="AU1056" s="2">
        <v>1052</v>
      </c>
      <c r="AV1056" s="1">
        <f t="shared" si="406"/>
        <v>26500</v>
      </c>
      <c r="AW1056" s="1">
        <f t="shared" si="401"/>
        <v>26500</v>
      </c>
      <c r="AX1056" s="1">
        <f t="shared" si="402"/>
        <v>26500</v>
      </c>
      <c r="AY1056" s="1">
        <f t="shared" si="403"/>
        <v>26500</v>
      </c>
      <c r="AZ1056" s="1">
        <f t="shared" si="404"/>
        <v>530000</v>
      </c>
      <c r="BA1056" s="1">
        <f t="shared" si="405"/>
        <v>636000</v>
      </c>
      <c r="BB1056">
        <v>5</v>
      </c>
      <c r="BC1056" s="1">
        <f>SUM($BA$5:BA1056)</f>
        <v>328281900</v>
      </c>
      <c r="BD1056" s="1">
        <v>0</v>
      </c>
      <c r="BE1056" s="1">
        <f>SUM($BA$235:BA1056)</f>
        <v>316152000</v>
      </c>
    </row>
    <row r="1057" spans="21:57" x14ac:dyDescent="0.3">
      <c r="U1057" s="2">
        <v>1053</v>
      </c>
      <c r="V1057">
        <v>1.1519999999999999</v>
      </c>
      <c r="W1057">
        <f t="shared" si="408"/>
        <v>1.1519999999999999</v>
      </c>
      <c r="X1057">
        <f t="shared" si="409"/>
        <v>1.1519999999999999</v>
      </c>
      <c r="Y1057">
        <f t="shared" si="410"/>
        <v>1.1519999999999999</v>
      </c>
      <c r="Z1057" s="4">
        <f t="shared" si="411"/>
        <v>934054.41</v>
      </c>
      <c r="AA1057" s="4">
        <f t="shared" si="407"/>
        <v>202702.77831046816</v>
      </c>
      <c r="AB1057" s="4">
        <f t="shared" si="412"/>
        <v>934059.01800000004</v>
      </c>
      <c r="AC1057" s="4">
        <f>SUM($AB$5:AB1057)</f>
        <v>367516668.95199972</v>
      </c>
      <c r="AD1057">
        <f t="shared" si="413"/>
        <v>0.25480178074136595</v>
      </c>
      <c r="AF1057" s="2">
        <v>1053</v>
      </c>
      <c r="AG1057">
        <f t="shared" si="414"/>
        <v>4.0049999999998871</v>
      </c>
      <c r="AH1057">
        <f t="shared" si="415"/>
        <v>4.0049999999998871</v>
      </c>
      <c r="AI1057">
        <f t="shared" si="416"/>
        <v>4.0049999999998871</v>
      </c>
      <c r="AJ1057">
        <f t="shared" si="417"/>
        <v>4.0049999999998871</v>
      </c>
      <c r="AK1057">
        <f t="shared" si="418"/>
        <v>16.019999999999548</v>
      </c>
      <c r="AL1057">
        <v>32.039999999999097</v>
      </c>
      <c r="AM1057">
        <f>SUM($AL$5:AL1057)</f>
        <v>25021.799999999843</v>
      </c>
      <c r="AU1057" s="2">
        <v>1053</v>
      </c>
      <c r="AV1057" s="1">
        <f t="shared" si="406"/>
        <v>26500</v>
      </c>
      <c r="AW1057" s="1">
        <f t="shared" si="401"/>
        <v>26500</v>
      </c>
      <c r="AX1057" s="1">
        <f t="shared" si="402"/>
        <v>26500</v>
      </c>
      <c r="AY1057" s="1">
        <f t="shared" si="403"/>
        <v>26500</v>
      </c>
      <c r="AZ1057" s="1">
        <f t="shared" si="404"/>
        <v>530000</v>
      </c>
      <c r="BA1057" s="1">
        <f t="shared" si="405"/>
        <v>636000</v>
      </c>
      <c r="BB1057">
        <v>5</v>
      </c>
      <c r="BC1057" s="1">
        <f>SUM($BA$5:BA1057)</f>
        <v>328917900</v>
      </c>
      <c r="BD1057" s="1">
        <v>0</v>
      </c>
      <c r="BE1057" s="1">
        <f>SUM($BA$235:BA1057)</f>
        <v>316788000</v>
      </c>
    </row>
    <row r="1058" spans="21:57" x14ac:dyDescent="0.3">
      <c r="U1058" s="2">
        <v>1054</v>
      </c>
      <c r="V1058">
        <v>1.153</v>
      </c>
      <c r="W1058">
        <f t="shared" si="408"/>
        <v>1.153</v>
      </c>
      <c r="X1058">
        <f t="shared" si="409"/>
        <v>1.153</v>
      </c>
      <c r="Y1058">
        <f t="shared" si="410"/>
        <v>1.153</v>
      </c>
      <c r="Z1058" s="4">
        <f t="shared" si="411"/>
        <v>935800.08</v>
      </c>
      <c r="AA1058" s="4">
        <f t="shared" si="407"/>
        <v>202905.48108877862</v>
      </c>
      <c r="AB1058" s="4">
        <f t="shared" si="412"/>
        <v>935804.69199999992</v>
      </c>
      <c r="AC1058" s="4">
        <f>SUM($AB$5:AB1058)</f>
        <v>368452473.6439997</v>
      </c>
      <c r="AD1058">
        <f t="shared" si="413"/>
        <v>0.25462918312480531</v>
      </c>
      <c r="AF1058" s="2">
        <v>1054</v>
      </c>
      <c r="AG1058">
        <f t="shared" si="414"/>
        <v>4.0062499999998877</v>
      </c>
      <c r="AH1058">
        <f t="shared" si="415"/>
        <v>4.0062499999998877</v>
      </c>
      <c r="AI1058">
        <f t="shared" si="416"/>
        <v>4.0062499999998877</v>
      </c>
      <c r="AJ1058">
        <f t="shared" si="417"/>
        <v>4.0062499999998877</v>
      </c>
      <c r="AK1058">
        <f t="shared" si="418"/>
        <v>16.024999999999551</v>
      </c>
      <c r="AL1058">
        <v>32.049999999999102</v>
      </c>
      <c r="AM1058">
        <f>SUM($AL$5:AL1058)</f>
        <v>25053.849999999842</v>
      </c>
      <c r="AU1058" s="2">
        <v>1054</v>
      </c>
      <c r="AV1058" s="1">
        <f t="shared" si="406"/>
        <v>26500</v>
      </c>
      <c r="AW1058" s="1">
        <f t="shared" si="401"/>
        <v>26500</v>
      </c>
      <c r="AX1058" s="1">
        <f t="shared" si="402"/>
        <v>26500</v>
      </c>
      <c r="AY1058" s="1">
        <f t="shared" si="403"/>
        <v>26500</v>
      </c>
      <c r="AZ1058" s="1">
        <f t="shared" si="404"/>
        <v>530000</v>
      </c>
      <c r="BA1058" s="1">
        <f t="shared" si="405"/>
        <v>636000</v>
      </c>
      <c r="BB1058">
        <v>5</v>
      </c>
      <c r="BC1058" s="1">
        <f>SUM($BA$5:BA1058)</f>
        <v>329553900</v>
      </c>
      <c r="BD1058" s="1">
        <v>0</v>
      </c>
      <c r="BE1058" s="1">
        <f>SUM($BA$235:BA1058)</f>
        <v>317424000</v>
      </c>
    </row>
    <row r="1059" spans="21:57" x14ac:dyDescent="0.3">
      <c r="U1059" s="2">
        <v>1055</v>
      </c>
      <c r="V1059">
        <v>1.1539999999999999</v>
      </c>
      <c r="W1059">
        <f t="shared" si="408"/>
        <v>1.1539999999999999</v>
      </c>
      <c r="X1059">
        <f t="shared" si="409"/>
        <v>1.1539999999999999</v>
      </c>
      <c r="Y1059">
        <f t="shared" si="410"/>
        <v>1.1539999999999999</v>
      </c>
      <c r="Z1059" s="4">
        <f t="shared" si="411"/>
        <v>937548.32000000007</v>
      </c>
      <c r="AA1059" s="4">
        <f t="shared" si="407"/>
        <v>203108.38656986738</v>
      </c>
      <c r="AB1059" s="4">
        <f t="shared" si="412"/>
        <v>937552.9360000001</v>
      </c>
      <c r="AC1059" s="4">
        <f>SUM($AB$5:AB1059)</f>
        <v>369390026.57999969</v>
      </c>
      <c r="AD1059">
        <f t="shared" si="413"/>
        <v>0.25445695254195988</v>
      </c>
      <c r="AF1059" s="2">
        <v>1055</v>
      </c>
      <c r="AG1059">
        <f t="shared" si="414"/>
        <v>4.0074999999998875</v>
      </c>
      <c r="AH1059">
        <f t="shared" si="415"/>
        <v>4.0074999999998875</v>
      </c>
      <c r="AI1059">
        <f t="shared" si="416"/>
        <v>4.0074999999998875</v>
      </c>
      <c r="AJ1059">
        <f t="shared" si="417"/>
        <v>4.0074999999998875</v>
      </c>
      <c r="AK1059">
        <f t="shared" si="418"/>
        <v>16.02999999999955</v>
      </c>
      <c r="AL1059">
        <v>32.0599999999991</v>
      </c>
      <c r="AM1059">
        <f>SUM($AL$5:AL1059)</f>
        <v>25085.90999999984</v>
      </c>
      <c r="AU1059" s="2">
        <v>1055</v>
      </c>
      <c r="AV1059" s="1">
        <f t="shared" si="406"/>
        <v>26500</v>
      </c>
      <c r="AW1059" s="1">
        <f t="shared" si="401"/>
        <v>26500</v>
      </c>
      <c r="AX1059" s="1">
        <f t="shared" si="402"/>
        <v>26500</v>
      </c>
      <c r="AY1059" s="1">
        <f t="shared" si="403"/>
        <v>26500</v>
      </c>
      <c r="AZ1059" s="1">
        <f t="shared" si="404"/>
        <v>530000</v>
      </c>
      <c r="BA1059" s="1">
        <f t="shared" si="405"/>
        <v>636000</v>
      </c>
      <c r="BB1059">
        <v>5</v>
      </c>
      <c r="BC1059" s="1">
        <f>SUM($BA$5:BA1059)</f>
        <v>330189900</v>
      </c>
      <c r="BD1059" s="1">
        <v>0</v>
      </c>
      <c r="BE1059" s="1">
        <f>SUM($BA$235:BA1059)</f>
        <v>318060000</v>
      </c>
    </row>
    <row r="1060" spans="21:57" x14ac:dyDescent="0.3">
      <c r="U1060" s="2">
        <v>1056</v>
      </c>
      <c r="V1060">
        <v>1.155</v>
      </c>
      <c r="W1060">
        <f t="shared" si="408"/>
        <v>1.155</v>
      </c>
      <c r="X1060">
        <f t="shared" si="409"/>
        <v>1.155</v>
      </c>
      <c r="Y1060">
        <f t="shared" si="410"/>
        <v>1.155</v>
      </c>
      <c r="Z1060" s="4">
        <f t="shared" si="411"/>
        <v>939299.11</v>
      </c>
      <c r="AA1060" s="4">
        <f t="shared" si="407"/>
        <v>203311.49495643721</v>
      </c>
      <c r="AB1060" s="4">
        <f t="shared" si="412"/>
        <v>939303.73</v>
      </c>
      <c r="AC1060" s="4">
        <f>SUM($AB$5:AB1060)</f>
        <v>370329330.3099997</v>
      </c>
      <c r="AD1060">
        <f t="shared" si="413"/>
        <v>0.25428508146161111</v>
      </c>
      <c r="AF1060" s="2">
        <v>1056</v>
      </c>
      <c r="AG1060">
        <f t="shared" si="414"/>
        <v>4.0087499999998872</v>
      </c>
      <c r="AH1060">
        <f t="shared" si="415"/>
        <v>4.0087499999998872</v>
      </c>
      <c r="AI1060">
        <f t="shared" si="416"/>
        <v>4.0087499999998872</v>
      </c>
      <c r="AJ1060">
        <f t="shared" si="417"/>
        <v>4.0087499999998872</v>
      </c>
      <c r="AK1060">
        <f t="shared" si="418"/>
        <v>16.034999999999549</v>
      </c>
      <c r="AL1060">
        <v>32.069999999999098</v>
      </c>
      <c r="AM1060">
        <f>SUM($AL$5:AL1060)</f>
        <v>25117.979999999839</v>
      </c>
      <c r="AU1060" s="2">
        <v>1056</v>
      </c>
      <c r="AV1060" s="1">
        <f t="shared" si="406"/>
        <v>26500</v>
      </c>
      <c r="AW1060" s="1">
        <f t="shared" si="401"/>
        <v>26500</v>
      </c>
      <c r="AX1060" s="1">
        <f t="shared" si="402"/>
        <v>26500</v>
      </c>
      <c r="AY1060" s="1">
        <f t="shared" si="403"/>
        <v>26500</v>
      </c>
      <c r="AZ1060" s="1">
        <f t="shared" si="404"/>
        <v>530000</v>
      </c>
      <c r="BA1060" s="1">
        <f t="shared" si="405"/>
        <v>636000</v>
      </c>
      <c r="BB1060">
        <v>5</v>
      </c>
      <c r="BC1060" s="1">
        <f>SUM($BA$5:BA1060)</f>
        <v>330825900</v>
      </c>
      <c r="BD1060" s="1">
        <v>0</v>
      </c>
      <c r="BE1060" s="1">
        <f>SUM($BA$235:BA1060)</f>
        <v>318696000</v>
      </c>
    </row>
    <row r="1061" spans="21:57" x14ac:dyDescent="0.3">
      <c r="U1061" s="2">
        <v>1057</v>
      </c>
      <c r="V1061">
        <v>1.1559999999999999</v>
      </c>
      <c r="W1061">
        <f t="shared" si="408"/>
        <v>1.1559999999999999</v>
      </c>
      <c r="X1061">
        <f t="shared" si="409"/>
        <v>1.1559999999999999</v>
      </c>
      <c r="Y1061">
        <f t="shared" si="410"/>
        <v>1.1559999999999999</v>
      </c>
      <c r="Z1061" s="4">
        <f t="shared" si="411"/>
        <v>941052.47</v>
      </c>
      <c r="AA1061" s="4">
        <f t="shared" si="407"/>
        <v>203514.80645139361</v>
      </c>
      <c r="AB1061" s="4">
        <f t="shared" si="412"/>
        <v>941057.09399999992</v>
      </c>
      <c r="AC1061" s="4">
        <f>SUM($AB$5:AB1061)</f>
        <v>371270387.40399969</v>
      </c>
      <c r="AD1061">
        <f t="shared" si="413"/>
        <v>0.25411357323823919</v>
      </c>
      <c r="AF1061" s="2">
        <v>1057</v>
      </c>
      <c r="AG1061">
        <f t="shared" si="414"/>
        <v>4.0099999999998879</v>
      </c>
      <c r="AH1061">
        <f t="shared" si="415"/>
        <v>4.0099999999998879</v>
      </c>
      <c r="AI1061">
        <f t="shared" si="416"/>
        <v>4.0099999999998879</v>
      </c>
      <c r="AJ1061">
        <f t="shared" si="417"/>
        <v>4.0099999999998879</v>
      </c>
      <c r="AK1061">
        <f t="shared" si="418"/>
        <v>16.039999999999552</v>
      </c>
      <c r="AL1061">
        <v>32.079999999999103</v>
      </c>
      <c r="AM1061">
        <f>SUM($AL$5:AL1061)</f>
        <v>25150.059999999838</v>
      </c>
      <c r="AU1061" s="2">
        <v>1057</v>
      </c>
      <c r="AV1061" s="1">
        <f t="shared" si="406"/>
        <v>26500</v>
      </c>
      <c r="AW1061" s="1">
        <f t="shared" si="401"/>
        <v>26500</v>
      </c>
      <c r="AX1061" s="1">
        <f t="shared" si="402"/>
        <v>26500</v>
      </c>
      <c r="AY1061" s="1">
        <f t="shared" si="403"/>
        <v>26500</v>
      </c>
      <c r="AZ1061" s="1">
        <f t="shared" si="404"/>
        <v>530000</v>
      </c>
      <c r="BA1061" s="1">
        <f t="shared" si="405"/>
        <v>636000</v>
      </c>
      <c r="BB1061">
        <v>5</v>
      </c>
      <c r="BC1061" s="1">
        <f>SUM($BA$5:BA1061)</f>
        <v>331461900</v>
      </c>
      <c r="BD1061" s="1">
        <v>0</v>
      </c>
      <c r="BE1061" s="1">
        <f>SUM($BA$235:BA1061)</f>
        <v>319332000</v>
      </c>
    </row>
    <row r="1062" spans="21:57" x14ac:dyDescent="0.3">
      <c r="U1062" s="2">
        <v>1058</v>
      </c>
      <c r="V1062">
        <v>1.157</v>
      </c>
      <c r="W1062">
        <f t="shared" si="408"/>
        <v>1.157</v>
      </c>
      <c r="X1062">
        <f t="shared" si="409"/>
        <v>1.157</v>
      </c>
      <c r="Y1062">
        <f t="shared" si="410"/>
        <v>1.157</v>
      </c>
      <c r="Z1062" s="4">
        <f t="shared" si="411"/>
        <v>942808.4</v>
      </c>
      <c r="AA1062" s="4">
        <f t="shared" si="407"/>
        <v>203718.32125784497</v>
      </c>
      <c r="AB1062" s="4">
        <f t="shared" si="412"/>
        <v>942813.02800000005</v>
      </c>
      <c r="AC1062" s="4">
        <f>SUM($AB$5:AB1062)</f>
        <v>372213200.43199968</v>
      </c>
      <c r="AD1062">
        <f t="shared" si="413"/>
        <v>0.25394242578632337</v>
      </c>
      <c r="AF1062" s="2">
        <v>1058</v>
      </c>
      <c r="AG1062">
        <f t="shared" si="414"/>
        <v>4.0112499999998876</v>
      </c>
      <c r="AH1062">
        <f t="shared" si="415"/>
        <v>4.0112499999998876</v>
      </c>
      <c r="AI1062">
        <f t="shared" si="416"/>
        <v>4.0112499999998876</v>
      </c>
      <c r="AJ1062">
        <f t="shared" si="417"/>
        <v>4.0112499999998876</v>
      </c>
      <c r="AK1062">
        <f t="shared" si="418"/>
        <v>16.044999999999551</v>
      </c>
      <c r="AL1062">
        <v>32.089999999999101</v>
      </c>
      <c r="AM1062">
        <f>SUM($AL$5:AL1062)</f>
        <v>25182.149999999838</v>
      </c>
      <c r="AU1062" s="2">
        <v>1058</v>
      </c>
      <c r="AV1062" s="1">
        <f t="shared" si="406"/>
        <v>26500</v>
      </c>
      <c r="AW1062" s="1">
        <f t="shared" si="401"/>
        <v>26500</v>
      </c>
      <c r="AX1062" s="1">
        <f t="shared" si="402"/>
        <v>26500</v>
      </c>
      <c r="AY1062" s="1">
        <f t="shared" si="403"/>
        <v>26500</v>
      </c>
      <c r="AZ1062" s="1">
        <f t="shared" si="404"/>
        <v>530000</v>
      </c>
      <c r="BA1062" s="1">
        <f t="shared" si="405"/>
        <v>636000</v>
      </c>
      <c r="BB1062">
        <v>5</v>
      </c>
      <c r="BC1062" s="1">
        <f>SUM($BA$5:BA1062)</f>
        <v>332097900</v>
      </c>
      <c r="BD1062" s="1">
        <v>0</v>
      </c>
      <c r="BE1062" s="1">
        <f>SUM($BA$235:BA1062)</f>
        <v>319968000</v>
      </c>
    </row>
    <row r="1063" spans="21:57" x14ac:dyDescent="0.3">
      <c r="U1063" s="2">
        <v>1059</v>
      </c>
      <c r="V1063">
        <v>1.1579999999999999</v>
      </c>
      <c r="W1063">
        <f t="shared" si="408"/>
        <v>1.1579999999999999</v>
      </c>
      <c r="X1063">
        <f t="shared" si="409"/>
        <v>1.1579999999999999</v>
      </c>
      <c r="Y1063">
        <f t="shared" si="410"/>
        <v>1.1579999999999999</v>
      </c>
      <c r="Z1063" s="4">
        <f t="shared" si="411"/>
        <v>944566.89</v>
      </c>
      <c r="AA1063" s="4">
        <f t="shared" si="407"/>
        <v>203922.0395791028</v>
      </c>
      <c r="AB1063" s="4">
        <f t="shared" si="412"/>
        <v>944571.522</v>
      </c>
      <c r="AC1063" s="4">
        <f>SUM($AB$5:AB1063)</f>
        <v>373157771.9539997</v>
      </c>
      <c r="AD1063">
        <f t="shared" si="413"/>
        <v>0.25377163434927136</v>
      </c>
      <c r="AF1063" s="2">
        <v>1059</v>
      </c>
      <c r="AG1063">
        <f t="shared" si="414"/>
        <v>4.0124999999998874</v>
      </c>
      <c r="AH1063">
        <f t="shared" si="415"/>
        <v>4.0124999999998874</v>
      </c>
      <c r="AI1063">
        <f t="shared" si="416"/>
        <v>4.0124999999998874</v>
      </c>
      <c r="AJ1063">
        <f t="shared" si="417"/>
        <v>4.0124999999998874</v>
      </c>
      <c r="AK1063">
        <f t="shared" si="418"/>
        <v>16.04999999999955</v>
      </c>
      <c r="AL1063">
        <v>32.099999999999099</v>
      </c>
      <c r="AM1063">
        <f>SUM($AL$5:AL1063)</f>
        <v>25214.249999999836</v>
      </c>
      <c r="AU1063" s="2">
        <v>1059</v>
      </c>
      <c r="AV1063" s="1">
        <f t="shared" si="406"/>
        <v>26500</v>
      </c>
      <c r="AW1063" s="1">
        <f t="shared" si="401"/>
        <v>26500</v>
      </c>
      <c r="AX1063" s="1">
        <f t="shared" si="402"/>
        <v>26500</v>
      </c>
      <c r="AY1063" s="1">
        <f t="shared" si="403"/>
        <v>26500</v>
      </c>
      <c r="AZ1063" s="1">
        <f t="shared" si="404"/>
        <v>530000</v>
      </c>
      <c r="BA1063" s="1">
        <f t="shared" si="405"/>
        <v>636000</v>
      </c>
      <c r="BB1063">
        <v>5</v>
      </c>
      <c r="BC1063" s="1">
        <f>SUM($BA$5:BA1063)</f>
        <v>332733900</v>
      </c>
      <c r="BD1063" s="1">
        <v>0</v>
      </c>
      <c r="BE1063" s="1">
        <f>SUM($BA$235:BA1063)</f>
        <v>320604000</v>
      </c>
    </row>
    <row r="1064" spans="21:57" x14ac:dyDescent="0.3">
      <c r="U1064" s="2">
        <v>1060</v>
      </c>
      <c r="V1064">
        <v>1.159</v>
      </c>
      <c r="W1064">
        <f t="shared" si="408"/>
        <v>1.159</v>
      </c>
      <c r="X1064">
        <f t="shared" si="409"/>
        <v>1.159</v>
      </c>
      <c r="Y1064">
        <f t="shared" si="410"/>
        <v>1.159</v>
      </c>
      <c r="Z1064" s="4">
        <f t="shared" si="411"/>
        <v>946327.96</v>
      </c>
      <c r="AA1064" s="4">
        <f t="shared" si="407"/>
        <v>204125.96161868187</v>
      </c>
      <c r="AB1064" s="4">
        <f t="shared" si="412"/>
        <v>946332.59600000002</v>
      </c>
      <c r="AC1064" s="4">
        <f>SUM($AB$5:AB1064)</f>
        <v>374104104.54999971</v>
      </c>
      <c r="AD1064">
        <f t="shared" si="413"/>
        <v>0.25360120225947569</v>
      </c>
      <c r="AF1064" s="2">
        <v>1060</v>
      </c>
      <c r="AG1064">
        <f t="shared" si="414"/>
        <v>4.0137499999998871</v>
      </c>
      <c r="AH1064">
        <f t="shared" si="415"/>
        <v>4.0137499999998871</v>
      </c>
      <c r="AI1064">
        <f t="shared" si="416"/>
        <v>4.0137499999998871</v>
      </c>
      <c r="AJ1064">
        <f t="shared" si="417"/>
        <v>4.0137499999998871</v>
      </c>
      <c r="AK1064">
        <f t="shared" si="418"/>
        <v>16.054999999999549</v>
      </c>
      <c r="AL1064">
        <v>32.109999999999097</v>
      </c>
      <c r="AM1064">
        <f>SUM($AL$5:AL1064)</f>
        <v>25246.359999999837</v>
      </c>
      <c r="AU1064" s="2">
        <v>1060</v>
      </c>
      <c r="AV1064" s="1">
        <f t="shared" si="406"/>
        <v>26500</v>
      </c>
      <c r="AW1064" s="1">
        <f t="shared" si="401"/>
        <v>26500</v>
      </c>
      <c r="AX1064" s="1">
        <f t="shared" si="402"/>
        <v>26500</v>
      </c>
      <c r="AY1064" s="1">
        <f t="shared" si="403"/>
        <v>26500</v>
      </c>
      <c r="AZ1064" s="1">
        <f t="shared" si="404"/>
        <v>530000</v>
      </c>
      <c r="BA1064" s="1">
        <f t="shared" si="405"/>
        <v>636000</v>
      </c>
      <c r="BB1064">
        <v>5</v>
      </c>
      <c r="BC1064" s="1">
        <f>SUM($BA$5:BA1064)</f>
        <v>333369900</v>
      </c>
      <c r="BD1064" s="1">
        <v>0</v>
      </c>
      <c r="BE1064" s="1">
        <f>SUM($BA$235:BA1064)</f>
        <v>321240000</v>
      </c>
    </row>
    <row r="1065" spans="21:57" x14ac:dyDescent="0.3">
      <c r="U1065" s="2">
        <v>1061</v>
      </c>
      <c r="V1065">
        <v>1.1599999999999999</v>
      </c>
      <c r="W1065">
        <f t="shared" si="408"/>
        <v>1.1599999999999999</v>
      </c>
      <c r="X1065">
        <f t="shared" si="409"/>
        <v>1.1599999999999999</v>
      </c>
      <c r="Y1065">
        <f t="shared" si="410"/>
        <v>1.1599999999999999</v>
      </c>
      <c r="Z1065" s="4">
        <f t="shared" si="411"/>
        <v>948091.61</v>
      </c>
      <c r="AA1065" s="4">
        <f t="shared" si="407"/>
        <v>204330.08758030055</v>
      </c>
      <c r="AB1065" s="4">
        <f t="shared" si="412"/>
        <v>948096.25</v>
      </c>
      <c r="AC1065" s="4">
        <f>SUM($AB$5:AB1065)</f>
        <v>375052200.79999971</v>
      </c>
      <c r="AD1065">
        <f t="shared" si="413"/>
        <v>0.25343112745059043</v>
      </c>
      <c r="AF1065" s="2">
        <v>1061</v>
      </c>
      <c r="AG1065">
        <f t="shared" ref="AG1065:AG1128" si="419">AL1065/8</f>
        <v>4.0149999999998878</v>
      </c>
      <c r="AH1065">
        <f t="shared" ref="AH1065:AH1128" si="420">AG1065</f>
        <v>4.0149999999998878</v>
      </c>
      <c r="AI1065">
        <f t="shared" ref="AI1065:AI1128" si="421">AG1065</f>
        <v>4.0149999999998878</v>
      </c>
      <c r="AJ1065">
        <f t="shared" ref="AJ1065:AJ1128" si="422">AG1065</f>
        <v>4.0149999999998878</v>
      </c>
      <c r="AK1065">
        <f t="shared" ref="AK1065:AK1128" si="423">AL1065/2</f>
        <v>16.059999999999551</v>
      </c>
      <c r="AL1065">
        <v>32.119999999999102</v>
      </c>
      <c r="AM1065">
        <f>SUM($AL$5:AL1065)</f>
        <v>25278.479999999836</v>
      </c>
      <c r="AU1065" s="2">
        <v>1061</v>
      </c>
      <c r="AV1065" s="1">
        <f t="shared" si="406"/>
        <v>26500</v>
      </c>
      <c r="AW1065" s="1">
        <f t="shared" si="401"/>
        <v>26500</v>
      </c>
      <c r="AX1065" s="1">
        <f t="shared" si="402"/>
        <v>26500</v>
      </c>
      <c r="AY1065" s="1">
        <f t="shared" si="403"/>
        <v>26500</v>
      </c>
      <c r="AZ1065" s="1">
        <f t="shared" si="404"/>
        <v>530000</v>
      </c>
      <c r="BA1065" s="1">
        <f t="shared" si="405"/>
        <v>636000</v>
      </c>
      <c r="BB1065">
        <v>5</v>
      </c>
      <c r="BC1065" s="1">
        <f>SUM($BA$5:BA1065)</f>
        <v>334005900</v>
      </c>
      <c r="BD1065" s="1">
        <v>0</v>
      </c>
      <c r="BE1065" s="1">
        <f>SUM($BA$235:BA1065)</f>
        <v>321876000</v>
      </c>
    </row>
    <row r="1066" spans="21:57" x14ac:dyDescent="0.3">
      <c r="U1066" s="2">
        <v>1062</v>
      </c>
      <c r="V1066">
        <v>1.161</v>
      </c>
      <c r="W1066">
        <f t="shared" si="408"/>
        <v>1.161</v>
      </c>
      <c r="X1066">
        <f t="shared" si="409"/>
        <v>1.161</v>
      </c>
      <c r="Y1066">
        <f t="shared" si="410"/>
        <v>1.161</v>
      </c>
      <c r="Z1066" s="4">
        <f t="shared" si="411"/>
        <v>949857.84</v>
      </c>
      <c r="AA1066" s="4">
        <f t="shared" si="407"/>
        <v>204534.41766788083</v>
      </c>
      <c r="AB1066" s="4">
        <f t="shared" si="412"/>
        <v>949862.48399999994</v>
      </c>
      <c r="AC1066" s="4">
        <f>SUM($AB$5:AB1066)</f>
        <v>376002063.28399974</v>
      </c>
      <c r="AD1066">
        <f t="shared" si="413"/>
        <v>0.25326140787174073</v>
      </c>
      <c r="AF1066" s="2">
        <v>1062</v>
      </c>
      <c r="AG1066">
        <f t="shared" si="419"/>
        <v>4.0162499999998875</v>
      </c>
      <c r="AH1066">
        <f t="shared" si="420"/>
        <v>4.0162499999998875</v>
      </c>
      <c r="AI1066">
        <f t="shared" si="421"/>
        <v>4.0162499999998875</v>
      </c>
      <c r="AJ1066">
        <f t="shared" si="422"/>
        <v>4.0162499999998875</v>
      </c>
      <c r="AK1066">
        <f t="shared" si="423"/>
        <v>16.06499999999955</v>
      </c>
      <c r="AL1066">
        <v>32.1299999999991</v>
      </c>
      <c r="AM1066">
        <f>SUM($AL$5:AL1066)</f>
        <v>25310.609999999833</v>
      </c>
      <c r="AU1066" s="2">
        <v>1062</v>
      </c>
      <c r="AV1066" s="1">
        <f t="shared" si="406"/>
        <v>26500</v>
      </c>
      <c r="AW1066" s="1">
        <f t="shared" si="401"/>
        <v>26500</v>
      </c>
      <c r="AX1066" s="1">
        <f t="shared" si="402"/>
        <v>26500</v>
      </c>
      <c r="AY1066" s="1">
        <f t="shared" si="403"/>
        <v>26500</v>
      </c>
      <c r="AZ1066" s="1">
        <f t="shared" si="404"/>
        <v>530000</v>
      </c>
      <c r="BA1066" s="1">
        <f t="shared" si="405"/>
        <v>636000</v>
      </c>
      <c r="BB1066">
        <v>5</v>
      </c>
      <c r="BC1066" s="1">
        <f>SUM($BA$5:BA1066)</f>
        <v>334641900</v>
      </c>
      <c r="BD1066" s="1">
        <v>0</v>
      </c>
      <c r="BE1066" s="1">
        <f>SUM($BA$235:BA1066)</f>
        <v>322512000</v>
      </c>
    </row>
    <row r="1067" spans="21:57" x14ac:dyDescent="0.3">
      <c r="U1067" s="2">
        <v>1063</v>
      </c>
      <c r="V1067">
        <v>1.1619999999999999</v>
      </c>
      <c r="W1067">
        <f t="shared" si="408"/>
        <v>1.1619999999999999</v>
      </c>
      <c r="X1067">
        <f t="shared" si="409"/>
        <v>1.1619999999999999</v>
      </c>
      <c r="Y1067">
        <f t="shared" si="410"/>
        <v>1.1619999999999999</v>
      </c>
      <c r="Z1067" s="4">
        <f t="shared" si="411"/>
        <v>951626.65</v>
      </c>
      <c r="AA1067" s="4">
        <f t="shared" si="407"/>
        <v>204738.95208554869</v>
      </c>
      <c r="AB1067" s="4">
        <f t="shared" si="412"/>
        <v>951631.29800000007</v>
      </c>
      <c r="AC1067" s="4">
        <f>SUM($AB$5:AB1067)</f>
        <v>376953694.58199972</v>
      </c>
      <c r="AD1067">
        <f t="shared" si="413"/>
        <v>0.2530920414873355</v>
      </c>
      <c r="AF1067" s="2">
        <v>1063</v>
      </c>
      <c r="AG1067">
        <f t="shared" si="419"/>
        <v>4.0174999999998873</v>
      </c>
      <c r="AH1067">
        <f t="shared" si="420"/>
        <v>4.0174999999998873</v>
      </c>
      <c r="AI1067">
        <f t="shared" si="421"/>
        <v>4.0174999999998873</v>
      </c>
      <c r="AJ1067">
        <f t="shared" si="422"/>
        <v>4.0174999999998873</v>
      </c>
      <c r="AK1067">
        <f t="shared" si="423"/>
        <v>16.069999999999549</v>
      </c>
      <c r="AL1067">
        <v>32.139999999999098</v>
      </c>
      <c r="AM1067">
        <f>SUM($AL$5:AL1067)</f>
        <v>25342.749999999833</v>
      </c>
      <c r="AU1067" s="2">
        <v>1063</v>
      </c>
      <c r="AV1067" s="1">
        <f t="shared" si="406"/>
        <v>26500</v>
      </c>
      <c r="AW1067" s="1">
        <f t="shared" si="401"/>
        <v>26500</v>
      </c>
      <c r="AX1067" s="1">
        <f t="shared" si="402"/>
        <v>26500</v>
      </c>
      <c r="AY1067" s="1">
        <f t="shared" si="403"/>
        <v>26500</v>
      </c>
      <c r="AZ1067" s="1">
        <f t="shared" si="404"/>
        <v>530000</v>
      </c>
      <c r="BA1067" s="1">
        <f t="shared" si="405"/>
        <v>636000</v>
      </c>
      <c r="BB1067">
        <v>5</v>
      </c>
      <c r="BC1067" s="1">
        <f>SUM($BA$5:BA1067)</f>
        <v>335277900</v>
      </c>
      <c r="BD1067" s="1">
        <v>0</v>
      </c>
      <c r="BE1067" s="1">
        <f>SUM($BA$235:BA1067)</f>
        <v>323148000</v>
      </c>
    </row>
    <row r="1068" spans="21:57" x14ac:dyDescent="0.3">
      <c r="U1068" s="2">
        <v>1064</v>
      </c>
      <c r="V1068">
        <v>1.163</v>
      </c>
      <c r="W1068">
        <f t="shared" si="408"/>
        <v>1.163</v>
      </c>
      <c r="X1068">
        <f t="shared" si="409"/>
        <v>1.163</v>
      </c>
      <c r="Y1068">
        <f t="shared" si="410"/>
        <v>1.163</v>
      </c>
      <c r="Z1068" s="4">
        <f t="shared" si="411"/>
        <v>953398.06</v>
      </c>
      <c r="AA1068" s="4">
        <f t="shared" si="407"/>
        <v>204943.69103763421</v>
      </c>
      <c r="AB1068" s="4">
        <f t="shared" si="412"/>
        <v>953402.71200000006</v>
      </c>
      <c r="AC1068" s="4">
        <f>SUM($AB$5:AB1068)</f>
        <v>377907097.29399973</v>
      </c>
      <c r="AD1068">
        <f t="shared" si="413"/>
        <v>0.25292303158276014</v>
      </c>
      <c r="AF1068" s="2">
        <v>1064</v>
      </c>
      <c r="AG1068">
        <f t="shared" si="419"/>
        <v>4.0187499999998879</v>
      </c>
      <c r="AH1068">
        <f t="shared" si="420"/>
        <v>4.0187499999998879</v>
      </c>
      <c r="AI1068">
        <f t="shared" si="421"/>
        <v>4.0187499999998879</v>
      </c>
      <c r="AJ1068">
        <f t="shared" si="422"/>
        <v>4.0187499999998879</v>
      </c>
      <c r="AK1068">
        <f t="shared" si="423"/>
        <v>16.074999999999552</v>
      </c>
      <c r="AL1068">
        <v>32.149999999999103</v>
      </c>
      <c r="AM1068">
        <f>SUM($AL$5:AL1068)</f>
        <v>25374.89999999983</v>
      </c>
      <c r="AU1068" s="2">
        <v>1064</v>
      </c>
      <c r="AV1068" s="1">
        <f t="shared" si="406"/>
        <v>26500</v>
      </c>
      <c r="AW1068" s="1">
        <f t="shared" si="401"/>
        <v>26500</v>
      </c>
      <c r="AX1068" s="1">
        <f t="shared" si="402"/>
        <v>26500</v>
      </c>
      <c r="AY1068" s="1">
        <f t="shared" si="403"/>
        <v>26500</v>
      </c>
      <c r="AZ1068" s="1">
        <f t="shared" si="404"/>
        <v>530000</v>
      </c>
      <c r="BA1068" s="1">
        <f t="shared" si="405"/>
        <v>636000</v>
      </c>
      <c r="BB1068">
        <v>5</v>
      </c>
      <c r="BC1068" s="1">
        <f>SUM($BA$5:BA1068)</f>
        <v>335913900</v>
      </c>
      <c r="BD1068" s="1">
        <v>0</v>
      </c>
      <c r="BE1068" s="1">
        <f>SUM($BA$235:BA1068)</f>
        <v>323784000</v>
      </c>
    </row>
    <row r="1069" spans="21:57" x14ac:dyDescent="0.3">
      <c r="U1069" s="2">
        <v>1065</v>
      </c>
      <c r="V1069">
        <v>1.1639999999999999</v>
      </c>
      <c r="W1069">
        <f t="shared" si="408"/>
        <v>1.1639999999999999</v>
      </c>
      <c r="X1069">
        <f t="shared" si="409"/>
        <v>1.1639999999999999</v>
      </c>
      <c r="Y1069">
        <f t="shared" si="410"/>
        <v>1.1639999999999999</v>
      </c>
      <c r="Z1069" s="4">
        <f t="shared" si="411"/>
        <v>955172.05</v>
      </c>
      <c r="AA1069" s="4">
        <f t="shared" si="407"/>
        <v>205148.63472867184</v>
      </c>
      <c r="AB1069" s="4">
        <f t="shared" si="412"/>
        <v>955176.70600000001</v>
      </c>
      <c r="AC1069" s="4">
        <f>SUM($AB$5:AB1069)</f>
        <v>378862273.9999997</v>
      </c>
      <c r="AD1069">
        <f t="shared" si="413"/>
        <v>0.25275437080687407</v>
      </c>
      <c r="AF1069" s="2">
        <v>1065</v>
      </c>
      <c r="AG1069">
        <f t="shared" si="419"/>
        <v>4.0199999999998877</v>
      </c>
      <c r="AH1069">
        <f t="shared" si="420"/>
        <v>4.0199999999998877</v>
      </c>
      <c r="AI1069">
        <f t="shared" si="421"/>
        <v>4.0199999999998877</v>
      </c>
      <c r="AJ1069">
        <f t="shared" si="422"/>
        <v>4.0199999999998877</v>
      </c>
      <c r="AK1069">
        <f t="shared" si="423"/>
        <v>16.079999999999551</v>
      </c>
      <c r="AL1069">
        <v>32.159999999999101</v>
      </c>
      <c r="AM1069">
        <f>SUM($AL$5:AL1069)</f>
        <v>25407.05999999983</v>
      </c>
      <c r="AU1069" s="2">
        <v>1065</v>
      </c>
      <c r="AV1069" s="1">
        <f t="shared" si="406"/>
        <v>26500</v>
      </c>
      <c r="AW1069" s="1">
        <f t="shared" si="401"/>
        <v>26500</v>
      </c>
      <c r="AX1069" s="1">
        <f t="shared" si="402"/>
        <v>26500</v>
      </c>
      <c r="AY1069" s="1">
        <f t="shared" si="403"/>
        <v>26500</v>
      </c>
      <c r="AZ1069" s="1">
        <f t="shared" si="404"/>
        <v>530000</v>
      </c>
      <c r="BA1069" s="1">
        <f t="shared" si="405"/>
        <v>636000</v>
      </c>
      <c r="BB1069">
        <v>5</v>
      </c>
      <c r="BC1069" s="1">
        <f>SUM($BA$5:BA1069)</f>
        <v>336549900</v>
      </c>
      <c r="BD1069" s="1">
        <v>0</v>
      </c>
      <c r="BE1069" s="1">
        <f>SUM($BA$235:BA1069)</f>
        <v>324420000</v>
      </c>
    </row>
    <row r="1070" spans="21:57" x14ac:dyDescent="0.3">
      <c r="U1070" s="2">
        <v>1066</v>
      </c>
      <c r="V1070">
        <v>1.165</v>
      </c>
      <c r="W1070">
        <f t="shared" si="408"/>
        <v>1.165</v>
      </c>
      <c r="X1070">
        <f t="shared" si="409"/>
        <v>1.165</v>
      </c>
      <c r="Y1070">
        <f t="shared" si="410"/>
        <v>1.165</v>
      </c>
      <c r="Z1070" s="4">
        <f t="shared" si="411"/>
        <v>956948.64</v>
      </c>
      <c r="AA1070" s="4">
        <f t="shared" si="407"/>
        <v>205353.78336340049</v>
      </c>
      <c r="AB1070" s="4">
        <f t="shared" si="412"/>
        <v>956953.3</v>
      </c>
      <c r="AC1070" s="4">
        <f>SUM($AB$5:AB1070)</f>
        <v>379819227.29999971</v>
      </c>
      <c r="AD1070">
        <f t="shared" si="413"/>
        <v>0.25258606244864923</v>
      </c>
      <c r="AF1070" s="2">
        <v>1066</v>
      </c>
      <c r="AG1070">
        <f t="shared" si="419"/>
        <v>4.0212499999998874</v>
      </c>
      <c r="AH1070">
        <f t="shared" si="420"/>
        <v>4.0212499999998874</v>
      </c>
      <c r="AI1070">
        <f t="shared" si="421"/>
        <v>4.0212499999998874</v>
      </c>
      <c r="AJ1070">
        <f t="shared" si="422"/>
        <v>4.0212499999998874</v>
      </c>
      <c r="AK1070">
        <f t="shared" si="423"/>
        <v>16.08499999999955</v>
      </c>
      <c r="AL1070">
        <v>32.169999999999099</v>
      </c>
      <c r="AM1070">
        <f>SUM($AL$5:AL1070)</f>
        <v>25439.229999999829</v>
      </c>
      <c r="AU1070" s="2">
        <v>1066</v>
      </c>
      <c r="AV1070" s="1">
        <f t="shared" si="406"/>
        <v>26500</v>
      </c>
      <c r="AW1070" s="1">
        <f t="shared" si="401"/>
        <v>26500</v>
      </c>
      <c r="AX1070" s="1">
        <f t="shared" si="402"/>
        <v>26500</v>
      </c>
      <c r="AY1070" s="1">
        <f t="shared" si="403"/>
        <v>26500</v>
      </c>
      <c r="AZ1070" s="1">
        <f t="shared" si="404"/>
        <v>530000</v>
      </c>
      <c r="BA1070" s="1">
        <f t="shared" si="405"/>
        <v>636000</v>
      </c>
      <c r="BB1070">
        <v>5</v>
      </c>
      <c r="BC1070" s="1">
        <f>SUM($BA$5:BA1070)</f>
        <v>337185900</v>
      </c>
      <c r="BD1070" s="1">
        <v>0</v>
      </c>
      <c r="BE1070" s="1">
        <f>SUM($BA$235:BA1070)</f>
        <v>325056000</v>
      </c>
    </row>
    <row r="1071" spans="21:57" x14ac:dyDescent="0.3">
      <c r="U1071" s="2">
        <v>1067</v>
      </c>
      <c r="V1071">
        <v>1.1659999999999999</v>
      </c>
      <c r="W1071">
        <f t="shared" si="408"/>
        <v>1.1659999999999999</v>
      </c>
      <c r="X1071">
        <f t="shared" si="409"/>
        <v>1.1659999999999999</v>
      </c>
      <c r="Y1071">
        <f t="shared" si="410"/>
        <v>1.1659999999999999</v>
      </c>
      <c r="Z1071" s="4">
        <f t="shared" si="411"/>
        <v>958727.82000000007</v>
      </c>
      <c r="AA1071" s="4">
        <f t="shared" si="407"/>
        <v>205559.13714676388</v>
      </c>
      <c r="AB1071" s="4">
        <f t="shared" si="412"/>
        <v>958732.48400000005</v>
      </c>
      <c r="AC1071" s="4">
        <f>SUM($AB$5:AB1071)</f>
        <v>380777959.78399974</v>
      </c>
      <c r="AD1071">
        <f t="shared" si="413"/>
        <v>0.25241810184684876</v>
      </c>
      <c r="AF1071" s="2">
        <v>1067</v>
      </c>
      <c r="AG1071">
        <f t="shared" si="419"/>
        <v>4.0224999999998872</v>
      </c>
      <c r="AH1071">
        <f t="shared" si="420"/>
        <v>4.0224999999998872</v>
      </c>
      <c r="AI1071">
        <f t="shared" si="421"/>
        <v>4.0224999999998872</v>
      </c>
      <c r="AJ1071">
        <f t="shared" si="422"/>
        <v>4.0224999999998872</v>
      </c>
      <c r="AK1071">
        <f t="shared" si="423"/>
        <v>16.089999999999549</v>
      </c>
      <c r="AL1071">
        <v>32.179999999999097</v>
      </c>
      <c r="AM1071">
        <f>SUM($AL$5:AL1071)</f>
        <v>25471.409999999829</v>
      </c>
      <c r="AU1071" s="2">
        <v>1067</v>
      </c>
      <c r="AV1071" s="1">
        <f t="shared" si="406"/>
        <v>26500</v>
      </c>
      <c r="AW1071" s="1">
        <f t="shared" ref="AW1071:AW1111" si="424">AV1071</f>
        <v>26500</v>
      </c>
      <c r="AX1071" s="1">
        <f t="shared" ref="AX1071:AX1111" si="425">AV1071</f>
        <v>26500</v>
      </c>
      <c r="AY1071" s="1">
        <f t="shared" ref="AY1071:AY1111" si="426">AV1071</f>
        <v>26500</v>
      </c>
      <c r="AZ1071" s="1">
        <f t="shared" ref="AZ1071:AZ1111" si="427">ROUNDUP(SUM(AV1071:AY1071)*BB1071,-1)</f>
        <v>530000</v>
      </c>
      <c r="BA1071" s="1">
        <f t="shared" ref="BA1071:BA1111" si="428">SUM(AV1071:AZ1071)</f>
        <v>636000</v>
      </c>
      <c r="BB1071">
        <v>5</v>
      </c>
      <c r="BC1071" s="1">
        <f>SUM($BA$5:BA1071)</f>
        <v>337821900</v>
      </c>
      <c r="BD1071" s="1">
        <v>0</v>
      </c>
      <c r="BE1071" s="1">
        <f>SUM($BA$235:BA1071)</f>
        <v>325692000</v>
      </c>
    </row>
    <row r="1072" spans="21:57" x14ac:dyDescent="0.3">
      <c r="U1072" s="2">
        <v>1068</v>
      </c>
      <c r="V1072">
        <v>1.167</v>
      </c>
      <c r="W1072">
        <f t="shared" si="408"/>
        <v>1.167</v>
      </c>
      <c r="X1072">
        <f t="shared" si="409"/>
        <v>1.167</v>
      </c>
      <c r="Y1072">
        <f t="shared" si="410"/>
        <v>1.167</v>
      </c>
      <c r="Z1072" s="4">
        <f t="shared" si="411"/>
        <v>960509.61</v>
      </c>
      <c r="AA1072" s="4">
        <f t="shared" si="407"/>
        <v>205764.69628391063</v>
      </c>
      <c r="AB1072" s="4">
        <f t="shared" si="412"/>
        <v>960514.27799999993</v>
      </c>
      <c r="AC1072" s="4">
        <f>SUM($AB$5:AB1072)</f>
        <v>381738474.06199974</v>
      </c>
      <c r="AD1072">
        <f t="shared" si="413"/>
        <v>0.25225049226716245</v>
      </c>
      <c r="AF1072" s="2">
        <v>1068</v>
      </c>
      <c r="AG1072">
        <f t="shared" si="419"/>
        <v>4.0237499999998878</v>
      </c>
      <c r="AH1072">
        <f t="shared" si="420"/>
        <v>4.0237499999998878</v>
      </c>
      <c r="AI1072">
        <f t="shared" si="421"/>
        <v>4.0237499999998878</v>
      </c>
      <c r="AJ1072">
        <f t="shared" si="422"/>
        <v>4.0237499999998878</v>
      </c>
      <c r="AK1072">
        <f t="shared" si="423"/>
        <v>16.094999999999551</v>
      </c>
      <c r="AL1072">
        <v>32.189999999999102</v>
      </c>
      <c r="AM1072">
        <f>SUM($AL$5:AL1072)</f>
        <v>25503.599999999828</v>
      </c>
      <c r="AU1072" s="2">
        <v>1068</v>
      </c>
      <c r="AV1072" s="1">
        <f t="shared" si="406"/>
        <v>26500</v>
      </c>
      <c r="AW1072" s="1">
        <f t="shared" si="424"/>
        <v>26500</v>
      </c>
      <c r="AX1072" s="1">
        <f t="shared" si="425"/>
        <v>26500</v>
      </c>
      <c r="AY1072" s="1">
        <f t="shared" si="426"/>
        <v>26500</v>
      </c>
      <c r="AZ1072" s="1">
        <f t="shared" si="427"/>
        <v>530000</v>
      </c>
      <c r="BA1072" s="1">
        <f t="shared" si="428"/>
        <v>636000</v>
      </c>
      <c r="BB1072">
        <v>5</v>
      </c>
      <c r="BC1072" s="1">
        <f>SUM($BA$5:BA1072)</f>
        <v>338457900</v>
      </c>
      <c r="BD1072" s="1">
        <v>0</v>
      </c>
      <c r="BE1072" s="1">
        <f>SUM($BA$235:BA1072)</f>
        <v>326328000</v>
      </c>
    </row>
    <row r="1073" spans="21:57" x14ac:dyDescent="0.3">
      <c r="U1073" s="2">
        <v>1069</v>
      </c>
      <c r="V1073">
        <v>1.1679999999999999</v>
      </c>
      <c r="W1073">
        <f t="shared" si="408"/>
        <v>1.1679999999999999</v>
      </c>
      <c r="X1073">
        <f t="shared" si="409"/>
        <v>1.1679999999999999</v>
      </c>
      <c r="Y1073">
        <f t="shared" si="410"/>
        <v>1.1679999999999999</v>
      </c>
      <c r="Z1073" s="4">
        <f t="shared" si="411"/>
        <v>962294</v>
      </c>
      <c r="AA1073" s="4">
        <f t="shared" si="407"/>
        <v>205970.4609801945</v>
      </c>
      <c r="AB1073" s="4">
        <f t="shared" si="412"/>
        <v>962298.67200000002</v>
      </c>
      <c r="AC1073" s="4">
        <f>SUM($AB$5:AB1073)</f>
        <v>382700772.73399973</v>
      </c>
      <c r="AD1073">
        <f t="shared" si="413"/>
        <v>0.25208322906527364</v>
      </c>
      <c r="AF1073" s="2">
        <v>1069</v>
      </c>
      <c r="AG1073">
        <f t="shared" si="419"/>
        <v>4.0249999999998876</v>
      </c>
      <c r="AH1073">
        <f t="shared" si="420"/>
        <v>4.0249999999998876</v>
      </c>
      <c r="AI1073">
        <f t="shared" si="421"/>
        <v>4.0249999999998876</v>
      </c>
      <c r="AJ1073">
        <f t="shared" si="422"/>
        <v>4.0249999999998876</v>
      </c>
      <c r="AK1073">
        <f t="shared" si="423"/>
        <v>16.09999999999955</v>
      </c>
      <c r="AL1073">
        <v>32.1999999999991</v>
      </c>
      <c r="AM1073">
        <f>SUM($AL$5:AL1073)</f>
        <v>25535.799999999828</v>
      </c>
      <c r="AU1073" s="2">
        <v>1069</v>
      </c>
      <c r="AV1073" s="1">
        <f t="shared" si="406"/>
        <v>26500</v>
      </c>
      <c r="AW1073" s="1">
        <f t="shared" si="424"/>
        <v>26500</v>
      </c>
      <c r="AX1073" s="1">
        <f t="shared" si="425"/>
        <v>26500</v>
      </c>
      <c r="AY1073" s="1">
        <f t="shared" si="426"/>
        <v>26500</v>
      </c>
      <c r="AZ1073" s="1">
        <f t="shared" si="427"/>
        <v>530000</v>
      </c>
      <c r="BA1073" s="1">
        <f t="shared" si="428"/>
        <v>636000</v>
      </c>
      <c r="BB1073">
        <v>5</v>
      </c>
      <c r="BC1073" s="1">
        <f>SUM($BA$5:BA1073)</f>
        <v>339093900</v>
      </c>
      <c r="BD1073" s="1">
        <v>0</v>
      </c>
      <c r="BE1073" s="1">
        <f>SUM($BA$235:BA1073)</f>
        <v>326964000</v>
      </c>
    </row>
    <row r="1074" spans="21:57" x14ac:dyDescent="0.3">
      <c r="U1074" s="2">
        <v>1070</v>
      </c>
      <c r="V1074">
        <v>1.16899999999999</v>
      </c>
      <c r="W1074">
        <f t="shared" si="408"/>
        <v>1.16899999999999</v>
      </c>
      <c r="X1074">
        <f t="shared" si="409"/>
        <v>1.16899999999999</v>
      </c>
      <c r="Y1074">
        <f t="shared" si="410"/>
        <v>1.16899999999999</v>
      </c>
      <c r="Z1074" s="4">
        <f t="shared" si="411"/>
        <v>964081</v>
      </c>
      <c r="AA1074" s="4">
        <f t="shared" si="407"/>
        <v>206176.43144117467</v>
      </c>
      <c r="AB1074" s="4">
        <f t="shared" si="412"/>
        <v>964085.67599999998</v>
      </c>
      <c r="AC1074" s="4">
        <f>SUM($AB$5:AB1074)</f>
        <v>383664858.40999973</v>
      </c>
      <c r="AD1074">
        <f t="shared" si="413"/>
        <v>0.25191631287091681</v>
      </c>
      <c r="AF1074" s="2">
        <v>1070</v>
      </c>
      <c r="AG1074">
        <f t="shared" si="419"/>
        <v>4.0262499999998873</v>
      </c>
      <c r="AH1074">
        <f t="shared" si="420"/>
        <v>4.0262499999998873</v>
      </c>
      <c r="AI1074">
        <f t="shared" si="421"/>
        <v>4.0262499999998873</v>
      </c>
      <c r="AJ1074">
        <f t="shared" si="422"/>
        <v>4.0262499999998873</v>
      </c>
      <c r="AK1074">
        <f t="shared" si="423"/>
        <v>16.104999999999549</v>
      </c>
      <c r="AL1074">
        <v>32.209999999999098</v>
      </c>
      <c r="AM1074">
        <f>SUM($AL$5:AL1074)</f>
        <v>25568.009999999827</v>
      </c>
      <c r="AU1074" s="2">
        <v>1070</v>
      </c>
      <c r="AV1074" s="1">
        <f t="shared" si="406"/>
        <v>26500</v>
      </c>
      <c r="AW1074" s="1">
        <f t="shared" si="424"/>
        <v>26500</v>
      </c>
      <c r="AX1074" s="1">
        <f t="shared" si="425"/>
        <v>26500</v>
      </c>
      <c r="AY1074" s="1">
        <f t="shared" si="426"/>
        <v>26500</v>
      </c>
      <c r="AZ1074" s="1">
        <f t="shared" si="427"/>
        <v>530000</v>
      </c>
      <c r="BA1074" s="1">
        <f t="shared" si="428"/>
        <v>636000</v>
      </c>
      <c r="BB1074">
        <v>5</v>
      </c>
      <c r="BC1074" s="1">
        <f>SUM($BA$5:BA1074)</f>
        <v>339729900</v>
      </c>
      <c r="BD1074" s="1">
        <v>0</v>
      </c>
      <c r="BE1074" s="1">
        <f>SUM($BA$235:BA1074)</f>
        <v>327600000</v>
      </c>
    </row>
    <row r="1075" spans="21:57" x14ac:dyDescent="0.3">
      <c r="U1075" s="2">
        <v>1071</v>
      </c>
      <c r="V1075">
        <v>1.1699999999999899</v>
      </c>
      <c r="W1075">
        <f t="shared" si="408"/>
        <v>1.1699999999999899</v>
      </c>
      <c r="X1075">
        <f t="shared" si="409"/>
        <v>1.1699999999999899</v>
      </c>
      <c r="Y1075">
        <f t="shared" si="410"/>
        <v>1.1699999999999899</v>
      </c>
      <c r="Z1075" s="4">
        <f t="shared" si="411"/>
        <v>965870.61</v>
      </c>
      <c r="AA1075" s="4">
        <f t="shared" si="407"/>
        <v>206382.60787261583</v>
      </c>
      <c r="AB1075" s="4">
        <f t="shared" si="412"/>
        <v>965875.29</v>
      </c>
      <c r="AC1075" s="4">
        <f>SUM($AB$5:AB1075)</f>
        <v>384630733.69999975</v>
      </c>
      <c r="AD1075">
        <f t="shared" si="413"/>
        <v>0.25174974168935954</v>
      </c>
      <c r="AF1075" s="2">
        <v>1071</v>
      </c>
      <c r="AG1075">
        <f t="shared" si="419"/>
        <v>4.0274999999998871</v>
      </c>
      <c r="AH1075">
        <f t="shared" si="420"/>
        <v>4.0274999999998871</v>
      </c>
      <c r="AI1075">
        <f t="shared" si="421"/>
        <v>4.0274999999998871</v>
      </c>
      <c r="AJ1075">
        <f t="shared" si="422"/>
        <v>4.0274999999998871</v>
      </c>
      <c r="AK1075">
        <f t="shared" si="423"/>
        <v>16.109999999999548</v>
      </c>
      <c r="AL1075">
        <v>32.219999999999096</v>
      </c>
      <c r="AM1075">
        <f>SUM($AL$5:AL1075)</f>
        <v>25600.229999999825</v>
      </c>
      <c r="AU1075" s="2">
        <v>1071</v>
      </c>
      <c r="AV1075" s="1">
        <f t="shared" si="406"/>
        <v>27000</v>
      </c>
      <c r="AW1075" s="1">
        <f t="shared" si="424"/>
        <v>27000</v>
      </c>
      <c r="AX1075" s="1">
        <f t="shared" si="425"/>
        <v>27000</v>
      </c>
      <c r="AY1075" s="1">
        <f t="shared" si="426"/>
        <v>27000</v>
      </c>
      <c r="AZ1075" s="1">
        <f t="shared" si="427"/>
        <v>540000</v>
      </c>
      <c r="BA1075" s="1">
        <f t="shared" si="428"/>
        <v>648000</v>
      </c>
      <c r="BB1075">
        <v>5</v>
      </c>
      <c r="BC1075" s="1">
        <f>SUM($BA$5:BA1075)</f>
        <v>340377900</v>
      </c>
      <c r="BD1075" s="1">
        <v>0</v>
      </c>
      <c r="BE1075" s="1">
        <f>SUM($BA$235:BA1075)</f>
        <v>328248000</v>
      </c>
    </row>
    <row r="1076" spans="21:57" x14ac:dyDescent="0.3">
      <c r="U1076" s="2">
        <v>1072</v>
      </c>
      <c r="V1076">
        <v>1.17099999999999</v>
      </c>
      <c r="W1076">
        <f t="shared" si="408"/>
        <v>1.17099999999999</v>
      </c>
      <c r="X1076">
        <f t="shared" si="409"/>
        <v>1.17099999999999</v>
      </c>
      <c r="Y1076">
        <f t="shared" si="410"/>
        <v>1.17099999999999</v>
      </c>
      <c r="Z1076" s="4">
        <f t="shared" si="411"/>
        <v>967662.84</v>
      </c>
      <c r="AA1076" s="4">
        <f t="shared" si="407"/>
        <v>206588.99048048843</v>
      </c>
      <c r="AB1076" s="4">
        <f t="shared" si="412"/>
        <v>967667.52399999998</v>
      </c>
      <c r="AC1076" s="4">
        <f>SUM($AB$5:AB1076)</f>
        <v>385598401.22399974</v>
      </c>
      <c r="AD1076">
        <f t="shared" si="413"/>
        <v>0.25158351614063695</v>
      </c>
      <c r="AF1076" s="2">
        <v>1072</v>
      </c>
      <c r="AG1076">
        <f t="shared" si="419"/>
        <v>4.0287499999998877</v>
      </c>
      <c r="AH1076">
        <f t="shared" si="420"/>
        <v>4.0287499999998877</v>
      </c>
      <c r="AI1076">
        <f t="shared" si="421"/>
        <v>4.0287499999998877</v>
      </c>
      <c r="AJ1076">
        <f t="shared" si="422"/>
        <v>4.0287499999998877</v>
      </c>
      <c r="AK1076">
        <f t="shared" si="423"/>
        <v>16.114999999999551</v>
      </c>
      <c r="AL1076">
        <v>32.229999999999102</v>
      </c>
      <c r="AM1076">
        <f>SUM($AL$5:AL1076)</f>
        <v>25632.459999999825</v>
      </c>
      <c r="AU1076" s="2">
        <v>1072</v>
      </c>
      <c r="AV1076" s="1">
        <f t="shared" si="406"/>
        <v>27000</v>
      </c>
      <c r="AW1076" s="1">
        <f t="shared" si="424"/>
        <v>27000</v>
      </c>
      <c r="AX1076" s="1">
        <f t="shared" si="425"/>
        <v>27000</v>
      </c>
      <c r="AY1076" s="1">
        <f t="shared" si="426"/>
        <v>27000</v>
      </c>
      <c r="AZ1076" s="1">
        <f t="shared" si="427"/>
        <v>540000</v>
      </c>
      <c r="BA1076" s="1">
        <f t="shared" si="428"/>
        <v>648000</v>
      </c>
      <c r="BB1076">
        <v>5</v>
      </c>
      <c r="BC1076" s="1">
        <f>SUM($BA$5:BA1076)</f>
        <v>341025900</v>
      </c>
      <c r="BD1076" s="1">
        <v>0</v>
      </c>
      <c r="BE1076" s="1">
        <f>SUM($BA$235:BA1076)</f>
        <v>328896000</v>
      </c>
    </row>
    <row r="1077" spans="21:57" x14ac:dyDescent="0.3">
      <c r="U1077" s="2">
        <v>1073</v>
      </c>
      <c r="V1077">
        <v>1.1719999999999899</v>
      </c>
      <c r="W1077">
        <f t="shared" si="408"/>
        <v>1.1719999999999899</v>
      </c>
      <c r="X1077">
        <f t="shared" si="409"/>
        <v>1.1719999999999899</v>
      </c>
      <c r="Y1077">
        <f t="shared" si="410"/>
        <v>1.1719999999999899</v>
      </c>
      <c r="Z1077" s="4">
        <f t="shared" si="411"/>
        <v>969457.68</v>
      </c>
      <c r="AA1077" s="4">
        <f t="shared" si="407"/>
        <v>206795.57947096889</v>
      </c>
      <c r="AB1077" s="4">
        <f t="shared" si="412"/>
        <v>969462.36800000002</v>
      </c>
      <c r="AC1077" s="4">
        <f>SUM($AB$5:AB1077)</f>
        <v>386567863.59199971</v>
      </c>
      <c r="AD1077">
        <f t="shared" si="413"/>
        <v>0.25141763164022979</v>
      </c>
      <c r="AF1077" s="2">
        <v>1073</v>
      </c>
      <c r="AG1077">
        <f t="shared" si="419"/>
        <v>4.0299999999998875</v>
      </c>
      <c r="AH1077">
        <f t="shared" si="420"/>
        <v>4.0299999999998875</v>
      </c>
      <c r="AI1077">
        <f t="shared" si="421"/>
        <v>4.0299999999998875</v>
      </c>
      <c r="AJ1077">
        <f t="shared" si="422"/>
        <v>4.0299999999998875</v>
      </c>
      <c r="AK1077">
        <f t="shared" si="423"/>
        <v>16.11999999999955</v>
      </c>
      <c r="AL1077">
        <v>32.2399999999991</v>
      </c>
      <c r="AM1077">
        <f>SUM($AL$5:AL1077)</f>
        <v>25664.699999999822</v>
      </c>
      <c r="AU1077" s="2">
        <v>1073</v>
      </c>
      <c r="AV1077" s="1">
        <f t="shared" si="406"/>
        <v>27000</v>
      </c>
      <c r="AW1077" s="1">
        <f t="shared" si="424"/>
        <v>27000</v>
      </c>
      <c r="AX1077" s="1">
        <f t="shared" si="425"/>
        <v>27000</v>
      </c>
      <c r="AY1077" s="1">
        <f t="shared" si="426"/>
        <v>27000</v>
      </c>
      <c r="AZ1077" s="1">
        <f t="shared" si="427"/>
        <v>540000</v>
      </c>
      <c r="BA1077" s="1">
        <f t="shared" si="428"/>
        <v>648000</v>
      </c>
      <c r="BB1077">
        <v>5</v>
      </c>
      <c r="BC1077" s="1">
        <f>SUM($BA$5:BA1077)</f>
        <v>341673900</v>
      </c>
      <c r="BD1077" s="1">
        <v>0</v>
      </c>
      <c r="BE1077" s="1">
        <f>SUM($BA$235:BA1077)</f>
        <v>329544000</v>
      </c>
    </row>
    <row r="1078" spans="21:57" x14ac:dyDescent="0.3">
      <c r="U1078" s="2">
        <v>1074</v>
      </c>
      <c r="V1078">
        <v>1.1729999999999901</v>
      </c>
      <c r="W1078">
        <f t="shared" si="408"/>
        <v>1.1729999999999901</v>
      </c>
      <c r="X1078">
        <f t="shared" si="409"/>
        <v>1.1729999999999901</v>
      </c>
      <c r="Y1078">
        <f t="shared" si="410"/>
        <v>1.1729999999999901</v>
      </c>
      <c r="Z1078" s="4">
        <f t="shared" si="411"/>
        <v>971255.15</v>
      </c>
      <c r="AA1078" s="4">
        <f t="shared" si="407"/>
        <v>207002.37505043985</v>
      </c>
      <c r="AB1078" s="4">
        <f t="shared" si="412"/>
        <v>971259.84200000006</v>
      </c>
      <c r="AC1078" s="4">
        <f>SUM($AB$5:AB1078)</f>
        <v>387539123.43399972</v>
      </c>
      <c r="AD1078">
        <f t="shared" si="413"/>
        <v>0.25125209141159155</v>
      </c>
      <c r="AF1078" s="2">
        <v>1074</v>
      </c>
      <c r="AG1078">
        <f t="shared" si="419"/>
        <v>4.0312499999998872</v>
      </c>
      <c r="AH1078">
        <f t="shared" si="420"/>
        <v>4.0312499999998872</v>
      </c>
      <c r="AI1078">
        <f t="shared" si="421"/>
        <v>4.0312499999998872</v>
      </c>
      <c r="AJ1078">
        <f t="shared" si="422"/>
        <v>4.0312499999998872</v>
      </c>
      <c r="AK1078">
        <f t="shared" si="423"/>
        <v>16.124999999999549</v>
      </c>
      <c r="AL1078">
        <v>32.249999999999098</v>
      </c>
      <c r="AM1078">
        <f>SUM($AL$5:AL1078)</f>
        <v>25696.949999999822</v>
      </c>
      <c r="AU1078" s="2">
        <v>1074</v>
      </c>
      <c r="AV1078" s="1">
        <f t="shared" si="406"/>
        <v>27000</v>
      </c>
      <c r="AW1078" s="1">
        <f t="shared" si="424"/>
        <v>27000</v>
      </c>
      <c r="AX1078" s="1">
        <f t="shared" si="425"/>
        <v>27000</v>
      </c>
      <c r="AY1078" s="1">
        <f t="shared" si="426"/>
        <v>27000</v>
      </c>
      <c r="AZ1078" s="1">
        <f t="shared" si="427"/>
        <v>540000</v>
      </c>
      <c r="BA1078" s="1">
        <f t="shared" si="428"/>
        <v>648000</v>
      </c>
      <c r="BB1078">
        <v>5</v>
      </c>
      <c r="BC1078" s="1">
        <f>SUM($BA$5:BA1078)</f>
        <v>342321900</v>
      </c>
      <c r="BD1078" s="1">
        <v>0</v>
      </c>
      <c r="BE1078" s="1">
        <f>SUM($BA$235:BA1078)</f>
        <v>330192000</v>
      </c>
    </row>
    <row r="1079" spans="21:57" x14ac:dyDescent="0.3">
      <c r="U1079" s="2">
        <v>1075</v>
      </c>
      <c r="V1079">
        <v>1.1739999999999899</v>
      </c>
      <c r="W1079">
        <f t="shared" si="408"/>
        <v>1.1739999999999899</v>
      </c>
      <c r="X1079">
        <f t="shared" si="409"/>
        <v>1.1739999999999899</v>
      </c>
      <c r="Y1079">
        <f t="shared" si="410"/>
        <v>1.1739999999999899</v>
      </c>
      <c r="Z1079" s="4">
        <f t="shared" si="411"/>
        <v>973055.24</v>
      </c>
      <c r="AA1079" s="4">
        <f t="shared" si="407"/>
        <v>207209.37742549027</v>
      </c>
      <c r="AB1079" s="4">
        <f t="shared" si="412"/>
        <v>973059.93599999999</v>
      </c>
      <c r="AC1079" s="4">
        <f>SUM($AB$5:AB1079)</f>
        <v>388512183.36999971</v>
      </c>
      <c r="AD1079">
        <f t="shared" si="413"/>
        <v>0.25108689088669717</v>
      </c>
      <c r="AF1079" s="2">
        <v>1075</v>
      </c>
      <c r="AG1079">
        <f t="shared" si="419"/>
        <v>4.0324999999998878</v>
      </c>
      <c r="AH1079">
        <f t="shared" si="420"/>
        <v>4.0324999999998878</v>
      </c>
      <c r="AI1079">
        <f t="shared" si="421"/>
        <v>4.0324999999998878</v>
      </c>
      <c r="AJ1079">
        <f t="shared" si="422"/>
        <v>4.0324999999998878</v>
      </c>
      <c r="AK1079">
        <f t="shared" si="423"/>
        <v>16.129999999999551</v>
      </c>
      <c r="AL1079">
        <v>32.259999999999103</v>
      </c>
      <c r="AM1079">
        <f>SUM($AL$5:AL1079)</f>
        <v>25729.209999999821</v>
      </c>
      <c r="AU1079" s="2">
        <v>1075</v>
      </c>
      <c r="AV1079" s="1">
        <f t="shared" si="406"/>
        <v>27000</v>
      </c>
      <c r="AW1079" s="1">
        <f t="shared" si="424"/>
        <v>27000</v>
      </c>
      <c r="AX1079" s="1">
        <f t="shared" si="425"/>
        <v>27000</v>
      </c>
      <c r="AY1079" s="1">
        <f t="shared" si="426"/>
        <v>27000</v>
      </c>
      <c r="AZ1079" s="1">
        <f t="shared" si="427"/>
        <v>540000</v>
      </c>
      <c r="BA1079" s="1">
        <f t="shared" si="428"/>
        <v>648000</v>
      </c>
      <c r="BB1079">
        <v>5</v>
      </c>
      <c r="BC1079" s="1">
        <f>SUM($BA$5:BA1079)</f>
        <v>342969900</v>
      </c>
      <c r="BD1079" s="1">
        <v>0</v>
      </c>
      <c r="BE1079" s="1">
        <f>SUM($BA$235:BA1079)</f>
        <v>330840000</v>
      </c>
    </row>
    <row r="1080" spans="21:57" x14ac:dyDescent="0.3">
      <c r="U1080" s="2">
        <v>1076</v>
      </c>
      <c r="V1080">
        <v>1.1749999999999901</v>
      </c>
      <c r="W1080">
        <f t="shared" si="408"/>
        <v>1.1749999999999901</v>
      </c>
      <c r="X1080">
        <f t="shared" si="409"/>
        <v>1.1749999999999901</v>
      </c>
      <c r="Y1080">
        <f t="shared" si="410"/>
        <v>1.1749999999999901</v>
      </c>
      <c r="Z1080" s="4">
        <f t="shared" si="411"/>
        <v>974857.96</v>
      </c>
      <c r="AA1080" s="4">
        <f t="shared" si="407"/>
        <v>207416.58680291573</v>
      </c>
      <c r="AB1080" s="4">
        <f t="shared" si="412"/>
        <v>974862.65999999992</v>
      </c>
      <c r="AC1080" s="4">
        <f>SUM($AB$5:AB1080)</f>
        <v>389487046.02999973</v>
      </c>
      <c r="AD1080">
        <f t="shared" si="413"/>
        <v>0.2509220306925653</v>
      </c>
      <c r="AF1080" s="2">
        <v>1076</v>
      </c>
      <c r="AG1080">
        <f t="shared" si="419"/>
        <v>4.0337499999999</v>
      </c>
      <c r="AH1080">
        <f t="shared" si="420"/>
        <v>4.0337499999999</v>
      </c>
      <c r="AI1080">
        <f t="shared" si="421"/>
        <v>4.0337499999999</v>
      </c>
      <c r="AJ1080">
        <f t="shared" si="422"/>
        <v>4.0337499999999</v>
      </c>
      <c r="AK1080">
        <f t="shared" si="423"/>
        <v>16.1349999999996</v>
      </c>
      <c r="AL1080">
        <v>32.2699999999992</v>
      </c>
      <c r="AM1080">
        <f>SUM($AL$5:AL1080)</f>
        <v>25761.479999999821</v>
      </c>
      <c r="AU1080" s="2">
        <v>1076</v>
      </c>
      <c r="AV1080" s="1">
        <f t="shared" ref="AV1080:AV1143" si="429">AV1060+500</f>
        <v>27000</v>
      </c>
      <c r="AW1080" s="1">
        <f t="shared" si="424"/>
        <v>27000</v>
      </c>
      <c r="AX1080" s="1">
        <f t="shared" si="425"/>
        <v>27000</v>
      </c>
      <c r="AY1080" s="1">
        <f t="shared" si="426"/>
        <v>27000</v>
      </c>
      <c r="AZ1080" s="1">
        <f t="shared" si="427"/>
        <v>540000</v>
      </c>
      <c r="BA1080" s="1">
        <f t="shared" si="428"/>
        <v>648000</v>
      </c>
      <c r="BB1080">
        <v>5</v>
      </c>
      <c r="BC1080" s="1">
        <f>SUM($BA$5:BA1080)</f>
        <v>343617900</v>
      </c>
      <c r="BD1080" s="1">
        <v>0</v>
      </c>
      <c r="BE1080" s="1">
        <f>SUM($BA$235:BA1080)</f>
        <v>331488000</v>
      </c>
    </row>
    <row r="1081" spans="21:57" x14ac:dyDescent="0.3">
      <c r="U1081" s="2">
        <v>1077</v>
      </c>
      <c r="V1081">
        <v>1.1759999999999899</v>
      </c>
      <c r="W1081">
        <f t="shared" si="408"/>
        <v>1.1759999999999899</v>
      </c>
      <c r="X1081">
        <f t="shared" si="409"/>
        <v>1.1759999999999899</v>
      </c>
      <c r="Y1081">
        <f t="shared" si="410"/>
        <v>1.1759999999999899</v>
      </c>
      <c r="Z1081" s="4">
        <f t="shared" si="411"/>
        <v>976663.32000000007</v>
      </c>
      <c r="AA1081" s="4">
        <f t="shared" si="407"/>
        <v>207624.00338971862</v>
      </c>
      <c r="AB1081" s="4">
        <f t="shared" si="412"/>
        <v>976668.02400000009</v>
      </c>
      <c r="AC1081" s="4">
        <f>SUM($AB$5:AB1081)</f>
        <v>390463714.05399972</v>
      </c>
      <c r="AD1081">
        <f t="shared" si="413"/>
        <v>0.25075751143845804</v>
      </c>
      <c r="AF1081" s="2">
        <v>1077</v>
      </c>
      <c r="AG1081">
        <f t="shared" si="419"/>
        <v>4.0349999999998873</v>
      </c>
      <c r="AH1081">
        <f t="shared" si="420"/>
        <v>4.0349999999998873</v>
      </c>
      <c r="AI1081">
        <f t="shared" si="421"/>
        <v>4.0349999999998873</v>
      </c>
      <c r="AJ1081">
        <f t="shared" si="422"/>
        <v>4.0349999999998873</v>
      </c>
      <c r="AK1081">
        <f t="shared" si="423"/>
        <v>16.139999999999549</v>
      </c>
      <c r="AL1081">
        <v>32.279999999999099</v>
      </c>
      <c r="AM1081">
        <f>SUM($AL$5:AL1081)</f>
        <v>25793.75999999982</v>
      </c>
      <c r="AU1081" s="2">
        <v>1077</v>
      </c>
      <c r="AV1081" s="1">
        <f t="shared" si="429"/>
        <v>27000</v>
      </c>
      <c r="AW1081" s="1">
        <f t="shared" si="424"/>
        <v>27000</v>
      </c>
      <c r="AX1081" s="1">
        <f t="shared" si="425"/>
        <v>27000</v>
      </c>
      <c r="AY1081" s="1">
        <f t="shared" si="426"/>
        <v>27000</v>
      </c>
      <c r="AZ1081" s="1">
        <f t="shared" si="427"/>
        <v>540000</v>
      </c>
      <c r="BA1081" s="1">
        <f t="shared" si="428"/>
        <v>648000</v>
      </c>
      <c r="BB1081">
        <v>5</v>
      </c>
      <c r="BC1081" s="1">
        <f>SUM($BA$5:BA1081)</f>
        <v>344265900</v>
      </c>
      <c r="BD1081" s="1">
        <v>0</v>
      </c>
      <c r="BE1081" s="1">
        <f>SUM($BA$235:BA1081)</f>
        <v>332136000</v>
      </c>
    </row>
    <row r="1082" spans="21:57" x14ac:dyDescent="0.3">
      <c r="U1082" s="2">
        <v>1078</v>
      </c>
      <c r="V1082">
        <v>1.1769999999999901</v>
      </c>
      <c r="W1082">
        <f t="shared" si="408"/>
        <v>1.1769999999999901</v>
      </c>
      <c r="X1082">
        <f t="shared" si="409"/>
        <v>1.1769999999999901</v>
      </c>
      <c r="Y1082">
        <f t="shared" si="410"/>
        <v>1.1769999999999901</v>
      </c>
      <c r="Z1082" s="4">
        <f t="shared" si="411"/>
        <v>978471.31</v>
      </c>
      <c r="AA1082" s="4">
        <f t="shared" si="407"/>
        <v>207831.62739310833</v>
      </c>
      <c r="AB1082" s="4">
        <f t="shared" si="412"/>
        <v>978476.01800000004</v>
      </c>
      <c r="AC1082" s="4">
        <f>SUM($AB$5:AB1082)</f>
        <v>391442190.07199973</v>
      </c>
      <c r="AD1082">
        <f t="shared" si="413"/>
        <v>0.25059332859408467</v>
      </c>
      <c r="AF1082" s="2">
        <v>1078</v>
      </c>
      <c r="AG1082">
        <f t="shared" si="419"/>
        <v>4.0362499999999004</v>
      </c>
      <c r="AH1082">
        <f t="shared" si="420"/>
        <v>4.0362499999999004</v>
      </c>
      <c r="AI1082">
        <f t="shared" si="421"/>
        <v>4.0362499999999004</v>
      </c>
      <c r="AJ1082">
        <f t="shared" si="422"/>
        <v>4.0362499999999004</v>
      </c>
      <c r="AK1082">
        <f t="shared" si="423"/>
        <v>16.144999999999602</v>
      </c>
      <c r="AL1082">
        <v>32.289999999999203</v>
      </c>
      <c r="AM1082">
        <f>SUM($AL$5:AL1082)</f>
        <v>25826.049999999821</v>
      </c>
      <c r="AU1082" s="2">
        <v>1078</v>
      </c>
      <c r="AV1082" s="1">
        <f t="shared" si="429"/>
        <v>27000</v>
      </c>
      <c r="AW1082" s="1">
        <f t="shared" si="424"/>
        <v>27000</v>
      </c>
      <c r="AX1082" s="1">
        <f t="shared" si="425"/>
        <v>27000</v>
      </c>
      <c r="AY1082" s="1">
        <f t="shared" si="426"/>
        <v>27000</v>
      </c>
      <c r="AZ1082" s="1">
        <f t="shared" si="427"/>
        <v>540000</v>
      </c>
      <c r="BA1082" s="1">
        <f t="shared" si="428"/>
        <v>648000</v>
      </c>
      <c r="BB1082">
        <v>5</v>
      </c>
      <c r="BC1082" s="1">
        <f>SUM($BA$5:BA1082)</f>
        <v>344913900</v>
      </c>
      <c r="BD1082" s="1">
        <v>0</v>
      </c>
      <c r="BE1082" s="1">
        <f>SUM($BA$235:BA1082)</f>
        <v>332784000</v>
      </c>
    </row>
    <row r="1083" spans="21:57" x14ac:dyDescent="0.3">
      <c r="U1083" s="2">
        <v>1079</v>
      </c>
      <c r="V1083">
        <v>1.1779999999999899</v>
      </c>
      <c r="W1083">
        <f t="shared" si="408"/>
        <v>1.1779999999999899</v>
      </c>
      <c r="X1083">
        <f t="shared" si="409"/>
        <v>1.1779999999999899</v>
      </c>
      <c r="Y1083">
        <f t="shared" si="410"/>
        <v>1.1779999999999899</v>
      </c>
      <c r="Z1083" s="4">
        <f t="shared" si="411"/>
        <v>980281.94000000006</v>
      </c>
      <c r="AA1083" s="4">
        <f t="shared" si="407"/>
        <v>208039.45902050141</v>
      </c>
      <c r="AB1083" s="4">
        <f t="shared" si="412"/>
        <v>980286.65200000012</v>
      </c>
      <c r="AC1083" s="4">
        <f>SUM($AB$5:AB1083)</f>
        <v>392422476.72399974</v>
      </c>
      <c r="AD1083">
        <f t="shared" si="413"/>
        <v>0.25042948278510846</v>
      </c>
      <c r="AF1083" s="2">
        <v>1079</v>
      </c>
      <c r="AG1083">
        <f t="shared" si="419"/>
        <v>4.0374999999999002</v>
      </c>
      <c r="AH1083">
        <f t="shared" si="420"/>
        <v>4.0374999999999002</v>
      </c>
      <c r="AI1083">
        <f t="shared" si="421"/>
        <v>4.0374999999999002</v>
      </c>
      <c r="AJ1083">
        <f t="shared" si="422"/>
        <v>4.0374999999999002</v>
      </c>
      <c r="AK1083">
        <f t="shared" si="423"/>
        <v>16.149999999999601</v>
      </c>
      <c r="AL1083">
        <v>32.299999999999201</v>
      </c>
      <c r="AM1083">
        <f>SUM($AL$5:AL1083)</f>
        <v>25858.34999999982</v>
      </c>
      <c r="AU1083" s="2">
        <v>1079</v>
      </c>
      <c r="AV1083" s="1">
        <f t="shared" si="429"/>
        <v>27000</v>
      </c>
      <c r="AW1083" s="1">
        <f t="shared" si="424"/>
        <v>27000</v>
      </c>
      <c r="AX1083" s="1">
        <f t="shared" si="425"/>
        <v>27000</v>
      </c>
      <c r="AY1083" s="1">
        <f t="shared" si="426"/>
        <v>27000</v>
      </c>
      <c r="AZ1083" s="1">
        <f t="shared" si="427"/>
        <v>540000</v>
      </c>
      <c r="BA1083" s="1">
        <f t="shared" si="428"/>
        <v>648000</v>
      </c>
      <c r="BB1083">
        <v>5</v>
      </c>
      <c r="BC1083" s="1">
        <f>SUM($BA$5:BA1083)</f>
        <v>345561900</v>
      </c>
      <c r="BD1083" s="1">
        <v>0</v>
      </c>
      <c r="BE1083" s="1">
        <f>SUM($BA$235:BA1083)</f>
        <v>333432000</v>
      </c>
    </row>
    <row r="1084" spans="21:57" x14ac:dyDescent="0.3">
      <c r="U1084" s="2">
        <v>1080</v>
      </c>
      <c r="V1084">
        <v>1.1789999999999901</v>
      </c>
      <c r="W1084">
        <f t="shared" si="408"/>
        <v>1.1789999999999901</v>
      </c>
      <c r="X1084">
        <f t="shared" si="409"/>
        <v>1.1789999999999901</v>
      </c>
      <c r="Y1084">
        <f t="shared" si="410"/>
        <v>1.1789999999999901</v>
      </c>
      <c r="Z1084" s="4">
        <f t="shared" si="411"/>
        <v>982095.21</v>
      </c>
      <c r="AA1084" s="4">
        <f t="shared" si="407"/>
        <v>208247.49847952189</v>
      </c>
      <c r="AB1084" s="4">
        <f t="shared" si="412"/>
        <v>982099.92599999998</v>
      </c>
      <c r="AC1084" s="4">
        <f>SUM($AB$5:AB1084)</f>
        <v>393404576.64999974</v>
      </c>
      <c r="AD1084">
        <f t="shared" si="413"/>
        <v>0.25026597207140455</v>
      </c>
      <c r="AF1084" s="2">
        <v>1080</v>
      </c>
      <c r="AG1084">
        <f t="shared" si="419"/>
        <v>4.0387499999998875</v>
      </c>
      <c r="AH1084">
        <f t="shared" si="420"/>
        <v>4.0387499999998875</v>
      </c>
      <c r="AI1084">
        <f t="shared" si="421"/>
        <v>4.0387499999998875</v>
      </c>
      <c r="AJ1084">
        <f t="shared" si="422"/>
        <v>4.0387499999998875</v>
      </c>
      <c r="AK1084">
        <f t="shared" si="423"/>
        <v>16.15499999999955</v>
      </c>
      <c r="AL1084">
        <v>32.3099999999991</v>
      </c>
      <c r="AM1084">
        <f>SUM($AL$5:AL1084)</f>
        <v>25890.659999999818</v>
      </c>
      <c r="AU1084" s="2">
        <v>1080</v>
      </c>
      <c r="AV1084" s="1">
        <f t="shared" si="429"/>
        <v>27000</v>
      </c>
      <c r="AW1084" s="1">
        <f t="shared" si="424"/>
        <v>27000</v>
      </c>
      <c r="AX1084" s="1">
        <f t="shared" si="425"/>
        <v>27000</v>
      </c>
      <c r="AY1084" s="1">
        <f t="shared" si="426"/>
        <v>27000</v>
      </c>
      <c r="AZ1084" s="1">
        <f t="shared" si="427"/>
        <v>540000</v>
      </c>
      <c r="BA1084" s="1">
        <f t="shared" si="428"/>
        <v>648000</v>
      </c>
      <c r="BB1084">
        <v>5</v>
      </c>
      <c r="BC1084" s="1">
        <f>SUM($BA$5:BA1084)</f>
        <v>346209900</v>
      </c>
      <c r="BD1084" s="1">
        <v>0</v>
      </c>
      <c r="BE1084" s="1">
        <f>SUM($BA$235:BA1084)</f>
        <v>334080000</v>
      </c>
    </row>
    <row r="1085" spans="21:57" x14ac:dyDescent="0.3">
      <c r="U1085" s="2">
        <v>1081</v>
      </c>
      <c r="V1085">
        <v>1.1799999999999899</v>
      </c>
      <c r="W1085">
        <f t="shared" si="408"/>
        <v>1.1799999999999899</v>
      </c>
      <c r="X1085">
        <f t="shared" si="409"/>
        <v>1.1799999999999899</v>
      </c>
      <c r="Y1085">
        <f t="shared" si="410"/>
        <v>1.1799999999999899</v>
      </c>
      <c r="Z1085" s="4">
        <f t="shared" si="411"/>
        <v>983911.13</v>
      </c>
      <c r="AA1085" s="4">
        <f t="shared" si="407"/>
        <v>208455.74597800139</v>
      </c>
      <c r="AB1085" s="4">
        <f t="shared" si="412"/>
        <v>983915.85</v>
      </c>
      <c r="AC1085" s="4">
        <f>SUM($AB$5:AB1085)</f>
        <v>394388492.49999976</v>
      </c>
      <c r="AD1085">
        <f t="shared" si="413"/>
        <v>0.25010279706923294</v>
      </c>
      <c r="AF1085" s="2">
        <v>1081</v>
      </c>
      <c r="AG1085">
        <f t="shared" si="419"/>
        <v>4.0399999999998997</v>
      </c>
      <c r="AH1085">
        <f t="shared" si="420"/>
        <v>4.0399999999998997</v>
      </c>
      <c r="AI1085">
        <f t="shared" si="421"/>
        <v>4.0399999999998997</v>
      </c>
      <c r="AJ1085">
        <f t="shared" si="422"/>
        <v>4.0399999999998997</v>
      </c>
      <c r="AK1085">
        <f t="shared" si="423"/>
        <v>16.159999999999599</v>
      </c>
      <c r="AL1085">
        <v>32.319999999999197</v>
      </c>
      <c r="AM1085">
        <f>SUM($AL$5:AL1085)</f>
        <v>25922.979999999818</v>
      </c>
      <c r="AU1085" s="2">
        <v>1081</v>
      </c>
      <c r="AV1085" s="1">
        <f t="shared" si="429"/>
        <v>27000</v>
      </c>
      <c r="AW1085" s="1">
        <f t="shared" si="424"/>
        <v>27000</v>
      </c>
      <c r="AX1085" s="1">
        <f t="shared" si="425"/>
        <v>27000</v>
      </c>
      <c r="AY1085" s="1">
        <f t="shared" si="426"/>
        <v>27000</v>
      </c>
      <c r="AZ1085" s="1">
        <f t="shared" si="427"/>
        <v>540000</v>
      </c>
      <c r="BA1085" s="1">
        <f t="shared" si="428"/>
        <v>648000</v>
      </c>
      <c r="BB1085">
        <v>5</v>
      </c>
      <c r="BC1085" s="1">
        <f>SUM($BA$5:BA1085)</f>
        <v>346857900</v>
      </c>
      <c r="BD1085" s="1">
        <v>0</v>
      </c>
      <c r="BE1085" s="1">
        <f>SUM($BA$235:BA1085)</f>
        <v>334728000</v>
      </c>
    </row>
    <row r="1086" spans="21:57" x14ac:dyDescent="0.3">
      <c r="U1086" s="2">
        <v>1082</v>
      </c>
      <c r="V1086">
        <v>1.1809999999999901</v>
      </c>
      <c r="W1086">
        <f t="shared" si="408"/>
        <v>1.1809999999999901</v>
      </c>
      <c r="X1086">
        <f t="shared" si="409"/>
        <v>1.1809999999999901</v>
      </c>
      <c r="Y1086">
        <f t="shared" si="410"/>
        <v>1.1809999999999901</v>
      </c>
      <c r="Z1086" s="4">
        <f t="shared" si="411"/>
        <v>985729.69000000006</v>
      </c>
      <c r="AA1086" s="4">
        <f t="shared" si="407"/>
        <v>208664.20172397938</v>
      </c>
      <c r="AB1086" s="4">
        <f t="shared" si="412"/>
        <v>985734.41400000011</v>
      </c>
      <c r="AC1086" s="4">
        <f>SUM($AB$5:AB1086)</f>
        <v>395374226.91399974</v>
      </c>
      <c r="AD1086">
        <f t="shared" si="413"/>
        <v>0.24993995330631391</v>
      </c>
      <c r="AF1086" s="2">
        <v>1082</v>
      </c>
      <c r="AG1086">
        <f t="shared" si="419"/>
        <v>4.0412499999999003</v>
      </c>
      <c r="AH1086">
        <f t="shared" si="420"/>
        <v>4.0412499999999003</v>
      </c>
      <c r="AI1086">
        <f t="shared" si="421"/>
        <v>4.0412499999999003</v>
      </c>
      <c r="AJ1086">
        <f t="shared" si="422"/>
        <v>4.0412499999999003</v>
      </c>
      <c r="AK1086">
        <f t="shared" si="423"/>
        <v>16.164999999999601</v>
      </c>
      <c r="AL1086">
        <v>32.329999999999202</v>
      </c>
      <c r="AM1086">
        <f>SUM($AL$5:AL1086)</f>
        <v>25955.309999999816</v>
      </c>
      <c r="AU1086" s="2">
        <v>1082</v>
      </c>
      <c r="AV1086" s="1">
        <f t="shared" si="429"/>
        <v>27000</v>
      </c>
      <c r="AW1086" s="1">
        <f t="shared" si="424"/>
        <v>27000</v>
      </c>
      <c r="AX1086" s="1">
        <f t="shared" si="425"/>
        <v>27000</v>
      </c>
      <c r="AY1086" s="1">
        <f t="shared" si="426"/>
        <v>27000</v>
      </c>
      <c r="AZ1086" s="1">
        <f t="shared" si="427"/>
        <v>540000</v>
      </c>
      <c r="BA1086" s="1">
        <f t="shared" si="428"/>
        <v>648000</v>
      </c>
      <c r="BB1086">
        <v>5</v>
      </c>
      <c r="BC1086" s="1">
        <f>SUM($BA$5:BA1086)</f>
        <v>347505900</v>
      </c>
      <c r="BD1086" s="1">
        <v>0</v>
      </c>
      <c r="BE1086" s="1">
        <f>SUM($BA$235:BA1086)</f>
        <v>335376000</v>
      </c>
    </row>
    <row r="1087" spans="21:57" x14ac:dyDescent="0.3">
      <c r="U1087" s="2">
        <v>1083</v>
      </c>
      <c r="V1087">
        <v>1.1819999999999899</v>
      </c>
      <c r="W1087">
        <f t="shared" ref="W1087:W1150" si="430">V1087</f>
        <v>1.1819999999999899</v>
      </c>
      <c r="X1087">
        <f t="shared" ref="X1087:X1150" si="431">V1087</f>
        <v>1.1819999999999899</v>
      </c>
      <c r="Y1087">
        <f t="shared" ref="Y1087:Y1150" si="432">V1087</f>
        <v>1.1819999999999899</v>
      </c>
      <c r="Z1087" s="4">
        <f t="shared" ref="Z1087:Z1150" si="433">ROUNDUP((SUM(V1087:Y1087)*(AA1087)),2)</f>
        <v>987550.92</v>
      </c>
      <c r="AA1087" s="4">
        <f t="shared" si="407"/>
        <v>208872.86592570334</v>
      </c>
      <c r="AB1087" s="4">
        <f t="shared" ref="AB1087:AB1150" si="434">SUM(V1087:Z1087)</f>
        <v>987555.64800000004</v>
      </c>
      <c r="AC1087" s="4">
        <f>SUM($AB$5:AB1087)</f>
        <v>396361782.56199974</v>
      </c>
      <c r="AD1087">
        <f t="shared" ref="AD1087:AD1150" si="435">((AC1087-AC1086)/AC1086)*100</f>
        <v>0.24977744647346756</v>
      </c>
      <c r="AF1087" s="2">
        <v>1083</v>
      </c>
      <c r="AG1087">
        <f t="shared" si="419"/>
        <v>4.0424999999999001</v>
      </c>
      <c r="AH1087">
        <f t="shared" si="420"/>
        <v>4.0424999999999001</v>
      </c>
      <c r="AI1087">
        <f t="shared" si="421"/>
        <v>4.0424999999999001</v>
      </c>
      <c r="AJ1087">
        <f t="shared" si="422"/>
        <v>4.0424999999999001</v>
      </c>
      <c r="AK1087">
        <f t="shared" si="423"/>
        <v>16.1699999999996</v>
      </c>
      <c r="AL1087">
        <v>32.3399999999992</v>
      </c>
      <c r="AM1087">
        <f>SUM($AL$5:AL1087)</f>
        <v>25987.649999999816</v>
      </c>
      <c r="AU1087" s="2">
        <v>1083</v>
      </c>
      <c r="AV1087" s="1">
        <f t="shared" si="429"/>
        <v>27000</v>
      </c>
      <c r="AW1087" s="1">
        <f t="shared" si="424"/>
        <v>27000</v>
      </c>
      <c r="AX1087" s="1">
        <f t="shared" si="425"/>
        <v>27000</v>
      </c>
      <c r="AY1087" s="1">
        <f t="shared" si="426"/>
        <v>27000</v>
      </c>
      <c r="AZ1087" s="1">
        <f t="shared" si="427"/>
        <v>540000</v>
      </c>
      <c r="BA1087" s="1">
        <f t="shared" si="428"/>
        <v>648000</v>
      </c>
      <c r="BB1087">
        <v>5</v>
      </c>
      <c r="BC1087" s="1">
        <f>SUM($BA$5:BA1087)</f>
        <v>348153900</v>
      </c>
      <c r="BD1087" s="1">
        <v>0</v>
      </c>
      <c r="BE1087" s="1">
        <f>SUM($BA$235:BA1087)</f>
        <v>336024000</v>
      </c>
    </row>
    <row r="1088" spans="21:57" x14ac:dyDescent="0.3">
      <c r="U1088" s="2">
        <v>1084</v>
      </c>
      <c r="V1088">
        <v>1.1829999999999901</v>
      </c>
      <c r="W1088">
        <f t="shared" si="430"/>
        <v>1.1829999999999901</v>
      </c>
      <c r="X1088">
        <f t="shared" si="431"/>
        <v>1.1829999999999901</v>
      </c>
      <c r="Y1088">
        <f t="shared" si="432"/>
        <v>1.1829999999999901</v>
      </c>
      <c r="Z1088" s="4">
        <f t="shared" si="433"/>
        <v>989374.79</v>
      </c>
      <c r="AA1088" s="4">
        <f t="shared" si="407"/>
        <v>209081.73879162903</v>
      </c>
      <c r="AB1088" s="4">
        <f t="shared" si="434"/>
        <v>989379.522</v>
      </c>
      <c r="AC1088" s="4">
        <f>SUM($AB$5:AB1088)</f>
        <v>397351162.08399975</v>
      </c>
      <c r="AD1088">
        <f t="shared" si="435"/>
        <v>0.24961526704337442</v>
      </c>
      <c r="AF1088" s="2">
        <v>1084</v>
      </c>
      <c r="AG1088">
        <f t="shared" si="419"/>
        <v>4.0437499999998998</v>
      </c>
      <c r="AH1088">
        <f t="shared" si="420"/>
        <v>4.0437499999998998</v>
      </c>
      <c r="AI1088">
        <f t="shared" si="421"/>
        <v>4.0437499999998998</v>
      </c>
      <c r="AJ1088">
        <f t="shared" si="422"/>
        <v>4.0437499999998998</v>
      </c>
      <c r="AK1088">
        <f t="shared" si="423"/>
        <v>16.174999999999599</v>
      </c>
      <c r="AL1088">
        <v>32.349999999999199</v>
      </c>
      <c r="AM1088">
        <f>SUM($AL$5:AL1088)</f>
        <v>26019.999999999814</v>
      </c>
      <c r="AU1088" s="2">
        <v>1084</v>
      </c>
      <c r="AV1088" s="1">
        <f t="shared" si="429"/>
        <v>27000</v>
      </c>
      <c r="AW1088" s="1">
        <f t="shared" si="424"/>
        <v>27000</v>
      </c>
      <c r="AX1088" s="1">
        <f t="shared" si="425"/>
        <v>27000</v>
      </c>
      <c r="AY1088" s="1">
        <f t="shared" si="426"/>
        <v>27000</v>
      </c>
      <c r="AZ1088" s="1">
        <f t="shared" si="427"/>
        <v>540000</v>
      </c>
      <c r="BA1088" s="1">
        <f t="shared" si="428"/>
        <v>648000</v>
      </c>
      <c r="BB1088">
        <v>5</v>
      </c>
      <c r="BC1088" s="1">
        <f>SUM($BA$5:BA1088)</f>
        <v>348801900</v>
      </c>
      <c r="BD1088" s="1">
        <v>0</v>
      </c>
      <c r="BE1088" s="1">
        <f>SUM($BA$235:BA1088)</f>
        <v>336672000</v>
      </c>
    </row>
    <row r="1089" spans="21:57" x14ac:dyDescent="0.3">
      <c r="U1089" s="2">
        <v>1085</v>
      </c>
      <c r="V1089">
        <v>1.1839999999999899</v>
      </c>
      <c r="W1089">
        <f t="shared" si="430"/>
        <v>1.1839999999999899</v>
      </c>
      <c r="X1089">
        <f t="shared" si="431"/>
        <v>1.1839999999999899</v>
      </c>
      <c r="Y1089">
        <f t="shared" si="432"/>
        <v>1.1839999999999899</v>
      </c>
      <c r="Z1089" s="4">
        <f t="shared" si="433"/>
        <v>991201.33</v>
      </c>
      <c r="AA1089" s="4">
        <f t="shared" si="407"/>
        <v>209290.82053042063</v>
      </c>
      <c r="AB1089" s="4">
        <f t="shared" si="434"/>
        <v>991206.06599999999</v>
      </c>
      <c r="AC1089" s="4">
        <f>SUM($AB$5:AB1089)</f>
        <v>398342368.14999974</v>
      </c>
      <c r="AD1089">
        <f t="shared" si="435"/>
        <v>0.24945342069754525</v>
      </c>
      <c r="AF1089" s="2">
        <v>1085</v>
      </c>
      <c r="AG1089">
        <f t="shared" si="419"/>
        <v>4.0449999999998996</v>
      </c>
      <c r="AH1089">
        <f t="shared" si="420"/>
        <v>4.0449999999998996</v>
      </c>
      <c r="AI1089">
        <f t="shared" si="421"/>
        <v>4.0449999999998996</v>
      </c>
      <c r="AJ1089">
        <f t="shared" si="422"/>
        <v>4.0449999999998996</v>
      </c>
      <c r="AK1089">
        <f t="shared" si="423"/>
        <v>16.179999999999598</v>
      </c>
      <c r="AL1089">
        <v>32.359999999999197</v>
      </c>
      <c r="AM1089">
        <f>SUM($AL$5:AL1089)</f>
        <v>26052.359999999815</v>
      </c>
      <c r="AU1089" s="2">
        <v>1085</v>
      </c>
      <c r="AV1089" s="1">
        <f t="shared" si="429"/>
        <v>27000</v>
      </c>
      <c r="AW1089" s="1">
        <f t="shared" si="424"/>
        <v>27000</v>
      </c>
      <c r="AX1089" s="1">
        <f t="shared" si="425"/>
        <v>27000</v>
      </c>
      <c r="AY1089" s="1">
        <f t="shared" si="426"/>
        <v>27000</v>
      </c>
      <c r="AZ1089" s="1">
        <f t="shared" si="427"/>
        <v>540000</v>
      </c>
      <c r="BA1089" s="1">
        <f t="shared" si="428"/>
        <v>648000</v>
      </c>
      <c r="BB1089">
        <v>5</v>
      </c>
      <c r="BC1089" s="1">
        <f>SUM($BA$5:BA1089)</f>
        <v>349449900</v>
      </c>
      <c r="BD1089" s="1">
        <v>0</v>
      </c>
      <c r="BE1089" s="1">
        <f>SUM($BA$235:BA1089)</f>
        <v>337320000</v>
      </c>
    </row>
    <row r="1090" spans="21:57" x14ac:dyDescent="0.3">
      <c r="U1090" s="2">
        <v>1086</v>
      </c>
      <c r="V1090">
        <v>1.1849999999999901</v>
      </c>
      <c r="W1090">
        <f t="shared" si="430"/>
        <v>1.1849999999999901</v>
      </c>
      <c r="X1090">
        <f t="shared" si="431"/>
        <v>1.1849999999999901</v>
      </c>
      <c r="Y1090">
        <f t="shared" si="432"/>
        <v>1.1849999999999901</v>
      </c>
      <c r="Z1090" s="4">
        <f t="shared" si="433"/>
        <v>993030.53</v>
      </c>
      <c r="AA1090" s="4">
        <f t="shared" si="407"/>
        <v>209500.11135095105</v>
      </c>
      <c r="AB1090" s="4">
        <f t="shared" si="434"/>
        <v>993035.27</v>
      </c>
      <c r="AC1090" s="4">
        <f>SUM($AB$5:AB1090)</f>
        <v>399335403.41999972</v>
      </c>
      <c r="AD1090">
        <f t="shared" si="435"/>
        <v>0.24929190299587808</v>
      </c>
      <c r="AF1090" s="2">
        <v>1086</v>
      </c>
      <c r="AG1090">
        <f t="shared" si="419"/>
        <v>4.0462499999999002</v>
      </c>
      <c r="AH1090">
        <f t="shared" si="420"/>
        <v>4.0462499999999002</v>
      </c>
      <c r="AI1090">
        <f t="shared" si="421"/>
        <v>4.0462499999999002</v>
      </c>
      <c r="AJ1090">
        <f t="shared" si="422"/>
        <v>4.0462499999999002</v>
      </c>
      <c r="AK1090">
        <f t="shared" si="423"/>
        <v>16.184999999999601</v>
      </c>
      <c r="AL1090">
        <v>32.369999999999202</v>
      </c>
      <c r="AM1090">
        <f>SUM($AL$5:AL1090)</f>
        <v>26084.729999999814</v>
      </c>
      <c r="AU1090" s="2">
        <v>1086</v>
      </c>
      <c r="AV1090" s="1">
        <f t="shared" si="429"/>
        <v>27000</v>
      </c>
      <c r="AW1090" s="1">
        <f t="shared" si="424"/>
        <v>27000</v>
      </c>
      <c r="AX1090" s="1">
        <f t="shared" si="425"/>
        <v>27000</v>
      </c>
      <c r="AY1090" s="1">
        <f t="shared" si="426"/>
        <v>27000</v>
      </c>
      <c r="AZ1090" s="1">
        <f t="shared" si="427"/>
        <v>540000</v>
      </c>
      <c r="BA1090" s="1">
        <f t="shared" si="428"/>
        <v>648000</v>
      </c>
      <c r="BB1090">
        <v>5</v>
      </c>
      <c r="BC1090" s="1">
        <f>SUM($BA$5:BA1090)</f>
        <v>350097900</v>
      </c>
      <c r="BD1090" s="1">
        <v>0</v>
      </c>
      <c r="BE1090" s="1">
        <f>SUM($BA$235:BA1090)</f>
        <v>337968000</v>
      </c>
    </row>
    <row r="1091" spans="21:57" x14ac:dyDescent="0.3">
      <c r="U1091" s="2">
        <v>1087</v>
      </c>
      <c r="V1091">
        <v>1.18599999999999</v>
      </c>
      <c r="W1091">
        <f t="shared" si="430"/>
        <v>1.18599999999999</v>
      </c>
      <c r="X1091">
        <f t="shared" si="431"/>
        <v>1.18599999999999</v>
      </c>
      <c r="Y1091">
        <f t="shared" si="432"/>
        <v>1.18599999999999</v>
      </c>
      <c r="Z1091" s="4">
        <f t="shared" si="433"/>
        <v>994862.4</v>
      </c>
      <c r="AA1091" s="4">
        <f t="shared" si="407"/>
        <v>209709.61146230198</v>
      </c>
      <c r="AB1091" s="4">
        <f t="shared" si="434"/>
        <v>994867.14399999997</v>
      </c>
      <c r="AC1091" s="4">
        <f>SUM($AB$5:AB1091)</f>
        <v>400330270.56399971</v>
      </c>
      <c r="AD1091">
        <f t="shared" si="435"/>
        <v>0.24913071455215943</v>
      </c>
      <c r="AF1091" s="2">
        <v>1087</v>
      </c>
      <c r="AG1091">
        <f t="shared" si="419"/>
        <v>4.0474999999999</v>
      </c>
      <c r="AH1091">
        <f t="shared" si="420"/>
        <v>4.0474999999999</v>
      </c>
      <c r="AI1091">
        <f t="shared" si="421"/>
        <v>4.0474999999999</v>
      </c>
      <c r="AJ1091">
        <f t="shared" si="422"/>
        <v>4.0474999999999</v>
      </c>
      <c r="AK1091">
        <f t="shared" si="423"/>
        <v>16.1899999999996</v>
      </c>
      <c r="AL1091">
        <v>32.3799999999992</v>
      </c>
      <c r="AM1091">
        <f>SUM($AL$5:AL1091)</f>
        <v>26117.109999999811</v>
      </c>
      <c r="AU1091" s="2">
        <v>1087</v>
      </c>
      <c r="AV1091" s="1">
        <f t="shared" si="429"/>
        <v>27000</v>
      </c>
      <c r="AW1091" s="1">
        <f t="shared" si="424"/>
        <v>27000</v>
      </c>
      <c r="AX1091" s="1">
        <f t="shared" si="425"/>
        <v>27000</v>
      </c>
      <c r="AY1091" s="1">
        <f t="shared" si="426"/>
        <v>27000</v>
      </c>
      <c r="AZ1091" s="1">
        <f t="shared" si="427"/>
        <v>540000</v>
      </c>
      <c r="BA1091" s="1">
        <f t="shared" si="428"/>
        <v>648000</v>
      </c>
      <c r="BB1091">
        <v>5</v>
      </c>
      <c r="BC1091" s="1">
        <f>SUM($BA$5:BA1091)</f>
        <v>350745900</v>
      </c>
      <c r="BD1091" s="1">
        <v>0</v>
      </c>
      <c r="BE1091" s="1">
        <f>SUM($BA$235:BA1091)</f>
        <v>338616000</v>
      </c>
    </row>
    <row r="1092" spans="21:57" x14ac:dyDescent="0.3">
      <c r="U1092" s="2">
        <v>1088</v>
      </c>
      <c r="V1092">
        <v>1.1869999999999901</v>
      </c>
      <c r="W1092">
        <f t="shared" si="430"/>
        <v>1.1869999999999901</v>
      </c>
      <c r="X1092">
        <f t="shared" si="431"/>
        <v>1.1869999999999901</v>
      </c>
      <c r="Y1092">
        <f t="shared" si="432"/>
        <v>1.1869999999999901</v>
      </c>
      <c r="Z1092" s="4">
        <f t="shared" si="433"/>
        <v>996696.94000000006</v>
      </c>
      <c r="AA1092" s="4">
        <f t="shared" si="407"/>
        <v>209919.32107376427</v>
      </c>
      <c r="AB1092" s="4">
        <f t="shared" si="434"/>
        <v>996701.68800000008</v>
      </c>
      <c r="AC1092" s="4">
        <f>SUM($AB$5:AB1092)</f>
        <v>401326972.25199974</v>
      </c>
      <c r="AD1092">
        <f t="shared" si="435"/>
        <v>0.24896985346519865</v>
      </c>
      <c r="AF1092" s="2">
        <v>1088</v>
      </c>
      <c r="AG1092">
        <f t="shared" si="419"/>
        <v>4.0487499999998997</v>
      </c>
      <c r="AH1092">
        <f t="shared" si="420"/>
        <v>4.0487499999998997</v>
      </c>
      <c r="AI1092">
        <f t="shared" si="421"/>
        <v>4.0487499999998997</v>
      </c>
      <c r="AJ1092">
        <f t="shared" si="422"/>
        <v>4.0487499999998997</v>
      </c>
      <c r="AK1092">
        <f t="shared" si="423"/>
        <v>16.194999999999599</v>
      </c>
      <c r="AL1092">
        <v>32.389999999999198</v>
      </c>
      <c r="AM1092">
        <f>SUM($AL$5:AL1092)</f>
        <v>26149.499999999811</v>
      </c>
      <c r="AU1092" s="2">
        <v>1088</v>
      </c>
      <c r="AV1092" s="1">
        <f t="shared" si="429"/>
        <v>27000</v>
      </c>
      <c r="AW1092" s="1">
        <f t="shared" si="424"/>
        <v>27000</v>
      </c>
      <c r="AX1092" s="1">
        <f t="shared" si="425"/>
        <v>27000</v>
      </c>
      <c r="AY1092" s="1">
        <f t="shared" si="426"/>
        <v>27000</v>
      </c>
      <c r="AZ1092" s="1">
        <f t="shared" si="427"/>
        <v>540000</v>
      </c>
      <c r="BA1092" s="1">
        <f t="shared" si="428"/>
        <v>648000</v>
      </c>
      <c r="BB1092">
        <v>5</v>
      </c>
      <c r="BC1092" s="1">
        <f>SUM($BA$5:BA1092)</f>
        <v>351393900</v>
      </c>
      <c r="BD1092" s="1">
        <v>0</v>
      </c>
      <c r="BE1092" s="1">
        <f>SUM($BA$235:BA1092)</f>
        <v>339264000</v>
      </c>
    </row>
    <row r="1093" spans="21:57" x14ac:dyDescent="0.3">
      <c r="U1093" s="2">
        <v>1089</v>
      </c>
      <c r="V1093">
        <v>1.18799999999999</v>
      </c>
      <c r="W1093">
        <f t="shared" si="430"/>
        <v>1.18799999999999</v>
      </c>
      <c r="X1093">
        <f t="shared" si="431"/>
        <v>1.18799999999999</v>
      </c>
      <c r="Y1093">
        <f t="shared" si="432"/>
        <v>1.18799999999999</v>
      </c>
      <c r="Z1093" s="4">
        <f t="shared" si="433"/>
        <v>998534.16</v>
      </c>
      <c r="AA1093" s="4">
        <f t="shared" si="407"/>
        <v>210129.24039483801</v>
      </c>
      <c r="AB1093" s="4">
        <f t="shared" si="434"/>
        <v>998538.91200000001</v>
      </c>
      <c r="AC1093" s="4">
        <f>SUM($AB$5:AB1093)</f>
        <v>402325511.16399974</v>
      </c>
      <c r="AD1093">
        <f t="shared" si="435"/>
        <v>0.24880932033967598</v>
      </c>
      <c r="AF1093" s="2">
        <v>1089</v>
      </c>
      <c r="AG1093">
        <f t="shared" si="419"/>
        <v>4.0499999999999003</v>
      </c>
      <c r="AH1093">
        <f t="shared" si="420"/>
        <v>4.0499999999999003</v>
      </c>
      <c r="AI1093">
        <f t="shared" si="421"/>
        <v>4.0499999999999003</v>
      </c>
      <c r="AJ1093">
        <f t="shared" si="422"/>
        <v>4.0499999999999003</v>
      </c>
      <c r="AK1093">
        <f t="shared" si="423"/>
        <v>16.199999999999601</v>
      </c>
      <c r="AL1093">
        <v>32.399999999999203</v>
      </c>
      <c r="AM1093">
        <f>SUM($AL$5:AL1093)</f>
        <v>26181.899999999809</v>
      </c>
      <c r="AU1093" s="2">
        <v>1089</v>
      </c>
      <c r="AV1093" s="1">
        <f t="shared" si="429"/>
        <v>27000</v>
      </c>
      <c r="AW1093" s="1">
        <f t="shared" si="424"/>
        <v>27000</v>
      </c>
      <c r="AX1093" s="1">
        <f t="shared" si="425"/>
        <v>27000</v>
      </c>
      <c r="AY1093" s="1">
        <f t="shared" si="426"/>
        <v>27000</v>
      </c>
      <c r="AZ1093" s="1">
        <f t="shared" si="427"/>
        <v>540000</v>
      </c>
      <c r="BA1093" s="1">
        <f t="shared" si="428"/>
        <v>648000</v>
      </c>
      <c r="BB1093">
        <v>5</v>
      </c>
      <c r="BC1093" s="1">
        <f>SUM($BA$5:BA1093)</f>
        <v>352041900</v>
      </c>
      <c r="BD1093" s="1">
        <v>0</v>
      </c>
      <c r="BE1093" s="1">
        <f>SUM($BA$235:BA1093)</f>
        <v>339912000</v>
      </c>
    </row>
    <row r="1094" spans="21:57" x14ac:dyDescent="0.3">
      <c r="U1094" s="2">
        <v>1090</v>
      </c>
      <c r="V1094">
        <v>1.1889999999999901</v>
      </c>
      <c r="W1094">
        <f t="shared" si="430"/>
        <v>1.1889999999999901</v>
      </c>
      <c r="X1094">
        <f t="shared" si="431"/>
        <v>1.1889999999999901</v>
      </c>
      <c r="Y1094">
        <f t="shared" si="432"/>
        <v>1.1889999999999901</v>
      </c>
      <c r="Z1094" s="4">
        <f t="shared" si="433"/>
        <v>1000374.05</v>
      </c>
      <c r="AA1094" s="4">
        <f t="shared" si="407"/>
        <v>210339.36963523281</v>
      </c>
      <c r="AB1094" s="4">
        <f t="shared" si="434"/>
        <v>1000378.8060000001</v>
      </c>
      <c r="AC1094" s="4">
        <f>SUM($AB$5:AB1094)</f>
        <v>403325889.96999973</v>
      </c>
      <c r="AD1094">
        <f t="shared" si="435"/>
        <v>0.24864911079233312</v>
      </c>
      <c r="AF1094" s="2">
        <v>1090</v>
      </c>
      <c r="AG1094">
        <f t="shared" si="419"/>
        <v>4.0512499999999001</v>
      </c>
      <c r="AH1094">
        <f t="shared" si="420"/>
        <v>4.0512499999999001</v>
      </c>
      <c r="AI1094">
        <f t="shared" si="421"/>
        <v>4.0512499999999001</v>
      </c>
      <c r="AJ1094">
        <f t="shared" si="422"/>
        <v>4.0512499999999001</v>
      </c>
      <c r="AK1094">
        <f t="shared" si="423"/>
        <v>16.2049999999996</v>
      </c>
      <c r="AL1094">
        <v>32.409999999999201</v>
      </c>
      <c r="AM1094">
        <f>SUM($AL$5:AL1094)</f>
        <v>26214.309999999808</v>
      </c>
      <c r="AU1094" s="2">
        <v>1090</v>
      </c>
      <c r="AV1094" s="1">
        <f t="shared" si="429"/>
        <v>27000</v>
      </c>
      <c r="AW1094" s="1">
        <f t="shared" si="424"/>
        <v>27000</v>
      </c>
      <c r="AX1094" s="1">
        <f t="shared" si="425"/>
        <v>27000</v>
      </c>
      <c r="AY1094" s="1">
        <f t="shared" si="426"/>
        <v>27000</v>
      </c>
      <c r="AZ1094" s="1">
        <f t="shared" si="427"/>
        <v>540000</v>
      </c>
      <c r="BA1094" s="1">
        <f t="shared" si="428"/>
        <v>648000</v>
      </c>
      <c r="BB1094">
        <v>5</v>
      </c>
      <c r="BC1094" s="1">
        <f>SUM($BA$5:BA1094)</f>
        <v>352689900</v>
      </c>
      <c r="BD1094" s="1">
        <v>0</v>
      </c>
      <c r="BE1094" s="1">
        <f>SUM($BA$235:BA1094)</f>
        <v>340560000</v>
      </c>
    </row>
    <row r="1095" spans="21:57" x14ac:dyDescent="0.3">
      <c r="U1095" s="2">
        <v>1091</v>
      </c>
      <c r="V1095">
        <v>1.18999999999999</v>
      </c>
      <c r="W1095">
        <f t="shared" si="430"/>
        <v>1.18999999999999</v>
      </c>
      <c r="X1095">
        <f t="shared" si="431"/>
        <v>1.18999999999999</v>
      </c>
      <c r="Y1095">
        <f t="shared" si="432"/>
        <v>1.18999999999999</v>
      </c>
      <c r="Z1095" s="4">
        <f t="shared" si="433"/>
        <v>1002216.62</v>
      </c>
      <c r="AA1095" s="4">
        <f t="shared" si="407"/>
        <v>210549.70900486803</v>
      </c>
      <c r="AB1095" s="4">
        <f t="shared" si="434"/>
        <v>1002221.38</v>
      </c>
      <c r="AC1095" s="4">
        <f>SUM($AB$5:AB1095)</f>
        <v>404328111.34999973</v>
      </c>
      <c r="AD1095">
        <f t="shared" si="435"/>
        <v>0.24848922544360905</v>
      </c>
      <c r="AF1095" s="2">
        <v>1091</v>
      </c>
      <c r="AG1095">
        <f t="shared" si="419"/>
        <v>4.0524999999998998</v>
      </c>
      <c r="AH1095">
        <f t="shared" si="420"/>
        <v>4.0524999999998998</v>
      </c>
      <c r="AI1095">
        <f t="shared" si="421"/>
        <v>4.0524999999998998</v>
      </c>
      <c r="AJ1095">
        <f t="shared" si="422"/>
        <v>4.0524999999998998</v>
      </c>
      <c r="AK1095">
        <f t="shared" si="423"/>
        <v>16.209999999999599</v>
      </c>
      <c r="AL1095">
        <v>32.419999999999199</v>
      </c>
      <c r="AM1095">
        <f>SUM($AL$5:AL1095)</f>
        <v>26246.729999999807</v>
      </c>
      <c r="AU1095" s="2">
        <v>1091</v>
      </c>
      <c r="AV1095" s="1">
        <f t="shared" si="429"/>
        <v>27500</v>
      </c>
      <c r="AW1095" s="1">
        <f t="shared" si="424"/>
        <v>27500</v>
      </c>
      <c r="AX1095" s="1">
        <f t="shared" si="425"/>
        <v>27500</v>
      </c>
      <c r="AY1095" s="1">
        <f t="shared" si="426"/>
        <v>27500</v>
      </c>
      <c r="AZ1095" s="1">
        <f t="shared" si="427"/>
        <v>550000</v>
      </c>
      <c r="BA1095" s="1">
        <f t="shared" si="428"/>
        <v>660000</v>
      </c>
      <c r="BB1095">
        <v>5</v>
      </c>
      <c r="BC1095" s="1">
        <f>SUM($BA$5:BA1095)</f>
        <v>353349900</v>
      </c>
      <c r="BD1095" s="1">
        <v>0</v>
      </c>
      <c r="BE1095" s="1">
        <f>SUM($BA$235:BA1095)</f>
        <v>341220000</v>
      </c>
    </row>
    <row r="1096" spans="21:57" x14ac:dyDescent="0.3">
      <c r="U1096" s="2">
        <v>1092</v>
      </c>
      <c r="V1096">
        <v>1.1909999999999901</v>
      </c>
      <c r="W1096">
        <f t="shared" si="430"/>
        <v>1.1909999999999901</v>
      </c>
      <c r="X1096">
        <f t="shared" si="431"/>
        <v>1.1909999999999901</v>
      </c>
      <c r="Y1096">
        <f t="shared" si="432"/>
        <v>1.1909999999999901</v>
      </c>
      <c r="Z1096" s="4">
        <f t="shared" si="433"/>
        <v>1004061.88</v>
      </c>
      <c r="AA1096" s="4">
        <f t="shared" si="407"/>
        <v>210760.25871387287</v>
      </c>
      <c r="AB1096" s="4">
        <f t="shared" si="434"/>
        <v>1004066.644</v>
      </c>
      <c r="AC1096" s="4">
        <f>SUM($AB$5:AB1096)</f>
        <v>405332177.99399972</v>
      </c>
      <c r="AD1096">
        <f t="shared" si="435"/>
        <v>0.24832966489704214</v>
      </c>
      <c r="AF1096" s="2">
        <v>1092</v>
      </c>
      <c r="AG1096">
        <f t="shared" si="419"/>
        <v>4.0537499999998996</v>
      </c>
      <c r="AH1096">
        <f t="shared" si="420"/>
        <v>4.0537499999998996</v>
      </c>
      <c r="AI1096">
        <f t="shared" si="421"/>
        <v>4.0537499999998996</v>
      </c>
      <c r="AJ1096">
        <f t="shared" si="422"/>
        <v>4.0537499999998996</v>
      </c>
      <c r="AK1096">
        <f t="shared" si="423"/>
        <v>16.214999999999598</v>
      </c>
      <c r="AL1096">
        <v>32.429999999999197</v>
      </c>
      <c r="AM1096">
        <f>SUM($AL$5:AL1096)</f>
        <v>26279.159999999807</v>
      </c>
      <c r="AU1096" s="2">
        <v>1092</v>
      </c>
      <c r="AV1096" s="1">
        <f t="shared" si="429"/>
        <v>27500</v>
      </c>
      <c r="AW1096" s="1">
        <f t="shared" si="424"/>
        <v>27500</v>
      </c>
      <c r="AX1096" s="1">
        <f t="shared" si="425"/>
        <v>27500</v>
      </c>
      <c r="AY1096" s="1">
        <f t="shared" si="426"/>
        <v>27500</v>
      </c>
      <c r="AZ1096" s="1">
        <f t="shared" si="427"/>
        <v>550000</v>
      </c>
      <c r="BA1096" s="1">
        <f t="shared" si="428"/>
        <v>660000</v>
      </c>
      <c r="BB1096">
        <v>5</v>
      </c>
      <c r="BC1096" s="1">
        <f>SUM($BA$5:BA1096)</f>
        <v>354009900</v>
      </c>
      <c r="BD1096" s="1">
        <v>0</v>
      </c>
      <c r="BE1096" s="1">
        <f>SUM($BA$235:BA1096)</f>
        <v>341880000</v>
      </c>
    </row>
    <row r="1097" spans="21:57" x14ac:dyDescent="0.3">
      <c r="U1097" s="2">
        <v>1093</v>
      </c>
      <c r="V1097">
        <v>1.19199999999999</v>
      </c>
      <c r="W1097">
        <f t="shared" si="430"/>
        <v>1.19199999999999</v>
      </c>
      <c r="X1097">
        <f t="shared" si="431"/>
        <v>1.19199999999999</v>
      </c>
      <c r="Y1097">
        <f t="shared" si="432"/>
        <v>1.19199999999999</v>
      </c>
      <c r="Z1097" s="4">
        <f t="shared" si="433"/>
        <v>1005909.8200000001</v>
      </c>
      <c r="AA1097" s="4">
        <f t="shared" si="407"/>
        <v>210971.01897258672</v>
      </c>
      <c r="AB1097" s="4">
        <f t="shared" si="434"/>
        <v>1005914.5880000001</v>
      </c>
      <c r="AC1097" s="4">
        <f>SUM($AB$5:AB1097)</f>
        <v>406338092.58199972</v>
      </c>
      <c r="AD1097">
        <f t="shared" si="435"/>
        <v>0.24817042480522988</v>
      </c>
      <c r="AF1097" s="2">
        <v>1093</v>
      </c>
      <c r="AG1097">
        <f t="shared" si="419"/>
        <v>4.0549999999999002</v>
      </c>
      <c r="AH1097">
        <f t="shared" si="420"/>
        <v>4.0549999999999002</v>
      </c>
      <c r="AI1097">
        <f t="shared" si="421"/>
        <v>4.0549999999999002</v>
      </c>
      <c r="AJ1097">
        <f t="shared" si="422"/>
        <v>4.0549999999999002</v>
      </c>
      <c r="AK1097">
        <f t="shared" si="423"/>
        <v>16.219999999999601</v>
      </c>
      <c r="AL1097">
        <v>32.439999999999202</v>
      </c>
      <c r="AM1097">
        <f>SUM($AL$5:AL1097)</f>
        <v>26311.599999999806</v>
      </c>
      <c r="AU1097" s="2">
        <v>1093</v>
      </c>
      <c r="AV1097" s="1">
        <f t="shared" si="429"/>
        <v>27500</v>
      </c>
      <c r="AW1097" s="1">
        <f t="shared" si="424"/>
        <v>27500</v>
      </c>
      <c r="AX1097" s="1">
        <f t="shared" si="425"/>
        <v>27500</v>
      </c>
      <c r="AY1097" s="1">
        <f t="shared" si="426"/>
        <v>27500</v>
      </c>
      <c r="AZ1097" s="1">
        <f t="shared" si="427"/>
        <v>550000</v>
      </c>
      <c r="BA1097" s="1">
        <f t="shared" si="428"/>
        <v>660000</v>
      </c>
      <c r="BB1097">
        <v>5</v>
      </c>
      <c r="BC1097" s="1">
        <f>SUM($BA$5:BA1097)</f>
        <v>354669900</v>
      </c>
      <c r="BD1097" s="1">
        <v>0</v>
      </c>
      <c r="BE1097" s="1">
        <f>SUM($BA$235:BA1097)</f>
        <v>342540000</v>
      </c>
    </row>
    <row r="1098" spans="21:57" x14ac:dyDescent="0.3">
      <c r="U1098" s="2">
        <v>1094</v>
      </c>
      <c r="V1098">
        <v>1.1929999999999901</v>
      </c>
      <c r="W1098">
        <f t="shared" si="430"/>
        <v>1.1929999999999901</v>
      </c>
      <c r="X1098">
        <f t="shared" si="431"/>
        <v>1.1929999999999901</v>
      </c>
      <c r="Y1098">
        <f t="shared" si="432"/>
        <v>1.1929999999999901</v>
      </c>
      <c r="Z1098" s="4">
        <f t="shared" si="433"/>
        <v>1007760.46</v>
      </c>
      <c r="AA1098" s="4">
        <f t="shared" si="407"/>
        <v>211181.9899915593</v>
      </c>
      <c r="AB1098" s="4">
        <f t="shared" si="434"/>
        <v>1007765.232</v>
      </c>
      <c r="AC1098" s="4">
        <f>SUM($AB$5:AB1098)</f>
        <v>407345857.81399971</v>
      </c>
      <c r="AD1098">
        <f t="shared" si="435"/>
        <v>0.24801150824830054</v>
      </c>
      <c r="AF1098" s="2">
        <v>1094</v>
      </c>
      <c r="AG1098">
        <f t="shared" si="419"/>
        <v>4.0562499999999</v>
      </c>
      <c r="AH1098">
        <f t="shared" si="420"/>
        <v>4.0562499999999</v>
      </c>
      <c r="AI1098">
        <f t="shared" si="421"/>
        <v>4.0562499999999</v>
      </c>
      <c r="AJ1098">
        <f t="shared" si="422"/>
        <v>4.0562499999999</v>
      </c>
      <c r="AK1098">
        <f t="shared" si="423"/>
        <v>16.2249999999996</v>
      </c>
      <c r="AL1098">
        <v>32.4499999999992</v>
      </c>
      <c r="AM1098">
        <f>SUM($AL$5:AL1098)</f>
        <v>26344.049999999806</v>
      </c>
      <c r="AU1098" s="2">
        <v>1094</v>
      </c>
      <c r="AV1098" s="1">
        <f t="shared" si="429"/>
        <v>27500</v>
      </c>
      <c r="AW1098" s="1">
        <f t="shared" si="424"/>
        <v>27500</v>
      </c>
      <c r="AX1098" s="1">
        <f t="shared" si="425"/>
        <v>27500</v>
      </c>
      <c r="AY1098" s="1">
        <f t="shared" si="426"/>
        <v>27500</v>
      </c>
      <c r="AZ1098" s="1">
        <f t="shared" si="427"/>
        <v>550000</v>
      </c>
      <c r="BA1098" s="1">
        <f t="shared" si="428"/>
        <v>660000</v>
      </c>
      <c r="BB1098">
        <v>5</v>
      </c>
      <c r="BC1098" s="1">
        <f>SUM($BA$5:BA1098)</f>
        <v>355329900</v>
      </c>
      <c r="BD1098" s="1">
        <v>0</v>
      </c>
      <c r="BE1098" s="1">
        <f>SUM($BA$235:BA1098)</f>
        <v>343200000</v>
      </c>
    </row>
    <row r="1099" spans="21:57" x14ac:dyDescent="0.3">
      <c r="U1099" s="2">
        <v>1095</v>
      </c>
      <c r="V1099">
        <v>1.19399999999999</v>
      </c>
      <c r="W1099">
        <f t="shared" si="430"/>
        <v>1.19399999999999</v>
      </c>
      <c r="X1099">
        <f t="shared" si="431"/>
        <v>1.19399999999999</v>
      </c>
      <c r="Y1099">
        <f t="shared" si="432"/>
        <v>1.19399999999999</v>
      </c>
      <c r="Z1099" s="4">
        <f t="shared" si="433"/>
        <v>1009613.79</v>
      </c>
      <c r="AA1099" s="4">
        <f t="shared" si="407"/>
        <v>211393.17198155084</v>
      </c>
      <c r="AB1099" s="4">
        <f t="shared" si="434"/>
        <v>1009618.566</v>
      </c>
      <c r="AC1099" s="4">
        <f>SUM($AB$5:AB1099)</f>
        <v>408355476.3799997</v>
      </c>
      <c r="AD1099">
        <f t="shared" si="435"/>
        <v>0.24785291089445466</v>
      </c>
      <c r="AF1099" s="2">
        <v>1095</v>
      </c>
      <c r="AG1099">
        <f t="shared" si="419"/>
        <v>4.0574999999998997</v>
      </c>
      <c r="AH1099">
        <f t="shared" si="420"/>
        <v>4.0574999999998997</v>
      </c>
      <c r="AI1099">
        <f t="shared" si="421"/>
        <v>4.0574999999998997</v>
      </c>
      <c r="AJ1099">
        <f t="shared" si="422"/>
        <v>4.0574999999998997</v>
      </c>
      <c r="AK1099">
        <f t="shared" si="423"/>
        <v>16.229999999999599</v>
      </c>
      <c r="AL1099">
        <v>32.459999999999198</v>
      </c>
      <c r="AM1099">
        <f>SUM($AL$5:AL1099)</f>
        <v>26376.509999999806</v>
      </c>
      <c r="AU1099" s="2">
        <v>1095</v>
      </c>
      <c r="AV1099" s="1">
        <f t="shared" si="429"/>
        <v>27500</v>
      </c>
      <c r="AW1099" s="1">
        <f t="shared" si="424"/>
        <v>27500</v>
      </c>
      <c r="AX1099" s="1">
        <f t="shared" si="425"/>
        <v>27500</v>
      </c>
      <c r="AY1099" s="1">
        <f t="shared" si="426"/>
        <v>27500</v>
      </c>
      <c r="AZ1099" s="1">
        <f t="shared" si="427"/>
        <v>550000</v>
      </c>
      <c r="BA1099" s="1">
        <f t="shared" si="428"/>
        <v>660000</v>
      </c>
      <c r="BB1099">
        <v>5</v>
      </c>
      <c r="BC1099" s="1">
        <f>SUM($BA$5:BA1099)</f>
        <v>355989900</v>
      </c>
      <c r="BD1099" s="1">
        <v>0</v>
      </c>
      <c r="BE1099" s="1">
        <f>SUM($BA$235:BA1099)</f>
        <v>343860000</v>
      </c>
    </row>
    <row r="1100" spans="21:57" x14ac:dyDescent="0.3">
      <c r="U1100" s="2">
        <v>1096</v>
      </c>
      <c r="V1100">
        <v>1.1949999999999901</v>
      </c>
      <c r="W1100">
        <f t="shared" si="430"/>
        <v>1.1949999999999901</v>
      </c>
      <c r="X1100">
        <f t="shared" si="431"/>
        <v>1.1949999999999901</v>
      </c>
      <c r="Y1100">
        <f t="shared" si="432"/>
        <v>1.1949999999999901</v>
      </c>
      <c r="Z1100" s="4">
        <f t="shared" si="433"/>
        <v>1011469.83</v>
      </c>
      <c r="AA1100" s="4">
        <f t="shared" si="407"/>
        <v>211604.56515353237</v>
      </c>
      <c r="AB1100" s="4">
        <f t="shared" si="434"/>
        <v>1011474.61</v>
      </c>
      <c r="AC1100" s="4">
        <f>SUM($AB$5:AB1100)</f>
        <v>409366950.98999971</v>
      </c>
      <c r="AD1100">
        <f t="shared" si="435"/>
        <v>0.24769463580274739</v>
      </c>
      <c r="AF1100" s="2">
        <v>1096</v>
      </c>
      <c r="AG1100">
        <f t="shared" si="419"/>
        <v>4.0587499999999004</v>
      </c>
      <c r="AH1100">
        <f t="shared" si="420"/>
        <v>4.0587499999999004</v>
      </c>
      <c r="AI1100">
        <f t="shared" si="421"/>
        <v>4.0587499999999004</v>
      </c>
      <c r="AJ1100">
        <f t="shared" si="422"/>
        <v>4.0587499999999004</v>
      </c>
      <c r="AK1100">
        <f t="shared" si="423"/>
        <v>16.234999999999602</v>
      </c>
      <c r="AL1100">
        <v>32.469999999999203</v>
      </c>
      <c r="AM1100">
        <f>SUM($AL$5:AL1100)</f>
        <v>26408.979999999803</v>
      </c>
      <c r="AU1100" s="2">
        <v>1096</v>
      </c>
      <c r="AV1100" s="1">
        <f t="shared" si="429"/>
        <v>27500</v>
      </c>
      <c r="AW1100" s="1">
        <f t="shared" si="424"/>
        <v>27500</v>
      </c>
      <c r="AX1100" s="1">
        <f t="shared" si="425"/>
        <v>27500</v>
      </c>
      <c r="AY1100" s="1">
        <f t="shared" si="426"/>
        <v>27500</v>
      </c>
      <c r="AZ1100" s="1">
        <f t="shared" si="427"/>
        <v>550000</v>
      </c>
      <c r="BA1100" s="1">
        <f t="shared" si="428"/>
        <v>660000</v>
      </c>
      <c r="BB1100">
        <v>5</v>
      </c>
      <c r="BC1100" s="1">
        <f>SUM($BA$5:BA1100)</f>
        <v>356649900</v>
      </c>
      <c r="BD1100" s="1">
        <v>0</v>
      </c>
      <c r="BE1100" s="1">
        <f>SUM($BA$235:BA1100)</f>
        <v>344520000</v>
      </c>
    </row>
    <row r="1101" spans="21:57" x14ac:dyDescent="0.3">
      <c r="U1101" s="2">
        <v>1097</v>
      </c>
      <c r="V1101">
        <v>1.19599999999999</v>
      </c>
      <c r="W1101">
        <f t="shared" si="430"/>
        <v>1.19599999999999</v>
      </c>
      <c r="X1101">
        <f t="shared" si="431"/>
        <v>1.19599999999999</v>
      </c>
      <c r="Y1101">
        <f t="shared" si="432"/>
        <v>1.19599999999999</v>
      </c>
      <c r="Z1101" s="4">
        <f t="shared" si="433"/>
        <v>1013328.56</v>
      </c>
      <c r="AA1101" s="4">
        <f t="shared" si="407"/>
        <v>211816.16971868588</v>
      </c>
      <c r="AB1101" s="4">
        <f t="shared" si="434"/>
        <v>1013333.344</v>
      </c>
      <c r="AC1101" s="4">
        <f>SUM($AB$5:AB1101)</f>
        <v>410380284.33399969</v>
      </c>
      <c r="AD1101">
        <f t="shared" si="435"/>
        <v>0.24753667621418132</v>
      </c>
      <c r="AF1101" s="2">
        <v>1097</v>
      </c>
      <c r="AG1101">
        <f t="shared" si="419"/>
        <v>4.0599999999999001</v>
      </c>
      <c r="AH1101">
        <f t="shared" si="420"/>
        <v>4.0599999999999001</v>
      </c>
      <c r="AI1101">
        <f t="shared" si="421"/>
        <v>4.0599999999999001</v>
      </c>
      <c r="AJ1101">
        <f t="shared" si="422"/>
        <v>4.0599999999999001</v>
      </c>
      <c r="AK1101">
        <f t="shared" si="423"/>
        <v>16.239999999999601</v>
      </c>
      <c r="AL1101">
        <v>32.479999999999201</v>
      </c>
      <c r="AM1101">
        <f>SUM($AL$5:AL1101)</f>
        <v>26441.459999999803</v>
      </c>
      <c r="AU1101" s="2">
        <v>1097</v>
      </c>
      <c r="AV1101" s="1">
        <f t="shared" si="429"/>
        <v>27500</v>
      </c>
      <c r="AW1101" s="1">
        <f t="shared" si="424"/>
        <v>27500</v>
      </c>
      <c r="AX1101" s="1">
        <f t="shared" si="425"/>
        <v>27500</v>
      </c>
      <c r="AY1101" s="1">
        <f t="shared" si="426"/>
        <v>27500</v>
      </c>
      <c r="AZ1101" s="1">
        <f t="shared" si="427"/>
        <v>550000</v>
      </c>
      <c r="BA1101" s="1">
        <f t="shared" si="428"/>
        <v>660000</v>
      </c>
      <c r="BB1101">
        <v>5</v>
      </c>
      <c r="BC1101" s="1">
        <f>SUM($BA$5:BA1101)</f>
        <v>357309900</v>
      </c>
      <c r="BD1101" s="1">
        <v>0</v>
      </c>
      <c r="BE1101" s="1">
        <f>SUM($BA$235:BA1101)</f>
        <v>345180000</v>
      </c>
    </row>
    <row r="1102" spans="21:57" x14ac:dyDescent="0.3">
      <c r="U1102" s="2">
        <v>1098</v>
      </c>
      <c r="V1102">
        <v>1.1969999999999901</v>
      </c>
      <c r="W1102">
        <f t="shared" si="430"/>
        <v>1.1969999999999901</v>
      </c>
      <c r="X1102">
        <f t="shared" si="431"/>
        <v>1.1969999999999901</v>
      </c>
      <c r="Y1102">
        <f t="shared" si="432"/>
        <v>1.1969999999999901</v>
      </c>
      <c r="Z1102" s="4">
        <f t="shared" si="433"/>
        <v>1015190</v>
      </c>
      <c r="AA1102" s="4">
        <f t="shared" si="407"/>
        <v>212027.98588840454</v>
      </c>
      <c r="AB1102" s="4">
        <f t="shared" si="434"/>
        <v>1015194.7879999999</v>
      </c>
      <c r="AC1102" s="4">
        <f>SUM($AB$5:AB1102)</f>
        <v>411395479.12199968</v>
      </c>
      <c r="AD1102">
        <f t="shared" si="435"/>
        <v>0.24737903519111126</v>
      </c>
      <c r="AF1102" s="2">
        <v>1098</v>
      </c>
      <c r="AG1102">
        <f t="shared" si="419"/>
        <v>4.0612499999998999</v>
      </c>
      <c r="AH1102">
        <f t="shared" si="420"/>
        <v>4.0612499999998999</v>
      </c>
      <c r="AI1102">
        <f t="shared" si="421"/>
        <v>4.0612499999998999</v>
      </c>
      <c r="AJ1102">
        <f t="shared" si="422"/>
        <v>4.0612499999998999</v>
      </c>
      <c r="AK1102">
        <f t="shared" si="423"/>
        <v>16.2449999999996</v>
      </c>
      <c r="AL1102">
        <v>32.489999999999199</v>
      </c>
      <c r="AM1102">
        <f>SUM($AL$5:AL1102)</f>
        <v>26473.949999999801</v>
      </c>
      <c r="AU1102" s="2">
        <v>1098</v>
      </c>
      <c r="AV1102" s="1">
        <f t="shared" si="429"/>
        <v>27500</v>
      </c>
      <c r="AW1102" s="1">
        <f t="shared" si="424"/>
        <v>27500</v>
      </c>
      <c r="AX1102" s="1">
        <f t="shared" si="425"/>
        <v>27500</v>
      </c>
      <c r="AY1102" s="1">
        <f t="shared" si="426"/>
        <v>27500</v>
      </c>
      <c r="AZ1102" s="1">
        <f t="shared" si="427"/>
        <v>550000</v>
      </c>
      <c r="BA1102" s="1">
        <f t="shared" si="428"/>
        <v>660000</v>
      </c>
      <c r="BB1102">
        <v>5</v>
      </c>
      <c r="BC1102" s="1">
        <f>SUM($BA$5:BA1102)</f>
        <v>357969900</v>
      </c>
      <c r="BD1102" s="1">
        <v>0</v>
      </c>
      <c r="BE1102" s="1">
        <f>SUM($BA$235:BA1102)</f>
        <v>345840000</v>
      </c>
    </row>
    <row r="1103" spans="21:57" x14ac:dyDescent="0.3">
      <c r="U1103" s="2">
        <v>1099</v>
      </c>
      <c r="V1103">
        <v>1.19799999999999</v>
      </c>
      <c r="W1103">
        <f t="shared" si="430"/>
        <v>1.19799999999999</v>
      </c>
      <c r="X1103">
        <f t="shared" si="431"/>
        <v>1.19799999999999</v>
      </c>
      <c r="Y1103">
        <f t="shared" si="432"/>
        <v>1.19799999999999</v>
      </c>
      <c r="Z1103" s="4">
        <f t="shared" si="433"/>
        <v>1017054.15</v>
      </c>
      <c r="AA1103" s="4">
        <f t="shared" si="407"/>
        <v>212240.01387429293</v>
      </c>
      <c r="AB1103" s="4">
        <f t="shared" si="434"/>
        <v>1017058.942</v>
      </c>
      <c r="AC1103" s="4">
        <f>SUM($AB$5:AB1103)</f>
        <v>412412538.06399965</v>
      </c>
      <c r="AD1103">
        <f t="shared" si="435"/>
        <v>0.247221710887679</v>
      </c>
      <c r="AF1103" s="2">
        <v>1099</v>
      </c>
      <c r="AG1103">
        <f t="shared" si="419"/>
        <v>4.0624999999998996</v>
      </c>
      <c r="AH1103">
        <f t="shared" si="420"/>
        <v>4.0624999999998996</v>
      </c>
      <c r="AI1103">
        <f t="shared" si="421"/>
        <v>4.0624999999998996</v>
      </c>
      <c r="AJ1103">
        <f t="shared" si="422"/>
        <v>4.0624999999998996</v>
      </c>
      <c r="AK1103">
        <f t="shared" si="423"/>
        <v>16.249999999999599</v>
      </c>
      <c r="AL1103">
        <v>32.499999999999197</v>
      </c>
      <c r="AM1103">
        <f>SUM($AL$5:AL1103)</f>
        <v>26506.449999999801</v>
      </c>
      <c r="AU1103" s="2">
        <v>1099</v>
      </c>
      <c r="AV1103" s="1">
        <f t="shared" si="429"/>
        <v>27500</v>
      </c>
      <c r="AW1103" s="1">
        <f t="shared" si="424"/>
        <v>27500</v>
      </c>
      <c r="AX1103" s="1">
        <f t="shared" si="425"/>
        <v>27500</v>
      </c>
      <c r="AY1103" s="1">
        <f t="shared" si="426"/>
        <v>27500</v>
      </c>
      <c r="AZ1103" s="1">
        <f t="shared" si="427"/>
        <v>550000</v>
      </c>
      <c r="BA1103" s="1">
        <f t="shared" si="428"/>
        <v>660000</v>
      </c>
      <c r="BB1103">
        <v>5</v>
      </c>
      <c r="BC1103" s="1">
        <f>SUM($BA$5:BA1103)</f>
        <v>358629900</v>
      </c>
      <c r="BD1103" s="1">
        <v>0</v>
      </c>
      <c r="BE1103" s="1">
        <f>SUM($BA$235:BA1103)</f>
        <v>346500000</v>
      </c>
    </row>
    <row r="1104" spans="21:57" x14ac:dyDescent="0.3">
      <c r="U1104" s="2">
        <v>1100</v>
      </c>
      <c r="V1104">
        <v>1.1989999999999901</v>
      </c>
      <c r="W1104">
        <f t="shared" si="430"/>
        <v>1.1989999999999901</v>
      </c>
      <c r="X1104">
        <f t="shared" si="431"/>
        <v>1.1989999999999901</v>
      </c>
      <c r="Y1104">
        <f t="shared" si="432"/>
        <v>1.1989999999999901</v>
      </c>
      <c r="Z1104" s="4">
        <f t="shared" si="433"/>
        <v>1018921.01</v>
      </c>
      <c r="AA1104" s="4">
        <f t="shared" si="407"/>
        <v>212452.25388816721</v>
      </c>
      <c r="AB1104" s="4">
        <f t="shared" si="434"/>
        <v>1018925.806</v>
      </c>
      <c r="AC1104" s="4">
        <f>SUM($AB$5:AB1104)</f>
        <v>413431463.86999965</v>
      </c>
      <c r="AD1104">
        <f t="shared" si="435"/>
        <v>0.24706470147177578</v>
      </c>
      <c r="AF1104" s="2">
        <v>1100</v>
      </c>
      <c r="AG1104">
        <f t="shared" si="419"/>
        <v>4.0637499999999003</v>
      </c>
      <c r="AH1104">
        <f t="shared" si="420"/>
        <v>4.0637499999999003</v>
      </c>
      <c r="AI1104">
        <f t="shared" si="421"/>
        <v>4.0637499999999003</v>
      </c>
      <c r="AJ1104">
        <f t="shared" si="422"/>
        <v>4.0637499999999003</v>
      </c>
      <c r="AK1104">
        <f t="shared" si="423"/>
        <v>16.254999999999601</v>
      </c>
      <c r="AL1104">
        <v>32.509999999999202</v>
      </c>
      <c r="AM1104">
        <f>SUM($AL$5:AL1104)</f>
        <v>26538.959999999799</v>
      </c>
      <c r="AU1104" s="2">
        <v>1100</v>
      </c>
      <c r="AV1104" s="1">
        <f t="shared" si="429"/>
        <v>27500</v>
      </c>
      <c r="AW1104" s="1">
        <f t="shared" si="424"/>
        <v>27500</v>
      </c>
      <c r="AX1104" s="1">
        <f t="shared" si="425"/>
        <v>27500</v>
      </c>
      <c r="AY1104" s="1">
        <f t="shared" si="426"/>
        <v>27500</v>
      </c>
      <c r="AZ1104" s="1">
        <f t="shared" si="427"/>
        <v>550000</v>
      </c>
      <c r="BA1104" s="1">
        <f t="shared" si="428"/>
        <v>660000</v>
      </c>
      <c r="BB1104">
        <v>5</v>
      </c>
      <c r="BC1104" s="1">
        <f>SUM($BA$5:BA1104)</f>
        <v>359289900</v>
      </c>
      <c r="BD1104" s="1">
        <v>0</v>
      </c>
      <c r="BE1104" s="1">
        <f>SUM($BA$235:BA1104)</f>
        <v>347160000</v>
      </c>
    </row>
    <row r="1105" spans="21:57" x14ac:dyDescent="0.3">
      <c r="U1105" s="2">
        <v>1101</v>
      </c>
      <c r="V1105">
        <v>1.19999999999999</v>
      </c>
      <c r="W1105">
        <f t="shared" si="430"/>
        <v>1.19999999999999</v>
      </c>
      <c r="X1105">
        <f t="shared" si="431"/>
        <v>1.19999999999999</v>
      </c>
      <c r="Y1105">
        <f t="shared" si="432"/>
        <v>1.19999999999999</v>
      </c>
      <c r="Z1105" s="4">
        <f t="shared" si="433"/>
        <v>1020790.59</v>
      </c>
      <c r="AA1105" s="4">
        <f t="shared" si="407"/>
        <v>212664.70614205537</v>
      </c>
      <c r="AB1105" s="4">
        <f t="shared" si="434"/>
        <v>1020795.39</v>
      </c>
      <c r="AC1105" s="4">
        <f>SUM($AB$5:AB1105)</f>
        <v>414452259.25999963</v>
      </c>
      <c r="AD1105">
        <f t="shared" si="435"/>
        <v>0.24690800754365588</v>
      </c>
      <c r="AF1105" s="2">
        <v>1101</v>
      </c>
      <c r="AG1105">
        <f t="shared" si="419"/>
        <v>4.0649999999999</v>
      </c>
      <c r="AH1105">
        <f t="shared" si="420"/>
        <v>4.0649999999999</v>
      </c>
      <c r="AI1105">
        <f t="shared" si="421"/>
        <v>4.0649999999999</v>
      </c>
      <c r="AJ1105">
        <f t="shared" si="422"/>
        <v>4.0649999999999</v>
      </c>
      <c r="AK1105">
        <f t="shared" si="423"/>
        <v>16.2599999999996</v>
      </c>
      <c r="AL1105">
        <v>32.5199999999992</v>
      </c>
      <c r="AM1105">
        <f>SUM($AL$5:AL1105)</f>
        <v>26571.479999999799</v>
      </c>
      <c r="AU1105" s="2">
        <v>1101</v>
      </c>
      <c r="AV1105" s="1">
        <f t="shared" si="429"/>
        <v>27500</v>
      </c>
      <c r="AW1105" s="1">
        <f t="shared" si="424"/>
        <v>27500</v>
      </c>
      <c r="AX1105" s="1">
        <f t="shared" si="425"/>
        <v>27500</v>
      </c>
      <c r="AY1105" s="1">
        <f t="shared" si="426"/>
        <v>27500</v>
      </c>
      <c r="AZ1105" s="1">
        <f t="shared" si="427"/>
        <v>550000</v>
      </c>
      <c r="BA1105" s="1">
        <f t="shared" si="428"/>
        <v>660000</v>
      </c>
      <c r="BB1105">
        <v>5</v>
      </c>
      <c r="BC1105" s="1">
        <f>SUM($BA$5:BA1105)</f>
        <v>359949900</v>
      </c>
      <c r="BD1105" s="1">
        <v>0</v>
      </c>
      <c r="BE1105" s="1">
        <f>SUM($BA$235:BA1105)</f>
        <v>347820000</v>
      </c>
    </row>
    <row r="1106" spans="21:57" x14ac:dyDescent="0.3">
      <c r="U1106" s="2">
        <v>1102</v>
      </c>
      <c r="V1106">
        <v>1.2009999999999901</v>
      </c>
      <c r="W1106">
        <f t="shared" si="430"/>
        <v>1.2009999999999901</v>
      </c>
      <c r="X1106">
        <f t="shared" si="431"/>
        <v>1.2009999999999901</v>
      </c>
      <c r="Y1106">
        <f t="shared" si="432"/>
        <v>1.2009999999999901</v>
      </c>
      <c r="Z1106" s="4">
        <f t="shared" si="433"/>
        <v>1022662.89</v>
      </c>
      <c r="AA1106" s="4">
        <f t="shared" si="407"/>
        <v>212877.3708481974</v>
      </c>
      <c r="AB1106" s="4">
        <f t="shared" si="434"/>
        <v>1022667.694</v>
      </c>
      <c r="AC1106" s="4">
        <f>SUM($AB$5:AB1106)</f>
        <v>415474926.95399964</v>
      </c>
      <c r="AD1106">
        <f t="shared" si="435"/>
        <v>0.2467516272745065</v>
      </c>
      <c r="AF1106" s="2">
        <v>1102</v>
      </c>
      <c r="AG1106">
        <f t="shared" si="419"/>
        <v>4.0662499999998998</v>
      </c>
      <c r="AH1106">
        <f t="shared" si="420"/>
        <v>4.0662499999998998</v>
      </c>
      <c r="AI1106">
        <f t="shared" si="421"/>
        <v>4.0662499999998998</v>
      </c>
      <c r="AJ1106">
        <f t="shared" si="422"/>
        <v>4.0662499999998998</v>
      </c>
      <c r="AK1106">
        <f t="shared" si="423"/>
        <v>16.264999999999599</v>
      </c>
      <c r="AL1106">
        <v>32.529999999999198</v>
      </c>
      <c r="AM1106">
        <f>SUM($AL$5:AL1106)</f>
        <v>26604.009999999798</v>
      </c>
      <c r="AU1106" s="2">
        <v>1102</v>
      </c>
      <c r="AV1106" s="1">
        <f t="shared" si="429"/>
        <v>27500</v>
      </c>
      <c r="AW1106" s="1">
        <f t="shared" si="424"/>
        <v>27500</v>
      </c>
      <c r="AX1106" s="1">
        <f t="shared" si="425"/>
        <v>27500</v>
      </c>
      <c r="AY1106" s="1">
        <f t="shared" si="426"/>
        <v>27500</v>
      </c>
      <c r="AZ1106" s="1">
        <f t="shared" si="427"/>
        <v>550000</v>
      </c>
      <c r="BA1106" s="1">
        <f t="shared" si="428"/>
        <v>660000</v>
      </c>
      <c r="BB1106">
        <v>5</v>
      </c>
      <c r="BC1106" s="1">
        <f>SUM($BA$5:BA1106)</f>
        <v>360609900</v>
      </c>
      <c r="BD1106" s="1">
        <v>0</v>
      </c>
      <c r="BE1106" s="1">
        <f>SUM($BA$235:BA1106)</f>
        <v>348480000</v>
      </c>
    </row>
    <row r="1107" spans="21:57" x14ac:dyDescent="0.3">
      <c r="U1107" s="2">
        <v>1103</v>
      </c>
      <c r="V1107">
        <v>1.20199999999999</v>
      </c>
      <c r="W1107">
        <f t="shared" si="430"/>
        <v>1.20199999999999</v>
      </c>
      <c r="X1107">
        <f t="shared" si="431"/>
        <v>1.20199999999999</v>
      </c>
      <c r="Y1107">
        <f t="shared" si="432"/>
        <v>1.20199999999999</v>
      </c>
      <c r="Z1107" s="4">
        <f t="shared" si="433"/>
        <v>1024537.92</v>
      </c>
      <c r="AA1107" s="4">
        <f t="shared" si="407"/>
        <v>213090.24821904558</v>
      </c>
      <c r="AB1107" s="4">
        <f t="shared" si="434"/>
        <v>1024542.728</v>
      </c>
      <c r="AC1107" s="4">
        <f>SUM($AB$5:AB1107)</f>
        <v>416499469.68199962</v>
      </c>
      <c r="AD1107">
        <f t="shared" si="435"/>
        <v>0.24659556125595519</v>
      </c>
      <c r="AF1107" s="2">
        <v>1103</v>
      </c>
      <c r="AG1107">
        <f t="shared" si="419"/>
        <v>4.0674999999999004</v>
      </c>
      <c r="AH1107">
        <f t="shared" si="420"/>
        <v>4.0674999999999004</v>
      </c>
      <c r="AI1107">
        <f t="shared" si="421"/>
        <v>4.0674999999999004</v>
      </c>
      <c r="AJ1107">
        <f t="shared" si="422"/>
        <v>4.0674999999999004</v>
      </c>
      <c r="AK1107">
        <f t="shared" si="423"/>
        <v>16.269999999999602</v>
      </c>
      <c r="AL1107">
        <v>32.539999999999203</v>
      </c>
      <c r="AM1107">
        <f>SUM($AL$5:AL1107)</f>
        <v>26636.549999999799</v>
      </c>
      <c r="AU1107" s="2">
        <v>1103</v>
      </c>
      <c r="AV1107" s="1">
        <f t="shared" si="429"/>
        <v>27500</v>
      </c>
      <c r="AW1107" s="1">
        <f t="shared" si="424"/>
        <v>27500</v>
      </c>
      <c r="AX1107" s="1">
        <f t="shared" si="425"/>
        <v>27500</v>
      </c>
      <c r="AY1107" s="1">
        <f t="shared" si="426"/>
        <v>27500</v>
      </c>
      <c r="AZ1107" s="1">
        <f t="shared" si="427"/>
        <v>550000</v>
      </c>
      <c r="BA1107" s="1">
        <f t="shared" si="428"/>
        <v>660000</v>
      </c>
      <c r="BB1107">
        <v>5</v>
      </c>
      <c r="BC1107" s="1">
        <f>SUM($BA$5:BA1107)</f>
        <v>361269900</v>
      </c>
      <c r="BD1107" s="1">
        <v>0</v>
      </c>
      <c r="BE1107" s="1">
        <f>SUM($BA$235:BA1107)</f>
        <v>349140000</v>
      </c>
    </row>
    <row r="1108" spans="21:57" x14ac:dyDescent="0.3">
      <c r="U1108" s="2">
        <v>1104</v>
      </c>
      <c r="V1108">
        <v>1.2029999999999901</v>
      </c>
      <c r="W1108">
        <f t="shared" si="430"/>
        <v>1.2029999999999901</v>
      </c>
      <c r="X1108">
        <f t="shared" si="431"/>
        <v>1.2029999999999901</v>
      </c>
      <c r="Y1108">
        <f t="shared" si="432"/>
        <v>1.2029999999999901</v>
      </c>
      <c r="Z1108" s="4">
        <f t="shared" si="433"/>
        <v>1026415.67</v>
      </c>
      <c r="AA1108" s="4">
        <f t="shared" ref="AA1108:AA1171" si="436">AA1107*1.001</f>
        <v>213303.33846726461</v>
      </c>
      <c r="AB1108" s="4">
        <f t="shared" si="434"/>
        <v>1026420.4820000001</v>
      </c>
      <c r="AC1108" s="4">
        <f>SUM($AB$5:AB1108)</f>
        <v>417525890.16399962</v>
      </c>
      <c r="AD1108">
        <f t="shared" si="435"/>
        <v>0.24643980526161841</v>
      </c>
      <c r="AF1108" s="2">
        <v>1104</v>
      </c>
      <c r="AG1108">
        <f t="shared" si="419"/>
        <v>4.0687499999999002</v>
      </c>
      <c r="AH1108">
        <f t="shared" si="420"/>
        <v>4.0687499999999002</v>
      </c>
      <c r="AI1108">
        <f t="shared" si="421"/>
        <v>4.0687499999999002</v>
      </c>
      <c r="AJ1108">
        <f t="shared" si="422"/>
        <v>4.0687499999999002</v>
      </c>
      <c r="AK1108">
        <f t="shared" si="423"/>
        <v>16.274999999999601</v>
      </c>
      <c r="AL1108">
        <v>32.549999999999201</v>
      </c>
      <c r="AM1108">
        <f>SUM($AL$5:AL1108)</f>
        <v>26669.099999999798</v>
      </c>
      <c r="AU1108" s="2">
        <v>1104</v>
      </c>
      <c r="AV1108" s="1">
        <f t="shared" si="429"/>
        <v>27500</v>
      </c>
      <c r="AW1108" s="1">
        <f t="shared" si="424"/>
        <v>27500</v>
      </c>
      <c r="AX1108" s="1">
        <f t="shared" si="425"/>
        <v>27500</v>
      </c>
      <c r="AY1108" s="1">
        <f t="shared" si="426"/>
        <v>27500</v>
      </c>
      <c r="AZ1108" s="1">
        <f t="shared" si="427"/>
        <v>550000</v>
      </c>
      <c r="BA1108" s="1">
        <f t="shared" si="428"/>
        <v>660000</v>
      </c>
      <c r="BB1108">
        <v>5</v>
      </c>
      <c r="BC1108" s="1">
        <f>SUM($BA$5:BA1108)</f>
        <v>361929900</v>
      </c>
      <c r="BD1108" s="1">
        <v>0</v>
      </c>
      <c r="BE1108" s="1">
        <f>SUM($BA$235:BA1108)</f>
        <v>349800000</v>
      </c>
    </row>
    <row r="1109" spans="21:57" x14ac:dyDescent="0.3">
      <c r="U1109" s="2">
        <v>1105</v>
      </c>
      <c r="V1109">
        <v>1.20399999999999</v>
      </c>
      <c r="W1109">
        <f t="shared" si="430"/>
        <v>1.20399999999999</v>
      </c>
      <c r="X1109">
        <f t="shared" si="431"/>
        <v>1.20399999999999</v>
      </c>
      <c r="Y1109">
        <f t="shared" si="432"/>
        <v>1.20399999999999</v>
      </c>
      <c r="Z1109" s="4">
        <f t="shared" si="433"/>
        <v>1028296.15</v>
      </c>
      <c r="AA1109" s="4">
        <f t="shared" si="436"/>
        <v>213516.64180573184</v>
      </c>
      <c r="AB1109" s="4">
        <f t="shared" si="434"/>
        <v>1028300.966</v>
      </c>
      <c r="AC1109" s="4">
        <f>SUM($AB$5:AB1109)</f>
        <v>418554191.12999964</v>
      </c>
      <c r="AD1109">
        <f t="shared" si="435"/>
        <v>0.2462843598982844</v>
      </c>
      <c r="AF1109" s="2">
        <v>1105</v>
      </c>
      <c r="AG1109">
        <f t="shared" si="419"/>
        <v>4.0699999999998999</v>
      </c>
      <c r="AH1109">
        <f t="shared" si="420"/>
        <v>4.0699999999998999</v>
      </c>
      <c r="AI1109">
        <f t="shared" si="421"/>
        <v>4.0699999999998999</v>
      </c>
      <c r="AJ1109">
        <f t="shared" si="422"/>
        <v>4.0699999999998999</v>
      </c>
      <c r="AK1109">
        <f t="shared" si="423"/>
        <v>16.2799999999996</v>
      </c>
      <c r="AL1109">
        <v>32.559999999999199</v>
      </c>
      <c r="AM1109">
        <f>SUM($AL$5:AL1109)</f>
        <v>26701.659999999796</v>
      </c>
      <c r="AU1109" s="2">
        <v>1105</v>
      </c>
      <c r="AV1109" s="1">
        <f t="shared" si="429"/>
        <v>27500</v>
      </c>
      <c r="AW1109" s="1">
        <f t="shared" si="424"/>
        <v>27500</v>
      </c>
      <c r="AX1109" s="1">
        <f t="shared" si="425"/>
        <v>27500</v>
      </c>
      <c r="AY1109" s="1">
        <f t="shared" si="426"/>
        <v>27500</v>
      </c>
      <c r="AZ1109" s="1">
        <f t="shared" si="427"/>
        <v>550000</v>
      </c>
      <c r="BA1109" s="1">
        <f t="shared" si="428"/>
        <v>660000</v>
      </c>
      <c r="BB1109">
        <v>5</v>
      </c>
      <c r="BC1109" s="1">
        <f>SUM($BA$5:BA1109)</f>
        <v>362589900</v>
      </c>
      <c r="BD1109" s="1">
        <v>0</v>
      </c>
      <c r="BE1109" s="1">
        <f>SUM($BA$235:BA1109)</f>
        <v>350460000</v>
      </c>
    </row>
    <row r="1110" spans="21:57" x14ac:dyDescent="0.3">
      <c r="U1110" s="2">
        <v>1106</v>
      </c>
      <c r="V1110">
        <v>1.2049999999999901</v>
      </c>
      <c r="W1110">
        <f t="shared" si="430"/>
        <v>1.2049999999999901</v>
      </c>
      <c r="X1110">
        <f t="shared" si="431"/>
        <v>1.2049999999999901</v>
      </c>
      <c r="Y1110">
        <f t="shared" si="432"/>
        <v>1.2049999999999901</v>
      </c>
      <c r="Z1110" s="4">
        <f t="shared" si="433"/>
        <v>1030179.37</v>
      </c>
      <c r="AA1110" s="4">
        <f t="shared" si="436"/>
        <v>213730.15844753754</v>
      </c>
      <c r="AB1110" s="4">
        <f t="shared" si="434"/>
        <v>1030184.19</v>
      </c>
      <c r="AC1110" s="4">
        <f>SUM($AB$5:AB1110)</f>
        <v>419584375.31999964</v>
      </c>
      <c r="AD1110">
        <f t="shared" si="435"/>
        <v>0.24612922575658322</v>
      </c>
      <c r="AF1110" s="2">
        <v>1106</v>
      </c>
      <c r="AG1110">
        <f t="shared" si="419"/>
        <v>4.0712499999998997</v>
      </c>
      <c r="AH1110">
        <f t="shared" si="420"/>
        <v>4.0712499999998997</v>
      </c>
      <c r="AI1110">
        <f t="shared" si="421"/>
        <v>4.0712499999998997</v>
      </c>
      <c r="AJ1110">
        <f t="shared" si="422"/>
        <v>4.0712499999998997</v>
      </c>
      <c r="AK1110">
        <f t="shared" si="423"/>
        <v>16.284999999999599</v>
      </c>
      <c r="AL1110">
        <v>32.569999999999197</v>
      </c>
      <c r="AM1110">
        <f>SUM($AL$5:AL1110)</f>
        <v>26734.229999999796</v>
      </c>
      <c r="AU1110" s="2">
        <v>1106</v>
      </c>
      <c r="AV1110" s="1">
        <f t="shared" si="429"/>
        <v>27500</v>
      </c>
      <c r="AW1110" s="1">
        <f t="shared" si="424"/>
        <v>27500</v>
      </c>
      <c r="AX1110" s="1">
        <f t="shared" si="425"/>
        <v>27500</v>
      </c>
      <c r="AY1110" s="1">
        <f t="shared" si="426"/>
        <v>27500</v>
      </c>
      <c r="AZ1110" s="1">
        <f t="shared" si="427"/>
        <v>550000</v>
      </c>
      <c r="BA1110" s="1">
        <f t="shared" si="428"/>
        <v>660000</v>
      </c>
      <c r="BB1110">
        <v>5</v>
      </c>
      <c r="BC1110" s="1">
        <f>SUM($BA$5:BA1110)</f>
        <v>363249900</v>
      </c>
      <c r="BD1110" s="1">
        <v>0</v>
      </c>
      <c r="BE1110" s="1">
        <f>SUM($BA$235:BA1110)</f>
        <v>351120000</v>
      </c>
    </row>
    <row r="1111" spans="21:57" x14ac:dyDescent="0.3">
      <c r="U1111" s="2">
        <v>1107</v>
      </c>
      <c r="V1111">
        <v>1.20599999999999</v>
      </c>
      <c r="W1111">
        <f t="shared" si="430"/>
        <v>1.20599999999999</v>
      </c>
      <c r="X1111">
        <f t="shared" si="431"/>
        <v>1.20599999999999</v>
      </c>
      <c r="Y1111">
        <f t="shared" si="432"/>
        <v>1.20599999999999</v>
      </c>
      <c r="Z1111" s="4">
        <f t="shared" si="433"/>
        <v>1032065.3200000001</v>
      </c>
      <c r="AA1111" s="4">
        <f t="shared" si="436"/>
        <v>213943.88860598506</v>
      </c>
      <c r="AB1111" s="4">
        <f t="shared" si="434"/>
        <v>1032070.1440000001</v>
      </c>
      <c r="AC1111" s="4">
        <f>SUM($AB$5:AB1111)</f>
        <v>420616445.46399963</v>
      </c>
      <c r="AD1111">
        <f t="shared" si="435"/>
        <v>0.24597439864458168</v>
      </c>
      <c r="AF1111" s="2">
        <v>1107</v>
      </c>
      <c r="AG1111">
        <f t="shared" si="419"/>
        <v>4.0724999999999003</v>
      </c>
      <c r="AH1111">
        <f t="shared" si="420"/>
        <v>4.0724999999999003</v>
      </c>
      <c r="AI1111">
        <f t="shared" si="421"/>
        <v>4.0724999999999003</v>
      </c>
      <c r="AJ1111">
        <f t="shared" si="422"/>
        <v>4.0724999999999003</v>
      </c>
      <c r="AK1111">
        <f t="shared" si="423"/>
        <v>16.289999999999601</v>
      </c>
      <c r="AL1111">
        <v>32.579999999999202</v>
      </c>
      <c r="AM1111">
        <f>SUM($AL$5:AL1111)</f>
        <v>26766.809999999794</v>
      </c>
      <c r="AU1111" s="2">
        <v>1107</v>
      </c>
      <c r="AV1111" s="1">
        <f t="shared" si="429"/>
        <v>27500</v>
      </c>
      <c r="AW1111" s="1">
        <f t="shared" si="424"/>
        <v>27500</v>
      </c>
      <c r="AX1111" s="1">
        <f t="shared" si="425"/>
        <v>27500</v>
      </c>
      <c r="AY1111" s="1">
        <f t="shared" si="426"/>
        <v>27500</v>
      </c>
      <c r="AZ1111" s="1">
        <f t="shared" si="427"/>
        <v>550000</v>
      </c>
      <c r="BA1111" s="1">
        <f t="shared" si="428"/>
        <v>660000</v>
      </c>
      <c r="BB1111">
        <v>5</v>
      </c>
      <c r="BC1111" s="1">
        <f>SUM($BA$5:BA1111)</f>
        <v>363909900</v>
      </c>
      <c r="BD1111" s="1">
        <v>0</v>
      </c>
      <c r="BE1111" s="1">
        <f>SUM($BA$235:BA1111)</f>
        <v>351780000</v>
      </c>
    </row>
    <row r="1112" spans="21:57" x14ac:dyDescent="0.3">
      <c r="U1112" s="2">
        <v>1108</v>
      </c>
      <c r="V1112">
        <v>1.2069999999999901</v>
      </c>
      <c r="W1112">
        <f t="shared" si="430"/>
        <v>1.2069999999999901</v>
      </c>
      <c r="X1112">
        <f t="shared" si="431"/>
        <v>1.2069999999999901</v>
      </c>
      <c r="Y1112">
        <f t="shared" si="432"/>
        <v>1.2069999999999901</v>
      </c>
      <c r="Z1112" s="4">
        <f t="shared" si="433"/>
        <v>1033954.02</v>
      </c>
      <c r="AA1112" s="4">
        <f t="shared" si="436"/>
        <v>214157.83249459101</v>
      </c>
      <c r="AB1112" s="4">
        <f t="shared" si="434"/>
        <v>1033958.848</v>
      </c>
      <c r="AC1112" s="4">
        <f>SUM($AB$5:AB1112)</f>
        <v>421650404.31199962</v>
      </c>
      <c r="AD1112">
        <f t="shared" si="435"/>
        <v>0.24581988154537956</v>
      </c>
      <c r="AF1112" s="2">
        <v>1108</v>
      </c>
      <c r="AG1112">
        <f t="shared" si="419"/>
        <v>4.0737499999999001</v>
      </c>
      <c r="AH1112">
        <f t="shared" si="420"/>
        <v>4.0737499999999001</v>
      </c>
      <c r="AI1112">
        <f t="shared" si="421"/>
        <v>4.0737499999999001</v>
      </c>
      <c r="AJ1112">
        <f t="shared" si="422"/>
        <v>4.0737499999999001</v>
      </c>
      <c r="AK1112">
        <f t="shared" si="423"/>
        <v>16.2949999999996</v>
      </c>
      <c r="AL1112">
        <v>32.5899999999992</v>
      </c>
      <c r="AM1112">
        <f>SUM($AL$5:AL1112)</f>
        <v>26799.399999999794</v>
      </c>
      <c r="AU1112" s="2">
        <v>1108</v>
      </c>
      <c r="AV1112" s="1">
        <f t="shared" si="429"/>
        <v>27500</v>
      </c>
      <c r="AW1112" s="1">
        <f t="shared" ref="AW1112:AW1175" si="437">AV1112</f>
        <v>27500</v>
      </c>
      <c r="AX1112" s="1">
        <f t="shared" ref="AX1112:AX1175" si="438">AV1112</f>
        <v>27500</v>
      </c>
      <c r="AY1112" s="1">
        <f t="shared" ref="AY1112:AY1175" si="439">AV1112</f>
        <v>27500</v>
      </c>
      <c r="AZ1112" s="1">
        <f t="shared" ref="AZ1112:AZ1175" si="440">ROUNDUP(SUM(AV1112:AY1112)*BB1112,-1)</f>
        <v>550000</v>
      </c>
      <c r="BA1112" s="1">
        <f t="shared" ref="BA1112:BA1175" si="441">SUM(AV1112:AZ1112)</f>
        <v>660000</v>
      </c>
      <c r="BB1112">
        <v>5</v>
      </c>
      <c r="BC1112" s="1">
        <f>SUM($BA$5:BA1112)</f>
        <v>364569900</v>
      </c>
      <c r="BD1112" s="1">
        <v>0</v>
      </c>
      <c r="BE1112" s="1">
        <f>SUM($BA$235:BA1112)</f>
        <v>352440000</v>
      </c>
    </row>
    <row r="1113" spans="21:57" x14ac:dyDescent="0.3">
      <c r="U1113" s="2">
        <v>1109</v>
      </c>
      <c r="V1113">
        <v>1.20799999999999</v>
      </c>
      <c r="W1113">
        <f t="shared" si="430"/>
        <v>1.20799999999999</v>
      </c>
      <c r="X1113">
        <f t="shared" si="431"/>
        <v>1.20799999999999</v>
      </c>
      <c r="Y1113">
        <f t="shared" si="432"/>
        <v>1.20799999999999</v>
      </c>
      <c r="Z1113" s="4">
        <f t="shared" si="433"/>
        <v>1035845.46</v>
      </c>
      <c r="AA1113" s="4">
        <f t="shared" si="436"/>
        <v>214371.99032708557</v>
      </c>
      <c r="AB1113" s="4">
        <f t="shared" si="434"/>
        <v>1035850.292</v>
      </c>
      <c r="AC1113" s="4">
        <f>SUM($AB$5:AB1113)</f>
        <v>422686254.60399961</v>
      </c>
      <c r="AD1113">
        <f t="shared" si="435"/>
        <v>0.24566567028203767</v>
      </c>
      <c r="AF1113" s="2">
        <v>1109</v>
      </c>
      <c r="AG1113">
        <f t="shared" si="419"/>
        <v>4.0749999999998998</v>
      </c>
      <c r="AH1113">
        <f t="shared" si="420"/>
        <v>4.0749999999998998</v>
      </c>
      <c r="AI1113">
        <f t="shared" si="421"/>
        <v>4.0749999999998998</v>
      </c>
      <c r="AJ1113">
        <f t="shared" si="422"/>
        <v>4.0749999999998998</v>
      </c>
      <c r="AK1113">
        <f t="shared" si="423"/>
        <v>16.299999999999599</v>
      </c>
      <c r="AL1113">
        <v>32.599999999999199</v>
      </c>
      <c r="AM1113">
        <f>SUM($AL$5:AL1113)</f>
        <v>26831.999999999793</v>
      </c>
      <c r="AU1113" s="2">
        <v>1109</v>
      </c>
      <c r="AV1113" s="1">
        <f t="shared" si="429"/>
        <v>27500</v>
      </c>
      <c r="AW1113" s="1">
        <f t="shared" si="437"/>
        <v>27500</v>
      </c>
      <c r="AX1113" s="1">
        <f t="shared" si="438"/>
        <v>27500</v>
      </c>
      <c r="AY1113" s="1">
        <f t="shared" si="439"/>
        <v>27500</v>
      </c>
      <c r="AZ1113" s="1">
        <f t="shared" si="440"/>
        <v>550000</v>
      </c>
      <c r="BA1113" s="1">
        <f t="shared" si="441"/>
        <v>660000</v>
      </c>
      <c r="BB1113">
        <v>5</v>
      </c>
      <c r="BC1113" s="1">
        <f>SUM($BA$5:BA1113)</f>
        <v>365229900</v>
      </c>
      <c r="BD1113" s="1">
        <v>0</v>
      </c>
      <c r="BE1113" s="1">
        <f>SUM($BA$235:BA1113)</f>
        <v>353100000</v>
      </c>
    </row>
    <row r="1114" spans="21:57" x14ac:dyDescent="0.3">
      <c r="U1114" s="2">
        <v>1110</v>
      </c>
      <c r="V1114">
        <v>1.2089999999999901</v>
      </c>
      <c r="W1114">
        <f t="shared" si="430"/>
        <v>1.2089999999999901</v>
      </c>
      <c r="X1114">
        <f t="shared" si="431"/>
        <v>1.2089999999999901</v>
      </c>
      <c r="Y1114">
        <f t="shared" si="432"/>
        <v>1.2089999999999901</v>
      </c>
      <c r="Z1114" s="4">
        <f t="shared" si="433"/>
        <v>1037739.65</v>
      </c>
      <c r="AA1114" s="4">
        <f t="shared" si="436"/>
        <v>214586.36231741263</v>
      </c>
      <c r="AB1114" s="4">
        <f t="shared" si="434"/>
        <v>1037744.486</v>
      </c>
      <c r="AC1114" s="4">
        <f>SUM($AB$5:AB1114)</f>
        <v>423723999.08999962</v>
      </c>
      <c r="AD1114">
        <f t="shared" si="435"/>
        <v>0.24551176545171285</v>
      </c>
      <c r="AF1114" s="2">
        <v>1110</v>
      </c>
      <c r="AG1114">
        <f t="shared" si="419"/>
        <v>4.0762499999998996</v>
      </c>
      <c r="AH1114">
        <f t="shared" si="420"/>
        <v>4.0762499999998996</v>
      </c>
      <c r="AI1114">
        <f t="shared" si="421"/>
        <v>4.0762499999998996</v>
      </c>
      <c r="AJ1114">
        <f t="shared" si="422"/>
        <v>4.0762499999998996</v>
      </c>
      <c r="AK1114">
        <f t="shared" si="423"/>
        <v>16.304999999999598</v>
      </c>
      <c r="AL1114">
        <v>32.609999999999197</v>
      </c>
      <c r="AM1114">
        <f>SUM($AL$5:AL1114)</f>
        <v>26864.609999999793</v>
      </c>
      <c r="AU1114" s="2">
        <v>1110</v>
      </c>
      <c r="AV1114" s="1">
        <f t="shared" si="429"/>
        <v>27500</v>
      </c>
      <c r="AW1114" s="1">
        <f t="shared" si="437"/>
        <v>27500</v>
      </c>
      <c r="AX1114" s="1">
        <f t="shared" si="438"/>
        <v>27500</v>
      </c>
      <c r="AY1114" s="1">
        <f t="shared" si="439"/>
        <v>27500</v>
      </c>
      <c r="AZ1114" s="1">
        <f t="shared" si="440"/>
        <v>550000</v>
      </c>
      <c r="BA1114" s="1">
        <f t="shared" si="441"/>
        <v>660000</v>
      </c>
      <c r="BB1114">
        <v>5</v>
      </c>
      <c r="BC1114" s="1">
        <f>SUM($BA$5:BA1114)</f>
        <v>365889900</v>
      </c>
      <c r="BD1114" s="1">
        <v>0</v>
      </c>
      <c r="BE1114" s="1">
        <f>SUM($BA$235:BA1114)</f>
        <v>353760000</v>
      </c>
    </row>
    <row r="1115" spans="21:57" x14ac:dyDescent="0.3">
      <c r="U1115" s="2">
        <v>1111</v>
      </c>
      <c r="V1115">
        <v>1.20999999999999</v>
      </c>
      <c r="W1115">
        <f t="shared" si="430"/>
        <v>1.20999999999999</v>
      </c>
      <c r="X1115">
        <f t="shared" si="431"/>
        <v>1.20999999999999</v>
      </c>
      <c r="Y1115">
        <f t="shared" si="432"/>
        <v>1.20999999999999</v>
      </c>
      <c r="Z1115" s="4">
        <f t="shared" si="433"/>
        <v>1039636.6</v>
      </c>
      <c r="AA1115" s="4">
        <f t="shared" si="436"/>
        <v>214800.94867973001</v>
      </c>
      <c r="AB1115" s="4">
        <f t="shared" si="434"/>
        <v>1039641.44</v>
      </c>
      <c r="AC1115" s="4">
        <f>SUM($AB$5:AB1115)</f>
        <v>424763640.52999961</v>
      </c>
      <c r="AD1115">
        <f t="shared" si="435"/>
        <v>0.24535816763571519</v>
      </c>
      <c r="AF1115" s="2">
        <v>1111</v>
      </c>
      <c r="AG1115">
        <f t="shared" si="419"/>
        <v>4.0774999999999002</v>
      </c>
      <c r="AH1115">
        <f t="shared" si="420"/>
        <v>4.0774999999999002</v>
      </c>
      <c r="AI1115">
        <f t="shared" si="421"/>
        <v>4.0774999999999002</v>
      </c>
      <c r="AJ1115">
        <f t="shared" si="422"/>
        <v>4.0774999999999002</v>
      </c>
      <c r="AK1115">
        <f t="shared" si="423"/>
        <v>16.309999999999601</v>
      </c>
      <c r="AL1115">
        <v>32.619999999999202</v>
      </c>
      <c r="AM1115">
        <f>SUM($AL$5:AL1115)</f>
        <v>26897.229999999792</v>
      </c>
      <c r="AU1115" s="2">
        <v>1111</v>
      </c>
      <c r="AV1115" s="1">
        <f t="shared" si="429"/>
        <v>28000</v>
      </c>
      <c r="AW1115" s="1">
        <f t="shared" si="437"/>
        <v>28000</v>
      </c>
      <c r="AX1115" s="1">
        <f t="shared" si="438"/>
        <v>28000</v>
      </c>
      <c r="AY1115" s="1">
        <f t="shared" si="439"/>
        <v>28000</v>
      </c>
      <c r="AZ1115" s="1">
        <f t="shared" si="440"/>
        <v>560000</v>
      </c>
      <c r="BA1115" s="1">
        <f t="shared" si="441"/>
        <v>672000</v>
      </c>
      <c r="BB1115">
        <v>5</v>
      </c>
      <c r="BC1115" s="1">
        <f>SUM($BA$5:BA1115)</f>
        <v>366561900</v>
      </c>
      <c r="BD1115" s="1">
        <v>0</v>
      </c>
      <c r="BE1115" s="1">
        <f>SUM($BA$235:BA1115)</f>
        <v>354432000</v>
      </c>
    </row>
    <row r="1116" spans="21:57" x14ac:dyDescent="0.3">
      <c r="U1116" s="2">
        <v>1112</v>
      </c>
      <c r="V1116">
        <v>1.2109999999999901</v>
      </c>
      <c r="W1116">
        <f t="shared" si="430"/>
        <v>1.2109999999999901</v>
      </c>
      <c r="X1116">
        <f t="shared" si="431"/>
        <v>1.2109999999999901</v>
      </c>
      <c r="Y1116">
        <f t="shared" si="432"/>
        <v>1.2109999999999901</v>
      </c>
      <c r="Z1116" s="4">
        <f t="shared" si="433"/>
        <v>1041536.3</v>
      </c>
      <c r="AA1116" s="4">
        <f t="shared" si="436"/>
        <v>215015.74962840971</v>
      </c>
      <c r="AB1116" s="4">
        <f t="shared" si="434"/>
        <v>1041541.1440000001</v>
      </c>
      <c r="AC1116" s="4">
        <f>SUM($AB$5:AB1116)</f>
        <v>425805181.67399961</v>
      </c>
      <c r="AD1116">
        <f t="shared" si="435"/>
        <v>0.24520487269117686</v>
      </c>
      <c r="AF1116" s="2">
        <v>1112</v>
      </c>
      <c r="AG1116">
        <f t="shared" si="419"/>
        <v>4.0787499999999</v>
      </c>
      <c r="AH1116">
        <f t="shared" si="420"/>
        <v>4.0787499999999</v>
      </c>
      <c r="AI1116">
        <f t="shared" si="421"/>
        <v>4.0787499999999</v>
      </c>
      <c r="AJ1116">
        <f t="shared" si="422"/>
        <v>4.0787499999999</v>
      </c>
      <c r="AK1116">
        <f t="shared" si="423"/>
        <v>16.3149999999996</v>
      </c>
      <c r="AL1116">
        <v>32.6299999999992</v>
      </c>
      <c r="AM1116">
        <f>SUM($AL$5:AL1116)</f>
        <v>26929.85999999979</v>
      </c>
      <c r="AU1116" s="2">
        <v>1112</v>
      </c>
      <c r="AV1116" s="1">
        <f t="shared" si="429"/>
        <v>28000</v>
      </c>
      <c r="AW1116" s="1">
        <f t="shared" si="437"/>
        <v>28000</v>
      </c>
      <c r="AX1116" s="1">
        <f t="shared" si="438"/>
        <v>28000</v>
      </c>
      <c r="AY1116" s="1">
        <f t="shared" si="439"/>
        <v>28000</v>
      </c>
      <c r="AZ1116" s="1">
        <f t="shared" si="440"/>
        <v>560000</v>
      </c>
      <c r="BA1116" s="1">
        <f t="shared" si="441"/>
        <v>672000</v>
      </c>
      <c r="BB1116">
        <v>5</v>
      </c>
      <c r="BC1116" s="1">
        <f>SUM($BA$5:BA1116)</f>
        <v>367233900</v>
      </c>
      <c r="BD1116" s="1">
        <v>0</v>
      </c>
      <c r="BE1116" s="1">
        <f>SUM($BA$235:BA1116)</f>
        <v>355104000</v>
      </c>
    </row>
    <row r="1117" spans="21:57" x14ac:dyDescent="0.3">
      <c r="U1117" s="2">
        <v>1113</v>
      </c>
      <c r="V1117">
        <v>1.21199999999999</v>
      </c>
      <c r="W1117">
        <f t="shared" si="430"/>
        <v>1.21199999999999</v>
      </c>
      <c r="X1117">
        <f t="shared" si="431"/>
        <v>1.21199999999999</v>
      </c>
      <c r="Y1117">
        <f t="shared" si="432"/>
        <v>1.21199999999999</v>
      </c>
      <c r="Z1117" s="4">
        <f t="shared" si="433"/>
        <v>1043438.76</v>
      </c>
      <c r="AA1117" s="4">
        <f t="shared" si="436"/>
        <v>215230.76537803811</v>
      </c>
      <c r="AB1117" s="4">
        <f t="shared" si="434"/>
        <v>1043443.608</v>
      </c>
      <c r="AC1117" s="4">
        <f>SUM($AB$5:AB1117)</f>
        <v>426848625.28199959</v>
      </c>
      <c r="AD1117">
        <f t="shared" si="435"/>
        <v>0.24505188121427104</v>
      </c>
      <c r="AF1117" s="2">
        <v>1113</v>
      </c>
      <c r="AG1117">
        <f t="shared" si="419"/>
        <v>4.0799999999998997</v>
      </c>
      <c r="AH1117">
        <f t="shared" si="420"/>
        <v>4.0799999999998997</v>
      </c>
      <c r="AI1117">
        <f t="shared" si="421"/>
        <v>4.0799999999998997</v>
      </c>
      <c r="AJ1117">
        <f t="shared" si="422"/>
        <v>4.0799999999998997</v>
      </c>
      <c r="AK1117">
        <f t="shared" si="423"/>
        <v>16.319999999999599</v>
      </c>
      <c r="AL1117">
        <v>32.639999999999198</v>
      </c>
      <c r="AM1117">
        <f>SUM($AL$5:AL1117)</f>
        <v>26962.499999999789</v>
      </c>
      <c r="AU1117" s="2">
        <v>1113</v>
      </c>
      <c r="AV1117" s="1">
        <f t="shared" si="429"/>
        <v>28000</v>
      </c>
      <c r="AW1117" s="1">
        <f t="shared" si="437"/>
        <v>28000</v>
      </c>
      <c r="AX1117" s="1">
        <f t="shared" si="438"/>
        <v>28000</v>
      </c>
      <c r="AY1117" s="1">
        <f t="shared" si="439"/>
        <v>28000</v>
      </c>
      <c r="AZ1117" s="1">
        <f t="shared" si="440"/>
        <v>560000</v>
      </c>
      <c r="BA1117" s="1">
        <f t="shared" si="441"/>
        <v>672000</v>
      </c>
      <c r="BB1117">
        <v>5</v>
      </c>
      <c r="BC1117" s="1">
        <f>SUM($BA$5:BA1117)</f>
        <v>367905900</v>
      </c>
      <c r="BD1117" s="1">
        <v>0</v>
      </c>
      <c r="BE1117" s="1">
        <f>SUM($BA$235:BA1117)</f>
        <v>355776000</v>
      </c>
    </row>
    <row r="1118" spans="21:57" x14ac:dyDescent="0.3">
      <c r="U1118" s="2">
        <v>1114</v>
      </c>
      <c r="V1118">
        <v>1.2129999999999901</v>
      </c>
      <c r="W1118">
        <f t="shared" si="430"/>
        <v>1.2129999999999901</v>
      </c>
      <c r="X1118">
        <f t="shared" si="431"/>
        <v>1.2129999999999901</v>
      </c>
      <c r="Y1118">
        <f t="shared" si="432"/>
        <v>1.2129999999999901</v>
      </c>
      <c r="Z1118" s="4">
        <f t="shared" si="433"/>
        <v>1045343.98</v>
      </c>
      <c r="AA1118" s="4">
        <f t="shared" si="436"/>
        <v>215445.99614341612</v>
      </c>
      <c r="AB1118" s="4">
        <f t="shared" si="434"/>
        <v>1045348.8319999999</v>
      </c>
      <c r="AC1118" s="4">
        <f>SUM($AB$5:AB1118)</f>
        <v>427893974.11399961</v>
      </c>
      <c r="AD1118">
        <f t="shared" si="435"/>
        <v>0.24489919144272806</v>
      </c>
      <c r="AF1118" s="2">
        <v>1114</v>
      </c>
      <c r="AG1118">
        <f t="shared" si="419"/>
        <v>4.0812499999999003</v>
      </c>
      <c r="AH1118">
        <f t="shared" si="420"/>
        <v>4.0812499999999003</v>
      </c>
      <c r="AI1118">
        <f t="shared" si="421"/>
        <v>4.0812499999999003</v>
      </c>
      <c r="AJ1118">
        <f t="shared" si="422"/>
        <v>4.0812499999999003</v>
      </c>
      <c r="AK1118">
        <f t="shared" si="423"/>
        <v>16.324999999999601</v>
      </c>
      <c r="AL1118">
        <v>32.649999999999203</v>
      </c>
      <c r="AM1118">
        <f>SUM($AL$5:AL1118)</f>
        <v>26995.149999999787</v>
      </c>
      <c r="AU1118" s="2">
        <v>1114</v>
      </c>
      <c r="AV1118" s="1">
        <f t="shared" si="429"/>
        <v>28000</v>
      </c>
      <c r="AW1118" s="1">
        <f t="shared" si="437"/>
        <v>28000</v>
      </c>
      <c r="AX1118" s="1">
        <f t="shared" si="438"/>
        <v>28000</v>
      </c>
      <c r="AY1118" s="1">
        <f t="shared" si="439"/>
        <v>28000</v>
      </c>
      <c r="AZ1118" s="1">
        <f t="shared" si="440"/>
        <v>560000</v>
      </c>
      <c r="BA1118" s="1">
        <f t="shared" si="441"/>
        <v>672000</v>
      </c>
      <c r="BB1118">
        <v>5</v>
      </c>
      <c r="BC1118" s="1">
        <f>SUM($BA$5:BA1118)</f>
        <v>368577900</v>
      </c>
      <c r="BD1118" s="1">
        <v>0</v>
      </c>
      <c r="BE1118" s="1">
        <f>SUM($BA$235:BA1118)</f>
        <v>356448000</v>
      </c>
    </row>
    <row r="1119" spans="21:57" x14ac:dyDescent="0.3">
      <c r="U1119" s="2">
        <v>1115</v>
      </c>
      <c r="V1119">
        <v>1.21399999999999</v>
      </c>
      <c r="W1119">
        <f t="shared" si="430"/>
        <v>1.21399999999999</v>
      </c>
      <c r="X1119">
        <f t="shared" si="431"/>
        <v>1.21399999999999</v>
      </c>
      <c r="Y1119">
        <f t="shared" si="432"/>
        <v>1.21399999999999</v>
      </c>
      <c r="Z1119" s="4">
        <f t="shared" si="433"/>
        <v>1047251.97</v>
      </c>
      <c r="AA1119" s="4">
        <f t="shared" si="436"/>
        <v>215661.44213955951</v>
      </c>
      <c r="AB1119" s="4">
        <f t="shared" si="434"/>
        <v>1047256.826</v>
      </c>
      <c r="AC1119" s="4">
        <f>SUM($AB$5:AB1119)</f>
        <v>428941230.93999958</v>
      </c>
      <c r="AD1119">
        <f t="shared" si="435"/>
        <v>0.24474680396433085</v>
      </c>
      <c r="AF1119" s="2">
        <v>1115</v>
      </c>
      <c r="AG1119">
        <f t="shared" si="419"/>
        <v>4.0824999999999001</v>
      </c>
      <c r="AH1119">
        <f t="shared" si="420"/>
        <v>4.0824999999999001</v>
      </c>
      <c r="AI1119">
        <f t="shared" si="421"/>
        <v>4.0824999999999001</v>
      </c>
      <c r="AJ1119">
        <f t="shared" si="422"/>
        <v>4.0824999999999001</v>
      </c>
      <c r="AK1119">
        <f t="shared" si="423"/>
        <v>16.3299999999996</v>
      </c>
      <c r="AL1119">
        <v>32.659999999999201</v>
      </c>
      <c r="AM1119">
        <f>SUM($AL$5:AL1119)</f>
        <v>27027.809999999787</v>
      </c>
      <c r="AU1119" s="2">
        <v>1115</v>
      </c>
      <c r="AV1119" s="1">
        <f t="shared" si="429"/>
        <v>28000</v>
      </c>
      <c r="AW1119" s="1">
        <f t="shared" si="437"/>
        <v>28000</v>
      </c>
      <c r="AX1119" s="1">
        <f t="shared" si="438"/>
        <v>28000</v>
      </c>
      <c r="AY1119" s="1">
        <f t="shared" si="439"/>
        <v>28000</v>
      </c>
      <c r="AZ1119" s="1">
        <f t="shared" si="440"/>
        <v>560000</v>
      </c>
      <c r="BA1119" s="1">
        <f t="shared" si="441"/>
        <v>672000</v>
      </c>
      <c r="BB1119">
        <v>5</v>
      </c>
      <c r="BC1119" s="1">
        <f>SUM($BA$5:BA1119)</f>
        <v>369249900</v>
      </c>
      <c r="BD1119" s="1">
        <v>0</v>
      </c>
      <c r="BE1119" s="1">
        <f>SUM($BA$235:BA1119)</f>
        <v>357120000</v>
      </c>
    </row>
    <row r="1120" spans="21:57" x14ac:dyDescent="0.3">
      <c r="U1120" s="2">
        <v>1116</v>
      </c>
      <c r="V1120">
        <v>1.2149999999999901</v>
      </c>
      <c r="W1120">
        <f t="shared" si="430"/>
        <v>1.2149999999999901</v>
      </c>
      <c r="X1120">
        <f t="shared" si="431"/>
        <v>1.2149999999999901</v>
      </c>
      <c r="Y1120">
        <f t="shared" si="432"/>
        <v>1.2149999999999901</v>
      </c>
      <c r="Z1120" s="4">
        <f t="shared" si="433"/>
        <v>1049162.73</v>
      </c>
      <c r="AA1120" s="4">
        <f t="shared" si="436"/>
        <v>215877.10358169905</v>
      </c>
      <c r="AB1120" s="4">
        <f t="shared" si="434"/>
        <v>1049167.5900000001</v>
      </c>
      <c r="AC1120" s="4">
        <f>SUM($AB$5:AB1120)</f>
        <v>429990398.52999955</v>
      </c>
      <c r="AD1120">
        <f t="shared" si="435"/>
        <v>0.24459471702004126</v>
      </c>
      <c r="AF1120" s="2">
        <v>1116</v>
      </c>
      <c r="AG1120">
        <f t="shared" si="419"/>
        <v>4.0837499999998998</v>
      </c>
      <c r="AH1120">
        <f t="shared" si="420"/>
        <v>4.0837499999998998</v>
      </c>
      <c r="AI1120">
        <f t="shared" si="421"/>
        <v>4.0837499999998998</v>
      </c>
      <c r="AJ1120">
        <f t="shared" si="422"/>
        <v>4.0837499999998998</v>
      </c>
      <c r="AK1120">
        <f t="shared" si="423"/>
        <v>16.334999999999599</v>
      </c>
      <c r="AL1120">
        <v>32.669999999999199</v>
      </c>
      <c r="AM1120">
        <f>SUM($AL$5:AL1120)</f>
        <v>27060.479999999785</v>
      </c>
      <c r="AU1120" s="2">
        <v>1116</v>
      </c>
      <c r="AV1120" s="1">
        <f t="shared" si="429"/>
        <v>28000</v>
      </c>
      <c r="AW1120" s="1">
        <f t="shared" si="437"/>
        <v>28000</v>
      </c>
      <c r="AX1120" s="1">
        <f t="shared" si="438"/>
        <v>28000</v>
      </c>
      <c r="AY1120" s="1">
        <f t="shared" si="439"/>
        <v>28000</v>
      </c>
      <c r="AZ1120" s="1">
        <f t="shared" si="440"/>
        <v>560000</v>
      </c>
      <c r="BA1120" s="1">
        <f t="shared" si="441"/>
        <v>672000</v>
      </c>
      <c r="BB1120">
        <v>5</v>
      </c>
      <c r="BC1120" s="1">
        <f>SUM($BA$5:BA1120)</f>
        <v>369921900</v>
      </c>
      <c r="BD1120" s="1">
        <v>0</v>
      </c>
      <c r="BE1120" s="1">
        <f>SUM($BA$235:BA1120)</f>
        <v>357792000</v>
      </c>
    </row>
    <row r="1121" spans="21:57" x14ac:dyDescent="0.3">
      <c r="U1121" s="2">
        <v>1117</v>
      </c>
      <c r="V1121">
        <v>1.21599999999999</v>
      </c>
      <c r="W1121">
        <f t="shared" si="430"/>
        <v>1.21599999999999</v>
      </c>
      <c r="X1121">
        <f t="shared" si="431"/>
        <v>1.21599999999999</v>
      </c>
      <c r="Y1121">
        <f t="shared" si="432"/>
        <v>1.21599999999999</v>
      </c>
      <c r="Z1121" s="4">
        <f t="shared" si="433"/>
        <v>1051076.26</v>
      </c>
      <c r="AA1121" s="4">
        <f t="shared" si="436"/>
        <v>216092.98068528072</v>
      </c>
      <c r="AB1121" s="4">
        <f t="shared" si="434"/>
        <v>1051081.1240000001</v>
      </c>
      <c r="AC1121" s="4">
        <f>SUM($AB$5:AB1121)</f>
        <v>431041479.65399957</v>
      </c>
      <c r="AD1121">
        <f t="shared" si="435"/>
        <v>0.24444292886383626</v>
      </c>
      <c r="AF1121" s="2">
        <v>1117</v>
      </c>
      <c r="AG1121">
        <f t="shared" si="419"/>
        <v>4.0849999999998996</v>
      </c>
      <c r="AH1121">
        <f t="shared" si="420"/>
        <v>4.0849999999998996</v>
      </c>
      <c r="AI1121">
        <f t="shared" si="421"/>
        <v>4.0849999999998996</v>
      </c>
      <c r="AJ1121">
        <f t="shared" si="422"/>
        <v>4.0849999999998996</v>
      </c>
      <c r="AK1121">
        <f t="shared" si="423"/>
        <v>16.339999999999598</v>
      </c>
      <c r="AL1121">
        <v>32.679999999999197</v>
      </c>
      <c r="AM1121">
        <f>SUM($AL$5:AL1121)</f>
        <v>27093.159999999785</v>
      </c>
      <c r="AU1121" s="2">
        <v>1117</v>
      </c>
      <c r="AV1121" s="1">
        <f t="shared" si="429"/>
        <v>28000</v>
      </c>
      <c r="AW1121" s="1">
        <f t="shared" si="437"/>
        <v>28000</v>
      </c>
      <c r="AX1121" s="1">
        <f t="shared" si="438"/>
        <v>28000</v>
      </c>
      <c r="AY1121" s="1">
        <f t="shared" si="439"/>
        <v>28000</v>
      </c>
      <c r="AZ1121" s="1">
        <f t="shared" si="440"/>
        <v>560000</v>
      </c>
      <c r="BA1121" s="1">
        <f t="shared" si="441"/>
        <v>672000</v>
      </c>
      <c r="BB1121">
        <v>5</v>
      </c>
      <c r="BC1121" s="1">
        <f>SUM($BA$5:BA1121)</f>
        <v>370593900</v>
      </c>
      <c r="BD1121" s="1">
        <v>0</v>
      </c>
      <c r="BE1121" s="1">
        <f>SUM($BA$235:BA1121)</f>
        <v>358464000</v>
      </c>
    </row>
    <row r="1122" spans="21:57" x14ac:dyDescent="0.3">
      <c r="U1122" s="2">
        <v>1118</v>
      </c>
      <c r="V1122">
        <v>1.2169999999999901</v>
      </c>
      <c r="W1122">
        <f t="shared" si="430"/>
        <v>1.2169999999999901</v>
      </c>
      <c r="X1122">
        <f t="shared" si="431"/>
        <v>1.2169999999999901</v>
      </c>
      <c r="Y1122">
        <f t="shared" si="432"/>
        <v>1.2169999999999901</v>
      </c>
      <c r="Z1122" s="4">
        <f t="shared" si="433"/>
        <v>1052992.58</v>
      </c>
      <c r="AA1122" s="4">
        <f t="shared" si="436"/>
        <v>216309.07366596599</v>
      </c>
      <c r="AB1122" s="4">
        <f t="shared" si="434"/>
        <v>1052997.4480000001</v>
      </c>
      <c r="AC1122" s="4">
        <f>SUM($AB$5:AB1122)</f>
        <v>432094477.10199958</v>
      </c>
      <c r="AD1122">
        <f t="shared" si="435"/>
        <v>0.24429144240254169</v>
      </c>
      <c r="AF1122" s="2">
        <v>1118</v>
      </c>
      <c r="AG1122">
        <f t="shared" si="419"/>
        <v>4.0862499999999002</v>
      </c>
      <c r="AH1122">
        <f t="shared" si="420"/>
        <v>4.0862499999999002</v>
      </c>
      <c r="AI1122">
        <f t="shared" si="421"/>
        <v>4.0862499999999002</v>
      </c>
      <c r="AJ1122">
        <f t="shared" si="422"/>
        <v>4.0862499999999002</v>
      </c>
      <c r="AK1122">
        <f t="shared" si="423"/>
        <v>16.344999999999601</v>
      </c>
      <c r="AL1122">
        <v>32.689999999999202</v>
      </c>
      <c r="AM1122">
        <f>SUM($AL$5:AL1122)</f>
        <v>27125.849999999784</v>
      </c>
      <c r="AU1122" s="2">
        <v>1118</v>
      </c>
      <c r="AV1122" s="1">
        <f t="shared" si="429"/>
        <v>28000</v>
      </c>
      <c r="AW1122" s="1">
        <f t="shared" si="437"/>
        <v>28000</v>
      </c>
      <c r="AX1122" s="1">
        <f t="shared" si="438"/>
        <v>28000</v>
      </c>
      <c r="AY1122" s="1">
        <f t="shared" si="439"/>
        <v>28000</v>
      </c>
      <c r="AZ1122" s="1">
        <f t="shared" si="440"/>
        <v>560000</v>
      </c>
      <c r="BA1122" s="1">
        <f t="shared" si="441"/>
        <v>672000</v>
      </c>
      <c r="BB1122">
        <v>5</v>
      </c>
      <c r="BC1122" s="1">
        <f>SUM($BA$5:BA1122)</f>
        <v>371265900</v>
      </c>
      <c r="BD1122" s="1">
        <v>0</v>
      </c>
      <c r="BE1122" s="1">
        <f>SUM($BA$235:BA1122)</f>
        <v>359136000</v>
      </c>
    </row>
    <row r="1123" spans="21:57" x14ac:dyDescent="0.3">
      <c r="U1123" s="2">
        <v>1119</v>
      </c>
      <c r="V1123">
        <v>1.21799999999999</v>
      </c>
      <c r="W1123">
        <f t="shared" si="430"/>
        <v>1.21799999999999</v>
      </c>
      <c r="X1123">
        <f t="shared" si="431"/>
        <v>1.21799999999999</v>
      </c>
      <c r="Y1123">
        <f t="shared" si="432"/>
        <v>1.21799999999999</v>
      </c>
      <c r="Z1123" s="4">
        <f t="shared" si="433"/>
        <v>1054911.67</v>
      </c>
      <c r="AA1123" s="4">
        <f t="shared" si="436"/>
        <v>216525.38273963192</v>
      </c>
      <c r="AB1123" s="4">
        <f t="shared" si="434"/>
        <v>1054916.5419999999</v>
      </c>
      <c r="AC1123" s="4">
        <f>SUM($AB$5:AB1123)</f>
        <v>433149393.64399958</v>
      </c>
      <c r="AD1123">
        <f t="shared" si="435"/>
        <v>0.2441402512420851</v>
      </c>
      <c r="AF1123" s="2">
        <v>1119</v>
      </c>
      <c r="AG1123">
        <f t="shared" si="419"/>
        <v>4.0874999999999</v>
      </c>
      <c r="AH1123">
        <f t="shared" si="420"/>
        <v>4.0874999999999</v>
      </c>
      <c r="AI1123">
        <f t="shared" si="421"/>
        <v>4.0874999999999</v>
      </c>
      <c r="AJ1123">
        <f t="shared" si="422"/>
        <v>4.0874999999999</v>
      </c>
      <c r="AK1123">
        <f t="shared" si="423"/>
        <v>16.3499999999996</v>
      </c>
      <c r="AL1123">
        <v>32.6999999999992</v>
      </c>
      <c r="AM1123">
        <f>SUM($AL$5:AL1123)</f>
        <v>27158.549999999785</v>
      </c>
      <c r="AU1123" s="2">
        <v>1119</v>
      </c>
      <c r="AV1123" s="1">
        <f t="shared" si="429"/>
        <v>28000</v>
      </c>
      <c r="AW1123" s="1">
        <f t="shared" si="437"/>
        <v>28000</v>
      </c>
      <c r="AX1123" s="1">
        <f t="shared" si="438"/>
        <v>28000</v>
      </c>
      <c r="AY1123" s="1">
        <f t="shared" si="439"/>
        <v>28000</v>
      </c>
      <c r="AZ1123" s="1">
        <f t="shared" si="440"/>
        <v>560000</v>
      </c>
      <c r="BA1123" s="1">
        <f t="shared" si="441"/>
        <v>672000</v>
      </c>
      <c r="BB1123">
        <v>5</v>
      </c>
      <c r="BC1123" s="1">
        <f>SUM($BA$5:BA1123)</f>
        <v>371937900</v>
      </c>
      <c r="BD1123" s="1">
        <v>0</v>
      </c>
      <c r="BE1123" s="1">
        <f>SUM($BA$235:BA1123)</f>
        <v>359808000</v>
      </c>
    </row>
    <row r="1124" spans="21:57" x14ac:dyDescent="0.3">
      <c r="U1124" s="2">
        <v>1120</v>
      </c>
      <c r="V1124">
        <v>1.2189999999999901</v>
      </c>
      <c r="W1124">
        <f t="shared" si="430"/>
        <v>1.2189999999999901</v>
      </c>
      <c r="X1124">
        <f t="shared" si="431"/>
        <v>1.2189999999999901</v>
      </c>
      <c r="Y1124">
        <f t="shared" si="432"/>
        <v>1.2189999999999901</v>
      </c>
      <c r="Z1124" s="4">
        <f t="shared" si="433"/>
        <v>1056833.55</v>
      </c>
      <c r="AA1124" s="4">
        <f t="shared" si="436"/>
        <v>216741.90812237153</v>
      </c>
      <c r="AB1124" s="4">
        <f t="shared" si="434"/>
        <v>1056838.426</v>
      </c>
      <c r="AC1124" s="4">
        <f>SUM($AB$5:AB1124)</f>
        <v>434206232.06999958</v>
      </c>
      <c r="AD1124">
        <f t="shared" si="435"/>
        <v>0.24398935829253454</v>
      </c>
      <c r="AF1124" s="2">
        <v>1120</v>
      </c>
      <c r="AG1124">
        <f t="shared" si="419"/>
        <v>4.0887499999998997</v>
      </c>
      <c r="AH1124">
        <f t="shared" si="420"/>
        <v>4.0887499999998997</v>
      </c>
      <c r="AI1124">
        <f t="shared" si="421"/>
        <v>4.0887499999998997</v>
      </c>
      <c r="AJ1124">
        <f t="shared" si="422"/>
        <v>4.0887499999998997</v>
      </c>
      <c r="AK1124">
        <f t="shared" si="423"/>
        <v>16.354999999999599</v>
      </c>
      <c r="AL1124">
        <v>32.709999999999198</v>
      </c>
      <c r="AM1124">
        <f>SUM($AL$5:AL1124)</f>
        <v>27191.259999999784</v>
      </c>
      <c r="AU1124" s="2">
        <v>1120</v>
      </c>
      <c r="AV1124" s="1">
        <f t="shared" si="429"/>
        <v>28000</v>
      </c>
      <c r="AW1124" s="1">
        <f t="shared" si="437"/>
        <v>28000</v>
      </c>
      <c r="AX1124" s="1">
        <f t="shared" si="438"/>
        <v>28000</v>
      </c>
      <c r="AY1124" s="1">
        <f t="shared" si="439"/>
        <v>28000</v>
      </c>
      <c r="AZ1124" s="1">
        <f t="shared" si="440"/>
        <v>560000</v>
      </c>
      <c r="BA1124" s="1">
        <f t="shared" si="441"/>
        <v>672000</v>
      </c>
      <c r="BB1124">
        <v>5</v>
      </c>
      <c r="BC1124" s="1">
        <f>SUM($BA$5:BA1124)</f>
        <v>372609900</v>
      </c>
      <c r="BD1124" s="1">
        <v>0</v>
      </c>
      <c r="BE1124" s="1">
        <f>SUM($BA$235:BA1124)</f>
        <v>360480000</v>
      </c>
    </row>
    <row r="1125" spans="21:57" x14ac:dyDescent="0.3">
      <c r="U1125" s="2">
        <v>1121</v>
      </c>
      <c r="V1125">
        <v>1.21999999999999</v>
      </c>
      <c r="W1125">
        <f t="shared" si="430"/>
        <v>1.21999999999999</v>
      </c>
      <c r="X1125">
        <f t="shared" si="431"/>
        <v>1.21999999999999</v>
      </c>
      <c r="Y1125">
        <f t="shared" si="432"/>
        <v>1.21999999999999</v>
      </c>
      <c r="Z1125" s="4">
        <f t="shared" si="433"/>
        <v>1058758.22</v>
      </c>
      <c r="AA1125" s="4">
        <f t="shared" si="436"/>
        <v>216958.65003049388</v>
      </c>
      <c r="AB1125" s="4">
        <f t="shared" si="434"/>
        <v>1058763.0999999999</v>
      </c>
      <c r="AC1125" s="4">
        <f>SUM($AB$5:AB1125)</f>
        <v>435264995.1699996</v>
      </c>
      <c r="AD1125">
        <f t="shared" si="435"/>
        <v>0.24383876181430253</v>
      </c>
      <c r="AF1125" s="2">
        <v>1121</v>
      </c>
      <c r="AG1125">
        <f t="shared" si="419"/>
        <v>4.0899999999999004</v>
      </c>
      <c r="AH1125">
        <f t="shared" si="420"/>
        <v>4.0899999999999004</v>
      </c>
      <c r="AI1125">
        <f t="shared" si="421"/>
        <v>4.0899999999999004</v>
      </c>
      <c r="AJ1125">
        <f t="shared" si="422"/>
        <v>4.0899999999999004</v>
      </c>
      <c r="AK1125">
        <f t="shared" si="423"/>
        <v>16.359999999999602</v>
      </c>
      <c r="AL1125">
        <v>32.719999999999203</v>
      </c>
      <c r="AM1125">
        <f>SUM($AL$5:AL1125)</f>
        <v>27223.979999999781</v>
      </c>
      <c r="AU1125" s="2">
        <v>1121</v>
      </c>
      <c r="AV1125" s="1">
        <f t="shared" si="429"/>
        <v>28000</v>
      </c>
      <c r="AW1125" s="1">
        <f t="shared" si="437"/>
        <v>28000</v>
      </c>
      <c r="AX1125" s="1">
        <f t="shared" si="438"/>
        <v>28000</v>
      </c>
      <c r="AY1125" s="1">
        <f t="shared" si="439"/>
        <v>28000</v>
      </c>
      <c r="AZ1125" s="1">
        <f t="shared" si="440"/>
        <v>560000</v>
      </c>
      <c r="BA1125" s="1">
        <f t="shared" si="441"/>
        <v>672000</v>
      </c>
      <c r="BB1125">
        <v>5</v>
      </c>
      <c r="BC1125" s="1">
        <f>SUM($BA$5:BA1125)</f>
        <v>373281900</v>
      </c>
      <c r="BD1125" s="1">
        <v>0</v>
      </c>
      <c r="BE1125" s="1">
        <f>SUM($BA$235:BA1125)</f>
        <v>361152000</v>
      </c>
    </row>
    <row r="1126" spans="21:57" x14ac:dyDescent="0.3">
      <c r="U1126" s="2">
        <v>1122</v>
      </c>
      <c r="V1126">
        <v>1.2209999999999901</v>
      </c>
      <c r="W1126">
        <f t="shared" si="430"/>
        <v>1.2209999999999901</v>
      </c>
      <c r="X1126">
        <f t="shared" si="431"/>
        <v>1.2209999999999901</v>
      </c>
      <c r="Y1126">
        <f t="shared" si="432"/>
        <v>1.2209999999999901</v>
      </c>
      <c r="Z1126" s="4">
        <f t="shared" si="433"/>
        <v>1060685.68</v>
      </c>
      <c r="AA1126" s="4">
        <f t="shared" si="436"/>
        <v>217175.60868052434</v>
      </c>
      <c r="AB1126" s="4">
        <f t="shared" si="434"/>
        <v>1060690.564</v>
      </c>
      <c r="AC1126" s="4">
        <f>SUM($AB$5:AB1126)</f>
        <v>436325685.73399961</v>
      </c>
      <c r="AD1126">
        <f t="shared" si="435"/>
        <v>0.24368846008067821</v>
      </c>
      <c r="AF1126" s="2">
        <v>1122</v>
      </c>
      <c r="AG1126">
        <f t="shared" si="419"/>
        <v>4.0912499999999001</v>
      </c>
      <c r="AH1126">
        <f t="shared" si="420"/>
        <v>4.0912499999999001</v>
      </c>
      <c r="AI1126">
        <f t="shared" si="421"/>
        <v>4.0912499999999001</v>
      </c>
      <c r="AJ1126">
        <f t="shared" si="422"/>
        <v>4.0912499999999001</v>
      </c>
      <c r="AK1126">
        <f t="shared" si="423"/>
        <v>16.364999999999601</v>
      </c>
      <c r="AL1126">
        <v>32.729999999999201</v>
      </c>
      <c r="AM1126">
        <f>SUM($AL$5:AL1126)</f>
        <v>27256.709999999781</v>
      </c>
      <c r="AU1126" s="2">
        <v>1122</v>
      </c>
      <c r="AV1126" s="1">
        <f t="shared" si="429"/>
        <v>28000</v>
      </c>
      <c r="AW1126" s="1">
        <f t="shared" si="437"/>
        <v>28000</v>
      </c>
      <c r="AX1126" s="1">
        <f t="shared" si="438"/>
        <v>28000</v>
      </c>
      <c r="AY1126" s="1">
        <f t="shared" si="439"/>
        <v>28000</v>
      </c>
      <c r="AZ1126" s="1">
        <f t="shared" si="440"/>
        <v>560000</v>
      </c>
      <c r="BA1126" s="1">
        <f t="shared" si="441"/>
        <v>672000</v>
      </c>
      <c r="BB1126">
        <v>5</v>
      </c>
      <c r="BC1126" s="1">
        <f>SUM($BA$5:BA1126)</f>
        <v>373953900</v>
      </c>
      <c r="BD1126" s="1">
        <v>0</v>
      </c>
      <c r="BE1126" s="1">
        <f>SUM($BA$235:BA1126)</f>
        <v>361824000</v>
      </c>
    </row>
    <row r="1127" spans="21:57" x14ac:dyDescent="0.3">
      <c r="U1127" s="2">
        <v>1123</v>
      </c>
      <c r="V1127">
        <v>1.22199999999999</v>
      </c>
      <c r="W1127">
        <f t="shared" si="430"/>
        <v>1.22199999999999</v>
      </c>
      <c r="X1127">
        <f t="shared" si="431"/>
        <v>1.22199999999999</v>
      </c>
      <c r="Y1127">
        <f t="shared" si="432"/>
        <v>1.22199999999999</v>
      </c>
      <c r="Z1127" s="4">
        <f t="shared" si="433"/>
        <v>1062615.93</v>
      </c>
      <c r="AA1127" s="4">
        <f t="shared" si="436"/>
        <v>217392.78428920484</v>
      </c>
      <c r="AB1127" s="4">
        <f t="shared" si="434"/>
        <v>1062620.818</v>
      </c>
      <c r="AC1127" s="4">
        <f>SUM($AB$5:AB1127)</f>
        <v>437388306.55199963</v>
      </c>
      <c r="AD1127">
        <f t="shared" si="435"/>
        <v>0.24353845137777011</v>
      </c>
      <c r="AF1127" s="2">
        <v>1123</v>
      </c>
      <c r="AG1127">
        <f t="shared" si="419"/>
        <v>4.0924999999998999</v>
      </c>
      <c r="AH1127">
        <f t="shared" si="420"/>
        <v>4.0924999999998999</v>
      </c>
      <c r="AI1127">
        <f t="shared" si="421"/>
        <v>4.0924999999998999</v>
      </c>
      <c r="AJ1127">
        <f t="shared" si="422"/>
        <v>4.0924999999998999</v>
      </c>
      <c r="AK1127">
        <f t="shared" si="423"/>
        <v>16.3699999999996</v>
      </c>
      <c r="AL1127">
        <v>32.739999999999199</v>
      </c>
      <c r="AM1127">
        <f>SUM($AL$5:AL1127)</f>
        <v>27289.449999999779</v>
      </c>
      <c r="AU1127" s="2">
        <v>1123</v>
      </c>
      <c r="AV1127" s="1">
        <f t="shared" si="429"/>
        <v>28000</v>
      </c>
      <c r="AW1127" s="1">
        <f t="shared" si="437"/>
        <v>28000</v>
      </c>
      <c r="AX1127" s="1">
        <f t="shared" si="438"/>
        <v>28000</v>
      </c>
      <c r="AY1127" s="1">
        <f t="shared" si="439"/>
        <v>28000</v>
      </c>
      <c r="AZ1127" s="1">
        <f t="shared" si="440"/>
        <v>560000</v>
      </c>
      <c r="BA1127" s="1">
        <f t="shared" si="441"/>
        <v>672000</v>
      </c>
      <c r="BB1127">
        <v>5</v>
      </c>
      <c r="BC1127" s="1">
        <f>SUM($BA$5:BA1127)</f>
        <v>374625900</v>
      </c>
      <c r="BD1127" s="1">
        <v>0</v>
      </c>
      <c r="BE1127" s="1">
        <f>SUM($BA$235:BA1127)</f>
        <v>362496000</v>
      </c>
    </row>
    <row r="1128" spans="21:57" x14ac:dyDescent="0.3">
      <c r="U1128" s="2">
        <v>1124</v>
      </c>
      <c r="V1128">
        <v>1.2229999999999901</v>
      </c>
      <c r="W1128">
        <f t="shared" si="430"/>
        <v>1.2229999999999901</v>
      </c>
      <c r="X1128">
        <f t="shared" si="431"/>
        <v>1.2229999999999901</v>
      </c>
      <c r="Y1128">
        <f t="shared" si="432"/>
        <v>1.2229999999999901</v>
      </c>
      <c r="Z1128" s="4">
        <f t="shared" si="433"/>
        <v>1064548.99</v>
      </c>
      <c r="AA1128" s="4">
        <f t="shared" si="436"/>
        <v>217610.17707349401</v>
      </c>
      <c r="AB1128" s="4">
        <f t="shared" si="434"/>
        <v>1064553.882</v>
      </c>
      <c r="AC1128" s="4">
        <f>SUM($AB$5:AB1128)</f>
        <v>438452860.43399966</v>
      </c>
      <c r="AD1128">
        <f t="shared" si="435"/>
        <v>0.24338873857695778</v>
      </c>
      <c r="AF1128" s="2">
        <v>1124</v>
      </c>
      <c r="AG1128">
        <f t="shared" si="419"/>
        <v>4.0937499999998996</v>
      </c>
      <c r="AH1128">
        <f t="shared" si="420"/>
        <v>4.0937499999998996</v>
      </c>
      <c r="AI1128">
        <f t="shared" si="421"/>
        <v>4.0937499999998996</v>
      </c>
      <c r="AJ1128">
        <f t="shared" si="422"/>
        <v>4.0937499999998996</v>
      </c>
      <c r="AK1128">
        <f t="shared" si="423"/>
        <v>16.374999999999599</v>
      </c>
      <c r="AL1128">
        <v>32.749999999999197</v>
      </c>
      <c r="AM1128">
        <f>SUM($AL$5:AL1128)</f>
        <v>27322.199999999779</v>
      </c>
      <c r="AU1128" s="2">
        <v>1124</v>
      </c>
      <c r="AV1128" s="1">
        <f t="shared" si="429"/>
        <v>28000</v>
      </c>
      <c r="AW1128" s="1">
        <f t="shared" si="437"/>
        <v>28000</v>
      </c>
      <c r="AX1128" s="1">
        <f t="shared" si="438"/>
        <v>28000</v>
      </c>
      <c r="AY1128" s="1">
        <f t="shared" si="439"/>
        <v>28000</v>
      </c>
      <c r="AZ1128" s="1">
        <f t="shared" si="440"/>
        <v>560000</v>
      </c>
      <c r="BA1128" s="1">
        <f t="shared" si="441"/>
        <v>672000</v>
      </c>
      <c r="BB1128">
        <v>5</v>
      </c>
      <c r="BC1128" s="1">
        <f>SUM($BA$5:BA1128)</f>
        <v>375297900</v>
      </c>
      <c r="BD1128" s="1">
        <v>0</v>
      </c>
      <c r="BE1128" s="1">
        <f>SUM($BA$235:BA1128)</f>
        <v>363168000</v>
      </c>
    </row>
    <row r="1129" spans="21:57" x14ac:dyDescent="0.3">
      <c r="U1129" s="2">
        <v>1125</v>
      </c>
      <c r="V1129">
        <v>1.22399999999999</v>
      </c>
      <c r="W1129">
        <f t="shared" si="430"/>
        <v>1.22399999999999</v>
      </c>
      <c r="X1129">
        <f t="shared" si="431"/>
        <v>1.22399999999999</v>
      </c>
      <c r="Y1129">
        <f t="shared" si="432"/>
        <v>1.22399999999999</v>
      </c>
      <c r="Z1129" s="4">
        <f t="shared" si="433"/>
        <v>1066484.8500000001</v>
      </c>
      <c r="AA1129" s="4">
        <f t="shared" si="436"/>
        <v>217827.78725056749</v>
      </c>
      <c r="AB1129" s="4">
        <f t="shared" si="434"/>
        <v>1066489.746</v>
      </c>
      <c r="AC1129" s="4">
        <f>SUM($AB$5:AB1129)</f>
        <v>439519350.17999965</v>
      </c>
      <c r="AD1129">
        <f t="shared" si="435"/>
        <v>0.24323931766446547</v>
      </c>
      <c r="AF1129" s="2">
        <v>1125</v>
      </c>
      <c r="AG1129">
        <f t="shared" ref="AG1129:AG1192" si="442">AL1129/8</f>
        <v>4.0949999999999003</v>
      </c>
      <c r="AH1129">
        <f t="shared" ref="AH1129:AH1192" si="443">AG1129</f>
        <v>4.0949999999999003</v>
      </c>
      <c r="AI1129">
        <f t="shared" ref="AI1129:AI1192" si="444">AG1129</f>
        <v>4.0949999999999003</v>
      </c>
      <c r="AJ1129">
        <f t="shared" ref="AJ1129:AJ1192" si="445">AG1129</f>
        <v>4.0949999999999003</v>
      </c>
      <c r="AK1129">
        <f t="shared" ref="AK1129:AK1192" si="446">AL1129/2</f>
        <v>16.379999999999601</v>
      </c>
      <c r="AL1129">
        <v>32.759999999999202</v>
      </c>
      <c r="AM1129">
        <f>SUM($AL$5:AL1129)</f>
        <v>27354.959999999777</v>
      </c>
      <c r="AU1129" s="2">
        <v>1125</v>
      </c>
      <c r="AV1129" s="1">
        <f t="shared" si="429"/>
        <v>28000</v>
      </c>
      <c r="AW1129" s="1">
        <f t="shared" si="437"/>
        <v>28000</v>
      </c>
      <c r="AX1129" s="1">
        <f t="shared" si="438"/>
        <v>28000</v>
      </c>
      <c r="AY1129" s="1">
        <f t="shared" si="439"/>
        <v>28000</v>
      </c>
      <c r="AZ1129" s="1">
        <f t="shared" si="440"/>
        <v>560000</v>
      </c>
      <c r="BA1129" s="1">
        <f t="shared" si="441"/>
        <v>672000</v>
      </c>
      <c r="BB1129">
        <v>5</v>
      </c>
      <c r="BC1129" s="1">
        <f>SUM($BA$5:BA1129)</f>
        <v>375969900</v>
      </c>
      <c r="BD1129" s="1">
        <v>0</v>
      </c>
      <c r="BE1129" s="1">
        <f>SUM($BA$235:BA1129)</f>
        <v>363840000</v>
      </c>
    </row>
    <row r="1130" spans="21:57" x14ac:dyDescent="0.3">
      <c r="U1130" s="2">
        <v>1126</v>
      </c>
      <c r="V1130">
        <v>1.2249999999999901</v>
      </c>
      <c r="W1130">
        <f t="shared" si="430"/>
        <v>1.2249999999999901</v>
      </c>
      <c r="X1130">
        <f t="shared" si="431"/>
        <v>1.2249999999999901</v>
      </c>
      <c r="Y1130">
        <f t="shared" si="432"/>
        <v>1.2249999999999901</v>
      </c>
      <c r="Z1130" s="4">
        <f t="shared" si="433"/>
        <v>1068423.52</v>
      </c>
      <c r="AA1130" s="4">
        <f t="shared" si="436"/>
        <v>218045.61503781803</v>
      </c>
      <c r="AB1130" s="4">
        <f t="shared" si="434"/>
        <v>1068428.42</v>
      </c>
      <c r="AC1130" s="4">
        <f>SUM($AB$5:AB1130)</f>
        <v>440587778.59999967</v>
      </c>
      <c r="AD1130">
        <f t="shared" si="435"/>
        <v>0.24309018921748388</v>
      </c>
      <c r="AF1130" s="2">
        <v>1126</v>
      </c>
      <c r="AG1130">
        <f t="shared" si="442"/>
        <v>4.0962499999999</v>
      </c>
      <c r="AH1130">
        <f t="shared" si="443"/>
        <v>4.0962499999999</v>
      </c>
      <c r="AI1130">
        <f t="shared" si="444"/>
        <v>4.0962499999999</v>
      </c>
      <c r="AJ1130">
        <f t="shared" si="445"/>
        <v>4.0962499999999</v>
      </c>
      <c r="AK1130">
        <f t="shared" si="446"/>
        <v>16.3849999999996</v>
      </c>
      <c r="AL1130">
        <v>32.7699999999992</v>
      </c>
      <c r="AM1130">
        <f>SUM($AL$5:AL1130)</f>
        <v>27387.729999999778</v>
      </c>
      <c r="AU1130" s="2">
        <v>1126</v>
      </c>
      <c r="AV1130" s="1">
        <f t="shared" si="429"/>
        <v>28000</v>
      </c>
      <c r="AW1130" s="1">
        <f t="shared" si="437"/>
        <v>28000</v>
      </c>
      <c r="AX1130" s="1">
        <f t="shared" si="438"/>
        <v>28000</v>
      </c>
      <c r="AY1130" s="1">
        <f t="shared" si="439"/>
        <v>28000</v>
      </c>
      <c r="AZ1130" s="1">
        <f t="shared" si="440"/>
        <v>560000</v>
      </c>
      <c r="BA1130" s="1">
        <f t="shared" si="441"/>
        <v>672000</v>
      </c>
      <c r="BB1130">
        <v>5</v>
      </c>
      <c r="BC1130" s="1">
        <f>SUM($BA$5:BA1130)</f>
        <v>376641900</v>
      </c>
      <c r="BD1130" s="1">
        <v>0</v>
      </c>
      <c r="BE1130" s="1">
        <f>SUM($BA$235:BA1130)</f>
        <v>364512000</v>
      </c>
    </row>
    <row r="1131" spans="21:57" x14ac:dyDescent="0.3">
      <c r="U1131" s="2">
        <v>1127</v>
      </c>
      <c r="V1131">
        <v>1.22599999999999</v>
      </c>
      <c r="W1131">
        <f t="shared" si="430"/>
        <v>1.22599999999999</v>
      </c>
      <c r="X1131">
        <f t="shared" si="431"/>
        <v>1.22599999999999</v>
      </c>
      <c r="Y1131">
        <f t="shared" si="432"/>
        <v>1.22599999999999</v>
      </c>
      <c r="Z1131" s="4">
        <f t="shared" si="433"/>
        <v>1070365</v>
      </c>
      <c r="AA1131" s="4">
        <f t="shared" si="436"/>
        <v>218263.66065285582</v>
      </c>
      <c r="AB1131" s="4">
        <f t="shared" si="434"/>
        <v>1070369.9040000001</v>
      </c>
      <c r="AC1131" s="4">
        <f>SUM($AB$5:AB1131)</f>
        <v>441658148.50399965</v>
      </c>
      <c r="AD1131">
        <f t="shared" si="435"/>
        <v>0.24294135152844321</v>
      </c>
      <c r="AF1131" s="2">
        <v>1127</v>
      </c>
      <c r="AG1131">
        <f t="shared" si="442"/>
        <v>4.0974999999998998</v>
      </c>
      <c r="AH1131">
        <f t="shared" si="443"/>
        <v>4.0974999999998998</v>
      </c>
      <c r="AI1131">
        <f t="shared" si="444"/>
        <v>4.0974999999998998</v>
      </c>
      <c r="AJ1131">
        <f t="shared" si="445"/>
        <v>4.0974999999998998</v>
      </c>
      <c r="AK1131">
        <f t="shared" si="446"/>
        <v>16.389999999999599</v>
      </c>
      <c r="AL1131">
        <v>32.779999999999198</v>
      </c>
      <c r="AM1131">
        <f>SUM($AL$5:AL1131)</f>
        <v>27420.509999999776</v>
      </c>
      <c r="AU1131" s="2">
        <v>1127</v>
      </c>
      <c r="AV1131" s="1">
        <f t="shared" si="429"/>
        <v>28000</v>
      </c>
      <c r="AW1131" s="1">
        <f t="shared" si="437"/>
        <v>28000</v>
      </c>
      <c r="AX1131" s="1">
        <f t="shared" si="438"/>
        <v>28000</v>
      </c>
      <c r="AY1131" s="1">
        <f t="shared" si="439"/>
        <v>28000</v>
      </c>
      <c r="AZ1131" s="1">
        <f t="shared" si="440"/>
        <v>560000</v>
      </c>
      <c r="BA1131" s="1">
        <f t="shared" si="441"/>
        <v>672000</v>
      </c>
      <c r="BB1131">
        <v>5</v>
      </c>
      <c r="BC1131" s="1">
        <f>SUM($BA$5:BA1131)</f>
        <v>377313900</v>
      </c>
      <c r="BD1131" s="1">
        <v>0</v>
      </c>
      <c r="BE1131" s="1">
        <f>SUM($BA$235:BA1131)</f>
        <v>365184000</v>
      </c>
    </row>
    <row r="1132" spans="21:57" x14ac:dyDescent="0.3">
      <c r="U1132" s="2">
        <v>1128</v>
      </c>
      <c r="V1132">
        <v>1.2269999999999901</v>
      </c>
      <c r="W1132">
        <f t="shared" si="430"/>
        <v>1.2269999999999901</v>
      </c>
      <c r="X1132">
        <f t="shared" si="431"/>
        <v>1.2269999999999901</v>
      </c>
      <c r="Y1132">
        <f t="shared" si="432"/>
        <v>1.2269999999999901</v>
      </c>
      <c r="Z1132" s="4">
        <f t="shared" si="433"/>
        <v>1072309.29</v>
      </c>
      <c r="AA1132" s="4">
        <f t="shared" si="436"/>
        <v>218481.92431350864</v>
      </c>
      <c r="AB1132" s="4">
        <f t="shared" si="434"/>
        <v>1072314.1980000001</v>
      </c>
      <c r="AC1132" s="4">
        <f>SUM($AB$5:AB1132)</f>
        <v>442730462.70199966</v>
      </c>
      <c r="AD1132">
        <f t="shared" si="435"/>
        <v>0.24279280290246996</v>
      </c>
      <c r="AF1132" s="2">
        <v>1128</v>
      </c>
      <c r="AG1132">
        <f t="shared" si="442"/>
        <v>4.0987499999999004</v>
      </c>
      <c r="AH1132">
        <f t="shared" si="443"/>
        <v>4.0987499999999004</v>
      </c>
      <c r="AI1132">
        <f t="shared" si="444"/>
        <v>4.0987499999999004</v>
      </c>
      <c r="AJ1132">
        <f t="shared" si="445"/>
        <v>4.0987499999999004</v>
      </c>
      <c r="AK1132">
        <f t="shared" si="446"/>
        <v>16.394999999999602</v>
      </c>
      <c r="AL1132">
        <v>32.789999999999203</v>
      </c>
      <c r="AM1132">
        <f>SUM($AL$5:AL1132)</f>
        <v>27453.299999999777</v>
      </c>
      <c r="AU1132" s="2">
        <v>1128</v>
      </c>
      <c r="AV1132" s="1">
        <f t="shared" si="429"/>
        <v>28000</v>
      </c>
      <c r="AW1132" s="1">
        <f t="shared" si="437"/>
        <v>28000</v>
      </c>
      <c r="AX1132" s="1">
        <f t="shared" si="438"/>
        <v>28000</v>
      </c>
      <c r="AY1132" s="1">
        <f t="shared" si="439"/>
        <v>28000</v>
      </c>
      <c r="AZ1132" s="1">
        <f t="shared" si="440"/>
        <v>560000</v>
      </c>
      <c r="BA1132" s="1">
        <f t="shared" si="441"/>
        <v>672000</v>
      </c>
      <c r="BB1132">
        <v>5</v>
      </c>
      <c r="BC1132" s="1">
        <f>SUM($BA$5:BA1132)</f>
        <v>377985900</v>
      </c>
      <c r="BD1132" s="1">
        <v>0</v>
      </c>
      <c r="BE1132" s="1">
        <f>SUM($BA$235:BA1132)</f>
        <v>365856000</v>
      </c>
    </row>
    <row r="1133" spans="21:57" x14ac:dyDescent="0.3">
      <c r="U1133" s="2">
        <v>1129</v>
      </c>
      <c r="V1133">
        <v>1.22799999999999</v>
      </c>
      <c r="W1133">
        <f t="shared" si="430"/>
        <v>1.22799999999999</v>
      </c>
      <c r="X1133">
        <f t="shared" si="431"/>
        <v>1.22799999999999</v>
      </c>
      <c r="Y1133">
        <f t="shared" si="432"/>
        <v>1.22799999999999</v>
      </c>
      <c r="Z1133" s="4">
        <f t="shared" si="433"/>
        <v>1074256.3999999999</v>
      </c>
      <c r="AA1133" s="4">
        <f t="shared" si="436"/>
        <v>218700.40623782214</v>
      </c>
      <c r="AB1133" s="4">
        <f t="shared" si="434"/>
        <v>1074261.3119999999</v>
      </c>
      <c r="AC1133" s="4">
        <f>SUM($AB$5:AB1133)</f>
        <v>443804724.01399964</v>
      </c>
      <c r="AD1133">
        <f t="shared" si="435"/>
        <v>0.24264454391588999</v>
      </c>
      <c r="AF1133" s="2">
        <v>1129</v>
      </c>
      <c r="AG1133">
        <f t="shared" si="442"/>
        <v>4.0999999999999002</v>
      </c>
      <c r="AH1133">
        <f t="shared" si="443"/>
        <v>4.0999999999999002</v>
      </c>
      <c r="AI1133">
        <f t="shared" si="444"/>
        <v>4.0999999999999002</v>
      </c>
      <c r="AJ1133">
        <f t="shared" si="445"/>
        <v>4.0999999999999002</v>
      </c>
      <c r="AK1133">
        <f t="shared" si="446"/>
        <v>16.399999999999601</v>
      </c>
      <c r="AL1133">
        <v>32.799999999999201</v>
      </c>
      <c r="AM1133">
        <f>SUM($AL$5:AL1133)</f>
        <v>27486.099999999777</v>
      </c>
      <c r="AU1133" s="2">
        <v>1129</v>
      </c>
      <c r="AV1133" s="1">
        <f t="shared" si="429"/>
        <v>28000</v>
      </c>
      <c r="AW1133" s="1">
        <f t="shared" si="437"/>
        <v>28000</v>
      </c>
      <c r="AX1133" s="1">
        <f t="shared" si="438"/>
        <v>28000</v>
      </c>
      <c r="AY1133" s="1">
        <f t="shared" si="439"/>
        <v>28000</v>
      </c>
      <c r="AZ1133" s="1">
        <f t="shared" si="440"/>
        <v>560000</v>
      </c>
      <c r="BA1133" s="1">
        <f t="shared" si="441"/>
        <v>672000</v>
      </c>
      <c r="BB1133">
        <v>5</v>
      </c>
      <c r="BC1133" s="1">
        <f>SUM($BA$5:BA1133)</f>
        <v>378657900</v>
      </c>
      <c r="BD1133" s="1">
        <v>0</v>
      </c>
      <c r="BE1133" s="1">
        <f>SUM($BA$235:BA1133)</f>
        <v>366528000</v>
      </c>
    </row>
    <row r="1134" spans="21:57" x14ac:dyDescent="0.3">
      <c r="U1134" s="2">
        <v>1130</v>
      </c>
      <c r="V1134">
        <v>1.2289999999999901</v>
      </c>
      <c r="W1134">
        <f t="shared" si="430"/>
        <v>1.2289999999999901</v>
      </c>
      <c r="X1134">
        <f t="shared" si="431"/>
        <v>1.2289999999999901</v>
      </c>
      <c r="Y1134">
        <f t="shared" si="432"/>
        <v>1.2289999999999901</v>
      </c>
      <c r="Z1134" s="4">
        <f t="shared" si="433"/>
        <v>1076206.33</v>
      </c>
      <c r="AA1134" s="4">
        <f t="shared" si="436"/>
        <v>218919.10664405994</v>
      </c>
      <c r="AB1134" s="4">
        <f t="shared" si="434"/>
        <v>1076211.246</v>
      </c>
      <c r="AC1134" s="4">
        <f>SUM($AB$5:AB1134)</f>
        <v>444880935.25999963</v>
      </c>
      <c r="AD1134">
        <f t="shared" si="435"/>
        <v>0.24249657287695822</v>
      </c>
      <c r="AF1134" s="2">
        <v>1130</v>
      </c>
      <c r="AG1134">
        <f t="shared" si="442"/>
        <v>4.1012499999998999</v>
      </c>
      <c r="AH1134">
        <f t="shared" si="443"/>
        <v>4.1012499999998999</v>
      </c>
      <c r="AI1134">
        <f t="shared" si="444"/>
        <v>4.1012499999998999</v>
      </c>
      <c r="AJ1134">
        <f t="shared" si="445"/>
        <v>4.1012499999998999</v>
      </c>
      <c r="AK1134">
        <f t="shared" si="446"/>
        <v>16.4049999999996</v>
      </c>
      <c r="AL1134">
        <v>32.809999999999199</v>
      </c>
      <c r="AM1134">
        <f>SUM($AL$5:AL1134)</f>
        <v>27518.909999999774</v>
      </c>
      <c r="AU1134" s="2">
        <v>1130</v>
      </c>
      <c r="AV1134" s="1">
        <f t="shared" si="429"/>
        <v>28000</v>
      </c>
      <c r="AW1134" s="1">
        <f t="shared" si="437"/>
        <v>28000</v>
      </c>
      <c r="AX1134" s="1">
        <f t="shared" si="438"/>
        <v>28000</v>
      </c>
      <c r="AY1134" s="1">
        <f t="shared" si="439"/>
        <v>28000</v>
      </c>
      <c r="AZ1134" s="1">
        <f t="shared" si="440"/>
        <v>560000</v>
      </c>
      <c r="BA1134" s="1">
        <f t="shared" si="441"/>
        <v>672000</v>
      </c>
      <c r="BB1134">
        <v>5</v>
      </c>
      <c r="BC1134" s="1">
        <f>SUM($BA$5:BA1134)</f>
        <v>379329900</v>
      </c>
      <c r="BD1134" s="1">
        <v>0</v>
      </c>
      <c r="BE1134" s="1">
        <f>SUM($BA$235:BA1134)</f>
        <v>367200000</v>
      </c>
    </row>
    <row r="1135" spans="21:57" x14ac:dyDescent="0.3">
      <c r="U1135" s="2">
        <v>1131</v>
      </c>
      <c r="V1135">
        <v>1.22999999999999</v>
      </c>
      <c r="W1135">
        <f t="shared" si="430"/>
        <v>1.22999999999999</v>
      </c>
      <c r="X1135">
        <f t="shared" si="431"/>
        <v>1.22999999999999</v>
      </c>
      <c r="Y1135">
        <f t="shared" si="432"/>
        <v>1.22999999999999</v>
      </c>
      <c r="Z1135" s="4">
        <f t="shared" si="433"/>
        <v>1078159.0900000001</v>
      </c>
      <c r="AA1135" s="4">
        <f t="shared" si="436"/>
        <v>219138.02575070396</v>
      </c>
      <c r="AB1135" s="4">
        <f t="shared" si="434"/>
        <v>1078164.01</v>
      </c>
      <c r="AC1135" s="4">
        <f>SUM($AB$5:AB1135)</f>
        <v>445959099.26999962</v>
      </c>
      <c r="AD1135">
        <f t="shared" si="435"/>
        <v>0.24234889035419874</v>
      </c>
      <c r="AF1135" s="2">
        <v>1131</v>
      </c>
      <c r="AG1135">
        <f t="shared" si="442"/>
        <v>4.1024999999998997</v>
      </c>
      <c r="AH1135">
        <f t="shared" si="443"/>
        <v>4.1024999999998997</v>
      </c>
      <c r="AI1135">
        <f t="shared" si="444"/>
        <v>4.1024999999998997</v>
      </c>
      <c r="AJ1135">
        <f t="shared" si="445"/>
        <v>4.1024999999998997</v>
      </c>
      <c r="AK1135">
        <f t="shared" si="446"/>
        <v>16.409999999999599</v>
      </c>
      <c r="AL1135">
        <v>32.819999999999197</v>
      </c>
      <c r="AM1135">
        <f>SUM($AL$5:AL1135)</f>
        <v>27551.729999999774</v>
      </c>
      <c r="AU1135" s="2">
        <v>1131</v>
      </c>
      <c r="AV1135" s="1">
        <f t="shared" si="429"/>
        <v>28500</v>
      </c>
      <c r="AW1135" s="1">
        <f t="shared" si="437"/>
        <v>28500</v>
      </c>
      <c r="AX1135" s="1">
        <f t="shared" si="438"/>
        <v>28500</v>
      </c>
      <c r="AY1135" s="1">
        <f t="shared" si="439"/>
        <v>28500</v>
      </c>
      <c r="AZ1135" s="1">
        <f t="shared" si="440"/>
        <v>570000</v>
      </c>
      <c r="BA1135" s="1">
        <f t="shared" si="441"/>
        <v>684000</v>
      </c>
      <c r="BB1135">
        <v>5</v>
      </c>
      <c r="BC1135" s="1">
        <f>SUM($BA$5:BA1135)</f>
        <v>380013900</v>
      </c>
      <c r="BD1135" s="1">
        <v>0</v>
      </c>
      <c r="BE1135" s="1">
        <f>SUM($BA$235:BA1135)</f>
        <v>367884000</v>
      </c>
    </row>
    <row r="1136" spans="21:57" x14ac:dyDescent="0.3">
      <c r="U1136" s="2">
        <v>1132</v>
      </c>
      <c r="V1136">
        <v>1.2309999999999901</v>
      </c>
      <c r="W1136">
        <f t="shared" si="430"/>
        <v>1.2309999999999901</v>
      </c>
      <c r="X1136">
        <f t="shared" si="431"/>
        <v>1.2309999999999901</v>
      </c>
      <c r="Y1136">
        <f t="shared" si="432"/>
        <v>1.2309999999999901</v>
      </c>
      <c r="Z1136" s="4">
        <f t="shared" si="433"/>
        <v>1080114.68</v>
      </c>
      <c r="AA1136" s="4">
        <f t="shared" si="436"/>
        <v>219357.16377645463</v>
      </c>
      <c r="AB1136" s="4">
        <f t="shared" si="434"/>
        <v>1080119.6040000001</v>
      </c>
      <c r="AC1136" s="4">
        <f>SUM($AB$5:AB1136)</f>
        <v>447039218.8739996</v>
      </c>
      <c r="AD1136">
        <f t="shared" si="435"/>
        <v>0.24220149465904928</v>
      </c>
      <c r="AF1136" s="2">
        <v>1132</v>
      </c>
      <c r="AG1136">
        <f t="shared" si="442"/>
        <v>4.1037499999999003</v>
      </c>
      <c r="AH1136">
        <f t="shared" si="443"/>
        <v>4.1037499999999003</v>
      </c>
      <c r="AI1136">
        <f t="shared" si="444"/>
        <v>4.1037499999999003</v>
      </c>
      <c r="AJ1136">
        <f t="shared" si="445"/>
        <v>4.1037499999999003</v>
      </c>
      <c r="AK1136">
        <f t="shared" si="446"/>
        <v>16.414999999999601</v>
      </c>
      <c r="AL1136">
        <v>32.829999999999202</v>
      </c>
      <c r="AM1136">
        <f>SUM($AL$5:AL1136)</f>
        <v>27584.559999999772</v>
      </c>
      <c r="AU1136" s="2">
        <v>1132</v>
      </c>
      <c r="AV1136" s="1">
        <f t="shared" si="429"/>
        <v>28500</v>
      </c>
      <c r="AW1136" s="1">
        <f t="shared" si="437"/>
        <v>28500</v>
      </c>
      <c r="AX1136" s="1">
        <f t="shared" si="438"/>
        <v>28500</v>
      </c>
      <c r="AY1136" s="1">
        <f t="shared" si="439"/>
        <v>28500</v>
      </c>
      <c r="AZ1136" s="1">
        <f t="shared" si="440"/>
        <v>570000</v>
      </c>
      <c r="BA1136" s="1">
        <f t="shared" si="441"/>
        <v>684000</v>
      </c>
      <c r="BB1136">
        <v>5</v>
      </c>
      <c r="BC1136" s="1">
        <f>SUM($BA$5:BA1136)</f>
        <v>380697900</v>
      </c>
      <c r="BD1136" s="1">
        <v>0</v>
      </c>
      <c r="BE1136" s="1">
        <f>SUM($BA$235:BA1136)</f>
        <v>368568000</v>
      </c>
    </row>
    <row r="1137" spans="21:57" x14ac:dyDescent="0.3">
      <c r="U1137" s="2">
        <v>1133</v>
      </c>
      <c r="V1137">
        <v>1.23199999999999</v>
      </c>
      <c r="W1137">
        <f t="shared" si="430"/>
        <v>1.23199999999999</v>
      </c>
      <c r="X1137">
        <f t="shared" si="431"/>
        <v>1.23199999999999</v>
      </c>
      <c r="Y1137">
        <f t="shared" si="432"/>
        <v>1.23199999999999</v>
      </c>
      <c r="Z1137" s="4">
        <f t="shared" si="433"/>
        <v>1082073.1000000001</v>
      </c>
      <c r="AA1137" s="4">
        <f t="shared" si="436"/>
        <v>219576.52094023107</v>
      </c>
      <c r="AB1137" s="4">
        <f t="shared" si="434"/>
        <v>1082078.0280000002</v>
      </c>
      <c r="AC1137" s="4">
        <f>SUM($AB$5:AB1137)</f>
        <v>448121296.90199959</v>
      </c>
      <c r="AD1137">
        <f t="shared" si="435"/>
        <v>0.24205438411545421</v>
      </c>
      <c r="AF1137" s="2">
        <v>1133</v>
      </c>
      <c r="AG1137">
        <f t="shared" si="442"/>
        <v>4.1049999999999001</v>
      </c>
      <c r="AH1137">
        <f t="shared" si="443"/>
        <v>4.1049999999999001</v>
      </c>
      <c r="AI1137">
        <f t="shared" si="444"/>
        <v>4.1049999999999001</v>
      </c>
      <c r="AJ1137">
        <f t="shared" si="445"/>
        <v>4.1049999999999001</v>
      </c>
      <c r="AK1137">
        <f t="shared" si="446"/>
        <v>16.4199999999996</v>
      </c>
      <c r="AL1137">
        <v>32.8399999999992</v>
      </c>
      <c r="AM1137">
        <f>SUM($AL$5:AL1137)</f>
        <v>27617.399999999772</v>
      </c>
      <c r="AU1137" s="2">
        <v>1133</v>
      </c>
      <c r="AV1137" s="1">
        <f t="shared" si="429"/>
        <v>28500</v>
      </c>
      <c r="AW1137" s="1">
        <f t="shared" si="437"/>
        <v>28500</v>
      </c>
      <c r="AX1137" s="1">
        <f t="shared" si="438"/>
        <v>28500</v>
      </c>
      <c r="AY1137" s="1">
        <f t="shared" si="439"/>
        <v>28500</v>
      </c>
      <c r="AZ1137" s="1">
        <f t="shared" si="440"/>
        <v>570000</v>
      </c>
      <c r="BA1137" s="1">
        <f t="shared" si="441"/>
        <v>684000</v>
      </c>
      <c r="BB1137">
        <v>5</v>
      </c>
      <c r="BC1137" s="1">
        <f>SUM($BA$5:BA1137)</f>
        <v>381381900</v>
      </c>
      <c r="BD1137" s="1">
        <v>0</v>
      </c>
      <c r="BE1137" s="1">
        <f>SUM($BA$235:BA1137)</f>
        <v>369252000</v>
      </c>
    </row>
    <row r="1138" spans="21:57" x14ac:dyDescent="0.3">
      <c r="U1138" s="2">
        <v>1134</v>
      </c>
      <c r="V1138">
        <v>1.2329999999999901</v>
      </c>
      <c r="W1138">
        <f t="shared" si="430"/>
        <v>1.2329999999999901</v>
      </c>
      <c r="X1138">
        <f t="shared" si="431"/>
        <v>1.2329999999999901</v>
      </c>
      <c r="Y1138">
        <f t="shared" si="432"/>
        <v>1.2329999999999901</v>
      </c>
      <c r="Z1138" s="4">
        <f t="shared" si="433"/>
        <v>1084034.3600000001</v>
      </c>
      <c r="AA1138" s="4">
        <f t="shared" si="436"/>
        <v>219796.09746117127</v>
      </c>
      <c r="AB1138" s="4">
        <f t="shared" si="434"/>
        <v>1084039.2920000001</v>
      </c>
      <c r="AC1138" s="4">
        <f>SUM($AB$5:AB1138)</f>
        <v>449205336.19399959</v>
      </c>
      <c r="AD1138">
        <f t="shared" si="435"/>
        <v>0.24190755929126617</v>
      </c>
      <c r="AF1138" s="2">
        <v>1134</v>
      </c>
      <c r="AG1138">
        <f t="shared" si="442"/>
        <v>4.1062499999998998</v>
      </c>
      <c r="AH1138">
        <f t="shared" si="443"/>
        <v>4.1062499999998998</v>
      </c>
      <c r="AI1138">
        <f t="shared" si="444"/>
        <v>4.1062499999998998</v>
      </c>
      <c r="AJ1138">
        <f t="shared" si="445"/>
        <v>4.1062499999998998</v>
      </c>
      <c r="AK1138">
        <f t="shared" si="446"/>
        <v>16.424999999999599</v>
      </c>
      <c r="AL1138">
        <v>32.849999999999199</v>
      </c>
      <c r="AM1138">
        <f>SUM($AL$5:AL1138)</f>
        <v>27650.249999999771</v>
      </c>
      <c r="AU1138" s="2">
        <v>1134</v>
      </c>
      <c r="AV1138" s="1">
        <f t="shared" si="429"/>
        <v>28500</v>
      </c>
      <c r="AW1138" s="1">
        <f t="shared" si="437"/>
        <v>28500</v>
      </c>
      <c r="AX1138" s="1">
        <f t="shared" si="438"/>
        <v>28500</v>
      </c>
      <c r="AY1138" s="1">
        <f t="shared" si="439"/>
        <v>28500</v>
      </c>
      <c r="AZ1138" s="1">
        <f t="shared" si="440"/>
        <v>570000</v>
      </c>
      <c r="BA1138" s="1">
        <f t="shared" si="441"/>
        <v>684000</v>
      </c>
      <c r="BB1138">
        <v>5</v>
      </c>
      <c r="BC1138" s="1">
        <f>SUM($BA$5:BA1138)</f>
        <v>382065900</v>
      </c>
      <c r="BD1138" s="1">
        <v>0</v>
      </c>
      <c r="BE1138" s="1">
        <f>SUM($BA$235:BA1138)</f>
        <v>369936000</v>
      </c>
    </row>
    <row r="1139" spans="21:57" x14ac:dyDescent="0.3">
      <c r="U1139" s="2">
        <v>1135</v>
      </c>
      <c r="V1139">
        <v>1.23399999999999</v>
      </c>
      <c r="W1139">
        <f t="shared" si="430"/>
        <v>1.23399999999999</v>
      </c>
      <c r="X1139">
        <f t="shared" si="431"/>
        <v>1.23399999999999</v>
      </c>
      <c r="Y1139">
        <f t="shared" si="432"/>
        <v>1.23399999999999</v>
      </c>
      <c r="Z1139" s="4">
        <f t="shared" si="433"/>
        <v>1085998.46</v>
      </c>
      <c r="AA1139" s="4">
        <f t="shared" si="436"/>
        <v>220015.89355863241</v>
      </c>
      <c r="AB1139" s="4">
        <f t="shared" si="434"/>
        <v>1086003.3959999999</v>
      </c>
      <c r="AC1139" s="4">
        <f>SUM($AB$5:AB1139)</f>
        <v>450291339.58999962</v>
      </c>
      <c r="AD1139">
        <f t="shared" si="435"/>
        <v>0.24176101851359402</v>
      </c>
      <c r="AF1139" s="2">
        <v>1135</v>
      </c>
      <c r="AG1139">
        <f t="shared" si="442"/>
        <v>4.1074999999998996</v>
      </c>
      <c r="AH1139">
        <f t="shared" si="443"/>
        <v>4.1074999999998996</v>
      </c>
      <c r="AI1139">
        <f t="shared" si="444"/>
        <v>4.1074999999998996</v>
      </c>
      <c r="AJ1139">
        <f t="shared" si="445"/>
        <v>4.1074999999998996</v>
      </c>
      <c r="AK1139">
        <f t="shared" si="446"/>
        <v>16.429999999999598</v>
      </c>
      <c r="AL1139">
        <v>32.859999999999197</v>
      </c>
      <c r="AM1139">
        <f>SUM($AL$5:AL1139)</f>
        <v>27683.109999999771</v>
      </c>
      <c r="AU1139" s="2">
        <v>1135</v>
      </c>
      <c r="AV1139" s="1">
        <f t="shared" si="429"/>
        <v>28500</v>
      </c>
      <c r="AW1139" s="1">
        <f t="shared" si="437"/>
        <v>28500</v>
      </c>
      <c r="AX1139" s="1">
        <f t="shared" si="438"/>
        <v>28500</v>
      </c>
      <c r="AY1139" s="1">
        <f t="shared" si="439"/>
        <v>28500</v>
      </c>
      <c r="AZ1139" s="1">
        <f t="shared" si="440"/>
        <v>570000</v>
      </c>
      <c r="BA1139" s="1">
        <f t="shared" si="441"/>
        <v>684000</v>
      </c>
      <c r="BB1139">
        <v>5</v>
      </c>
      <c r="BC1139" s="1">
        <f>SUM($BA$5:BA1139)</f>
        <v>382749900</v>
      </c>
      <c r="BD1139" s="1">
        <v>0</v>
      </c>
      <c r="BE1139" s="1">
        <f>SUM($BA$235:BA1139)</f>
        <v>370620000</v>
      </c>
    </row>
    <row r="1140" spans="21:57" x14ac:dyDescent="0.3">
      <c r="U1140" s="2">
        <v>1136</v>
      </c>
      <c r="V1140">
        <v>1.2349999999999901</v>
      </c>
      <c r="W1140">
        <f t="shared" si="430"/>
        <v>1.2349999999999901</v>
      </c>
      <c r="X1140">
        <f t="shared" si="431"/>
        <v>1.2349999999999901</v>
      </c>
      <c r="Y1140">
        <f t="shared" si="432"/>
        <v>1.2349999999999901</v>
      </c>
      <c r="Z1140" s="4">
        <f t="shared" si="433"/>
        <v>1087965.3999999999</v>
      </c>
      <c r="AA1140" s="4">
        <f t="shared" si="436"/>
        <v>220235.90945219103</v>
      </c>
      <c r="AB1140" s="4">
        <f t="shared" si="434"/>
        <v>1087970.3399999999</v>
      </c>
      <c r="AC1140" s="4">
        <f>SUM($AB$5:AB1140)</f>
        <v>451379309.92999959</v>
      </c>
      <c r="AD1140">
        <f t="shared" si="435"/>
        <v>0.24161476012187913</v>
      </c>
      <c r="AF1140" s="2">
        <v>1136</v>
      </c>
      <c r="AG1140">
        <f t="shared" si="442"/>
        <v>4.1087499999999002</v>
      </c>
      <c r="AH1140">
        <f t="shared" si="443"/>
        <v>4.1087499999999002</v>
      </c>
      <c r="AI1140">
        <f t="shared" si="444"/>
        <v>4.1087499999999002</v>
      </c>
      <c r="AJ1140">
        <f t="shared" si="445"/>
        <v>4.1087499999999002</v>
      </c>
      <c r="AK1140">
        <f t="shared" si="446"/>
        <v>16.434999999999601</v>
      </c>
      <c r="AL1140">
        <v>32.869999999999202</v>
      </c>
      <c r="AM1140">
        <f>SUM($AL$5:AL1140)</f>
        <v>27715.97999999977</v>
      </c>
      <c r="AU1140" s="2">
        <v>1136</v>
      </c>
      <c r="AV1140" s="1">
        <f t="shared" si="429"/>
        <v>28500</v>
      </c>
      <c r="AW1140" s="1">
        <f t="shared" si="437"/>
        <v>28500</v>
      </c>
      <c r="AX1140" s="1">
        <f t="shared" si="438"/>
        <v>28500</v>
      </c>
      <c r="AY1140" s="1">
        <f t="shared" si="439"/>
        <v>28500</v>
      </c>
      <c r="AZ1140" s="1">
        <f t="shared" si="440"/>
        <v>570000</v>
      </c>
      <c r="BA1140" s="1">
        <f t="shared" si="441"/>
        <v>684000</v>
      </c>
      <c r="BB1140">
        <v>5</v>
      </c>
      <c r="BC1140" s="1">
        <f>SUM($BA$5:BA1140)</f>
        <v>383433900</v>
      </c>
      <c r="BD1140" s="1">
        <v>0</v>
      </c>
      <c r="BE1140" s="1">
        <f>SUM($BA$235:BA1140)</f>
        <v>371304000</v>
      </c>
    </row>
    <row r="1141" spans="21:57" x14ac:dyDescent="0.3">
      <c r="U1141" s="2">
        <v>1137</v>
      </c>
      <c r="V1141">
        <v>1.23599999999999</v>
      </c>
      <c r="W1141">
        <f t="shared" si="430"/>
        <v>1.23599999999999</v>
      </c>
      <c r="X1141">
        <f t="shared" si="431"/>
        <v>1.23599999999999</v>
      </c>
      <c r="Y1141">
        <f t="shared" si="432"/>
        <v>1.23599999999999</v>
      </c>
      <c r="Z1141" s="4">
        <f t="shared" si="433"/>
        <v>1089935.19</v>
      </c>
      <c r="AA1141" s="4">
        <f t="shared" si="436"/>
        <v>220456.1453616432</v>
      </c>
      <c r="AB1141" s="4">
        <f t="shared" si="434"/>
        <v>1089940.1339999998</v>
      </c>
      <c r="AC1141" s="4">
        <f>SUM($AB$5:AB1141)</f>
        <v>452469250.06399959</v>
      </c>
      <c r="AD1141">
        <f t="shared" si="435"/>
        <v>0.24146878468333705</v>
      </c>
      <c r="AF1141" s="2">
        <v>1137</v>
      </c>
      <c r="AG1141">
        <f t="shared" si="442"/>
        <v>4.1099999999999</v>
      </c>
      <c r="AH1141">
        <f t="shared" si="443"/>
        <v>4.1099999999999</v>
      </c>
      <c r="AI1141">
        <f t="shared" si="444"/>
        <v>4.1099999999999</v>
      </c>
      <c r="AJ1141">
        <f t="shared" si="445"/>
        <v>4.1099999999999</v>
      </c>
      <c r="AK1141">
        <f t="shared" si="446"/>
        <v>16.4399999999996</v>
      </c>
      <c r="AL1141">
        <v>32.8799999999992</v>
      </c>
      <c r="AM1141">
        <f>SUM($AL$5:AL1141)</f>
        <v>27748.859999999768</v>
      </c>
      <c r="AU1141" s="2">
        <v>1137</v>
      </c>
      <c r="AV1141" s="1">
        <f t="shared" si="429"/>
        <v>28500</v>
      </c>
      <c r="AW1141" s="1">
        <f t="shared" si="437"/>
        <v>28500</v>
      </c>
      <c r="AX1141" s="1">
        <f t="shared" si="438"/>
        <v>28500</v>
      </c>
      <c r="AY1141" s="1">
        <f t="shared" si="439"/>
        <v>28500</v>
      </c>
      <c r="AZ1141" s="1">
        <f t="shared" si="440"/>
        <v>570000</v>
      </c>
      <c r="BA1141" s="1">
        <f t="shared" si="441"/>
        <v>684000</v>
      </c>
      <c r="BB1141">
        <v>5</v>
      </c>
      <c r="BC1141" s="1">
        <f>SUM($BA$5:BA1141)</f>
        <v>384117900</v>
      </c>
      <c r="BD1141" s="1">
        <v>0</v>
      </c>
      <c r="BE1141" s="1">
        <f>SUM($BA$235:BA1141)</f>
        <v>371988000</v>
      </c>
    </row>
    <row r="1142" spans="21:57" x14ac:dyDescent="0.3">
      <c r="U1142" s="2">
        <v>1138</v>
      </c>
      <c r="V1142">
        <v>1.2369999999999901</v>
      </c>
      <c r="W1142">
        <f t="shared" si="430"/>
        <v>1.2369999999999901</v>
      </c>
      <c r="X1142">
        <f t="shared" si="431"/>
        <v>1.2369999999999901</v>
      </c>
      <c r="Y1142">
        <f t="shared" si="432"/>
        <v>1.2369999999999901</v>
      </c>
      <c r="Z1142" s="4">
        <f t="shared" si="433"/>
        <v>1091907.83</v>
      </c>
      <c r="AA1142" s="4">
        <f t="shared" si="436"/>
        <v>220676.60150700482</v>
      </c>
      <c r="AB1142" s="4">
        <f t="shared" si="434"/>
        <v>1091912.7780000002</v>
      </c>
      <c r="AC1142" s="4">
        <f>SUM($AB$5:AB1142)</f>
        <v>453561162.84199959</v>
      </c>
      <c r="AD1142">
        <f t="shared" si="435"/>
        <v>0.24132309054052872</v>
      </c>
      <c r="AF1142" s="2">
        <v>1138</v>
      </c>
      <c r="AG1142">
        <f t="shared" si="442"/>
        <v>4.1112499999998997</v>
      </c>
      <c r="AH1142">
        <f t="shared" si="443"/>
        <v>4.1112499999998997</v>
      </c>
      <c r="AI1142">
        <f t="shared" si="444"/>
        <v>4.1112499999998997</v>
      </c>
      <c r="AJ1142">
        <f t="shared" si="445"/>
        <v>4.1112499999998997</v>
      </c>
      <c r="AK1142">
        <f t="shared" si="446"/>
        <v>16.444999999999599</v>
      </c>
      <c r="AL1142">
        <v>32.889999999999198</v>
      </c>
      <c r="AM1142">
        <f>SUM($AL$5:AL1142)</f>
        <v>27781.749999999767</v>
      </c>
      <c r="AU1142" s="2">
        <v>1138</v>
      </c>
      <c r="AV1142" s="1">
        <f t="shared" si="429"/>
        <v>28500</v>
      </c>
      <c r="AW1142" s="1">
        <f t="shared" si="437"/>
        <v>28500</v>
      </c>
      <c r="AX1142" s="1">
        <f t="shared" si="438"/>
        <v>28500</v>
      </c>
      <c r="AY1142" s="1">
        <f t="shared" si="439"/>
        <v>28500</v>
      </c>
      <c r="AZ1142" s="1">
        <f t="shared" si="440"/>
        <v>570000</v>
      </c>
      <c r="BA1142" s="1">
        <f t="shared" si="441"/>
        <v>684000</v>
      </c>
      <c r="BB1142">
        <v>5</v>
      </c>
      <c r="BC1142" s="1">
        <f>SUM($BA$5:BA1142)</f>
        <v>384801900</v>
      </c>
      <c r="BD1142" s="1">
        <v>0</v>
      </c>
      <c r="BE1142" s="1">
        <f>SUM($BA$235:BA1142)</f>
        <v>372672000</v>
      </c>
    </row>
    <row r="1143" spans="21:57" x14ac:dyDescent="0.3">
      <c r="U1143" s="2">
        <v>1139</v>
      </c>
      <c r="V1143">
        <v>1.23799999999999</v>
      </c>
      <c r="W1143">
        <f t="shared" si="430"/>
        <v>1.23799999999999</v>
      </c>
      <c r="X1143">
        <f t="shared" si="431"/>
        <v>1.23799999999999</v>
      </c>
      <c r="Y1143">
        <f t="shared" si="432"/>
        <v>1.23799999999999</v>
      </c>
      <c r="Z1143" s="4">
        <f t="shared" si="433"/>
        <v>1093883.33</v>
      </c>
      <c r="AA1143" s="4">
        <f t="shared" si="436"/>
        <v>220897.27810851179</v>
      </c>
      <c r="AB1143" s="4">
        <f t="shared" si="434"/>
        <v>1093888.2820000001</v>
      </c>
      <c r="AC1143" s="4">
        <f>SUM($AB$5:AB1143)</f>
        <v>454655051.1239996</v>
      </c>
      <c r="AD1143">
        <f t="shared" si="435"/>
        <v>0.24117767825307984</v>
      </c>
      <c r="AF1143" s="2">
        <v>1139</v>
      </c>
      <c r="AG1143">
        <f t="shared" si="442"/>
        <v>4.1124999999999003</v>
      </c>
      <c r="AH1143">
        <f t="shared" si="443"/>
        <v>4.1124999999999003</v>
      </c>
      <c r="AI1143">
        <f t="shared" si="444"/>
        <v>4.1124999999999003</v>
      </c>
      <c r="AJ1143">
        <f t="shared" si="445"/>
        <v>4.1124999999999003</v>
      </c>
      <c r="AK1143">
        <f t="shared" si="446"/>
        <v>16.449999999999601</v>
      </c>
      <c r="AL1143">
        <v>32.899999999999203</v>
      </c>
      <c r="AM1143">
        <f>SUM($AL$5:AL1143)</f>
        <v>27814.649999999765</v>
      </c>
      <c r="AU1143" s="2">
        <v>1139</v>
      </c>
      <c r="AV1143" s="1">
        <f t="shared" si="429"/>
        <v>28500</v>
      </c>
      <c r="AW1143" s="1">
        <f t="shared" si="437"/>
        <v>28500</v>
      </c>
      <c r="AX1143" s="1">
        <f t="shared" si="438"/>
        <v>28500</v>
      </c>
      <c r="AY1143" s="1">
        <f t="shared" si="439"/>
        <v>28500</v>
      </c>
      <c r="AZ1143" s="1">
        <f t="shared" si="440"/>
        <v>570000</v>
      </c>
      <c r="BA1143" s="1">
        <f t="shared" si="441"/>
        <v>684000</v>
      </c>
      <c r="BB1143">
        <v>5</v>
      </c>
      <c r="BC1143" s="1">
        <f>SUM($BA$5:BA1143)</f>
        <v>385485900</v>
      </c>
      <c r="BD1143" s="1">
        <v>0</v>
      </c>
      <c r="BE1143" s="1">
        <f>SUM($BA$235:BA1143)</f>
        <v>373356000</v>
      </c>
    </row>
    <row r="1144" spans="21:57" x14ac:dyDescent="0.3">
      <c r="U1144" s="2">
        <v>1140</v>
      </c>
      <c r="V1144">
        <v>1.2389999999999901</v>
      </c>
      <c r="W1144">
        <f t="shared" si="430"/>
        <v>1.2389999999999901</v>
      </c>
      <c r="X1144">
        <f t="shared" si="431"/>
        <v>1.2389999999999901</v>
      </c>
      <c r="Y1144">
        <f t="shared" si="432"/>
        <v>1.2389999999999901</v>
      </c>
      <c r="Z1144" s="4">
        <f t="shared" si="433"/>
        <v>1095861.68</v>
      </c>
      <c r="AA1144" s="4">
        <f t="shared" si="436"/>
        <v>221118.17538662028</v>
      </c>
      <c r="AB1144" s="4">
        <f t="shared" si="434"/>
        <v>1095866.6359999999</v>
      </c>
      <c r="AC1144" s="4">
        <f>SUM($AB$5:AB1144)</f>
        <v>455750917.75999957</v>
      </c>
      <c r="AD1144">
        <f t="shared" si="435"/>
        <v>0.24103254396729404</v>
      </c>
      <c r="AF1144" s="2">
        <v>1140</v>
      </c>
      <c r="AG1144">
        <f t="shared" si="442"/>
        <v>4.1137499999999125</v>
      </c>
      <c r="AH1144">
        <f t="shared" si="443"/>
        <v>4.1137499999999125</v>
      </c>
      <c r="AI1144">
        <f t="shared" si="444"/>
        <v>4.1137499999999125</v>
      </c>
      <c r="AJ1144">
        <f t="shared" si="445"/>
        <v>4.1137499999999125</v>
      </c>
      <c r="AK1144">
        <f t="shared" si="446"/>
        <v>16.45499999999965</v>
      </c>
      <c r="AL1144">
        <v>32.9099999999993</v>
      </c>
      <c r="AM1144">
        <f>SUM($AL$5:AL1144)</f>
        <v>27847.559999999765</v>
      </c>
      <c r="AU1144" s="2">
        <v>1140</v>
      </c>
      <c r="AV1144" s="1">
        <f t="shared" ref="AV1144:AV1207" si="447">AV1124+500</f>
        <v>28500</v>
      </c>
      <c r="AW1144" s="1">
        <f t="shared" si="437"/>
        <v>28500</v>
      </c>
      <c r="AX1144" s="1">
        <f t="shared" si="438"/>
        <v>28500</v>
      </c>
      <c r="AY1144" s="1">
        <f t="shared" si="439"/>
        <v>28500</v>
      </c>
      <c r="AZ1144" s="1">
        <f t="shared" si="440"/>
        <v>570000</v>
      </c>
      <c r="BA1144" s="1">
        <f t="shared" si="441"/>
        <v>684000</v>
      </c>
      <c r="BB1144">
        <v>5</v>
      </c>
      <c r="BC1144" s="1">
        <f>SUM($BA$5:BA1144)</f>
        <v>386169900</v>
      </c>
      <c r="BD1144" s="1">
        <v>0</v>
      </c>
      <c r="BE1144" s="1">
        <f>SUM($BA$235:BA1144)</f>
        <v>374040000</v>
      </c>
    </row>
    <row r="1145" spans="21:57" x14ac:dyDescent="0.3">
      <c r="U1145" s="2">
        <v>1141</v>
      </c>
      <c r="V1145">
        <v>1.23999999999999</v>
      </c>
      <c r="W1145">
        <f t="shared" si="430"/>
        <v>1.23999999999999</v>
      </c>
      <c r="X1145">
        <f t="shared" si="431"/>
        <v>1.23999999999999</v>
      </c>
      <c r="Y1145">
        <f t="shared" si="432"/>
        <v>1.23999999999999</v>
      </c>
      <c r="Z1145" s="4">
        <f t="shared" si="433"/>
        <v>1097842.8999999999</v>
      </c>
      <c r="AA1145" s="4">
        <f t="shared" si="436"/>
        <v>221339.29356200687</v>
      </c>
      <c r="AB1145" s="4">
        <f t="shared" si="434"/>
        <v>1097847.8599999999</v>
      </c>
      <c r="AC1145" s="4">
        <f>SUM($AB$5:AB1145)</f>
        <v>456848765.61999959</v>
      </c>
      <c r="AD1145">
        <f t="shared" si="435"/>
        <v>0.24088769045071803</v>
      </c>
      <c r="AF1145" s="2">
        <v>1141</v>
      </c>
      <c r="AG1145">
        <f t="shared" si="442"/>
        <v>4.1149999999998998</v>
      </c>
      <c r="AH1145">
        <f t="shared" si="443"/>
        <v>4.1149999999998998</v>
      </c>
      <c r="AI1145">
        <f t="shared" si="444"/>
        <v>4.1149999999998998</v>
      </c>
      <c r="AJ1145">
        <f t="shared" si="445"/>
        <v>4.1149999999998998</v>
      </c>
      <c r="AK1145">
        <f t="shared" si="446"/>
        <v>16.459999999999599</v>
      </c>
      <c r="AL1145">
        <v>32.919999999999199</v>
      </c>
      <c r="AM1145">
        <f>SUM($AL$5:AL1145)</f>
        <v>27880.479999999763</v>
      </c>
      <c r="AU1145" s="2">
        <v>1141</v>
      </c>
      <c r="AV1145" s="1">
        <f t="shared" si="447"/>
        <v>28500</v>
      </c>
      <c r="AW1145" s="1">
        <f t="shared" si="437"/>
        <v>28500</v>
      </c>
      <c r="AX1145" s="1">
        <f t="shared" si="438"/>
        <v>28500</v>
      </c>
      <c r="AY1145" s="1">
        <f t="shared" si="439"/>
        <v>28500</v>
      </c>
      <c r="AZ1145" s="1">
        <f t="shared" si="440"/>
        <v>570000</v>
      </c>
      <c r="BA1145" s="1">
        <f t="shared" si="441"/>
        <v>684000</v>
      </c>
      <c r="BB1145">
        <v>5</v>
      </c>
      <c r="BC1145" s="1">
        <f>SUM($BA$5:BA1145)</f>
        <v>386853900</v>
      </c>
      <c r="BD1145" s="1">
        <v>0</v>
      </c>
      <c r="BE1145" s="1">
        <f>SUM($BA$235:BA1145)</f>
        <v>374724000</v>
      </c>
    </row>
    <row r="1146" spans="21:57" x14ac:dyDescent="0.3">
      <c r="U1146" s="2">
        <v>1142</v>
      </c>
      <c r="V1146">
        <v>1.2409999999999899</v>
      </c>
      <c r="W1146">
        <f t="shared" si="430"/>
        <v>1.2409999999999899</v>
      </c>
      <c r="X1146">
        <f t="shared" si="431"/>
        <v>1.2409999999999899</v>
      </c>
      <c r="Y1146">
        <f t="shared" si="432"/>
        <v>1.2409999999999899</v>
      </c>
      <c r="Z1146" s="4">
        <f t="shared" si="433"/>
        <v>1099826.99</v>
      </c>
      <c r="AA1146" s="4">
        <f t="shared" si="436"/>
        <v>221560.63285556887</v>
      </c>
      <c r="AB1146" s="4">
        <f t="shared" si="434"/>
        <v>1099831.9539999999</v>
      </c>
      <c r="AC1146" s="4">
        <f>SUM($AB$5:AB1146)</f>
        <v>457948597.57399958</v>
      </c>
      <c r="AD1146">
        <f t="shared" si="435"/>
        <v>0.24074311605228699</v>
      </c>
      <c r="AF1146" s="2">
        <v>1142</v>
      </c>
      <c r="AG1146">
        <f t="shared" si="442"/>
        <v>4.1162499999998996</v>
      </c>
      <c r="AH1146">
        <f t="shared" si="443"/>
        <v>4.1162499999998996</v>
      </c>
      <c r="AI1146">
        <f t="shared" si="444"/>
        <v>4.1162499999998996</v>
      </c>
      <c r="AJ1146">
        <f t="shared" si="445"/>
        <v>4.1162499999998996</v>
      </c>
      <c r="AK1146">
        <f t="shared" si="446"/>
        <v>16.464999999999598</v>
      </c>
      <c r="AL1146">
        <v>32.929999999999197</v>
      </c>
      <c r="AM1146">
        <f>SUM($AL$5:AL1146)</f>
        <v>27913.409999999763</v>
      </c>
      <c r="AU1146" s="2">
        <v>1142</v>
      </c>
      <c r="AV1146" s="1">
        <f t="shared" si="447"/>
        <v>28500</v>
      </c>
      <c r="AW1146" s="1">
        <f t="shared" si="437"/>
        <v>28500</v>
      </c>
      <c r="AX1146" s="1">
        <f t="shared" si="438"/>
        <v>28500</v>
      </c>
      <c r="AY1146" s="1">
        <f t="shared" si="439"/>
        <v>28500</v>
      </c>
      <c r="AZ1146" s="1">
        <f t="shared" si="440"/>
        <v>570000</v>
      </c>
      <c r="BA1146" s="1">
        <f t="shared" si="441"/>
        <v>684000</v>
      </c>
      <c r="BB1146">
        <v>5</v>
      </c>
      <c r="BC1146" s="1">
        <f>SUM($BA$5:BA1146)</f>
        <v>387537900</v>
      </c>
      <c r="BD1146" s="1">
        <v>0</v>
      </c>
      <c r="BE1146" s="1">
        <f>SUM($BA$235:BA1146)</f>
        <v>375408000</v>
      </c>
    </row>
    <row r="1147" spans="21:57" x14ac:dyDescent="0.3">
      <c r="U1147" s="2">
        <v>1143</v>
      </c>
      <c r="V1147">
        <v>1.24199999999999</v>
      </c>
      <c r="W1147">
        <f t="shared" si="430"/>
        <v>1.24199999999999</v>
      </c>
      <c r="X1147">
        <f t="shared" si="431"/>
        <v>1.24199999999999</v>
      </c>
      <c r="Y1147">
        <f t="shared" si="432"/>
        <v>1.24199999999999</v>
      </c>
      <c r="Z1147" s="4">
        <f t="shared" si="433"/>
        <v>1101813.94</v>
      </c>
      <c r="AA1147" s="4">
        <f t="shared" si="436"/>
        <v>221782.19348842441</v>
      </c>
      <c r="AB1147" s="4">
        <f t="shared" si="434"/>
        <v>1101818.9080000001</v>
      </c>
      <c r="AC1147" s="4">
        <f>SUM($AB$5:AB1147)</f>
        <v>459050416.48199958</v>
      </c>
      <c r="AD1147">
        <f t="shared" si="435"/>
        <v>0.24059881694952681</v>
      </c>
      <c r="AF1147" s="2">
        <v>1143</v>
      </c>
      <c r="AG1147">
        <f t="shared" si="442"/>
        <v>4.1174999999999127</v>
      </c>
      <c r="AH1147">
        <f t="shared" si="443"/>
        <v>4.1174999999999127</v>
      </c>
      <c r="AI1147">
        <f t="shared" si="444"/>
        <v>4.1174999999999127</v>
      </c>
      <c r="AJ1147">
        <f t="shared" si="445"/>
        <v>4.1174999999999127</v>
      </c>
      <c r="AK1147">
        <f t="shared" si="446"/>
        <v>16.469999999999651</v>
      </c>
      <c r="AL1147">
        <v>32.939999999999301</v>
      </c>
      <c r="AM1147">
        <f>SUM($AL$5:AL1147)</f>
        <v>27946.349999999762</v>
      </c>
      <c r="AU1147" s="2">
        <v>1143</v>
      </c>
      <c r="AV1147" s="1">
        <f t="shared" si="447"/>
        <v>28500</v>
      </c>
      <c r="AW1147" s="1">
        <f t="shared" si="437"/>
        <v>28500</v>
      </c>
      <c r="AX1147" s="1">
        <f t="shared" si="438"/>
        <v>28500</v>
      </c>
      <c r="AY1147" s="1">
        <f t="shared" si="439"/>
        <v>28500</v>
      </c>
      <c r="AZ1147" s="1">
        <f t="shared" si="440"/>
        <v>570000</v>
      </c>
      <c r="BA1147" s="1">
        <f t="shared" si="441"/>
        <v>684000</v>
      </c>
      <c r="BB1147">
        <v>5</v>
      </c>
      <c r="BC1147" s="1">
        <f>SUM($BA$5:BA1147)</f>
        <v>388221900</v>
      </c>
      <c r="BD1147" s="1">
        <v>0</v>
      </c>
      <c r="BE1147" s="1">
        <f>SUM($BA$235:BA1147)</f>
        <v>376092000</v>
      </c>
    </row>
    <row r="1148" spans="21:57" x14ac:dyDescent="0.3">
      <c r="U1148" s="2">
        <v>1144</v>
      </c>
      <c r="V1148">
        <v>1.2429999999999899</v>
      </c>
      <c r="W1148">
        <f t="shared" si="430"/>
        <v>1.2429999999999899</v>
      </c>
      <c r="X1148">
        <f t="shared" si="431"/>
        <v>1.2429999999999899</v>
      </c>
      <c r="Y1148">
        <f t="shared" si="432"/>
        <v>1.2429999999999899</v>
      </c>
      <c r="Z1148" s="4">
        <f t="shared" si="433"/>
        <v>1103803.77</v>
      </c>
      <c r="AA1148" s="4">
        <f t="shared" si="436"/>
        <v>222003.97568191282</v>
      </c>
      <c r="AB1148" s="4">
        <f t="shared" si="434"/>
        <v>1103808.7420000001</v>
      </c>
      <c r="AC1148" s="4">
        <f>SUM($AB$5:AB1148)</f>
        <v>460154225.22399956</v>
      </c>
      <c r="AD1148">
        <f t="shared" si="435"/>
        <v>0.24045479589348476</v>
      </c>
      <c r="AF1148" s="2">
        <v>1144</v>
      </c>
      <c r="AG1148">
        <f t="shared" si="442"/>
        <v>4.1187499999999</v>
      </c>
      <c r="AH1148">
        <f t="shared" si="443"/>
        <v>4.1187499999999</v>
      </c>
      <c r="AI1148">
        <f t="shared" si="444"/>
        <v>4.1187499999999</v>
      </c>
      <c r="AJ1148">
        <f t="shared" si="445"/>
        <v>4.1187499999999</v>
      </c>
      <c r="AK1148">
        <f t="shared" si="446"/>
        <v>16.4749999999996</v>
      </c>
      <c r="AL1148">
        <v>32.9499999999992</v>
      </c>
      <c r="AM1148">
        <f>SUM($AL$5:AL1148)</f>
        <v>27979.299999999763</v>
      </c>
      <c r="AU1148" s="2">
        <v>1144</v>
      </c>
      <c r="AV1148" s="1">
        <f t="shared" si="447"/>
        <v>28500</v>
      </c>
      <c r="AW1148" s="1">
        <f t="shared" si="437"/>
        <v>28500</v>
      </c>
      <c r="AX1148" s="1">
        <f t="shared" si="438"/>
        <v>28500</v>
      </c>
      <c r="AY1148" s="1">
        <f t="shared" si="439"/>
        <v>28500</v>
      </c>
      <c r="AZ1148" s="1">
        <f t="shared" si="440"/>
        <v>570000</v>
      </c>
      <c r="BA1148" s="1">
        <f t="shared" si="441"/>
        <v>684000</v>
      </c>
      <c r="BB1148">
        <v>5</v>
      </c>
      <c r="BC1148" s="1">
        <f>SUM($BA$5:BA1148)</f>
        <v>388905900</v>
      </c>
      <c r="BD1148" s="1">
        <v>0</v>
      </c>
      <c r="BE1148" s="1">
        <f>SUM($BA$235:BA1148)</f>
        <v>376776000</v>
      </c>
    </row>
    <row r="1149" spans="21:57" x14ac:dyDescent="0.3">
      <c r="U1149" s="2">
        <v>1145</v>
      </c>
      <c r="V1149">
        <v>1.24399999999999</v>
      </c>
      <c r="W1149">
        <f t="shared" si="430"/>
        <v>1.24399999999999</v>
      </c>
      <c r="X1149">
        <f t="shared" si="431"/>
        <v>1.24399999999999</v>
      </c>
      <c r="Y1149">
        <f t="shared" si="432"/>
        <v>1.24399999999999</v>
      </c>
      <c r="Z1149" s="4">
        <f t="shared" si="433"/>
        <v>1105796.48</v>
      </c>
      <c r="AA1149" s="4">
        <f t="shared" si="436"/>
        <v>222225.97965759473</v>
      </c>
      <c r="AB1149" s="4">
        <f t="shared" si="434"/>
        <v>1105801.456</v>
      </c>
      <c r="AC1149" s="4">
        <f>SUM($AB$5:AB1149)</f>
        <v>461260026.67999953</v>
      </c>
      <c r="AD1149">
        <f t="shared" si="435"/>
        <v>0.24031105124845364</v>
      </c>
      <c r="AF1149" s="2">
        <v>1145</v>
      </c>
      <c r="AG1149">
        <f t="shared" si="442"/>
        <v>4.1199999999999122</v>
      </c>
      <c r="AH1149">
        <f t="shared" si="443"/>
        <v>4.1199999999999122</v>
      </c>
      <c r="AI1149">
        <f t="shared" si="444"/>
        <v>4.1199999999999122</v>
      </c>
      <c r="AJ1149">
        <f t="shared" si="445"/>
        <v>4.1199999999999122</v>
      </c>
      <c r="AK1149">
        <f t="shared" si="446"/>
        <v>16.479999999999649</v>
      </c>
      <c r="AL1149">
        <v>32.959999999999297</v>
      </c>
      <c r="AM1149">
        <f>SUM($AL$5:AL1149)</f>
        <v>28012.259999999762</v>
      </c>
      <c r="AU1149" s="2">
        <v>1145</v>
      </c>
      <c r="AV1149" s="1">
        <f t="shared" si="447"/>
        <v>28500</v>
      </c>
      <c r="AW1149" s="1">
        <f t="shared" si="437"/>
        <v>28500</v>
      </c>
      <c r="AX1149" s="1">
        <f t="shared" si="438"/>
        <v>28500</v>
      </c>
      <c r="AY1149" s="1">
        <f t="shared" si="439"/>
        <v>28500</v>
      </c>
      <c r="AZ1149" s="1">
        <f t="shared" si="440"/>
        <v>570000</v>
      </c>
      <c r="BA1149" s="1">
        <f t="shared" si="441"/>
        <v>684000</v>
      </c>
      <c r="BB1149">
        <v>5</v>
      </c>
      <c r="BC1149" s="1">
        <f>SUM($BA$5:BA1149)</f>
        <v>389589900</v>
      </c>
      <c r="BD1149" s="1">
        <v>0</v>
      </c>
      <c r="BE1149" s="1">
        <f>SUM($BA$235:BA1149)</f>
        <v>377460000</v>
      </c>
    </row>
    <row r="1150" spans="21:57" x14ac:dyDescent="0.3">
      <c r="U1150" s="2">
        <v>1146</v>
      </c>
      <c r="V1150">
        <v>1.2449999999999899</v>
      </c>
      <c r="W1150">
        <f t="shared" si="430"/>
        <v>1.2449999999999899</v>
      </c>
      <c r="X1150">
        <f t="shared" si="431"/>
        <v>1.2449999999999899</v>
      </c>
      <c r="Y1150">
        <f t="shared" si="432"/>
        <v>1.2449999999999899</v>
      </c>
      <c r="Z1150" s="4">
        <f t="shared" si="433"/>
        <v>1107792.07</v>
      </c>
      <c r="AA1150" s="4">
        <f t="shared" si="436"/>
        <v>222448.20563725231</v>
      </c>
      <c r="AB1150" s="4">
        <f t="shared" si="434"/>
        <v>1107797.05</v>
      </c>
      <c r="AC1150" s="4">
        <f>SUM($AB$5:AB1150)</f>
        <v>462367823.72999954</v>
      </c>
      <c r="AD1150">
        <f t="shared" si="435"/>
        <v>0.24016758139082131</v>
      </c>
      <c r="AF1150" s="2">
        <v>1146</v>
      </c>
      <c r="AG1150">
        <f t="shared" si="442"/>
        <v>4.1212499999999128</v>
      </c>
      <c r="AH1150">
        <f t="shared" si="443"/>
        <v>4.1212499999999128</v>
      </c>
      <c r="AI1150">
        <f t="shared" si="444"/>
        <v>4.1212499999999128</v>
      </c>
      <c r="AJ1150">
        <f t="shared" si="445"/>
        <v>4.1212499999999128</v>
      </c>
      <c r="AK1150">
        <f t="shared" si="446"/>
        <v>16.484999999999651</v>
      </c>
      <c r="AL1150">
        <v>32.969999999999303</v>
      </c>
      <c r="AM1150">
        <f>SUM($AL$5:AL1150)</f>
        <v>28045.229999999759</v>
      </c>
      <c r="AU1150" s="2">
        <v>1146</v>
      </c>
      <c r="AV1150" s="1">
        <f t="shared" si="447"/>
        <v>28500</v>
      </c>
      <c r="AW1150" s="1">
        <f t="shared" si="437"/>
        <v>28500</v>
      </c>
      <c r="AX1150" s="1">
        <f t="shared" si="438"/>
        <v>28500</v>
      </c>
      <c r="AY1150" s="1">
        <f t="shared" si="439"/>
        <v>28500</v>
      </c>
      <c r="AZ1150" s="1">
        <f t="shared" si="440"/>
        <v>570000</v>
      </c>
      <c r="BA1150" s="1">
        <f t="shared" si="441"/>
        <v>684000</v>
      </c>
      <c r="BB1150">
        <v>5</v>
      </c>
      <c r="BC1150" s="1">
        <f>SUM($BA$5:BA1150)</f>
        <v>390273900</v>
      </c>
      <c r="BD1150" s="1">
        <v>0</v>
      </c>
      <c r="BE1150" s="1">
        <f>SUM($BA$235:BA1150)</f>
        <v>378144000</v>
      </c>
    </row>
    <row r="1151" spans="21:57" x14ac:dyDescent="0.3">
      <c r="U1151" s="2">
        <v>1147</v>
      </c>
      <c r="V1151">
        <v>1.24599999999999</v>
      </c>
      <c r="W1151">
        <f t="shared" ref="W1151:W1214" si="448">V1151</f>
        <v>1.24599999999999</v>
      </c>
      <c r="X1151">
        <f t="shared" ref="X1151:X1214" si="449">V1151</f>
        <v>1.24599999999999</v>
      </c>
      <c r="Y1151">
        <f t="shared" ref="Y1151:Y1214" si="450">V1151</f>
        <v>1.24599999999999</v>
      </c>
      <c r="Z1151" s="4">
        <f t="shared" ref="Z1151:Z1214" si="451">ROUNDUP((SUM(V1151:Y1151)*(AA1151)),2)</f>
        <v>1109790.54</v>
      </c>
      <c r="AA1151" s="4">
        <f t="shared" si="436"/>
        <v>222670.65384288953</v>
      </c>
      <c r="AB1151" s="4">
        <f t="shared" ref="AB1151:AB1214" si="452">SUM(V1151:Z1151)</f>
        <v>1109795.524</v>
      </c>
      <c r="AC1151" s="4">
        <f>SUM($AB$5:AB1151)</f>
        <v>463477619.25399953</v>
      </c>
      <c r="AD1151">
        <f t="shared" ref="AD1151:AD1214" si="453">((AC1151-AC1150)/AC1150)*100</f>
        <v>0.24002438470892731</v>
      </c>
      <c r="AF1151" s="2">
        <v>1147</v>
      </c>
      <c r="AG1151">
        <f t="shared" si="442"/>
        <v>4.1224999999999126</v>
      </c>
      <c r="AH1151">
        <f t="shared" si="443"/>
        <v>4.1224999999999126</v>
      </c>
      <c r="AI1151">
        <f t="shared" si="444"/>
        <v>4.1224999999999126</v>
      </c>
      <c r="AJ1151">
        <f t="shared" si="445"/>
        <v>4.1224999999999126</v>
      </c>
      <c r="AK1151">
        <f t="shared" si="446"/>
        <v>16.48999999999965</v>
      </c>
      <c r="AL1151">
        <v>32.979999999999301</v>
      </c>
      <c r="AM1151">
        <f>SUM($AL$5:AL1151)</f>
        <v>28078.209999999759</v>
      </c>
      <c r="AU1151" s="2">
        <v>1147</v>
      </c>
      <c r="AV1151" s="1">
        <f t="shared" si="447"/>
        <v>28500</v>
      </c>
      <c r="AW1151" s="1">
        <f t="shared" si="437"/>
        <v>28500</v>
      </c>
      <c r="AX1151" s="1">
        <f t="shared" si="438"/>
        <v>28500</v>
      </c>
      <c r="AY1151" s="1">
        <f t="shared" si="439"/>
        <v>28500</v>
      </c>
      <c r="AZ1151" s="1">
        <f t="shared" si="440"/>
        <v>570000</v>
      </c>
      <c r="BA1151" s="1">
        <f t="shared" si="441"/>
        <v>684000</v>
      </c>
      <c r="BB1151">
        <v>5</v>
      </c>
      <c r="BC1151" s="1">
        <f>SUM($BA$5:BA1151)</f>
        <v>390957900</v>
      </c>
      <c r="BD1151" s="1">
        <v>0</v>
      </c>
      <c r="BE1151" s="1">
        <f>SUM($BA$235:BA1151)</f>
        <v>378828000</v>
      </c>
    </row>
    <row r="1152" spans="21:57" x14ac:dyDescent="0.3">
      <c r="U1152" s="2">
        <v>1148</v>
      </c>
      <c r="V1152">
        <v>1.2469999999999899</v>
      </c>
      <c r="W1152">
        <f t="shared" si="448"/>
        <v>1.2469999999999899</v>
      </c>
      <c r="X1152">
        <f t="shared" si="449"/>
        <v>1.2469999999999899</v>
      </c>
      <c r="Y1152">
        <f t="shared" si="450"/>
        <v>1.2469999999999899</v>
      </c>
      <c r="Z1152" s="4">
        <f t="shared" si="451"/>
        <v>1111791.9099999999</v>
      </c>
      <c r="AA1152" s="4">
        <f t="shared" si="436"/>
        <v>222893.32449673238</v>
      </c>
      <c r="AB1152" s="4">
        <f t="shared" si="452"/>
        <v>1111796.8979999998</v>
      </c>
      <c r="AC1152" s="4">
        <f>SUM($AB$5:AB1152)</f>
        <v>464589416.15199953</v>
      </c>
      <c r="AD1152">
        <f t="shared" si="453"/>
        <v>0.23988146391826182</v>
      </c>
      <c r="AF1152" s="2">
        <v>1148</v>
      </c>
      <c r="AG1152">
        <f t="shared" si="442"/>
        <v>4.1237499999999123</v>
      </c>
      <c r="AH1152">
        <f t="shared" si="443"/>
        <v>4.1237499999999123</v>
      </c>
      <c r="AI1152">
        <f t="shared" si="444"/>
        <v>4.1237499999999123</v>
      </c>
      <c r="AJ1152">
        <f t="shared" si="445"/>
        <v>4.1237499999999123</v>
      </c>
      <c r="AK1152">
        <f t="shared" si="446"/>
        <v>16.494999999999649</v>
      </c>
      <c r="AL1152">
        <v>32.989999999999299</v>
      </c>
      <c r="AM1152">
        <f>SUM($AL$5:AL1152)</f>
        <v>28111.199999999757</v>
      </c>
      <c r="AU1152" s="2">
        <v>1148</v>
      </c>
      <c r="AV1152" s="1">
        <f t="shared" si="447"/>
        <v>28500</v>
      </c>
      <c r="AW1152" s="1">
        <f t="shared" si="437"/>
        <v>28500</v>
      </c>
      <c r="AX1152" s="1">
        <f t="shared" si="438"/>
        <v>28500</v>
      </c>
      <c r="AY1152" s="1">
        <f t="shared" si="439"/>
        <v>28500</v>
      </c>
      <c r="AZ1152" s="1">
        <f t="shared" si="440"/>
        <v>570000</v>
      </c>
      <c r="BA1152" s="1">
        <f t="shared" si="441"/>
        <v>684000</v>
      </c>
      <c r="BB1152">
        <v>5</v>
      </c>
      <c r="BC1152" s="1">
        <f>SUM($BA$5:BA1152)</f>
        <v>391641900</v>
      </c>
      <c r="BD1152" s="1">
        <v>0</v>
      </c>
      <c r="BE1152" s="1">
        <f>SUM($BA$235:BA1152)</f>
        <v>379512000</v>
      </c>
    </row>
    <row r="1153" spans="21:57" x14ac:dyDescent="0.3">
      <c r="U1153" s="2">
        <v>1149</v>
      </c>
      <c r="V1153">
        <v>1.24799999999999</v>
      </c>
      <c r="W1153">
        <f t="shared" si="448"/>
        <v>1.24799999999999</v>
      </c>
      <c r="X1153">
        <f t="shared" si="449"/>
        <v>1.24799999999999</v>
      </c>
      <c r="Y1153">
        <f t="shared" si="450"/>
        <v>1.24799999999999</v>
      </c>
      <c r="Z1153" s="4">
        <f t="shared" si="451"/>
        <v>1113796.1599999999</v>
      </c>
      <c r="AA1153" s="4">
        <f t="shared" si="436"/>
        <v>223116.2178212291</v>
      </c>
      <c r="AB1153" s="4">
        <f t="shared" si="452"/>
        <v>1113801.152</v>
      </c>
      <c r="AC1153" s="4">
        <f>SUM($AB$5:AB1153)</f>
        <v>465703217.30399954</v>
      </c>
      <c r="AD1153">
        <f t="shared" si="453"/>
        <v>0.23973881308471481</v>
      </c>
      <c r="AF1153" s="2">
        <v>1149</v>
      </c>
      <c r="AG1153">
        <f t="shared" si="442"/>
        <v>4.1249999999999121</v>
      </c>
      <c r="AH1153">
        <f t="shared" si="443"/>
        <v>4.1249999999999121</v>
      </c>
      <c r="AI1153">
        <f t="shared" si="444"/>
        <v>4.1249999999999121</v>
      </c>
      <c r="AJ1153">
        <f t="shared" si="445"/>
        <v>4.1249999999999121</v>
      </c>
      <c r="AK1153">
        <f t="shared" si="446"/>
        <v>16.499999999999648</v>
      </c>
      <c r="AL1153">
        <v>32.999999999999297</v>
      </c>
      <c r="AM1153">
        <f>SUM($AL$5:AL1153)</f>
        <v>28144.199999999757</v>
      </c>
      <c r="AU1153" s="2">
        <v>1149</v>
      </c>
      <c r="AV1153" s="1">
        <f t="shared" si="447"/>
        <v>28500</v>
      </c>
      <c r="AW1153" s="1">
        <f t="shared" si="437"/>
        <v>28500</v>
      </c>
      <c r="AX1153" s="1">
        <f t="shared" si="438"/>
        <v>28500</v>
      </c>
      <c r="AY1153" s="1">
        <f t="shared" si="439"/>
        <v>28500</v>
      </c>
      <c r="AZ1153" s="1">
        <f t="shared" si="440"/>
        <v>570000</v>
      </c>
      <c r="BA1153" s="1">
        <f t="shared" si="441"/>
        <v>684000</v>
      </c>
      <c r="BB1153">
        <v>5</v>
      </c>
      <c r="BC1153" s="1">
        <f>SUM($BA$5:BA1153)</f>
        <v>392325900</v>
      </c>
      <c r="BD1153" s="1">
        <v>0</v>
      </c>
      <c r="BE1153" s="1">
        <f>SUM($BA$235:BA1153)</f>
        <v>380196000</v>
      </c>
    </row>
    <row r="1154" spans="21:57" x14ac:dyDescent="0.3">
      <c r="U1154" s="2">
        <v>1150</v>
      </c>
      <c r="V1154">
        <v>1.2489999999999899</v>
      </c>
      <c r="W1154">
        <f t="shared" si="448"/>
        <v>1.2489999999999899</v>
      </c>
      <c r="X1154">
        <f t="shared" si="449"/>
        <v>1.2489999999999899</v>
      </c>
      <c r="Y1154">
        <f t="shared" si="450"/>
        <v>1.2489999999999899</v>
      </c>
      <c r="Z1154" s="4">
        <f t="shared" si="451"/>
        <v>1115803.32</v>
      </c>
      <c r="AA1154" s="4">
        <f t="shared" si="436"/>
        <v>223339.3340390503</v>
      </c>
      <c r="AB1154" s="4">
        <f t="shared" si="452"/>
        <v>1115808.3160000001</v>
      </c>
      <c r="AC1154" s="4">
        <f>SUM($AB$5:AB1154)</f>
        <v>466819025.61999953</v>
      </c>
      <c r="AD1154">
        <f t="shared" si="453"/>
        <v>0.23959643707413183</v>
      </c>
      <c r="AF1154" s="2">
        <v>1150</v>
      </c>
      <c r="AG1154">
        <f t="shared" si="442"/>
        <v>4.1262499999999127</v>
      </c>
      <c r="AH1154">
        <f t="shared" si="443"/>
        <v>4.1262499999999127</v>
      </c>
      <c r="AI1154">
        <f t="shared" si="444"/>
        <v>4.1262499999999127</v>
      </c>
      <c r="AJ1154">
        <f t="shared" si="445"/>
        <v>4.1262499999999127</v>
      </c>
      <c r="AK1154">
        <f t="shared" si="446"/>
        <v>16.504999999999651</v>
      </c>
      <c r="AL1154">
        <v>33.009999999999302</v>
      </c>
      <c r="AM1154">
        <f>SUM($AL$5:AL1154)</f>
        <v>28177.209999999755</v>
      </c>
      <c r="AU1154" s="2">
        <v>1150</v>
      </c>
      <c r="AV1154" s="1">
        <f t="shared" si="447"/>
        <v>28500</v>
      </c>
      <c r="AW1154" s="1">
        <f t="shared" si="437"/>
        <v>28500</v>
      </c>
      <c r="AX1154" s="1">
        <f t="shared" si="438"/>
        <v>28500</v>
      </c>
      <c r="AY1154" s="1">
        <f t="shared" si="439"/>
        <v>28500</v>
      </c>
      <c r="AZ1154" s="1">
        <f t="shared" si="440"/>
        <v>570000</v>
      </c>
      <c r="BA1154" s="1">
        <f t="shared" si="441"/>
        <v>684000</v>
      </c>
      <c r="BB1154">
        <v>5</v>
      </c>
      <c r="BC1154" s="1">
        <f>SUM($BA$5:BA1154)</f>
        <v>393009900</v>
      </c>
      <c r="BD1154" s="1">
        <v>0</v>
      </c>
      <c r="BE1154" s="1">
        <f>SUM($BA$235:BA1154)</f>
        <v>380880000</v>
      </c>
    </row>
    <row r="1155" spans="21:57" x14ac:dyDescent="0.3">
      <c r="U1155" s="2">
        <v>1151</v>
      </c>
      <c r="V1155">
        <v>1.24999999999999</v>
      </c>
      <c r="W1155">
        <f t="shared" si="448"/>
        <v>1.24999999999999</v>
      </c>
      <c r="X1155">
        <f t="shared" si="449"/>
        <v>1.24999999999999</v>
      </c>
      <c r="Y1155">
        <f t="shared" si="450"/>
        <v>1.24999999999999</v>
      </c>
      <c r="Z1155" s="4">
        <f t="shared" si="451"/>
        <v>1117813.3700000001</v>
      </c>
      <c r="AA1155" s="4">
        <f t="shared" si="436"/>
        <v>223562.67337308932</v>
      </c>
      <c r="AB1155" s="4">
        <f t="shared" si="452"/>
        <v>1117818.3700000001</v>
      </c>
      <c r="AC1155" s="4">
        <f>SUM($AB$5:AB1155)</f>
        <v>467936843.98999953</v>
      </c>
      <c r="AD1155">
        <f t="shared" si="453"/>
        <v>0.23945432997624486</v>
      </c>
      <c r="AF1155" s="2">
        <v>1151</v>
      </c>
      <c r="AG1155">
        <f t="shared" si="442"/>
        <v>4.1274999999999125</v>
      </c>
      <c r="AH1155">
        <f t="shared" si="443"/>
        <v>4.1274999999999125</v>
      </c>
      <c r="AI1155">
        <f t="shared" si="444"/>
        <v>4.1274999999999125</v>
      </c>
      <c r="AJ1155">
        <f t="shared" si="445"/>
        <v>4.1274999999999125</v>
      </c>
      <c r="AK1155">
        <f t="shared" si="446"/>
        <v>16.50999999999965</v>
      </c>
      <c r="AL1155">
        <v>33.0199999999993</v>
      </c>
      <c r="AM1155">
        <f>SUM($AL$5:AL1155)</f>
        <v>28210.229999999756</v>
      </c>
      <c r="AU1155" s="2">
        <v>1151</v>
      </c>
      <c r="AV1155" s="1">
        <f t="shared" si="447"/>
        <v>29000</v>
      </c>
      <c r="AW1155" s="1">
        <f t="shared" si="437"/>
        <v>29000</v>
      </c>
      <c r="AX1155" s="1">
        <f t="shared" si="438"/>
        <v>29000</v>
      </c>
      <c r="AY1155" s="1">
        <f t="shared" si="439"/>
        <v>29000</v>
      </c>
      <c r="AZ1155" s="1">
        <f t="shared" si="440"/>
        <v>580000</v>
      </c>
      <c r="BA1155" s="1">
        <f t="shared" si="441"/>
        <v>696000</v>
      </c>
      <c r="BB1155">
        <v>5</v>
      </c>
      <c r="BC1155" s="1">
        <f>SUM($BA$5:BA1155)</f>
        <v>393705900</v>
      </c>
      <c r="BD1155" s="1">
        <v>0</v>
      </c>
      <c r="BE1155" s="1">
        <f>SUM($BA$235:BA1155)</f>
        <v>381576000</v>
      </c>
    </row>
    <row r="1156" spans="21:57" x14ac:dyDescent="0.3">
      <c r="U1156" s="2">
        <v>1152</v>
      </c>
      <c r="V1156">
        <v>1.2509999999999899</v>
      </c>
      <c r="W1156">
        <f t="shared" si="448"/>
        <v>1.2509999999999899</v>
      </c>
      <c r="X1156">
        <f t="shared" si="449"/>
        <v>1.2509999999999899</v>
      </c>
      <c r="Y1156">
        <f t="shared" si="450"/>
        <v>1.2509999999999899</v>
      </c>
      <c r="Z1156" s="4">
        <f t="shared" si="451"/>
        <v>1119826.33</v>
      </c>
      <c r="AA1156" s="4">
        <f t="shared" si="436"/>
        <v>223786.23604646238</v>
      </c>
      <c r="AB1156" s="4">
        <f t="shared" si="452"/>
        <v>1119831.334</v>
      </c>
      <c r="AC1156" s="4">
        <f>SUM($AB$5:AB1156)</f>
        <v>469056675.32399952</v>
      </c>
      <c r="AD1156">
        <f t="shared" si="453"/>
        <v>0.23931249449208231</v>
      </c>
      <c r="AF1156" s="2">
        <v>1152</v>
      </c>
      <c r="AG1156">
        <f t="shared" si="442"/>
        <v>4.1287499999999122</v>
      </c>
      <c r="AH1156">
        <f t="shared" si="443"/>
        <v>4.1287499999999122</v>
      </c>
      <c r="AI1156">
        <f t="shared" si="444"/>
        <v>4.1287499999999122</v>
      </c>
      <c r="AJ1156">
        <f t="shared" si="445"/>
        <v>4.1287499999999122</v>
      </c>
      <c r="AK1156">
        <f t="shared" si="446"/>
        <v>16.514999999999649</v>
      </c>
      <c r="AL1156">
        <v>33.029999999999298</v>
      </c>
      <c r="AM1156">
        <f>SUM($AL$5:AL1156)</f>
        <v>28243.259999999755</v>
      </c>
      <c r="AU1156" s="2">
        <v>1152</v>
      </c>
      <c r="AV1156" s="1">
        <f t="shared" si="447"/>
        <v>29000</v>
      </c>
      <c r="AW1156" s="1">
        <f t="shared" si="437"/>
        <v>29000</v>
      </c>
      <c r="AX1156" s="1">
        <f t="shared" si="438"/>
        <v>29000</v>
      </c>
      <c r="AY1156" s="1">
        <f t="shared" si="439"/>
        <v>29000</v>
      </c>
      <c r="AZ1156" s="1">
        <f t="shared" si="440"/>
        <v>580000</v>
      </c>
      <c r="BA1156" s="1">
        <f t="shared" si="441"/>
        <v>696000</v>
      </c>
      <c r="BB1156">
        <v>5</v>
      </c>
      <c r="BC1156" s="1">
        <f>SUM($BA$5:BA1156)</f>
        <v>394401900</v>
      </c>
      <c r="BD1156" s="1">
        <v>0</v>
      </c>
      <c r="BE1156" s="1">
        <f>SUM($BA$235:BA1156)</f>
        <v>382272000</v>
      </c>
    </row>
    <row r="1157" spans="21:57" x14ac:dyDescent="0.3">
      <c r="U1157" s="2">
        <v>1153</v>
      </c>
      <c r="V1157">
        <v>1.25199999999999</v>
      </c>
      <c r="W1157">
        <f t="shared" si="448"/>
        <v>1.25199999999999</v>
      </c>
      <c r="X1157">
        <f t="shared" si="449"/>
        <v>1.25199999999999</v>
      </c>
      <c r="Y1157">
        <f t="shared" si="450"/>
        <v>1.25199999999999</v>
      </c>
      <c r="Z1157" s="4">
        <f t="shared" si="451"/>
        <v>1121842.2</v>
      </c>
      <c r="AA1157" s="4">
        <f t="shared" si="436"/>
        <v>224010.02228250881</v>
      </c>
      <c r="AB1157" s="4">
        <f t="shared" si="452"/>
        <v>1121847.2079999999</v>
      </c>
      <c r="AC1157" s="4">
        <f>SUM($AB$5:AB1157)</f>
        <v>470178522.53199953</v>
      </c>
      <c r="AD1157">
        <f t="shared" si="453"/>
        <v>0.23917092901941786</v>
      </c>
      <c r="AF1157" s="2">
        <v>1153</v>
      </c>
      <c r="AG1157">
        <f t="shared" si="442"/>
        <v>4.1299999999999129</v>
      </c>
      <c r="AH1157">
        <f t="shared" si="443"/>
        <v>4.1299999999999129</v>
      </c>
      <c r="AI1157">
        <f t="shared" si="444"/>
        <v>4.1299999999999129</v>
      </c>
      <c r="AJ1157">
        <f t="shared" si="445"/>
        <v>4.1299999999999129</v>
      </c>
      <c r="AK1157">
        <f t="shared" si="446"/>
        <v>16.519999999999651</v>
      </c>
      <c r="AL1157">
        <v>33.039999999999303</v>
      </c>
      <c r="AM1157">
        <f>SUM($AL$5:AL1157)</f>
        <v>28276.299999999756</v>
      </c>
      <c r="AU1157" s="2">
        <v>1153</v>
      </c>
      <c r="AV1157" s="1">
        <f t="shared" si="447"/>
        <v>29000</v>
      </c>
      <c r="AW1157" s="1">
        <f t="shared" si="437"/>
        <v>29000</v>
      </c>
      <c r="AX1157" s="1">
        <f t="shared" si="438"/>
        <v>29000</v>
      </c>
      <c r="AY1157" s="1">
        <f t="shared" si="439"/>
        <v>29000</v>
      </c>
      <c r="AZ1157" s="1">
        <f t="shared" si="440"/>
        <v>580000</v>
      </c>
      <c r="BA1157" s="1">
        <f t="shared" si="441"/>
        <v>696000</v>
      </c>
      <c r="BB1157">
        <v>5</v>
      </c>
      <c r="BC1157" s="1">
        <f>SUM($BA$5:BA1157)</f>
        <v>395097900</v>
      </c>
      <c r="BD1157" s="1">
        <v>0</v>
      </c>
      <c r="BE1157" s="1">
        <f>SUM($BA$235:BA1157)</f>
        <v>382968000</v>
      </c>
    </row>
    <row r="1158" spans="21:57" x14ac:dyDescent="0.3">
      <c r="U1158" s="2">
        <v>1154</v>
      </c>
      <c r="V1158">
        <v>1.2529999999999899</v>
      </c>
      <c r="W1158">
        <f t="shared" si="448"/>
        <v>1.2529999999999899</v>
      </c>
      <c r="X1158">
        <f t="shared" si="449"/>
        <v>1.2529999999999899</v>
      </c>
      <c r="Y1158">
        <f t="shared" si="450"/>
        <v>1.2529999999999899</v>
      </c>
      <c r="Z1158" s="4">
        <f t="shared" si="451"/>
        <v>1123860.97</v>
      </c>
      <c r="AA1158" s="4">
        <f t="shared" si="436"/>
        <v>224234.0323047913</v>
      </c>
      <c r="AB1158" s="4">
        <f t="shared" si="452"/>
        <v>1123865.9820000001</v>
      </c>
      <c r="AC1158" s="4">
        <f>SUM($AB$5:AB1158)</f>
        <v>471302388.51399952</v>
      </c>
      <c r="AD1158">
        <f t="shared" si="453"/>
        <v>0.23902962984097281</v>
      </c>
      <c r="AF1158" s="2">
        <v>1154</v>
      </c>
      <c r="AG1158">
        <f t="shared" si="442"/>
        <v>4.1312499999999126</v>
      </c>
      <c r="AH1158">
        <f t="shared" si="443"/>
        <v>4.1312499999999126</v>
      </c>
      <c r="AI1158">
        <f t="shared" si="444"/>
        <v>4.1312499999999126</v>
      </c>
      <c r="AJ1158">
        <f t="shared" si="445"/>
        <v>4.1312499999999126</v>
      </c>
      <c r="AK1158">
        <f t="shared" si="446"/>
        <v>16.52499999999965</v>
      </c>
      <c r="AL1158">
        <v>33.049999999999301</v>
      </c>
      <c r="AM1158">
        <f>SUM($AL$5:AL1158)</f>
        <v>28309.349999999755</v>
      </c>
      <c r="AU1158" s="2">
        <v>1154</v>
      </c>
      <c r="AV1158" s="1">
        <f t="shared" si="447"/>
        <v>29000</v>
      </c>
      <c r="AW1158" s="1">
        <f t="shared" si="437"/>
        <v>29000</v>
      </c>
      <c r="AX1158" s="1">
        <f t="shared" si="438"/>
        <v>29000</v>
      </c>
      <c r="AY1158" s="1">
        <f t="shared" si="439"/>
        <v>29000</v>
      </c>
      <c r="AZ1158" s="1">
        <f t="shared" si="440"/>
        <v>580000</v>
      </c>
      <c r="BA1158" s="1">
        <f t="shared" si="441"/>
        <v>696000</v>
      </c>
      <c r="BB1158">
        <v>5</v>
      </c>
      <c r="BC1158" s="1">
        <f>SUM($BA$5:BA1158)</f>
        <v>395793900</v>
      </c>
      <c r="BD1158" s="1">
        <v>0</v>
      </c>
      <c r="BE1158" s="1">
        <f>SUM($BA$235:BA1158)</f>
        <v>383664000</v>
      </c>
    </row>
    <row r="1159" spans="21:57" x14ac:dyDescent="0.3">
      <c r="U1159" s="2">
        <v>1155</v>
      </c>
      <c r="V1159">
        <v>1.25399999999999</v>
      </c>
      <c r="W1159">
        <f t="shared" si="448"/>
        <v>1.25399999999999</v>
      </c>
      <c r="X1159">
        <f t="shared" si="449"/>
        <v>1.25399999999999</v>
      </c>
      <c r="Y1159">
        <f t="shared" si="450"/>
        <v>1.25399999999999</v>
      </c>
      <c r="Z1159" s="4">
        <f t="shared" si="451"/>
        <v>1125882.67</v>
      </c>
      <c r="AA1159" s="4">
        <f t="shared" si="436"/>
        <v>224458.26633709605</v>
      </c>
      <c r="AB1159" s="4">
        <f t="shared" si="452"/>
        <v>1125887.686</v>
      </c>
      <c r="AC1159" s="4">
        <f>SUM($AB$5:AB1159)</f>
        <v>472428276.19999951</v>
      </c>
      <c r="AD1159">
        <f t="shared" si="453"/>
        <v>0.23888860176369467</v>
      </c>
      <c r="AF1159" s="2">
        <v>1155</v>
      </c>
      <c r="AG1159">
        <f t="shared" si="442"/>
        <v>4.1324999999999124</v>
      </c>
      <c r="AH1159">
        <f t="shared" si="443"/>
        <v>4.1324999999999124</v>
      </c>
      <c r="AI1159">
        <f t="shared" si="444"/>
        <v>4.1324999999999124</v>
      </c>
      <c r="AJ1159">
        <f t="shared" si="445"/>
        <v>4.1324999999999124</v>
      </c>
      <c r="AK1159">
        <f t="shared" si="446"/>
        <v>16.529999999999649</v>
      </c>
      <c r="AL1159">
        <v>33.059999999999299</v>
      </c>
      <c r="AM1159">
        <f>SUM($AL$5:AL1159)</f>
        <v>28342.409999999752</v>
      </c>
      <c r="AU1159" s="2">
        <v>1155</v>
      </c>
      <c r="AV1159" s="1">
        <f t="shared" si="447"/>
        <v>29000</v>
      </c>
      <c r="AW1159" s="1">
        <f t="shared" si="437"/>
        <v>29000</v>
      </c>
      <c r="AX1159" s="1">
        <f t="shared" si="438"/>
        <v>29000</v>
      </c>
      <c r="AY1159" s="1">
        <f t="shared" si="439"/>
        <v>29000</v>
      </c>
      <c r="AZ1159" s="1">
        <f t="shared" si="440"/>
        <v>580000</v>
      </c>
      <c r="BA1159" s="1">
        <f t="shared" si="441"/>
        <v>696000</v>
      </c>
      <c r="BB1159">
        <v>5</v>
      </c>
      <c r="BC1159" s="1">
        <f>SUM($BA$5:BA1159)</f>
        <v>396489900</v>
      </c>
      <c r="BD1159" s="1">
        <v>0</v>
      </c>
      <c r="BE1159" s="1">
        <f>SUM($BA$235:BA1159)</f>
        <v>384360000</v>
      </c>
    </row>
    <row r="1160" spans="21:57" x14ac:dyDescent="0.3">
      <c r="U1160" s="2">
        <v>1156</v>
      </c>
      <c r="V1160">
        <v>1.2549999999999899</v>
      </c>
      <c r="W1160">
        <f t="shared" si="448"/>
        <v>1.2549999999999899</v>
      </c>
      <c r="X1160">
        <f t="shared" si="449"/>
        <v>1.2549999999999899</v>
      </c>
      <c r="Y1160">
        <f t="shared" si="450"/>
        <v>1.2549999999999899</v>
      </c>
      <c r="Z1160" s="4">
        <f t="shared" si="451"/>
        <v>1127907.28</v>
      </c>
      <c r="AA1160" s="4">
        <f t="shared" si="436"/>
        <v>224682.72460343313</v>
      </c>
      <c r="AB1160" s="4">
        <f t="shared" si="452"/>
        <v>1127912.3</v>
      </c>
      <c r="AC1160" s="4">
        <f>SUM($AB$5:AB1160)</f>
        <v>473556188.49999952</v>
      </c>
      <c r="AD1160">
        <f t="shared" si="453"/>
        <v>0.23874783894656582</v>
      </c>
      <c r="AF1160" s="2">
        <v>1156</v>
      </c>
      <c r="AG1160">
        <f t="shared" si="442"/>
        <v>4.1337499999999121</v>
      </c>
      <c r="AH1160">
        <f t="shared" si="443"/>
        <v>4.1337499999999121</v>
      </c>
      <c r="AI1160">
        <f t="shared" si="444"/>
        <v>4.1337499999999121</v>
      </c>
      <c r="AJ1160">
        <f t="shared" si="445"/>
        <v>4.1337499999999121</v>
      </c>
      <c r="AK1160">
        <f t="shared" si="446"/>
        <v>16.534999999999648</v>
      </c>
      <c r="AL1160">
        <v>33.069999999999297</v>
      </c>
      <c r="AM1160">
        <f>SUM($AL$5:AL1160)</f>
        <v>28375.479999999752</v>
      </c>
      <c r="AU1160" s="2">
        <v>1156</v>
      </c>
      <c r="AV1160" s="1">
        <f t="shared" si="447"/>
        <v>29000</v>
      </c>
      <c r="AW1160" s="1">
        <f t="shared" si="437"/>
        <v>29000</v>
      </c>
      <c r="AX1160" s="1">
        <f t="shared" si="438"/>
        <v>29000</v>
      </c>
      <c r="AY1160" s="1">
        <f t="shared" si="439"/>
        <v>29000</v>
      </c>
      <c r="AZ1160" s="1">
        <f t="shared" si="440"/>
        <v>580000</v>
      </c>
      <c r="BA1160" s="1">
        <f t="shared" si="441"/>
        <v>696000</v>
      </c>
      <c r="BB1160">
        <v>5</v>
      </c>
      <c r="BC1160" s="1">
        <f>SUM($BA$5:BA1160)</f>
        <v>397185900</v>
      </c>
      <c r="BD1160" s="1">
        <v>0</v>
      </c>
      <c r="BE1160" s="1">
        <f>SUM($BA$235:BA1160)</f>
        <v>385056000</v>
      </c>
    </row>
    <row r="1161" spans="21:57" x14ac:dyDescent="0.3">
      <c r="U1161" s="2">
        <v>1157</v>
      </c>
      <c r="V1161">
        <v>1.25599999999999</v>
      </c>
      <c r="W1161">
        <f t="shared" si="448"/>
        <v>1.25599999999999</v>
      </c>
      <c r="X1161">
        <f t="shared" si="449"/>
        <v>1.25599999999999</v>
      </c>
      <c r="Y1161">
        <f t="shared" si="450"/>
        <v>1.25599999999999</v>
      </c>
      <c r="Z1161" s="4">
        <f t="shared" si="451"/>
        <v>1129934.82</v>
      </c>
      <c r="AA1161" s="4">
        <f t="shared" si="436"/>
        <v>224907.40732803656</v>
      </c>
      <c r="AB1161" s="4">
        <f t="shared" si="452"/>
        <v>1129939.844</v>
      </c>
      <c r="AC1161" s="4">
        <f>SUM($AB$5:AB1161)</f>
        <v>474686128.34399951</v>
      </c>
      <c r="AD1161">
        <f t="shared" si="453"/>
        <v>0.23860734405754322</v>
      </c>
      <c r="AF1161" s="2">
        <v>1157</v>
      </c>
      <c r="AG1161">
        <f t="shared" si="442"/>
        <v>4.1349999999999127</v>
      </c>
      <c r="AH1161">
        <f t="shared" si="443"/>
        <v>4.1349999999999127</v>
      </c>
      <c r="AI1161">
        <f t="shared" si="444"/>
        <v>4.1349999999999127</v>
      </c>
      <c r="AJ1161">
        <f t="shared" si="445"/>
        <v>4.1349999999999127</v>
      </c>
      <c r="AK1161">
        <f t="shared" si="446"/>
        <v>16.539999999999651</v>
      </c>
      <c r="AL1161">
        <v>33.079999999999302</v>
      </c>
      <c r="AM1161">
        <f>SUM($AL$5:AL1161)</f>
        <v>28408.55999999975</v>
      </c>
      <c r="AU1161" s="2">
        <v>1157</v>
      </c>
      <c r="AV1161" s="1">
        <f t="shared" si="447"/>
        <v>29000</v>
      </c>
      <c r="AW1161" s="1">
        <f t="shared" si="437"/>
        <v>29000</v>
      </c>
      <c r="AX1161" s="1">
        <f t="shared" si="438"/>
        <v>29000</v>
      </c>
      <c r="AY1161" s="1">
        <f t="shared" si="439"/>
        <v>29000</v>
      </c>
      <c r="AZ1161" s="1">
        <f t="shared" si="440"/>
        <v>580000</v>
      </c>
      <c r="BA1161" s="1">
        <f t="shared" si="441"/>
        <v>696000</v>
      </c>
      <c r="BB1161">
        <v>5</v>
      </c>
      <c r="BC1161" s="1">
        <f>SUM($BA$5:BA1161)</f>
        <v>397881900</v>
      </c>
      <c r="BD1161" s="1">
        <v>0</v>
      </c>
      <c r="BE1161" s="1">
        <f>SUM($BA$235:BA1161)</f>
        <v>385752000</v>
      </c>
    </row>
    <row r="1162" spans="21:57" x14ac:dyDescent="0.3">
      <c r="U1162" s="2">
        <v>1158</v>
      </c>
      <c r="V1162">
        <v>1.2569999999999899</v>
      </c>
      <c r="W1162">
        <f t="shared" si="448"/>
        <v>1.2569999999999899</v>
      </c>
      <c r="X1162">
        <f t="shared" si="449"/>
        <v>1.2569999999999899</v>
      </c>
      <c r="Y1162">
        <f t="shared" si="450"/>
        <v>1.2569999999999899</v>
      </c>
      <c r="Z1162" s="4">
        <f t="shared" si="451"/>
        <v>1131965.28</v>
      </c>
      <c r="AA1162" s="4">
        <f t="shared" si="436"/>
        <v>225132.31473536458</v>
      </c>
      <c r="AB1162" s="4">
        <f t="shared" si="452"/>
        <v>1131970.308</v>
      </c>
      <c r="AC1162" s="4">
        <f>SUM($AB$5:AB1162)</f>
        <v>475818098.65199953</v>
      </c>
      <c r="AD1162">
        <f t="shared" si="453"/>
        <v>0.23846711340587196</v>
      </c>
      <c r="AF1162" s="2">
        <v>1158</v>
      </c>
      <c r="AG1162">
        <f t="shared" si="442"/>
        <v>4.1362499999999125</v>
      </c>
      <c r="AH1162">
        <f t="shared" si="443"/>
        <v>4.1362499999999125</v>
      </c>
      <c r="AI1162">
        <f t="shared" si="444"/>
        <v>4.1362499999999125</v>
      </c>
      <c r="AJ1162">
        <f t="shared" si="445"/>
        <v>4.1362499999999125</v>
      </c>
      <c r="AK1162">
        <f t="shared" si="446"/>
        <v>16.54499999999965</v>
      </c>
      <c r="AL1162">
        <v>33.0899999999993</v>
      </c>
      <c r="AM1162">
        <f>SUM($AL$5:AL1162)</f>
        <v>28441.64999999975</v>
      </c>
      <c r="AU1162" s="2">
        <v>1158</v>
      </c>
      <c r="AV1162" s="1">
        <f t="shared" si="447"/>
        <v>29000</v>
      </c>
      <c r="AW1162" s="1">
        <f t="shared" si="437"/>
        <v>29000</v>
      </c>
      <c r="AX1162" s="1">
        <f t="shared" si="438"/>
        <v>29000</v>
      </c>
      <c r="AY1162" s="1">
        <f t="shared" si="439"/>
        <v>29000</v>
      </c>
      <c r="AZ1162" s="1">
        <f t="shared" si="440"/>
        <v>580000</v>
      </c>
      <c r="BA1162" s="1">
        <f t="shared" si="441"/>
        <v>696000</v>
      </c>
      <c r="BB1162">
        <v>5</v>
      </c>
      <c r="BC1162" s="1">
        <f>SUM($BA$5:BA1162)</f>
        <v>398577900</v>
      </c>
      <c r="BD1162" s="1">
        <v>0</v>
      </c>
      <c r="BE1162" s="1">
        <f>SUM($BA$235:BA1162)</f>
        <v>386448000</v>
      </c>
    </row>
    <row r="1163" spans="21:57" x14ac:dyDescent="0.3">
      <c r="U1163" s="2">
        <v>1159</v>
      </c>
      <c r="V1163">
        <v>1.25799999999999</v>
      </c>
      <c r="W1163">
        <f t="shared" si="448"/>
        <v>1.25799999999999</v>
      </c>
      <c r="X1163">
        <f t="shared" si="449"/>
        <v>1.25799999999999</v>
      </c>
      <c r="Y1163">
        <f t="shared" si="450"/>
        <v>1.25799999999999</v>
      </c>
      <c r="Z1163" s="4">
        <f t="shared" si="451"/>
        <v>1133998.68</v>
      </c>
      <c r="AA1163" s="4">
        <f t="shared" si="436"/>
        <v>225357.44705009993</v>
      </c>
      <c r="AB1163" s="4">
        <f t="shared" si="452"/>
        <v>1134003.7119999998</v>
      </c>
      <c r="AC1163" s="4">
        <f>SUM($AB$5:AB1163)</f>
        <v>476952102.36399955</v>
      </c>
      <c r="AD1163">
        <f t="shared" si="453"/>
        <v>0.23832714964240823</v>
      </c>
      <c r="AF1163" s="2">
        <v>1159</v>
      </c>
      <c r="AG1163">
        <f t="shared" si="442"/>
        <v>4.1374999999999122</v>
      </c>
      <c r="AH1163">
        <f t="shared" si="443"/>
        <v>4.1374999999999122</v>
      </c>
      <c r="AI1163">
        <f t="shared" si="444"/>
        <v>4.1374999999999122</v>
      </c>
      <c r="AJ1163">
        <f t="shared" si="445"/>
        <v>4.1374999999999122</v>
      </c>
      <c r="AK1163">
        <f t="shared" si="446"/>
        <v>16.549999999999649</v>
      </c>
      <c r="AL1163">
        <v>33.099999999999298</v>
      </c>
      <c r="AM1163">
        <f>SUM($AL$5:AL1163)</f>
        <v>28474.749999999749</v>
      </c>
      <c r="AU1163" s="2">
        <v>1159</v>
      </c>
      <c r="AV1163" s="1">
        <f t="shared" si="447"/>
        <v>29000</v>
      </c>
      <c r="AW1163" s="1">
        <f t="shared" si="437"/>
        <v>29000</v>
      </c>
      <c r="AX1163" s="1">
        <f t="shared" si="438"/>
        <v>29000</v>
      </c>
      <c r="AY1163" s="1">
        <f t="shared" si="439"/>
        <v>29000</v>
      </c>
      <c r="AZ1163" s="1">
        <f t="shared" si="440"/>
        <v>580000</v>
      </c>
      <c r="BA1163" s="1">
        <f t="shared" si="441"/>
        <v>696000</v>
      </c>
      <c r="BB1163">
        <v>5</v>
      </c>
      <c r="BC1163" s="1">
        <f>SUM($BA$5:BA1163)</f>
        <v>399273900</v>
      </c>
      <c r="BD1163" s="1">
        <v>0</v>
      </c>
      <c r="BE1163" s="1">
        <f>SUM($BA$235:BA1163)</f>
        <v>387144000</v>
      </c>
    </row>
    <row r="1164" spans="21:57" x14ac:dyDescent="0.3">
      <c r="U1164" s="2">
        <v>1160</v>
      </c>
      <c r="V1164">
        <v>1.2589999999999899</v>
      </c>
      <c r="W1164">
        <f t="shared" si="448"/>
        <v>1.2589999999999899</v>
      </c>
      <c r="X1164">
        <f t="shared" si="449"/>
        <v>1.2589999999999899</v>
      </c>
      <c r="Y1164">
        <f t="shared" si="450"/>
        <v>1.2589999999999899</v>
      </c>
      <c r="Z1164" s="4">
        <f t="shared" si="451"/>
        <v>1136035.01</v>
      </c>
      <c r="AA1164" s="4">
        <f t="shared" si="436"/>
        <v>225582.80449715001</v>
      </c>
      <c r="AB1164" s="4">
        <f t="shared" si="452"/>
        <v>1136040.0460000001</v>
      </c>
      <c r="AC1164" s="4">
        <f>SUM($AB$5:AB1164)</f>
        <v>478088142.40999955</v>
      </c>
      <c r="AD1164">
        <f t="shared" si="453"/>
        <v>0.23818744908959488</v>
      </c>
      <c r="AF1164" s="2">
        <v>1160</v>
      </c>
      <c r="AG1164">
        <f t="shared" si="442"/>
        <v>4.1387499999999129</v>
      </c>
      <c r="AH1164">
        <f t="shared" si="443"/>
        <v>4.1387499999999129</v>
      </c>
      <c r="AI1164">
        <f t="shared" si="444"/>
        <v>4.1387499999999129</v>
      </c>
      <c r="AJ1164">
        <f t="shared" si="445"/>
        <v>4.1387499999999129</v>
      </c>
      <c r="AK1164">
        <f t="shared" si="446"/>
        <v>16.554999999999652</v>
      </c>
      <c r="AL1164">
        <v>33.109999999999303</v>
      </c>
      <c r="AM1164">
        <f>SUM($AL$5:AL1164)</f>
        <v>28507.85999999975</v>
      </c>
      <c r="AU1164" s="2">
        <v>1160</v>
      </c>
      <c r="AV1164" s="1">
        <f t="shared" si="447"/>
        <v>29000</v>
      </c>
      <c r="AW1164" s="1">
        <f t="shared" si="437"/>
        <v>29000</v>
      </c>
      <c r="AX1164" s="1">
        <f t="shared" si="438"/>
        <v>29000</v>
      </c>
      <c r="AY1164" s="1">
        <f t="shared" si="439"/>
        <v>29000</v>
      </c>
      <c r="AZ1164" s="1">
        <f t="shared" si="440"/>
        <v>580000</v>
      </c>
      <c r="BA1164" s="1">
        <f t="shared" si="441"/>
        <v>696000</v>
      </c>
      <c r="BB1164">
        <v>5</v>
      </c>
      <c r="BC1164" s="1">
        <f>SUM($BA$5:BA1164)</f>
        <v>399969900</v>
      </c>
      <c r="BD1164" s="1">
        <v>0</v>
      </c>
      <c r="BE1164" s="1">
        <f>SUM($BA$235:BA1164)</f>
        <v>387840000</v>
      </c>
    </row>
    <row r="1165" spans="21:57" x14ac:dyDescent="0.3">
      <c r="U1165" s="2">
        <v>1161</v>
      </c>
      <c r="V1165">
        <v>1.25999999999999</v>
      </c>
      <c r="W1165">
        <f t="shared" si="448"/>
        <v>1.25999999999999</v>
      </c>
      <c r="X1165">
        <f t="shared" si="449"/>
        <v>1.25999999999999</v>
      </c>
      <c r="Y1165">
        <f t="shared" si="450"/>
        <v>1.25999999999999</v>
      </c>
      <c r="Z1165" s="4">
        <f t="shared" si="451"/>
        <v>1138074.28</v>
      </c>
      <c r="AA1165" s="4">
        <f t="shared" si="436"/>
        <v>225808.38730164713</v>
      </c>
      <c r="AB1165" s="4">
        <f t="shared" si="452"/>
        <v>1138079.32</v>
      </c>
      <c r="AC1165" s="4">
        <f>SUM($AB$5:AB1165)</f>
        <v>479226221.72999954</v>
      </c>
      <c r="AD1165">
        <f t="shared" si="453"/>
        <v>0.23804801228974995</v>
      </c>
      <c r="AF1165" s="2">
        <v>1161</v>
      </c>
      <c r="AG1165">
        <f t="shared" si="442"/>
        <v>4.1399999999999126</v>
      </c>
      <c r="AH1165">
        <f t="shared" si="443"/>
        <v>4.1399999999999126</v>
      </c>
      <c r="AI1165">
        <f t="shared" si="444"/>
        <v>4.1399999999999126</v>
      </c>
      <c r="AJ1165">
        <f t="shared" si="445"/>
        <v>4.1399999999999126</v>
      </c>
      <c r="AK1165">
        <f t="shared" si="446"/>
        <v>16.559999999999651</v>
      </c>
      <c r="AL1165">
        <v>33.119999999999301</v>
      </c>
      <c r="AM1165">
        <f>SUM($AL$5:AL1165)</f>
        <v>28540.979999999749</v>
      </c>
      <c r="AU1165" s="2">
        <v>1161</v>
      </c>
      <c r="AV1165" s="1">
        <f t="shared" si="447"/>
        <v>29000</v>
      </c>
      <c r="AW1165" s="1">
        <f t="shared" si="437"/>
        <v>29000</v>
      </c>
      <c r="AX1165" s="1">
        <f t="shared" si="438"/>
        <v>29000</v>
      </c>
      <c r="AY1165" s="1">
        <f t="shared" si="439"/>
        <v>29000</v>
      </c>
      <c r="AZ1165" s="1">
        <f t="shared" si="440"/>
        <v>580000</v>
      </c>
      <c r="BA1165" s="1">
        <f t="shared" si="441"/>
        <v>696000</v>
      </c>
      <c r="BB1165">
        <v>5</v>
      </c>
      <c r="BC1165" s="1">
        <f>SUM($BA$5:BA1165)</f>
        <v>400665900</v>
      </c>
      <c r="BD1165" s="1">
        <v>0</v>
      </c>
      <c r="BE1165" s="1">
        <f>SUM($BA$235:BA1165)</f>
        <v>388536000</v>
      </c>
    </row>
    <row r="1166" spans="21:57" x14ac:dyDescent="0.3">
      <c r="U1166" s="2">
        <v>1162</v>
      </c>
      <c r="V1166">
        <v>1.2609999999999899</v>
      </c>
      <c r="W1166">
        <f t="shared" si="448"/>
        <v>1.2609999999999899</v>
      </c>
      <c r="X1166">
        <f t="shared" si="449"/>
        <v>1.2609999999999899</v>
      </c>
      <c r="Y1166">
        <f t="shared" si="450"/>
        <v>1.2609999999999899</v>
      </c>
      <c r="Z1166" s="4">
        <f t="shared" si="451"/>
        <v>1140116.49</v>
      </c>
      <c r="AA1166" s="4">
        <f t="shared" si="436"/>
        <v>226034.19568894876</v>
      </c>
      <c r="AB1166" s="4">
        <f t="shared" si="452"/>
        <v>1140121.534</v>
      </c>
      <c r="AC1166" s="4">
        <f>SUM($AB$5:AB1166)</f>
        <v>480366343.26399952</v>
      </c>
      <c r="AD1166">
        <f t="shared" si="453"/>
        <v>0.23790883768508275</v>
      </c>
      <c r="AF1166" s="2">
        <v>1162</v>
      </c>
      <c r="AG1166">
        <f t="shared" si="442"/>
        <v>4.1412499999999124</v>
      </c>
      <c r="AH1166">
        <f t="shared" si="443"/>
        <v>4.1412499999999124</v>
      </c>
      <c r="AI1166">
        <f t="shared" si="444"/>
        <v>4.1412499999999124</v>
      </c>
      <c r="AJ1166">
        <f t="shared" si="445"/>
        <v>4.1412499999999124</v>
      </c>
      <c r="AK1166">
        <f t="shared" si="446"/>
        <v>16.56499999999965</v>
      </c>
      <c r="AL1166">
        <v>33.129999999999299</v>
      </c>
      <c r="AM1166">
        <f>SUM($AL$5:AL1166)</f>
        <v>28574.10999999975</v>
      </c>
      <c r="AU1166" s="2">
        <v>1162</v>
      </c>
      <c r="AV1166" s="1">
        <f t="shared" si="447"/>
        <v>29000</v>
      </c>
      <c r="AW1166" s="1">
        <f t="shared" si="437"/>
        <v>29000</v>
      </c>
      <c r="AX1166" s="1">
        <f t="shared" si="438"/>
        <v>29000</v>
      </c>
      <c r="AY1166" s="1">
        <f t="shared" si="439"/>
        <v>29000</v>
      </c>
      <c r="AZ1166" s="1">
        <f t="shared" si="440"/>
        <v>580000</v>
      </c>
      <c r="BA1166" s="1">
        <f t="shared" si="441"/>
        <v>696000</v>
      </c>
      <c r="BB1166">
        <v>5</v>
      </c>
      <c r="BC1166" s="1">
        <f>SUM($BA$5:BA1166)</f>
        <v>401361900</v>
      </c>
      <c r="BD1166" s="1">
        <v>0</v>
      </c>
      <c r="BE1166" s="1">
        <f>SUM($BA$235:BA1166)</f>
        <v>389232000</v>
      </c>
    </row>
    <row r="1167" spans="21:57" x14ac:dyDescent="0.3">
      <c r="U1167" s="2">
        <v>1163</v>
      </c>
      <c r="V1167">
        <v>1.26199999999999</v>
      </c>
      <c r="W1167">
        <f t="shared" si="448"/>
        <v>1.26199999999999</v>
      </c>
      <c r="X1167">
        <f t="shared" si="449"/>
        <v>1.26199999999999</v>
      </c>
      <c r="Y1167">
        <f t="shared" si="450"/>
        <v>1.26199999999999</v>
      </c>
      <c r="Z1167" s="4">
        <f t="shared" si="451"/>
        <v>1142161.6499999999</v>
      </c>
      <c r="AA1167" s="4">
        <f t="shared" si="436"/>
        <v>226260.22988463769</v>
      </c>
      <c r="AB1167" s="4">
        <f t="shared" si="452"/>
        <v>1142166.6979999999</v>
      </c>
      <c r="AC1167" s="4">
        <f>SUM($AB$5:AB1167)</f>
        <v>481508509.96199954</v>
      </c>
      <c r="AD1167">
        <f t="shared" si="453"/>
        <v>0.23776992581103926</v>
      </c>
      <c r="AF1167" s="2">
        <v>1163</v>
      </c>
      <c r="AG1167">
        <f t="shared" si="442"/>
        <v>4.1424999999999121</v>
      </c>
      <c r="AH1167">
        <f t="shared" si="443"/>
        <v>4.1424999999999121</v>
      </c>
      <c r="AI1167">
        <f t="shared" si="444"/>
        <v>4.1424999999999121</v>
      </c>
      <c r="AJ1167">
        <f t="shared" si="445"/>
        <v>4.1424999999999121</v>
      </c>
      <c r="AK1167">
        <f t="shared" si="446"/>
        <v>16.569999999999649</v>
      </c>
      <c r="AL1167">
        <v>33.139999999999297</v>
      </c>
      <c r="AM1167">
        <f>SUM($AL$5:AL1167)</f>
        <v>28607.249999999749</v>
      </c>
      <c r="AU1167" s="2">
        <v>1163</v>
      </c>
      <c r="AV1167" s="1">
        <f t="shared" si="447"/>
        <v>29000</v>
      </c>
      <c r="AW1167" s="1">
        <f t="shared" si="437"/>
        <v>29000</v>
      </c>
      <c r="AX1167" s="1">
        <f t="shared" si="438"/>
        <v>29000</v>
      </c>
      <c r="AY1167" s="1">
        <f t="shared" si="439"/>
        <v>29000</v>
      </c>
      <c r="AZ1167" s="1">
        <f t="shared" si="440"/>
        <v>580000</v>
      </c>
      <c r="BA1167" s="1">
        <f t="shared" si="441"/>
        <v>696000</v>
      </c>
      <c r="BB1167">
        <v>5</v>
      </c>
      <c r="BC1167" s="1">
        <f>SUM($BA$5:BA1167)</f>
        <v>402057900</v>
      </c>
      <c r="BD1167" s="1">
        <v>0</v>
      </c>
      <c r="BE1167" s="1">
        <f>SUM($BA$235:BA1167)</f>
        <v>389928000</v>
      </c>
    </row>
    <row r="1168" spans="21:57" x14ac:dyDescent="0.3">
      <c r="U1168" s="2">
        <v>1164</v>
      </c>
      <c r="V1168">
        <v>1.2629999999999799</v>
      </c>
      <c r="W1168">
        <f t="shared" si="448"/>
        <v>1.2629999999999799</v>
      </c>
      <c r="X1168">
        <f t="shared" si="449"/>
        <v>1.2629999999999799</v>
      </c>
      <c r="Y1168">
        <f t="shared" si="450"/>
        <v>1.2629999999999799</v>
      </c>
      <c r="Z1168" s="4">
        <f t="shared" si="451"/>
        <v>1144209.75</v>
      </c>
      <c r="AA1168" s="4">
        <f t="shared" si="436"/>
        <v>226486.49011452231</v>
      </c>
      <c r="AB1168" s="4">
        <f t="shared" si="452"/>
        <v>1144214.8019999999</v>
      </c>
      <c r="AC1168" s="4">
        <f>SUM($AB$5:AB1168)</f>
        <v>482652724.76399952</v>
      </c>
      <c r="AD1168">
        <f t="shared" si="453"/>
        <v>0.23763127303612705</v>
      </c>
      <c r="AF1168" s="2">
        <v>1164</v>
      </c>
      <c r="AG1168">
        <f t="shared" si="442"/>
        <v>4.1437499999999128</v>
      </c>
      <c r="AH1168">
        <f t="shared" si="443"/>
        <v>4.1437499999999128</v>
      </c>
      <c r="AI1168">
        <f t="shared" si="444"/>
        <v>4.1437499999999128</v>
      </c>
      <c r="AJ1168">
        <f t="shared" si="445"/>
        <v>4.1437499999999128</v>
      </c>
      <c r="AK1168">
        <f t="shared" si="446"/>
        <v>16.574999999999651</v>
      </c>
      <c r="AL1168">
        <v>33.149999999999302</v>
      </c>
      <c r="AM1168">
        <f>SUM($AL$5:AL1168)</f>
        <v>28640.399999999747</v>
      </c>
      <c r="AU1168" s="2">
        <v>1164</v>
      </c>
      <c r="AV1168" s="1">
        <f t="shared" si="447"/>
        <v>29000</v>
      </c>
      <c r="AW1168" s="1">
        <f t="shared" si="437"/>
        <v>29000</v>
      </c>
      <c r="AX1168" s="1">
        <f t="shared" si="438"/>
        <v>29000</v>
      </c>
      <c r="AY1168" s="1">
        <f t="shared" si="439"/>
        <v>29000</v>
      </c>
      <c r="AZ1168" s="1">
        <f t="shared" si="440"/>
        <v>580000</v>
      </c>
      <c r="BA1168" s="1">
        <f t="shared" si="441"/>
        <v>696000</v>
      </c>
      <c r="BB1168">
        <v>5</v>
      </c>
      <c r="BC1168" s="1">
        <f>SUM($BA$5:BA1168)</f>
        <v>402753900</v>
      </c>
      <c r="BD1168" s="1">
        <v>0</v>
      </c>
      <c r="BE1168" s="1">
        <f>SUM($BA$235:BA1168)</f>
        <v>390624000</v>
      </c>
    </row>
    <row r="1169" spans="21:57" x14ac:dyDescent="0.3">
      <c r="U1169" s="2">
        <v>1165</v>
      </c>
      <c r="V1169">
        <v>1.26399999999998</v>
      </c>
      <c r="W1169">
        <f t="shared" si="448"/>
        <v>1.26399999999998</v>
      </c>
      <c r="X1169">
        <f t="shared" si="449"/>
        <v>1.26399999999998</v>
      </c>
      <c r="Y1169">
        <f t="shared" si="450"/>
        <v>1.26399999999998</v>
      </c>
      <c r="Z1169" s="4">
        <f t="shared" si="451"/>
        <v>1146260.81</v>
      </c>
      <c r="AA1169" s="4">
        <f t="shared" si="436"/>
        <v>226712.97660463682</v>
      </c>
      <c r="AB1169" s="4">
        <f t="shared" si="452"/>
        <v>1146265.8660000002</v>
      </c>
      <c r="AC1169" s="4">
        <f>SUM($AB$5:AB1169)</f>
        <v>483798990.62999952</v>
      </c>
      <c r="AD1169">
        <f t="shared" si="453"/>
        <v>0.2374928819806168</v>
      </c>
      <c r="AF1169" s="2">
        <v>1165</v>
      </c>
      <c r="AG1169">
        <f t="shared" si="442"/>
        <v>4.1449999999999125</v>
      </c>
      <c r="AH1169">
        <f t="shared" si="443"/>
        <v>4.1449999999999125</v>
      </c>
      <c r="AI1169">
        <f t="shared" si="444"/>
        <v>4.1449999999999125</v>
      </c>
      <c r="AJ1169">
        <f t="shared" si="445"/>
        <v>4.1449999999999125</v>
      </c>
      <c r="AK1169">
        <f t="shared" si="446"/>
        <v>16.57999999999965</v>
      </c>
      <c r="AL1169">
        <v>33.1599999999993</v>
      </c>
      <c r="AM1169">
        <f>SUM($AL$5:AL1169)</f>
        <v>28673.559999999747</v>
      </c>
      <c r="AU1169" s="2">
        <v>1165</v>
      </c>
      <c r="AV1169" s="1">
        <f t="shared" si="447"/>
        <v>29000</v>
      </c>
      <c r="AW1169" s="1">
        <f t="shared" si="437"/>
        <v>29000</v>
      </c>
      <c r="AX1169" s="1">
        <f t="shared" si="438"/>
        <v>29000</v>
      </c>
      <c r="AY1169" s="1">
        <f t="shared" si="439"/>
        <v>29000</v>
      </c>
      <c r="AZ1169" s="1">
        <f t="shared" si="440"/>
        <v>580000</v>
      </c>
      <c r="BA1169" s="1">
        <f t="shared" si="441"/>
        <v>696000</v>
      </c>
      <c r="BB1169">
        <v>5</v>
      </c>
      <c r="BC1169" s="1">
        <f>SUM($BA$5:BA1169)</f>
        <v>403449900</v>
      </c>
      <c r="BD1169" s="1">
        <v>0</v>
      </c>
      <c r="BE1169" s="1">
        <f>SUM($BA$235:BA1169)</f>
        <v>391320000</v>
      </c>
    </row>
    <row r="1170" spans="21:57" x14ac:dyDescent="0.3">
      <c r="U1170" s="2">
        <v>1166</v>
      </c>
      <c r="V1170">
        <v>1.2649999999999799</v>
      </c>
      <c r="W1170">
        <f t="shared" si="448"/>
        <v>1.2649999999999799</v>
      </c>
      <c r="X1170">
        <f t="shared" si="449"/>
        <v>1.2649999999999799</v>
      </c>
      <c r="Y1170">
        <f t="shared" si="450"/>
        <v>1.2649999999999799</v>
      </c>
      <c r="Z1170" s="4">
        <f t="shared" si="451"/>
        <v>1148314.83</v>
      </c>
      <c r="AA1170" s="4">
        <f t="shared" si="436"/>
        <v>226939.68958124143</v>
      </c>
      <c r="AB1170" s="4">
        <f t="shared" si="452"/>
        <v>1148319.8900000001</v>
      </c>
      <c r="AC1170" s="4">
        <f>SUM($AB$5:AB1170)</f>
        <v>484947310.5199995</v>
      </c>
      <c r="AD1170">
        <f t="shared" si="453"/>
        <v>0.2373547510929388</v>
      </c>
      <c r="AF1170" s="2">
        <v>1166</v>
      </c>
      <c r="AG1170">
        <f t="shared" si="442"/>
        <v>4.1462499999999123</v>
      </c>
      <c r="AH1170">
        <f t="shared" si="443"/>
        <v>4.1462499999999123</v>
      </c>
      <c r="AI1170">
        <f t="shared" si="444"/>
        <v>4.1462499999999123</v>
      </c>
      <c r="AJ1170">
        <f t="shared" si="445"/>
        <v>4.1462499999999123</v>
      </c>
      <c r="AK1170">
        <f t="shared" si="446"/>
        <v>16.584999999999649</v>
      </c>
      <c r="AL1170">
        <v>33.169999999999298</v>
      </c>
      <c r="AM1170">
        <f>SUM($AL$5:AL1170)</f>
        <v>28706.729999999745</v>
      </c>
      <c r="AU1170" s="2">
        <v>1166</v>
      </c>
      <c r="AV1170" s="1">
        <f t="shared" si="447"/>
        <v>29000</v>
      </c>
      <c r="AW1170" s="1">
        <f t="shared" si="437"/>
        <v>29000</v>
      </c>
      <c r="AX1170" s="1">
        <f t="shared" si="438"/>
        <v>29000</v>
      </c>
      <c r="AY1170" s="1">
        <f t="shared" si="439"/>
        <v>29000</v>
      </c>
      <c r="AZ1170" s="1">
        <f t="shared" si="440"/>
        <v>580000</v>
      </c>
      <c r="BA1170" s="1">
        <f t="shared" si="441"/>
        <v>696000</v>
      </c>
      <c r="BB1170">
        <v>5</v>
      </c>
      <c r="BC1170" s="1">
        <f>SUM($BA$5:BA1170)</f>
        <v>404145900</v>
      </c>
      <c r="BD1170" s="1">
        <v>0</v>
      </c>
      <c r="BE1170" s="1">
        <f>SUM($BA$235:BA1170)</f>
        <v>392016000</v>
      </c>
    </row>
    <row r="1171" spans="21:57" x14ac:dyDescent="0.3">
      <c r="U1171" s="2">
        <v>1167</v>
      </c>
      <c r="V1171">
        <v>1.26599999999998</v>
      </c>
      <c r="W1171">
        <f t="shared" si="448"/>
        <v>1.26599999999998</v>
      </c>
      <c r="X1171">
        <f t="shared" si="449"/>
        <v>1.26599999999998</v>
      </c>
      <c r="Y1171">
        <f t="shared" si="450"/>
        <v>1.26599999999998</v>
      </c>
      <c r="Z1171" s="4">
        <f t="shared" si="451"/>
        <v>1150371.82</v>
      </c>
      <c r="AA1171" s="4">
        <f t="shared" si="436"/>
        <v>227166.62927082265</v>
      </c>
      <c r="AB1171" s="4">
        <f t="shared" si="452"/>
        <v>1150376.8840000001</v>
      </c>
      <c r="AC1171" s="4">
        <f>SUM($AB$5:AB1171)</f>
        <v>486097687.40399951</v>
      </c>
      <c r="AD1171">
        <f t="shared" si="453"/>
        <v>0.23721688089505577</v>
      </c>
      <c r="AF1171" s="2">
        <v>1167</v>
      </c>
      <c r="AG1171">
        <f t="shared" si="442"/>
        <v>4.1474999999999129</v>
      </c>
      <c r="AH1171">
        <f t="shared" si="443"/>
        <v>4.1474999999999129</v>
      </c>
      <c r="AI1171">
        <f t="shared" si="444"/>
        <v>4.1474999999999129</v>
      </c>
      <c r="AJ1171">
        <f t="shared" si="445"/>
        <v>4.1474999999999129</v>
      </c>
      <c r="AK1171">
        <f t="shared" si="446"/>
        <v>16.589999999999652</v>
      </c>
      <c r="AL1171">
        <v>33.179999999999303</v>
      </c>
      <c r="AM1171">
        <f>SUM($AL$5:AL1171)</f>
        <v>28739.909999999745</v>
      </c>
      <c r="AU1171" s="2">
        <v>1167</v>
      </c>
      <c r="AV1171" s="1">
        <f t="shared" si="447"/>
        <v>29000</v>
      </c>
      <c r="AW1171" s="1">
        <f t="shared" si="437"/>
        <v>29000</v>
      </c>
      <c r="AX1171" s="1">
        <f t="shared" si="438"/>
        <v>29000</v>
      </c>
      <c r="AY1171" s="1">
        <f t="shared" si="439"/>
        <v>29000</v>
      </c>
      <c r="AZ1171" s="1">
        <f t="shared" si="440"/>
        <v>580000</v>
      </c>
      <c r="BA1171" s="1">
        <f t="shared" si="441"/>
        <v>696000</v>
      </c>
      <c r="BB1171">
        <v>5</v>
      </c>
      <c r="BC1171" s="1">
        <f>SUM($BA$5:BA1171)</f>
        <v>404841900</v>
      </c>
      <c r="BD1171" s="1">
        <v>0</v>
      </c>
      <c r="BE1171" s="1">
        <f>SUM($BA$235:BA1171)</f>
        <v>392712000</v>
      </c>
    </row>
    <row r="1172" spans="21:57" x14ac:dyDescent="0.3">
      <c r="U1172" s="2">
        <v>1168</v>
      </c>
      <c r="V1172">
        <v>1.2669999999999799</v>
      </c>
      <c r="W1172">
        <f t="shared" si="448"/>
        <v>1.2669999999999799</v>
      </c>
      <c r="X1172">
        <f t="shared" si="449"/>
        <v>1.2669999999999799</v>
      </c>
      <c r="Y1172">
        <f t="shared" si="450"/>
        <v>1.2669999999999799</v>
      </c>
      <c r="Z1172" s="4">
        <f t="shared" si="451"/>
        <v>1152431.76</v>
      </c>
      <c r="AA1172" s="4">
        <f t="shared" ref="AA1172:AA1235" si="454">AA1171*1.001</f>
        <v>227393.79590009345</v>
      </c>
      <c r="AB1172" s="4">
        <f t="shared" si="452"/>
        <v>1152436.828</v>
      </c>
      <c r="AC1172" s="4">
        <f>SUM($AB$5:AB1172)</f>
        <v>487250124.23199952</v>
      </c>
      <c r="AD1172">
        <f t="shared" si="453"/>
        <v>0.23707926572425966</v>
      </c>
      <c r="AF1172" s="2">
        <v>1168</v>
      </c>
      <c r="AG1172">
        <f t="shared" si="442"/>
        <v>4.1487499999999127</v>
      </c>
      <c r="AH1172">
        <f t="shared" si="443"/>
        <v>4.1487499999999127</v>
      </c>
      <c r="AI1172">
        <f t="shared" si="444"/>
        <v>4.1487499999999127</v>
      </c>
      <c r="AJ1172">
        <f t="shared" si="445"/>
        <v>4.1487499999999127</v>
      </c>
      <c r="AK1172">
        <f t="shared" si="446"/>
        <v>16.594999999999651</v>
      </c>
      <c r="AL1172">
        <v>33.189999999999301</v>
      </c>
      <c r="AM1172">
        <f>SUM($AL$5:AL1172)</f>
        <v>28773.099999999744</v>
      </c>
      <c r="AU1172" s="2">
        <v>1168</v>
      </c>
      <c r="AV1172" s="1">
        <f t="shared" si="447"/>
        <v>29000</v>
      </c>
      <c r="AW1172" s="1">
        <f t="shared" si="437"/>
        <v>29000</v>
      </c>
      <c r="AX1172" s="1">
        <f t="shared" si="438"/>
        <v>29000</v>
      </c>
      <c r="AY1172" s="1">
        <f t="shared" si="439"/>
        <v>29000</v>
      </c>
      <c r="AZ1172" s="1">
        <f t="shared" si="440"/>
        <v>580000</v>
      </c>
      <c r="BA1172" s="1">
        <f t="shared" si="441"/>
        <v>696000</v>
      </c>
      <c r="BB1172">
        <v>5</v>
      </c>
      <c r="BC1172" s="1">
        <f>SUM($BA$5:BA1172)</f>
        <v>405537900</v>
      </c>
      <c r="BD1172" s="1">
        <v>0</v>
      </c>
      <c r="BE1172" s="1">
        <f>SUM($BA$235:BA1172)</f>
        <v>393408000</v>
      </c>
    </row>
    <row r="1173" spans="21:57" x14ac:dyDescent="0.3">
      <c r="U1173" s="2">
        <v>1169</v>
      </c>
      <c r="V1173">
        <v>1.26799999999998</v>
      </c>
      <c r="W1173">
        <f t="shared" si="448"/>
        <v>1.26799999999998</v>
      </c>
      <c r="X1173">
        <f t="shared" si="449"/>
        <v>1.26799999999998</v>
      </c>
      <c r="Y1173">
        <f t="shared" si="450"/>
        <v>1.26799999999998</v>
      </c>
      <c r="Z1173" s="4">
        <f t="shared" si="451"/>
        <v>1154494.68</v>
      </c>
      <c r="AA1173" s="4">
        <f t="shared" si="454"/>
        <v>227621.18969599353</v>
      </c>
      <c r="AB1173" s="4">
        <f t="shared" si="452"/>
        <v>1154499.7519999999</v>
      </c>
      <c r="AC1173" s="4">
        <f>SUM($AB$5:AB1173)</f>
        <v>488404623.98399949</v>
      </c>
      <c r="AD1173">
        <f t="shared" si="453"/>
        <v>0.23694191023956931</v>
      </c>
      <c r="AF1173" s="2">
        <v>1169</v>
      </c>
      <c r="AG1173">
        <f t="shared" si="442"/>
        <v>4.1499999999999124</v>
      </c>
      <c r="AH1173">
        <f t="shared" si="443"/>
        <v>4.1499999999999124</v>
      </c>
      <c r="AI1173">
        <f t="shared" si="444"/>
        <v>4.1499999999999124</v>
      </c>
      <c r="AJ1173">
        <f t="shared" si="445"/>
        <v>4.1499999999999124</v>
      </c>
      <c r="AK1173">
        <f t="shared" si="446"/>
        <v>16.59999999999965</v>
      </c>
      <c r="AL1173">
        <v>33.199999999999299</v>
      </c>
      <c r="AM1173">
        <f>SUM($AL$5:AL1173)</f>
        <v>28806.299999999745</v>
      </c>
      <c r="AU1173" s="2">
        <v>1169</v>
      </c>
      <c r="AV1173" s="1">
        <f t="shared" si="447"/>
        <v>29000</v>
      </c>
      <c r="AW1173" s="1">
        <f t="shared" si="437"/>
        <v>29000</v>
      </c>
      <c r="AX1173" s="1">
        <f t="shared" si="438"/>
        <v>29000</v>
      </c>
      <c r="AY1173" s="1">
        <f t="shared" si="439"/>
        <v>29000</v>
      </c>
      <c r="AZ1173" s="1">
        <f t="shared" si="440"/>
        <v>580000</v>
      </c>
      <c r="BA1173" s="1">
        <f t="shared" si="441"/>
        <v>696000</v>
      </c>
      <c r="BB1173">
        <v>5</v>
      </c>
      <c r="BC1173" s="1">
        <f>SUM($BA$5:BA1173)</f>
        <v>406233900</v>
      </c>
      <c r="BD1173" s="1">
        <v>0</v>
      </c>
      <c r="BE1173" s="1">
        <f>SUM($BA$235:BA1173)</f>
        <v>394104000</v>
      </c>
    </row>
    <row r="1174" spans="21:57" x14ac:dyDescent="0.3">
      <c r="U1174" s="2">
        <v>1170</v>
      </c>
      <c r="V1174">
        <v>1.2689999999999799</v>
      </c>
      <c r="W1174">
        <f t="shared" si="448"/>
        <v>1.2689999999999799</v>
      </c>
      <c r="X1174">
        <f t="shared" si="449"/>
        <v>1.2689999999999799</v>
      </c>
      <c r="Y1174">
        <f t="shared" si="450"/>
        <v>1.2689999999999799</v>
      </c>
      <c r="Z1174" s="4">
        <f t="shared" si="451"/>
        <v>1156560.57</v>
      </c>
      <c r="AA1174" s="4">
        <f t="shared" si="454"/>
        <v>227848.81088568948</v>
      </c>
      <c r="AB1174" s="4">
        <f t="shared" si="452"/>
        <v>1156565.6459999999</v>
      </c>
      <c r="AC1174" s="4">
        <f>SUM($AB$5:AB1174)</f>
        <v>489561189.62999952</v>
      </c>
      <c r="AD1174">
        <f t="shared" si="453"/>
        <v>0.23680481084837507</v>
      </c>
      <c r="AF1174" s="2">
        <v>1170</v>
      </c>
      <c r="AG1174">
        <f t="shared" si="442"/>
        <v>4.1512499999999122</v>
      </c>
      <c r="AH1174">
        <f t="shared" si="443"/>
        <v>4.1512499999999122</v>
      </c>
      <c r="AI1174">
        <f t="shared" si="444"/>
        <v>4.1512499999999122</v>
      </c>
      <c r="AJ1174">
        <f t="shared" si="445"/>
        <v>4.1512499999999122</v>
      </c>
      <c r="AK1174">
        <f t="shared" si="446"/>
        <v>16.604999999999649</v>
      </c>
      <c r="AL1174">
        <v>33.209999999999297</v>
      </c>
      <c r="AM1174">
        <f>SUM($AL$5:AL1174)</f>
        <v>28839.509999999744</v>
      </c>
      <c r="AU1174" s="2">
        <v>1170</v>
      </c>
      <c r="AV1174" s="1">
        <f t="shared" si="447"/>
        <v>29000</v>
      </c>
      <c r="AW1174" s="1">
        <f t="shared" si="437"/>
        <v>29000</v>
      </c>
      <c r="AX1174" s="1">
        <f t="shared" si="438"/>
        <v>29000</v>
      </c>
      <c r="AY1174" s="1">
        <f t="shared" si="439"/>
        <v>29000</v>
      </c>
      <c r="AZ1174" s="1">
        <f t="shared" si="440"/>
        <v>580000</v>
      </c>
      <c r="BA1174" s="1">
        <f t="shared" si="441"/>
        <v>696000</v>
      </c>
      <c r="BB1174">
        <v>5</v>
      </c>
      <c r="BC1174" s="1">
        <f>SUM($BA$5:BA1174)</f>
        <v>406929900</v>
      </c>
      <c r="BD1174" s="1">
        <v>0</v>
      </c>
      <c r="BE1174" s="1">
        <f>SUM($BA$235:BA1174)</f>
        <v>394800000</v>
      </c>
    </row>
    <row r="1175" spans="21:57" x14ac:dyDescent="0.3">
      <c r="U1175" s="2">
        <v>1171</v>
      </c>
      <c r="V1175">
        <v>1.26999999999998</v>
      </c>
      <c r="W1175">
        <f t="shared" si="448"/>
        <v>1.26999999999998</v>
      </c>
      <c r="X1175">
        <f t="shared" si="449"/>
        <v>1.26999999999998</v>
      </c>
      <c r="Y1175">
        <f t="shared" si="450"/>
        <v>1.26999999999998</v>
      </c>
      <c r="Z1175" s="4">
        <f t="shared" si="451"/>
        <v>1158629.44</v>
      </c>
      <c r="AA1175" s="4">
        <f t="shared" si="454"/>
        <v>228076.65969657514</v>
      </c>
      <c r="AB1175" s="4">
        <f t="shared" si="452"/>
        <v>1158634.52</v>
      </c>
      <c r="AC1175" s="4">
        <f>SUM($AB$5:AB1175)</f>
        <v>490719824.1499995</v>
      </c>
      <c r="AD1175">
        <f t="shared" si="453"/>
        <v>0.23666796807885315</v>
      </c>
      <c r="AF1175" s="2">
        <v>1171</v>
      </c>
      <c r="AG1175">
        <f t="shared" si="442"/>
        <v>4.1524999999999128</v>
      </c>
      <c r="AH1175">
        <f t="shared" si="443"/>
        <v>4.1524999999999128</v>
      </c>
      <c r="AI1175">
        <f t="shared" si="444"/>
        <v>4.1524999999999128</v>
      </c>
      <c r="AJ1175">
        <f t="shared" si="445"/>
        <v>4.1524999999999128</v>
      </c>
      <c r="AK1175">
        <f t="shared" si="446"/>
        <v>16.609999999999651</v>
      </c>
      <c r="AL1175">
        <v>33.219999999999303</v>
      </c>
      <c r="AM1175">
        <f>SUM($AL$5:AL1175)</f>
        <v>28872.729999999741</v>
      </c>
      <c r="AU1175" s="2">
        <v>1171</v>
      </c>
      <c r="AV1175" s="1">
        <f t="shared" si="447"/>
        <v>29500</v>
      </c>
      <c r="AW1175" s="1">
        <f t="shared" si="437"/>
        <v>29500</v>
      </c>
      <c r="AX1175" s="1">
        <f t="shared" si="438"/>
        <v>29500</v>
      </c>
      <c r="AY1175" s="1">
        <f t="shared" si="439"/>
        <v>29500</v>
      </c>
      <c r="AZ1175" s="1">
        <f t="shared" si="440"/>
        <v>590000</v>
      </c>
      <c r="BA1175" s="1">
        <f t="shared" si="441"/>
        <v>708000</v>
      </c>
      <c r="BB1175">
        <v>5</v>
      </c>
      <c r="BC1175" s="1">
        <f>SUM($BA$5:BA1175)</f>
        <v>407637900</v>
      </c>
      <c r="BD1175" s="1">
        <v>0</v>
      </c>
      <c r="BE1175" s="1">
        <f>SUM($BA$235:BA1175)</f>
        <v>395508000</v>
      </c>
    </row>
    <row r="1176" spans="21:57" x14ac:dyDescent="0.3">
      <c r="U1176" s="2">
        <v>1172</v>
      </c>
      <c r="V1176">
        <v>1.2709999999999799</v>
      </c>
      <c r="W1176">
        <f t="shared" si="448"/>
        <v>1.2709999999999799</v>
      </c>
      <c r="X1176">
        <f t="shared" si="449"/>
        <v>1.2709999999999799</v>
      </c>
      <c r="Y1176">
        <f t="shared" si="450"/>
        <v>1.2709999999999799</v>
      </c>
      <c r="Z1176" s="4">
        <f t="shared" si="451"/>
        <v>1160701.28</v>
      </c>
      <c r="AA1176" s="4">
        <f t="shared" si="454"/>
        <v>228304.73635627169</v>
      </c>
      <c r="AB1176" s="4">
        <f t="shared" si="452"/>
        <v>1160706.3640000001</v>
      </c>
      <c r="AC1176" s="4">
        <f>SUM($AB$5:AB1176)</f>
        <v>491880530.51399952</v>
      </c>
      <c r="AD1176">
        <f t="shared" si="453"/>
        <v>0.23653137837064978</v>
      </c>
      <c r="AF1176" s="2">
        <v>1172</v>
      </c>
      <c r="AG1176">
        <f t="shared" si="442"/>
        <v>4.1537499999999126</v>
      </c>
      <c r="AH1176">
        <f t="shared" si="443"/>
        <v>4.1537499999999126</v>
      </c>
      <c r="AI1176">
        <f t="shared" si="444"/>
        <v>4.1537499999999126</v>
      </c>
      <c r="AJ1176">
        <f t="shared" si="445"/>
        <v>4.1537499999999126</v>
      </c>
      <c r="AK1176">
        <f t="shared" si="446"/>
        <v>16.61499999999965</v>
      </c>
      <c r="AL1176">
        <v>33.229999999999301</v>
      </c>
      <c r="AM1176">
        <f>SUM($AL$5:AL1176)</f>
        <v>28905.959999999741</v>
      </c>
      <c r="AU1176" s="2">
        <v>1172</v>
      </c>
      <c r="AV1176" s="1">
        <f t="shared" si="447"/>
        <v>29500</v>
      </c>
      <c r="AW1176" s="1">
        <f t="shared" ref="AW1176:AW1239" si="455">AV1176</f>
        <v>29500</v>
      </c>
      <c r="AX1176" s="1">
        <f t="shared" ref="AX1176:AX1239" si="456">AV1176</f>
        <v>29500</v>
      </c>
      <c r="AY1176" s="1">
        <f t="shared" ref="AY1176:AY1239" si="457">AV1176</f>
        <v>29500</v>
      </c>
      <c r="AZ1176" s="1">
        <f t="shared" ref="AZ1176:AZ1239" si="458">ROUNDUP(SUM(AV1176:AY1176)*BB1176,-1)</f>
        <v>590000</v>
      </c>
      <c r="BA1176" s="1">
        <f t="shared" ref="BA1176:BA1239" si="459">SUM(AV1176:AZ1176)</f>
        <v>708000</v>
      </c>
      <c r="BB1176">
        <v>5</v>
      </c>
      <c r="BC1176" s="1">
        <f>SUM($BA$5:BA1176)</f>
        <v>408345900</v>
      </c>
      <c r="BD1176" s="1">
        <v>0</v>
      </c>
      <c r="BE1176" s="1">
        <f>SUM($BA$235:BA1176)</f>
        <v>396216000</v>
      </c>
    </row>
    <row r="1177" spans="21:57" x14ac:dyDescent="0.3">
      <c r="U1177" s="2">
        <v>1173</v>
      </c>
      <c r="V1177">
        <v>1.27199999999998</v>
      </c>
      <c r="W1177">
        <f t="shared" si="448"/>
        <v>1.27199999999998</v>
      </c>
      <c r="X1177">
        <f t="shared" si="449"/>
        <v>1.27199999999998</v>
      </c>
      <c r="Y1177">
        <f t="shared" si="450"/>
        <v>1.27199999999998</v>
      </c>
      <c r="Z1177" s="4">
        <f t="shared" si="451"/>
        <v>1162776.1200000001</v>
      </c>
      <c r="AA1177" s="4">
        <f t="shared" si="454"/>
        <v>228533.04109262794</v>
      </c>
      <c r="AB1177" s="4">
        <f t="shared" si="452"/>
        <v>1162781.2080000001</v>
      </c>
      <c r="AC1177" s="4">
        <f>SUM($AB$5:AB1177)</f>
        <v>493043311.72199953</v>
      </c>
      <c r="AD1177">
        <f t="shared" si="453"/>
        <v>0.23639504633064756</v>
      </c>
      <c r="AF1177" s="2">
        <v>1173</v>
      </c>
      <c r="AG1177">
        <f t="shared" si="442"/>
        <v>4.1549999999999123</v>
      </c>
      <c r="AH1177">
        <f t="shared" si="443"/>
        <v>4.1549999999999123</v>
      </c>
      <c r="AI1177">
        <f t="shared" si="444"/>
        <v>4.1549999999999123</v>
      </c>
      <c r="AJ1177">
        <f t="shared" si="445"/>
        <v>4.1549999999999123</v>
      </c>
      <c r="AK1177">
        <f t="shared" si="446"/>
        <v>16.619999999999649</v>
      </c>
      <c r="AL1177">
        <v>33.239999999999299</v>
      </c>
      <c r="AM1177">
        <f>SUM($AL$5:AL1177)</f>
        <v>28939.199999999739</v>
      </c>
      <c r="AU1177" s="2">
        <v>1173</v>
      </c>
      <c r="AV1177" s="1">
        <f t="shared" si="447"/>
        <v>29500</v>
      </c>
      <c r="AW1177" s="1">
        <f t="shared" si="455"/>
        <v>29500</v>
      </c>
      <c r="AX1177" s="1">
        <f t="shared" si="456"/>
        <v>29500</v>
      </c>
      <c r="AY1177" s="1">
        <f t="shared" si="457"/>
        <v>29500</v>
      </c>
      <c r="AZ1177" s="1">
        <f t="shared" si="458"/>
        <v>590000</v>
      </c>
      <c r="BA1177" s="1">
        <f t="shared" si="459"/>
        <v>708000</v>
      </c>
      <c r="BB1177">
        <v>5</v>
      </c>
      <c r="BC1177" s="1">
        <f>SUM($BA$5:BA1177)</f>
        <v>409053900</v>
      </c>
      <c r="BD1177" s="1">
        <v>0</v>
      </c>
      <c r="BE1177" s="1">
        <f>SUM($BA$235:BA1177)</f>
        <v>396924000</v>
      </c>
    </row>
    <row r="1178" spans="21:57" x14ac:dyDescent="0.3">
      <c r="U1178" s="2">
        <v>1174</v>
      </c>
      <c r="V1178">
        <v>1.2729999999999799</v>
      </c>
      <c r="W1178">
        <f t="shared" si="448"/>
        <v>1.2729999999999799</v>
      </c>
      <c r="X1178">
        <f t="shared" si="449"/>
        <v>1.2729999999999799</v>
      </c>
      <c r="Y1178">
        <f t="shared" si="450"/>
        <v>1.2729999999999799</v>
      </c>
      <c r="Z1178" s="4">
        <f t="shared" si="451"/>
        <v>1164853.94</v>
      </c>
      <c r="AA1178" s="4">
        <f t="shared" si="454"/>
        <v>228761.57413372054</v>
      </c>
      <c r="AB1178" s="4">
        <f t="shared" si="452"/>
        <v>1164859.0319999999</v>
      </c>
      <c r="AC1178" s="4">
        <f>SUM($AB$5:AB1178)</f>
        <v>494208170.75399953</v>
      </c>
      <c r="AD1178">
        <f t="shared" si="453"/>
        <v>0.23625896636375149</v>
      </c>
      <c r="AF1178" s="2">
        <v>1174</v>
      </c>
      <c r="AG1178">
        <f t="shared" si="442"/>
        <v>4.1562499999999121</v>
      </c>
      <c r="AH1178">
        <f t="shared" si="443"/>
        <v>4.1562499999999121</v>
      </c>
      <c r="AI1178">
        <f t="shared" si="444"/>
        <v>4.1562499999999121</v>
      </c>
      <c r="AJ1178">
        <f t="shared" si="445"/>
        <v>4.1562499999999121</v>
      </c>
      <c r="AK1178">
        <f t="shared" si="446"/>
        <v>16.624999999999648</v>
      </c>
      <c r="AL1178">
        <v>33.249999999999297</v>
      </c>
      <c r="AM1178">
        <f>SUM($AL$5:AL1178)</f>
        <v>28972.449999999739</v>
      </c>
      <c r="AU1178" s="2">
        <v>1174</v>
      </c>
      <c r="AV1178" s="1">
        <f t="shared" si="447"/>
        <v>29500</v>
      </c>
      <c r="AW1178" s="1">
        <f t="shared" si="455"/>
        <v>29500</v>
      </c>
      <c r="AX1178" s="1">
        <f t="shared" si="456"/>
        <v>29500</v>
      </c>
      <c r="AY1178" s="1">
        <f t="shared" si="457"/>
        <v>29500</v>
      </c>
      <c r="AZ1178" s="1">
        <f t="shared" si="458"/>
        <v>590000</v>
      </c>
      <c r="BA1178" s="1">
        <f t="shared" si="459"/>
        <v>708000</v>
      </c>
      <c r="BB1178">
        <v>5</v>
      </c>
      <c r="BC1178" s="1">
        <f>SUM($BA$5:BA1178)</f>
        <v>409761900</v>
      </c>
      <c r="BD1178" s="1">
        <v>0</v>
      </c>
      <c r="BE1178" s="1">
        <f>SUM($BA$235:BA1178)</f>
        <v>397632000</v>
      </c>
    </row>
    <row r="1179" spans="21:57" x14ac:dyDescent="0.3">
      <c r="U1179" s="2">
        <v>1175</v>
      </c>
      <c r="V1179">
        <v>1.27399999999998</v>
      </c>
      <c r="W1179">
        <f t="shared" si="448"/>
        <v>1.27399999999998</v>
      </c>
      <c r="X1179">
        <f t="shared" si="449"/>
        <v>1.27399999999998</v>
      </c>
      <c r="Y1179">
        <f t="shared" si="450"/>
        <v>1.27399999999998</v>
      </c>
      <c r="Z1179" s="4">
        <f t="shared" si="451"/>
        <v>1166934.76</v>
      </c>
      <c r="AA1179" s="4">
        <f t="shared" si="454"/>
        <v>228990.33570785425</v>
      </c>
      <c r="AB1179" s="4">
        <f t="shared" si="452"/>
        <v>1166939.8559999999</v>
      </c>
      <c r="AC1179" s="4">
        <f>SUM($AB$5:AB1179)</f>
        <v>495375110.60999954</v>
      </c>
      <c r="AD1179">
        <f t="shared" si="453"/>
        <v>0.23612314102772497</v>
      </c>
      <c r="AF1179" s="2">
        <v>1175</v>
      </c>
      <c r="AG1179">
        <f t="shared" si="442"/>
        <v>4.1574999999999127</v>
      </c>
      <c r="AH1179">
        <f t="shared" si="443"/>
        <v>4.1574999999999127</v>
      </c>
      <c r="AI1179">
        <f t="shared" si="444"/>
        <v>4.1574999999999127</v>
      </c>
      <c r="AJ1179">
        <f t="shared" si="445"/>
        <v>4.1574999999999127</v>
      </c>
      <c r="AK1179">
        <f t="shared" si="446"/>
        <v>16.629999999999651</v>
      </c>
      <c r="AL1179">
        <v>33.259999999999302</v>
      </c>
      <c r="AM1179">
        <f>SUM($AL$5:AL1179)</f>
        <v>29005.709999999737</v>
      </c>
      <c r="AU1179" s="2">
        <v>1175</v>
      </c>
      <c r="AV1179" s="1">
        <f t="shared" si="447"/>
        <v>29500</v>
      </c>
      <c r="AW1179" s="1">
        <f t="shared" si="455"/>
        <v>29500</v>
      </c>
      <c r="AX1179" s="1">
        <f t="shared" si="456"/>
        <v>29500</v>
      </c>
      <c r="AY1179" s="1">
        <f t="shared" si="457"/>
        <v>29500</v>
      </c>
      <c r="AZ1179" s="1">
        <f t="shared" si="458"/>
        <v>590000</v>
      </c>
      <c r="BA1179" s="1">
        <f t="shared" si="459"/>
        <v>708000</v>
      </c>
      <c r="BB1179">
        <v>5</v>
      </c>
      <c r="BC1179" s="1">
        <f>SUM($BA$5:BA1179)</f>
        <v>410469900</v>
      </c>
      <c r="BD1179" s="1">
        <v>0</v>
      </c>
      <c r="BE1179" s="1">
        <f>SUM($BA$235:BA1179)</f>
        <v>398340000</v>
      </c>
    </row>
    <row r="1180" spans="21:57" x14ac:dyDescent="0.3">
      <c r="U1180" s="2">
        <v>1176</v>
      </c>
      <c r="V1180">
        <v>1.2749999999999799</v>
      </c>
      <c r="W1180">
        <f t="shared" si="448"/>
        <v>1.2749999999999799</v>
      </c>
      <c r="X1180">
        <f t="shared" si="449"/>
        <v>1.2749999999999799</v>
      </c>
      <c r="Y1180">
        <f t="shared" si="450"/>
        <v>1.2749999999999799</v>
      </c>
      <c r="Z1180" s="4">
        <f t="shared" si="451"/>
        <v>1169018.57</v>
      </c>
      <c r="AA1180" s="4">
        <f t="shared" si="454"/>
        <v>229219.32604356206</v>
      </c>
      <c r="AB1180" s="4">
        <f t="shared" si="452"/>
        <v>1169023.6700000002</v>
      </c>
      <c r="AC1180" s="4">
        <f>SUM($AB$5:AB1180)</f>
        <v>496544134.27999955</v>
      </c>
      <c r="AD1180">
        <f t="shared" si="453"/>
        <v>0.23598756678761953</v>
      </c>
      <c r="AF1180" s="2">
        <v>1176</v>
      </c>
      <c r="AG1180">
        <f t="shared" si="442"/>
        <v>4.1587499999999125</v>
      </c>
      <c r="AH1180">
        <f t="shared" si="443"/>
        <v>4.1587499999999125</v>
      </c>
      <c r="AI1180">
        <f t="shared" si="444"/>
        <v>4.1587499999999125</v>
      </c>
      <c r="AJ1180">
        <f t="shared" si="445"/>
        <v>4.1587499999999125</v>
      </c>
      <c r="AK1180">
        <f t="shared" si="446"/>
        <v>16.63499999999965</v>
      </c>
      <c r="AL1180">
        <v>33.2699999999993</v>
      </c>
      <c r="AM1180">
        <f>SUM($AL$5:AL1180)</f>
        <v>29038.979999999738</v>
      </c>
      <c r="AU1180" s="2">
        <v>1176</v>
      </c>
      <c r="AV1180" s="1">
        <f t="shared" si="447"/>
        <v>29500</v>
      </c>
      <c r="AW1180" s="1">
        <f t="shared" si="455"/>
        <v>29500</v>
      </c>
      <c r="AX1180" s="1">
        <f t="shared" si="456"/>
        <v>29500</v>
      </c>
      <c r="AY1180" s="1">
        <f t="shared" si="457"/>
        <v>29500</v>
      </c>
      <c r="AZ1180" s="1">
        <f t="shared" si="458"/>
        <v>590000</v>
      </c>
      <c r="BA1180" s="1">
        <f t="shared" si="459"/>
        <v>708000</v>
      </c>
      <c r="BB1180">
        <v>5</v>
      </c>
      <c r="BC1180" s="1">
        <f>SUM($BA$5:BA1180)</f>
        <v>411177900</v>
      </c>
      <c r="BD1180" s="1">
        <v>0</v>
      </c>
      <c r="BE1180" s="1">
        <f>SUM($BA$235:BA1180)</f>
        <v>399048000</v>
      </c>
    </row>
    <row r="1181" spans="21:57" x14ac:dyDescent="0.3">
      <c r="U1181" s="2">
        <v>1177</v>
      </c>
      <c r="V1181">
        <v>1.27599999999998</v>
      </c>
      <c r="W1181">
        <f t="shared" si="448"/>
        <v>1.27599999999998</v>
      </c>
      <c r="X1181">
        <f t="shared" si="449"/>
        <v>1.27599999999998</v>
      </c>
      <c r="Y1181">
        <f t="shared" si="450"/>
        <v>1.27599999999998</v>
      </c>
      <c r="Z1181" s="4">
        <f t="shared" si="451"/>
        <v>1171105.3800000001</v>
      </c>
      <c r="AA1181" s="4">
        <f t="shared" si="454"/>
        <v>229448.54536960559</v>
      </c>
      <c r="AB1181" s="4">
        <f t="shared" si="452"/>
        <v>1171110.4840000002</v>
      </c>
      <c r="AC1181" s="4">
        <f>SUM($AB$5:AB1181)</f>
        <v>497715244.76399958</v>
      </c>
      <c r="AD1181">
        <f t="shared" si="453"/>
        <v>0.23585224417123854</v>
      </c>
      <c r="AF1181" s="2">
        <v>1177</v>
      </c>
      <c r="AG1181">
        <f t="shared" si="442"/>
        <v>4.1599999999999122</v>
      </c>
      <c r="AH1181">
        <f t="shared" si="443"/>
        <v>4.1599999999999122</v>
      </c>
      <c r="AI1181">
        <f t="shared" si="444"/>
        <v>4.1599999999999122</v>
      </c>
      <c r="AJ1181">
        <f t="shared" si="445"/>
        <v>4.1599999999999122</v>
      </c>
      <c r="AK1181">
        <f t="shared" si="446"/>
        <v>16.639999999999649</v>
      </c>
      <c r="AL1181">
        <v>33.279999999999298</v>
      </c>
      <c r="AM1181">
        <f>SUM($AL$5:AL1181)</f>
        <v>29072.259999999736</v>
      </c>
      <c r="AU1181" s="2">
        <v>1177</v>
      </c>
      <c r="AV1181" s="1">
        <f t="shared" si="447"/>
        <v>29500</v>
      </c>
      <c r="AW1181" s="1">
        <f t="shared" si="455"/>
        <v>29500</v>
      </c>
      <c r="AX1181" s="1">
        <f t="shared" si="456"/>
        <v>29500</v>
      </c>
      <c r="AY1181" s="1">
        <f t="shared" si="457"/>
        <v>29500</v>
      </c>
      <c r="AZ1181" s="1">
        <f t="shared" si="458"/>
        <v>590000</v>
      </c>
      <c r="BA1181" s="1">
        <f t="shared" si="459"/>
        <v>708000</v>
      </c>
      <c r="BB1181">
        <v>5</v>
      </c>
      <c r="BC1181" s="1">
        <f>SUM($BA$5:BA1181)</f>
        <v>411885900</v>
      </c>
      <c r="BD1181" s="1">
        <v>0</v>
      </c>
      <c r="BE1181" s="1">
        <f>SUM($BA$235:BA1181)</f>
        <v>399756000</v>
      </c>
    </row>
    <row r="1182" spans="21:57" x14ac:dyDescent="0.3">
      <c r="U1182" s="2">
        <v>1178</v>
      </c>
      <c r="V1182">
        <v>1.2769999999999799</v>
      </c>
      <c r="W1182">
        <f t="shared" si="448"/>
        <v>1.2769999999999799</v>
      </c>
      <c r="X1182">
        <f t="shared" si="449"/>
        <v>1.2769999999999799</v>
      </c>
      <c r="Y1182">
        <f t="shared" si="450"/>
        <v>1.2769999999999799</v>
      </c>
      <c r="Z1182" s="4">
        <f t="shared" si="451"/>
        <v>1173195.2</v>
      </c>
      <c r="AA1182" s="4">
        <f t="shared" si="454"/>
        <v>229677.99391497517</v>
      </c>
      <c r="AB1182" s="4">
        <f t="shared" si="452"/>
        <v>1173200.308</v>
      </c>
      <c r="AC1182" s="4">
        <f>SUM($AB$5:AB1182)</f>
        <v>498888445.07199961</v>
      </c>
      <c r="AD1182">
        <f t="shared" si="453"/>
        <v>0.2357171736936291</v>
      </c>
      <c r="AF1182" s="2">
        <v>1178</v>
      </c>
      <c r="AG1182">
        <f t="shared" si="442"/>
        <v>4.1612499999999129</v>
      </c>
      <c r="AH1182">
        <f t="shared" si="443"/>
        <v>4.1612499999999129</v>
      </c>
      <c r="AI1182">
        <f t="shared" si="444"/>
        <v>4.1612499999999129</v>
      </c>
      <c r="AJ1182">
        <f t="shared" si="445"/>
        <v>4.1612499999999129</v>
      </c>
      <c r="AK1182">
        <f t="shared" si="446"/>
        <v>16.644999999999651</v>
      </c>
      <c r="AL1182">
        <v>33.289999999999303</v>
      </c>
      <c r="AM1182">
        <f>SUM($AL$5:AL1182)</f>
        <v>29105.549999999737</v>
      </c>
      <c r="AU1182" s="2">
        <v>1178</v>
      </c>
      <c r="AV1182" s="1">
        <f t="shared" si="447"/>
        <v>29500</v>
      </c>
      <c r="AW1182" s="1">
        <f t="shared" si="455"/>
        <v>29500</v>
      </c>
      <c r="AX1182" s="1">
        <f t="shared" si="456"/>
        <v>29500</v>
      </c>
      <c r="AY1182" s="1">
        <f t="shared" si="457"/>
        <v>29500</v>
      </c>
      <c r="AZ1182" s="1">
        <f t="shared" si="458"/>
        <v>590000</v>
      </c>
      <c r="BA1182" s="1">
        <f t="shared" si="459"/>
        <v>708000</v>
      </c>
      <c r="BB1182">
        <v>5</v>
      </c>
      <c r="BC1182" s="1">
        <f>SUM($BA$5:BA1182)</f>
        <v>412593900</v>
      </c>
      <c r="BD1182" s="1">
        <v>0</v>
      </c>
      <c r="BE1182" s="1">
        <f>SUM($BA$235:BA1182)</f>
        <v>400464000</v>
      </c>
    </row>
    <row r="1183" spans="21:57" x14ac:dyDescent="0.3">
      <c r="U1183" s="2">
        <v>1179</v>
      </c>
      <c r="V1183">
        <v>1.27799999999998</v>
      </c>
      <c r="W1183">
        <f t="shared" si="448"/>
        <v>1.27799999999998</v>
      </c>
      <c r="X1183">
        <f t="shared" si="449"/>
        <v>1.27799999999998</v>
      </c>
      <c r="Y1183">
        <f t="shared" si="450"/>
        <v>1.27799999999998</v>
      </c>
      <c r="Z1183" s="4">
        <f t="shared" si="451"/>
        <v>1175288.02</v>
      </c>
      <c r="AA1183" s="4">
        <f t="shared" si="454"/>
        <v>229907.67190889013</v>
      </c>
      <c r="AB1183" s="4">
        <f t="shared" si="452"/>
        <v>1175293.132</v>
      </c>
      <c r="AC1183" s="4">
        <f>SUM($AB$5:AB1183)</f>
        <v>500063738.20399964</v>
      </c>
      <c r="AD1183">
        <f t="shared" si="453"/>
        <v>0.23558235184829962</v>
      </c>
      <c r="AF1183" s="2">
        <v>1179</v>
      </c>
      <c r="AG1183">
        <f t="shared" si="442"/>
        <v>4.1624999999999126</v>
      </c>
      <c r="AH1183">
        <f t="shared" si="443"/>
        <v>4.1624999999999126</v>
      </c>
      <c r="AI1183">
        <f t="shared" si="444"/>
        <v>4.1624999999999126</v>
      </c>
      <c r="AJ1183">
        <f t="shared" si="445"/>
        <v>4.1624999999999126</v>
      </c>
      <c r="AK1183">
        <f t="shared" si="446"/>
        <v>16.64999999999965</v>
      </c>
      <c r="AL1183">
        <v>33.299999999999301</v>
      </c>
      <c r="AM1183">
        <f>SUM($AL$5:AL1183)</f>
        <v>29138.849999999737</v>
      </c>
      <c r="AU1183" s="2">
        <v>1179</v>
      </c>
      <c r="AV1183" s="1">
        <f t="shared" si="447"/>
        <v>29500</v>
      </c>
      <c r="AW1183" s="1">
        <f t="shared" si="455"/>
        <v>29500</v>
      </c>
      <c r="AX1183" s="1">
        <f t="shared" si="456"/>
        <v>29500</v>
      </c>
      <c r="AY1183" s="1">
        <f t="shared" si="457"/>
        <v>29500</v>
      </c>
      <c r="AZ1183" s="1">
        <f t="shared" si="458"/>
        <v>590000</v>
      </c>
      <c r="BA1183" s="1">
        <f t="shared" si="459"/>
        <v>708000</v>
      </c>
      <c r="BB1183">
        <v>5</v>
      </c>
      <c r="BC1183" s="1">
        <f>SUM($BA$5:BA1183)</f>
        <v>413301900</v>
      </c>
      <c r="BD1183" s="1">
        <v>0</v>
      </c>
      <c r="BE1183" s="1">
        <f>SUM($BA$235:BA1183)</f>
        <v>401172000</v>
      </c>
    </row>
    <row r="1184" spans="21:57" x14ac:dyDescent="0.3">
      <c r="U1184" s="2">
        <v>1180</v>
      </c>
      <c r="V1184">
        <v>1.2789999999999799</v>
      </c>
      <c r="W1184">
        <f t="shared" si="448"/>
        <v>1.2789999999999799</v>
      </c>
      <c r="X1184">
        <f t="shared" si="449"/>
        <v>1.2789999999999799</v>
      </c>
      <c r="Y1184">
        <f t="shared" si="450"/>
        <v>1.2789999999999799</v>
      </c>
      <c r="Z1184" s="4">
        <f t="shared" si="451"/>
        <v>1177383.8600000001</v>
      </c>
      <c r="AA1184" s="4">
        <f t="shared" si="454"/>
        <v>230137.57958079901</v>
      </c>
      <c r="AB1184" s="4">
        <f t="shared" si="452"/>
        <v>1177388.976</v>
      </c>
      <c r="AC1184" s="4">
        <f>SUM($AB$5:AB1184)</f>
        <v>501241127.17999965</v>
      </c>
      <c r="AD1184">
        <f t="shared" si="453"/>
        <v>0.23544778116258819</v>
      </c>
      <c r="AF1184" s="2">
        <v>1180</v>
      </c>
      <c r="AG1184">
        <f t="shared" si="442"/>
        <v>4.1637499999999124</v>
      </c>
      <c r="AH1184">
        <f t="shared" si="443"/>
        <v>4.1637499999999124</v>
      </c>
      <c r="AI1184">
        <f t="shared" si="444"/>
        <v>4.1637499999999124</v>
      </c>
      <c r="AJ1184">
        <f t="shared" si="445"/>
        <v>4.1637499999999124</v>
      </c>
      <c r="AK1184">
        <f t="shared" si="446"/>
        <v>16.654999999999649</v>
      </c>
      <c r="AL1184">
        <v>33.309999999999299</v>
      </c>
      <c r="AM1184">
        <f>SUM($AL$5:AL1184)</f>
        <v>29172.159999999734</v>
      </c>
      <c r="AU1184" s="2">
        <v>1180</v>
      </c>
      <c r="AV1184" s="1">
        <f t="shared" si="447"/>
        <v>29500</v>
      </c>
      <c r="AW1184" s="1">
        <f t="shared" si="455"/>
        <v>29500</v>
      </c>
      <c r="AX1184" s="1">
        <f t="shared" si="456"/>
        <v>29500</v>
      </c>
      <c r="AY1184" s="1">
        <f t="shared" si="457"/>
        <v>29500</v>
      </c>
      <c r="AZ1184" s="1">
        <f t="shared" si="458"/>
        <v>590000</v>
      </c>
      <c r="BA1184" s="1">
        <f t="shared" si="459"/>
        <v>708000</v>
      </c>
      <c r="BB1184">
        <v>5</v>
      </c>
      <c r="BC1184" s="1">
        <f>SUM($BA$5:BA1184)</f>
        <v>414009900</v>
      </c>
      <c r="BD1184" s="1">
        <v>0</v>
      </c>
      <c r="BE1184" s="1">
        <f>SUM($BA$235:BA1184)</f>
        <v>401880000</v>
      </c>
    </row>
    <row r="1185" spans="21:57" x14ac:dyDescent="0.3">
      <c r="U1185" s="2">
        <v>1181</v>
      </c>
      <c r="V1185">
        <v>1.27999999999998</v>
      </c>
      <c r="W1185">
        <f t="shared" si="448"/>
        <v>1.27999999999998</v>
      </c>
      <c r="X1185">
        <f t="shared" si="449"/>
        <v>1.27999999999998</v>
      </c>
      <c r="Y1185">
        <f t="shared" si="450"/>
        <v>1.27999999999998</v>
      </c>
      <c r="Z1185" s="4">
        <f t="shared" si="451"/>
        <v>1179482.72</v>
      </c>
      <c r="AA1185" s="4">
        <f t="shared" si="454"/>
        <v>230367.71716037978</v>
      </c>
      <c r="AB1185" s="4">
        <f t="shared" si="452"/>
        <v>1179487.8400000001</v>
      </c>
      <c r="AC1185" s="4">
        <f>SUM($AB$5:AB1185)</f>
        <v>502420615.01999962</v>
      </c>
      <c r="AD1185">
        <f t="shared" si="453"/>
        <v>0.23531346013760168</v>
      </c>
      <c r="AF1185" s="2">
        <v>1181</v>
      </c>
      <c r="AG1185">
        <f t="shared" si="442"/>
        <v>4.1649999999999121</v>
      </c>
      <c r="AH1185">
        <f t="shared" si="443"/>
        <v>4.1649999999999121</v>
      </c>
      <c r="AI1185">
        <f t="shared" si="444"/>
        <v>4.1649999999999121</v>
      </c>
      <c r="AJ1185">
        <f t="shared" si="445"/>
        <v>4.1649999999999121</v>
      </c>
      <c r="AK1185">
        <f t="shared" si="446"/>
        <v>16.659999999999648</v>
      </c>
      <c r="AL1185">
        <v>33.319999999999297</v>
      </c>
      <c r="AM1185">
        <f>SUM($AL$5:AL1185)</f>
        <v>29205.479999999734</v>
      </c>
      <c r="AU1185" s="2">
        <v>1181</v>
      </c>
      <c r="AV1185" s="1">
        <f t="shared" si="447"/>
        <v>29500</v>
      </c>
      <c r="AW1185" s="1">
        <f t="shared" si="455"/>
        <v>29500</v>
      </c>
      <c r="AX1185" s="1">
        <f t="shared" si="456"/>
        <v>29500</v>
      </c>
      <c r="AY1185" s="1">
        <f t="shared" si="457"/>
        <v>29500</v>
      </c>
      <c r="AZ1185" s="1">
        <f t="shared" si="458"/>
        <v>590000</v>
      </c>
      <c r="BA1185" s="1">
        <f t="shared" si="459"/>
        <v>708000</v>
      </c>
      <c r="BB1185">
        <v>5</v>
      </c>
      <c r="BC1185" s="1">
        <f>SUM($BA$5:BA1185)</f>
        <v>414717900</v>
      </c>
      <c r="BD1185" s="1">
        <v>0</v>
      </c>
      <c r="BE1185" s="1">
        <f>SUM($BA$235:BA1185)</f>
        <v>402588000</v>
      </c>
    </row>
    <row r="1186" spans="21:57" x14ac:dyDescent="0.3">
      <c r="U1186" s="2">
        <v>1182</v>
      </c>
      <c r="V1186">
        <v>1.2809999999999799</v>
      </c>
      <c r="W1186">
        <f t="shared" si="448"/>
        <v>1.2809999999999799</v>
      </c>
      <c r="X1186">
        <f t="shared" si="449"/>
        <v>1.2809999999999799</v>
      </c>
      <c r="Y1186">
        <f t="shared" si="450"/>
        <v>1.2809999999999799</v>
      </c>
      <c r="Z1186" s="4">
        <f t="shared" si="451"/>
        <v>1181584.5900000001</v>
      </c>
      <c r="AA1186" s="4">
        <f t="shared" si="454"/>
        <v>230598.08487754012</v>
      </c>
      <c r="AB1186" s="4">
        <f t="shared" si="452"/>
        <v>1181589.7140000002</v>
      </c>
      <c r="AC1186" s="4">
        <f>SUM($AB$5:AB1186)</f>
        <v>503602204.73399961</v>
      </c>
      <c r="AD1186">
        <f t="shared" si="453"/>
        <v>0.23517938529511806</v>
      </c>
      <c r="AF1186" s="2">
        <v>1182</v>
      </c>
      <c r="AG1186">
        <f t="shared" si="442"/>
        <v>4.1662499999999127</v>
      </c>
      <c r="AH1186">
        <f t="shared" si="443"/>
        <v>4.1662499999999127</v>
      </c>
      <c r="AI1186">
        <f t="shared" si="444"/>
        <v>4.1662499999999127</v>
      </c>
      <c r="AJ1186">
        <f t="shared" si="445"/>
        <v>4.1662499999999127</v>
      </c>
      <c r="AK1186">
        <f t="shared" si="446"/>
        <v>16.664999999999651</v>
      </c>
      <c r="AL1186">
        <v>33.329999999999302</v>
      </c>
      <c r="AM1186">
        <f>SUM($AL$5:AL1186)</f>
        <v>29238.809999999732</v>
      </c>
      <c r="AU1186" s="2">
        <v>1182</v>
      </c>
      <c r="AV1186" s="1">
        <f t="shared" si="447"/>
        <v>29500</v>
      </c>
      <c r="AW1186" s="1">
        <f t="shared" si="455"/>
        <v>29500</v>
      </c>
      <c r="AX1186" s="1">
        <f t="shared" si="456"/>
        <v>29500</v>
      </c>
      <c r="AY1186" s="1">
        <f t="shared" si="457"/>
        <v>29500</v>
      </c>
      <c r="AZ1186" s="1">
        <f t="shared" si="458"/>
        <v>590000</v>
      </c>
      <c r="BA1186" s="1">
        <f t="shared" si="459"/>
        <v>708000</v>
      </c>
      <c r="BB1186">
        <v>5</v>
      </c>
      <c r="BC1186" s="1">
        <f>SUM($BA$5:BA1186)</f>
        <v>415425900</v>
      </c>
      <c r="BD1186" s="1">
        <v>0</v>
      </c>
      <c r="BE1186" s="1">
        <f>SUM($BA$235:BA1186)</f>
        <v>403296000</v>
      </c>
    </row>
    <row r="1187" spans="21:57" x14ac:dyDescent="0.3">
      <c r="U1187" s="2">
        <v>1183</v>
      </c>
      <c r="V1187">
        <v>1.28199999999998</v>
      </c>
      <c r="W1187">
        <f t="shared" si="448"/>
        <v>1.28199999999998</v>
      </c>
      <c r="X1187">
        <f t="shared" si="449"/>
        <v>1.28199999999998</v>
      </c>
      <c r="Y1187">
        <f t="shared" si="450"/>
        <v>1.28199999999998</v>
      </c>
      <c r="Z1187" s="4">
        <f t="shared" si="451"/>
        <v>1183689.49</v>
      </c>
      <c r="AA1187" s="4">
        <f t="shared" si="454"/>
        <v>230828.68296241763</v>
      </c>
      <c r="AB1187" s="4">
        <f t="shared" si="452"/>
        <v>1183694.618</v>
      </c>
      <c r="AC1187" s="4">
        <f>SUM($AB$5:AB1187)</f>
        <v>504785899.35199958</v>
      </c>
      <c r="AD1187">
        <f t="shared" si="453"/>
        <v>0.23504555914825531</v>
      </c>
      <c r="AF1187" s="2">
        <v>1183</v>
      </c>
      <c r="AG1187">
        <f t="shared" si="442"/>
        <v>4.1674999999999125</v>
      </c>
      <c r="AH1187">
        <f t="shared" si="443"/>
        <v>4.1674999999999125</v>
      </c>
      <c r="AI1187">
        <f t="shared" si="444"/>
        <v>4.1674999999999125</v>
      </c>
      <c r="AJ1187">
        <f t="shared" si="445"/>
        <v>4.1674999999999125</v>
      </c>
      <c r="AK1187">
        <f t="shared" si="446"/>
        <v>16.66999999999965</v>
      </c>
      <c r="AL1187">
        <v>33.3399999999993</v>
      </c>
      <c r="AM1187">
        <f>SUM($AL$5:AL1187)</f>
        <v>29272.149999999732</v>
      </c>
      <c r="AU1187" s="2">
        <v>1183</v>
      </c>
      <c r="AV1187" s="1">
        <f t="shared" si="447"/>
        <v>29500</v>
      </c>
      <c r="AW1187" s="1">
        <f t="shared" si="455"/>
        <v>29500</v>
      </c>
      <c r="AX1187" s="1">
        <f t="shared" si="456"/>
        <v>29500</v>
      </c>
      <c r="AY1187" s="1">
        <f t="shared" si="457"/>
        <v>29500</v>
      </c>
      <c r="AZ1187" s="1">
        <f t="shared" si="458"/>
        <v>590000</v>
      </c>
      <c r="BA1187" s="1">
        <f t="shared" si="459"/>
        <v>708000</v>
      </c>
      <c r="BB1187">
        <v>5</v>
      </c>
      <c r="BC1187" s="1">
        <f>SUM($BA$5:BA1187)</f>
        <v>416133900</v>
      </c>
      <c r="BD1187" s="1">
        <v>0</v>
      </c>
      <c r="BE1187" s="1">
        <f>SUM($BA$235:BA1187)</f>
        <v>404004000</v>
      </c>
    </row>
    <row r="1188" spans="21:57" x14ac:dyDescent="0.3">
      <c r="U1188" s="2">
        <v>1184</v>
      </c>
      <c r="V1188">
        <v>1.2829999999999799</v>
      </c>
      <c r="W1188">
        <f t="shared" si="448"/>
        <v>1.2829999999999799</v>
      </c>
      <c r="X1188">
        <f t="shared" si="449"/>
        <v>1.2829999999999799</v>
      </c>
      <c r="Y1188">
        <f t="shared" si="450"/>
        <v>1.2829999999999799</v>
      </c>
      <c r="Z1188" s="4">
        <f t="shared" si="451"/>
        <v>1185797.42</v>
      </c>
      <c r="AA1188" s="4">
        <f t="shared" si="454"/>
        <v>231059.51164538003</v>
      </c>
      <c r="AB1188" s="4">
        <f t="shared" si="452"/>
        <v>1185802.5519999999</v>
      </c>
      <c r="AC1188" s="4">
        <f>SUM($AB$5:AB1188)</f>
        <v>505971701.90399957</v>
      </c>
      <c r="AD1188">
        <f t="shared" si="453"/>
        <v>0.23491198021224777</v>
      </c>
      <c r="AF1188" s="2">
        <v>1184</v>
      </c>
      <c r="AG1188">
        <f t="shared" si="442"/>
        <v>4.1687499999999122</v>
      </c>
      <c r="AH1188">
        <f t="shared" si="443"/>
        <v>4.1687499999999122</v>
      </c>
      <c r="AI1188">
        <f t="shared" si="444"/>
        <v>4.1687499999999122</v>
      </c>
      <c r="AJ1188">
        <f t="shared" si="445"/>
        <v>4.1687499999999122</v>
      </c>
      <c r="AK1188">
        <f t="shared" si="446"/>
        <v>16.674999999999649</v>
      </c>
      <c r="AL1188">
        <v>33.349999999999298</v>
      </c>
      <c r="AM1188">
        <f>SUM($AL$5:AL1188)</f>
        <v>29305.499999999731</v>
      </c>
      <c r="AU1188" s="2">
        <v>1184</v>
      </c>
      <c r="AV1188" s="1">
        <f t="shared" si="447"/>
        <v>29500</v>
      </c>
      <c r="AW1188" s="1">
        <f t="shared" si="455"/>
        <v>29500</v>
      </c>
      <c r="AX1188" s="1">
        <f t="shared" si="456"/>
        <v>29500</v>
      </c>
      <c r="AY1188" s="1">
        <f t="shared" si="457"/>
        <v>29500</v>
      </c>
      <c r="AZ1188" s="1">
        <f t="shared" si="458"/>
        <v>590000</v>
      </c>
      <c r="BA1188" s="1">
        <f t="shared" si="459"/>
        <v>708000</v>
      </c>
      <c r="BB1188">
        <v>5</v>
      </c>
      <c r="BC1188" s="1">
        <f>SUM($BA$5:BA1188)</f>
        <v>416841900</v>
      </c>
      <c r="BD1188" s="1">
        <v>0</v>
      </c>
      <c r="BE1188" s="1">
        <f>SUM($BA$235:BA1188)</f>
        <v>404712000</v>
      </c>
    </row>
    <row r="1189" spans="21:57" x14ac:dyDescent="0.3">
      <c r="U1189" s="2">
        <v>1185</v>
      </c>
      <c r="V1189">
        <v>1.28399999999998</v>
      </c>
      <c r="W1189">
        <f t="shared" si="448"/>
        <v>1.28399999999998</v>
      </c>
      <c r="X1189">
        <f t="shared" si="449"/>
        <v>1.28399999999998</v>
      </c>
      <c r="Y1189">
        <f t="shared" si="450"/>
        <v>1.28399999999998</v>
      </c>
      <c r="Z1189" s="4">
        <f t="shared" si="451"/>
        <v>1187908.3800000001</v>
      </c>
      <c r="AA1189" s="4">
        <f t="shared" si="454"/>
        <v>231290.57115702538</v>
      </c>
      <c r="AB1189" s="4">
        <f t="shared" si="452"/>
        <v>1187913.5160000001</v>
      </c>
      <c r="AC1189" s="4">
        <f>SUM($AB$5:AB1189)</f>
        <v>507159615.41999954</v>
      </c>
      <c r="AD1189">
        <f t="shared" si="453"/>
        <v>0.23477864701321999</v>
      </c>
      <c r="AF1189" s="2">
        <v>1185</v>
      </c>
      <c r="AG1189">
        <f t="shared" si="442"/>
        <v>4.1699999999999129</v>
      </c>
      <c r="AH1189">
        <f t="shared" si="443"/>
        <v>4.1699999999999129</v>
      </c>
      <c r="AI1189">
        <f t="shared" si="444"/>
        <v>4.1699999999999129</v>
      </c>
      <c r="AJ1189">
        <f t="shared" si="445"/>
        <v>4.1699999999999129</v>
      </c>
      <c r="AK1189">
        <f t="shared" si="446"/>
        <v>16.679999999999652</v>
      </c>
      <c r="AL1189">
        <v>33.359999999999303</v>
      </c>
      <c r="AM1189">
        <f>SUM($AL$5:AL1189)</f>
        <v>29338.859999999731</v>
      </c>
      <c r="AU1189" s="2">
        <v>1185</v>
      </c>
      <c r="AV1189" s="1">
        <f t="shared" si="447"/>
        <v>29500</v>
      </c>
      <c r="AW1189" s="1">
        <f t="shared" si="455"/>
        <v>29500</v>
      </c>
      <c r="AX1189" s="1">
        <f t="shared" si="456"/>
        <v>29500</v>
      </c>
      <c r="AY1189" s="1">
        <f t="shared" si="457"/>
        <v>29500</v>
      </c>
      <c r="AZ1189" s="1">
        <f t="shared" si="458"/>
        <v>590000</v>
      </c>
      <c r="BA1189" s="1">
        <f t="shared" si="459"/>
        <v>708000</v>
      </c>
      <c r="BB1189">
        <v>5</v>
      </c>
      <c r="BC1189" s="1">
        <f>SUM($BA$5:BA1189)</f>
        <v>417549900</v>
      </c>
      <c r="BD1189" s="1">
        <v>0</v>
      </c>
      <c r="BE1189" s="1">
        <f>SUM($BA$235:BA1189)</f>
        <v>405420000</v>
      </c>
    </row>
    <row r="1190" spans="21:57" x14ac:dyDescent="0.3">
      <c r="U1190" s="2">
        <v>1186</v>
      </c>
      <c r="V1190">
        <v>1.2849999999999799</v>
      </c>
      <c r="W1190">
        <f t="shared" si="448"/>
        <v>1.2849999999999799</v>
      </c>
      <c r="X1190">
        <f t="shared" si="449"/>
        <v>1.2849999999999799</v>
      </c>
      <c r="Y1190">
        <f t="shared" si="450"/>
        <v>1.2849999999999799</v>
      </c>
      <c r="Z1190" s="4">
        <f t="shared" si="451"/>
        <v>1190022.3700000001</v>
      </c>
      <c r="AA1190" s="4">
        <f t="shared" si="454"/>
        <v>231521.86172818238</v>
      </c>
      <c r="AB1190" s="4">
        <f t="shared" si="452"/>
        <v>1190027.51</v>
      </c>
      <c r="AC1190" s="4">
        <f>SUM($AB$5:AB1190)</f>
        <v>508349642.92999953</v>
      </c>
      <c r="AD1190">
        <f t="shared" si="453"/>
        <v>0.23464555808815341</v>
      </c>
      <c r="AF1190" s="2">
        <v>1186</v>
      </c>
      <c r="AG1190">
        <f t="shared" si="442"/>
        <v>4.1712499999999126</v>
      </c>
      <c r="AH1190">
        <f t="shared" si="443"/>
        <v>4.1712499999999126</v>
      </c>
      <c r="AI1190">
        <f t="shared" si="444"/>
        <v>4.1712499999999126</v>
      </c>
      <c r="AJ1190">
        <f t="shared" si="445"/>
        <v>4.1712499999999126</v>
      </c>
      <c r="AK1190">
        <f t="shared" si="446"/>
        <v>16.684999999999651</v>
      </c>
      <c r="AL1190">
        <v>33.369999999999301</v>
      </c>
      <c r="AM1190">
        <f>SUM($AL$5:AL1190)</f>
        <v>29372.22999999973</v>
      </c>
      <c r="AU1190" s="2">
        <v>1186</v>
      </c>
      <c r="AV1190" s="1">
        <f t="shared" si="447"/>
        <v>29500</v>
      </c>
      <c r="AW1190" s="1">
        <f t="shared" si="455"/>
        <v>29500</v>
      </c>
      <c r="AX1190" s="1">
        <f t="shared" si="456"/>
        <v>29500</v>
      </c>
      <c r="AY1190" s="1">
        <f t="shared" si="457"/>
        <v>29500</v>
      </c>
      <c r="AZ1190" s="1">
        <f t="shared" si="458"/>
        <v>590000</v>
      </c>
      <c r="BA1190" s="1">
        <f t="shared" si="459"/>
        <v>708000</v>
      </c>
      <c r="BB1190">
        <v>5</v>
      </c>
      <c r="BC1190" s="1">
        <f>SUM($BA$5:BA1190)</f>
        <v>418257900</v>
      </c>
      <c r="BD1190" s="1">
        <v>0</v>
      </c>
      <c r="BE1190" s="1">
        <f>SUM($BA$235:BA1190)</f>
        <v>406128000</v>
      </c>
    </row>
    <row r="1191" spans="21:57" x14ac:dyDescent="0.3">
      <c r="U1191" s="2">
        <v>1187</v>
      </c>
      <c r="V1191">
        <v>1.28599999999998</v>
      </c>
      <c r="W1191">
        <f t="shared" si="448"/>
        <v>1.28599999999998</v>
      </c>
      <c r="X1191">
        <f t="shared" si="449"/>
        <v>1.28599999999998</v>
      </c>
      <c r="Y1191">
        <f t="shared" si="450"/>
        <v>1.28599999999998</v>
      </c>
      <c r="Z1191" s="4">
        <f t="shared" si="451"/>
        <v>1192139.4099999999</v>
      </c>
      <c r="AA1191" s="4">
        <f t="shared" si="454"/>
        <v>231753.38358991055</v>
      </c>
      <c r="AB1191" s="4">
        <f t="shared" si="452"/>
        <v>1192144.554</v>
      </c>
      <c r="AC1191" s="4">
        <f>SUM($AB$5:AB1191)</f>
        <v>509541787.48399955</v>
      </c>
      <c r="AD1191">
        <f t="shared" si="453"/>
        <v>0.23451271591906675</v>
      </c>
      <c r="AF1191" s="2">
        <v>1187</v>
      </c>
      <c r="AG1191">
        <f t="shared" si="442"/>
        <v>4.1724999999999124</v>
      </c>
      <c r="AH1191">
        <f t="shared" si="443"/>
        <v>4.1724999999999124</v>
      </c>
      <c r="AI1191">
        <f t="shared" si="444"/>
        <v>4.1724999999999124</v>
      </c>
      <c r="AJ1191">
        <f t="shared" si="445"/>
        <v>4.1724999999999124</v>
      </c>
      <c r="AK1191">
        <f t="shared" si="446"/>
        <v>16.68999999999965</v>
      </c>
      <c r="AL1191">
        <v>33.379999999999299</v>
      </c>
      <c r="AM1191">
        <f>SUM($AL$5:AL1191)</f>
        <v>29405.609999999731</v>
      </c>
      <c r="AU1191" s="2">
        <v>1187</v>
      </c>
      <c r="AV1191" s="1">
        <f t="shared" si="447"/>
        <v>29500</v>
      </c>
      <c r="AW1191" s="1">
        <f t="shared" si="455"/>
        <v>29500</v>
      </c>
      <c r="AX1191" s="1">
        <f t="shared" si="456"/>
        <v>29500</v>
      </c>
      <c r="AY1191" s="1">
        <f t="shared" si="457"/>
        <v>29500</v>
      </c>
      <c r="AZ1191" s="1">
        <f t="shared" si="458"/>
        <v>590000</v>
      </c>
      <c r="BA1191" s="1">
        <f t="shared" si="459"/>
        <v>708000</v>
      </c>
      <c r="BB1191">
        <v>5</v>
      </c>
      <c r="BC1191" s="1">
        <f>SUM($BA$5:BA1191)</f>
        <v>418965900</v>
      </c>
      <c r="BD1191" s="1">
        <v>0</v>
      </c>
      <c r="BE1191" s="1">
        <f>SUM($BA$235:BA1191)</f>
        <v>406836000</v>
      </c>
    </row>
    <row r="1192" spans="21:57" x14ac:dyDescent="0.3">
      <c r="U1192" s="2">
        <v>1188</v>
      </c>
      <c r="V1192">
        <v>1.2869999999999799</v>
      </c>
      <c r="W1192">
        <f t="shared" si="448"/>
        <v>1.2869999999999799</v>
      </c>
      <c r="X1192">
        <f t="shared" si="449"/>
        <v>1.2869999999999799</v>
      </c>
      <c r="Y1192">
        <f t="shared" si="450"/>
        <v>1.2869999999999799</v>
      </c>
      <c r="Z1192" s="4">
        <f t="shared" si="451"/>
        <v>1194259.49</v>
      </c>
      <c r="AA1192" s="4">
        <f t="shared" si="454"/>
        <v>231985.13697350043</v>
      </c>
      <c r="AB1192" s="4">
        <f t="shared" si="452"/>
        <v>1194264.638</v>
      </c>
      <c r="AC1192" s="4">
        <f>SUM($AB$5:AB1192)</f>
        <v>510736052.12199956</v>
      </c>
      <c r="AD1192">
        <f t="shared" si="453"/>
        <v>0.23438011706498427</v>
      </c>
      <c r="AF1192" s="2">
        <v>1188</v>
      </c>
      <c r="AG1192">
        <f t="shared" si="442"/>
        <v>4.1737499999999121</v>
      </c>
      <c r="AH1192">
        <f t="shared" si="443"/>
        <v>4.1737499999999121</v>
      </c>
      <c r="AI1192">
        <f t="shared" si="444"/>
        <v>4.1737499999999121</v>
      </c>
      <c r="AJ1192">
        <f t="shared" si="445"/>
        <v>4.1737499999999121</v>
      </c>
      <c r="AK1192">
        <f t="shared" si="446"/>
        <v>16.694999999999649</v>
      </c>
      <c r="AL1192">
        <v>33.389999999999297</v>
      </c>
      <c r="AM1192">
        <f>SUM($AL$5:AL1192)</f>
        <v>29438.999999999731</v>
      </c>
      <c r="AU1192" s="2">
        <v>1188</v>
      </c>
      <c r="AV1192" s="1">
        <f t="shared" si="447"/>
        <v>29500</v>
      </c>
      <c r="AW1192" s="1">
        <f t="shared" si="455"/>
        <v>29500</v>
      </c>
      <c r="AX1192" s="1">
        <f t="shared" si="456"/>
        <v>29500</v>
      </c>
      <c r="AY1192" s="1">
        <f t="shared" si="457"/>
        <v>29500</v>
      </c>
      <c r="AZ1192" s="1">
        <f t="shared" si="458"/>
        <v>590000</v>
      </c>
      <c r="BA1192" s="1">
        <f t="shared" si="459"/>
        <v>708000</v>
      </c>
      <c r="BB1192">
        <v>5</v>
      </c>
      <c r="BC1192" s="1">
        <f>SUM($BA$5:BA1192)</f>
        <v>419673900</v>
      </c>
      <c r="BD1192" s="1">
        <v>0</v>
      </c>
      <c r="BE1192" s="1">
        <f>SUM($BA$235:BA1192)</f>
        <v>407544000</v>
      </c>
    </row>
    <row r="1193" spans="21:57" x14ac:dyDescent="0.3">
      <c r="U1193" s="2">
        <v>1189</v>
      </c>
      <c r="V1193">
        <v>1.28799999999998</v>
      </c>
      <c r="W1193">
        <f t="shared" si="448"/>
        <v>1.28799999999998</v>
      </c>
      <c r="X1193">
        <f t="shared" si="449"/>
        <v>1.28799999999998</v>
      </c>
      <c r="Y1193">
        <f t="shared" si="450"/>
        <v>1.28799999999998</v>
      </c>
      <c r="Z1193" s="4">
        <f t="shared" si="451"/>
        <v>1196382.6200000001</v>
      </c>
      <c r="AA1193" s="4">
        <f t="shared" si="454"/>
        <v>232217.12211047389</v>
      </c>
      <c r="AB1193" s="4">
        <f t="shared" si="452"/>
        <v>1196387.7720000001</v>
      </c>
      <c r="AC1193" s="4">
        <f>SUM($AB$5:AB1193)</f>
        <v>511932439.89399958</v>
      </c>
      <c r="AD1193">
        <f t="shared" si="453"/>
        <v>0.23424776203467101</v>
      </c>
      <c r="AF1193" s="2">
        <v>1189</v>
      </c>
      <c r="AG1193">
        <f t="shared" ref="AG1193:AG1256" si="460">AL1193/8</f>
        <v>4.1749999999999128</v>
      </c>
      <c r="AH1193">
        <f t="shared" ref="AH1193:AH1256" si="461">AG1193</f>
        <v>4.1749999999999128</v>
      </c>
      <c r="AI1193">
        <f t="shared" ref="AI1193:AI1256" si="462">AG1193</f>
        <v>4.1749999999999128</v>
      </c>
      <c r="AJ1193">
        <f t="shared" ref="AJ1193:AJ1256" si="463">AG1193</f>
        <v>4.1749999999999128</v>
      </c>
      <c r="AK1193">
        <f t="shared" ref="AK1193:AK1256" si="464">AL1193/2</f>
        <v>16.699999999999651</v>
      </c>
      <c r="AL1193">
        <v>33.399999999999302</v>
      </c>
      <c r="AM1193">
        <f>SUM($AL$5:AL1193)</f>
        <v>29472.399999999729</v>
      </c>
      <c r="AU1193" s="2">
        <v>1189</v>
      </c>
      <c r="AV1193" s="1">
        <f t="shared" si="447"/>
        <v>29500</v>
      </c>
      <c r="AW1193" s="1">
        <f t="shared" si="455"/>
        <v>29500</v>
      </c>
      <c r="AX1193" s="1">
        <f t="shared" si="456"/>
        <v>29500</v>
      </c>
      <c r="AY1193" s="1">
        <f t="shared" si="457"/>
        <v>29500</v>
      </c>
      <c r="AZ1193" s="1">
        <f t="shared" si="458"/>
        <v>590000</v>
      </c>
      <c r="BA1193" s="1">
        <f t="shared" si="459"/>
        <v>708000</v>
      </c>
      <c r="BB1193">
        <v>5</v>
      </c>
      <c r="BC1193" s="1">
        <f>SUM($BA$5:BA1193)</f>
        <v>420381900</v>
      </c>
      <c r="BD1193" s="1">
        <v>0</v>
      </c>
      <c r="BE1193" s="1">
        <f>SUM($BA$235:BA1193)</f>
        <v>408252000</v>
      </c>
    </row>
    <row r="1194" spans="21:57" x14ac:dyDescent="0.3">
      <c r="U1194" s="2">
        <v>1190</v>
      </c>
      <c r="V1194">
        <v>1.2889999999999799</v>
      </c>
      <c r="W1194">
        <f t="shared" si="448"/>
        <v>1.2889999999999799</v>
      </c>
      <c r="X1194">
        <f t="shared" si="449"/>
        <v>1.2889999999999799</v>
      </c>
      <c r="Y1194">
        <f t="shared" si="450"/>
        <v>1.2889999999999799</v>
      </c>
      <c r="Z1194" s="4">
        <f t="shared" si="451"/>
        <v>1198508.8</v>
      </c>
      <c r="AA1194" s="4">
        <f t="shared" si="454"/>
        <v>232449.33923258435</v>
      </c>
      <c r="AB1194" s="4">
        <f t="shared" si="452"/>
        <v>1198513.956</v>
      </c>
      <c r="AC1194" s="4">
        <f>SUM($AB$5:AB1194)</f>
        <v>513130953.84999955</v>
      </c>
      <c r="AD1194">
        <f t="shared" si="453"/>
        <v>0.23411564937125962</v>
      </c>
      <c r="AF1194" s="2">
        <v>1190</v>
      </c>
      <c r="AG1194">
        <f t="shared" si="460"/>
        <v>4.1762499999999125</v>
      </c>
      <c r="AH1194">
        <f t="shared" si="461"/>
        <v>4.1762499999999125</v>
      </c>
      <c r="AI1194">
        <f t="shared" si="462"/>
        <v>4.1762499999999125</v>
      </c>
      <c r="AJ1194">
        <f t="shared" si="463"/>
        <v>4.1762499999999125</v>
      </c>
      <c r="AK1194">
        <f t="shared" si="464"/>
        <v>16.70499999999965</v>
      </c>
      <c r="AL1194">
        <v>33.4099999999993</v>
      </c>
      <c r="AM1194">
        <f>SUM($AL$5:AL1194)</f>
        <v>29505.809999999728</v>
      </c>
      <c r="AU1194" s="2">
        <v>1190</v>
      </c>
      <c r="AV1194" s="1">
        <f t="shared" si="447"/>
        <v>29500</v>
      </c>
      <c r="AW1194" s="1">
        <f t="shared" si="455"/>
        <v>29500</v>
      </c>
      <c r="AX1194" s="1">
        <f t="shared" si="456"/>
        <v>29500</v>
      </c>
      <c r="AY1194" s="1">
        <f t="shared" si="457"/>
        <v>29500</v>
      </c>
      <c r="AZ1194" s="1">
        <f t="shared" si="458"/>
        <v>590000</v>
      </c>
      <c r="BA1194" s="1">
        <f t="shared" si="459"/>
        <v>708000</v>
      </c>
      <c r="BB1194">
        <v>5</v>
      </c>
      <c r="BC1194" s="1">
        <f>SUM($BA$5:BA1194)</f>
        <v>421089900</v>
      </c>
      <c r="BD1194" s="1">
        <v>0</v>
      </c>
      <c r="BE1194" s="1">
        <f>SUM($BA$235:BA1194)</f>
        <v>408960000</v>
      </c>
    </row>
    <row r="1195" spans="21:57" x14ac:dyDescent="0.3">
      <c r="U1195" s="2">
        <v>1191</v>
      </c>
      <c r="V1195">
        <v>1.2899999999999801</v>
      </c>
      <c r="W1195">
        <f t="shared" si="448"/>
        <v>1.2899999999999801</v>
      </c>
      <c r="X1195">
        <f t="shared" si="449"/>
        <v>1.2899999999999801</v>
      </c>
      <c r="Y1195">
        <f t="shared" si="450"/>
        <v>1.2899999999999801</v>
      </c>
      <c r="Z1195" s="4">
        <f t="shared" si="451"/>
        <v>1200638.03</v>
      </c>
      <c r="AA1195" s="4">
        <f t="shared" si="454"/>
        <v>232681.7885718169</v>
      </c>
      <c r="AB1195" s="4">
        <f t="shared" si="452"/>
        <v>1200643.19</v>
      </c>
      <c r="AC1195" s="4">
        <f>SUM($AB$5:AB1195)</f>
        <v>514331597.03999954</v>
      </c>
      <c r="AD1195">
        <f t="shared" si="453"/>
        <v>0.2339837776286196</v>
      </c>
      <c r="AF1195" s="2">
        <v>1191</v>
      </c>
      <c r="AG1195">
        <f t="shared" si="460"/>
        <v>4.1774999999999123</v>
      </c>
      <c r="AH1195">
        <f t="shared" si="461"/>
        <v>4.1774999999999123</v>
      </c>
      <c r="AI1195">
        <f t="shared" si="462"/>
        <v>4.1774999999999123</v>
      </c>
      <c r="AJ1195">
        <f t="shared" si="463"/>
        <v>4.1774999999999123</v>
      </c>
      <c r="AK1195">
        <f t="shared" si="464"/>
        <v>16.709999999999649</v>
      </c>
      <c r="AL1195">
        <v>33.419999999999298</v>
      </c>
      <c r="AM1195">
        <f>SUM($AL$5:AL1195)</f>
        <v>29539.229999999727</v>
      </c>
      <c r="AU1195" s="2">
        <v>1191</v>
      </c>
      <c r="AV1195" s="1">
        <f t="shared" si="447"/>
        <v>30000</v>
      </c>
      <c r="AW1195" s="1">
        <f t="shared" si="455"/>
        <v>30000</v>
      </c>
      <c r="AX1195" s="1">
        <f t="shared" si="456"/>
        <v>30000</v>
      </c>
      <c r="AY1195" s="1">
        <f t="shared" si="457"/>
        <v>30000</v>
      </c>
      <c r="AZ1195" s="1">
        <f t="shared" si="458"/>
        <v>600000</v>
      </c>
      <c r="BA1195" s="1">
        <f t="shared" si="459"/>
        <v>720000</v>
      </c>
      <c r="BB1195">
        <v>5</v>
      </c>
      <c r="BC1195" s="1">
        <f>SUM($BA$5:BA1195)</f>
        <v>421809900</v>
      </c>
      <c r="BD1195" s="1">
        <v>0</v>
      </c>
      <c r="BE1195" s="1">
        <f>SUM($BA$235:BA1195)</f>
        <v>409680000</v>
      </c>
    </row>
    <row r="1196" spans="21:57" x14ac:dyDescent="0.3">
      <c r="U1196" s="2">
        <v>1192</v>
      </c>
      <c r="V1196">
        <v>1.2909999999999799</v>
      </c>
      <c r="W1196">
        <f t="shared" si="448"/>
        <v>1.2909999999999799</v>
      </c>
      <c r="X1196">
        <f t="shared" si="449"/>
        <v>1.2909999999999799</v>
      </c>
      <c r="Y1196">
        <f t="shared" si="450"/>
        <v>1.2909999999999799</v>
      </c>
      <c r="Z1196" s="4">
        <f t="shared" si="451"/>
        <v>1202770.33</v>
      </c>
      <c r="AA1196" s="4">
        <f t="shared" si="454"/>
        <v>232914.47036038869</v>
      </c>
      <c r="AB1196" s="4">
        <f t="shared" si="452"/>
        <v>1202775.4940000002</v>
      </c>
      <c r="AC1196" s="4">
        <f>SUM($AB$5:AB1196)</f>
        <v>515534372.53399956</v>
      </c>
      <c r="AD1196">
        <f t="shared" si="453"/>
        <v>0.23385214925974651</v>
      </c>
      <c r="AF1196" s="2">
        <v>1192</v>
      </c>
      <c r="AG1196">
        <f t="shared" si="460"/>
        <v>4.1787499999999129</v>
      </c>
      <c r="AH1196">
        <f t="shared" si="461"/>
        <v>4.1787499999999129</v>
      </c>
      <c r="AI1196">
        <f t="shared" si="462"/>
        <v>4.1787499999999129</v>
      </c>
      <c r="AJ1196">
        <f t="shared" si="463"/>
        <v>4.1787499999999129</v>
      </c>
      <c r="AK1196">
        <f t="shared" si="464"/>
        <v>16.714999999999652</v>
      </c>
      <c r="AL1196">
        <v>33.429999999999303</v>
      </c>
      <c r="AM1196">
        <f>SUM($AL$5:AL1196)</f>
        <v>29572.659999999727</v>
      </c>
      <c r="AU1196" s="2">
        <v>1192</v>
      </c>
      <c r="AV1196" s="1">
        <f t="shared" si="447"/>
        <v>30000</v>
      </c>
      <c r="AW1196" s="1">
        <f t="shared" si="455"/>
        <v>30000</v>
      </c>
      <c r="AX1196" s="1">
        <f t="shared" si="456"/>
        <v>30000</v>
      </c>
      <c r="AY1196" s="1">
        <f t="shared" si="457"/>
        <v>30000</v>
      </c>
      <c r="AZ1196" s="1">
        <f t="shared" si="458"/>
        <v>600000</v>
      </c>
      <c r="BA1196" s="1">
        <f t="shared" si="459"/>
        <v>720000</v>
      </c>
      <c r="BB1196">
        <v>5</v>
      </c>
      <c r="BC1196" s="1">
        <f>SUM($BA$5:BA1196)</f>
        <v>422529900</v>
      </c>
      <c r="BD1196" s="1">
        <v>0</v>
      </c>
      <c r="BE1196" s="1">
        <f>SUM($BA$235:BA1196)</f>
        <v>410400000</v>
      </c>
    </row>
    <row r="1197" spans="21:57" x14ac:dyDescent="0.3">
      <c r="U1197" s="2">
        <v>1193</v>
      </c>
      <c r="V1197">
        <v>1.2919999999999801</v>
      </c>
      <c r="W1197">
        <f t="shared" si="448"/>
        <v>1.2919999999999801</v>
      </c>
      <c r="X1197">
        <f t="shared" si="449"/>
        <v>1.2919999999999801</v>
      </c>
      <c r="Y1197">
        <f t="shared" si="450"/>
        <v>1.2919999999999801</v>
      </c>
      <c r="Z1197" s="4">
        <f t="shared" si="451"/>
        <v>1204905.69</v>
      </c>
      <c r="AA1197" s="4">
        <f t="shared" si="454"/>
        <v>233147.38483074904</v>
      </c>
      <c r="AB1197" s="4">
        <f t="shared" si="452"/>
        <v>1204910.858</v>
      </c>
      <c r="AC1197" s="4">
        <f>SUM($AB$5:AB1197)</f>
        <v>516739283.39199954</v>
      </c>
      <c r="AD1197">
        <f t="shared" si="453"/>
        <v>0.23372076086362534</v>
      </c>
      <c r="AF1197" s="2">
        <v>1193</v>
      </c>
      <c r="AG1197">
        <f t="shared" si="460"/>
        <v>4.1799999999999127</v>
      </c>
      <c r="AH1197">
        <f t="shared" si="461"/>
        <v>4.1799999999999127</v>
      </c>
      <c r="AI1197">
        <f t="shared" si="462"/>
        <v>4.1799999999999127</v>
      </c>
      <c r="AJ1197">
        <f t="shared" si="463"/>
        <v>4.1799999999999127</v>
      </c>
      <c r="AK1197">
        <f t="shared" si="464"/>
        <v>16.719999999999651</v>
      </c>
      <c r="AL1197">
        <v>33.439999999999301</v>
      </c>
      <c r="AM1197">
        <f>SUM($AL$5:AL1197)</f>
        <v>29606.099999999726</v>
      </c>
      <c r="AU1197" s="2">
        <v>1193</v>
      </c>
      <c r="AV1197" s="1">
        <f t="shared" si="447"/>
        <v>30000</v>
      </c>
      <c r="AW1197" s="1">
        <f t="shared" si="455"/>
        <v>30000</v>
      </c>
      <c r="AX1197" s="1">
        <f t="shared" si="456"/>
        <v>30000</v>
      </c>
      <c r="AY1197" s="1">
        <f t="shared" si="457"/>
        <v>30000</v>
      </c>
      <c r="AZ1197" s="1">
        <f t="shared" si="458"/>
        <v>600000</v>
      </c>
      <c r="BA1197" s="1">
        <f t="shared" si="459"/>
        <v>720000</v>
      </c>
      <c r="BB1197">
        <v>5</v>
      </c>
      <c r="BC1197" s="1">
        <f>SUM($BA$5:BA1197)</f>
        <v>423249900</v>
      </c>
      <c r="BD1197" s="1">
        <v>0</v>
      </c>
      <c r="BE1197" s="1">
        <f>SUM($BA$235:BA1197)</f>
        <v>411120000</v>
      </c>
    </row>
    <row r="1198" spans="21:57" x14ac:dyDescent="0.3">
      <c r="U1198" s="2">
        <v>1194</v>
      </c>
      <c r="V1198">
        <v>1.2929999999999799</v>
      </c>
      <c r="W1198">
        <f t="shared" si="448"/>
        <v>1.2929999999999799</v>
      </c>
      <c r="X1198">
        <f t="shared" si="449"/>
        <v>1.2929999999999799</v>
      </c>
      <c r="Y1198">
        <f t="shared" si="450"/>
        <v>1.2929999999999799</v>
      </c>
      <c r="Z1198" s="4">
        <f t="shared" si="451"/>
        <v>1207044.1200000001</v>
      </c>
      <c r="AA1198" s="4">
        <f t="shared" si="454"/>
        <v>233380.53221557976</v>
      </c>
      <c r="AB1198" s="4">
        <f t="shared" si="452"/>
        <v>1207049.2920000001</v>
      </c>
      <c r="AC1198" s="4">
        <f>SUM($AB$5:AB1198)</f>
        <v>517946332.68399954</v>
      </c>
      <c r="AD1198">
        <f t="shared" si="453"/>
        <v>0.23358961294303718</v>
      </c>
      <c r="AF1198" s="2">
        <v>1194</v>
      </c>
      <c r="AG1198">
        <f t="shared" si="460"/>
        <v>4.1812499999999124</v>
      </c>
      <c r="AH1198">
        <f t="shared" si="461"/>
        <v>4.1812499999999124</v>
      </c>
      <c r="AI1198">
        <f t="shared" si="462"/>
        <v>4.1812499999999124</v>
      </c>
      <c r="AJ1198">
        <f t="shared" si="463"/>
        <v>4.1812499999999124</v>
      </c>
      <c r="AK1198">
        <f t="shared" si="464"/>
        <v>16.72499999999965</v>
      </c>
      <c r="AL1198">
        <v>33.449999999999299</v>
      </c>
      <c r="AM1198">
        <f>SUM($AL$5:AL1198)</f>
        <v>29639.549999999726</v>
      </c>
      <c r="AU1198" s="2">
        <v>1194</v>
      </c>
      <c r="AV1198" s="1">
        <f t="shared" si="447"/>
        <v>30000</v>
      </c>
      <c r="AW1198" s="1">
        <f t="shared" si="455"/>
        <v>30000</v>
      </c>
      <c r="AX1198" s="1">
        <f t="shared" si="456"/>
        <v>30000</v>
      </c>
      <c r="AY1198" s="1">
        <f t="shared" si="457"/>
        <v>30000</v>
      </c>
      <c r="AZ1198" s="1">
        <f t="shared" si="458"/>
        <v>600000</v>
      </c>
      <c r="BA1198" s="1">
        <f t="shared" si="459"/>
        <v>720000</v>
      </c>
      <c r="BB1198">
        <v>5</v>
      </c>
      <c r="BC1198" s="1">
        <f>SUM($BA$5:BA1198)</f>
        <v>423969900</v>
      </c>
      <c r="BD1198" s="1">
        <v>0</v>
      </c>
      <c r="BE1198" s="1">
        <f>SUM($BA$235:BA1198)</f>
        <v>411840000</v>
      </c>
    </row>
    <row r="1199" spans="21:57" x14ac:dyDescent="0.3">
      <c r="U1199" s="2">
        <v>1195</v>
      </c>
      <c r="V1199">
        <v>1.2939999999999801</v>
      </c>
      <c r="W1199">
        <f t="shared" si="448"/>
        <v>1.2939999999999801</v>
      </c>
      <c r="X1199">
        <f t="shared" si="449"/>
        <v>1.2939999999999801</v>
      </c>
      <c r="Y1199">
        <f t="shared" si="450"/>
        <v>1.2939999999999801</v>
      </c>
      <c r="Z1199" s="4">
        <f t="shared" si="451"/>
        <v>1209185.6200000001</v>
      </c>
      <c r="AA1199" s="4">
        <f t="shared" si="454"/>
        <v>233613.91274779532</v>
      </c>
      <c r="AB1199" s="4">
        <f t="shared" si="452"/>
        <v>1209190.7960000001</v>
      </c>
      <c r="AC1199" s="4">
        <f>SUM($AB$5:AB1199)</f>
        <v>519155523.47999954</v>
      </c>
      <c r="AD1199">
        <f t="shared" si="453"/>
        <v>0.23345870405800023</v>
      </c>
      <c r="AF1199" s="2">
        <v>1195</v>
      </c>
      <c r="AG1199">
        <f t="shared" si="460"/>
        <v>4.1824999999999122</v>
      </c>
      <c r="AH1199">
        <f t="shared" si="461"/>
        <v>4.1824999999999122</v>
      </c>
      <c r="AI1199">
        <f t="shared" si="462"/>
        <v>4.1824999999999122</v>
      </c>
      <c r="AJ1199">
        <f t="shared" si="463"/>
        <v>4.1824999999999122</v>
      </c>
      <c r="AK1199">
        <f t="shared" si="464"/>
        <v>16.729999999999649</v>
      </c>
      <c r="AL1199">
        <v>33.459999999999297</v>
      </c>
      <c r="AM1199">
        <f>SUM($AL$5:AL1199)</f>
        <v>29673.009999999726</v>
      </c>
      <c r="AU1199" s="2">
        <v>1195</v>
      </c>
      <c r="AV1199" s="1">
        <f t="shared" si="447"/>
        <v>30000</v>
      </c>
      <c r="AW1199" s="1">
        <f t="shared" si="455"/>
        <v>30000</v>
      </c>
      <c r="AX1199" s="1">
        <f t="shared" si="456"/>
        <v>30000</v>
      </c>
      <c r="AY1199" s="1">
        <f t="shared" si="457"/>
        <v>30000</v>
      </c>
      <c r="AZ1199" s="1">
        <f t="shared" si="458"/>
        <v>600000</v>
      </c>
      <c r="BA1199" s="1">
        <f t="shared" si="459"/>
        <v>720000</v>
      </c>
      <c r="BB1199">
        <v>5</v>
      </c>
      <c r="BC1199" s="1">
        <f>SUM($BA$5:BA1199)</f>
        <v>424689900</v>
      </c>
      <c r="BD1199" s="1">
        <v>0</v>
      </c>
      <c r="BE1199" s="1">
        <f>SUM($BA$235:BA1199)</f>
        <v>412560000</v>
      </c>
    </row>
    <row r="1200" spans="21:57" x14ac:dyDescent="0.3">
      <c r="U1200" s="2">
        <v>1196</v>
      </c>
      <c r="V1200">
        <v>1.2949999999999799</v>
      </c>
      <c r="W1200">
        <f t="shared" si="448"/>
        <v>1.2949999999999799</v>
      </c>
      <c r="X1200">
        <f t="shared" si="449"/>
        <v>1.2949999999999799</v>
      </c>
      <c r="Y1200">
        <f t="shared" si="450"/>
        <v>1.2949999999999799</v>
      </c>
      <c r="Z1200" s="4">
        <f t="shared" si="451"/>
        <v>1211330.19</v>
      </c>
      <c r="AA1200" s="4">
        <f t="shared" si="454"/>
        <v>233847.52666054308</v>
      </c>
      <c r="AB1200" s="4">
        <f t="shared" si="452"/>
        <v>1211335.3699999999</v>
      </c>
      <c r="AC1200" s="4">
        <f>SUM($AB$5:AB1200)</f>
        <v>520366858.84999955</v>
      </c>
      <c r="AD1200">
        <f t="shared" si="453"/>
        <v>0.23332803277911601</v>
      </c>
      <c r="AF1200" s="2">
        <v>1196</v>
      </c>
      <c r="AG1200">
        <f t="shared" si="460"/>
        <v>4.1837499999999128</v>
      </c>
      <c r="AH1200">
        <f t="shared" si="461"/>
        <v>4.1837499999999128</v>
      </c>
      <c r="AI1200">
        <f t="shared" si="462"/>
        <v>4.1837499999999128</v>
      </c>
      <c r="AJ1200">
        <f t="shared" si="463"/>
        <v>4.1837499999999128</v>
      </c>
      <c r="AK1200">
        <f t="shared" si="464"/>
        <v>16.734999999999651</v>
      </c>
      <c r="AL1200">
        <v>33.469999999999303</v>
      </c>
      <c r="AM1200">
        <f>SUM($AL$5:AL1200)</f>
        <v>29706.479999999723</v>
      </c>
      <c r="AU1200" s="2">
        <v>1196</v>
      </c>
      <c r="AV1200" s="1">
        <f t="shared" si="447"/>
        <v>30000</v>
      </c>
      <c r="AW1200" s="1">
        <f t="shared" si="455"/>
        <v>30000</v>
      </c>
      <c r="AX1200" s="1">
        <f t="shared" si="456"/>
        <v>30000</v>
      </c>
      <c r="AY1200" s="1">
        <f t="shared" si="457"/>
        <v>30000</v>
      </c>
      <c r="AZ1200" s="1">
        <f t="shared" si="458"/>
        <v>600000</v>
      </c>
      <c r="BA1200" s="1">
        <f t="shared" si="459"/>
        <v>720000</v>
      </c>
      <c r="BB1200">
        <v>5</v>
      </c>
      <c r="BC1200" s="1">
        <f>SUM($BA$5:BA1200)</f>
        <v>425409900</v>
      </c>
      <c r="BD1200" s="1">
        <v>0</v>
      </c>
      <c r="BE1200" s="1">
        <f>SUM($BA$235:BA1200)</f>
        <v>413280000</v>
      </c>
    </row>
    <row r="1201" spans="21:57" x14ac:dyDescent="0.3">
      <c r="U1201" s="2">
        <v>1197</v>
      </c>
      <c r="V1201">
        <v>1.2959999999999801</v>
      </c>
      <c r="W1201">
        <f t="shared" si="448"/>
        <v>1.2959999999999801</v>
      </c>
      <c r="X1201">
        <f t="shared" si="449"/>
        <v>1.2959999999999801</v>
      </c>
      <c r="Y1201">
        <f t="shared" si="450"/>
        <v>1.2959999999999801</v>
      </c>
      <c r="Z1201" s="4">
        <f t="shared" si="451"/>
        <v>1213477.8500000001</v>
      </c>
      <c r="AA1201" s="4">
        <f t="shared" si="454"/>
        <v>234081.37418720359</v>
      </c>
      <c r="AB1201" s="4">
        <f t="shared" si="452"/>
        <v>1213483.034</v>
      </c>
      <c r="AC1201" s="4">
        <f>SUM($AB$5:AB1201)</f>
        <v>521580341.88399953</v>
      </c>
      <c r="AD1201">
        <f t="shared" si="453"/>
        <v>0.23319760153091856</v>
      </c>
      <c r="AF1201" s="2">
        <v>1197</v>
      </c>
      <c r="AG1201">
        <f t="shared" si="460"/>
        <v>4.1849999999999126</v>
      </c>
      <c r="AH1201">
        <f t="shared" si="461"/>
        <v>4.1849999999999126</v>
      </c>
      <c r="AI1201">
        <f t="shared" si="462"/>
        <v>4.1849999999999126</v>
      </c>
      <c r="AJ1201">
        <f t="shared" si="463"/>
        <v>4.1849999999999126</v>
      </c>
      <c r="AK1201">
        <f t="shared" si="464"/>
        <v>16.73999999999965</v>
      </c>
      <c r="AL1201">
        <v>33.479999999999301</v>
      </c>
      <c r="AM1201">
        <f>SUM($AL$5:AL1201)</f>
        <v>29739.959999999723</v>
      </c>
      <c r="AU1201" s="2">
        <v>1197</v>
      </c>
      <c r="AV1201" s="1">
        <f t="shared" si="447"/>
        <v>30000</v>
      </c>
      <c r="AW1201" s="1">
        <f t="shared" si="455"/>
        <v>30000</v>
      </c>
      <c r="AX1201" s="1">
        <f t="shared" si="456"/>
        <v>30000</v>
      </c>
      <c r="AY1201" s="1">
        <f t="shared" si="457"/>
        <v>30000</v>
      </c>
      <c r="AZ1201" s="1">
        <f t="shared" si="458"/>
        <v>600000</v>
      </c>
      <c r="BA1201" s="1">
        <f t="shared" si="459"/>
        <v>720000</v>
      </c>
      <c r="BB1201">
        <v>5</v>
      </c>
      <c r="BC1201" s="1">
        <f>SUM($BA$5:BA1201)</f>
        <v>426129900</v>
      </c>
      <c r="BD1201" s="1">
        <v>0</v>
      </c>
      <c r="BE1201" s="1">
        <f>SUM($BA$235:BA1201)</f>
        <v>414000000</v>
      </c>
    </row>
    <row r="1202" spans="21:57" x14ac:dyDescent="0.3">
      <c r="U1202" s="2">
        <v>1198</v>
      </c>
      <c r="V1202">
        <v>1.2969999999999799</v>
      </c>
      <c r="W1202">
        <f t="shared" si="448"/>
        <v>1.2969999999999799</v>
      </c>
      <c r="X1202">
        <f t="shared" si="449"/>
        <v>1.2969999999999799</v>
      </c>
      <c r="Y1202">
        <f t="shared" si="450"/>
        <v>1.2969999999999799</v>
      </c>
      <c r="Z1202" s="4">
        <f t="shared" si="451"/>
        <v>1215628.5900000001</v>
      </c>
      <c r="AA1202" s="4">
        <f t="shared" si="454"/>
        <v>234315.45556139076</v>
      </c>
      <c r="AB1202" s="4">
        <f t="shared" si="452"/>
        <v>1215633.7780000002</v>
      </c>
      <c r="AC1202" s="4">
        <f>SUM($AB$5:AB1202)</f>
        <v>522795975.66199952</v>
      </c>
      <c r="AD1202">
        <f t="shared" si="453"/>
        <v>0.23306740695192008</v>
      </c>
      <c r="AF1202" s="2">
        <v>1198</v>
      </c>
      <c r="AG1202">
        <f t="shared" si="460"/>
        <v>4.1862499999999123</v>
      </c>
      <c r="AH1202">
        <f t="shared" si="461"/>
        <v>4.1862499999999123</v>
      </c>
      <c r="AI1202">
        <f t="shared" si="462"/>
        <v>4.1862499999999123</v>
      </c>
      <c r="AJ1202">
        <f t="shared" si="463"/>
        <v>4.1862499999999123</v>
      </c>
      <c r="AK1202">
        <f t="shared" si="464"/>
        <v>16.744999999999649</v>
      </c>
      <c r="AL1202">
        <v>33.489999999999299</v>
      </c>
      <c r="AM1202">
        <f>SUM($AL$5:AL1202)</f>
        <v>29773.449999999721</v>
      </c>
      <c r="AU1202" s="2">
        <v>1198</v>
      </c>
      <c r="AV1202" s="1">
        <f t="shared" si="447"/>
        <v>30000</v>
      </c>
      <c r="AW1202" s="1">
        <f t="shared" si="455"/>
        <v>30000</v>
      </c>
      <c r="AX1202" s="1">
        <f t="shared" si="456"/>
        <v>30000</v>
      </c>
      <c r="AY1202" s="1">
        <f t="shared" si="457"/>
        <v>30000</v>
      </c>
      <c r="AZ1202" s="1">
        <f t="shared" si="458"/>
        <v>600000</v>
      </c>
      <c r="BA1202" s="1">
        <f t="shared" si="459"/>
        <v>720000</v>
      </c>
      <c r="BB1202">
        <v>5</v>
      </c>
      <c r="BC1202" s="1">
        <f>SUM($BA$5:BA1202)</f>
        <v>426849900</v>
      </c>
      <c r="BD1202" s="1">
        <v>0</v>
      </c>
      <c r="BE1202" s="1">
        <f>SUM($BA$235:BA1202)</f>
        <v>414720000</v>
      </c>
    </row>
    <row r="1203" spans="21:57" x14ac:dyDescent="0.3">
      <c r="U1203" s="2">
        <v>1199</v>
      </c>
      <c r="V1203">
        <v>1.2979999999999801</v>
      </c>
      <c r="W1203">
        <f t="shared" si="448"/>
        <v>1.2979999999999801</v>
      </c>
      <c r="X1203">
        <f t="shared" si="449"/>
        <v>1.2979999999999801</v>
      </c>
      <c r="Y1203">
        <f t="shared" si="450"/>
        <v>1.2979999999999801</v>
      </c>
      <c r="Z1203" s="4">
        <f t="shared" si="451"/>
        <v>1217782.42</v>
      </c>
      <c r="AA1203" s="4">
        <f t="shared" si="454"/>
        <v>234549.77101695212</v>
      </c>
      <c r="AB1203" s="4">
        <f t="shared" si="452"/>
        <v>1217787.612</v>
      </c>
      <c r="AC1203" s="4">
        <f>SUM($AB$5:AB1203)</f>
        <v>524013763.27399951</v>
      </c>
      <c r="AD1203">
        <f t="shared" si="453"/>
        <v>0.23293744953907569</v>
      </c>
      <c r="AF1203" s="2">
        <v>1199</v>
      </c>
      <c r="AG1203">
        <f t="shared" si="460"/>
        <v>4.1874999999999121</v>
      </c>
      <c r="AH1203">
        <f t="shared" si="461"/>
        <v>4.1874999999999121</v>
      </c>
      <c r="AI1203">
        <f t="shared" si="462"/>
        <v>4.1874999999999121</v>
      </c>
      <c r="AJ1203">
        <f t="shared" si="463"/>
        <v>4.1874999999999121</v>
      </c>
      <c r="AK1203">
        <f t="shared" si="464"/>
        <v>16.749999999999648</v>
      </c>
      <c r="AL1203">
        <v>33.499999999999297</v>
      </c>
      <c r="AM1203">
        <f>SUM($AL$5:AL1203)</f>
        <v>29806.949999999721</v>
      </c>
      <c r="AU1203" s="2">
        <v>1199</v>
      </c>
      <c r="AV1203" s="1">
        <f t="shared" si="447"/>
        <v>30000</v>
      </c>
      <c r="AW1203" s="1">
        <f t="shared" si="455"/>
        <v>30000</v>
      </c>
      <c r="AX1203" s="1">
        <f t="shared" si="456"/>
        <v>30000</v>
      </c>
      <c r="AY1203" s="1">
        <f t="shared" si="457"/>
        <v>30000</v>
      </c>
      <c r="AZ1203" s="1">
        <f t="shared" si="458"/>
        <v>600000</v>
      </c>
      <c r="BA1203" s="1">
        <f t="shared" si="459"/>
        <v>720000</v>
      </c>
      <c r="BB1203">
        <v>5</v>
      </c>
      <c r="BC1203" s="1">
        <f>SUM($BA$5:BA1203)</f>
        <v>427569900</v>
      </c>
      <c r="BD1203" s="1">
        <v>0</v>
      </c>
      <c r="BE1203" s="1">
        <f>SUM($BA$235:BA1203)</f>
        <v>415440000</v>
      </c>
    </row>
    <row r="1204" spans="21:57" x14ac:dyDescent="0.3">
      <c r="U1204" s="2">
        <v>1200</v>
      </c>
      <c r="V1204">
        <v>1.2989999999999799</v>
      </c>
      <c r="W1204">
        <f t="shared" si="448"/>
        <v>1.2989999999999799</v>
      </c>
      <c r="X1204">
        <f t="shared" si="449"/>
        <v>1.2989999999999799</v>
      </c>
      <c r="Y1204">
        <f t="shared" si="450"/>
        <v>1.2989999999999799</v>
      </c>
      <c r="Z1204" s="4">
        <f t="shared" si="451"/>
        <v>1219939.3400000001</v>
      </c>
      <c r="AA1204" s="4">
        <f t="shared" si="454"/>
        <v>234784.32078796905</v>
      </c>
      <c r="AB1204" s="4">
        <f t="shared" si="452"/>
        <v>1219944.5360000001</v>
      </c>
      <c r="AC1204" s="4">
        <f>SUM($AB$5:AB1204)</f>
        <v>525233707.80999953</v>
      </c>
      <c r="AD1204">
        <f t="shared" si="453"/>
        <v>0.23280772786918599</v>
      </c>
      <c r="AF1204" s="2">
        <v>1200</v>
      </c>
      <c r="AG1204">
        <f t="shared" si="460"/>
        <v>4.1887499999999127</v>
      </c>
      <c r="AH1204">
        <f t="shared" si="461"/>
        <v>4.1887499999999127</v>
      </c>
      <c r="AI1204">
        <f t="shared" si="462"/>
        <v>4.1887499999999127</v>
      </c>
      <c r="AJ1204">
        <f t="shared" si="463"/>
        <v>4.1887499999999127</v>
      </c>
      <c r="AK1204">
        <f t="shared" si="464"/>
        <v>16.754999999999651</v>
      </c>
      <c r="AL1204">
        <v>33.509999999999302</v>
      </c>
      <c r="AM1204">
        <f>SUM($AL$5:AL1204)</f>
        <v>29840.459999999719</v>
      </c>
      <c r="AU1204" s="2">
        <v>1200</v>
      </c>
      <c r="AV1204" s="1">
        <f t="shared" si="447"/>
        <v>30000</v>
      </c>
      <c r="AW1204" s="1">
        <f t="shared" si="455"/>
        <v>30000</v>
      </c>
      <c r="AX1204" s="1">
        <f t="shared" si="456"/>
        <v>30000</v>
      </c>
      <c r="AY1204" s="1">
        <f t="shared" si="457"/>
        <v>30000</v>
      </c>
      <c r="AZ1204" s="1">
        <f t="shared" si="458"/>
        <v>600000</v>
      </c>
      <c r="BA1204" s="1">
        <f t="shared" si="459"/>
        <v>720000</v>
      </c>
      <c r="BB1204">
        <v>5</v>
      </c>
      <c r="BC1204" s="1">
        <f>SUM($BA$5:BA1204)</f>
        <v>428289900</v>
      </c>
      <c r="BD1204" s="1">
        <v>0</v>
      </c>
      <c r="BE1204" s="1">
        <f>SUM($BA$235:BA1204)</f>
        <v>416160000</v>
      </c>
    </row>
    <row r="1205" spans="21:57" x14ac:dyDescent="0.3">
      <c r="U1205" s="2">
        <v>1201</v>
      </c>
      <c r="V1205">
        <v>1.2999999999999801</v>
      </c>
      <c r="W1205">
        <f t="shared" si="448"/>
        <v>1.2999999999999801</v>
      </c>
      <c r="X1205">
        <f t="shared" si="449"/>
        <v>1.2999999999999801</v>
      </c>
      <c r="Y1205">
        <f t="shared" si="450"/>
        <v>1.2999999999999801</v>
      </c>
      <c r="Z1205" s="4">
        <f t="shared" si="451"/>
        <v>1222099.3500000001</v>
      </c>
      <c r="AA1205" s="4">
        <f t="shared" si="454"/>
        <v>235019.10510875698</v>
      </c>
      <c r="AB1205" s="4">
        <f t="shared" si="452"/>
        <v>1222104.55</v>
      </c>
      <c r="AC1205" s="4">
        <f>SUM($AB$5:AB1205)</f>
        <v>526455812.35999954</v>
      </c>
      <c r="AD1205">
        <f t="shared" si="453"/>
        <v>0.23267824052947145</v>
      </c>
      <c r="AF1205" s="2">
        <v>1201</v>
      </c>
      <c r="AG1205">
        <f t="shared" si="460"/>
        <v>4.1899999999999125</v>
      </c>
      <c r="AH1205">
        <f t="shared" si="461"/>
        <v>4.1899999999999125</v>
      </c>
      <c r="AI1205">
        <f t="shared" si="462"/>
        <v>4.1899999999999125</v>
      </c>
      <c r="AJ1205">
        <f t="shared" si="463"/>
        <v>4.1899999999999125</v>
      </c>
      <c r="AK1205">
        <f t="shared" si="464"/>
        <v>16.75999999999965</v>
      </c>
      <c r="AL1205">
        <v>33.5199999999993</v>
      </c>
      <c r="AM1205">
        <f>SUM($AL$5:AL1205)</f>
        <v>29873.979999999719</v>
      </c>
      <c r="AU1205" s="2">
        <v>1201</v>
      </c>
      <c r="AV1205" s="1">
        <f t="shared" si="447"/>
        <v>30000</v>
      </c>
      <c r="AW1205" s="1">
        <f t="shared" si="455"/>
        <v>30000</v>
      </c>
      <c r="AX1205" s="1">
        <f t="shared" si="456"/>
        <v>30000</v>
      </c>
      <c r="AY1205" s="1">
        <f t="shared" si="457"/>
        <v>30000</v>
      </c>
      <c r="AZ1205" s="1">
        <f t="shared" si="458"/>
        <v>600000</v>
      </c>
      <c r="BA1205" s="1">
        <f t="shared" si="459"/>
        <v>720000</v>
      </c>
      <c r="BB1205">
        <v>5</v>
      </c>
      <c r="BC1205" s="1">
        <f>SUM($BA$5:BA1205)</f>
        <v>429009900</v>
      </c>
      <c r="BD1205" s="1">
        <v>0</v>
      </c>
      <c r="BE1205" s="1">
        <f>SUM($BA$235:BA1205)</f>
        <v>416880000</v>
      </c>
    </row>
    <row r="1206" spans="21:57" x14ac:dyDescent="0.3">
      <c r="U1206" s="2">
        <v>1202</v>
      </c>
      <c r="V1206">
        <v>1.30099999999998</v>
      </c>
      <c r="W1206">
        <f t="shared" si="448"/>
        <v>1.30099999999998</v>
      </c>
      <c r="X1206">
        <f t="shared" si="449"/>
        <v>1.30099999999998</v>
      </c>
      <c r="Y1206">
        <f t="shared" si="450"/>
        <v>1.30099999999998</v>
      </c>
      <c r="Z1206" s="4">
        <f t="shared" si="451"/>
        <v>1224262.47</v>
      </c>
      <c r="AA1206" s="4">
        <f t="shared" si="454"/>
        <v>235254.1242138657</v>
      </c>
      <c r="AB1206" s="4">
        <f t="shared" si="452"/>
        <v>1224267.6739999999</v>
      </c>
      <c r="AC1206" s="4">
        <f>SUM($AB$5:AB1206)</f>
        <v>527680080.03399956</v>
      </c>
      <c r="AD1206">
        <f t="shared" si="453"/>
        <v>0.23254898991652684</v>
      </c>
      <c r="AF1206" s="2">
        <v>1202</v>
      </c>
      <c r="AG1206">
        <f t="shared" si="460"/>
        <v>4.1912499999999122</v>
      </c>
      <c r="AH1206">
        <f t="shared" si="461"/>
        <v>4.1912499999999122</v>
      </c>
      <c r="AI1206">
        <f t="shared" si="462"/>
        <v>4.1912499999999122</v>
      </c>
      <c r="AJ1206">
        <f t="shared" si="463"/>
        <v>4.1912499999999122</v>
      </c>
      <c r="AK1206">
        <f t="shared" si="464"/>
        <v>16.764999999999649</v>
      </c>
      <c r="AL1206">
        <v>33.529999999999298</v>
      </c>
      <c r="AM1206">
        <f>SUM($AL$5:AL1206)</f>
        <v>29907.509999999718</v>
      </c>
      <c r="AU1206" s="2">
        <v>1202</v>
      </c>
      <c r="AV1206" s="1">
        <f t="shared" si="447"/>
        <v>30000</v>
      </c>
      <c r="AW1206" s="1">
        <f t="shared" si="455"/>
        <v>30000</v>
      </c>
      <c r="AX1206" s="1">
        <f t="shared" si="456"/>
        <v>30000</v>
      </c>
      <c r="AY1206" s="1">
        <f t="shared" si="457"/>
        <v>30000</v>
      </c>
      <c r="AZ1206" s="1">
        <f t="shared" si="458"/>
        <v>600000</v>
      </c>
      <c r="BA1206" s="1">
        <f t="shared" si="459"/>
        <v>720000</v>
      </c>
      <c r="BB1206">
        <v>5</v>
      </c>
      <c r="BC1206" s="1">
        <f>SUM($BA$5:BA1206)</f>
        <v>429729900</v>
      </c>
      <c r="BD1206" s="1">
        <v>0</v>
      </c>
      <c r="BE1206" s="1">
        <f>SUM($BA$235:BA1206)</f>
        <v>417600000</v>
      </c>
    </row>
    <row r="1207" spans="21:57" x14ac:dyDescent="0.3">
      <c r="U1207" s="2">
        <v>1203</v>
      </c>
      <c r="V1207">
        <v>1.3019999999999801</v>
      </c>
      <c r="W1207">
        <f t="shared" si="448"/>
        <v>1.3019999999999801</v>
      </c>
      <c r="X1207">
        <f t="shared" si="449"/>
        <v>1.3019999999999801</v>
      </c>
      <c r="Y1207">
        <f t="shared" si="450"/>
        <v>1.3019999999999801</v>
      </c>
      <c r="Z1207" s="4">
        <f t="shared" si="451"/>
        <v>1226428.69</v>
      </c>
      <c r="AA1207" s="4">
        <f t="shared" si="454"/>
        <v>235489.37833807955</v>
      </c>
      <c r="AB1207" s="4">
        <f t="shared" si="452"/>
        <v>1226433.898</v>
      </c>
      <c r="AC1207" s="4">
        <f>SUM($AB$5:AB1207)</f>
        <v>528906513.93199956</v>
      </c>
      <c r="AD1207">
        <f t="shared" si="453"/>
        <v>0.23241997270789153</v>
      </c>
      <c r="AF1207" s="2">
        <v>1203</v>
      </c>
      <c r="AG1207">
        <f t="shared" si="460"/>
        <v>4.1924999999999253</v>
      </c>
      <c r="AH1207">
        <f t="shared" si="461"/>
        <v>4.1924999999999253</v>
      </c>
      <c r="AI1207">
        <f t="shared" si="462"/>
        <v>4.1924999999999253</v>
      </c>
      <c r="AJ1207">
        <f t="shared" si="463"/>
        <v>4.1924999999999253</v>
      </c>
      <c r="AK1207">
        <f t="shared" si="464"/>
        <v>16.769999999999701</v>
      </c>
      <c r="AL1207">
        <v>33.539999999999402</v>
      </c>
      <c r="AM1207">
        <f>SUM($AL$5:AL1207)</f>
        <v>29941.049999999719</v>
      </c>
      <c r="AU1207" s="2">
        <v>1203</v>
      </c>
      <c r="AV1207" s="1">
        <f t="shared" si="447"/>
        <v>30000</v>
      </c>
      <c r="AW1207" s="1">
        <f t="shared" si="455"/>
        <v>30000</v>
      </c>
      <c r="AX1207" s="1">
        <f t="shared" si="456"/>
        <v>30000</v>
      </c>
      <c r="AY1207" s="1">
        <f t="shared" si="457"/>
        <v>30000</v>
      </c>
      <c r="AZ1207" s="1">
        <f t="shared" si="458"/>
        <v>600000</v>
      </c>
      <c r="BA1207" s="1">
        <f t="shared" si="459"/>
        <v>720000</v>
      </c>
      <c r="BB1207">
        <v>5</v>
      </c>
      <c r="BC1207" s="1">
        <f>SUM($BA$5:BA1207)</f>
        <v>430449900</v>
      </c>
      <c r="BD1207" s="1">
        <v>0</v>
      </c>
      <c r="BE1207" s="1">
        <f>SUM($BA$235:BA1207)</f>
        <v>418320000</v>
      </c>
    </row>
    <row r="1208" spans="21:57" x14ac:dyDescent="0.3">
      <c r="U1208" s="2">
        <v>1204</v>
      </c>
      <c r="V1208">
        <v>1.30299999999998</v>
      </c>
      <c r="W1208">
        <f t="shared" si="448"/>
        <v>1.30299999999998</v>
      </c>
      <c r="X1208">
        <f t="shared" si="449"/>
        <v>1.30299999999998</v>
      </c>
      <c r="Y1208">
        <f t="shared" si="450"/>
        <v>1.30299999999998</v>
      </c>
      <c r="Z1208" s="4">
        <f t="shared" si="451"/>
        <v>1228598.02</v>
      </c>
      <c r="AA1208" s="4">
        <f t="shared" si="454"/>
        <v>235724.86771641759</v>
      </c>
      <c r="AB1208" s="4">
        <f t="shared" si="452"/>
        <v>1228603.2320000001</v>
      </c>
      <c r="AC1208" s="4">
        <f>SUM($AB$5:AB1208)</f>
        <v>530135117.16399956</v>
      </c>
      <c r="AD1208">
        <f t="shared" si="453"/>
        <v>0.23229118939494708</v>
      </c>
      <c r="AF1208" s="2">
        <v>1204</v>
      </c>
      <c r="AG1208">
        <f t="shared" si="460"/>
        <v>4.193749999999925</v>
      </c>
      <c r="AH1208">
        <f t="shared" si="461"/>
        <v>4.193749999999925</v>
      </c>
      <c r="AI1208">
        <f t="shared" si="462"/>
        <v>4.193749999999925</v>
      </c>
      <c r="AJ1208">
        <f t="shared" si="463"/>
        <v>4.193749999999925</v>
      </c>
      <c r="AK1208">
        <f t="shared" si="464"/>
        <v>16.7749999999997</v>
      </c>
      <c r="AL1208">
        <v>33.5499999999994</v>
      </c>
      <c r="AM1208">
        <f>SUM($AL$5:AL1208)</f>
        <v>29974.599999999718</v>
      </c>
      <c r="AU1208" s="2">
        <v>1204</v>
      </c>
      <c r="AV1208" s="1">
        <f t="shared" ref="AV1208:AV1271" si="465">AV1188+500</f>
        <v>30000</v>
      </c>
      <c r="AW1208" s="1">
        <f t="shared" si="455"/>
        <v>30000</v>
      </c>
      <c r="AX1208" s="1">
        <f t="shared" si="456"/>
        <v>30000</v>
      </c>
      <c r="AY1208" s="1">
        <f t="shared" si="457"/>
        <v>30000</v>
      </c>
      <c r="AZ1208" s="1">
        <f t="shared" si="458"/>
        <v>600000</v>
      </c>
      <c r="BA1208" s="1">
        <f t="shared" si="459"/>
        <v>720000</v>
      </c>
      <c r="BB1208">
        <v>5</v>
      </c>
      <c r="BC1208" s="1">
        <f>SUM($BA$5:BA1208)</f>
        <v>431169900</v>
      </c>
      <c r="BD1208" s="1">
        <v>0</v>
      </c>
      <c r="BE1208" s="1">
        <f>SUM($BA$235:BA1208)</f>
        <v>419040000</v>
      </c>
    </row>
    <row r="1209" spans="21:57" x14ac:dyDescent="0.3">
      <c r="U1209" s="2">
        <v>1205</v>
      </c>
      <c r="V1209">
        <v>1.3039999999999801</v>
      </c>
      <c r="W1209">
        <f t="shared" si="448"/>
        <v>1.3039999999999801</v>
      </c>
      <c r="X1209">
        <f t="shared" si="449"/>
        <v>1.3039999999999801</v>
      </c>
      <c r="Y1209">
        <f t="shared" si="450"/>
        <v>1.3039999999999801</v>
      </c>
      <c r="Z1209" s="4">
        <f t="shared" si="451"/>
        <v>1230770.46</v>
      </c>
      <c r="AA1209" s="4">
        <f t="shared" si="454"/>
        <v>235960.59258413399</v>
      </c>
      <c r="AB1209" s="4">
        <f t="shared" si="452"/>
        <v>1230775.676</v>
      </c>
      <c r="AC1209" s="4">
        <f>SUM($AB$5:AB1209)</f>
        <v>531365892.83999956</v>
      </c>
      <c r="AD1209">
        <f t="shared" si="453"/>
        <v>0.2321626385711123</v>
      </c>
      <c r="AF1209" s="2">
        <v>1205</v>
      </c>
      <c r="AG1209">
        <f t="shared" si="460"/>
        <v>4.1949999999999124</v>
      </c>
      <c r="AH1209">
        <f t="shared" si="461"/>
        <v>4.1949999999999124</v>
      </c>
      <c r="AI1209">
        <f t="shared" si="462"/>
        <v>4.1949999999999124</v>
      </c>
      <c r="AJ1209">
        <f t="shared" si="463"/>
        <v>4.1949999999999124</v>
      </c>
      <c r="AK1209">
        <f t="shared" si="464"/>
        <v>16.779999999999649</v>
      </c>
      <c r="AL1209">
        <v>33.559999999999299</v>
      </c>
      <c r="AM1209">
        <f>SUM($AL$5:AL1209)</f>
        <v>30008.159999999716</v>
      </c>
      <c r="AU1209" s="2">
        <v>1205</v>
      </c>
      <c r="AV1209" s="1">
        <f t="shared" si="465"/>
        <v>30000</v>
      </c>
      <c r="AW1209" s="1">
        <f t="shared" si="455"/>
        <v>30000</v>
      </c>
      <c r="AX1209" s="1">
        <f t="shared" si="456"/>
        <v>30000</v>
      </c>
      <c r="AY1209" s="1">
        <f t="shared" si="457"/>
        <v>30000</v>
      </c>
      <c r="AZ1209" s="1">
        <f t="shared" si="458"/>
        <v>600000</v>
      </c>
      <c r="BA1209" s="1">
        <f t="shared" si="459"/>
        <v>720000</v>
      </c>
      <c r="BB1209">
        <v>5</v>
      </c>
      <c r="BC1209" s="1">
        <f>SUM($BA$5:BA1209)</f>
        <v>431889900</v>
      </c>
      <c r="BD1209" s="1">
        <v>0</v>
      </c>
      <c r="BE1209" s="1">
        <f>SUM($BA$235:BA1209)</f>
        <v>419760000</v>
      </c>
    </row>
    <row r="1210" spans="21:57" x14ac:dyDescent="0.3">
      <c r="U1210" s="2">
        <v>1206</v>
      </c>
      <c r="V1210">
        <v>1.30499999999998</v>
      </c>
      <c r="W1210">
        <f t="shared" si="448"/>
        <v>1.30499999999998</v>
      </c>
      <c r="X1210">
        <f t="shared" si="449"/>
        <v>1.30499999999998</v>
      </c>
      <c r="Y1210">
        <f t="shared" si="450"/>
        <v>1.30499999999998</v>
      </c>
      <c r="Z1210" s="4">
        <f t="shared" si="451"/>
        <v>1232946.01</v>
      </c>
      <c r="AA1210" s="4">
        <f t="shared" si="454"/>
        <v>236196.55317671809</v>
      </c>
      <c r="AB1210" s="4">
        <f t="shared" si="452"/>
        <v>1232951.23</v>
      </c>
      <c r="AC1210" s="4">
        <f>SUM($AB$5:AB1210)</f>
        <v>532598844.06999958</v>
      </c>
      <c r="AD1210">
        <f t="shared" si="453"/>
        <v>0.23203431884012077</v>
      </c>
      <c r="AF1210" s="2">
        <v>1206</v>
      </c>
      <c r="AG1210">
        <f t="shared" si="460"/>
        <v>4.1962499999999121</v>
      </c>
      <c r="AH1210">
        <f t="shared" si="461"/>
        <v>4.1962499999999121</v>
      </c>
      <c r="AI1210">
        <f t="shared" si="462"/>
        <v>4.1962499999999121</v>
      </c>
      <c r="AJ1210">
        <f t="shared" si="463"/>
        <v>4.1962499999999121</v>
      </c>
      <c r="AK1210">
        <f t="shared" si="464"/>
        <v>16.784999999999648</v>
      </c>
      <c r="AL1210">
        <v>33.569999999999297</v>
      </c>
      <c r="AM1210">
        <f>SUM($AL$5:AL1210)</f>
        <v>30041.729999999716</v>
      </c>
      <c r="AU1210" s="2">
        <v>1206</v>
      </c>
      <c r="AV1210" s="1">
        <f t="shared" si="465"/>
        <v>30000</v>
      </c>
      <c r="AW1210" s="1">
        <f t="shared" si="455"/>
        <v>30000</v>
      </c>
      <c r="AX1210" s="1">
        <f t="shared" si="456"/>
        <v>30000</v>
      </c>
      <c r="AY1210" s="1">
        <f t="shared" si="457"/>
        <v>30000</v>
      </c>
      <c r="AZ1210" s="1">
        <f t="shared" si="458"/>
        <v>600000</v>
      </c>
      <c r="BA1210" s="1">
        <f t="shared" si="459"/>
        <v>720000</v>
      </c>
      <c r="BB1210">
        <v>5</v>
      </c>
      <c r="BC1210" s="1">
        <f>SUM($BA$5:BA1210)</f>
        <v>432609900</v>
      </c>
      <c r="BD1210" s="1">
        <v>0</v>
      </c>
      <c r="BE1210" s="1">
        <f>SUM($BA$235:BA1210)</f>
        <v>420480000</v>
      </c>
    </row>
    <row r="1211" spans="21:57" x14ac:dyDescent="0.3">
      <c r="U1211" s="2">
        <v>1207</v>
      </c>
      <c r="V1211">
        <v>1.3059999999999801</v>
      </c>
      <c r="W1211">
        <f t="shared" si="448"/>
        <v>1.3059999999999801</v>
      </c>
      <c r="X1211">
        <f t="shared" si="449"/>
        <v>1.3059999999999801</v>
      </c>
      <c r="Y1211">
        <f t="shared" si="450"/>
        <v>1.3059999999999801</v>
      </c>
      <c r="Z1211" s="4">
        <f t="shared" si="451"/>
        <v>1235124.69</v>
      </c>
      <c r="AA1211" s="4">
        <f t="shared" si="454"/>
        <v>236432.7497298948</v>
      </c>
      <c r="AB1211" s="4">
        <f t="shared" si="452"/>
        <v>1235129.9139999999</v>
      </c>
      <c r="AC1211" s="4">
        <f>SUM($AB$5:AB1211)</f>
        <v>533833973.98399955</v>
      </c>
      <c r="AD1211">
        <f t="shared" si="453"/>
        <v>0.23190623257110213</v>
      </c>
      <c r="AF1211" s="2">
        <v>1207</v>
      </c>
      <c r="AG1211">
        <f t="shared" si="460"/>
        <v>4.1974999999999252</v>
      </c>
      <c r="AH1211">
        <f t="shared" si="461"/>
        <v>4.1974999999999252</v>
      </c>
      <c r="AI1211">
        <f t="shared" si="462"/>
        <v>4.1974999999999252</v>
      </c>
      <c r="AJ1211">
        <f t="shared" si="463"/>
        <v>4.1974999999999252</v>
      </c>
      <c r="AK1211">
        <f t="shared" si="464"/>
        <v>16.789999999999701</v>
      </c>
      <c r="AL1211">
        <v>33.579999999999401</v>
      </c>
      <c r="AM1211">
        <f>SUM($AL$5:AL1211)</f>
        <v>30075.309999999714</v>
      </c>
      <c r="AU1211" s="2">
        <v>1207</v>
      </c>
      <c r="AV1211" s="1">
        <f t="shared" si="465"/>
        <v>30000</v>
      </c>
      <c r="AW1211" s="1">
        <f t="shared" si="455"/>
        <v>30000</v>
      </c>
      <c r="AX1211" s="1">
        <f t="shared" si="456"/>
        <v>30000</v>
      </c>
      <c r="AY1211" s="1">
        <f t="shared" si="457"/>
        <v>30000</v>
      </c>
      <c r="AZ1211" s="1">
        <f t="shared" si="458"/>
        <v>600000</v>
      </c>
      <c r="BA1211" s="1">
        <f t="shared" si="459"/>
        <v>720000</v>
      </c>
      <c r="BB1211">
        <v>5</v>
      </c>
      <c r="BC1211" s="1">
        <f>SUM($BA$5:BA1211)</f>
        <v>433329900</v>
      </c>
      <c r="BD1211" s="1">
        <v>0</v>
      </c>
      <c r="BE1211" s="1">
        <f>SUM($BA$235:BA1211)</f>
        <v>421200000</v>
      </c>
    </row>
    <row r="1212" spans="21:57" x14ac:dyDescent="0.3">
      <c r="U1212" s="2">
        <v>1208</v>
      </c>
      <c r="V1212">
        <v>1.30699999999998</v>
      </c>
      <c r="W1212">
        <f t="shared" si="448"/>
        <v>1.30699999999998</v>
      </c>
      <c r="X1212">
        <f t="shared" si="449"/>
        <v>1.30699999999998</v>
      </c>
      <c r="Y1212">
        <f t="shared" si="450"/>
        <v>1.30699999999998</v>
      </c>
      <c r="Z1212" s="4">
        <f t="shared" si="451"/>
        <v>1237306.49</v>
      </c>
      <c r="AA1212" s="4">
        <f t="shared" si="454"/>
        <v>236669.18247962467</v>
      </c>
      <c r="AB1212" s="4">
        <f t="shared" si="452"/>
        <v>1237311.7179999999</v>
      </c>
      <c r="AC1212" s="4">
        <f>SUM($AB$5:AB1212)</f>
        <v>535071285.70199955</v>
      </c>
      <c r="AD1212">
        <f t="shared" si="453"/>
        <v>0.23177837648022762</v>
      </c>
      <c r="AF1212" s="2">
        <v>1208</v>
      </c>
      <c r="AG1212">
        <f t="shared" si="460"/>
        <v>4.1987499999999125</v>
      </c>
      <c r="AH1212">
        <f t="shared" si="461"/>
        <v>4.1987499999999125</v>
      </c>
      <c r="AI1212">
        <f t="shared" si="462"/>
        <v>4.1987499999999125</v>
      </c>
      <c r="AJ1212">
        <f t="shared" si="463"/>
        <v>4.1987499999999125</v>
      </c>
      <c r="AK1212">
        <f t="shared" si="464"/>
        <v>16.79499999999965</v>
      </c>
      <c r="AL1212">
        <v>33.5899999999993</v>
      </c>
      <c r="AM1212">
        <f>SUM($AL$5:AL1212)</f>
        <v>30108.899999999714</v>
      </c>
      <c r="AU1212" s="2">
        <v>1208</v>
      </c>
      <c r="AV1212" s="1">
        <f t="shared" si="465"/>
        <v>30000</v>
      </c>
      <c r="AW1212" s="1">
        <f t="shared" si="455"/>
        <v>30000</v>
      </c>
      <c r="AX1212" s="1">
        <f t="shared" si="456"/>
        <v>30000</v>
      </c>
      <c r="AY1212" s="1">
        <f t="shared" si="457"/>
        <v>30000</v>
      </c>
      <c r="AZ1212" s="1">
        <f t="shared" si="458"/>
        <v>600000</v>
      </c>
      <c r="BA1212" s="1">
        <f t="shared" si="459"/>
        <v>720000</v>
      </c>
      <c r="BB1212">
        <v>5</v>
      </c>
      <c r="BC1212" s="1">
        <f>SUM($BA$5:BA1212)</f>
        <v>434049900</v>
      </c>
      <c r="BD1212" s="1">
        <v>0</v>
      </c>
      <c r="BE1212" s="1">
        <f>SUM($BA$235:BA1212)</f>
        <v>421920000</v>
      </c>
    </row>
    <row r="1213" spans="21:57" x14ac:dyDescent="0.3">
      <c r="U1213" s="2">
        <v>1209</v>
      </c>
      <c r="V1213">
        <v>1.3079999999999801</v>
      </c>
      <c r="W1213">
        <f t="shared" si="448"/>
        <v>1.3079999999999801</v>
      </c>
      <c r="X1213">
        <f t="shared" si="449"/>
        <v>1.3079999999999801</v>
      </c>
      <c r="Y1213">
        <f t="shared" si="450"/>
        <v>1.3079999999999801</v>
      </c>
      <c r="Z1213" s="4">
        <f t="shared" si="451"/>
        <v>1239491.42</v>
      </c>
      <c r="AA1213" s="4">
        <f t="shared" si="454"/>
        <v>236905.85166210425</v>
      </c>
      <c r="AB1213" s="4">
        <f t="shared" si="452"/>
        <v>1239496.652</v>
      </c>
      <c r="AC1213" s="4">
        <f>SUM($AB$5:AB1213)</f>
        <v>536310782.35399956</v>
      </c>
      <c r="AD1213">
        <f t="shared" si="453"/>
        <v>0.23165075105344568</v>
      </c>
      <c r="AF1213" s="2">
        <v>1209</v>
      </c>
      <c r="AG1213">
        <f t="shared" si="460"/>
        <v>4.1999999999999122</v>
      </c>
      <c r="AH1213">
        <f t="shared" si="461"/>
        <v>4.1999999999999122</v>
      </c>
      <c r="AI1213">
        <f t="shared" si="462"/>
        <v>4.1999999999999122</v>
      </c>
      <c r="AJ1213">
        <f t="shared" si="463"/>
        <v>4.1999999999999122</v>
      </c>
      <c r="AK1213">
        <f t="shared" si="464"/>
        <v>16.799999999999649</v>
      </c>
      <c r="AL1213">
        <v>33.599999999999298</v>
      </c>
      <c r="AM1213">
        <f>SUM($AL$5:AL1213)</f>
        <v>30142.499999999713</v>
      </c>
      <c r="AU1213" s="2">
        <v>1209</v>
      </c>
      <c r="AV1213" s="1">
        <f t="shared" si="465"/>
        <v>30000</v>
      </c>
      <c r="AW1213" s="1">
        <f t="shared" si="455"/>
        <v>30000</v>
      </c>
      <c r="AX1213" s="1">
        <f t="shared" si="456"/>
        <v>30000</v>
      </c>
      <c r="AY1213" s="1">
        <f t="shared" si="457"/>
        <v>30000</v>
      </c>
      <c r="AZ1213" s="1">
        <f t="shared" si="458"/>
        <v>600000</v>
      </c>
      <c r="BA1213" s="1">
        <f t="shared" si="459"/>
        <v>720000</v>
      </c>
      <c r="BB1213">
        <v>5</v>
      </c>
      <c r="BC1213" s="1">
        <f>SUM($BA$5:BA1213)</f>
        <v>434769900</v>
      </c>
      <c r="BD1213" s="1">
        <v>0</v>
      </c>
      <c r="BE1213" s="1">
        <f>SUM($BA$235:BA1213)</f>
        <v>422640000</v>
      </c>
    </row>
    <row r="1214" spans="21:57" x14ac:dyDescent="0.3">
      <c r="U1214" s="2">
        <v>1210</v>
      </c>
      <c r="V1214">
        <v>1.30899999999998</v>
      </c>
      <c r="W1214">
        <f t="shared" si="448"/>
        <v>1.30899999999998</v>
      </c>
      <c r="X1214">
        <f t="shared" si="449"/>
        <v>1.30899999999998</v>
      </c>
      <c r="Y1214">
        <f t="shared" si="450"/>
        <v>1.30899999999998</v>
      </c>
      <c r="Z1214" s="4">
        <f t="shared" si="451"/>
        <v>1241679.48</v>
      </c>
      <c r="AA1214" s="4">
        <f t="shared" si="454"/>
        <v>237142.75751376632</v>
      </c>
      <c r="AB1214" s="4">
        <f t="shared" si="452"/>
        <v>1241684.716</v>
      </c>
      <c r="AC1214" s="4">
        <f>SUM($AB$5:AB1214)</f>
        <v>537552467.06999958</v>
      </c>
      <c r="AD1214">
        <f t="shared" si="453"/>
        <v>0.23152335490067194</v>
      </c>
      <c r="AF1214" s="2">
        <v>1210</v>
      </c>
      <c r="AG1214">
        <f t="shared" si="460"/>
        <v>4.2012499999999253</v>
      </c>
      <c r="AH1214">
        <f t="shared" si="461"/>
        <v>4.2012499999999253</v>
      </c>
      <c r="AI1214">
        <f t="shared" si="462"/>
        <v>4.2012499999999253</v>
      </c>
      <c r="AJ1214">
        <f t="shared" si="463"/>
        <v>4.2012499999999253</v>
      </c>
      <c r="AK1214">
        <f t="shared" si="464"/>
        <v>16.804999999999701</v>
      </c>
      <c r="AL1214">
        <v>33.609999999999403</v>
      </c>
      <c r="AM1214">
        <f>SUM($AL$5:AL1214)</f>
        <v>30176.109999999713</v>
      </c>
      <c r="AU1214" s="2">
        <v>1210</v>
      </c>
      <c r="AV1214" s="1">
        <f t="shared" si="465"/>
        <v>30000</v>
      </c>
      <c r="AW1214" s="1">
        <f t="shared" si="455"/>
        <v>30000</v>
      </c>
      <c r="AX1214" s="1">
        <f t="shared" si="456"/>
        <v>30000</v>
      </c>
      <c r="AY1214" s="1">
        <f t="shared" si="457"/>
        <v>30000</v>
      </c>
      <c r="AZ1214" s="1">
        <f t="shared" si="458"/>
        <v>600000</v>
      </c>
      <c r="BA1214" s="1">
        <f t="shared" si="459"/>
        <v>720000</v>
      </c>
      <c r="BB1214">
        <v>5</v>
      </c>
      <c r="BC1214" s="1">
        <f>SUM($BA$5:BA1214)</f>
        <v>435489900</v>
      </c>
      <c r="BD1214" s="1">
        <v>0</v>
      </c>
      <c r="BE1214" s="1">
        <f>SUM($BA$235:BA1214)</f>
        <v>423360000</v>
      </c>
    </row>
    <row r="1215" spans="21:57" x14ac:dyDescent="0.3">
      <c r="U1215" s="2">
        <v>1211</v>
      </c>
      <c r="V1215">
        <v>1.3099999999999801</v>
      </c>
      <c r="W1215">
        <f t="shared" ref="W1215:W1278" si="466">V1215</f>
        <v>1.3099999999999801</v>
      </c>
      <c r="X1215">
        <f t="shared" ref="X1215:X1278" si="467">V1215</f>
        <v>1.3099999999999801</v>
      </c>
      <c r="Y1215">
        <f t="shared" ref="Y1215:Y1278" si="468">V1215</f>
        <v>1.3099999999999801</v>
      </c>
      <c r="Z1215" s="4">
        <f t="shared" ref="Z1215:Z1278" si="469">ROUNDUP((SUM(V1215:Y1215)*(AA1215)),2)</f>
        <v>1243870.68</v>
      </c>
      <c r="AA1215" s="4">
        <f t="shared" si="454"/>
        <v>237379.90027128006</v>
      </c>
      <c r="AB1215" s="4">
        <f t="shared" ref="AB1215:AB1278" si="470">SUM(V1215:Z1215)</f>
        <v>1243875.92</v>
      </c>
      <c r="AC1215" s="4">
        <f>SUM($AB$5:AB1215)</f>
        <v>538796342.98999953</v>
      </c>
      <c r="AD1215">
        <f t="shared" ref="AD1215:AD1278" si="471">((AC1215-AC1214)/AC1214)*100</f>
        <v>0.23139618850228078</v>
      </c>
      <c r="AF1215" s="2">
        <v>1211</v>
      </c>
      <c r="AG1215">
        <f t="shared" si="460"/>
        <v>4.2024999999999251</v>
      </c>
      <c r="AH1215">
        <f t="shared" si="461"/>
        <v>4.2024999999999251</v>
      </c>
      <c r="AI1215">
        <f t="shared" si="462"/>
        <v>4.2024999999999251</v>
      </c>
      <c r="AJ1215">
        <f t="shared" si="463"/>
        <v>4.2024999999999251</v>
      </c>
      <c r="AK1215">
        <f t="shared" si="464"/>
        <v>16.8099999999997</v>
      </c>
      <c r="AL1215">
        <v>33.619999999999401</v>
      </c>
      <c r="AM1215">
        <f>SUM($AL$5:AL1215)</f>
        <v>30209.729999999712</v>
      </c>
      <c r="AU1215" s="2">
        <v>1211</v>
      </c>
      <c r="AV1215" s="1">
        <f t="shared" si="465"/>
        <v>30500</v>
      </c>
      <c r="AW1215" s="1">
        <f t="shared" si="455"/>
        <v>30500</v>
      </c>
      <c r="AX1215" s="1">
        <f t="shared" si="456"/>
        <v>30500</v>
      </c>
      <c r="AY1215" s="1">
        <f t="shared" si="457"/>
        <v>30500</v>
      </c>
      <c r="AZ1215" s="1">
        <f t="shared" si="458"/>
        <v>610000</v>
      </c>
      <c r="BA1215" s="1">
        <f t="shared" si="459"/>
        <v>732000</v>
      </c>
      <c r="BB1215">
        <v>5</v>
      </c>
      <c r="BC1215" s="1">
        <f>SUM($BA$5:BA1215)</f>
        <v>436221900</v>
      </c>
      <c r="BD1215" s="1">
        <v>0</v>
      </c>
      <c r="BE1215" s="1">
        <f>SUM($BA$235:BA1215)</f>
        <v>424092000</v>
      </c>
    </row>
    <row r="1216" spans="21:57" x14ac:dyDescent="0.3">
      <c r="U1216" s="2">
        <v>1212</v>
      </c>
      <c r="V1216">
        <v>1.31099999999998</v>
      </c>
      <c r="W1216">
        <f t="shared" si="466"/>
        <v>1.31099999999998</v>
      </c>
      <c r="X1216">
        <f t="shared" si="467"/>
        <v>1.31099999999998</v>
      </c>
      <c r="Y1216">
        <f t="shared" si="468"/>
        <v>1.31099999999998</v>
      </c>
      <c r="Z1216" s="4">
        <f t="shared" si="469"/>
        <v>1246065.02</v>
      </c>
      <c r="AA1216" s="4">
        <f t="shared" si="454"/>
        <v>237617.28017155131</v>
      </c>
      <c r="AB1216" s="4">
        <f t="shared" si="470"/>
        <v>1246070.264</v>
      </c>
      <c r="AC1216" s="4">
        <f>SUM($AB$5:AB1216)</f>
        <v>540042413.25399959</v>
      </c>
      <c r="AD1216">
        <f t="shared" si="471"/>
        <v>0.23126925047135782</v>
      </c>
      <c r="AF1216" s="2">
        <v>1212</v>
      </c>
      <c r="AG1216">
        <f t="shared" si="460"/>
        <v>4.2037499999999248</v>
      </c>
      <c r="AH1216">
        <f t="shared" si="461"/>
        <v>4.2037499999999248</v>
      </c>
      <c r="AI1216">
        <f t="shared" si="462"/>
        <v>4.2037499999999248</v>
      </c>
      <c r="AJ1216">
        <f t="shared" si="463"/>
        <v>4.2037499999999248</v>
      </c>
      <c r="AK1216">
        <f t="shared" si="464"/>
        <v>16.814999999999699</v>
      </c>
      <c r="AL1216">
        <v>33.629999999999399</v>
      </c>
      <c r="AM1216">
        <f>SUM($AL$5:AL1216)</f>
        <v>30243.359999999713</v>
      </c>
      <c r="AU1216" s="2">
        <v>1212</v>
      </c>
      <c r="AV1216" s="1">
        <f t="shared" si="465"/>
        <v>30500</v>
      </c>
      <c r="AW1216" s="1">
        <f t="shared" si="455"/>
        <v>30500</v>
      </c>
      <c r="AX1216" s="1">
        <f t="shared" si="456"/>
        <v>30500</v>
      </c>
      <c r="AY1216" s="1">
        <f t="shared" si="457"/>
        <v>30500</v>
      </c>
      <c r="AZ1216" s="1">
        <f t="shared" si="458"/>
        <v>610000</v>
      </c>
      <c r="BA1216" s="1">
        <f t="shared" si="459"/>
        <v>732000</v>
      </c>
      <c r="BB1216">
        <v>5</v>
      </c>
      <c r="BC1216" s="1">
        <f>SUM($BA$5:BA1216)</f>
        <v>436953900</v>
      </c>
      <c r="BD1216" s="1">
        <v>0</v>
      </c>
      <c r="BE1216" s="1">
        <f>SUM($BA$235:BA1216)</f>
        <v>424824000</v>
      </c>
    </row>
    <row r="1217" spans="21:57" x14ac:dyDescent="0.3">
      <c r="U1217" s="2">
        <v>1213</v>
      </c>
      <c r="V1217">
        <v>1.3119999999999801</v>
      </c>
      <c r="W1217">
        <f t="shared" si="466"/>
        <v>1.3119999999999801</v>
      </c>
      <c r="X1217">
        <f t="shared" si="467"/>
        <v>1.3119999999999801</v>
      </c>
      <c r="Y1217">
        <f t="shared" si="468"/>
        <v>1.3119999999999801</v>
      </c>
      <c r="Z1217" s="4">
        <f t="shared" si="469"/>
        <v>1248262.51</v>
      </c>
      <c r="AA1217" s="4">
        <f t="shared" si="454"/>
        <v>237854.89745172282</v>
      </c>
      <c r="AB1217" s="4">
        <f t="shared" si="470"/>
        <v>1248267.7579999999</v>
      </c>
      <c r="AC1217" s="4">
        <f>SUM($AB$5:AB1217)</f>
        <v>541290681.01199961</v>
      </c>
      <c r="AD1217">
        <f t="shared" si="471"/>
        <v>0.23114254128275571</v>
      </c>
      <c r="AF1217" s="2">
        <v>1213</v>
      </c>
      <c r="AG1217">
        <f t="shared" si="460"/>
        <v>4.2049999999999246</v>
      </c>
      <c r="AH1217">
        <f t="shared" si="461"/>
        <v>4.2049999999999246</v>
      </c>
      <c r="AI1217">
        <f t="shared" si="462"/>
        <v>4.2049999999999246</v>
      </c>
      <c r="AJ1217">
        <f t="shared" si="463"/>
        <v>4.2049999999999246</v>
      </c>
      <c r="AK1217">
        <f t="shared" si="464"/>
        <v>16.819999999999698</v>
      </c>
      <c r="AL1217">
        <v>33.639999999999397</v>
      </c>
      <c r="AM1217">
        <f>SUM($AL$5:AL1217)</f>
        <v>30276.999999999713</v>
      </c>
      <c r="AU1217" s="2">
        <v>1213</v>
      </c>
      <c r="AV1217" s="1">
        <f t="shared" si="465"/>
        <v>30500</v>
      </c>
      <c r="AW1217" s="1">
        <f t="shared" si="455"/>
        <v>30500</v>
      </c>
      <c r="AX1217" s="1">
        <f t="shared" si="456"/>
        <v>30500</v>
      </c>
      <c r="AY1217" s="1">
        <f t="shared" si="457"/>
        <v>30500</v>
      </c>
      <c r="AZ1217" s="1">
        <f t="shared" si="458"/>
        <v>610000</v>
      </c>
      <c r="BA1217" s="1">
        <f t="shared" si="459"/>
        <v>732000</v>
      </c>
      <c r="BB1217">
        <v>5</v>
      </c>
      <c r="BC1217" s="1">
        <f>SUM($BA$5:BA1217)</f>
        <v>437685900</v>
      </c>
      <c r="BD1217" s="1">
        <v>0</v>
      </c>
      <c r="BE1217" s="1">
        <f>SUM($BA$235:BA1217)</f>
        <v>425556000</v>
      </c>
    </row>
    <row r="1218" spans="21:57" x14ac:dyDescent="0.3">
      <c r="U1218" s="2">
        <v>1214</v>
      </c>
      <c r="V1218">
        <v>1.31299999999998</v>
      </c>
      <c r="W1218">
        <f t="shared" si="466"/>
        <v>1.31299999999998</v>
      </c>
      <c r="X1218">
        <f t="shared" si="467"/>
        <v>1.31299999999998</v>
      </c>
      <c r="Y1218">
        <f t="shared" si="468"/>
        <v>1.31299999999998</v>
      </c>
      <c r="Z1218" s="4">
        <f t="shared" si="469"/>
        <v>1250463.1399999999</v>
      </c>
      <c r="AA1218" s="4">
        <f t="shared" si="454"/>
        <v>238092.75234917452</v>
      </c>
      <c r="AB1218" s="4">
        <f t="shared" si="470"/>
        <v>1250468.392</v>
      </c>
      <c r="AC1218" s="4">
        <f>SUM($AB$5:AB1218)</f>
        <v>542541149.40399957</v>
      </c>
      <c r="AD1218">
        <f t="shared" si="471"/>
        <v>0.23101605770527553</v>
      </c>
      <c r="AF1218" s="2">
        <v>1214</v>
      </c>
      <c r="AG1218">
        <f t="shared" si="460"/>
        <v>4.2062499999999252</v>
      </c>
      <c r="AH1218">
        <f t="shared" si="461"/>
        <v>4.2062499999999252</v>
      </c>
      <c r="AI1218">
        <f t="shared" si="462"/>
        <v>4.2062499999999252</v>
      </c>
      <c r="AJ1218">
        <f t="shared" si="463"/>
        <v>4.2062499999999252</v>
      </c>
      <c r="AK1218">
        <f t="shared" si="464"/>
        <v>16.824999999999701</v>
      </c>
      <c r="AL1218">
        <v>33.649999999999402</v>
      </c>
      <c r="AM1218">
        <f>SUM($AL$5:AL1218)</f>
        <v>30310.64999999971</v>
      </c>
      <c r="AU1218" s="2">
        <v>1214</v>
      </c>
      <c r="AV1218" s="1">
        <f t="shared" si="465"/>
        <v>30500</v>
      </c>
      <c r="AW1218" s="1">
        <f t="shared" si="455"/>
        <v>30500</v>
      </c>
      <c r="AX1218" s="1">
        <f t="shared" si="456"/>
        <v>30500</v>
      </c>
      <c r="AY1218" s="1">
        <f t="shared" si="457"/>
        <v>30500</v>
      </c>
      <c r="AZ1218" s="1">
        <f t="shared" si="458"/>
        <v>610000</v>
      </c>
      <c r="BA1218" s="1">
        <f t="shared" si="459"/>
        <v>732000</v>
      </c>
      <c r="BB1218">
        <v>5</v>
      </c>
      <c r="BC1218" s="1">
        <f>SUM($BA$5:BA1218)</f>
        <v>438417900</v>
      </c>
      <c r="BD1218" s="1">
        <v>0</v>
      </c>
      <c r="BE1218" s="1">
        <f>SUM($BA$235:BA1218)</f>
        <v>426288000</v>
      </c>
    </row>
    <row r="1219" spans="21:57" x14ac:dyDescent="0.3">
      <c r="U1219" s="2">
        <v>1215</v>
      </c>
      <c r="V1219">
        <v>1.3139999999999801</v>
      </c>
      <c r="W1219">
        <f t="shared" si="466"/>
        <v>1.3139999999999801</v>
      </c>
      <c r="X1219">
        <f t="shared" si="467"/>
        <v>1.3139999999999801</v>
      </c>
      <c r="Y1219">
        <f t="shared" si="468"/>
        <v>1.3139999999999801</v>
      </c>
      <c r="Z1219" s="4">
        <f t="shared" si="469"/>
        <v>1252666.93</v>
      </c>
      <c r="AA1219" s="4">
        <f t="shared" si="454"/>
        <v>238330.84510152368</v>
      </c>
      <c r="AB1219" s="4">
        <f t="shared" si="470"/>
        <v>1252672.186</v>
      </c>
      <c r="AC1219" s="4">
        <f>SUM($AB$5:AB1219)</f>
        <v>543793821.58999956</v>
      </c>
      <c r="AD1219">
        <f t="shared" si="471"/>
        <v>0.23088980206867143</v>
      </c>
      <c r="AF1219" s="2">
        <v>1215</v>
      </c>
      <c r="AG1219">
        <f t="shared" si="460"/>
        <v>4.207499999999925</v>
      </c>
      <c r="AH1219">
        <f t="shared" si="461"/>
        <v>4.207499999999925</v>
      </c>
      <c r="AI1219">
        <f t="shared" si="462"/>
        <v>4.207499999999925</v>
      </c>
      <c r="AJ1219">
        <f t="shared" si="463"/>
        <v>4.207499999999925</v>
      </c>
      <c r="AK1219">
        <f t="shared" si="464"/>
        <v>16.8299999999997</v>
      </c>
      <c r="AL1219">
        <v>33.6599999999994</v>
      </c>
      <c r="AM1219">
        <f>SUM($AL$5:AL1219)</f>
        <v>30344.30999999971</v>
      </c>
      <c r="AU1219" s="2">
        <v>1215</v>
      </c>
      <c r="AV1219" s="1">
        <f t="shared" si="465"/>
        <v>30500</v>
      </c>
      <c r="AW1219" s="1">
        <f t="shared" si="455"/>
        <v>30500</v>
      </c>
      <c r="AX1219" s="1">
        <f t="shared" si="456"/>
        <v>30500</v>
      </c>
      <c r="AY1219" s="1">
        <f t="shared" si="457"/>
        <v>30500</v>
      </c>
      <c r="AZ1219" s="1">
        <f t="shared" si="458"/>
        <v>610000</v>
      </c>
      <c r="BA1219" s="1">
        <f t="shared" si="459"/>
        <v>732000</v>
      </c>
      <c r="BB1219">
        <v>5</v>
      </c>
      <c r="BC1219" s="1">
        <f>SUM($BA$5:BA1219)</f>
        <v>439149900</v>
      </c>
      <c r="BD1219" s="1">
        <v>0</v>
      </c>
      <c r="BE1219" s="1">
        <f>SUM($BA$235:BA1219)</f>
        <v>427020000</v>
      </c>
    </row>
    <row r="1220" spans="21:57" x14ac:dyDescent="0.3">
      <c r="U1220" s="2">
        <v>1216</v>
      </c>
      <c r="V1220">
        <v>1.31499999999998</v>
      </c>
      <c r="W1220">
        <f t="shared" si="466"/>
        <v>1.31499999999998</v>
      </c>
      <c r="X1220">
        <f t="shared" si="467"/>
        <v>1.31499999999998</v>
      </c>
      <c r="Y1220">
        <f t="shared" si="468"/>
        <v>1.31499999999998</v>
      </c>
      <c r="Z1220" s="4">
        <f t="shared" si="469"/>
        <v>1254873.8700000001</v>
      </c>
      <c r="AA1220" s="4">
        <f t="shared" si="454"/>
        <v>238569.17594662518</v>
      </c>
      <c r="AB1220" s="4">
        <f t="shared" si="470"/>
        <v>1254879.1300000001</v>
      </c>
      <c r="AC1220" s="4">
        <f>SUM($AB$5:AB1220)</f>
        <v>545048700.71999955</v>
      </c>
      <c r="AD1220">
        <f t="shared" si="471"/>
        <v>0.23076377115334856</v>
      </c>
      <c r="AF1220" s="2">
        <v>1216</v>
      </c>
      <c r="AG1220">
        <f t="shared" si="460"/>
        <v>4.2087499999999247</v>
      </c>
      <c r="AH1220">
        <f t="shared" si="461"/>
        <v>4.2087499999999247</v>
      </c>
      <c r="AI1220">
        <f t="shared" si="462"/>
        <v>4.2087499999999247</v>
      </c>
      <c r="AJ1220">
        <f t="shared" si="463"/>
        <v>4.2087499999999247</v>
      </c>
      <c r="AK1220">
        <f t="shared" si="464"/>
        <v>16.834999999999699</v>
      </c>
      <c r="AL1220">
        <v>33.669999999999398</v>
      </c>
      <c r="AM1220">
        <f>SUM($AL$5:AL1220)</f>
        <v>30377.979999999709</v>
      </c>
      <c r="AU1220" s="2">
        <v>1216</v>
      </c>
      <c r="AV1220" s="1">
        <f t="shared" si="465"/>
        <v>30500</v>
      </c>
      <c r="AW1220" s="1">
        <f t="shared" si="455"/>
        <v>30500</v>
      </c>
      <c r="AX1220" s="1">
        <f t="shared" si="456"/>
        <v>30500</v>
      </c>
      <c r="AY1220" s="1">
        <f t="shared" si="457"/>
        <v>30500</v>
      </c>
      <c r="AZ1220" s="1">
        <f t="shared" si="458"/>
        <v>610000</v>
      </c>
      <c r="BA1220" s="1">
        <f t="shared" si="459"/>
        <v>732000</v>
      </c>
      <c r="BB1220">
        <v>5</v>
      </c>
      <c r="BC1220" s="1">
        <f>SUM($BA$5:BA1220)</f>
        <v>439881900</v>
      </c>
      <c r="BD1220" s="1">
        <v>0</v>
      </c>
      <c r="BE1220" s="1">
        <f>SUM($BA$235:BA1220)</f>
        <v>427752000</v>
      </c>
    </row>
    <row r="1221" spans="21:57" x14ac:dyDescent="0.3">
      <c r="U1221" s="2">
        <v>1217</v>
      </c>
      <c r="V1221">
        <v>1.3159999999999801</v>
      </c>
      <c r="W1221">
        <f t="shared" si="466"/>
        <v>1.3159999999999801</v>
      </c>
      <c r="X1221">
        <f t="shared" si="467"/>
        <v>1.3159999999999801</v>
      </c>
      <c r="Y1221">
        <f t="shared" si="468"/>
        <v>1.3159999999999801</v>
      </c>
      <c r="Z1221" s="4">
        <f t="shared" si="469"/>
        <v>1257083.98</v>
      </c>
      <c r="AA1221" s="4">
        <f t="shared" si="454"/>
        <v>238807.74512257177</v>
      </c>
      <c r="AB1221" s="4">
        <f t="shared" si="470"/>
        <v>1257089.2439999999</v>
      </c>
      <c r="AC1221" s="4">
        <f>SUM($AB$5:AB1221)</f>
        <v>546305789.96399951</v>
      </c>
      <c r="AD1221">
        <f t="shared" si="471"/>
        <v>0.23063796727510141</v>
      </c>
      <c r="AF1221" s="2">
        <v>1217</v>
      </c>
      <c r="AG1221">
        <f t="shared" si="460"/>
        <v>4.2099999999999254</v>
      </c>
      <c r="AH1221">
        <f t="shared" si="461"/>
        <v>4.2099999999999254</v>
      </c>
      <c r="AI1221">
        <f t="shared" si="462"/>
        <v>4.2099999999999254</v>
      </c>
      <c r="AJ1221">
        <f t="shared" si="463"/>
        <v>4.2099999999999254</v>
      </c>
      <c r="AK1221">
        <f t="shared" si="464"/>
        <v>16.839999999999701</v>
      </c>
      <c r="AL1221">
        <v>33.679999999999403</v>
      </c>
      <c r="AM1221">
        <f>SUM($AL$5:AL1221)</f>
        <v>30411.659999999709</v>
      </c>
      <c r="AU1221" s="2">
        <v>1217</v>
      </c>
      <c r="AV1221" s="1">
        <f t="shared" si="465"/>
        <v>30500</v>
      </c>
      <c r="AW1221" s="1">
        <f t="shared" si="455"/>
        <v>30500</v>
      </c>
      <c r="AX1221" s="1">
        <f t="shared" si="456"/>
        <v>30500</v>
      </c>
      <c r="AY1221" s="1">
        <f t="shared" si="457"/>
        <v>30500</v>
      </c>
      <c r="AZ1221" s="1">
        <f t="shared" si="458"/>
        <v>610000</v>
      </c>
      <c r="BA1221" s="1">
        <f t="shared" si="459"/>
        <v>732000</v>
      </c>
      <c r="BB1221">
        <v>5</v>
      </c>
      <c r="BC1221" s="1">
        <f>SUM($BA$5:BA1221)</f>
        <v>440613900</v>
      </c>
      <c r="BD1221" s="1">
        <v>0</v>
      </c>
      <c r="BE1221" s="1">
        <f>SUM($BA$235:BA1221)</f>
        <v>428484000</v>
      </c>
    </row>
    <row r="1222" spans="21:57" x14ac:dyDescent="0.3">
      <c r="U1222" s="2">
        <v>1218</v>
      </c>
      <c r="V1222">
        <v>1.31699999999998</v>
      </c>
      <c r="W1222">
        <f t="shared" si="466"/>
        <v>1.31699999999998</v>
      </c>
      <c r="X1222">
        <f t="shared" si="467"/>
        <v>1.31699999999998</v>
      </c>
      <c r="Y1222">
        <f t="shared" si="468"/>
        <v>1.31699999999998</v>
      </c>
      <c r="Z1222" s="4">
        <f t="shared" si="469"/>
        <v>1259297.25</v>
      </c>
      <c r="AA1222" s="4">
        <f t="shared" si="454"/>
        <v>239046.55286769432</v>
      </c>
      <c r="AB1222" s="4">
        <f t="shared" si="470"/>
        <v>1259302.5179999999</v>
      </c>
      <c r="AC1222" s="4">
        <f>SUM($AB$5:AB1222)</f>
        <v>547565092.48199952</v>
      </c>
      <c r="AD1222">
        <f t="shared" si="471"/>
        <v>0.23051238722602449</v>
      </c>
      <c r="AF1222" s="2">
        <v>1218</v>
      </c>
      <c r="AG1222">
        <f t="shared" si="460"/>
        <v>4.2112499999999251</v>
      </c>
      <c r="AH1222">
        <f t="shared" si="461"/>
        <v>4.2112499999999251</v>
      </c>
      <c r="AI1222">
        <f t="shared" si="462"/>
        <v>4.2112499999999251</v>
      </c>
      <c r="AJ1222">
        <f t="shared" si="463"/>
        <v>4.2112499999999251</v>
      </c>
      <c r="AK1222">
        <f t="shared" si="464"/>
        <v>16.8449999999997</v>
      </c>
      <c r="AL1222">
        <v>33.689999999999401</v>
      </c>
      <c r="AM1222">
        <f>SUM($AL$5:AL1222)</f>
        <v>30445.349999999708</v>
      </c>
      <c r="AU1222" s="2">
        <v>1218</v>
      </c>
      <c r="AV1222" s="1">
        <f t="shared" si="465"/>
        <v>30500</v>
      </c>
      <c r="AW1222" s="1">
        <f t="shared" si="455"/>
        <v>30500</v>
      </c>
      <c r="AX1222" s="1">
        <f t="shared" si="456"/>
        <v>30500</v>
      </c>
      <c r="AY1222" s="1">
        <f t="shared" si="457"/>
        <v>30500</v>
      </c>
      <c r="AZ1222" s="1">
        <f t="shared" si="458"/>
        <v>610000</v>
      </c>
      <c r="BA1222" s="1">
        <f t="shared" si="459"/>
        <v>732000</v>
      </c>
      <c r="BB1222">
        <v>5</v>
      </c>
      <c r="BC1222" s="1">
        <f>SUM($BA$5:BA1222)</f>
        <v>441345900</v>
      </c>
      <c r="BD1222" s="1">
        <v>0</v>
      </c>
      <c r="BE1222" s="1">
        <f>SUM($BA$235:BA1222)</f>
        <v>429216000</v>
      </c>
    </row>
    <row r="1223" spans="21:57" x14ac:dyDescent="0.3">
      <c r="U1223" s="2">
        <v>1219</v>
      </c>
      <c r="V1223">
        <v>1.3179999999999801</v>
      </c>
      <c r="W1223">
        <f t="shared" si="466"/>
        <v>1.3179999999999801</v>
      </c>
      <c r="X1223">
        <f t="shared" si="467"/>
        <v>1.3179999999999801</v>
      </c>
      <c r="Y1223">
        <f t="shared" si="468"/>
        <v>1.3179999999999801</v>
      </c>
      <c r="Z1223" s="4">
        <f t="shared" si="469"/>
        <v>1261513.69</v>
      </c>
      <c r="AA1223" s="4">
        <f t="shared" si="454"/>
        <v>239285.59942056198</v>
      </c>
      <c r="AB1223" s="4">
        <f t="shared" si="470"/>
        <v>1261518.9620000001</v>
      </c>
      <c r="AC1223" s="4">
        <f>SUM($AB$5:AB1223)</f>
        <v>548826611.44399953</v>
      </c>
      <c r="AD1223">
        <f t="shared" si="471"/>
        <v>0.23038703148182937</v>
      </c>
      <c r="AF1223" s="2">
        <v>1219</v>
      </c>
      <c r="AG1223">
        <f t="shared" si="460"/>
        <v>4.2124999999999249</v>
      </c>
      <c r="AH1223">
        <f t="shared" si="461"/>
        <v>4.2124999999999249</v>
      </c>
      <c r="AI1223">
        <f t="shared" si="462"/>
        <v>4.2124999999999249</v>
      </c>
      <c r="AJ1223">
        <f t="shared" si="463"/>
        <v>4.2124999999999249</v>
      </c>
      <c r="AK1223">
        <f t="shared" si="464"/>
        <v>16.849999999999699</v>
      </c>
      <c r="AL1223">
        <v>33.699999999999399</v>
      </c>
      <c r="AM1223">
        <f>SUM($AL$5:AL1223)</f>
        <v>30479.049999999708</v>
      </c>
      <c r="AU1223" s="2">
        <v>1219</v>
      </c>
      <c r="AV1223" s="1">
        <f t="shared" si="465"/>
        <v>30500</v>
      </c>
      <c r="AW1223" s="1">
        <f t="shared" si="455"/>
        <v>30500</v>
      </c>
      <c r="AX1223" s="1">
        <f t="shared" si="456"/>
        <v>30500</v>
      </c>
      <c r="AY1223" s="1">
        <f t="shared" si="457"/>
        <v>30500</v>
      </c>
      <c r="AZ1223" s="1">
        <f t="shared" si="458"/>
        <v>610000</v>
      </c>
      <c r="BA1223" s="1">
        <f t="shared" si="459"/>
        <v>732000</v>
      </c>
      <c r="BB1223">
        <v>5</v>
      </c>
      <c r="BC1223" s="1">
        <f>SUM($BA$5:BA1223)</f>
        <v>442077900</v>
      </c>
      <c r="BD1223" s="1">
        <v>0</v>
      </c>
      <c r="BE1223" s="1">
        <f>SUM($BA$235:BA1223)</f>
        <v>429948000</v>
      </c>
    </row>
    <row r="1224" spans="21:57" x14ac:dyDescent="0.3">
      <c r="U1224" s="2">
        <v>1220</v>
      </c>
      <c r="V1224">
        <v>1.31899999999998</v>
      </c>
      <c r="W1224">
        <f t="shared" si="466"/>
        <v>1.31899999999998</v>
      </c>
      <c r="X1224">
        <f t="shared" si="467"/>
        <v>1.31899999999998</v>
      </c>
      <c r="Y1224">
        <f t="shared" si="468"/>
        <v>1.31899999999998</v>
      </c>
      <c r="Z1224" s="4">
        <f t="shared" si="469"/>
        <v>1263733.3</v>
      </c>
      <c r="AA1224" s="4">
        <f t="shared" si="454"/>
        <v>239524.88501998252</v>
      </c>
      <c r="AB1224" s="4">
        <f t="shared" si="470"/>
        <v>1263738.5760000001</v>
      </c>
      <c r="AC1224" s="4">
        <f>SUM($AB$5:AB1224)</f>
        <v>550090350.0199995</v>
      </c>
      <c r="AD1224">
        <f t="shared" si="471"/>
        <v>0.23026189868508642</v>
      </c>
      <c r="AF1224" s="2">
        <v>1220</v>
      </c>
      <c r="AG1224">
        <f t="shared" si="460"/>
        <v>4.2137499999999246</v>
      </c>
      <c r="AH1224">
        <f t="shared" si="461"/>
        <v>4.2137499999999246</v>
      </c>
      <c r="AI1224">
        <f t="shared" si="462"/>
        <v>4.2137499999999246</v>
      </c>
      <c r="AJ1224">
        <f t="shared" si="463"/>
        <v>4.2137499999999246</v>
      </c>
      <c r="AK1224">
        <f t="shared" si="464"/>
        <v>16.854999999999698</v>
      </c>
      <c r="AL1224">
        <v>33.709999999999397</v>
      </c>
      <c r="AM1224">
        <f>SUM($AL$5:AL1224)</f>
        <v>30512.759999999707</v>
      </c>
      <c r="AU1224" s="2">
        <v>1220</v>
      </c>
      <c r="AV1224" s="1">
        <f t="shared" si="465"/>
        <v>30500</v>
      </c>
      <c r="AW1224" s="1">
        <f t="shared" si="455"/>
        <v>30500</v>
      </c>
      <c r="AX1224" s="1">
        <f t="shared" si="456"/>
        <v>30500</v>
      </c>
      <c r="AY1224" s="1">
        <f t="shared" si="457"/>
        <v>30500</v>
      </c>
      <c r="AZ1224" s="1">
        <f t="shared" si="458"/>
        <v>610000</v>
      </c>
      <c r="BA1224" s="1">
        <f t="shared" si="459"/>
        <v>732000</v>
      </c>
      <c r="BB1224">
        <v>5</v>
      </c>
      <c r="BC1224" s="1">
        <f>SUM($BA$5:BA1224)</f>
        <v>442809900</v>
      </c>
      <c r="BD1224" s="1">
        <v>0</v>
      </c>
      <c r="BE1224" s="1">
        <f>SUM($BA$235:BA1224)</f>
        <v>430680000</v>
      </c>
    </row>
    <row r="1225" spans="21:57" x14ac:dyDescent="0.3">
      <c r="U1225" s="2">
        <v>1221</v>
      </c>
      <c r="V1225">
        <v>1.3199999999999801</v>
      </c>
      <c r="W1225">
        <f t="shared" si="466"/>
        <v>1.3199999999999801</v>
      </c>
      <c r="X1225">
        <f t="shared" si="467"/>
        <v>1.3199999999999801</v>
      </c>
      <c r="Y1225">
        <f t="shared" si="468"/>
        <v>1.3199999999999801</v>
      </c>
      <c r="Z1225" s="4">
        <f t="shared" si="469"/>
        <v>1265956.0900000001</v>
      </c>
      <c r="AA1225" s="4">
        <f t="shared" si="454"/>
        <v>239764.40990500248</v>
      </c>
      <c r="AB1225" s="4">
        <f t="shared" si="470"/>
        <v>1265961.3700000001</v>
      </c>
      <c r="AC1225" s="4">
        <f>SUM($AB$5:AB1225)</f>
        <v>551356311.38999951</v>
      </c>
      <c r="AD1225">
        <f t="shared" si="471"/>
        <v>0.23013698930620732</v>
      </c>
      <c r="AF1225" s="2">
        <v>1221</v>
      </c>
      <c r="AG1225">
        <f t="shared" si="460"/>
        <v>4.2149999999999253</v>
      </c>
      <c r="AH1225">
        <f t="shared" si="461"/>
        <v>4.2149999999999253</v>
      </c>
      <c r="AI1225">
        <f t="shared" si="462"/>
        <v>4.2149999999999253</v>
      </c>
      <c r="AJ1225">
        <f t="shared" si="463"/>
        <v>4.2149999999999253</v>
      </c>
      <c r="AK1225">
        <f t="shared" si="464"/>
        <v>16.859999999999701</v>
      </c>
      <c r="AL1225">
        <v>33.719999999999402</v>
      </c>
      <c r="AM1225">
        <f>SUM($AL$5:AL1225)</f>
        <v>30546.479999999709</v>
      </c>
      <c r="AU1225" s="2">
        <v>1221</v>
      </c>
      <c r="AV1225" s="1">
        <f t="shared" si="465"/>
        <v>30500</v>
      </c>
      <c r="AW1225" s="1">
        <f t="shared" si="455"/>
        <v>30500</v>
      </c>
      <c r="AX1225" s="1">
        <f t="shared" si="456"/>
        <v>30500</v>
      </c>
      <c r="AY1225" s="1">
        <f t="shared" si="457"/>
        <v>30500</v>
      </c>
      <c r="AZ1225" s="1">
        <f t="shared" si="458"/>
        <v>610000</v>
      </c>
      <c r="BA1225" s="1">
        <f t="shared" si="459"/>
        <v>732000</v>
      </c>
      <c r="BB1225">
        <v>5</v>
      </c>
      <c r="BC1225" s="1">
        <f>SUM($BA$5:BA1225)</f>
        <v>443541900</v>
      </c>
      <c r="BD1225" s="1">
        <v>0</v>
      </c>
      <c r="BE1225" s="1">
        <f>SUM($BA$235:BA1225)</f>
        <v>431412000</v>
      </c>
    </row>
    <row r="1226" spans="21:57" x14ac:dyDescent="0.3">
      <c r="U1226" s="2">
        <v>1222</v>
      </c>
      <c r="V1226">
        <v>1.32099999999998</v>
      </c>
      <c r="W1226">
        <f t="shared" si="466"/>
        <v>1.32099999999998</v>
      </c>
      <c r="X1226">
        <f t="shared" si="467"/>
        <v>1.32099999999998</v>
      </c>
      <c r="Y1226">
        <f t="shared" si="468"/>
        <v>1.32099999999998</v>
      </c>
      <c r="Z1226" s="4">
        <f t="shared" si="469"/>
        <v>1268182.06</v>
      </c>
      <c r="AA1226" s="4">
        <f t="shared" si="454"/>
        <v>240004.17431490746</v>
      </c>
      <c r="AB1226" s="4">
        <f t="shared" si="470"/>
        <v>1268187.344</v>
      </c>
      <c r="AC1226" s="4">
        <f>SUM($AB$5:AB1226)</f>
        <v>552624498.73399949</v>
      </c>
      <c r="AD1226">
        <f t="shared" si="471"/>
        <v>0.23001230199085088</v>
      </c>
      <c r="AF1226" s="2">
        <v>1222</v>
      </c>
      <c r="AG1226">
        <f t="shared" si="460"/>
        <v>4.216249999999925</v>
      </c>
      <c r="AH1226">
        <f t="shared" si="461"/>
        <v>4.216249999999925</v>
      </c>
      <c r="AI1226">
        <f t="shared" si="462"/>
        <v>4.216249999999925</v>
      </c>
      <c r="AJ1226">
        <f t="shared" si="463"/>
        <v>4.216249999999925</v>
      </c>
      <c r="AK1226">
        <f t="shared" si="464"/>
        <v>16.8649999999997</v>
      </c>
      <c r="AL1226">
        <v>33.7299999999994</v>
      </c>
      <c r="AM1226">
        <f>SUM($AL$5:AL1226)</f>
        <v>30580.209999999708</v>
      </c>
      <c r="AU1226" s="2">
        <v>1222</v>
      </c>
      <c r="AV1226" s="1">
        <f t="shared" si="465"/>
        <v>30500</v>
      </c>
      <c r="AW1226" s="1">
        <f t="shared" si="455"/>
        <v>30500</v>
      </c>
      <c r="AX1226" s="1">
        <f t="shared" si="456"/>
        <v>30500</v>
      </c>
      <c r="AY1226" s="1">
        <f t="shared" si="457"/>
        <v>30500</v>
      </c>
      <c r="AZ1226" s="1">
        <f t="shared" si="458"/>
        <v>610000</v>
      </c>
      <c r="BA1226" s="1">
        <f t="shared" si="459"/>
        <v>732000</v>
      </c>
      <c r="BB1226">
        <v>5</v>
      </c>
      <c r="BC1226" s="1">
        <f>SUM($BA$5:BA1226)</f>
        <v>444273900</v>
      </c>
      <c r="BD1226" s="1">
        <v>0</v>
      </c>
      <c r="BE1226" s="1">
        <f>SUM($BA$235:BA1226)</f>
        <v>432144000</v>
      </c>
    </row>
    <row r="1227" spans="21:57" x14ac:dyDescent="0.3">
      <c r="U1227" s="2">
        <v>1223</v>
      </c>
      <c r="V1227">
        <v>1.3219999999999801</v>
      </c>
      <c r="W1227">
        <f t="shared" si="466"/>
        <v>1.3219999999999801</v>
      </c>
      <c r="X1227">
        <f t="shared" si="467"/>
        <v>1.3219999999999801</v>
      </c>
      <c r="Y1227">
        <f t="shared" si="468"/>
        <v>1.3219999999999801</v>
      </c>
      <c r="Z1227" s="4">
        <f t="shared" si="469"/>
        <v>1270411.22</v>
      </c>
      <c r="AA1227" s="4">
        <f t="shared" si="454"/>
        <v>240244.17848922234</v>
      </c>
      <c r="AB1227" s="4">
        <f t="shared" si="470"/>
        <v>1270416.5079999999</v>
      </c>
      <c r="AC1227" s="4">
        <f>SUM($AB$5:AB1227)</f>
        <v>553894915.24199951</v>
      </c>
      <c r="AD1227">
        <f t="shared" si="471"/>
        <v>0.22988783720417705</v>
      </c>
      <c r="AF1227" s="2">
        <v>1223</v>
      </c>
      <c r="AG1227">
        <f t="shared" si="460"/>
        <v>4.2174999999999248</v>
      </c>
      <c r="AH1227">
        <f t="shared" si="461"/>
        <v>4.2174999999999248</v>
      </c>
      <c r="AI1227">
        <f t="shared" si="462"/>
        <v>4.2174999999999248</v>
      </c>
      <c r="AJ1227">
        <f t="shared" si="463"/>
        <v>4.2174999999999248</v>
      </c>
      <c r="AK1227">
        <f t="shared" si="464"/>
        <v>16.869999999999699</v>
      </c>
      <c r="AL1227">
        <v>33.739999999999398</v>
      </c>
      <c r="AM1227">
        <f>SUM($AL$5:AL1227)</f>
        <v>30613.949999999706</v>
      </c>
      <c r="AU1227" s="2">
        <v>1223</v>
      </c>
      <c r="AV1227" s="1">
        <f t="shared" si="465"/>
        <v>30500</v>
      </c>
      <c r="AW1227" s="1">
        <f t="shared" si="455"/>
        <v>30500</v>
      </c>
      <c r="AX1227" s="1">
        <f t="shared" si="456"/>
        <v>30500</v>
      </c>
      <c r="AY1227" s="1">
        <f t="shared" si="457"/>
        <v>30500</v>
      </c>
      <c r="AZ1227" s="1">
        <f t="shared" si="458"/>
        <v>610000</v>
      </c>
      <c r="BA1227" s="1">
        <f t="shared" si="459"/>
        <v>732000</v>
      </c>
      <c r="BB1227">
        <v>5</v>
      </c>
      <c r="BC1227" s="1">
        <f>SUM($BA$5:BA1227)</f>
        <v>445005900</v>
      </c>
      <c r="BD1227" s="1">
        <v>0</v>
      </c>
      <c r="BE1227" s="1">
        <f>SUM($BA$235:BA1227)</f>
        <v>432876000</v>
      </c>
    </row>
    <row r="1228" spans="21:57" x14ac:dyDescent="0.3">
      <c r="U1228" s="2">
        <v>1224</v>
      </c>
      <c r="V1228">
        <v>1.32299999999998</v>
      </c>
      <c r="W1228">
        <f t="shared" si="466"/>
        <v>1.32299999999998</v>
      </c>
      <c r="X1228">
        <f t="shared" si="467"/>
        <v>1.32299999999998</v>
      </c>
      <c r="Y1228">
        <f t="shared" si="468"/>
        <v>1.32299999999998</v>
      </c>
      <c r="Z1228" s="4">
        <f t="shared" si="469"/>
        <v>1272643.57</v>
      </c>
      <c r="AA1228" s="4">
        <f t="shared" si="454"/>
        <v>240484.42266771154</v>
      </c>
      <c r="AB1228" s="4">
        <f t="shared" si="470"/>
        <v>1272648.862</v>
      </c>
      <c r="AC1228" s="4">
        <f>SUM($AB$5:AB1228)</f>
        <v>555167564.1039995</v>
      </c>
      <c r="AD1228">
        <f t="shared" si="471"/>
        <v>0.2297635935949984</v>
      </c>
      <c r="AF1228" s="2">
        <v>1224</v>
      </c>
      <c r="AG1228">
        <f t="shared" si="460"/>
        <v>4.2187499999999254</v>
      </c>
      <c r="AH1228">
        <f t="shared" si="461"/>
        <v>4.2187499999999254</v>
      </c>
      <c r="AI1228">
        <f t="shared" si="462"/>
        <v>4.2187499999999254</v>
      </c>
      <c r="AJ1228">
        <f t="shared" si="463"/>
        <v>4.2187499999999254</v>
      </c>
      <c r="AK1228">
        <f t="shared" si="464"/>
        <v>16.874999999999702</v>
      </c>
      <c r="AL1228">
        <v>33.749999999999403</v>
      </c>
      <c r="AM1228">
        <f>SUM($AL$5:AL1228)</f>
        <v>30647.699999999706</v>
      </c>
      <c r="AU1228" s="2">
        <v>1224</v>
      </c>
      <c r="AV1228" s="1">
        <f t="shared" si="465"/>
        <v>30500</v>
      </c>
      <c r="AW1228" s="1">
        <f t="shared" si="455"/>
        <v>30500</v>
      </c>
      <c r="AX1228" s="1">
        <f t="shared" si="456"/>
        <v>30500</v>
      </c>
      <c r="AY1228" s="1">
        <f t="shared" si="457"/>
        <v>30500</v>
      </c>
      <c r="AZ1228" s="1">
        <f t="shared" si="458"/>
        <v>610000</v>
      </c>
      <c r="BA1228" s="1">
        <f t="shared" si="459"/>
        <v>732000</v>
      </c>
      <c r="BB1228">
        <v>5</v>
      </c>
      <c r="BC1228" s="1">
        <f>SUM($BA$5:BA1228)</f>
        <v>445737900</v>
      </c>
      <c r="BD1228" s="1">
        <v>0</v>
      </c>
      <c r="BE1228" s="1">
        <f>SUM($BA$235:BA1228)</f>
        <v>433608000</v>
      </c>
    </row>
    <row r="1229" spans="21:57" x14ac:dyDescent="0.3">
      <c r="U1229" s="2">
        <v>1225</v>
      </c>
      <c r="V1229">
        <v>1.3239999999999801</v>
      </c>
      <c r="W1229">
        <f t="shared" si="466"/>
        <v>1.3239999999999801</v>
      </c>
      <c r="X1229">
        <f t="shared" si="467"/>
        <v>1.3239999999999801</v>
      </c>
      <c r="Y1229">
        <f t="shared" si="468"/>
        <v>1.3239999999999801</v>
      </c>
      <c r="Z1229" s="4">
        <f t="shared" si="469"/>
        <v>1274879.1100000001</v>
      </c>
      <c r="AA1229" s="4">
        <f t="shared" si="454"/>
        <v>240724.90709037922</v>
      </c>
      <c r="AB1229" s="4">
        <f t="shared" si="470"/>
        <v>1274884.4060000002</v>
      </c>
      <c r="AC1229" s="4">
        <f>SUM($AB$5:AB1229)</f>
        <v>556442448.50999951</v>
      </c>
      <c r="AD1229">
        <f t="shared" si="471"/>
        <v>0.22963956982205722</v>
      </c>
      <c r="AF1229" s="2">
        <v>1225</v>
      </c>
      <c r="AG1229">
        <f t="shared" si="460"/>
        <v>4.2199999999999251</v>
      </c>
      <c r="AH1229">
        <f t="shared" si="461"/>
        <v>4.2199999999999251</v>
      </c>
      <c r="AI1229">
        <f t="shared" si="462"/>
        <v>4.2199999999999251</v>
      </c>
      <c r="AJ1229">
        <f t="shared" si="463"/>
        <v>4.2199999999999251</v>
      </c>
      <c r="AK1229">
        <f t="shared" si="464"/>
        <v>16.879999999999701</v>
      </c>
      <c r="AL1229">
        <v>33.759999999999401</v>
      </c>
      <c r="AM1229">
        <f>SUM($AL$5:AL1229)</f>
        <v>30681.459999999704</v>
      </c>
      <c r="AU1229" s="2">
        <v>1225</v>
      </c>
      <c r="AV1229" s="1">
        <f t="shared" si="465"/>
        <v>30500</v>
      </c>
      <c r="AW1229" s="1">
        <f t="shared" si="455"/>
        <v>30500</v>
      </c>
      <c r="AX1229" s="1">
        <f t="shared" si="456"/>
        <v>30500</v>
      </c>
      <c r="AY1229" s="1">
        <f t="shared" si="457"/>
        <v>30500</v>
      </c>
      <c r="AZ1229" s="1">
        <f t="shared" si="458"/>
        <v>610000</v>
      </c>
      <c r="BA1229" s="1">
        <f t="shared" si="459"/>
        <v>732000</v>
      </c>
      <c r="BB1229">
        <v>5</v>
      </c>
      <c r="BC1229" s="1">
        <f>SUM($BA$5:BA1229)</f>
        <v>446469900</v>
      </c>
      <c r="BD1229" s="1">
        <v>0</v>
      </c>
      <c r="BE1229" s="1">
        <f>SUM($BA$235:BA1229)</f>
        <v>434340000</v>
      </c>
    </row>
    <row r="1230" spans="21:57" x14ac:dyDescent="0.3">
      <c r="U1230" s="2">
        <v>1226</v>
      </c>
      <c r="V1230">
        <v>1.32499999999998</v>
      </c>
      <c r="W1230">
        <f t="shared" si="466"/>
        <v>1.32499999999998</v>
      </c>
      <c r="X1230">
        <f t="shared" si="467"/>
        <v>1.32499999999998</v>
      </c>
      <c r="Y1230">
        <f t="shared" si="468"/>
        <v>1.32499999999998</v>
      </c>
      <c r="Z1230" s="4">
        <f t="shared" si="469"/>
        <v>1277117.8500000001</v>
      </c>
      <c r="AA1230" s="4">
        <f t="shared" si="454"/>
        <v>240965.63199746958</v>
      </c>
      <c r="AB1230" s="4">
        <f t="shared" si="470"/>
        <v>1277123.1500000001</v>
      </c>
      <c r="AC1230" s="4">
        <f>SUM($AB$5:AB1230)</f>
        <v>557719571.65999949</v>
      </c>
      <c r="AD1230">
        <f t="shared" si="471"/>
        <v>0.22951576635099677</v>
      </c>
      <c r="AF1230" s="2">
        <v>1226</v>
      </c>
      <c r="AG1230">
        <f t="shared" si="460"/>
        <v>4.2212499999999249</v>
      </c>
      <c r="AH1230">
        <f t="shared" si="461"/>
        <v>4.2212499999999249</v>
      </c>
      <c r="AI1230">
        <f t="shared" si="462"/>
        <v>4.2212499999999249</v>
      </c>
      <c r="AJ1230">
        <f t="shared" si="463"/>
        <v>4.2212499999999249</v>
      </c>
      <c r="AK1230">
        <f t="shared" si="464"/>
        <v>16.8849999999997</v>
      </c>
      <c r="AL1230">
        <v>33.769999999999399</v>
      </c>
      <c r="AM1230">
        <f>SUM($AL$5:AL1230)</f>
        <v>30715.229999999705</v>
      </c>
      <c r="AU1230" s="2">
        <v>1226</v>
      </c>
      <c r="AV1230" s="1">
        <f t="shared" si="465"/>
        <v>30500</v>
      </c>
      <c r="AW1230" s="1">
        <f t="shared" si="455"/>
        <v>30500</v>
      </c>
      <c r="AX1230" s="1">
        <f t="shared" si="456"/>
        <v>30500</v>
      </c>
      <c r="AY1230" s="1">
        <f t="shared" si="457"/>
        <v>30500</v>
      </c>
      <c r="AZ1230" s="1">
        <f t="shared" si="458"/>
        <v>610000</v>
      </c>
      <c r="BA1230" s="1">
        <f t="shared" si="459"/>
        <v>732000</v>
      </c>
      <c r="BB1230">
        <v>5</v>
      </c>
      <c r="BC1230" s="1">
        <f>SUM($BA$5:BA1230)</f>
        <v>447201900</v>
      </c>
      <c r="BD1230" s="1">
        <v>0</v>
      </c>
      <c r="BE1230" s="1">
        <f>SUM($BA$235:BA1230)</f>
        <v>435072000</v>
      </c>
    </row>
    <row r="1231" spans="21:57" x14ac:dyDescent="0.3">
      <c r="U1231" s="2">
        <v>1227</v>
      </c>
      <c r="V1231">
        <v>1.3259999999999801</v>
      </c>
      <c r="W1231">
        <f t="shared" si="466"/>
        <v>1.3259999999999801</v>
      </c>
      <c r="X1231">
        <f t="shared" si="467"/>
        <v>1.3259999999999801</v>
      </c>
      <c r="Y1231">
        <f t="shared" si="468"/>
        <v>1.3259999999999801</v>
      </c>
      <c r="Z1231" s="4">
        <f t="shared" si="469"/>
        <v>1279359.8</v>
      </c>
      <c r="AA1231" s="4">
        <f t="shared" si="454"/>
        <v>241206.59762946703</v>
      </c>
      <c r="AB1231" s="4">
        <f t="shared" si="470"/>
        <v>1279365.1040000001</v>
      </c>
      <c r="AC1231" s="4">
        <f>SUM($AB$5:AB1231)</f>
        <v>558998936.76399946</v>
      </c>
      <c r="AD1231">
        <f t="shared" si="471"/>
        <v>0.22939218363667307</v>
      </c>
      <c r="AF1231" s="2">
        <v>1227</v>
      </c>
      <c r="AG1231">
        <f t="shared" si="460"/>
        <v>4.2224999999999246</v>
      </c>
      <c r="AH1231">
        <f t="shared" si="461"/>
        <v>4.2224999999999246</v>
      </c>
      <c r="AI1231">
        <f t="shared" si="462"/>
        <v>4.2224999999999246</v>
      </c>
      <c r="AJ1231">
        <f t="shared" si="463"/>
        <v>4.2224999999999246</v>
      </c>
      <c r="AK1231">
        <f t="shared" si="464"/>
        <v>16.889999999999699</v>
      </c>
      <c r="AL1231">
        <v>33.779999999999397</v>
      </c>
      <c r="AM1231">
        <f>SUM($AL$5:AL1231)</f>
        <v>30749.009999999704</v>
      </c>
      <c r="AU1231" s="2">
        <v>1227</v>
      </c>
      <c r="AV1231" s="1">
        <f t="shared" si="465"/>
        <v>30500</v>
      </c>
      <c r="AW1231" s="1">
        <f t="shared" si="455"/>
        <v>30500</v>
      </c>
      <c r="AX1231" s="1">
        <f t="shared" si="456"/>
        <v>30500</v>
      </c>
      <c r="AY1231" s="1">
        <f t="shared" si="457"/>
        <v>30500</v>
      </c>
      <c r="AZ1231" s="1">
        <f t="shared" si="458"/>
        <v>610000</v>
      </c>
      <c r="BA1231" s="1">
        <f t="shared" si="459"/>
        <v>732000</v>
      </c>
      <c r="BB1231">
        <v>5</v>
      </c>
      <c r="BC1231" s="1">
        <f>SUM($BA$5:BA1231)</f>
        <v>447933900</v>
      </c>
      <c r="BD1231" s="1">
        <v>0</v>
      </c>
      <c r="BE1231" s="1">
        <f>SUM($BA$235:BA1231)</f>
        <v>435804000</v>
      </c>
    </row>
    <row r="1232" spans="21:57" x14ac:dyDescent="0.3">
      <c r="U1232" s="2">
        <v>1228</v>
      </c>
      <c r="V1232">
        <v>1.32699999999998</v>
      </c>
      <c r="W1232">
        <f t="shared" si="466"/>
        <v>1.32699999999998</v>
      </c>
      <c r="X1232">
        <f t="shared" si="467"/>
        <v>1.32699999999998</v>
      </c>
      <c r="Y1232">
        <f t="shared" si="468"/>
        <v>1.32699999999998</v>
      </c>
      <c r="Z1232" s="4">
        <f t="shared" si="469"/>
        <v>1281604.95</v>
      </c>
      <c r="AA1232" s="4">
        <f t="shared" si="454"/>
        <v>241447.80422709647</v>
      </c>
      <c r="AB1232" s="4">
        <f t="shared" si="470"/>
        <v>1281610.2579999999</v>
      </c>
      <c r="AC1232" s="4">
        <f>SUM($AB$5:AB1232)</f>
        <v>560280547.02199948</v>
      </c>
      <c r="AD1232">
        <f t="shared" si="471"/>
        <v>0.22926881854537262</v>
      </c>
      <c r="AF1232" s="2">
        <v>1228</v>
      </c>
      <c r="AG1232">
        <f t="shared" si="460"/>
        <v>4.2237499999999253</v>
      </c>
      <c r="AH1232">
        <f t="shared" si="461"/>
        <v>4.2237499999999253</v>
      </c>
      <c r="AI1232">
        <f t="shared" si="462"/>
        <v>4.2237499999999253</v>
      </c>
      <c r="AJ1232">
        <f t="shared" si="463"/>
        <v>4.2237499999999253</v>
      </c>
      <c r="AK1232">
        <f t="shared" si="464"/>
        <v>16.894999999999701</v>
      </c>
      <c r="AL1232">
        <v>33.789999999999402</v>
      </c>
      <c r="AM1232">
        <f>SUM($AL$5:AL1232)</f>
        <v>30782.799999999705</v>
      </c>
      <c r="AU1232" s="2">
        <v>1228</v>
      </c>
      <c r="AV1232" s="1">
        <f t="shared" si="465"/>
        <v>30500</v>
      </c>
      <c r="AW1232" s="1">
        <f t="shared" si="455"/>
        <v>30500</v>
      </c>
      <c r="AX1232" s="1">
        <f t="shared" si="456"/>
        <v>30500</v>
      </c>
      <c r="AY1232" s="1">
        <f t="shared" si="457"/>
        <v>30500</v>
      </c>
      <c r="AZ1232" s="1">
        <f t="shared" si="458"/>
        <v>610000</v>
      </c>
      <c r="BA1232" s="1">
        <f t="shared" si="459"/>
        <v>732000</v>
      </c>
      <c r="BB1232">
        <v>5</v>
      </c>
      <c r="BC1232" s="1">
        <f>SUM($BA$5:BA1232)</f>
        <v>448665900</v>
      </c>
      <c r="BD1232" s="1">
        <v>0</v>
      </c>
      <c r="BE1232" s="1">
        <f>SUM($BA$235:BA1232)</f>
        <v>436536000</v>
      </c>
    </row>
    <row r="1233" spans="21:57" x14ac:dyDescent="0.3">
      <c r="U1233" s="2">
        <v>1229</v>
      </c>
      <c r="V1233">
        <v>1.3279999999999801</v>
      </c>
      <c r="W1233">
        <f t="shared" si="466"/>
        <v>1.3279999999999801</v>
      </c>
      <c r="X1233">
        <f t="shared" si="467"/>
        <v>1.3279999999999801</v>
      </c>
      <c r="Y1233">
        <f t="shared" si="468"/>
        <v>1.3279999999999801</v>
      </c>
      <c r="Z1233" s="4">
        <f t="shared" si="469"/>
        <v>1283853.31</v>
      </c>
      <c r="AA1233" s="4">
        <f t="shared" si="454"/>
        <v>241689.25203132353</v>
      </c>
      <c r="AB1233" s="4">
        <f t="shared" si="470"/>
        <v>1283858.622</v>
      </c>
      <c r="AC1233" s="4">
        <f>SUM($AB$5:AB1233)</f>
        <v>561564405.64399946</v>
      </c>
      <c r="AD1233">
        <f t="shared" si="471"/>
        <v>0.22914567154328994</v>
      </c>
      <c r="AF1233" s="2">
        <v>1229</v>
      </c>
      <c r="AG1233">
        <f t="shared" si="460"/>
        <v>4.224999999999925</v>
      </c>
      <c r="AH1233">
        <f t="shared" si="461"/>
        <v>4.224999999999925</v>
      </c>
      <c r="AI1233">
        <f t="shared" si="462"/>
        <v>4.224999999999925</v>
      </c>
      <c r="AJ1233">
        <f t="shared" si="463"/>
        <v>4.224999999999925</v>
      </c>
      <c r="AK1233">
        <f t="shared" si="464"/>
        <v>16.8999999999997</v>
      </c>
      <c r="AL1233">
        <v>33.7999999999994</v>
      </c>
      <c r="AM1233">
        <f>SUM($AL$5:AL1233)</f>
        <v>30816.599999999704</v>
      </c>
      <c r="AU1233" s="2">
        <v>1229</v>
      </c>
      <c r="AV1233" s="1">
        <f t="shared" si="465"/>
        <v>30500</v>
      </c>
      <c r="AW1233" s="1">
        <f t="shared" si="455"/>
        <v>30500</v>
      </c>
      <c r="AX1233" s="1">
        <f t="shared" si="456"/>
        <v>30500</v>
      </c>
      <c r="AY1233" s="1">
        <f t="shared" si="457"/>
        <v>30500</v>
      </c>
      <c r="AZ1233" s="1">
        <f t="shared" si="458"/>
        <v>610000</v>
      </c>
      <c r="BA1233" s="1">
        <f t="shared" si="459"/>
        <v>732000</v>
      </c>
      <c r="BB1233">
        <v>5</v>
      </c>
      <c r="BC1233" s="1">
        <f>SUM($BA$5:BA1233)</f>
        <v>449397900</v>
      </c>
      <c r="BD1233" s="1">
        <v>0</v>
      </c>
      <c r="BE1233" s="1">
        <f>SUM($BA$235:BA1233)</f>
        <v>437268000</v>
      </c>
    </row>
    <row r="1234" spans="21:57" x14ac:dyDescent="0.3">
      <c r="U1234" s="2">
        <v>1230</v>
      </c>
      <c r="V1234">
        <v>1.32899999999998</v>
      </c>
      <c r="W1234">
        <f t="shared" si="466"/>
        <v>1.32899999999998</v>
      </c>
      <c r="X1234">
        <f t="shared" si="467"/>
        <v>1.32899999999998</v>
      </c>
      <c r="Y1234">
        <f t="shared" si="468"/>
        <v>1.32899999999998</v>
      </c>
      <c r="Z1234" s="4">
        <f t="shared" si="469"/>
        <v>1286104.8899999999</v>
      </c>
      <c r="AA1234" s="4">
        <f t="shared" si="454"/>
        <v>241930.94128335483</v>
      </c>
      <c r="AB1234" s="4">
        <f t="shared" si="470"/>
        <v>1286110.206</v>
      </c>
      <c r="AC1234" s="4">
        <f>SUM($AB$5:AB1234)</f>
        <v>562850515.84999943</v>
      </c>
      <c r="AD1234">
        <f t="shared" si="471"/>
        <v>0.22902274308590928</v>
      </c>
      <c r="AF1234" s="2">
        <v>1230</v>
      </c>
      <c r="AG1234">
        <f t="shared" si="460"/>
        <v>4.2262499999999248</v>
      </c>
      <c r="AH1234">
        <f t="shared" si="461"/>
        <v>4.2262499999999248</v>
      </c>
      <c r="AI1234">
        <f t="shared" si="462"/>
        <v>4.2262499999999248</v>
      </c>
      <c r="AJ1234">
        <f t="shared" si="463"/>
        <v>4.2262499999999248</v>
      </c>
      <c r="AK1234">
        <f t="shared" si="464"/>
        <v>16.904999999999699</v>
      </c>
      <c r="AL1234">
        <v>33.809999999999398</v>
      </c>
      <c r="AM1234">
        <f>SUM($AL$5:AL1234)</f>
        <v>30850.409999999702</v>
      </c>
      <c r="AU1234" s="2">
        <v>1230</v>
      </c>
      <c r="AV1234" s="1">
        <f t="shared" si="465"/>
        <v>30500</v>
      </c>
      <c r="AW1234" s="1">
        <f t="shared" si="455"/>
        <v>30500</v>
      </c>
      <c r="AX1234" s="1">
        <f t="shared" si="456"/>
        <v>30500</v>
      </c>
      <c r="AY1234" s="1">
        <f t="shared" si="457"/>
        <v>30500</v>
      </c>
      <c r="AZ1234" s="1">
        <f t="shared" si="458"/>
        <v>610000</v>
      </c>
      <c r="BA1234" s="1">
        <f t="shared" si="459"/>
        <v>732000</v>
      </c>
      <c r="BB1234">
        <v>5</v>
      </c>
      <c r="BC1234" s="1">
        <f>SUM($BA$5:BA1234)</f>
        <v>450129900</v>
      </c>
      <c r="BD1234" s="1">
        <v>0</v>
      </c>
      <c r="BE1234" s="1">
        <f>SUM($BA$235:BA1234)</f>
        <v>438000000</v>
      </c>
    </row>
    <row r="1235" spans="21:57" x14ac:dyDescent="0.3">
      <c r="U1235" s="2">
        <v>1231</v>
      </c>
      <c r="V1235">
        <v>1.3299999999999801</v>
      </c>
      <c r="W1235">
        <f t="shared" si="466"/>
        <v>1.3299999999999801</v>
      </c>
      <c r="X1235">
        <f t="shared" si="467"/>
        <v>1.3299999999999801</v>
      </c>
      <c r="Y1235">
        <f t="shared" si="468"/>
        <v>1.3299999999999801</v>
      </c>
      <c r="Z1235" s="4">
        <f t="shared" si="469"/>
        <v>1288359.69</v>
      </c>
      <c r="AA1235" s="4">
        <f t="shared" si="454"/>
        <v>242172.87222463815</v>
      </c>
      <c r="AB1235" s="4">
        <f t="shared" si="470"/>
        <v>1288365.01</v>
      </c>
      <c r="AC1235" s="4">
        <f>SUM($AB$5:AB1235)</f>
        <v>564138880.85999942</v>
      </c>
      <c r="AD1235">
        <f t="shared" si="471"/>
        <v>0.2289000318413747</v>
      </c>
      <c r="AF1235" s="2">
        <v>1231</v>
      </c>
      <c r="AG1235">
        <f t="shared" si="460"/>
        <v>4.2274999999999254</v>
      </c>
      <c r="AH1235">
        <f t="shared" si="461"/>
        <v>4.2274999999999254</v>
      </c>
      <c r="AI1235">
        <f t="shared" si="462"/>
        <v>4.2274999999999254</v>
      </c>
      <c r="AJ1235">
        <f t="shared" si="463"/>
        <v>4.2274999999999254</v>
      </c>
      <c r="AK1235">
        <f t="shared" si="464"/>
        <v>16.909999999999702</v>
      </c>
      <c r="AL1235">
        <v>33.819999999999403</v>
      </c>
      <c r="AM1235">
        <f>SUM($AL$5:AL1235)</f>
        <v>30884.229999999701</v>
      </c>
      <c r="AU1235" s="2">
        <v>1231</v>
      </c>
      <c r="AV1235" s="1">
        <f t="shared" si="465"/>
        <v>31000</v>
      </c>
      <c r="AW1235" s="1">
        <f t="shared" si="455"/>
        <v>31000</v>
      </c>
      <c r="AX1235" s="1">
        <f t="shared" si="456"/>
        <v>31000</v>
      </c>
      <c r="AY1235" s="1">
        <f t="shared" si="457"/>
        <v>31000</v>
      </c>
      <c r="AZ1235" s="1">
        <f t="shared" si="458"/>
        <v>620000</v>
      </c>
      <c r="BA1235" s="1">
        <f t="shared" si="459"/>
        <v>744000</v>
      </c>
      <c r="BB1235">
        <v>5</v>
      </c>
      <c r="BC1235" s="1">
        <f>SUM($BA$5:BA1235)</f>
        <v>450873900</v>
      </c>
      <c r="BD1235" s="1">
        <v>0</v>
      </c>
      <c r="BE1235" s="1">
        <f>SUM($BA$235:BA1235)</f>
        <v>438744000</v>
      </c>
    </row>
    <row r="1236" spans="21:57" x14ac:dyDescent="0.3">
      <c r="U1236" s="2">
        <v>1232</v>
      </c>
      <c r="V1236">
        <v>1.33099999999998</v>
      </c>
      <c r="W1236">
        <f t="shared" si="466"/>
        <v>1.33099999999998</v>
      </c>
      <c r="X1236">
        <f t="shared" si="467"/>
        <v>1.33099999999998</v>
      </c>
      <c r="Y1236">
        <f t="shared" si="468"/>
        <v>1.33099999999998</v>
      </c>
      <c r="Z1236" s="4">
        <f t="shared" si="469"/>
        <v>1290617.71</v>
      </c>
      <c r="AA1236" s="4">
        <f t="shared" ref="AA1236:AA1299" si="472">AA1235*1.001</f>
        <v>242415.04509686277</v>
      </c>
      <c r="AB1236" s="4">
        <f t="shared" si="470"/>
        <v>1290623.034</v>
      </c>
      <c r="AC1236" s="4">
        <f>SUM($AB$5:AB1236)</f>
        <v>565429503.89399946</v>
      </c>
      <c r="AD1236">
        <f t="shared" si="471"/>
        <v>0.22877753648756732</v>
      </c>
      <c r="AF1236" s="2">
        <v>1232</v>
      </c>
      <c r="AG1236">
        <f t="shared" si="460"/>
        <v>4.2287499999999252</v>
      </c>
      <c r="AH1236">
        <f t="shared" si="461"/>
        <v>4.2287499999999252</v>
      </c>
      <c r="AI1236">
        <f t="shared" si="462"/>
        <v>4.2287499999999252</v>
      </c>
      <c r="AJ1236">
        <f t="shared" si="463"/>
        <v>4.2287499999999252</v>
      </c>
      <c r="AK1236">
        <f t="shared" si="464"/>
        <v>16.914999999999701</v>
      </c>
      <c r="AL1236">
        <v>33.829999999999401</v>
      </c>
      <c r="AM1236">
        <f>SUM($AL$5:AL1236)</f>
        <v>30918.059999999699</v>
      </c>
      <c r="AU1236" s="2">
        <v>1232</v>
      </c>
      <c r="AV1236" s="1">
        <f t="shared" si="465"/>
        <v>31000</v>
      </c>
      <c r="AW1236" s="1">
        <f t="shared" si="455"/>
        <v>31000</v>
      </c>
      <c r="AX1236" s="1">
        <f t="shared" si="456"/>
        <v>31000</v>
      </c>
      <c r="AY1236" s="1">
        <f t="shared" si="457"/>
        <v>31000</v>
      </c>
      <c r="AZ1236" s="1">
        <f t="shared" si="458"/>
        <v>620000</v>
      </c>
      <c r="BA1236" s="1">
        <f t="shared" si="459"/>
        <v>744000</v>
      </c>
      <c r="BB1236">
        <v>5</v>
      </c>
      <c r="BC1236" s="1">
        <f>SUM($BA$5:BA1236)</f>
        <v>451617900</v>
      </c>
      <c r="BD1236" s="1">
        <v>0</v>
      </c>
      <c r="BE1236" s="1">
        <f>SUM($BA$235:BA1236)</f>
        <v>439488000</v>
      </c>
    </row>
    <row r="1237" spans="21:57" x14ac:dyDescent="0.3">
      <c r="U1237" s="2">
        <v>1233</v>
      </c>
      <c r="V1237">
        <v>1.3319999999999801</v>
      </c>
      <c r="W1237">
        <f t="shared" si="466"/>
        <v>1.3319999999999801</v>
      </c>
      <c r="X1237">
        <f t="shared" si="467"/>
        <v>1.3319999999999801</v>
      </c>
      <c r="Y1237">
        <f t="shared" si="468"/>
        <v>1.3319999999999801</v>
      </c>
      <c r="Z1237" s="4">
        <f t="shared" si="469"/>
        <v>1292878.95</v>
      </c>
      <c r="AA1237" s="4">
        <f t="shared" si="472"/>
        <v>242657.4601419596</v>
      </c>
      <c r="AB1237" s="4">
        <f t="shared" si="470"/>
        <v>1292884.2779999999</v>
      </c>
      <c r="AC1237" s="4">
        <f>SUM($AB$5:AB1237)</f>
        <v>566722388.17199945</v>
      </c>
      <c r="AD1237">
        <f t="shared" si="471"/>
        <v>0.22865525571201412</v>
      </c>
      <c r="AF1237" s="2">
        <v>1233</v>
      </c>
      <c r="AG1237">
        <f t="shared" si="460"/>
        <v>4.2299999999999249</v>
      </c>
      <c r="AH1237">
        <f t="shared" si="461"/>
        <v>4.2299999999999249</v>
      </c>
      <c r="AI1237">
        <f t="shared" si="462"/>
        <v>4.2299999999999249</v>
      </c>
      <c r="AJ1237">
        <f t="shared" si="463"/>
        <v>4.2299999999999249</v>
      </c>
      <c r="AK1237">
        <f t="shared" si="464"/>
        <v>16.9199999999997</v>
      </c>
      <c r="AL1237">
        <v>33.839999999999399</v>
      </c>
      <c r="AM1237">
        <f>SUM($AL$5:AL1237)</f>
        <v>30951.8999999997</v>
      </c>
      <c r="AU1237" s="2">
        <v>1233</v>
      </c>
      <c r="AV1237" s="1">
        <f t="shared" si="465"/>
        <v>31000</v>
      </c>
      <c r="AW1237" s="1">
        <f t="shared" si="455"/>
        <v>31000</v>
      </c>
      <c r="AX1237" s="1">
        <f t="shared" si="456"/>
        <v>31000</v>
      </c>
      <c r="AY1237" s="1">
        <f t="shared" si="457"/>
        <v>31000</v>
      </c>
      <c r="AZ1237" s="1">
        <f t="shared" si="458"/>
        <v>620000</v>
      </c>
      <c r="BA1237" s="1">
        <f t="shared" si="459"/>
        <v>744000</v>
      </c>
      <c r="BB1237">
        <v>5</v>
      </c>
      <c r="BC1237" s="1">
        <f>SUM($BA$5:BA1237)</f>
        <v>452361900</v>
      </c>
      <c r="BD1237" s="1">
        <v>0</v>
      </c>
      <c r="BE1237" s="1">
        <f>SUM($BA$235:BA1237)</f>
        <v>440232000</v>
      </c>
    </row>
    <row r="1238" spans="21:57" x14ac:dyDescent="0.3">
      <c r="U1238" s="2">
        <v>1234</v>
      </c>
      <c r="V1238">
        <v>1.33299999999998</v>
      </c>
      <c r="W1238">
        <f t="shared" si="466"/>
        <v>1.33299999999998</v>
      </c>
      <c r="X1238">
        <f t="shared" si="467"/>
        <v>1.33299999999998</v>
      </c>
      <c r="Y1238">
        <f t="shared" si="468"/>
        <v>1.33299999999998</v>
      </c>
      <c r="Z1238" s="4">
        <f t="shared" si="469"/>
        <v>1295143.43</v>
      </c>
      <c r="AA1238" s="4">
        <f t="shared" si="472"/>
        <v>242900.11760210153</v>
      </c>
      <c r="AB1238" s="4">
        <f t="shared" si="470"/>
        <v>1295148.7619999999</v>
      </c>
      <c r="AC1238" s="4">
        <f>SUM($AB$5:AB1238)</f>
        <v>568017536.93399942</v>
      </c>
      <c r="AD1238">
        <f t="shared" si="471"/>
        <v>0.22853319174094264</v>
      </c>
      <c r="AF1238" s="2">
        <v>1234</v>
      </c>
      <c r="AG1238">
        <f t="shared" si="460"/>
        <v>4.2312499999999247</v>
      </c>
      <c r="AH1238">
        <f t="shared" si="461"/>
        <v>4.2312499999999247</v>
      </c>
      <c r="AI1238">
        <f t="shared" si="462"/>
        <v>4.2312499999999247</v>
      </c>
      <c r="AJ1238">
        <f t="shared" si="463"/>
        <v>4.2312499999999247</v>
      </c>
      <c r="AK1238">
        <f t="shared" si="464"/>
        <v>16.924999999999699</v>
      </c>
      <c r="AL1238">
        <v>33.849999999999397</v>
      </c>
      <c r="AM1238">
        <f>SUM($AL$5:AL1238)</f>
        <v>30985.749999999698</v>
      </c>
      <c r="AU1238" s="2">
        <v>1234</v>
      </c>
      <c r="AV1238" s="1">
        <f t="shared" si="465"/>
        <v>31000</v>
      </c>
      <c r="AW1238" s="1">
        <f t="shared" si="455"/>
        <v>31000</v>
      </c>
      <c r="AX1238" s="1">
        <f t="shared" si="456"/>
        <v>31000</v>
      </c>
      <c r="AY1238" s="1">
        <f t="shared" si="457"/>
        <v>31000</v>
      </c>
      <c r="AZ1238" s="1">
        <f t="shared" si="458"/>
        <v>620000</v>
      </c>
      <c r="BA1238" s="1">
        <f t="shared" si="459"/>
        <v>744000</v>
      </c>
      <c r="BB1238">
        <v>5</v>
      </c>
      <c r="BC1238" s="1">
        <f>SUM($BA$5:BA1238)</f>
        <v>453105900</v>
      </c>
      <c r="BD1238" s="1">
        <v>0</v>
      </c>
      <c r="BE1238" s="1">
        <f>SUM($BA$235:BA1238)</f>
        <v>440976000</v>
      </c>
    </row>
    <row r="1239" spans="21:57" x14ac:dyDescent="0.3">
      <c r="U1239" s="2">
        <v>1235</v>
      </c>
      <c r="V1239">
        <v>1.3339999999999801</v>
      </c>
      <c r="W1239">
        <f t="shared" si="466"/>
        <v>1.3339999999999801</v>
      </c>
      <c r="X1239">
        <f t="shared" si="467"/>
        <v>1.3339999999999801</v>
      </c>
      <c r="Y1239">
        <f t="shared" si="468"/>
        <v>1.3339999999999801</v>
      </c>
      <c r="Z1239" s="4">
        <f t="shared" si="469"/>
        <v>1297411.1499999999</v>
      </c>
      <c r="AA1239" s="4">
        <f t="shared" si="472"/>
        <v>243143.01771970361</v>
      </c>
      <c r="AB1239" s="4">
        <f t="shared" si="470"/>
        <v>1297416.4859999998</v>
      </c>
      <c r="AC1239" s="4">
        <f>SUM($AB$5:AB1239)</f>
        <v>569314953.41999936</v>
      </c>
      <c r="AD1239">
        <f t="shared" si="471"/>
        <v>0.22841134324884313</v>
      </c>
      <c r="AF1239" s="2">
        <v>1235</v>
      </c>
      <c r="AG1239">
        <f t="shared" si="460"/>
        <v>4.2324999999999253</v>
      </c>
      <c r="AH1239">
        <f t="shared" si="461"/>
        <v>4.2324999999999253</v>
      </c>
      <c r="AI1239">
        <f t="shared" si="462"/>
        <v>4.2324999999999253</v>
      </c>
      <c r="AJ1239">
        <f t="shared" si="463"/>
        <v>4.2324999999999253</v>
      </c>
      <c r="AK1239">
        <f t="shared" si="464"/>
        <v>16.929999999999701</v>
      </c>
      <c r="AL1239">
        <v>33.859999999999403</v>
      </c>
      <c r="AM1239">
        <f>SUM($AL$5:AL1239)</f>
        <v>31019.609999999699</v>
      </c>
      <c r="AU1239" s="2">
        <v>1235</v>
      </c>
      <c r="AV1239" s="1">
        <f t="shared" si="465"/>
        <v>31000</v>
      </c>
      <c r="AW1239" s="1">
        <f t="shared" si="455"/>
        <v>31000</v>
      </c>
      <c r="AX1239" s="1">
        <f t="shared" si="456"/>
        <v>31000</v>
      </c>
      <c r="AY1239" s="1">
        <f t="shared" si="457"/>
        <v>31000</v>
      </c>
      <c r="AZ1239" s="1">
        <f t="shared" si="458"/>
        <v>620000</v>
      </c>
      <c r="BA1239" s="1">
        <f t="shared" si="459"/>
        <v>744000</v>
      </c>
      <c r="BB1239">
        <v>5</v>
      </c>
      <c r="BC1239" s="1">
        <f>SUM($BA$5:BA1239)</f>
        <v>453849900</v>
      </c>
      <c r="BD1239" s="1">
        <v>0</v>
      </c>
      <c r="BE1239" s="1">
        <f>SUM($BA$235:BA1239)</f>
        <v>441720000</v>
      </c>
    </row>
    <row r="1240" spans="21:57" x14ac:dyDescent="0.3">
      <c r="U1240" s="2">
        <v>1236</v>
      </c>
      <c r="V1240">
        <v>1.33499999999998</v>
      </c>
      <c r="W1240">
        <f t="shared" si="466"/>
        <v>1.33499999999998</v>
      </c>
      <c r="X1240">
        <f t="shared" si="467"/>
        <v>1.33499999999998</v>
      </c>
      <c r="Y1240">
        <f t="shared" si="468"/>
        <v>1.33499999999998</v>
      </c>
      <c r="Z1240" s="4">
        <f t="shared" si="469"/>
        <v>1299682.1000000001</v>
      </c>
      <c r="AA1240" s="4">
        <f t="shared" si="472"/>
        <v>243386.16073742328</v>
      </c>
      <c r="AB1240" s="4">
        <f t="shared" si="470"/>
        <v>1299687.4400000002</v>
      </c>
      <c r="AC1240" s="4">
        <f>SUM($AB$5:AB1240)</f>
        <v>570614640.85999942</v>
      </c>
      <c r="AD1240">
        <f t="shared" si="471"/>
        <v>0.22828970716341643</v>
      </c>
      <c r="AF1240" s="2">
        <v>1236</v>
      </c>
      <c r="AG1240">
        <f t="shared" si="460"/>
        <v>4.2337499999999251</v>
      </c>
      <c r="AH1240">
        <f t="shared" si="461"/>
        <v>4.2337499999999251</v>
      </c>
      <c r="AI1240">
        <f t="shared" si="462"/>
        <v>4.2337499999999251</v>
      </c>
      <c r="AJ1240">
        <f t="shared" si="463"/>
        <v>4.2337499999999251</v>
      </c>
      <c r="AK1240">
        <f t="shared" si="464"/>
        <v>16.9349999999997</v>
      </c>
      <c r="AL1240">
        <v>33.869999999999401</v>
      </c>
      <c r="AM1240">
        <f>SUM($AL$5:AL1240)</f>
        <v>31053.479999999698</v>
      </c>
      <c r="AU1240" s="2">
        <v>1236</v>
      </c>
      <c r="AV1240" s="1">
        <f t="shared" si="465"/>
        <v>31000</v>
      </c>
      <c r="AW1240" s="1">
        <f t="shared" ref="AW1240:AW1303" si="473">AV1240</f>
        <v>31000</v>
      </c>
      <c r="AX1240" s="1">
        <f t="shared" ref="AX1240:AX1303" si="474">AV1240</f>
        <v>31000</v>
      </c>
      <c r="AY1240" s="1">
        <f t="shared" ref="AY1240:AY1303" si="475">AV1240</f>
        <v>31000</v>
      </c>
      <c r="AZ1240" s="1">
        <f t="shared" ref="AZ1240:AZ1303" si="476">ROUNDUP(SUM(AV1240:AY1240)*BB1240,-1)</f>
        <v>620000</v>
      </c>
      <c r="BA1240" s="1">
        <f t="shared" ref="BA1240:BA1303" si="477">SUM(AV1240:AZ1240)</f>
        <v>744000</v>
      </c>
      <c r="BB1240">
        <v>5</v>
      </c>
      <c r="BC1240" s="1">
        <f>SUM($BA$5:BA1240)</f>
        <v>454593900</v>
      </c>
      <c r="BD1240" s="1">
        <v>0</v>
      </c>
      <c r="BE1240" s="1">
        <f>SUM($BA$235:BA1240)</f>
        <v>442464000</v>
      </c>
    </row>
    <row r="1241" spans="21:57" x14ac:dyDescent="0.3">
      <c r="U1241" s="2">
        <v>1237</v>
      </c>
      <c r="V1241">
        <v>1.3359999999999801</v>
      </c>
      <c r="W1241">
        <f t="shared" si="466"/>
        <v>1.3359999999999801</v>
      </c>
      <c r="X1241">
        <f t="shared" si="467"/>
        <v>1.3359999999999801</v>
      </c>
      <c r="Y1241">
        <f t="shared" si="468"/>
        <v>1.3359999999999801</v>
      </c>
      <c r="Z1241" s="4">
        <f t="shared" si="469"/>
        <v>1301956.3</v>
      </c>
      <c r="AA1241" s="4">
        <f t="shared" si="472"/>
        <v>243629.54689816068</v>
      </c>
      <c r="AB1241" s="4">
        <f t="shared" si="470"/>
        <v>1301961.6440000001</v>
      </c>
      <c r="AC1241" s="4">
        <f>SUM($AB$5:AB1241)</f>
        <v>571916602.50399947</v>
      </c>
      <c r="AD1241">
        <f t="shared" si="471"/>
        <v>0.22816828569940081</v>
      </c>
      <c r="AF1241" s="2">
        <v>1237</v>
      </c>
      <c r="AG1241">
        <f t="shared" si="460"/>
        <v>4.2349999999999248</v>
      </c>
      <c r="AH1241">
        <f t="shared" si="461"/>
        <v>4.2349999999999248</v>
      </c>
      <c r="AI1241">
        <f t="shared" si="462"/>
        <v>4.2349999999999248</v>
      </c>
      <c r="AJ1241">
        <f t="shared" si="463"/>
        <v>4.2349999999999248</v>
      </c>
      <c r="AK1241">
        <f t="shared" si="464"/>
        <v>16.939999999999699</v>
      </c>
      <c r="AL1241">
        <v>33.879999999999399</v>
      </c>
      <c r="AM1241">
        <f>SUM($AL$5:AL1241)</f>
        <v>31087.359999999699</v>
      </c>
      <c r="AU1241" s="2">
        <v>1237</v>
      </c>
      <c r="AV1241" s="1">
        <f t="shared" si="465"/>
        <v>31000</v>
      </c>
      <c r="AW1241" s="1">
        <f t="shared" si="473"/>
        <v>31000</v>
      </c>
      <c r="AX1241" s="1">
        <f t="shared" si="474"/>
        <v>31000</v>
      </c>
      <c r="AY1241" s="1">
        <f t="shared" si="475"/>
        <v>31000</v>
      </c>
      <c r="AZ1241" s="1">
        <f t="shared" si="476"/>
        <v>620000</v>
      </c>
      <c r="BA1241" s="1">
        <f t="shared" si="477"/>
        <v>744000</v>
      </c>
      <c r="BB1241">
        <v>5</v>
      </c>
      <c r="BC1241" s="1">
        <f>SUM($BA$5:BA1241)</f>
        <v>455337900</v>
      </c>
      <c r="BD1241" s="1">
        <v>0</v>
      </c>
      <c r="BE1241" s="1">
        <f>SUM($BA$235:BA1241)</f>
        <v>443208000</v>
      </c>
    </row>
    <row r="1242" spans="21:57" x14ac:dyDescent="0.3">
      <c r="U1242" s="2">
        <v>1238</v>
      </c>
      <c r="V1242">
        <v>1.33699999999998</v>
      </c>
      <c r="W1242">
        <f t="shared" si="466"/>
        <v>1.33699999999998</v>
      </c>
      <c r="X1242">
        <f t="shared" si="467"/>
        <v>1.33699999999998</v>
      </c>
      <c r="Y1242">
        <f t="shared" si="468"/>
        <v>1.33699999999998</v>
      </c>
      <c r="Z1242" s="4">
        <f t="shared" si="469"/>
        <v>1304233.75</v>
      </c>
      <c r="AA1242" s="4">
        <f t="shared" si="472"/>
        <v>243873.17644505881</v>
      </c>
      <c r="AB1242" s="4">
        <f t="shared" si="470"/>
        <v>1304239.098</v>
      </c>
      <c r="AC1242" s="4">
        <f>SUM($AB$5:AB1242)</f>
        <v>573220841.60199952</v>
      </c>
      <c r="AD1242">
        <f t="shared" si="471"/>
        <v>0.22804707754413003</v>
      </c>
      <c r="AF1242" s="2">
        <v>1238</v>
      </c>
      <c r="AG1242">
        <f t="shared" si="460"/>
        <v>4.2362499999999246</v>
      </c>
      <c r="AH1242">
        <f t="shared" si="461"/>
        <v>4.2362499999999246</v>
      </c>
      <c r="AI1242">
        <f t="shared" si="462"/>
        <v>4.2362499999999246</v>
      </c>
      <c r="AJ1242">
        <f t="shared" si="463"/>
        <v>4.2362499999999246</v>
      </c>
      <c r="AK1242">
        <f t="shared" si="464"/>
        <v>16.944999999999698</v>
      </c>
      <c r="AL1242">
        <v>33.889999999999397</v>
      </c>
      <c r="AM1242">
        <f>SUM($AL$5:AL1242)</f>
        <v>31121.249999999698</v>
      </c>
      <c r="AU1242" s="2">
        <v>1238</v>
      </c>
      <c r="AV1242" s="1">
        <f t="shared" si="465"/>
        <v>31000</v>
      </c>
      <c r="AW1242" s="1">
        <f t="shared" si="473"/>
        <v>31000</v>
      </c>
      <c r="AX1242" s="1">
        <f t="shared" si="474"/>
        <v>31000</v>
      </c>
      <c r="AY1242" s="1">
        <f t="shared" si="475"/>
        <v>31000</v>
      </c>
      <c r="AZ1242" s="1">
        <f t="shared" si="476"/>
        <v>620000</v>
      </c>
      <c r="BA1242" s="1">
        <f t="shared" si="477"/>
        <v>744000</v>
      </c>
      <c r="BB1242">
        <v>5</v>
      </c>
      <c r="BC1242" s="1">
        <f>SUM($BA$5:BA1242)</f>
        <v>456081900</v>
      </c>
      <c r="BD1242" s="1">
        <v>0</v>
      </c>
      <c r="BE1242" s="1">
        <f>SUM($BA$235:BA1242)</f>
        <v>443952000</v>
      </c>
    </row>
    <row r="1243" spans="21:57" x14ac:dyDescent="0.3">
      <c r="U1243" s="2">
        <v>1239</v>
      </c>
      <c r="V1243">
        <v>1.3379999999999801</v>
      </c>
      <c r="W1243">
        <f t="shared" si="466"/>
        <v>1.3379999999999801</v>
      </c>
      <c r="X1243">
        <f t="shared" si="467"/>
        <v>1.3379999999999801</v>
      </c>
      <c r="Y1243">
        <f t="shared" si="468"/>
        <v>1.3379999999999801</v>
      </c>
      <c r="Z1243" s="4">
        <f t="shared" si="469"/>
        <v>1306514.45</v>
      </c>
      <c r="AA1243" s="4">
        <f t="shared" si="472"/>
        <v>244117.04962150383</v>
      </c>
      <c r="AB1243" s="4">
        <f t="shared" si="470"/>
        <v>1306519.8019999999</v>
      </c>
      <c r="AC1243" s="4">
        <f>SUM($AB$5:AB1243)</f>
        <v>574527361.40399957</v>
      </c>
      <c r="AD1243">
        <f t="shared" si="471"/>
        <v>0.22792608139450601</v>
      </c>
      <c r="AF1243" s="2">
        <v>1239</v>
      </c>
      <c r="AG1243">
        <f t="shared" si="460"/>
        <v>4.2374999999999252</v>
      </c>
      <c r="AH1243">
        <f t="shared" si="461"/>
        <v>4.2374999999999252</v>
      </c>
      <c r="AI1243">
        <f t="shared" si="462"/>
        <v>4.2374999999999252</v>
      </c>
      <c r="AJ1243">
        <f t="shared" si="463"/>
        <v>4.2374999999999252</v>
      </c>
      <c r="AK1243">
        <f t="shared" si="464"/>
        <v>16.949999999999701</v>
      </c>
      <c r="AL1243">
        <v>33.899999999999402</v>
      </c>
      <c r="AM1243">
        <f>SUM($AL$5:AL1243)</f>
        <v>31155.149999999696</v>
      </c>
      <c r="AU1243" s="2">
        <v>1239</v>
      </c>
      <c r="AV1243" s="1">
        <f t="shared" si="465"/>
        <v>31000</v>
      </c>
      <c r="AW1243" s="1">
        <f t="shared" si="473"/>
        <v>31000</v>
      </c>
      <c r="AX1243" s="1">
        <f t="shared" si="474"/>
        <v>31000</v>
      </c>
      <c r="AY1243" s="1">
        <f t="shared" si="475"/>
        <v>31000</v>
      </c>
      <c r="AZ1243" s="1">
        <f t="shared" si="476"/>
        <v>620000</v>
      </c>
      <c r="BA1243" s="1">
        <f t="shared" si="477"/>
        <v>744000</v>
      </c>
      <c r="BB1243">
        <v>5</v>
      </c>
      <c r="BC1243" s="1">
        <f>SUM($BA$5:BA1243)</f>
        <v>456825900</v>
      </c>
      <c r="BD1243" s="1">
        <v>0</v>
      </c>
      <c r="BE1243" s="1">
        <f>SUM($BA$235:BA1243)</f>
        <v>444696000</v>
      </c>
    </row>
    <row r="1244" spans="21:57" x14ac:dyDescent="0.3">
      <c r="U1244" s="2">
        <v>1240</v>
      </c>
      <c r="V1244">
        <v>1.33899999999998</v>
      </c>
      <c r="W1244">
        <f t="shared" si="466"/>
        <v>1.33899999999998</v>
      </c>
      <c r="X1244">
        <f t="shared" si="467"/>
        <v>1.33899999999998</v>
      </c>
      <c r="Y1244">
        <f t="shared" si="468"/>
        <v>1.33899999999998</v>
      </c>
      <c r="Z1244" s="4">
        <f t="shared" si="469"/>
        <v>1308798.4099999999</v>
      </c>
      <c r="AA1244" s="4">
        <f t="shared" si="472"/>
        <v>244361.16667112531</v>
      </c>
      <c r="AB1244" s="4">
        <f t="shared" si="470"/>
        <v>1308803.7659999998</v>
      </c>
      <c r="AC1244" s="4">
        <f>SUM($AB$5:AB1244)</f>
        <v>575836165.1699996</v>
      </c>
      <c r="AD1244">
        <f t="shared" si="471"/>
        <v>0.22780529769751037</v>
      </c>
      <c r="AF1244" s="2">
        <v>1240</v>
      </c>
      <c r="AG1244">
        <f t="shared" si="460"/>
        <v>4.238749999999925</v>
      </c>
      <c r="AH1244">
        <f t="shared" si="461"/>
        <v>4.238749999999925</v>
      </c>
      <c r="AI1244">
        <f t="shared" si="462"/>
        <v>4.238749999999925</v>
      </c>
      <c r="AJ1244">
        <f t="shared" si="463"/>
        <v>4.238749999999925</v>
      </c>
      <c r="AK1244">
        <f t="shared" si="464"/>
        <v>16.9549999999997</v>
      </c>
      <c r="AL1244">
        <v>33.9099999999994</v>
      </c>
      <c r="AM1244">
        <f>SUM($AL$5:AL1244)</f>
        <v>31189.059999999696</v>
      </c>
      <c r="AU1244" s="2">
        <v>1240</v>
      </c>
      <c r="AV1244" s="1">
        <f t="shared" si="465"/>
        <v>31000</v>
      </c>
      <c r="AW1244" s="1">
        <f t="shared" si="473"/>
        <v>31000</v>
      </c>
      <c r="AX1244" s="1">
        <f t="shared" si="474"/>
        <v>31000</v>
      </c>
      <c r="AY1244" s="1">
        <f t="shared" si="475"/>
        <v>31000</v>
      </c>
      <c r="AZ1244" s="1">
        <f t="shared" si="476"/>
        <v>620000</v>
      </c>
      <c r="BA1244" s="1">
        <f t="shared" si="477"/>
        <v>744000</v>
      </c>
      <c r="BB1244">
        <v>5</v>
      </c>
      <c r="BC1244" s="1">
        <f>SUM($BA$5:BA1244)</f>
        <v>457569900</v>
      </c>
      <c r="BD1244" s="1">
        <v>0</v>
      </c>
      <c r="BE1244" s="1">
        <f>SUM($BA$235:BA1244)</f>
        <v>445440000</v>
      </c>
    </row>
    <row r="1245" spans="21:57" x14ac:dyDescent="0.3">
      <c r="U1245" s="2">
        <v>1241</v>
      </c>
      <c r="V1245">
        <v>1.3399999999999801</v>
      </c>
      <c r="W1245">
        <f t="shared" si="466"/>
        <v>1.3399999999999801</v>
      </c>
      <c r="X1245">
        <f t="shared" si="467"/>
        <v>1.3399999999999801</v>
      </c>
      <c r="Y1245">
        <f t="shared" si="468"/>
        <v>1.3399999999999801</v>
      </c>
      <c r="Z1245" s="4">
        <f t="shared" si="469"/>
        <v>1311085.6300000001</v>
      </c>
      <c r="AA1245" s="4">
        <f t="shared" si="472"/>
        <v>244605.5278377964</v>
      </c>
      <c r="AB1245" s="4">
        <f t="shared" si="470"/>
        <v>1311090.9900000002</v>
      </c>
      <c r="AC1245" s="4">
        <f>SUM($AB$5:AB1245)</f>
        <v>577147256.15999961</v>
      </c>
      <c r="AD1245">
        <f t="shared" si="471"/>
        <v>0.22768472515319466</v>
      </c>
      <c r="AF1245" s="2">
        <v>1241</v>
      </c>
      <c r="AG1245">
        <f t="shared" si="460"/>
        <v>4.2399999999999247</v>
      </c>
      <c r="AH1245">
        <f t="shared" si="461"/>
        <v>4.2399999999999247</v>
      </c>
      <c r="AI1245">
        <f t="shared" si="462"/>
        <v>4.2399999999999247</v>
      </c>
      <c r="AJ1245">
        <f t="shared" si="463"/>
        <v>4.2399999999999247</v>
      </c>
      <c r="AK1245">
        <f t="shared" si="464"/>
        <v>16.959999999999699</v>
      </c>
      <c r="AL1245">
        <v>33.919999999999398</v>
      </c>
      <c r="AM1245">
        <f>SUM($AL$5:AL1245)</f>
        <v>31222.979999999694</v>
      </c>
      <c r="AU1245" s="2">
        <v>1241</v>
      </c>
      <c r="AV1245" s="1">
        <f t="shared" si="465"/>
        <v>31000</v>
      </c>
      <c r="AW1245" s="1">
        <f t="shared" si="473"/>
        <v>31000</v>
      </c>
      <c r="AX1245" s="1">
        <f t="shared" si="474"/>
        <v>31000</v>
      </c>
      <c r="AY1245" s="1">
        <f t="shared" si="475"/>
        <v>31000</v>
      </c>
      <c r="AZ1245" s="1">
        <f t="shared" si="476"/>
        <v>620000</v>
      </c>
      <c r="BA1245" s="1">
        <f t="shared" si="477"/>
        <v>744000</v>
      </c>
      <c r="BB1245">
        <v>5</v>
      </c>
      <c r="BC1245" s="1">
        <f>SUM($BA$5:BA1245)</f>
        <v>458313900</v>
      </c>
      <c r="BD1245" s="1">
        <v>0</v>
      </c>
      <c r="BE1245" s="1">
        <f>SUM($BA$235:BA1245)</f>
        <v>446184000</v>
      </c>
    </row>
    <row r="1246" spans="21:57" x14ac:dyDescent="0.3">
      <c r="U1246" s="2">
        <v>1242</v>
      </c>
      <c r="V1246">
        <v>1.34099999999998</v>
      </c>
      <c r="W1246">
        <f t="shared" si="466"/>
        <v>1.34099999999998</v>
      </c>
      <c r="X1246">
        <f t="shared" si="467"/>
        <v>1.34099999999998</v>
      </c>
      <c r="Y1246">
        <f t="shared" si="468"/>
        <v>1.34099999999998</v>
      </c>
      <c r="Z1246" s="4">
        <f t="shared" si="469"/>
        <v>1313376.1200000001</v>
      </c>
      <c r="AA1246" s="4">
        <f t="shared" si="472"/>
        <v>244850.13336563416</v>
      </c>
      <c r="AB1246" s="4">
        <f t="shared" si="470"/>
        <v>1313381.4840000002</v>
      </c>
      <c r="AC1246" s="4">
        <f>SUM($AB$5:AB1246)</f>
        <v>578460637.64399958</v>
      </c>
      <c r="AD1246">
        <f t="shared" si="471"/>
        <v>0.22756436420376316</v>
      </c>
      <c r="AF1246" s="2">
        <v>1242</v>
      </c>
      <c r="AG1246">
        <f t="shared" si="460"/>
        <v>4.2412499999999254</v>
      </c>
      <c r="AH1246">
        <f t="shared" si="461"/>
        <v>4.2412499999999254</v>
      </c>
      <c r="AI1246">
        <f t="shared" si="462"/>
        <v>4.2412499999999254</v>
      </c>
      <c r="AJ1246">
        <f t="shared" si="463"/>
        <v>4.2412499999999254</v>
      </c>
      <c r="AK1246">
        <f t="shared" si="464"/>
        <v>16.964999999999701</v>
      </c>
      <c r="AL1246">
        <v>33.929999999999403</v>
      </c>
      <c r="AM1246">
        <f>SUM($AL$5:AL1246)</f>
        <v>31256.909999999694</v>
      </c>
      <c r="AU1246" s="2">
        <v>1242</v>
      </c>
      <c r="AV1246" s="1">
        <f t="shared" si="465"/>
        <v>31000</v>
      </c>
      <c r="AW1246" s="1">
        <f t="shared" si="473"/>
        <v>31000</v>
      </c>
      <c r="AX1246" s="1">
        <f t="shared" si="474"/>
        <v>31000</v>
      </c>
      <c r="AY1246" s="1">
        <f t="shared" si="475"/>
        <v>31000</v>
      </c>
      <c r="AZ1246" s="1">
        <f t="shared" si="476"/>
        <v>620000</v>
      </c>
      <c r="BA1246" s="1">
        <f t="shared" si="477"/>
        <v>744000</v>
      </c>
      <c r="BB1246">
        <v>5</v>
      </c>
      <c r="BC1246" s="1">
        <f>SUM($BA$5:BA1246)</f>
        <v>459057900</v>
      </c>
      <c r="BD1246" s="1">
        <v>0</v>
      </c>
      <c r="BE1246" s="1">
        <f>SUM($BA$235:BA1246)</f>
        <v>446928000</v>
      </c>
    </row>
    <row r="1247" spans="21:57" x14ac:dyDescent="0.3">
      <c r="U1247" s="2">
        <v>1243</v>
      </c>
      <c r="V1247">
        <v>1.3419999999999801</v>
      </c>
      <c r="W1247">
        <f t="shared" si="466"/>
        <v>1.3419999999999801</v>
      </c>
      <c r="X1247">
        <f t="shared" si="467"/>
        <v>1.3419999999999801</v>
      </c>
      <c r="Y1247">
        <f t="shared" si="468"/>
        <v>1.3419999999999801</v>
      </c>
      <c r="Z1247" s="4">
        <f t="shared" si="469"/>
        <v>1315669.8800000001</v>
      </c>
      <c r="AA1247" s="4">
        <f t="shared" si="472"/>
        <v>245094.98349899976</v>
      </c>
      <c r="AB1247" s="4">
        <f t="shared" si="470"/>
        <v>1315675.2480000001</v>
      </c>
      <c r="AC1247" s="4">
        <f>SUM($AB$5:AB1247)</f>
        <v>579776312.8919996</v>
      </c>
      <c r="AD1247">
        <f t="shared" si="471"/>
        <v>0.22744421355247479</v>
      </c>
      <c r="AF1247" s="2">
        <v>1243</v>
      </c>
      <c r="AG1247">
        <f t="shared" si="460"/>
        <v>4.2424999999999251</v>
      </c>
      <c r="AH1247">
        <f t="shared" si="461"/>
        <v>4.2424999999999251</v>
      </c>
      <c r="AI1247">
        <f t="shared" si="462"/>
        <v>4.2424999999999251</v>
      </c>
      <c r="AJ1247">
        <f t="shared" si="463"/>
        <v>4.2424999999999251</v>
      </c>
      <c r="AK1247">
        <f t="shared" si="464"/>
        <v>16.9699999999997</v>
      </c>
      <c r="AL1247">
        <v>33.939999999999401</v>
      </c>
      <c r="AM1247">
        <f>SUM($AL$5:AL1247)</f>
        <v>31290.849999999693</v>
      </c>
      <c r="AU1247" s="2">
        <v>1243</v>
      </c>
      <c r="AV1247" s="1">
        <f t="shared" si="465"/>
        <v>31000</v>
      </c>
      <c r="AW1247" s="1">
        <f t="shared" si="473"/>
        <v>31000</v>
      </c>
      <c r="AX1247" s="1">
        <f t="shared" si="474"/>
        <v>31000</v>
      </c>
      <c r="AY1247" s="1">
        <f t="shared" si="475"/>
        <v>31000</v>
      </c>
      <c r="AZ1247" s="1">
        <f t="shared" si="476"/>
        <v>620000</v>
      </c>
      <c r="BA1247" s="1">
        <f t="shared" si="477"/>
        <v>744000</v>
      </c>
      <c r="BB1247">
        <v>5</v>
      </c>
      <c r="BC1247" s="1">
        <f>SUM($BA$5:BA1247)</f>
        <v>459801900</v>
      </c>
      <c r="BD1247" s="1">
        <v>0</v>
      </c>
      <c r="BE1247" s="1">
        <f>SUM($BA$235:BA1247)</f>
        <v>447672000</v>
      </c>
    </row>
    <row r="1248" spans="21:57" x14ac:dyDescent="0.3">
      <c r="U1248" s="2">
        <v>1244</v>
      </c>
      <c r="V1248">
        <v>1.34299999999998</v>
      </c>
      <c r="W1248">
        <f t="shared" si="466"/>
        <v>1.34299999999998</v>
      </c>
      <c r="X1248">
        <f t="shared" si="467"/>
        <v>1.34299999999998</v>
      </c>
      <c r="Y1248">
        <f t="shared" si="468"/>
        <v>1.34299999999998</v>
      </c>
      <c r="Z1248" s="4">
        <f t="shared" si="469"/>
        <v>1317966.9099999999</v>
      </c>
      <c r="AA1248" s="4">
        <f t="shared" si="472"/>
        <v>245340.07848249873</v>
      </c>
      <c r="AB1248" s="4">
        <f t="shared" si="470"/>
        <v>1317972.2819999999</v>
      </c>
      <c r="AC1248" s="4">
        <f>SUM($AB$5:AB1248)</f>
        <v>581094285.17399955</v>
      </c>
      <c r="AD1248">
        <f t="shared" si="471"/>
        <v>0.22732427191199459</v>
      </c>
      <c r="AF1248" s="2">
        <v>1244</v>
      </c>
      <c r="AG1248">
        <f t="shared" si="460"/>
        <v>4.2437499999999249</v>
      </c>
      <c r="AH1248">
        <f t="shared" si="461"/>
        <v>4.2437499999999249</v>
      </c>
      <c r="AI1248">
        <f t="shared" si="462"/>
        <v>4.2437499999999249</v>
      </c>
      <c r="AJ1248">
        <f t="shared" si="463"/>
        <v>4.2437499999999249</v>
      </c>
      <c r="AK1248">
        <f t="shared" si="464"/>
        <v>16.974999999999699</v>
      </c>
      <c r="AL1248">
        <v>33.949999999999399</v>
      </c>
      <c r="AM1248">
        <f>SUM($AL$5:AL1248)</f>
        <v>31324.799999999694</v>
      </c>
      <c r="AU1248" s="2">
        <v>1244</v>
      </c>
      <c r="AV1248" s="1">
        <f t="shared" si="465"/>
        <v>31000</v>
      </c>
      <c r="AW1248" s="1">
        <f t="shared" si="473"/>
        <v>31000</v>
      </c>
      <c r="AX1248" s="1">
        <f t="shared" si="474"/>
        <v>31000</v>
      </c>
      <c r="AY1248" s="1">
        <f t="shared" si="475"/>
        <v>31000</v>
      </c>
      <c r="AZ1248" s="1">
        <f t="shared" si="476"/>
        <v>620000</v>
      </c>
      <c r="BA1248" s="1">
        <f t="shared" si="477"/>
        <v>744000</v>
      </c>
      <c r="BB1248">
        <v>5</v>
      </c>
      <c r="BC1248" s="1">
        <f>SUM($BA$5:BA1248)</f>
        <v>460545900</v>
      </c>
      <c r="BD1248" s="1">
        <v>0</v>
      </c>
      <c r="BE1248" s="1">
        <f>SUM($BA$235:BA1248)</f>
        <v>448416000</v>
      </c>
    </row>
    <row r="1249" spans="21:57" x14ac:dyDescent="0.3">
      <c r="U1249" s="2">
        <v>1245</v>
      </c>
      <c r="V1249">
        <v>1.3439999999999801</v>
      </c>
      <c r="W1249">
        <f t="shared" si="466"/>
        <v>1.3439999999999801</v>
      </c>
      <c r="X1249">
        <f t="shared" si="467"/>
        <v>1.3439999999999801</v>
      </c>
      <c r="Y1249">
        <f t="shared" si="468"/>
        <v>1.3439999999999801</v>
      </c>
      <c r="Z1249" s="4">
        <f t="shared" si="469"/>
        <v>1320267.22</v>
      </c>
      <c r="AA1249" s="4">
        <f t="shared" si="472"/>
        <v>245585.4185609812</v>
      </c>
      <c r="AB1249" s="4">
        <f t="shared" si="470"/>
        <v>1320272.5959999999</v>
      </c>
      <c r="AC1249" s="4">
        <f>SUM($AB$5:AB1249)</f>
        <v>582414557.7699995</v>
      </c>
      <c r="AD1249">
        <f t="shared" si="471"/>
        <v>0.22720453972535992</v>
      </c>
      <c r="AF1249" s="2">
        <v>1245</v>
      </c>
      <c r="AG1249">
        <f t="shared" si="460"/>
        <v>4.2449999999999246</v>
      </c>
      <c r="AH1249">
        <f t="shared" si="461"/>
        <v>4.2449999999999246</v>
      </c>
      <c r="AI1249">
        <f t="shared" si="462"/>
        <v>4.2449999999999246</v>
      </c>
      <c r="AJ1249">
        <f t="shared" si="463"/>
        <v>4.2449999999999246</v>
      </c>
      <c r="AK1249">
        <f t="shared" si="464"/>
        <v>16.979999999999698</v>
      </c>
      <c r="AL1249">
        <v>33.959999999999397</v>
      </c>
      <c r="AM1249">
        <f>SUM($AL$5:AL1249)</f>
        <v>31358.759999999693</v>
      </c>
      <c r="AU1249" s="2">
        <v>1245</v>
      </c>
      <c r="AV1249" s="1">
        <f t="shared" si="465"/>
        <v>31000</v>
      </c>
      <c r="AW1249" s="1">
        <f t="shared" si="473"/>
        <v>31000</v>
      </c>
      <c r="AX1249" s="1">
        <f t="shared" si="474"/>
        <v>31000</v>
      </c>
      <c r="AY1249" s="1">
        <f t="shared" si="475"/>
        <v>31000</v>
      </c>
      <c r="AZ1249" s="1">
        <f t="shared" si="476"/>
        <v>620000</v>
      </c>
      <c r="BA1249" s="1">
        <f t="shared" si="477"/>
        <v>744000</v>
      </c>
      <c r="BB1249">
        <v>5</v>
      </c>
      <c r="BC1249" s="1">
        <f>SUM($BA$5:BA1249)</f>
        <v>461289900</v>
      </c>
      <c r="BD1249" s="1">
        <v>0</v>
      </c>
      <c r="BE1249" s="1">
        <f>SUM($BA$235:BA1249)</f>
        <v>449160000</v>
      </c>
    </row>
    <row r="1250" spans="21:57" x14ac:dyDescent="0.3">
      <c r="U1250" s="2">
        <v>1246</v>
      </c>
      <c r="V1250">
        <v>1.34499999999998</v>
      </c>
      <c r="W1250">
        <f t="shared" si="466"/>
        <v>1.34499999999998</v>
      </c>
      <c r="X1250">
        <f t="shared" si="467"/>
        <v>1.34499999999998</v>
      </c>
      <c r="Y1250">
        <f t="shared" si="468"/>
        <v>1.34499999999998</v>
      </c>
      <c r="Z1250" s="4">
        <f t="shared" si="469"/>
        <v>1322570.81</v>
      </c>
      <c r="AA1250" s="4">
        <f t="shared" si="472"/>
        <v>245831.00397954215</v>
      </c>
      <c r="AB1250" s="4">
        <f t="shared" si="470"/>
        <v>1322576.19</v>
      </c>
      <c r="AC1250" s="4">
        <f>SUM($AB$5:AB1250)</f>
        <v>583737133.95999956</v>
      </c>
      <c r="AD1250">
        <f t="shared" si="471"/>
        <v>0.22708501570840781</v>
      </c>
      <c r="AF1250" s="2">
        <v>1246</v>
      </c>
      <c r="AG1250">
        <f t="shared" si="460"/>
        <v>4.2462499999999253</v>
      </c>
      <c r="AH1250">
        <f t="shared" si="461"/>
        <v>4.2462499999999253</v>
      </c>
      <c r="AI1250">
        <f t="shared" si="462"/>
        <v>4.2462499999999253</v>
      </c>
      <c r="AJ1250">
        <f t="shared" si="463"/>
        <v>4.2462499999999253</v>
      </c>
      <c r="AK1250">
        <f t="shared" si="464"/>
        <v>16.984999999999701</v>
      </c>
      <c r="AL1250">
        <v>33.969999999999402</v>
      </c>
      <c r="AM1250">
        <f>SUM($AL$5:AL1250)</f>
        <v>31392.729999999694</v>
      </c>
      <c r="AU1250" s="2">
        <v>1246</v>
      </c>
      <c r="AV1250" s="1">
        <f t="shared" si="465"/>
        <v>31000</v>
      </c>
      <c r="AW1250" s="1">
        <f t="shared" si="473"/>
        <v>31000</v>
      </c>
      <c r="AX1250" s="1">
        <f t="shared" si="474"/>
        <v>31000</v>
      </c>
      <c r="AY1250" s="1">
        <f t="shared" si="475"/>
        <v>31000</v>
      </c>
      <c r="AZ1250" s="1">
        <f t="shared" si="476"/>
        <v>620000</v>
      </c>
      <c r="BA1250" s="1">
        <f t="shared" si="477"/>
        <v>744000</v>
      </c>
      <c r="BB1250">
        <v>5</v>
      </c>
      <c r="BC1250" s="1">
        <f>SUM($BA$5:BA1250)</f>
        <v>462033900</v>
      </c>
      <c r="BD1250" s="1">
        <v>0</v>
      </c>
      <c r="BE1250" s="1">
        <f>SUM($BA$235:BA1250)</f>
        <v>449904000</v>
      </c>
    </row>
    <row r="1251" spans="21:57" x14ac:dyDescent="0.3">
      <c r="U1251" s="2">
        <v>1247</v>
      </c>
      <c r="V1251">
        <v>1.3459999999999801</v>
      </c>
      <c r="W1251">
        <f t="shared" si="466"/>
        <v>1.3459999999999801</v>
      </c>
      <c r="X1251">
        <f t="shared" si="467"/>
        <v>1.3459999999999801</v>
      </c>
      <c r="Y1251">
        <f t="shared" si="468"/>
        <v>1.3459999999999801</v>
      </c>
      <c r="Z1251" s="4">
        <f t="shared" si="469"/>
        <v>1324877.68</v>
      </c>
      <c r="AA1251" s="4">
        <f t="shared" si="472"/>
        <v>246076.83498352166</v>
      </c>
      <c r="AB1251" s="4">
        <f t="shared" si="470"/>
        <v>1324883.064</v>
      </c>
      <c r="AC1251" s="4">
        <f>SUM($AB$5:AB1251)</f>
        <v>585062017.02399957</v>
      </c>
      <c r="AD1251">
        <f t="shared" si="471"/>
        <v>0.22696569858630883</v>
      </c>
      <c r="AF1251" s="2">
        <v>1247</v>
      </c>
      <c r="AG1251">
        <f t="shared" si="460"/>
        <v>4.247499999999925</v>
      </c>
      <c r="AH1251">
        <f t="shared" si="461"/>
        <v>4.247499999999925</v>
      </c>
      <c r="AI1251">
        <f t="shared" si="462"/>
        <v>4.247499999999925</v>
      </c>
      <c r="AJ1251">
        <f t="shared" si="463"/>
        <v>4.247499999999925</v>
      </c>
      <c r="AK1251">
        <f t="shared" si="464"/>
        <v>16.9899999999997</v>
      </c>
      <c r="AL1251">
        <v>33.9799999999994</v>
      </c>
      <c r="AM1251">
        <f>SUM($AL$5:AL1251)</f>
        <v>31426.709999999694</v>
      </c>
      <c r="AU1251" s="2">
        <v>1247</v>
      </c>
      <c r="AV1251" s="1">
        <f t="shared" si="465"/>
        <v>31000</v>
      </c>
      <c r="AW1251" s="1">
        <f t="shared" si="473"/>
        <v>31000</v>
      </c>
      <c r="AX1251" s="1">
        <f t="shared" si="474"/>
        <v>31000</v>
      </c>
      <c r="AY1251" s="1">
        <f t="shared" si="475"/>
        <v>31000</v>
      </c>
      <c r="AZ1251" s="1">
        <f t="shared" si="476"/>
        <v>620000</v>
      </c>
      <c r="BA1251" s="1">
        <f t="shared" si="477"/>
        <v>744000</v>
      </c>
      <c r="BB1251">
        <v>5</v>
      </c>
      <c r="BC1251" s="1">
        <f>SUM($BA$5:BA1251)</f>
        <v>462777900</v>
      </c>
      <c r="BD1251" s="1">
        <v>0</v>
      </c>
      <c r="BE1251" s="1">
        <f>SUM($BA$235:BA1251)</f>
        <v>450648000</v>
      </c>
    </row>
    <row r="1252" spans="21:57" x14ac:dyDescent="0.3">
      <c r="U1252" s="2">
        <v>1248</v>
      </c>
      <c r="V1252">
        <v>1.34699999999998</v>
      </c>
      <c r="W1252">
        <f t="shared" si="466"/>
        <v>1.34699999999998</v>
      </c>
      <c r="X1252">
        <f t="shared" si="467"/>
        <v>1.34699999999998</v>
      </c>
      <c r="Y1252">
        <f t="shared" si="468"/>
        <v>1.34699999999998</v>
      </c>
      <c r="Z1252" s="4">
        <f t="shared" si="469"/>
        <v>1327187.8500000001</v>
      </c>
      <c r="AA1252" s="4">
        <f t="shared" si="472"/>
        <v>246322.91181850515</v>
      </c>
      <c r="AB1252" s="4">
        <f t="shared" si="470"/>
        <v>1327193.2380000001</v>
      </c>
      <c r="AC1252" s="4">
        <f>SUM($AB$5:AB1252)</f>
        <v>586389210.26199961</v>
      </c>
      <c r="AD1252">
        <f t="shared" si="471"/>
        <v>0.22684659051206071</v>
      </c>
      <c r="AF1252" s="2">
        <v>1248</v>
      </c>
      <c r="AG1252">
        <f t="shared" si="460"/>
        <v>4.2487499999999248</v>
      </c>
      <c r="AH1252">
        <f t="shared" si="461"/>
        <v>4.2487499999999248</v>
      </c>
      <c r="AI1252">
        <f t="shared" si="462"/>
        <v>4.2487499999999248</v>
      </c>
      <c r="AJ1252">
        <f t="shared" si="463"/>
        <v>4.2487499999999248</v>
      </c>
      <c r="AK1252">
        <f t="shared" si="464"/>
        <v>16.994999999999699</v>
      </c>
      <c r="AL1252">
        <v>33.989999999999398</v>
      </c>
      <c r="AM1252">
        <f>SUM($AL$5:AL1252)</f>
        <v>31460.699999999691</v>
      </c>
      <c r="AU1252" s="2">
        <v>1248</v>
      </c>
      <c r="AV1252" s="1">
        <f t="shared" si="465"/>
        <v>31000</v>
      </c>
      <c r="AW1252" s="1">
        <f t="shared" si="473"/>
        <v>31000</v>
      </c>
      <c r="AX1252" s="1">
        <f t="shared" si="474"/>
        <v>31000</v>
      </c>
      <c r="AY1252" s="1">
        <f t="shared" si="475"/>
        <v>31000</v>
      </c>
      <c r="AZ1252" s="1">
        <f t="shared" si="476"/>
        <v>620000</v>
      </c>
      <c r="BA1252" s="1">
        <f t="shared" si="477"/>
        <v>744000</v>
      </c>
      <c r="BB1252">
        <v>5</v>
      </c>
      <c r="BC1252" s="1">
        <f>SUM($BA$5:BA1252)</f>
        <v>463521900</v>
      </c>
      <c r="BD1252" s="1">
        <v>0</v>
      </c>
      <c r="BE1252" s="1">
        <f>SUM($BA$235:BA1252)</f>
        <v>451392000</v>
      </c>
    </row>
    <row r="1253" spans="21:57" x14ac:dyDescent="0.3">
      <c r="U1253" s="2">
        <v>1249</v>
      </c>
      <c r="V1253">
        <v>1.3479999999999701</v>
      </c>
      <c r="W1253">
        <f t="shared" si="466"/>
        <v>1.3479999999999701</v>
      </c>
      <c r="X1253">
        <f t="shared" si="467"/>
        <v>1.3479999999999701</v>
      </c>
      <c r="Y1253">
        <f t="shared" si="468"/>
        <v>1.3479999999999701</v>
      </c>
      <c r="Z1253" s="4">
        <f t="shared" si="469"/>
        <v>1329501.32</v>
      </c>
      <c r="AA1253" s="4">
        <f t="shared" si="472"/>
        <v>246569.23473032363</v>
      </c>
      <c r="AB1253" s="4">
        <f t="shared" si="470"/>
        <v>1329506.7120000001</v>
      </c>
      <c r="AC1253" s="4">
        <f>SUM($AB$5:AB1253)</f>
        <v>587718716.97399962</v>
      </c>
      <c r="AD1253">
        <f t="shared" si="471"/>
        <v>0.22672769019845823</v>
      </c>
      <c r="AF1253" s="2">
        <v>1249</v>
      </c>
      <c r="AG1253">
        <f t="shared" si="460"/>
        <v>4.2499999999999254</v>
      </c>
      <c r="AH1253">
        <f t="shared" si="461"/>
        <v>4.2499999999999254</v>
      </c>
      <c r="AI1253">
        <f t="shared" si="462"/>
        <v>4.2499999999999254</v>
      </c>
      <c r="AJ1253">
        <f t="shared" si="463"/>
        <v>4.2499999999999254</v>
      </c>
      <c r="AK1253">
        <f t="shared" si="464"/>
        <v>16.999999999999702</v>
      </c>
      <c r="AL1253">
        <v>33.999999999999403</v>
      </c>
      <c r="AM1253">
        <f>SUM($AL$5:AL1253)</f>
        <v>31494.699999999691</v>
      </c>
      <c r="AU1253" s="2">
        <v>1249</v>
      </c>
      <c r="AV1253" s="1">
        <f t="shared" si="465"/>
        <v>31000</v>
      </c>
      <c r="AW1253" s="1">
        <f t="shared" si="473"/>
        <v>31000</v>
      </c>
      <c r="AX1253" s="1">
        <f t="shared" si="474"/>
        <v>31000</v>
      </c>
      <c r="AY1253" s="1">
        <f t="shared" si="475"/>
        <v>31000</v>
      </c>
      <c r="AZ1253" s="1">
        <f t="shared" si="476"/>
        <v>620000</v>
      </c>
      <c r="BA1253" s="1">
        <f t="shared" si="477"/>
        <v>744000</v>
      </c>
      <c r="BB1253">
        <v>5</v>
      </c>
      <c r="BC1253" s="1">
        <f>SUM($BA$5:BA1253)</f>
        <v>464265900</v>
      </c>
      <c r="BD1253" s="1">
        <v>0</v>
      </c>
      <c r="BE1253" s="1">
        <f>SUM($BA$235:BA1253)</f>
        <v>452136000</v>
      </c>
    </row>
    <row r="1254" spans="21:57" x14ac:dyDescent="0.3">
      <c r="U1254" s="2">
        <v>1250</v>
      </c>
      <c r="V1254">
        <v>1.34899999999998</v>
      </c>
      <c r="W1254">
        <f t="shared" si="466"/>
        <v>1.34899999999998</v>
      </c>
      <c r="X1254">
        <f t="shared" si="467"/>
        <v>1.34899999999998</v>
      </c>
      <c r="Y1254">
        <f t="shared" si="468"/>
        <v>1.34899999999998</v>
      </c>
      <c r="Z1254" s="4">
        <f t="shared" si="469"/>
        <v>1331818.08</v>
      </c>
      <c r="AA1254" s="4">
        <f t="shared" si="472"/>
        <v>246815.80396505393</v>
      </c>
      <c r="AB1254" s="4">
        <f t="shared" si="470"/>
        <v>1331823.476</v>
      </c>
      <c r="AC1254" s="4">
        <f>SUM($AB$5:AB1254)</f>
        <v>589050540.44999957</v>
      </c>
      <c r="AD1254">
        <f t="shared" si="471"/>
        <v>0.22660899466621387</v>
      </c>
      <c r="AF1254" s="2">
        <v>1250</v>
      </c>
      <c r="AG1254">
        <f t="shared" si="460"/>
        <v>4.2512499999999251</v>
      </c>
      <c r="AH1254">
        <f t="shared" si="461"/>
        <v>4.2512499999999251</v>
      </c>
      <c r="AI1254">
        <f t="shared" si="462"/>
        <v>4.2512499999999251</v>
      </c>
      <c r="AJ1254">
        <f t="shared" si="463"/>
        <v>4.2512499999999251</v>
      </c>
      <c r="AK1254">
        <f t="shared" si="464"/>
        <v>17.004999999999701</v>
      </c>
      <c r="AL1254">
        <v>34.009999999999401</v>
      </c>
      <c r="AM1254">
        <f>SUM($AL$5:AL1254)</f>
        <v>31528.70999999969</v>
      </c>
      <c r="AU1254" s="2">
        <v>1250</v>
      </c>
      <c r="AV1254" s="1">
        <f t="shared" si="465"/>
        <v>31000</v>
      </c>
      <c r="AW1254" s="1">
        <f t="shared" si="473"/>
        <v>31000</v>
      </c>
      <c r="AX1254" s="1">
        <f t="shared" si="474"/>
        <v>31000</v>
      </c>
      <c r="AY1254" s="1">
        <f t="shared" si="475"/>
        <v>31000</v>
      </c>
      <c r="AZ1254" s="1">
        <f t="shared" si="476"/>
        <v>620000</v>
      </c>
      <c r="BA1254" s="1">
        <f t="shared" si="477"/>
        <v>744000</v>
      </c>
      <c r="BB1254">
        <v>5</v>
      </c>
      <c r="BC1254" s="1">
        <f>SUM($BA$5:BA1254)</f>
        <v>465009900</v>
      </c>
      <c r="BD1254" s="1">
        <v>0</v>
      </c>
      <c r="BE1254" s="1">
        <f>SUM($BA$235:BA1254)</f>
        <v>452880000</v>
      </c>
    </row>
    <row r="1255" spans="21:57" x14ac:dyDescent="0.3">
      <c r="U1255" s="2">
        <v>1251</v>
      </c>
      <c r="V1255">
        <v>1.3499999999999801</v>
      </c>
      <c r="W1255">
        <f t="shared" si="466"/>
        <v>1.3499999999999801</v>
      </c>
      <c r="X1255">
        <f t="shared" si="467"/>
        <v>1.3499999999999801</v>
      </c>
      <c r="Y1255">
        <f t="shared" si="468"/>
        <v>1.3499999999999801</v>
      </c>
      <c r="Z1255" s="4">
        <f t="shared" si="469"/>
        <v>1334138.1499999999</v>
      </c>
      <c r="AA1255" s="4">
        <f t="shared" si="472"/>
        <v>247062.61976901896</v>
      </c>
      <c r="AB1255" s="4">
        <f t="shared" si="470"/>
        <v>1334143.5499999998</v>
      </c>
      <c r="AC1255" s="4">
        <f>SUM($AB$5:AB1255)</f>
        <v>590384683.99999952</v>
      </c>
      <c r="AD1255">
        <f t="shared" si="471"/>
        <v>0.22649050605755258</v>
      </c>
      <c r="AF1255" s="2">
        <v>1251</v>
      </c>
      <c r="AG1255">
        <f t="shared" si="460"/>
        <v>4.2524999999999249</v>
      </c>
      <c r="AH1255">
        <f t="shared" si="461"/>
        <v>4.2524999999999249</v>
      </c>
      <c r="AI1255">
        <f t="shared" si="462"/>
        <v>4.2524999999999249</v>
      </c>
      <c r="AJ1255">
        <f t="shared" si="463"/>
        <v>4.2524999999999249</v>
      </c>
      <c r="AK1255">
        <f t="shared" si="464"/>
        <v>17.0099999999997</v>
      </c>
      <c r="AL1255">
        <v>34.019999999999399</v>
      </c>
      <c r="AM1255">
        <f>SUM($AL$5:AL1255)</f>
        <v>31562.72999999969</v>
      </c>
      <c r="AU1255" s="2">
        <v>1251</v>
      </c>
      <c r="AV1255" s="1">
        <f t="shared" si="465"/>
        <v>31500</v>
      </c>
      <c r="AW1255" s="1">
        <f t="shared" si="473"/>
        <v>31500</v>
      </c>
      <c r="AX1255" s="1">
        <f t="shared" si="474"/>
        <v>31500</v>
      </c>
      <c r="AY1255" s="1">
        <f t="shared" si="475"/>
        <v>31500</v>
      </c>
      <c r="AZ1255" s="1">
        <f t="shared" si="476"/>
        <v>630000</v>
      </c>
      <c r="BA1255" s="1">
        <f t="shared" si="477"/>
        <v>756000</v>
      </c>
      <c r="BB1255">
        <v>5</v>
      </c>
      <c r="BC1255" s="1">
        <f>SUM($BA$5:BA1255)</f>
        <v>465765900</v>
      </c>
      <c r="BD1255" s="1">
        <v>0</v>
      </c>
      <c r="BE1255" s="1">
        <f>SUM($BA$235:BA1255)</f>
        <v>453636000</v>
      </c>
    </row>
    <row r="1256" spans="21:57" x14ac:dyDescent="0.3">
      <c r="U1256" s="2">
        <v>1252</v>
      </c>
      <c r="V1256">
        <v>1.35099999999998</v>
      </c>
      <c r="W1256">
        <f t="shared" si="466"/>
        <v>1.35099999999998</v>
      </c>
      <c r="X1256">
        <f t="shared" si="467"/>
        <v>1.35099999999998</v>
      </c>
      <c r="Y1256">
        <f t="shared" si="468"/>
        <v>1.35099999999998</v>
      </c>
      <c r="Z1256" s="4">
        <f t="shared" si="469"/>
        <v>1336461.53</v>
      </c>
      <c r="AA1256" s="4">
        <f t="shared" si="472"/>
        <v>247309.68238878794</v>
      </c>
      <c r="AB1256" s="4">
        <f t="shared" si="470"/>
        <v>1336466.9340000001</v>
      </c>
      <c r="AC1256" s="4">
        <f>SUM($AB$5:AB1256)</f>
        <v>591721150.93399954</v>
      </c>
      <c r="AD1256">
        <f t="shared" si="471"/>
        <v>0.22637222309784993</v>
      </c>
      <c r="AF1256" s="2">
        <v>1252</v>
      </c>
      <c r="AG1256">
        <f t="shared" si="460"/>
        <v>4.2537499999999246</v>
      </c>
      <c r="AH1256">
        <f t="shared" si="461"/>
        <v>4.2537499999999246</v>
      </c>
      <c r="AI1256">
        <f t="shared" si="462"/>
        <v>4.2537499999999246</v>
      </c>
      <c r="AJ1256">
        <f t="shared" si="463"/>
        <v>4.2537499999999246</v>
      </c>
      <c r="AK1256">
        <f t="shared" si="464"/>
        <v>17.014999999999699</v>
      </c>
      <c r="AL1256">
        <v>34.029999999999397</v>
      </c>
      <c r="AM1256">
        <f>SUM($AL$5:AL1256)</f>
        <v>31596.759999999689</v>
      </c>
      <c r="AU1256" s="2">
        <v>1252</v>
      </c>
      <c r="AV1256" s="1">
        <f t="shared" si="465"/>
        <v>31500</v>
      </c>
      <c r="AW1256" s="1">
        <f t="shared" si="473"/>
        <v>31500</v>
      </c>
      <c r="AX1256" s="1">
        <f t="shared" si="474"/>
        <v>31500</v>
      </c>
      <c r="AY1256" s="1">
        <f t="shared" si="475"/>
        <v>31500</v>
      </c>
      <c r="AZ1256" s="1">
        <f t="shared" si="476"/>
        <v>630000</v>
      </c>
      <c r="BA1256" s="1">
        <f t="shared" si="477"/>
        <v>756000</v>
      </c>
      <c r="BB1256">
        <v>5</v>
      </c>
      <c r="BC1256" s="1">
        <f>SUM($BA$5:BA1256)</f>
        <v>466521900</v>
      </c>
      <c r="BD1256" s="1">
        <v>0</v>
      </c>
      <c r="BE1256" s="1">
        <f>SUM($BA$235:BA1256)</f>
        <v>454392000</v>
      </c>
    </row>
    <row r="1257" spans="21:57" x14ac:dyDescent="0.3">
      <c r="U1257" s="2">
        <v>1253</v>
      </c>
      <c r="V1257">
        <v>1.3519999999999699</v>
      </c>
      <c r="W1257">
        <f t="shared" si="466"/>
        <v>1.3519999999999699</v>
      </c>
      <c r="X1257">
        <f t="shared" si="467"/>
        <v>1.3519999999999699</v>
      </c>
      <c r="Y1257">
        <f t="shared" si="468"/>
        <v>1.3519999999999699</v>
      </c>
      <c r="Z1257" s="4">
        <f t="shared" si="469"/>
        <v>1338788.22</v>
      </c>
      <c r="AA1257" s="4">
        <f t="shared" si="472"/>
        <v>247556.9920711767</v>
      </c>
      <c r="AB1257" s="4">
        <f t="shared" si="470"/>
        <v>1338793.628</v>
      </c>
      <c r="AC1257" s="4">
        <f>SUM($AB$5:AB1257)</f>
        <v>593059944.56199956</v>
      </c>
      <c r="AD1257">
        <f t="shared" si="471"/>
        <v>0.22625414452175796</v>
      </c>
      <c r="AF1257" s="2">
        <v>1253</v>
      </c>
      <c r="AG1257">
        <f t="shared" ref="AG1257:AG1320" si="478">AL1257/8</f>
        <v>4.2549999999999253</v>
      </c>
      <c r="AH1257">
        <f t="shared" ref="AH1257:AH1320" si="479">AG1257</f>
        <v>4.2549999999999253</v>
      </c>
      <c r="AI1257">
        <f t="shared" ref="AI1257:AI1320" si="480">AG1257</f>
        <v>4.2549999999999253</v>
      </c>
      <c r="AJ1257">
        <f t="shared" ref="AJ1257:AJ1320" si="481">AG1257</f>
        <v>4.2549999999999253</v>
      </c>
      <c r="AK1257">
        <f t="shared" ref="AK1257:AK1320" si="482">AL1257/2</f>
        <v>17.019999999999701</v>
      </c>
      <c r="AL1257">
        <v>34.039999999999402</v>
      </c>
      <c r="AM1257">
        <f>SUM($AL$5:AL1257)</f>
        <v>31630.79999999969</v>
      </c>
      <c r="AU1257" s="2">
        <v>1253</v>
      </c>
      <c r="AV1257" s="1">
        <f t="shared" si="465"/>
        <v>31500</v>
      </c>
      <c r="AW1257" s="1">
        <f t="shared" si="473"/>
        <v>31500</v>
      </c>
      <c r="AX1257" s="1">
        <f t="shared" si="474"/>
        <v>31500</v>
      </c>
      <c r="AY1257" s="1">
        <f t="shared" si="475"/>
        <v>31500</v>
      </c>
      <c r="AZ1257" s="1">
        <f t="shared" si="476"/>
        <v>630000</v>
      </c>
      <c r="BA1257" s="1">
        <f t="shared" si="477"/>
        <v>756000</v>
      </c>
      <c r="BB1257">
        <v>5</v>
      </c>
      <c r="BC1257" s="1">
        <f>SUM($BA$5:BA1257)</f>
        <v>467277900</v>
      </c>
      <c r="BD1257" s="1">
        <v>0</v>
      </c>
      <c r="BE1257" s="1">
        <f>SUM($BA$235:BA1257)</f>
        <v>455148000</v>
      </c>
    </row>
    <row r="1258" spans="21:57" x14ac:dyDescent="0.3">
      <c r="U1258" s="2">
        <v>1254</v>
      </c>
      <c r="V1258">
        <v>1.35299999999998</v>
      </c>
      <c r="W1258">
        <f t="shared" si="466"/>
        <v>1.35299999999998</v>
      </c>
      <c r="X1258">
        <f t="shared" si="467"/>
        <v>1.35299999999998</v>
      </c>
      <c r="Y1258">
        <f t="shared" si="468"/>
        <v>1.35299999999998</v>
      </c>
      <c r="Z1258" s="4">
        <f t="shared" si="469"/>
        <v>1341118.22</v>
      </c>
      <c r="AA1258" s="4">
        <f t="shared" si="472"/>
        <v>247804.54906324786</v>
      </c>
      <c r="AB1258" s="4">
        <f t="shared" si="470"/>
        <v>1341123.632</v>
      </c>
      <c r="AC1258" s="4">
        <f>SUM($AB$5:AB1258)</f>
        <v>594401068.19399953</v>
      </c>
      <c r="AD1258">
        <f t="shared" si="471"/>
        <v>0.22613626907317896</v>
      </c>
      <c r="AF1258" s="2">
        <v>1254</v>
      </c>
      <c r="AG1258">
        <f t="shared" si="478"/>
        <v>4.256249999999925</v>
      </c>
      <c r="AH1258">
        <f t="shared" si="479"/>
        <v>4.256249999999925</v>
      </c>
      <c r="AI1258">
        <f t="shared" si="480"/>
        <v>4.256249999999925</v>
      </c>
      <c r="AJ1258">
        <f t="shared" si="481"/>
        <v>4.256249999999925</v>
      </c>
      <c r="AK1258">
        <f t="shared" si="482"/>
        <v>17.0249999999997</v>
      </c>
      <c r="AL1258">
        <v>34.0499999999994</v>
      </c>
      <c r="AM1258">
        <f>SUM($AL$5:AL1258)</f>
        <v>31664.849999999689</v>
      </c>
      <c r="AU1258" s="2">
        <v>1254</v>
      </c>
      <c r="AV1258" s="1">
        <f t="shared" si="465"/>
        <v>31500</v>
      </c>
      <c r="AW1258" s="1">
        <f t="shared" si="473"/>
        <v>31500</v>
      </c>
      <c r="AX1258" s="1">
        <f t="shared" si="474"/>
        <v>31500</v>
      </c>
      <c r="AY1258" s="1">
        <f t="shared" si="475"/>
        <v>31500</v>
      </c>
      <c r="AZ1258" s="1">
        <f t="shared" si="476"/>
        <v>630000</v>
      </c>
      <c r="BA1258" s="1">
        <f t="shared" si="477"/>
        <v>756000</v>
      </c>
      <c r="BB1258">
        <v>5</v>
      </c>
      <c r="BC1258" s="1">
        <f>SUM($BA$5:BA1258)</f>
        <v>468033900</v>
      </c>
      <c r="BD1258" s="1">
        <v>0</v>
      </c>
      <c r="BE1258" s="1">
        <f>SUM($BA$235:BA1258)</f>
        <v>455904000</v>
      </c>
    </row>
    <row r="1259" spans="21:57" x14ac:dyDescent="0.3">
      <c r="U1259" s="2">
        <v>1255</v>
      </c>
      <c r="V1259">
        <v>1.3539999999999699</v>
      </c>
      <c r="W1259">
        <f t="shared" si="466"/>
        <v>1.3539999999999699</v>
      </c>
      <c r="X1259">
        <f t="shared" si="467"/>
        <v>1.3539999999999699</v>
      </c>
      <c r="Y1259">
        <f t="shared" si="468"/>
        <v>1.3539999999999699</v>
      </c>
      <c r="Z1259" s="4">
        <f t="shared" si="469"/>
        <v>1343451.55</v>
      </c>
      <c r="AA1259" s="4">
        <f t="shared" si="472"/>
        <v>248052.35361231107</v>
      </c>
      <c r="AB1259" s="4">
        <f t="shared" si="470"/>
        <v>1343456.966</v>
      </c>
      <c r="AC1259" s="4">
        <f>SUM($AB$5:AB1259)</f>
        <v>595744525.15999949</v>
      </c>
      <c r="AD1259">
        <f t="shared" si="471"/>
        <v>0.22601859886992764</v>
      </c>
      <c r="AF1259" s="2">
        <v>1255</v>
      </c>
      <c r="AG1259">
        <f t="shared" si="478"/>
        <v>4.2574999999999248</v>
      </c>
      <c r="AH1259">
        <f t="shared" si="479"/>
        <v>4.2574999999999248</v>
      </c>
      <c r="AI1259">
        <f t="shared" si="480"/>
        <v>4.2574999999999248</v>
      </c>
      <c r="AJ1259">
        <f t="shared" si="481"/>
        <v>4.2574999999999248</v>
      </c>
      <c r="AK1259">
        <f t="shared" si="482"/>
        <v>17.029999999999699</v>
      </c>
      <c r="AL1259">
        <v>34.059999999999398</v>
      </c>
      <c r="AM1259">
        <f>SUM($AL$5:AL1259)</f>
        <v>31698.909999999687</v>
      </c>
      <c r="AU1259" s="2">
        <v>1255</v>
      </c>
      <c r="AV1259" s="1">
        <f t="shared" si="465"/>
        <v>31500</v>
      </c>
      <c r="AW1259" s="1">
        <f t="shared" si="473"/>
        <v>31500</v>
      </c>
      <c r="AX1259" s="1">
        <f t="shared" si="474"/>
        <v>31500</v>
      </c>
      <c r="AY1259" s="1">
        <f t="shared" si="475"/>
        <v>31500</v>
      </c>
      <c r="AZ1259" s="1">
        <f t="shared" si="476"/>
        <v>630000</v>
      </c>
      <c r="BA1259" s="1">
        <f t="shared" si="477"/>
        <v>756000</v>
      </c>
      <c r="BB1259">
        <v>5</v>
      </c>
      <c r="BC1259" s="1">
        <f>SUM($BA$5:BA1259)</f>
        <v>468789900</v>
      </c>
      <c r="BD1259" s="1">
        <v>0</v>
      </c>
      <c r="BE1259" s="1">
        <f>SUM($BA$235:BA1259)</f>
        <v>456660000</v>
      </c>
    </row>
    <row r="1260" spans="21:57" x14ac:dyDescent="0.3">
      <c r="U1260" s="2">
        <v>1256</v>
      </c>
      <c r="V1260">
        <v>1.35499999999997</v>
      </c>
      <c r="W1260">
        <f t="shared" si="466"/>
        <v>1.35499999999997</v>
      </c>
      <c r="X1260">
        <f t="shared" si="467"/>
        <v>1.35499999999997</v>
      </c>
      <c r="Y1260">
        <f t="shared" si="468"/>
        <v>1.35499999999997</v>
      </c>
      <c r="Z1260" s="4">
        <f t="shared" si="469"/>
        <v>1345788.21</v>
      </c>
      <c r="AA1260" s="4">
        <f t="shared" si="472"/>
        <v>248300.40596592336</v>
      </c>
      <c r="AB1260" s="4">
        <f t="shared" si="470"/>
        <v>1345793.63</v>
      </c>
      <c r="AC1260" s="4">
        <f>SUM($AB$5:AB1260)</f>
        <v>597090318.78999949</v>
      </c>
      <c r="AD1260">
        <f t="shared" si="471"/>
        <v>0.22590113264382156</v>
      </c>
      <c r="AF1260" s="2">
        <v>1256</v>
      </c>
      <c r="AG1260">
        <f t="shared" si="478"/>
        <v>4.2587499999999254</v>
      </c>
      <c r="AH1260">
        <f t="shared" si="479"/>
        <v>4.2587499999999254</v>
      </c>
      <c r="AI1260">
        <f t="shared" si="480"/>
        <v>4.2587499999999254</v>
      </c>
      <c r="AJ1260">
        <f t="shared" si="481"/>
        <v>4.2587499999999254</v>
      </c>
      <c r="AK1260">
        <f t="shared" si="482"/>
        <v>17.034999999999702</v>
      </c>
      <c r="AL1260">
        <v>34.069999999999403</v>
      </c>
      <c r="AM1260">
        <f>SUM($AL$5:AL1260)</f>
        <v>31732.979999999687</v>
      </c>
      <c r="AU1260" s="2">
        <v>1256</v>
      </c>
      <c r="AV1260" s="1">
        <f t="shared" si="465"/>
        <v>31500</v>
      </c>
      <c r="AW1260" s="1">
        <f t="shared" si="473"/>
        <v>31500</v>
      </c>
      <c r="AX1260" s="1">
        <f t="shared" si="474"/>
        <v>31500</v>
      </c>
      <c r="AY1260" s="1">
        <f t="shared" si="475"/>
        <v>31500</v>
      </c>
      <c r="AZ1260" s="1">
        <f t="shared" si="476"/>
        <v>630000</v>
      </c>
      <c r="BA1260" s="1">
        <f t="shared" si="477"/>
        <v>756000</v>
      </c>
      <c r="BB1260">
        <v>5</v>
      </c>
      <c r="BC1260" s="1">
        <f>SUM($BA$5:BA1260)</f>
        <v>469545900</v>
      </c>
      <c r="BD1260" s="1">
        <v>0</v>
      </c>
      <c r="BE1260" s="1">
        <f>SUM($BA$235:BA1260)</f>
        <v>457416000</v>
      </c>
    </row>
    <row r="1261" spans="21:57" x14ac:dyDescent="0.3">
      <c r="U1261" s="2">
        <v>1257</v>
      </c>
      <c r="V1261">
        <v>1.3559999999999699</v>
      </c>
      <c r="W1261">
        <f t="shared" si="466"/>
        <v>1.3559999999999699</v>
      </c>
      <c r="X1261">
        <f t="shared" si="467"/>
        <v>1.3559999999999699</v>
      </c>
      <c r="Y1261">
        <f t="shared" si="468"/>
        <v>1.3559999999999699</v>
      </c>
      <c r="Z1261" s="4">
        <f t="shared" si="469"/>
        <v>1348128.19</v>
      </c>
      <c r="AA1261" s="4">
        <f t="shared" si="472"/>
        <v>248548.70637188925</v>
      </c>
      <c r="AB1261" s="4">
        <f t="shared" si="470"/>
        <v>1348133.6140000001</v>
      </c>
      <c r="AC1261" s="4">
        <f>SUM($AB$5:AB1261)</f>
        <v>598438452.40399945</v>
      </c>
      <c r="AD1261">
        <f t="shared" si="471"/>
        <v>0.22578386746111523</v>
      </c>
      <c r="AF1261" s="2">
        <v>1257</v>
      </c>
      <c r="AG1261">
        <f t="shared" si="478"/>
        <v>4.2599999999999252</v>
      </c>
      <c r="AH1261">
        <f t="shared" si="479"/>
        <v>4.2599999999999252</v>
      </c>
      <c r="AI1261">
        <f t="shared" si="480"/>
        <v>4.2599999999999252</v>
      </c>
      <c r="AJ1261">
        <f t="shared" si="481"/>
        <v>4.2599999999999252</v>
      </c>
      <c r="AK1261">
        <f t="shared" si="482"/>
        <v>17.039999999999701</v>
      </c>
      <c r="AL1261">
        <v>34.079999999999401</v>
      </c>
      <c r="AM1261">
        <f>SUM($AL$5:AL1261)</f>
        <v>31767.059999999685</v>
      </c>
      <c r="AU1261" s="2">
        <v>1257</v>
      </c>
      <c r="AV1261" s="1">
        <f t="shared" si="465"/>
        <v>31500</v>
      </c>
      <c r="AW1261" s="1">
        <f t="shared" si="473"/>
        <v>31500</v>
      </c>
      <c r="AX1261" s="1">
        <f t="shared" si="474"/>
        <v>31500</v>
      </c>
      <c r="AY1261" s="1">
        <f t="shared" si="475"/>
        <v>31500</v>
      </c>
      <c r="AZ1261" s="1">
        <f t="shared" si="476"/>
        <v>630000</v>
      </c>
      <c r="BA1261" s="1">
        <f t="shared" si="477"/>
        <v>756000</v>
      </c>
      <c r="BB1261">
        <v>5</v>
      </c>
      <c r="BC1261" s="1">
        <f>SUM($BA$5:BA1261)</f>
        <v>470301900</v>
      </c>
      <c r="BD1261" s="1">
        <v>0</v>
      </c>
      <c r="BE1261" s="1">
        <f>SUM($BA$235:BA1261)</f>
        <v>458172000</v>
      </c>
    </row>
    <row r="1262" spans="21:57" x14ac:dyDescent="0.3">
      <c r="U1262" s="2">
        <v>1258</v>
      </c>
      <c r="V1262">
        <v>1.35699999999997</v>
      </c>
      <c r="W1262">
        <f t="shared" si="466"/>
        <v>1.35699999999997</v>
      </c>
      <c r="X1262">
        <f t="shared" si="467"/>
        <v>1.35699999999997</v>
      </c>
      <c r="Y1262">
        <f t="shared" si="468"/>
        <v>1.35699999999997</v>
      </c>
      <c r="Z1262" s="4">
        <f t="shared" si="469"/>
        <v>1350471.51</v>
      </c>
      <c r="AA1262" s="4">
        <f t="shared" si="472"/>
        <v>248797.25507826111</v>
      </c>
      <c r="AB1262" s="4">
        <f t="shared" si="470"/>
        <v>1350476.9380000001</v>
      </c>
      <c r="AC1262" s="4">
        <f>SUM($AB$5:AB1262)</f>
        <v>599788929.34199941</v>
      </c>
      <c r="AD1262">
        <f t="shared" si="471"/>
        <v>0.22566680542918574</v>
      </c>
      <c r="AF1262" s="2">
        <v>1258</v>
      </c>
      <c r="AG1262">
        <f t="shared" si="478"/>
        <v>4.2612499999999249</v>
      </c>
      <c r="AH1262">
        <f t="shared" si="479"/>
        <v>4.2612499999999249</v>
      </c>
      <c r="AI1262">
        <f t="shared" si="480"/>
        <v>4.2612499999999249</v>
      </c>
      <c r="AJ1262">
        <f t="shared" si="481"/>
        <v>4.2612499999999249</v>
      </c>
      <c r="AK1262">
        <f t="shared" si="482"/>
        <v>17.0449999999997</v>
      </c>
      <c r="AL1262">
        <v>34.089999999999399</v>
      </c>
      <c r="AM1262">
        <f>SUM($AL$5:AL1262)</f>
        <v>31801.149999999685</v>
      </c>
      <c r="AU1262" s="2">
        <v>1258</v>
      </c>
      <c r="AV1262" s="1">
        <f t="shared" si="465"/>
        <v>31500</v>
      </c>
      <c r="AW1262" s="1">
        <f t="shared" si="473"/>
        <v>31500</v>
      </c>
      <c r="AX1262" s="1">
        <f t="shared" si="474"/>
        <v>31500</v>
      </c>
      <c r="AY1262" s="1">
        <f t="shared" si="475"/>
        <v>31500</v>
      </c>
      <c r="AZ1262" s="1">
        <f t="shared" si="476"/>
        <v>630000</v>
      </c>
      <c r="BA1262" s="1">
        <f t="shared" si="477"/>
        <v>756000</v>
      </c>
      <c r="BB1262">
        <v>5</v>
      </c>
      <c r="BC1262" s="1">
        <f>SUM($BA$5:BA1262)</f>
        <v>471057900</v>
      </c>
      <c r="BD1262" s="1">
        <v>0</v>
      </c>
      <c r="BE1262" s="1">
        <f>SUM($BA$235:BA1262)</f>
        <v>458928000</v>
      </c>
    </row>
    <row r="1263" spans="21:57" x14ac:dyDescent="0.3">
      <c r="U1263" s="2">
        <v>1259</v>
      </c>
      <c r="V1263">
        <v>1.3579999999999699</v>
      </c>
      <c r="W1263">
        <f t="shared" si="466"/>
        <v>1.3579999999999699</v>
      </c>
      <c r="X1263">
        <f t="shared" si="467"/>
        <v>1.3579999999999699</v>
      </c>
      <c r="Y1263">
        <f t="shared" si="468"/>
        <v>1.3579999999999699</v>
      </c>
      <c r="Z1263" s="4">
        <f t="shared" si="469"/>
        <v>1352818.16</v>
      </c>
      <c r="AA1263" s="4">
        <f t="shared" si="472"/>
        <v>249046.05233333935</v>
      </c>
      <c r="AB1263" s="4">
        <f t="shared" si="470"/>
        <v>1352823.5919999999</v>
      </c>
      <c r="AC1263" s="4">
        <f>SUM($AB$5:AB1263)</f>
        <v>601141752.93399942</v>
      </c>
      <c r="AD1263">
        <f t="shared" si="471"/>
        <v>0.22554994362502279</v>
      </c>
      <c r="AF1263" s="2">
        <v>1259</v>
      </c>
      <c r="AG1263">
        <f t="shared" si="478"/>
        <v>4.2624999999999247</v>
      </c>
      <c r="AH1263">
        <f t="shared" si="479"/>
        <v>4.2624999999999247</v>
      </c>
      <c r="AI1263">
        <f t="shared" si="480"/>
        <v>4.2624999999999247</v>
      </c>
      <c r="AJ1263">
        <f t="shared" si="481"/>
        <v>4.2624999999999247</v>
      </c>
      <c r="AK1263">
        <f t="shared" si="482"/>
        <v>17.049999999999699</v>
      </c>
      <c r="AL1263">
        <v>34.099999999999397</v>
      </c>
      <c r="AM1263">
        <f>SUM($AL$5:AL1263)</f>
        <v>31835.249999999683</v>
      </c>
      <c r="AU1263" s="2">
        <v>1259</v>
      </c>
      <c r="AV1263" s="1">
        <f t="shared" si="465"/>
        <v>31500</v>
      </c>
      <c r="AW1263" s="1">
        <f t="shared" si="473"/>
        <v>31500</v>
      </c>
      <c r="AX1263" s="1">
        <f t="shared" si="474"/>
        <v>31500</v>
      </c>
      <c r="AY1263" s="1">
        <f t="shared" si="475"/>
        <v>31500</v>
      </c>
      <c r="AZ1263" s="1">
        <f t="shared" si="476"/>
        <v>630000</v>
      </c>
      <c r="BA1263" s="1">
        <f t="shared" si="477"/>
        <v>756000</v>
      </c>
      <c r="BB1263">
        <v>5</v>
      </c>
      <c r="BC1263" s="1">
        <f>SUM($BA$5:BA1263)</f>
        <v>471813900</v>
      </c>
      <c r="BD1263" s="1">
        <v>0</v>
      </c>
      <c r="BE1263" s="1">
        <f>SUM($BA$235:BA1263)</f>
        <v>459684000</v>
      </c>
    </row>
    <row r="1264" spans="21:57" x14ac:dyDescent="0.3">
      <c r="U1264" s="2">
        <v>1260</v>
      </c>
      <c r="V1264">
        <v>1.35899999999997</v>
      </c>
      <c r="W1264">
        <f t="shared" si="466"/>
        <v>1.35899999999997</v>
      </c>
      <c r="X1264">
        <f t="shared" si="467"/>
        <v>1.35899999999997</v>
      </c>
      <c r="Y1264">
        <f t="shared" si="468"/>
        <v>1.35899999999997</v>
      </c>
      <c r="Z1264" s="4">
        <f t="shared" si="469"/>
        <v>1355168.16</v>
      </c>
      <c r="AA1264" s="4">
        <f t="shared" si="472"/>
        <v>249295.09838567267</v>
      </c>
      <c r="AB1264" s="4">
        <f t="shared" si="470"/>
        <v>1355173.5959999999</v>
      </c>
      <c r="AC1264" s="4">
        <f>SUM($AB$5:AB1264)</f>
        <v>602496926.52999938</v>
      </c>
      <c r="AD1264">
        <f t="shared" si="471"/>
        <v>0.22543328414400512</v>
      </c>
      <c r="AF1264" s="2">
        <v>1260</v>
      </c>
      <c r="AG1264">
        <f t="shared" si="478"/>
        <v>4.2637499999999253</v>
      </c>
      <c r="AH1264">
        <f t="shared" si="479"/>
        <v>4.2637499999999253</v>
      </c>
      <c r="AI1264">
        <f t="shared" si="480"/>
        <v>4.2637499999999253</v>
      </c>
      <c r="AJ1264">
        <f t="shared" si="481"/>
        <v>4.2637499999999253</v>
      </c>
      <c r="AK1264">
        <f t="shared" si="482"/>
        <v>17.054999999999701</v>
      </c>
      <c r="AL1264">
        <v>34.109999999999403</v>
      </c>
      <c r="AM1264">
        <f>SUM($AL$5:AL1264)</f>
        <v>31869.359999999684</v>
      </c>
      <c r="AU1264" s="2">
        <v>1260</v>
      </c>
      <c r="AV1264" s="1">
        <f t="shared" si="465"/>
        <v>31500</v>
      </c>
      <c r="AW1264" s="1">
        <f t="shared" si="473"/>
        <v>31500</v>
      </c>
      <c r="AX1264" s="1">
        <f t="shared" si="474"/>
        <v>31500</v>
      </c>
      <c r="AY1264" s="1">
        <f t="shared" si="475"/>
        <v>31500</v>
      </c>
      <c r="AZ1264" s="1">
        <f t="shared" si="476"/>
        <v>630000</v>
      </c>
      <c r="BA1264" s="1">
        <f t="shared" si="477"/>
        <v>756000</v>
      </c>
      <c r="BB1264">
        <v>5</v>
      </c>
      <c r="BC1264" s="1">
        <f>SUM($BA$5:BA1264)</f>
        <v>472569900</v>
      </c>
      <c r="BD1264" s="1">
        <v>0</v>
      </c>
      <c r="BE1264" s="1">
        <f>SUM($BA$235:BA1264)</f>
        <v>460440000</v>
      </c>
    </row>
    <row r="1265" spans="21:57" x14ac:dyDescent="0.3">
      <c r="U1265" s="2">
        <v>1261</v>
      </c>
      <c r="V1265">
        <v>1.3599999999999699</v>
      </c>
      <c r="W1265">
        <f t="shared" si="466"/>
        <v>1.3599999999999699</v>
      </c>
      <c r="X1265">
        <f t="shared" si="467"/>
        <v>1.3599999999999699</v>
      </c>
      <c r="Y1265">
        <f t="shared" si="468"/>
        <v>1.3599999999999699</v>
      </c>
      <c r="Z1265" s="4">
        <f t="shared" si="469"/>
        <v>1357521.51</v>
      </c>
      <c r="AA1265" s="4">
        <f t="shared" si="472"/>
        <v>249544.39348405832</v>
      </c>
      <c r="AB1265" s="4">
        <f t="shared" si="470"/>
        <v>1357526.95</v>
      </c>
      <c r="AC1265" s="4">
        <f>SUM($AB$5:AB1265)</f>
        <v>603854453.47999942</v>
      </c>
      <c r="AD1265">
        <f t="shared" si="471"/>
        <v>0.22531682573362538</v>
      </c>
      <c r="AF1265" s="2">
        <v>1261</v>
      </c>
      <c r="AG1265">
        <f t="shared" si="478"/>
        <v>4.2649999999999251</v>
      </c>
      <c r="AH1265">
        <f t="shared" si="479"/>
        <v>4.2649999999999251</v>
      </c>
      <c r="AI1265">
        <f t="shared" si="480"/>
        <v>4.2649999999999251</v>
      </c>
      <c r="AJ1265">
        <f t="shared" si="481"/>
        <v>4.2649999999999251</v>
      </c>
      <c r="AK1265">
        <f t="shared" si="482"/>
        <v>17.0599999999997</v>
      </c>
      <c r="AL1265">
        <v>34.119999999999401</v>
      </c>
      <c r="AM1265">
        <f>SUM($AL$5:AL1265)</f>
        <v>31903.479999999683</v>
      </c>
      <c r="AU1265" s="2">
        <v>1261</v>
      </c>
      <c r="AV1265" s="1">
        <f t="shared" si="465"/>
        <v>31500</v>
      </c>
      <c r="AW1265" s="1">
        <f t="shared" si="473"/>
        <v>31500</v>
      </c>
      <c r="AX1265" s="1">
        <f t="shared" si="474"/>
        <v>31500</v>
      </c>
      <c r="AY1265" s="1">
        <f t="shared" si="475"/>
        <v>31500</v>
      </c>
      <c r="AZ1265" s="1">
        <f t="shared" si="476"/>
        <v>630000</v>
      </c>
      <c r="BA1265" s="1">
        <f t="shared" si="477"/>
        <v>756000</v>
      </c>
      <c r="BB1265">
        <v>5</v>
      </c>
      <c r="BC1265" s="1">
        <f>SUM($BA$5:BA1265)</f>
        <v>473325900</v>
      </c>
      <c r="BD1265" s="1">
        <v>0</v>
      </c>
      <c r="BE1265" s="1">
        <f>SUM($BA$235:BA1265)</f>
        <v>461196000</v>
      </c>
    </row>
    <row r="1266" spans="21:57" x14ac:dyDescent="0.3">
      <c r="U1266" s="2">
        <v>1262</v>
      </c>
      <c r="V1266">
        <v>1.36099999999997</v>
      </c>
      <c r="W1266">
        <f t="shared" si="466"/>
        <v>1.36099999999997</v>
      </c>
      <c r="X1266">
        <f t="shared" si="467"/>
        <v>1.36099999999997</v>
      </c>
      <c r="Y1266">
        <f t="shared" si="468"/>
        <v>1.36099999999997</v>
      </c>
      <c r="Z1266" s="4">
        <f t="shared" si="469"/>
        <v>1359878.2</v>
      </c>
      <c r="AA1266" s="4">
        <f t="shared" si="472"/>
        <v>249793.93787754237</v>
      </c>
      <c r="AB1266" s="4">
        <f t="shared" si="470"/>
        <v>1359883.6439999999</v>
      </c>
      <c r="AC1266" s="4">
        <f>SUM($AB$5:AB1266)</f>
        <v>605214337.12399948</v>
      </c>
      <c r="AD1266">
        <f t="shared" si="471"/>
        <v>0.22520056549439607</v>
      </c>
      <c r="AF1266" s="2">
        <v>1262</v>
      </c>
      <c r="AG1266">
        <f t="shared" si="478"/>
        <v>4.2662499999999248</v>
      </c>
      <c r="AH1266">
        <f t="shared" si="479"/>
        <v>4.2662499999999248</v>
      </c>
      <c r="AI1266">
        <f t="shared" si="480"/>
        <v>4.2662499999999248</v>
      </c>
      <c r="AJ1266">
        <f t="shared" si="481"/>
        <v>4.2662499999999248</v>
      </c>
      <c r="AK1266">
        <f t="shared" si="482"/>
        <v>17.064999999999699</v>
      </c>
      <c r="AL1266">
        <v>34.129999999999399</v>
      </c>
      <c r="AM1266">
        <f>SUM($AL$5:AL1266)</f>
        <v>31937.609999999684</v>
      </c>
      <c r="AU1266" s="2">
        <v>1262</v>
      </c>
      <c r="AV1266" s="1">
        <f t="shared" si="465"/>
        <v>31500</v>
      </c>
      <c r="AW1266" s="1">
        <f t="shared" si="473"/>
        <v>31500</v>
      </c>
      <c r="AX1266" s="1">
        <f t="shared" si="474"/>
        <v>31500</v>
      </c>
      <c r="AY1266" s="1">
        <f t="shared" si="475"/>
        <v>31500</v>
      </c>
      <c r="AZ1266" s="1">
        <f t="shared" si="476"/>
        <v>630000</v>
      </c>
      <c r="BA1266" s="1">
        <f t="shared" si="477"/>
        <v>756000</v>
      </c>
      <c r="BB1266">
        <v>5</v>
      </c>
      <c r="BC1266" s="1">
        <f>SUM($BA$5:BA1266)</f>
        <v>474081900</v>
      </c>
      <c r="BD1266" s="1">
        <v>0</v>
      </c>
      <c r="BE1266" s="1">
        <f>SUM($BA$235:BA1266)</f>
        <v>461952000</v>
      </c>
    </row>
    <row r="1267" spans="21:57" x14ac:dyDescent="0.3">
      <c r="U1267" s="2">
        <v>1263</v>
      </c>
      <c r="V1267">
        <v>1.3619999999999699</v>
      </c>
      <c r="W1267">
        <f t="shared" si="466"/>
        <v>1.3619999999999699</v>
      </c>
      <c r="X1267">
        <f t="shared" si="467"/>
        <v>1.3619999999999699</v>
      </c>
      <c r="Y1267">
        <f t="shared" si="468"/>
        <v>1.3619999999999699</v>
      </c>
      <c r="Z1267" s="4">
        <f t="shared" si="469"/>
        <v>1362238.26</v>
      </c>
      <c r="AA1267" s="4">
        <f t="shared" si="472"/>
        <v>250043.73181541989</v>
      </c>
      <c r="AB1267" s="4">
        <f t="shared" si="470"/>
        <v>1362243.7080000001</v>
      </c>
      <c r="AC1267" s="4">
        <f>SUM($AB$5:AB1267)</f>
        <v>606576580.83199942</v>
      </c>
      <c r="AD1267">
        <f t="shared" si="471"/>
        <v>0.22508450716375561</v>
      </c>
      <c r="AF1267" s="2">
        <v>1263</v>
      </c>
      <c r="AG1267">
        <f t="shared" si="478"/>
        <v>4.2674999999999246</v>
      </c>
      <c r="AH1267">
        <f t="shared" si="479"/>
        <v>4.2674999999999246</v>
      </c>
      <c r="AI1267">
        <f t="shared" si="480"/>
        <v>4.2674999999999246</v>
      </c>
      <c r="AJ1267">
        <f t="shared" si="481"/>
        <v>4.2674999999999246</v>
      </c>
      <c r="AK1267">
        <f t="shared" si="482"/>
        <v>17.069999999999698</v>
      </c>
      <c r="AL1267">
        <v>34.139999999999397</v>
      </c>
      <c r="AM1267">
        <f>SUM($AL$5:AL1267)</f>
        <v>31971.749999999683</v>
      </c>
      <c r="AU1267" s="2">
        <v>1263</v>
      </c>
      <c r="AV1267" s="1">
        <f t="shared" si="465"/>
        <v>31500</v>
      </c>
      <c r="AW1267" s="1">
        <f t="shared" si="473"/>
        <v>31500</v>
      </c>
      <c r="AX1267" s="1">
        <f t="shared" si="474"/>
        <v>31500</v>
      </c>
      <c r="AY1267" s="1">
        <f t="shared" si="475"/>
        <v>31500</v>
      </c>
      <c r="AZ1267" s="1">
        <f t="shared" si="476"/>
        <v>630000</v>
      </c>
      <c r="BA1267" s="1">
        <f t="shared" si="477"/>
        <v>756000</v>
      </c>
      <c r="BB1267">
        <v>5</v>
      </c>
      <c r="BC1267" s="1">
        <f>SUM($BA$5:BA1267)</f>
        <v>474837900</v>
      </c>
      <c r="BD1267" s="1">
        <v>0</v>
      </c>
      <c r="BE1267" s="1">
        <f>SUM($BA$235:BA1267)</f>
        <v>462708000</v>
      </c>
    </row>
    <row r="1268" spans="21:57" x14ac:dyDescent="0.3">
      <c r="U1268" s="2">
        <v>1264</v>
      </c>
      <c r="V1268">
        <v>1.36299999999997</v>
      </c>
      <c r="W1268">
        <f t="shared" si="466"/>
        <v>1.36299999999997</v>
      </c>
      <c r="X1268">
        <f t="shared" si="467"/>
        <v>1.36299999999997</v>
      </c>
      <c r="Y1268">
        <f t="shared" si="468"/>
        <v>1.36299999999997</v>
      </c>
      <c r="Z1268" s="4">
        <f t="shared" si="469"/>
        <v>1364601.67</v>
      </c>
      <c r="AA1268" s="4">
        <f t="shared" si="472"/>
        <v>250293.77554723527</v>
      </c>
      <c r="AB1268" s="4">
        <f t="shared" si="470"/>
        <v>1364607.122</v>
      </c>
      <c r="AC1268" s="4">
        <f>SUM($AB$5:AB1268)</f>
        <v>607941187.9539994</v>
      </c>
      <c r="AD1268">
        <f t="shared" si="471"/>
        <v>0.22496864618944587</v>
      </c>
      <c r="AF1268" s="2">
        <v>1264</v>
      </c>
      <c r="AG1268">
        <f t="shared" si="478"/>
        <v>4.2687499999999252</v>
      </c>
      <c r="AH1268">
        <f t="shared" si="479"/>
        <v>4.2687499999999252</v>
      </c>
      <c r="AI1268">
        <f t="shared" si="480"/>
        <v>4.2687499999999252</v>
      </c>
      <c r="AJ1268">
        <f t="shared" si="481"/>
        <v>4.2687499999999252</v>
      </c>
      <c r="AK1268">
        <f t="shared" si="482"/>
        <v>17.074999999999701</v>
      </c>
      <c r="AL1268">
        <v>34.149999999999402</v>
      </c>
      <c r="AM1268">
        <f>SUM($AL$5:AL1268)</f>
        <v>32005.899999999681</v>
      </c>
      <c r="AU1268" s="2">
        <v>1264</v>
      </c>
      <c r="AV1268" s="1">
        <f t="shared" si="465"/>
        <v>31500</v>
      </c>
      <c r="AW1268" s="1">
        <f t="shared" si="473"/>
        <v>31500</v>
      </c>
      <c r="AX1268" s="1">
        <f t="shared" si="474"/>
        <v>31500</v>
      </c>
      <c r="AY1268" s="1">
        <f t="shared" si="475"/>
        <v>31500</v>
      </c>
      <c r="AZ1268" s="1">
        <f t="shared" si="476"/>
        <v>630000</v>
      </c>
      <c r="BA1268" s="1">
        <f t="shared" si="477"/>
        <v>756000</v>
      </c>
      <c r="BB1268">
        <v>5</v>
      </c>
      <c r="BC1268" s="1">
        <f>SUM($BA$5:BA1268)</f>
        <v>475593900</v>
      </c>
      <c r="BD1268" s="1">
        <v>0</v>
      </c>
      <c r="BE1268" s="1">
        <f>SUM($BA$235:BA1268)</f>
        <v>463464000</v>
      </c>
    </row>
    <row r="1269" spans="21:57" x14ac:dyDescent="0.3">
      <c r="U1269" s="2">
        <v>1265</v>
      </c>
      <c r="V1269">
        <v>1.3639999999999699</v>
      </c>
      <c r="W1269">
        <f t="shared" si="466"/>
        <v>1.3639999999999699</v>
      </c>
      <c r="X1269">
        <f t="shared" si="467"/>
        <v>1.3639999999999699</v>
      </c>
      <c r="Y1269">
        <f t="shared" si="468"/>
        <v>1.3639999999999699</v>
      </c>
      <c r="Z1269" s="4">
        <f t="shared" si="469"/>
        <v>1366968.45</v>
      </c>
      <c r="AA1269" s="4">
        <f t="shared" si="472"/>
        <v>250544.06932278248</v>
      </c>
      <c r="AB1269" s="4">
        <f t="shared" si="470"/>
        <v>1366973.906</v>
      </c>
      <c r="AC1269" s="4">
        <f>SUM($AB$5:AB1269)</f>
        <v>609308161.85999942</v>
      </c>
      <c r="AD1269">
        <f t="shared" si="471"/>
        <v>0.22485298464486533</v>
      </c>
      <c r="AF1269" s="2">
        <v>1265</v>
      </c>
      <c r="AG1269">
        <f t="shared" si="478"/>
        <v>4.269999999999925</v>
      </c>
      <c r="AH1269">
        <f t="shared" si="479"/>
        <v>4.269999999999925</v>
      </c>
      <c r="AI1269">
        <f t="shared" si="480"/>
        <v>4.269999999999925</v>
      </c>
      <c r="AJ1269">
        <f t="shared" si="481"/>
        <v>4.269999999999925</v>
      </c>
      <c r="AK1269">
        <f t="shared" si="482"/>
        <v>17.0799999999997</v>
      </c>
      <c r="AL1269">
        <v>34.1599999999994</v>
      </c>
      <c r="AM1269">
        <f>SUM($AL$5:AL1269)</f>
        <v>32040.059999999681</v>
      </c>
      <c r="AU1269" s="2">
        <v>1265</v>
      </c>
      <c r="AV1269" s="1">
        <f t="shared" si="465"/>
        <v>31500</v>
      </c>
      <c r="AW1269" s="1">
        <f t="shared" si="473"/>
        <v>31500</v>
      </c>
      <c r="AX1269" s="1">
        <f t="shared" si="474"/>
        <v>31500</v>
      </c>
      <c r="AY1269" s="1">
        <f t="shared" si="475"/>
        <v>31500</v>
      </c>
      <c r="AZ1269" s="1">
        <f t="shared" si="476"/>
        <v>630000</v>
      </c>
      <c r="BA1269" s="1">
        <f t="shared" si="477"/>
        <v>756000</v>
      </c>
      <c r="BB1269">
        <v>5</v>
      </c>
      <c r="BC1269" s="1">
        <f>SUM($BA$5:BA1269)</f>
        <v>476349900</v>
      </c>
      <c r="BD1269" s="1">
        <v>0</v>
      </c>
      <c r="BE1269" s="1">
        <f>SUM($BA$235:BA1269)</f>
        <v>464220000</v>
      </c>
    </row>
    <row r="1270" spans="21:57" x14ac:dyDescent="0.3">
      <c r="U1270" s="2">
        <v>1266</v>
      </c>
      <c r="V1270">
        <v>1.36499999999997</v>
      </c>
      <c r="W1270">
        <f t="shared" si="466"/>
        <v>1.36499999999997</v>
      </c>
      <c r="X1270">
        <f t="shared" si="467"/>
        <v>1.36499999999997</v>
      </c>
      <c r="Y1270">
        <f t="shared" si="468"/>
        <v>1.36499999999997</v>
      </c>
      <c r="Z1270" s="4">
        <f t="shared" si="469"/>
        <v>1369338.59</v>
      </c>
      <c r="AA1270" s="4">
        <f t="shared" si="472"/>
        <v>250794.61339210524</v>
      </c>
      <c r="AB1270" s="4">
        <f t="shared" si="470"/>
        <v>1369344.05</v>
      </c>
      <c r="AC1270" s="4">
        <f>SUM($AB$5:AB1270)</f>
        <v>610677505.90999937</v>
      </c>
      <c r="AD1270">
        <f t="shared" si="471"/>
        <v>0.22473751965176961</v>
      </c>
      <c r="AF1270" s="2">
        <v>1266</v>
      </c>
      <c r="AG1270">
        <f t="shared" si="478"/>
        <v>4.2712499999999247</v>
      </c>
      <c r="AH1270">
        <f t="shared" si="479"/>
        <v>4.2712499999999247</v>
      </c>
      <c r="AI1270">
        <f t="shared" si="480"/>
        <v>4.2712499999999247</v>
      </c>
      <c r="AJ1270">
        <f t="shared" si="481"/>
        <v>4.2712499999999247</v>
      </c>
      <c r="AK1270">
        <f t="shared" si="482"/>
        <v>17.084999999999699</v>
      </c>
      <c r="AL1270">
        <v>34.169999999999398</v>
      </c>
      <c r="AM1270">
        <f>SUM($AL$5:AL1270)</f>
        <v>32074.229999999679</v>
      </c>
      <c r="AU1270" s="2">
        <v>1266</v>
      </c>
      <c r="AV1270" s="1">
        <f t="shared" si="465"/>
        <v>31500</v>
      </c>
      <c r="AW1270" s="1">
        <f t="shared" si="473"/>
        <v>31500</v>
      </c>
      <c r="AX1270" s="1">
        <f t="shared" si="474"/>
        <v>31500</v>
      </c>
      <c r="AY1270" s="1">
        <f t="shared" si="475"/>
        <v>31500</v>
      </c>
      <c r="AZ1270" s="1">
        <f t="shared" si="476"/>
        <v>630000</v>
      </c>
      <c r="BA1270" s="1">
        <f t="shared" si="477"/>
        <v>756000</v>
      </c>
      <c r="BB1270">
        <v>5</v>
      </c>
      <c r="BC1270" s="1">
        <f>SUM($BA$5:BA1270)</f>
        <v>477105900</v>
      </c>
      <c r="BD1270" s="1">
        <v>0</v>
      </c>
      <c r="BE1270" s="1">
        <f>SUM($BA$235:BA1270)</f>
        <v>464976000</v>
      </c>
    </row>
    <row r="1271" spans="21:57" x14ac:dyDescent="0.3">
      <c r="U1271" s="2">
        <v>1267</v>
      </c>
      <c r="V1271">
        <v>1.3659999999999699</v>
      </c>
      <c r="W1271">
        <f t="shared" si="466"/>
        <v>1.3659999999999699</v>
      </c>
      <c r="X1271">
        <f t="shared" si="467"/>
        <v>1.3659999999999699</v>
      </c>
      <c r="Y1271">
        <f t="shared" si="468"/>
        <v>1.3659999999999699</v>
      </c>
      <c r="Z1271" s="4">
        <f t="shared" si="469"/>
        <v>1371712.11</v>
      </c>
      <c r="AA1271" s="4">
        <f t="shared" si="472"/>
        <v>251045.4080054973</v>
      </c>
      <c r="AB1271" s="4">
        <f t="shared" si="470"/>
        <v>1371717.574</v>
      </c>
      <c r="AC1271" s="4">
        <f>SUM($AB$5:AB1271)</f>
        <v>612049223.48399937</v>
      </c>
      <c r="AD1271">
        <f t="shared" si="471"/>
        <v>0.22462225327195243</v>
      </c>
      <c r="AF1271" s="2">
        <v>1267</v>
      </c>
      <c r="AG1271">
        <f t="shared" si="478"/>
        <v>4.2724999999999378</v>
      </c>
      <c r="AH1271">
        <f t="shared" si="479"/>
        <v>4.2724999999999378</v>
      </c>
      <c r="AI1271">
        <f t="shared" si="480"/>
        <v>4.2724999999999378</v>
      </c>
      <c r="AJ1271">
        <f t="shared" si="481"/>
        <v>4.2724999999999378</v>
      </c>
      <c r="AK1271">
        <f t="shared" si="482"/>
        <v>17.089999999999751</v>
      </c>
      <c r="AL1271">
        <v>34.179999999999502</v>
      </c>
      <c r="AM1271">
        <f>SUM($AL$5:AL1271)</f>
        <v>32108.40999999968</v>
      </c>
      <c r="AU1271" s="2">
        <v>1267</v>
      </c>
      <c r="AV1271" s="1">
        <f t="shared" si="465"/>
        <v>31500</v>
      </c>
      <c r="AW1271" s="1">
        <f t="shared" si="473"/>
        <v>31500</v>
      </c>
      <c r="AX1271" s="1">
        <f t="shared" si="474"/>
        <v>31500</v>
      </c>
      <c r="AY1271" s="1">
        <f t="shared" si="475"/>
        <v>31500</v>
      </c>
      <c r="AZ1271" s="1">
        <f t="shared" si="476"/>
        <v>630000</v>
      </c>
      <c r="BA1271" s="1">
        <f t="shared" si="477"/>
        <v>756000</v>
      </c>
      <c r="BB1271">
        <v>5</v>
      </c>
      <c r="BC1271" s="1">
        <f>SUM($BA$5:BA1271)</f>
        <v>477861900</v>
      </c>
      <c r="BD1271" s="1">
        <v>0</v>
      </c>
      <c r="BE1271" s="1">
        <f>SUM($BA$235:BA1271)</f>
        <v>465732000</v>
      </c>
    </row>
    <row r="1272" spans="21:57" x14ac:dyDescent="0.3">
      <c r="U1272" s="2">
        <v>1268</v>
      </c>
      <c r="V1272">
        <v>1.36699999999997</v>
      </c>
      <c r="W1272">
        <f t="shared" si="466"/>
        <v>1.36699999999997</v>
      </c>
      <c r="X1272">
        <f t="shared" si="467"/>
        <v>1.36699999999997</v>
      </c>
      <c r="Y1272">
        <f t="shared" si="468"/>
        <v>1.36699999999997</v>
      </c>
      <c r="Z1272" s="4">
        <f t="shared" si="469"/>
        <v>1374089.01</v>
      </c>
      <c r="AA1272" s="4">
        <f t="shared" si="472"/>
        <v>251296.45341350278</v>
      </c>
      <c r="AB1272" s="4">
        <f t="shared" si="470"/>
        <v>1374094.4780000001</v>
      </c>
      <c r="AC1272" s="4">
        <f>SUM($AB$5:AB1272)</f>
        <v>613423317.96199942</v>
      </c>
      <c r="AD1272">
        <f t="shared" si="471"/>
        <v>0.22450718427158783</v>
      </c>
      <c r="AF1272" s="2">
        <v>1268</v>
      </c>
      <c r="AG1272">
        <f t="shared" si="478"/>
        <v>4.2737499999999375</v>
      </c>
      <c r="AH1272">
        <f t="shared" si="479"/>
        <v>4.2737499999999375</v>
      </c>
      <c r="AI1272">
        <f t="shared" si="480"/>
        <v>4.2737499999999375</v>
      </c>
      <c r="AJ1272">
        <f t="shared" si="481"/>
        <v>4.2737499999999375</v>
      </c>
      <c r="AK1272">
        <f t="shared" si="482"/>
        <v>17.09499999999975</v>
      </c>
      <c r="AL1272">
        <v>34.1899999999995</v>
      </c>
      <c r="AM1272">
        <f>SUM($AL$5:AL1272)</f>
        <v>32142.599999999678</v>
      </c>
      <c r="AU1272" s="2">
        <v>1268</v>
      </c>
      <c r="AV1272" s="1">
        <f t="shared" ref="AV1272:AV1335" si="483">AV1252+500</f>
        <v>31500</v>
      </c>
      <c r="AW1272" s="1">
        <f t="shared" si="473"/>
        <v>31500</v>
      </c>
      <c r="AX1272" s="1">
        <f t="shared" si="474"/>
        <v>31500</v>
      </c>
      <c r="AY1272" s="1">
        <f t="shared" si="475"/>
        <v>31500</v>
      </c>
      <c r="AZ1272" s="1">
        <f t="shared" si="476"/>
        <v>630000</v>
      </c>
      <c r="BA1272" s="1">
        <f t="shared" si="477"/>
        <v>756000</v>
      </c>
      <c r="BB1272">
        <v>5</v>
      </c>
      <c r="BC1272" s="1">
        <f>SUM($BA$5:BA1272)</f>
        <v>478617900</v>
      </c>
      <c r="BD1272" s="1">
        <v>0</v>
      </c>
      <c r="BE1272" s="1">
        <f>SUM($BA$235:BA1272)</f>
        <v>466488000</v>
      </c>
    </row>
    <row r="1273" spans="21:57" x14ac:dyDescent="0.3">
      <c r="U1273" s="2">
        <v>1269</v>
      </c>
      <c r="V1273">
        <v>1.3679999999999699</v>
      </c>
      <c r="W1273">
        <f t="shared" si="466"/>
        <v>1.3679999999999699</v>
      </c>
      <c r="X1273">
        <f t="shared" si="467"/>
        <v>1.3679999999999699</v>
      </c>
      <c r="Y1273">
        <f t="shared" si="468"/>
        <v>1.3679999999999699</v>
      </c>
      <c r="Z1273" s="4">
        <f t="shared" si="469"/>
        <v>1376469.29</v>
      </c>
      <c r="AA1273" s="4">
        <f t="shared" si="472"/>
        <v>251547.74986691625</v>
      </c>
      <c r="AB1273" s="4">
        <f t="shared" si="470"/>
        <v>1376474.7620000001</v>
      </c>
      <c r="AC1273" s="4">
        <f>SUM($AB$5:AB1273)</f>
        <v>614799792.72399938</v>
      </c>
      <c r="AD1273">
        <f t="shared" si="471"/>
        <v>0.22439231142583255</v>
      </c>
      <c r="AF1273" s="2">
        <v>1269</v>
      </c>
      <c r="AG1273">
        <f t="shared" si="478"/>
        <v>4.2749999999999249</v>
      </c>
      <c r="AH1273">
        <f t="shared" si="479"/>
        <v>4.2749999999999249</v>
      </c>
      <c r="AI1273">
        <f t="shared" si="480"/>
        <v>4.2749999999999249</v>
      </c>
      <c r="AJ1273">
        <f t="shared" si="481"/>
        <v>4.2749999999999249</v>
      </c>
      <c r="AK1273">
        <f t="shared" si="482"/>
        <v>17.099999999999699</v>
      </c>
      <c r="AL1273">
        <v>34.199999999999399</v>
      </c>
      <c r="AM1273">
        <f>SUM($AL$5:AL1273)</f>
        <v>32176.799999999679</v>
      </c>
      <c r="AU1273" s="2">
        <v>1269</v>
      </c>
      <c r="AV1273" s="1">
        <f t="shared" si="483"/>
        <v>31500</v>
      </c>
      <c r="AW1273" s="1">
        <f t="shared" si="473"/>
        <v>31500</v>
      </c>
      <c r="AX1273" s="1">
        <f t="shared" si="474"/>
        <v>31500</v>
      </c>
      <c r="AY1273" s="1">
        <f t="shared" si="475"/>
        <v>31500</v>
      </c>
      <c r="AZ1273" s="1">
        <f t="shared" si="476"/>
        <v>630000</v>
      </c>
      <c r="BA1273" s="1">
        <f t="shared" si="477"/>
        <v>756000</v>
      </c>
      <c r="BB1273">
        <v>5</v>
      </c>
      <c r="BC1273" s="1">
        <f>SUM($BA$5:BA1273)</f>
        <v>479373900</v>
      </c>
      <c r="BD1273" s="1">
        <v>0</v>
      </c>
      <c r="BE1273" s="1">
        <f>SUM($BA$235:BA1273)</f>
        <v>467244000</v>
      </c>
    </row>
    <row r="1274" spans="21:57" x14ac:dyDescent="0.3">
      <c r="U1274" s="2">
        <v>1270</v>
      </c>
      <c r="V1274">
        <v>1.36899999999997</v>
      </c>
      <c r="W1274">
        <f t="shared" si="466"/>
        <v>1.36899999999997</v>
      </c>
      <c r="X1274">
        <f t="shared" si="467"/>
        <v>1.36899999999997</v>
      </c>
      <c r="Y1274">
        <f t="shared" si="468"/>
        <v>1.36899999999997</v>
      </c>
      <c r="Z1274" s="4">
        <f t="shared" si="469"/>
        <v>1378852.96</v>
      </c>
      <c r="AA1274" s="4">
        <f t="shared" si="472"/>
        <v>251799.29761678312</v>
      </c>
      <c r="AB1274" s="4">
        <f t="shared" si="470"/>
        <v>1378858.436</v>
      </c>
      <c r="AC1274" s="4">
        <f>SUM($AB$5:AB1274)</f>
        <v>616178651.15999937</v>
      </c>
      <c r="AD1274">
        <f t="shared" si="471"/>
        <v>0.22427763514536467</v>
      </c>
      <c r="AF1274" s="2">
        <v>1270</v>
      </c>
      <c r="AG1274">
        <f t="shared" si="478"/>
        <v>4.2762499999999379</v>
      </c>
      <c r="AH1274">
        <f t="shared" si="479"/>
        <v>4.2762499999999379</v>
      </c>
      <c r="AI1274">
        <f t="shared" si="480"/>
        <v>4.2762499999999379</v>
      </c>
      <c r="AJ1274">
        <f t="shared" si="481"/>
        <v>4.2762499999999379</v>
      </c>
      <c r="AK1274">
        <f t="shared" si="482"/>
        <v>17.104999999999752</v>
      </c>
      <c r="AL1274">
        <v>34.209999999999503</v>
      </c>
      <c r="AM1274">
        <f>SUM($AL$5:AL1274)</f>
        <v>32211.009999999678</v>
      </c>
      <c r="AU1274" s="2">
        <v>1270</v>
      </c>
      <c r="AV1274" s="1">
        <f t="shared" si="483"/>
        <v>31500</v>
      </c>
      <c r="AW1274" s="1">
        <f t="shared" si="473"/>
        <v>31500</v>
      </c>
      <c r="AX1274" s="1">
        <f t="shared" si="474"/>
        <v>31500</v>
      </c>
      <c r="AY1274" s="1">
        <f t="shared" si="475"/>
        <v>31500</v>
      </c>
      <c r="AZ1274" s="1">
        <f t="shared" si="476"/>
        <v>630000</v>
      </c>
      <c r="BA1274" s="1">
        <f t="shared" si="477"/>
        <v>756000</v>
      </c>
      <c r="BB1274">
        <v>5</v>
      </c>
      <c r="BC1274" s="1">
        <f>SUM($BA$5:BA1274)</f>
        <v>480129900</v>
      </c>
      <c r="BD1274" s="1">
        <v>0</v>
      </c>
      <c r="BE1274" s="1">
        <f>SUM($BA$235:BA1274)</f>
        <v>468000000</v>
      </c>
    </row>
    <row r="1275" spans="21:57" x14ac:dyDescent="0.3">
      <c r="U1275" s="2">
        <v>1271</v>
      </c>
      <c r="V1275">
        <v>1.3699999999999699</v>
      </c>
      <c r="W1275">
        <f t="shared" si="466"/>
        <v>1.3699999999999699</v>
      </c>
      <c r="X1275">
        <f t="shared" si="467"/>
        <v>1.3699999999999699</v>
      </c>
      <c r="Y1275">
        <f t="shared" si="468"/>
        <v>1.3699999999999699</v>
      </c>
      <c r="Z1275" s="4">
        <f t="shared" si="469"/>
        <v>1381240.02</v>
      </c>
      <c r="AA1275" s="4">
        <f t="shared" si="472"/>
        <v>252051.09691439988</v>
      </c>
      <c r="AB1275" s="4">
        <f t="shared" si="470"/>
        <v>1381245.5</v>
      </c>
      <c r="AC1275" s="4">
        <f>SUM($AB$5:AB1275)</f>
        <v>617559896.65999937</v>
      </c>
      <c r="AD1275">
        <f t="shared" si="471"/>
        <v>0.22416315420855765</v>
      </c>
      <c r="AF1275" s="2">
        <v>1271</v>
      </c>
      <c r="AG1275">
        <f t="shared" si="478"/>
        <v>4.2774999999999377</v>
      </c>
      <c r="AH1275">
        <f t="shared" si="479"/>
        <v>4.2774999999999377</v>
      </c>
      <c r="AI1275">
        <f t="shared" si="480"/>
        <v>4.2774999999999377</v>
      </c>
      <c r="AJ1275">
        <f t="shared" si="481"/>
        <v>4.2774999999999377</v>
      </c>
      <c r="AK1275">
        <f t="shared" si="482"/>
        <v>17.109999999999751</v>
      </c>
      <c r="AL1275">
        <v>34.219999999999501</v>
      </c>
      <c r="AM1275">
        <f>SUM($AL$5:AL1275)</f>
        <v>32245.229999999679</v>
      </c>
      <c r="AU1275" s="2">
        <v>1271</v>
      </c>
      <c r="AV1275" s="1">
        <f t="shared" si="483"/>
        <v>32000</v>
      </c>
      <c r="AW1275" s="1">
        <f t="shared" si="473"/>
        <v>32000</v>
      </c>
      <c r="AX1275" s="1">
        <f t="shared" si="474"/>
        <v>32000</v>
      </c>
      <c r="AY1275" s="1">
        <f t="shared" si="475"/>
        <v>32000</v>
      </c>
      <c r="AZ1275" s="1">
        <f t="shared" si="476"/>
        <v>640000</v>
      </c>
      <c r="BA1275" s="1">
        <f t="shared" si="477"/>
        <v>768000</v>
      </c>
      <c r="BB1275">
        <v>5</v>
      </c>
      <c r="BC1275" s="1">
        <f>SUM($BA$5:BA1275)</f>
        <v>480897900</v>
      </c>
      <c r="BD1275" s="1">
        <v>0</v>
      </c>
      <c r="BE1275" s="1">
        <f>SUM($BA$235:BA1275)</f>
        <v>468768000</v>
      </c>
    </row>
    <row r="1276" spans="21:57" x14ac:dyDescent="0.3">
      <c r="U1276" s="2">
        <v>1272</v>
      </c>
      <c r="V1276">
        <v>1.37099999999997</v>
      </c>
      <c r="W1276">
        <f t="shared" si="466"/>
        <v>1.37099999999997</v>
      </c>
      <c r="X1276">
        <f t="shared" si="467"/>
        <v>1.37099999999997</v>
      </c>
      <c r="Y1276">
        <f t="shared" si="468"/>
        <v>1.37099999999997</v>
      </c>
      <c r="Z1276" s="4">
        <f t="shared" si="469"/>
        <v>1383630.47</v>
      </c>
      <c r="AA1276" s="4">
        <f t="shared" si="472"/>
        <v>252303.14801131425</v>
      </c>
      <c r="AB1276" s="4">
        <f t="shared" si="470"/>
        <v>1383635.9539999999</v>
      </c>
      <c r="AC1276" s="4">
        <f>SUM($AB$5:AB1276)</f>
        <v>618943532.61399937</v>
      </c>
      <c r="AD1276">
        <f t="shared" si="471"/>
        <v>0.22404886740269725</v>
      </c>
      <c r="AF1276" s="2">
        <v>1272</v>
      </c>
      <c r="AG1276">
        <f t="shared" si="478"/>
        <v>4.278749999999925</v>
      </c>
      <c r="AH1276">
        <f t="shared" si="479"/>
        <v>4.278749999999925</v>
      </c>
      <c r="AI1276">
        <f t="shared" si="480"/>
        <v>4.278749999999925</v>
      </c>
      <c r="AJ1276">
        <f t="shared" si="481"/>
        <v>4.278749999999925</v>
      </c>
      <c r="AK1276">
        <f t="shared" si="482"/>
        <v>17.1149999999997</v>
      </c>
      <c r="AL1276">
        <v>34.2299999999994</v>
      </c>
      <c r="AM1276">
        <f>SUM($AL$5:AL1276)</f>
        <v>32279.459999999679</v>
      </c>
      <c r="AU1276" s="2">
        <v>1272</v>
      </c>
      <c r="AV1276" s="1">
        <f t="shared" si="483"/>
        <v>32000</v>
      </c>
      <c r="AW1276" s="1">
        <f t="shared" si="473"/>
        <v>32000</v>
      </c>
      <c r="AX1276" s="1">
        <f t="shared" si="474"/>
        <v>32000</v>
      </c>
      <c r="AY1276" s="1">
        <f t="shared" si="475"/>
        <v>32000</v>
      </c>
      <c r="AZ1276" s="1">
        <f t="shared" si="476"/>
        <v>640000</v>
      </c>
      <c r="BA1276" s="1">
        <f t="shared" si="477"/>
        <v>768000</v>
      </c>
      <c r="BB1276">
        <v>5</v>
      </c>
      <c r="BC1276" s="1">
        <f>SUM($BA$5:BA1276)</f>
        <v>481665900</v>
      </c>
      <c r="BD1276" s="1">
        <v>0</v>
      </c>
      <c r="BE1276" s="1">
        <f>SUM($BA$235:BA1276)</f>
        <v>469536000</v>
      </c>
    </row>
    <row r="1277" spans="21:57" x14ac:dyDescent="0.3">
      <c r="U1277" s="2">
        <v>1273</v>
      </c>
      <c r="V1277">
        <v>1.3719999999999699</v>
      </c>
      <c r="W1277">
        <f t="shared" si="466"/>
        <v>1.3719999999999699</v>
      </c>
      <c r="X1277">
        <f t="shared" si="467"/>
        <v>1.3719999999999699</v>
      </c>
      <c r="Y1277">
        <f t="shared" si="468"/>
        <v>1.3719999999999699</v>
      </c>
      <c r="Z1277" s="4">
        <f t="shared" si="469"/>
        <v>1386024.32</v>
      </c>
      <c r="AA1277" s="4">
        <f t="shared" si="472"/>
        <v>252555.45115932554</v>
      </c>
      <c r="AB1277" s="4">
        <f t="shared" si="470"/>
        <v>1386029.808</v>
      </c>
      <c r="AC1277" s="4">
        <f>SUM($AB$5:AB1277)</f>
        <v>620329562.42199934</v>
      </c>
      <c r="AD1277">
        <f t="shared" si="471"/>
        <v>0.22393477513955351</v>
      </c>
      <c r="AF1277" s="2">
        <v>1273</v>
      </c>
      <c r="AG1277">
        <f t="shared" si="478"/>
        <v>4.2799999999999248</v>
      </c>
      <c r="AH1277">
        <f t="shared" si="479"/>
        <v>4.2799999999999248</v>
      </c>
      <c r="AI1277">
        <f t="shared" si="480"/>
        <v>4.2799999999999248</v>
      </c>
      <c r="AJ1277">
        <f t="shared" si="481"/>
        <v>4.2799999999999248</v>
      </c>
      <c r="AK1277">
        <f t="shared" si="482"/>
        <v>17.119999999999699</v>
      </c>
      <c r="AL1277">
        <v>34.239999999999398</v>
      </c>
      <c r="AM1277">
        <f>SUM($AL$5:AL1277)</f>
        <v>32313.699999999677</v>
      </c>
      <c r="AU1277" s="2">
        <v>1273</v>
      </c>
      <c r="AV1277" s="1">
        <f t="shared" si="483"/>
        <v>32000</v>
      </c>
      <c r="AW1277" s="1">
        <f t="shared" si="473"/>
        <v>32000</v>
      </c>
      <c r="AX1277" s="1">
        <f t="shared" si="474"/>
        <v>32000</v>
      </c>
      <c r="AY1277" s="1">
        <f t="shared" si="475"/>
        <v>32000</v>
      </c>
      <c r="AZ1277" s="1">
        <f t="shared" si="476"/>
        <v>640000</v>
      </c>
      <c r="BA1277" s="1">
        <f t="shared" si="477"/>
        <v>768000</v>
      </c>
      <c r="BB1277">
        <v>5</v>
      </c>
      <c r="BC1277" s="1">
        <f>SUM($BA$5:BA1277)</f>
        <v>482433900</v>
      </c>
      <c r="BD1277" s="1">
        <v>0</v>
      </c>
      <c r="BE1277" s="1">
        <f>SUM($BA$235:BA1277)</f>
        <v>470304000</v>
      </c>
    </row>
    <row r="1278" spans="21:57" x14ac:dyDescent="0.3">
      <c r="U1278" s="2">
        <v>1274</v>
      </c>
      <c r="V1278">
        <v>1.37299999999997</v>
      </c>
      <c r="W1278">
        <f t="shared" si="466"/>
        <v>1.37299999999997</v>
      </c>
      <c r="X1278">
        <f t="shared" si="467"/>
        <v>1.37299999999997</v>
      </c>
      <c r="Y1278">
        <f t="shared" si="468"/>
        <v>1.37299999999997</v>
      </c>
      <c r="Z1278" s="4">
        <f t="shared" si="469"/>
        <v>1388421.58</v>
      </c>
      <c r="AA1278" s="4">
        <f t="shared" si="472"/>
        <v>252808.00661048485</v>
      </c>
      <c r="AB1278" s="4">
        <f t="shared" si="470"/>
        <v>1388427.0720000002</v>
      </c>
      <c r="AC1278" s="4">
        <f>SUM($AB$5:AB1278)</f>
        <v>621717989.49399936</v>
      </c>
      <c r="AD1278">
        <f t="shared" si="471"/>
        <v>0.22382087782163509</v>
      </c>
      <c r="AF1278" s="2">
        <v>1274</v>
      </c>
      <c r="AG1278">
        <f t="shared" si="478"/>
        <v>4.2812499999999378</v>
      </c>
      <c r="AH1278">
        <f t="shared" si="479"/>
        <v>4.2812499999999378</v>
      </c>
      <c r="AI1278">
        <f t="shared" si="480"/>
        <v>4.2812499999999378</v>
      </c>
      <c r="AJ1278">
        <f t="shared" si="481"/>
        <v>4.2812499999999378</v>
      </c>
      <c r="AK1278">
        <f t="shared" si="482"/>
        <v>17.124999999999751</v>
      </c>
      <c r="AL1278">
        <v>34.249999999999503</v>
      </c>
      <c r="AM1278">
        <f>SUM($AL$5:AL1278)</f>
        <v>32347.949999999677</v>
      </c>
      <c r="AU1278" s="2">
        <v>1274</v>
      </c>
      <c r="AV1278" s="1">
        <f t="shared" si="483"/>
        <v>32000</v>
      </c>
      <c r="AW1278" s="1">
        <f t="shared" si="473"/>
        <v>32000</v>
      </c>
      <c r="AX1278" s="1">
        <f t="shared" si="474"/>
        <v>32000</v>
      </c>
      <c r="AY1278" s="1">
        <f t="shared" si="475"/>
        <v>32000</v>
      </c>
      <c r="AZ1278" s="1">
        <f t="shared" si="476"/>
        <v>640000</v>
      </c>
      <c r="BA1278" s="1">
        <f t="shared" si="477"/>
        <v>768000</v>
      </c>
      <c r="BB1278">
        <v>5</v>
      </c>
      <c r="BC1278" s="1">
        <f>SUM($BA$5:BA1278)</f>
        <v>483201900</v>
      </c>
      <c r="BD1278" s="1">
        <v>0</v>
      </c>
      <c r="BE1278" s="1">
        <f>SUM($BA$235:BA1278)</f>
        <v>471072000</v>
      </c>
    </row>
    <row r="1279" spans="21:57" x14ac:dyDescent="0.3">
      <c r="U1279" s="2">
        <v>1275</v>
      </c>
      <c r="V1279">
        <v>1.3739999999999699</v>
      </c>
      <c r="W1279">
        <f t="shared" ref="W1279:W1342" si="484">V1279</f>
        <v>1.3739999999999699</v>
      </c>
      <c r="X1279">
        <f t="shared" ref="X1279:X1342" si="485">V1279</f>
        <v>1.3739999999999699</v>
      </c>
      <c r="Y1279">
        <f t="shared" ref="Y1279:Y1342" si="486">V1279</f>
        <v>1.3739999999999699</v>
      </c>
      <c r="Z1279" s="4">
        <f t="shared" ref="Z1279:Z1342" si="487">ROUNDUP((SUM(V1279:Y1279)*(AA1279)),2)</f>
        <v>1390822.24</v>
      </c>
      <c r="AA1279" s="4">
        <f t="shared" si="472"/>
        <v>253060.81461709531</v>
      </c>
      <c r="AB1279" s="4">
        <f t="shared" ref="AB1279:AB1342" si="488">SUM(V1279:Z1279)</f>
        <v>1390827.736</v>
      </c>
      <c r="AC1279" s="4">
        <f>SUM($AB$5:AB1279)</f>
        <v>623108817.2299993</v>
      </c>
      <c r="AD1279">
        <f t="shared" ref="AD1279:AD1342" si="489">((AC1279-AC1278)/AC1278)*100</f>
        <v>0.22370717262530904</v>
      </c>
      <c r="AF1279" s="2">
        <v>1275</v>
      </c>
      <c r="AG1279">
        <f t="shared" si="478"/>
        <v>4.2824999999999376</v>
      </c>
      <c r="AH1279">
        <f t="shared" si="479"/>
        <v>4.2824999999999376</v>
      </c>
      <c r="AI1279">
        <f t="shared" si="480"/>
        <v>4.2824999999999376</v>
      </c>
      <c r="AJ1279">
        <f t="shared" si="481"/>
        <v>4.2824999999999376</v>
      </c>
      <c r="AK1279">
        <f t="shared" si="482"/>
        <v>17.12999999999975</v>
      </c>
      <c r="AL1279">
        <v>34.259999999999501</v>
      </c>
      <c r="AM1279">
        <f>SUM($AL$5:AL1279)</f>
        <v>32382.209999999675</v>
      </c>
      <c r="AU1279" s="2">
        <v>1275</v>
      </c>
      <c r="AV1279" s="1">
        <f t="shared" si="483"/>
        <v>32000</v>
      </c>
      <c r="AW1279" s="1">
        <f t="shared" si="473"/>
        <v>32000</v>
      </c>
      <c r="AX1279" s="1">
        <f t="shared" si="474"/>
        <v>32000</v>
      </c>
      <c r="AY1279" s="1">
        <f t="shared" si="475"/>
        <v>32000</v>
      </c>
      <c r="AZ1279" s="1">
        <f t="shared" si="476"/>
        <v>640000</v>
      </c>
      <c r="BA1279" s="1">
        <f t="shared" si="477"/>
        <v>768000</v>
      </c>
      <c r="BB1279">
        <v>5</v>
      </c>
      <c r="BC1279" s="1">
        <f>SUM($BA$5:BA1279)</f>
        <v>483969900</v>
      </c>
      <c r="BD1279" s="1">
        <v>0</v>
      </c>
      <c r="BE1279" s="1">
        <f>SUM($BA$235:BA1279)</f>
        <v>471840000</v>
      </c>
    </row>
    <row r="1280" spans="21:57" x14ac:dyDescent="0.3">
      <c r="U1280" s="2">
        <v>1276</v>
      </c>
      <c r="V1280">
        <v>1.37499999999997</v>
      </c>
      <c r="W1280">
        <f t="shared" si="484"/>
        <v>1.37499999999997</v>
      </c>
      <c r="X1280">
        <f t="shared" si="485"/>
        <v>1.37499999999997</v>
      </c>
      <c r="Y1280">
        <f t="shared" si="486"/>
        <v>1.37499999999997</v>
      </c>
      <c r="Z1280" s="4">
        <f t="shared" si="487"/>
        <v>1393226.32</v>
      </c>
      <c r="AA1280" s="4">
        <f t="shared" si="472"/>
        <v>253313.87543171237</v>
      </c>
      <c r="AB1280" s="4">
        <f t="shared" si="488"/>
        <v>1393231.82</v>
      </c>
      <c r="AC1280" s="4">
        <f>SUM($AB$5:AB1280)</f>
        <v>624502049.04999936</v>
      </c>
      <c r="AD1280">
        <f t="shared" si="489"/>
        <v>0.22359366156839161</v>
      </c>
      <c r="AF1280" s="2">
        <v>1276</v>
      </c>
      <c r="AG1280">
        <f t="shared" si="478"/>
        <v>4.2837499999999373</v>
      </c>
      <c r="AH1280">
        <f t="shared" si="479"/>
        <v>4.2837499999999373</v>
      </c>
      <c r="AI1280">
        <f t="shared" si="480"/>
        <v>4.2837499999999373</v>
      </c>
      <c r="AJ1280">
        <f t="shared" si="481"/>
        <v>4.2837499999999373</v>
      </c>
      <c r="AK1280">
        <f t="shared" si="482"/>
        <v>17.134999999999749</v>
      </c>
      <c r="AL1280">
        <v>34.269999999999499</v>
      </c>
      <c r="AM1280">
        <f>SUM($AL$5:AL1280)</f>
        <v>32416.479999999676</v>
      </c>
      <c r="AU1280" s="2">
        <v>1276</v>
      </c>
      <c r="AV1280" s="1">
        <f t="shared" si="483"/>
        <v>32000</v>
      </c>
      <c r="AW1280" s="1">
        <f t="shared" si="473"/>
        <v>32000</v>
      </c>
      <c r="AX1280" s="1">
        <f t="shared" si="474"/>
        <v>32000</v>
      </c>
      <c r="AY1280" s="1">
        <f t="shared" si="475"/>
        <v>32000</v>
      </c>
      <c r="AZ1280" s="1">
        <f t="shared" si="476"/>
        <v>640000</v>
      </c>
      <c r="BA1280" s="1">
        <f t="shared" si="477"/>
        <v>768000</v>
      </c>
      <c r="BB1280">
        <v>5</v>
      </c>
      <c r="BC1280" s="1">
        <f>SUM($BA$5:BA1280)</f>
        <v>484737900</v>
      </c>
      <c r="BD1280" s="1">
        <v>0</v>
      </c>
      <c r="BE1280" s="1">
        <f>SUM($BA$235:BA1280)</f>
        <v>472608000</v>
      </c>
    </row>
    <row r="1281" spans="21:57" x14ac:dyDescent="0.3">
      <c r="U1281" s="2">
        <v>1277</v>
      </c>
      <c r="V1281">
        <v>1.3759999999999699</v>
      </c>
      <c r="W1281">
        <f t="shared" si="484"/>
        <v>1.3759999999999699</v>
      </c>
      <c r="X1281">
        <f t="shared" si="485"/>
        <v>1.3759999999999699</v>
      </c>
      <c r="Y1281">
        <f t="shared" si="486"/>
        <v>1.3759999999999699</v>
      </c>
      <c r="Z1281" s="4">
        <f t="shared" si="487"/>
        <v>1395633.81</v>
      </c>
      <c r="AA1281" s="4">
        <f t="shared" si="472"/>
        <v>253567.18930714406</v>
      </c>
      <c r="AB1281" s="4">
        <f t="shared" si="488"/>
        <v>1395639.314</v>
      </c>
      <c r="AC1281" s="4">
        <f>SUM($AB$5:AB1281)</f>
        <v>625897688.36399937</v>
      </c>
      <c r="AD1281">
        <f t="shared" si="489"/>
        <v>0.2234803418376409</v>
      </c>
      <c r="AF1281" s="2">
        <v>1277</v>
      </c>
      <c r="AG1281">
        <f t="shared" si="478"/>
        <v>4.2849999999999371</v>
      </c>
      <c r="AH1281">
        <f t="shared" si="479"/>
        <v>4.2849999999999371</v>
      </c>
      <c r="AI1281">
        <f t="shared" si="480"/>
        <v>4.2849999999999371</v>
      </c>
      <c r="AJ1281">
        <f t="shared" si="481"/>
        <v>4.2849999999999371</v>
      </c>
      <c r="AK1281">
        <f t="shared" si="482"/>
        <v>17.139999999999748</v>
      </c>
      <c r="AL1281">
        <v>34.279999999999497</v>
      </c>
      <c r="AM1281">
        <f>SUM($AL$5:AL1281)</f>
        <v>32450.759999999675</v>
      </c>
      <c r="AU1281" s="2">
        <v>1277</v>
      </c>
      <c r="AV1281" s="1">
        <f t="shared" si="483"/>
        <v>32000</v>
      </c>
      <c r="AW1281" s="1">
        <f t="shared" si="473"/>
        <v>32000</v>
      </c>
      <c r="AX1281" s="1">
        <f t="shared" si="474"/>
        <v>32000</v>
      </c>
      <c r="AY1281" s="1">
        <f t="shared" si="475"/>
        <v>32000</v>
      </c>
      <c r="AZ1281" s="1">
        <f t="shared" si="476"/>
        <v>640000</v>
      </c>
      <c r="BA1281" s="1">
        <f t="shared" si="477"/>
        <v>768000</v>
      </c>
      <c r="BB1281">
        <v>5</v>
      </c>
      <c r="BC1281" s="1">
        <f>SUM($BA$5:BA1281)</f>
        <v>485505900</v>
      </c>
      <c r="BD1281" s="1">
        <v>0</v>
      </c>
      <c r="BE1281" s="1">
        <f>SUM($BA$235:BA1281)</f>
        <v>473376000</v>
      </c>
    </row>
    <row r="1282" spans="21:57" x14ac:dyDescent="0.3">
      <c r="U1282" s="2">
        <v>1278</v>
      </c>
      <c r="V1282">
        <v>1.37699999999997</v>
      </c>
      <c r="W1282">
        <f t="shared" si="484"/>
        <v>1.37699999999997</v>
      </c>
      <c r="X1282">
        <f t="shared" si="485"/>
        <v>1.37699999999997</v>
      </c>
      <c r="Y1282">
        <f t="shared" si="486"/>
        <v>1.37699999999997</v>
      </c>
      <c r="Z1282" s="4">
        <f t="shared" si="487"/>
        <v>1398044.73</v>
      </c>
      <c r="AA1282" s="4">
        <f t="shared" si="472"/>
        <v>253820.75649645118</v>
      </c>
      <c r="AB1282" s="4">
        <f t="shared" si="488"/>
        <v>1398050.2379999999</v>
      </c>
      <c r="AC1282" s="4">
        <f>SUM($AB$5:AB1282)</f>
        <v>627295738.6019994</v>
      </c>
      <c r="AD1282">
        <f t="shared" si="489"/>
        <v>0.22336721543968702</v>
      </c>
      <c r="AF1282" s="2">
        <v>1278</v>
      </c>
      <c r="AG1282">
        <f t="shared" si="478"/>
        <v>4.2862499999999377</v>
      </c>
      <c r="AH1282">
        <f t="shared" si="479"/>
        <v>4.2862499999999377</v>
      </c>
      <c r="AI1282">
        <f t="shared" si="480"/>
        <v>4.2862499999999377</v>
      </c>
      <c r="AJ1282">
        <f t="shared" si="481"/>
        <v>4.2862499999999377</v>
      </c>
      <c r="AK1282">
        <f t="shared" si="482"/>
        <v>17.144999999999751</v>
      </c>
      <c r="AL1282">
        <v>34.289999999999502</v>
      </c>
      <c r="AM1282">
        <f>SUM($AL$5:AL1282)</f>
        <v>32485.049999999675</v>
      </c>
      <c r="AU1282" s="2">
        <v>1278</v>
      </c>
      <c r="AV1282" s="1">
        <f t="shared" si="483"/>
        <v>32000</v>
      </c>
      <c r="AW1282" s="1">
        <f t="shared" si="473"/>
        <v>32000</v>
      </c>
      <c r="AX1282" s="1">
        <f t="shared" si="474"/>
        <v>32000</v>
      </c>
      <c r="AY1282" s="1">
        <f t="shared" si="475"/>
        <v>32000</v>
      </c>
      <c r="AZ1282" s="1">
        <f t="shared" si="476"/>
        <v>640000</v>
      </c>
      <c r="BA1282" s="1">
        <f t="shared" si="477"/>
        <v>768000</v>
      </c>
      <c r="BB1282">
        <v>5</v>
      </c>
      <c r="BC1282" s="1">
        <f>SUM($BA$5:BA1282)</f>
        <v>486273900</v>
      </c>
      <c r="BD1282" s="1">
        <v>0</v>
      </c>
      <c r="BE1282" s="1">
        <f>SUM($BA$235:BA1282)</f>
        <v>474144000</v>
      </c>
    </row>
    <row r="1283" spans="21:57" x14ac:dyDescent="0.3">
      <c r="U1283" s="2">
        <v>1279</v>
      </c>
      <c r="V1283">
        <v>1.3779999999999699</v>
      </c>
      <c r="W1283">
        <f t="shared" si="484"/>
        <v>1.3779999999999699</v>
      </c>
      <c r="X1283">
        <f t="shared" si="485"/>
        <v>1.3779999999999699</v>
      </c>
      <c r="Y1283">
        <f t="shared" si="486"/>
        <v>1.3779999999999699</v>
      </c>
      <c r="Z1283" s="4">
        <f t="shared" si="487"/>
        <v>1400459.07</v>
      </c>
      <c r="AA1283" s="4">
        <f t="shared" si="472"/>
        <v>254074.57725294761</v>
      </c>
      <c r="AB1283" s="4">
        <f t="shared" si="488"/>
        <v>1400464.5820000002</v>
      </c>
      <c r="AC1283" s="4">
        <f>SUM($AB$5:AB1283)</f>
        <v>628696203.18399942</v>
      </c>
      <c r="AD1283">
        <f t="shared" si="489"/>
        <v>0.22325427957172375</v>
      </c>
      <c r="AF1283" s="2">
        <v>1279</v>
      </c>
      <c r="AG1283">
        <f t="shared" si="478"/>
        <v>4.2874999999999375</v>
      </c>
      <c r="AH1283">
        <f t="shared" si="479"/>
        <v>4.2874999999999375</v>
      </c>
      <c r="AI1283">
        <f t="shared" si="480"/>
        <v>4.2874999999999375</v>
      </c>
      <c r="AJ1283">
        <f t="shared" si="481"/>
        <v>4.2874999999999375</v>
      </c>
      <c r="AK1283">
        <f t="shared" si="482"/>
        <v>17.14999999999975</v>
      </c>
      <c r="AL1283">
        <v>34.2999999999995</v>
      </c>
      <c r="AM1283">
        <f>SUM($AL$5:AL1283)</f>
        <v>32519.349999999675</v>
      </c>
      <c r="AU1283" s="2">
        <v>1279</v>
      </c>
      <c r="AV1283" s="1">
        <f t="shared" si="483"/>
        <v>32000</v>
      </c>
      <c r="AW1283" s="1">
        <f t="shared" si="473"/>
        <v>32000</v>
      </c>
      <c r="AX1283" s="1">
        <f t="shared" si="474"/>
        <v>32000</v>
      </c>
      <c r="AY1283" s="1">
        <f t="shared" si="475"/>
        <v>32000</v>
      </c>
      <c r="AZ1283" s="1">
        <f t="shared" si="476"/>
        <v>640000</v>
      </c>
      <c r="BA1283" s="1">
        <f t="shared" si="477"/>
        <v>768000</v>
      </c>
      <c r="BB1283">
        <v>5</v>
      </c>
      <c r="BC1283" s="1">
        <f>SUM($BA$5:BA1283)</f>
        <v>487041900</v>
      </c>
      <c r="BD1283" s="1">
        <v>0</v>
      </c>
      <c r="BE1283" s="1">
        <f>SUM($BA$235:BA1283)</f>
        <v>474912000</v>
      </c>
    </row>
    <row r="1284" spans="21:57" x14ac:dyDescent="0.3">
      <c r="U1284" s="2">
        <v>1280</v>
      </c>
      <c r="V1284">
        <v>1.37899999999997</v>
      </c>
      <c r="W1284">
        <f t="shared" si="484"/>
        <v>1.37899999999997</v>
      </c>
      <c r="X1284">
        <f t="shared" si="485"/>
        <v>1.37899999999997</v>
      </c>
      <c r="Y1284">
        <f t="shared" si="486"/>
        <v>1.37899999999997</v>
      </c>
      <c r="Z1284" s="4">
        <f t="shared" si="487"/>
        <v>1402876.85</v>
      </c>
      <c r="AA1284" s="4">
        <f t="shared" si="472"/>
        <v>254328.65183020054</v>
      </c>
      <c r="AB1284" s="4">
        <f t="shared" si="488"/>
        <v>1402882.3660000002</v>
      </c>
      <c r="AC1284" s="4">
        <f>SUM($AB$5:AB1284)</f>
        <v>630099085.54999948</v>
      </c>
      <c r="AD1284">
        <f t="shared" si="489"/>
        <v>0.22314153622929978</v>
      </c>
      <c r="AF1284" s="2">
        <v>1280</v>
      </c>
      <c r="AG1284">
        <f t="shared" si="478"/>
        <v>4.2887499999999372</v>
      </c>
      <c r="AH1284">
        <f t="shared" si="479"/>
        <v>4.2887499999999372</v>
      </c>
      <c r="AI1284">
        <f t="shared" si="480"/>
        <v>4.2887499999999372</v>
      </c>
      <c r="AJ1284">
        <f t="shared" si="481"/>
        <v>4.2887499999999372</v>
      </c>
      <c r="AK1284">
        <f t="shared" si="482"/>
        <v>17.154999999999749</v>
      </c>
      <c r="AL1284">
        <v>34.309999999999498</v>
      </c>
      <c r="AM1284">
        <f>SUM($AL$5:AL1284)</f>
        <v>32553.659999999676</v>
      </c>
      <c r="AU1284" s="2">
        <v>1280</v>
      </c>
      <c r="AV1284" s="1">
        <f t="shared" si="483"/>
        <v>32000</v>
      </c>
      <c r="AW1284" s="1">
        <f t="shared" si="473"/>
        <v>32000</v>
      </c>
      <c r="AX1284" s="1">
        <f t="shared" si="474"/>
        <v>32000</v>
      </c>
      <c r="AY1284" s="1">
        <f t="shared" si="475"/>
        <v>32000</v>
      </c>
      <c r="AZ1284" s="1">
        <f t="shared" si="476"/>
        <v>640000</v>
      </c>
      <c r="BA1284" s="1">
        <f t="shared" si="477"/>
        <v>768000</v>
      </c>
      <c r="BB1284">
        <v>5</v>
      </c>
      <c r="BC1284" s="1">
        <f>SUM($BA$5:BA1284)</f>
        <v>487809900</v>
      </c>
      <c r="BD1284" s="1">
        <v>0</v>
      </c>
      <c r="BE1284" s="1">
        <f>SUM($BA$235:BA1284)</f>
        <v>475680000</v>
      </c>
    </row>
    <row r="1285" spans="21:57" x14ac:dyDescent="0.3">
      <c r="U1285" s="2">
        <v>1281</v>
      </c>
      <c r="V1285">
        <v>1.3799999999999699</v>
      </c>
      <c r="W1285">
        <f t="shared" si="484"/>
        <v>1.3799999999999699</v>
      </c>
      <c r="X1285">
        <f t="shared" si="485"/>
        <v>1.3799999999999699</v>
      </c>
      <c r="Y1285">
        <f t="shared" si="486"/>
        <v>1.3799999999999699</v>
      </c>
      <c r="Z1285" s="4">
        <f t="shared" si="487"/>
        <v>1405298.06</v>
      </c>
      <c r="AA1285" s="4">
        <f t="shared" si="472"/>
        <v>254582.98048203072</v>
      </c>
      <c r="AB1285" s="4">
        <f t="shared" si="488"/>
        <v>1405303.58</v>
      </c>
      <c r="AC1285" s="4">
        <f>SUM($AB$5:AB1285)</f>
        <v>631504389.12999952</v>
      </c>
      <c r="AD1285">
        <f t="shared" si="489"/>
        <v>0.22302898261999296</v>
      </c>
      <c r="AF1285" s="2">
        <v>1281</v>
      </c>
      <c r="AG1285">
        <f t="shared" si="478"/>
        <v>4.2899999999999379</v>
      </c>
      <c r="AH1285">
        <f t="shared" si="479"/>
        <v>4.2899999999999379</v>
      </c>
      <c r="AI1285">
        <f t="shared" si="480"/>
        <v>4.2899999999999379</v>
      </c>
      <c r="AJ1285">
        <f t="shared" si="481"/>
        <v>4.2899999999999379</v>
      </c>
      <c r="AK1285">
        <f t="shared" si="482"/>
        <v>17.159999999999751</v>
      </c>
      <c r="AL1285">
        <v>34.319999999999503</v>
      </c>
      <c r="AM1285">
        <f>SUM($AL$5:AL1285)</f>
        <v>32587.979999999676</v>
      </c>
      <c r="AU1285" s="2">
        <v>1281</v>
      </c>
      <c r="AV1285" s="1">
        <f t="shared" si="483"/>
        <v>32000</v>
      </c>
      <c r="AW1285" s="1">
        <f t="shared" si="473"/>
        <v>32000</v>
      </c>
      <c r="AX1285" s="1">
        <f t="shared" si="474"/>
        <v>32000</v>
      </c>
      <c r="AY1285" s="1">
        <f t="shared" si="475"/>
        <v>32000</v>
      </c>
      <c r="AZ1285" s="1">
        <f t="shared" si="476"/>
        <v>640000</v>
      </c>
      <c r="BA1285" s="1">
        <f t="shared" si="477"/>
        <v>768000</v>
      </c>
      <c r="BB1285">
        <v>5</v>
      </c>
      <c r="BC1285" s="1">
        <f>SUM($BA$5:BA1285)</f>
        <v>488577900</v>
      </c>
      <c r="BD1285" s="1">
        <v>0</v>
      </c>
      <c r="BE1285" s="1">
        <f>SUM($BA$235:BA1285)</f>
        <v>476448000</v>
      </c>
    </row>
    <row r="1286" spans="21:57" x14ac:dyDescent="0.3">
      <c r="U1286" s="2">
        <v>1282</v>
      </c>
      <c r="V1286">
        <v>1.38099999999997</v>
      </c>
      <c r="W1286">
        <f t="shared" si="484"/>
        <v>1.38099999999997</v>
      </c>
      <c r="X1286">
        <f t="shared" si="485"/>
        <v>1.38099999999997</v>
      </c>
      <c r="Y1286">
        <f t="shared" si="486"/>
        <v>1.38099999999997</v>
      </c>
      <c r="Z1286" s="4">
        <f t="shared" si="487"/>
        <v>1407722.71</v>
      </c>
      <c r="AA1286" s="4">
        <f t="shared" si="472"/>
        <v>254837.56346251271</v>
      </c>
      <c r="AB1286" s="4">
        <f t="shared" si="488"/>
        <v>1407728.2339999999</v>
      </c>
      <c r="AC1286" s="4">
        <f>SUM($AB$5:AB1286)</f>
        <v>632912117.36399949</v>
      </c>
      <c r="AD1286">
        <f t="shared" si="489"/>
        <v>0.22291661914485555</v>
      </c>
      <c r="AF1286" s="2">
        <v>1282</v>
      </c>
      <c r="AG1286">
        <f t="shared" si="478"/>
        <v>4.2912499999999376</v>
      </c>
      <c r="AH1286">
        <f t="shared" si="479"/>
        <v>4.2912499999999376</v>
      </c>
      <c r="AI1286">
        <f t="shared" si="480"/>
        <v>4.2912499999999376</v>
      </c>
      <c r="AJ1286">
        <f t="shared" si="481"/>
        <v>4.2912499999999376</v>
      </c>
      <c r="AK1286">
        <f t="shared" si="482"/>
        <v>17.16499999999975</v>
      </c>
      <c r="AL1286">
        <v>34.329999999999501</v>
      </c>
      <c r="AM1286">
        <f>SUM($AL$5:AL1286)</f>
        <v>32622.309999999674</v>
      </c>
      <c r="AU1286" s="2">
        <v>1282</v>
      </c>
      <c r="AV1286" s="1">
        <f t="shared" si="483"/>
        <v>32000</v>
      </c>
      <c r="AW1286" s="1">
        <f t="shared" si="473"/>
        <v>32000</v>
      </c>
      <c r="AX1286" s="1">
        <f t="shared" si="474"/>
        <v>32000</v>
      </c>
      <c r="AY1286" s="1">
        <f t="shared" si="475"/>
        <v>32000</v>
      </c>
      <c r="AZ1286" s="1">
        <f t="shared" si="476"/>
        <v>640000</v>
      </c>
      <c r="BA1286" s="1">
        <f t="shared" si="477"/>
        <v>768000</v>
      </c>
      <c r="BB1286">
        <v>5</v>
      </c>
      <c r="BC1286" s="1">
        <f>SUM($BA$5:BA1286)</f>
        <v>489345900</v>
      </c>
      <c r="BD1286" s="1">
        <v>0</v>
      </c>
      <c r="BE1286" s="1">
        <f>SUM($BA$235:BA1286)</f>
        <v>477216000</v>
      </c>
    </row>
    <row r="1287" spans="21:57" x14ac:dyDescent="0.3">
      <c r="U1287" s="2">
        <v>1283</v>
      </c>
      <c r="V1287">
        <v>1.3819999999999699</v>
      </c>
      <c r="W1287">
        <f t="shared" si="484"/>
        <v>1.3819999999999699</v>
      </c>
      <c r="X1287">
        <f t="shared" si="485"/>
        <v>1.3819999999999699</v>
      </c>
      <c r="Y1287">
        <f t="shared" si="486"/>
        <v>1.3819999999999699</v>
      </c>
      <c r="Z1287" s="4">
        <f t="shared" si="487"/>
        <v>1410150.8</v>
      </c>
      <c r="AA1287" s="4">
        <f t="shared" si="472"/>
        <v>255092.40102597521</v>
      </c>
      <c r="AB1287" s="4">
        <f t="shared" si="488"/>
        <v>1410156.328</v>
      </c>
      <c r="AC1287" s="4">
        <f>SUM($AB$5:AB1287)</f>
        <v>634322273.69199944</v>
      </c>
      <c r="AD1287">
        <f t="shared" si="489"/>
        <v>0.22280444461595644</v>
      </c>
      <c r="AF1287" s="2">
        <v>1283</v>
      </c>
      <c r="AG1287">
        <f t="shared" si="478"/>
        <v>4.2924999999999374</v>
      </c>
      <c r="AH1287">
        <f t="shared" si="479"/>
        <v>4.2924999999999374</v>
      </c>
      <c r="AI1287">
        <f t="shared" si="480"/>
        <v>4.2924999999999374</v>
      </c>
      <c r="AJ1287">
        <f t="shared" si="481"/>
        <v>4.2924999999999374</v>
      </c>
      <c r="AK1287">
        <f t="shared" si="482"/>
        <v>17.169999999999749</v>
      </c>
      <c r="AL1287">
        <v>34.339999999999499</v>
      </c>
      <c r="AM1287">
        <f>SUM($AL$5:AL1287)</f>
        <v>32656.649999999674</v>
      </c>
      <c r="AU1287" s="2">
        <v>1283</v>
      </c>
      <c r="AV1287" s="1">
        <f t="shared" si="483"/>
        <v>32000</v>
      </c>
      <c r="AW1287" s="1">
        <f t="shared" si="473"/>
        <v>32000</v>
      </c>
      <c r="AX1287" s="1">
        <f t="shared" si="474"/>
        <v>32000</v>
      </c>
      <c r="AY1287" s="1">
        <f t="shared" si="475"/>
        <v>32000</v>
      </c>
      <c r="AZ1287" s="1">
        <f t="shared" si="476"/>
        <v>640000</v>
      </c>
      <c r="BA1287" s="1">
        <f t="shared" si="477"/>
        <v>768000</v>
      </c>
      <c r="BB1287">
        <v>5</v>
      </c>
      <c r="BC1287" s="1">
        <f>SUM($BA$5:BA1287)</f>
        <v>490113900</v>
      </c>
      <c r="BD1287" s="1">
        <v>0</v>
      </c>
      <c r="BE1287" s="1">
        <f>SUM($BA$235:BA1287)</f>
        <v>477984000</v>
      </c>
    </row>
    <row r="1288" spans="21:57" x14ac:dyDescent="0.3">
      <c r="U1288" s="2">
        <v>1284</v>
      </c>
      <c r="V1288">
        <v>1.38299999999997</v>
      </c>
      <c r="W1288">
        <f t="shared" si="484"/>
        <v>1.38299999999997</v>
      </c>
      <c r="X1288">
        <f t="shared" si="485"/>
        <v>1.38299999999997</v>
      </c>
      <c r="Y1288">
        <f t="shared" si="486"/>
        <v>1.38299999999997</v>
      </c>
      <c r="Z1288" s="4">
        <f t="shared" si="487"/>
        <v>1412582.34</v>
      </c>
      <c r="AA1288" s="4">
        <f t="shared" si="472"/>
        <v>255347.49342700114</v>
      </c>
      <c r="AB1288" s="4">
        <f t="shared" si="488"/>
        <v>1412587.872</v>
      </c>
      <c r="AC1288" s="4">
        <f>SUM($AB$5:AB1288)</f>
        <v>635734861.56399941</v>
      </c>
      <c r="AD1288">
        <f t="shared" si="489"/>
        <v>0.22269245943046814</v>
      </c>
      <c r="AF1288" s="2">
        <v>1284</v>
      </c>
      <c r="AG1288">
        <f t="shared" si="478"/>
        <v>4.2937499999999371</v>
      </c>
      <c r="AH1288">
        <f t="shared" si="479"/>
        <v>4.2937499999999371</v>
      </c>
      <c r="AI1288">
        <f t="shared" si="480"/>
        <v>4.2937499999999371</v>
      </c>
      <c r="AJ1288">
        <f t="shared" si="481"/>
        <v>4.2937499999999371</v>
      </c>
      <c r="AK1288">
        <f t="shared" si="482"/>
        <v>17.174999999999748</v>
      </c>
      <c r="AL1288">
        <v>34.349999999999497</v>
      </c>
      <c r="AM1288">
        <f>SUM($AL$5:AL1288)</f>
        <v>32690.999999999673</v>
      </c>
      <c r="AU1288" s="2">
        <v>1284</v>
      </c>
      <c r="AV1288" s="1">
        <f t="shared" si="483"/>
        <v>32000</v>
      </c>
      <c r="AW1288" s="1">
        <f t="shared" si="473"/>
        <v>32000</v>
      </c>
      <c r="AX1288" s="1">
        <f t="shared" si="474"/>
        <v>32000</v>
      </c>
      <c r="AY1288" s="1">
        <f t="shared" si="475"/>
        <v>32000</v>
      </c>
      <c r="AZ1288" s="1">
        <f t="shared" si="476"/>
        <v>640000</v>
      </c>
      <c r="BA1288" s="1">
        <f t="shared" si="477"/>
        <v>768000</v>
      </c>
      <c r="BB1288">
        <v>5</v>
      </c>
      <c r="BC1288" s="1">
        <f>SUM($BA$5:BA1288)</f>
        <v>490881900</v>
      </c>
      <c r="BD1288" s="1">
        <v>0</v>
      </c>
      <c r="BE1288" s="1">
        <f>SUM($BA$235:BA1288)</f>
        <v>478752000</v>
      </c>
    </row>
    <row r="1289" spans="21:57" x14ac:dyDescent="0.3">
      <c r="U1289" s="2">
        <v>1285</v>
      </c>
      <c r="V1289">
        <v>1.3839999999999699</v>
      </c>
      <c r="W1289">
        <f t="shared" si="484"/>
        <v>1.3839999999999699</v>
      </c>
      <c r="X1289">
        <f t="shared" si="485"/>
        <v>1.3839999999999699</v>
      </c>
      <c r="Y1289">
        <f t="shared" si="486"/>
        <v>1.3839999999999699</v>
      </c>
      <c r="Z1289" s="4">
        <f t="shared" si="487"/>
        <v>1415017.33</v>
      </c>
      <c r="AA1289" s="4">
        <f t="shared" si="472"/>
        <v>255602.84092042811</v>
      </c>
      <c r="AB1289" s="4">
        <f t="shared" si="488"/>
        <v>1415022.8660000002</v>
      </c>
      <c r="AC1289" s="4">
        <f>SUM($AB$5:AB1289)</f>
        <v>637149884.42999947</v>
      </c>
      <c r="AD1289">
        <f t="shared" si="489"/>
        <v>0.22258066240364668</v>
      </c>
      <c r="AF1289" s="2">
        <v>1285</v>
      </c>
      <c r="AG1289">
        <f t="shared" si="478"/>
        <v>4.2949999999999378</v>
      </c>
      <c r="AH1289">
        <f t="shared" si="479"/>
        <v>4.2949999999999378</v>
      </c>
      <c r="AI1289">
        <f t="shared" si="480"/>
        <v>4.2949999999999378</v>
      </c>
      <c r="AJ1289">
        <f t="shared" si="481"/>
        <v>4.2949999999999378</v>
      </c>
      <c r="AK1289">
        <f t="shared" si="482"/>
        <v>17.179999999999751</v>
      </c>
      <c r="AL1289">
        <v>34.359999999999502</v>
      </c>
      <c r="AM1289">
        <f>SUM($AL$5:AL1289)</f>
        <v>32725.359999999673</v>
      </c>
      <c r="AU1289" s="2">
        <v>1285</v>
      </c>
      <c r="AV1289" s="1">
        <f t="shared" si="483"/>
        <v>32000</v>
      </c>
      <c r="AW1289" s="1">
        <f t="shared" si="473"/>
        <v>32000</v>
      </c>
      <c r="AX1289" s="1">
        <f t="shared" si="474"/>
        <v>32000</v>
      </c>
      <c r="AY1289" s="1">
        <f t="shared" si="475"/>
        <v>32000</v>
      </c>
      <c r="AZ1289" s="1">
        <f t="shared" si="476"/>
        <v>640000</v>
      </c>
      <c r="BA1289" s="1">
        <f t="shared" si="477"/>
        <v>768000</v>
      </c>
      <c r="BB1289">
        <v>5</v>
      </c>
      <c r="BC1289" s="1">
        <f>SUM($BA$5:BA1289)</f>
        <v>491649900</v>
      </c>
      <c r="BD1289" s="1">
        <v>0</v>
      </c>
      <c r="BE1289" s="1">
        <f>SUM($BA$235:BA1289)</f>
        <v>479520000</v>
      </c>
    </row>
    <row r="1290" spans="21:57" x14ac:dyDescent="0.3">
      <c r="U1290" s="2">
        <v>1286</v>
      </c>
      <c r="V1290">
        <v>1.38499999999997</v>
      </c>
      <c r="W1290">
        <f t="shared" si="484"/>
        <v>1.38499999999997</v>
      </c>
      <c r="X1290">
        <f t="shared" si="485"/>
        <v>1.38499999999997</v>
      </c>
      <c r="Y1290">
        <f t="shared" si="486"/>
        <v>1.38499999999997</v>
      </c>
      <c r="Z1290" s="4">
        <f t="shared" si="487"/>
        <v>1417455.78</v>
      </c>
      <c r="AA1290" s="4">
        <f t="shared" si="472"/>
        <v>255858.44376134849</v>
      </c>
      <c r="AB1290" s="4">
        <f t="shared" si="488"/>
        <v>1417461.32</v>
      </c>
      <c r="AC1290" s="4">
        <f>SUM($AB$5:AB1290)</f>
        <v>638567345.74999952</v>
      </c>
      <c r="AD1290">
        <f t="shared" si="489"/>
        <v>0.22246905392882982</v>
      </c>
      <c r="AF1290" s="2">
        <v>1286</v>
      </c>
      <c r="AG1290">
        <f t="shared" si="478"/>
        <v>4.2962499999999375</v>
      </c>
      <c r="AH1290">
        <f t="shared" si="479"/>
        <v>4.2962499999999375</v>
      </c>
      <c r="AI1290">
        <f t="shared" si="480"/>
        <v>4.2962499999999375</v>
      </c>
      <c r="AJ1290">
        <f t="shared" si="481"/>
        <v>4.2962499999999375</v>
      </c>
      <c r="AK1290">
        <f t="shared" si="482"/>
        <v>17.18499999999975</v>
      </c>
      <c r="AL1290">
        <v>34.3699999999995</v>
      </c>
      <c r="AM1290">
        <f>SUM($AL$5:AL1290)</f>
        <v>32759.729999999672</v>
      </c>
      <c r="AU1290" s="2">
        <v>1286</v>
      </c>
      <c r="AV1290" s="1">
        <f t="shared" si="483"/>
        <v>32000</v>
      </c>
      <c r="AW1290" s="1">
        <f t="shared" si="473"/>
        <v>32000</v>
      </c>
      <c r="AX1290" s="1">
        <f t="shared" si="474"/>
        <v>32000</v>
      </c>
      <c r="AY1290" s="1">
        <f t="shared" si="475"/>
        <v>32000</v>
      </c>
      <c r="AZ1290" s="1">
        <f t="shared" si="476"/>
        <v>640000</v>
      </c>
      <c r="BA1290" s="1">
        <f t="shared" si="477"/>
        <v>768000</v>
      </c>
      <c r="BB1290">
        <v>5</v>
      </c>
      <c r="BC1290" s="1">
        <f>SUM($BA$5:BA1290)</f>
        <v>492417900</v>
      </c>
      <c r="BD1290" s="1">
        <v>0</v>
      </c>
      <c r="BE1290" s="1">
        <f>SUM($BA$235:BA1290)</f>
        <v>480288000</v>
      </c>
    </row>
    <row r="1291" spans="21:57" x14ac:dyDescent="0.3">
      <c r="U1291" s="2">
        <v>1287</v>
      </c>
      <c r="V1291">
        <v>1.3859999999999699</v>
      </c>
      <c r="W1291">
        <f t="shared" si="484"/>
        <v>1.3859999999999699</v>
      </c>
      <c r="X1291">
        <f t="shared" si="485"/>
        <v>1.3859999999999699</v>
      </c>
      <c r="Y1291">
        <f t="shared" si="486"/>
        <v>1.3859999999999699</v>
      </c>
      <c r="Z1291" s="4">
        <f t="shared" si="487"/>
        <v>1419897.7</v>
      </c>
      <c r="AA1291" s="4">
        <f t="shared" si="472"/>
        <v>256114.30220510982</v>
      </c>
      <c r="AB1291" s="4">
        <f t="shared" si="488"/>
        <v>1419903.2439999999</v>
      </c>
      <c r="AC1291" s="4">
        <f>SUM($AB$5:AB1291)</f>
        <v>639987248.99399948</v>
      </c>
      <c r="AD1291">
        <f t="shared" si="489"/>
        <v>0.22235763439050846</v>
      </c>
      <c r="AF1291" s="2">
        <v>1287</v>
      </c>
      <c r="AG1291">
        <f t="shared" si="478"/>
        <v>4.2974999999999373</v>
      </c>
      <c r="AH1291">
        <f t="shared" si="479"/>
        <v>4.2974999999999373</v>
      </c>
      <c r="AI1291">
        <f t="shared" si="480"/>
        <v>4.2974999999999373</v>
      </c>
      <c r="AJ1291">
        <f t="shared" si="481"/>
        <v>4.2974999999999373</v>
      </c>
      <c r="AK1291">
        <f t="shared" si="482"/>
        <v>17.189999999999749</v>
      </c>
      <c r="AL1291">
        <v>34.379999999999498</v>
      </c>
      <c r="AM1291">
        <f>SUM($AL$5:AL1291)</f>
        <v>32794.109999999673</v>
      </c>
      <c r="AU1291" s="2">
        <v>1287</v>
      </c>
      <c r="AV1291" s="1">
        <f t="shared" si="483"/>
        <v>32000</v>
      </c>
      <c r="AW1291" s="1">
        <f t="shared" si="473"/>
        <v>32000</v>
      </c>
      <c r="AX1291" s="1">
        <f t="shared" si="474"/>
        <v>32000</v>
      </c>
      <c r="AY1291" s="1">
        <f t="shared" si="475"/>
        <v>32000</v>
      </c>
      <c r="AZ1291" s="1">
        <f t="shared" si="476"/>
        <v>640000</v>
      </c>
      <c r="BA1291" s="1">
        <f t="shared" si="477"/>
        <v>768000</v>
      </c>
      <c r="BB1291">
        <v>5</v>
      </c>
      <c r="BC1291" s="1">
        <f>SUM($BA$5:BA1291)</f>
        <v>493185900</v>
      </c>
      <c r="BD1291" s="1">
        <v>0</v>
      </c>
      <c r="BE1291" s="1">
        <f>SUM($BA$235:BA1291)</f>
        <v>481056000</v>
      </c>
    </row>
    <row r="1292" spans="21:57" x14ac:dyDescent="0.3">
      <c r="U1292" s="2">
        <v>1288</v>
      </c>
      <c r="V1292">
        <v>1.38699999999997</v>
      </c>
      <c r="W1292">
        <f t="shared" si="484"/>
        <v>1.38699999999997</v>
      </c>
      <c r="X1292">
        <f t="shared" si="485"/>
        <v>1.38699999999997</v>
      </c>
      <c r="Y1292">
        <f t="shared" si="486"/>
        <v>1.38699999999997</v>
      </c>
      <c r="Z1292" s="4">
        <f t="shared" si="487"/>
        <v>1422343.08</v>
      </c>
      <c r="AA1292" s="4">
        <f t="shared" si="472"/>
        <v>256370.41650731489</v>
      </c>
      <c r="AB1292" s="4">
        <f t="shared" si="488"/>
        <v>1422348.628</v>
      </c>
      <c r="AC1292" s="4">
        <f>SUM($AB$5:AB1292)</f>
        <v>641409597.6219995</v>
      </c>
      <c r="AD1292">
        <f t="shared" si="489"/>
        <v>0.22224640103936771</v>
      </c>
      <c r="AF1292" s="2">
        <v>1288</v>
      </c>
      <c r="AG1292">
        <f t="shared" si="478"/>
        <v>4.2987499999999379</v>
      </c>
      <c r="AH1292">
        <f t="shared" si="479"/>
        <v>4.2987499999999379</v>
      </c>
      <c r="AI1292">
        <f t="shared" si="480"/>
        <v>4.2987499999999379</v>
      </c>
      <c r="AJ1292">
        <f t="shared" si="481"/>
        <v>4.2987499999999379</v>
      </c>
      <c r="AK1292">
        <f t="shared" si="482"/>
        <v>17.194999999999752</v>
      </c>
      <c r="AL1292">
        <v>34.389999999999503</v>
      </c>
      <c r="AM1292">
        <f>SUM($AL$5:AL1292)</f>
        <v>32828.499999999673</v>
      </c>
      <c r="AU1292" s="2">
        <v>1288</v>
      </c>
      <c r="AV1292" s="1">
        <f t="shared" si="483"/>
        <v>32000</v>
      </c>
      <c r="AW1292" s="1">
        <f t="shared" si="473"/>
        <v>32000</v>
      </c>
      <c r="AX1292" s="1">
        <f t="shared" si="474"/>
        <v>32000</v>
      </c>
      <c r="AY1292" s="1">
        <f t="shared" si="475"/>
        <v>32000</v>
      </c>
      <c r="AZ1292" s="1">
        <f t="shared" si="476"/>
        <v>640000</v>
      </c>
      <c r="BA1292" s="1">
        <f t="shared" si="477"/>
        <v>768000</v>
      </c>
      <c r="BB1292">
        <v>5</v>
      </c>
      <c r="BC1292" s="1">
        <f>SUM($BA$5:BA1292)</f>
        <v>493953900</v>
      </c>
      <c r="BD1292" s="1">
        <v>0</v>
      </c>
      <c r="BE1292" s="1">
        <f>SUM($BA$235:BA1292)</f>
        <v>481824000</v>
      </c>
    </row>
    <row r="1293" spans="21:57" x14ac:dyDescent="0.3">
      <c r="U1293" s="2">
        <v>1289</v>
      </c>
      <c r="V1293">
        <v>1.3879999999999699</v>
      </c>
      <c r="W1293">
        <f t="shared" si="484"/>
        <v>1.3879999999999699</v>
      </c>
      <c r="X1293">
        <f t="shared" si="485"/>
        <v>1.3879999999999699</v>
      </c>
      <c r="Y1293">
        <f t="shared" si="486"/>
        <v>1.3879999999999699</v>
      </c>
      <c r="Z1293" s="4">
        <f t="shared" si="487"/>
        <v>1424791.93</v>
      </c>
      <c r="AA1293" s="4">
        <f t="shared" si="472"/>
        <v>256626.78692382219</v>
      </c>
      <c r="AB1293" s="4">
        <f t="shared" si="488"/>
        <v>1424797.4819999998</v>
      </c>
      <c r="AC1293" s="4">
        <f>SUM($AB$5:AB1293)</f>
        <v>642834395.1039995</v>
      </c>
      <c r="AD1293">
        <f t="shared" si="489"/>
        <v>0.22213535427009096</v>
      </c>
      <c r="AF1293" s="2">
        <v>1289</v>
      </c>
      <c r="AG1293">
        <f t="shared" si="478"/>
        <v>4.2999999999999376</v>
      </c>
      <c r="AH1293">
        <f t="shared" si="479"/>
        <v>4.2999999999999376</v>
      </c>
      <c r="AI1293">
        <f t="shared" si="480"/>
        <v>4.2999999999999376</v>
      </c>
      <c r="AJ1293">
        <f t="shared" si="481"/>
        <v>4.2999999999999376</v>
      </c>
      <c r="AK1293">
        <f t="shared" si="482"/>
        <v>17.199999999999751</v>
      </c>
      <c r="AL1293">
        <v>34.399999999999501</v>
      </c>
      <c r="AM1293">
        <f>SUM($AL$5:AL1293)</f>
        <v>32862.899999999674</v>
      </c>
      <c r="AU1293" s="2">
        <v>1289</v>
      </c>
      <c r="AV1293" s="1">
        <f t="shared" si="483"/>
        <v>32000</v>
      </c>
      <c r="AW1293" s="1">
        <f t="shared" si="473"/>
        <v>32000</v>
      </c>
      <c r="AX1293" s="1">
        <f t="shared" si="474"/>
        <v>32000</v>
      </c>
      <c r="AY1293" s="1">
        <f t="shared" si="475"/>
        <v>32000</v>
      </c>
      <c r="AZ1293" s="1">
        <f t="shared" si="476"/>
        <v>640000</v>
      </c>
      <c r="BA1293" s="1">
        <f t="shared" si="477"/>
        <v>768000</v>
      </c>
      <c r="BB1293">
        <v>5</v>
      </c>
      <c r="BC1293" s="1">
        <f>SUM($BA$5:BA1293)</f>
        <v>494721900</v>
      </c>
      <c r="BD1293" s="1">
        <v>0</v>
      </c>
      <c r="BE1293" s="1">
        <f>SUM($BA$235:BA1293)</f>
        <v>482592000</v>
      </c>
    </row>
    <row r="1294" spans="21:57" x14ac:dyDescent="0.3">
      <c r="U1294" s="2">
        <v>1290</v>
      </c>
      <c r="V1294">
        <v>1.38899999999997</v>
      </c>
      <c r="W1294">
        <f t="shared" si="484"/>
        <v>1.38899999999997</v>
      </c>
      <c r="X1294">
        <f t="shared" si="485"/>
        <v>1.38899999999997</v>
      </c>
      <c r="Y1294">
        <f t="shared" si="486"/>
        <v>1.38899999999997</v>
      </c>
      <c r="Z1294" s="4">
        <f t="shared" si="487"/>
        <v>1427244.25</v>
      </c>
      <c r="AA1294" s="4">
        <f t="shared" si="472"/>
        <v>256883.41371074598</v>
      </c>
      <c r="AB1294" s="4">
        <f t="shared" si="488"/>
        <v>1427249.8060000001</v>
      </c>
      <c r="AC1294" s="4">
        <f>SUM($AB$5:AB1294)</f>
        <v>644261644.90999949</v>
      </c>
      <c r="AD1294">
        <f t="shared" si="489"/>
        <v>0.22202449291299822</v>
      </c>
      <c r="AF1294" s="2">
        <v>1290</v>
      </c>
      <c r="AG1294">
        <f t="shared" si="478"/>
        <v>4.3012499999999374</v>
      </c>
      <c r="AH1294">
        <f t="shared" si="479"/>
        <v>4.3012499999999374</v>
      </c>
      <c r="AI1294">
        <f t="shared" si="480"/>
        <v>4.3012499999999374</v>
      </c>
      <c r="AJ1294">
        <f t="shared" si="481"/>
        <v>4.3012499999999374</v>
      </c>
      <c r="AK1294">
        <f t="shared" si="482"/>
        <v>17.20499999999975</v>
      </c>
      <c r="AL1294">
        <v>34.409999999999499</v>
      </c>
      <c r="AM1294">
        <f>SUM($AL$5:AL1294)</f>
        <v>32897.30999999967</v>
      </c>
      <c r="AU1294" s="2">
        <v>1290</v>
      </c>
      <c r="AV1294" s="1">
        <f t="shared" si="483"/>
        <v>32000</v>
      </c>
      <c r="AW1294" s="1">
        <f t="shared" si="473"/>
        <v>32000</v>
      </c>
      <c r="AX1294" s="1">
        <f t="shared" si="474"/>
        <v>32000</v>
      </c>
      <c r="AY1294" s="1">
        <f t="shared" si="475"/>
        <v>32000</v>
      </c>
      <c r="AZ1294" s="1">
        <f t="shared" si="476"/>
        <v>640000</v>
      </c>
      <c r="BA1294" s="1">
        <f t="shared" si="477"/>
        <v>768000</v>
      </c>
      <c r="BB1294">
        <v>5</v>
      </c>
      <c r="BC1294" s="1">
        <f>SUM($BA$5:BA1294)</f>
        <v>495489900</v>
      </c>
      <c r="BD1294" s="1">
        <v>0</v>
      </c>
      <c r="BE1294" s="1">
        <f>SUM($BA$235:BA1294)</f>
        <v>483360000</v>
      </c>
    </row>
    <row r="1295" spans="21:57" x14ac:dyDescent="0.3">
      <c r="U1295" s="2">
        <v>1291</v>
      </c>
      <c r="V1295">
        <v>1.3899999999999699</v>
      </c>
      <c r="W1295">
        <f t="shared" si="484"/>
        <v>1.3899999999999699</v>
      </c>
      <c r="X1295">
        <f t="shared" si="485"/>
        <v>1.3899999999999699</v>
      </c>
      <c r="Y1295">
        <f t="shared" si="486"/>
        <v>1.3899999999999699</v>
      </c>
      <c r="Z1295" s="4">
        <f t="shared" si="487"/>
        <v>1429700.06</v>
      </c>
      <c r="AA1295" s="4">
        <f t="shared" si="472"/>
        <v>257140.2971244567</v>
      </c>
      <c r="AB1295" s="4">
        <f t="shared" si="488"/>
        <v>1429705.62</v>
      </c>
      <c r="AC1295" s="4">
        <f>SUM($AB$5:AB1295)</f>
        <v>645691350.52999949</v>
      </c>
      <c r="AD1295">
        <f t="shared" si="489"/>
        <v>0.22191381891121711</v>
      </c>
      <c r="AF1295" s="2">
        <v>1291</v>
      </c>
      <c r="AG1295">
        <f t="shared" si="478"/>
        <v>4.3024999999999372</v>
      </c>
      <c r="AH1295">
        <f t="shared" si="479"/>
        <v>4.3024999999999372</v>
      </c>
      <c r="AI1295">
        <f t="shared" si="480"/>
        <v>4.3024999999999372</v>
      </c>
      <c r="AJ1295">
        <f t="shared" si="481"/>
        <v>4.3024999999999372</v>
      </c>
      <c r="AK1295">
        <f t="shared" si="482"/>
        <v>17.209999999999749</v>
      </c>
      <c r="AL1295">
        <v>34.419999999999497</v>
      </c>
      <c r="AM1295">
        <f>SUM($AL$5:AL1295)</f>
        <v>32931.729999999669</v>
      </c>
      <c r="AU1295" s="2">
        <v>1291</v>
      </c>
      <c r="AV1295" s="1">
        <f t="shared" si="483"/>
        <v>32500</v>
      </c>
      <c r="AW1295" s="1">
        <f t="shared" si="473"/>
        <v>32500</v>
      </c>
      <c r="AX1295" s="1">
        <f t="shared" si="474"/>
        <v>32500</v>
      </c>
      <c r="AY1295" s="1">
        <f t="shared" si="475"/>
        <v>32500</v>
      </c>
      <c r="AZ1295" s="1">
        <f t="shared" si="476"/>
        <v>650000</v>
      </c>
      <c r="BA1295" s="1">
        <f t="shared" si="477"/>
        <v>780000</v>
      </c>
      <c r="BB1295">
        <v>5</v>
      </c>
      <c r="BC1295" s="1">
        <f>SUM($BA$5:BA1295)</f>
        <v>496269900</v>
      </c>
      <c r="BD1295" s="1">
        <v>0</v>
      </c>
      <c r="BE1295" s="1">
        <f>SUM($BA$235:BA1295)</f>
        <v>484140000</v>
      </c>
    </row>
    <row r="1296" spans="21:57" x14ac:dyDescent="0.3">
      <c r="U1296" s="2">
        <v>1292</v>
      </c>
      <c r="V1296">
        <v>1.39099999999997</v>
      </c>
      <c r="W1296">
        <f t="shared" si="484"/>
        <v>1.39099999999997</v>
      </c>
      <c r="X1296">
        <f t="shared" si="485"/>
        <v>1.39099999999997</v>
      </c>
      <c r="Y1296">
        <f t="shared" si="486"/>
        <v>1.39099999999997</v>
      </c>
      <c r="Z1296" s="4">
        <f t="shared" si="487"/>
        <v>1432159.35</v>
      </c>
      <c r="AA1296" s="4">
        <f t="shared" si="472"/>
        <v>257397.43742158113</v>
      </c>
      <c r="AB1296" s="4">
        <f t="shared" si="488"/>
        <v>1432164.9140000001</v>
      </c>
      <c r="AC1296" s="4">
        <f>SUM($AB$5:AB1296)</f>
        <v>647123515.44399953</v>
      </c>
      <c r="AD1296">
        <f t="shared" si="489"/>
        <v>0.22180332953577242</v>
      </c>
      <c r="AF1296" s="2">
        <v>1292</v>
      </c>
      <c r="AG1296">
        <f t="shared" si="478"/>
        <v>4.3037499999999378</v>
      </c>
      <c r="AH1296">
        <f t="shared" si="479"/>
        <v>4.3037499999999378</v>
      </c>
      <c r="AI1296">
        <f t="shared" si="480"/>
        <v>4.3037499999999378</v>
      </c>
      <c r="AJ1296">
        <f t="shared" si="481"/>
        <v>4.3037499999999378</v>
      </c>
      <c r="AK1296">
        <f t="shared" si="482"/>
        <v>17.214999999999751</v>
      </c>
      <c r="AL1296">
        <v>34.429999999999502</v>
      </c>
      <c r="AM1296">
        <f>SUM($AL$5:AL1296)</f>
        <v>32966.159999999669</v>
      </c>
      <c r="AU1296" s="2">
        <v>1292</v>
      </c>
      <c r="AV1296" s="1">
        <f t="shared" si="483"/>
        <v>32500</v>
      </c>
      <c r="AW1296" s="1">
        <f t="shared" si="473"/>
        <v>32500</v>
      </c>
      <c r="AX1296" s="1">
        <f t="shared" si="474"/>
        <v>32500</v>
      </c>
      <c r="AY1296" s="1">
        <f t="shared" si="475"/>
        <v>32500</v>
      </c>
      <c r="AZ1296" s="1">
        <f t="shared" si="476"/>
        <v>650000</v>
      </c>
      <c r="BA1296" s="1">
        <f t="shared" si="477"/>
        <v>780000</v>
      </c>
      <c r="BB1296">
        <v>5</v>
      </c>
      <c r="BC1296" s="1">
        <f>SUM($BA$5:BA1296)</f>
        <v>497049900</v>
      </c>
      <c r="BD1296" s="1">
        <v>0</v>
      </c>
      <c r="BE1296" s="1">
        <f>SUM($BA$235:BA1296)</f>
        <v>484920000</v>
      </c>
    </row>
    <row r="1297" spans="21:57" x14ac:dyDescent="0.3">
      <c r="U1297" s="2">
        <v>1293</v>
      </c>
      <c r="V1297">
        <v>1.3919999999999699</v>
      </c>
      <c r="W1297">
        <f t="shared" si="484"/>
        <v>1.3919999999999699</v>
      </c>
      <c r="X1297">
        <f t="shared" si="485"/>
        <v>1.3919999999999699</v>
      </c>
      <c r="Y1297">
        <f t="shared" si="486"/>
        <v>1.3919999999999699</v>
      </c>
      <c r="Z1297" s="4">
        <f t="shared" si="487"/>
        <v>1434622.1300000001</v>
      </c>
      <c r="AA1297" s="4">
        <f t="shared" si="472"/>
        <v>257654.83485900267</v>
      </c>
      <c r="AB1297" s="4">
        <f t="shared" si="488"/>
        <v>1434627.6980000001</v>
      </c>
      <c r="AC1297" s="4">
        <f>SUM($AB$5:AB1297)</f>
        <v>648558143.14199948</v>
      </c>
      <c r="AD1297">
        <f t="shared" si="489"/>
        <v>0.22169302517397135</v>
      </c>
      <c r="AF1297" s="2">
        <v>1293</v>
      </c>
      <c r="AG1297">
        <f t="shared" si="478"/>
        <v>4.3049999999999375</v>
      </c>
      <c r="AH1297">
        <f t="shared" si="479"/>
        <v>4.3049999999999375</v>
      </c>
      <c r="AI1297">
        <f t="shared" si="480"/>
        <v>4.3049999999999375</v>
      </c>
      <c r="AJ1297">
        <f t="shared" si="481"/>
        <v>4.3049999999999375</v>
      </c>
      <c r="AK1297">
        <f t="shared" si="482"/>
        <v>17.21999999999975</v>
      </c>
      <c r="AL1297">
        <v>34.4399999999995</v>
      </c>
      <c r="AM1297">
        <f>SUM($AL$5:AL1297)</f>
        <v>33000.599999999671</v>
      </c>
      <c r="AU1297" s="2">
        <v>1293</v>
      </c>
      <c r="AV1297" s="1">
        <f t="shared" si="483"/>
        <v>32500</v>
      </c>
      <c r="AW1297" s="1">
        <f t="shared" si="473"/>
        <v>32500</v>
      </c>
      <c r="AX1297" s="1">
        <f t="shared" si="474"/>
        <v>32500</v>
      </c>
      <c r="AY1297" s="1">
        <f t="shared" si="475"/>
        <v>32500</v>
      </c>
      <c r="AZ1297" s="1">
        <f t="shared" si="476"/>
        <v>650000</v>
      </c>
      <c r="BA1297" s="1">
        <f t="shared" si="477"/>
        <v>780000</v>
      </c>
      <c r="BB1297">
        <v>5</v>
      </c>
      <c r="BC1297" s="1">
        <f>SUM($BA$5:BA1297)</f>
        <v>497829900</v>
      </c>
      <c r="BD1297" s="1">
        <v>0</v>
      </c>
      <c r="BE1297" s="1">
        <f>SUM($BA$235:BA1297)</f>
        <v>485700000</v>
      </c>
    </row>
    <row r="1298" spans="21:57" x14ac:dyDescent="0.3">
      <c r="U1298" s="2">
        <v>1294</v>
      </c>
      <c r="V1298">
        <v>1.39299999999997</v>
      </c>
      <c r="W1298">
        <f t="shared" si="484"/>
        <v>1.39299999999997</v>
      </c>
      <c r="X1298">
        <f t="shared" si="485"/>
        <v>1.39299999999997</v>
      </c>
      <c r="Y1298">
        <f t="shared" si="486"/>
        <v>1.39299999999997</v>
      </c>
      <c r="Z1298" s="4">
        <f t="shared" si="487"/>
        <v>1437088.4</v>
      </c>
      <c r="AA1298" s="4">
        <f t="shared" si="472"/>
        <v>257912.48969386166</v>
      </c>
      <c r="AB1298" s="4">
        <f t="shared" si="488"/>
        <v>1437093.9719999998</v>
      </c>
      <c r="AC1298" s="4">
        <f>SUM($AB$5:AB1298)</f>
        <v>649995237.11399949</v>
      </c>
      <c r="AD1298">
        <f t="shared" si="489"/>
        <v>0.22158290466262118</v>
      </c>
      <c r="AF1298" s="2">
        <v>1294</v>
      </c>
      <c r="AG1298">
        <f t="shared" si="478"/>
        <v>4.3062499999999373</v>
      </c>
      <c r="AH1298">
        <f t="shared" si="479"/>
        <v>4.3062499999999373</v>
      </c>
      <c r="AI1298">
        <f t="shared" si="480"/>
        <v>4.3062499999999373</v>
      </c>
      <c r="AJ1298">
        <f t="shared" si="481"/>
        <v>4.3062499999999373</v>
      </c>
      <c r="AK1298">
        <f t="shared" si="482"/>
        <v>17.224999999999749</v>
      </c>
      <c r="AL1298">
        <v>34.449999999999498</v>
      </c>
      <c r="AM1298">
        <f>SUM($AL$5:AL1298)</f>
        <v>33035.049999999668</v>
      </c>
      <c r="AU1298" s="2">
        <v>1294</v>
      </c>
      <c r="AV1298" s="1">
        <f t="shared" si="483"/>
        <v>32500</v>
      </c>
      <c r="AW1298" s="1">
        <f t="shared" si="473"/>
        <v>32500</v>
      </c>
      <c r="AX1298" s="1">
        <f t="shared" si="474"/>
        <v>32500</v>
      </c>
      <c r="AY1298" s="1">
        <f t="shared" si="475"/>
        <v>32500</v>
      </c>
      <c r="AZ1298" s="1">
        <f t="shared" si="476"/>
        <v>650000</v>
      </c>
      <c r="BA1298" s="1">
        <f t="shared" si="477"/>
        <v>780000</v>
      </c>
      <c r="BB1298">
        <v>5</v>
      </c>
      <c r="BC1298" s="1">
        <f>SUM($BA$5:BA1298)</f>
        <v>498609900</v>
      </c>
      <c r="BD1298" s="1">
        <v>0</v>
      </c>
      <c r="BE1298" s="1">
        <f>SUM($BA$235:BA1298)</f>
        <v>486480000</v>
      </c>
    </row>
    <row r="1299" spans="21:57" x14ac:dyDescent="0.3">
      <c r="U1299" s="2">
        <v>1295</v>
      </c>
      <c r="V1299">
        <v>1.3939999999999699</v>
      </c>
      <c r="W1299">
        <f t="shared" si="484"/>
        <v>1.3939999999999699</v>
      </c>
      <c r="X1299">
        <f t="shared" si="485"/>
        <v>1.3939999999999699</v>
      </c>
      <c r="Y1299">
        <f t="shared" si="486"/>
        <v>1.3939999999999699</v>
      </c>
      <c r="Z1299" s="4">
        <f t="shared" si="487"/>
        <v>1439558.17</v>
      </c>
      <c r="AA1299" s="4">
        <f t="shared" si="472"/>
        <v>258170.4021835555</v>
      </c>
      <c r="AB1299" s="4">
        <f t="shared" si="488"/>
        <v>1439563.7459999998</v>
      </c>
      <c r="AC1299" s="4">
        <f>SUM($AB$5:AB1299)</f>
        <v>651434800.85999954</v>
      </c>
      <c r="AD1299">
        <f t="shared" si="489"/>
        <v>0.22147296838539349</v>
      </c>
      <c r="AF1299" s="2">
        <v>1295</v>
      </c>
      <c r="AG1299">
        <f t="shared" si="478"/>
        <v>4.3074999999999379</v>
      </c>
      <c r="AH1299">
        <f t="shared" si="479"/>
        <v>4.3074999999999379</v>
      </c>
      <c r="AI1299">
        <f t="shared" si="480"/>
        <v>4.3074999999999379</v>
      </c>
      <c r="AJ1299">
        <f t="shared" si="481"/>
        <v>4.3074999999999379</v>
      </c>
      <c r="AK1299">
        <f t="shared" si="482"/>
        <v>17.229999999999752</v>
      </c>
      <c r="AL1299">
        <v>34.459999999999503</v>
      </c>
      <c r="AM1299">
        <f>SUM($AL$5:AL1299)</f>
        <v>33069.509999999667</v>
      </c>
      <c r="AU1299" s="2">
        <v>1295</v>
      </c>
      <c r="AV1299" s="1">
        <f t="shared" si="483"/>
        <v>32500</v>
      </c>
      <c r="AW1299" s="1">
        <f t="shared" si="473"/>
        <v>32500</v>
      </c>
      <c r="AX1299" s="1">
        <f t="shared" si="474"/>
        <v>32500</v>
      </c>
      <c r="AY1299" s="1">
        <f t="shared" si="475"/>
        <v>32500</v>
      </c>
      <c r="AZ1299" s="1">
        <f t="shared" si="476"/>
        <v>650000</v>
      </c>
      <c r="BA1299" s="1">
        <f t="shared" si="477"/>
        <v>780000</v>
      </c>
      <c r="BB1299">
        <v>5</v>
      </c>
      <c r="BC1299" s="1">
        <f>SUM($BA$5:BA1299)</f>
        <v>499389900</v>
      </c>
      <c r="BD1299" s="1">
        <v>0</v>
      </c>
      <c r="BE1299" s="1">
        <f>SUM($BA$235:BA1299)</f>
        <v>487260000</v>
      </c>
    </row>
    <row r="1300" spans="21:57" x14ac:dyDescent="0.3">
      <c r="U1300" s="2">
        <v>1296</v>
      </c>
      <c r="V1300">
        <v>1.39499999999997</v>
      </c>
      <c r="W1300">
        <f t="shared" si="484"/>
        <v>1.39499999999997</v>
      </c>
      <c r="X1300">
        <f t="shared" si="485"/>
        <v>1.39499999999997</v>
      </c>
      <c r="Y1300">
        <f t="shared" si="486"/>
        <v>1.39499999999997</v>
      </c>
      <c r="Z1300" s="4">
        <f t="shared" si="487"/>
        <v>1442031.44</v>
      </c>
      <c r="AA1300" s="4">
        <f t="shared" ref="AA1300:AA1363" si="490">AA1299*1.001</f>
        <v>258428.57258573902</v>
      </c>
      <c r="AB1300" s="4">
        <f t="shared" si="488"/>
        <v>1442037.02</v>
      </c>
      <c r="AC1300" s="4">
        <f>SUM($AB$5:AB1300)</f>
        <v>652876837.87999952</v>
      </c>
      <c r="AD1300">
        <f t="shared" si="489"/>
        <v>0.22136321518228044</v>
      </c>
      <c r="AF1300" s="2">
        <v>1296</v>
      </c>
      <c r="AG1300">
        <f t="shared" si="478"/>
        <v>4.3087499999999377</v>
      </c>
      <c r="AH1300">
        <f t="shared" si="479"/>
        <v>4.3087499999999377</v>
      </c>
      <c r="AI1300">
        <f t="shared" si="480"/>
        <v>4.3087499999999377</v>
      </c>
      <c r="AJ1300">
        <f t="shared" si="481"/>
        <v>4.3087499999999377</v>
      </c>
      <c r="AK1300">
        <f t="shared" si="482"/>
        <v>17.234999999999751</v>
      </c>
      <c r="AL1300">
        <v>34.469999999999501</v>
      </c>
      <c r="AM1300">
        <f>SUM($AL$5:AL1300)</f>
        <v>33103.979999999669</v>
      </c>
      <c r="AU1300" s="2">
        <v>1296</v>
      </c>
      <c r="AV1300" s="1">
        <f t="shared" si="483"/>
        <v>32500</v>
      </c>
      <c r="AW1300" s="1">
        <f t="shared" si="473"/>
        <v>32500</v>
      </c>
      <c r="AX1300" s="1">
        <f t="shared" si="474"/>
        <v>32500</v>
      </c>
      <c r="AY1300" s="1">
        <f t="shared" si="475"/>
        <v>32500</v>
      </c>
      <c r="AZ1300" s="1">
        <f t="shared" si="476"/>
        <v>650000</v>
      </c>
      <c r="BA1300" s="1">
        <f t="shared" si="477"/>
        <v>780000</v>
      </c>
      <c r="BB1300">
        <v>5</v>
      </c>
      <c r="BC1300" s="1">
        <f>SUM($BA$5:BA1300)</f>
        <v>500169900</v>
      </c>
      <c r="BD1300" s="1">
        <v>0</v>
      </c>
      <c r="BE1300" s="1">
        <f>SUM($BA$235:BA1300)</f>
        <v>488040000</v>
      </c>
    </row>
    <row r="1301" spans="21:57" x14ac:dyDescent="0.3">
      <c r="U1301" s="2">
        <v>1297</v>
      </c>
      <c r="V1301">
        <v>1.3959999999999699</v>
      </c>
      <c r="W1301">
        <f t="shared" si="484"/>
        <v>1.3959999999999699</v>
      </c>
      <c r="X1301">
        <f t="shared" si="485"/>
        <v>1.3959999999999699</v>
      </c>
      <c r="Y1301">
        <f t="shared" si="486"/>
        <v>1.3959999999999699</v>
      </c>
      <c r="Z1301" s="4">
        <f t="shared" si="487"/>
        <v>1444508.22</v>
      </c>
      <c r="AA1301" s="4">
        <f t="shared" si="490"/>
        <v>258687.00115832474</v>
      </c>
      <c r="AB1301" s="4">
        <f t="shared" si="488"/>
        <v>1444513.804</v>
      </c>
      <c r="AC1301" s="4">
        <f>SUM($AB$5:AB1301)</f>
        <v>654321351.68399954</v>
      </c>
      <c r="AD1301">
        <f t="shared" si="489"/>
        <v>0.22125364543343251</v>
      </c>
      <c r="AF1301" s="2">
        <v>1297</v>
      </c>
      <c r="AG1301">
        <f t="shared" si="478"/>
        <v>4.3099999999999374</v>
      </c>
      <c r="AH1301">
        <f t="shared" si="479"/>
        <v>4.3099999999999374</v>
      </c>
      <c r="AI1301">
        <f t="shared" si="480"/>
        <v>4.3099999999999374</v>
      </c>
      <c r="AJ1301">
        <f t="shared" si="481"/>
        <v>4.3099999999999374</v>
      </c>
      <c r="AK1301">
        <f t="shared" si="482"/>
        <v>17.23999999999975</v>
      </c>
      <c r="AL1301">
        <v>34.479999999999499</v>
      </c>
      <c r="AM1301">
        <f>SUM($AL$5:AL1301)</f>
        <v>33138.459999999664</v>
      </c>
      <c r="AU1301" s="2">
        <v>1297</v>
      </c>
      <c r="AV1301" s="1">
        <f t="shared" si="483"/>
        <v>32500</v>
      </c>
      <c r="AW1301" s="1">
        <f t="shared" si="473"/>
        <v>32500</v>
      </c>
      <c r="AX1301" s="1">
        <f t="shared" si="474"/>
        <v>32500</v>
      </c>
      <c r="AY1301" s="1">
        <f t="shared" si="475"/>
        <v>32500</v>
      </c>
      <c r="AZ1301" s="1">
        <f t="shared" si="476"/>
        <v>650000</v>
      </c>
      <c r="BA1301" s="1">
        <f t="shared" si="477"/>
        <v>780000</v>
      </c>
      <c r="BB1301">
        <v>5</v>
      </c>
      <c r="BC1301" s="1">
        <f>SUM($BA$5:BA1301)</f>
        <v>500949900</v>
      </c>
      <c r="BD1301" s="1">
        <v>0</v>
      </c>
      <c r="BE1301" s="1">
        <f>SUM($BA$235:BA1301)</f>
        <v>488820000</v>
      </c>
    </row>
    <row r="1302" spans="21:57" x14ac:dyDescent="0.3">
      <c r="U1302" s="2">
        <v>1298</v>
      </c>
      <c r="V1302">
        <v>1.39699999999997</v>
      </c>
      <c r="W1302">
        <f t="shared" si="484"/>
        <v>1.39699999999997</v>
      </c>
      <c r="X1302">
        <f t="shared" si="485"/>
        <v>1.39699999999997</v>
      </c>
      <c r="Y1302">
        <f t="shared" si="486"/>
        <v>1.39699999999997</v>
      </c>
      <c r="Z1302" s="4">
        <f t="shared" si="487"/>
        <v>1446988.51</v>
      </c>
      <c r="AA1302" s="4">
        <f t="shared" si="490"/>
        <v>258945.68815948305</v>
      </c>
      <c r="AB1302" s="4">
        <f t="shared" si="488"/>
        <v>1446994.098</v>
      </c>
      <c r="AC1302" s="4">
        <f>SUM($AB$5:AB1302)</f>
        <v>655768345.78199959</v>
      </c>
      <c r="AD1302">
        <f t="shared" si="489"/>
        <v>0.22114425798210333</v>
      </c>
      <c r="AF1302" s="2">
        <v>1298</v>
      </c>
      <c r="AG1302">
        <f t="shared" si="478"/>
        <v>4.3112499999999372</v>
      </c>
      <c r="AH1302">
        <f t="shared" si="479"/>
        <v>4.3112499999999372</v>
      </c>
      <c r="AI1302">
        <f t="shared" si="480"/>
        <v>4.3112499999999372</v>
      </c>
      <c r="AJ1302">
        <f t="shared" si="481"/>
        <v>4.3112499999999372</v>
      </c>
      <c r="AK1302">
        <f t="shared" si="482"/>
        <v>17.244999999999749</v>
      </c>
      <c r="AL1302">
        <v>34.489999999999498</v>
      </c>
      <c r="AM1302">
        <f>SUM($AL$5:AL1302)</f>
        <v>33172.949999999662</v>
      </c>
      <c r="AU1302" s="2">
        <v>1298</v>
      </c>
      <c r="AV1302" s="1">
        <f t="shared" si="483"/>
        <v>32500</v>
      </c>
      <c r="AW1302" s="1">
        <f t="shared" si="473"/>
        <v>32500</v>
      </c>
      <c r="AX1302" s="1">
        <f t="shared" si="474"/>
        <v>32500</v>
      </c>
      <c r="AY1302" s="1">
        <f t="shared" si="475"/>
        <v>32500</v>
      </c>
      <c r="AZ1302" s="1">
        <f t="shared" si="476"/>
        <v>650000</v>
      </c>
      <c r="BA1302" s="1">
        <f t="shared" si="477"/>
        <v>780000</v>
      </c>
      <c r="BB1302">
        <v>5</v>
      </c>
      <c r="BC1302" s="1">
        <f>SUM($BA$5:BA1302)</f>
        <v>501729900</v>
      </c>
      <c r="BD1302" s="1">
        <v>0</v>
      </c>
      <c r="BE1302" s="1">
        <f>SUM($BA$235:BA1302)</f>
        <v>489600000</v>
      </c>
    </row>
    <row r="1303" spans="21:57" x14ac:dyDescent="0.3">
      <c r="U1303" s="2">
        <v>1299</v>
      </c>
      <c r="V1303">
        <v>1.3979999999999699</v>
      </c>
      <c r="W1303">
        <f t="shared" si="484"/>
        <v>1.3979999999999699</v>
      </c>
      <c r="X1303">
        <f t="shared" si="485"/>
        <v>1.3979999999999699</v>
      </c>
      <c r="Y1303">
        <f t="shared" si="486"/>
        <v>1.3979999999999699</v>
      </c>
      <c r="Z1303" s="4">
        <f t="shared" si="487"/>
        <v>1449472.32</v>
      </c>
      <c r="AA1303" s="4">
        <f t="shared" si="490"/>
        <v>259204.63384764252</v>
      </c>
      <c r="AB1303" s="4">
        <f t="shared" si="488"/>
        <v>1449477.912</v>
      </c>
      <c r="AC1303" s="4">
        <f>SUM($AB$5:AB1303)</f>
        <v>657217823.69399953</v>
      </c>
      <c r="AD1303">
        <f t="shared" si="489"/>
        <v>0.22103505320487035</v>
      </c>
      <c r="AF1303" s="2">
        <v>1299</v>
      </c>
      <c r="AG1303">
        <f t="shared" si="478"/>
        <v>4.3124999999999378</v>
      </c>
      <c r="AH1303">
        <f t="shared" si="479"/>
        <v>4.3124999999999378</v>
      </c>
      <c r="AI1303">
        <f t="shared" si="480"/>
        <v>4.3124999999999378</v>
      </c>
      <c r="AJ1303">
        <f t="shared" si="481"/>
        <v>4.3124999999999378</v>
      </c>
      <c r="AK1303">
        <f t="shared" si="482"/>
        <v>17.249999999999751</v>
      </c>
      <c r="AL1303">
        <v>34.499999999999503</v>
      </c>
      <c r="AM1303">
        <f>SUM($AL$5:AL1303)</f>
        <v>33207.449999999662</v>
      </c>
      <c r="AU1303" s="2">
        <v>1299</v>
      </c>
      <c r="AV1303" s="1">
        <f t="shared" si="483"/>
        <v>32500</v>
      </c>
      <c r="AW1303" s="1">
        <f t="shared" si="473"/>
        <v>32500</v>
      </c>
      <c r="AX1303" s="1">
        <f t="shared" si="474"/>
        <v>32500</v>
      </c>
      <c r="AY1303" s="1">
        <f t="shared" si="475"/>
        <v>32500</v>
      </c>
      <c r="AZ1303" s="1">
        <f t="shared" si="476"/>
        <v>650000</v>
      </c>
      <c r="BA1303" s="1">
        <f t="shared" si="477"/>
        <v>780000</v>
      </c>
      <c r="BB1303">
        <v>5</v>
      </c>
      <c r="BC1303" s="1">
        <f>SUM($BA$5:BA1303)</f>
        <v>502509900</v>
      </c>
      <c r="BD1303" s="1">
        <v>0</v>
      </c>
      <c r="BE1303" s="1">
        <f>SUM($BA$235:BA1303)</f>
        <v>490380000</v>
      </c>
    </row>
    <row r="1304" spans="21:57" x14ac:dyDescent="0.3">
      <c r="U1304" s="2">
        <v>1300</v>
      </c>
      <c r="V1304">
        <v>1.39899999999997</v>
      </c>
      <c r="W1304">
        <f t="shared" si="484"/>
        <v>1.39899999999997</v>
      </c>
      <c r="X1304">
        <f t="shared" si="485"/>
        <v>1.39899999999997</v>
      </c>
      <c r="Y1304">
        <f t="shared" si="486"/>
        <v>1.39899999999997</v>
      </c>
      <c r="Z1304" s="4">
        <f t="shared" si="487"/>
        <v>1451959.65</v>
      </c>
      <c r="AA1304" s="4">
        <f t="shared" si="490"/>
        <v>259463.83848149012</v>
      </c>
      <c r="AB1304" s="4">
        <f t="shared" si="488"/>
        <v>1451965.2459999998</v>
      </c>
      <c r="AC1304" s="4">
        <f>SUM($AB$5:AB1304)</f>
        <v>658669788.93999958</v>
      </c>
      <c r="AD1304">
        <f t="shared" si="489"/>
        <v>0.22092602994834271</v>
      </c>
      <c r="AF1304" s="2">
        <v>1300</v>
      </c>
      <c r="AG1304">
        <f t="shared" si="478"/>
        <v>4.3137499999999376</v>
      </c>
      <c r="AH1304">
        <f t="shared" si="479"/>
        <v>4.3137499999999376</v>
      </c>
      <c r="AI1304">
        <f t="shared" si="480"/>
        <v>4.3137499999999376</v>
      </c>
      <c r="AJ1304">
        <f t="shared" si="481"/>
        <v>4.3137499999999376</v>
      </c>
      <c r="AK1304">
        <f t="shared" si="482"/>
        <v>17.25499999999975</v>
      </c>
      <c r="AL1304">
        <v>34.509999999999501</v>
      </c>
      <c r="AM1304">
        <f>SUM($AL$5:AL1304)</f>
        <v>33241.959999999664</v>
      </c>
      <c r="AU1304" s="2">
        <v>1300</v>
      </c>
      <c r="AV1304" s="1">
        <f t="shared" si="483"/>
        <v>32500</v>
      </c>
      <c r="AW1304" s="1">
        <f t="shared" ref="AW1304:AW1367" si="491">AV1304</f>
        <v>32500</v>
      </c>
      <c r="AX1304" s="1">
        <f t="shared" ref="AX1304:AX1367" si="492">AV1304</f>
        <v>32500</v>
      </c>
      <c r="AY1304" s="1">
        <f t="shared" ref="AY1304:AY1367" si="493">AV1304</f>
        <v>32500</v>
      </c>
      <c r="AZ1304" s="1">
        <f t="shared" ref="AZ1304:AZ1367" si="494">ROUNDUP(SUM(AV1304:AY1304)*BB1304,-1)</f>
        <v>650000</v>
      </c>
      <c r="BA1304" s="1">
        <f t="shared" ref="BA1304:BA1367" si="495">SUM(AV1304:AZ1304)</f>
        <v>780000</v>
      </c>
      <c r="BB1304">
        <v>5</v>
      </c>
      <c r="BC1304" s="1">
        <f>SUM($BA$5:BA1304)</f>
        <v>503289900</v>
      </c>
      <c r="BD1304" s="1">
        <v>0</v>
      </c>
      <c r="BE1304" s="1">
        <f>SUM($BA$235:BA1304)</f>
        <v>491160000</v>
      </c>
    </row>
    <row r="1305" spans="21:57" x14ac:dyDescent="0.3">
      <c r="U1305" s="2">
        <v>1301</v>
      </c>
      <c r="V1305">
        <v>1.3999999999999699</v>
      </c>
      <c r="W1305">
        <f t="shared" si="484"/>
        <v>1.3999999999999699</v>
      </c>
      <c r="X1305">
        <f t="shared" si="485"/>
        <v>1.3999999999999699</v>
      </c>
      <c r="Y1305">
        <f t="shared" si="486"/>
        <v>1.3999999999999699</v>
      </c>
      <c r="Z1305" s="4">
        <f t="shared" si="487"/>
        <v>1454450.5</v>
      </c>
      <c r="AA1305" s="4">
        <f t="shared" si="490"/>
        <v>259723.30231997158</v>
      </c>
      <c r="AB1305" s="4">
        <f t="shared" si="488"/>
        <v>1454456.1</v>
      </c>
      <c r="AC1305" s="4">
        <f>SUM($AB$5:AB1305)</f>
        <v>660124245.0399996</v>
      </c>
      <c r="AD1305">
        <f t="shared" si="489"/>
        <v>0.22081718706739034</v>
      </c>
      <c r="AF1305" s="2">
        <v>1301</v>
      </c>
      <c r="AG1305">
        <f t="shared" si="478"/>
        <v>4.3149999999999373</v>
      </c>
      <c r="AH1305">
        <f t="shared" si="479"/>
        <v>4.3149999999999373</v>
      </c>
      <c r="AI1305">
        <f t="shared" si="480"/>
        <v>4.3149999999999373</v>
      </c>
      <c r="AJ1305">
        <f t="shared" si="481"/>
        <v>4.3149999999999373</v>
      </c>
      <c r="AK1305">
        <f t="shared" si="482"/>
        <v>17.259999999999749</v>
      </c>
      <c r="AL1305">
        <v>34.519999999999499</v>
      </c>
      <c r="AM1305">
        <f>SUM($AL$5:AL1305)</f>
        <v>33276.479999999661</v>
      </c>
      <c r="AU1305" s="2">
        <v>1301</v>
      </c>
      <c r="AV1305" s="1">
        <f t="shared" si="483"/>
        <v>32500</v>
      </c>
      <c r="AW1305" s="1">
        <f t="shared" si="491"/>
        <v>32500</v>
      </c>
      <c r="AX1305" s="1">
        <f t="shared" si="492"/>
        <v>32500</v>
      </c>
      <c r="AY1305" s="1">
        <f t="shared" si="493"/>
        <v>32500</v>
      </c>
      <c r="AZ1305" s="1">
        <f t="shared" si="494"/>
        <v>650000</v>
      </c>
      <c r="BA1305" s="1">
        <f t="shared" si="495"/>
        <v>780000</v>
      </c>
      <c r="BB1305">
        <v>5</v>
      </c>
      <c r="BC1305" s="1">
        <f>SUM($BA$5:BA1305)</f>
        <v>504069900</v>
      </c>
      <c r="BD1305" s="1">
        <v>0</v>
      </c>
      <c r="BE1305" s="1">
        <f>SUM($BA$235:BA1305)</f>
        <v>491940000</v>
      </c>
    </row>
    <row r="1306" spans="21:57" x14ac:dyDescent="0.3">
      <c r="U1306" s="2">
        <v>1302</v>
      </c>
      <c r="V1306">
        <v>1.40099999999997</v>
      </c>
      <c r="W1306">
        <f t="shared" si="484"/>
        <v>1.40099999999997</v>
      </c>
      <c r="X1306">
        <f t="shared" si="485"/>
        <v>1.40099999999997</v>
      </c>
      <c r="Y1306">
        <f t="shared" si="486"/>
        <v>1.40099999999997</v>
      </c>
      <c r="Z1306" s="4">
        <f t="shared" si="487"/>
        <v>1456944.8800000001</v>
      </c>
      <c r="AA1306" s="4">
        <f t="shared" si="490"/>
        <v>259983.02562229152</v>
      </c>
      <c r="AB1306" s="4">
        <f t="shared" si="488"/>
        <v>1456950.4840000002</v>
      </c>
      <c r="AC1306" s="4">
        <f>SUM($AB$5:AB1306)</f>
        <v>661581195.52399957</v>
      </c>
      <c r="AD1306">
        <f t="shared" si="489"/>
        <v>0.22070852494013229</v>
      </c>
      <c r="AF1306" s="2">
        <v>1302</v>
      </c>
      <c r="AG1306">
        <f t="shared" si="478"/>
        <v>4.3162499999999371</v>
      </c>
      <c r="AH1306">
        <f t="shared" si="479"/>
        <v>4.3162499999999371</v>
      </c>
      <c r="AI1306">
        <f t="shared" si="480"/>
        <v>4.3162499999999371</v>
      </c>
      <c r="AJ1306">
        <f t="shared" si="481"/>
        <v>4.3162499999999371</v>
      </c>
      <c r="AK1306">
        <f t="shared" si="482"/>
        <v>17.264999999999748</v>
      </c>
      <c r="AL1306">
        <v>34.529999999999497</v>
      </c>
      <c r="AM1306">
        <f>SUM($AL$5:AL1306)</f>
        <v>33311.00999999966</v>
      </c>
      <c r="AU1306" s="2">
        <v>1302</v>
      </c>
      <c r="AV1306" s="1">
        <f t="shared" si="483"/>
        <v>32500</v>
      </c>
      <c r="AW1306" s="1">
        <f t="shared" si="491"/>
        <v>32500</v>
      </c>
      <c r="AX1306" s="1">
        <f t="shared" si="492"/>
        <v>32500</v>
      </c>
      <c r="AY1306" s="1">
        <f t="shared" si="493"/>
        <v>32500</v>
      </c>
      <c r="AZ1306" s="1">
        <f t="shared" si="494"/>
        <v>650000</v>
      </c>
      <c r="BA1306" s="1">
        <f t="shared" si="495"/>
        <v>780000</v>
      </c>
      <c r="BB1306">
        <v>5</v>
      </c>
      <c r="BC1306" s="1">
        <f>SUM($BA$5:BA1306)</f>
        <v>504849900</v>
      </c>
      <c r="BD1306" s="1">
        <v>0</v>
      </c>
      <c r="BE1306" s="1">
        <f>SUM($BA$235:BA1306)</f>
        <v>492720000</v>
      </c>
    </row>
    <row r="1307" spans="21:57" x14ac:dyDescent="0.3">
      <c r="U1307" s="2">
        <v>1303</v>
      </c>
      <c r="V1307">
        <v>1.4019999999999699</v>
      </c>
      <c r="W1307">
        <f t="shared" si="484"/>
        <v>1.4019999999999699</v>
      </c>
      <c r="X1307">
        <f t="shared" si="485"/>
        <v>1.4019999999999699</v>
      </c>
      <c r="Y1307">
        <f t="shared" si="486"/>
        <v>1.4019999999999699</v>
      </c>
      <c r="Z1307" s="4">
        <f t="shared" si="487"/>
        <v>1459442.8</v>
      </c>
      <c r="AA1307" s="4">
        <f t="shared" si="490"/>
        <v>260243.00864791378</v>
      </c>
      <c r="AB1307" s="4">
        <f t="shared" si="488"/>
        <v>1459448.4080000001</v>
      </c>
      <c r="AC1307" s="4">
        <f>SUM($AB$5:AB1307)</f>
        <v>663040643.93199956</v>
      </c>
      <c r="AD1307">
        <f t="shared" si="489"/>
        <v>0.22060004393626229</v>
      </c>
      <c r="AF1307" s="2">
        <v>1303</v>
      </c>
      <c r="AG1307">
        <f t="shared" si="478"/>
        <v>4.3174999999999377</v>
      </c>
      <c r="AH1307">
        <f t="shared" si="479"/>
        <v>4.3174999999999377</v>
      </c>
      <c r="AI1307">
        <f t="shared" si="480"/>
        <v>4.3174999999999377</v>
      </c>
      <c r="AJ1307">
        <f t="shared" si="481"/>
        <v>4.3174999999999377</v>
      </c>
      <c r="AK1307">
        <f t="shared" si="482"/>
        <v>17.269999999999751</v>
      </c>
      <c r="AL1307">
        <v>34.539999999999502</v>
      </c>
      <c r="AM1307">
        <f>SUM($AL$5:AL1307)</f>
        <v>33345.549999999661</v>
      </c>
      <c r="AU1307" s="2">
        <v>1303</v>
      </c>
      <c r="AV1307" s="1">
        <f t="shared" si="483"/>
        <v>32500</v>
      </c>
      <c r="AW1307" s="1">
        <f t="shared" si="491"/>
        <v>32500</v>
      </c>
      <c r="AX1307" s="1">
        <f t="shared" si="492"/>
        <v>32500</v>
      </c>
      <c r="AY1307" s="1">
        <f t="shared" si="493"/>
        <v>32500</v>
      </c>
      <c r="AZ1307" s="1">
        <f t="shared" si="494"/>
        <v>650000</v>
      </c>
      <c r="BA1307" s="1">
        <f t="shared" si="495"/>
        <v>780000</v>
      </c>
      <c r="BB1307">
        <v>5</v>
      </c>
      <c r="BC1307" s="1">
        <f>SUM($BA$5:BA1307)</f>
        <v>505629900</v>
      </c>
      <c r="BD1307" s="1">
        <v>0</v>
      </c>
      <c r="BE1307" s="1">
        <f>SUM($BA$235:BA1307)</f>
        <v>493500000</v>
      </c>
    </row>
    <row r="1308" spans="21:57" x14ac:dyDescent="0.3">
      <c r="U1308" s="2">
        <v>1304</v>
      </c>
      <c r="V1308">
        <v>1.40299999999997</v>
      </c>
      <c r="W1308">
        <f t="shared" si="484"/>
        <v>1.40299999999997</v>
      </c>
      <c r="X1308">
        <f t="shared" si="485"/>
        <v>1.40299999999997</v>
      </c>
      <c r="Y1308">
        <f t="shared" si="486"/>
        <v>1.40299999999997</v>
      </c>
      <c r="Z1308" s="4">
        <f t="shared" si="487"/>
        <v>1461944.25</v>
      </c>
      <c r="AA1308" s="4">
        <f t="shared" si="490"/>
        <v>260503.25165656165</v>
      </c>
      <c r="AB1308" s="4">
        <f t="shared" si="488"/>
        <v>1461949.862</v>
      </c>
      <c r="AC1308" s="4">
        <f>SUM($AB$5:AB1308)</f>
        <v>664502593.79399955</v>
      </c>
      <c r="AD1308">
        <f t="shared" si="489"/>
        <v>0.22049174140068611</v>
      </c>
      <c r="AF1308" s="2">
        <v>1304</v>
      </c>
      <c r="AG1308">
        <f t="shared" si="478"/>
        <v>4.3187499999999375</v>
      </c>
      <c r="AH1308">
        <f t="shared" si="479"/>
        <v>4.3187499999999375</v>
      </c>
      <c r="AI1308">
        <f t="shared" si="480"/>
        <v>4.3187499999999375</v>
      </c>
      <c r="AJ1308">
        <f t="shared" si="481"/>
        <v>4.3187499999999375</v>
      </c>
      <c r="AK1308">
        <f t="shared" si="482"/>
        <v>17.27499999999975</v>
      </c>
      <c r="AL1308">
        <v>34.5499999999995</v>
      </c>
      <c r="AM1308">
        <f>SUM($AL$5:AL1308)</f>
        <v>33380.099999999664</v>
      </c>
      <c r="AU1308" s="2">
        <v>1304</v>
      </c>
      <c r="AV1308" s="1">
        <f t="shared" si="483"/>
        <v>32500</v>
      </c>
      <c r="AW1308" s="1">
        <f t="shared" si="491"/>
        <v>32500</v>
      </c>
      <c r="AX1308" s="1">
        <f t="shared" si="492"/>
        <v>32500</v>
      </c>
      <c r="AY1308" s="1">
        <f t="shared" si="493"/>
        <v>32500</v>
      </c>
      <c r="AZ1308" s="1">
        <f t="shared" si="494"/>
        <v>650000</v>
      </c>
      <c r="BA1308" s="1">
        <f t="shared" si="495"/>
        <v>780000</v>
      </c>
      <c r="BB1308">
        <v>5</v>
      </c>
      <c r="BC1308" s="1">
        <f>SUM($BA$5:BA1308)</f>
        <v>506409900</v>
      </c>
      <c r="BD1308" s="1">
        <v>0</v>
      </c>
      <c r="BE1308" s="1">
        <f>SUM($BA$235:BA1308)</f>
        <v>494280000</v>
      </c>
    </row>
    <row r="1309" spans="21:57" x14ac:dyDescent="0.3">
      <c r="U1309" s="2">
        <v>1305</v>
      </c>
      <c r="V1309">
        <v>1.4039999999999699</v>
      </c>
      <c r="W1309">
        <f t="shared" si="484"/>
        <v>1.4039999999999699</v>
      </c>
      <c r="X1309">
        <f t="shared" si="485"/>
        <v>1.4039999999999699</v>
      </c>
      <c r="Y1309">
        <f t="shared" si="486"/>
        <v>1.4039999999999699</v>
      </c>
      <c r="Z1309" s="4">
        <f t="shared" si="487"/>
        <v>1464449.25</v>
      </c>
      <c r="AA1309" s="4">
        <f t="shared" si="490"/>
        <v>260763.75490821819</v>
      </c>
      <c r="AB1309" s="4">
        <f t="shared" si="488"/>
        <v>1464454.8659999999</v>
      </c>
      <c r="AC1309" s="4">
        <f>SUM($AB$5:AB1309)</f>
        <v>665967048.65999961</v>
      </c>
      <c r="AD1309">
        <f t="shared" si="489"/>
        <v>0.22038361921790295</v>
      </c>
      <c r="AF1309" s="2">
        <v>1305</v>
      </c>
      <c r="AG1309">
        <f t="shared" si="478"/>
        <v>4.3199999999999372</v>
      </c>
      <c r="AH1309">
        <f t="shared" si="479"/>
        <v>4.3199999999999372</v>
      </c>
      <c r="AI1309">
        <f t="shared" si="480"/>
        <v>4.3199999999999372</v>
      </c>
      <c r="AJ1309">
        <f t="shared" si="481"/>
        <v>4.3199999999999372</v>
      </c>
      <c r="AK1309">
        <f t="shared" si="482"/>
        <v>17.279999999999749</v>
      </c>
      <c r="AL1309">
        <v>34.559999999999498</v>
      </c>
      <c r="AM1309">
        <f>SUM($AL$5:AL1309)</f>
        <v>33414.659999999662</v>
      </c>
      <c r="AU1309" s="2">
        <v>1305</v>
      </c>
      <c r="AV1309" s="1">
        <f t="shared" si="483"/>
        <v>32500</v>
      </c>
      <c r="AW1309" s="1">
        <f t="shared" si="491"/>
        <v>32500</v>
      </c>
      <c r="AX1309" s="1">
        <f t="shared" si="492"/>
        <v>32500</v>
      </c>
      <c r="AY1309" s="1">
        <f t="shared" si="493"/>
        <v>32500</v>
      </c>
      <c r="AZ1309" s="1">
        <f t="shared" si="494"/>
        <v>650000</v>
      </c>
      <c r="BA1309" s="1">
        <f t="shared" si="495"/>
        <v>780000</v>
      </c>
      <c r="BB1309">
        <v>5</v>
      </c>
      <c r="BC1309" s="1">
        <f>SUM($BA$5:BA1309)</f>
        <v>507189900</v>
      </c>
      <c r="BD1309" s="1">
        <v>0</v>
      </c>
      <c r="BE1309" s="1">
        <f>SUM($BA$235:BA1309)</f>
        <v>495060000</v>
      </c>
    </row>
    <row r="1310" spans="21:57" x14ac:dyDescent="0.3">
      <c r="U1310" s="2">
        <v>1306</v>
      </c>
      <c r="V1310">
        <v>1.4049999999999701</v>
      </c>
      <c r="W1310">
        <f t="shared" si="484"/>
        <v>1.4049999999999701</v>
      </c>
      <c r="X1310">
        <f t="shared" si="485"/>
        <v>1.4049999999999701</v>
      </c>
      <c r="Y1310">
        <f t="shared" si="486"/>
        <v>1.4049999999999701</v>
      </c>
      <c r="Z1310" s="4">
        <f t="shared" si="487"/>
        <v>1466957.8</v>
      </c>
      <c r="AA1310" s="4">
        <f t="shared" si="490"/>
        <v>261024.51866312639</v>
      </c>
      <c r="AB1310" s="4">
        <f t="shared" si="488"/>
        <v>1466963.4200000002</v>
      </c>
      <c r="AC1310" s="4">
        <f>SUM($AB$5:AB1310)</f>
        <v>667434012.07999957</v>
      </c>
      <c r="AD1310">
        <f t="shared" si="489"/>
        <v>0.22027567624429045</v>
      </c>
      <c r="AF1310" s="2">
        <v>1306</v>
      </c>
      <c r="AG1310">
        <f t="shared" si="478"/>
        <v>4.3212499999999379</v>
      </c>
      <c r="AH1310">
        <f t="shared" si="479"/>
        <v>4.3212499999999379</v>
      </c>
      <c r="AI1310">
        <f t="shared" si="480"/>
        <v>4.3212499999999379</v>
      </c>
      <c r="AJ1310">
        <f t="shared" si="481"/>
        <v>4.3212499999999379</v>
      </c>
      <c r="AK1310">
        <f t="shared" si="482"/>
        <v>17.284999999999751</v>
      </c>
      <c r="AL1310">
        <v>34.569999999999503</v>
      </c>
      <c r="AM1310">
        <f>SUM($AL$5:AL1310)</f>
        <v>33449.229999999661</v>
      </c>
      <c r="AU1310" s="2">
        <v>1306</v>
      </c>
      <c r="AV1310" s="1">
        <f t="shared" si="483"/>
        <v>32500</v>
      </c>
      <c r="AW1310" s="1">
        <f t="shared" si="491"/>
        <v>32500</v>
      </c>
      <c r="AX1310" s="1">
        <f t="shared" si="492"/>
        <v>32500</v>
      </c>
      <c r="AY1310" s="1">
        <f t="shared" si="493"/>
        <v>32500</v>
      </c>
      <c r="AZ1310" s="1">
        <f t="shared" si="494"/>
        <v>650000</v>
      </c>
      <c r="BA1310" s="1">
        <f t="shared" si="495"/>
        <v>780000</v>
      </c>
      <c r="BB1310">
        <v>5</v>
      </c>
      <c r="BC1310" s="1">
        <f>SUM($BA$5:BA1310)</f>
        <v>507969900</v>
      </c>
      <c r="BD1310" s="1">
        <v>0</v>
      </c>
      <c r="BE1310" s="1">
        <f>SUM($BA$235:BA1310)</f>
        <v>495840000</v>
      </c>
    </row>
    <row r="1311" spans="21:57" x14ac:dyDescent="0.3">
      <c r="U1311" s="2">
        <v>1307</v>
      </c>
      <c r="V1311">
        <v>1.4059999999999699</v>
      </c>
      <c r="W1311">
        <f t="shared" si="484"/>
        <v>1.4059999999999699</v>
      </c>
      <c r="X1311">
        <f t="shared" si="485"/>
        <v>1.4059999999999699</v>
      </c>
      <c r="Y1311">
        <f t="shared" si="486"/>
        <v>1.4059999999999699</v>
      </c>
      <c r="Z1311" s="4">
        <f t="shared" si="487"/>
        <v>1469469.9</v>
      </c>
      <c r="AA1311" s="4">
        <f t="shared" si="490"/>
        <v>261285.54318178949</v>
      </c>
      <c r="AB1311" s="4">
        <f t="shared" si="488"/>
        <v>1469475.524</v>
      </c>
      <c r="AC1311" s="4">
        <f>SUM($AB$5:AB1311)</f>
        <v>668903487.60399961</v>
      </c>
      <c r="AD1311">
        <f t="shared" si="489"/>
        <v>0.22016791134460725</v>
      </c>
      <c r="AF1311" s="2">
        <v>1307</v>
      </c>
      <c r="AG1311">
        <f t="shared" si="478"/>
        <v>4.3224999999999376</v>
      </c>
      <c r="AH1311">
        <f t="shared" si="479"/>
        <v>4.3224999999999376</v>
      </c>
      <c r="AI1311">
        <f t="shared" si="480"/>
        <v>4.3224999999999376</v>
      </c>
      <c r="AJ1311">
        <f t="shared" si="481"/>
        <v>4.3224999999999376</v>
      </c>
      <c r="AK1311">
        <f t="shared" si="482"/>
        <v>17.28999999999975</v>
      </c>
      <c r="AL1311">
        <v>34.579999999999501</v>
      </c>
      <c r="AM1311">
        <f>SUM($AL$5:AL1311)</f>
        <v>33483.809999999663</v>
      </c>
      <c r="AU1311" s="2">
        <v>1307</v>
      </c>
      <c r="AV1311" s="1">
        <f t="shared" si="483"/>
        <v>32500</v>
      </c>
      <c r="AW1311" s="1">
        <f t="shared" si="491"/>
        <v>32500</v>
      </c>
      <c r="AX1311" s="1">
        <f t="shared" si="492"/>
        <v>32500</v>
      </c>
      <c r="AY1311" s="1">
        <f t="shared" si="493"/>
        <v>32500</v>
      </c>
      <c r="AZ1311" s="1">
        <f t="shared" si="494"/>
        <v>650000</v>
      </c>
      <c r="BA1311" s="1">
        <f t="shared" si="495"/>
        <v>780000</v>
      </c>
      <c r="BB1311">
        <v>5</v>
      </c>
      <c r="BC1311" s="1">
        <f>SUM($BA$5:BA1311)</f>
        <v>508749900</v>
      </c>
      <c r="BD1311" s="1">
        <v>0</v>
      </c>
      <c r="BE1311" s="1">
        <f>SUM($BA$235:BA1311)</f>
        <v>496620000</v>
      </c>
    </row>
    <row r="1312" spans="21:57" x14ac:dyDescent="0.3">
      <c r="U1312" s="2">
        <v>1308</v>
      </c>
      <c r="V1312">
        <v>1.4069999999999701</v>
      </c>
      <c r="W1312">
        <f t="shared" si="484"/>
        <v>1.4069999999999701</v>
      </c>
      <c r="X1312">
        <f t="shared" si="485"/>
        <v>1.4069999999999701</v>
      </c>
      <c r="Y1312">
        <f t="shared" si="486"/>
        <v>1.4069999999999701</v>
      </c>
      <c r="Z1312" s="4">
        <f t="shared" si="487"/>
        <v>1471985.56</v>
      </c>
      <c r="AA1312" s="4">
        <f t="shared" si="490"/>
        <v>261546.82872497124</v>
      </c>
      <c r="AB1312" s="4">
        <f t="shared" si="488"/>
        <v>1471991.1880000001</v>
      </c>
      <c r="AC1312" s="4">
        <f>SUM($AB$5:AB1312)</f>
        <v>670375478.79199958</v>
      </c>
      <c r="AD1312">
        <f t="shared" si="489"/>
        <v>0.22006032488672023</v>
      </c>
      <c r="AF1312" s="2">
        <v>1308</v>
      </c>
      <c r="AG1312">
        <f t="shared" si="478"/>
        <v>4.3237499999999374</v>
      </c>
      <c r="AH1312">
        <f t="shared" si="479"/>
        <v>4.3237499999999374</v>
      </c>
      <c r="AI1312">
        <f t="shared" si="480"/>
        <v>4.3237499999999374</v>
      </c>
      <c r="AJ1312">
        <f t="shared" si="481"/>
        <v>4.3237499999999374</v>
      </c>
      <c r="AK1312">
        <f t="shared" si="482"/>
        <v>17.294999999999749</v>
      </c>
      <c r="AL1312">
        <v>34.589999999999499</v>
      </c>
      <c r="AM1312">
        <f>SUM($AL$5:AL1312)</f>
        <v>33518.399999999659</v>
      </c>
      <c r="AU1312" s="2">
        <v>1308</v>
      </c>
      <c r="AV1312" s="1">
        <f t="shared" si="483"/>
        <v>32500</v>
      </c>
      <c r="AW1312" s="1">
        <f t="shared" si="491"/>
        <v>32500</v>
      </c>
      <c r="AX1312" s="1">
        <f t="shared" si="492"/>
        <v>32500</v>
      </c>
      <c r="AY1312" s="1">
        <f t="shared" si="493"/>
        <v>32500</v>
      </c>
      <c r="AZ1312" s="1">
        <f t="shared" si="494"/>
        <v>650000</v>
      </c>
      <c r="BA1312" s="1">
        <f t="shared" si="495"/>
        <v>780000</v>
      </c>
      <c r="BB1312">
        <v>5</v>
      </c>
      <c r="BC1312" s="1">
        <f>SUM($BA$5:BA1312)</f>
        <v>509529900</v>
      </c>
      <c r="BD1312" s="1">
        <v>0</v>
      </c>
      <c r="BE1312" s="1">
        <f>SUM($BA$235:BA1312)</f>
        <v>497400000</v>
      </c>
    </row>
    <row r="1313" spans="21:57" x14ac:dyDescent="0.3">
      <c r="U1313" s="2">
        <v>1309</v>
      </c>
      <c r="V1313">
        <v>1.4079999999999699</v>
      </c>
      <c r="W1313">
        <f t="shared" si="484"/>
        <v>1.4079999999999699</v>
      </c>
      <c r="X1313">
        <f t="shared" si="485"/>
        <v>1.4079999999999699</v>
      </c>
      <c r="Y1313">
        <f t="shared" si="486"/>
        <v>1.4079999999999699</v>
      </c>
      <c r="Z1313" s="4">
        <f t="shared" si="487"/>
        <v>1474504.78</v>
      </c>
      <c r="AA1313" s="4">
        <f t="shared" si="490"/>
        <v>261808.37555369618</v>
      </c>
      <c r="AB1313" s="4">
        <f t="shared" si="488"/>
        <v>1474510.412</v>
      </c>
      <c r="AC1313" s="4">
        <f>SUM($AB$5:AB1313)</f>
        <v>671849989.20399952</v>
      </c>
      <c r="AD1313">
        <f t="shared" si="489"/>
        <v>0.21995291573865039</v>
      </c>
      <c r="AF1313" s="2">
        <v>1309</v>
      </c>
      <c r="AG1313">
        <f t="shared" si="478"/>
        <v>4.3249999999999371</v>
      </c>
      <c r="AH1313">
        <f t="shared" si="479"/>
        <v>4.3249999999999371</v>
      </c>
      <c r="AI1313">
        <f t="shared" si="480"/>
        <v>4.3249999999999371</v>
      </c>
      <c r="AJ1313">
        <f t="shared" si="481"/>
        <v>4.3249999999999371</v>
      </c>
      <c r="AK1313">
        <f t="shared" si="482"/>
        <v>17.299999999999748</v>
      </c>
      <c r="AL1313">
        <v>34.599999999999497</v>
      </c>
      <c r="AM1313">
        <f>SUM($AL$5:AL1313)</f>
        <v>33552.999999999658</v>
      </c>
      <c r="AU1313" s="2">
        <v>1309</v>
      </c>
      <c r="AV1313" s="1">
        <f t="shared" si="483"/>
        <v>32500</v>
      </c>
      <c r="AW1313" s="1">
        <f t="shared" si="491"/>
        <v>32500</v>
      </c>
      <c r="AX1313" s="1">
        <f t="shared" si="492"/>
        <v>32500</v>
      </c>
      <c r="AY1313" s="1">
        <f t="shared" si="493"/>
        <v>32500</v>
      </c>
      <c r="AZ1313" s="1">
        <f t="shared" si="494"/>
        <v>650000</v>
      </c>
      <c r="BA1313" s="1">
        <f t="shared" si="495"/>
        <v>780000</v>
      </c>
      <c r="BB1313">
        <v>5</v>
      </c>
      <c r="BC1313" s="1">
        <f>SUM($BA$5:BA1313)</f>
        <v>510309900</v>
      </c>
      <c r="BD1313" s="1">
        <v>0</v>
      </c>
      <c r="BE1313" s="1">
        <f>SUM($BA$235:BA1313)</f>
        <v>498180000</v>
      </c>
    </row>
    <row r="1314" spans="21:57" x14ac:dyDescent="0.3">
      <c r="U1314" s="2">
        <v>1310</v>
      </c>
      <c r="V1314">
        <v>1.4089999999999701</v>
      </c>
      <c r="W1314">
        <f t="shared" si="484"/>
        <v>1.4089999999999701</v>
      </c>
      <c r="X1314">
        <f t="shared" si="485"/>
        <v>1.4089999999999701</v>
      </c>
      <c r="Y1314">
        <f t="shared" si="486"/>
        <v>1.4089999999999701</v>
      </c>
      <c r="Z1314" s="4">
        <f t="shared" si="487"/>
        <v>1477027.56</v>
      </c>
      <c r="AA1314" s="4">
        <f t="shared" si="490"/>
        <v>262070.18392924985</v>
      </c>
      <c r="AB1314" s="4">
        <f t="shared" si="488"/>
        <v>1477033.196</v>
      </c>
      <c r="AC1314" s="4">
        <f>SUM($AB$5:AB1314)</f>
        <v>673327022.3999995</v>
      </c>
      <c r="AD1314">
        <f t="shared" si="489"/>
        <v>0.21984568277659014</v>
      </c>
      <c r="AF1314" s="2">
        <v>1310</v>
      </c>
      <c r="AG1314">
        <f t="shared" si="478"/>
        <v>4.3262499999999378</v>
      </c>
      <c r="AH1314">
        <f t="shared" si="479"/>
        <v>4.3262499999999378</v>
      </c>
      <c r="AI1314">
        <f t="shared" si="480"/>
        <v>4.3262499999999378</v>
      </c>
      <c r="AJ1314">
        <f t="shared" si="481"/>
        <v>4.3262499999999378</v>
      </c>
      <c r="AK1314">
        <f t="shared" si="482"/>
        <v>17.304999999999751</v>
      </c>
      <c r="AL1314">
        <v>34.609999999999502</v>
      </c>
      <c r="AM1314">
        <f>SUM($AL$5:AL1314)</f>
        <v>33587.609999999659</v>
      </c>
      <c r="AU1314" s="2">
        <v>1310</v>
      </c>
      <c r="AV1314" s="1">
        <f t="shared" si="483"/>
        <v>32500</v>
      </c>
      <c r="AW1314" s="1">
        <f t="shared" si="491"/>
        <v>32500</v>
      </c>
      <c r="AX1314" s="1">
        <f t="shared" si="492"/>
        <v>32500</v>
      </c>
      <c r="AY1314" s="1">
        <f t="shared" si="493"/>
        <v>32500</v>
      </c>
      <c r="AZ1314" s="1">
        <f t="shared" si="494"/>
        <v>650000</v>
      </c>
      <c r="BA1314" s="1">
        <f t="shared" si="495"/>
        <v>780000</v>
      </c>
      <c r="BB1314">
        <v>5</v>
      </c>
      <c r="BC1314" s="1">
        <f>SUM($BA$5:BA1314)</f>
        <v>511089900</v>
      </c>
      <c r="BD1314" s="1">
        <v>0</v>
      </c>
      <c r="BE1314" s="1">
        <f>SUM($BA$235:BA1314)</f>
        <v>498960000</v>
      </c>
    </row>
    <row r="1315" spans="21:57" x14ac:dyDescent="0.3">
      <c r="U1315" s="2">
        <v>1311</v>
      </c>
      <c r="V1315">
        <v>1.4099999999999699</v>
      </c>
      <c r="W1315">
        <f t="shared" si="484"/>
        <v>1.4099999999999699</v>
      </c>
      <c r="X1315">
        <f t="shared" si="485"/>
        <v>1.4099999999999699</v>
      </c>
      <c r="Y1315">
        <f t="shared" si="486"/>
        <v>1.4099999999999699</v>
      </c>
      <c r="Z1315" s="4">
        <f t="shared" si="487"/>
        <v>1479553.92</v>
      </c>
      <c r="AA1315" s="4">
        <f t="shared" si="490"/>
        <v>262332.25411317905</v>
      </c>
      <c r="AB1315" s="4">
        <f t="shared" si="488"/>
        <v>1479559.5599999998</v>
      </c>
      <c r="AC1315" s="4">
        <f>SUM($AB$5:AB1315)</f>
        <v>674806581.95999944</v>
      </c>
      <c r="AD1315">
        <f t="shared" si="489"/>
        <v>0.21973862785518641</v>
      </c>
      <c r="AF1315" s="2">
        <v>1311</v>
      </c>
      <c r="AG1315">
        <f t="shared" si="478"/>
        <v>4.3274999999999375</v>
      </c>
      <c r="AH1315">
        <f t="shared" si="479"/>
        <v>4.3274999999999375</v>
      </c>
      <c r="AI1315">
        <f t="shared" si="480"/>
        <v>4.3274999999999375</v>
      </c>
      <c r="AJ1315">
        <f t="shared" si="481"/>
        <v>4.3274999999999375</v>
      </c>
      <c r="AK1315">
        <f t="shared" si="482"/>
        <v>17.30999999999975</v>
      </c>
      <c r="AL1315">
        <v>34.6199999999995</v>
      </c>
      <c r="AM1315">
        <f>SUM($AL$5:AL1315)</f>
        <v>33622.229999999661</v>
      </c>
      <c r="AU1315" s="2">
        <v>1311</v>
      </c>
      <c r="AV1315" s="1">
        <f t="shared" si="483"/>
        <v>33000</v>
      </c>
      <c r="AW1315" s="1">
        <f t="shared" si="491"/>
        <v>33000</v>
      </c>
      <c r="AX1315" s="1">
        <f t="shared" si="492"/>
        <v>33000</v>
      </c>
      <c r="AY1315" s="1">
        <f t="shared" si="493"/>
        <v>33000</v>
      </c>
      <c r="AZ1315" s="1">
        <f t="shared" si="494"/>
        <v>660000</v>
      </c>
      <c r="BA1315" s="1">
        <f t="shared" si="495"/>
        <v>792000</v>
      </c>
      <c r="BB1315">
        <v>5</v>
      </c>
      <c r="BC1315" s="1">
        <f>SUM($BA$5:BA1315)</f>
        <v>511881900</v>
      </c>
      <c r="BD1315" s="1">
        <v>0</v>
      </c>
      <c r="BE1315" s="1">
        <f>SUM($BA$235:BA1315)</f>
        <v>499752000</v>
      </c>
    </row>
    <row r="1316" spans="21:57" x14ac:dyDescent="0.3">
      <c r="U1316" s="2">
        <v>1312</v>
      </c>
      <c r="V1316">
        <v>1.4109999999999701</v>
      </c>
      <c r="W1316">
        <f t="shared" si="484"/>
        <v>1.4109999999999701</v>
      </c>
      <c r="X1316">
        <f t="shared" si="485"/>
        <v>1.4109999999999701</v>
      </c>
      <c r="Y1316">
        <f t="shared" si="486"/>
        <v>1.4109999999999701</v>
      </c>
      <c r="Z1316" s="4">
        <f t="shared" si="487"/>
        <v>1482083.85</v>
      </c>
      <c r="AA1316" s="4">
        <f t="shared" si="490"/>
        <v>262594.58636729221</v>
      </c>
      <c r="AB1316" s="4">
        <f t="shared" si="488"/>
        <v>1482089.4940000002</v>
      </c>
      <c r="AC1316" s="4">
        <f>SUM($AB$5:AB1316)</f>
        <v>676288671.4539994</v>
      </c>
      <c r="AD1316">
        <f t="shared" si="489"/>
        <v>0.21963174835894117</v>
      </c>
      <c r="AF1316" s="2">
        <v>1312</v>
      </c>
      <c r="AG1316">
        <f t="shared" si="478"/>
        <v>4.3287499999999373</v>
      </c>
      <c r="AH1316">
        <f t="shared" si="479"/>
        <v>4.3287499999999373</v>
      </c>
      <c r="AI1316">
        <f t="shared" si="480"/>
        <v>4.3287499999999373</v>
      </c>
      <c r="AJ1316">
        <f t="shared" si="481"/>
        <v>4.3287499999999373</v>
      </c>
      <c r="AK1316">
        <f t="shared" si="482"/>
        <v>17.314999999999749</v>
      </c>
      <c r="AL1316">
        <v>34.629999999999498</v>
      </c>
      <c r="AM1316">
        <f>SUM($AL$5:AL1316)</f>
        <v>33656.859999999659</v>
      </c>
      <c r="AU1316" s="2">
        <v>1312</v>
      </c>
      <c r="AV1316" s="1">
        <f t="shared" si="483"/>
        <v>33000</v>
      </c>
      <c r="AW1316" s="1">
        <f t="shared" si="491"/>
        <v>33000</v>
      </c>
      <c r="AX1316" s="1">
        <f t="shared" si="492"/>
        <v>33000</v>
      </c>
      <c r="AY1316" s="1">
        <f t="shared" si="493"/>
        <v>33000</v>
      </c>
      <c r="AZ1316" s="1">
        <f t="shared" si="494"/>
        <v>660000</v>
      </c>
      <c r="BA1316" s="1">
        <f t="shared" si="495"/>
        <v>792000</v>
      </c>
      <c r="BB1316">
        <v>5</v>
      </c>
      <c r="BC1316" s="1">
        <f>SUM($BA$5:BA1316)</f>
        <v>512673900</v>
      </c>
      <c r="BD1316" s="1">
        <v>0</v>
      </c>
      <c r="BE1316" s="1">
        <f>SUM($BA$235:BA1316)</f>
        <v>500544000</v>
      </c>
    </row>
    <row r="1317" spans="21:57" x14ac:dyDescent="0.3">
      <c r="U1317" s="2">
        <v>1313</v>
      </c>
      <c r="V1317">
        <v>1.4119999999999699</v>
      </c>
      <c r="W1317">
        <f t="shared" si="484"/>
        <v>1.4119999999999699</v>
      </c>
      <c r="X1317">
        <f t="shared" si="485"/>
        <v>1.4119999999999699</v>
      </c>
      <c r="Y1317">
        <f t="shared" si="486"/>
        <v>1.4119999999999699</v>
      </c>
      <c r="Z1317" s="4">
        <f t="shared" si="487"/>
        <v>1484617.36</v>
      </c>
      <c r="AA1317" s="4">
        <f t="shared" si="490"/>
        <v>262857.18095365947</v>
      </c>
      <c r="AB1317" s="4">
        <f t="shared" si="488"/>
        <v>1484623.0080000001</v>
      </c>
      <c r="AC1317" s="4">
        <f>SUM($AB$5:AB1317)</f>
        <v>677773294.46199942</v>
      </c>
      <c r="AD1317">
        <f t="shared" si="489"/>
        <v>0.21952504465410067</v>
      </c>
      <c r="AF1317" s="2">
        <v>1313</v>
      </c>
      <c r="AG1317">
        <f t="shared" si="478"/>
        <v>4.3299999999999379</v>
      </c>
      <c r="AH1317">
        <f t="shared" si="479"/>
        <v>4.3299999999999379</v>
      </c>
      <c r="AI1317">
        <f t="shared" si="480"/>
        <v>4.3299999999999379</v>
      </c>
      <c r="AJ1317">
        <f t="shared" si="481"/>
        <v>4.3299999999999379</v>
      </c>
      <c r="AK1317">
        <f t="shared" si="482"/>
        <v>17.319999999999752</v>
      </c>
      <c r="AL1317">
        <v>34.639999999999503</v>
      </c>
      <c r="AM1317">
        <f>SUM($AL$5:AL1317)</f>
        <v>33691.499999999658</v>
      </c>
      <c r="AU1317" s="2">
        <v>1313</v>
      </c>
      <c r="AV1317" s="1">
        <f t="shared" si="483"/>
        <v>33000</v>
      </c>
      <c r="AW1317" s="1">
        <f t="shared" si="491"/>
        <v>33000</v>
      </c>
      <c r="AX1317" s="1">
        <f t="shared" si="492"/>
        <v>33000</v>
      </c>
      <c r="AY1317" s="1">
        <f t="shared" si="493"/>
        <v>33000</v>
      </c>
      <c r="AZ1317" s="1">
        <f t="shared" si="494"/>
        <v>660000</v>
      </c>
      <c r="BA1317" s="1">
        <f t="shared" si="495"/>
        <v>792000</v>
      </c>
      <c r="BB1317">
        <v>5</v>
      </c>
      <c r="BC1317" s="1">
        <f>SUM($BA$5:BA1317)</f>
        <v>513465900</v>
      </c>
      <c r="BD1317" s="1">
        <v>0</v>
      </c>
      <c r="BE1317" s="1">
        <f>SUM($BA$235:BA1317)</f>
        <v>501336000</v>
      </c>
    </row>
    <row r="1318" spans="21:57" x14ac:dyDescent="0.3">
      <c r="U1318" s="2">
        <v>1314</v>
      </c>
      <c r="V1318">
        <v>1.4129999999999701</v>
      </c>
      <c r="W1318">
        <f t="shared" si="484"/>
        <v>1.4129999999999701</v>
      </c>
      <c r="X1318">
        <f t="shared" si="485"/>
        <v>1.4129999999999701</v>
      </c>
      <c r="Y1318">
        <f t="shared" si="486"/>
        <v>1.4129999999999701</v>
      </c>
      <c r="Z1318" s="4">
        <f t="shared" si="487"/>
        <v>1487154.46</v>
      </c>
      <c r="AA1318" s="4">
        <f t="shared" si="490"/>
        <v>263120.03813461307</v>
      </c>
      <c r="AB1318" s="4">
        <f t="shared" si="488"/>
        <v>1487160.112</v>
      </c>
      <c r="AC1318" s="4">
        <f>SUM($AB$5:AB1318)</f>
        <v>679260454.5739994</v>
      </c>
      <c r="AD1318">
        <f t="shared" si="489"/>
        <v>0.21941851709876845</v>
      </c>
      <c r="AF1318" s="2">
        <v>1314</v>
      </c>
      <c r="AG1318">
        <f t="shared" si="478"/>
        <v>4.3312499999999376</v>
      </c>
      <c r="AH1318">
        <f t="shared" si="479"/>
        <v>4.3312499999999376</v>
      </c>
      <c r="AI1318">
        <f t="shared" si="480"/>
        <v>4.3312499999999376</v>
      </c>
      <c r="AJ1318">
        <f t="shared" si="481"/>
        <v>4.3312499999999376</v>
      </c>
      <c r="AK1318">
        <f t="shared" si="482"/>
        <v>17.324999999999751</v>
      </c>
      <c r="AL1318">
        <v>34.649999999999501</v>
      </c>
      <c r="AM1318">
        <f>SUM($AL$5:AL1318)</f>
        <v>33726.149999999659</v>
      </c>
      <c r="AU1318" s="2">
        <v>1314</v>
      </c>
      <c r="AV1318" s="1">
        <f t="shared" si="483"/>
        <v>33000</v>
      </c>
      <c r="AW1318" s="1">
        <f t="shared" si="491"/>
        <v>33000</v>
      </c>
      <c r="AX1318" s="1">
        <f t="shared" si="492"/>
        <v>33000</v>
      </c>
      <c r="AY1318" s="1">
        <f t="shared" si="493"/>
        <v>33000</v>
      </c>
      <c r="AZ1318" s="1">
        <f t="shared" si="494"/>
        <v>660000</v>
      </c>
      <c r="BA1318" s="1">
        <f t="shared" si="495"/>
        <v>792000</v>
      </c>
      <c r="BB1318">
        <v>5</v>
      </c>
      <c r="BC1318" s="1">
        <f>SUM($BA$5:BA1318)</f>
        <v>514257900</v>
      </c>
      <c r="BD1318" s="1">
        <v>0</v>
      </c>
      <c r="BE1318" s="1">
        <f>SUM($BA$235:BA1318)</f>
        <v>502128000</v>
      </c>
    </row>
    <row r="1319" spans="21:57" x14ac:dyDescent="0.3">
      <c r="U1319" s="2">
        <v>1315</v>
      </c>
      <c r="V1319">
        <v>1.4139999999999699</v>
      </c>
      <c r="W1319">
        <f t="shared" si="484"/>
        <v>1.4139999999999699</v>
      </c>
      <c r="X1319">
        <f t="shared" si="485"/>
        <v>1.4139999999999699</v>
      </c>
      <c r="Y1319">
        <f t="shared" si="486"/>
        <v>1.4139999999999699</v>
      </c>
      <c r="Z1319" s="4">
        <f t="shared" si="487"/>
        <v>1489695.15</v>
      </c>
      <c r="AA1319" s="4">
        <f t="shared" si="490"/>
        <v>263383.15817274764</v>
      </c>
      <c r="AB1319" s="4">
        <f t="shared" si="488"/>
        <v>1489700.8059999999</v>
      </c>
      <c r="AC1319" s="4">
        <f>SUM($AB$5:AB1319)</f>
        <v>680750155.3799994</v>
      </c>
      <c r="AD1319">
        <f t="shared" si="489"/>
        <v>0.21931216457084426</v>
      </c>
      <c r="AF1319" s="2">
        <v>1315</v>
      </c>
      <c r="AG1319">
        <f t="shared" si="478"/>
        <v>4.3324999999999374</v>
      </c>
      <c r="AH1319">
        <f t="shared" si="479"/>
        <v>4.3324999999999374</v>
      </c>
      <c r="AI1319">
        <f t="shared" si="480"/>
        <v>4.3324999999999374</v>
      </c>
      <c r="AJ1319">
        <f t="shared" si="481"/>
        <v>4.3324999999999374</v>
      </c>
      <c r="AK1319">
        <f t="shared" si="482"/>
        <v>17.32999999999975</v>
      </c>
      <c r="AL1319">
        <v>34.659999999999499</v>
      </c>
      <c r="AM1319">
        <f>SUM($AL$5:AL1319)</f>
        <v>33760.809999999656</v>
      </c>
      <c r="AU1319" s="2">
        <v>1315</v>
      </c>
      <c r="AV1319" s="1">
        <f t="shared" si="483"/>
        <v>33000</v>
      </c>
      <c r="AW1319" s="1">
        <f t="shared" si="491"/>
        <v>33000</v>
      </c>
      <c r="AX1319" s="1">
        <f t="shared" si="492"/>
        <v>33000</v>
      </c>
      <c r="AY1319" s="1">
        <f t="shared" si="493"/>
        <v>33000</v>
      </c>
      <c r="AZ1319" s="1">
        <f t="shared" si="494"/>
        <v>660000</v>
      </c>
      <c r="BA1319" s="1">
        <f t="shared" si="495"/>
        <v>792000</v>
      </c>
      <c r="BB1319">
        <v>5</v>
      </c>
      <c r="BC1319" s="1">
        <f>SUM($BA$5:BA1319)</f>
        <v>515049900</v>
      </c>
      <c r="BD1319" s="1">
        <v>0</v>
      </c>
      <c r="BE1319" s="1">
        <f>SUM($BA$235:BA1319)</f>
        <v>502920000</v>
      </c>
    </row>
    <row r="1320" spans="21:57" x14ac:dyDescent="0.3">
      <c r="U1320" s="2">
        <v>1316</v>
      </c>
      <c r="V1320">
        <v>1.4149999999999701</v>
      </c>
      <c r="W1320">
        <f t="shared" si="484"/>
        <v>1.4149999999999701</v>
      </c>
      <c r="X1320">
        <f t="shared" si="485"/>
        <v>1.4149999999999701</v>
      </c>
      <c r="Y1320">
        <f t="shared" si="486"/>
        <v>1.4149999999999701</v>
      </c>
      <c r="Z1320" s="4">
        <f t="shared" si="487"/>
        <v>1492239.43</v>
      </c>
      <c r="AA1320" s="4">
        <f t="shared" si="490"/>
        <v>263646.54133092036</v>
      </c>
      <c r="AB1320" s="4">
        <f t="shared" si="488"/>
        <v>1492245.0899999999</v>
      </c>
      <c r="AC1320" s="4">
        <f>SUM($AB$5:AB1320)</f>
        <v>682242400.46999943</v>
      </c>
      <c r="AD1320">
        <f t="shared" si="489"/>
        <v>0.21920598595633842</v>
      </c>
      <c r="AF1320" s="2">
        <v>1316</v>
      </c>
      <c r="AG1320">
        <f t="shared" si="478"/>
        <v>4.3337499999999372</v>
      </c>
      <c r="AH1320">
        <f t="shared" si="479"/>
        <v>4.3337499999999372</v>
      </c>
      <c r="AI1320">
        <f t="shared" si="480"/>
        <v>4.3337499999999372</v>
      </c>
      <c r="AJ1320">
        <f t="shared" si="481"/>
        <v>4.3337499999999372</v>
      </c>
      <c r="AK1320">
        <f t="shared" si="482"/>
        <v>17.334999999999749</v>
      </c>
      <c r="AL1320">
        <v>34.669999999999497</v>
      </c>
      <c r="AM1320">
        <f>SUM($AL$5:AL1320)</f>
        <v>33795.479999999654</v>
      </c>
      <c r="AU1320" s="2">
        <v>1316</v>
      </c>
      <c r="AV1320" s="1">
        <f t="shared" si="483"/>
        <v>33000</v>
      </c>
      <c r="AW1320" s="1">
        <f t="shared" si="491"/>
        <v>33000</v>
      </c>
      <c r="AX1320" s="1">
        <f t="shared" si="492"/>
        <v>33000</v>
      </c>
      <c r="AY1320" s="1">
        <f t="shared" si="493"/>
        <v>33000</v>
      </c>
      <c r="AZ1320" s="1">
        <f t="shared" si="494"/>
        <v>660000</v>
      </c>
      <c r="BA1320" s="1">
        <f t="shared" si="495"/>
        <v>792000</v>
      </c>
      <c r="BB1320">
        <v>5</v>
      </c>
      <c r="BC1320" s="1">
        <f>SUM($BA$5:BA1320)</f>
        <v>515841900</v>
      </c>
      <c r="BD1320" s="1">
        <v>0</v>
      </c>
      <c r="BE1320" s="1">
        <f>SUM($BA$235:BA1320)</f>
        <v>503712000</v>
      </c>
    </row>
    <row r="1321" spans="21:57" x14ac:dyDescent="0.3">
      <c r="U1321" s="2">
        <v>1317</v>
      </c>
      <c r="V1321">
        <v>1.4159999999999699</v>
      </c>
      <c r="W1321">
        <f t="shared" si="484"/>
        <v>1.4159999999999699</v>
      </c>
      <c r="X1321">
        <f t="shared" si="485"/>
        <v>1.4159999999999699</v>
      </c>
      <c r="Y1321">
        <f t="shared" si="486"/>
        <v>1.4159999999999699</v>
      </c>
      <c r="Z1321" s="4">
        <f t="shared" si="487"/>
        <v>1494787.31</v>
      </c>
      <c r="AA1321" s="4">
        <f t="shared" si="490"/>
        <v>263910.18787225126</v>
      </c>
      <c r="AB1321" s="4">
        <f t="shared" si="488"/>
        <v>1494792.9740000002</v>
      </c>
      <c r="AC1321" s="4">
        <f>SUM($AB$5:AB1321)</f>
        <v>683737193.44399941</v>
      </c>
      <c r="AD1321">
        <f t="shared" si="489"/>
        <v>0.21909998161506941</v>
      </c>
      <c r="AF1321" s="2">
        <v>1317</v>
      </c>
      <c r="AG1321">
        <f t="shared" ref="AG1321:AG1384" si="496">AL1321/8</f>
        <v>4.3349999999999378</v>
      </c>
      <c r="AH1321">
        <f t="shared" ref="AH1321:AH1384" si="497">AG1321</f>
        <v>4.3349999999999378</v>
      </c>
      <c r="AI1321">
        <f t="shared" ref="AI1321:AI1384" si="498">AG1321</f>
        <v>4.3349999999999378</v>
      </c>
      <c r="AJ1321">
        <f t="shared" ref="AJ1321:AJ1384" si="499">AG1321</f>
        <v>4.3349999999999378</v>
      </c>
      <c r="AK1321">
        <f t="shared" ref="AK1321:AK1384" si="500">AL1321/2</f>
        <v>17.339999999999751</v>
      </c>
      <c r="AL1321">
        <v>34.679999999999502</v>
      </c>
      <c r="AM1321">
        <f>SUM($AL$5:AL1321)</f>
        <v>33830.159999999654</v>
      </c>
      <c r="AU1321" s="2">
        <v>1317</v>
      </c>
      <c r="AV1321" s="1">
        <f t="shared" si="483"/>
        <v>33000</v>
      </c>
      <c r="AW1321" s="1">
        <f t="shared" si="491"/>
        <v>33000</v>
      </c>
      <c r="AX1321" s="1">
        <f t="shared" si="492"/>
        <v>33000</v>
      </c>
      <c r="AY1321" s="1">
        <f t="shared" si="493"/>
        <v>33000</v>
      </c>
      <c r="AZ1321" s="1">
        <f t="shared" si="494"/>
        <v>660000</v>
      </c>
      <c r="BA1321" s="1">
        <f t="shared" si="495"/>
        <v>792000</v>
      </c>
      <c r="BB1321">
        <v>5</v>
      </c>
      <c r="BC1321" s="1">
        <f>SUM($BA$5:BA1321)</f>
        <v>516633900</v>
      </c>
      <c r="BD1321" s="1">
        <v>0</v>
      </c>
      <c r="BE1321" s="1">
        <f>SUM($BA$235:BA1321)</f>
        <v>504504000</v>
      </c>
    </row>
    <row r="1322" spans="21:57" x14ac:dyDescent="0.3">
      <c r="U1322" s="2">
        <v>1318</v>
      </c>
      <c r="V1322">
        <v>1.4169999999999701</v>
      </c>
      <c r="W1322">
        <f t="shared" si="484"/>
        <v>1.4169999999999701</v>
      </c>
      <c r="X1322">
        <f t="shared" si="485"/>
        <v>1.4169999999999701</v>
      </c>
      <c r="Y1322">
        <f t="shared" si="486"/>
        <v>1.4169999999999701</v>
      </c>
      <c r="Z1322" s="4">
        <f t="shared" si="487"/>
        <v>1497338.79</v>
      </c>
      <c r="AA1322" s="4">
        <f t="shared" si="490"/>
        <v>264174.09806012351</v>
      </c>
      <c r="AB1322" s="4">
        <f t="shared" si="488"/>
        <v>1497344.4580000001</v>
      </c>
      <c r="AC1322" s="4">
        <f>SUM($AB$5:AB1322)</f>
        <v>685234537.90199935</v>
      </c>
      <c r="AD1322">
        <f t="shared" si="489"/>
        <v>0.2189941504363376</v>
      </c>
      <c r="AF1322" s="2">
        <v>1318</v>
      </c>
      <c r="AG1322">
        <f t="shared" si="496"/>
        <v>4.3362499999999375</v>
      </c>
      <c r="AH1322">
        <f t="shared" si="497"/>
        <v>4.3362499999999375</v>
      </c>
      <c r="AI1322">
        <f t="shared" si="498"/>
        <v>4.3362499999999375</v>
      </c>
      <c r="AJ1322">
        <f t="shared" si="499"/>
        <v>4.3362499999999375</v>
      </c>
      <c r="AK1322">
        <f t="shared" si="500"/>
        <v>17.34499999999975</v>
      </c>
      <c r="AL1322">
        <v>34.6899999999995</v>
      </c>
      <c r="AM1322">
        <f>SUM($AL$5:AL1322)</f>
        <v>33864.849999999657</v>
      </c>
      <c r="AU1322" s="2">
        <v>1318</v>
      </c>
      <c r="AV1322" s="1">
        <f t="shared" si="483"/>
        <v>33000</v>
      </c>
      <c r="AW1322" s="1">
        <f t="shared" si="491"/>
        <v>33000</v>
      </c>
      <c r="AX1322" s="1">
        <f t="shared" si="492"/>
        <v>33000</v>
      </c>
      <c r="AY1322" s="1">
        <f t="shared" si="493"/>
        <v>33000</v>
      </c>
      <c r="AZ1322" s="1">
        <f t="shared" si="494"/>
        <v>660000</v>
      </c>
      <c r="BA1322" s="1">
        <f t="shared" si="495"/>
        <v>792000</v>
      </c>
      <c r="BB1322">
        <v>5</v>
      </c>
      <c r="BC1322" s="1">
        <f>SUM($BA$5:BA1322)</f>
        <v>517425900</v>
      </c>
      <c r="BD1322" s="1">
        <v>0</v>
      </c>
      <c r="BE1322" s="1">
        <f>SUM($BA$235:BA1322)</f>
        <v>505296000</v>
      </c>
    </row>
    <row r="1323" spans="21:57" x14ac:dyDescent="0.3">
      <c r="U1323" s="2">
        <v>1319</v>
      </c>
      <c r="V1323">
        <v>1.41799999999997</v>
      </c>
      <c r="W1323">
        <f t="shared" si="484"/>
        <v>1.41799999999997</v>
      </c>
      <c r="X1323">
        <f t="shared" si="485"/>
        <v>1.41799999999997</v>
      </c>
      <c r="Y1323">
        <f t="shared" si="486"/>
        <v>1.41799999999997</v>
      </c>
      <c r="Z1323" s="4">
        <f t="shared" si="487"/>
        <v>1499893.8800000001</v>
      </c>
      <c r="AA1323" s="4">
        <f t="shared" si="490"/>
        <v>264438.27215818362</v>
      </c>
      <c r="AB1323" s="4">
        <f t="shared" si="488"/>
        <v>1499899.5520000001</v>
      </c>
      <c r="AC1323" s="4">
        <f>SUM($AB$5:AB1323)</f>
        <v>686734437.4539994</v>
      </c>
      <c r="AD1323">
        <f t="shared" si="489"/>
        <v>0.21888849277684219</v>
      </c>
      <c r="AF1323" s="2">
        <v>1319</v>
      </c>
      <c r="AG1323">
        <f t="shared" si="496"/>
        <v>4.3374999999999373</v>
      </c>
      <c r="AH1323">
        <f t="shared" si="497"/>
        <v>4.3374999999999373</v>
      </c>
      <c r="AI1323">
        <f t="shared" si="498"/>
        <v>4.3374999999999373</v>
      </c>
      <c r="AJ1323">
        <f t="shared" si="499"/>
        <v>4.3374999999999373</v>
      </c>
      <c r="AK1323">
        <f t="shared" si="500"/>
        <v>17.349999999999749</v>
      </c>
      <c r="AL1323">
        <v>34.699999999999498</v>
      </c>
      <c r="AM1323">
        <f>SUM($AL$5:AL1323)</f>
        <v>33899.549999999654</v>
      </c>
      <c r="AU1323" s="2">
        <v>1319</v>
      </c>
      <c r="AV1323" s="1">
        <f t="shared" si="483"/>
        <v>33000</v>
      </c>
      <c r="AW1323" s="1">
        <f t="shared" si="491"/>
        <v>33000</v>
      </c>
      <c r="AX1323" s="1">
        <f t="shared" si="492"/>
        <v>33000</v>
      </c>
      <c r="AY1323" s="1">
        <f t="shared" si="493"/>
        <v>33000</v>
      </c>
      <c r="AZ1323" s="1">
        <f t="shared" si="494"/>
        <v>660000</v>
      </c>
      <c r="BA1323" s="1">
        <f t="shared" si="495"/>
        <v>792000</v>
      </c>
      <c r="BB1323">
        <v>5</v>
      </c>
      <c r="BC1323" s="1">
        <f>SUM($BA$5:BA1323)</f>
        <v>518217900</v>
      </c>
      <c r="BD1323" s="1">
        <v>0</v>
      </c>
      <c r="BE1323" s="1">
        <f>SUM($BA$235:BA1323)</f>
        <v>506088000</v>
      </c>
    </row>
    <row r="1324" spans="21:57" x14ac:dyDescent="0.3">
      <c r="U1324" s="2">
        <v>1320</v>
      </c>
      <c r="V1324">
        <v>1.4189999999999701</v>
      </c>
      <c r="W1324">
        <f t="shared" si="484"/>
        <v>1.4189999999999701</v>
      </c>
      <c r="X1324">
        <f t="shared" si="485"/>
        <v>1.4189999999999701</v>
      </c>
      <c r="Y1324">
        <f t="shared" si="486"/>
        <v>1.4189999999999701</v>
      </c>
      <c r="Z1324" s="4">
        <f t="shared" si="487"/>
        <v>1502452.59</v>
      </c>
      <c r="AA1324" s="4">
        <f t="shared" si="490"/>
        <v>264702.71043034177</v>
      </c>
      <c r="AB1324" s="4">
        <f t="shared" si="488"/>
        <v>1502458.2660000001</v>
      </c>
      <c r="AC1324" s="4">
        <f>SUM($AB$5:AB1324)</f>
        <v>688236895.71999943</v>
      </c>
      <c r="AD1324">
        <f t="shared" si="489"/>
        <v>0.21878300898528538</v>
      </c>
      <c r="AF1324" s="2">
        <v>1320</v>
      </c>
      <c r="AG1324">
        <f t="shared" si="496"/>
        <v>4.3387499999999379</v>
      </c>
      <c r="AH1324">
        <f t="shared" si="497"/>
        <v>4.3387499999999379</v>
      </c>
      <c r="AI1324">
        <f t="shared" si="498"/>
        <v>4.3387499999999379</v>
      </c>
      <c r="AJ1324">
        <f t="shared" si="499"/>
        <v>4.3387499999999379</v>
      </c>
      <c r="AK1324">
        <f t="shared" si="500"/>
        <v>17.354999999999752</v>
      </c>
      <c r="AL1324">
        <v>34.709999999999503</v>
      </c>
      <c r="AM1324">
        <f>SUM($AL$5:AL1324)</f>
        <v>33934.259999999653</v>
      </c>
      <c r="AU1324" s="2">
        <v>1320</v>
      </c>
      <c r="AV1324" s="1">
        <f t="shared" si="483"/>
        <v>33000</v>
      </c>
      <c r="AW1324" s="1">
        <f t="shared" si="491"/>
        <v>33000</v>
      </c>
      <c r="AX1324" s="1">
        <f t="shared" si="492"/>
        <v>33000</v>
      </c>
      <c r="AY1324" s="1">
        <f t="shared" si="493"/>
        <v>33000</v>
      </c>
      <c r="AZ1324" s="1">
        <f t="shared" si="494"/>
        <v>660000</v>
      </c>
      <c r="BA1324" s="1">
        <f t="shared" si="495"/>
        <v>792000</v>
      </c>
      <c r="BB1324">
        <v>5</v>
      </c>
      <c r="BC1324" s="1">
        <f>SUM($BA$5:BA1324)</f>
        <v>519009900</v>
      </c>
      <c r="BD1324" s="1">
        <v>0</v>
      </c>
      <c r="BE1324" s="1">
        <f>SUM($BA$235:BA1324)</f>
        <v>506880000</v>
      </c>
    </row>
    <row r="1325" spans="21:57" x14ac:dyDescent="0.3">
      <c r="U1325" s="2">
        <v>1321</v>
      </c>
      <c r="V1325">
        <v>1.41999999999997</v>
      </c>
      <c r="W1325">
        <f t="shared" si="484"/>
        <v>1.41999999999997</v>
      </c>
      <c r="X1325">
        <f t="shared" si="485"/>
        <v>1.41999999999997</v>
      </c>
      <c r="Y1325">
        <f t="shared" si="486"/>
        <v>1.41999999999997</v>
      </c>
      <c r="Z1325" s="4">
        <f t="shared" si="487"/>
        <v>1505014.91</v>
      </c>
      <c r="AA1325" s="4">
        <f t="shared" si="490"/>
        <v>264967.41314077209</v>
      </c>
      <c r="AB1325" s="4">
        <f t="shared" si="488"/>
        <v>1505020.5899999999</v>
      </c>
      <c r="AC1325" s="4">
        <f>SUM($AB$5:AB1325)</f>
        <v>689741916.30999947</v>
      </c>
      <c r="AD1325">
        <f t="shared" si="489"/>
        <v>0.21867769649657554</v>
      </c>
      <c r="AF1325" s="2">
        <v>1321</v>
      </c>
      <c r="AG1325">
        <f t="shared" si="496"/>
        <v>4.3399999999999377</v>
      </c>
      <c r="AH1325">
        <f t="shared" si="497"/>
        <v>4.3399999999999377</v>
      </c>
      <c r="AI1325">
        <f t="shared" si="498"/>
        <v>4.3399999999999377</v>
      </c>
      <c r="AJ1325">
        <f t="shared" si="499"/>
        <v>4.3399999999999377</v>
      </c>
      <c r="AK1325">
        <f t="shared" si="500"/>
        <v>17.359999999999751</v>
      </c>
      <c r="AL1325">
        <v>34.719999999999501</v>
      </c>
      <c r="AM1325">
        <f>SUM($AL$5:AL1325)</f>
        <v>33968.979999999654</v>
      </c>
      <c r="AU1325" s="2">
        <v>1321</v>
      </c>
      <c r="AV1325" s="1">
        <f t="shared" si="483"/>
        <v>33000</v>
      </c>
      <c r="AW1325" s="1">
        <f t="shared" si="491"/>
        <v>33000</v>
      </c>
      <c r="AX1325" s="1">
        <f t="shared" si="492"/>
        <v>33000</v>
      </c>
      <c r="AY1325" s="1">
        <f t="shared" si="493"/>
        <v>33000</v>
      </c>
      <c r="AZ1325" s="1">
        <f t="shared" si="494"/>
        <v>660000</v>
      </c>
      <c r="BA1325" s="1">
        <f t="shared" si="495"/>
        <v>792000</v>
      </c>
      <c r="BB1325">
        <v>5</v>
      </c>
      <c r="BC1325" s="1">
        <f>SUM($BA$5:BA1325)</f>
        <v>519801900</v>
      </c>
      <c r="BD1325" s="1">
        <v>0</v>
      </c>
      <c r="BE1325" s="1">
        <f>SUM($BA$235:BA1325)</f>
        <v>507672000</v>
      </c>
    </row>
    <row r="1326" spans="21:57" x14ac:dyDescent="0.3">
      <c r="U1326" s="2">
        <v>1322</v>
      </c>
      <c r="V1326">
        <v>1.4209999999999701</v>
      </c>
      <c r="W1326">
        <f t="shared" si="484"/>
        <v>1.4209999999999701</v>
      </c>
      <c r="X1326">
        <f t="shared" si="485"/>
        <v>1.4209999999999701</v>
      </c>
      <c r="Y1326">
        <f t="shared" si="486"/>
        <v>1.4209999999999701</v>
      </c>
      <c r="Z1326" s="4">
        <f t="shared" si="487"/>
        <v>1507580.86</v>
      </c>
      <c r="AA1326" s="4">
        <f t="shared" si="490"/>
        <v>265232.38055391284</v>
      </c>
      <c r="AB1326" s="4">
        <f t="shared" si="488"/>
        <v>1507586.544</v>
      </c>
      <c r="AC1326" s="4">
        <f>SUM($AB$5:AB1326)</f>
        <v>691249502.8539995</v>
      </c>
      <c r="AD1326">
        <f t="shared" si="489"/>
        <v>0.21857255711895227</v>
      </c>
      <c r="AF1326" s="2">
        <v>1322</v>
      </c>
      <c r="AG1326">
        <f t="shared" si="496"/>
        <v>4.3412499999999374</v>
      </c>
      <c r="AH1326">
        <f t="shared" si="497"/>
        <v>4.3412499999999374</v>
      </c>
      <c r="AI1326">
        <f t="shared" si="498"/>
        <v>4.3412499999999374</v>
      </c>
      <c r="AJ1326">
        <f t="shared" si="499"/>
        <v>4.3412499999999374</v>
      </c>
      <c r="AK1326">
        <f t="shared" si="500"/>
        <v>17.36499999999975</v>
      </c>
      <c r="AL1326">
        <v>34.729999999999499</v>
      </c>
      <c r="AM1326">
        <f>SUM($AL$5:AL1326)</f>
        <v>34003.70999999965</v>
      </c>
      <c r="AU1326" s="2">
        <v>1322</v>
      </c>
      <c r="AV1326" s="1">
        <f t="shared" si="483"/>
        <v>33000</v>
      </c>
      <c r="AW1326" s="1">
        <f t="shared" si="491"/>
        <v>33000</v>
      </c>
      <c r="AX1326" s="1">
        <f t="shared" si="492"/>
        <v>33000</v>
      </c>
      <c r="AY1326" s="1">
        <f t="shared" si="493"/>
        <v>33000</v>
      </c>
      <c r="AZ1326" s="1">
        <f t="shared" si="494"/>
        <v>660000</v>
      </c>
      <c r="BA1326" s="1">
        <f t="shared" si="495"/>
        <v>792000</v>
      </c>
      <c r="BB1326">
        <v>5</v>
      </c>
      <c r="BC1326" s="1">
        <f>SUM($BA$5:BA1326)</f>
        <v>520593900</v>
      </c>
      <c r="BD1326" s="1">
        <v>0</v>
      </c>
      <c r="BE1326" s="1">
        <f>SUM($BA$235:BA1326)</f>
        <v>508464000</v>
      </c>
    </row>
    <row r="1327" spans="21:57" x14ac:dyDescent="0.3">
      <c r="U1327" s="2">
        <v>1323</v>
      </c>
      <c r="V1327">
        <v>1.42199999999997</v>
      </c>
      <c r="W1327">
        <f t="shared" si="484"/>
        <v>1.42199999999997</v>
      </c>
      <c r="X1327">
        <f t="shared" si="485"/>
        <v>1.42199999999997</v>
      </c>
      <c r="Y1327">
        <f t="shared" si="486"/>
        <v>1.42199999999997</v>
      </c>
      <c r="Z1327" s="4">
        <f t="shared" si="487"/>
        <v>1510150.43</v>
      </c>
      <c r="AA1327" s="4">
        <f t="shared" si="490"/>
        <v>265497.61293446674</v>
      </c>
      <c r="AB1327" s="4">
        <f t="shared" si="488"/>
        <v>1510156.118</v>
      </c>
      <c r="AC1327" s="4">
        <f>SUM($AB$5:AB1327)</f>
        <v>692759658.97199953</v>
      </c>
      <c r="AD1327">
        <f t="shared" si="489"/>
        <v>0.21846758829698493</v>
      </c>
      <c r="AF1327" s="2">
        <v>1323</v>
      </c>
      <c r="AG1327">
        <f t="shared" si="496"/>
        <v>4.3424999999999372</v>
      </c>
      <c r="AH1327">
        <f t="shared" si="497"/>
        <v>4.3424999999999372</v>
      </c>
      <c r="AI1327">
        <f t="shared" si="498"/>
        <v>4.3424999999999372</v>
      </c>
      <c r="AJ1327">
        <f t="shared" si="499"/>
        <v>4.3424999999999372</v>
      </c>
      <c r="AK1327">
        <f t="shared" si="500"/>
        <v>17.369999999999749</v>
      </c>
      <c r="AL1327">
        <v>34.739999999999498</v>
      </c>
      <c r="AM1327">
        <f>SUM($AL$5:AL1327)</f>
        <v>34038.449999999648</v>
      </c>
      <c r="AU1327" s="2">
        <v>1323</v>
      </c>
      <c r="AV1327" s="1">
        <f t="shared" si="483"/>
        <v>33000</v>
      </c>
      <c r="AW1327" s="1">
        <f t="shared" si="491"/>
        <v>33000</v>
      </c>
      <c r="AX1327" s="1">
        <f t="shared" si="492"/>
        <v>33000</v>
      </c>
      <c r="AY1327" s="1">
        <f t="shared" si="493"/>
        <v>33000</v>
      </c>
      <c r="AZ1327" s="1">
        <f t="shared" si="494"/>
        <v>660000</v>
      </c>
      <c r="BA1327" s="1">
        <f t="shared" si="495"/>
        <v>792000</v>
      </c>
      <c r="BB1327">
        <v>5</v>
      </c>
      <c r="BC1327" s="1">
        <f>SUM($BA$5:BA1327)</f>
        <v>521385900</v>
      </c>
      <c r="BD1327" s="1">
        <v>0</v>
      </c>
      <c r="BE1327" s="1">
        <f>SUM($BA$235:BA1327)</f>
        <v>509256000</v>
      </c>
    </row>
    <row r="1328" spans="21:57" x14ac:dyDescent="0.3">
      <c r="U1328" s="2">
        <v>1324</v>
      </c>
      <c r="V1328">
        <v>1.4229999999999701</v>
      </c>
      <c r="W1328">
        <f t="shared" si="484"/>
        <v>1.4229999999999701</v>
      </c>
      <c r="X1328">
        <f t="shared" si="485"/>
        <v>1.4229999999999701</v>
      </c>
      <c r="Y1328">
        <f t="shared" si="486"/>
        <v>1.4229999999999701</v>
      </c>
      <c r="Z1328" s="4">
        <f t="shared" si="487"/>
        <v>1512723.6300000001</v>
      </c>
      <c r="AA1328" s="4">
        <f t="shared" si="490"/>
        <v>265763.11054740119</v>
      </c>
      <c r="AB1328" s="4">
        <f t="shared" si="488"/>
        <v>1512729.3220000002</v>
      </c>
      <c r="AC1328" s="4">
        <f>SUM($AB$5:AB1328)</f>
        <v>694272388.29399955</v>
      </c>
      <c r="AD1328">
        <f t="shared" si="489"/>
        <v>0.21836279038603335</v>
      </c>
      <c r="AF1328" s="2">
        <v>1324</v>
      </c>
      <c r="AG1328">
        <f t="shared" si="496"/>
        <v>4.3437499999999378</v>
      </c>
      <c r="AH1328">
        <f t="shared" si="497"/>
        <v>4.3437499999999378</v>
      </c>
      <c r="AI1328">
        <f t="shared" si="498"/>
        <v>4.3437499999999378</v>
      </c>
      <c r="AJ1328">
        <f t="shared" si="499"/>
        <v>4.3437499999999378</v>
      </c>
      <c r="AK1328">
        <f t="shared" si="500"/>
        <v>17.374999999999751</v>
      </c>
      <c r="AL1328">
        <v>34.749999999999503</v>
      </c>
      <c r="AM1328">
        <f>SUM($AL$5:AL1328)</f>
        <v>34073.199999999648</v>
      </c>
      <c r="AU1328" s="2">
        <v>1324</v>
      </c>
      <c r="AV1328" s="1">
        <f t="shared" si="483"/>
        <v>33000</v>
      </c>
      <c r="AW1328" s="1">
        <f t="shared" si="491"/>
        <v>33000</v>
      </c>
      <c r="AX1328" s="1">
        <f t="shared" si="492"/>
        <v>33000</v>
      </c>
      <c r="AY1328" s="1">
        <f t="shared" si="493"/>
        <v>33000</v>
      </c>
      <c r="AZ1328" s="1">
        <f t="shared" si="494"/>
        <v>660000</v>
      </c>
      <c r="BA1328" s="1">
        <f t="shared" si="495"/>
        <v>792000</v>
      </c>
      <c r="BB1328">
        <v>5</v>
      </c>
      <c r="BC1328" s="1">
        <f>SUM($BA$5:BA1328)</f>
        <v>522177900</v>
      </c>
      <c r="BD1328" s="1">
        <v>0</v>
      </c>
      <c r="BE1328" s="1">
        <f>SUM($BA$235:BA1328)</f>
        <v>510048000</v>
      </c>
    </row>
    <row r="1329" spans="21:57" x14ac:dyDescent="0.3">
      <c r="U1329" s="2">
        <v>1325</v>
      </c>
      <c r="V1329">
        <v>1.42399999999997</v>
      </c>
      <c r="W1329">
        <f t="shared" si="484"/>
        <v>1.42399999999997</v>
      </c>
      <c r="X1329">
        <f t="shared" si="485"/>
        <v>1.42399999999997</v>
      </c>
      <c r="Y1329">
        <f t="shared" si="486"/>
        <v>1.42399999999997</v>
      </c>
      <c r="Z1329" s="4">
        <f t="shared" si="487"/>
        <v>1515300.47</v>
      </c>
      <c r="AA1329" s="4">
        <f t="shared" si="490"/>
        <v>266028.87365794857</v>
      </c>
      <c r="AB1329" s="4">
        <f t="shared" si="488"/>
        <v>1515306.166</v>
      </c>
      <c r="AC1329" s="4">
        <f>SUM($AB$5:AB1329)</f>
        <v>695787694.45999956</v>
      </c>
      <c r="AD1329">
        <f t="shared" si="489"/>
        <v>0.21825816373361667</v>
      </c>
      <c r="AF1329" s="2">
        <v>1325</v>
      </c>
      <c r="AG1329">
        <f t="shared" si="496"/>
        <v>4.3449999999999376</v>
      </c>
      <c r="AH1329">
        <f t="shared" si="497"/>
        <v>4.3449999999999376</v>
      </c>
      <c r="AI1329">
        <f t="shared" si="498"/>
        <v>4.3449999999999376</v>
      </c>
      <c r="AJ1329">
        <f t="shared" si="499"/>
        <v>4.3449999999999376</v>
      </c>
      <c r="AK1329">
        <f t="shared" si="500"/>
        <v>17.37999999999975</v>
      </c>
      <c r="AL1329">
        <v>34.759999999999501</v>
      </c>
      <c r="AM1329">
        <f>SUM($AL$5:AL1329)</f>
        <v>34107.95999999965</v>
      </c>
      <c r="AU1329" s="2">
        <v>1325</v>
      </c>
      <c r="AV1329" s="1">
        <f t="shared" si="483"/>
        <v>33000</v>
      </c>
      <c r="AW1329" s="1">
        <f t="shared" si="491"/>
        <v>33000</v>
      </c>
      <c r="AX1329" s="1">
        <f t="shared" si="492"/>
        <v>33000</v>
      </c>
      <c r="AY1329" s="1">
        <f t="shared" si="493"/>
        <v>33000</v>
      </c>
      <c r="AZ1329" s="1">
        <f t="shared" si="494"/>
        <v>660000</v>
      </c>
      <c r="BA1329" s="1">
        <f t="shared" si="495"/>
        <v>792000</v>
      </c>
      <c r="BB1329">
        <v>5</v>
      </c>
      <c r="BC1329" s="1">
        <f>SUM($BA$5:BA1329)</f>
        <v>522969900</v>
      </c>
      <c r="BD1329" s="1">
        <v>0</v>
      </c>
      <c r="BE1329" s="1">
        <f>SUM($BA$235:BA1329)</f>
        <v>510840000</v>
      </c>
    </row>
    <row r="1330" spans="21:57" x14ac:dyDescent="0.3">
      <c r="U1330" s="2">
        <v>1326</v>
      </c>
      <c r="V1330">
        <v>1.4249999999999701</v>
      </c>
      <c r="W1330">
        <f t="shared" si="484"/>
        <v>1.4249999999999701</v>
      </c>
      <c r="X1330">
        <f t="shared" si="485"/>
        <v>1.4249999999999701</v>
      </c>
      <c r="Y1330">
        <f t="shared" si="486"/>
        <v>1.4249999999999701</v>
      </c>
      <c r="Z1330" s="4">
        <f t="shared" si="487"/>
        <v>1517880.95</v>
      </c>
      <c r="AA1330" s="4">
        <f t="shared" si="490"/>
        <v>266294.90253160649</v>
      </c>
      <c r="AB1330" s="4">
        <f t="shared" si="488"/>
        <v>1517886.65</v>
      </c>
      <c r="AC1330" s="4">
        <f>SUM($AB$5:AB1330)</f>
        <v>697305581.10999954</v>
      </c>
      <c r="AD1330">
        <f t="shared" si="489"/>
        <v>0.21815370724226549</v>
      </c>
      <c r="AF1330" s="2">
        <v>1326</v>
      </c>
      <c r="AG1330">
        <f t="shared" si="496"/>
        <v>4.3462499999999373</v>
      </c>
      <c r="AH1330">
        <f t="shared" si="497"/>
        <v>4.3462499999999373</v>
      </c>
      <c r="AI1330">
        <f t="shared" si="498"/>
        <v>4.3462499999999373</v>
      </c>
      <c r="AJ1330">
        <f t="shared" si="499"/>
        <v>4.3462499999999373</v>
      </c>
      <c r="AK1330">
        <f t="shared" si="500"/>
        <v>17.384999999999749</v>
      </c>
      <c r="AL1330">
        <v>34.769999999999499</v>
      </c>
      <c r="AM1330">
        <f>SUM($AL$5:AL1330)</f>
        <v>34142.729999999647</v>
      </c>
      <c r="AU1330" s="2">
        <v>1326</v>
      </c>
      <c r="AV1330" s="1">
        <f t="shared" si="483"/>
        <v>33000</v>
      </c>
      <c r="AW1330" s="1">
        <f t="shared" si="491"/>
        <v>33000</v>
      </c>
      <c r="AX1330" s="1">
        <f t="shared" si="492"/>
        <v>33000</v>
      </c>
      <c r="AY1330" s="1">
        <f t="shared" si="493"/>
        <v>33000</v>
      </c>
      <c r="AZ1330" s="1">
        <f t="shared" si="494"/>
        <v>660000</v>
      </c>
      <c r="BA1330" s="1">
        <f t="shared" si="495"/>
        <v>792000</v>
      </c>
      <c r="BB1330">
        <v>5</v>
      </c>
      <c r="BC1330" s="1">
        <f>SUM($BA$5:BA1330)</f>
        <v>523761900</v>
      </c>
      <c r="BD1330" s="1">
        <v>0</v>
      </c>
      <c r="BE1330" s="1">
        <f>SUM($BA$235:BA1330)</f>
        <v>511632000</v>
      </c>
    </row>
    <row r="1331" spans="21:57" x14ac:dyDescent="0.3">
      <c r="U1331" s="2">
        <v>1327</v>
      </c>
      <c r="V1331">
        <v>1.42599999999997</v>
      </c>
      <c r="W1331">
        <f t="shared" si="484"/>
        <v>1.42599999999997</v>
      </c>
      <c r="X1331">
        <f t="shared" si="485"/>
        <v>1.42599999999997</v>
      </c>
      <c r="Y1331">
        <f t="shared" si="486"/>
        <v>1.42599999999997</v>
      </c>
      <c r="Z1331" s="4">
        <f t="shared" si="487"/>
        <v>1520465.08</v>
      </c>
      <c r="AA1331" s="4">
        <f t="shared" si="490"/>
        <v>266561.1974341381</v>
      </c>
      <c r="AB1331" s="4">
        <f t="shared" si="488"/>
        <v>1520470.784</v>
      </c>
      <c r="AC1331" s="4">
        <f>SUM($AB$5:AB1331)</f>
        <v>698826051.89399958</v>
      </c>
      <c r="AD1331">
        <f t="shared" si="489"/>
        <v>0.21804942125655891</v>
      </c>
      <c r="AF1331" s="2">
        <v>1327</v>
      </c>
      <c r="AG1331">
        <f t="shared" si="496"/>
        <v>4.3474999999999371</v>
      </c>
      <c r="AH1331">
        <f t="shared" si="497"/>
        <v>4.3474999999999371</v>
      </c>
      <c r="AI1331">
        <f t="shared" si="498"/>
        <v>4.3474999999999371</v>
      </c>
      <c r="AJ1331">
        <f t="shared" si="499"/>
        <v>4.3474999999999371</v>
      </c>
      <c r="AK1331">
        <f t="shared" si="500"/>
        <v>17.389999999999748</v>
      </c>
      <c r="AL1331">
        <v>34.779999999999497</v>
      </c>
      <c r="AM1331">
        <f>SUM($AL$5:AL1331)</f>
        <v>34177.509999999646</v>
      </c>
      <c r="AU1331" s="2">
        <v>1327</v>
      </c>
      <c r="AV1331" s="1">
        <f t="shared" si="483"/>
        <v>33000</v>
      </c>
      <c r="AW1331" s="1">
        <f t="shared" si="491"/>
        <v>33000</v>
      </c>
      <c r="AX1331" s="1">
        <f t="shared" si="492"/>
        <v>33000</v>
      </c>
      <c r="AY1331" s="1">
        <f t="shared" si="493"/>
        <v>33000</v>
      </c>
      <c r="AZ1331" s="1">
        <f t="shared" si="494"/>
        <v>660000</v>
      </c>
      <c r="BA1331" s="1">
        <f t="shared" si="495"/>
        <v>792000</v>
      </c>
      <c r="BB1331">
        <v>5</v>
      </c>
      <c r="BC1331" s="1">
        <f>SUM($BA$5:BA1331)</f>
        <v>524553900</v>
      </c>
      <c r="BD1331" s="1">
        <v>0</v>
      </c>
      <c r="BE1331" s="1">
        <f>SUM($BA$235:BA1331)</f>
        <v>512424000</v>
      </c>
    </row>
    <row r="1332" spans="21:57" x14ac:dyDescent="0.3">
      <c r="U1332" s="2">
        <v>1328</v>
      </c>
      <c r="V1332">
        <v>1.4269999999999701</v>
      </c>
      <c r="W1332">
        <f t="shared" si="484"/>
        <v>1.4269999999999701</v>
      </c>
      <c r="X1332">
        <f t="shared" si="485"/>
        <v>1.4269999999999701</v>
      </c>
      <c r="Y1332">
        <f t="shared" si="486"/>
        <v>1.4269999999999701</v>
      </c>
      <c r="Z1332" s="4">
        <f t="shared" si="487"/>
        <v>1523052.85</v>
      </c>
      <c r="AA1332" s="4">
        <f t="shared" si="490"/>
        <v>266827.75863157219</v>
      </c>
      <c r="AB1332" s="4">
        <f t="shared" si="488"/>
        <v>1523058.5580000002</v>
      </c>
      <c r="AC1332" s="4">
        <f>SUM($AB$5:AB1332)</f>
        <v>700349110.45199955</v>
      </c>
      <c r="AD1332">
        <f t="shared" si="489"/>
        <v>0.21794530325137212</v>
      </c>
      <c r="AF1332" s="2">
        <v>1328</v>
      </c>
      <c r="AG1332">
        <f t="shared" si="496"/>
        <v>4.3487499999999377</v>
      </c>
      <c r="AH1332">
        <f t="shared" si="497"/>
        <v>4.3487499999999377</v>
      </c>
      <c r="AI1332">
        <f t="shared" si="498"/>
        <v>4.3487499999999377</v>
      </c>
      <c r="AJ1332">
        <f t="shared" si="499"/>
        <v>4.3487499999999377</v>
      </c>
      <c r="AK1332">
        <f t="shared" si="500"/>
        <v>17.394999999999751</v>
      </c>
      <c r="AL1332">
        <v>34.789999999999502</v>
      </c>
      <c r="AM1332">
        <f>SUM($AL$5:AL1332)</f>
        <v>34212.299999999646</v>
      </c>
      <c r="AU1332" s="2">
        <v>1328</v>
      </c>
      <c r="AV1332" s="1">
        <f t="shared" si="483"/>
        <v>33000</v>
      </c>
      <c r="AW1332" s="1">
        <f t="shared" si="491"/>
        <v>33000</v>
      </c>
      <c r="AX1332" s="1">
        <f t="shared" si="492"/>
        <v>33000</v>
      </c>
      <c r="AY1332" s="1">
        <f t="shared" si="493"/>
        <v>33000</v>
      </c>
      <c r="AZ1332" s="1">
        <f t="shared" si="494"/>
        <v>660000</v>
      </c>
      <c r="BA1332" s="1">
        <f t="shared" si="495"/>
        <v>792000</v>
      </c>
      <c r="BB1332">
        <v>5</v>
      </c>
      <c r="BC1332" s="1">
        <f>SUM($BA$5:BA1332)</f>
        <v>525345900</v>
      </c>
      <c r="BD1332" s="1">
        <v>0</v>
      </c>
      <c r="BE1332" s="1">
        <f>SUM($BA$235:BA1332)</f>
        <v>513216000</v>
      </c>
    </row>
    <row r="1333" spans="21:57" x14ac:dyDescent="0.3">
      <c r="U1333" s="2">
        <v>1329</v>
      </c>
      <c r="V1333">
        <v>1.42799999999997</v>
      </c>
      <c r="W1333">
        <f t="shared" si="484"/>
        <v>1.42799999999997</v>
      </c>
      <c r="X1333">
        <f t="shared" si="485"/>
        <v>1.42799999999997</v>
      </c>
      <c r="Y1333">
        <f t="shared" si="486"/>
        <v>1.42799999999997</v>
      </c>
      <c r="Z1333" s="4">
        <f t="shared" si="487"/>
        <v>1525644.28</v>
      </c>
      <c r="AA1333" s="4">
        <f t="shared" si="490"/>
        <v>267094.58639020374</v>
      </c>
      <c r="AB1333" s="4">
        <f t="shared" si="488"/>
        <v>1525649.9920000001</v>
      </c>
      <c r="AC1333" s="4">
        <f>SUM($AB$5:AB1333)</f>
        <v>701874760.44399953</v>
      </c>
      <c r="AD1333">
        <f t="shared" si="489"/>
        <v>0.21784135500869586</v>
      </c>
      <c r="AF1333" s="2">
        <v>1329</v>
      </c>
      <c r="AG1333">
        <f t="shared" si="496"/>
        <v>4.3499999999999375</v>
      </c>
      <c r="AH1333">
        <f t="shared" si="497"/>
        <v>4.3499999999999375</v>
      </c>
      <c r="AI1333">
        <f t="shared" si="498"/>
        <v>4.3499999999999375</v>
      </c>
      <c r="AJ1333">
        <f t="shared" si="499"/>
        <v>4.3499999999999375</v>
      </c>
      <c r="AK1333">
        <f t="shared" si="500"/>
        <v>17.39999999999975</v>
      </c>
      <c r="AL1333">
        <v>34.7999999999995</v>
      </c>
      <c r="AM1333">
        <f>SUM($AL$5:AL1333)</f>
        <v>34247.099999999649</v>
      </c>
      <c r="AU1333" s="2">
        <v>1329</v>
      </c>
      <c r="AV1333" s="1">
        <f t="shared" si="483"/>
        <v>33000</v>
      </c>
      <c r="AW1333" s="1">
        <f t="shared" si="491"/>
        <v>33000</v>
      </c>
      <c r="AX1333" s="1">
        <f t="shared" si="492"/>
        <v>33000</v>
      </c>
      <c r="AY1333" s="1">
        <f t="shared" si="493"/>
        <v>33000</v>
      </c>
      <c r="AZ1333" s="1">
        <f t="shared" si="494"/>
        <v>660000</v>
      </c>
      <c r="BA1333" s="1">
        <f t="shared" si="495"/>
        <v>792000</v>
      </c>
      <c r="BB1333">
        <v>5</v>
      </c>
      <c r="BC1333" s="1">
        <f>SUM($BA$5:BA1333)</f>
        <v>526137900</v>
      </c>
      <c r="BD1333" s="1">
        <v>0</v>
      </c>
      <c r="BE1333" s="1">
        <f>SUM($BA$235:BA1333)</f>
        <v>514008000</v>
      </c>
    </row>
    <row r="1334" spans="21:57" x14ac:dyDescent="0.3">
      <c r="U1334" s="2">
        <v>1330</v>
      </c>
      <c r="V1334">
        <v>1.4289999999999701</v>
      </c>
      <c r="W1334">
        <f t="shared" si="484"/>
        <v>1.4289999999999701</v>
      </c>
      <c r="X1334">
        <f t="shared" si="485"/>
        <v>1.4289999999999701</v>
      </c>
      <c r="Y1334">
        <f t="shared" si="486"/>
        <v>1.4289999999999701</v>
      </c>
      <c r="Z1334" s="4">
        <f t="shared" si="487"/>
        <v>1528239.37</v>
      </c>
      <c r="AA1334" s="4">
        <f t="shared" si="490"/>
        <v>267361.68097659393</v>
      </c>
      <c r="AB1334" s="4">
        <f t="shared" si="488"/>
        <v>1528245.0860000001</v>
      </c>
      <c r="AC1334" s="4">
        <f>SUM($AB$5:AB1334)</f>
        <v>703403005.52999949</v>
      </c>
      <c r="AD1334">
        <f t="shared" si="489"/>
        <v>0.21773757543770514</v>
      </c>
      <c r="AF1334" s="2">
        <v>1330</v>
      </c>
      <c r="AG1334">
        <f t="shared" si="496"/>
        <v>4.3512499999999372</v>
      </c>
      <c r="AH1334">
        <f t="shared" si="497"/>
        <v>4.3512499999999372</v>
      </c>
      <c r="AI1334">
        <f t="shared" si="498"/>
        <v>4.3512499999999372</v>
      </c>
      <c r="AJ1334">
        <f t="shared" si="499"/>
        <v>4.3512499999999372</v>
      </c>
      <c r="AK1334">
        <f t="shared" si="500"/>
        <v>17.404999999999749</v>
      </c>
      <c r="AL1334">
        <v>34.809999999999498</v>
      </c>
      <c r="AM1334">
        <f>SUM($AL$5:AL1334)</f>
        <v>34281.909999999647</v>
      </c>
      <c r="AU1334" s="2">
        <v>1330</v>
      </c>
      <c r="AV1334" s="1">
        <f t="shared" si="483"/>
        <v>33000</v>
      </c>
      <c r="AW1334" s="1">
        <f t="shared" si="491"/>
        <v>33000</v>
      </c>
      <c r="AX1334" s="1">
        <f t="shared" si="492"/>
        <v>33000</v>
      </c>
      <c r="AY1334" s="1">
        <f t="shared" si="493"/>
        <v>33000</v>
      </c>
      <c r="AZ1334" s="1">
        <f t="shared" si="494"/>
        <v>660000</v>
      </c>
      <c r="BA1334" s="1">
        <f t="shared" si="495"/>
        <v>792000</v>
      </c>
      <c r="BB1334">
        <v>5</v>
      </c>
      <c r="BC1334" s="1">
        <f>SUM($BA$5:BA1334)</f>
        <v>526929900</v>
      </c>
      <c r="BD1334" s="1">
        <v>0</v>
      </c>
      <c r="BE1334" s="1">
        <f>SUM($BA$235:BA1334)</f>
        <v>514800000</v>
      </c>
    </row>
    <row r="1335" spans="21:57" x14ac:dyDescent="0.3">
      <c r="U1335" s="2">
        <v>1331</v>
      </c>
      <c r="V1335">
        <v>1.42999999999997</v>
      </c>
      <c r="W1335">
        <f t="shared" si="484"/>
        <v>1.42999999999997</v>
      </c>
      <c r="X1335">
        <f t="shared" si="485"/>
        <v>1.42999999999997</v>
      </c>
      <c r="Y1335">
        <f t="shared" si="486"/>
        <v>1.42999999999997</v>
      </c>
      <c r="Z1335" s="4">
        <f t="shared" si="487"/>
        <v>1530838.1300000001</v>
      </c>
      <c r="AA1335" s="4">
        <f t="shared" si="490"/>
        <v>267629.04265757051</v>
      </c>
      <c r="AB1335" s="4">
        <f t="shared" si="488"/>
        <v>1530843.85</v>
      </c>
      <c r="AC1335" s="4">
        <f>SUM($AB$5:AB1335)</f>
        <v>704933849.37999952</v>
      </c>
      <c r="AD1335">
        <f t="shared" si="489"/>
        <v>0.21763396487715669</v>
      </c>
      <c r="AF1335" s="2">
        <v>1331</v>
      </c>
      <c r="AG1335">
        <f t="shared" si="496"/>
        <v>4.3524999999999503</v>
      </c>
      <c r="AH1335">
        <f t="shared" si="497"/>
        <v>4.3524999999999503</v>
      </c>
      <c r="AI1335">
        <f t="shared" si="498"/>
        <v>4.3524999999999503</v>
      </c>
      <c r="AJ1335">
        <f t="shared" si="499"/>
        <v>4.3524999999999503</v>
      </c>
      <c r="AK1335">
        <f t="shared" si="500"/>
        <v>17.409999999999801</v>
      </c>
      <c r="AL1335">
        <v>34.819999999999602</v>
      </c>
      <c r="AM1335">
        <f>SUM($AL$5:AL1335)</f>
        <v>34316.729999999647</v>
      </c>
      <c r="AU1335" s="2">
        <v>1331</v>
      </c>
      <c r="AV1335" s="1">
        <f t="shared" si="483"/>
        <v>33500</v>
      </c>
      <c r="AW1335" s="1">
        <f t="shared" si="491"/>
        <v>33500</v>
      </c>
      <c r="AX1335" s="1">
        <f t="shared" si="492"/>
        <v>33500</v>
      </c>
      <c r="AY1335" s="1">
        <f t="shared" si="493"/>
        <v>33500</v>
      </c>
      <c r="AZ1335" s="1">
        <f t="shared" si="494"/>
        <v>670000</v>
      </c>
      <c r="BA1335" s="1">
        <f t="shared" si="495"/>
        <v>804000</v>
      </c>
      <c r="BB1335">
        <v>5</v>
      </c>
      <c r="BC1335" s="1">
        <f>SUM($BA$5:BA1335)</f>
        <v>527733900</v>
      </c>
      <c r="BD1335" s="1">
        <v>0</v>
      </c>
      <c r="BE1335" s="1">
        <f>SUM($BA$235:BA1335)</f>
        <v>515604000</v>
      </c>
    </row>
    <row r="1336" spans="21:57" x14ac:dyDescent="0.3">
      <c r="U1336" s="2">
        <v>1332</v>
      </c>
      <c r="V1336">
        <v>1.4309999999999701</v>
      </c>
      <c r="W1336">
        <f t="shared" si="484"/>
        <v>1.4309999999999701</v>
      </c>
      <c r="X1336">
        <f t="shared" si="485"/>
        <v>1.4309999999999701</v>
      </c>
      <c r="Y1336">
        <f t="shared" si="486"/>
        <v>1.4309999999999701</v>
      </c>
      <c r="Z1336" s="4">
        <f t="shared" si="487"/>
        <v>1533440.55</v>
      </c>
      <c r="AA1336" s="4">
        <f t="shared" si="490"/>
        <v>267896.67170022806</v>
      </c>
      <c r="AB1336" s="4">
        <f t="shared" si="488"/>
        <v>1533446.274</v>
      </c>
      <c r="AC1336" s="4">
        <f>SUM($AB$5:AB1336)</f>
        <v>706467295.65399957</v>
      </c>
      <c r="AD1336">
        <f t="shared" si="489"/>
        <v>0.21753052082103008</v>
      </c>
      <c r="AF1336" s="2">
        <v>1332</v>
      </c>
      <c r="AG1336">
        <f t="shared" si="496"/>
        <v>4.35374999999995</v>
      </c>
      <c r="AH1336">
        <f t="shared" si="497"/>
        <v>4.35374999999995</v>
      </c>
      <c r="AI1336">
        <f t="shared" si="498"/>
        <v>4.35374999999995</v>
      </c>
      <c r="AJ1336">
        <f t="shared" si="499"/>
        <v>4.35374999999995</v>
      </c>
      <c r="AK1336">
        <f t="shared" si="500"/>
        <v>17.4149999999998</v>
      </c>
      <c r="AL1336">
        <v>34.8299999999996</v>
      </c>
      <c r="AM1336">
        <f>SUM($AL$5:AL1336)</f>
        <v>34351.559999999648</v>
      </c>
      <c r="AU1336" s="2">
        <v>1332</v>
      </c>
      <c r="AV1336" s="1">
        <f t="shared" ref="AV1336:AV1399" si="501">AV1316+500</f>
        <v>33500</v>
      </c>
      <c r="AW1336" s="1">
        <f t="shared" si="491"/>
        <v>33500</v>
      </c>
      <c r="AX1336" s="1">
        <f t="shared" si="492"/>
        <v>33500</v>
      </c>
      <c r="AY1336" s="1">
        <f t="shared" si="493"/>
        <v>33500</v>
      </c>
      <c r="AZ1336" s="1">
        <f t="shared" si="494"/>
        <v>670000</v>
      </c>
      <c r="BA1336" s="1">
        <f t="shared" si="495"/>
        <v>804000</v>
      </c>
      <c r="BB1336">
        <v>5</v>
      </c>
      <c r="BC1336" s="1">
        <f>SUM($BA$5:BA1336)</f>
        <v>528537900</v>
      </c>
      <c r="BD1336" s="1">
        <v>0</v>
      </c>
      <c r="BE1336" s="1">
        <f>SUM($BA$235:BA1336)</f>
        <v>516408000</v>
      </c>
    </row>
    <row r="1337" spans="21:57" x14ac:dyDescent="0.3">
      <c r="U1337" s="2">
        <v>1333</v>
      </c>
      <c r="V1337">
        <v>1.43199999999997</v>
      </c>
      <c r="W1337">
        <f t="shared" si="484"/>
        <v>1.43199999999997</v>
      </c>
      <c r="X1337">
        <f t="shared" si="485"/>
        <v>1.43199999999997</v>
      </c>
      <c r="Y1337">
        <f t="shared" si="486"/>
        <v>1.43199999999997</v>
      </c>
      <c r="Z1337" s="4">
        <f t="shared" si="487"/>
        <v>1536046.65</v>
      </c>
      <c r="AA1337" s="4">
        <f t="shared" si="490"/>
        <v>268164.56837192824</v>
      </c>
      <c r="AB1337" s="4">
        <f t="shared" si="488"/>
        <v>1536052.3779999998</v>
      </c>
      <c r="AC1337" s="4">
        <f>SUM($AB$5:AB1337)</f>
        <v>708003348.03199959</v>
      </c>
      <c r="AD1337">
        <f t="shared" si="489"/>
        <v>0.21742724503305533</v>
      </c>
      <c r="AF1337" s="2">
        <v>1333</v>
      </c>
      <c r="AG1337">
        <f t="shared" si="496"/>
        <v>4.3549999999999374</v>
      </c>
      <c r="AH1337">
        <f t="shared" si="497"/>
        <v>4.3549999999999374</v>
      </c>
      <c r="AI1337">
        <f t="shared" si="498"/>
        <v>4.3549999999999374</v>
      </c>
      <c r="AJ1337">
        <f t="shared" si="499"/>
        <v>4.3549999999999374</v>
      </c>
      <c r="AK1337">
        <f t="shared" si="500"/>
        <v>17.419999999999749</v>
      </c>
      <c r="AL1337">
        <v>34.839999999999499</v>
      </c>
      <c r="AM1337">
        <f>SUM($AL$5:AL1337)</f>
        <v>34386.399999999645</v>
      </c>
      <c r="AU1337" s="2">
        <v>1333</v>
      </c>
      <c r="AV1337" s="1">
        <f t="shared" si="501"/>
        <v>33500</v>
      </c>
      <c r="AW1337" s="1">
        <f t="shared" si="491"/>
        <v>33500</v>
      </c>
      <c r="AX1337" s="1">
        <f t="shared" si="492"/>
        <v>33500</v>
      </c>
      <c r="AY1337" s="1">
        <f t="shared" si="493"/>
        <v>33500</v>
      </c>
      <c r="AZ1337" s="1">
        <f t="shared" si="494"/>
        <v>670000</v>
      </c>
      <c r="BA1337" s="1">
        <f t="shared" si="495"/>
        <v>804000</v>
      </c>
      <c r="BB1337">
        <v>5</v>
      </c>
      <c r="BC1337" s="1">
        <f>SUM($BA$5:BA1337)</f>
        <v>529341900</v>
      </c>
      <c r="BD1337" s="1">
        <v>0</v>
      </c>
      <c r="BE1337" s="1">
        <f>SUM($BA$235:BA1337)</f>
        <v>517212000</v>
      </c>
    </row>
    <row r="1338" spans="21:57" x14ac:dyDescent="0.3">
      <c r="U1338" s="2">
        <v>1334</v>
      </c>
      <c r="V1338">
        <v>1.4329999999999701</v>
      </c>
      <c r="W1338">
        <f t="shared" si="484"/>
        <v>1.4329999999999701</v>
      </c>
      <c r="X1338">
        <f t="shared" si="485"/>
        <v>1.4329999999999701</v>
      </c>
      <c r="Y1338">
        <f t="shared" si="486"/>
        <v>1.4329999999999701</v>
      </c>
      <c r="Z1338" s="4">
        <f t="shared" si="487"/>
        <v>1538656.43</v>
      </c>
      <c r="AA1338" s="4">
        <f t="shared" si="490"/>
        <v>268432.73294030013</v>
      </c>
      <c r="AB1338" s="4">
        <f t="shared" si="488"/>
        <v>1538662.162</v>
      </c>
      <c r="AC1338" s="4">
        <f>SUM($AB$5:AB1338)</f>
        <v>709542010.19399953</v>
      </c>
      <c r="AD1338">
        <f t="shared" si="489"/>
        <v>0.21732413642913989</v>
      </c>
      <c r="AF1338" s="2">
        <v>1334</v>
      </c>
      <c r="AG1338">
        <f t="shared" si="496"/>
        <v>4.3562499999999504</v>
      </c>
      <c r="AH1338">
        <f t="shared" si="497"/>
        <v>4.3562499999999504</v>
      </c>
      <c r="AI1338">
        <f t="shared" si="498"/>
        <v>4.3562499999999504</v>
      </c>
      <c r="AJ1338">
        <f t="shared" si="499"/>
        <v>4.3562499999999504</v>
      </c>
      <c r="AK1338">
        <f t="shared" si="500"/>
        <v>17.424999999999802</v>
      </c>
      <c r="AL1338">
        <v>34.849999999999604</v>
      </c>
      <c r="AM1338">
        <f>SUM($AL$5:AL1338)</f>
        <v>34421.249999999643</v>
      </c>
      <c r="AU1338" s="2">
        <v>1334</v>
      </c>
      <c r="AV1338" s="1">
        <f t="shared" si="501"/>
        <v>33500</v>
      </c>
      <c r="AW1338" s="1">
        <f t="shared" si="491"/>
        <v>33500</v>
      </c>
      <c r="AX1338" s="1">
        <f t="shared" si="492"/>
        <v>33500</v>
      </c>
      <c r="AY1338" s="1">
        <f t="shared" si="493"/>
        <v>33500</v>
      </c>
      <c r="AZ1338" s="1">
        <f t="shared" si="494"/>
        <v>670000</v>
      </c>
      <c r="BA1338" s="1">
        <f t="shared" si="495"/>
        <v>804000</v>
      </c>
      <c r="BB1338">
        <v>5</v>
      </c>
      <c r="BC1338" s="1">
        <f>SUM($BA$5:BA1338)</f>
        <v>530145900</v>
      </c>
      <c r="BD1338" s="1">
        <v>0</v>
      </c>
      <c r="BE1338" s="1">
        <f>SUM($BA$235:BA1338)</f>
        <v>518016000</v>
      </c>
    </row>
    <row r="1339" spans="21:57" x14ac:dyDescent="0.3">
      <c r="U1339" s="2">
        <v>1335</v>
      </c>
      <c r="V1339">
        <v>1.43399999999997</v>
      </c>
      <c r="W1339">
        <f t="shared" si="484"/>
        <v>1.43399999999997</v>
      </c>
      <c r="X1339">
        <f t="shared" si="485"/>
        <v>1.43399999999997</v>
      </c>
      <c r="Y1339">
        <f t="shared" si="486"/>
        <v>1.43399999999997</v>
      </c>
      <c r="Z1339" s="4">
        <f t="shared" si="487"/>
        <v>1541269.89</v>
      </c>
      <c r="AA1339" s="4">
        <f t="shared" si="490"/>
        <v>268701.16567324038</v>
      </c>
      <c r="AB1339" s="4">
        <f t="shared" si="488"/>
        <v>1541275.6259999999</v>
      </c>
      <c r="AC1339" s="4">
        <f>SUM($AB$5:AB1339)</f>
        <v>711083285.81999958</v>
      </c>
      <c r="AD1339">
        <f t="shared" si="489"/>
        <v>0.21722119393306091</v>
      </c>
      <c r="AF1339" s="2">
        <v>1335</v>
      </c>
      <c r="AG1339">
        <f t="shared" si="496"/>
        <v>4.3574999999999502</v>
      </c>
      <c r="AH1339">
        <f t="shared" si="497"/>
        <v>4.3574999999999502</v>
      </c>
      <c r="AI1339">
        <f t="shared" si="498"/>
        <v>4.3574999999999502</v>
      </c>
      <c r="AJ1339">
        <f t="shared" si="499"/>
        <v>4.3574999999999502</v>
      </c>
      <c r="AK1339">
        <f t="shared" si="500"/>
        <v>17.429999999999801</v>
      </c>
      <c r="AL1339">
        <v>34.859999999999602</v>
      </c>
      <c r="AM1339">
        <f>SUM($AL$5:AL1339)</f>
        <v>34456.109999999644</v>
      </c>
      <c r="AU1339" s="2">
        <v>1335</v>
      </c>
      <c r="AV1339" s="1">
        <f t="shared" si="501"/>
        <v>33500</v>
      </c>
      <c r="AW1339" s="1">
        <f t="shared" si="491"/>
        <v>33500</v>
      </c>
      <c r="AX1339" s="1">
        <f t="shared" si="492"/>
        <v>33500</v>
      </c>
      <c r="AY1339" s="1">
        <f t="shared" si="493"/>
        <v>33500</v>
      </c>
      <c r="AZ1339" s="1">
        <f t="shared" si="494"/>
        <v>670000</v>
      </c>
      <c r="BA1339" s="1">
        <f t="shared" si="495"/>
        <v>804000</v>
      </c>
      <c r="BB1339">
        <v>5</v>
      </c>
      <c r="BC1339" s="1">
        <f>SUM($BA$5:BA1339)</f>
        <v>530949900</v>
      </c>
      <c r="BD1339" s="1">
        <v>0</v>
      </c>
      <c r="BE1339" s="1">
        <f>SUM($BA$235:BA1339)</f>
        <v>518820000</v>
      </c>
    </row>
    <row r="1340" spans="21:57" x14ac:dyDescent="0.3">
      <c r="U1340" s="2">
        <v>1336</v>
      </c>
      <c r="V1340">
        <v>1.4349999999999701</v>
      </c>
      <c r="W1340">
        <f t="shared" si="484"/>
        <v>1.4349999999999701</v>
      </c>
      <c r="X1340">
        <f t="shared" si="485"/>
        <v>1.4349999999999701</v>
      </c>
      <c r="Y1340">
        <f t="shared" si="486"/>
        <v>1.4349999999999701</v>
      </c>
      <c r="Z1340" s="4">
        <f t="shared" si="487"/>
        <v>1543887.04</v>
      </c>
      <c r="AA1340" s="4">
        <f t="shared" si="490"/>
        <v>268969.86683891359</v>
      </c>
      <c r="AB1340" s="4">
        <f t="shared" si="488"/>
        <v>1543892.78</v>
      </c>
      <c r="AC1340" s="4">
        <f>SUM($AB$5:AB1340)</f>
        <v>712627178.59999955</v>
      </c>
      <c r="AD1340">
        <f t="shared" si="489"/>
        <v>0.21711841788259745</v>
      </c>
      <c r="AF1340" s="2">
        <v>1336</v>
      </c>
      <c r="AG1340">
        <f t="shared" si="496"/>
        <v>4.3587499999999375</v>
      </c>
      <c r="AH1340">
        <f t="shared" si="497"/>
        <v>4.3587499999999375</v>
      </c>
      <c r="AI1340">
        <f t="shared" si="498"/>
        <v>4.3587499999999375</v>
      </c>
      <c r="AJ1340">
        <f t="shared" si="499"/>
        <v>4.3587499999999375</v>
      </c>
      <c r="AK1340">
        <f t="shared" si="500"/>
        <v>17.43499999999975</v>
      </c>
      <c r="AL1340">
        <v>34.8699999999995</v>
      </c>
      <c r="AM1340">
        <f>SUM($AL$5:AL1340)</f>
        <v>34490.979999999647</v>
      </c>
      <c r="AU1340" s="2">
        <v>1336</v>
      </c>
      <c r="AV1340" s="1">
        <f t="shared" si="501"/>
        <v>33500</v>
      </c>
      <c r="AW1340" s="1">
        <f t="shared" si="491"/>
        <v>33500</v>
      </c>
      <c r="AX1340" s="1">
        <f t="shared" si="492"/>
        <v>33500</v>
      </c>
      <c r="AY1340" s="1">
        <f t="shared" si="493"/>
        <v>33500</v>
      </c>
      <c r="AZ1340" s="1">
        <f t="shared" si="494"/>
        <v>670000</v>
      </c>
      <c r="BA1340" s="1">
        <f t="shared" si="495"/>
        <v>804000</v>
      </c>
      <c r="BB1340">
        <v>5</v>
      </c>
      <c r="BC1340" s="1">
        <f>SUM($BA$5:BA1340)</f>
        <v>531753900</v>
      </c>
      <c r="BD1340" s="1">
        <v>0</v>
      </c>
      <c r="BE1340" s="1">
        <f>SUM($BA$235:BA1340)</f>
        <v>519624000</v>
      </c>
    </row>
    <row r="1341" spans="21:57" x14ac:dyDescent="0.3">
      <c r="U1341" s="2">
        <v>1337</v>
      </c>
      <c r="V1341">
        <v>1.43599999999997</v>
      </c>
      <c r="W1341">
        <f t="shared" si="484"/>
        <v>1.43599999999997</v>
      </c>
      <c r="X1341">
        <f t="shared" si="485"/>
        <v>1.43599999999997</v>
      </c>
      <c r="Y1341">
        <f t="shared" si="486"/>
        <v>1.43599999999997</v>
      </c>
      <c r="Z1341" s="4">
        <f t="shared" si="487"/>
        <v>1546507.8800000001</v>
      </c>
      <c r="AA1341" s="4">
        <f t="shared" si="490"/>
        <v>269238.83670575247</v>
      </c>
      <c r="AB1341" s="4">
        <f t="shared" si="488"/>
        <v>1546513.6240000001</v>
      </c>
      <c r="AC1341" s="4">
        <f>SUM($AB$5:AB1341)</f>
        <v>714173692.2239995</v>
      </c>
      <c r="AD1341">
        <f t="shared" si="489"/>
        <v>0.21701580720485228</v>
      </c>
      <c r="AF1341" s="2">
        <v>1337</v>
      </c>
      <c r="AG1341">
        <f t="shared" si="496"/>
        <v>4.3599999999999373</v>
      </c>
      <c r="AH1341">
        <f t="shared" si="497"/>
        <v>4.3599999999999373</v>
      </c>
      <c r="AI1341">
        <f t="shared" si="498"/>
        <v>4.3599999999999373</v>
      </c>
      <c r="AJ1341">
        <f t="shared" si="499"/>
        <v>4.3599999999999373</v>
      </c>
      <c r="AK1341">
        <f t="shared" si="500"/>
        <v>17.439999999999749</v>
      </c>
      <c r="AL1341">
        <v>34.879999999999498</v>
      </c>
      <c r="AM1341">
        <f>SUM($AL$5:AL1341)</f>
        <v>34525.859999999644</v>
      </c>
      <c r="AU1341" s="2">
        <v>1337</v>
      </c>
      <c r="AV1341" s="1">
        <f t="shared" si="501"/>
        <v>33500</v>
      </c>
      <c r="AW1341" s="1">
        <f t="shared" si="491"/>
        <v>33500</v>
      </c>
      <c r="AX1341" s="1">
        <f t="shared" si="492"/>
        <v>33500</v>
      </c>
      <c r="AY1341" s="1">
        <f t="shared" si="493"/>
        <v>33500</v>
      </c>
      <c r="AZ1341" s="1">
        <f t="shared" si="494"/>
        <v>670000</v>
      </c>
      <c r="BA1341" s="1">
        <f t="shared" si="495"/>
        <v>804000</v>
      </c>
      <c r="BB1341">
        <v>5</v>
      </c>
      <c r="BC1341" s="1">
        <f>SUM($BA$5:BA1341)</f>
        <v>532557900</v>
      </c>
      <c r="BD1341" s="1">
        <v>0</v>
      </c>
      <c r="BE1341" s="1">
        <f>SUM($BA$235:BA1341)</f>
        <v>520428000</v>
      </c>
    </row>
    <row r="1342" spans="21:57" x14ac:dyDescent="0.3">
      <c r="U1342" s="2">
        <v>1338</v>
      </c>
      <c r="V1342">
        <v>1.4369999999999701</v>
      </c>
      <c r="W1342">
        <f t="shared" si="484"/>
        <v>1.4369999999999701</v>
      </c>
      <c r="X1342">
        <f t="shared" si="485"/>
        <v>1.4369999999999701</v>
      </c>
      <c r="Y1342">
        <f t="shared" si="486"/>
        <v>1.4369999999999701</v>
      </c>
      <c r="Z1342" s="4">
        <f t="shared" si="487"/>
        <v>1549132.42</v>
      </c>
      <c r="AA1342" s="4">
        <f t="shared" si="490"/>
        <v>269508.07554245822</v>
      </c>
      <c r="AB1342" s="4">
        <f t="shared" si="488"/>
        <v>1549138.1679999998</v>
      </c>
      <c r="AC1342" s="4">
        <f>SUM($AB$5:AB1342)</f>
        <v>715722830.39199948</v>
      </c>
      <c r="AD1342">
        <f t="shared" si="489"/>
        <v>0.21691336223486907</v>
      </c>
      <c r="AF1342" s="2">
        <v>1338</v>
      </c>
      <c r="AG1342">
        <f t="shared" si="496"/>
        <v>4.3612499999999503</v>
      </c>
      <c r="AH1342">
        <f t="shared" si="497"/>
        <v>4.3612499999999503</v>
      </c>
      <c r="AI1342">
        <f t="shared" si="498"/>
        <v>4.3612499999999503</v>
      </c>
      <c r="AJ1342">
        <f t="shared" si="499"/>
        <v>4.3612499999999503</v>
      </c>
      <c r="AK1342">
        <f t="shared" si="500"/>
        <v>17.444999999999801</v>
      </c>
      <c r="AL1342">
        <v>34.889999999999603</v>
      </c>
      <c r="AM1342">
        <f>SUM($AL$5:AL1342)</f>
        <v>34560.749999999643</v>
      </c>
      <c r="AU1342" s="2">
        <v>1338</v>
      </c>
      <c r="AV1342" s="1">
        <f t="shared" si="501"/>
        <v>33500</v>
      </c>
      <c r="AW1342" s="1">
        <f t="shared" si="491"/>
        <v>33500</v>
      </c>
      <c r="AX1342" s="1">
        <f t="shared" si="492"/>
        <v>33500</v>
      </c>
      <c r="AY1342" s="1">
        <f t="shared" si="493"/>
        <v>33500</v>
      </c>
      <c r="AZ1342" s="1">
        <f t="shared" si="494"/>
        <v>670000</v>
      </c>
      <c r="BA1342" s="1">
        <f t="shared" si="495"/>
        <v>804000</v>
      </c>
      <c r="BB1342">
        <v>5</v>
      </c>
      <c r="BC1342" s="1">
        <f>SUM($BA$5:BA1342)</f>
        <v>533361900</v>
      </c>
      <c r="BD1342" s="1">
        <v>0</v>
      </c>
      <c r="BE1342" s="1">
        <f>SUM($BA$235:BA1342)</f>
        <v>521232000</v>
      </c>
    </row>
    <row r="1343" spans="21:57" x14ac:dyDescent="0.3">
      <c r="U1343" s="2">
        <v>1339</v>
      </c>
      <c r="V1343">
        <v>1.43799999999997</v>
      </c>
      <c r="W1343">
        <f t="shared" ref="W1343:W1406" si="502">V1343</f>
        <v>1.43799999999997</v>
      </c>
      <c r="X1343">
        <f t="shared" ref="X1343:X1406" si="503">V1343</f>
        <v>1.43799999999997</v>
      </c>
      <c r="Y1343">
        <f t="shared" ref="Y1343:Y1406" si="504">V1343</f>
        <v>1.43799999999997</v>
      </c>
      <c r="Z1343" s="4">
        <f t="shared" ref="Z1343:Z1406" si="505">ROUNDUP((SUM(V1343:Y1343)*(AA1343)),2)</f>
        <v>1551760.67</v>
      </c>
      <c r="AA1343" s="4">
        <f t="shared" si="490"/>
        <v>269777.58361800067</v>
      </c>
      <c r="AB1343" s="4">
        <f t="shared" ref="AB1343:AB1406" si="506">SUM(V1343:Z1343)</f>
        <v>1551766.422</v>
      </c>
      <c r="AC1343" s="4">
        <f>SUM($AB$5:AB1343)</f>
        <v>717274596.81399953</v>
      </c>
      <c r="AD1343">
        <f t="shared" ref="AD1343:AD1406" si="507">((AC1343-AC1342)/AC1342)*100</f>
        <v>0.2168110833002424</v>
      </c>
      <c r="AF1343" s="2">
        <v>1339</v>
      </c>
      <c r="AG1343">
        <f t="shared" si="496"/>
        <v>4.3624999999999501</v>
      </c>
      <c r="AH1343">
        <f t="shared" si="497"/>
        <v>4.3624999999999501</v>
      </c>
      <c r="AI1343">
        <f t="shared" si="498"/>
        <v>4.3624999999999501</v>
      </c>
      <c r="AJ1343">
        <f t="shared" si="499"/>
        <v>4.3624999999999501</v>
      </c>
      <c r="AK1343">
        <f t="shared" si="500"/>
        <v>17.4499999999998</v>
      </c>
      <c r="AL1343">
        <v>34.899999999999601</v>
      </c>
      <c r="AM1343">
        <f>SUM($AL$5:AL1343)</f>
        <v>34595.649999999645</v>
      </c>
      <c r="AU1343" s="2">
        <v>1339</v>
      </c>
      <c r="AV1343" s="1">
        <f t="shared" si="501"/>
        <v>33500</v>
      </c>
      <c r="AW1343" s="1">
        <f t="shared" si="491"/>
        <v>33500</v>
      </c>
      <c r="AX1343" s="1">
        <f t="shared" si="492"/>
        <v>33500</v>
      </c>
      <c r="AY1343" s="1">
        <f t="shared" si="493"/>
        <v>33500</v>
      </c>
      <c r="AZ1343" s="1">
        <f t="shared" si="494"/>
        <v>670000</v>
      </c>
      <c r="BA1343" s="1">
        <f t="shared" si="495"/>
        <v>804000</v>
      </c>
      <c r="BB1343">
        <v>5</v>
      </c>
      <c r="BC1343" s="1">
        <f>SUM($BA$5:BA1343)</f>
        <v>534165900</v>
      </c>
      <c r="BD1343" s="1">
        <v>0</v>
      </c>
      <c r="BE1343" s="1">
        <f>SUM($BA$235:BA1343)</f>
        <v>522036000</v>
      </c>
    </row>
    <row r="1344" spans="21:57" x14ac:dyDescent="0.3">
      <c r="U1344" s="2">
        <v>1340</v>
      </c>
      <c r="V1344">
        <v>1.4389999999999601</v>
      </c>
      <c r="W1344">
        <f t="shared" si="502"/>
        <v>1.4389999999999601</v>
      </c>
      <c r="X1344">
        <f t="shared" si="503"/>
        <v>1.4389999999999601</v>
      </c>
      <c r="Y1344">
        <f t="shared" si="504"/>
        <v>1.4389999999999601</v>
      </c>
      <c r="Z1344" s="4">
        <f t="shared" si="505"/>
        <v>1554392.62</v>
      </c>
      <c r="AA1344" s="4">
        <f t="shared" si="490"/>
        <v>270047.36120161862</v>
      </c>
      <c r="AB1344" s="4">
        <f t="shared" si="506"/>
        <v>1554398.3760000002</v>
      </c>
      <c r="AC1344" s="4">
        <f>SUM($AB$5:AB1344)</f>
        <v>718828995.18999958</v>
      </c>
      <c r="AD1344">
        <f t="shared" si="507"/>
        <v>0.21670896793283848</v>
      </c>
      <c r="AF1344" s="2">
        <v>1340</v>
      </c>
      <c r="AG1344">
        <f t="shared" si="496"/>
        <v>4.3637499999999498</v>
      </c>
      <c r="AH1344">
        <f t="shared" si="497"/>
        <v>4.3637499999999498</v>
      </c>
      <c r="AI1344">
        <f t="shared" si="498"/>
        <v>4.3637499999999498</v>
      </c>
      <c r="AJ1344">
        <f t="shared" si="499"/>
        <v>4.3637499999999498</v>
      </c>
      <c r="AK1344">
        <f t="shared" si="500"/>
        <v>17.454999999999799</v>
      </c>
      <c r="AL1344">
        <v>34.909999999999599</v>
      </c>
      <c r="AM1344">
        <f>SUM($AL$5:AL1344)</f>
        <v>34630.559999999641</v>
      </c>
      <c r="AU1344" s="2">
        <v>1340</v>
      </c>
      <c r="AV1344" s="1">
        <f t="shared" si="501"/>
        <v>33500</v>
      </c>
      <c r="AW1344" s="1">
        <f t="shared" si="491"/>
        <v>33500</v>
      </c>
      <c r="AX1344" s="1">
        <f t="shared" si="492"/>
        <v>33500</v>
      </c>
      <c r="AY1344" s="1">
        <f t="shared" si="493"/>
        <v>33500</v>
      </c>
      <c r="AZ1344" s="1">
        <f t="shared" si="494"/>
        <v>670000</v>
      </c>
      <c r="BA1344" s="1">
        <f t="shared" si="495"/>
        <v>804000</v>
      </c>
      <c r="BB1344">
        <v>5</v>
      </c>
      <c r="BC1344" s="1">
        <f>SUM($BA$5:BA1344)</f>
        <v>534969900</v>
      </c>
      <c r="BD1344" s="1">
        <v>0</v>
      </c>
      <c r="BE1344" s="1">
        <f>SUM($BA$235:BA1344)</f>
        <v>522840000</v>
      </c>
    </row>
    <row r="1345" spans="21:57" x14ac:dyDescent="0.3">
      <c r="U1345" s="2">
        <v>1341</v>
      </c>
      <c r="V1345">
        <v>1.43999999999997</v>
      </c>
      <c r="W1345">
        <f t="shared" si="502"/>
        <v>1.43999999999997</v>
      </c>
      <c r="X1345">
        <f t="shared" si="503"/>
        <v>1.43999999999997</v>
      </c>
      <c r="Y1345">
        <f t="shared" si="504"/>
        <v>1.43999999999997</v>
      </c>
      <c r="Z1345" s="4">
        <f t="shared" si="505"/>
        <v>1557028.28</v>
      </c>
      <c r="AA1345" s="4">
        <f t="shared" si="490"/>
        <v>270317.40856282023</v>
      </c>
      <c r="AB1345" s="4">
        <f t="shared" si="506"/>
        <v>1557034.04</v>
      </c>
      <c r="AC1345" s="4">
        <f>SUM($AB$5:AB1345)</f>
        <v>720386029.22999954</v>
      </c>
      <c r="AD1345">
        <f t="shared" si="507"/>
        <v>0.21660701646966946</v>
      </c>
      <c r="AF1345" s="2">
        <v>1341</v>
      </c>
      <c r="AG1345">
        <f t="shared" si="496"/>
        <v>4.3649999999999496</v>
      </c>
      <c r="AH1345">
        <f t="shared" si="497"/>
        <v>4.3649999999999496</v>
      </c>
      <c r="AI1345">
        <f t="shared" si="498"/>
        <v>4.3649999999999496</v>
      </c>
      <c r="AJ1345">
        <f t="shared" si="499"/>
        <v>4.3649999999999496</v>
      </c>
      <c r="AK1345">
        <f t="shared" si="500"/>
        <v>17.459999999999798</v>
      </c>
      <c r="AL1345">
        <v>34.919999999999597</v>
      </c>
      <c r="AM1345">
        <f>SUM($AL$5:AL1345)</f>
        <v>34665.479999999639</v>
      </c>
      <c r="AU1345" s="2">
        <v>1341</v>
      </c>
      <c r="AV1345" s="1">
        <f t="shared" si="501"/>
        <v>33500</v>
      </c>
      <c r="AW1345" s="1">
        <f t="shared" si="491"/>
        <v>33500</v>
      </c>
      <c r="AX1345" s="1">
        <f t="shared" si="492"/>
        <v>33500</v>
      </c>
      <c r="AY1345" s="1">
        <f t="shared" si="493"/>
        <v>33500</v>
      </c>
      <c r="AZ1345" s="1">
        <f t="shared" si="494"/>
        <v>670000</v>
      </c>
      <c r="BA1345" s="1">
        <f t="shared" si="495"/>
        <v>804000</v>
      </c>
      <c r="BB1345">
        <v>5</v>
      </c>
      <c r="BC1345" s="1">
        <f>SUM($BA$5:BA1345)</f>
        <v>535773900</v>
      </c>
      <c r="BD1345" s="1">
        <v>0</v>
      </c>
      <c r="BE1345" s="1">
        <f>SUM($BA$235:BA1345)</f>
        <v>523644000</v>
      </c>
    </row>
    <row r="1346" spans="21:57" x14ac:dyDescent="0.3">
      <c r="U1346" s="2">
        <v>1342</v>
      </c>
      <c r="V1346">
        <v>1.4409999999999701</v>
      </c>
      <c r="W1346">
        <f t="shared" si="502"/>
        <v>1.4409999999999701</v>
      </c>
      <c r="X1346">
        <f t="shared" si="503"/>
        <v>1.4409999999999701</v>
      </c>
      <c r="Y1346">
        <f t="shared" si="504"/>
        <v>1.4409999999999701</v>
      </c>
      <c r="Z1346" s="4">
        <f t="shared" si="505"/>
        <v>1559667.66</v>
      </c>
      <c r="AA1346" s="4">
        <f t="shared" si="490"/>
        <v>270587.72597138304</v>
      </c>
      <c r="AB1346" s="4">
        <f t="shared" si="506"/>
        <v>1559673.4239999999</v>
      </c>
      <c r="AC1346" s="4">
        <f>SUM($AB$5:AB1346)</f>
        <v>721945702.65399957</v>
      </c>
      <c r="AD1346">
        <f t="shared" si="507"/>
        <v>0.21650522924037213</v>
      </c>
      <c r="AF1346" s="2">
        <v>1342</v>
      </c>
      <c r="AG1346">
        <f t="shared" si="496"/>
        <v>4.3662499999999502</v>
      </c>
      <c r="AH1346">
        <f t="shared" si="497"/>
        <v>4.3662499999999502</v>
      </c>
      <c r="AI1346">
        <f t="shared" si="498"/>
        <v>4.3662499999999502</v>
      </c>
      <c r="AJ1346">
        <f t="shared" si="499"/>
        <v>4.3662499999999502</v>
      </c>
      <c r="AK1346">
        <f t="shared" si="500"/>
        <v>17.464999999999801</v>
      </c>
      <c r="AL1346">
        <v>34.929999999999602</v>
      </c>
      <c r="AM1346">
        <f>SUM($AL$5:AL1346)</f>
        <v>34700.40999999964</v>
      </c>
      <c r="AU1346" s="2">
        <v>1342</v>
      </c>
      <c r="AV1346" s="1">
        <f t="shared" si="501"/>
        <v>33500</v>
      </c>
      <c r="AW1346" s="1">
        <f t="shared" si="491"/>
        <v>33500</v>
      </c>
      <c r="AX1346" s="1">
        <f t="shared" si="492"/>
        <v>33500</v>
      </c>
      <c r="AY1346" s="1">
        <f t="shared" si="493"/>
        <v>33500</v>
      </c>
      <c r="AZ1346" s="1">
        <f t="shared" si="494"/>
        <v>670000</v>
      </c>
      <c r="BA1346" s="1">
        <f t="shared" si="495"/>
        <v>804000</v>
      </c>
      <c r="BB1346">
        <v>5</v>
      </c>
      <c r="BC1346" s="1">
        <f>SUM($BA$5:BA1346)</f>
        <v>536577900</v>
      </c>
      <c r="BD1346" s="1">
        <v>0</v>
      </c>
      <c r="BE1346" s="1">
        <f>SUM($BA$235:BA1346)</f>
        <v>524448000</v>
      </c>
    </row>
    <row r="1347" spans="21:57" x14ac:dyDescent="0.3">
      <c r="U1347" s="2">
        <v>1343</v>
      </c>
      <c r="V1347">
        <v>1.44199999999997</v>
      </c>
      <c r="W1347">
        <f t="shared" si="502"/>
        <v>1.44199999999997</v>
      </c>
      <c r="X1347">
        <f t="shared" si="503"/>
        <v>1.44199999999997</v>
      </c>
      <c r="Y1347">
        <f t="shared" si="504"/>
        <v>1.44199999999997</v>
      </c>
      <c r="Z1347" s="4">
        <f t="shared" si="505"/>
        <v>1562310.76</v>
      </c>
      <c r="AA1347" s="4">
        <f t="shared" si="490"/>
        <v>270858.3136973544</v>
      </c>
      <c r="AB1347" s="4">
        <f t="shared" si="506"/>
        <v>1562316.5279999999</v>
      </c>
      <c r="AC1347" s="4">
        <f>SUM($AB$5:AB1347)</f>
        <v>723508019.18199956</v>
      </c>
      <c r="AD1347">
        <f t="shared" si="507"/>
        <v>0.21640360518203053</v>
      </c>
      <c r="AF1347" s="2">
        <v>1343</v>
      </c>
      <c r="AG1347">
        <f t="shared" si="496"/>
        <v>4.36749999999995</v>
      </c>
      <c r="AH1347">
        <f t="shared" si="497"/>
        <v>4.36749999999995</v>
      </c>
      <c r="AI1347">
        <f t="shared" si="498"/>
        <v>4.36749999999995</v>
      </c>
      <c r="AJ1347">
        <f t="shared" si="499"/>
        <v>4.36749999999995</v>
      </c>
      <c r="AK1347">
        <f t="shared" si="500"/>
        <v>17.4699999999998</v>
      </c>
      <c r="AL1347">
        <v>34.9399999999996</v>
      </c>
      <c r="AM1347">
        <f>SUM($AL$5:AL1347)</f>
        <v>34735.349999999642</v>
      </c>
      <c r="AU1347" s="2">
        <v>1343</v>
      </c>
      <c r="AV1347" s="1">
        <f t="shared" si="501"/>
        <v>33500</v>
      </c>
      <c r="AW1347" s="1">
        <f t="shared" si="491"/>
        <v>33500</v>
      </c>
      <c r="AX1347" s="1">
        <f t="shared" si="492"/>
        <v>33500</v>
      </c>
      <c r="AY1347" s="1">
        <f t="shared" si="493"/>
        <v>33500</v>
      </c>
      <c r="AZ1347" s="1">
        <f t="shared" si="494"/>
        <v>670000</v>
      </c>
      <c r="BA1347" s="1">
        <f t="shared" si="495"/>
        <v>804000</v>
      </c>
      <c r="BB1347">
        <v>5</v>
      </c>
      <c r="BC1347" s="1">
        <f>SUM($BA$5:BA1347)</f>
        <v>537381900</v>
      </c>
      <c r="BD1347" s="1">
        <v>0</v>
      </c>
      <c r="BE1347" s="1">
        <f>SUM($BA$235:BA1347)</f>
        <v>525252000</v>
      </c>
    </row>
    <row r="1348" spans="21:57" x14ac:dyDescent="0.3">
      <c r="U1348" s="2">
        <v>1344</v>
      </c>
      <c r="V1348">
        <v>1.4429999999999601</v>
      </c>
      <c r="W1348">
        <f t="shared" si="502"/>
        <v>1.4429999999999601</v>
      </c>
      <c r="X1348">
        <f t="shared" si="503"/>
        <v>1.4429999999999601</v>
      </c>
      <c r="Y1348">
        <f t="shared" si="504"/>
        <v>1.4429999999999601</v>
      </c>
      <c r="Z1348" s="4">
        <f t="shared" si="505"/>
        <v>1564957.59</v>
      </c>
      <c r="AA1348" s="4">
        <f t="shared" si="490"/>
        <v>271129.17201105173</v>
      </c>
      <c r="AB1348" s="4">
        <f t="shared" si="506"/>
        <v>1564963.3620000002</v>
      </c>
      <c r="AC1348" s="4">
        <f>SUM($AB$5:AB1348)</f>
        <v>725072982.54399955</v>
      </c>
      <c r="AD1348">
        <f t="shared" si="507"/>
        <v>0.21630214462160915</v>
      </c>
      <c r="AF1348" s="2">
        <v>1344</v>
      </c>
      <c r="AG1348">
        <f t="shared" si="496"/>
        <v>4.3687499999999497</v>
      </c>
      <c r="AH1348">
        <f t="shared" si="497"/>
        <v>4.3687499999999497</v>
      </c>
      <c r="AI1348">
        <f t="shared" si="498"/>
        <v>4.3687499999999497</v>
      </c>
      <c r="AJ1348">
        <f t="shared" si="499"/>
        <v>4.3687499999999497</v>
      </c>
      <c r="AK1348">
        <f t="shared" si="500"/>
        <v>17.474999999999799</v>
      </c>
      <c r="AL1348">
        <v>34.949999999999598</v>
      </c>
      <c r="AM1348">
        <f>SUM($AL$5:AL1348)</f>
        <v>34770.299999999639</v>
      </c>
      <c r="AU1348" s="2">
        <v>1344</v>
      </c>
      <c r="AV1348" s="1">
        <f t="shared" si="501"/>
        <v>33500</v>
      </c>
      <c r="AW1348" s="1">
        <f t="shared" si="491"/>
        <v>33500</v>
      </c>
      <c r="AX1348" s="1">
        <f t="shared" si="492"/>
        <v>33500</v>
      </c>
      <c r="AY1348" s="1">
        <f t="shared" si="493"/>
        <v>33500</v>
      </c>
      <c r="AZ1348" s="1">
        <f t="shared" si="494"/>
        <v>670000</v>
      </c>
      <c r="BA1348" s="1">
        <f t="shared" si="495"/>
        <v>804000</v>
      </c>
      <c r="BB1348">
        <v>5</v>
      </c>
      <c r="BC1348" s="1">
        <f>SUM($BA$5:BA1348)</f>
        <v>538185900</v>
      </c>
      <c r="BD1348" s="1">
        <v>0</v>
      </c>
      <c r="BE1348" s="1">
        <f>SUM($BA$235:BA1348)</f>
        <v>526056000</v>
      </c>
    </row>
    <row r="1349" spans="21:57" x14ac:dyDescent="0.3">
      <c r="U1349" s="2">
        <v>1345</v>
      </c>
      <c r="V1349">
        <v>1.44399999999997</v>
      </c>
      <c r="W1349">
        <f t="shared" si="502"/>
        <v>1.44399999999997</v>
      </c>
      <c r="X1349">
        <f t="shared" si="503"/>
        <v>1.44399999999997</v>
      </c>
      <c r="Y1349">
        <f t="shared" si="504"/>
        <v>1.44399999999997</v>
      </c>
      <c r="Z1349" s="4">
        <f t="shared" si="505"/>
        <v>1567608.14</v>
      </c>
      <c r="AA1349" s="4">
        <f t="shared" si="490"/>
        <v>271400.30118306278</v>
      </c>
      <c r="AB1349" s="4">
        <f t="shared" si="506"/>
        <v>1567613.916</v>
      </c>
      <c r="AC1349" s="4">
        <f>SUM($AB$5:AB1349)</f>
        <v>726640596.45999956</v>
      </c>
      <c r="AD1349">
        <f t="shared" si="507"/>
        <v>0.21620084512042637</v>
      </c>
      <c r="AF1349" s="2">
        <v>1345</v>
      </c>
      <c r="AG1349">
        <f t="shared" si="496"/>
        <v>4.3699999999999504</v>
      </c>
      <c r="AH1349">
        <f t="shared" si="497"/>
        <v>4.3699999999999504</v>
      </c>
      <c r="AI1349">
        <f t="shared" si="498"/>
        <v>4.3699999999999504</v>
      </c>
      <c r="AJ1349">
        <f t="shared" si="499"/>
        <v>4.3699999999999504</v>
      </c>
      <c r="AK1349">
        <f t="shared" si="500"/>
        <v>17.479999999999801</v>
      </c>
      <c r="AL1349">
        <v>34.959999999999603</v>
      </c>
      <c r="AM1349">
        <f>SUM($AL$5:AL1349)</f>
        <v>34805.259999999638</v>
      </c>
      <c r="AU1349" s="2">
        <v>1345</v>
      </c>
      <c r="AV1349" s="1">
        <f t="shared" si="501"/>
        <v>33500</v>
      </c>
      <c r="AW1349" s="1">
        <f t="shared" si="491"/>
        <v>33500</v>
      </c>
      <c r="AX1349" s="1">
        <f t="shared" si="492"/>
        <v>33500</v>
      </c>
      <c r="AY1349" s="1">
        <f t="shared" si="493"/>
        <v>33500</v>
      </c>
      <c r="AZ1349" s="1">
        <f t="shared" si="494"/>
        <v>670000</v>
      </c>
      <c r="BA1349" s="1">
        <f t="shared" si="495"/>
        <v>804000</v>
      </c>
      <c r="BB1349">
        <v>5</v>
      </c>
      <c r="BC1349" s="1">
        <f>SUM($BA$5:BA1349)</f>
        <v>538989900</v>
      </c>
      <c r="BD1349" s="1">
        <v>0</v>
      </c>
      <c r="BE1349" s="1">
        <f>SUM($BA$235:BA1349)</f>
        <v>526860000</v>
      </c>
    </row>
    <row r="1350" spans="21:57" x14ac:dyDescent="0.3">
      <c r="U1350" s="2">
        <v>1346</v>
      </c>
      <c r="V1350">
        <v>1.4449999999999601</v>
      </c>
      <c r="W1350">
        <f t="shared" si="502"/>
        <v>1.4449999999999601</v>
      </c>
      <c r="X1350">
        <f t="shared" si="503"/>
        <v>1.4449999999999601</v>
      </c>
      <c r="Y1350">
        <f t="shared" si="504"/>
        <v>1.4449999999999601</v>
      </c>
      <c r="Z1350" s="4">
        <f t="shared" si="505"/>
        <v>1570262.44</v>
      </c>
      <c r="AA1350" s="4">
        <f t="shared" si="490"/>
        <v>271671.70148424583</v>
      </c>
      <c r="AB1350" s="4">
        <f t="shared" si="506"/>
        <v>1570268.22</v>
      </c>
      <c r="AC1350" s="4">
        <f>SUM($AB$5:AB1350)</f>
        <v>728210864.67999959</v>
      </c>
      <c r="AD1350">
        <f t="shared" si="507"/>
        <v>0.21609970976710621</v>
      </c>
      <c r="AF1350" s="2">
        <v>1346</v>
      </c>
      <c r="AG1350">
        <f t="shared" si="496"/>
        <v>4.3712499999999501</v>
      </c>
      <c r="AH1350">
        <f t="shared" si="497"/>
        <v>4.3712499999999501</v>
      </c>
      <c r="AI1350">
        <f t="shared" si="498"/>
        <v>4.3712499999999501</v>
      </c>
      <c r="AJ1350">
        <f t="shared" si="499"/>
        <v>4.3712499999999501</v>
      </c>
      <c r="AK1350">
        <f t="shared" si="500"/>
        <v>17.4849999999998</v>
      </c>
      <c r="AL1350">
        <v>34.969999999999601</v>
      </c>
      <c r="AM1350">
        <f>SUM($AL$5:AL1350)</f>
        <v>34840.229999999639</v>
      </c>
      <c r="AU1350" s="2">
        <v>1346</v>
      </c>
      <c r="AV1350" s="1">
        <f t="shared" si="501"/>
        <v>33500</v>
      </c>
      <c r="AW1350" s="1">
        <f t="shared" si="491"/>
        <v>33500</v>
      </c>
      <c r="AX1350" s="1">
        <f t="shared" si="492"/>
        <v>33500</v>
      </c>
      <c r="AY1350" s="1">
        <f t="shared" si="493"/>
        <v>33500</v>
      </c>
      <c r="AZ1350" s="1">
        <f t="shared" si="494"/>
        <v>670000</v>
      </c>
      <c r="BA1350" s="1">
        <f t="shared" si="495"/>
        <v>804000</v>
      </c>
      <c r="BB1350">
        <v>5</v>
      </c>
      <c r="BC1350" s="1">
        <f>SUM($BA$5:BA1350)</f>
        <v>539793900</v>
      </c>
      <c r="BD1350" s="1">
        <v>0</v>
      </c>
      <c r="BE1350" s="1">
        <f>SUM($BA$235:BA1350)</f>
        <v>527664000</v>
      </c>
    </row>
    <row r="1351" spans="21:57" x14ac:dyDescent="0.3">
      <c r="U1351" s="2">
        <v>1347</v>
      </c>
      <c r="V1351">
        <v>1.44599999999996</v>
      </c>
      <c r="W1351">
        <f t="shared" si="502"/>
        <v>1.44599999999996</v>
      </c>
      <c r="X1351">
        <f t="shared" si="503"/>
        <v>1.44599999999996</v>
      </c>
      <c r="Y1351">
        <f t="shared" si="504"/>
        <v>1.44599999999996</v>
      </c>
      <c r="Z1351" s="4">
        <f t="shared" si="505"/>
        <v>1572920.48</v>
      </c>
      <c r="AA1351" s="4">
        <f t="shared" si="490"/>
        <v>271943.37318573007</v>
      </c>
      <c r="AB1351" s="4">
        <f t="shared" si="506"/>
        <v>1572926.264</v>
      </c>
      <c r="AC1351" s="4">
        <f>SUM($AB$5:AB1351)</f>
        <v>729783790.94399965</v>
      </c>
      <c r="AD1351">
        <f t="shared" si="507"/>
        <v>0.21599873612037565</v>
      </c>
      <c r="AF1351" s="2">
        <v>1347</v>
      </c>
      <c r="AG1351">
        <f t="shared" si="496"/>
        <v>4.3724999999999499</v>
      </c>
      <c r="AH1351">
        <f t="shared" si="497"/>
        <v>4.3724999999999499</v>
      </c>
      <c r="AI1351">
        <f t="shared" si="498"/>
        <v>4.3724999999999499</v>
      </c>
      <c r="AJ1351">
        <f t="shared" si="499"/>
        <v>4.3724999999999499</v>
      </c>
      <c r="AK1351">
        <f t="shared" si="500"/>
        <v>17.489999999999799</v>
      </c>
      <c r="AL1351">
        <v>34.979999999999599</v>
      </c>
      <c r="AM1351">
        <f>SUM($AL$5:AL1351)</f>
        <v>34875.209999999643</v>
      </c>
      <c r="AU1351" s="2">
        <v>1347</v>
      </c>
      <c r="AV1351" s="1">
        <f t="shared" si="501"/>
        <v>33500</v>
      </c>
      <c r="AW1351" s="1">
        <f t="shared" si="491"/>
        <v>33500</v>
      </c>
      <c r="AX1351" s="1">
        <f t="shared" si="492"/>
        <v>33500</v>
      </c>
      <c r="AY1351" s="1">
        <f t="shared" si="493"/>
        <v>33500</v>
      </c>
      <c r="AZ1351" s="1">
        <f t="shared" si="494"/>
        <v>670000</v>
      </c>
      <c r="BA1351" s="1">
        <f t="shared" si="495"/>
        <v>804000</v>
      </c>
      <c r="BB1351">
        <v>5</v>
      </c>
      <c r="BC1351" s="1">
        <f>SUM($BA$5:BA1351)</f>
        <v>540597900</v>
      </c>
      <c r="BD1351" s="1">
        <v>0</v>
      </c>
      <c r="BE1351" s="1">
        <f>SUM($BA$235:BA1351)</f>
        <v>528468000</v>
      </c>
    </row>
    <row r="1352" spans="21:57" x14ac:dyDescent="0.3">
      <c r="U1352" s="2">
        <v>1348</v>
      </c>
      <c r="V1352">
        <v>1.4469999999999601</v>
      </c>
      <c r="W1352">
        <f t="shared" si="502"/>
        <v>1.4469999999999601</v>
      </c>
      <c r="X1352">
        <f t="shared" si="503"/>
        <v>1.4469999999999601</v>
      </c>
      <c r="Y1352">
        <f t="shared" si="504"/>
        <v>1.4469999999999601</v>
      </c>
      <c r="Z1352" s="4">
        <f t="shared" si="505"/>
        <v>1575582.26</v>
      </c>
      <c r="AA1352" s="4">
        <f t="shared" si="490"/>
        <v>272215.31655891577</v>
      </c>
      <c r="AB1352" s="4">
        <f t="shared" si="506"/>
        <v>1575588.048</v>
      </c>
      <c r="AC1352" s="4">
        <f>SUM($AB$5:AB1352)</f>
        <v>731359378.99199963</v>
      </c>
      <c r="AD1352">
        <f t="shared" si="507"/>
        <v>0.2158979231317131</v>
      </c>
      <c r="AF1352" s="2">
        <v>1348</v>
      </c>
      <c r="AG1352">
        <f t="shared" si="496"/>
        <v>4.3737499999999496</v>
      </c>
      <c r="AH1352">
        <f t="shared" si="497"/>
        <v>4.3737499999999496</v>
      </c>
      <c r="AI1352">
        <f t="shared" si="498"/>
        <v>4.3737499999999496</v>
      </c>
      <c r="AJ1352">
        <f t="shared" si="499"/>
        <v>4.3737499999999496</v>
      </c>
      <c r="AK1352">
        <f t="shared" si="500"/>
        <v>17.494999999999798</v>
      </c>
      <c r="AL1352">
        <v>34.989999999999597</v>
      </c>
      <c r="AM1352">
        <f>SUM($AL$5:AL1352)</f>
        <v>34910.199999999641</v>
      </c>
      <c r="AU1352" s="2">
        <v>1348</v>
      </c>
      <c r="AV1352" s="1">
        <f t="shared" si="501"/>
        <v>33500</v>
      </c>
      <c r="AW1352" s="1">
        <f t="shared" si="491"/>
        <v>33500</v>
      </c>
      <c r="AX1352" s="1">
        <f t="shared" si="492"/>
        <v>33500</v>
      </c>
      <c r="AY1352" s="1">
        <f t="shared" si="493"/>
        <v>33500</v>
      </c>
      <c r="AZ1352" s="1">
        <f t="shared" si="494"/>
        <v>670000</v>
      </c>
      <c r="BA1352" s="1">
        <f t="shared" si="495"/>
        <v>804000</v>
      </c>
      <c r="BB1352">
        <v>5</v>
      </c>
      <c r="BC1352" s="1">
        <f>SUM($BA$5:BA1352)</f>
        <v>541401900</v>
      </c>
      <c r="BD1352" s="1">
        <v>0</v>
      </c>
      <c r="BE1352" s="1">
        <f>SUM($BA$235:BA1352)</f>
        <v>529272000</v>
      </c>
    </row>
    <row r="1353" spans="21:57" x14ac:dyDescent="0.3">
      <c r="U1353" s="2">
        <v>1349</v>
      </c>
      <c r="V1353">
        <v>1.44799999999996</v>
      </c>
      <c r="W1353">
        <f t="shared" si="502"/>
        <v>1.44799999999996</v>
      </c>
      <c r="X1353">
        <f t="shared" si="503"/>
        <v>1.44799999999996</v>
      </c>
      <c r="Y1353">
        <f t="shared" si="504"/>
        <v>1.44799999999996</v>
      </c>
      <c r="Z1353" s="4">
        <f t="shared" si="505"/>
        <v>1578247.79</v>
      </c>
      <c r="AA1353" s="4">
        <f t="shared" si="490"/>
        <v>272487.53187547467</v>
      </c>
      <c r="AB1353" s="4">
        <f t="shared" si="506"/>
        <v>1578253.5819999999</v>
      </c>
      <c r="AC1353" s="4">
        <f>SUM($AB$5:AB1353)</f>
        <v>732937632.57399964</v>
      </c>
      <c r="AD1353">
        <f t="shared" si="507"/>
        <v>0.21579727112753438</v>
      </c>
      <c r="AF1353" s="2">
        <v>1349</v>
      </c>
      <c r="AG1353">
        <f t="shared" si="496"/>
        <v>4.3749999999999503</v>
      </c>
      <c r="AH1353">
        <f t="shared" si="497"/>
        <v>4.3749999999999503</v>
      </c>
      <c r="AI1353">
        <f t="shared" si="498"/>
        <v>4.3749999999999503</v>
      </c>
      <c r="AJ1353">
        <f t="shared" si="499"/>
        <v>4.3749999999999503</v>
      </c>
      <c r="AK1353">
        <f t="shared" si="500"/>
        <v>17.499999999999801</v>
      </c>
      <c r="AL1353">
        <v>34.999999999999602</v>
      </c>
      <c r="AM1353">
        <f>SUM($AL$5:AL1353)</f>
        <v>34945.199999999641</v>
      </c>
      <c r="AU1353" s="2">
        <v>1349</v>
      </c>
      <c r="AV1353" s="1">
        <f t="shared" si="501"/>
        <v>33500</v>
      </c>
      <c r="AW1353" s="1">
        <f t="shared" si="491"/>
        <v>33500</v>
      </c>
      <c r="AX1353" s="1">
        <f t="shared" si="492"/>
        <v>33500</v>
      </c>
      <c r="AY1353" s="1">
        <f t="shared" si="493"/>
        <v>33500</v>
      </c>
      <c r="AZ1353" s="1">
        <f t="shared" si="494"/>
        <v>670000</v>
      </c>
      <c r="BA1353" s="1">
        <f t="shared" si="495"/>
        <v>804000</v>
      </c>
      <c r="BB1353">
        <v>5</v>
      </c>
      <c r="BC1353" s="1">
        <f>SUM($BA$5:BA1353)</f>
        <v>542205900</v>
      </c>
      <c r="BD1353" s="1">
        <v>0</v>
      </c>
      <c r="BE1353" s="1">
        <f>SUM($BA$235:BA1353)</f>
        <v>530076000</v>
      </c>
    </row>
    <row r="1354" spans="21:57" x14ac:dyDescent="0.3">
      <c r="U1354" s="2">
        <v>1350</v>
      </c>
      <c r="V1354">
        <v>1.4489999999999601</v>
      </c>
      <c r="W1354">
        <f t="shared" si="502"/>
        <v>1.4489999999999601</v>
      </c>
      <c r="X1354">
        <f t="shared" si="503"/>
        <v>1.4489999999999601</v>
      </c>
      <c r="Y1354">
        <f t="shared" si="504"/>
        <v>1.4489999999999601</v>
      </c>
      <c r="Z1354" s="4">
        <f t="shared" si="505"/>
        <v>1580917.08</v>
      </c>
      <c r="AA1354" s="4">
        <f t="shared" si="490"/>
        <v>272760.0194073501</v>
      </c>
      <c r="AB1354" s="4">
        <f t="shared" si="506"/>
        <v>1580922.8760000002</v>
      </c>
      <c r="AC1354" s="4">
        <f>SUM($AB$5:AB1354)</f>
        <v>734518555.44999969</v>
      </c>
      <c r="AD1354">
        <f t="shared" si="507"/>
        <v>0.21569678042700746</v>
      </c>
      <c r="AF1354" s="2">
        <v>1350</v>
      </c>
      <c r="AG1354">
        <f t="shared" si="496"/>
        <v>4.37624999999995</v>
      </c>
      <c r="AH1354">
        <f t="shared" si="497"/>
        <v>4.37624999999995</v>
      </c>
      <c r="AI1354">
        <f t="shared" si="498"/>
        <v>4.37624999999995</v>
      </c>
      <c r="AJ1354">
        <f t="shared" si="499"/>
        <v>4.37624999999995</v>
      </c>
      <c r="AK1354">
        <f t="shared" si="500"/>
        <v>17.5049999999998</v>
      </c>
      <c r="AL1354">
        <v>35.0099999999996</v>
      </c>
      <c r="AM1354">
        <f>SUM($AL$5:AL1354)</f>
        <v>34980.209999999643</v>
      </c>
      <c r="AU1354" s="2">
        <v>1350</v>
      </c>
      <c r="AV1354" s="1">
        <f t="shared" si="501"/>
        <v>33500</v>
      </c>
      <c r="AW1354" s="1">
        <f t="shared" si="491"/>
        <v>33500</v>
      </c>
      <c r="AX1354" s="1">
        <f t="shared" si="492"/>
        <v>33500</v>
      </c>
      <c r="AY1354" s="1">
        <f t="shared" si="493"/>
        <v>33500</v>
      </c>
      <c r="AZ1354" s="1">
        <f t="shared" si="494"/>
        <v>670000</v>
      </c>
      <c r="BA1354" s="1">
        <f t="shared" si="495"/>
        <v>804000</v>
      </c>
      <c r="BB1354">
        <v>5</v>
      </c>
      <c r="BC1354" s="1">
        <f>SUM($BA$5:BA1354)</f>
        <v>543009900</v>
      </c>
      <c r="BD1354" s="1">
        <v>0</v>
      </c>
      <c r="BE1354" s="1">
        <f>SUM($BA$235:BA1354)</f>
        <v>530880000</v>
      </c>
    </row>
    <row r="1355" spans="21:57" x14ac:dyDescent="0.3">
      <c r="U1355" s="2">
        <v>1351</v>
      </c>
      <c r="V1355">
        <v>1.44999999999996</v>
      </c>
      <c r="W1355">
        <f t="shared" si="502"/>
        <v>1.44999999999996</v>
      </c>
      <c r="X1355">
        <f t="shared" si="503"/>
        <v>1.44999999999996</v>
      </c>
      <c r="Y1355">
        <f t="shared" si="504"/>
        <v>1.44999999999996</v>
      </c>
      <c r="Z1355" s="4">
        <f t="shared" si="505"/>
        <v>1583590.1300000001</v>
      </c>
      <c r="AA1355" s="4">
        <f t="shared" si="490"/>
        <v>273032.77942675742</v>
      </c>
      <c r="AB1355" s="4">
        <f t="shared" si="506"/>
        <v>1583595.9300000002</v>
      </c>
      <c r="AC1355" s="4">
        <f>SUM($AB$5:AB1355)</f>
        <v>736102151.37999964</v>
      </c>
      <c r="AD1355">
        <f t="shared" si="507"/>
        <v>0.21559644998073116</v>
      </c>
      <c r="AF1355" s="2">
        <v>1351</v>
      </c>
      <c r="AG1355">
        <f t="shared" si="496"/>
        <v>4.3774999999999498</v>
      </c>
      <c r="AH1355">
        <f t="shared" si="497"/>
        <v>4.3774999999999498</v>
      </c>
      <c r="AI1355">
        <f t="shared" si="498"/>
        <v>4.3774999999999498</v>
      </c>
      <c r="AJ1355">
        <f t="shared" si="499"/>
        <v>4.3774999999999498</v>
      </c>
      <c r="AK1355">
        <f t="shared" si="500"/>
        <v>17.509999999999799</v>
      </c>
      <c r="AL1355">
        <v>35.019999999999598</v>
      </c>
      <c r="AM1355">
        <f>SUM($AL$5:AL1355)</f>
        <v>35015.229999999639</v>
      </c>
      <c r="AU1355" s="2">
        <v>1351</v>
      </c>
      <c r="AV1355" s="1">
        <f t="shared" si="501"/>
        <v>34000</v>
      </c>
      <c r="AW1355" s="1">
        <f t="shared" si="491"/>
        <v>34000</v>
      </c>
      <c r="AX1355" s="1">
        <f t="shared" si="492"/>
        <v>34000</v>
      </c>
      <c r="AY1355" s="1">
        <f t="shared" si="493"/>
        <v>34000</v>
      </c>
      <c r="AZ1355" s="1">
        <f t="shared" si="494"/>
        <v>680000</v>
      </c>
      <c r="BA1355" s="1">
        <f t="shared" si="495"/>
        <v>816000</v>
      </c>
      <c r="BB1355">
        <v>5</v>
      </c>
      <c r="BC1355" s="1">
        <f>SUM($BA$5:BA1355)</f>
        <v>543825900</v>
      </c>
      <c r="BD1355" s="1">
        <v>0</v>
      </c>
      <c r="BE1355" s="1">
        <f>SUM($BA$235:BA1355)</f>
        <v>531696000</v>
      </c>
    </row>
    <row r="1356" spans="21:57" x14ac:dyDescent="0.3">
      <c r="U1356" s="2">
        <v>1352</v>
      </c>
      <c r="V1356">
        <v>1.4509999999999601</v>
      </c>
      <c r="W1356">
        <f t="shared" si="502"/>
        <v>1.4509999999999601</v>
      </c>
      <c r="X1356">
        <f t="shared" si="503"/>
        <v>1.4509999999999601</v>
      </c>
      <c r="Y1356">
        <f t="shared" si="504"/>
        <v>1.4509999999999601</v>
      </c>
      <c r="Z1356" s="4">
        <f t="shared" si="505"/>
        <v>1586266.94</v>
      </c>
      <c r="AA1356" s="4">
        <f t="shared" si="490"/>
        <v>273305.81220618414</v>
      </c>
      <c r="AB1356" s="4">
        <f t="shared" si="506"/>
        <v>1586272.7439999999</v>
      </c>
      <c r="AC1356" s="4">
        <f>SUM($AB$5:AB1356)</f>
        <v>737688424.1239996</v>
      </c>
      <c r="AD1356">
        <f t="shared" si="507"/>
        <v>0.21549627874692528</v>
      </c>
      <c r="AF1356" s="2">
        <v>1352</v>
      </c>
      <c r="AG1356">
        <f t="shared" si="496"/>
        <v>4.3787499999999504</v>
      </c>
      <c r="AH1356">
        <f t="shared" si="497"/>
        <v>4.3787499999999504</v>
      </c>
      <c r="AI1356">
        <f t="shared" si="498"/>
        <v>4.3787499999999504</v>
      </c>
      <c r="AJ1356">
        <f t="shared" si="499"/>
        <v>4.3787499999999504</v>
      </c>
      <c r="AK1356">
        <f t="shared" si="500"/>
        <v>17.514999999999802</v>
      </c>
      <c r="AL1356">
        <v>35.029999999999603</v>
      </c>
      <c r="AM1356">
        <f>SUM($AL$5:AL1356)</f>
        <v>35050.259999999638</v>
      </c>
      <c r="AU1356" s="2">
        <v>1352</v>
      </c>
      <c r="AV1356" s="1">
        <f t="shared" si="501"/>
        <v>34000</v>
      </c>
      <c r="AW1356" s="1">
        <f t="shared" si="491"/>
        <v>34000</v>
      </c>
      <c r="AX1356" s="1">
        <f t="shared" si="492"/>
        <v>34000</v>
      </c>
      <c r="AY1356" s="1">
        <f t="shared" si="493"/>
        <v>34000</v>
      </c>
      <c r="AZ1356" s="1">
        <f t="shared" si="494"/>
        <v>680000</v>
      </c>
      <c r="BA1356" s="1">
        <f t="shared" si="495"/>
        <v>816000</v>
      </c>
      <c r="BB1356">
        <v>5</v>
      </c>
      <c r="BC1356" s="1">
        <f>SUM($BA$5:BA1356)</f>
        <v>544641900</v>
      </c>
      <c r="BD1356" s="1">
        <v>0</v>
      </c>
      <c r="BE1356" s="1">
        <f>SUM($BA$235:BA1356)</f>
        <v>532512000</v>
      </c>
    </row>
    <row r="1357" spans="21:57" x14ac:dyDescent="0.3">
      <c r="U1357" s="2">
        <v>1353</v>
      </c>
      <c r="V1357">
        <v>1.45199999999996</v>
      </c>
      <c r="W1357">
        <f t="shared" si="502"/>
        <v>1.45199999999996</v>
      </c>
      <c r="X1357">
        <f t="shared" si="503"/>
        <v>1.45199999999996</v>
      </c>
      <c r="Y1357">
        <f t="shared" si="504"/>
        <v>1.45199999999996</v>
      </c>
      <c r="Z1357" s="4">
        <f t="shared" si="505"/>
        <v>1588947.52</v>
      </c>
      <c r="AA1357" s="4">
        <f t="shared" si="490"/>
        <v>273579.11801839032</v>
      </c>
      <c r="AB1357" s="4">
        <f t="shared" si="506"/>
        <v>1588953.328</v>
      </c>
      <c r="AC1357" s="4">
        <f>SUM($AB$5:AB1357)</f>
        <v>739277377.45199955</v>
      </c>
      <c r="AD1357">
        <f t="shared" si="507"/>
        <v>0.21539626704686626</v>
      </c>
      <c r="AF1357" s="2">
        <v>1353</v>
      </c>
      <c r="AG1357">
        <f t="shared" si="496"/>
        <v>4.3799999999999502</v>
      </c>
      <c r="AH1357">
        <f t="shared" si="497"/>
        <v>4.3799999999999502</v>
      </c>
      <c r="AI1357">
        <f t="shared" si="498"/>
        <v>4.3799999999999502</v>
      </c>
      <c r="AJ1357">
        <f t="shared" si="499"/>
        <v>4.3799999999999502</v>
      </c>
      <c r="AK1357">
        <f t="shared" si="500"/>
        <v>17.519999999999801</v>
      </c>
      <c r="AL1357">
        <v>35.039999999999601</v>
      </c>
      <c r="AM1357">
        <f>SUM($AL$5:AL1357)</f>
        <v>35085.299999999639</v>
      </c>
      <c r="AU1357" s="2">
        <v>1353</v>
      </c>
      <c r="AV1357" s="1">
        <f t="shared" si="501"/>
        <v>34000</v>
      </c>
      <c r="AW1357" s="1">
        <f t="shared" si="491"/>
        <v>34000</v>
      </c>
      <c r="AX1357" s="1">
        <f t="shared" si="492"/>
        <v>34000</v>
      </c>
      <c r="AY1357" s="1">
        <f t="shared" si="493"/>
        <v>34000</v>
      </c>
      <c r="AZ1357" s="1">
        <f t="shared" si="494"/>
        <v>680000</v>
      </c>
      <c r="BA1357" s="1">
        <f t="shared" si="495"/>
        <v>816000</v>
      </c>
      <c r="BB1357">
        <v>5</v>
      </c>
      <c r="BC1357" s="1">
        <f>SUM($BA$5:BA1357)</f>
        <v>545457900</v>
      </c>
      <c r="BD1357" s="1">
        <v>0</v>
      </c>
      <c r="BE1357" s="1">
        <f>SUM($BA$235:BA1357)</f>
        <v>533328000</v>
      </c>
    </row>
    <row r="1358" spans="21:57" x14ac:dyDescent="0.3">
      <c r="U1358" s="2">
        <v>1354</v>
      </c>
      <c r="V1358">
        <v>1.4529999999999601</v>
      </c>
      <c r="W1358">
        <f t="shared" si="502"/>
        <v>1.4529999999999601</v>
      </c>
      <c r="X1358">
        <f t="shared" si="503"/>
        <v>1.4529999999999601</v>
      </c>
      <c r="Y1358">
        <f t="shared" si="504"/>
        <v>1.4529999999999601</v>
      </c>
      <c r="Z1358" s="4">
        <f t="shared" si="505"/>
        <v>1591631.8800000001</v>
      </c>
      <c r="AA1358" s="4">
        <f t="shared" si="490"/>
        <v>273852.69713640871</v>
      </c>
      <c r="AB1358" s="4">
        <f t="shared" si="506"/>
        <v>1591637.692</v>
      </c>
      <c r="AC1358" s="4">
        <f>SUM($AB$5:AB1358)</f>
        <v>740869015.14399958</v>
      </c>
      <c r="AD1358">
        <f t="shared" si="507"/>
        <v>0.21529641519476561</v>
      </c>
      <c r="AF1358" s="2">
        <v>1354</v>
      </c>
      <c r="AG1358">
        <f t="shared" si="496"/>
        <v>4.3812499999999499</v>
      </c>
      <c r="AH1358">
        <f t="shared" si="497"/>
        <v>4.3812499999999499</v>
      </c>
      <c r="AI1358">
        <f t="shared" si="498"/>
        <v>4.3812499999999499</v>
      </c>
      <c r="AJ1358">
        <f t="shared" si="499"/>
        <v>4.3812499999999499</v>
      </c>
      <c r="AK1358">
        <f t="shared" si="500"/>
        <v>17.5249999999998</v>
      </c>
      <c r="AL1358">
        <v>35.049999999999599</v>
      </c>
      <c r="AM1358">
        <f>SUM($AL$5:AL1358)</f>
        <v>35120.349999999642</v>
      </c>
      <c r="AU1358" s="2">
        <v>1354</v>
      </c>
      <c r="AV1358" s="1">
        <f t="shared" si="501"/>
        <v>34000</v>
      </c>
      <c r="AW1358" s="1">
        <f t="shared" si="491"/>
        <v>34000</v>
      </c>
      <c r="AX1358" s="1">
        <f t="shared" si="492"/>
        <v>34000</v>
      </c>
      <c r="AY1358" s="1">
        <f t="shared" si="493"/>
        <v>34000</v>
      </c>
      <c r="AZ1358" s="1">
        <f t="shared" si="494"/>
        <v>680000</v>
      </c>
      <c r="BA1358" s="1">
        <f t="shared" si="495"/>
        <v>816000</v>
      </c>
      <c r="BB1358">
        <v>5</v>
      </c>
      <c r="BC1358" s="1">
        <f>SUM($BA$5:BA1358)</f>
        <v>546273900</v>
      </c>
      <c r="BD1358" s="1">
        <v>0</v>
      </c>
      <c r="BE1358" s="1">
        <f>SUM($BA$235:BA1358)</f>
        <v>534144000</v>
      </c>
    </row>
    <row r="1359" spans="21:57" x14ac:dyDescent="0.3">
      <c r="U1359" s="2">
        <v>1355</v>
      </c>
      <c r="V1359">
        <v>1.45399999999996</v>
      </c>
      <c r="W1359">
        <f t="shared" si="502"/>
        <v>1.45399999999996</v>
      </c>
      <c r="X1359">
        <f t="shared" si="503"/>
        <v>1.45399999999996</v>
      </c>
      <c r="Y1359">
        <f t="shared" si="504"/>
        <v>1.45399999999996</v>
      </c>
      <c r="Z1359" s="4">
        <f t="shared" si="505"/>
        <v>1594320.02</v>
      </c>
      <c r="AA1359" s="4">
        <f t="shared" si="490"/>
        <v>274126.54983354511</v>
      </c>
      <c r="AB1359" s="4">
        <f t="shared" si="506"/>
        <v>1594325.8360000001</v>
      </c>
      <c r="AC1359" s="4">
        <f>SUM($AB$5:AB1359)</f>
        <v>742463340.97999954</v>
      </c>
      <c r="AD1359">
        <f t="shared" si="507"/>
        <v>0.21519672214798768</v>
      </c>
      <c r="AF1359" s="2">
        <v>1355</v>
      </c>
      <c r="AG1359">
        <f t="shared" si="496"/>
        <v>4.3824999999999497</v>
      </c>
      <c r="AH1359">
        <f t="shared" si="497"/>
        <v>4.3824999999999497</v>
      </c>
      <c r="AI1359">
        <f t="shared" si="498"/>
        <v>4.3824999999999497</v>
      </c>
      <c r="AJ1359">
        <f t="shared" si="499"/>
        <v>4.3824999999999497</v>
      </c>
      <c r="AK1359">
        <f t="shared" si="500"/>
        <v>17.529999999999799</v>
      </c>
      <c r="AL1359">
        <v>35.059999999999597</v>
      </c>
      <c r="AM1359">
        <f>SUM($AL$5:AL1359)</f>
        <v>35155.40999999964</v>
      </c>
      <c r="AU1359" s="2">
        <v>1355</v>
      </c>
      <c r="AV1359" s="1">
        <f t="shared" si="501"/>
        <v>34000</v>
      </c>
      <c r="AW1359" s="1">
        <f t="shared" si="491"/>
        <v>34000</v>
      </c>
      <c r="AX1359" s="1">
        <f t="shared" si="492"/>
        <v>34000</v>
      </c>
      <c r="AY1359" s="1">
        <f t="shared" si="493"/>
        <v>34000</v>
      </c>
      <c r="AZ1359" s="1">
        <f t="shared" si="494"/>
        <v>680000</v>
      </c>
      <c r="BA1359" s="1">
        <f t="shared" si="495"/>
        <v>816000</v>
      </c>
      <c r="BB1359">
        <v>5</v>
      </c>
      <c r="BC1359" s="1">
        <f>SUM($BA$5:BA1359)</f>
        <v>547089900</v>
      </c>
      <c r="BD1359" s="1">
        <v>0</v>
      </c>
      <c r="BE1359" s="1">
        <f>SUM($BA$235:BA1359)</f>
        <v>534960000</v>
      </c>
    </row>
    <row r="1360" spans="21:57" x14ac:dyDescent="0.3">
      <c r="U1360" s="2">
        <v>1356</v>
      </c>
      <c r="V1360">
        <v>1.4549999999999601</v>
      </c>
      <c r="W1360">
        <f t="shared" si="502"/>
        <v>1.4549999999999601</v>
      </c>
      <c r="X1360">
        <f t="shared" si="503"/>
        <v>1.4549999999999601</v>
      </c>
      <c r="Y1360">
        <f t="shared" si="504"/>
        <v>1.4549999999999601</v>
      </c>
      <c r="Z1360" s="4">
        <f t="shared" si="505"/>
        <v>1597011.94</v>
      </c>
      <c r="AA1360" s="4">
        <f t="shared" si="490"/>
        <v>274400.67638337862</v>
      </c>
      <c r="AB1360" s="4">
        <f t="shared" si="506"/>
        <v>1597017.76</v>
      </c>
      <c r="AC1360" s="4">
        <f>SUM($AB$5:AB1360)</f>
        <v>744060358.73999953</v>
      </c>
      <c r="AD1360">
        <f t="shared" si="507"/>
        <v>0.21509718687148094</v>
      </c>
      <c r="AF1360" s="2">
        <v>1356</v>
      </c>
      <c r="AG1360">
        <f t="shared" si="496"/>
        <v>4.3837499999999503</v>
      </c>
      <c r="AH1360">
        <f t="shared" si="497"/>
        <v>4.3837499999999503</v>
      </c>
      <c r="AI1360">
        <f t="shared" si="498"/>
        <v>4.3837499999999503</v>
      </c>
      <c r="AJ1360">
        <f t="shared" si="499"/>
        <v>4.3837499999999503</v>
      </c>
      <c r="AK1360">
        <f t="shared" si="500"/>
        <v>17.534999999999801</v>
      </c>
      <c r="AL1360">
        <v>35.069999999999602</v>
      </c>
      <c r="AM1360">
        <f>SUM($AL$5:AL1360)</f>
        <v>35190.479999999639</v>
      </c>
      <c r="AU1360" s="2">
        <v>1356</v>
      </c>
      <c r="AV1360" s="1">
        <f t="shared" si="501"/>
        <v>34000</v>
      </c>
      <c r="AW1360" s="1">
        <f t="shared" si="491"/>
        <v>34000</v>
      </c>
      <c r="AX1360" s="1">
        <f t="shared" si="492"/>
        <v>34000</v>
      </c>
      <c r="AY1360" s="1">
        <f t="shared" si="493"/>
        <v>34000</v>
      </c>
      <c r="AZ1360" s="1">
        <f t="shared" si="494"/>
        <v>680000</v>
      </c>
      <c r="BA1360" s="1">
        <f t="shared" si="495"/>
        <v>816000</v>
      </c>
      <c r="BB1360">
        <v>5</v>
      </c>
      <c r="BC1360" s="1">
        <f>SUM($BA$5:BA1360)</f>
        <v>547905900</v>
      </c>
      <c r="BD1360" s="1">
        <v>0</v>
      </c>
      <c r="BE1360" s="1">
        <f>SUM($BA$235:BA1360)</f>
        <v>535776000</v>
      </c>
    </row>
    <row r="1361" spans="21:57" x14ac:dyDescent="0.3">
      <c r="U1361" s="2">
        <v>1357</v>
      </c>
      <c r="V1361">
        <v>1.45599999999996</v>
      </c>
      <c r="W1361">
        <f t="shared" si="502"/>
        <v>1.45599999999996</v>
      </c>
      <c r="X1361">
        <f t="shared" si="503"/>
        <v>1.45599999999996</v>
      </c>
      <c r="Y1361">
        <f t="shared" si="504"/>
        <v>1.45599999999996</v>
      </c>
      <c r="Z1361" s="4">
        <f t="shared" si="505"/>
        <v>1599707.65</v>
      </c>
      <c r="AA1361" s="4">
        <f t="shared" si="490"/>
        <v>274675.07705976197</v>
      </c>
      <c r="AB1361" s="4">
        <f t="shared" si="506"/>
        <v>1599713.4739999999</v>
      </c>
      <c r="AC1361" s="4">
        <f>SUM($AB$5:AB1361)</f>
        <v>745660072.21399951</v>
      </c>
      <c r="AD1361">
        <f t="shared" si="507"/>
        <v>0.21499780968158963</v>
      </c>
      <c r="AF1361" s="2">
        <v>1357</v>
      </c>
      <c r="AG1361">
        <f t="shared" si="496"/>
        <v>4.38499999999995</v>
      </c>
      <c r="AH1361">
        <f t="shared" si="497"/>
        <v>4.38499999999995</v>
      </c>
      <c r="AI1361">
        <f t="shared" si="498"/>
        <v>4.38499999999995</v>
      </c>
      <c r="AJ1361">
        <f t="shared" si="499"/>
        <v>4.38499999999995</v>
      </c>
      <c r="AK1361">
        <f t="shared" si="500"/>
        <v>17.5399999999998</v>
      </c>
      <c r="AL1361">
        <v>35.0799999999996</v>
      </c>
      <c r="AM1361">
        <f>SUM($AL$5:AL1361)</f>
        <v>35225.559999999641</v>
      </c>
      <c r="AU1361" s="2">
        <v>1357</v>
      </c>
      <c r="AV1361" s="1">
        <f t="shared" si="501"/>
        <v>34000</v>
      </c>
      <c r="AW1361" s="1">
        <f t="shared" si="491"/>
        <v>34000</v>
      </c>
      <c r="AX1361" s="1">
        <f t="shared" si="492"/>
        <v>34000</v>
      </c>
      <c r="AY1361" s="1">
        <f t="shared" si="493"/>
        <v>34000</v>
      </c>
      <c r="AZ1361" s="1">
        <f t="shared" si="494"/>
        <v>680000</v>
      </c>
      <c r="BA1361" s="1">
        <f t="shared" si="495"/>
        <v>816000</v>
      </c>
      <c r="BB1361">
        <v>5</v>
      </c>
      <c r="BC1361" s="1">
        <f>SUM($BA$5:BA1361)</f>
        <v>548721900</v>
      </c>
      <c r="BD1361" s="1">
        <v>0</v>
      </c>
      <c r="BE1361" s="1">
        <f>SUM($BA$235:BA1361)</f>
        <v>536592000</v>
      </c>
    </row>
    <row r="1362" spans="21:57" x14ac:dyDescent="0.3">
      <c r="U1362" s="2">
        <v>1358</v>
      </c>
      <c r="V1362">
        <v>1.4569999999999601</v>
      </c>
      <c r="W1362">
        <f t="shared" si="502"/>
        <v>1.4569999999999601</v>
      </c>
      <c r="X1362">
        <f t="shared" si="503"/>
        <v>1.4569999999999601</v>
      </c>
      <c r="Y1362">
        <f t="shared" si="504"/>
        <v>1.4569999999999601</v>
      </c>
      <c r="Z1362" s="4">
        <f t="shared" si="505"/>
        <v>1602407.16</v>
      </c>
      <c r="AA1362" s="4">
        <f t="shared" si="490"/>
        <v>274949.75213682168</v>
      </c>
      <c r="AB1362" s="4">
        <f t="shared" si="506"/>
        <v>1602412.9879999999</v>
      </c>
      <c r="AC1362" s="4">
        <f>SUM($AB$5:AB1362)</f>
        <v>747262485.20199955</v>
      </c>
      <c r="AD1362">
        <f t="shared" si="507"/>
        <v>0.2148985908876925</v>
      </c>
      <c r="AF1362" s="2">
        <v>1358</v>
      </c>
      <c r="AG1362">
        <f t="shared" si="496"/>
        <v>4.3862499999999498</v>
      </c>
      <c r="AH1362">
        <f t="shared" si="497"/>
        <v>4.3862499999999498</v>
      </c>
      <c r="AI1362">
        <f t="shared" si="498"/>
        <v>4.3862499999999498</v>
      </c>
      <c r="AJ1362">
        <f t="shared" si="499"/>
        <v>4.3862499999999498</v>
      </c>
      <c r="AK1362">
        <f t="shared" si="500"/>
        <v>17.544999999999799</v>
      </c>
      <c r="AL1362">
        <v>35.089999999999598</v>
      </c>
      <c r="AM1362">
        <f>SUM($AL$5:AL1362)</f>
        <v>35260.649999999638</v>
      </c>
      <c r="AU1362" s="2">
        <v>1358</v>
      </c>
      <c r="AV1362" s="1">
        <f t="shared" si="501"/>
        <v>34000</v>
      </c>
      <c r="AW1362" s="1">
        <f t="shared" si="491"/>
        <v>34000</v>
      </c>
      <c r="AX1362" s="1">
        <f t="shared" si="492"/>
        <v>34000</v>
      </c>
      <c r="AY1362" s="1">
        <f t="shared" si="493"/>
        <v>34000</v>
      </c>
      <c r="AZ1362" s="1">
        <f t="shared" si="494"/>
        <v>680000</v>
      </c>
      <c r="BA1362" s="1">
        <f t="shared" si="495"/>
        <v>816000</v>
      </c>
      <c r="BB1362">
        <v>5</v>
      </c>
      <c r="BC1362" s="1">
        <f>SUM($BA$5:BA1362)</f>
        <v>549537900</v>
      </c>
      <c r="BD1362" s="1">
        <v>0</v>
      </c>
      <c r="BE1362" s="1">
        <f>SUM($BA$235:BA1362)</f>
        <v>537408000</v>
      </c>
    </row>
    <row r="1363" spans="21:57" x14ac:dyDescent="0.3">
      <c r="U1363" s="2">
        <v>1359</v>
      </c>
      <c r="V1363">
        <v>1.45799999999996</v>
      </c>
      <c r="W1363">
        <f t="shared" si="502"/>
        <v>1.45799999999996</v>
      </c>
      <c r="X1363">
        <f t="shared" si="503"/>
        <v>1.45799999999996</v>
      </c>
      <c r="Y1363">
        <f t="shared" si="504"/>
        <v>1.45799999999996</v>
      </c>
      <c r="Z1363" s="4">
        <f t="shared" si="505"/>
        <v>1605110.47</v>
      </c>
      <c r="AA1363" s="4">
        <f t="shared" si="490"/>
        <v>275224.70188895846</v>
      </c>
      <c r="AB1363" s="4">
        <f t="shared" si="506"/>
        <v>1605116.3019999999</v>
      </c>
      <c r="AC1363" s="4">
        <f>SUM($AB$5:AB1363)</f>
        <v>748867601.50399959</v>
      </c>
      <c r="AD1363">
        <f t="shared" si="507"/>
        <v>0.21479952945398453</v>
      </c>
      <c r="AF1363" s="2">
        <v>1359</v>
      </c>
      <c r="AG1363">
        <f t="shared" si="496"/>
        <v>4.3874999999999504</v>
      </c>
      <c r="AH1363">
        <f t="shared" si="497"/>
        <v>4.3874999999999504</v>
      </c>
      <c r="AI1363">
        <f t="shared" si="498"/>
        <v>4.3874999999999504</v>
      </c>
      <c r="AJ1363">
        <f t="shared" si="499"/>
        <v>4.3874999999999504</v>
      </c>
      <c r="AK1363">
        <f t="shared" si="500"/>
        <v>17.549999999999802</v>
      </c>
      <c r="AL1363">
        <v>35.099999999999604</v>
      </c>
      <c r="AM1363">
        <f>SUM($AL$5:AL1363)</f>
        <v>35295.749999999636</v>
      </c>
      <c r="AU1363" s="2">
        <v>1359</v>
      </c>
      <c r="AV1363" s="1">
        <f t="shared" si="501"/>
        <v>34000</v>
      </c>
      <c r="AW1363" s="1">
        <f t="shared" si="491"/>
        <v>34000</v>
      </c>
      <c r="AX1363" s="1">
        <f t="shared" si="492"/>
        <v>34000</v>
      </c>
      <c r="AY1363" s="1">
        <f t="shared" si="493"/>
        <v>34000</v>
      </c>
      <c r="AZ1363" s="1">
        <f t="shared" si="494"/>
        <v>680000</v>
      </c>
      <c r="BA1363" s="1">
        <f t="shared" si="495"/>
        <v>816000</v>
      </c>
      <c r="BB1363">
        <v>5</v>
      </c>
      <c r="BC1363" s="1">
        <f>SUM($BA$5:BA1363)</f>
        <v>550353900</v>
      </c>
      <c r="BD1363" s="1">
        <v>0</v>
      </c>
      <c r="BE1363" s="1">
        <f>SUM($BA$235:BA1363)</f>
        <v>538224000</v>
      </c>
    </row>
    <row r="1364" spans="21:57" x14ac:dyDescent="0.3">
      <c r="U1364" s="2">
        <v>1360</v>
      </c>
      <c r="V1364">
        <v>1.4589999999999601</v>
      </c>
      <c r="W1364">
        <f t="shared" si="502"/>
        <v>1.4589999999999601</v>
      </c>
      <c r="X1364">
        <f t="shared" si="503"/>
        <v>1.4589999999999601</v>
      </c>
      <c r="Y1364">
        <f t="shared" si="504"/>
        <v>1.4589999999999601</v>
      </c>
      <c r="Z1364" s="4">
        <f t="shared" si="505"/>
        <v>1607817.58</v>
      </c>
      <c r="AA1364" s="4">
        <f t="shared" ref="AA1364:AA1427" si="508">AA1363*1.001</f>
        <v>275499.92659084738</v>
      </c>
      <c r="AB1364" s="4">
        <f t="shared" si="506"/>
        <v>1607823.416</v>
      </c>
      <c r="AC1364" s="4">
        <f>SUM($AB$5:AB1364)</f>
        <v>750475424.9199996</v>
      </c>
      <c r="AD1364">
        <f t="shared" si="507"/>
        <v>0.21470062435214343</v>
      </c>
      <c r="AF1364" s="2">
        <v>1360</v>
      </c>
      <c r="AG1364">
        <f t="shared" si="496"/>
        <v>4.3887499999999502</v>
      </c>
      <c r="AH1364">
        <f t="shared" si="497"/>
        <v>4.3887499999999502</v>
      </c>
      <c r="AI1364">
        <f t="shared" si="498"/>
        <v>4.3887499999999502</v>
      </c>
      <c r="AJ1364">
        <f t="shared" si="499"/>
        <v>4.3887499999999502</v>
      </c>
      <c r="AK1364">
        <f t="shared" si="500"/>
        <v>17.554999999999801</v>
      </c>
      <c r="AL1364">
        <v>35.109999999999602</v>
      </c>
      <c r="AM1364">
        <f>SUM($AL$5:AL1364)</f>
        <v>35330.859999999637</v>
      </c>
      <c r="AU1364" s="2">
        <v>1360</v>
      </c>
      <c r="AV1364" s="1">
        <f t="shared" si="501"/>
        <v>34000</v>
      </c>
      <c r="AW1364" s="1">
        <f t="shared" si="491"/>
        <v>34000</v>
      </c>
      <c r="AX1364" s="1">
        <f t="shared" si="492"/>
        <v>34000</v>
      </c>
      <c r="AY1364" s="1">
        <f t="shared" si="493"/>
        <v>34000</v>
      </c>
      <c r="AZ1364" s="1">
        <f t="shared" si="494"/>
        <v>680000</v>
      </c>
      <c r="BA1364" s="1">
        <f t="shared" si="495"/>
        <v>816000</v>
      </c>
      <c r="BB1364">
        <v>5</v>
      </c>
      <c r="BC1364" s="1">
        <f>SUM($BA$5:BA1364)</f>
        <v>551169900</v>
      </c>
      <c r="BD1364" s="1">
        <v>0</v>
      </c>
      <c r="BE1364" s="1">
        <f>SUM($BA$235:BA1364)</f>
        <v>539040000</v>
      </c>
    </row>
    <row r="1365" spans="21:57" x14ac:dyDescent="0.3">
      <c r="U1365" s="2">
        <v>1361</v>
      </c>
      <c r="V1365">
        <v>1.45999999999996</v>
      </c>
      <c r="W1365">
        <f t="shared" si="502"/>
        <v>1.45999999999996</v>
      </c>
      <c r="X1365">
        <f t="shared" si="503"/>
        <v>1.45999999999996</v>
      </c>
      <c r="Y1365">
        <f t="shared" si="504"/>
        <v>1.45999999999996</v>
      </c>
      <c r="Z1365" s="4">
        <f t="shared" si="505"/>
        <v>1610528.5</v>
      </c>
      <c r="AA1365" s="4">
        <f t="shared" si="508"/>
        <v>275775.4265174382</v>
      </c>
      <c r="AB1365" s="4">
        <f t="shared" si="506"/>
        <v>1610534.34</v>
      </c>
      <c r="AC1365" s="4">
        <f>SUM($AB$5:AB1365)</f>
        <v>752085959.25999963</v>
      </c>
      <c r="AD1365">
        <f t="shared" si="507"/>
        <v>0.21460187589376636</v>
      </c>
      <c r="AF1365" s="2">
        <v>1361</v>
      </c>
      <c r="AG1365">
        <f t="shared" si="496"/>
        <v>4.3899999999999499</v>
      </c>
      <c r="AH1365">
        <f t="shared" si="497"/>
        <v>4.3899999999999499</v>
      </c>
      <c r="AI1365">
        <f t="shared" si="498"/>
        <v>4.3899999999999499</v>
      </c>
      <c r="AJ1365">
        <f t="shared" si="499"/>
        <v>4.3899999999999499</v>
      </c>
      <c r="AK1365">
        <f t="shared" si="500"/>
        <v>17.5599999999998</v>
      </c>
      <c r="AL1365">
        <v>35.1199999999996</v>
      </c>
      <c r="AM1365">
        <f>SUM($AL$5:AL1365)</f>
        <v>35365.979999999639</v>
      </c>
      <c r="AU1365" s="2">
        <v>1361</v>
      </c>
      <c r="AV1365" s="1">
        <f t="shared" si="501"/>
        <v>34000</v>
      </c>
      <c r="AW1365" s="1">
        <f t="shared" si="491"/>
        <v>34000</v>
      </c>
      <c r="AX1365" s="1">
        <f t="shared" si="492"/>
        <v>34000</v>
      </c>
      <c r="AY1365" s="1">
        <f t="shared" si="493"/>
        <v>34000</v>
      </c>
      <c r="AZ1365" s="1">
        <f t="shared" si="494"/>
        <v>680000</v>
      </c>
      <c r="BA1365" s="1">
        <f t="shared" si="495"/>
        <v>816000</v>
      </c>
      <c r="BB1365">
        <v>5</v>
      </c>
      <c r="BC1365" s="1">
        <f>SUM($BA$5:BA1365)</f>
        <v>551985900</v>
      </c>
      <c r="BD1365" s="1">
        <v>0</v>
      </c>
      <c r="BE1365" s="1">
        <f>SUM($BA$235:BA1365)</f>
        <v>539856000</v>
      </c>
    </row>
    <row r="1366" spans="21:57" x14ac:dyDescent="0.3">
      <c r="U1366" s="2">
        <v>1362</v>
      </c>
      <c r="V1366">
        <v>1.4609999999999601</v>
      </c>
      <c r="W1366">
        <f t="shared" si="502"/>
        <v>1.4609999999999601</v>
      </c>
      <c r="X1366">
        <f t="shared" si="503"/>
        <v>1.4609999999999601</v>
      </c>
      <c r="Y1366">
        <f t="shared" si="504"/>
        <v>1.4609999999999601</v>
      </c>
      <c r="Z1366" s="4">
        <f t="shared" si="505"/>
        <v>1613243.23</v>
      </c>
      <c r="AA1366" s="4">
        <f t="shared" si="508"/>
        <v>276051.20194395562</v>
      </c>
      <c r="AB1366" s="4">
        <f t="shared" si="506"/>
        <v>1613249.074</v>
      </c>
      <c r="AC1366" s="4">
        <f>SUM($AB$5:AB1366)</f>
        <v>753699208.33399963</v>
      </c>
      <c r="AD1366">
        <f t="shared" si="507"/>
        <v>0.21450328305388472</v>
      </c>
      <c r="AF1366" s="2">
        <v>1362</v>
      </c>
      <c r="AG1366">
        <f t="shared" si="496"/>
        <v>4.3912499999999497</v>
      </c>
      <c r="AH1366">
        <f t="shared" si="497"/>
        <v>4.3912499999999497</v>
      </c>
      <c r="AI1366">
        <f t="shared" si="498"/>
        <v>4.3912499999999497</v>
      </c>
      <c r="AJ1366">
        <f t="shared" si="499"/>
        <v>4.3912499999999497</v>
      </c>
      <c r="AK1366">
        <f t="shared" si="500"/>
        <v>17.564999999999799</v>
      </c>
      <c r="AL1366">
        <v>35.129999999999598</v>
      </c>
      <c r="AM1366">
        <f>SUM($AL$5:AL1366)</f>
        <v>35401.109999999637</v>
      </c>
      <c r="AU1366" s="2">
        <v>1362</v>
      </c>
      <c r="AV1366" s="1">
        <f t="shared" si="501"/>
        <v>34000</v>
      </c>
      <c r="AW1366" s="1">
        <f t="shared" si="491"/>
        <v>34000</v>
      </c>
      <c r="AX1366" s="1">
        <f t="shared" si="492"/>
        <v>34000</v>
      </c>
      <c r="AY1366" s="1">
        <f t="shared" si="493"/>
        <v>34000</v>
      </c>
      <c r="AZ1366" s="1">
        <f t="shared" si="494"/>
        <v>680000</v>
      </c>
      <c r="BA1366" s="1">
        <f t="shared" si="495"/>
        <v>816000</v>
      </c>
      <c r="BB1366">
        <v>5</v>
      </c>
      <c r="BC1366" s="1">
        <f>SUM($BA$5:BA1366)</f>
        <v>552801900</v>
      </c>
      <c r="BD1366" s="1">
        <v>0</v>
      </c>
      <c r="BE1366" s="1">
        <f>SUM($BA$235:BA1366)</f>
        <v>540672000</v>
      </c>
    </row>
    <row r="1367" spans="21:57" x14ac:dyDescent="0.3">
      <c r="U1367" s="2">
        <v>1363</v>
      </c>
      <c r="V1367">
        <v>1.46199999999996</v>
      </c>
      <c r="W1367">
        <f t="shared" si="502"/>
        <v>1.46199999999996</v>
      </c>
      <c r="X1367">
        <f t="shared" si="503"/>
        <v>1.46199999999996</v>
      </c>
      <c r="Y1367">
        <f t="shared" si="504"/>
        <v>1.46199999999996</v>
      </c>
      <c r="Z1367" s="4">
        <f t="shared" si="505"/>
        <v>1615961.78</v>
      </c>
      <c r="AA1367" s="4">
        <f t="shared" si="508"/>
        <v>276327.25314589957</v>
      </c>
      <c r="AB1367" s="4">
        <f t="shared" si="506"/>
        <v>1615967.628</v>
      </c>
      <c r="AC1367" s="4">
        <f>SUM($AB$5:AB1367)</f>
        <v>755315175.96199965</v>
      </c>
      <c r="AD1367">
        <f t="shared" si="507"/>
        <v>0.21440484614173955</v>
      </c>
      <c r="AF1367" s="2">
        <v>1363</v>
      </c>
      <c r="AG1367">
        <f t="shared" si="496"/>
        <v>4.3924999999999503</v>
      </c>
      <c r="AH1367">
        <f t="shared" si="497"/>
        <v>4.3924999999999503</v>
      </c>
      <c r="AI1367">
        <f t="shared" si="498"/>
        <v>4.3924999999999503</v>
      </c>
      <c r="AJ1367">
        <f t="shared" si="499"/>
        <v>4.3924999999999503</v>
      </c>
      <c r="AK1367">
        <f t="shared" si="500"/>
        <v>17.569999999999801</v>
      </c>
      <c r="AL1367">
        <v>35.139999999999603</v>
      </c>
      <c r="AM1367">
        <f>SUM($AL$5:AL1367)</f>
        <v>35436.249999999636</v>
      </c>
      <c r="AU1367" s="2">
        <v>1363</v>
      </c>
      <c r="AV1367" s="1">
        <f t="shared" si="501"/>
        <v>34000</v>
      </c>
      <c r="AW1367" s="1">
        <f t="shared" si="491"/>
        <v>34000</v>
      </c>
      <c r="AX1367" s="1">
        <f t="shared" si="492"/>
        <v>34000</v>
      </c>
      <c r="AY1367" s="1">
        <f t="shared" si="493"/>
        <v>34000</v>
      </c>
      <c r="AZ1367" s="1">
        <f t="shared" si="494"/>
        <v>680000</v>
      </c>
      <c r="BA1367" s="1">
        <f t="shared" si="495"/>
        <v>816000</v>
      </c>
      <c r="BB1367">
        <v>5</v>
      </c>
      <c r="BC1367" s="1">
        <f>SUM($BA$5:BA1367)</f>
        <v>553617900</v>
      </c>
      <c r="BD1367" s="1">
        <v>0</v>
      </c>
      <c r="BE1367" s="1">
        <f>SUM($BA$235:BA1367)</f>
        <v>541488000</v>
      </c>
    </row>
    <row r="1368" spans="21:57" x14ac:dyDescent="0.3">
      <c r="U1368" s="2">
        <v>1364</v>
      </c>
      <c r="V1368">
        <v>1.4629999999999601</v>
      </c>
      <c r="W1368">
        <f t="shared" si="502"/>
        <v>1.4629999999999601</v>
      </c>
      <c r="X1368">
        <f t="shared" si="503"/>
        <v>1.4629999999999601</v>
      </c>
      <c r="Y1368">
        <f t="shared" si="504"/>
        <v>1.4629999999999601</v>
      </c>
      <c r="Z1368" s="4">
        <f t="shared" si="505"/>
        <v>1618684.16</v>
      </c>
      <c r="AA1368" s="4">
        <f t="shared" si="508"/>
        <v>276603.58039904543</v>
      </c>
      <c r="AB1368" s="4">
        <f t="shared" si="506"/>
        <v>1618690.0119999999</v>
      </c>
      <c r="AC1368" s="4">
        <f>SUM($AB$5:AB1368)</f>
        <v>756933865.97399962</v>
      </c>
      <c r="AD1368">
        <f t="shared" si="507"/>
        <v>0.21430656545968857</v>
      </c>
      <c r="AF1368" s="2">
        <v>1364</v>
      </c>
      <c r="AG1368">
        <f t="shared" si="496"/>
        <v>4.3937499999999501</v>
      </c>
      <c r="AH1368">
        <f t="shared" si="497"/>
        <v>4.3937499999999501</v>
      </c>
      <c r="AI1368">
        <f t="shared" si="498"/>
        <v>4.3937499999999501</v>
      </c>
      <c r="AJ1368">
        <f t="shared" si="499"/>
        <v>4.3937499999999501</v>
      </c>
      <c r="AK1368">
        <f t="shared" si="500"/>
        <v>17.5749999999998</v>
      </c>
      <c r="AL1368">
        <v>35.149999999999601</v>
      </c>
      <c r="AM1368">
        <f>SUM($AL$5:AL1368)</f>
        <v>35471.399999999638</v>
      </c>
      <c r="AU1368" s="2">
        <v>1364</v>
      </c>
      <c r="AV1368" s="1">
        <f t="shared" si="501"/>
        <v>34000</v>
      </c>
      <c r="AW1368" s="1">
        <f t="shared" ref="AW1368:AW1431" si="509">AV1368</f>
        <v>34000</v>
      </c>
      <c r="AX1368" s="1">
        <f t="shared" ref="AX1368:AX1431" si="510">AV1368</f>
        <v>34000</v>
      </c>
      <c r="AY1368" s="1">
        <f t="shared" ref="AY1368:AY1431" si="511">AV1368</f>
        <v>34000</v>
      </c>
      <c r="AZ1368" s="1">
        <f t="shared" ref="AZ1368:AZ1431" si="512">ROUNDUP(SUM(AV1368:AY1368)*BB1368,-1)</f>
        <v>680000</v>
      </c>
      <c r="BA1368" s="1">
        <f t="shared" ref="BA1368:BA1431" si="513">SUM(AV1368:AZ1368)</f>
        <v>816000</v>
      </c>
      <c r="BB1368">
        <v>5</v>
      </c>
      <c r="BC1368" s="1">
        <f>SUM($BA$5:BA1368)</f>
        <v>554433900</v>
      </c>
      <c r="BD1368" s="1">
        <v>0</v>
      </c>
      <c r="BE1368" s="1">
        <f>SUM($BA$235:BA1368)</f>
        <v>542304000</v>
      </c>
    </row>
    <row r="1369" spans="21:57" x14ac:dyDescent="0.3">
      <c r="U1369" s="2">
        <v>1365</v>
      </c>
      <c r="V1369">
        <v>1.46399999999996</v>
      </c>
      <c r="W1369">
        <f t="shared" si="502"/>
        <v>1.46399999999996</v>
      </c>
      <c r="X1369">
        <f t="shared" si="503"/>
        <v>1.46399999999996</v>
      </c>
      <c r="Y1369">
        <f t="shared" si="504"/>
        <v>1.46399999999996</v>
      </c>
      <c r="Z1369" s="4">
        <f t="shared" si="505"/>
        <v>1621410.36</v>
      </c>
      <c r="AA1369" s="4">
        <f t="shared" si="508"/>
        <v>276880.18397944444</v>
      </c>
      <c r="AB1369" s="4">
        <f t="shared" si="506"/>
        <v>1621416.216</v>
      </c>
      <c r="AC1369" s="4">
        <f>SUM($AB$5:AB1369)</f>
        <v>758555282.18999958</v>
      </c>
      <c r="AD1369">
        <f t="shared" si="507"/>
        <v>0.21420843866109379</v>
      </c>
      <c r="AF1369" s="2">
        <v>1365</v>
      </c>
      <c r="AG1369">
        <f t="shared" si="496"/>
        <v>4.3949999999999498</v>
      </c>
      <c r="AH1369">
        <f t="shared" si="497"/>
        <v>4.3949999999999498</v>
      </c>
      <c r="AI1369">
        <f t="shared" si="498"/>
        <v>4.3949999999999498</v>
      </c>
      <c r="AJ1369">
        <f t="shared" si="499"/>
        <v>4.3949999999999498</v>
      </c>
      <c r="AK1369">
        <f t="shared" si="500"/>
        <v>17.579999999999799</v>
      </c>
      <c r="AL1369">
        <v>35.159999999999599</v>
      </c>
      <c r="AM1369">
        <f>SUM($AL$5:AL1369)</f>
        <v>35506.559999999634</v>
      </c>
      <c r="AU1369" s="2">
        <v>1365</v>
      </c>
      <c r="AV1369" s="1">
        <f t="shared" si="501"/>
        <v>34000</v>
      </c>
      <c r="AW1369" s="1">
        <f t="shared" si="509"/>
        <v>34000</v>
      </c>
      <c r="AX1369" s="1">
        <f t="shared" si="510"/>
        <v>34000</v>
      </c>
      <c r="AY1369" s="1">
        <f t="shared" si="511"/>
        <v>34000</v>
      </c>
      <c r="AZ1369" s="1">
        <f t="shared" si="512"/>
        <v>680000</v>
      </c>
      <c r="BA1369" s="1">
        <f t="shared" si="513"/>
        <v>816000</v>
      </c>
      <c r="BB1369">
        <v>5</v>
      </c>
      <c r="BC1369" s="1">
        <f>SUM($BA$5:BA1369)</f>
        <v>555249900</v>
      </c>
      <c r="BD1369" s="1">
        <v>0</v>
      </c>
      <c r="BE1369" s="1">
        <f>SUM($BA$235:BA1369)</f>
        <v>543120000</v>
      </c>
    </row>
    <row r="1370" spans="21:57" x14ac:dyDescent="0.3">
      <c r="U1370" s="2">
        <v>1366</v>
      </c>
      <c r="V1370">
        <v>1.4649999999999599</v>
      </c>
      <c r="W1370">
        <f t="shared" si="502"/>
        <v>1.4649999999999599</v>
      </c>
      <c r="X1370">
        <f t="shared" si="503"/>
        <v>1.4649999999999599</v>
      </c>
      <c r="Y1370">
        <f t="shared" si="504"/>
        <v>1.4649999999999599</v>
      </c>
      <c r="Z1370" s="4">
        <f t="shared" si="505"/>
        <v>1624140.4</v>
      </c>
      <c r="AA1370" s="4">
        <f t="shared" si="508"/>
        <v>277157.06416342384</v>
      </c>
      <c r="AB1370" s="4">
        <f t="shared" si="506"/>
        <v>1624146.26</v>
      </c>
      <c r="AC1370" s="4">
        <f>SUM($AB$5:AB1370)</f>
        <v>760179428.44999957</v>
      </c>
      <c r="AD1370">
        <f t="shared" si="507"/>
        <v>0.21411046737568976</v>
      </c>
      <c r="AF1370" s="2">
        <v>1366</v>
      </c>
      <c r="AG1370">
        <f t="shared" si="496"/>
        <v>4.3962499999999496</v>
      </c>
      <c r="AH1370">
        <f t="shared" si="497"/>
        <v>4.3962499999999496</v>
      </c>
      <c r="AI1370">
        <f t="shared" si="498"/>
        <v>4.3962499999999496</v>
      </c>
      <c r="AJ1370">
        <f t="shared" si="499"/>
        <v>4.3962499999999496</v>
      </c>
      <c r="AK1370">
        <f t="shared" si="500"/>
        <v>17.584999999999798</v>
      </c>
      <c r="AL1370">
        <v>35.169999999999597</v>
      </c>
      <c r="AM1370">
        <f>SUM($AL$5:AL1370)</f>
        <v>35541.729999999632</v>
      </c>
      <c r="AU1370" s="2">
        <v>1366</v>
      </c>
      <c r="AV1370" s="1">
        <f t="shared" si="501"/>
        <v>34000</v>
      </c>
      <c r="AW1370" s="1">
        <f t="shared" si="509"/>
        <v>34000</v>
      </c>
      <c r="AX1370" s="1">
        <f t="shared" si="510"/>
        <v>34000</v>
      </c>
      <c r="AY1370" s="1">
        <f t="shared" si="511"/>
        <v>34000</v>
      </c>
      <c r="AZ1370" s="1">
        <f t="shared" si="512"/>
        <v>680000</v>
      </c>
      <c r="BA1370" s="1">
        <f t="shared" si="513"/>
        <v>816000</v>
      </c>
      <c r="BB1370">
        <v>5</v>
      </c>
      <c r="BC1370" s="1">
        <f>SUM($BA$5:BA1370)</f>
        <v>556065900</v>
      </c>
      <c r="BD1370" s="1">
        <v>0</v>
      </c>
      <c r="BE1370" s="1">
        <f>SUM($BA$235:BA1370)</f>
        <v>543936000</v>
      </c>
    </row>
    <row r="1371" spans="21:57" x14ac:dyDescent="0.3">
      <c r="U1371" s="2">
        <v>1367</v>
      </c>
      <c r="V1371">
        <v>1.46599999999996</v>
      </c>
      <c r="W1371">
        <f t="shared" si="502"/>
        <v>1.46599999999996</v>
      </c>
      <c r="X1371">
        <f t="shared" si="503"/>
        <v>1.46599999999996</v>
      </c>
      <c r="Y1371">
        <f t="shared" si="504"/>
        <v>1.46599999999996</v>
      </c>
      <c r="Z1371" s="4">
        <f t="shared" si="505"/>
        <v>1626874.28</v>
      </c>
      <c r="AA1371" s="4">
        <f t="shared" si="508"/>
        <v>277434.22122758726</v>
      </c>
      <c r="AB1371" s="4">
        <f t="shared" si="506"/>
        <v>1626880.1440000001</v>
      </c>
      <c r="AC1371" s="4">
        <f>SUM($AB$5:AB1371)</f>
        <v>761806308.59399962</v>
      </c>
      <c r="AD1371">
        <f t="shared" si="507"/>
        <v>0.21401265058135691</v>
      </c>
      <c r="AF1371" s="2">
        <v>1367</v>
      </c>
      <c r="AG1371">
        <f t="shared" si="496"/>
        <v>4.3974999999999502</v>
      </c>
      <c r="AH1371">
        <f t="shared" si="497"/>
        <v>4.3974999999999502</v>
      </c>
      <c r="AI1371">
        <f t="shared" si="498"/>
        <v>4.3974999999999502</v>
      </c>
      <c r="AJ1371">
        <f t="shared" si="499"/>
        <v>4.3974999999999502</v>
      </c>
      <c r="AK1371">
        <f t="shared" si="500"/>
        <v>17.589999999999801</v>
      </c>
      <c r="AL1371">
        <v>35.179999999999602</v>
      </c>
      <c r="AM1371">
        <f>SUM($AL$5:AL1371)</f>
        <v>35576.909999999632</v>
      </c>
      <c r="AU1371" s="2">
        <v>1367</v>
      </c>
      <c r="AV1371" s="1">
        <f t="shared" si="501"/>
        <v>34000</v>
      </c>
      <c r="AW1371" s="1">
        <f t="shared" si="509"/>
        <v>34000</v>
      </c>
      <c r="AX1371" s="1">
        <f t="shared" si="510"/>
        <v>34000</v>
      </c>
      <c r="AY1371" s="1">
        <f t="shared" si="511"/>
        <v>34000</v>
      </c>
      <c r="AZ1371" s="1">
        <f t="shared" si="512"/>
        <v>680000</v>
      </c>
      <c r="BA1371" s="1">
        <f t="shared" si="513"/>
        <v>816000</v>
      </c>
      <c r="BB1371">
        <v>5</v>
      </c>
      <c r="BC1371" s="1">
        <f>SUM($BA$5:BA1371)</f>
        <v>556881900</v>
      </c>
      <c r="BD1371" s="1">
        <v>0</v>
      </c>
      <c r="BE1371" s="1">
        <f>SUM($BA$235:BA1371)</f>
        <v>544752000</v>
      </c>
    </row>
    <row r="1372" spans="21:57" x14ac:dyDescent="0.3">
      <c r="U1372" s="2">
        <v>1368</v>
      </c>
      <c r="V1372">
        <v>1.4669999999999599</v>
      </c>
      <c r="W1372">
        <f t="shared" si="502"/>
        <v>1.4669999999999599</v>
      </c>
      <c r="X1372">
        <f t="shared" si="503"/>
        <v>1.4669999999999599</v>
      </c>
      <c r="Y1372">
        <f t="shared" si="504"/>
        <v>1.4669999999999599</v>
      </c>
      <c r="Z1372" s="4">
        <f t="shared" si="505"/>
        <v>1629612</v>
      </c>
      <c r="AA1372" s="4">
        <f t="shared" si="508"/>
        <v>277711.6554488148</v>
      </c>
      <c r="AB1372" s="4">
        <f t="shared" si="506"/>
        <v>1629617.868</v>
      </c>
      <c r="AC1372" s="4">
        <f>SUM($AB$5:AB1372)</f>
        <v>763435926.46199965</v>
      </c>
      <c r="AD1372">
        <f t="shared" si="507"/>
        <v>0.21391498726332103</v>
      </c>
      <c r="AF1372" s="2">
        <v>1368</v>
      </c>
      <c r="AG1372">
        <f t="shared" si="496"/>
        <v>4.39874999999995</v>
      </c>
      <c r="AH1372">
        <f t="shared" si="497"/>
        <v>4.39874999999995</v>
      </c>
      <c r="AI1372">
        <f t="shared" si="498"/>
        <v>4.39874999999995</v>
      </c>
      <c r="AJ1372">
        <f t="shared" si="499"/>
        <v>4.39874999999995</v>
      </c>
      <c r="AK1372">
        <f t="shared" si="500"/>
        <v>17.5949999999998</v>
      </c>
      <c r="AL1372">
        <v>35.1899999999996</v>
      </c>
      <c r="AM1372">
        <f>SUM($AL$5:AL1372)</f>
        <v>35612.099999999635</v>
      </c>
      <c r="AU1372" s="2">
        <v>1368</v>
      </c>
      <c r="AV1372" s="1">
        <f t="shared" si="501"/>
        <v>34000</v>
      </c>
      <c r="AW1372" s="1">
        <f t="shared" si="509"/>
        <v>34000</v>
      </c>
      <c r="AX1372" s="1">
        <f t="shared" si="510"/>
        <v>34000</v>
      </c>
      <c r="AY1372" s="1">
        <f t="shared" si="511"/>
        <v>34000</v>
      </c>
      <c r="AZ1372" s="1">
        <f t="shared" si="512"/>
        <v>680000</v>
      </c>
      <c r="BA1372" s="1">
        <f t="shared" si="513"/>
        <v>816000</v>
      </c>
      <c r="BB1372">
        <v>5</v>
      </c>
      <c r="BC1372" s="1">
        <f>SUM($BA$5:BA1372)</f>
        <v>557697900</v>
      </c>
      <c r="BD1372" s="1">
        <v>0</v>
      </c>
      <c r="BE1372" s="1">
        <f>SUM($BA$235:BA1372)</f>
        <v>545568000</v>
      </c>
    </row>
    <row r="1373" spans="21:57" x14ac:dyDescent="0.3">
      <c r="U1373" s="2">
        <v>1369</v>
      </c>
      <c r="V1373">
        <v>1.46799999999996</v>
      </c>
      <c r="W1373">
        <f t="shared" si="502"/>
        <v>1.46799999999996</v>
      </c>
      <c r="X1373">
        <f t="shared" si="503"/>
        <v>1.46799999999996</v>
      </c>
      <c r="Y1373">
        <f t="shared" si="504"/>
        <v>1.46799999999996</v>
      </c>
      <c r="Z1373" s="4">
        <f t="shared" si="505"/>
        <v>1632353.57</v>
      </c>
      <c r="AA1373" s="4">
        <f t="shared" si="508"/>
        <v>277989.36710426357</v>
      </c>
      <c r="AB1373" s="4">
        <f t="shared" si="506"/>
        <v>1632359.442</v>
      </c>
      <c r="AC1373" s="4">
        <f>SUM($AB$5:AB1373)</f>
        <v>765068285.90399969</v>
      </c>
      <c r="AD1373">
        <f t="shared" si="507"/>
        <v>0.21381747772401732</v>
      </c>
      <c r="AF1373" s="2">
        <v>1369</v>
      </c>
      <c r="AG1373">
        <f t="shared" si="496"/>
        <v>4.3999999999999497</v>
      </c>
      <c r="AH1373">
        <f t="shared" si="497"/>
        <v>4.3999999999999497</v>
      </c>
      <c r="AI1373">
        <f t="shared" si="498"/>
        <v>4.3999999999999497</v>
      </c>
      <c r="AJ1373">
        <f t="shared" si="499"/>
        <v>4.3999999999999497</v>
      </c>
      <c r="AK1373">
        <f t="shared" si="500"/>
        <v>17.599999999999799</v>
      </c>
      <c r="AL1373">
        <v>35.199999999999598</v>
      </c>
      <c r="AM1373">
        <f>SUM($AL$5:AL1373)</f>
        <v>35647.299999999632</v>
      </c>
      <c r="AU1373" s="2">
        <v>1369</v>
      </c>
      <c r="AV1373" s="1">
        <f t="shared" si="501"/>
        <v>34000</v>
      </c>
      <c r="AW1373" s="1">
        <f t="shared" si="509"/>
        <v>34000</v>
      </c>
      <c r="AX1373" s="1">
        <f t="shared" si="510"/>
        <v>34000</v>
      </c>
      <c r="AY1373" s="1">
        <f t="shared" si="511"/>
        <v>34000</v>
      </c>
      <c r="AZ1373" s="1">
        <f t="shared" si="512"/>
        <v>680000</v>
      </c>
      <c r="BA1373" s="1">
        <f t="shared" si="513"/>
        <v>816000</v>
      </c>
      <c r="BB1373">
        <v>5</v>
      </c>
      <c r="BC1373" s="1">
        <f>SUM($BA$5:BA1373)</f>
        <v>558513900</v>
      </c>
      <c r="BD1373" s="1">
        <v>0</v>
      </c>
      <c r="BE1373" s="1">
        <f>SUM($BA$235:BA1373)</f>
        <v>546384000</v>
      </c>
    </row>
    <row r="1374" spans="21:57" x14ac:dyDescent="0.3">
      <c r="U1374" s="2">
        <v>1370</v>
      </c>
      <c r="V1374">
        <v>1.4689999999999599</v>
      </c>
      <c r="W1374">
        <f t="shared" si="502"/>
        <v>1.4689999999999599</v>
      </c>
      <c r="X1374">
        <f t="shared" si="503"/>
        <v>1.4689999999999599</v>
      </c>
      <c r="Y1374">
        <f t="shared" si="504"/>
        <v>1.4689999999999599</v>
      </c>
      <c r="Z1374" s="4">
        <f t="shared" si="505"/>
        <v>1635098.99</v>
      </c>
      <c r="AA1374" s="4">
        <f t="shared" si="508"/>
        <v>278267.35647136782</v>
      </c>
      <c r="AB1374" s="4">
        <f t="shared" si="506"/>
        <v>1635104.8659999999</v>
      </c>
      <c r="AC1374" s="4">
        <f>SUM($AB$5:AB1374)</f>
        <v>766703390.76999974</v>
      </c>
      <c r="AD1374">
        <f t="shared" si="507"/>
        <v>0.21372012095208301</v>
      </c>
      <c r="AF1374" s="2">
        <v>1370</v>
      </c>
      <c r="AG1374">
        <f t="shared" si="496"/>
        <v>4.4012499999999504</v>
      </c>
      <c r="AH1374">
        <f t="shared" si="497"/>
        <v>4.4012499999999504</v>
      </c>
      <c r="AI1374">
        <f t="shared" si="498"/>
        <v>4.4012499999999504</v>
      </c>
      <c r="AJ1374">
        <f t="shared" si="499"/>
        <v>4.4012499999999504</v>
      </c>
      <c r="AK1374">
        <f t="shared" si="500"/>
        <v>17.604999999999801</v>
      </c>
      <c r="AL1374">
        <v>35.209999999999603</v>
      </c>
      <c r="AM1374">
        <f>SUM($AL$5:AL1374)</f>
        <v>35682.509999999631</v>
      </c>
      <c r="AU1374" s="2">
        <v>1370</v>
      </c>
      <c r="AV1374" s="1">
        <f t="shared" si="501"/>
        <v>34000</v>
      </c>
      <c r="AW1374" s="1">
        <f t="shared" si="509"/>
        <v>34000</v>
      </c>
      <c r="AX1374" s="1">
        <f t="shared" si="510"/>
        <v>34000</v>
      </c>
      <c r="AY1374" s="1">
        <f t="shared" si="511"/>
        <v>34000</v>
      </c>
      <c r="AZ1374" s="1">
        <f t="shared" si="512"/>
        <v>680000</v>
      </c>
      <c r="BA1374" s="1">
        <f t="shared" si="513"/>
        <v>816000</v>
      </c>
      <c r="BB1374">
        <v>5</v>
      </c>
      <c r="BC1374" s="1">
        <f>SUM($BA$5:BA1374)</f>
        <v>559329900</v>
      </c>
      <c r="BD1374" s="1">
        <v>0</v>
      </c>
      <c r="BE1374" s="1">
        <f>SUM($BA$235:BA1374)</f>
        <v>547200000</v>
      </c>
    </row>
    <row r="1375" spans="21:57" x14ac:dyDescent="0.3">
      <c r="U1375" s="2">
        <v>1371</v>
      </c>
      <c r="V1375">
        <v>1.46999999999996</v>
      </c>
      <c r="W1375">
        <f t="shared" si="502"/>
        <v>1.46999999999996</v>
      </c>
      <c r="X1375">
        <f t="shared" si="503"/>
        <v>1.46999999999996</v>
      </c>
      <c r="Y1375">
        <f t="shared" si="504"/>
        <v>1.46999999999996</v>
      </c>
      <c r="Z1375" s="4">
        <f t="shared" si="505"/>
        <v>1637848.27</v>
      </c>
      <c r="AA1375" s="4">
        <f t="shared" si="508"/>
        <v>278545.62382783915</v>
      </c>
      <c r="AB1375" s="4">
        <f t="shared" si="506"/>
        <v>1637854.15</v>
      </c>
      <c r="AC1375" s="4">
        <f>SUM($AB$5:AB1375)</f>
        <v>768341244.91999972</v>
      </c>
      <c r="AD1375">
        <f t="shared" si="507"/>
        <v>0.21362291724770907</v>
      </c>
      <c r="AF1375" s="2">
        <v>1371</v>
      </c>
      <c r="AG1375">
        <f t="shared" si="496"/>
        <v>4.4024999999999501</v>
      </c>
      <c r="AH1375">
        <f t="shared" si="497"/>
        <v>4.4024999999999501</v>
      </c>
      <c r="AI1375">
        <f t="shared" si="498"/>
        <v>4.4024999999999501</v>
      </c>
      <c r="AJ1375">
        <f t="shared" si="499"/>
        <v>4.4024999999999501</v>
      </c>
      <c r="AK1375">
        <f t="shared" si="500"/>
        <v>17.6099999999998</v>
      </c>
      <c r="AL1375">
        <v>35.219999999999601</v>
      </c>
      <c r="AM1375">
        <f>SUM($AL$5:AL1375)</f>
        <v>35717.729999999632</v>
      </c>
      <c r="AU1375" s="2">
        <v>1371</v>
      </c>
      <c r="AV1375" s="1">
        <f t="shared" si="501"/>
        <v>34500</v>
      </c>
      <c r="AW1375" s="1">
        <f t="shared" si="509"/>
        <v>34500</v>
      </c>
      <c r="AX1375" s="1">
        <f t="shared" si="510"/>
        <v>34500</v>
      </c>
      <c r="AY1375" s="1">
        <f t="shared" si="511"/>
        <v>34500</v>
      </c>
      <c r="AZ1375" s="1">
        <f t="shared" si="512"/>
        <v>690000</v>
      </c>
      <c r="BA1375" s="1">
        <f t="shared" si="513"/>
        <v>828000</v>
      </c>
      <c r="BB1375">
        <v>5</v>
      </c>
      <c r="BC1375" s="1">
        <f>SUM($BA$5:BA1375)</f>
        <v>560157900</v>
      </c>
      <c r="BD1375" s="1">
        <v>0</v>
      </c>
      <c r="BE1375" s="1">
        <f>SUM($BA$235:BA1375)</f>
        <v>548028000</v>
      </c>
    </row>
    <row r="1376" spans="21:57" x14ac:dyDescent="0.3">
      <c r="U1376" s="2">
        <v>1372</v>
      </c>
      <c r="V1376">
        <v>1.4709999999999599</v>
      </c>
      <c r="W1376">
        <f t="shared" si="502"/>
        <v>1.4709999999999599</v>
      </c>
      <c r="X1376">
        <f t="shared" si="503"/>
        <v>1.4709999999999599</v>
      </c>
      <c r="Y1376">
        <f t="shared" si="504"/>
        <v>1.4709999999999599</v>
      </c>
      <c r="Z1376" s="4">
        <f t="shared" si="505"/>
        <v>1640601.42</v>
      </c>
      <c r="AA1376" s="4">
        <f t="shared" si="508"/>
        <v>278824.16945166694</v>
      </c>
      <c r="AB1376" s="4">
        <f t="shared" si="506"/>
        <v>1640607.304</v>
      </c>
      <c r="AC1376" s="4">
        <f>SUM($AB$5:AB1376)</f>
        <v>769981852.22399974</v>
      </c>
      <c r="AD1376">
        <f t="shared" si="507"/>
        <v>0.21352586690446917</v>
      </c>
      <c r="AF1376" s="2">
        <v>1372</v>
      </c>
      <c r="AG1376">
        <f t="shared" si="496"/>
        <v>4.4037499999999499</v>
      </c>
      <c r="AH1376">
        <f t="shared" si="497"/>
        <v>4.4037499999999499</v>
      </c>
      <c r="AI1376">
        <f t="shared" si="498"/>
        <v>4.4037499999999499</v>
      </c>
      <c r="AJ1376">
        <f t="shared" si="499"/>
        <v>4.4037499999999499</v>
      </c>
      <c r="AK1376">
        <f t="shared" si="500"/>
        <v>17.614999999999799</v>
      </c>
      <c r="AL1376">
        <v>35.229999999999599</v>
      </c>
      <c r="AM1376">
        <f>SUM($AL$5:AL1376)</f>
        <v>35752.959999999635</v>
      </c>
      <c r="AU1376" s="2">
        <v>1372</v>
      </c>
      <c r="AV1376" s="1">
        <f t="shared" si="501"/>
        <v>34500</v>
      </c>
      <c r="AW1376" s="1">
        <f t="shared" si="509"/>
        <v>34500</v>
      </c>
      <c r="AX1376" s="1">
        <f t="shared" si="510"/>
        <v>34500</v>
      </c>
      <c r="AY1376" s="1">
        <f t="shared" si="511"/>
        <v>34500</v>
      </c>
      <c r="AZ1376" s="1">
        <f t="shared" si="512"/>
        <v>690000</v>
      </c>
      <c r="BA1376" s="1">
        <f t="shared" si="513"/>
        <v>828000</v>
      </c>
      <c r="BB1376">
        <v>5</v>
      </c>
      <c r="BC1376" s="1">
        <f>SUM($BA$5:BA1376)</f>
        <v>560985900</v>
      </c>
      <c r="BD1376" s="1">
        <v>0</v>
      </c>
      <c r="BE1376" s="1">
        <f>SUM($BA$235:BA1376)</f>
        <v>548856000</v>
      </c>
    </row>
    <row r="1377" spans="21:57" x14ac:dyDescent="0.3">
      <c r="U1377" s="2">
        <v>1373</v>
      </c>
      <c r="V1377">
        <v>1.47199999999996</v>
      </c>
      <c r="W1377">
        <f t="shared" si="502"/>
        <v>1.47199999999996</v>
      </c>
      <c r="X1377">
        <f t="shared" si="503"/>
        <v>1.47199999999996</v>
      </c>
      <c r="Y1377">
        <f t="shared" si="504"/>
        <v>1.47199999999996</v>
      </c>
      <c r="Z1377" s="4">
        <f t="shared" si="505"/>
        <v>1643358.43</v>
      </c>
      <c r="AA1377" s="4">
        <f t="shared" si="508"/>
        <v>279102.9936211186</v>
      </c>
      <c r="AB1377" s="4">
        <f t="shared" si="506"/>
        <v>1643364.318</v>
      </c>
      <c r="AC1377" s="4">
        <f>SUM($AB$5:AB1377)</f>
        <v>771625216.5419997</v>
      </c>
      <c r="AD1377">
        <f t="shared" si="507"/>
        <v>0.21342896761180791</v>
      </c>
      <c r="AF1377" s="2">
        <v>1373</v>
      </c>
      <c r="AG1377">
        <f t="shared" si="496"/>
        <v>4.4049999999999496</v>
      </c>
      <c r="AH1377">
        <f t="shared" si="497"/>
        <v>4.4049999999999496</v>
      </c>
      <c r="AI1377">
        <f t="shared" si="498"/>
        <v>4.4049999999999496</v>
      </c>
      <c r="AJ1377">
        <f t="shared" si="499"/>
        <v>4.4049999999999496</v>
      </c>
      <c r="AK1377">
        <f t="shared" si="500"/>
        <v>17.619999999999798</v>
      </c>
      <c r="AL1377">
        <v>35.239999999999597</v>
      </c>
      <c r="AM1377">
        <f>SUM($AL$5:AL1377)</f>
        <v>35788.199999999633</v>
      </c>
      <c r="AU1377" s="2">
        <v>1373</v>
      </c>
      <c r="AV1377" s="1">
        <f t="shared" si="501"/>
        <v>34500</v>
      </c>
      <c r="AW1377" s="1">
        <f t="shared" si="509"/>
        <v>34500</v>
      </c>
      <c r="AX1377" s="1">
        <f t="shared" si="510"/>
        <v>34500</v>
      </c>
      <c r="AY1377" s="1">
        <f t="shared" si="511"/>
        <v>34500</v>
      </c>
      <c r="AZ1377" s="1">
        <f t="shared" si="512"/>
        <v>690000</v>
      </c>
      <c r="BA1377" s="1">
        <f t="shared" si="513"/>
        <v>828000</v>
      </c>
      <c r="BB1377">
        <v>5</v>
      </c>
      <c r="BC1377" s="1">
        <f>SUM($BA$5:BA1377)</f>
        <v>561813900</v>
      </c>
      <c r="BD1377" s="1">
        <v>0</v>
      </c>
      <c r="BE1377" s="1">
        <f>SUM($BA$235:BA1377)</f>
        <v>549684000</v>
      </c>
    </row>
    <row r="1378" spans="21:57" x14ac:dyDescent="0.3">
      <c r="U1378" s="2">
        <v>1374</v>
      </c>
      <c r="V1378">
        <v>1.4729999999999599</v>
      </c>
      <c r="W1378">
        <f t="shared" si="502"/>
        <v>1.4729999999999599</v>
      </c>
      <c r="X1378">
        <f t="shared" si="503"/>
        <v>1.4729999999999599</v>
      </c>
      <c r="Y1378">
        <f t="shared" si="504"/>
        <v>1.4729999999999599</v>
      </c>
      <c r="Z1378" s="4">
        <f t="shared" si="505"/>
        <v>1646119.32</v>
      </c>
      <c r="AA1378" s="4">
        <f t="shared" si="508"/>
        <v>279382.09661473968</v>
      </c>
      <c r="AB1378" s="4">
        <f t="shared" si="506"/>
        <v>1646125.2120000001</v>
      </c>
      <c r="AC1378" s="4">
        <f>SUM($AB$5:AB1378)</f>
        <v>773271341.75399971</v>
      </c>
      <c r="AD1378">
        <f t="shared" si="507"/>
        <v>0.21333222096823651</v>
      </c>
      <c r="AF1378" s="2">
        <v>1374</v>
      </c>
      <c r="AG1378">
        <f t="shared" si="496"/>
        <v>4.4062499999999503</v>
      </c>
      <c r="AH1378">
        <f t="shared" si="497"/>
        <v>4.4062499999999503</v>
      </c>
      <c r="AI1378">
        <f t="shared" si="498"/>
        <v>4.4062499999999503</v>
      </c>
      <c r="AJ1378">
        <f t="shared" si="499"/>
        <v>4.4062499999999503</v>
      </c>
      <c r="AK1378">
        <f t="shared" si="500"/>
        <v>17.624999999999801</v>
      </c>
      <c r="AL1378">
        <v>35.249999999999602</v>
      </c>
      <c r="AM1378">
        <f>SUM($AL$5:AL1378)</f>
        <v>35823.449999999633</v>
      </c>
      <c r="AU1378" s="2">
        <v>1374</v>
      </c>
      <c r="AV1378" s="1">
        <f t="shared" si="501"/>
        <v>34500</v>
      </c>
      <c r="AW1378" s="1">
        <f t="shared" si="509"/>
        <v>34500</v>
      </c>
      <c r="AX1378" s="1">
        <f t="shared" si="510"/>
        <v>34500</v>
      </c>
      <c r="AY1378" s="1">
        <f t="shared" si="511"/>
        <v>34500</v>
      </c>
      <c r="AZ1378" s="1">
        <f t="shared" si="512"/>
        <v>690000</v>
      </c>
      <c r="BA1378" s="1">
        <f t="shared" si="513"/>
        <v>828000</v>
      </c>
      <c r="BB1378">
        <v>5</v>
      </c>
      <c r="BC1378" s="1">
        <f>SUM($BA$5:BA1378)</f>
        <v>562641900</v>
      </c>
      <c r="BD1378" s="1">
        <v>0</v>
      </c>
      <c r="BE1378" s="1">
        <f>SUM($BA$235:BA1378)</f>
        <v>550512000</v>
      </c>
    </row>
    <row r="1379" spans="21:57" x14ac:dyDescent="0.3">
      <c r="U1379" s="2">
        <v>1375</v>
      </c>
      <c r="V1379">
        <v>1.47399999999996</v>
      </c>
      <c r="W1379">
        <f t="shared" si="502"/>
        <v>1.47399999999996</v>
      </c>
      <c r="X1379">
        <f t="shared" si="503"/>
        <v>1.47399999999996</v>
      </c>
      <c r="Y1379">
        <f t="shared" si="504"/>
        <v>1.47399999999996</v>
      </c>
      <c r="Z1379" s="4">
        <f t="shared" si="505"/>
        <v>1648884.08</v>
      </c>
      <c r="AA1379" s="4">
        <f t="shared" si="508"/>
        <v>279661.47871135437</v>
      </c>
      <c r="AB1379" s="4">
        <f t="shared" si="506"/>
        <v>1648889.976</v>
      </c>
      <c r="AC1379" s="4">
        <f>SUM($AB$5:AB1379)</f>
        <v>774920231.72999966</v>
      </c>
      <c r="AD1379">
        <f t="shared" si="507"/>
        <v>0.2132356246721622</v>
      </c>
      <c r="AF1379" s="2">
        <v>1375</v>
      </c>
      <c r="AG1379">
        <f t="shared" si="496"/>
        <v>4.40749999999995</v>
      </c>
      <c r="AH1379">
        <f t="shared" si="497"/>
        <v>4.40749999999995</v>
      </c>
      <c r="AI1379">
        <f t="shared" si="498"/>
        <v>4.40749999999995</v>
      </c>
      <c r="AJ1379">
        <f t="shared" si="499"/>
        <v>4.40749999999995</v>
      </c>
      <c r="AK1379">
        <f t="shared" si="500"/>
        <v>17.6299999999998</v>
      </c>
      <c r="AL1379">
        <v>35.2599999999996</v>
      </c>
      <c r="AM1379">
        <f>SUM($AL$5:AL1379)</f>
        <v>35858.709999999635</v>
      </c>
      <c r="AU1379" s="2">
        <v>1375</v>
      </c>
      <c r="AV1379" s="1">
        <f t="shared" si="501"/>
        <v>34500</v>
      </c>
      <c r="AW1379" s="1">
        <f t="shared" si="509"/>
        <v>34500</v>
      </c>
      <c r="AX1379" s="1">
        <f t="shared" si="510"/>
        <v>34500</v>
      </c>
      <c r="AY1379" s="1">
        <f t="shared" si="511"/>
        <v>34500</v>
      </c>
      <c r="AZ1379" s="1">
        <f t="shared" si="512"/>
        <v>690000</v>
      </c>
      <c r="BA1379" s="1">
        <f t="shared" si="513"/>
        <v>828000</v>
      </c>
      <c r="BB1379">
        <v>5</v>
      </c>
      <c r="BC1379" s="1">
        <f>SUM($BA$5:BA1379)</f>
        <v>563469900</v>
      </c>
      <c r="BD1379" s="1">
        <v>0</v>
      </c>
      <c r="BE1379" s="1">
        <f>SUM($BA$235:BA1379)</f>
        <v>551340000</v>
      </c>
    </row>
    <row r="1380" spans="21:57" x14ac:dyDescent="0.3">
      <c r="U1380" s="2">
        <v>1376</v>
      </c>
      <c r="V1380">
        <v>1.4749999999999599</v>
      </c>
      <c r="W1380">
        <f t="shared" si="502"/>
        <v>1.4749999999999599</v>
      </c>
      <c r="X1380">
        <f t="shared" si="503"/>
        <v>1.4749999999999599</v>
      </c>
      <c r="Y1380">
        <f t="shared" si="504"/>
        <v>1.4749999999999599</v>
      </c>
      <c r="Z1380" s="4">
        <f t="shared" si="505"/>
        <v>1651652.73</v>
      </c>
      <c r="AA1380" s="4">
        <f t="shared" si="508"/>
        <v>279941.14019006572</v>
      </c>
      <c r="AB1380" s="4">
        <f t="shared" si="506"/>
        <v>1651658.63</v>
      </c>
      <c r="AC1380" s="4">
        <f>SUM($AB$5:AB1380)</f>
        <v>776571890.35999966</v>
      </c>
      <c r="AD1380">
        <f t="shared" si="507"/>
        <v>0.21313918031442899</v>
      </c>
      <c r="AF1380" s="2">
        <v>1376</v>
      </c>
      <c r="AG1380">
        <f t="shared" si="496"/>
        <v>4.4087499999999498</v>
      </c>
      <c r="AH1380">
        <f t="shared" si="497"/>
        <v>4.4087499999999498</v>
      </c>
      <c r="AI1380">
        <f t="shared" si="498"/>
        <v>4.4087499999999498</v>
      </c>
      <c r="AJ1380">
        <f t="shared" si="499"/>
        <v>4.4087499999999498</v>
      </c>
      <c r="AK1380">
        <f t="shared" si="500"/>
        <v>17.634999999999799</v>
      </c>
      <c r="AL1380">
        <v>35.269999999999598</v>
      </c>
      <c r="AM1380">
        <f>SUM($AL$5:AL1380)</f>
        <v>35893.979999999632</v>
      </c>
      <c r="AU1380" s="2">
        <v>1376</v>
      </c>
      <c r="AV1380" s="1">
        <f t="shared" si="501"/>
        <v>34500</v>
      </c>
      <c r="AW1380" s="1">
        <f t="shared" si="509"/>
        <v>34500</v>
      </c>
      <c r="AX1380" s="1">
        <f t="shared" si="510"/>
        <v>34500</v>
      </c>
      <c r="AY1380" s="1">
        <f t="shared" si="511"/>
        <v>34500</v>
      </c>
      <c r="AZ1380" s="1">
        <f t="shared" si="512"/>
        <v>690000</v>
      </c>
      <c r="BA1380" s="1">
        <f t="shared" si="513"/>
        <v>828000</v>
      </c>
      <c r="BB1380">
        <v>5</v>
      </c>
      <c r="BC1380" s="1">
        <f>SUM($BA$5:BA1380)</f>
        <v>564297900</v>
      </c>
      <c r="BD1380" s="1">
        <v>0</v>
      </c>
      <c r="BE1380" s="1">
        <f>SUM($BA$235:BA1380)</f>
        <v>552168000</v>
      </c>
    </row>
    <row r="1381" spans="21:57" x14ac:dyDescent="0.3">
      <c r="U1381" s="2">
        <v>1377</v>
      </c>
      <c r="V1381">
        <v>1.47599999999996</v>
      </c>
      <c r="W1381">
        <f t="shared" si="502"/>
        <v>1.47599999999996</v>
      </c>
      <c r="X1381">
        <f t="shared" si="503"/>
        <v>1.47599999999996</v>
      </c>
      <c r="Y1381">
        <f t="shared" si="504"/>
        <v>1.47599999999996</v>
      </c>
      <c r="Z1381" s="4">
        <f t="shared" si="505"/>
        <v>1654425.27</v>
      </c>
      <c r="AA1381" s="4">
        <f t="shared" si="508"/>
        <v>280221.08133025578</v>
      </c>
      <c r="AB1381" s="4">
        <f t="shared" si="506"/>
        <v>1654431.1740000001</v>
      </c>
      <c r="AC1381" s="4">
        <f>SUM($AB$5:AB1381)</f>
        <v>778226321.53399968</v>
      </c>
      <c r="AD1381">
        <f t="shared" si="507"/>
        <v>0.21304288689010764</v>
      </c>
      <c r="AF1381" s="2">
        <v>1377</v>
      </c>
      <c r="AG1381">
        <f t="shared" si="496"/>
        <v>4.4099999999999504</v>
      </c>
      <c r="AH1381">
        <f t="shared" si="497"/>
        <v>4.4099999999999504</v>
      </c>
      <c r="AI1381">
        <f t="shared" si="498"/>
        <v>4.4099999999999504</v>
      </c>
      <c r="AJ1381">
        <f t="shared" si="499"/>
        <v>4.4099999999999504</v>
      </c>
      <c r="AK1381">
        <f t="shared" si="500"/>
        <v>17.639999999999802</v>
      </c>
      <c r="AL1381">
        <v>35.279999999999603</v>
      </c>
      <c r="AM1381">
        <f>SUM($AL$5:AL1381)</f>
        <v>35929.259999999631</v>
      </c>
      <c r="AU1381" s="2">
        <v>1377</v>
      </c>
      <c r="AV1381" s="1">
        <f t="shared" si="501"/>
        <v>34500</v>
      </c>
      <c r="AW1381" s="1">
        <f t="shared" si="509"/>
        <v>34500</v>
      </c>
      <c r="AX1381" s="1">
        <f t="shared" si="510"/>
        <v>34500</v>
      </c>
      <c r="AY1381" s="1">
        <f t="shared" si="511"/>
        <v>34500</v>
      </c>
      <c r="AZ1381" s="1">
        <f t="shared" si="512"/>
        <v>690000</v>
      </c>
      <c r="BA1381" s="1">
        <f t="shared" si="513"/>
        <v>828000</v>
      </c>
      <c r="BB1381">
        <v>5</v>
      </c>
      <c r="BC1381" s="1">
        <f>SUM($BA$5:BA1381)</f>
        <v>565125900</v>
      </c>
      <c r="BD1381" s="1">
        <v>0</v>
      </c>
      <c r="BE1381" s="1">
        <f>SUM($BA$235:BA1381)</f>
        <v>552996000</v>
      </c>
    </row>
    <row r="1382" spans="21:57" x14ac:dyDescent="0.3">
      <c r="U1382" s="2">
        <v>1378</v>
      </c>
      <c r="V1382">
        <v>1.4769999999999599</v>
      </c>
      <c r="W1382">
        <f t="shared" si="502"/>
        <v>1.4769999999999599</v>
      </c>
      <c r="X1382">
        <f t="shared" si="503"/>
        <v>1.4769999999999599</v>
      </c>
      <c r="Y1382">
        <f t="shared" si="504"/>
        <v>1.4769999999999599</v>
      </c>
      <c r="Z1382" s="4">
        <f t="shared" si="505"/>
        <v>1657201.7</v>
      </c>
      <c r="AA1382" s="4">
        <f t="shared" si="508"/>
        <v>280501.30241158599</v>
      </c>
      <c r="AB1382" s="4">
        <f t="shared" si="506"/>
        <v>1657207.608</v>
      </c>
      <c r="AC1382" s="4">
        <f>SUM($AB$5:AB1382)</f>
        <v>779883529.14199972</v>
      </c>
      <c r="AD1382">
        <f t="shared" si="507"/>
        <v>0.21294674340151301</v>
      </c>
      <c r="AF1382" s="2">
        <v>1378</v>
      </c>
      <c r="AG1382">
        <f t="shared" si="496"/>
        <v>4.4112499999999502</v>
      </c>
      <c r="AH1382">
        <f t="shared" si="497"/>
        <v>4.4112499999999502</v>
      </c>
      <c r="AI1382">
        <f t="shared" si="498"/>
        <v>4.4112499999999502</v>
      </c>
      <c r="AJ1382">
        <f t="shared" si="499"/>
        <v>4.4112499999999502</v>
      </c>
      <c r="AK1382">
        <f t="shared" si="500"/>
        <v>17.644999999999801</v>
      </c>
      <c r="AL1382">
        <v>35.289999999999601</v>
      </c>
      <c r="AM1382">
        <f>SUM($AL$5:AL1382)</f>
        <v>35964.549999999632</v>
      </c>
      <c r="AU1382" s="2">
        <v>1378</v>
      </c>
      <c r="AV1382" s="1">
        <f t="shared" si="501"/>
        <v>34500</v>
      </c>
      <c r="AW1382" s="1">
        <f t="shared" si="509"/>
        <v>34500</v>
      </c>
      <c r="AX1382" s="1">
        <f t="shared" si="510"/>
        <v>34500</v>
      </c>
      <c r="AY1382" s="1">
        <f t="shared" si="511"/>
        <v>34500</v>
      </c>
      <c r="AZ1382" s="1">
        <f t="shared" si="512"/>
        <v>690000</v>
      </c>
      <c r="BA1382" s="1">
        <f t="shared" si="513"/>
        <v>828000</v>
      </c>
      <c r="BB1382">
        <v>5</v>
      </c>
      <c r="BC1382" s="1">
        <f>SUM($BA$5:BA1382)</f>
        <v>565953900</v>
      </c>
      <c r="BD1382" s="1">
        <v>0</v>
      </c>
      <c r="BE1382" s="1">
        <f>SUM($BA$235:BA1382)</f>
        <v>553824000</v>
      </c>
    </row>
    <row r="1383" spans="21:57" x14ac:dyDescent="0.3">
      <c r="U1383" s="2">
        <v>1379</v>
      </c>
      <c r="V1383">
        <v>1.47799999999996</v>
      </c>
      <c r="W1383">
        <f t="shared" si="502"/>
        <v>1.47799999999996</v>
      </c>
      <c r="X1383">
        <f t="shared" si="503"/>
        <v>1.47799999999996</v>
      </c>
      <c r="Y1383">
        <f t="shared" si="504"/>
        <v>1.47799999999996</v>
      </c>
      <c r="Z1383" s="4">
        <f t="shared" si="505"/>
        <v>1659982.03</v>
      </c>
      <c r="AA1383" s="4">
        <f t="shared" si="508"/>
        <v>280781.80371399753</v>
      </c>
      <c r="AB1383" s="4">
        <f t="shared" si="506"/>
        <v>1659987.942</v>
      </c>
      <c r="AC1383" s="4">
        <f>SUM($AB$5:AB1383)</f>
        <v>781543517.08399975</v>
      </c>
      <c r="AD1383">
        <f t="shared" si="507"/>
        <v>0.21285075014038204</v>
      </c>
      <c r="AF1383" s="2">
        <v>1379</v>
      </c>
      <c r="AG1383">
        <f t="shared" si="496"/>
        <v>4.4124999999999499</v>
      </c>
      <c r="AH1383">
        <f t="shared" si="497"/>
        <v>4.4124999999999499</v>
      </c>
      <c r="AI1383">
        <f t="shared" si="498"/>
        <v>4.4124999999999499</v>
      </c>
      <c r="AJ1383">
        <f t="shared" si="499"/>
        <v>4.4124999999999499</v>
      </c>
      <c r="AK1383">
        <f t="shared" si="500"/>
        <v>17.6499999999998</v>
      </c>
      <c r="AL1383">
        <v>35.299999999999599</v>
      </c>
      <c r="AM1383">
        <f>SUM($AL$5:AL1383)</f>
        <v>35999.849999999635</v>
      </c>
      <c r="AU1383" s="2">
        <v>1379</v>
      </c>
      <c r="AV1383" s="1">
        <f t="shared" si="501"/>
        <v>34500</v>
      </c>
      <c r="AW1383" s="1">
        <f t="shared" si="509"/>
        <v>34500</v>
      </c>
      <c r="AX1383" s="1">
        <f t="shared" si="510"/>
        <v>34500</v>
      </c>
      <c r="AY1383" s="1">
        <f t="shared" si="511"/>
        <v>34500</v>
      </c>
      <c r="AZ1383" s="1">
        <f t="shared" si="512"/>
        <v>690000</v>
      </c>
      <c r="BA1383" s="1">
        <f t="shared" si="513"/>
        <v>828000</v>
      </c>
      <c r="BB1383">
        <v>5</v>
      </c>
      <c r="BC1383" s="1">
        <f>SUM($BA$5:BA1383)</f>
        <v>566781900</v>
      </c>
      <c r="BD1383" s="1">
        <v>0</v>
      </c>
      <c r="BE1383" s="1">
        <f>SUM($BA$235:BA1383)</f>
        <v>554652000</v>
      </c>
    </row>
    <row r="1384" spans="21:57" x14ac:dyDescent="0.3">
      <c r="U1384" s="2">
        <v>1380</v>
      </c>
      <c r="V1384">
        <v>1.4789999999999599</v>
      </c>
      <c r="W1384">
        <f t="shared" si="502"/>
        <v>1.4789999999999599</v>
      </c>
      <c r="X1384">
        <f t="shared" si="503"/>
        <v>1.4789999999999599</v>
      </c>
      <c r="Y1384">
        <f t="shared" si="504"/>
        <v>1.4789999999999599</v>
      </c>
      <c r="Z1384" s="4">
        <f t="shared" si="505"/>
        <v>1662766.26</v>
      </c>
      <c r="AA1384" s="4">
        <f t="shared" si="508"/>
        <v>281062.58551771153</v>
      </c>
      <c r="AB1384" s="4">
        <f t="shared" si="506"/>
        <v>1662772.176</v>
      </c>
      <c r="AC1384" s="4">
        <f>SUM($AB$5:AB1384)</f>
        <v>783206289.25999975</v>
      </c>
      <c r="AD1384">
        <f t="shared" si="507"/>
        <v>0.21275490611244946</v>
      </c>
      <c r="AF1384" s="2">
        <v>1380</v>
      </c>
      <c r="AG1384">
        <f t="shared" si="496"/>
        <v>4.4137499999999497</v>
      </c>
      <c r="AH1384">
        <f t="shared" si="497"/>
        <v>4.4137499999999497</v>
      </c>
      <c r="AI1384">
        <f t="shared" si="498"/>
        <v>4.4137499999999497</v>
      </c>
      <c r="AJ1384">
        <f t="shared" si="499"/>
        <v>4.4137499999999497</v>
      </c>
      <c r="AK1384">
        <f t="shared" si="500"/>
        <v>17.654999999999799</v>
      </c>
      <c r="AL1384">
        <v>35.309999999999597</v>
      </c>
      <c r="AM1384">
        <f>SUM($AL$5:AL1384)</f>
        <v>36035.159999999632</v>
      </c>
      <c r="AU1384" s="2">
        <v>1380</v>
      </c>
      <c r="AV1384" s="1">
        <f t="shared" si="501"/>
        <v>34500</v>
      </c>
      <c r="AW1384" s="1">
        <f t="shared" si="509"/>
        <v>34500</v>
      </c>
      <c r="AX1384" s="1">
        <f t="shared" si="510"/>
        <v>34500</v>
      </c>
      <c r="AY1384" s="1">
        <f t="shared" si="511"/>
        <v>34500</v>
      </c>
      <c r="AZ1384" s="1">
        <f t="shared" si="512"/>
        <v>690000</v>
      </c>
      <c r="BA1384" s="1">
        <f t="shared" si="513"/>
        <v>828000</v>
      </c>
      <c r="BB1384">
        <v>5</v>
      </c>
      <c r="BC1384" s="1">
        <f>SUM($BA$5:BA1384)</f>
        <v>567609900</v>
      </c>
      <c r="BD1384" s="1">
        <v>0</v>
      </c>
      <c r="BE1384" s="1">
        <f>SUM($BA$235:BA1384)</f>
        <v>555480000</v>
      </c>
    </row>
    <row r="1385" spans="21:57" x14ac:dyDescent="0.3">
      <c r="U1385" s="2">
        <v>1381</v>
      </c>
      <c r="V1385">
        <v>1.47999999999996</v>
      </c>
      <c r="W1385">
        <f t="shared" si="502"/>
        <v>1.47999999999996</v>
      </c>
      <c r="X1385">
        <f t="shared" si="503"/>
        <v>1.47999999999996</v>
      </c>
      <c r="Y1385">
        <f t="shared" si="504"/>
        <v>1.47999999999996</v>
      </c>
      <c r="Z1385" s="4">
        <f t="shared" si="505"/>
        <v>1665554.4</v>
      </c>
      <c r="AA1385" s="4">
        <f t="shared" si="508"/>
        <v>281343.64810322924</v>
      </c>
      <c r="AB1385" s="4">
        <f t="shared" si="506"/>
        <v>1665560.3199999998</v>
      </c>
      <c r="AC1385" s="4">
        <f>SUM($AB$5:AB1385)</f>
        <v>784871849.5799998</v>
      </c>
      <c r="AD1385">
        <f t="shared" si="507"/>
        <v>0.21265921160742099</v>
      </c>
      <c r="AF1385" s="2">
        <v>1381</v>
      </c>
      <c r="AG1385">
        <f t="shared" ref="AG1385:AG1448" si="514">AL1385/8</f>
        <v>4.4149999999999503</v>
      </c>
      <c r="AH1385">
        <f t="shared" ref="AH1385:AH1448" si="515">AG1385</f>
        <v>4.4149999999999503</v>
      </c>
      <c r="AI1385">
        <f t="shared" ref="AI1385:AI1448" si="516">AG1385</f>
        <v>4.4149999999999503</v>
      </c>
      <c r="AJ1385">
        <f t="shared" ref="AJ1385:AJ1448" si="517">AG1385</f>
        <v>4.4149999999999503</v>
      </c>
      <c r="AK1385">
        <f t="shared" ref="AK1385:AK1448" si="518">AL1385/2</f>
        <v>17.659999999999801</v>
      </c>
      <c r="AL1385">
        <v>35.319999999999602</v>
      </c>
      <c r="AM1385">
        <f>SUM($AL$5:AL1385)</f>
        <v>36070.479999999632</v>
      </c>
      <c r="AU1385" s="2">
        <v>1381</v>
      </c>
      <c r="AV1385" s="1">
        <f t="shared" si="501"/>
        <v>34500</v>
      </c>
      <c r="AW1385" s="1">
        <f t="shared" si="509"/>
        <v>34500</v>
      </c>
      <c r="AX1385" s="1">
        <f t="shared" si="510"/>
        <v>34500</v>
      </c>
      <c r="AY1385" s="1">
        <f t="shared" si="511"/>
        <v>34500</v>
      </c>
      <c r="AZ1385" s="1">
        <f t="shared" si="512"/>
        <v>690000</v>
      </c>
      <c r="BA1385" s="1">
        <f t="shared" si="513"/>
        <v>828000</v>
      </c>
      <c r="BB1385">
        <v>5</v>
      </c>
      <c r="BC1385" s="1">
        <f>SUM($BA$5:BA1385)</f>
        <v>568437900</v>
      </c>
      <c r="BD1385" s="1">
        <v>0</v>
      </c>
      <c r="BE1385" s="1">
        <f>SUM($BA$235:BA1385)</f>
        <v>556308000</v>
      </c>
    </row>
    <row r="1386" spans="21:57" x14ac:dyDescent="0.3">
      <c r="U1386" s="2">
        <v>1382</v>
      </c>
      <c r="V1386">
        <v>1.4809999999999599</v>
      </c>
      <c r="W1386">
        <f t="shared" si="502"/>
        <v>1.4809999999999599</v>
      </c>
      <c r="X1386">
        <f t="shared" si="503"/>
        <v>1.4809999999999599</v>
      </c>
      <c r="Y1386">
        <f t="shared" si="504"/>
        <v>1.4809999999999599</v>
      </c>
      <c r="Z1386" s="4">
        <f t="shared" si="505"/>
        <v>1668346.46</v>
      </c>
      <c r="AA1386" s="4">
        <f t="shared" si="508"/>
        <v>281624.99175133242</v>
      </c>
      <c r="AB1386" s="4">
        <f t="shared" si="506"/>
        <v>1668352.3840000001</v>
      </c>
      <c r="AC1386" s="4">
        <f>SUM($AB$5:AB1386)</f>
        <v>786540201.96399975</v>
      </c>
      <c r="AD1386">
        <f t="shared" si="507"/>
        <v>0.21256366690851655</v>
      </c>
      <c r="AF1386" s="2">
        <v>1382</v>
      </c>
      <c r="AG1386">
        <f t="shared" si="514"/>
        <v>4.41624999999995</v>
      </c>
      <c r="AH1386">
        <f t="shared" si="515"/>
        <v>4.41624999999995</v>
      </c>
      <c r="AI1386">
        <f t="shared" si="516"/>
        <v>4.41624999999995</v>
      </c>
      <c r="AJ1386">
        <f t="shared" si="517"/>
        <v>4.41624999999995</v>
      </c>
      <c r="AK1386">
        <f t="shared" si="518"/>
        <v>17.6649999999998</v>
      </c>
      <c r="AL1386">
        <v>35.3299999999996</v>
      </c>
      <c r="AM1386">
        <f>SUM($AL$5:AL1386)</f>
        <v>36105.809999999634</v>
      </c>
      <c r="AU1386" s="2">
        <v>1382</v>
      </c>
      <c r="AV1386" s="1">
        <f t="shared" si="501"/>
        <v>34500</v>
      </c>
      <c r="AW1386" s="1">
        <f t="shared" si="509"/>
        <v>34500</v>
      </c>
      <c r="AX1386" s="1">
        <f t="shared" si="510"/>
        <v>34500</v>
      </c>
      <c r="AY1386" s="1">
        <f t="shared" si="511"/>
        <v>34500</v>
      </c>
      <c r="AZ1386" s="1">
        <f t="shared" si="512"/>
        <v>690000</v>
      </c>
      <c r="BA1386" s="1">
        <f t="shared" si="513"/>
        <v>828000</v>
      </c>
      <c r="BB1386">
        <v>5</v>
      </c>
      <c r="BC1386" s="1">
        <f>SUM($BA$5:BA1386)</f>
        <v>569265900</v>
      </c>
      <c r="BD1386" s="1">
        <v>0</v>
      </c>
      <c r="BE1386" s="1">
        <f>SUM($BA$235:BA1386)</f>
        <v>557136000</v>
      </c>
    </row>
    <row r="1387" spans="21:57" x14ac:dyDescent="0.3">
      <c r="U1387" s="2">
        <v>1383</v>
      </c>
      <c r="V1387">
        <v>1.48199999999996</v>
      </c>
      <c r="W1387">
        <f t="shared" si="502"/>
        <v>1.48199999999996</v>
      </c>
      <c r="X1387">
        <f t="shared" si="503"/>
        <v>1.48199999999996</v>
      </c>
      <c r="Y1387">
        <f t="shared" si="504"/>
        <v>1.48199999999996</v>
      </c>
      <c r="Z1387" s="4">
        <f t="shared" si="505"/>
        <v>1671142.43</v>
      </c>
      <c r="AA1387" s="4">
        <f t="shared" si="508"/>
        <v>281906.61674308369</v>
      </c>
      <c r="AB1387" s="4">
        <f t="shared" si="506"/>
        <v>1671148.358</v>
      </c>
      <c r="AC1387" s="4">
        <f>SUM($AB$5:AB1387)</f>
        <v>788211350.32199979</v>
      </c>
      <c r="AD1387">
        <f t="shared" si="507"/>
        <v>0.2124682697498696</v>
      </c>
      <c r="AF1387" s="2">
        <v>1383</v>
      </c>
      <c r="AG1387">
        <f t="shared" si="514"/>
        <v>4.4174999999999498</v>
      </c>
      <c r="AH1387">
        <f t="shared" si="515"/>
        <v>4.4174999999999498</v>
      </c>
      <c r="AI1387">
        <f t="shared" si="516"/>
        <v>4.4174999999999498</v>
      </c>
      <c r="AJ1387">
        <f t="shared" si="517"/>
        <v>4.4174999999999498</v>
      </c>
      <c r="AK1387">
        <f t="shared" si="518"/>
        <v>17.669999999999799</v>
      </c>
      <c r="AL1387">
        <v>35.339999999999598</v>
      </c>
      <c r="AM1387">
        <f>SUM($AL$5:AL1387)</f>
        <v>36141.14999999963</v>
      </c>
      <c r="AU1387" s="2">
        <v>1383</v>
      </c>
      <c r="AV1387" s="1">
        <f t="shared" si="501"/>
        <v>34500</v>
      </c>
      <c r="AW1387" s="1">
        <f t="shared" si="509"/>
        <v>34500</v>
      </c>
      <c r="AX1387" s="1">
        <f t="shared" si="510"/>
        <v>34500</v>
      </c>
      <c r="AY1387" s="1">
        <f t="shared" si="511"/>
        <v>34500</v>
      </c>
      <c r="AZ1387" s="1">
        <f t="shared" si="512"/>
        <v>690000</v>
      </c>
      <c r="BA1387" s="1">
        <f t="shared" si="513"/>
        <v>828000</v>
      </c>
      <c r="BB1387">
        <v>5</v>
      </c>
      <c r="BC1387" s="1">
        <f>SUM($BA$5:BA1387)</f>
        <v>570093900</v>
      </c>
      <c r="BD1387" s="1">
        <v>0</v>
      </c>
      <c r="BE1387" s="1">
        <f>SUM($BA$235:BA1387)</f>
        <v>557964000</v>
      </c>
    </row>
    <row r="1388" spans="21:57" x14ac:dyDescent="0.3">
      <c r="U1388" s="2">
        <v>1384</v>
      </c>
      <c r="V1388">
        <v>1.4829999999999599</v>
      </c>
      <c r="W1388">
        <f t="shared" si="502"/>
        <v>1.4829999999999599</v>
      </c>
      <c r="X1388">
        <f t="shared" si="503"/>
        <v>1.4829999999999599</v>
      </c>
      <c r="Y1388">
        <f t="shared" si="504"/>
        <v>1.4829999999999599</v>
      </c>
      <c r="Z1388" s="4">
        <f t="shared" si="505"/>
        <v>1673942.33</v>
      </c>
      <c r="AA1388" s="4">
        <f t="shared" si="508"/>
        <v>282188.52335982677</v>
      </c>
      <c r="AB1388" s="4">
        <f t="shared" si="506"/>
        <v>1673948.2620000001</v>
      </c>
      <c r="AC1388" s="4">
        <f>SUM($AB$5:AB1388)</f>
        <v>789885298.58399975</v>
      </c>
      <c r="AD1388">
        <f t="shared" si="507"/>
        <v>0.21237302169223063</v>
      </c>
      <c r="AF1388" s="2">
        <v>1384</v>
      </c>
      <c r="AG1388">
        <f t="shared" si="514"/>
        <v>4.4187499999999504</v>
      </c>
      <c r="AH1388">
        <f t="shared" si="515"/>
        <v>4.4187499999999504</v>
      </c>
      <c r="AI1388">
        <f t="shared" si="516"/>
        <v>4.4187499999999504</v>
      </c>
      <c r="AJ1388">
        <f t="shared" si="517"/>
        <v>4.4187499999999504</v>
      </c>
      <c r="AK1388">
        <f t="shared" si="518"/>
        <v>17.674999999999802</v>
      </c>
      <c r="AL1388">
        <v>35.349999999999604</v>
      </c>
      <c r="AM1388">
        <f>SUM($AL$5:AL1388)</f>
        <v>36176.499999999629</v>
      </c>
      <c r="AU1388" s="2">
        <v>1384</v>
      </c>
      <c r="AV1388" s="1">
        <f t="shared" si="501"/>
        <v>34500</v>
      </c>
      <c r="AW1388" s="1">
        <f t="shared" si="509"/>
        <v>34500</v>
      </c>
      <c r="AX1388" s="1">
        <f t="shared" si="510"/>
        <v>34500</v>
      </c>
      <c r="AY1388" s="1">
        <f t="shared" si="511"/>
        <v>34500</v>
      </c>
      <c r="AZ1388" s="1">
        <f t="shared" si="512"/>
        <v>690000</v>
      </c>
      <c r="BA1388" s="1">
        <f t="shared" si="513"/>
        <v>828000</v>
      </c>
      <c r="BB1388">
        <v>5</v>
      </c>
      <c r="BC1388" s="1">
        <f>SUM($BA$5:BA1388)</f>
        <v>570921900</v>
      </c>
      <c r="BD1388" s="1">
        <v>0</v>
      </c>
      <c r="BE1388" s="1">
        <f>SUM($BA$235:BA1388)</f>
        <v>558792000</v>
      </c>
    </row>
    <row r="1389" spans="21:57" x14ac:dyDescent="0.3">
      <c r="U1389" s="2">
        <v>1385</v>
      </c>
      <c r="V1389">
        <v>1.48399999999996</v>
      </c>
      <c r="W1389">
        <f t="shared" si="502"/>
        <v>1.48399999999996</v>
      </c>
      <c r="X1389">
        <f t="shared" si="503"/>
        <v>1.48399999999996</v>
      </c>
      <c r="Y1389">
        <f t="shared" si="504"/>
        <v>1.48399999999996</v>
      </c>
      <c r="Z1389" s="4">
        <f t="shared" si="505"/>
        <v>1676746.15</v>
      </c>
      <c r="AA1389" s="4">
        <f t="shared" si="508"/>
        <v>282470.71188318654</v>
      </c>
      <c r="AB1389" s="4">
        <f t="shared" si="506"/>
        <v>1676752.0859999999</v>
      </c>
      <c r="AC1389" s="4">
        <f>SUM($AB$5:AB1389)</f>
        <v>791562050.66999972</v>
      </c>
      <c r="AD1389">
        <f t="shared" si="507"/>
        <v>0.21227792047855831</v>
      </c>
      <c r="AF1389" s="2">
        <v>1385</v>
      </c>
      <c r="AG1389">
        <f t="shared" si="514"/>
        <v>4.4199999999999502</v>
      </c>
      <c r="AH1389">
        <f t="shared" si="515"/>
        <v>4.4199999999999502</v>
      </c>
      <c r="AI1389">
        <f t="shared" si="516"/>
        <v>4.4199999999999502</v>
      </c>
      <c r="AJ1389">
        <f t="shared" si="517"/>
        <v>4.4199999999999502</v>
      </c>
      <c r="AK1389">
        <f t="shared" si="518"/>
        <v>17.679999999999801</v>
      </c>
      <c r="AL1389">
        <v>35.359999999999602</v>
      </c>
      <c r="AM1389">
        <f>SUM($AL$5:AL1389)</f>
        <v>36211.85999999963</v>
      </c>
      <c r="AU1389" s="2">
        <v>1385</v>
      </c>
      <c r="AV1389" s="1">
        <f t="shared" si="501"/>
        <v>34500</v>
      </c>
      <c r="AW1389" s="1">
        <f t="shared" si="509"/>
        <v>34500</v>
      </c>
      <c r="AX1389" s="1">
        <f t="shared" si="510"/>
        <v>34500</v>
      </c>
      <c r="AY1389" s="1">
        <f t="shared" si="511"/>
        <v>34500</v>
      </c>
      <c r="AZ1389" s="1">
        <f t="shared" si="512"/>
        <v>690000</v>
      </c>
      <c r="BA1389" s="1">
        <f t="shared" si="513"/>
        <v>828000</v>
      </c>
      <c r="BB1389">
        <v>5</v>
      </c>
      <c r="BC1389" s="1">
        <f>SUM($BA$5:BA1389)</f>
        <v>571749900</v>
      </c>
      <c r="BD1389" s="1">
        <v>0</v>
      </c>
      <c r="BE1389" s="1">
        <f>SUM($BA$235:BA1389)</f>
        <v>559620000</v>
      </c>
    </row>
    <row r="1390" spans="21:57" x14ac:dyDescent="0.3">
      <c r="U1390" s="2">
        <v>1386</v>
      </c>
      <c r="V1390">
        <v>1.4849999999999599</v>
      </c>
      <c r="W1390">
        <f t="shared" si="502"/>
        <v>1.4849999999999599</v>
      </c>
      <c r="X1390">
        <f t="shared" si="503"/>
        <v>1.4849999999999599</v>
      </c>
      <c r="Y1390">
        <f t="shared" si="504"/>
        <v>1.4849999999999599</v>
      </c>
      <c r="Z1390" s="4">
        <f t="shared" si="505"/>
        <v>1679553.91</v>
      </c>
      <c r="AA1390" s="4">
        <f t="shared" si="508"/>
        <v>282753.18259506969</v>
      </c>
      <c r="AB1390" s="4">
        <f t="shared" si="506"/>
        <v>1679559.8499999999</v>
      </c>
      <c r="AC1390" s="4">
        <f>SUM($AB$5:AB1390)</f>
        <v>793241610.51999974</v>
      </c>
      <c r="AD1390">
        <f t="shared" si="507"/>
        <v>0.21218296766228223</v>
      </c>
      <c r="AF1390" s="2">
        <v>1386</v>
      </c>
      <c r="AG1390">
        <f t="shared" si="514"/>
        <v>4.4212499999999499</v>
      </c>
      <c r="AH1390">
        <f t="shared" si="515"/>
        <v>4.4212499999999499</v>
      </c>
      <c r="AI1390">
        <f t="shared" si="516"/>
        <v>4.4212499999999499</v>
      </c>
      <c r="AJ1390">
        <f t="shared" si="517"/>
        <v>4.4212499999999499</v>
      </c>
      <c r="AK1390">
        <f t="shared" si="518"/>
        <v>17.6849999999998</v>
      </c>
      <c r="AL1390">
        <v>35.3699999999996</v>
      </c>
      <c r="AM1390">
        <f>SUM($AL$5:AL1390)</f>
        <v>36247.229999999632</v>
      </c>
      <c r="AU1390" s="2">
        <v>1386</v>
      </c>
      <c r="AV1390" s="1">
        <f t="shared" si="501"/>
        <v>34500</v>
      </c>
      <c r="AW1390" s="1">
        <f t="shared" si="509"/>
        <v>34500</v>
      </c>
      <c r="AX1390" s="1">
        <f t="shared" si="510"/>
        <v>34500</v>
      </c>
      <c r="AY1390" s="1">
        <f t="shared" si="511"/>
        <v>34500</v>
      </c>
      <c r="AZ1390" s="1">
        <f t="shared" si="512"/>
        <v>690000</v>
      </c>
      <c r="BA1390" s="1">
        <f t="shared" si="513"/>
        <v>828000</v>
      </c>
      <c r="BB1390">
        <v>5</v>
      </c>
      <c r="BC1390" s="1">
        <f>SUM($BA$5:BA1390)</f>
        <v>572577900</v>
      </c>
      <c r="BD1390" s="1">
        <v>0</v>
      </c>
      <c r="BE1390" s="1">
        <f>SUM($BA$235:BA1390)</f>
        <v>560448000</v>
      </c>
    </row>
    <row r="1391" spans="21:57" x14ac:dyDescent="0.3">
      <c r="U1391" s="2">
        <v>1387</v>
      </c>
      <c r="V1391">
        <v>1.48599999999996</v>
      </c>
      <c r="W1391">
        <f t="shared" si="502"/>
        <v>1.48599999999996</v>
      </c>
      <c r="X1391">
        <f t="shared" si="503"/>
        <v>1.48599999999996</v>
      </c>
      <c r="Y1391">
        <f t="shared" si="504"/>
        <v>1.48599999999996</v>
      </c>
      <c r="Z1391" s="4">
        <f t="shared" si="505"/>
        <v>1682365.61</v>
      </c>
      <c r="AA1391" s="4">
        <f t="shared" si="508"/>
        <v>283035.93577766471</v>
      </c>
      <c r="AB1391" s="4">
        <f t="shared" si="506"/>
        <v>1682371.554</v>
      </c>
      <c r="AC1391" s="4">
        <f>SUM($AB$5:AB1391)</f>
        <v>794923982.07399976</v>
      </c>
      <c r="AD1391">
        <f t="shared" si="507"/>
        <v>0.21208816225578006</v>
      </c>
      <c r="AF1391" s="2">
        <v>1387</v>
      </c>
      <c r="AG1391">
        <f t="shared" si="514"/>
        <v>4.4224999999999497</v>
      </c>
      <c r="AH1391">
        <f t="shared" si="515"/>
        <v>4.4224999999999497</v>
      </c>
      <c r="AI1391">
        <f t="shared" si="516"/>
        <v>4.4224999999999497</v>
      </c>
      <c r="AJ1391">
        <f t="shared" si="517"/>
        <v>4.4224999999999497</v>
      </c>
      <c r="AK1391">
        <f t="shared" si="518"/>
        <v>17.689999999999799</v>
      </c>
      <c r="AL1391">
        <v>35.379999999999598</v>
      </c>
      <c r="AM1391">
        <f>SUM($AL$5:AL1391)</f>
        <v>36282.60999999963</v>
      </c>
      <c r="AU1391" s="2">
        <v>1387</v>
      </c>
      <c r="AV1391" s="1">
        <f t="shared" si="501"/>
        <v>34500</v>
      </c>
      <c r="AW1391" s="1">
        <f t="shared" si="509"/>
        <v>34500</v>
      </c>
      <c r="AX1391" s="1">
        <f t="shared" si="510"/>
        <v>34500</v>
      </c>
      <c r="AY1391" s="1">
        <f t="shared" si="511"/>
        <v>34500</v>
      </c>
      <c r="AZ1391" s="1">
        <f t="shared" si="512"/>
        <v>690000</v>
      </c>
      <c r="BA1391" s="1">
        <f t="shared" si="513"/>
        <v>828000</v>
      </c>
      <c r="BB1391">
        <v>5</v>
      </c>
      <c r="BC1391" s="1">
        <f>SUM($BA$5:BA1391)</f>
        <v>573405900</v>
      </c>
      <c r="BD1391" s="1">
        <v>0</v>
      </c>
      <c r="BE1391" s="1">
        <f>SUM($BA$235:BA1391)</f>
        <v>561276000</v>
      </c>
    </row>
    <row r="1392" spans="21:57" x14ac:dyDescent="0.3">
      <c r="U1392" s="2">
        <v>1388</v>
      </c>
      <c r="V1392">
        <v>1.4869999999999599</v>
      </c>
      <c r="W1392">
        <f t="shared" si="502"/>
        <v>1.4869999999999599</v>
      </c>
      <c r="X1392">
        <f t="shared" si="503"/>
        <v>1.4869999999999599</v>
      </c>
      <c r="Y1392">
        <f t="shared" si="504"/>
        <v>1.4869999999999599</v>
      </c>
      <c r="Z1392" s="4">
        <f t="shared" si="505"/>
        <v>1685181.25</v>
      </c>
      <c r="AA1392" s="4">
        <f t="shared" si="508"/>
        <v>283318.97171344236</v>
      </c>
      <c r="AB1392" s="4">
        <f t="shared" si="506"/>
        <v>1685187.1980000001</v>
      </c>
      <c r="AC1392" s="4">
        <f>SUM($AB$5:AB1392)</f>
        <v>796609169.27199972</v>
      </c>
      <c r="AD1392">
        <f t="shared" si="507"/>
        <v>0.21199350327854111</v>
      </c>
      <c r="AF1392" s="2">
        <v>1388</v>
      </c>
      <c r="AG1392">
        <f t="shared" si="514"/>
        <v>4.4237499999999503</v>
      </c>
      <c r="AH1392">
        <f t="shared" si="515"/>
        <v>4.4237499999999503</v>
      </c>
      <c r="AI1392">
        <f t="shared" si="516"/>
        <v>4.4237499999999503</v>
      </c>
      <c r="AJ1392">
        <f t="shared" si="517"/>
        <v>4.4237499999999503</v>
      </c>
      <c r="AK1392">
        <f t="shared" si="518"/>
        <v>17.694999999999801</v>
      </c>
      <c r="AL1392">
        <v>35.389999999999603</v>
      </c>
      <c r="AM1392">
        <f>SUM($AL$5:AL1392)</f>
        <v>36317.999999999629</v>
      </c>
      <c r="AU1392" s="2">
        <v>1388</v>
      </c>
      <c r="AV1392" s="1">
        <f t="shared" si="501"/>
        <v>34500</v>
      </c>
      <c r="AW1392" s="1">
        <f t="shared" si="509"/>
        <v>34500</v>
      </c>
      <c r="AX1392" s="1">
        <f t="shared" si="510"/>
        <v>34500</v>
      </c>
      <c r="AY1392" s="1">
        <f t="shared" si="511"/>
        <v>34500</v>
      </c>
      <c r="AZ1392" s="1">
        <f t="shared" si="512"/>
        <v>690000</v>
      </c>
      <c r="BA1392" s="1">
        <f t="shared" si="513"/>
        <v>828000</v>
      </c>
      <c r="BB1392">
        <v>5</v>
      </c>
      <c r="BC1392" s="1">
        <f>SUM($BA$5:BA1392)</f>
        <v>574233900</v>
      </c>
      <c r="BD1392" s="1">
        <v>0</v>
      </c>
      <c r="BE1392" s="1">
        <f>SUM($BA$235:BA1392)</f>
        <v>562104000</v>
      </c>
    </row>
    <row r="1393" spans="21:57" x14ac:dyDescent="0.3">
      <c r="U1393" s="2">
        <v>1389</v>
      </c>
      <c r="V1393">
        <v>1.48799999999996</v>
      </c>
      <c r="W1393">
        <f t="shared" si="502"/>
        <v>1.48799999999996</v>
      </c>
      <c r="X1393">
        <f t="shared" si="503"/>
        <v>1.48799999999996</v>
      </c>
      <c r="Y1393">
        <f t="shared" si="504"/>
        <v>1.48799999999996</v>
      </c>
      <c r="Z1393" s="4">
        <f t="shared" si="505"/>
        <v>1688000.84</v>
      </c>
      <c r="AA1393" s="4">
        <f t="shared" si="508"/>
        <v>283602.29068515578</v>
      </c>
      <c r="AB1393" s="4">
        <f t="shared" si="506"/>
        <v>1688006.7920000001</v>
      </c>
      <c r="AC1393" s="4">
        <f>SUM($AB$5:AB1393)</f>
        <v>798297176.06399977</v>
      </c>
      <c r="AD1393">
        <f t="shared" si="507"/>
        <v>0.21189899101245352</v>
      </c>
      <c r="AF1393" s="2">
        <v>1389</v>
      </c>
      <c r="AG1393">
        <f t="shared" si="514"/>
        <v>4.4249999999999501</v>
      </c>
      <c r="AH1393">
        <f t="shared" si="515"/>
        <v>4.4249999999999501</v>
      </c>
      <c r="AI1393">
        <f t="shared" si="516"/>
        <v>4.4249999999999501</v>
      </c>
      <c r="AJ1393">
        <f t="shared" si="517"/>
        <v>4.4249999999999501</v>
      </c>
      <c r="AK1393">
        <f t="shared" si="518"/>
        <v>17.6999999999998</v>
      </c>
      <c r="AL1393">
        <v>35.399999999999601</v>
      </c>
      <c r="AM1393">
        <f>SUM($AL$5:AL1393)</f>
        <v>36353.39999999963</v>
      </c>
      <c r="AU1393" s="2">
        <v>1389</v>
      </c>
      <c r="AV1393" s="1">
        <f t="shared" si="501"/>
        <v>34500</v>
      </c>
      <c r="AW1393" s="1">
        <f t="shared" si="509"/>
        <v>34500</v>
      </c>
      <c r="AX1393" s="1">
        <f t="shared" si="510"/>
        <v>34500</v>
      </c>
      <c r="AY1393" s="1">
        <f t="shared" si="511"/>
        <v>34500</v>
      </c>
      <c r="AZ1393" s="1">
        <f t="shared" si="512"/>
        <v>690000</v>
      </c>
      <c r="BA1393" s="1">
        <f t="shared" si="513"/>
        <v>828000</v>
      </c>
      <c r="BB1393">
        <v>5</v>
      </c>
      <c r="BC1393" s="1">
        <f>SUM($BA$5:BA1393)</f>
        <v>575061900</v>
      </c>
      <c r="BD1393" s="1">
        <v>0</v>
      </c>
      <c r="BE1393" s="1">
        <f>SUM($BA$235:BA1393)</f>
        <v>562932000</v>
      </c>
    </row>
    <row r="1394" spans="21:57" x14ac:dyDescent="0.3">
      <c r="U1394" s="2">
        <v>1390</v>
      </c>
      <c r="V1394">
        <v>1.4889999999999599</v>
      </c>
      <c r="W1394">
        <f t="shared" si="502"/>
        <v>1.4889999999999599</v>
      </c>
      <c r="X1394">
        <f t="shared" si="503"/>
        <v>1.4889999999999599</v>
      </c>
      <c r="Y1394">
        <f t="shared" si="504"/>
        <v>1.4889999999999599</v>
      </c>
      <c r="Z1394" s="4">
        <f t="shared" si="505"/>
        <v>1690824.3800000001</v>
      </c>
      <c r="AA1394" s="4">
        <f t="shared" si="508"/>
        <v>283885.89297584089</v>
      </c>
      <c r="AB1394" s="4">
        <f t="shared" si="506"/>
        <v>1690830.3360000001</v>
      </c>
      <c r="AC1394" s="4">
        <f>SUM($AB$5:AB1394)</f>
        <v>799988006.39999974</v>
      </c>
      <c r="AD1394">
        <f t="shared" si="507"/>
        <v>0.21180462448039666</v>
      </c>
      <c r="AF1394" s="2">
        <v>1390</v>
      </c>
      <c r="AG1394">
        <f t="shared" si="514"/>
        <v>4.4262499999999498</v>
      </c>
      <c r="AH1394">
        <f t="shared" si="515"/>
        <v>4.4262499999999498</v>
      </c>
      <c r="AI1394">
        <f t="shared" si="516"/>
        <v>4.4262499999999498</v>
      </c>
      <c r="AJ1394">
        <f t="shared" si="517"/>
        <v>4.4262499999999498</v>
      </c>
      <c r="AK1394">
        <f t="shared" si="518"/>
        <v>17.704999999999799</v>
      </c>
      <c r="AL1394">
        <v>35.409999999999599</v>
      </c>
      <c r="AM1394">
        <f>SUM($AL$5:AL1394)</f>
        <v>36388.809999999627</v>
      </c>
      <c r="AU1394" s="2">
        <v>1390</v>
      </c>
      <c r="AV1394" s="1">
        <f t="shared" si="501"/>
        <v>34500</v>
      </c>
      <c r="AW1394" s="1">
        <f t="shared" si="509"/>
        <v>34500</v>
      </c>
      <c r="AX1394" s="1">
        <f t="shared" si="510"/>
        <v>34500</v>
      </c>
      <c r="AY1394" s="1">
        <f t="shared" si="511"/>
        <v>34500</v>
      </c>
      <c r="AZ1394" s="1">
        <f t="shared" si="512"/>
        <v>690000</v>
      </c>
      <c r="BA1394" s="1">
        <f t="shared" si="513"/>
        <v>828000</v>
      </c>
      <c r="BB1394">
        <v>5</v>
      </c>
      <c r="BC1394" s="1">
        <f>SUM($BA$5:BA1394)</f>
        <v>575889900</v>
      </c>
      <c r="BD1394" s="1">
        <v>0</v>
      </c>
      <c r="BE1394" s="1">
        <f>SUM($BA$235:BA1394)</f>
        <v>563760000</v>
      </c>
    </row>
    <row r="1395" spans="21:57" x14ac:dyDescent="0.3">
      <c r="U1395" s="2">
        <v>1391</v>
      </c>
      <c r="V1395">
        <v>1.48999999999996</v>
      </c>
      <c r="W1395">
        <f t="shared" si="502"/>
        <v>1.48999999999996</v>
      </c>
      <c r="X1395">
        <f t="shared" si="503"/>
        <v>1.48999999999996</v>
      </c>
      <c r="Y1395">
        <f t="shared" si="504"/>
        <v>1.48999999999996</v>
      </c>
      <c r="Z1395" s="4">
        <f t="shared" si="505"/>
        <v>1693651.89</v>
      </c>
      <c r="AA1395" s="4">
        <f t="shared" si="508"/>
        <v>284169.77886881668</v>
      </c>
      <c r="AB1395" s="4">
        <f t="shared" si="506"/>
        <v>1693657.8499999999</v>
      </c>
      <c r="AC1395" s="4">
        <f>SUM($AB$5:AB1395)</f>
        <v>801681664.24999976</v>
      </c>
      <c r="AD1395">
        <f t="shared" si="507"/>
        <v>0.21171040521239798</v>
      </c>
      <c r="AF1395" s="2">
        <v>1391</v>
      </c>
      <c r="AG1395">
        <f t="shared" si="514"/>
        <v>4.4274999999999496</v>
      </c>
      <c r="AH1395">
        <f t="shared" si="515"/>
        <v>4.4274999999999496</v>
      </c>
      <c r="AI1395">
        <f t="shared" si="516"/>
        <v>4.4274999999999496</v>
      </c>
      <c r="AJ1395">
        <f t="shared" si="517"/>
        <v>4.4274999999999496</v>
      </c>
      <c r="AK1395">
        <f t="shared" si="518"/>
        <v>17.709999999999798</v>
      </c>
      <c r="AL1395">
        <v>35.419999999999597</v>
      </c>
      <c r="AM1395">
        <f>SUM($AL$5:AL1395)</f>
        <v>36424.229999999625</v>
      </c>
      <c r="AU1395" s="2">
        <v>1391</v>
      </c>
      <c r="AV1395" s="1">
        <f t="shared" si="501"/>
        <v>35000</v>
      </c>
      <c r="AW1395" s="1">
        <f t="shared" si="509"/>
        <v>35000</v>
      </c>
      <c r="AX1395" s="1">
        <f t="shared" si="510"/>
        <v>35000</v>
      </c>
      <c r="AY1395" s="1">
        <f t="shared" si="511"/>
        <v>35000</v>
      </c>
      <c r="AZ1395" s="1">
        <f t="shared" si="512"/>
        <v>700000</v>
      </c>
      <c r="BA1395" s="1">
        <f t="shared" si="513"/>
        <v>840000</v>
      </c>
      <c r="BB1395">
        <v>5</v>
      </c>
      <c r="BC1395" s="1">
        <f>SUM($BA$5:BA1395)</f>
        <v>576729900</v>
      </c>
      <c r="BD1395" s="1">
        <v>0</v>
      </c>
      <c r="BE1395" s="1">
        <f>SUM($BA$235:BA1395)</f>
        <v>564600000</v>
      </c>
    </row>
    <row r="1396" spans="21:57" x14ac:dyDescent="0.3">
      <c r="U1396" s="2">
        <v>1392</v>
      </c>
      <c r="V1396">
        <v>1.4909999999999599</v>
      </c>
      <c r="W1396">
        <f t="shared" si="502"/>
        <v>1.4909999999999599</v>
      </c>
      <c r="X1396">
        <f t="shared" si="503"/>
        <v>1.4909999999999599</v>
      </c>
      <c r="Y1396">
        <f t="shared" si="504"/>
        <v>1.4909999999999599</v>
      </c>
      <c r="Z1396" s="4">
        <f t="shared" si="505"/>
        <v>1696483.35</v>
      </c>
      <c r="AA1396" s="4">
        <f t="shared" si="508"/>
        <v>284453.94864768547</v>
      </c>
      <c r="AB1396" s="4">
        <f t="shared" si="506"/>
        <v>1696489.314</v>
      </c>
      <c r="AC1396" s="4">
        <f>SUM($AB$5:AB1396)</f>
        <v>803378153.56399977</v>
      </c>
      <c r="AD1396">
        <f t="shared" si="507"/>
        <v>0.21161632972947356</v>
      </c>
      <c r="AF1396" s="2">
        <v>1392</v>
      </c>
      <c r="AG1396">
        <f t="shared" si="514"/>
        <v>4.4287499999999502</v>
      </c>
      <c r="AH1396">
        <f t="shared" si="515"/>
        <v>4.4287499999999502</v>
      </c>
      <c r="AI1396">
        <f t="shared" si="516"/>
        <v>4.4287499999999502</v>
      </c>
      <c r="AJ1396">
        <f t="shared" si="517"/>
        <v>4.4287499999999502</v>
      </c>
      <c r="AK1396">
        <f t="shared" si="518"/>
        <v>17.714999999999801</v>
      </c>
      <c r="AL1396">
        <v>35.429999999999602</v>
      </c>
      <c r="AM1396">
        <f>SUM($AL$5:AL1396)</f>
        <v>36459.659999999625</v>
      </c>
      <c r="AU1396" s="2">
        <v>1392</v>
      </c>
      <c r="AV1396" s="1">
        <f t="shared" si="501"/>
        <v>35000</v>
      </c>
      <c r="AW1396" s="1">
        <f t="shared" si="509"/>
        <v>35000</v>
      </c>
      <c r="AX1396" s="1">
        <f t="shared" si="510"/>
        <v>35000</v>
      </c>
      <c r="AY1396" s="1">
        <f t="shared" si="511"/>
        <v>35000</v>
      </c>
      <c r="AZ1396" s="1">
        <f t="shared" si="512"/>
        <v>700000</v>
      </c>
      <c r="BA1396" s="1">
        <f t="shared" si="513"/>
        <v>840000</v>
      </c>
      <c r="BB1396">
        <v>5</v>
      </c>
      <c r="BC1396" s="1">
        <f>SUM($BA$5:BA1396)</f>
        <v>577569900</v>
      </c>
      <c r="BD1396" s="1">
        <v>0</v>
      </c>
      <c r="BE1396" s="1">
        <f>SUM($BA$235:BA1396)</f>
        <v>565440000</v>
      </c>
    </row>
    <row r="1397" spans="21:57" x14ac:dyDescent="0.3">
      <c r="U1397" s="2">
        <v>1393</v>
      </c>
      <c r="V1397">
        <v>1.49199999999996</v>
      </c>
      <c r="W1397">
        <f t="shared" si="502"/>
        <v>1.49199999999996</v>
      </c>
      <c r="X1397">
        <f t="shared" si="503"/>
        <v>1.49199999999996</v>
      </c>
      <c r="Y1397">
        <f t="shared" si="504"/>
        <v>1.49199999999996</v>
      </c>
      <c r="Z1397" s="4">
        <f t="shared" si="505"/>
        <v>1699318.79</v>
      </c>
      <c r="AA1397" s="4">
        <f t="shared" si="508"/>
        <v>284738.40259633312</v>
      </c>
      <c r="AB1397" s="4">
        <f t="shared" si="506"/>
        <v>1699324.7580000001</v>
      </c>
      <c r="AC1397" s="4">
        <f>SUM($AB$5:AB1397)</f>
        <v>805077478.32199979</v>
      </c>
      <c r="AD1397">
        <f t="shared" si="507"/>
        <v>0.21152240080980025</v>
      </c>
      <c r="AF1397" s="2">
        <v>1393</v>
      </c>
      <c r="AG1397">
        <f t="shared" si="514"/>
        <v>4.42999999999995</v>
      </c>
      <c r="AH1397">
        <f t="shared" si="515"/>
        <v>4.42999999999995</v>
      </c>
      <c r="AI1397">
        <f t="shared" si="516"/>
        <v>4.42999999999995</v>
      </c>
      <c r="AJ1397">
        <f t="shared" si="517"/>
        <v>4.42999999999995</v>
      </c>
      <c r="AK1397">
        <f t="shared" si="518"/>
        <v>17.7199999999998</v>
      </c>
      <c r="AL1397">
        <v>35.4399999999996</v>
      </c>
      <c r="AM1397">
        <f>SUM($AL$5:AL1397)</f>
        <v>36495.099999999627</v>
      </c>
      <c r="AU1397" s="2">
        <v>1393</v>
      </c>
      <c r="AV1397" s="1">
        <f t="shared" si="501"/>
        <v>35000</v>
      </c>
      <c r="AW1397" s="1">
        <f t="shared" si="509"/>
        <v>35000</v>
      </c>
      <c r="AX1397" s="1">
        <f t="shared" si="510"/>
        <v>35000</v>
      </c>
      <c r="AY1397" s="1">
        <f t="shared" si="511"/>
        <v>35000</v>
      </c>
      <c r="AZ1397" s="1">
        <f t="shared" si="512"/>
        <v>700000</v>
      </c>
      <c r="BA1397" s="1">
        <f t="shared" si="513"/>
        <v>840000</v>
      </c>
      <c r="BB1397">
        <v>5</v>
      </c>
      <c r="BC1397" s="1">
        <f>SUM($BA$5:BA1397)</f>
        <v>578409900</v>
      </c>
      <c r="BD1397" s="1">
        <v>0</v>
      </c>
      <c r="BE1397" s="1">
        <f>SUM($BA$235:BA1397)</f>
        <v>566280000</v>
      </c>
    </row>
    <row r="1398" spans="21:57" x14ac:dyDescent="0.3">
      <c r="U1398" s="2">
        <v>1394</v>
      </c>
      <c r="V1398">
        <v>1.4929999999999599</v>
      </c>
      <c r="W1398">
        <f t="shared" si="502"/>
        <v>1.4929999999999599</v>
      </c>
      <c r="X1398">
        <f t="shared" si="503"/>
        <v>1.4929999999999599</v>
      </c>
      <c r="Y1398">
        <f t="shared" si="504"/>
        <v>1.4929999999999599</v>
      </c>
      <c r="Z1398" s="4">
        <f t="shared" si="505"/>
        <v>1702158.2</v>
      </c>
      <c r="AA1398" s="4">
        <f t="shared" si="508"/>
        <v>285023.14099892945</v>
      </c>
      <c r="AB1398" s="4">
        <f t="shared" si="506"/>
        <v>1702164.172</v>
      </c>
      <c r="AC1398" s="4">
        <f>SUM($AB$5:AB1398)</f>
        <v>806779642.49399984</v>
      </c>
      <c r="AD1398">
        <f t="shared" si="507"/>
        <v>0.21142861623055501</v>
      </c>
      <c r="AF1398" s="2">
        <v>1394</v>
      </c>
      <c r="AG1398">
        <f t="shared" si="514"/>
        <v>4.4312499999999497</v>
      </c>
      <c r="AH1398">
        <f t="shared" si="515"/>
        <v>4.4312499999999497</v>
      </c>
      <c r="AI1398">
        <f t="shared" si="516"/>
        <v>4.4312499999999497</v>
      </c>
      <c r="AJ1398">
        <f t="shared" si="517"/>
        <v>4.4312499999999497</v>
      </c>
      <c r="AK1398">
        <f t="shared" si="518"/>
        <v>17.724999999999799</v>
      </c>
      <c r="AL1398">
        <v>35.449999999999598</v>
      </c>
      <c r="AM1398">
        <f>SUM($AL$5:AL1398)</f>
        <v>36530.549999999625</v>
      </c>
      <c r="AU1398" s="2">
        <v>1394</v>
      </c>
      <c r="AV1398" s="1">
        <f t="shared" si="501"/>
        <v>35000</v>
      </c>
      <c r="AW1398" s="1">
        <f t="shared" si="509"/>
        <v>35000</v>
      </c>
      <c r="AX1398" s="1">
        <f t="shared" si="510"/>
        <v>35000</v>
      </c>
      <c r="AY1398" s="1">
        <f t="shared" si="511"/>
        <v>35000</v>
      </c>
      <c r="AZ1398" s="1">
        <f t="shared" si="512"/>
        <v>700000</v>
      </c>
      <c r="BA1398" s="1">
        <f t="shared" si="513"/>
        <v>840000</v>
      </c>
      <c r="BB1398">
        <v>5</v>
      </c>
      <c r="BC1398" s="1">
        <f>SUM($BA$5:BA1398)</f>
        <v>579249900</v>
      </c>
      <c r="BD1398" s="1">
        <v>0</v>
      </c>
      <c r="BE1398" s="1">
        <f>SUM($BA$235:BA1398)</f>
        <v>567120000</v>
      </c>
    </row>
    <row r="1399" spans="21:57" x14ac:dyDescent="0.3">
      <c r="U1399" s="2">
        <v>1395</v>
      </c>
      <c r="V1399">
        <v>1.49399999999996</v>
      </c>
      <c r="W1399">
        <f t="shared" si="502"/>
        <v>1.49399999999996</v>
      </c>
      <c r="X1399">
        <f t="shared" si="503"/>
        <v>1.49399999999996</v>
      </c>
      <c r="Y1399">
        <f t="shared" si="504"/>
        <v>1.49399999999996</v>
      </c>
      <c r="Z1399" s="4">
        <f t="shared" si="505"/>
        <v>1705001.59</v>
      </c>
      <c r="AA1399" s="4">
        <f t="shared" si="508"/>
        <v>285308.16413992835</v>
      </c>
      <c r="AB1399" s="4">
        <f t="shared" si="506"/>
        <v>1705007.5660000001</v>
      </c>
      <c r="AC1399" s="4">
        <f>SUM($AB$5:AB1399)</f>
        <v>808484650.05999982</v>
      </c>
      <c r="AD1399">
        <f t="shared" si="507"/>
        <v>0.21133497626802913</v>
      </c>
      <c r="AF1399" s="2">
        <v>1395</v>
      </c>
      <c r="AG1399">
        <f t="shared" si="514"/>
        <v>4.4324999999999628</v>
      </c>
      <c r="AH1399">
        <f t="shared" si="515"/>
        <v>4.4324999999999628</v>
      </c>
      <c r="AI1399">
        <f t="shared" si="516"/>
        <v>4.4324999999999628</v>
      </c>
      <c r="AJ1399">
        <f t="shared" si="517"/>
        <v>4.4324999999999628</v>
      </c>
      <c r="AK1399">
        <f t="shared" si="518"/>
        <v>17.729999999999851</v>
      </c>
      <c r="AL1399">
        <v>35.459999999999702</v>
      </c>
      <c r="AM1399">
        <f>SUM($AL$5:AL1399)</f>
        <v>36566.009999999624</v>
      </c>
      <c r="AU1399" s="2">
        <v>1395</v>
      </c>
      <c r="AV1399" s="1">
        <f t="shared" si="501"/>
        <v>35000</v>
      </c>
      <c r="AW1399" s="1">
        <f t="shared" si="509"/>
        <v>35000</v>
      </c>
      <c r="AX1399" s="1">
        <f t="shared" si="510"/>
        <v>35000</v>
      </c>
      <c r="AY1399" s="1">
        <f t="shared" si="511"/>
        <v>35000</v>
      </c>
      <c r="AZ1399" s="1">
        <f t="shared" si="512"/>
        <v>700000</v>
      </c>
      <c r="BA1399" s="1">
        <f t="shared" si="513"/>
        <v>840000</v>
      </c>
      <c r="BB1399">
        <v>5</v>
      </c>
      <c r="BC1399" s="1">
        <f>SUM($BA$5:BA1399)</f>
        <v>580089900</v>
      </c>
      <c r="BD1399" s="1">
        <v>0</v>
      </c>
      <c r="BE1399" s="1">
        <f>SUM($BA$235:BA1399)</f>
        <v>567960000</v>
      </c>
    </row>
    <row r="1400" spans="21:57" x14ac:dyDescent="0.3">
      <c r="U1400" s="2">
        <v>1396</v>
      </c>
      <c r="V1400">
        <v>1.4949999999999599</v>
      </c>
      <c r="W1400">
        <f t="shared" si="502"/>
        <v>1.4949999999999599</v>
      </c>
      <c r="X1400">
        <f t="shared" si="503"/>
        <v>1.4949999999999599</v>
      </c>
      <c r="Y1400">
        <f t="shared" si="504"/>
        <v>1.4949999999999599</v>
      </c>
      <c r="Z1400" s="4">
        <f t="shared" si="505"/>
        <v>1707848.97</v>
      </c>
      <c r="AA1400" s="4">
        <f t="shared" si="508"/>
        <v>285593.47230406827</v>
      </c>
      <c r="AB1400" s="4">
        <f t="shared" si="506"/>
        <v>1707854.95</v>
      </c>
      <c r="AC1400" s="4">
        <f>SUM($AB$5:AB1400)</f>
        <v>810192505.00999987</v>
      </c>
      <c r="AD1400">
        <f t="shared" si="507"/>
        <v>0.2112414811924139</v>
      </c>
      <c r="AF1400" s="2">
        <v>1396</v>
      </c>
      <c r="AG1400">
        <f t="shared" si="514"/>
        <v>4.4337499999999626</v>
      </c>
      <c r="AH1400">
        <f t="shared" si="515"/>
        <v>4.4337499999999626</v>
      </c>
      <c r="AI1400">
        <f t="shared" si="516"/>
        <v>4.4337499999999626</v>
      </c>
      <c r="AJ1400">
        <f t="shared" si="517"/>
        <v>4.4337499999999626</v>
      </c>
      <c r="AK1400">
        <f t="shared" si="518"/>
        <v>17.73499999999985</v>
      </c>
      <c r="AL1400">
        <v>35.4699999999997</v>
      </c>
      <c r="AM1400">
        <f>SUM($AL$5:AL1400)</f>
        <v>36601.479999999625</v>
      </c>
      <c r="AU1400" s="2">
        <v>1396</v>
      </c>
      <c r="AV1400" s="1">
        <f t="shared" ref="AV1400:AV1463" si="519">AV1380+500</f>
        <v>35000</v>
      </c>
      <c r="AW1400" s="1">
        <f t="shared" si="509"/>
        <v>35000</v>
      </c>
      <c r="AX1400" s="1">
        <f t="shared" si="510"/>
        <v>35000</v>
      </c>
      <c r="AY1400" s="1">
        <f t="shared" si="511"/>
        <v>35000</v>
      </c>
      <c r="AZ1400" s="1">
        <f t="shared" si="512"/>
        <v>700000</v>
      </c>
      <c r="BA1400" s="1">
        <f t="shared" si="513"/>
        <v>840000</v>
      </c>
      <c r="BB1400">
        <v>5</v>
      </c>
      <c r="BC1400" s="1">
        <f>SUM($BA$5:BA1400)</f>
        <v>580929900</v>
      </c>
      <c r="BD1400" s="1">
        <v>0</v>
      </c>
      <c r="BE1400" s="1">
        <f>SUM($BA$235:BA1400)</f>
        <v>568800000</v>
      </c>
    </row>
    <row r="1401" spans="21:57" x14ac:dyDescent="0.3">
      <c r="U1401" s="2">
        <v>1397</v>
      </c>
      <c r="V1401">
        <v>1.49599999999996</v>
      </c>
      <c r="W1401">
        <f t="shared" si="502"/>
        <v>1.49599999999996</v>
      </c>
      <c r="X1401">
        <f t="shared" si="503"/>
        <v>1.49599999999996</v>
      </c>
      <c r="Y1401">
        <f t="shared" si="504"/>
        <v>1.49599999999996</v>
      </c>
      <c r="Z1401" s="4">
        <f t="shared" si="505"/>
        <v>1710700.33</v>
      </c>
      <c r="AA1401" s="4">
        <f t="shared" si="508"/>
        <v>285879.06577637233</v>
      </c>
      <c r="AB1401" s="4">
        <f t="shared" si="506"/>
        <v>1710706.314</v>
      </c>
      <c r="AC1401" s="4">
        <f>SUM($AB$5:AB1401)</f>
        <v>811903211.32399988</v>
      </c>
      <c r="AD1401">
        <f t="shared" si="507"/>
        <v>0.21114812879920383</v>
      </c>
      <c r="AF1401" s="2">
        <v>1397</v>
      </c>
      <c r="AG1401">
        <f t="shared" si="514"/>
        <v>4.4349999999999499</v>
      </c>
      <c r="AH1401">
        <f t="shared" si="515"/>
        <v>4.4349999999999499</v>
      </c>
      <c r="AI1401">
        <f t="shared" si="516"/>
        <v>4.4349999999999499</v>
      </c>
      <c r="AJ1401">
        <f t="shared" si="517"/>
        <v>4.4349999999999499</v>
      </c>
      <c r="AK1401">
        <f t="shared" si="518"/>
        <v>17.739999999999799</v>
      </c>
      <c r="AL1401">
        <v>35.479999999999599</v>
      </c>
      <c r="AM1401">
        <f>SUM($AL$5:AL1401)</f>
        <v>36636.959999999628</v>
      </c>
      <c r="AU1401" s="2">
        <v>1397</v>
      </c>
      <c r="AV1401" s="1">
        <f t="shared" si="519"/>
        <v>35000</v>
      </c>
      <c r="AW1401" s="1">
        <f t="shared" si="509"/>
        <v>35000</v>
      </c>
      <c r="AX1401" s="1">
        <f t="shared" si="510"/>
        <v>35000</v>
      </c>
      <c r="AY1401" s="1">
        <f t="shared" si="511"/>
        <v>35000</v>
      </c>
      <c r="AZ1401" s="1">
        <f t="shared" si="512"/>
        <v>700000</v>
      </c>
      <c r="BA1401" s="1">
        <f t="shared" si="513"/>
        <v>840000</v>
      </c>
      <c r="BB1401">
        <v>5</v>
      </c>
      <c r="BC1401" s="1">
        <f>SUM($BA$5:BA1401)</f>
        <v>581769900</v>
      </c>
      <c r="BD1401" s="1">
        <v>0</v>
      </c>
      <c r="BE1401" s="1">
        <f>SUM($BA$235:BA1401)</f>
        <v>569640000</v>
      </c>
    </row>
    <row r="1402" spans="21:57" x14ac:dyDescent="0.3">
      <c r="U1402" s="2">
        <v>1398</v>
      </c>
      <c r="V1402">
        <v>1.4969999999999599</v>
      </c>
      <c r="W1402">
        <f t="shared" si="502"/>
        <v>1.4969999999999599</v>
      </c>
      <c r="X1402">
        <f t="shared" si="503"/>
        <v>1.4969999999999599</v>
      </c>
      <c r="Y1402">
        <f t="shared" si="504"/>
        <v>1.4969999999999599</v>
      </c>
      <c r="Z1402" s="4">
        <f t="shared" si="505"/>
        <v>1713555.69</v>
      </c>
      <c r="AA1402" s="4">
        <f t="shared" si="508"/>
        <v>286164.94484214869</v>
      </c>
      <c r="AB1402" s="4">
        <f t="shared" si="506"/>
        <v>1713561.6779999998</v>
      </c>
      <c r="AC1402" s="4">
        <f>SUM($AB$5:AB1402)</f>
        <v>813616773.00199986</v>
      </c>
      <c r="AD1402">
        <f t="shared" si="507"/>
        <v>0.21105492059892295</v>
      </c>
      <c r="AF1402" s="2">
        <v>1398</v>
      </c>
      <c r="AG1402">
        <f t="shared" si="514"/>
        <v>4.4362499999999496</v>
      </c>
      <c r="AH1402">
        <f t="shared" si="515"/>
        <v>4.4362499999999496</v>
      </c>
      <c r="AI1402">
        <f t="shared" si="516"/>
        <v>4.4362499999999496</v>
      </c>
      <c r="AJ1402">
        <f t="shared" si="517"/>
        <v>4.4362499999999496</v>
      </c>
      <c r="AK1402">
        <f t="shared" si="518"/>
        <v>17.744999999999798</v>
      </c>
      <c r="AL1402">
        <v>35.489999999999597</v>
      </c>
      <c r="AM1402">
        <f>SUM($AL$5:AL1402)</f>
        <v>36672.449999999626</v>
      </c>
      <c r="AU1402" s="2">
        <v>1398</v>
      </c>
      <c r="AV1402" s="1">
        <f t="shared" si="519"/>
        <v>35000</v>
      </c>
      <c r="AW1402" s="1">
        <f t="shared" si="509"/>
        <v>35000</v>
      </c>
      <c r="AX1402" s="1">
        <f t="shared" si="510"/>
        <v>35000</v>
      </c>
      <c r="AY1402" s="1">
        <f t="shared" si="511"/>
        <v>35000</v>
      </c>
      <c r="AZ1402" s="1">
        <f t="shared" si="512"/>
        <v>700000</v>
      </c>
      <c r="BA1402" s="1">
        <f t="shared" si="513"/>
        <v>840000</v>
      </c>
      <c r="BB1402">
        <v>5</v>
      </c>
      <c r="BC1402" s="1">
        <f>SUM($BA$5:BA1402)</f>
        <v>582609900</v>
      </c>
      <c r="BD1402" s="1">
        <v>0</v>
      </c>
      <c r="BE1402" s="1">
        <f>SUM($BA$235:BA1402)</f>
        <v>570480000</v>
      </c>
    </row>
    <row r="1403" spans="21:57" x14ac:dyDescent="0.3">
      <c r="U1403" s="2">
        <v>1399</v>
      </c>
      <c r="V1403">
        <v>1.49799999999996</v>
      </c>
      <c r="W1403">
        <f t="shared" si="502"/>
        <v>1.49799999999996</v>
      </c>
      <c r="X1403">
        <f t="shared" si="503"/>
        <v>1.49799999999996</v>
      </c>
      <c r="Y1403">
        <f t="shared" si="504"/>
        <v>1.49799999999996</v>
      </c>
      <c r="Z1403" s="4">
        <f t="shared" si="505"/>
        <v>1716415.05</v>
      </c>
      <c r="AA1403" s="4">
        <f t="shared" si="508"/>
        <v>286451.1097869908</v>
      </c>
      <c r="AB1403" s="4">
        <f t="shared" si="506"/>
        <v>1716421.0420000001</v>
      </c>
      <c r="AC1403" s="4">
        <f>SUM($AB$5:AB1403)</f>
        <v>815333194.04399991</v>
      </c>
      <c r="AD1403">
        <f t="shared" si="507"/>
        <v>0.21096185562485156</v>
      </c>
      <c r="AF1403" s="2">
        <v>1399</v>
      </c>
      <c r="AG1403">
        <f t="shared" si="514"/>
        <v>4.4374999999999627</v>
      </c>
      <c r="AH1403">
        <f t="shared" si="515"/>
        <v>4.4374999999999627</v>
      </c>
      <c r="AI1403">
        <f t="shared" si="516"/>
        <v>4.4374999999999627</v>
      </c>
      <c r="AJ1403">
        <f t="shared" si="517"/>
        <v>4.4374999999999627</v>
      </c>
      <c r="AK1403">
        <f t="shared" si="518"/>
        <v>17.749999999999851</v>
      </c>
      <c r="AL1403">
        <v>35.499999999999702</v>
      </c>
      <c r="AM1403">
        <f>SUM($AL$5:AL1403)</f>
        <v>36707.949999999626</v>
      </c>
      <c r="AU1403" s="2">
        <v>1399</v>
      </c>
      <c r="AV1403" s="1">
        <f t="shared" si="519"/>
        <v>35000</v>
      </c>
      <c r="AW1403" s="1">
        <f t="shared" si="509"/>
        <v>35000</v>
      </c>
      <c r="AX1403" s="1">
        <f t="shared" si="510"/>
        <v>35000</v>
      </c>
      <c r="AY1403" s="1">
        <f t="shared" si="511"/>
        <v>35000</v>
      </c>
      <c r="AZ1403" s="1">
        <f t="shared" si="512"/>
        <v>700000</v>
      </c>
      <c r="BA1403" s="1">
        <f t="shared" si="513"/>
        <v>840000</v>
      </c>
      <c r="BB1403">
        <v>5</v>
      </c>
      <c r="BC1403" s="1">
        <f>SUM($BA$5:BA1403)</f>
        <v>583449900</v>
      </c>
      <c r="BD1403" s="1">
        <v>0</v>
      </c>
      <c r="BE1403" s="1">
        <f>SUM($BA$235:BA1403)</f>
        <v>571320000</v>
      </c>
    </row>
    <row r="1404" spans="21:57" x14ac:dyDescent="0.3">
      <c r="U1404" s="2">
        <v>1400</v>
      </c>
      <c r="V1404">
        <v>1.4989999999999599</v>
      </c>
      <c r="W1404">
        <f t="shared" si="502"/>
        <v>1.4989999999999599</v>
      </c>
      <c r="X1404">
        <f t="shared" si="503"/>
        <v>1.4989999999999599</v>
      </c>
      <c r="Y1404">
        <f t="shared" si="504"/>
        <v>1.4989999999999599</v>
      </c>
      <c r="Z1404" s="4">
        <f t="shared" si="505"/>
        <v>1719278.42</v>
      </c>
      <c r="AA1404" s="4">
        <f t="shared" si="508"/>
        <v>286737.56089677778</v>
      </c>
      <c r="AB1404" s="4">
        <f t="shared" si="506"/>
        <v>1719284.416</v>
      </c>
      <c r="AC1404" s="4">
        <f>SUM($AB$5:AB1404)</f>
        <v>817052478.45999992</v>
      </c>
      <c r="AD1404">
        <f t="shared" si="507"/>
        <v>0.2108689341436559</v>
      </c>
      <c r="AF1404" s="2">
        <v>1400</v>
      </c>
      <c r="AG1404">
        <f t="shared" si="514"/>
        <v>4.43874999999995</v>
      </c>
      <c r="AH1404">
        <f t="shared" si="515"/>
        <v>4.43874999999995</v>
      </c>
      <c r="AI1404">
        <f t="shared" si="516"/>
        <v>4.43874999999995</v>
      </c>
      <c r="AJ1404">
        <f t="shared" si="517"/>
        <v>4.43874999999995</v>
      </c>
      <c r="AK1404">
        <f t="shared" si="518"/>
        <v>17.7549999999998</v>
      </c>
      <c r="AL1404">
        <v>35.5099999999996</v>
      </c>
      <c r="AM1404">
        <f>SUM($AL$5:AL1404)</f>
        <v>36743.459999999628</v>
      </c>
      <c r="AU1404" s="2">
        <v>1400</v>
      </c>
      <c r="AV1404" s="1">
        <f t="shared" si="519"/>
        <v>35000</v>
      </c>
      <c r="AW1404" s="1">
        <f t="shared" si="509"/>
        <v>35000</v>
      </c>
      <c r="AX1404" s="1">
        <f t="shared" si="510"/>
        <v>35000</v>
      </c>
      <c r="AY1404" s="1">
        <f t="shared" si="511"/>
        <v>35000</v>
      </c>
      <c r="AZ1404" s="1">
        <f t="shared" si="512"/>
        <v>700000</v>
      </c>
      <c r="BA1404" s="1">
        <f t="shared" si="513"/>
        <v>840000</v>
      </c>
      <c r="BB1404">
        <v>5</v>
      </c>
      <c r="BC1404" s="1">
        <f>SUM($BA$5:BA1404)</f>
        <v>584289900</v>
      </c>
      <c r="BD1404" s="1">
        <v>0</v>
      </c>
      <c r="BE1404" s="1">
        <f>SUM($BA$235:BA1404)</f>
        <v>572160000</v>
      </c>
    </row>
    <row r="1405" spans="21:57" x14ac:dyDescent="0.3">
      <c r="U1405" s="2">
        <v>1401</v>
      </c>
      <c r="V1405">
        <v>1.49999999999996</v>
      </c>
      <c r="W1405">
        <f t="shared" si="502"/>
        <v>1.49999999999996</v>
      </c>
      <c r="X1405">
        <f t="shared" si="503"/>
        <v>1.49999999999996</v>
      </c>
      <c r="Y1405">
        <f t="shared" si="504"/>
        <v>1.49999999999996</v>
      </c>
      <c r="Z1405" s="4">
        <f t="shared" si="505"/>
        <v>1722145.8</v>
      </c>
      <c r="AA1405" s="4">
        <f t="shared" si="508"/>
        <v>287024.29845767451</v>
      </c>
      <c r="AB1405" s="4">
        <f t="shared" si="506"/>
        <v>1722151.8</v>
      </c>
      <c r="AC1405" s="4">
        <f>SUM($AB$5:AB1405)</f>
        <v>818774630.25999987</v>
      </c>
      <c r="AD1405">
        <f t="shared" si="507"/>
        <v>0.21077615519212489</v>
      </c>
      <c r="AF1405" s="2">
        <v>1401</v>
      </c>
      <c r="AG1405">
        <f t="shared" si="514"/>
        <v>4.4399999999999498</v>
      </c>
      <c r="AH1405">
        <f t="shared" si="515"/>
        <v>4.4399999999999498</v>
      </c>
      <c r="AI1405">
        <f t="shared" si="516"/>
        <v>4.4399999999999498</v>
      </c>
      <c r="AJ1405">
        <f t="shared" si="517"/>
        <v>4.4399999999999498</v>
      </c>
      <c r="AK1405">
        <f t="shared" si="518"/>
        <v>17.759999999999799</v>
      </c>
      <c r="AL1405">
        <v>35.519999999999598</v>
      </c>
      <c r="AM1405">
        <f>SUM($AL$5:AL1405)</f>
        <v>36778.979999999625</v>
      </c>
      <c r="AU1405" s="2">
        <v>1401</v>
      </c>
      <c r="AV1405" s="1">
        <f t="shared" si="519"/>
        <v>35000</v>
      </c>
      <c r="AW1405" s="1">
        <f t="shared" si="509"/>
        <v>35000</v>
      </c>
      <c r="AX1405" s="1">
        <f t="shared" si="510"/>
        <v>35000</v>
      </c>
      <c r="AY1405" s="1">
        <f t="shared" si="511"/>
        <v>35000</v>
      </c>
      <c r="AZ1405" s="1">
        <f t="shared" si="512"/>
        <v>700000</v>
      </c>
      <c r="BA1405" s="1">
        <f t="shared" si="513"/>
        <v>840000</v>
      </c>
      <c r="BB1405">
        <v>5</v>
      </c>
      <c r="BC1405" s="1">
        <f>SUM($BA$5:BA1405)</f>
        <v>585129900</v>
      </c>
      <c r="BD1405" s="1">
        <v>0</v>
      </c>
      <c r="BE1405" s="1">
        <f>SUM($BA$235:BA1405)</f>
        <v>573000000</v>
      </c>
    </row>
    <row r="1406" spans="21:57" x14ac:dyDescent="0.3">
      <c r="U1406" s="2">
        <v>1402</v>
      </c>
      <c r="V1406">
        <v>1.5009999999999599</v>
      </c>
      <c r="W1406">
        <f t="shared" si="502"/>
        <v>1.5009999999999599</v>
      </c>
      <c r="X1406">
        <f t="shared" si="503"/>
        <v>1.5009999999999599</v>
      </c>
      <c r="Y1406">
        <f t="shared" si="504"/>
        <v>1.5009999999999599</v>
      </c>
      <c r="Z1406" s="4">
        <f t="shared" si="505"/>
        <v>1725017.19</v>
      </c>
      <c r="AA1406" s="4">
        <f t="shared" si="508"/>
        <v>287311.32275613217</v>
      </c>
      <c r="AB1406" s="4">
        <f t="shared" si="506"/>
        <v>1725023.1939999999</v>
      </c>
      <c r="AC1406" s="4">
        <f>SUM($AB$5:AB1406)</f>
        <v>820499653.45399988</v>
      </c>
      <c r="AD1406">
        <f t="shared" si="507"/>
        <v>0.21068351781395925</v>
      </c>
      <c r="AF1406" s="2">
        <v>1402</v>
      </c>
      <c r="AG1406">
        <f t="shared" si="514"/>
        <v>4.4412499999999628</v>
      </c>
      <c r="AH1406">
        <f t="shared" si="515"/>
        <v>4.4412499999999628</v>
      </c>
      <c r="AI1406">
        <f t="shared" si="516"/>
        <v>4.4412499999999628</v>
      </c>
      <c r="AJ1406">
        <f t="shared" si="517"/>
        <v>4.4412499999999628</v>
      </c>
      <c r="AK1406">
        <f t="shared" si="518"/>
        <v>17.764999999999851</v>
      </c>
      <c r="AL1406">
        <v>35.529999999999703</v>
      </c>
      <c r="AM1406">
        <f>SUM($AL$5:AL1406)</f>
        <v>36814.509999999624</v>
      </c>
      <c r="AU1406" s="2">
        <v>1402</v>
      </c>
      <c r="AV1406" s="1">
        <f t="shared" si="519"/>
        <v>35000</v>
      </c>
      <c r="AW1406" s="1">
        <f t="shared" si="509"/>
        <v>35000</v>
      </c>
      <c r="AX1406" s="1">
        <f t="shared" si="510"/>
        <v>35000</v>
      </c>
      <c r="AY1406" s="1">
        <f t="shared" si="511"/>
        <v>35000</v>
      </c>
      <c r="AZ1406" s="1">
        <f t="shared" si="512"/>
        <v>700000</v>
      </c>
      <c r="BA1406" s="1">
        <f t="shared" si="513"/>
        <v>840000</v>
      </c>
      <c r="BB1406">
        <v>5</v>
      </c>
      <c r="BC1406" s="1">
        <f>SUM($BA$5:BA1406)</f>
        <v>585969900</v>
      </c>
      <c r="BD1406" s="1">
        <v>0</v>
      </c>
      <c r="BE1406" s="1">
        <f>SUM($BA$235:BA1406)</f>
        <v>573840000</v>
      </c>
    </row>
    <row r="1407" spans="21:57" x14ac:dyDescent="0.3">
      <c r="U1407" s="2">
        <v>1403</v>
      </c>
      <c r="V1407">
        <v>1.50199999999996</v>
      </c>
      <c r="W1407">
        <f t="shared" ref="W1407:W1470" si="520">V1407</f>
        <v>1.50199999999996</v>
      </c>
      <c r="X1407">
        <f t="shared" ref="X1407:X1470" si="521">V1407</f>
        <v>1.50199999999996</v>
      </c>
      <c r="Y1407">
        <f t="shared" ref="Y1407:Y1470" si="522">V1407</f>
        <v>1.50199999999996</v>
      </c>
      <c r="Z1407" s="4">
        <f t="shared" ref="Z1407:Z1470" si="523">ROUNDUP((SUM(V1407:Y1407)*(AA1407)),2)</f>
        <v>1727892.6</v>
      </c>
      <c r="AA1407" s="4">
        <f t="shared" si="508"/>
        <v>287598.63407888828</v>
      </c>
      <c r="AB1407" s="4">
        <f t="shared" ref="AB1407:AB1470" si="524">SUM(V1407:Z1407)</f>
        <v>1727898.608</v>
      </c>
      <c r="AC1407" s="4">
        <f>SUM($AB$5:AB1407)</f>
        <v>822227552.06199992</v>
      </c>
      <c r="AD1407">
        <f t="shared" ref="AD1407:AD1470" si="525">((AC1407-AC1406)/AC1406)*100</f>
        <v>0.21059102227846488</v>
      </c>
      <c r="AF1407" s="2">
        <v>1403</v>
      </c>
      <c r="AG1407">
        <f t="shared" si="514"/>
        <v>4.4424999999999626</v>
      </c>
      <c r="AH1407">
        <f t="shared" si="515"/>
        <v>4.4424999999999626</v>
      </c>
      <c r="AI1407">
        <f t="shared" si="516"/>
        <v>4.4424999999999626</v>
      </c>
      <c r="AJ1407">
        <f t="shared" si="517"/>
        <v>4.4424999999999626</v>
      </c>
      <c r="AK1407">
        <f t="shared" si="518"/>
        <v>17.76999999999985</v>
      </c>
      <c r="AL1407">
        <v>35.539999999999701</v>
      </c>
      <c r="AM1407">
        <f>SUM($AL$5:AL1407)</f>
        <v>36850.049999999625</v>
      </c>
      <c r="AU1407" s="2">
        <v>1403</v>
      </c>
      <c r="AV1407" s="1">
        <f t="shared" si="519"/>
        <v>35000</v>
      </c>
      <c r="AW1407" s="1">
        <f t="shared" si="509"/>
        <v>35000</v>
      </c>
      <c r="AX1407" s="1">
        <f t="shared" si="510"/>
        <v>35000</v>
      </c>
      <c r="AY1407" s="1">
        <f t="shared" si="511"/>
        <v>35000</v>
      </c>
      <c r="AZ1407" s="1">
        <f t="shared" si="512"/>
        <v>700000</v>
      </c>
      <c r="BA1407" s="1">
        <f t="shared" si="513"/>
        <v>840000</v>
      </c>
      <c r="BB1407">
        <v>5</v>
      </c>
      <c r="BC1407" s="1">
        <f>SUM($BA$5:BA1407)</f>
        <v>586809900</v>
      </c>
      <c r="BD1407" s="1">
        <v>0</v>
      </c>
      <c r="BE1407" s="1">
        <f>SUM($BA$235:BA1407)</f>
        <v>574680000</v>
      </c>
    </row>
    <row r="1408" spans="21:57" x14ac:dyDescent="0.3">
      <c r="U1408" s="2">
        <v>1404</v>
      </c>
      <c r="V1408">
        <v>1.5029999999999599</v>
      </c>
      <c r="W1408">
        <f t="shared" si="520"/>
        <v>1.5029999999999599</v>
      </c>
      <c r="X1408">
        <f t="shared" si="521"/>
        <v>1.5029999999999599</v>
      </c>
      <c r="Y1408">
        <f t="shared" si="522"/>
        <v>1.5029999999999599</v>
      </c>
      <c r="Z1408" s="4">
        <f t="shared" si="523"/>
        <v>1730772.04</v>
      </c>
      <c r="AA1408" s="4">
        <f t="shared" si="508"/>
        <v>287886.23271296715</v>
      </c>
      <c r="AB1408" s="4">
        <f t="shared" si="524"/>
        <v>1730778.0520000001</v>
      </c>
      <c r="AC1408" s="4">
        <f>SUM($AB$5:AB1408)</f>
        <v>823958330.11399996</v>
      </c>
      <c r="AD1408">
        <f t="shared" si="525"/>
        <v>0.21049866884897778</v>
      </c>
      <c r="AF1408" s="2">
        <v>1404</v>
      </c>
      <c r="AG1408">
        <f t="shared" si="514"/>
        <v>4.4437499999999623</v>
      </c>
      <c r="AH1408">
        <f t="shared" si="515"/>
        <v>4.4437499999999623</v>
      </c>
      <c r="AI1408">
        <f t="shared" si="516"/>
        <v>4.4437499999999623</v>
      </c>
      <c r="AJ1408">
        <f t="shared" si="517"/>
        <v>4.4437499999999623</v>
      </c>
      <c r="AK1408">
        <f t="shared" si="518"/>
        <v>17.774999999999849</v>
      </c>
      <c r="AL1408">
        <v>35.549999999999699</v>
      </c>
      <c r="AM1408">
        <f>SUM($AL$5:AL1408)</f>
        <v>36885.599999999627</v>
      </c>
      <c r="AU1408" s="2">
        <v>1404</v>
      </c>
      <c r="AV1408" s="1">
        <f t="shared" si="519"/>
        <v>35000</v>
      </c>
      <c r="AW1408" s="1">
        <f t="shared" si="509"/>
        <v>35000</v>
      </c>
      <c r="AX1408" s="1">
        <f t="shared" si="510"/>
        <v>35000</v>
      </c>
      <c r="AY1408" s="1">
        <f t="shared" si="511"/>
        <v>35000</v>
      </c>
      <c r="AZ1408" s="1">
        <f t="shared" si="512"/>
        <v>700000</v>
      </c>
      <c r="BA1408" s="1">
        <f t="shared" si="513"/>
        <v>840000</v>
      </c>
      <c r="BB1408">
        <v>5</v>
      </c>
      <c r="BC1408" s="1">
        <f>SUM($BA$5:BA1408)</f>
        <v>587649900</v>
      </c>
      <c r="BD1408" s="1">
        <v>0</v>
      </c>
      <c r="BE1408" s="1">
        <f>SUM($BA$235:BA1408)</f>
        <v>575520000</v>
      </c>
    </row>
    <row r="1409" spans="21:57" x14ac:dyDescent="0.3">
      <c r="U1409" s="2">
        <v>1405</v>
      </c>
      <c r="V1409">
        <v>1.50399999999996</v>
      </c>
      <c r="W1409">
        <f t="shared" si="520"/>
        <v>1.50399999999996</v>
      </c>
      <c r="X1409">
        <f t="shared" si="521"/>
        <v>1.50399999999996</v>
      </c>
      <c r="Y1409">
        <f t="shared" si="522"/>
        <v>1.50399999999996</v>
      </c>
      <c r="Z1409" s="4">
        <f t="shared" si="523"/>
        <v>1733655.5</v>
      </c>
      <c r="AA1409" s="4">
        <f t="shared" si="508"/>
        <v>288174.11894568009</v>
      </c>
      <c r="AB1409" s="4">
        <f t="shared" si="524"/>
        <v>1733661.5160000001</v>
      </c>
      <c r="AC1409" s="4">
        <f>SUM($AB$5:AB1409)</f>
        <v>825691991.63</v>
      </c>
      <c r="AD1409">
        <f t="shared" si="525"/>
        <v>0.2104064553555966</v>
      </c>
      <c r="AF1409" s="2">
        <v>1405</v>
      </c>
      <c r="AG1409">
        <f t="shared" si="514"/>
        <v>4.4449999999999621</v>
      </c>
      <c r="AH1409">
        <f t="shared" si="515"/>
        <v>4.4449999999999621</v>
      </c>
      <c r="AI1409">
        <f t="shared" si="516"/>
        <v>4.4449999999999621</v>
      </c>
      <c r="AJ1409">
        <f t="shared" si="517"/>
        <v>4.4449999999999621</v>
      </c>
      <c r="AK1409">
        <f t="shared" si="518"/>
        <v>17.779999999999848</v>
      </c>
      <c r="AL1409">
        <v>35.559999999999697</v>
      </c>
      <c r="AM1409">
        <f>SUM($AL$5:AL1409)</f>
        <v>36921.159999999625</v>
      </c>
      <c r="AU1409" s="2">
        <v>1405</v>
      </c>
      <c r="AV1409" s="1">
        <f t="shared" si="519"/>
        <v>35000</v>
      </c>
      <c r="AW1409" s="1">
        <f t="shared" si="509"/>
        <v>35000</v>
      </c>
      <c r="AX1409" s="1">
        <f t="shared" si="510"/>
        <v>35000</v>
      </c>
      <c r="AY1409" s="1">
        <f t="shared" si="511"/>
        <v>35000</v>
      </c>
      <c r="AZ1409" s="1">
        <f t="shared" si="512"/>
        <v>700000</v>
      </c>
      <c r="BA1409" s="1">
        <f t="shared" si="513"/>
        <v>840000</v>
      </c>
      <c r="BB1409">
        <v>5</v>
      </c>
      <c r="BC1409" s="1">
        <f>SUM($BA$5:BA1409)</f>
        <v>588489900</v>
      </c>
      <c r="BD1409" s="1">
        <v>0</v>
      </c>
      <c r="BE1409" s="1">
        <f>SUM($BA$235:BA1409)</f>
        <v>576360000</v>
      </c>
    </row>
    <row r="1410" spans="21:57" x14ac:dyDescent="0.3">
      <c r="U1410" s="2">
        <v>1406</v>
      </c>
      <c r="V1410">
        <v>1.5049999999999599</v>
      </c>
      <c r="W1410">
        <f t="shared" si="520"/>
        <v>1.5049999999999599</v>
      </c>
      <c r="X1410">
        <f t="shared" si="521"/>
        <v>1.5049999999999599</v>
      </c>
      <c r="Y1410">
        <f t="shared" si="522"/>
        <v>1.5049999999999599</v>
      </c>
      <c r="Z1410" s="4">
        <f t="shared" si="523"/>
        <v>1736543.01</v>
      </c>
      <c r="AA1410" s="4">
        <f t="shared" si="508"/>
        <v>288462.29306462576</v>
      </c>
      <c r="AB1410" s="4">
        <f t="shared" si="524"/>
        <v>1736549.03</v>
      </c>
      <c r="AC1410" s="4">
        <f>SUM($AB$5:AB1410)</f>
        <v>827428540.65999997</v>
      </c>
      <c r="AD1410">
        <f t="shared" si="525"/>
        <v>0.21031438449243609</v>
      </c>
      <c r="AF1410" s="2">
        <v>1406</v>
      </c>
      <c r="AG1410">
        <f t="shared" si="514"/>
        <v>4.4462499999999627</v>
      </c>
      <c r="AH1410">
        <f t="shared" si="515"/>
        <v>4.4462499999999627</v>
      </c>
      <c r="AI1410">
        <f t="shared" si="516"/>
        <v>4.4462499999999627</v>
      </c>
      <c r="AJ1410">
        <f t="shared" si="517"/>
        <v>4.4462499999999627</v>
      </c>
      <c r="AK1410">
        <f t="shared" si="518"/>
        <v>17.784999999999851</v>
      </c>
      <c r="AL1410">
        <v>35.569999999999702</v>
      </c>
      <c r="AM1410">
        <f>SUM($AL$5:AL1410)</f>
        <v>36956.729999999625</v>
      </c>
      <c r="AU1410" s="2">
        <v>1406</v>
      </c>
      <c r="AV1410" s="1">
        <f t="shared" si="519"/>
        <v>35000</v>
      </c>
      <c r="AW1410" s="1">
        <f t="shared" si="509"/>
        <v>35000</v>
      </c>
      <c r="AX1410" s="1">
        <f t="shared" si="510"/>
        <v>35000</v>
      </c>
      <c r="AY1410" s="1">
        <f t="shared" si="511"/>
        <v>35000</v>
      </c>
      <c r="AZ1410" s="1">
        <f t="shared" si="512"/>
        <v>700000</v>
      </c>
      <c r="BA1410" s="1">
        <f t="shared" si="513"/>
        <v>840000</v>
      </c>
      <c r="BB1410">
        <v>5</v>
      </c>
      <c r="BC1410" s="1">
        <f>SUM($BA$5:BA1410)</f>
        <v>589329900</v>
      </c>
      <c r="BD1410" s="1">
        <v>0</v>
      </c>
      <c r="BE1410" s="1">
        <f>SUM($BA$235:BA1410)</f>
        <v>577200000</v>
      </c>
    </row>
    <row r="1411" spans="21:57" x14ac:dyDescent="0.3">
      <c r="U1411" s="2">
        <v>1407</v>
      </c>
      <c r="V1411">
        <v>1.50599999999996</v>
      </c>
      <c r="W1411">
        <f t="shared" si="520"/>
        <v>1.50599999999996</v>
      </c>
      <c r="X1411">
        <f t="shared" si="521"/>
        <v>1.50599999999996</v>
      </c>
      <c r="Y1411">
        <f t="shared" si="522"/>
        <v>1.50599999999996</v>
      </c>
      <c r="Z1411" s="4">
        <f t="shared" si="523"/>
        <v>1739434.56</v>
      </c>
      <c r="AA1411" s="4">
        <f t="shared" si="508"/>
        <v>288750.75535769033</v>
      </c>
      <c r="AB1411" s="4">
        <f t="shared" si="524"/>
        <v>1739440.584</v>
      </c>
      <c r="AC1411" s="4">
        <f>SUM($AB$5:AB1411)</f>
        <v>829167981.24399996</v>
      </c>
      <c r="AD1411">
        <f t="shared" si="525"/>
        <v>0.21022245408800178</v>
      </c>
      <c r="AF1411" s="2">
        <v>1407</v>
      </c>
      <c r="AG1411">
        <f t="shared" si="514"/>
        <v>4.4474999999999625</v>
      </c>
      <c r="AH1411">
        <f t="shared" si="515"/>
        <v>4.4474999999999625</v>
      </c>
      <c r="AI1411">
        <f t="shared" si="516"/>
        <v>4.4474999999999625</v>
      </c>
      <c r="AJ1411">
        <f t="shared" si="517"/>
        <v>4.4474999999999625</v>
      </c>
      <c r="AK1411">
        <f t="shared" si="518"/>
        <v>17.78999999999985</v>
      </c>
      <c r="AL1411">
        <v>35.5799999999997</v>
      </c>
      <c r="AM1411">
        <f>SUM($AL$5:AL1411)</f>
        <v>36992.309999999627</v>
      </c>
      <c r="AU1411" s="2">
        <v>1407</v>
      </c>
      <c r="AV1411" s="1">
        <f t="shared" si="519"/>
        <v>35000</v>
      </c>
      <c r="AW1411" s="1">
        <f t="shared" si="509"/>
        <v>35000</v>
      </c>
      <c r="AX1411" s="1">
        <f t="shared" si="510"/>
        <v>35000</v>
      </c>
      <c r="AY1411" s="1">
        <f t="shared" si="511"/>
        <v>35000</v>
      </c>
      <c r="AZ1411" s="1">
        <f t="shared" si="512"/>
        <v>700000</v>
      </c>
      <c r="BA1411" s="1">
        <f t="shared" si="513"/>
        <v>840000</v>
      </c>
      <c r="BB1411">
        <v>5</v>
      </c>
      <c r="BC1411" s="1">
        <f>SUM($BA$5:BA1411)</f>
        <v>590169900</v>
      </c>
      <c r="BD1411" s="1">
        <v>0</v>
      </c>
      <c r="BE1411" s="1">
        <f>SUM($BA$235:BA1411)</f>
        <v>578040000</v>
      </c>
    </row>
    <row r="1412" spans="21:57" x14ac:dyDescent="0.3">
      <c r="U1412" s="2">
        <v>1408</v>
      </c>
      <c r="V1412">
        <v>1.5069999999999599</v>
      </c>
      <c r="W1412">
        <f t="shared" si="520"/>
        <v>1.5069999999999599</v>
      </c>
      <c r="X1412">
        <f t="shared" si="521"/>
        <v>1.5069999999999599</v>
      </c>
      <c r="Y1412">
        <f t="shared" si="522"/>
        <v>1.5069999999999599</v>
      </c>
      <c r="Z1412" s="4">
        <f t="shared" si="523"/>
        <v>1742330.15</v>
      </c>
      <c r="AA1412" s="4">
        <f t="shared" si="508"/>
        <v>289039.506113048</v>
      </c>
      <c r="AB1412" s="4">
        <f t="shared" si="524"/>
        <v>1742336.1779999998</v>
      </c>
      <c r="AC1412" s="4">
        <f>SUM($AB$5:AB1412)</f>
        <v>830910317.42199993</v>
      </c>
      <c r="AD1412">
        <f t="shared" si="525"/>
        <v>0.21013066319637039</v>
      </c>
      <c r="AF1412" s="2">
        <v>1408</v>
      </c>
      <c r="AG1412">
        <f t="shared" si="514"/>
        <v>4.4487499999999622</v>
      </c>
      <c r="AH1412">
        <f t="shared" si="515"/>
        <v>4.4487499999999622</v>
      </c>
      <c r="AI1412">
        <f t="shared" si="516"/>
        <v>4.4487499999999622</v>
      </c>
      <c r="AJ1412">
        <f t="shared" si="517"/>
        <v>4.4487499999999622</v>
      </c>
      <c r="AK1412">
        <f t="shared" si="518"/>
        <v>17.794999999999849</v>
      </c>
      <c r="AL1412">
        <v>35.589999999999698</v>
      </c>
      <c r="AM1412">
        <f>SUM($AL$5:AL1412)</f>
        <v>37027.899999999623</v>
      </c>
      <c r="AU1412" s="2">
        <v>1408</v>
      </c>
      <c r="AV1412" s="1">
        <f t="shared" si="519"/>
        <v>35000</v>
      </c>
      <c r="AW1412" s="1">
        <f t="shared" si="509"/>
        <v>35000</v>
      </c>
      <c r="AX1412" s="1">
        <f t="shared" si="510"/>
        <v>35000</v>
      </c>
      <c r="AY1412" s="1">
        <f t="shared" si="511"/>
        <v>35000</v>
      </c>
      <c r="AZ1412" s="1">
        <f t="shared" si="512"/>
        <v>700000</v>
      </c>
      <c r="BA1412" s="1">
        <f t="shared" si="513"/>
        <v>840000</v>
      </c>
      <c r="BB1412">
        <v>5</v>
      </c>
      <c r="BC1412" s="1">
        <f>SUM($BA$5:BA1412)</f>
        <v>591009900</v>
      </c>
      <c r="BD1412" s="1">
        <v>0</v>
      </c>
      <c r="BE1412" s="1">
        <f>SUM($BA$235:BA1412)</f>
        <v>578880000</v>
      </c>
    </row>
    <row r="1413" spans="21:57" x14ac:dyDescent="0.3">
      <c r="U1413" s="2">
        <v>1409</v>
      </c>
      <c r="V1413">
        <v>1.50799999999996</v>
      </c>
      <c r="W1413">
        <f t="shared" si="520"/>
        <v>1.50799999999996</v>
      </c>
      <c r="X1413">
        <f t="shared" si="521"/>
        <v>1.50799999999996</v>
      </c>
      <c r="Y1413">
        <f t="shared" si="522"/>
        <v>1.50799999999996</v>
      </c>
      <c r="Z1413" s="4">
        <f t="shared" si="523"/>
        <v>1745229.79</v>
      </c>
      <c r="AA1413" s="4">
        <f t="shared" si="508"/>
        <v>289328.54561916104</v>
      </c>
      <c r="AB1413" s="4">
        <f t="shared" si="524"/>
        <v>1745235.8219999999</v>
      </c>
      <c r="AC1413" s="4">
        <f>SUM($AB$5:AB1413)</f>
        <v>832655553.24399996</v>
      </c>
      <c r="AD1413">
        <f t="shared" si="525"/>
        <v>0.21003901208193351</v>
      </c>
      <c r="AF1413" s="2">
        <v>1409</v>
      </c>
      <c r="AG1413">
        <f t="shared" si="514"/>
        <v>4.4499999999999629</v>
      </c>
      <c r="AH1413">
        <f t="shared" si="515"/>
        <v>4.4499999999999629</v>
      </c>
      <c r="AI1413">
        <f t="shared" si="516"/>
        <v>4.4499999999999629</v>
      </c>
      <c r="AJ1413">
        <f t="shared" si="517"/>
        <v>4.4499999999999629</v>
      </c>
      <c r="AK1413">
        <f t="shared" si="518"/>
        <v>17.799999999999851</v>
      </c>
      <c r="AL1413">
        <v>35.599999999999703</v>
      </c>
      <c r="AM1413">
        <f>SUM($AL$5:AL1413)</f>
        <v>37063.499999999622</v>
      </c>
      <c r="AU1413" s="2">
        <v>1409</v>
      </c>
      <c r="AV1413" s="1">
        <f t="shared" si="519"/>
        <v>35000</v>
      </c>
      <c r="AW1413" s="1">
        <f t="shared" si="509"/>
        <v>35000</v>
      </c>
      <c r="AX1413" s="1">
        <f t="shared" si="510"/>
        <v>35000</v>
      </c>
      <c r="AY1413" s="1">
        <f t="shared" si="511"/>
        <v>35000</v>
      </c>
      <c r="AZ1413" s="1">
        <f t="shared" si="512"/>
        <v>700000</v>
      </c>
      <c r="BA1413" s="1">
        <f t="shared" si="513"/>
        <v>840000</v>
      </c>
      <c r="BB1413">
        <v>5</v>
      </c>
      <c r="BC1413" s="1">
        <f>SUM($BA$5:BA1413)</f>
        <v>591849900</v>
      </c>
      <c r="BD1413" s="1">
        <v>0</v>
      </c>
      <c r="BE1413" s="1">
        <f>SUM($BA$235:BA1413)</f>
        <v>579720000</v>
      </c>
    </row>
    <row r="1414" spans="21:57" x14ac:dyDescent="0.3">
      <c r="U1414" s="2">
        <v>1410</v>
      </c>
      <c r="V1414">
        <v>1.5089999999999599</v>
      </c>
      <c r="W1414">
        <f t="shared" si="520"/>
        <v>1.5089999999999599</v>
      </c>
      <c r="X1414">
        <f t="shared" si="521"/>
        <v>1.5089999999999599</v>
      </c>
      <c r="Y1414">
        <f t="shared" si="522"/>
        <v>1.5089999999999599</v>
      </c>
      <c r="Z1414" s="4">
        <f t="shared" si="523"/>
        <v>1748133.49</v>
      </c>
      <c r="AA1414" s="4">
        <f t="shared" si="508"/>
        <v>289617.87416478019</v>
      </c>
      <c r="AB1414" s="4">
        <f t="shared" si="524"/>
        <v>1748139.5260000001</v>
      </c>
      <c r="AC1414" s="4">
        <f>SUM($AB$5:AB1414)</f>
        <v>834403692.76999998</v>
      </c>
      <c r="AD1414">
        <f t="shared" si="525"/>
        <v>0.20994750100318507</v>
      </c>
      <c r="AF1414" s="2">
        <v>1410</v>
      </c>
      <c r="AG1414">
        <f t="shared" si="514"/>
        <v>4.4512499999999626</v>
      </c>
      <c r="AH1414">
        <f t="shared" si="515"/>
        <v>4.4512499999999626</v>
      </c>
      <c r="AI1414">
        <f t="shared" si="516"/>
        <v>4.4512499999999626</v>
      </c>
      <c r="AJ1414">
        <f t="shared" si="517"/>
        <v>4.4512499999999626</v>
      </c>
      <c r="AK1414">
        <f t="shared" si="518"/>
        <v>17.804999999999851</v>
      </c>
      <c r="AL1414">
        <v>35.609999999999701</v>
      </c>
      <c r="AM1414">
        <f>SUM($AL$5:AL1414)</f>
        <v>37099.109999999622</v>
      </c>
      <c r="AU1414" s="2">
        <v>1410</v>
      </c>
      <c r="AV1414" s="1">
        <f t="shared" si="519"/>
        <v>35000</v>
      </c>
      <c r="AW1414" s="1">
        <f t="shared" si="509"/>
        <v>35000</v>
      </c>
      <c r="AX1414" s="1">
        <f t="shared" si="510"/>
        <v>35000</v>
      </c>
      <c r="AY1414" s="1">
        <f t="shared" si="511"/>
        <v>35000</v>
      </c>
      <c r="AZ1414" s="1">
        <f t="shared" si="512"/>
        <v>700000</v>
      </c>
      <c r="BA1414" s="1">
        <f t="shared" si="513"/>
        <v>840000</v>
      </c>
      <c r="BB1414">
        <v>5</v>
      </c>
      <c r="BC1414" s="1">
        <f>SUM($BA$5:BA1414)</f>
        <v>592689900</v>
      </c>
      <c r="BD1414" s="1">
        <v>0</v>
      </c>
      <c r="BE1414" s="1">
        <f>SUM($BA$235:BA1414)</f>
        <v>580560000</v>
      </c>
    </row>
    <row r="1415" spans="21:57" x14ac:dyDescent="0.3">
      <c r="U1415" s="2">
        <v>1411</v>
      </c>
      <c r="V1415">
        <v>1.50999999999996</v>
      </c>
      <c r="W1415">
        <f t="shared" si="520"/>
        <v>1.50999999999996</v>
      </c>
      <c r="X1415">
        <f t="shared" si="521"/>
        <v>1.50999999999996</v>
      </c>
      <c r="Y1415">
        <f t="shared" si="522"/>
        <v>1.50999999999996</v>
      </c>
      <c r="Z1415" s="4">
        <f t="shared" si="523"/>
        <v>1751041.26</v>
      </c>
      <c r="AA1415" s="4">
        <f t="shared" si="508"/>
        <v>289907.49203894497</v>
      </c>
      <c r="AB1415" s="4">
        <f t="shared" si="524"/>
        <v>1751047.3</v>
      </c>
      <c r="AC1415" s="4">
        <f>SUM($AB$5:AB1415)</f>
        <v>836154740.06999993</v>
      </c>
      <c r="AD1415">
        <f t="shared" si="525"/>
        <v>0.20985613021281552</v>
      </c>
      <c r="AF1415" s="2">
        <v>1411</v>
      </c>
      <c r="AG1415">
        <f t="shared" si="514"/>
        <v>4.4524999999999624</v>
      </c>
      <c r="AH1415">
        <f t="shared" si="515"/>
        <v>4.4524999999999624</v>
      </c>
      <c r="AI1415">
        <f t="shared" si="516"/>
        <v>4.4524999999999624</v>
      </c>
      <c r="AJ1415">
        <f t="shared" si="517"/>
        <v>4.4524999999999624</v>
      </c>
      <c r="AK1415">
        <f t="shared" si="518"/>
        <v>17.80999999999985</v>
      </c>
      <c r="AL1415">
        <v>35.619999999999699</v>
      </c>
      <c r="AM1415">
        <f>SUM($AL$5:AL1415)</f>
        <v>37134.729999999625</v>
      </c>
      <c r="AU1415" s="2">
        <v>1411</v>
      </c>
      <c r="AV1415" s="1">
        <f t="shared" si="519"/>
        <v>35500</v>
      </c>
      <c r="AW1415" s="1">
        <f t="shared" si="509"/>
        <v>35500</v>
      </c>
      <c r="AX1415" s="1">
        <f t="shared" si="510"/>
        <v>35500</v>
      </c>
      <c r="AY1415" s="1">
        <f t="shared" si="511"/>
        <v>35500</v>
      </c>
      <c r="AZ1415" s="1">
        <f t="shared" si="512"/>
        <v>710000</v>
      </c>
      <c r="BA1415" s="1">
        <f t="shared" si="513"/>
        <v>852000</v>
      </c>
      <c r="BB1415">
        <v>5</v>
      </c>
      <c r="BC1415" s="1">
        <f>SUM($BA$5:BA1415)</f>
        <v>593541900</v>
      </c>
      <c r="BD1415" s="1">
        <v>0</v>
      </c>
      <c r="BE1415" s="1">
        <f>SUM($BA$235:BA1415)</f>
        <v>581412000</v>
      </c>
    </row>
    <row r="1416" spans="21:57" x14ac:dyDescent="0.3">
      <c r="U1416" s="2">
        <v>1412</v>
      </c>
      <c r="V1416">
        <v>1.5109999999999599</v>
      </c>
      <c r="W1416">
        <f t="shared" si="520"/>
        <v>1.5109999999999599</v>
      </c>
      <c r="X1416">
        <f t="shared" si="521"/>
        <v>1.5109999999999599</v>
      </c>
      <c r="Y1416">
        <f t="shared" si="522"/>
        <v>1.5109999999999599</v>
      </c>
      <c r="Z1416" s="4">
        <f t="shared" si="523"/>
        <v>1753953.09</v>
      </c>
      <c r="AA1416" s="4">
        <f t="shared" si="508"/>
        <v>290197.39953098388</v>
      </c>
      <c r="AB1416" s="4">
        <f t="shared" si="524"/>
        <v>1753959.1340000001</v>
      </c>
      <c r="AC1416" s="4">
        <f>SUM($AB$5:AB1416)</f>
        <v>837908699.20399988</v>
      </c>
      <c r="AD1416">
        <f t="shared" si="525"/>
        <v>0.20976489756586303</v>
      </c>
      <c r="AF1416" s="2">
        <v>1412</v>
      </c>
      <c r="AG1416">
        <f t="shared" si="514"/>
        <v>4.4537499999999621</v>
      </c>
      <c r="AH1416">
        <f t="shared" si="515"/>
        <v>4.4537499999999621</v>
      </c>
      <c r="AI1416">
        <f t="shared" si="516"/>
        <v>4.4537499999999621</v>
      </c>
      <c r="AJ1416">
        <f t="shared" si="517"/>
        <v>4.4537499999999621</v>
      </c>
      <c r="AK1416">
        <f t="shared" si="518"/>
        <v>17.814999999999849</v>
      </c>
      <c r="AL1416">
        <v>35.629999999999697</v>
      </c>
      <c r="AM1416">
        <f>SUM($AL$5:AL1416)</f>
        <v>37170.359999999622</v>
      </c>
      <c r="AU1416" s="2">
        <v>1412</v>
      </c>
      <c r="AV1416" s="1">
        <f t="shared" si="519"/>
        <v>35500</v>
      </c>
      <c r="AW1416" s="1">
        <f t="shared" si="509"/>
        <v>35500</v>
      </c>
      <c r="AX1416" s="1">
        <f t="shared" si="510"/>
        <v>35500</v>
      </c>
      <c r="AY1416" s="1">
        <f t="shared" si="511"/>
        <v>35500</v>
      </c>
      <c r="AZ1416" s="1">
        <f t="shared" si="512"/>
        <v>710000</v>
      </c>
      <c r="BA1416" s="1">
        <f t="shared" si="513"/>
        <v>852000</v>
      </c>
      <c r="BB1416">
        <v>5</v>
      </c>
      <c r="BC1416" s="1">
        <f>SUM($BA$5:BA1416)</f>
        <v>594393900</v>
      </c>
      <c r="BD1416" s="1">
        <v>0</v>
      </c>
      <c r="BE1416" s="1">
        <f>SUM($BA$235:BA1416)</f>
        <v>582264000</v>
      </c>
    </row>
    <row r="1417" spans="21:57" x14ac:dyDescent="0.3">
      <c r="U1417" s="2">
        <v>1413</v>
      </c>
      <c r="V1417">
        <v>1.51199999999996</v>
      </c>
      <c r="W1417">
        <f t="shared" si="520"/>
        <v>1.51199999999996</v>
      </c>
      <c r="X1417">
        <f t="shared" si="521"/>
        <v>1.51199999999996</v>
      </c>
      <c r="Y1417">
        <f t="shared" si="522"/>
        <v>1.51199999999996</v>
      </c>
      <c r="Z1417" s="4">
        <f t="shared" si="523"/>
        <v>1756868.99</v>
      </c>
      <c r="AA1417" s="4">
        <f t="shared" si="508"/>
        <v>290487.59693051485</v>
      </c>
      <c r="AB1417" s="4">
        <f t="shared" si="524"/>
        <v>1756875.0379999999</v>
      </c>
      <c r="AC1417" s="4">
        <f>SUM($AB$5:AB1417)</f>
        <v>839665574.24199986</v>
      </c>
      <c r="AD1417">
        <f t="shared" si="525"/>
        <v>0.20967380332355917</v>
      </c>
      <c r="AF1417" s="2">
        <v>1413</v>
      </c>
      <c r="AG1417">
        <f t="shared" si="514"/>
        <v>4.4549999999999628</v>
      </c>
      <c r="AH1417">
        <f t="shared" si="515"/>
        <v>4.4549999999999628</v>
      </c>
      <c r="AI1417">
        <f t="shared" si="516"/>
        <v>4.4549999999999628</v>
      </c>
      <c r="AJ1417">
        <f t="shared" si="517"/>
        <v>4.4549999999999628</v>
      </c>
      <c r="AK1417">
        <f t="shared" si="518"/>
        <v>17.819999999999851</v>
      </c>
      <c r="AL1417">
        <v>35.639999999999702</v>
      </c>
      <c r="AM1417">
        <f>SUM($AL$5:AL1417)</f>
        <v>37205.999999999622</v>
      </c>
      <c r="AU1417" s="2">
        <v>1413</v>
      </c>
      <c r="AV1417" s="1">
        <f t="shared" si="519"/>
        <v>35500</v>
      </c>
      <c r="AW1417" s="1">
        <f t="shared" si="509"/>
        <v>35500</v>
      </c>
      <c r="AX1417" s="1">
        <f t="shared" si="510"/>
        <v>35500</v>
      </c>
      <c r="AY1417" s="1">
        <f t="shared" si="511"/>
        <v>35500</v>
      </c>
      <c r="AZ1417" s="1">
        <f t="shared" si="512"/>
        <v>710000</v>
      </c>
      <c r="BA1417" s="1">
        <f t="shared" si="513"/>
        <v>852000</v>
      </c>
      <c r="BB1417">
        <v>5</v>
      </c>
      <c r="BC1417" s="1">
        <f>SUM($BA$5:BA1417)</f>
        <v>595245900</v>
      </c>
      <c r="BD1417" s="1">
        <v>0</v>
      </c>
      <c r="BE1417" s="1">
        <f>SUM($BA$235:BA1417)</f>
        <v>583116000</v>
      </c>
    </row>
    <row r="1418" spans="21:57" x14ac:dyDescent="0.3">
      <c r="U1418" s="2">
        <v>1414</v>
      </c>
      <c r="V1418">
        <v>1.5129999999999599</v>
      </c>
      <c r="W1418">
        <f t="shared" si="520"/>
        <v>1.5129999999999599</v>
      </c>
      <c r="X1418">
        <f t="shared" si="521"/>
        <v>1.5129999999999599</v>
      </c>
      <c r="Y1418">
        <f t="shared" si="522"/>
        <v>1.5129999999999599</v>
      </c>
      <c r="Z1418" s="4">
        <f t="shared" si="523"/>
        <v>1759788.97</v>
      </c>
      <c r="AA1418" s="4">
        <f t="shared" si="508"/>
        <v>290778.08452744532</v>
      </c>
      <c r="AB1418" s="4">
        <f t="shared" si="524"/>
        <v>1759795.0219999999</v>
      </c>
      <c r="AC1418" s="4">
        <f>SUM($AB$5:AB1418)</f>
        <v>841425369.26399982</v>
      </c>
      <c r="AD1418">
        <f t="shared" si="525"/>
        <v>0.20958284774132765</v>
      </c>
      <c r="AF1418" s="2">
        <v>1414</v>
      </c>
      <c r="AG1418">
        <f t="shared" si="514"/>
        <v>4.4562499999999625</v>
      </c>
      <c r="AH1418">
        <f t="shared" si="515"/>
        <v>4.4562499999999625</v>
      </c>
      <c r="AI1418">
        <f t="shared" si="516"/>
        <v>4.4562499999999625</v>
      </c>
      <c r="AJ1418">
        <f t="shared" si="517"/>
        <v>4.4562499999999625</v>
      </c>
      <c r="AK1418">
        <f t="shared" si="518"/>
        <v>17.82499999999985</v>
      </c>
      <c r="AL1418">
        <v>35.6499999999997</v>
      </c>
      <c r="AM1418">
        <f>SUM($AL$5:AL1418)</f>
        <v>37241.649999999623</v>
      </c>
      <c r="AU1418" s="2">
        <v>1414</v>
      </c>
      <c r="AV1418" s="1">
        <f t="shared" si="519"/>
        <v>35500</v>
      </c>
      <c r="AW1418" s="1">
        <f t="shared" si="509"/>
        <v>35500</v>
      </c>
      <c r="AX1418" s="1">
        <f t="shared" si="510"/>
        <v>35500</v>
      </c>
      <c r="AY1418" s="1">
        <f t="shared" si="511"/>
        <v>35500</v>
      </c>
      <c r="AZ1418" s="1">
        <f t="shared" si="512"/>
        <v>710000</v>
      </c>
      <c r="BA1418" s="1">
        <f t="shared" si="513"/>
        <v>852000</v>
      </c>
      <c r="BB1418">
        <v>5</v>
      </c>
      <c r="BC1418" s="1">
        <f>SUM($BA$5:BA1418)</f>
        <v>596097900</v>
      </c>
      <c r="BD1418" s="1">
        <v>0</v>
      </c>
      <c r="BE1418" s="1">
        <f>SUM($BA$235:BA1418)</f>
        <v>583968000</v>
      </c>
    </row>
    <row r="1419" spans="21:57" x14ac:dyDescent="0.3">
      <c r="U1419" s="2">
        <v>1415</v>
      </c>
      <c r="V1419">
        <v>1.51399999999996</v>
      </c>
      <c r="W1419">
        <f t="shared" si="520"/>
        <v>1.51399999999996</v>
      </c>
      <c r="X1419">
        <f t="shared" si="521"/>
        <v>1.51399999999996</v>
      </c>
      <c r="Y1419">
        <f t="shared" si="522"/>
        <v>1.51399999999996</v>
      </c>
      <c r="Z1419" s="4">
        <f t="shared" si="523"/>
        <v>1762713.04</v>
      </c>
      <c r="AA1419" s="4">
        <f t="shared" si="508"/>
        <v>291068.86261197273</v>
      </c>
      <c r="AB1419" s="4">
        <f t="shared" si="524"/>
        <v>1762719.0960000001</v>
      </c>
      <c r="AC1419" s="4">
        <f>SUM($AB$5:AB1419)</f>
        <v>843188088.35999978</v>
      </c>
      <c r="AD1419">
        <f t="shared" si="525"/>
        <v>0.20949203106887757</v>
      </c>
      <c r="AF1419" s="2">
        <v>1415</v>
      </c>
      <c r="AG1419">
        <f t="shared" si="514"/>
        <v>4.4574999999999623</v>
      </c>
      <c r="AH1419">
        <f t="shared" si="515"/>
        <v>4.4574999999999623</v>
      </c>
      <c r="AI1419">
        <f t="shared" si="516"/>
        <v>4.4574999999999623</v>
      </c>
      <c r="AJ1419">
        <f t="shared" si="517"/>
        <v>4.4574999999999623</v>
      </c>
      <c r="AK1419">
        <f t="shared" si="518"/>
        <v>17.829999999999849</v>
      </c>
      <c r="AL1419">
        <v>35.659999999999698</v>
      </c>
      <c r="AM1419">
        <f>SUM($AL$5:AL1419)</f>
        <v>37277.309999999619</v>
      </c>
      <c r="AU1419" s="2">
        <v>1415</v>
      </c>
      <c r="AV1419" s="1">
        <f t="shared" si="519"/>
        <v>35500</v>
      </c>
      <c r="AW1419" s="1">
        <f t="shared" si="509"/>
        <v>35500</v>
      </c>
      <c r="AX1419" s="1">
        <f t="shared" si="510"/>
        <v>35500</v>
      </c>
      <c r="AY1419" s="1">
        <f t="shared" si="511"/>
        <v>35500</v>
      </c>
      <c r="AZ1419" s="1">
        <f t="shared" si="512"/>
        <v>710000</v>
      </c>
      <c r="BA1419" s="1">
        <f t="shared" si="513"/>
        <v>852000</v>
      </c>
      <c r="BB1419">
        <v>5</v>
      </c>
      <c r="BC1419" s="1">
        <f>SUM($BA$5:BA1419)</f>
        <v>596949900</v>
      </c>
      <c r="BD1419" s="1">
        <v>0</v>
      </c>
      <c r="BE1419" s="1">
        <f>SUM($BA$235:BA1419)</f>
        <v>584820000</v>
      </c>
    </row>
    <row r="1420" spans="21:57" x14ac:dyDescent="0.3">
      <c r="U1420" s="2">
        <v>1416</v>
      </c>
      <c r="V1420">
        <v>1.5149999999999599</v>
      </c>
      <c r="W1420">
        <f t="shared" si="520"/>
        <v>1.5149999999999599</v>
      </c>
      <c r="X1420">
        <f t="shared" si="521"/>
        <v>1.5149999999999599</v>
      </c>
      <c r="Y1420">
        <f t="shared" si="522"/>
        <v>1.5149999999999599</v>
      </c>
      <c r="Z1420" s="4">
        <f t="shared" si="523"/>
        <v>1765641.19</v>
      </c>
      <c r="AA1420" s="4">
        <f t="shared" si="508"/>
        <v>291359.93147458468</v>
      </c>
      <c r="AB1420" s="4">
        <f t="shared" si="524"/>
        <v>1765647.25</v>
      </c>
      <c r="AC1420" s="4">
        <f>SUM($AB$5:AB1420)</f>
        <v>844953735.60999978</v>
      </c>
      <c r="AD1420">
        <f t="shared" si="525"/>
        <v>0.20940135117826233</v>
      </c>
      <c r="AF1420" s="2">
        <v>1416</v>
      </c>
      <c r="AG1420">
        <f t="shared" si="514"/>
        <v>4.4587499999999629</v>
      </c>
      <c r="AH1420">
        <f t="shared" si="515"/>
        <v>4.4587499999999629</v>
      </c>
      <c r="AI1420">
        <f t="shared" si="516"/>
        <v>4.4587499999999629</v>
      </c>
      <c r="AJ1420">
        <f t="shared" si="517"/>
        <v>4.4587499999999629</v>
      </c>
      <c r="AK1420">
        <f t="shared" si="518"/>
        <v>17.834999999999852</v>
      </c>
      <c r="AL1420">
        <v>35.669999999999703</v>
      </c>
      <c r="AM1420">
        <f>SUM($AL$5:AL1420)</f>
        <v>37312.979999999618</v>
      </c>
      <c r="AU1420" s="2">
        <v>1416</v>
      </c>
      <c r="AV1420" s="1">
        <f t="shared" si="519"/>
        <v>35500</v>
      </c>
      <c r="AW1420" s="1">
        <f t="shared" si="509"/>
        <v>35500</v>
      </c>
      <c r="AX1420" s="1">
        <f t="shared" si="510"/>
        <v>35500</v>
      </c>
      <c r="AY1420" s="1">
        <f t="shared" si="511"/>
        <v>35500</v>
      </c>
      <c r="AZ1420" s="1">
        <f t="shared" si="512"/>
        <v>710000</v>
      </c>
      <c r="BA1420" s="1">
        <f t="shared" si="513"/>
        <v>852000</v>
      </c>
      <c r="BB1420">
        <v>5</v>
      </c>
      <c r="BC1420" s="1">
        <f>SUM($BA$5:BA1420)</f>
        <v>597801900</v>
      </c>
      <c r="BD1420" s="1">
        <v>0</v>
      </c>
      <c r="BE1420" s="1">
        <f>SUM($BA$235:BA1420)</f>
        <v>585672000</v>
      </c>
    </row>
    <row r="1421" spans="21:57" x14ac:dyDescent="0.3">
      <c r="U1421" s="2">
        <v>1417</v>
      </c>
      <c r="V1421">
        <v>1.51599999999996</v>
      </c>
      <c r="W1421">
        <f t="shared" si="520"/>
        <v>1.51599999999996</v>
      </c>
      <c r="X1421">
        <f t="shared" si="521"/>
        <v>1.51599999999996</v>
      </c>
      <c r="Y1421">
        <f t="shared" si="522"/>
        <v>1.51599999999996</v>
      </c>
      <c r="Z1421" s="4">
        <f t="shared" si="523"/>
        <v>1768573.44</v>
      </c>
      <c r="AA1421" s="4">
        <f t="shared" si="508"/>
        <v>291651.29140605923</v>
      </c>
      <c r="AB1421" s="4">
        <f t="shared" si="524"/>
        <v>1768579.504</v>
      </c>
      <c r="AC1421" s="4">
        <f>SUM($AB$5:AB1421)</f>
        <v>846722315.11399972</v>
      </c>
      <c r="AD1421">
        <f t="shared" si="525"/>
        <v>0.20931080951114475</v>
      </c>
      <c r="AF1421" s="2">
        <v>1417</v>
      </c>
      <c r="AG1421">
        <f t="shared" si="514"/>
        <v>4.4599999999999627</v>
      </c>
      <c r="AH1421">
        <f t="shared" si="515"/>
        <v>4.4599999999999627</v>
      </c>
      <c r="AI1421">
        <f t="shared" si="516"/>
        <v>4.4599999999999627</v>
      </c>
      <c r="AJ1421">
        <f t="shared" si="517"/>
        <v>4.4599999999999627</v>
      </c>
      <c r="AK1421">
        <f t="shared" si="518"/>
        <v>17.839999999999851</v>
      </c>
      <c r="AL1421">
        <v>35.679999999999701</v>
      </c>
      <c r="AM1421">
        <f>SUM($AL$5:AL1421)</f>
        <v>37348.659999999618</v>
      </c>
      <c r="AU1421" s="2">
        <v>1417</v>
      </c>
      <c r="AV1421" s="1">
        <f t="shared" si="519"/>
        <v>35500</v>
      </c>
      <c r="AW1421" s="1">
        <f t="shared" si="509"/>
        <v>35500</v>
      </c>
      <c r="AX1421" s="1">
        <f t="shared" si="510"/>
        <v>35500</v>
      </c>
      <c r="AY1421" s="1">
        <f t="shared" si="511"/>
        <v>35500</v>
      </c>
      <c r="AZ1421" s="1">
        <f t="shared" si="512"/>
        <v>710000</v>
      </c>
      <c r="BA1421" s="1">
        <f t="shared" si="513"/>
        <v>852000</v>
      </c>
      <c r="BB1421">
        <v>5</v>
      </c>
      <c r="BC1421" s="1">
        <f>SUM($BA$5:BA1421)</f>
        <v>598653900</v>
      </c>
      <c r="BD1421" s="1">
        <v>0</v>
      </c>
      <c r="BE1421" s="1">
        <f>SUM($BA$235:BA1421)</f>
        <v>586524000</v>
      </c>
    </row>
    <row r="1422" spans="21:57" x14ac:dyDescent="0.3">
      <c r="U1422" s="2">
        <v>1418</v>
      </c>
      <c r="V1422">
        <v>1.5169999999999599</v>
      </c>
      <c r="W1422">
        <f t="shared" si="520"/>
        <v>1.5169999999999599</v>
      </c>
      <c r="X1422">
        <f t="shared" si="521"/>
        <v>1.5169999999999599</v>
      </c>
      <c r="Y1422">
        <f t="shared" si="522"/>
        <v>1.5169999999999599</v>
      </c>
      <c r="Z1422" s="4">
        <f t="shared" si="523"/>
        <v>1771509.78</v>
      </c>
      <c r="AA1422" s="4">
        <f t="shared" si="508"/>
        <v>291942.94269746525</v>
      </c>
      <c r="AB1422" s="4">
        <f t="shared" si="524"/>
        <v>1771515.848</v>
      </c>
      <c r="AC1422" s="4">
        <f>SUM($AB$5:AB1422)</f>
        <v>848493830.96199977</v>
      </c>
      <c r="AD1422">
        <f t="shared" si="525"/>
        <v>0.20922040394808053</v>
      </c>
      <c r="AF1422" s="2">
        <v>1418</v>
      </c>
      <c r="AG1422">
        <f t="shared" si="514"/>
        <v>4.4612499999999624</v>
      </c>
      <c r="AH1422">
        <f t="shared" si="515"/>
        <v>4.4612499999999624</v>
      </c>
      <c r="AI1422">
        <f t="shared" si="516"/>
        <v>4.4612499999999624</v>
      </c>
      <c r="AJ1422">
        <f t="shared" si="517"/>
        <v>4.4612499999999624</v>
      </c>
      <c r="AK1422">
        <f t="shared" si="518"/>
        <v>17.84499999999985</v>
      </c>
      <c r="AL1422">
        <v>35.689999999999699</v>
      </c>
      <c r="AM1422">
        <f>SUM($AL$5:AL1422)</f>
        <v>37384.34999999962</v>
      </c>
      <c r="AU1422" s="2">
        <v>1418</v>
      </c>
      <c r="AV1422" s="1">
        <f t="shared" si="519"/>
        <v>35500</v>
      </c>
      <c r="AW1422" s="1">
        <f t="shared" si="509"/>
        <v>35500</v>
      </c>
      <c r="AX1422" s="1">
        <f t="shared" si="510"/>
        <v>35500</v>
      </c>
      <c r="AY1422" s="1">
        <f t="shared" si="511"/>
        <v>35500</v>
      </c>
      <c r="AZ1422" s="1">
        <f t="shared" si="512"/>
        <v>710000</v>
      </c>
      <c r="BA1422" s="1">
        <f t="shared" si="513"/>
        <v>852000</v>
      </c>
      <c r="BB1422">
        <v>5</v>
      </c>
      <c r="BC1422" s="1">
        <f>SUM($BA$5:BA1422)</f>
        <v>599505900</v>
      </c>
      <c r="BD1422" s="1">
        <v>0</v>
      </c>
      <c r="BE1422" s="1">
        <f>SUM($BA$235:BA1422)</f>
        <v>587376000</v>
      </c>
    </row>
    <row r="1423" spans="21:57" x14ac:dyDescent="0.3">
      <c r="U1423" s="2">
        <v>1419</v>
      </c>
      <c r="V1423">
        <v>1.51799999999996</v>
      </c>
      <c r="W1423">
        <f t="shared" si="520"/>
        <v>1.51799999999996</v>
      </c>
      <c r="X1423">
        <f t="shared" si="521"/>
        <v>1.51799999999996</v>
      </c>
      <c r="Y1423">
        <f t="shared" si="522"/>
        <v>1.51799999999996</v>
      </c>
      <c r="Z1423" s="4">
        <f t="shared" si="523"/>
        <v>1774450.23</v>
      </c>
      <c r="AA1423" s="4">
        <f t="shared" si="508"/>
        <v>292234.88564016268</v>
      </c>
      <c r="AB1423" s="4">
        <f t="shared" si="524"/>
        <v>1774456.3019999999</v>
      </c>
      <c r="AC1423" s="4">
        <f>SUM($AB$5:AB1423)</f>
        <v>850268287.26399982</v>
      </c>
      <c r="AD1423">
        <f t="shared" si="525"/>
        <v>0.20913013592429006</v>
      </c>
      <c r="AF1423" s="2">
        <v>1419</v>
      </c>
      <c r="AG1423">
        <f t="shared" si="514"/>
        <v>4.4624999999999622</v>
      </c>
      <c r="AH1423">
        <f t="shared" si="515"/>
        <v>4.4624999999999622</v>
      </c>
      <c r="AI1423">
        <f t="shared" si="516"/>
        <v>4.4624999999999622</v>
      </c>
      <c r="AJ1423">
        <f t="shared" si="517"/>
        <v>4.4624999999999622</v>
      </c>
      <c r="AK1423">
        <f t="shared" si="518"/>
        <v>17.849999999999849</v>
      </c>
      <c r="AL1423">
        <v>35.699999999999697</v>
      </c>
      <c r="AM1423">
        <f>SUM($AL$5:AL1423)</f>
        <v>37420.049999999617</v>
      </c>
      <c r="AU1423" s="2">
        <v>1419</v>
      </c>
      <c r="AV1423" s="1">
        <f t="shared" si="519"/>
        <v>35500</v>
      </c>
      <c r="AW1423" s="1">
        <f t="shared" si="509"/>
        <v>35500</v>
      </c>
      <c r="AX1423" s="1">
        <f t="shared" si="510"/>
        <v>35500</v>
      </c>
      <c r="AY1423" s="1">
        <f t="shared" si="511"/>
        <v>35500</v>
      </c>
      <c r="AZ1423" s="1">
        <f t="shared" si="512"/>
        <v>710000</v>
      </c>
      <c r="BA1423" s="1">
        <f t="shared" si="513"/>
        <v>852000</v>
      </c>
      <c r="BB1423">
        <v>5</v>
      </c>
      <c r="BC1423" s="1">
        <f>SUM($BA$5:BA1423)</f>
        <v>600357900</v>
      </c>
      <c r="BD1423" s="1">
        <v>0</v>
      </c>
      <c r="BE1423" s="1">
        <f>SUM($BA$235:BA1423)</f>
        <v>588228000</v>
      </c>
    </row>
    <row r="1424" spans="21:57" x14ac:dyDescent="0.3">
      <c r="U1424" s="2">
        <v>1420</v>
      </c>
      <c r="V1424">
        <v>1.5189999999999599</v>
      </c>
      <c r="W1424">
        <f t="shared" si="520"/>
        <v>1.5189999999999599</v>
      </c>
      <c r="X1424">
        <f t="shared" si="521"/>
        <v>1.5189999999999599</v>
      </c>
      <c r="Y1424">
        <f t="shared" si="522"/>
        <v>1.5189999999999599</v>
      </c>
      <c r="Z1424" s="4">
        <f t="shared" si="523"/>
        <v>1777394.79</v>
      </c>
      <c r="AA1424" s="4">
        <f t="shared" si="508"/>
        <v>292527.12052580283</v>
      </c>
      <c r="AB1424" s="4">
        <f t="shared" si="524"/>
        <v>1777400.8659999999</v>
      </c>
      <c r="AC1424" s="4">
        <f>SUM($AB$5:AB1424)</f>
        <v>852045688.12999988</v>
      </c>
      <c r="AD1424">
        <f t="shared" si="525"/>
        <v>0.20904000450485943</v>
      </c>
      <c r="AF1424" s="2">
        <v>1420</v>
      </c>
      <c r="AG1424">
        <f t="shared" si="514"/>
        <v>4.4637499999999628</v>
      </c>
      <c r="AH1424">
        <f t="shared" si="515"/>
        <v>4.4637499999999628</v>
      </c>
      <c r="AI1424">
        <f t="shared" si="516"/>
        <v>4.4637499999999628</v>
      </c>
      <c r="AJ1424">
        <f t="shared" si="517"/>
        <v>4.4637499999999628</v>
      </c>
      <c r="AK1424">
        <f t="shared" si="518"/>
        <v>17.854999999999851</v>
      </c>
      <c r="AL1424">
        <v>35.709999999999702</v>
      </c>
      <c r="AM1424">
        <f>SUM($AL$5:AL1424)</f>
        <v>37455.759999999616</v>
      </c>
      <c r="AU1424" s="2">
        <v>1420</v>
      </c>
      <c r="AV1424" s="1">
        <f t="shared" si="519"/>
        <v>35500</v>
      </c>
      <c r="AW1424" s="1">
        <f t="shared" si="509"/>
        <v>35500</v>
      </c>
      <c r="AX1424" s="1">
        <f t="shared" si="510"/>
        <v>35500</v>
      </c>
      <c r="AY1424" s="1">
        <f t="shared" si="511"/>
        <v>35500</v>
      </c>
      <c r="AZ1424" s="1">
        <f t="shared" si="512"/>
        <v>710000</v>
      </c>
      <c r="BA1424" s="1">
        <f t="shared" si="513"/>
        <v>852000</v>
      </c>
      <c r="BB1424">
        <v>5</v>
      </c>
      <c r="BC1424" s="1">
        <f>SUM($BA$5:BA1424)</f>
        <v>601209900</v>
      </c>
      <c r="BD1424" s="1">
        <v>0</v>
      </c>
      <c r="BE1424" s="1">
        <f>SUM($BA$235:BA1424)</f>
        <v>589080000</v>
      </c>
    </row>
    <row r="1425" spans="21:57" x14ac:dyDescent="0.3">
      <c r="U1425" s="2">
        <v>1421</v>
      </c>
      <c r="V1425">
        <v>1.51999999999996</v>
      </c>
      <c r="W1425">
        <f t="shared" si="520"/>
        <v>1.51999999999996</v>
      </c>
      <c r="X1425">
        <f t="shared" si="521"/>
        <v>1.51999999999996</v>
      </c>
      <c r="Y1425">
        <f t="shared" si="522"/>
        <v>1.51999999999996</v>
      </c>
      <c r="Z1425" s="4">
        <f t="shared" si="523"/>
        <v>1780343.46</v>
      </c>
      <c r="AA1425" s="4">
        <f t="shared" si="508"/>
        <v>292819.64764632861</v>
      </c>
      <c r="AB1425" s="4">
        <f t="shared" si="524"/>
        <v>1780349.54</v>
      </c>
      <c r="AC1425" s="4">
        <f>SUM($AB$5:AB1425)</f>
        <v>853826037.66999984</v>
      </c>
      <c r="AD1425">
        <f t="shared" si="525"/>
        <v>0.20895000876154038</v>
      </c>
      <c r="AF1425" s="2">
        <v>1421</v>
      </c>
      <c r="AG1425">
        <f t="shared" si="514"/>
        <v>4.4649999999999626</v>
      </c>
      <c r="AH1425">
        <f t="shared" si="515"/>
        <v>4.4649999999999626</v>
      </c>
      <c r="AI1425">
        <f t="shared" si="516"/>
        <v>4.4649999999999626</v>
      </c>
      <c r="AJ1425">
        <f t="shared" si="517"/>
        <v>4.4649999999999626</v>
      </c>
      <c r="AK1425">
        <f t="shared" si="518"/>
        <v>17.85999999999985</v>
      </c>
      <c r="AL1425">
        <v>35.7199999999997</v>
      </c>
      <c r="AM1425">
        <f>SUM($AL$5:AL1425)</f>
        <v>37491.479999999618</v>
      </c>
      <c r="AU1425" s="2">
        <v>1421</v>
      </c>
      <c r="AV1425" s="1">
        <f t="shared" si="519"/>
        <v>35500</v>
      </c>
      <c r="AW1425" s="1">
        <f t="shared" si="509"/>
        <v>35500</v>
      </c>
      <c r="AX1425" s="1">
        <f t="shared" si="510"/>
        <v>35500</v>
      </c>
      <c r="AY1425" s="1">
        <f t="shared" si="511"/>
        <v>35500</v>
      </c>
      <c r="AZ1425" s="1">
        <f t="shared" si="512"/>
        <v>710000</v>
      </c>
      <c r="BA1425" s="1">
        <f t="shared" si="513"/>
        <v>852000</v>
      </c>
      <c r="BB1425">
        <v>5</v>
      </c>
      <c r="BC1425" s="1">
        <f>SUM($BA$5:BA1425)</f>
        <v>602061900</v>
      </c>
      <c r="BD1425" s="1">
        <v>0</v>
      </c>
      <c r="BE1425" s="1">
        <f>SUM($BA$235:BA1425)</f>
        <v>589932000</v>
      </c>
    </row>
    <row r="1426" spans="21:57" x14ac:dyDescent="0.3">
      <c r="U1426" s="2">
        <v>1422</v>
      </c>
      <c r="V1426">
        <v>1.5209999999999599</v>
      </c>
      <c r="W1426">
        <f t="shared" si="520"/>
        <v>1.5209999999999599</v>
      </c>
      <c r="X1426">
        <f t="shared" si="521"/>
        <v>1.5209999999999599</v>
      </c>
      <c r="Y1426">
        <f t="shared" si="522"/>
        <v>1.5209999999999599</v>
      </c>
      <c r="Z1426" s="4">
        <f t="shared" si="523"/>
        <v>1783296.26</v>
      </c>
      <c r="AA1426" s="4">
        <f t="shared" si="508"/>
        <v>293112.46729397489</v>
      </c>
      <c r="AB1426" s="4">
        <f t="shared" si="524"/>
        <v>1783302.344</v>
      </c>
      <c r="AC1426" s="4">
        <f>SUM($AB$5:AB1426)</f>
        <v>855609340.01399982</v>
      </c>
      <c r="AD1426">
        <f t="shared" si="525"/>
        <v>0.20886015011517145</v>
      </c>
      <c r="AF1426" s="2">
        <v>1422</v>
      </c>
      <c r="AG1426">
        <f t="shared" si="514"/>
        <v>4.4662499999999623</v>
      </c>
      <c r="AH1426">
        <f t="shared" si="515"/>
        <v>4.4662499999999623</v>
      </c>
      <c r="AI1426">
        <f t="shared" si="516"/>
        <v>4.4662499999999623</v>
      </c>
      <c r="AJ1426">
        <f t="shared" si="517"/>
        <v>4.4662499999999623</v>
      </c>
      <c r="AK1426">
        <f t="shared" si="518"/>
        <v>17.864999999999849</v>
      </c>
      <c r="AL1426">
        <v>35.729999999999698</v>
      </c>
      <c r="AM1426">
        <f>SUM($AL$5:AL1426)</f>
        <v>37527.209999999621</v>
      </c>
      <c r="AU1426" s="2">
        <v>1422</v>
      </c>
      <c r="AV1426" s="1">
        <f t="shared" si="519"/>
        <v>35500</v>
      </c>
      <c r="AW1426" s="1">
        <f t="shared" si="509"/>
        <v>35500</v>
      </c>
      <c r="AX1426" s="1">
        <f t="shared" si="510"/>
        <v>35500</v>
      </c>
      <c r="AY1426" s="1">
        <f t="shared" si="511"/>
        <v>35500</v>
      </c>
      <c r="AZ1426" s="1">
        <f t="shared" si="512"/>
        <v>710000</v>
      </c>
      <c r="BA1426" s="1">
        <f t="shared" si="513"/>
        <v>852000</v>
      </c>
      <c r="BB1426">
        <v>5</v>
      </c>
      <c r="BC1426" s="1">
        <f>SUM($BA$5:BA1426)</f>
        <v>602913900</v>
      </c>
      <c r="BD1426" s="1">
        <v>0</v>
      </c>
      <c r="BE1426" s="1">
        <f>SUM($BA$235:BA1426)</f>
        <v>590784000</v>
      </c>
    </row>
    <row r="1427" spans="21:57" x14ac:dyDescent="0.3">
      <c r="U1427" s="2">
        <v>1423</v>
      </c>
      <c r="V1427">
        <v>1.5219999999999601</v>
      </c>
      <c r="W1427">
        <f t="shared" si="520"/>
        <v>1.5219999999999601</v>
      </c>
      <c r="X1427">
        <f t="shared" si="521"/>
        <v>1.5219999999999601</v>
      </c>
      <c r="Y1427">
        <f t="shared" si="522"/>
        <v>1.5219999999999601</v>
      </c>
      <c r="Z1427" s="4">
        <f t="shared" si="523"/>
        <v>1786253.17</v>
      </c>
      <c r="AA1427" s="4">
        <f t="shared" si="508"/>
        <v>293405.5797612688</v>
      </c>
      <c r="AB1427" s="4">
        <f t="shared" si="524"/>
        <v>1786259.2579999999</v>
      </c>
      <c r="AC1427" s="4">
        <f>SUM($AB$5:AB1427)</f>
        <v>857395599.27199984</v>
      </c>
      <c r="AD1427">
        <f t="shared" si="525"/>
        <v>0.20877042529371978</v>
      </c>
      <c r="AF1427" s="2">
        <v>1423</v>
      </c>
      <c r="AG1427">
        <f t="shared" si="514"/>
        <v>4.4674999999999621</v>
      </c>
      <c r="AH1427">
        <f t="shared" si="515"/>
        <v>4.4674999999999621</v>
      </c>
      <c r="AI1427">
        <f t="shared" si="516"/>
        <v>4.4674999999999621</v>
      </c>
      <c r="AJ1427">
        <f t="shared" si="517"/>
        <v>4.4674999999999621</v>
      </c>
      <c r="AK1427">
        <f t="shared" si="518"/>
        <v>17.869999999999848</v>
      </c>
      <c r="AL1427">
        <v>35.739999999999696</v>
      </c>
      <c r="AM1427">
        <f>SUM($AL$5:AL1427)</f>
        <v>37562.949999999619</v>
      </c>
      <c r="AU1427" s="2">
        <v>1423</v>
      </c>
      <c r="AV1427" s="1">
        <f t="shared" si="519"/>
        <v>35500</v>
      </c>
      <c r="AW1427" s="1">
        <f t="shared" si="509"/>
        <v>35500</v>
      </c>
      <c r="AX1427" s="1">
        <f t="shared" si="510"/>
        <v>35500</v>
      </c>
      <c r="AY1427" s="1">
        <f t="shared" si="511"/>
        <v>35500</v>
      </c>
      <c r="AZ1427" s="1">
        <f t="shared" si="512"/>
        <v>710000</v>
      </c>
      <c r="BA1427" s="1">
        <f t="shared" si="513"/>
        <v>852000</v>
      </c>
      <c r="BB1427">
        <v>5</v>
      </c>
      <c r="BC1427" s="1">
        <f>SUM($BA$5:BA1427)</f>
        <v>603765900</v>
      </c>
      <c r="BD1427" s="1">
        <v>0</v>
      </c>
      <c r="BE1427" s="1">
        <f>SUM($BA$235:BA1427)</f>
        <v>591636000</v>
      </c>
    </row>
    <row r="1428" spans="21:57" x14ac:dyDescent="0.3">
      <c r="U1428" s="2">
        <v>1424</v>
      </c>
      <c r="V1428">
        <v>1.5229999999999599</v>
      </c>
      <c r="W1428">
        <f t="shared" si="520"/>
        <v>1.5229999999999599</v>
      </c>
      <c r="X1428">
        <f t="shared" si="521"/>
        <v>1.5229999999999599</v>
      </c>
      <c r="Y1428">
        <f t="shared" si="522"/>
        <v>1.5229999999999599</v>
      </c>
      <c r="Z1428" s="4">
        <f t="shared" si="523"/>
        <v>1789214.22</v>
      </c>
      <c r="AA1428" s="4">
        <f t="shared" ref="AA1428:AA1491" si="526">AA1427*1.001</f>
        <v>293698.98534103006</v>
      </c>
      <c r="AB1428" s="4">
        <f t="shared" si="524"/>
        <v>1789220.3119999999</v>
      </c>
      <c r="AC1428" s="4">
        <f>SUM($AB$5:AB1428)</f>
        <v>859184819.58399987</v>
      </c>
      <c r="AD1428">
        <f t="shared" si="525"/>
        <v>0.20868083688780686</v>
      </c>
      <c r="AF1428" s="2">
        <v>1424</v>
      </c>
      <c r="AG1428">
        <f t="shared" si="514"/>
        <v>4.4687499999999627</v>
      </c>
      <c r="AH1428">
        <f t="shared" si="515"/>
        <v>4.4687499999999627</v>
      </c>
      <c r="AI1428">
        <f t="shared" si="516"/>
        <v>4.4687499999999627</v>
      </c>
      <c r="AJ1428">
        <f t="shared" si="517"/>
        <v>4.4687499999999627</v>
      </c>
      <c r="AK1428">
        <f t="shared" si="518"/>
        <v>17.874999999999851</v>
      </c>
      <c r="AL1428">
        <v>35.749999999999702</v>
      </c>
      <c r="AM1428">
        <f>SUM($AL$5:AL1428)</f>
        <v>37598.699999999619</v>
      </c>
      <c r="AU1428" s="2">
        <v>1424</v>
      </c>
      <c r="AV1428" s="1">
        <f t="shared" si="519"/>
        <v>35500</v>
      </c>
      <c r="AW1428" s="1">
        <f t="shared" si="509"/>
        <v>35500</v>
      </c>
      <c r="AX1428" s="1">
        <f t="shared" si="510"/>
        <v>35500</v>
      </c>
      <c r="AY1428" s="1">
        <f t="shared" si="511"/>
        <v>35500</v>
      </c>
      <c r="AZ1428" s="1">
        <f t="shared" si="512"/>
        <v>710000</v>
      </c>
      <c r="BA1428" s="1">
        <f t="shared" si="513"/>
        <v>852000</v>
      </c>
      <c r="BB1428">
        <v>5</v>
      </c>
      <c r="BC1428" s="1">
        <f>SUM($BA$5:BA1428)</f>
        <v>604617900</v>
      </c>
      <c r="BD1428" s="1">
        <v>0</v>
      </c>
      <c r="BE1428" s="1">
        <f>SUM($BA$235:BA1428)</f>
        <v>592488000</v>
      </c>
    </row>
    <row r="1429" spans="21:57" x14ac:dyDescent="0.3">
      <c r="U1429" s="2">
        <v>1425</v>
      </c>
      <c r="V1429">
        <v>1.5239999999999601</v>
      </c>
      <c r="W1429">
        <f t="shared" si="520"/>
        <v>1.5239999999999601</v>
      </c>
      <c r="X1429">
        <f t="shared" si="521"/>
        <v>1.5239999999999601</v>
      </c>
      <c r="Y1429">
        <f t="shared" si="522"/>
        <v>1.5239999999999601</v>
      </c>
      <c r="Z1429" s="4">
        <f t="shared" si="523"/>
        <v>1792179.41</v>
      </c>
      <c r="AA1429" s="4">
        <f t="shared" si="526"/>
        <v>293992.68432637106</v>
      </c>
      <c r="AB1429" s="4">
        <f t="shared" si="524"/>
        <v>1792185.5059999998</v>
      </c>
      <c r="AC1429" s="4">
        <f>SUM($AB$5:AB1429)</f>
        <v>860977005.08999991</v>
      </c>
      <c r="AD1429">
        <f t="shared" si="525"/>
        <v>0.20859138396646515</v>
      </c>
      <c r="AF1429" s="2">
        <v>1425</v>
      </c>
      <c r="AG1429">
        <f t="shared" si="514"/>
        <v>4.4699999999999624</v>
      </c>
      <c r="AH1429">
        <f t="shared" si="515"/>
        <v>4.4699999999999624</v>
      </c>
      <c r="AI1429">
        <f t="shared" si="516"/>
        <v>4.4699999999999624</v>
      </c>
      <c r="AJ1429">
        <f t="shared" si="517"/>
        <v>4.4699999999999624</v>
      </c>
      <c r="AK1429">
        <f t="shared" si="518"/>
        <v>17.87999999999985</v>
      </c>
      <c r="AL1429">
        <v>35.7599999999997</v>
      </c>
      <c r="AM1429">
        <f>SUM($AL$5:AL1429)</f>
        <v>37634.459999999621</v>
      </c>
      <c r="AU1429" s="2">
        <v>1425</v>
      </c>
      <c r="AV1429" s="1">
        <f t="shared" si="519"/>
        <v>35500</v>
      </c>
      <c r="AW1429" s="1">
        <f t="shared" si="509"/>
        <v>35500</v>
      </c>
      <c r="AX1429" s="1">
        <f t="shared" si="510"/>
        <v>35500</v>
      </c>
      <c r="AY1429" s="1">
        <f t="shared" si="511"/>
        <v>35500</v>
      </c>
      <c r="AZ1429" s="1">
        <f t="shared" si="512"/>
        <v>710000</v>
      </c>
      <c r="BA1429" s="1">
        <f t="shared" si="513"/>
        <v>852000</v>
      </c>
      <c r="BB1429">
        <v>5</v>
      </c>
      <c r="BC1429" s="1">
        <f>SUM($BA$5:BA1429)</f>
        <v>605469900</v>
      </c>
      <c r="BD1429" s="1">
        <v>0</v>
      </c>
      <c r="BE1429" s="1">
        <f>SUM($BA$235:BA1429)</f>
        <v>593340000</v>
      </c>
    </row>
    <row r="1430" spans="21:57" x14ac:dyDescent="0.3">
      <c r="U1430" s="2">
        <v>1426</v>
      </c>
      <c r="V1430">
        <v>1.5249999999999599</v>
      </c>
      <c r="W1430">
        <f t="shared" si="520"/>
        <v>1.5249999999999599</v>
      </c>
      <c r="X1430">
        <f t="shared" si="521"/>
        <v>1.5249999999999599</v>
      </c>
      <c r="Y1430">
        <f t="shared" si="522"/>
        <v>1.5249999999999599</v>
      </c>
      <c r="Z1430" s="4">
        <f t="shared" si="523"/>
        <v>1795148.73</v>
      </c>
      <c r="AA1430" s="4">
        <f t="shared" si="526"/>
        <v>294286.67701069743</v>
      </c>
      <c r="AB1430" s="4">
        <f t="shared" si="524"/>
        <v>1795154.83</v>
      </c>
      <c r="AC1430" s="4">
        <f>SUM($AB$5:AB1430)</f>
        <v>862772159.91999996</v>
      </c>
      <c r="AD1430">
        <f t="shared" si="525"/>
        <v>0.20850206444391522</v>
      </c>
      <c r="AF1430" s="2">
        <v>1426</v>
      </c>
      <c r="AG1430">
        <f t="shared" si="514"/>
        <v>4.4712499999999622</v>
      </c>
      <c r="AH1430">
        <f t="shared" si="515"/>
        <v>4.4712499999999622</v>
      </c>
      <c r="AI1430">
        <f t="shared" si="516"/>
        <v>4.4712499999999622</v>
      </c>
      <c r="AJ1430">
        <f t="shared" si="517"/>
        <v>4.4712499999999622</v>
      </c>
      <c r="AK1430">
        <f t="shared" si="518"/>
        <v>17.884999999999849</v>
      </c>
      <c r="AL1430">
        <v>35.769999999999698</v>
      </c>
      <c r="AM1430">
        <f>SUM($AL$5:AL1430)</f>
        <v>37670.229999999618</v>
      </c>
      <c r="AU1430" s="2">
        <v>1426</v>
      </c>
      <c r="AV1430" s="1">
        <f t="shared" si="519"/>
        <v>35500</v>
      </c>
      <c r="AW1430" s="1">
        <f t="shared" si="509"/>
        <v>35500</v>
      </c>
      <c r="AX1430" s="1">
        <f t="shared" si="510"/>
        <v>35500</v>
      </c>
      <c r="AY1430" s="1">
        <f t="shared" si="511"/>
        <v>35500</v>
      </c>
      <c r="AZ1430" s="1">
        <f t="shared" si="512"/>
        <v>710000</v>
      </c>
      <c r="BA1430" s="1">
        <f t="shared" si="513"/>
        <v>852000</v>
      </c>
      <c r="BB1430">
        <v>5</v>
      </c>
      <c r="BC1430" s="1">
        <f>SUM($BA$5:BA1430)</f>
        <v>606321900</v>
      </c>
      <c r="BD1430" s="1">
        <v>0</v>
      </c>
      <c r="BE1430" s="1">
        <f>SUM($BA$235:BA1430)</f>
        <v>594192000</v>
      </c>
    </row>
    <row r="1431" spans="21:57" x14ac:dyDescent="0.3">
      <c r="U1431" s="2">
        <v>1427</v>
      </c>
      <c r="V1431">
        <v>1.5259999999999601</v>
      </c>
      <c r="W1431">
        <f t="shared" si="520"/>
        <v>1.5259999999999601</v>
      </c>
      <c r="X1431">
        <f t="shared" si="521"/>
        <v>1.5259999999999601</v>
      </c>
      <c r="Y1431">
        <f t="shared" si="522"/>
        <v>1.5259999999999601</v>
      </c>
      <c r="Z1431" s="4">
        <f t="shared" si="523"/>
        <v>1798122.21</v>
      </c>
      <c r="AA1431" s="4">
        <f t="shared" si="526"/>
        <v>294580.96368770808</v>
      </c>
      <c r="AB1431" s="4">
        <f t="shared" si="524"/>
        <v>1798128.314</v>
      </c>
      <c r="AC1431" s="4">
        <f>SUM($AB$5:AB1431)</f>
        <v>864570288.23399997</v>
      </c>
      <c r="AD1431">
        <f t="shared" si="525"/>
        <v>0.20841288088928844</v>
      </c>
      <c r="AF1431" s="2">
        <v>1427</v>
      </c>
      <c r="AG1431">
        <f t="shared" si="514"/>
        <v>4.4724999999999628</v>
      </c>
      <c r="AH1431">
        <f t="shared" si="515"/>
        <v>4.4724999999999628</v>
      </c>
      <c r="AI1431">
        <f t="shared" si="516"/>
        <v>4.4724999999999628</v>
      </c>
      <c r="AJ1431">
        <f t="shared" si="517"/>
        <v>4.4724999999999628</v>
      </c>
      <c r="AK1431">
        <f t="shared" si="518"/>
        <v>17.889999999999851</v>
      </c>
      <c r="AL1431">
        <v>35.779999999999703</v>
      </c>
      <c r="AM1431">
        <f>SUM($AL$5:AL1431)</f>
        <v>37706.009999999616</v>
      </c>
      <c r="AU1431" s="2">
        <v>1427</v>
      </c>
      <c r="AV1431" s="1">
        <f t="shared" si="519"/>
        <v>35500</v>
      </c>
      <c r="AW1431" s="1">
        <f t="shared" si="509"/>
        <v>35500</v>
      </c>
      <c r="AX1431" s="1">
        <f t="shared" si="510"/>
        <v>35500</v>
      </c>
      <c r="AY1431" s="1">
        <f t="shared" si="511"/>
        <v>35500</v>
      </c>
      <c r="AZ1431" s="1">
        <f t="shared" si="512"/>
        <v>710000</v>
      </c>
      <c r="BA1431" s="1">
        <f t="shared" si="513"/>
        <v>852000</v>
      </c>
      <c r="BB1431">
        <v>5</v>
      </c>
      <c r="BC1431" s="1">
        <f>SUM($BA$5:BA1431)</f>
        <v>607173900</v>
      </c>
      <c r="BD1431" s="1">
        <v>0</v>
      </c>
      <c r="BE1431" s="1">
        <f>SUM($BA$235:BA1431)</f>
        <v>595044000</v>
      </c>
    </row>
    <row r="1432" spans="21:57" x14ac:dyDescent="0.3">
      <c r="U1432" s="2">
        <v>1428</v>
      </c>
      <c r="V1432">
        <v>1.5269999999999599</v>
      </c>
      <c r="W1432">
        <f t="shared" si="520"/>
        <v>1.5269999999999599</v>
      </c>
      <c r="X1432">
        <f t="shared" si="521"/>
        <v>1.5269999999999599</v>
      </c>
      <c r="Y1432">
        <f t="shared" si="522"/>
        <v>1.5269999999999599</v>
      </c>
      <c r="Z1432" s="4">
        <f t="shared" si="523"/>
        <v>1801099.83</v>
      </c>
      <c r="AA1432" s="4">
        <f t="shared" si="526"/>
        <v>294875.54465139576</v>
      </c>
      <c r="AB1432" s="4">
        <f t="shared" si="524"/>
        <v>1801105.9380000001</v>
      </c>
      <c r="AC1432" s="4">
        <f>SUM($AB$5:AB1432)</f>
        <v>866371394.17199993</v>
      </c>
      <c r="AD1432">
        <f t="shared" si="525"/>
        <v>0.20832383005885646</v>
      </c>
      <c r="AF1432" s="2">
        <v>1428</v>
      </c>
      <c r="AG1432">
        <f t="shared" si="514"/>
        <v>4.4737499999999626</v>
      </c>
      <c r="AH1432">
        <f t="shared" si="515"/>
        <v>4.4737499999999626</v>
      </c>
      <c r="AI1432">
        <f t="shared" si="516"/>
        <v>4.4737499999999626</v>
      </c>
      <c r="AJ1432">
        <f t="shared" si="517"/>
        <v>4.4737499999999626</v>
      </c>
      <c r="AK1432">
        <f t="shared" si="518"/>
        <v>17.89499999999985</v>
      </c>
      <c r="AL1432">
        <v>35.789999999999701</v>
      </c>
      <c r="AM1432">
        <f>SUM($AL$5:AL1432)</f>
        <v>37741.799999999617</v>
      </c>
      <c r="AU1432" s="2">
        <v>1428</v>
      </c>
      <c r="AV1432" s="1">
        <f t="shared" si="519"/>
        <v>35500</v>
      </c>
      <c r="AW1432" s="1">
        <f t="shared" ref="AW1432:AW1495" si="527">AV1432</f>
        <v>35500</v>
      </c>
      <c r="AX1432" s="1">
        <f t="shared" ref="AX1432:AX1495" si="528">AV1432</f>
        <v>35500</v>
      </c>
      <c r="AY1432" s="1">
        <f t="shared" ref="AY1432:AY1495" si="529">AV1432</f>
        <v>35500</v>
      </c>
      <c r="AZ1432" s="1">
        <f t="shared" ref="AZ1432:AZ1495" si="530">ROUNDUP(SUM(AV1432:AY1432)*BB1432,-1)</f>
        <v>710000</v>
      </c>
      <c r="BA1432" s="1">
        <f t="shared" ref="BA1432:BA1495" si="531">SUM(AV1432:AZ1432)</f>
        <v>852000</v>
      </c>
      <c r="BB1432">
        <v>5</v>
      </c>
      <c r="BC1432" s="1">
        <f>SUM($BA$5:BA1432)</f>
        <v>608025900</v>
      </c>
      <c r="BD1432" s="1">
        <v>0</v>
      </c>
      <c r="BE1432" s="1">
        <f>SUM($BA$235:BA1432)</f>
        <v>595896000</v>
      </c>
    </row>
    <row r="1433" spans="21:57" x14ac:dyDescent="0.3">
      <c r="U1433" s="2">
        <v>1429</v>
      </c>
      <c r="V1433">
        <v>1.5279999999999601</v>
      </c>
      <c r="W1433">
        <f t="shared" si="520"/>
        <v>1.5279999999999601</v>
      </c>
      <c r="X1433">
        <f t="shared" si="521"/>
        <v>1.5279999999999601</v>
      </c>
      <c r="Y1433">
        <f t="shared" si="522"/>
        <v>1.5279999999999601</v>
      </c>
      <c r="Z1433" s="4">
        <f t="shared" si="523"/>
        <v>1804081.61</v>
      </c>
      <c r="AA1433" s="4">
        <f t="shared" si="526"/>
        <v>295170.42019604711</v>
      </c>
      <c r="AB1433" s="4">
        <f t="shared" si="524"/>
        <v>1804087.7220000001</v>
      </c>
      <c r="AC1433" s="4">
        <f>SUM($AB$5:AB1433)</f>
        <v>868175481.89399993</v>
      </c>
      <c r="AD1433">
        <f t="shared" si="525"/>
        <v>0.20823491335655053</v>
      </c>
      <c r="AF1433" s="2">
        <v>1429</v>
      </c>
      <c r="AG1433">
        <f t="shared" si="514"/>
        <v>4.4749999999999623</v>
      </c>
      <c r="AH1433">
        <f t="shared" si="515"/>
        <v>4.4749999999999623</v>
      </c>
      <c r="AI1433">
        <f t="shared" si="516"/>
        <v>4.4749999999999623</v>
      </c>
      <c r="AJ1433">
        <f t="shared" si="517"/>
        <v>4.4749999999999623</v>
      </c>
      <c r="AK1433">
        <f t="shared" si="518"/>
        <v>17.899999999999849</v>
      </c>
      <c r="AL1433">
        <v>35.799999999999699</v>
      </c>
      <c r="AM1433">
        <f>SUM($AL$5:AL1433)</f>
        <v>37777.59999999962</v>
      </c>
      <c r="AU1433" s="2">
        <v>1429</v>
      </c>
      <c r="AV1433" s="1">
        <f t="shared" si="519"/>
        <v>35500</v>
      </c>
      <c r="AW1433" s="1">
        <f t="shared" si="527"/>
        <v>35500</v>
      </c>
      <c r="AX1433" s="1">
        <f t="shared" si="528"/>
        <v>35500</v>
      </c>
      <c r="AY1433" s="1">
        <f t="shared" si="529"/>
        <v>35500</v>
      </c>
      <c r="AZ1433" s="1">
        <f t="shared" si="530"/>
        <v>710000</v>
      </c>
      <c r="BA1433" s="1">
        <f t="shared" si="531"/>
        <v>852000</v>
      </c>
      <c r="BB1433">
        <v>5</v>
      </c>
      <c r="BC1433" s="1">
        <f>SUM($BA$5:BA1433)</f>
        <v>608877900</v>
      </c>
      <c r="BD1433" s="1">
        <v>0</v>
      </c>
      <c r="BE1433" s="1">
        <f>SUM($BA$235:BA1433)</f>
        <v>596748000</v>
      </c>
    </row>
    <row r="1434" spans="21:57" x14ac:dyDescent="0.3">
      <c r="U1434" s="2">
        <v>1430</v>
      </c>
      <c r="V1434">
        <v>1.5289999999999599</v>
      </c>
      <c r="W1434">
        <f t="shared" si="520"/>
        <v>1.5289999999999599</v>
      </c>
      <c r="X1434">
        <f t="shared" si="521"/>
        <v>1.5289999999999599</v>
      </c>
      <c r="Y1434">
        <f t="shared" si="522"/>
        <v>1.5289999999999599</v>
      </c>
      <c r="Z1434" s="4">
        <f t="shared" si="523"/>
        <v>1807067.56</v>
      </c>
      <c r="AA1434" s="4">
        <f t="shared" si="526"/>
        <v>295465.59061624313</v>
      </c>
      <c r="AB1434" s="4">
        <f t="shared" si="524"/>
        <v>1807073.676</v>
      </c>
      <c r="AC1434" s="4">
        <f>SUM($AB$5:AB1434)</f>
        <v>869982555.56999993</v>
      </c>
      <c r="AD1434">
        <f t="shared" si="525"/>
        <v>0.20814613101693583</v>
      </c>
      <c r="AF1434" s="2">
        <v>1430</v>
      </c>
      <c r="AG1434">
        <f t="shared" si="514"/>
        <v>4.4762499999999621</v>
      </c>
      <c r="AH1434">
        <f t="shared" si="515"/>
        <v>4.4762499999999621</v>
      </c>
      <c r="AI1434">
        <f t="shared" si="516"/>
        <v>4.4762499999999621</v>
      </c>
      <c r="AJ1434">
        <f t="shared" si="517"/>
        <v>4.4762499999999621</v>
      </c>
      <c r="AK1434">
        <f t="shared" si="518"/>
        <v>17.904999999999848</v>
      </c>
      <c r="AL1434">
        <v>35.809999999999697</v>
      </c>
      <c r="AM1434">
        <f>SUM($AL$5:AL1434)</f>
        <v>37813.409999999618</v>
      </c>
      <c r="AU1434" s="2">
        <v>1430</v>
      </c>
      <c r="AV1434" s="1">
        <f t="shared" si="519"/>
        <v>35500</v>
      </c>
      <c r="AW1434" s="1">
        <f t="shared" si="527"/>
        <v>35500</v>
      </c>
      <c r="AX1434" s="1">
        <f t="shared" si="528"/>
        <v>35500</v>
      </c>
      <c r="AY1434" s="1">
        <f t="shared" si="529"/>
        <v>35500</v>
      </c>
      <c r="AZ1434" s="1">
        <f t="shared" si="530"/>
        <v>710000</v>
      </c>
      <c r="BA1434" s="1">
        <f t="shared" si="531"/>
        <v>852000</v>
      </c>
      <c r="BB1434">
        <v>5</v>
      </c>
      <c r="BC1434" s="1">
        <f>SUM($BA$5:BA1434)</f>
        <v>609729900</v>
      </c>
      <c r="BD1434" s="1">
        <v>0</v>
      </c>
      <c r="BE1434" s="1">
        <f>SUM($BA$235:BA1434)</f>
        <v>597600000</v>
      </c>
    </row>
    <row r="1435" spans="21:57" x14ac:dyDescent="0.3">
      <c r="U1435" s="2">
        <v>1431</v>
      </c>
      <c r="V1435">
        <v>1.5299999999999601</v>
      </c>
      <c r="W1435">
        <f t="shared" si="520"/>
        <v>1.5299999999999601</v>
      </c>
      <c r="X1435">
        <f t="shared" si="521"/>
        <v>1.5299999999999601</v>
      </c>
      <c r="Y1435">
        <f t="shared" si="522"/>
        <v>1.5299999999999601</v>
      </c>
      <c r="Z1435" s="4">
        <f t="shared" si="523"/>
        <v>1810057.67</v>
      </c>
      <c r="AA1435" s="4">
        <f t="shared" si="526"/>
        <v>295761.05620685936</v>
      </c>
      <c r="AB1435" s="4">
        <f t="shared" si="524"/>
        <v>1810063.79</v>
      </c>
      <c r="AC1435" s="4">
        <f>SUM($AB$5:AB1435)</f>
        <v>871792619.3599999</v>
      </c>
      <c r="AD1435">
        <f t="shared" si="525"/>
        <v>0.20805748097029764</v>
      </c>
      <c r="AF1435" s="2">
        <v>1431</v>
      </c>
      <c r="AG1435">
        <f t="shared" si="514"/>
        <v>4.4774999999999627</v>
      </c>
      <c r="AH1435">
        <f t="shared" si="515"/>
        <v>4.4774999999999627</v>
      </c>
      <c r="AI1435">
        <f t="shared" si="516"/>
        <v>4.4774999999999627</v>
      </c>
      <c r="AJ1435">
        <f t="shared" si="517"/>
        <v>4.4774999999999627</v>
      </c>
      <c r="AK1435">
        <f t="shared" si="518"/>
        <v>17.909999999999851</v>
      </c>
      <c r="AL1435">
        <v>35.819999999999702</v>
      </c>
      <c r="AM1435">
        <f>SUM($AL$5:AL1435)</f>
        <v>37849.229999999618</v>
      </c>
      <c r="AU1435" s="2">
        <v>1431</v>
      </c>
      <c r="AV1435" s="1">
        <f t="shared" si="519"/>
        <v>36000</v>
      </c>
      <c r="AW1435" s="1">
        <f t="shared" si="527"/>
        <v>36000</v>
      </c>
      <c r="AX1435" s="1">
        <f t="shared" si="528"/>
        <v>36000</v>
      </c>
      <c r="AY1435" s="1">
        <f t="shared" si="529"/>
        <v>36000</v>
      </c>
      <c r="AZ1435" s="1">
        <f t="shared" si="530"/>
        <v>720000</v>
      </c>
      <c r="BA1435" s="1">
        <f t="shared" si="531"/>
        <v>864000</v>
      </c>
      <c r="BB1435">
        <v>5</v>
      </c>
      <c r="BC1435" s="1">
        <f>SUM($BA$5:BA1435)</f>
        <v>610593900</v>
      </c>
      <c r="BD1435" s="1">
        <v>0</v>
      </c>
      <c r="BE1435" s="1">
        <f>SUM($BA$235:BA1435)</f>
        <v>598464000</v>
      </c>
    </row>
    <row r="1436" spans="21:57" x14ac:dyDescent="0.3">
      <c r="U1436" s="2">
        <v>1432</v>
      </c>
      <c r="V1436">
        <v>1.5309999999999599</v>
      </c>
      <c r="W1436">
        <f t="shared" si="520"/>
        <v>1.5309999999999599</v>
      </c>
      <c r="X1436">
        <f t="shared" si="521"/>
        <v>1.5309999999999599</v>
      </c>
      <c r="Y1436">
        <f t="shared" si="522"/>
        <v>1.5309999999999599</v>
      </c>
      <c r="Z1436" s="4">
        <f t="shared" si="523"/>
        <v>1813051.95</v>
      </c>
      <c r="AA1436" s="4">
        <f t="shared" si="526"/>
        <v>296056.81726306619</v>
      </c>
      <c r="AB1436" s="4">
        <f t="shared" si="524"/>
        <v>1813058.074</v>
      </c>
      <c r="AC1436" s="4">
        <f>SUM($AB$5:AB1436)</f>
        <v>873605677.4339999</v>
      </c>
      <c r="AD1436">
        <f t="shared" si="525"/>
        <v>0.20796896345956709</v>
      </c>
      <c r="AF1436" s="2">
        <v>1432</v>
      </c>
      <c r="AG1436">
        <f t="shared" si="514"/>
        <v>4.4787499999999625</v>
      </c>
      <c r="AH1436">
        <f t="shared" si="515"/>
        <v>4.4787499999999625</v>
      </c>
      <c r="AI1436">
        <f t="shared" si="516"/>
        <v>4.4787499999999625</v>
      </c>
      <c r="AJ1436">
        <f t="shared" si="517"/>
        <v>4.4787499999999625</v>
      </c>
      <c r="AK1436">
        <f t="shared" si="518"/>
        <v>17.91499999999985</v>
      </c>
      <c r="AL1436">
        <v>35.8299999999997</v>
      </c>
      <c r="AM1436">
        <f>SUM($AL$5:AL1436)</f>
        <v>37885.059999999619</v>
      </c>
      <c r="AU1436" s="2">
        <v>1432</v>
      </c>
      <c r="AV1436" s="1">
        <f t="shared" si="519"/>
        <v>36000</v>
      </c>
      <c r="AW1436" s="1">
        <f t="shared" si="527"/>
        <v>36000</v>
      </c>
      <c r="AX1436" s="1">
        <f t="shared" si="528"/>
        <v>36000</v>
      </c>
      <c r="AY1436" s="1">
        <f t="shared" si="529"/>
        <v>36000</v>
      </c>
      <c r="AZ1436" s="1">
        <f t="shared" si="530"/>
        <v>720000</v>
      </c>
      <c r="BA1436" s="1">
        <f t="shared" si="531"/>
        <v>864000</v>
      </c>
      <c r="BB1436">
        <v>5</v>
      </c>
      <c r="BC1436" s="1">
        <f>SUM($BA$5:BA1436)</f>
        <v>611457900</v>
      </c>
      <c r="BD1436" s="1">
        <v>0</v>
      </c>
      <c r="BE1436" s="1">
        <f>SUM($BA$235:BA1436)</f>
        <v>599328000</v>
      </c>
    </row>
    <row r="1437" spans="21:57" x14ac:dyDescent="0.3">
      <c r="U1437" s="2">
        <v>1433</v>
      </c>
      <c r="V1437">
        <v>1.5319999999999601</v>
      </c>
      <c r="W1437">
        <f t="shared" si="520"/>
        <v>1.5319999999999601</v>
      </c>
      <c r="X1437">
        <f t="shared" si="521"/>
        <v>1.5319999999999601</v>
      </c>
      <c r="Y1437">
        <f t="shared" si="522"/>
        <v>1.5319999999999601</v>
      </c>
      <c r="Z1437" s="4">
        <f t="shared" si="523"/>
        <v>1816050.42</v>
      </c>
      <c r="AA1437" s="4">
        <f t="shared" si="526"/>
        <v>296352.8740803292</v>
      </c>
      <c r="AB1437" s="4">
        <f t="shared" si="524"/>
        <v>1816056.548</v>
      </c>
      <c r="AC1437" s="4">
        <f>SUM($AB$5:AB1437)</f>
        <v>875421733.98199987</v>
      </c>
      <c r="AD1437">
        <f t="shared" si="525"/>
        <v>0.2078805798669022</v>
      </c>
      <c r="AF1437" s="2">
        <v>1433</v>
      </c>
      <c r="AG1437">
        <f t="shared" si="514"/>
        <v>4.4799999999999622</v>
      </c>
      <c r="AH1437">
        <f t="shared" si="515"/>
        <v>4.4799999999999622</v>
      </c>
      <c r="AI1437">
        <f t="shared" si="516"/>
        <v>4.4799999999999622</v>
      </c>
      <c r="AJ1437">
        <f t="shared" si="517"/>
        <v>4.4799999999999622</v>
      </c>
      <c r="AK1437">
        <f t="shared" si="518"/>
        <v>17.919999999999849</v>
      </c>
      <c r="AL1437">
        <v>35.839999999999698</v>
      </c>
      <c r="AM1437">
        <f>SUM($AL$5:AL1437)</f>
        <v>37920.899999999616</v>
      </c>
      <c r="AU1437" s="2">
        <v>1433</v>
      </c>
      <c r="AV1437" s="1">
        <f t="shared" si="519"/>
        <v>36000</v>
      </c>
      <c r="AW1437" s="1">
        <f t="shared" si="527"/>
        <v>36000</v>
      </c>
      <c r="AX1437" s="1">
        <f t="shared" si="528"/>
        <v>36000</v>
      </c>
      <c r="AY1437" s="1">
        <f t="shared" si="529"/>
        <v>36000</v>
      </c>
      <c r="AZ1437" s="1">
        <f t="shared" si="530"/>
        <v>720000</v>
      </c>
      <c r="BA1437" s="1">
        <f t="shared" si="531"/>
        <v>864000</v>
      </c>
      <c r="BB1437">
        <v>5</v>
      </c>
      <c r="BC1437" s="1">
        <f>SUM($BA$5:BA1437)</f>
        <v>612321900</v>
      </c>
      <c r="BD1437" s="1">
        <v>0</v>
      </c>
      <c r="BE1437" s="1">
        <f>SUM($BA$235:BA1437)</f>
        <v>600192000</v>
      </c>
    </row>
    <row r="1438" spans="21:57" x14ac:dyDescent="0.3">
      <c r="U1438" s="2">
        <v>1434</v>
      </c>
      <c r="V1438">
        <v>1.53299999999996</v>
      </c>
      <c r="W1438">
        <f t="shared" si="520"/>
        <v>1.53299999999996</v>
      </c>
      <c r="X1438">
        <f t="shared" si="521"/>
        <v>1.53299999999996</v>
      </c>
      <c r="Y1438">
        <f t="shared" si="522"/>
        <v>1.53299999999996</v>
      </c>
      <c r="Z1438" s="4">
        <f t="shared" si="523"/>
        <v>1819053.06</v>
      </c>
      <c r="AA1438" s="4">
        <f t="shared" si="526"/>
        <v>296649.2269544095</v>
      </c>
      <c r="AB1438" s="4">
        <f t="shared" si="524"/>
        <v>1819059.192</v>
      </c>
      <c r="AC1438" s="4">
        <f>SUM($AB$5:AB1438)</f>
        <v>877240793.17399991</v>
      </c>
      <c r="AD1438">
        <f t="shared" si="525"/>
        <v>0.20779232698801539</v>
      </c>
      <c r="AF1438" s="2">
        <v>1434</v>
      </c>
      <c r="AG1438">
        <f t="shared" si="514"/>
        <v>4.4812499999999629</v>
      </c>
      <c r="AH1438">
        <f t="shared" si="515"/>
        <v>4.4812499999999629</v>
      </c>
      <c r="AI1438">
        <f t="shared" si="516"/>
        <v>4.4812499999999629</v>
      </c>
      <c r="AJ1438">
        <f t="shared" si="517"/>
        <v>4.4812499999999629</v>
      </c>
      <c r="AK1438">
        <f t="shared" si="518"/>
        <v>17.924999999999851</v>
      </c>
      <c r="AL1438">
        <v>35.849999999999703</v>
      </c>
      <c r="AM1438">
        <f>SUM($AL$5:AL1438)</f>
        <v>37956.749999999614</v>
      </c>
      <c r="AU1438" s="2">
        <v>1434</v>
      </c>
      <c r="AV1438" s="1">
        <f t="shared" si="519"/>
        <v>36000</v>
      </c>
      <c r="AW1438" s="1">
        <f t="shared" si="527"/>
        <v>36000</v>
      </c>
      <c r="AX1438" s="1">
        <f t="shared" si="528"/>
        <v>36000</v>
      </c>
      <c r="AY1438" s="1">
        <f t="shared" si="529"/>
        <v>36000</v>
      </c>
      <c r="AZ1438" s="1">
        <f t="shared" si="530"/>
        <v>720000</v>
      </c>
      <c r="BA1438" s="1">
        <f t="shared" si="531"/>
        <v>864000</v>
      </c>
      <c r="BB1438">
        <v>5</v>
      </c>
      <c r="BC1438" s="1">
        <f>SUM($BA$5:BA1438)</f>
        <v>613185900</v>
      </c>
      <c r="BD1438" s="1">
        <v>0</v>
      </c>
      <c r="BE1438" s="1">
        <f>SUM($BA$235:BA1438)</f>
        <v>601056000</v>
      </c>
    </row>
    <row r="1439" spans="21:57" x14ac:dyDescent="0.3">
      <c r="U1439" s="2">
        <v>1435</v>
      </c>
      <c r="V1439">
        <v>1.5339999999999601</v>
      </c>
      <c r="W1439">
        <f t="shared" si="520"/>
        <v>1.5339999999999601</v>
      </c>
      <c r="X1439">
        <f t="shared" si="521"/>
        <v>1.5339999999999601</v>
      </c>
      <c r="Y1439">
        <f t="shared" si="522"/>
        <v>1.5339999999999601</v>
      </c>
      <c r="Z1439" s="4">
        <f t="shared" si="523"/>
        <v>1822059.9</v>
      </c>
      <c r="AA1439" s="4">
        <f t="shared" si="526"/>
        <v>296945.87618136388</v>
      </c>
      <c r="AB1439" s="4">
        <f t="shared" si="524"/>
        <v>1822066.0359999998</v>
      </c>
      <c r="AC1439" s="4">
        <f>SUM($AB$5:AB1439)</f>
        <v>879062859.20999992</v>
      </c>
      <c r="AD1439">
        <f t="shared" si="525"/>
        <v>0.20770420734852993</v>
      </c>
      <c r="AF1439" s="2">
        <v>1435</v>
      </c>
      <c r="AG1439">
        <f t="shared" si="514"/>
        <v>4.4824999999999626</v>
      </c>
      <c r="AH1439">
        <f t="shared" si="515"/>
        <v>4.4824999999999626</v>
      </c>
      <c r="AI1439">
        <f t="shared" si="516"/>
        <v>4.4824999999999626</v>
      </c>
      <c r="AJ1439">
        <f t="shared" si="517"/>
        <v>4.4824999999999626</v>
      </c>
      <c r="AK1439">
        <f t="shared" si="518"/>
        <v>17.929999999999851</v>
      </c>
      <c r="AL1439">
        <v>35.859999999999701</v>
      </c>
      <c r="AM1439">
        <f>SUM($AL$5:AL1439)</f>
        <v>37992.609999999615</v>
      </c>
      <c r="AU1439" s="2">
        <v>1435</v>
      </c>
      <c r="AV1439" s="1">
        <f t="shared" si="519"/>
        <v>36000</v>
      </c>
      <c r="AW1439" s="1">
        <f t="shared" si="527"/>
        <v>36000</v>
      </c>
      <c r="AX1439" s="1">
        <f t="shared" si="528"/>
        <v>36000</v>
      </c>
      <c r="AY1439" s="1">
        <f t="shared" si="529"/>
        <v>36000</v>
      </c>
      <c r="AZ1439" s="1">
        <f t="shared" si="530"/>
        <v>720000</v>
      </c>
      <c r="BA1439" s="1">
        <f t="shared" si="531"/>
        <v>864000</v>
      </c>
      <c r="BB1439">
        <v>5</v>
      </c>
      <c r="BC1439" s="1">
        <f>SUM($BA$5:BA1439)</f>
        <v>614049900</v>
      </c>
      <c r="BD1439" s="1">
        <v>0</v>
      </c>
      <c r="BE1439" s="1">
        <f>SUM($BA$235:BA1439)</f>
        <v>601920000</v>
      </c>
    </row>
    <row r="1440" spans="21:57" x14ac:dyDescent="0.3">
      <c r="U1440" s="2">
        <v>1436</v>
      </c>
      <c r="V1440">
        <v>1.53499999999996</v>
      </c>
      <c r="W1440">
        <f t="shared" si="520"/>
        <v>1.53499999999996</v>
      </c>
      <c r="X1440">
        <f t="shared" si="521"/>
        <v>1.53499999999996</v>
      </c>
      <c r="Y1440">
        <f t="shared" si="522"/>
        <v>1.53499999999996</v>
      </c>
      <c r="Z1440" s="4">
        <f t="shared" si="523"/>
        <v>1825070.93</v>
      </c>
      <c r="AA1440" s="4">
        <f t="shared" si="526"/>
        <v>297242.82205754524</v>
      </c>
      <c r="AB1440" s="4">
        <f t="shared" si="524"/>
        <v>1825077.0699999998</v>
      </c>
      <c r="AC1440" s="4">
        <f>SUM($AB$5:AB1440)</f>
        <v>880887936.27999997</v>
      </c>
      <c r="AD1440">
        <f t="shared" si="525"/>
        <v>0.20761621889476947</v>
      </c>
      <c r="AF1440" s="2">
        <v>1436</v>
      </c>
      <c r="AG1440">
        <f t="shared" si="514"/>
        <v>4.4837499999999624</v>
      </c>
      <c r="AH1440">
        <f t="shared" si="515"/>
        <v>4.4837499999999624</v>
      </c>
      <c r="AI1440">
        <f t="shared" si="516"/>
        <v>4.4837499999999624</v>
      </c>
      <c r="AJ1440">
        <f t="shared" si="517"/>
        <v>4.4837499999999624</v>
      </c>
      <c r="AK1440">
        <f t="shared" si="518"/>
        <v>17.93499999999985</v>
      </c>
      <c r="AL1440">
        <v>35.869999999999699</v>
      </c>
      <c r="AM1440">
        <f>SUM($AL$5:AL1440)</f>
        <v>38028.479999999618</v>
      </c>
      <c r="AU1440" s="2">
        <v>1436</v>
      </c>
      <c r="AV1440" s="1">
        <f t="shared" si="519"/>
        <v>36000</v>
      </c>
      <c r="AW1440" s="1">
        <f t="shared" si="527"/>
        <v>36000</v>
      </c>
      <c r="AX1440" s="1">
        <f t="shared" si="528"/>
        <v>36000</v>
      </c>
      <c r="AY1440" s="1">
        <f t="shared" si="529"/>
        <v>36000</v>
      </c>
      <c r="AZ1440" s="1">
        <f t="shared" si="530"/>
        <v>720000</v>
      </c>
      <c r="BA1440" s="1">
        <f t="shared" si="531"/>
        <v>864000</v>
      </c>
      <c r="BB1440">
        <v>5</v>
      </c>
      <c r="BC1440" s="1">
        <f>SUM($BA$5:BA1440)</f>
        <v>614913900</v>
      </c>
      <c r="BD1440" s="1">
        <v>0</v>
      </c>
      <c r="BE1440" s="1">
        <f>SUM($BA$235:BA1440)</f>
        <v>602784000</v>
      </c>
    </row>
    <row r="1441" spans="21:57" x14ac:dyDescent="0.3">
      <c r="U1441" s="2">
        <v>1437</v>
      </c>
      <c r="V1441">
        <v>1.5359999999999501</v>
      </c>
      <c r="W1441">
        <f t="shared" si="520"/>
        <v>1.5359999999999501</v>
      </c>
      <c r="X1441">
        <f t="shared" si="521"/>
        <v>1.5359999999999501</v>
      </c>
      <c r="Y1441">
        <f t="shared" si="522"/>
        <v>1.5359999999999501</v>
      </c>
      <c r="Z1441" s="4">
        <f t="shared" si="523"/>
        <v>1828086.16</v>
      </c>
      <c r="AA1441" s="4">
        <f t="shared" si="526"/>
        <v>297540.06487960275</v>
      </c>
      <c r="AB1441" s="4">
        <f t="shared" si="524"/>
        <v>1828092.304</v>
      </c>
      <c r="AC1441" s="4">
        <f>SUM($AB$5:AB1441)</f>
        <v>882716028.58399999</v>
      </c>
      <c r="AD1441">
        <f t="shared" si="525"/>
        <v>0.20752836186179086</v>
      </c>
      <c r="AF1441" s="2">
        <v>1437</v>
      </c>
      <c r="AG1441">
        <f t="shared" si="514"/>
        <v>4.4849999999999621</v>
      </c>
      <c r="AH1441">
        <f t="shared" si="515"/>
        <v>4.4849999999999621</v>
      </c>
      <c r="AI1441">
        <f t="shared" si="516"/>
        <v>4.4849999999999621</v>
      </c>
      <c r="AJ1441">
        <f t="shared" si="517"/>
        <v>4.4849999999999621</v>
      </c>
      <c r="AK1441">
        <f t="shared" si="518"/>
        <v>17.939999999999849</v>
      </c>
      <c r="AL1441">
        <v>35.879999999999697</v>
      </c>
      <c r="AM1441">
        <f>SUM($AL$5:AL1441)</f>
        <v>38064.359999999615</v>
      </c>
      <c r="AU1441" s="2">
        <v>1437</v>
      </c>
      <c r="AV1441" s="1">
        <f t="shared" si="519"/>
        <v>36000</v>
      </c>
      <c r="AW1441" s="1">
        <f t="shared" si="527"/>
        <v>36000</v>
      </c>
      <c r="AX1441" s="1">
        <f t="shared" si="528"/>
        <v>36000</v>
      </c>
      <c r="AY1441" s="1">
        <f t="shared" si="529"/>
        <v>36000</v>
      </c>
      <c r="AZ1441" s="1">
        <f t="shared" si="530"/>
        <v>720000</v>
      </c>
      <c r="BA1441" s="1">
        <f t="shared" si="531"/>
        <v>864000</v>
      </c>
      <c r="BB1441">
        <v>5</v>
      </c>
      <c r="BC1441" s="1">
        <f>SUM($BA$5:BA1441)</f>
        <v>615777900</v>
      </c>
      <c r="BD1441" s="1">
        <v>0</v>
      </c>
      <c r="BE1441" s="1">
        <f>SUM($BA$235:BA1441)</f>
        <v>603648000</v>
      </c>
    </row>
    <row r="1442" spans="21:57" x14ac:dyDescent="0.3">
      <c r="U1442" s="2">
        <v>1438</v>
      </c>
      <c r="V1442">
        <v>1.53699999999995</v>
      </c>
      <c r="W1442">
        <f t="shared" si="520"/>
        <v>1.53699999999995</v>
      </c>
      <c r="X1442">
        <f t="shared" si="521"/>
        <v>1.53699999999995</v>
      </c>
      <c r="Y1442">
        <f t="shared" si="522"/>
        <v>1.53699999999995</v>
      </c>
      <c r="Z1442" s="4">
        <f t="shared" si="523"/>
        <v>1831105.6</v>
      </c>
      <c r="AA1442" s="4">
        <f t="shared" si="526"/>
        <v>297837.60494448233</v>
      </c>
      <c r="AB1442" s="4">
        <f t="shared" si="524"/>
        <v>1831111.7480000001</v>
      </c>
      <c r="AC1442" s="4">
        <f>SUM($AB$5:AB1442)</f>
        <v>884547140.33200002</v>
      </c>
      <c r="AD1442">
        <f t="shared" si="525"/>
        <v>0.20744063647936531</v>
      </c>
      <c r="AF1442" s="2">
        <v>1438</v>
      </c>
      <c r="AG1442">
        <f t="shared" si="514"/>
        <v>4.4862499999999628</v>
      </c>
      <c r="AH1442">
        <f t="shared" si="515"/>
        <v>4.4862499999999628</v>
      </c>
      <c r="AI1442">
        <f t="shared" si="516"/>
        <v>4.4862499999999628</v>
      </c>
      <c r="AJ1442">
        <f t="shared" si="517"/>
        <v>4.4862499999999628</v>
      </c>
      <c r="AK1442">
        <f t="shared" si="518"/>
        <v>17.944999999999851</v>
      </c>
      <c r="AL1442">
        <v>35.889999999999702</v>
      </c>
      <c r="AM1442">
        <f>SUM($AL$5:AL1442)</f>
        <v>38100.249999999614</v>
      </c>
      <c r="AU1442" s="2">
        <v>1438</v>
      </c>
      <c r="AV1442" s="1">
        <f t="shared" si="519"/>
        <v>36000</v>
      </c>
      <c r="AW1442" s="1">
        <f t="shared" si="527"/>
        <v>36000</v>
      </c>
      <c r="AX1442" s="1">
        <f t="shared" si="528"/>
        <v>36000</v>
      </c>
      <c r="AY1442" s="1">
        <f t="shared" si="529"/>
        <v>36000</v>
      </c>
      <c r="AZ1442" s="1">
        <f t="shared" si="530"/>
        <v>720000</v>
      </c>
      <c r="BA1442" s="1">
        <f t="shared" si="531"/>
        <v>864000</v>
      </c>
      <c r="BB1442">
        <v>5</v>
      </c>
      <c r="BC1442" s="1">
        <f>SUM($BA$5:BA1442)</f>
        <v>616641900</v>
      </c>
      <c r="BD1442" s="1">
        <v>0</v>
      </c>
      <c r="BE1442" s="1">
        <f>SUM($BA$235:BA1442)</f>
        <v>604512000</v>
      </c>
    </row>
    <row r="1443" spans="21:57" x14ac:dyDescent="0.3">
      <c r="U1443" s="2">
        <v>1439</v>
      </c>
      <c r="V1443">
        <v>1.5379999999999501</v>
      </c>
      <c r="W1443">
        <f t="shared" si="520"/>
        <v>1.5379999999999501</v>
      </c>
      <c r="X1443">
        <f t="shared" si="521"/>
        <v>1.5379999999999501</v>
      </c>
      <c r="Y1443">
        <f t="shared" si="522"/>
        <v>1.5379999999999501</v>
      </c>
      <c r="Z1443" s="4">
        <f t="shared" si="523"/>
        <v>1834129.25</v>
      </c>
      <c r="AA1443" s="4">
        <f t="shared" si="526"/>
        <v>298135.44254942681</v>
      </c>
      <c r="AB1443" s="4">
        <f t="shared" si="524"/>
        <v>1834135.402</v>
      </c>
      <c r="AC1443" s="4">
        <f>SUM($AB$5:AB1443)</f>
        <v>886381275.73399997</v>
      </c>
      <c r="AD1443">
        <f t="shared" si="525"/>
        <v>0.20735304184144876</v>
      </c>
      <c r="AF1443" s="2">
        <v>1439</v>
      </c>
      <c r="AG1443">
        <f t="shared" si="514"/>
        <v>4.4874999999999625</v>
      </c>
      <c r="AH1443">
        <f t="shared" si="515"/>
        <v>4.4874999999999625</v>
      </c>
      <c r="AI1443">
        <f t="shared" si="516"/>
        <v>4.4874999999999625</v>
      </c>
      <c r="AJ1443">
        <f t="shared" si="517"/>
        <v>4.4874999999999625</v>
      </c>
      <c r="AK1443">
        <f t="shared" si="518"/>
        <v>17.94999999999985</v>
      </c>
      <c r="AL1443">
        <v>35.8999999999997</v>
      </c>
      <c r="AM1443">
        <f>SUM($AL$5:AL1443)</f>
        <v>38136.149999999616</v>
      </c>
      <c r="AU1443" s="2">
        <v>1439</v>
      </c>
      <c r="AV1443" s="1">
        <f t="shared" si="519"/>
        <v>36000</v>
      </c>
      <c r="AW1443" s="1">
        <f t="shared" si="527"/>
        <v>36000</v>
      </c>
      <c r="AX1443" s="1">
        <f t="shared" si="528"/>
        <v>36000</v>
      </c>
      <c r="AY1443" s="1">
        <f t="shared" si="529"/>
        <v>36000</v>
      </c>
      <c r="AZ1443" s="1">
        <f t="shared" si="530"/>
        <v>720000</v>
      </c>
      <c r="BA1443" s="1">
        <f t="shared" si="531"/>
        <v>864000</v>
      </c>
      <c r="BB1443">
        <v>5</v>
      </c>
      <c r="BC1443" s="1">
        <f>SUM($BA$5:BA1443)</f>
        <v>617505900</v>
      </c>
      <c r="BD1443" s="1">
        <v>0</v>
      </c>
      <c r="BE1443" s="1">
        <f>SUM($BA$235:BA1443)</f>
        <v>605376000</v>
      </c>
    </row>
    <row r="1444" spans="21:57" x14ac:dyDescent="0.3">
      <c r="U1444" s="2">
        <v>1440</v>
      </c>
      <c r="V1444">
        <v>1.53899999999995</v>
      </c>
      <c r="W1444">
        <f t="shared" si="520"/>
        <v>1.53899999999995</v>
      </c>
      <c r="X1444">
        <f t="shared" si="521"/>
        <v>1.53899999999995</v>
      </c>
      <c r="Y1444">
        <f t="shared" si="522"/>
        <v>1.53899999999995</v>
      </c>
      <c r="Z1444" s="4">
        <f t="shared" si="523"/>
        <v>1837157.11</v>
      </c>
      <c r="AA1444" s="4">
        <f t="shared" si="526"/>
        <v>298433.57799197623</v>
      </c>
      <c r="AB1444" s="4">
        <f t="shared" si="524"/>
        <v>1837163.2660000001</v>
      </c>
      <c r="AC1444" s="4">
        <f>SUM($AB$5:AB1444)</f>
        <v>888218439</v>
      </c>
      <c r="AD1444">
        <f t="shared" si="525"/>
        <v>0.20726557704851145</v>
      </c>
      <c r="AF1444" s="2">
        <v>1440</v>
      </c>
      <c r="AG1444">
        <f t="shared" si="514"/>
        <v>4.4887499999999623</v>
      </c>
      <c r="AH1444">
        <f t="shared" si="515"/>
        <v>4.4887499999999623</v>
      </c>
      <c r="AI1444">
        <f t="shared" si="516"/>
        <v>4.4887499999999623</v>
      </c>
      <c r="AJ1444">
        <f t="shared" si="517"/>
        <v>4.4887499999999623</v>
      </c>
      <c r="AK1444">
        <f t="shared" si="518"/>
        <v>17.954999999999849</v>
      </c>
      <c r="AL1444">
        <v>35.909999999999698</v>
      </c>
      <c r="AM1444">
        <f>SUM($AL$5:AL1444)</f>
        <v>38172.059999999612</v>
      </c>
      <c r="AU1444" s="2">
        <v>1440</v>
      </c>
      <c r="AV1444" s="1">
        <f t="shared" si="519"/>
        <v>36000</v>
      </c>
      <c r="AW1444" s="1">
        <f t="shared" si="527"/>
        <v>36000</v>
      </c>
      <c r="AX1444" s="1">
        <f t="shared" si="528"/>
        <v>36000</v>
      </c>
      <c r="AY1444" s="1">
        <f t="shared" si="529"/>
        <v>36000</v>
      </c>
      <c r="AZ1444" s="1">
        <f t="shared" si="530"/>
        <v>720000</v>
      </c>
      <c r="BA1444" s="1">
        <f t="shared" si="531"/>
        <v>864000</v>
      </c>
      <c r="BB1444">
        <v>5</v>
      </c>
      <c r="BC1444" s="1">
        <f>SUM($BA$5:BA1444)</f>
        <v>618369900</v>
      </c>
      <c r="BD1444" s="1">
        <v>0</v>
      </c>
      <c r="BE1444" s="1">
        <f>SUM($BA$235:BA1444)</f>
        <v>606240000</v>
      </c>
    </row>
    <row r="1445" spans="21:57" x14ac:dyDescent="0.3">
      <c r="U1445" s="2">
        <v>1441</v>
      </c>
      <c r="V1445">
        <v>1.5399999999999501</v>
      </c>
      <c r="W1445">
        <f t="shared" si="520"/>
        <v>1.5399999999999501</v>
      </c>
      <c r="X1445">
        <f t="shared" si="521"/>
        <v>1.5399999999999501</v>
      </c>
      <c r="Y1445">
        <f t="shared" si="522"/>
        <v>1.5399999999999501</v>
      </c>
      <c r="Z1445" s="4">
        <f t="shared" si="523"/>
        <v>1840189.2</v>
      </c>
      <c r="AA1445" s="4">
        <f t="shared" si="526"/>
        <v>298732.01156996819</v>
      </c>
      <c r="AB1445" s="4">
        <f t="shared" si="524"/>
        <v>1840195.3599999999</v>
      </c>
      <c r="AC1445" s="4">
        <f>SUM($AB$5:AB1445)</f>
        <v>890058634.36000001</v>
      </c>
      <c r="AD1445">
        <f t="shared" si="525"/>
        <v>0.20717824345909738</v>
      </c>
      <c r="AF1445" s="2">
        <v>1441</v>
      </c>
      <c r="AG1445">
        <f t="shared" si="514"/>
        <v>4.4899999999999629</v>
      </c>
      <c r="AH1445">
        <f t="shared" si="515"/>
        <v>4.4899999999999629</v>
      </c>
      <c r="AI1445">
        <f t="shared" si="516"/>
        <v>4.4899999999999629</v>
      </c>
      <c r="AJ1445">
        <f t="shared" si="517"/>
        <v>4.4899999999999629</v>
      </c>
      <c r="AK1445">
        <f t="shared" si="518"/>
        <v>17.959999999999852</v>
      </c>
      <c r="AL1445">
        <v>35.919999999999703</v>
      </c>
      <c r="AM1445">
        <f>SUM($AL$5:AL1445)</f>
        <v>38207.97999999961</v>
      </c>
      <c r="AU1445" s="2">
        <v>1441</v>
      </c>
      <c r="AV1445" s="1">
        <f t="shared" si="519"/>
        <v>36000</v>
      </c>
      <c r="AW1445" s="1">
        <f t="shared" si="527"/>
        <v>36000</v>
      </c>
      <c r="AX1445" s="1">
        <f t="shared" si="528"/>
        <v>36000</v>
      </c>
      <c r="AY1445" s="1">
        <f t="shared" si="529"/>
        <v>36000</v>
      </c>
      <c r="AZ1445" s="1">
        <f t="shared" si="530"/>
        <v>720000</v>
      </c>
      <c r="BA1445" s="1">
        <f t="shared" si="531"/>
        <v>864000</v>
      </c>
      <c r="BB1445">
        <v>5</v>
      </c>
      <c r="BC1445" s="1">
        <f>SUM($BA$5:BA1445)</f>
        <v>619233900</v>
      </c>
      <c r="BD1445" s="1">
        <v>0</v>
      </c>
      <c r="BE1445" s="1">
        <f>SUM($BA$235:BA1445)</f>
        <v>607104000</v>
      </c>
    </row>
    <row r="1446" spans="21:57" x14ac:dyDescent="0.3">
      <c r="U1446" s="2">
        <v>1442</v>
      </c>
      <c r="V1446">
        <v>1.54099999999995</v>
      </c>
      <c r="W1446">
        <f t="shared" si="520"/>
        <v>1.54099999999995</v>
      </c>
      <c r="X1446">
        <f t="shared" si="521"/>
        <v>1.54099999999995</v>
      </c>
      <c r="Y1446">
        <f t="shared" si="522"/>
        <v>1.54099999999995</v>
      </c>
      <c r="Z1446" s="4">
        <f t="shared" si="523"/>
        <v>1843225.51</v>
      </c>
      <c r="AA1446" s="4">
        <f t="shared" si="526"/>
        <v>299030.74358153815</v>
      </c>
      <c r="AB1446" s="4">
        <f t="shared" si="524"/>
        <v>1843231.6740000001</v>
      </c>
      <c r="AC1446" s="4">
        <f>SUM($AB$5:AB1446)</f>
        <v>891901866.03400004</v>
      </c>
      <c r="AD1446">
        <f t="shared" si="525"/>
        <v>0.20709103904434423</v>
      </c>
      <c r="AF1446" s="2">
        <v>1442</v>
      </c>
      <c r="AG1446">
        <f t="shared" si="514"/>
        <v>4.4912499999999627</v>
      </c>
      <c r="AH1446">
        <f t="shared" si="515"/>
        <v>4.4912499999999627</v>
      </c>
      <c r="AI1446">
        <f t="shared" si="516"/>
        <v>4.4912499999999627</v>
      </c>
      <c r="AJ1446">
        <f t="shared" si="517"/>
        <v>4.4912499999999627</v>
      </c>
      <c r="AK1446">
        <f t="shared" si="518"/>
        <v>17.964999999999851</v>
      </c>
      <c r="AL1446">
        <v>35.929999999999701</v>
      </c>
      <c r="AM1446">
        <f>SUM($AL$5:AL1446)</f>
        <v>38243.909999999611</v>
      </c>
      <c r="AU1446" s="2">
        <v>1442</v>
      </c>
      <c r="AV1446" s="1">
        <f t="shared" si="519"/>
        <v>36000</v>
      </c>
      <c r="AW1446" s="1">
        <f t="shared" si="527"/>
        <v>36000</v>
      </c>
      <c r="AX1446" s="1">
        <f t="shared" si="528"/>
        <v>36000</v>
      </c>
      <c r="AY1446" s="1">
        <f t="shared" si="529"/>
        <v>36000</v>
      </c>
      <c r="AZ1446" s="1">
        <f t="shared" si="530"/>
        <v>720000</v>
      </c>
      <c r="BA1446" s="1">
        <f t="shared" si="531"/>
        <v>864000</v>
      </c>
      <c r="BB1446">
        <v>5</v>
      </c>
      <c r="BC1446" s="1">
        <f>SUM($BA$5:BA1446)</f>
        <v>620097900</v>
      </c>
      <c r="BD1446" s="1">
        <v>0</v>
      </c>
      <c r="BE1446" s="1">
        <f>SUM($BA$235:BA1446)</f>
        <v>607968000</v>
      </c>
    </row>
    <row r="1447" spans="21:57" x14ac:dyDescent="0.3">
      <c r="U1447" s="2">
        <v>1443</v>
      </c>
      <c r="V1447">
        <v>1.5419999999999501</v>
      </c>
      <c r="W1447">
        <f t="shared" si="520"/>
        <v>1.5419999999999501</v>
      </c>
      <c r="X1447">
        <f t="shared" si="521"/>
        <v>1.5419999999999501</v>
      </c>
      <c r="Y1447">
        <f t="shared" si="522"/>
        <v>1.5419999999999501</v>
      </c>
      <c r="Z1447" s="4">
        <f t="shared" si="523"/>
        <v>1846266.05</v>
      </c>
      <c r="AA1447" s="4">
        <f t="shared" si="526"/>
        <v>299329.77432511968</v>
      </c>
      <c r="AB1447" s="4">
        <f t="shared" si="524"/>
        <v>1846272.2180000001</v>
      </c>
      <c r="AC1447" s="4">
        <f>SUM($AB$5:AB1447)</f>
        <v>893748138.25200009</v>
      </c>
      <c r="AD1447">
        <f t="shared" si="525"/>
        <v>0.20700396403584531</v>
      </c>
      <c r="AF1447" s="2">
        <v>1443</v>
      </c>
      <c r="AG1447">
        <f t="shared" si="514"/>
        <v>4.4924999999999624</v>
      </c>
      <c r="AH1447">
        <f t="shared" si="515"/>
        <v>4.4924999999999624</v>
      </c>
      <c r="AI1447">
        <f t="shared" si="516"/>
        <v>4.4924999999999624</v>
      </c>
      <c r="AJ1447">
        <f t="shared" si="517"/>
        <v>4.4924999999999624</v>
      </c>
      <c r="AK1447">
        <f t="shared" si="518"/>
        <v>17.96999999999985</v>
      </c>
      <c r="AL1447">
        <v>35.939999999999699</v>
      </c>
      <c r="AM1447">
        <f>SUM($AL$5:AL1447)</f>
        <v>38279.849999999613</v>
      </c>
      <c r="AU1447" s="2">
        <v>1443</v>
      </c>
      <c r="AV1447" s="1">
        <f t="shared" si="519"/>
        <v>36000</v>
      </c>
      <c r="AW1447" s="1">
        <f t="shared" si="527"/>
        <v>36000</v>
      </c>
      <c r="AX1447" s="1">
        <f t="shared" si="528"/>
        <v>36000</v>
      </c>
      <c r="AY1447" s="1">
        <f t="shared" si="529"/>
        <v>36000</v>
      </c>
      <c r="AZ1447" s="1">
        <f t="shared" si="530"/>
        <v>720000</v>
      </c>
      <c r="BA1447" s="1">
        <f t="shared" si="531"/>
        <v>864000</v>
      </c>
      <c r="BB1447">
        <v>5</v>
      </c>
      <c r="BC1447" s="1">
        <f>SUM($BA$5:BA1447)</f>
        <v>620961900</v>
      </c>
      <c r="BD1447" s="1">
        <v>0</v>
      </c>
      <c r="BE1447" s="1">
        <f>SUM($BA$235:BA1447)</f>
        <v>608832000</v>
      </c>
    </row>
    <row r="1448" spans="21:57" x14ac:dyDescent="0.3">
      <c r="U1448" s="2">
        <v>1444</v>
      </c>
      <c r="V1448">
        <v>1.54299999999995</v>
      </c>
      <c r="W1448">
        <f t="shared" si="520"/>
        <v>1.54299999999995</v>
      </c>
      <c r="X1448">
        <f t="shared" si="521"/>
        <v>1.54299999999995</v>
      </c>
      <c r="Y1448">
        <f t="shared" si="522"/>
        <v>1.54299999999995</v>
      </c>
      <c r="Z1448" s="4">
        <f t="shared" si="523"/>
        <v>1849310.84</v>
      </c>
      <c r="AA1448" s="4">
        <f t="shared" si="526"/>
        <v>299629.10409944475</v>
      </c>
      <c r="AB1448" s="4">
        <f t="shared" si="524"/>
        <v>1849317.0120000001</v>
      </c>
      <c r="AC1448" s="4">
        <f>SUM($AB$5:AB1448)</f>
        <v>895597455.26400006</v>
      </c>
      <c r="AD1448">
        <f t="shared" si="525"/>
        <v>0.20691701977884666</v>
      </c>
      <c r="AF1448" s="2">
        <v>1444</v>
      </c>
      <c r="AG1448">
        <f t="shared" si="514"/>
        <v>4.4937499999999622</v>
      </c>
      <c r="AH1448">
        <f t="shared" si="515"/>
        <v>4.4937499999999622</v>
      </c>
      <c r="AI1448">
        <f t="shared" si="516"/>
        <v>4.4937499999999622</v>
      </c>
      <c r="AJ1448">
        <f t="shared" si="517"/>
        <v>4.4937499999999622</v>
      </c>
      <c r="AK1448">
        <f t="shared" si="518"/>
        <v>17.974999999999849</v>
      </c>
      <c r="AL1448">
        <v>35.949999999999697</v>
      </c>
      <c r="AM1448">
        <f>SUM($AL$5:AL1448)</f>
        <v>38315.79999999961</v>
      </c>
      <c r="AU1448" s="2">
        <v>1444</v>
      </c>
      <c r="AV1448" s="1">
        <f t="shared" si="519"/>
        <v>36000</v>
      </c>
      <c r="AW1448" s="1">
        <f t="shared" si="527"/>
        <v>36000</v>
      </c>
      <c r="AX1448" s="1">
        <f t="shared" si="528"/>
        <v>36000</v>
      </c>
      <c r="AY1448" s="1">
        <f t="shared" si="529"/>
        <v>36000</v>
      </c>
      <c r="AZ1448" s="1">
        <f t="shared" si="530"/>
        <v>720000</v>
      </c>
      <c r="BA1448" s="1">
        <f t="shared" si="531"/>
        <v>864000</v>
      </c>
      <c r="BB1448">
        <v>5</v>
      </c>
      <c r="BC1448" s="1">
        <f>SUM($BA$5:BA1448)</f>
        <v>621825900</v>
      </c>
      <c r="BD1448" s="1">
        <v>0</v>
      </c>
      <c r="BE1448" s="1">
        <f>SUM($BA$235:BA1448)</f>
        <v>609696000</v>
      </c>
    </row>
    <row r="1449" spans="21:57" x14ac:dyDescent="0.3">
      <c r="U1449" s="2">
        <v>1445</v>
      </c>
      <c r="V1449">
        <v>1.5439999999999501</v>
      </c>
      <c r="W1449">
        <f t="shared" si="520"/>
        <v>1.5439999999999501</v>
      </c>
      <c r="X1449">
        <f t="shared" si="521"/>
        <v>1.5439999999999501</v>
      </c>
      <c r="Y1449">
        <f t="shared" si="522"/>
        <v>1.5439999999999501</v>
      </c>
      <c r="Z1449" s="4">
        <f t="shared" si="523"/>
        <v>1852359.86</v>
      </c>
      <c r="AA1449" s="4">
        <f t="shared" si="526"/>
        <v>299928.73320354417</v>
      </c>
      <c r="AB1449" s="4">
        <f t="shared" si="524"/>
        <v>1852366.0360000001</v>
      </c>
      <c r="AC1449" s="4">
        <f>SUM($AB$5:AB1449)</f>
        <v>897449821.30000007</v>
      </c>
      <c r="AD1449">
        <f t="shared" si="525"/>
        <v>0.20683020313562434</v>
      </c>
      <c r="AF1449" s="2">
        <v>1445</v>
      </c>
      <c r="AG1449">
        <f t="shared" ref="AG1449:AG1512" si="532">AL1449/8</f>
        <v>4.4949999999999628</v>
      </c>
      <c r="AH1449">
        <f t="shared" ref="AH1449:AH1512" si="533">AG1449</f>
        <v>4.4949999999999628</v>
      </c>
      <c r="AI1449">
        <f t="shared" ref="AI1449:AI1512" si="534">AG1449</f>
        <v>4.4949999999999628</v>
      </c>
      <c r="AJ1449">
        <f t="shared" ref="AJ1449:AJ1512" si="535">AG1449</f>
        <v>4.4949999999999628</v>
      </c>
      <c r="AK1449">
        <f t="shared" ref="AK1449:AK1512" si="536">AL1449/2</f>
        <v>17.979999999999851</v>
      </c>
      <c r="AL1449">
        <v>35.959999999999702</v>
      </c>
      <c r="AM1449">
        <f>SUM($AL$5:AL1449)</f>
        <v>38351.759999999609</v>
      </c>
      <c r="AU1449" s="2">
        <v>1445</v>
      </c>
      <c r="AV1449" s="1">
        <f t="shared" si="519"/>
        <v>36000</v>
      </c>
      <c r="AW1449" s="1">
        <f t="shared" si="527"/>
        <v>36000</v>
      </c>
      <c r="AX1449" s="1">
        <f t="shared" si="528"/>
        <v>36000</v>
      </c>
      <c r="AY1449" s="1">
        <f t="shared" si="529"/>
        <v>36000</v>
      </c>
      <c r="AZ1449" s="1">
        <f t="shared" si="530"/>
        <v>720000</v>
      </c>
      <c r="BA1449" s="1">
        <f t="shared" si="531"/>
        <v>864000</v>
      </c>
      <c r="BB1449">
        <v>5</v>
      </c>
      <c r="BC1449" s="1">
        <f>SUM($BA$5:BA1449)</f>
        <v>622689900</v>
      </c>
      <c r="BD1449" s="1">
        <v>0</v>
      </c>
      <c r="BE1449" s="1">
        <f>SUM($BA$235:BA1449)</f>
        <v>610560000</v>
      </c>
    </row>
    <row r="1450" spans="21:57" x14ac:dyDescent="0.3">
      <c r="U1450" s="2">
        <v>1446</v>
      </c>
      <c r="V1450">
        <v>1.54499999999995</v>
      </c>
      <c r="W1450">
        <f t="shared" si="520"/>
        <v>1.54499999999995</v>
      </c>
      <c r="X1450">
        <f t="shared" si="521"/>
        <v>1.54499999999995</v>
      </c>
      <c r="Y1450">
        <f t="shared" si="522"/>
        <v>1.54499999999995</v>
      </c>
      <c r="Z1450" s="4">
        <f t="shared" si="523"/>
        <v>1855413.14</v>
      </c>
      <c r="AA1450" s="4">
        <f t="shared" si="526"/>
        <v>300228.66193674767</v>
      </c>
      <c r="AB1450" s="4">
        <f t="shared" si="524"/>
        <v>1855419.3199999998</v>
      </c>
      <c r="AC1450" s="4">
        <f>SUM($AB$5:AB1450)</f>
        <v>899305240.62000012</v>
      </c>
      <c r="AD1450">
        <f t="shared" si="525"/>
        <v>0.20674351656924805</v>
      </c>
      <c r="AF1450" s="2">
        <v>1446</v>
      </c>
      <c r="AG1450">
        <f t="shared" si="532"/>
        <v>4.4962499999999626</v>
      </c>
      <c r="AH1450">
        <f t="shared" si="533"/>
        <v>4.4962499999999626</v>
      </c>
      <c r="AI1450">
        <f t="shared" si="534"/>
        <v>4.4962499999999626</v>
      </c>
      <c r="AJ1450">
        <f t="shared" si="535"/>
        <v>4.4962499999999626</v>
      </c>
      <c r="AK1450">
        <f t="shared" si="536"/>
        <v>17.98499999999985</v>
      </c>
      <c r="AL1450">
        <v>35.9699999999997</v>
      </c>
      <c r="AM1450">
        <f>SUM($AL$5:AL1450)</f>
        <v>38387.72999999961</v>
      </c>
      <c r="AU1450" s="2">
        <v>1446</v>
      </c>
      <c r="AV1450" s="1">
        <f t="shared" si="519"/>
        <v>36000</v>
      </c>
      <c r="AW1450" s="1">
        <f t="shared" si="527"/>
        <v>36000</v>
      </c>
      <c r="AX1450" s="1">
        <f t="shared" si="528"/>
        <v>36000</v>
      </c>
      <c r="AY1450" s="1">
        <f t="shared" si="529"/>
        <v>36000</v>
      </c>
      <c r="AZ1450" s="1">
        <f t="shared" si="530"/>
        <v>720000</v>
      </c>
      <c r="BA1450" s="1">
        <f t="shared" si="531"/>
        <v>864000</v>
      </c>
      <c r="BB1450">
        <v>5</v>
      </c>
      <c r="BC1450" s="1">
        <f>SUM($BA$5:BA1450)</f>
        <v>623553900</v>
      </c>
      <c r="BD1450" s="1">
        <v>0</v>
      </c>
      <c r="BE1450" s="1">
        <f>SUM($BA$235:BA1450)</f>
        <v>611424000</v>
      </c>
    </row>
    <row r="1451" spans="21:57" x14ac:dyDescent="0.3">
      <c r="U1451" s="2">
        <v>1447</v>
      </c>
      <c r="V1451">
        <v>1.5459999999999501</v>
      </c>
      <c r="W1451">
        <f t="shared" si="520"/>
        <v>1.5459999999999501</v>
      </c>
      <c r="X1451">
        <f t="shared" si="521"/>
        <v>1.5459999999999501</v>
      </c>
      <c r="Y1451">
        <f t="shared" si="522"/>
        <v>1.5459999999999501</v>
      </c>
      <c r="Z1451" s="4">
        <f t="shared" si="523"/>
        <v>1858470.66</v>
      </c>
      <c r="AA1451" s="4">
        <f t="shared" si="526"/>
        <v>300528.89059868437</v>
      </c>
      <c r="AB1451" s="4">
        <f t="shared" si="524"/>
        <v>1858476.8439999998</v>
      </c>
      <c r="AC1451" s="4">
        <f>SUM($AB$5:AB1451)</f>
        <v>901163717.46400011</v>
      </c>
      <c r="AD1451">
        <f t="shared" si="525"/>
        <v>0.20665695695476083</v>
      </c>
      <c r="AF1451" s="2">
        <v>1447</v>
      </c>
      <c r="AG1451">
        <f t="shared" si="532"/>
        <v>4.4974999999999623</v>
      </c>
      <c r="AH1451">
        <f t="shared" si="533"/>
        <v>4.4974999999999623</v>
      </c>
      <c r="AI1451">
        <f t="shared" si="534"/>
        <v>4.4974999999999623</v>
      </c>
      <c r="AJ1451">
        <f t="shared" si="535"/>
        <v>4.4974999999999623</v>
      </c>
      <c r="AK1451">
        <f t="shared" si="536"/>
        <v>17.989999999999849</v>
      </c>
      <c r="AL1451">
        <v>35.979999999999698</v>
      </c>
      <c r="AM1451">
        <f>SUM($AL$5:AL1451)</f>
        <v>38423.709999999614</v>
      </c>
      <c r="AU1451" s="2">
        <v>1447</v>
      </c>
      <c r="AV1451" s="1">
        <f t="shared" si="519"/>
        <v>36000</v>
      </c>
      <c r="AW1451" s="1">
        <f t="shared" si="527"/>
        <v>36000</v>
      </c>
      <c r="AX1451" s="1">
        <f t="shared" si="528"/>
        <v>36000</v>
      </c>
      <c r="AY1451" s="1">
        <f t="shared" si="529"/>
        <v>36000</v>
      </c>
      <c r="AZ1451" s="1">
        <f t="shared" si="530"/>
        <v>720000</v>
      </c>
      <c r="BA1451" s="1">
        <f t="shared" si="531"/>
        <v>864000</v>
      </c>
      <c r="BB1451">
        <v>5</v>
      </c>
      <c r="BC1451" s="1">
        <f>SUM($BA$5:BA1451)</f>
        <v>624417900</v>
      </c>
      <c r="BD1451" s="1">
        <v>0</v>
      </c>
      <c r="BE1451" s="1">
        <f>SUM($BA$235:BA1451)</f>
        <v>612288000</v>
      </c>
    </row>
    <row r="1452" spans="21:57" x14ac:dyDescent="0.3">
      <c r="U1452" s="2">
        <v>1448</v>
      </c>
      <c r="V1452">
        <v>1.54699999999995</v>
      </c>
      <c r="W1452">
        <f t="shared" si="520"/>
        <v>1.54699999999995</v>
      </c>
      <c r="X1452">
        <f t="shared" si="521"/>
        <v>1.54699999999995</v>
      </c>
      <c r="Y1452">
        <f t="shared" si="522"/>
        <v>1.54699999999995</v>
      </c>
      <c r="Z1452" s="4">
        <f t="shared" si="523"/>
        <v>1861532.45</v>
      </c>
      <c r="AA1452" s="4">
        <f t="shared" si="526"/>
        <v>300829.419489283</v>
      </c>
      <c r="AB1452" s="4">
        <f t="shared" si="524"/>
        <v>1861538.638</v>
      </c>
      <c r="AC1452" s="4">
        <f>SUM($AB$5:AB1452)</f>
        <v>903025256.10200012</v>
      </c>
      <c r="AD1452">
        <f t="shared" si="525"/>
        <v>0.20657052674497811</v>
      </c>
      <c r="AF1452" s="2">
        <v>1448</v>
      </c>
      <c r="AG1452">
        <f t="shared" si="532"/>
        <v>4.4987499999999621</v>
      </c>
      <c r="AH1452">
        <f t="shared" si="533"/>
        <v>4.4987499999999621</v>
      </c>
      <c r="AI1452">
        <f t="shared" si="534"/>
        <v>4.4987499999999621</v>
      </c>
      <c r="AJ1452">
        <f t="shared" si="535"/>
        <v>4.4987499999999621</v>
      </c>
      <c r="AK1452">
        <f t="shared" si="536"/>
        <v>17.994999999999848</v>
      </c>
      <c r="AL1452">
        <v>35.989999999999696</v>
      </c>
      <c r="AM1452">
        <f>SUM($AL$5:AL1452)</f>
        <v>38459.699999999611</v>
      </c>
      <c r="AU1452" s="2">
        <v>1448</v>
      </c>
      <c r="AV1452" s="1">
        <f t="shared" si="519"/>
        <v>36000</v>
      </c>
      <c r="AW1452" s="1">
        <f t="shared" si="527"/>
        <v>36000</v>
      </c>
      <c r="AX1452" s="1">
        <f t="shared" si="528"/>
        <v>36000</v>
      </c>
      <c r="AY1452" s="1">
        <f t="shared" si="529"/>
        <v>36000</v>
      </c>
      <c r="AZ1452" s="1">
        <f t="shared" si="530"/>
        <v>720000</v>
      </c>
      <c r="BA1452" s="1">
        <f t="shared" si="531"/>
        <v>864000</v>
      </c>
      <c r="BB1452">
        <v>5</v>
      </c>
      <c r="BC1452" s="1">
        <f>SUM($BA$5:BA1452)</f>
        <v>625281900</v>
      </c>
      <c r="BD1452" s="1">
        <v>0</v>
      </c>
      <c r="BE1452" s="1">
        <f>SUM($BA$235:BA1452)</f>
        <v>613152000</v>
      </c>
    </row>
    <row r="1453" spans="21:57" x14ac:dyDescent="0.3">
      <c r="U1453" s="2">
        <v>1449</v>
      </c>
      <c r="V1453">
        <v>1.5479999999999501</v>
      </c>
      <c r="W1453">
        <f t="shared" si="520"/>
        <v>1.5479999999999501</v>
      </c>
      <c r="X1453">
        <f t="shared" si="521"/>
        <v>1.5479999999999501</v>
      </c>
      <c r="Y1453">
        <f t="shared" si="522"/>
        <v>1.5479999999999501</v>
      </c>
      <c r="Z1453" s="4">
        <f t="shared" si="523"/>
        <v>1864598.51</v>
      </c>
      <c r="AA1453" s="4">
        <f t="shared" si="526"/>
        <v>301130.24890877225</v>
      </c>
      <c r="AB1453" s="4">
        <f t="shared" si="524"/>
        <v>1864604.702</v>
      </c>
      <c r="AC1453" s="4">
        <f>SUM($AB$5:AB1453)</f>
        <v>904889860.80400014</v>
      </c>
      <c r="AD1453">
        <f t="shared" si="525"/>
        <v>0.20648422504247299</v>
      </c>
      <c r="AF1453" s="2">
        <v>1449</v>
      </c>
      <c r="AG1453">
        <f t="shared" si="532"/>
        <v>4.4999999999999627</v>
      </c>
      <c r="AH1453">
        <f t="shared" si="533"/>
        <v>4.4999999999999627</v>
      </c>
      <c r="AI1453">
        <f t="shared" si="534"/>
        <v>4.4999999999999627</v>
      </c>
      <c r="AJ1453">
        <f t="shared" si="535"/>
        <v>4.4999999999999627</v>
      </c>
      <c r="AK1453">
        <f t="shared" si="536"/>
        <v>17.999999999999851</v>
      </c>
      <c r="AL1453">
        <v>35.999999999999702</v>
      </c>
      <c r="AM1453">
        <f>SUM($AL$5:AL1453)</f>
        <v>38495.699999999611</v>
      </c>
      <c r="AU1453" s="2">
        <v>1449</v>
      </c>
      <c r="AV1453" s="1">
        <f t="shared" si="519"/>
        <v>36000</v>
      </c>
      <c r="AW1453" s="1">
        <f t="shared" si="527"/>
        <v>36000</v>
      </c>
      <c r="AX1453" s="1">
        <f t="shared" si="528"/>
        <v>36000</v>
      </c>
      <c r="AY1453" s="1">
        <f t="shared" si="529"/>
        <v>36000</v>
      </c>
      <c r="AZ1453" s="1">
        <f t="shared" si="530"/>
        <v>720000</v>
      </c>
      <c r="BA1453" s="1">
        <f t="shared" si="531"/>
        <v>864000</v>
      </c>
      <c r="BB1453">
        <v>5</v>
      </c>
      <c r="BC1453" s="1">
        <f>SUM($BA$5:BA1453)</f>
        <v>626145900</v>
      </c>
      <c r="BD1453" s="1">
        <v>0</v>
      </c>
      <c r="BE1453" s="1">
        <f>SUM($BA$235:BA1453)</f>
        <v>614016000</v>
      </c>
    </row>
    <row r="1454" spans="21:57" x14ac:dyDescent="0.3">
      <c r="U1454" s="2">
        <v>1450</v>
      </c>
      <c r="V1454">
        <v>1.54899999999995</v>
      </c>
      <c r="W1454">
        <f t="shared" si="520"/>
        <v>1.54899999999995</v>
      </c>
      <c r="X1454">
        <f t="shared" si="521"/>
        <v>1.54899999999995</v>
      </c>
      <c r="Y1454">
        <f t="shared" si="522"/>
        <v>1.54899999999995</v>
      </c>
      <c r="Z1454" s="4">
        <f t="shared" si="523"/>
        <v>1867668.83</v>
      </c>
      <c r="AA1454" s="4">
        <f t="shared" si="526"/>
        <v>301431.37915768096</v>
      </c>
      <c r="AB1454" s="4">
        <f t="shared" si="524"/>
        <v>1867675.0260000001</v>
      </c>
      <c r="AC1454" s="4">
        <f>SUM($AB$5:AB1454)</f>
        <v>906757535.83000016</v>
      </c>
      <c r="AD1454">
        <f t="shared" si="525"/>
        <v>0.20639804985112578</v>
      </c>
      <c r="AF1454" s="2">
        <v>1450</v>
      </c>
      <c r="AG1454">
        <f t="shared" si="532"/>
        <v>4.5012499999999624</v>
      </c>
      <c r="AH1454">
        <f t="shared" si="533"/>
        <v>4.5012499999999624</v>
      </c>
      <c r="AI1454">
        <f t="shared" si="534"/>
        <v>4.5012499999999624</v>
      </c>
      <c r="AJ1454">
        <f t="shared" si="535"/>
        <v>4.5012499999999624</v>
      </c>
      <c r="AK1454">
        <f t="shared" si="536"/>
        <v>18.00499999999985</v>
      </c>
      <c r="AL1454">
        <v>36.0099999999997</v>
      </c>
      <c r="AM1454">
        <f>SUM($AL$5:AL1454)</f>
        <v>38531.709999999614</v>
      </c>
      <c r="AU1454" s="2">
        <v>1450</v>
      </c>
      <c r="AV1454" s="1">
        <f t="shared" si="519"/>
        <v>36000</v>
      </c>
      <c r="AW1454" s="1">
        <f t="shared" si="527"/>
        <v>36000</v>
      </c>
      <c r="AX1454" s="1">
        <f t="shared" si="528"/>
        <v>36000</v>
      </c>
      <c r="AY1454" s="1">
        <f t="shared" si="529"/>
        <v>36000</v>
      </c>
      <c r="AZ1454" s="1">
        <f t="shared" si="530"/>
        <v>720000</v>
      </c>
      <c r="BA1454" s="1">
        <f t="shared" si="531"/>
        <v>864000</v>
      </c>
      <c r="BB1454">
        <v>5</v>
      </c>
      <c r="BC1454" s="1">
        <f>SUM($BA$5:BA1454)</f>
        <v>627009900</v>
      </c>
      <c r="BD1454" s="1">
        <v>0</v>
      </c>
      <c r="BE1454" s="1">
        <f>SUM($BA$235:BA1454)</f>
        <v>614880000</v>
      </c>
    </row>
    <row r="1455" spans="21:57" x14ac:dyDescent="0.3">
      <c r="U1455" s="2">
        <v>1451</v>
      </c>
      <c r="V1455">
        <v>1.5499999999999501</v>
      </c>
      <c r="W1455">
        <f t="shared" si="520"/>
        <v>1.5499999999999501</v>
      </c>
      <c r="X1455">
        <f t="shared" si="521"/>
        <v>1.5499999999999501</v>
      </c>
      <c r="Y1455">
        <f t="shared" si="522"/>
        <v>1.5499999999999501</v>
      </c>
      <c r="Z1455" s="4">
        <f t="shared" si="523"/>
        <v>1870743.43</v>
      </c>
      <c r="AA1455" s="4">
        <f t="shared" si="526"/>
        <v>301732.8105368386</v>
      </c>
      <c r="AB1455" s="4">
        <f t="shared" si="524"/>
        <v>1870749.63</v>
      </c>
      <c r="AC1455" s="4">
        <f>SUM($AB$5:AB1455)</f>
        <v>908628285.46000016</v>
      </c>
      <c r="AD1455">
        <f t="shared" si="525"/>
        <v>0.20631200250104403</v>
      </c>
      <c r="AF1455" s="2">
        <v>1451</v>
      </c>
      <c r="AG1455">
        <f t="shared" si="532"/>
        <v>4.5024999999999622</v>
      </c>
      <c r="AH1455">
        <f t="shared" si="533"/>
        <v>4.5024999999999622</v>
      </c>
      <c r="AI1455">
        <f t="shared" si="534"/>
        <v>4.5024999999999622</v>
      </c>
      <c r="AJ1455">
        <f t="shared" si="535"/>
        <v>4.5024999999999622</v>
      </c>
      <c r="AK1455">
        <f t="shared" si="536"/>
        <v>18.009999999999849</v>
      </c>
      <c r="AL1455">
        <v>36.019999999999698</v>
      </c>
      <c r="AM1455">
        <f>SUM($AL$5:AL1455)</f>
        <v>38567.72999999961</v>
      </c>
      <c r="AU1455" s="2">
        <v>1451</v>
      </c>
      <c r="AV1455" s="1">
        <f t="shared" si="519"/>
        <v>36500</v>
      </c>
      <c r="AW1455" s="1">
        <f t="shared" si="527"/>
        <v>36500</v>
      </c>
      <c r="AX1455" s="1">
        <f t="shared" si="528"/>
        <v>36500</v>
      </c>
      <c r="AY1455" s="1">
        <f t="shared" si="529"/>
        <v>36500</v>
      </c>
      <c r="AZ1455" s="1">
        <f t="shared" si="530"/>
        <v>730000</v>
      </c>
      <c r="BA1455" s="1">
        <f t="shared" si="531"/>
        <v>876000</v>
      </c>
      <c r="BB1455">
        <v>5</v>
      </c>
      <c r="BC1455" s="1">
        <f>SUM($BA$5:BA1455)</f>
        <v>627885900</v>
      </c>
      <c r="BD1455" s="1">
        <v>0</v>
      </c>
      <c r="BE1455" s="1">
        <f>SUM($BA$235:BA1455)</f>
        <v>615756000</v>
      </c>
    </row>
    <row r="1456" spans="21:57" x14ac:dyDescent="0.3">
      <c r="U1456" s="2">
        <v>1452</v>
      </c>
      <c r="V1456">
        <v>1.55099999999995</v>
      </c>
      <c r="W1456">
        <f t="shared" si="520"/>
        <v>1.55099999999995</v>
      </c>
      <c r="X1456">
        <f t="shared" si="521"/>
        <v>1.55099999999995</v>
      </c>
      <c r="Y1456">
        <f t="shared" si="522"/>
        <v>1.55099999999995</v>
      </c>
      <c r="Z1456" s="4">
        <f t="shared" si="523"/>
        <v>1873822.31</v>
      </c>
      <c r="AA1456" s="4">
        <f t="shared" si="526"/>
        <v>302034.54334737541</v>
      </c>
      <c r="AB1456" s="4">
        <f t="shared" si="524"/>
        <v>1873828.514</v>
      </c>
      <c r="AC1456" s="4">
        <f>SUM($AB$5:AB1456)</f>
        <v>910502113.97400022</v>
      </c>
      <c r="AD1456">
        <f t="shared" si="525"/>
        <v>0.20622608210478696</v>
      </c>
      <c r="AF1456" s="2">
        <v>1452</v>
      </c>
      <c r="AG1456">
        <f t="shared" si="532"/>
        <v>4.5037499999999628</v>
      </c>
      <c r="AH1456">
        <f t="shared" si="533"/>
        <v>4.5037499999999628</v>
      </c>
      <c r="AI1456">
        <f t="shared" si="534"/>
        <v>4.5037499999999628</v>
      </c>
      <c r="AJ1456">
        <f t="shared" si="535"/>
        <v>4.5037499999999628</v>
      </c>
      <c r="AK1456">
        <f t="shared" si="536"/>
        <v>18.014999999999851</v>
      </c>
      <c r="AL1456">
        <v>36.029999999999703</v>
      </c>
      <c r="AM1456">
        <f>SUM($AL$5:AL1456)</f>
        <v>38603.759999999609</v>
      </c>
      <c r="AU1456" s="2">
        <v>1452</v>
      </c>
      <c r="AV1456" s="1">
        <f t="shared" si="519"/>
        <v>36500</v>
      </c>
      <c r="AW1456" s="1">
        <f t="shared" si="527"/>
        <v>36500</v>
      </c>
      <c r="AX1456" s="1">
        <f t="shared" si="528"/>
        <v>36500</v>
      </c>
      <c r="AY1456" s="1">
        <f t="shared" si="529"/>
        <v>36500</v>
      </c>
      <c r="AZ1456" s="1">
        <f t="shared" si="530"/>
        <v>730000</v>
      </c>
      <c r="BA1456" s="1">
        <f t="shared" si="531"/>
        <v>876000</v>
      </c>
      <c r="BB1456">
        <v>5</v>
      </c>
      <c r="BC1456" s="1">
        <f>SUM($BA$5:BA1456)</f>
        <v>628761900</v>
      </c>
      <c r="BD1456" s="1">
        <v>0</v>
      </c>
      <c r="BE1456" s="1">
        <f>SUM($BA$235:BA1456)</f>
        <v>616632000</v>
      </c>
    </row>
    <row r="1457" spans="21:57" x14ac:dyDescent="0.3">
      <c r="U1457" s="2">
        <v>1453</v>
      </c>
      <c r="V1457">
        <v>1.5519999999999501</v>
      </c>
      <c r="W1457">
        <f t="shared" si="520"/>
        <v>1.5519999999999501</v>
      </c>
      <c r="X1457">
        <f t="shared" si="521"/>
        <v>1.5519999999999501</v>
      </c>
      <c r="Y1457">
        <f t="shared" si="522"/>
        <v>1.5519999999999501</v>
      </c>
      <c r="Z1457" s="4">
        <f t="shared" si="523"/>
        <v>1876905.48</v>
      </c>
      <c r="AA1457" s="4">
        <f t="shared" si="526"/>
        <v>302336.57789072278</v>
      </c>
      <c r="AB1457" s="4">
        <f t="shared" si="524"/>
        <v>1876911.6880000001</v>
      </c>
      <c r="AC1457" s="4">
        <f>SUM($AB$5:AB1457)</f>
        <v>912379025.66200018</v>
      </c>
      <c r="AD1457">
        <f t="shared" si="525"/>
        <v>0.20614028887950059</v>
      </c>
      <c r="AF1457" s="2">
        <v>1453</v>
      </c>
      <c r="AG1457">
        <f t="shared" si="532"/>
        <v>4.5049999999999626</v>
      </c>
      <c r="AH1457">
        <f t="shared" si="533"/>
        <v>4.5049999999999626</v>
      </c>
      <c r="AI1457">
        <f t="shared" si="534"/>
        <v>4.5049999999999626</v>
      </c>
      <c r="AJ1457">
        <f t="shared" si="535"/>
        <v>4.5049999999999626</v>
      </c>
      <c r="AK1457">
        <f t="shared" si="536"/>
        <v>18.01999999999985</v>
      </c>
      <c r="AL1457">
        <v>36.039999999999701</v>
      </c>
      <c r="AM1457">
        <f>SUM($AL$5:AL1457)</f>
        <v>38639.79999999961</v>
      </c>
      <c r="AU1457" s="2">
        <v>1453</v>
      </c>
      <c r="AV1457" s="1">
        <f t="shared" si="519"/>
        <v>36500</v>
      </c>
      <c r="AW1457" s="1">
        <f t="shared" si="527"/>
        <v>36500</v>
      </c>
      <c r="AX1457" s="1">
        <f t="shared" si="528"/>
        <v>36500</v>
      </c>
      <c r="AY1457" s="1">
        <f t="shared" si="529"/>
        <v>36500</v>
      </c>
      <c r="AZ1457" s="1">
        <f t="shared" si="530"/>
        <v>730000</v>
      </c>
      <c r="BA1457" s="1">
        <f t="shared" si="531"/>
        <v>876000</v>
      </c>
      <c r="BB1457">
        <v>5</v>
      </c>
      <c r="BC1457" s="1">
        <f>SUM($BA$5:BA1457)</f>
        <v>629637900</v>
      </c>
      <c r="BD1457" s="1">
        <v>0</v>
      </c>
      <c r="BE1457" s="1">
        <f>SUM($BA$235:BA1457)</f>
        <v>617508000</v>
      </c>
    </row>
    <row r="1458" spans="21:57" x14ac:dyDescent="0.3">
      <c r="U1458" s="2">
        <v>1454</v>
      </c>
      <c r="V1458">
        <v>1.55299999999995</v>
      </c>
      <c r="W1458">
        <f t="shared" si="520"/>
        <v>1.55299999999995</v>
      </c>
      <c r="X1458">
        <f t="shared" si="521"/>
        <v>1.55299999999995</v>
      </c>
      <c r="Y1458">
        <f t="shared" si="522"/>
        <v>1.55299999999995</v>
      </c>
      <c r="Z1458" s="4">
        <f t="shared" si="523"/>
        <v>1879992.94</v>
      </c>
      <c r="AA1458" s="4">
        <f t="shared" si="526"/>
        <v>302638.91446861345</v>
      </c>
      <c r="AB1458" s="4">
        <f t="shared" si="524"/>
        <v>1879999.152</v>
      </c>
      <c r="AC1458" s="4">
        <f>SUM($AB$5:AB1458)</f>
        <v>914259024.81400013</v>
      </c>
      <c r="AD1458">
        <f t="shared" si="525"/>
        <v>0.20605462194134377</v>
      </c>
      <c r="AF1458" s="2">
        <v>1454</v>
      </c>
      <c r="AG1458">
        <f t="shared" si="532"/>
        <v>4.5062499999999623</v>
      </c>
      <c r="AH1458">
        <f t="shared" si="533"/>
        <v>4.5062499999999623</v>
      </c>
      <c r="AI1458">
        <f t="shared" si="534"/>
        <v>4.5062499999999623</v>
      </c>
      <c r="AJ1458">
        <f t="shared" si="535"/>
        <v>4.5062499999999623</v>
      </c>
      <c r="AK1458">
        <f t="shared" si="536"/>
        <v>18.024999999999849</v>
      </c>
      <c r="AL1458">
        <v>36.049999999999699</v>
      </c>
      <c r="AM1458">
        <f>SUM($AL$5:AL1458)</f>
        <v>38675.849999999613</v>
      </c>
      <c r="AU1458" s="2">
        <v>1454</v>
      </c>
      <c r="AV1458" s="1">
        <f t="shared" si="519"/>
        <v>36500</v>
      </c>
      <c r="AW1458" s="1">
        <f t="shared" si="527"/>
        <v>36500</v>
      </c>
      <c r="AX1458" s="1">
        <f t="shared" si="528"/>
        <v>36500</v>
      </c>
      <c r="AY1458" s="1">
        <f t="shared" si="529"/>
        <v>36500</v>
      </c>
      <c r="AZ1458" s="1">
        <f t="shared" si="530"/>
        <v>730000</v>
      </c>
      <c r="BA1458" s="1">
        <f t="shared" si="531"/>
        <v>876000</v>
      </c>
      <c r="BB1458">
        <v>5</v>
      </c>
      <c r="BC1458" s="1">
        <f>SUM($BA$5:BA1458)</f>
        <v>630513900</v>
      </c>
      <c r="BD1458" s="1">
        <v>0</v>
      </c>
      <c r="BE1458" s="1">
        <f>SUM($BA$235:BA1458)</f>
        <v>618384000</v>
      </c>
    </row>
    <row r="1459" spans="21:57" x14ac:dyDescent="0.3">
      <c r="U1459" s="2">
        <v>1455</v>
      </c>
      <c r="V1459">
        <v>1.5539999999999501</v>
      </c>
      <c r="W1459">
        <f t="shared" si="520"/>
        <v>1.5539999999999501</v>
      </c>
      <c r="X1459">
        <f t="shared" si="521"/>
        <v>1.5539999999999501</v>
      </c>
      <c r="Y1459">
        <f t="shared" si="522"/>
        <v>1.5539999999999501</v>
      </c>
      <c r="Z1459" s="4">
        <f t="shared" si="523"/>
        <v>1883084.7</v>
      </c>
      <c r="AA1459" s="4">
        <f t="shared" si="526"/>
        <v>302941.55338308203</v>
      </c>
      <c r="AB1459" s="4">
        <f t="shared" si="524"/>
        <v>1883090.916</v>
      </c>
      <c r="AC1459" s="4">
        <f>SUM($AB$5:AB1459)</f>
        <v>916142115.73000014</v>
      </c>
      <c r="AD1459">
        <f t="shared" si="525"/>
        <v>0.20596908150653592</v>
      </c>
      <c r="AF1459" s="2">
        <v>1455</v>
      </c>
      <c r="AG1459">
        <f t="shared" si="532"/>
        <v>4.5074999999999621</v>
      </c>
      <c r="AH1459">
        <f t="shared" si="533"/>
        <v>4.5074999999999621</v>
      </c>
      <c r="AI1459">
        <f t="shared" si="534"/>
        <v>4.5074999999999621</v>
      </c>
      <c r="AJ1459">
        <f t="shared" si="535"/>
        <v>4.5074999999999621</v>
      </c>
      <c r="AK1459">
        <f t="shared" si="536"/>
        <v>18.029999999999848</v>
      </c>
      <c r="AL1459">
        <v>36.059999999999697</v>
      </c>
      <c r="AM1459">
        <f>SUM($AL$5:AL1459)</f>
        <v>38711.909999999611</v>
      </c>
      <c r="AU1459" s="2">
        <v>1455</v>
      </c>
      <c r="AV1459" s="1">
        <f t="shared" si="519"/>
        <v>36500</v>
      </c>
      <c r="AW1459" s="1">
        <f t="shared" si="527"/>
        <v>36500</v>
      </c>
      <c r="AX1459" s="1">
        <f t="shared" si="528"/>
        <v>36500</v>
      </c>
      <c r="AY1459" s="1">
        <f t="shared" si="529"/>
        <v>36500</v>
      </c>
      <c r="AZ1459" s="1">
        <f t="shared" si="530"/>
        <v>730000</v>
      </c>
      <c r="BA1459" s="1">
        <f t="shared" si="531"/>
        <v>876000</v>
      </c>
      <c r="BB1459">
        <v>5</v>
      </c>
      <c r="BC1459" s="1">
        <f>SUM($BA$5:BA1459)</f>
        <v>631389900</v>
      </c>
      <c r="BD1459" s="1">
        <v>0</v>
      </c>
      <c r="BE1459" s="1">
        <f>SUM($BA$235:BA1459)</f>
        <v>619260000</v>
      </c>
    </row>
    <row r="1460" spans="21:57" x14ac:dyDescent="0.3">
      <c r="U1460" s="2">
        <v>1456</v>
      </c>
      <c r="V1460">
        <v>1.55499999999995</v>
      </c>
      <c r="W1460">
        <f t="shared" si="520"/>
        <v>1.55499999999995</v>
      </c>
      <c r="X1460">
        <f t="shared" si="521"/>
        <v>1.55499999999995</v>
      </c>
      <c r="Y1460">
        <f t="shared" si="522"/>
        <v>1.55499999999995</v>
      </c>
      <c r="Z1460" s="4">
        <f t="shared" si="523"/>
        <v>1886180.76</v>
      </c>
      <c r="AA1460" s="4">
        <f t="shared" si="526"/>
        <v>303244.49493646511</v>
      </c>
      <c r="AB1460" s="4">
        <f t="shared" si="524"/>
        <v>1886186.98</v>
      </c>
      <c r="AC1460" s="4">
        <f>SUM($AB$5:AB1460)</f>
        <v>918028302.71000016</v>
      </c>
      <c r="AD1460">
        <f t="shared" si="525"/>
        <v>0.20588366669477562</v>
      </c>
      <c r="AF1460" s="2">
        <v>1456</v>
      </c>
      <c r="AG1460">
        <f t="shared" si="532"/>
        <v>4.5087499999999627</v>
      </c>
      <c r="AH1460">
        <f t="shared" si="533"/>
        <v>4.5087499999999627</v>
      </c>
      <c r="AI1460">
        <f t="shared" si="534"/>
        <v>4.5087499999999627</v>
      </c>
      <c r="AJ1460">
        <f t="shared" si="535"/>
        <v>4.5087499999999627</v>
      </c>
      <c r="AK1460">
        <f t="shared" si="536"/>
        <v>18.034999999999851</v>
      </c>
      <c r="AL1460">
        <v>36.069999999999702</v>
      </c>
      <c r="AM1460">
        <f>SUM($AL$5:AL1460)</f>
        <v>38747.97999999961</v>
      </c>
      <c r="AU1460" s="2">
        <v>1456</v>
      </c>
      <c r="AV1460" s="1">
        <f t="shared" si="519"/>
        <v>36500</v>
      </c>
      <c r="AW1460" s="1">
        <f t="shared" si="527"/>
        <v>36500</v>
      </c>
      <c r="AX1460" s="1">
        <f t="shared" si="528"/>
        <v>36500</v>
      </c>
      <c r="AY1460" s="1">
        <f t="shared" si="529"/>
        <v>36500</v>
      </c>
      <c r="AZ1460" s="1">
        <f t="shared" si="530"/>
        <v>730000</v>
      </c>
      <c r="BA1460" s="1">
        <f t="shared" si="531"/>
        <v>876000</v>
      </c>
      <c r="BB1460">
        <v>5</v>
      </c>
      <c r="BC1460" s="1">
        <f>SUM($BA$5:BA1460)</f>
        <v>632265900</v>
      </c>
      <c r="BD1460" s="1">
        <v>0</v>
      </c>
      <c r="BE1460" s="1">
        <f>SUM($BA$235:BA1460)</f>
        <v>620136000</v>
      </c>
    </row>
    <row r="1461" spans="21:57" x14ac:dyDescent="0.3">
      <c r="U1461" s="2">
        <v>1457</v>
      </c>
      <c r="V1461">
        <v>1.5559999999999501</v>
      </c>
      <c r="W1461">
        <f t="shared" si="520"/>
        <v>1.5559999999999501</v>
      </c>
      <c r="X1461">
        <f t="shared" si="521"/>
        <v>1.5559999999999501</v>
      </c>
      <c r="Y1461">
        <f t="shared" si="522"/>
        <v>1.5559999999999501</v>
      </c>
      <c r="Z1461" s="4">
        <f t="shared" si="523"/>
        <v>1889281.14</v>
      </c>
      <c r="AA1461" s="4">
        <f t="shared" si="526"/>
        <v>303547.73943140154</v>
      </c>
      <c r="AB1461" s="4">
        <f t="shared" si="524"/>
        <v>1889287.3639999998</v>
      </c>
      <c r="AC1461" s="4">
        <f>SUM($AB$5:AB1461)</f>
        <v>919917590.07400012</v>
      </c>
      <c r="AD1461">
        <f t="shared" si="525"/>
        <v>0.20579837881063429</v>
      </c>
      <c r="AF1461" s="2">
        <v>1457</v>
      </c>
      <c r="AG1461">
        <f t="shared" si="532"/>
        <v>4.5099999999999625</v>
      </c>
      <c r="AH1461">
        <f t="shared" si="533"/>
        <v>4.5099999999999625</v>
      </c>
      <c r="AI1461">
        <f t="shared" si="534"/>
        <v>4.5099999999999625</v>
      </c>
      <c r="AJ1461">
        <f t="shared" si="535"/>
        <v>4.5099999999999625</v>
      </c>
      <c r="AK1461">
        <f t="shared" si="536"/>
        <v>18.03999999999985</v>
      </c>
      <c r="AL1461">
        <v>36.0799999999997</v>
      </c>
      <c r="AM1461">
        <f>SUM($AL$5:AL1461)</f>
        <v>38784.059999999612</v>
      </c>
      <c r="AU1461" s="2">
        <v>1457</v>
      </c>
      <c r="AV1461" s="1">
        <f t="shared" si="519"/>
        <v>36500</v>
      </c>
      <c r="AW1461" s="1">
        <f t="shared" si="527"/>
        <v>36500</v>
      </c>
      <c r="AX1461" s="1">
        <f t="shared" si="528"/>
        <v>36500</v>
      </c>
      <c r="AY1461" s="1">
        <f t="shared" si="529"/>
        <v>36500</v>
      </c>
      <c r="AZ1461" s="1">
        <f t="shared" si="530"/>
        <v>730000</v>
      </c>
      <c r="BA1461" s="1">
        <f t="shared" si="531"/>
        <v>876000</v>
      </c>
      <c r="BB1461">
        <v>5</v>
      </c>
      <c r="BC1461" s="1">
        <f>SUM($BA$5:BA1461)</f>
        <v>633141900</v>
      </c>
      <c r="BD1461" s="1">
        <v>0</v>
      </c>
      <c r="BE1461" s="1">
        <f>SUM($BA$235:BA1461)</f>
        <v>621012000</v>
      </c>
    </row>
    <row r="1462" spans="21:57" x14ac:dyDescent="0.3">
      <c r="U1462" s="2">
        <v>1458</v>
      </c>
      <c r="V1462">
        <v>1.55699999999995</v>
      </c>
      <c r="W1462">
        <f t="shared" si="520"/>
        <v>1.55699999999995</v>
      </c>
      <c r="X1462">
        <f t="shared" si="521"/>
        <v>1.55699999999995</v>
      </c>
      <c r="Y1462">
        <f t="shared" si="522"/>
        <v>1.55699999999995</v>
      </c>
      <c r="Z1462" s="4">
        <f t="shared" si="523"/>
        <v>1892385.82</v>
      </c>
      <c r="AA1462" s="4">
        <f t="shared" si="526"/>
        <v>303851.28717083292</v>
      </c>
      <c r="AB1462" s="4">
        <f t="shared" si="524"/>
        <v>1892392.048</v>
      </c>
      <c r="AC1462" s="4">
        <f>SUM($AB$5:AB1462)</f>
        <v>921809982.1220001</v>
      </c>
      <c r="AD1462">
        <f t="shared" si="525"/>
        <v>0.20571321479435456</v>
      </c>
      <c r="AF1462" s="2">
        <v>1458</v>
      </c>
      <c r="AG1462">
        <f t="shared" si="532"/>
        <v>4.5112499999999622</v>
      </c>
      <c r="AH1462">
        <f t="shared" si="533"/>
        <v>4.5112499999999622</v>
      </c>
      <c r="AI1462">
        <f t="shared" si="534"/>
        <v>4.5112499999999622</v>
      </c>
      <c r="AJ1462">
        <f t="shared" si="535"/>
        <v>4.5112499999999622</v>
      </c>
      <c r="AK1462">
        <f t="shared" si="536"/>
        <v>18.044999999999849</v>
      </c>
      <c r="AL1462">
        <v>36.089999999999698</v>
      </c>
      <c r="AM1462">
        <f>SUM($AL$5:AL1462)</f>
        <v>38820.149999999609</v>
      </c>
      <c r="AU1462" s="2">
        <v>1458</v>
      </c>
      <c r="AV1462" s="1">
        <f t="shared" si="519"/>
        <v>36500</v>
      </c>
      <c r="AW1462" s="1">
        <f t="shared" si="527"/>
        <v>36500</v>
      </c>
      <c r="AX1462" s="1">
        <f t="shared" si="528"/>
        <v>36500</v>
      </c>
      <c r="AY1462" s="1">
        <f t="shared" si="529"/>
        <v>36500</v>
      </c>
      <c r="AZ1462" s="1">
        <f t="shared" si="530"/>
        <v>730000</v>
      </c>
      <c r="BA1462" s="1">
        <f t="shared" si="531"/>
        <v>876000</v>
      </c>
      <c r="BB1462">
        <v>5</v>
      </c>
      <c r="BC1462" s="1">
        <f>SUM($BA$5:BA1462)</f>
        <v>634017900</v>
      </c>
      <c r="BD1462" s="1">
        <v>0</v>
      </c>
      <c r="BE1462" s="1">
        <f>SUM($BA$235:BA1462)</f>
        <v>621888000</v>
      </c>
    </row>
    <row r="1463" spans="21:57" x14ac:dyDescent="0.3">
      <c r="U1463" s="2">
        <v>1459</v>
      </c>
      <c r="V1463">
        <v>1.5579999999999501</v>
      </c>
      <c r="W1463">
        <f t="shared" si="520"/>
        <v>1.5579999999999501</v>
      </c>
      <c r="X1463">
        <f t="shared" si="521"/>
        <v>1.5579999999999501</v>
      </c>
      <c r="Y1463">
        <f t="shared" si="522"/>
        <v>1.5579999999999501</v>
      </c>
      <c r="Z1463" s="4">
        <f t="shared" si="523"/>
        <v>1895494.83</v>
      </c>
      <c r="AA1463" s="4">
        <f t="shared" si="526"/>
        <v>304155.1384580037</v>
      </c>
      <c r="AB1463" s="4">
        <f t="shared" si="524"/>
        <v>1895501.0620000002</v>
      </c>
      <c r="AC1463" s="4">
        <f>SUM($AB$5:AB1463)</f>
        <v>923705483.18400013</v>
      </c>
      <c r="AD1463">
        <f t="shared" si="525"/>
        <v>0.20562817703889535</v>
      </c>
      <c r="AF1463" s="2">
        <v>1459</v>
      </c>
      <c r="AG1463">
        <f t="shared" si="532"/>
        <v>4.5124999999999753</v>
      </c>
      <c r="AH1463">
        <f t="shared" si="533"/>
        <v>4.5124999999999753</v>
      </c>
      <c r="AI1463">
        <f t="shared" si="534"/>
        <v>4.5124999999999753</v>
      </c>
      <c r="AJ1463">
        <f t="shared" si="535"/>
        <v>4.5124999999999753</v>
      </c>
      <c r="AK1463">
        <f t="shared" si="536"/>
        <v>18.049999999999901</v>
      </c>
      <c r="AL1463">
        <v>36.099999999999802</v>
      </c>
      <c r="AM1463">
        <f>SUM($AL$5:AL1463)</f>
        <v>38856.249999999607</v>
      </c>
      <c r="AU1463" s="2">
        <v>1459</v>
      </c>
      <c r="AV1463" s="1">
        <f t="shared" si="519"/>
        <v>36500</v>
      </c>
      <c r="AW1463" s="1">
        <f t="shared" si="527"/>
        <v>36500</v>
      </c>
      <c r="AX1463" s="1">
        <f t="shared" si="528"/>
        <v>36500</v>
      </c>
      <c r="AY1463" s="1">
        <f t="shared" si="529"/>
        <v>36500</v>
      </c>
      <c r="AZ1463" s="1">
        <f t="shared" si="530"/>
        <v>730000</v>
      </c>
      <c r="BA1463" s="1">
        <f t="shared" si="531"/>
        <v>876000</v>
      </c>
      <c r="BB1463">
        <v>5</v>
      </c>
      <c r="BC1463" s="1">
        <f>SUM($BA$5:BA1463)</f>
        <v>634893900</v>
      </c>
      <c r="BD1463" s="1">
        <v>0</v>
      </c>
      <c r="BE1463" s="1">
        <f>SUM($BA$235:BA1463)</f>
        <v>622764000</v>
      </c>
    </row>
    <row r="1464" spans="21:57" x14ac:dyDescent="0.3">
      <c r="U1464" s="2">
        <v>1460</v>
      </c>
      <c r="V1464">
        <v>1.55899999999995</v>
      </c>
      <c r="W1464">
        <f t="shared" si="520"/>
        <v>1.55899999999995</v>
      </c>
      <c r="X1464">
        <f t="shared" si="521"/>
        <v>1.55899999999995</v>
      </c>
      <c r="Y1464">
        <f t="shared" si="522"/>
        <v>1.55899999999995</v>
      </c>
      <c r="Z1464" s="4">
        <f t="shared" si="523"/>
        <v>1898608.16</v>
      </c>
      <c r="AA1464" s="4">
        <f t="shared" si="526"/>
        <v>304459.29359646165</v>
      </c>
      <c r="AB1464" s="4">
        <f t="shared" si="524"/>
        <v>1898614.3959999999</v>
      </c>
      <c r="AC1464" s="4">
        <f>SUM($AB$5:AB1464)</f>
        <v>925604097.58000016</v>
      </c>
      <c r="AD1464">
        <f t="shared" si="525"/>
        <v>0.20554326357959141</v>
      </c>
      <c r="AF1464" s="2">
        <v>1460</v>
      </c>
      <c r="AG1464">
        <f t="shared" si="532"/>
        <v>4.5137499999999751</v>
      </c>
      <c r="AH1464">
        <f t="shared" si="533"/>
        <v>4.5137499999999751</v>
      </c>
      <c r="AI1464">
        <f t="shared" si="534"/>
        <v>4.5137499999999751</v>
      </c>
      <c r="AJ1464">
        <f t="shared" si="535"/>
        <v>4.5137499999999751</v>
      </c>
      <c r="AK1464">
        <f t="shared" si="536"/>
        <v>18.0549999999999</v>
      </c>
      <c r="AL1464">
        <v>36.1099999999998</v>
      </c>
      <c r="AM1464">
        <f>SUM($AL$5:AL1464)</f>
        <v>38892.359999999608</v>
      </c>
      <c r="AU1464" s="2">
        <v>1460</v>
      </c>
      <c r="AV1464" s="1">
        <f t="shared" ref="AV1464:AV1527" si="537">AV1444+500</f>
        <v>36500</v>
      </c>
      <c r="AW1464" s="1">
        <f t="shared" si="527"/>
        <v>36500</v>
      </c>
      <c r="AX1464" s="1">
        <f t="shared" si="528"/>
        <v>36500</v>
      </c>
      <c r="AY1464" s="1">
        <f t="shared" si="529"/>
        <v>36500</v>
      </c>
      <c r="AZ1464" s="1">
        <f t="shared" si="530"/>
        <v>730000</v>
      </c>
      <c r="BA1464" s="1">
        <f t="shared" si="531"/>
        <v>876000</v>
      </c>
      <c r="BB1464">
        <v>5</v>
      </c>
      <c r="BC1464" s="1">
        <f>SUM($BA$5:BA1464)</f>
        <v>635769900</v>
      </c>
      <c r="BD1464" s="1">
        <v>0</v>
      </c>
      <c r="BE1464" s="1">
        <f>SUM($BA$235:BA1464)</f>
        <v>623640000</v>
      </c>
    </row>
    <row r="1465" spans="21:57" x14ac:dyDescent="0.3">
      <c r="U1465" s="2">
        <v>1461</v>
      </c>
      <c r="V1465">
        <v>1.5599999999999501</v>
      </c>
      <c r="W1465">
        <f t="shared" si="520"/>
        <v>1.5599999999999501</v>
      </c>
      <c r="X1465">
        <f t="shared" si="521"/>
        <v>1.5599999999999501</v>
      </c>
      <c r="Y1465">
        <f t="shared" si="522"/>
        <v>1.5599999999999501</v>
      </c>
      <c r="Z1465" s="4">
        <f t="shared" si="523"/>
        <v>1901725.82</v>
      </c>
      <c r="AA1465" s="4">
        <f t="shared" si="526"/>
        <v>304763.75289005809</v>
      </c>
      <c r="AB1465" s="4">
        <f t="shared" si="524"/>
        <v>1901732.06</v>
      </c>
      <c r="AC1465" s="4">
        <f>SUM($AB$5:AB1465)</f>
        <v>927505829.6400001</v>
      </c>
      <c r="AD1465">
        <f t="shared" si="525"/>
        <v>0.20545847462992411</v>
      </c>
      <c r="AF1465" s="2">
        <v>1461</v>
      </c>
      <c r="AG1465">
        <f t="shared" si="532"/>
        <v>4.5149999999999624</v>
      </c>
      <c r="AH1465">
        <f t="shared" si="533"/>
        <v>4.5149999999999624</v>
      </c>
      <c r="AI1465">
        <f t="shared" si="534"/>
        <v>4.5149999999999624</v>
      </c>
      <c r="AJ1465">
        <f t="shared" si="535"/>
        <v>4.5149999999999624</v>
      </c>
      <c r="AK1465">
        <f t="shared" si="536"/>
        <v>18.05999999999985</v>
      </c>
      <c r="AL1465">
        <v>36.119999999999699</v>
      </c>
      <c r="AM1465">
        <f>SUM($AL$5:AL1465)</f>
        <v>38928.47999999961</v>
      </c>
      <c r="AU1465" s="2">
        <v>1461</v>
      </c>
      <c r="AV1465" s="1">
        <f t="shared" si="537"/>
        <v>36500</v>
      </c>
      <c r="AW1465" s="1">
        <f t="shared" si="527"/>
        <v>36500</v>
      </c>
      <c r="AX1465" s="1">
        <f t="shared" si="528"/>
        <v>36500</v>
      </c>
      <c r="AY1465" s="1">
        <f t="shared" si="529"/>
        <v>36500</v>
      </c>
      <c r="AZ1465" s="1">
        <f t="shared" si="530"/>
        <v>730000</v>
      </c>
      <c r="BA1465" s="1">
        <f t="shared" si="531"/>
        <v>876000</v>
      </c>
      <c r="BB1465">
        <v>5</v>
      </c>
      <c r="BC1465" s="1">
        <f>SUM($BA$5:BA1465)</f>
        <v>636645900</v>
      </c>
      <c r="BD1465" s="1">
        <v>0</v>
      </c>
      <c r="BE1465" s="1">
        <f>SUM($BA$235:BA1465)</f>
        <v>624516000</v>
      </c>
    </row>
    <row r="1466" spans="21:57" x14ac:dyDescent="0.3">
      <c r="U1466" s="2">
        <v>1462</v>
      </c>
      <c r="V1466">
        <v>1.56099999999995</v>
      </c>
      <c r="W1466">
        <f t="shared" si="520"/>
        <v>1.56099999999995</v>
      </c>
      <c r="X1466">
        <f t="shared" si="521"/>
        <v>1.56099999999995</v>
      </c>
      <c r="Y1466">
        <f t="shared" si="522"/>
        <v>1.56099999999995</v>
      </c>
      <c r="Z1466" s="4">
        <f t="shared" si="523"/>
        <v>1904847.82</v>
      </c>
      <c r="AA1466" s="4">
        <f t="shared" si="526"/>
        <v>305068.51664294815</v>
      </c>
      <c r="AB1466" s="4">
        <f t="shared" si="524"/>
        <v>1904854.064</v>
      </c>
      <c r="AC1466" s="4">
        <f>SUM($AB$5:AB1466)</f>
        <v>929410683.70400012</v>
      </c>
      <c r="AD1466">
        <f t="shared" si="525"/>
        <v>0.20537381039851318</v>
      </c>
      <c r="AF1466" s="2">
        <v>1462</v>
      </c>
      <c r="AG1466">
        <f t="shared" si="532"/>
        <v>4.5162499999999746</v>
      </c>
      <c r="AH1466">
        <f t="shared" si="533"/>
        <v>4.5162499999999746</v>
      </c>
      <c r="AI1466">
        <f t="shared" si="534"/>
        <v>4.5162499999999746</v>
      </c>
      <c r="AJ1466">
        <f t="shared" si="535"/>
        <v>4.5162499999999746</v>
      </c>
      <c r="AK1466">
        <f t="shared" si="536"/>
        <v>18.064999999999898</v>
      </c>
      <c r="AL1466">
        <v>36.129999999999797</v>
      </c>
      <c r="AM1466">
        <f>SUM($AL$5:AL1466)</f>
        <v>38964.609999999608</v>
      </c>
      <c r="AU1466" s="2">
        <v>1462</v>
      </c>
      <c r="AV1466" s="1">
        <f t="shared" si="537"/>
        <v>36500</v>
      </c>
      <c r="AW1466" s="1">
        <f t="shared" si="527"/>
        <v>36500</v>
      </c>
      <c r="AX1466" s="1">
        <f t="shared" si="528"/>
        <v>36500</v>
      </c>
      <c r="AY1466" s="1">
        <f t="shared" si="529"/>
        <v>36500</v>
      </c>
      <c r="AZ1466" s="1">
        <f t="shared" si="530"/>
        <v>730000</v>
      </c>
      <c r="BA1466" s="1">
        <f t="shared" si="531"/>
        <v>876000</v>
      </c>
      <c r="BB1466">
        <v>5</v>
      </c>
      <c r="BC1466" s="1">
        <f>SUM($BA$5:BA1466)</f>
        <v>637521900</v>
      </c>
      <c r="BD1466" s="1">
        <v>0</v>
      </c>
      <c r="BE1466" s="1">
        <f>SUM($BA$235:BA1466)</f>
        <v>625392000</v>
      </c>
    </row>
    <row r="1467" spans="21:57" x14ac:dyDescent="0.3">
      <c r="U1467" s="2">
        <v>1463</v>
      </c>
      <c r="V1467">
        <v>1.5619999999999501</v>
      </c>
      <c r="W1467">
        <f t="shared" si="520"/>
        <v>1.5619999999999501</v>
      </c>
      <c r="X1467">
        <f t="shared" si="521"/>
        <v>1.5619999999999501</v>
      </c>
      <c r="Y1467">
        <f t="shared" si="522"/>
        <v>1.5619999999999501</v>
      </c>
      <c r="Z1467" s="4">
        <f t="shared" si="523"/>
        <v>1907974.17</v>
      </c>
      <c r="AA1467" s="4">
        <f t="shared" si="526"/>
        <v>305373.58515959105</v>
      </c>
      <c r="AB1467" s="4">
        <f t="shared" si="524"/>
        <v>1907980.4179999998</v>
      </c>
      <c r="AC1467" s="4">
        <f>SUM($AB$5:AB1467)</f>
        <v>931318664.1220001</v>
      </c>
      <c r="AD1467">
        <f t="shared" si="525"/>
        <v>0.20528927108908065</v>
      </c>
      <c r="AF1467" s="2">
        <v>1463</v>
      </c>
      <c r="AG1467">
        <f t="shared" si="532"/>
        <v>4.5174999999999752</v>
      </c>
      <c r="AH1467">
        <f t="shared" si="533"/>
        <v>4.5174999999999752</v>
      </c>
      <c r="AI1467">
        <f t="shared" si="534"/>
        <v>4.5174999999999752</v>
      </c>
      <c r="AJ1467">
        <f t="shared" si="535"/>
        <v>4.5174999999999752</v>
      </c>
      <c r="AK1467">
        <f t="shared" si="536"/>
        <v>18.069999999999901</v>
      </c>
      <c r="AL1467">
        <v>36.139999999999802</v>
      </c>
      <c r="AM1467">
        <f>SUM($AL$5:AL1467)</f>
        <v>39000.749999999607</v>
      </c>
      <c r="AU1467" s="2">
        <v>1463</v>
      </c>
      <c r="AV1467" s="1">
        <f t="shared" si="537"/>
        <v>36500</v>
      </c>
      <c r="AW1467" s="1">
        <f t="shared" si="527"/>
        <v>36500</v>
      </c>
      <c r="AX1467" s="1">
        <f t="shared" si="528"/>
        <v>36500</v>
      </c>
      <c r="AY1467" s="1">
        <f t="shared" si="529"/>
        <v>36500</v>
      </c>
      <c r="AZ1467" s="1">
        <f t="shared" si="530"/>
        <v>730000</v>
      </c>
      <c r="BA1467" s="1">
        <f t="shared" si="531"/>
        <v>876000</v>
      </c>
      <c r="BB1467">
        <v>5</v>
      </c>
      <c r="BC1467" s="1">
        <f>SUM($BA$5:BA1467)</f>
        <v>638397900</v>
      </c>
      <c r="BD1467" s="1">
        <v>0</v>
      </c>
      <c r="BE1467" s="1">
        <f>SUM($BA$235:BA1467)</f>
        <v>626268000</v>
      </c>
    </row>
    <row r="1468" spans="21:57" x14ac:dyDescent="0.3">
      <c r="U1468" s="2">
        <v>1464</v>
      </c>
      <c r="V1468">
        <v>1.56299999999995</v>
      </c>
      <c r="W1468">
        <f t="shared" si="520"/>
        <v>1.56299999999995</v>
      </c>
      <c r="X1468">
        <f t="shared" si="521"/>
        <v>1.56299999999995</v>
      </c>
      <c r="Y1468">
        <f t="shared" si="522"/>
        <v>1.56299999999995</v>
      </c>
      <c r="Z1468" s="4">
        <f t="shared" si="523"/>
        <v>1911104.86</v>
      </c>
      <c r="AA1468" s="4">
        <f t="shared" si="526"/>
        <v>305678.95874475059</v>
      </c>
      <c r="AB1468" s="4">
        <f t="shared" si="524"/>
        <v>1911111.1120000002</v>
      </c>
      <c r="AC1468" s="4">
        <f>SUM($AB$5:AB1468)</f>
        <v>933229775.23400009</v>
      </c>
      <c r="AD1468">
        <f t="shared" si="525"/>
        <v>0.20520485475309216</v>
      </c>
      <c r="AF1468" s="2">
        <v>1464</v>
      </c>
      <c r="AG1468">
        <f t="shared" si="532"/>
        <v>4.5187499999999625</v>
      </c>
      <c r="AH1468">
        <f t="shared" si="533"/>
        <v>4.5187499999999625</v>
      </c>
      <c r="AI1468">
        <f t="shared" si="534"/>
        <v>4.5187499999999625</v>
      </c>
      <c r="AJ1468">
        <f t="shared" si="535"/>
        <v>4.5187499999999625</v>
      </c>
      <c r="AK1468">
        <f t="shared" si="536"/>
        <v>18.07499999999985</v>
      </c>
      <c r="AL1468">
        <v>36.1499999999997</v>
      </c>
      <c r="AM1468">
        <f>SUM($AL$5:AL1468)</f>
        <v>39036.899999999609</v>
      </c>
      <c r="AU1468" s="2">
        <v>1464</v>
      </c>
      <c r="AV1468" s="1">
        <f t="shared" si="537"/>
        <v>36500</v>
      </c>
      <c r="AW1468" s="1">
        <f t="shared" si="527"/>
        <v>36500</v>
      </c>
      <c r="AX1468" s="1">
        <f t="shared" si="528"/>
        <v>36500</v>
      </c>
      <c r="AY1468" s="1">
        <f t="shared" si="529"/>
        <v>36500</v>
      </c>
      <c r="AZ1468" s="1">
        <f t="shared" si="530"/>
        <v>730000</v>
      </c>
      <c r="BA1468" s="1">
        <f t="shared" si="531"/>
        <v>876000</v>
      </c>
      <c r="BB1468">
        <v>5</v>
      </c>
      <c r="BC1468" s="1">
        <f>SUM($BA$5:BA1468)</f>
        <v>639273900</v>
      </c>
      <c r="BD1468" s="1">
        <v>0</v>
      </c>
      <c r="BE1468" s="1">
        <f>SUM($BA$235:BA1468)</f>
        <v>627144000</v>
      </c>
    </row>
    <row r="1469" spans="21:57" x14ac:dyDescent="0.3">
      <c r="U1469" s="2">
        <v>1465</v>
      </c>
      <c r="V1469">
        <v>1.5639999999999501</v>
      </c>
      <c r="W1469">
        <f t="shared" si="520"/>
        <v>1.5639999999999501</v>
      </c>
      <c r="X1469">
        <f t="shared" si="521"/>
        <v>1.5639999999999501</v>
      </c>
      <c r="Y1469">
        <f t="shared" si="522"/>
        <v>1.5639999999999501</v>
      </c>
      <c r="Z1469" s="4">
        <f t="shared" si="523"/>
        <v>1914239.9</v>
      </c>
      <c r="AA1469" s="4">
        <f t="shared" si="526"/>
        <v>305984.63770349533</v>
      </c>
      <c r="AB1469" s="4">
        <f t="shared" si="524"/>
        <v>1914246.156</v>
      </c>
      <c r="AC1469" s="4">
        <f>SUM($AB$5:AB1469)</f>
        <v>935144021.3900001</v>
      </c>
      <c r="AD1469">
        <f t="shared" si="525"/>
        <v>0.20512056160231659</v>
      </c>
      <c r="AF1469" s="2">
        <v>1465</v>
      </c>
      <c r="AG1469">
        <f t="shared" si="532"/>
        <v>4.5199999999999623</v>
      </c>
      <c r="AH1469">
        <f t="shared" si="533"/>
        <v>4.5199999999999623</v>
      </c>
      <c r="AI1469">
        <f t="shared" si="534"/>
        <v>4.5199999999999623</v>
      </c>
      <c r="AJ1469">
        <f t="shared" si="535"/>
        <v>4.5199999999999623</v>
      </c>
      <c r="AK1469">
        <f t="shared" si="536"/>
        <v>18.079999999999849</v>
      </c>
      <c r="AL1469">
        <v>36.159999999999698</v>
      </c>
      <c r="AM1469">
        <f>SUM($AL$5:AL1469)</f>
        <v>39073.059999999605</v>
      </c>
      <c r="AU1469" s="2">
        <v>1465</v>
      </c>
      <c r="AV1469" s="1">
        <f t="shared" si="537"/>
        <v>36500</v>
      </c>
      <c r="AW1469" s="1">
        <f t="shared" si="527"/>
        <v>36500</v>
      </c>
      <c r="AX1469" s="1">
        <f t="shared" si="528"/>
        <v>36500</v>
      </c>
      <c r="AY1469" s="1">
        <f t="shared" si="529"/>
        <v>36500</v>
      </c>
      <c r="AZ1469" s="1">
        <f t="shared" si="530"/>
        <v>730000</v>
      </c>
      <c r="BA1469" s="1">
        <f t="shared" si="531"/>
        <v>876000</v>
      </c>
      <c r="BB1469">
        <v>5</v>
      </c>
      <c r="BC1469" s="1">
        <f>SUM($BA$5:BA1469)</f>
        <v>640149900</v>
      </c>
      <c r="BD1469" s="1">
        <v>0</v>
      </c>
      <c r="BE1469" s="1">
        <f>SUM($BA$235:BA1469)</f>
        <v>628020000</v>
      </c>
    </row>
    <row r="1470" spans="21:57" x14ac:dyDescent="0.3">
      <c r="U1470" s="2">
        <v>1466</v>
      </c>
      <c r="V1470">
        <v>1.56499999999995</v>
      </c>
      <c r="W1470">
        <f t="shared" si="520"/>
        <v>1.56499999999995</v>
      </c>
      <c r="X1470">
        <f t="shared" si="521"/>
        <v>1.56499999999995</v>
      </c>
      <c r="Y1470">
        <f t="shared" si="522"/>
        <v>1.56499999999995</v>
      </c>
      <c r="Z1470" s="4">
        <f t="shared" si="523"/>
        <v>1917379.3</v>
      </c>
      <c r="AA1470" s="4">
        <f t="shared" si="526"/>
        <v>306290.62234119879</v>
      </c>
      <c r="AB1470" s="4">
        <f t="shared" si="524"/>
        <v>1917385.56</v>
      </c>
      <c r="AC1470" s="4">
        <f>SUM($AB$5:AB1470)</f>
        <v>937061406.95000005</v>
      </c>
      <c r="AD1470">
        <f t="shared" si="525"/>
        <v>0.20503639184367953</v>
      </c>
      <c r="AF1470" s="2">
        <v>1466</v>
      </c>
      <c r="AG1470">
        <f t="shared" si="532"/>
        <v>4.5212499999999753</v>
      </c>
      <c r="AH1470">
        <f t="shared" si="533"/>
        <v>4.5212499999999753</v>
      </c>
      <c r="AI1470">
        <f t="shared" si="534"/>
        <v>4.5212499999999753</v>
      </c>
      <c r="AJ1470">
        <f t="shared" si="535"/>
        <v>4.5212499999999753</v>
      </c>
      <c r="AK1470">
        <f t="shared" si="536"/>
        <v>18.084999999999901</v>
      </c>
      <c r="AL1470">
        <v>36.169999999999803</v>
      </c>
      <c r="AM1470">
        <f>SUM($AL$5:AL1470)</f>
        <v>39109.229999999603</v>
      </c>
      <c r="AU1470" s="2">
        <v>1466</v>
      </c>
      <c r="AV1470" s="1">
        <f t="shared" si="537"/>
        <v>36500</v>
      </c>
      <c r="AW1470" s="1">
        <f t="shared" si="527"/>
        <v>36500</v>
      </c>
      <c r="AX1470" s="1">
        <f t="shared" si="528"/>
        <v>36500</v>
      </c>
      <c r="AY1470" s="1">
        <f t="shared" si="529"/>
        <v>36500</v>
      </c>
      <c r="AZ1470" s="1">
        <f t="shared" si="530"/>
        <v>730000</v>
      </c>
      <c r="BA1470" s="1">
        <f t="shared" si="531"/>
        <v>876000</v>
      </c>
      <c r="BB1470">
        <v>5</v>
      </c>
      <c r="BC1470" s="1">
        <f>SUM($BA$5:BA1470)</f>
        <v>641025900</v>
      </c>
      <c r="BD1470" s="1">
        <v>0</v>
      </c>
      <c r="BE1470" s="1">
        <f>SUM($BA$235:BA1470)</f>
        <v>628896000</v>
      </c>
    </row>
    <row r="1471" spans="21:57" x14ac:dyDescent="0.3">
      <c r="U1471" s="2">
        <v>1467</v>
      </c>
      <c r="V1471">
        <v>1.5659999999999501</v>
      </c>
      <c r="W1471">
        <f t="shared" ref="W1471:W1534" si="538">V1471</f>
        <v>1.5659999999999501</v>
      </c>
      <c r="X1471">
        <f t="shared" ref="X1471:X1534" si="539">V1471</f>
        <v>1.5659999999999501</v>
      </c>
      <c r="Y1471">
        <f t="shared" ref="Y1471:Y1534" si="540">V1471</f>
        <v>1.5659999999999501</v>
      </c>
      <c r="Z1471" s="4">
        <f t="shared" ref="Z1471:Z1534" si="541">ROUNDUP((SUM(V1471:Y1471)*(AA1471)),2)</f>
        <v>1920523.07</v>
      </c>
      <c r="AA1471" s="4">
        <f t="shared" si="526"/>
        <v>306596.91296353994</v>
      </c>
      <c r="AB1471" s="4">
        <f t="shared" ref="AB1471:AB1534" si="542">SUM(V1471:Z1471)</f>
        <v>1920529.334</v>
      </c>
      <c r="AC1471" s="4">
        <f>SUM($AB$5:AB1471)</f>
        <v>938981936.28400004</v>
      </c>
      <c r="AD1471">
        <f t="shared" ref="AD1471:AD1534" si="543">((AC1471-AC1470)/AC1470)*100</f>
        <v>0.20495234567935497</v>
      </c>
      <c r="AF1471" s="2">
        <v>1467</v>
      </c>
      <c r="AG1471">
        <f t="shared" si="532"/>
        <v>4.5224999999999751</v>
      </c>
      <c r="AH1471">
        <f t="shared" si="533"/>
        <v>4.5224999999999751</v>
      </c>
      <c r="AI1471">
        <f t="shared" si="534"/>
        <v>4.5224999999999751</v>
      </c>
      <c r="AJ1471">
        <f t="shared" si="535"/>
        <v>4.5224999999999751</v>
      </c>
      <c r="AK1471">
        <f t="shared" si="536"/>
        <v>18.0899999999999</v>
      </c>
      <c r="AL1471">
        <v>36.179999999999801</v>
      </c>
      <c r="AM1471">
        <f>SUM($AL$5:AL1471)</f>
        <v>39145.409999999603</v>
      </c>
      <c r="AU1471" s="2">
        <v>1467</v>
      </c>
      <c r="AV1471" s="1">
        <f t="shared" si="537"/>
        <v>36500</v>
      </c>
      <c r="AW1471" s="1">
        <f t="shared" si="527"/>
        <v>36500</v>
      </c>
      <c r="AX1471" s="1">
        <f t="shared" si="528"/>
        <v>36500</v>
      </c>
      <c r="AY1471" s="1">
        <f t="shared" si="529"/>
        <v>36500</v>
      </c>
      <c r="AZ1471" s="1">
        <f t="shared" si="530"/>
        <v>730000</v>
      </c>
      <c r="BA1471" s="1">
        <f t="shared" si="531"/>
        <v>876000</v>
      </c>
      <c r="BB1471">
        <v>5</v>
      </c>
      <c r="BC1471" s="1">
        <f>SUM($BA$5:BA1471)</f>
        <v>641901900</v>
      </c>
      <c r="BD1471" s="1">
        <v>0</v>
      </c>
      <c r="BE1471" s="1">
        <f>SUM($BA$235:BA1471)</f>
        <v>629772000</v>
      </c>
    </row>
    <row r="1472" spans="21:57" x14ac:dyDescent="0.3">
      <c r="U1472" s="2">
        <v>1468</v>
      </c>
      <c r="V1472">
        <v>1.56699999999995</v>
      </c>
      <c r="W1472">
        <f t="shared" si="538"/>
        <v>1.56699999999995</v>
      </c>
      <c r="X1472">
        <f t="shared" si="539"/>
        <v>1.56699999999995</v>
      </c>
      <c r="Y1472">
        <f t="shared" si="540"/>
        <v>1.56699999999995</v>
      </c>
      <c r="Z1472" s="4">
        <f t="shared" si="541"/>
        <v>1923671.2</v>
      </c>
      <c r="AA1472" s="4">
        <f t="shared" si="526"/>
        <v>306903.50987650343</v>
      </c>
      <c r="AB1472" s="4">
        <f t="shared" si="542"/>
        <v>1923677.4679999999</v>
      </c>
      <c r="AC1472" s="4">
        <f>SUM($AB$5:AB1472)</f>
        <v>940905613.75200009</v>
      </c>
      <c r="AD1472">
        <f t="shared" si="543"/>
        <v>0.20486842117676562</v>
      </c>
      <c r="AF1472" s="2">
        <v>1468</v>
      </c>
      <c r="AG1472">
        <f t="shared" si="532"/>
        <v>4.5237499999999748</v>
      </c>
      <c r="AH1472">
        <f t="shared" si="533"/>
        <v>4.5237499999999748</v>
      </c>
      <c r="AI1472">
        <f t="shared" si="534"/>
        <v>4.5237499999999748</v>
      </c>
      <c r="AJ1472">
        <f t="shared" si="535"/>
        <v>4.5237499999999748</v>
      </c>
      <c r="AK1472">
        <f t="shared" si="536"/>
        <v>18.094999999999899</v>
      </c>
      <c r="AL1472">
        <v>36.189999999999799</v>
      </c>
      <c r="AM1472">
        <f>SUM($AL$5:AL1472)</f>
        <v>39181.599999999606</v>
      </c>
      <c r="AU1472" s="2">
        <v>1468</v>
      </c>
      <c r="AV1472" s="1">
        <f t="shared" si="537"/>
        <v>36500</v>
      </c>
      <c r="AW1472" s="1">
        <f t="shared" si="527"/>
        <v>36500</v>
      </c>
      <c r="AX1472" s="1">
        <f t="shared" si="528"/>
        <v>36500</v>
      </c>
      <c r="AY1472" s="1">
        <f t="shared" si="529"/>
        <v>36500</v>
      </c>
      <c r="AZ1472" s="1">
        <f t="shared" si="530"/>
        <v>730000</v>
      </c>
      <c r="BA1472" s="1">
        <f t="shared" si="531"/>
        <v>876000</v>
      </c>
      <c r="BB1472">
        <v>5</v>
      </c>
      <c r="BC1472" s="1">
        <f>SUM($BA$5:BA1472)</f>
        <v>642777900</v>
      </c>
      <c r="BD1472" s="1">
        <v>0</v>
      </c>
      <c r="BE1472" s="1">
        <f>SUM($BA$235:BA1472)</f>
        <v>630648000</v>
      </c>
    </row>
    <row r="1473" spans="21:57" x14ac:dyDescent="0.3">
      <c r="U1473" s="2">
        <v>1469</v>
      </c>
      <c r="V1473">
        <v>1.5679999999999501</v>
      </c>
      <c r="W1473">
        <f t="shared" si="538"/>
        <v>1.5679999999999501</v>
      </c>
      <c r="X1473">
        <f t="shared" si="539"/>
        <v>1.5679999999999501</v>
      </c>
      <c r="Y1473">
        <f t="shared" si="540"/>
        <v>1.5679999999999501</v>
      </c>
      <c r="Z1473" s="4">
        <f t="shared" si="541"/>
        <v>1926823.72</v>
      </c>
      <c r="AA1473" s="4">
        <f t="shared" si="526"/>
        <v>307210.41338637989</v>
      </c>
      <c r="AB1473" s="4">
        <f t="shared" si="542"/>
        <v>1926829.9920000001</v>
      </c>
      <c r="AC1473" s="4">
        <f>SUM($AB$5:AB1473)</f>
        <v>942832443.74400008</v>
      </c>
      <c r="AD1473">
        <f t="shared" si="543"/>
        <v>0.20478462067161704</v>
      </c>
      <c r="AF1473" s="2">
        <v>1469</v>
      </c>
      <c r="AG1473">
        <f t="shared" si="532"/>
        <v>4.5249999999999746</v>
      </c>
      <c r="AH1473">
        <f t="shared" si="533"/>
        <v>4.5249999999999746</v>
      </c>
      <c r="AI1473">
        <f t="shared" si="534"/>
        <v>4.5249999999999746</v>
      </c>
      <c r="AJ1473">
        <f t="shared" si="535"/>
        <v>4.5249999999999746</v>
      </c>
      <c r="AK1473">
        <f t="shared" si="536"/>
        <v>18.099999999999898</v>
      </c>
      <c r="AL1473">
        <v>36.199999999999797</v>
      </c>
      <c r="AM1473">
        <f>SUM($AL$5:AL1473)</f>
        <v>39217.799999999603</v>
      </c>
      <c r="AU1473" s="2">
        <v>1469</v>
      </c>
      <c r="AV1473" s="1">
        <f t="shared" si="537"/>
        <v>36500</v>
      </c>
      <c r="AW1473" s="1">
        <f t="shared" si="527"/>
        <v>36500</v>
      </c>
      <c r="AX1473" s="1">
        <f t="shared" si="528"/>
        <v>36500</v>
      </c>
      <c r="AY1473" s="1">
        <f t="shared" si="529"/>
        <v>36500</v>
      </c>
      <c r="AZ1473" s="1">
        <f t="shared" si="530"/>
        <v>730000</v>
      </c>
      <c r="BA1473" s="1">
        <f t="shared" si="531"/>
        <v>876000</v>
      </c>
      <c r="BB1473">
        <v>5</v>
      </c>
      <c r="BC1473" s="1">
        <f>SUM($BA$5:BA1473)</f>
        <v>643653900</v>
      </c>
      <c r="BD1473" s="1">
        <v>0</v>
      </c>
      <c r="BE1473" s="1">
        <f>SUM($BA$235:BA1473)</f>
        <v>631524000</v>
      </c>
    </row>
    <row r="1474" spans="21:57" x14ac:dyDescent="0.3">
      <c r="U1474" s="2">
        <v>1470</v>
      </c>
      <c r="V1474">
        <v>1.56899999999995</v>
      </c>
      <c r="W1474">
        <f t="shared" si="538"/>
        <v>1.56899999999995</v>
      </c>
      <c r="X1474">
        <f t="shared" si="539"/>
        <v>1.56899999999995</v>
      </c>
      <c r="Y1474">
        <f t="shared" si="540"/>
        <v>1.56899999999995</v>
      </c>
      <c r="Z1474" s="4">
        <f t="shared" si="541"/>
        <v>1929980.61</v>
      </c>
      <c r="AA1474" s="4">
        <f t="shared" si="526"/>
        <v>307517.62379976624</v>
      </c>
      <c r="AB1474" s="4">
        <f t="shared" si="542"/>
        <v>1929986.8860000002</v>
      </c>
      <c r="AC1474" s="4">
        <f>SUM($AB$5:AB1474)</f>
        <v>944762430.63000011</v>
      </c>
      <c r="AD1474">
        <f t="shared" si="543"/>
        <v>0.20470094116999557</v>
      </c>
      <c r="AF1474" s="2">
        <v>1470</v>
      </c>
      <c r="AG1474">
        <f t="shared" si="532"/>
        <v>4.5262499999999752</v>
      </c>
      <c r="AH1474">
        <f t="shared" si="533"/>
        <v>4.5262499999999752</v>
      </c>
      <c r="AI1474">
        <f t="shared" si="534"/>
        <v>4.5262499999999752</v>
      </c>
      <c r="AJ1474">
        <f t="shared" si="535"/>
        <v>4.5262499999999752</v>
      </c>
      <c r="AK1474">
        <f t="shared" si="536"/>
        <v>18.104999999999901</v>
      </c>
      <c r="AL1474">
        <v>36.209999999999802</v>
      </c>
      <c r="AM1474">
        <f>SUM($AL$5:AL1474)</f>
        <v>39254.009999999602</v>
      </c>
      <c r="AU1474" s="2">
        <v>1470</v>
      </c>
      <c r="AV1474" s="1">
        <f t="shared" si="537"/>
        <v>36500</v>
      </c>
      <c r="AW1474" s="1">
        <f t="shared" si="527"/>
        <v>36500</v>
      </c>
      <c r="AX1474" s="1">
        <f t="shared" si="528"/>
        <v>36500</v>
      </c>
      <c r="AY1474" s="1">
        <f t="shared" si="529"/>
        <v>36500</v>
      </c>
      <c r="AZ1474" s="1">
        <f t="shared" si="530"/>
        <v>730000</v>
      </c>
      <c r="BA1474" s="1">
        <f t="shared" si="531"/>
        <v>876000</v>
      </c>
      <c r="BB1474">
        <v>5</v>
      </c>
      <c r="BC1474" s="1">
        <f>SUM($BA$5:BA1474)</f>
        <v>644529900</v>
      </c>
      <c r="BD1474" s="1">
        <v>0</v>
      </c>
      <c r="BE1474" s="1">
        <f>SUM($BA$235:BA1474)</f>
        <v>632400000</v>
      </c>
    </row>
    <row r="1475" spans="21:57" x14ac:dyDescent="0.3">
      <c r="U1475" s="2">
        <v>1471</v>
      </c>
      <c r="V1475">
        <v>1.5699999999999501</v>
      </c>
      <c r="W1475">
        <f t="shared" si="538"/>
        <v>1.5699999999999501</v>
      </c>
      <c r="X1475">
        <f t="shared" si="539"/>
        <v>1.5699999999999501</v>
      </c>
      <c r="Y1475">
        <f t="shared" si="540"/>
        <v>1.5699999999999501</v>
      </c>
      <c r="Z1475" s="4">
        <f t="shared" si="541"/>
        <v>1933141.89</v>
      </c>
      <c r="AA1475" s="4">
        <f t="shared" si="526"/>
        <v>307825.14142356598</v>
      </c>
      <c r="AB1475" s="4">
        <f t="shared" si="542"/>
        <v>1933148.17</v>
      </c>
      <c r="AC1475" s="4">
        <f>SUM($AB$5:AB1475)</f>
        <v>946695578.80000007</v>
      </c>
      <c r="AD1475">
        <f t="shared" si="543"/>
        <v>0.20461738393967119</v>
      </c>
      <c r="AF1475" s="2">
        <v>1471</v>
      </c>
      <c r="AG1475">
        <f t="shared" si="532"/>
        <v>4.527499999999975</v>
      </c>
      <c r="AH1475">
        <f t="shared" si="533"/>
        <v>4.527499999999975</v>
      </c>
      <c r="AI1475">
        <f t="shared" si="534"/>
        <v>4.527499999999975</v>
      </c>
      <c r="AJ1475">
        <f t="shared" si="535"/>
        <v>4.527499999999975</v>
      </c>
      <c r="AK1475">
        <f t="shared" si="536"/>
        <v>18.1099999999999</v>
      </c>
      <c r="AL1475">
        <v>36.2199999999998</v>
      </c>
      <c r="AM1475">
        <f>SUM($AL$5:AL1475)</f>
        <v>39290.229999999603</v>
      </c>
      <c r="AU1475" s="2">
        <v>1471</v>
      </c>
      <c r="AV1475" s="1">
        <f t="shared" si="537"/>
        <v>37000</v>
      </c>
      <c r="AW1475" s="1">
        <f t="shared" si="527"/>
        <v>37000</v>
      </c>
      <c r="AX1475" s="1">
        <f t="shared" si="528"/>
        <v>37000</v>
      </c>
      <c r="AY1475" s="1">
        <f t="shared" si="529"/>
        <v>37000</v>
      </c>
      <c r="AZ1475" s="1">
        <f t="shared" si="530"/>
        <v>740000</v>
      </c>
      <c r="BA1475" s="1">
        <f t="shared" si="531"/>
        <v>888000</v>
      </c>
      <c r="BB1475">
        <v>5</v>
      </c>
      <c r="BC1475" s="1">
        <f>SUM($BA$5:BA1475)</f>
        <v>645417900</v>
      </c>
      <c r="BD1475" s="1">
        <v>0</v>
      </c>
      <c r="BE1475" s="1">
        <f>SUM($BA$235:BA1475)</f>
        <v>633288000</v>
      </c>
    </row>
    <row r="1476" spans="21:57" x14ac:dyDescent="0.3">
      <c r="U1476" s="2">
        <v>1472</v>
      </c>
      <c r="V1476">
        <v>1.57099999999995</v>
      </c>
      <c r="W1476">
        <f t="shared" si="538"/>
        <v>1.57099999999995</v>
      </c>
      <c r="X1476">
        <f t="shared" si="539"/>
        <v>1.57099999999995</v>
      </c>
      <c r="Y1476">
        <f t="shared" si="540"/>
        <v>1.57099999999995</v>
      </c>
      <c r="Z1476" s="4">
        <f t="shared" si="541"/>
        <v>1936307.57</v>
      </c>
      <c r="AA1476" s="4">
        <f t="shared" si="526"/>
        <v>308132.96656498953</v>
      </c>
      <c r="AB1476" s="4">
        <f t="shared" si="542"/>
        <v>1936313.8540000001</v>
      </c>
      <c r="AC1476" s="4">
        <f>SUM($AB$5:AB1476)</f>
        <v>948631892.65400004</v>
      </c>
      <c r="AD1476">
        <f t="shared" si="543"/>
        <v>0.20453394917660642</v>
      </c>
      <c r="AF1476" s="2">
        <v>1472</v>
      </c>
      <c r="AG1476">
        <f t="shared" si="532"/>
        <v>4.5287499999999747</v>
      </c>
      <c r="AH1476">
        <f t="shared" si="533"/>
        <v>4.5287499999999747</v>
      </c>
      <c r="AI1476">
        <f t="shared" si="534"/>
        <v>4.5287499999999747</v>
      </c>
      <c r="AJ1476">
        <f t="shared" si="535"/>
        <v>4.5287499999999747</v>
      </c>
      <c r="AK1476">
        <f t="shared" si="536"/>
        <v>18.114999999999899</v>
      </c>
      <c r="AL1476">
        <v>36.229999999999798</v>
      </c>
      <c r="AM1476">
        <f>SUM($AL$5:AL1476)</f>
        <v>39326.459999999606</v>
      </c>
      <c r="AU1476" s="2">
        <v>1472</v>
      </c>
      <c r="AV1476" s="1">
        <f t="shared" si="537"/>
        <v>37000</v>
      </c>
      <c r="AW1476" s="1">
        <f t="shared" si="527"/>
        <v>37000</v>
      </c>
      <c r="AX1476" s="1">
        <f t="shared" si="528"/>
        <v>37000</v>
      </c>
      <c r="AY1476" s="1">
        <f t="shared" si="529"/>
        <v>37000</v>
      </c>
      <c r="AZ1476" s="1">
        <f t="shared" si="530"/>
        <v>740000</v>
      </c>
      <c r="BA1476" s="1">
        <f t="shared" si="531"/>
        <v>888000</v>
      </c>
      <c r="BB1476">
        <v>5</v>
      </c>
      <c r="BC1476" s="1">
        <f>SUM($BA$5:BA1476)</f>
        <v>646305900</v>
      </c>
      <c r="BD1476" s="1">
        <v>0</v>
      </c>
      <c r="BE1476" s="1">
        <f>SUM($BA$235:BA1476)</f>
        <v>634176000</v>
      </c>
    </row>
    <row r="1477" spans="21:57" x14ac:dyDescent="0.3">
      <c r="U1477" s="2">
        <v>1473</v>
      </c>
      <c r="V1477">
        <v>1.5719999999999501</v>
      </c>
      <c r="W1477">
        <f t="shared" si="538"/>
        <v>1.5719999999999501</v>
      </c>
      <c r="X1477">
        <f t="shared" si="539"/>
        <v>1.5719999999999501</v>
      </c>
      <c r="Y1477">
        <f t="shared" si="540"/>
        <v>1.5719999999999501</v>
      </c>
      <c r="Z1477" s="4">
        <f t="shared" si="541"/>
        <v>1939477.64</v>
      </c>
      <c r="AA1477" s="4">
        <f t="shared" si="526"/>
        <v>308441.0995315545</v>
      </c>
      <c r="AB1477" s="4">
        <f t="shared" si="542"/>
        <v>1939483.9279999998</v>
      </c>
      <c r="AC1477" s="4">
        <f>SUM($AB$5:AB1477)</f>
        <v>950571376.58200002</v>
      </c>
      <c r="AD1477">
        <f t="shared" si="543"/>
        <v>0.20445063496377433</v>
      </c>
      <c r="AF1477" s="2">
        <v>1473</v>
      </c>
      <c r="AG1477">
        <f t="shared" si="532"/>
        <v>4.5299999999999754</v>
      </c>
      <c r="AH1477">
        <f t="shared" si="533"/>
        <v>4.5299999999999754</v>
      </c>
      <c r="AI1477">
        <f t="shared" si="534"/>
        <v>4.5299999999999754</v>
      </c>
      <c r="AJ1477">
        <f t="shared" si="535"/>
        <v>4.5299999999999754</v>
      </c>
      <c r="AK1477">
        <f t="shared" si="536"/>
        <v>18.119999999999902</v>
      </c>
      <c r="AL1477">
        <v>36.239999999999803</v>
      </c>
      <c r="AM1477">
        <f>SUM($AL$5:AL1477)</f>
        <v>39362.699999999604</v>
      </c>
      <c r="AU1477" s="2">
        <v>1473</v>
      </c>
      <c r="AV1477" s="1">
        <f t="shared" si="537"/>
        <v>37000</v>
      </c>
      <c r="AW1477" s="1">
        <f t="shared" si="527"/>
        <v>37000</v>
      </c>
      <c r="AX1477" s="1">
        <f t="shared" si="528"/>
        <v>37000</v>
      </c>
      <c r="AY1477" s="1">
        <f t="shared" si="529"/>
        <v>37000</v>
      </c>
      <c r="AZ1477" s="1">
        <f t="shared" si="530"/>
        <v>740000</v>
      </c>
      <c r="BA1477" s="1">
        <f t="shared" si="531"/>
        <v>888000</v>
      </c>
      <c r="BB1477">
        <v>5</v>
      </c>
      <c r="BC1477" s="1">
        <f>SUM($BA$5:BA1477)</f>
        <v>647193900</v>
      </c>
      <c r="BD1477" s="1">
        <v>0</v>
      </c>
      <c r="BE1477" s="1">
        <f>SUM($BA$235:BA1477)</f>
        <v>635064000</v>
      </c>
    </row>
    <row r="1478" spans="21:57" x14ac:dyDescent="0.3">
      <c r="U1478" s="2">
        <v>1474</v>
      </c>
      <c r="V1478">
        <v>1.57299999999995</v>
      </c>
      <c r="W1478">
        <f t="shared" si="538"/>
        <v>1.57299999999995</v>
      </c>
      <c r="X1478">
        <f t="shared" si="539"/>
        <v>1.57299999999995</v>
      </c>
      <c r="Y1478">
        <f t="shared" si="540"/>
        <v>1.57299999999995</v>
      </c>
      <c r="Z1478" s="4">
        <f t="shared" si="541"/>
        <v>1942652.11</v>
      </c>
      <c r="AA1478" s="4">
        <f t="shared" si="526"/>
        <v>308749.54063108604</v>
      </c>
      <c r="AB1478" s="4">
        <f t="shared" si="542"/>
        <v>1942658.402</v>
      </c>
      <c r="AC1478" s="4">
        <f>SUM($AB$5:AB1478)</f>
        <v>952514034.98399997</v>
      </c>
      <c r="AD1478">
        <f t="shared" si="543"/>
        <v>0.20436744150504818</v>
      </c>
      <c r="AF1478" s="2">
        <v>1474</v>
      </c>
      <c r="AG1478">
        <f t="shared" si="532"/>
        <v>4.5312499999999751</v>
      </c>
      <c r="AH1478">
        <f t="shared" si="533"/>
        <v>4.5312499999999751</v>
      </c>
      <c r="AI1478">
        <f t="shared" si="534"/>
        <v>4.5312499999999751</v>
      </c>
      <c r="AJ1478">
        <f t="shared" si="535"/>
        <v>4.5312499999999751</v>
      </c>
      <c r="AK1478">
        <f t="shared" si="536"/>
        <v>18.124999999999901</v>
      </c>
      <c r="AL1478">
        <v>36.249999999999801</v>
      </c>
      <c r="AM1478">
        <f>SUM($AL$5:AL1478)</f>
        <v>39398.949999999604</v>
      </c>
      <c r="AU1478" s="2">
        <v>1474</v>
      </c>
      <c r="AV1478" s="1">
        <f t="shared" si="537"/>
        <v>37000</v>
      </c>
      <c r="AW1478" s="1">
        <f t="shared" si="527"/>
        <v>37000</v>
      </c>
      <c r="AX1478" s="1">
        <f t="shared" si="528"/>
        <v>37000</v>
      </c>
      <c r="AY1478" s="1">
        <f t="shared" si="529"/>
        <v>37000</v>
      </c>
      <c r="AZ1478" s="1">
        <f t="shared" si="530"/>
        <v>740000</v>
      </c>
      <c r="BA1478" s="1">
        <f t="shared" si="531"/>
        <v>888000</v>
      </c>
      <c r="BB1478">
        <v>5</v>
      </c>
      <c r="BC1478" s="1">
        <f>SUM($BA$5:BA1478)</f>
        <v>648081900</v>
      </c>
      <c r="BD1478" s="1">
        <v>0</v>
      </c>
      <c r="BE1478" s="1">
        <f>SUM($BA$235:BA1478)</f>
        <v>635952000</v>
      </c>
    </row>
    <row r="1479" spans="21:57" x14ac:dyDescent="0.3">
      <c r="U1479" s="2">
        <v>1475</v>
      </c>
      <c r="V1479">
        <v>1.5739999999999501</v>
      </c>
      <c r="W1479">
        <f t="shared" si="538"/>
        <v>1.5739999999999501</v>
      </c>
      <c r="X1479">
        <f t="shared" si="539"/>
        <v>1.5739999999999501</v>
      </c>
      <c r="Y1479">
        <f t="shared" si="540"/>
        <v>1.5739999999999501</v>
      </c>
      <c r="Z1479" s="4">
        <f t="shared" si="541"/>
        <v>1945831</v>
      </c>
      <c r="AA1479" s="4">
        <f t="shared" si="526"/>
        <v>309058.29017171712</v>
      </c>
      <c r="AB1479" s="4">
        <f t="shared" si="542"/>
        <v>1945837.2960000001</v>
      </c>
      <c r="AC1479" s="4">
        <f>SUM($AB$5:AB1479)</f>
        <v>954459872.27999997</v>
      </c>
      <c r="AD1479">
        <f t="shared" si="543"/>
        <v>0.20428437004948585</v>
      </c>
      <c r="AF1479" s="2">
        <v>1475</v>
      </c>
      <c r="AG1479">
        <f t="shared" si="532"/>
        <v>4.5324999999999749</v>
      </c>
      <c r="AH1479">
        <f t="shared" si="533"/>
        <v>4.5324999999999749</v>
      </c>
      <c r="AI1479">
        <f t="shared" si="534"/>
        <v>4.5324999999999749</v>
      </c>
      <c r="AJ1479">
        <f t="shared" si="535"/>
        <v>4.5324999999999749</v>
      </c>
      <c r="AK1479">
        <f t="shared" si="536"/>
        <v>18.1299999999999</v>
      </c>
      <c r="AL1479">
        <v>36.259999999999799</v>
      </c>
      <c r="AM1479">
        <f>SUM($AL$5:AL1479)</f>
        <v>39435.209999999606</v>
      </c>
      <c r="AU1479" s="2">
        <v>1475</v>
      </c>
      <c r="AV1479" s="1">
        <f t="shared" si="537"/>
        <v>37000</v>
      </c>
      <c r="AW1479" s="1">
        <f t="shared" si="527"/>
        <v>37000</v>
      </c>
      <c r="AX1479" s="1">
        <f t="shared" si="528"/>
        <v>37000</v>
      </c>
      <c r="AY1479" s="1">
        <f t="shared" si="529"/>
        <v>37000</v>
      </c>
      <c r="AZ1479" s="1">
        <f t="shared" si="530"/>
        <v>740000</v>
      </c>
      <c r="BA1479" s="1">
        <f t="shared" si="531"/>
        <v>888000</v>
      </c>
      <c r="BB1479">
        <v>5</v>
      </c>
      <c r="BC1479" s="1">
        <f>SUM($BA$5:BA1479)</f>
        <v>648969900</v>
      </c>
      <c r="BD1479" s="1">
        <v>0</v>
      </c>
      <c r="BE1479" s="1">
        <f>SUM($BA$235:BA1479)</f>
        <v>636840000</v>
      </c>
    </row>
    <row r="1480" spans="21:57" x14ac:dyDescent="0.3">
      <c r="U1480" s="2">
        <v>1476</v>
      </c>
      <c r="V1480">
        <v>1.57499999999995</v>
      </c>
      <c r="W1480">
        <f t="shared" si="538"/>
        <v>1.57499999999995</v>
      </c>
      <c r="X1480">
        <f t="shared" si="539"/>
        <v>1.57499999999995</v>
      </c>
      <c r="Y1480">
        <f t="shared" si="540"/>
        <v>1.57499999999995</v>
      </c>
      <c r="Z1480" s="4">
        <f t="shared" si="541"/>
        <v>1949014.3</v>
      </c>
      <c r="AA1480" s="4">
        <f t="shared" si="526"/>
        <v>309367.34846188879</v>
      </c>
      <c r="AB1480" s="4">
        <f t="shared" si="542"/>
        <v>1949020.6</v>
      </c>
      <c r="AC1480" s="4">
        <f>SUM($AB$5:AB1480)</f>
        <v>956408892.88</v>
      </c>
      <c r="AD1480">
        <f t="shared" si="543"/>
        <v>0.20420141868764283</v>
      </c>
      <c r="AF1480" s="2">
        <v>1476</v>
      </c>
      <c r="AG1480">
        <f t="shared" si="532"/>
        <v>4.5337499999999746</v>
      </c>
      <c r="AH1480">
        <f t="shared" si="533"/>
        <v>4.5337499999999746</v>
      </c>
      <c r="AI1480">
        <f t="shared" si="534"/>
        <v>4.5337499999999746</v>
      </c>
      <c r="AJ1480">
        <f t="shared" si="535"/>
        <v>4.5337499999999746</v>
      </c>
      <c r="AK1480">
        <f t="shared" si="536"/>
        <v>18.134999999999899</v>
      </c>
      <c r="AL1480">
        <v>36.269999999999797</v>
      </c>
      <c r="AM1480">
        <f>SUM($AL$5:AL1480)</f>
        <v>39471.479999999603</v>
      </c>
      <c r="AU1480" s="2">
        <v>1476</v>
      </c>
      <c r="AV1480" s="1">
        <f t="shared" si="537"/>
        <v>37000</v>
      </c>
      <c r="AW1480" s="1">
        <f t="shared" si="527"/>
        <v>37000</v>
      </c>
      <c r="AX1480" s="1">
        <f t="shared" si="528"/>
        <v>37000</v>
      </c>
      <c r="AY1480" s="1">
        <f t="shared" si="529"/>
        <v>37000</v>
      </c>
      <c r="AZ1480" s="1">
        <f t="shared" si="530"/>
        <v>740000</v>
      </c>
      <c r="BA1480" s="1">
        <f t="shared" si="531"/>
        <v>888000</v>
      </c>
      <c r="BB1480">
        <v>5</v>
      </c>
      <c r="BC1480" s="1">
        <f>SUM($BA$5:BA1480)</f>
        <v>649857900</v>
      </c>
      <c r="BD1480" s="1">
        <v>0</v>
      </c>
      <c r="BE1480" s="1">
        <f>SUM($BA$235:BA1480)</f>
        <v>637728000</v>
      </c>
    </row>
    <row r="1481" spans="21:57" x14ac:dyDescent="0.3">
      <c r="U1481" s="2">
        <v>1477</v>
      </c>
      <c r="V1481">
        <v>1.5759999999999501</v>
      </c>
      <c r="W1481">
        <f t="shared" si="538"/>
        <v>1.5759999999999501</v>
      </c>
      <c r="X1481">
        <f t="shared" si="539"/>
        <v>1.5759999999999501</v>
      </c>
      <c r="Y1481">
        <f t="shared" si="540"/>
        <v>1.5759999999999501</v>
      </c>
      <c r="Z1481" s="4">
        <f t="shared" si="541"/>
        <v>1952202.02</v>
      </c>
      <c r="AA1481" s="4">
        <f t="shared" si="526"/>
        <v>309676.71581035067</v>
      </c>
      <c r="AB1481" s="4">
        <f t="shared" si="542"/>
        <v>1952208.324</v>
      </c>
      <c r="AC1481" s="4">
        <f>SUM($AB$5:AB1481)</f>
        <v>958361101.204</v>
      </c>
      <c r="AD1481">
        <f t="shared" si="543"/>
        <v>0.20411858761804125</v>
      </c>
      <c r="AF1481" s="2">
        <v>1477</v>
      </c>
      <c r="AG1481">
        <f t="shared" si="532"/>
        <v>4.5349999999999753</v>
      </c>
      <c r="AH1481">
        <f t="shared" si="533"/>
        <v>4.5349999999999753</v>
      </c>
      <c r="AI1481">
        <f t="shared" si="534"/>
        <v>4.5349999999999753</v>
      </c>
      <c r="AJ1481">
        <f t="shared" si="535"/>
        <v>4.5349999999999753</v>
      </c>
      <c r="AK1481">
        <f t="shared" si="536"/>
        <v>18.139999999999901</v>
      </c>
      <c r="AL1481">
        <v>36.279999999999802</v>
      </c>
      <c r="AM1481">
        <f>SUM($AL$5:AL1481)</f>
        <v>39507.759999999602</v>
      </c>
      <c r="AU1481" s="2">
        <v>1477</v>
      </c>
      <c r="AV1481" s="1">
        <f t="shared" si="537"/>
        <v>37000</v>
      </c>
      <c r="AW1481" s="1">
        <f t="shared" si="527"/>
        <v>37000</v>
      </c>
      <c r="AX1481" s="1">
        <f t="shared" si="528"/>
        <v>37000</v>
      </c>
      <c r="AY1481" s="1">
        <f t="shared" si="529"/>
        <v>37000</v>
      </c>
      <c r="AZ1481" s="1">
        <f t="shared" si="530"/>
        <v>740000</v>
      </c>
      <c r="BA1481" s="1">
        <f t="shared" si="531"/>
        <v>888000</v>
      </c>
      <c r="BB1481">
        <v>5</v>
      </c>
      <c r="BC1481" s="1">
        <f>SUM($BA$5:BA1481)</f>
        <v>650745900</v>
      </c>
      <c r="BD1481" s="1">
        <v>0</v>
      </c>
      <c r="BE1481" s="1">
        <f>SUM($BA$235:BA1481)</f>
        <v>638616000</v>
      </c>
    </row>
    <row r="1482" spans="21:57" x14ac:dyDescent="0.3">
      <c r="U1482" s="2">
        <v>1478</v>
      </c>
      <c r="V1482">
        <v>1.57699999999995</v>
      </c>
      <c r="W1482">
        <f t="shared" si="538"/>
        <v>1.57699999999995</v>
      </c>
      <c r="X1482">
        <f t="shared" si="539"/>
        <v>1.57699999999995</v>
      </c>
      <c r="Y1482">
        <f t="shared" si="540"/>
        <v>1.57699999999995</v>
      </c>
      <c r="Z1482" s="4">
        <f t="shared" si="541"/>
        <v>1955394.17</v>
      </c>
      <c r="AA1482" s="4">
        <f t="shared" si="526"/>
        <v>309986.39252616098</v>
      </c>
      <c r="AB1482" s="4">
        <f t="shared" si="542"/>
        <v>1955400.4779999999</v>
      </c>
      <c r="AC1482" s="4">
        <f>SUM($AB$5:AB1482)</f>
        <v>960316501.68200004</v>
      </c>
      <c r="AD1482">
        <f t="shared" si="543"/>
        <v>0.20403587703460135</v>
      </c>
      <c r="AF1482" s="2">
        <v>1478</v>
      </c>
      <c r="AG1482">
        <f t="shared" si="532"/>
        <v>4.536249999999975</v>
      </c>
      <c r="AH1482">
        <f t="shared" si="533"/>
        <v>4.536249999999975</v>
      </c>
      <c r="AI1482">
        <f t="shared" si="534"/>
        <v>4.536249999999975</v>
      </c>
      <c r="AJ1482">
        <f t="shared" si="535"/>
        <v>4.536249999999975</v>
      </c>
      <c r="AK1482">
        <f t="shared" si="536"/>
        <v>18.1449999999999</v>
      </c>
      <c r="AL1482">
        <v>36.2899999999998</v>
      </c>
      <c r="AM1482">
        <f>SUM($AL$5:AL1482)</f>
        <v>39544.049999999603</v>
      </c>
      <c r="AU1482" s="2">
        <v>1478</v>
      </c>
      <c r="AV1482" s="1">
        <f t="shared" si="537"/>
        <v>37000</v>
      </c>
      <c r="AW1482" s="1">
        <f t="shared" si="527"/>
        <v>37000</v>
      </c>
      <c r="AX1482" s="1">
        <f t="shared" si="528"/>
        <v>37000</v>
      </c>
      <c r="AY1482" s="1">
        <f t="shared" si="529"/>
        <v>37000</v>
      </c>
      <c r="AZ1482" s="1">
        <f t="shared" si="530"/>
        <v>740000</v>
      </c>
      <c r="BA1482" s="1">
        <f t="shared" si="531"/>
        <v>888000</v>
      </c>
      <c r="BB1482">
        <v>5</v>
      </c>
      <c r="BC1482" s="1">
        <f>SUM($BA$5:BA1482)</f>
        <v>651633900</v>
      </c>
      <c r="BD1482" s="1">
        <v>0</v>
      </c>
      <c r="BE1482" s="1">
        <f>SUM($BA$235:BA1482)</f>
        <v>639504000</v>
      </c>
    </row>
    <row r="1483" spans="21:57" x14ac:dyDescent="0.3">
      <c r="U1483" s="2">
        <v>1479</v>
      </c>
      <c r="V1483">
        <v>1.5779999999999501</v>
      </c>
      <c r="W1483">
        <f t="shared" si="538"/>
        <v>1.5779999999999501</v>
      </c>
      <c r="X1483">
        <f t="shared" si="539"/>
        <v>1.5779999999999501</v>
      </c>
      <c r="Y1483">
        <f t="shared" si="540"/>
        <v>1.5779999999999501</v>
      </c>
      <c r="Z1483" s="4">
        <f t="shared" si="541"/>
        <v>1958590.75</v>
      </c>
      <c r="AA1483" s="4">
        <f t="shared" si="526"/>
        <v>310296.37891868711</v>
      </c>
      <c r="AB1483" s="4">
        <f t="shared" si="542"/>
        <v>1958597.0619999999</v>
      </c>
      <c r="AC1483" s="4">
        <f>SUM($AB$5:AB1483)</f>
        <v>962275098.74400008</v>
      </c>
      <c r="AD1483">
        <f t="shared" si="543"/>
        <v>0.20395328608532101</v>
      </c>
      <c r="AF1483" s="2">
        <v>1479</v>
      </c>
      <c r="AG1483">
        <f t="shared" si="532"/>
        <v>4.5374999999999748</v>
      </c>
      <c r="AH1483">
        <f t="shared" si="533"/>
        <v>4.5374999999999748</v>
      </c>
      <c r="AI1483">
        <f t="shared" si="534"/>
        <v>4.5374999999999748</v>
      </c>
      <c r="AJ1483">
        <f t="shared" si="535"/>
        <v>4.5374999999999748</v>
      </c>
      <c r="AK1483">
        <f t="shared" si="536"/>
        <v>18.149999999999899</v>
      </c>
      <c r="AL1483">
        <v>36.299999999999798</v>
      </c>
      <c r="AM1483">
        <f>SUM($AL$5:AL1483)</f>
        <v>39580.349999999606</v>
      </c>
      <c r="AU1483" s="2">
        <v>1479</v>
      </c>
      <c r="AV1483" s="1">
        <f t="shared" si="537"/>
        <v>37000</v>
      </c>
      <c r="AW1483" s="1">
        <f t="shared" si="527"/>
        <v>37000</v>
      </c>
      <c r="AX1483" s="1">
        <f t="shared" si="528"/>
        <v>37000</v>
      </c>
      <c r="AY1483" s="1">
        <f t="shared" si="529"/>
        <v>37000</v>
      </c>
      <c r="AZ1483" s="1">
        <f t="shared" si="530"/>
        <v>740000</v>
      </c>
      <c r="BA1483" s="1">
        <f t="shared" si="531"/>
        <v>888000</v>
      </c>
      <c r="BB1483">
        <v>5</v>
      </c>
      <c r="BC1483" s="1">
        <f>SUM($BA$5:BA1483)</f>
        <v>652521900</v>
      </c>
      <c r="BD1483" s="1">
        <v>0</v>
      </c>
      <c r="BE1483" s="1">
        <f>SUM($BA$235:BA1483)</f>
        <v>640392000</v>
      </c>
    </row>
    <row r="1484" spans="21:57" x14ac:dyDescent="0.3">
      <c r="U1484" s="2">
        <v>1480</v>
      </c>
      <c r="V1484">
        <v>1.57899999999995</v>
      </c>
      <c r="W1484">
        <f t="shared" si="538"/>
        <v>1.57899999999995</v>
      </c>
      <c r="X1484">
        <f t="shared" si="539"/>
        <v>1.57899999999995</v>
      </c>
      <c r="Y1484">
        <f t="shared" si="540"/>
        <v>1.57899999999995</v>
      </c>
      <c r="Z1484" s="4">
        <f t="shared" si="541"/>
        <v>1961791.77</v>
      </c>
      <c r="AA1484" s="4">
        <f t="shared" si="526"/>
        <v>310606.67529760575</v>
      </c>
      <c r="AB1484" s="4">
        <f t="shared" si="542"/>
        <v>1961798.0860000001</v>
      </c>
      <c r="AC1484" s="4">
        <f>SUM($AB$5:AB1484)</f>
        <v>964236896.83000004</v>
      </c>
      <c r="AD1484">
        <f t="shared" si="543"/>
        <v>0.20387081496347384</v>
      </c>
      <c r="AF1484" s="2">
        <v>1480</v>
      </c>
      <c r="AG1484">
        <f t="shared" si="532"/>
        <v>4.5387499999999754</v>
      </c>
      <c r="AH1484">
        <f t="shared" si="533"/>
        <v>4.5387499999999754</v>
      </c>
      <c r="AI1484">
        <f t="shared" si="534"/>
        <v>4.5387499999999754</v>
      </c>
      <c r="AJ1484">
        <f t="shared" si="535"/>
        <v>4.5387499999999754</v>
      </c>
      <c r="AK1484">
        <f t="shared" si="536"/>
        <v>18.154999999999902</v>
      </c>
      <c r="AL1484">
        <v>36.309999999999803</v>
      </c>
      <c r="AM1484">
        <f>SUM($AL$5:AL1484)</f>
        <v>39616.659999999603</v>
      </c>
      <c r="AU1484" s="2">
        <v>1480</v>
      </c>
      <c r="AV1484" s="1">
        <f t="shared" si="537"/>
        <v>37000</v>
      </c>
      <c r="AW1484" s="1">
        <f t="shared" si="527"/>
        <v>37000</v>
      </c>
      <c r="AX1484" s="1">
        <f t="shared" si="528"/>
        <v>37000</v>
      </c>
      <c r="AY1484" s="1">
        <f t="shared" si="529"/>
        <v>37000</v>
      </c>
      <c r="AZ1484" s="1">
        <f t="shared" si="530"/>
        <v>740000</v>
      </c>
      <c r="BA1484" s="1">
        <f t="shared" si="531"/>
        <v>888000</v>
      </c>
      <c r="BB1484">
        <v>5</v>
      </c>
      <c r="BC1484" s="1">
        <f>SUM($BA$5:BA1484)</f>
        <v>653409900</v>
      </c>
      <c r="BD1484" s="1">
        <v>0</v>
      </c>
      <c r="BE1484" s="1">
        <f>SUM($BA$235:BA1484)</f>
        <v>641280000</v>
      </c>
    </row>
    <row r="1485" spans="21:57" x14ac:dyDescent="0.3">
      <c r="U1485" s="2">
        <v>1481</v>
      </c>
      <c r="V1485">
        <v>1.5799999999999499</v>
      </c>
      <c r="W1485">
        <f t="shared" si="538"/>
        <v>1.5799999999999499</v>
      </c>
      <c r="X1485">
        <f t="shared" si="539"/>
        <v>1.5799999999999499</v>
      </c>
      <c r="Y1485">
        <f t="shared" si="540"/>
        <v>1.5799999999999499</v>
      </c>
      <c r="Z1485" s="4">
        <f t="shared" si="541"/>
        <v>1964997.23</v>
      </c>
      <c r="AA1485" s="4">
        <f t="shared" si="526"/>
        <v>310917.28197290329</v>
      </c>
      <c r="AB1485" s="4">
        <f t="shared" si="542"/>
        <v>1965003.55</v>
      </c>
      <c r="AC1485" s="4">
        <f>SUM($AB$5:AB1485)</f>
        <v>966201900.38</v>
      </c>
      <c r="AD1485">
        <f t="shared" si="543"/>
        <v>0.20378846282070789</v>
      </c>
      <c r="AF1485" s="2">
        <v>1481</v>
      </c>
      <c r="AG1485">
        <f t="shared" si="532"/>
        <v>4.5399999999999752</v>
      </c>
      <c r="AH1485">
        <f t="shared" si="533"/>
        <v>4.5399999999999752</v>
      </c>
      <c r="AI1485">
        <f t="shared" si="534"/>
        <v>4.5399999999999752</v>
      </c>
      <c r="AJ1485">
        <f t="shared" si="535"/>
        <v>4.5399999999999752</v>
      </c>
      <c r="AK1485">
        <f t="shared" si="536"/>
        <v>18.159999999999901</v>
      </c>
      <c r="AL1485">
        <v>36.319999999999801</v>
      </c>
      <c r="AM1485">
        <f>SUM($AL$5:AL1485)</f>
        <v>39652.979999999603</v>
      </c>
      <c r="AU1485" s="2">
        <v>1481</v>
      </c>
      <c r="AV1485" s="1">
        <f t="shared" si="537"/>
        <v>37000</v>
      </c>
      <c r="AW1485" s="1">
        <f t="shared" si="527"/>
        <v>37000</v>
      </c>
      <c r="AX1485" s="1">
        <f t="shared" si="528"/>
        <v>37000</v>
      </c>
      <c r="AY1485" s="1">
        <f t="shared" si="529"/>
        <v>37000</v>
      </c>
      <c r="AZ1485" s="1">
        <f t="shared" si="530"/>
        <v>740000</v>
      </c>
      <c r="BA1485" s="1">
        <f t="shared" si="531"/>
        <v>888000</v>
      </c>
      <c r="BB1485">
        <v>5</v>
      </c>
      <c r="BC1485" s="1">
        <f>SUM($BA$5:BA1485)</f>
        <v>654297900</v>
      </c>
      <c r="BD1485" s="1">
        <v>0</v>
      </c>
      <c r="BE1485" s="1">
        <f>SUM($BA$235:BA1485)</f>
        <v>642168000</v>
      </c>
    </row>
    <row r="1486" spans="21:57" x14ac:dyDescent="0.3">
      <c r="U1486" s="2">
        <v>1482</v>
      </c>
      <c r="V1486">
        <v>1.58099999999995</v>
      </c>
      <c r="W1486">
        <f t="shared" si="538"/>
        <v>1.58099999999995</v>
      </c>
      <c r="X1486">
        <f t="shared" si="539"/>
        <v>1.58099999999995</v>
      </c>
      <c r="Y1486">
        <f t="shared" si="540"/>
        <v>1.58099999999995</v>
      </c>
      <c r="Z1486" s="4">
        <f t="shared" si="541"/>
        <v>1968207.14</v>
      </c>
      <c r="AA1486" s="4">
        <f t="shared" si="526"/>
        <v>311228.19925487618</v>
      </c>
      <c r="AB1486" s="4">
        <f t="shared" si="542"/>
        <v>1968213.4639999999</v>
      </c>
      <c r="AC1486" s="4">
        <f>SUM($AB$5:AB1486)</f>
        <v>968170113.84399998</v>
      </c>
      <c r="AD1486">
        <f t="shared" si="543"/>
        <v>0.20370622984967252</v>
      </c>
      <c r="AF1486" s="2">
        <v>1482</v>
      </c>
      <c r="AG1486">
        <f t="shared" si="532"/>
        <v>4.5412499999999749</v>
      </c>
      <c r="AH1486">
        <f t="shared" si="533"/>
        <v>4.5412499999999749</v>
      </c>
      <c r="AI1486">
        <f t="shared" si="534"/>
        <v>4.5412499999999749</v>
      </c>
      <c r="AJ1486">
        <f t="shared" si="535"/>
        <v>4.5412499999999749</v>
      </c>
      <c r="AK1486">
        <f t="shared" si="536"/>
        <v>18.1649999999999</v>
      </c>
      <c r="AL1486">
        <v>36.329999999999799</v>
      </c>
      <c r="AM1486">
        <f>SUM($AL$5:AL1486)</f>
        <v>39689.309999999605</v>
      </c>
      <c r="AU1486" s="2">
        <v>1482</v>
      </c>
      <c r="AV1486" s="1">
        <f t="shared" si="537"/>
        <v>37000</v>
      </c>
      <c r="AW1486" s="1">
        <f t="shared" si="527"/>
        <v>37000</v>
      </c>
      <c r="AX1486" s="1">
        <f t="shared" si="528"/>
        <v>37000</v>
      </c>
      <c r="AY1486" s="1">
        <f t="shared" si="529"/>
        <v>37000</v>
      </c>
      <c r="AZ1486" s="1">
        <f t="shared" si="530"/>
        <v>740000</v>
      </c>
      <c r="BA1486" s="1">
        <f t="shared" si="531"/>
        <v>888000</v>
      </c>
      <c r="BB1486">
        <v>5</v>
      </c>
      <c r="BC1486" s="1">
        <f>SUM($BA$5:BA1486)</f>
        <v>655185900</v>
      </c>
      <c r="BD1486" s="1">
        <v>0</v>
      </c>
      <c r="BE1486" s="1">
        <f>SUM($BA$235:BA1486)</f>
        <v>643056000</v>
      </c>
    </row>
    <row r="1487" spans="21:57" x14ac:dyDescent="0.3">
      <c r="U1487" s="2">
        <v>1483</v>
      </c>
      <c r="V1487">
        <v>1.5819999999999499</v>
      </c>
      <c r="W1487">
        <f t="shared" si="538"/>
        <v>1.5819999999999499</v>
      </c>
      <c r="X1487">
        <f t="shared" si="539"/>
        <v>1.5819999999999499</v>
      </c>
      <c r="Y1487">
        <f t="shared" si="540"/>
        <v>1.5819999999999499</v>
      </c>
      <c r="Z1487" s="4">
        <f t="shared" si="541"/>
        <v>1971421.5</v>
      </c>
      <c r="AA1487" s="4">
        <f t="shared" si="526"/>
        <v>311539.42745413102</v>
      </c>
      <c r="AB1487" s="4">
        <f t="shared" si="542"/>
        <v>1971427.828</v>
      </c>
      <c r="AC1487" s="4">
        <f>SUM($AB$5:AB1487)</f>
        <v>970141541.67199993</v>
      </c>
      <c r="AD1487">
        <f t="shared" si="543"/>
        <v>0.20362411520560558</v>
      </c>
      <c r="AF1487" s="2">
        <v>1483</v>
      </c>
      <c r="AG1487">
        <f t="shared" si="532"/>
        <v>4.5424999999999747</v>
      </c>
      <c r="AH1487">
        <f t="shared" si="533"/>
        <v>4.5424999999999747</v>
      </c>
      <c r="AI1487">
        <f t="shared" si="534"/>
        <v>4.5424999999999747</v>
      </c>
      <c r="AJ1487">
        <f t="shared" si="535"/>
        <v>4.5424999999999747</v>
      </c>
      <c r="AK1487">
        <f t="shared" si="536"/>
        <v>18.169999999999899</v>
      </c>
      <c r="AL1487">
        <v>36.339999999999797</v>
      </c>
      <c r="AM1487">
        <f>SUM($AL$5:AL1487)</f>
        <v>39725.649999999601</v>
      </c>
      <c r="AU1487" s="2">
        <v>1483</v>
      </c>
      <c r="AV1487" s="1">
        <f t="shared" si="537"/>
        <v>37000</v>
      </c>
      <c r="AW1487" s="1">
        <f t="shared" si="527"/>
        <v>37000</v>
      </c>
      <c r="AX1487" s="1">
        <f t="shared" si="528"/>
        <v>37000</v>
      </c>
      <c r="AY1487" s="1">
        <f t="shared" si="529"/>
        <v>37000</v>
      </c>
      <c r="AZ1487" s="1">
        <f t="shared" si="530"/>
        <v>740000</v>
      </c>
      <c r="BA1487" s="1">
        <f t="shared" si="531"/>
        <v>888000</v>
      </c>
      <c r="BB1487">
        <v>5</v>
      </c>
      <c r="BC1487" s="1">
        <f>SUM($BA$5:BA1487)</f>
        <v>656073900</v>
      </c>
      <c r="BD1487" s="1">
        <v>0</v>
      </c>
      <c r="BE1487" s="1">
        <f>SUM($BA$235:BA1487)</f>
        <v>643944000</v>
      </c>
    </row>
    <row r="1488" spans="21:57" x14ac:dyDescent="0.3">
      <c r="U1488" s="2">
        <v>1484</v>
      </c>
      <c r="V1488">
        <v>1.58299999999995</v>
      </c>
      <c r="W1488">
        <f t="shared" si="538"/>
        <v>1.58299999999995</v>
      </c>
      <c r="X1488">
        <f t="shared" si="539"/>
        <v>1.58299999999995</v>
      </c>
      <c r="Y1488">
        <f t="shared" si="540"/>
        <v>1.58299999999995</v>
      </c>
      <c r="Z1488" s="4">
        <f t="shared" si="541"/>
        <v>1974640.33</v>
      </c>
      <c r="AA1488" s="4">
        <f t="shared" si="526"/>
        <v>311850.96688158513</v>
      </c>
      <c r="AB1488" s="4">
        <f t="shared" si="542"/>
        <v>1974646.662</v>
      </c>
      <c r="AC1488" s="4">
        <f>SUM($AB$5:AB1488)</f>
        <v>972116188.33399987</v>
      </c>
      <c r="AD1488">
        <f t="shared" si="543"/>
        <v>0.20354212011133105</v>
      </c>
      <c r="AF1488" s="2">
        <v>1484</v>
      </c>
      <c r="AG1488">
        <f t="shared" si="532"/>
        <v>4.5437499999999753</v>
      </c>
      <c r="AH1488">
        <f t="shared" si="533"/>
        <v>4.5437499999999753</v>
      </c>
      <c r="AI1488">
        <f t="shared" si="534"/>
        <v>4.5437499999999753</v>
      </c>
      <c r="AJ1488">
        <f t="shared" si="535"/>
        <v>4.5437499999999753</v>
      </c>
      <c r="AK1488">
        <f t="shared" si="536"/>
        <v>18.174999999999901</v>
      </c>
      <c r="AL1488">
        <v>36.349999999999802</v>
      </c>
      <c r="AM1488">
        <f>SUM($AL$5:AL1488)</f>
        <v>39761.9999999996</v>
      </c>
      <c r="AU1488" s="2">
        <v>1484</v>
      </c>
      <c r="AV1488" s="1">
        <f t="shared" si="537"/>
        <v>37000</v>
      </c>
      <c r="AW1488" s="1">
        <f t="shared" si="527"/>
        <v>37000</v>
      </c>
      <c r="AX1488" s="1">
        <f t="shared" si="528"/>
        <v>37000</v>
      </c>
      <c r="AY1488" s="1">
        <f t="shared" si="529"/>
        <v>37000</v>
      </c>
      <c r="AZ1488" s="1">
        <f t="shared" si="530"/>
        <v>740000</v>
      </c>
      <c r="BA1488" s="1">
        <f t="shared" si="531"/>
        <v>888000</v>
      </c>
      <c r="BB1488">
        <v>5</v>
      </c>
      <c r="BC1488" s="1">
        <f>SUM($BA$5:BA1488)</f>
        <v>656961900</v>
      </c>
      <c r="BD1488" s="1">
        <v>0</v>
      </c>
      <c r="BE1488" s="1">
        <f>SUM($BA$235:BA1488)</f>
        <v>644832000</v>
      </c>
    </row>
    <row r="1489" spans="21:57" x14ac:dyDescent="0.3">
      <c r="U1489" s="2">
        <v>1485</v>
      </c>
      <c r="V1489">
        <v>1.5839999999999499</v>
      </c>
      <c r="W1489">
        <f t="shared" si="538"/>
        <v>1.5839999999999499</v>
      </c>
      <c r="X1489">
        <f t="shared" si="539"/>
        <v>1.5839999999999499</v>
      </c>
      <c r="Y1489">
        <f t="shared" si="540"/>
        <v>1.5839999999999499</v>
      </c>
      <c r="Z1489" s="4">
        <f t="shared" si="541"/>
        <v>1977863.62</v>
      </c>
      <c r="AA1489" s="4">
        <f t="shared" si="526"/>
        <v>312162.81784846669</v>
      </c>
      <c r="AB1489" s="4">
        <f t="shared" si="542"/>
        <v>1977869.956</v>
      </c>
      <c r="AC1489" s="4">
        <f>SUM($AB$5:AB1489)</f>
        <v>974094058.28999984</v>
      </c>
      <c r="AD1489">
        <f t="shared" si="543"/>
        <v>0.20346024268864593</v>
      </c>
      <c r="AF1489" s="2">
        <v>1485</v>
      </c>
      <c r="AG1489">
        <f t="shared" si="532"/>
        <v>4.5449999999999751</v>
      </c>
      <c r="AH1489">
        <f t="shared" si="533"/>
        <v>4.5449999999999751</v>
      </c>
      <c r="AI1489">
        <f t="shared" si="534"/>
        <v>4.5449999999999751</v>
      </c>
      <c r="AJ1489">
        <f t="shared" si="535"/>
        <v>4.5449999999999751</v>
      </c>
      <c r="AK1489">
        <f t="shared" si="536"/>
        <v>18.1799999999999</v>
      </c>
      <c r="AL1489">
        <v>36.3599999999998</v>
      </c>
      <c r="AM1489">
        <f>SUM($AL$5:AL1489)</f>
        <v>39798.3599999996</v>
      </c>
      <c r="AU1489" s="2">
        <v>1485</v>
      </c>
      <c r="AV1489" s="1">
        <f t="shared" si="537"/>
        <v>37000</v>
      </c>
      <c r="AW1489" s="1">
        <f t="shared" si="527"/>
        <v>37000</v>
      </c>
      <c r="AX1489" s="1">
        <f t="shared" si="528"/>
        <v>37000</v>
      </c>
      <c r="AY1489" s="1">
        <f t="shared" si="529"/>
        <v>37000</v>
      </c>
      <c r="AZ1489" s="1">
        <f t="shared" si="530"/>
        <v>740000</v>
      </c>
      <c r="BA1489" s="1">
        <f t="shared" si="531"/>
        <v>888000</v>
      </c>
      <c r="BB1489">
        <v>5</v>
      </c>
      <c r="BC1489" s="1">
        <f>SUM($BA$5:BA1489)</f>
        <v>657849900</v>
      </c>
      <c r="BD1489" s="1">
        <v>0</v>
      </c>
      <c r="BE1489" s="1">
        <f>SUM($BA$235:BA1489)</f>
        <v>645720000</v>
      </c>
    </row>
    <row r="1490" spans="21:57" x14ac:dyDescent="0.3">
      <c r="U1490" s="2">
        <v>1486</v>
      </c>
      <c r="V1490">
        <v>1.58499999999995</v>
      </c>
      <c r="W1490">
        <f t="shared" si="538"/>
        <v>1.58499999999995</v>
      </c>
      <c r="X1490">
        <f t="shared" si="539"/>
        <v>1.58499999999995</v>
      </c>
      <c r="Y1490">
        <f t="shared" si="540"/>
        <v>1.58499999999995</v>
      </c>
      <c r="Z1490" s="4">
        <f t="shared" si="541"/>
        <v>1981091.3800000001</v>
      </c>
      <c r="AA1490" s="4">
        <f t="shared" si="526"/>
        <v>312474.98066631512</v>
      </c>
      <c r="AB1490" s="4">
        <f t="shared" si="542"/>
        <v>1981097.7200000002</v>
      </c>
      <c r="AC1490" s="4">
        <f>SUM($AB$5:AB1490)</f>
        <v>976075156.00999987</v>
      </c>
      <c r="AD1490">
        <f t="shared" si="543"/>
        <v>0.2033784831290113</v>
      </c>
      <c r="AF1490" s="2">
        <v>1486</v>
      </c>
      <c r="AG1490">
        <f t="shared" si="532"/>
        <v>4.5462499999999748</v>
      </c>
      <c r="AH1490">
        <f t="shared" si="533"/>
        <v>4.5462499999999748</v>
      </c>
      <c r="AI1490">
        <f t="shared" si="534"/>
        <v>4.5462499999999748</v>
      </c>
      <c r="AJ1490">
        <f t="shared" si="535"/>
        <v>4.5462499999999748</v>
      </c>
      <c r="AK1490">
        <f t="shared" si="536"/>
        <v>18.184999999999899</v>
      </c>
      <c r="AL1490">
        <v>36.369999999999798</v>
      </c>
      <c r="AM1490">
        <f>SUM($AL$5:AL1490)</f>
        <v>39834.729999999603</v>
      </c>
      <c r="AU1490" s="2">
        <v>1486</v>
      </c>
      <c r="AV1490" s="1">
        <f t="shared" si="537"/>
        <v>37000</v>
      </c>
      <c r="AW1490" s="1">
        <f t="shared" si="527"/>
        <v>37000</v>
      </c>
      <c r="AX1490" s="1">
        <f t="shared" si="528"/>
        <v>37000</v>
      </c>
      <c r="AY1490" s="1">
        <f t="shared" si="529"/>
        <v>37000</v>
      </c>
      <c r="AZ1490" s="1">
        <f t="shared" si="530"/>
        <v>740000</v>
      </c>
      <c r="BA1490" s="1">
        <f t="shared" si="531"/>
        <v>888000</v>
      </c>
      <c r="BB1490">
        <v>5</v>
      </c>
      <c r="BC1490" s="1">
        <f>SUM($BA$5:BA1490)</f>
        <v>658737900</v>
      </c>
      <c r="BD1490" s="1">
        <v>0</v>
      </c>
      <c r="BE1490" s="1">
        <f>SUM($BA$235:BA1490)</f>
        <v>646608000</v>
      </c>
    </row>
    <row r="1491" spans="21:57" x14ac:dyDescent="0.3">
      <c r="U1491" s="2">
        <v>1487</v>
      </c>
      <c r="V1491">
        <v>1.5859999999999499</v>
      </c>
      <c r="W1491">
        <f t="shared" si="538"/>
        <v>1.5859999999999499</v>
      </c>
      <c r="X1491">
        <f t="shared" si="539"/>
        <v>1.5859999999999499</v>
      </c>
      <c r="Y1491">
        <f t="shared" si="540"/>
        <v>1.5859999999999499</v>
      </c>
      <c r="Z1491" s="4">
        <f t="shared" si="541"/>
        <v>1984323.62</v>
      </c>
      <c r="AA1491" s="4">
        <f t="shared" si="526"/>
        <v>312787.45564698143</v>
      </c>
      <c r="AB1491" s="4">
        <f t="shared" si="542"/>
        <v>1984329.9640000002</v>
      </c>
      <c r="AC1491" s="4">
        <f>SUM($AB$5:AB1491)</f>
        <v>978059485.97399986</v>
      </c>
      <c r="AD1491">
        <f t="shared" si="543"/>
        <v>0.20329684161940262</v>
      </c>
      <c r="AF1491" s="2">
        <v>1487</v>
      </c>
      <c r="AG1491">
        <f t="shared" si="532"/>
        <v>4.5474999999999746</v>
      </c>
      <c r="AH1491">
        <f t="shared" si="533"/>
        <v>4.5474999999999746</v>
      </c>
      <c r="AI1491">
        <f t="shared" si="534"/>
        <v>4.5474999999999746</v>
      </c>
      <c r="AJ1491">
        <f t="shared" si="535"/>
        <v>4.5474999999999746</v>
      </c>
      <c r="AK1491">
        <f t="shared" si="536"/>
        <v>18.189999999999898</v>
      </c>
      <c r="AL1491">
        <v>36.379999999999797</v>
      </c>
      <c r="AM1491">
        <f>SUM($AL$5:AL1491)</f>
        <v>39871.1099999996</v>
      </c>
      <c r="AU1491" s="2">
        <v>1487</v>
      </c>
      <c r="AV1491" s="1">
        <f t="shared" si="537"/>
        <v>37000</v>
      </c>
      <c r="AW1491" s="1">
        <f t="shared" si="527"/>
        <v>37000</v>
      </c>
      <c r="AX1491" s="1">
        <f t="shared" si="528"/>
        <v>37000</v>
      </c>
      <c r="AY1491" s="1">
        <f t="shared" si="529"/>
        <v>37000</v>
      </c>
      <c r="AZ1491" s="1">
        <f t="shared" si="530"/>
        <v>740000</v>
      </c>
      <c r="BA1491" s="1">
        <f t="shared" si="531"/>
        <v>888000</v>
      </c>
      <c r="BB1491">
        <v>5</v>
      </c>
      <c r="BC1491" s="1">
        <f>SUM($BA$5:BA1491)</f>
        <v>659625900</v>
      </c>
      <c r="BD1491" s="1">
        <v>0</v>
      </c>
      <c r="BE1491" s="1">
        <f>SUM($BA$235:BA1491)</f>
        <v>647496000</v>
      </c>
    </row>
    <row r="1492" spans="21:57" x14ac:dyDescent="0.3">
      <c r="U1492" s="2">
        <v>1488</v>
      </c>
      <c r="V1492">
        <v>1.58699999999995</v>
      </c>
      <c r="W1492">
        <f t="shared" si="538"/>
        <v>1.58699999999995</v>
      </c>
      <c r="X1492">
        <f t="shared" si="539"/>
        <v>1.58699999999995</v>
      </c>
      <c r="Y1492">
        <f t="shared" si="540"/>
        <v>1.58699999999995</v>
      </c>
      <c r="Z1492" s="4">
        <f t="shared" si="541"/>
        <v>1987560.35</v>
      </c>
      <c r="AA1492" s="4">
        <f t="shared" ref="AA1492:AA1555" si="544">AA1491*1.001</f>
        <v>313100.24310262839</v>
      </c>
      <c r="AB1492" s="4">
        <f t="shared" si="542"/>
        <v>1987566.6980000001</v>
      </c>
      <c r="AC1492" s="4">
        <f>SUM($AB$5:AB1492)</f>
        <v>980047052.67199981</v>
      </c>
      <c r="AD1492">
        <f t="shared" si="543"/>
        <v>0.2032153183423846</v>
      </c>
      <c r="AF1492" s="2">
        <v>1488</v>
      </c>
      <c r="AG1492">
        <f t="shared" si="532"/>
        <v>4.5487499999999752</v>
      </c>
      <c r="AH1492">
        <f t="shared" si="533"/>
        <v>4.5487499999999752</v>
      </c>
      <c r="AI1492">
        <f t="shared" si="534"/>
        <v>4.5487499999999752</v>
      </c>
      <c r="AJ1492">
        <f t="shared" si="535"/>
        <v>4.5487499999999752</v>
      </c>
      <c r="AK1492">
        <f t="shared" si="536"/>
        <v>18.194999999999901</v>
      </c>
      <c r="AL1492">
        <v>36.389999999999802</v>
      </c>
      <c r="AM1492">
        <f>SUM($AL$5:AL1492)</f>
        <v>39907.4999999996</v>
      </c>
      <c r="AU1492" s="2">
        <v>1488</v>
      </c>
      <c r="AV1492" s="1">
        <f t="shared" si="537"/>
        <v>37000</v>
      </c>
      <c r="AW1492" s="1">
        <f t="shared" si="527"/>
        <v>37000</v>
      </c>
      <c r="AX1492" s="1">
        <f t="shared" si="528"/>
        <v>37000</v>
      </c>
      <c r="AY1492" s="1">
        <f t="shared" si="529"/>
        <v>37000</v>
      </c>
      <c r="AZ1492" s="1">
        <f t="shared" si="530"/>
        <v>740000</v>
      </c>
      <c r="BA1492" s="1">
        <f t="shared" si="531"/>
        <v>888000</v>
      </c>
      <c r="BB1492">
        <v>5</v>
      </c>
      <c r="BC1492" s="1">
        <f>SUM($BA$5:BA1492)</f>
        <v>660513900</v>
      </c>
      <c r="BD1492" s="1">
        <v>0</v>
      </c>
      <c r="BE1492" s="1">
        <f>SUM($BA$235:BA1492)</f>
        <v>648384000</v>
      </c>
    </row>
    <row r="1493" spans="21:57" x14ac:dyDescent="0.3">
      <c r="U1493" s="2">
        <v>1489</v>
      </c>
      <c r="V1493">
        <v>1.5879999999999499</v>
      </c>
      <c r="W1493">
        <f t="shared" si="538"/>
        <v>1.5879999999999499</v>
      </c>
      <c r="X1493">
        <f t="shared" si="539"/>
        <v>1.5879999999999499</v>
      </c>
      <c r="Y1493">
        <f t="shared" si="540"/>
        <v>1.5879999999999499</v>
      </c>
      <c r="Z1493" s="4">
        <f t="shared" si="541"/>
        <v>1990801.56</v>
      </c>
      <c r="AA1493" s="4">
        <f t="shared" si="544"/>
        <v>313413.34334573097</v>
      </c>
      <c r="AB1493" s="4">
        <f t="shared" si="542"/>
        <v>1990807.912</v>
      </c>
      <c r="AC1493" s="4">
        <f>SUM($AB$5:AB1493)</f>
        <v>982037860.58399975</v>
      </c>
      <c r="AD1493">
        <f t="shared" si="543"/>
        <v>0.20313391143539516</v>
      </c>
      <c r="AF1493" s="2">
        <v>1489</v>
      </c>
      <c r="AG1493">
        <f t="shared" si="532"/>
        <v>4.549999999999975</v>
      </c>
      <c r="AH1493">
        <f t="shared" si="533"/>
        <v>4.549999999999975</v>
      </c>
      <c r="AI1493">
        <f t="shared" si="534"/>
        <v>4.549999999999975</v>
      </c>
      <c r="AJ1493">
        <f t="shared" si="535"/>
        <v>4.549999999999975</v>
      </c>
      <c r="AK1493">
        <f t="shared" si="536"/>
        <v>18.1999999999999</v>
      </c>
      <c r="AL1493">
        <v>36.3999999999998</v>
      </c>
      <c r="AM1493">
        <f>SUM($AL$5:AL1493)</f>
        <v>39943.899999999601</v>
      </c>
      <c r="AU1493" s="2">
        <v>1489</v>
      </c>
      <c r="AV1493" s="1">
        <f t="shared" si="537"/>
        <v>37000</v>
      </c>
      <c r="AW1493" s="1">
        <f t="shared" si="527"/>
        <v>37000</v>
      </c>
      <c r="AX1493" s="1">
        <f t="shared" si="528"/>
        <v>37000</v>
      </c>
      <c r="AY1493" s="1">
        <f t="shared" si="529"/>
        <v>37000</v>
      </c>
      <c r="AZ1493" s="1">
        <f t="shared" si="530"/>
        <v>740000</v>
      </c>
      <c r="BA1493" s="1">
        <f t="shared" si="531"/>
        <v>888000</v>
      </c>
      <c r="BB1493">
        <v>5</v>
      </c>
      <c r="BC1493" s="1">
        <f>SUM($BA$5:BA1493)</f>
        <v>661401900</v>
      </c>
      <c r="BD1493" s="1">
        <v>0</v>
      </c>
      <c r="BE1493" s="1">
        <f>SUM($BA$235:BA1493)</f>
        <v>649272000</v>
      </c>
    </row>
    <row r="1494" spans="21:57" x14ac:dyDescent="0.3">
      <c r="U1494" s="2">
        <v>1490</v>
      </c>
      <c r="V1494">
        <v>1.58899999999995</v>
      </c>
      <c r="W1494">
        <f t="shared" si="538"/>
        <v>1.58899999999995</v>
      </c>
      <c r="X1494">
        <f t="shared" si="539"/>
        <v>1.58899999999995</v>
      </c>
      <c r="Y1494">
        <f t="shared" si="540"/>
        <v>1.58899999999995</v>
      </c>
      <c r="Z1494" s="4">
        <f t="shared" si="541"/>
        <v>1994047.27</v>
      </c>
      <c r="AA1494" s="4">
        <f t="shared" si="544"/>
        <v>313726.75668907666</v>
      </c>
      <c r="AB1494" s="4">
        <f t="shared" si="542"/>
        <v>1994053.6259999999</v>
      </c>
      <c r="AC1494" s="4">
        <f>SUM($AB$5:AB1494)</f>
        <v>984031914.2099998</v>
      </c>
      <c r="AD1494">
        <f t="shared" si="543"/>
        <v>0.20305262210707642</v>
      </c>
      <c r="AF1494" s="2">
        <v>1490</v>
      </c>
      <c r="AG1494">
        <f t="shared" si="532"/>
        <v>4.5512499999999747</v>
      </c>
      <c r="AH1494">
        <f t="shared" si="533"/>
        <v>4.5512499999999747</v>
      </c>
      <c r="AI1494">
        <f t="shared" si="534"/>
        <v>4.5512499999999747</v>
      </c>
      <c r="AJ1494">
        <f t="shared" si="535"/>
        <v>4.5512499999999747</v>
      </c>
      <c r="AK1494">
        <f t="shared" si="536"/>
        <v>18.204999999999899</v>
      </c>
      <c r="AL1494">
        <v>36.409999999999798</v>
      </c>
      <c r="AM1494">
        <f>SUM($AL$5:AL1494)</f>
        <v>39980.309999999597</v>
      </c>
      <c r="AU1494" s="2">
        <v>1490</v>
      </c>
      <c r="AV1494" s="1">
        <f t="shared" si="537"/>
        <v>37000</v>
      </c>
      <c r="AW1494" s="1">
        <f t="shared" si="527"/>
        <v>37000</v>
      </c>
      <c r="AX1494" s="1">
        <f t="shared" si="528"/>
        <v>37000</v>
      </c>
      <c r="AY1494" s="1">
        <f t="shared" si="529"/>
        <v>37000</v>
      </c>
      <c r="AZ1494" s="1">
        <f t="shared" si="530"/>
        <v>740000</v>
      </c>
      <c r="BA1494" s="1">
        <f t="shared" si="531"/>
        <v>888000</v>
      </c>
      <c r="BB1494">
        <v>5</v>
      </c>
      <c r="BC1494" s="1">
        <f>SUM($BA$5:BA1494)</f>
        <v>662289900</v>
      </c>
      <c r="BD1494" s="1">
        <v>0</v>
      </c>
      <c r="BE1494" s="1">
        <f>SUM($BA$235:BA1494)</f>
        <v>650160000</v>
      </c>
    </row>
    <row r="1495" spans="21:57" x14ac:dyDescent="0.3">
      <c r="U1495" s="2">
        <v>1491</v>
      </c>
      <c r="V1495">
        <v>1.5899999999999499</v>
      </c>
      <c r="W1495">
        <f t="shared" si="538"/>
        <v>1.5899999999999499</v>
      </c>
      <c r="X1495">
        <f t="shared" si="539"/>
        <v>1.5899999999999499</v>
      </c>
      <c r="Y1495">
        <f t="shared" si="540"/>
        <v>1.5899999999999499</v>
      </c>
      <c r="Z1495" s="4">
        <f t="shared" si="541"/>
        <v>1997297.48</v>
      </c>
      <c r="AA1495" s="4">
        <f t="shared" si="544"/>
        <v>314040.48344576568</v>
      </c>
      <c r="AB1495" s="4">
        <f t="shared" si="542"/>
        <v>1997303.84</v>
      </c>
      <c r="AC1495" s="4">
        <f>SUM($AB$5:AB1495)</f>
        <v>986029218.04999983</v>
      </c>
      <c r="AD1495">
        <f t="shared" si="543"/>
        <v>0.20297144951884086</v>
      </c>
      <c r="AF1495" s="2">
        <v>1491</v>
      </c>
      <c r="AG1495">
        <f t="shared" si="532"/>
        <v>4.5524999999999753</v>
      </c>
      <c r="AH1495">
        <f t="shared" si="533"/>
        <v>4.5524999999999753</v>
      </c>
      <c r="AI1495">
        <f t="shared" si="534"/>
        <v>4.5524999999999753</v>
      </c>
      <c r="AJ1495">
        <f t="shared" si="535"/>
        <v>4.5524999999999753</v>
      </c>
      <c r="AK1495">
        <f t="shared" si="536"/>
        <v>18.209999999999901</v>
      </c>
      <c r="AL1495">
        <v>36.419999999999803</v>
      </c>
      <c r="AM1495">
        <f>SUM($AL$5:AL1495)</f>
        <v>40016.729999999596</v>
      </c>
      <c r="AU1495" s="2">
        <v>1491</v>
      </c>
      <c r="AV1495" s="1">
        <f t="shared" si="537"/>
        <v>37500</v>
      </c>
      <c r="AW1495" s="1">
        <f t="shared" si="527"/>
        <v>37500</v>
      </c>
      <c r="AX1495" s="1">
        <f t="shared" si="528"/>
        <v>37500</v>
      </c>
      <c r="AY1495" s="1">
        <f t="shared" si="529"/>
        <v>37500</v>
      </c>
      <c r="AZ1495" s="1">
        <f t="shared" si="530"/>
        <v>750000</v>
      </c>
      <c r="BA1495" s="1">
        <f t="shared" si="531"/>
        <v>900000</v>
      </c>
      <c r="BB1495">
        <v>5</v>
      </c>
      <c r="BC1495" s="1">
        <f>SUM($BA$5:BA1495)</f>
        <v>663189900</v>
      </c>
      <c r="BD1495" s="1">
        <v>0</v>
      </c>
      <c r="BE1495" s="1">
        <f>SUM($BA$235:BA1495)</f>
        <v>651060000</v>
      </c>
    </row>
    <row r="1496" spans="21:57" x14ac:dyDescent="0.3">
      <c r="U1496" s="2">
        <v>1492</v>
      </c>
      <c r="V1496">
        <v>1.59099999999995</v>
      </c>
      <c r="W1496">
        <f t="shared" si="538"/>
        <v>1.59099999999995</v>
      </c>
      <c r="X1496">
        <f t="shared" si="539"/>
        <v>1.59099999999995</v>
      </c>
      <c r="Y1496">
        <f t="shared" si="540"/>
        <v>1.59099999999995</v>
      </c>
      <c r="Z1496" s="4">
        <f t="shared" si="541"/>
        <v>2000552.2</v>
      </c>
      <c r="AA1496" s="4">
        <f t="shared" si="544"/>
        <v>314354.52392921143</v>
      </c>
      <c r="AB1496" s="4">
        <f t="shared" si="542"/>
        <v>2000558.564</v>
      </c>
      <c r="AC1496" s="4">
        <f>SUM($AB$5:AB1496)</f>
        <v>988029776.61399984</v>
      </c>
      <c r="AD1496">
        <f t="shared" si="543"/>
        <v>0.20289039385226063</v>
      </c>
      <c r="AF1496" s="2">
        <v>1492</v>
      </c>
      <c r="AG1496">
        <f t="shared" si="532"/>
        <v>4.5537499999999751</v>
      </c>
      <c r="AH1496">
        <f t="shared" si="533"/>
        <v>4.5537499999999751</v>
      </c>
      <c r="AI1496">
        <f t="shared" si="534"/>
        <v>4.5537499999999751</v>
      </c>
      <c r="AJ1496">
        <f t="shared" si="535"/>
        <v>4.5537499999999751</v>
      </c>
      <c r="AK1496">
        <f t="shared" si="536"/>
        <v>18.2149999999999</v>
      </c>
      <c r="AL1496">
        <v>36.429999999999801</v>
      </c>
      <c r="AM1496">
        <f>SUM($AL$5:AL1496)</f>
        <v>40053.159999999596</v>
      </c>
      <c r="AU1496" s="2">
        <v>1492</v>
      </c>
      <c r="AV1496" s="1">
        <f t="shared" si="537"/>
        <v>37500</v>
      </c>
      <c r="AW1496" s="1">
        <f t="shared" ref="AW1496:AW1559" si="545">AV1496</f>
        <v>37500</v>
      </c>
      <c r="AX1496" s="1">
        <f t="shared" ref="AX1496:AX1559" si="546">AV1496</f>
        <v>37500</v>
      </c>
      <c r="AY1496" s="1">
        <f t="shared" ref="AY1496:AY1559" si="547">AV1496</f>
        <v>37500</v>
      </c>
      <c r="AZ1496" s="1">
        <f t="shared" ref="AZ1496:AZ1559" si="548">ROUNDUP(SUM(AV1496:AY1496)*BB1496,-1)</f>
        <v>750000</v>
      </c>
      <c r="BA1496" s="1">
        <f t="shared" ref="BA1496:BA1559" si="549">SUM(AV1496:AZ1496)</f>
        <v>900000</v>
      </c>
      <c r="BB1496">
        <v>5</v>
      </c>
      <c r="BC1496" s="1">
        <f>SUM($BA$5:BA1496)</f>
        <v>664089900</v>
      </c>
      <c r="BD1496" s="1">
        <v>0</v>
      </c>
      <c r="BE1496" s="1">
        <f>SUM($BA$235:BA1496)</f>
        <v>651960000</v>
      </c>
    </row>
    <row r="1497" spans="21:57" x14ac:dyDescent="0.3">
      <c r="U1497" s="2">
        <v>1493</v>
      </c>
      <c r="V1497">
        <v>1.5919999999999499</v>
      </c>
      <c r="W1497">
        <f t="shared" si="538"/>
        <v>1.5919999999999499</v>
      </c>
      <c r="X1497">
        <f t="shared" si="539"/>
        <v>1.5919999999999499</v>
      </c>
      <c r="Y1497">
        <f t="shared" si="540"/>
        <v>1.5919999999999499</v>
      </c>
      <c r="Z1497" s="4">
        <f t="shared" si="541"/>
        <v>2003811.42</v>
      </c>
      <c r="AA1497" s="4">
        <f t="shared" si="544"/>
        <v>314668.87845314061</v>
      </c>
      <c r="AB1497" s="4">
        <f t="shared" si="542"/>
        <v>2003817.7879999999</v>
      </c>
      <c r="AC1497" s="4">
        <f>SUM($AB$5:AB1497)</f>
        <v>990033594.40199983</v>
      </c>
      <c r="AD1497">
        <f t="shared" si="543"/>
        <v>0.20280945326031732</v>
      </c>
      <c r="AF1497" s="2">
        <v>1493</v>
      </c>
      <c r="AG1497">
        <f t="shared" si="532"/>
        <v>4.5549999999999748</v>
      </c>
      <c r="AH1497">
        <f t="shared" si="533"/>
        <v>4.5549999999999748</v>
      </c>
      <c r="AI1497">
        <f t="shared" si="534"/>
        <v>4.5549999999999748</v>
      </c>
      <c r="AJ1497">
        <f t="shared" si="535"/>
        <v>4.5549999999999748</v>
      </c>
      <c r="AK1497">
        <f t="shared" si="536"/>
        <v>18.219999999999899</v>
      </c>
      <c r="AL1497">
        <v>36.439999999999799</v>
      </c>
      <c r="AM1497">
        <f>SUM($AL$5:AL1497)</f>
        <v>40089.599999999598</v>
      </c>
      <c r="AU1497" s="2">
        <v>1493</v>
      </c>
      <c r="AV1497" s="1">
        <f t="shared" si="537"/>
        <v>37500</v>
      </c>
      <c r="AW1497" s="1">
        <f t="shared" si="545"/>
        <v>37500</v>
      </c>
      <c r="AX1497" s="1">
        <f t="shared" si="546"/>
        <v>37500</v>
      </c>
      <c r="AY1497" s="1">
        <f t="shared" si="547"/>
        <v>37500</v>
      </c>
      <c r="AZ1497" s="1">
        <f t="shared" si="548"/>
        <v>750000</v>
      </c>
      <c r="BA1497" s="1">
        <f t="shared" si="549"/>
        <v>900000</v>
      </c>
      <c r="BB1497">
        <v>5</v>
      </c>
      <c r="BC1497" s="1">
        <f>SUM($BA$5:BA1497)</f>
        <v>664989900</v>
      </c>
      <c r="BD1497" s="1">
        <v>0</v>
      </c>
      <c r="BE1497" s="1">
        <f>SUM($BA$235:BA1497)</f>
        <v>652860000</v>
      </c>
    </row>
    <row r="1498" spans="21:57" x14ac:dyDescent="0.3">
      <c r="U1498" s="2">
        <v>1494</v>
      </c>
      <c r="V1498">
        <v>1.59299999999995</v>
      </c>
      <c r="W1498">
        <f t="shared" si="538"/>
        <v>1.59299999999995</v>
      </c>
      <c r="X1498">
        <f t="shared" si="539"/>
        <v>1.59299999999995</v>
      </c>
      <c r="Y1498">
        <f t="shared" si="540"/>
        <v>1.59299999999995</v>
      </c>
      <c r="Z1498" s="4">
        <f t="shared" si="541"/>
        <v>2007075.17</v>
      </c>
      <c r="AA1498" s="4">
        <f t="shared" si="544"/>
        <v>314983.5473315937</v>
      </c>
      <c r="AB1498" s="4">
        <f t="shared" si="542"/>
        <v>2007081.5419999999</v>
      </c>
      <c r="AC1498" s="4">
        <f>SUM($AB$5:AB1498)</f>
        <v>992040675.94399989</v>
      </c>
      <c r="AD1498">
        <f t="shared" si="543"/>
        <v>0.2027286299524384</v>
      </c>
      <c r="AF1498" s="2">
        <v>1494</v>
      </c>
      <c r="AG1498">
        <f t="shared" si="532"/>
        <v>4.5562499999999746</v>
      </c>
      <c r="AH1498">
        <f t="shared" si="533"/>
        <v>4.5562499999999746</v>
      </c>
      <c r="AI1498">
        <f t="shared" si="534"/>
        <v>4.5562499999999746</v>
      </c>
      <c r="AJ1498">
        <f t="shared" si="535"/>
        <v>4.5562499999999746</v>
      </c>
      <c r="AK1498">
        <f t="shared" si="536"/>
        <v>18.224999999999898</v>
      </c>
      <c r="AL1498">
        <v>36.449999999999797</v>
      </c>
      <c r="AM1498">
        <f>SUM($AL$5:AL1498)</f>
        <v>40126.049999999595</v>
      </c>
      <c r="AU1498" s="2">
        <v>1494</v>
      </c>
      <c r="AV1498" s="1">
        <f t="shared" si="537"/>
        <v>37500</v>
      </c>
      <c r="AW1498" s="1">
        <f t="shared" si="545"/>
        <v>37500</v>
      </c>
      <c r="AX1498" s="1">
        <f t="shared" si="546"/>
        <v>37500</v>
      </c>
      <c r="AY1498" s="1">
        <f t="shared" si="547"/>
        <v>37500</v>
      </c>
      <c r="AZ1498" s="1">
        <f t="shared" si="548"/>
        <v>750000</v>
      </c>
      <c r="BA1498" s="1">
        <f t="shared" si="549"/>
        <v>900000</v>
      </c>
      <c r="BB1498">
        <v>5</v>
      </c>
      <c r="BC1498" s="1">
        <f>SUM($BA$5:BA1498)</f>
        <v>665889900</v>
      </c>
      <c r="BD1498" s="1">
        <v>0</v>
      </c>
      <c r="BE1498" s="1">
        <f>SUM($BA$235:BA1498)</f>
        <v>653760000</v>
      </c>
    </row>
    <row r="1499" spans="21:57" x14ac:dyDescent="0.3">
      <c r="U1499" s="2">
        <v>1495</v>
      </c>
      <c r="V1499">
        <v>1.5939999999999499</v>
      </c>
      <c r="W1499">
        <f t="shared" si="538"/>
        <v>1.5939999999999499</v>
      </c>
      <c r="X1499">
        <f t="shared" si="539"/>
        <v>1.5939999999999499</v>
      </c>
      <c r="Y1499">
        <f t="shared" si="540"/>
        <v>1.5939999999999499</v>
      </c>
      <c r="Z1499" s="4">
        <f t="shared" si="541"/>
        <v>2010343.44</v>
      </c>
      <c r="AA1499" s="4">
        <f t="shared" si="544"/>
        <v>315298.53087892523</v>
      </c>
      <c r="AB1499" s="4">
        <f t="shared" si="542"/>
        <v>2010349.8159999999</v>
      </c>
      <c r="AC1499" s="4">
        <f>SUM($AB$5:AB1499)</f>
        <v>994051025.75999987</v>
      </c>
      <c r="AD1499">
        <f t="shared" si="543"/>
        <v>0.20264792208111712</v>
      </c>
      <c r="AF1499" s="2">
        <v>1495</v>
      </c>
      <c r="AG1499">
        <f t="shared" si="532"/>
        <v>4.5574999999999752</v>
      </c>
      <c r="AH1499">
        <f t="shared" si="533"/>
        <v>4.5574999999999752</v>
      </c>
      <c r="AI1499">
        <f t="shared" si="534"/>
        <v>4.5574999999999752</v>
      </c>
      <c r="AJ1499">
        <f t="shared" si="535"/>
        <v>4.5574999999999752</v>
      </c>
      <c r="AK1499">
        <f t="shared" si="536"/>
        <v>18.229999999999901</v>
      </c>
      <c r="AL1499">
        <v>36.459999999999802</v>
      </c>
      <c r="AM1499">
        <f>SUM($AL$5:AL1499)</f>
        <v>40162.509999999595</v>
      </c>
      <c r="AU1499" s="2">
        <v>1495</v>
      </c>
      <c r="AV1499" s="1">
        <f t="shared" si="537"/>
        <v>37500</v>
      </c>
      <c r="AW1499" s="1">
        <f t="shared" si="545"/>
        <v>37500</v>
      </c>
      <c r="AX1499" s="1">
        <f t="shared" si="546"/>
        <v>37500</v>
      </c>
      <c r="AY1499" s="1">
        <f t="shared" si="547"/>
        <v>37500</v>
      </c>
      <c r="AZ1499" s="1">
        <f t="shared" si="548"/>
        <v>750000</v>
      </c>
      <c r="BA1499" s="1">
        <f t="shared" si="549"/>
        <v>900000</v>
      </c>
      <c r="BB1499">
        <v>5</v>
      </c>
      <c r="BC1499" s="1">
        <f>SUM($BA$5:BA1499)</f>
        <v>666789900</v>
      </c>
      <c r="BD1499" s="1">
        <v>0</v>
      </c>
      <c r="BE1499" s="1">
        <f>SUM($BA$235:BA1499)</f>
        <v>654660000</v>
      </c>
    </row>
    <row r="1500" spans="21:57" x14ac:dyDescent="0.3">
      <c r="U1500" s="2">
        <v>1496</v>
      </c>
      <c r="V1500">
        <v>1.59499999999995</v>
      </c>
      <c r="W1500">
        <f t="shared" si="538"/>
        <v>1.59499999999995</v>
      </c>
      <c r="X1500">
        <f t="shared" si="539"/>
        <v>1.59499999999995</v>
      </c>
      <c r="Y1500">
        <f t="shared" si="540"/>
        <v>1.59499999999995</v>
      </c>
      <c r="Z1500" s="4">
        <f t="shared" si="541"/>
        <v>2013616.24</v>
      </c>
      <c r="AA1500" s="4">
        <f t="shared" si="544"/>
        <v>315613.82940980414</v>
      </c>
      <c r="AB1500" s="4">
        <f t="shared" si="542"/>
        <v>2013622.6199999999</v>
      </c>
      <c r="AC1500" s="4">
        <f>SUM($AB$5:AB1500)</f>
        <v>996064648.37999988</v>
      </c>
      <c r="AD1500">
        <f t="shared" si="543"/>
        <v>0.20256732982700695</v>
      </c>
      <c r="AF1500" s="2">
        <v>1496</v>
      </c>
      <c r="AG1500">
        <f t="shared" si="532"/>
        <v>4.558749999999975</v>
      </c>
      <c r="AH1500">
        <f t="shared" si="533"/>
        <v>4.558749999999975</v>
      </c>
      <c r="AI1500">
        <f t="shared" si="534"/>
        <v>4.558749999999975</v>
      </c>
      <c r="AJ1500">
        <f t="shared" si="535"/>
        <v>4.558749999999975</v>
      </c>
      <c r="AK1500">
        <f t="shared" si="536"/>
        <v>18.2349999999999</v>
      </c>
      <c r="AL1500">
        <v>36.4699999999998</v>
      </c>
      <c r="AM1500">
        <f>SUM($AL$5:AL1500)</f>
        <v>40198.979999999596</v>
      </c>
      <c r="AU1500" s="2">
        <v>1496</v>
      </c>
      <c r="AV1500" s="1">
        <f t="shared" si="537"/>
        <v>37500</v>
      </c>
      <c r="AW1500" s="1">
        <f t="shared" si="545"/>
        <v>37500</v>
      </c>
      <c r="AX1500" s="1">
        <f t="shared" si="546"/>
        <v>37500</v>
      </c>
      <c r="AY1500" s="1">
        <f t="shared" si="547"/>
        <v>37500</v>
      </c>
      <c r="AZ1500" s="1">
        <f t="shared" si="548"/>
        <v>750000</v>
      </c>
      <c r="BA1500" s="1">
        <f t="shared" si="549"/>
        <v>900000</v>
      </c>
      <c r="BB1500">
        <v>5</v>
      </c>
      <c r="BC1500" s="1">
        <f>SUM($BA$5:BA1500)</f>
        <v>667689900</v>
      </c>
      <c r="BD1500" s="1">
        <v>0</v>
      </c>
      <c r="BE1500" s="1">
        <f>SUM($BA$235:BA1500)</f>
        <v>655560000</v>
      </c>
    </row>
    <row r="1501" spans="21:57" x14ac:dyDescent="0.3">
      <c r="U1501" s="2">
        <v>1497</v>
      </c>
      <c r="V1501">
        <v>1.5959999999999499</v>
      </c>
      <c r="W1501">
        <f t="shared" si="538"/>
        <v>1.5959999999999499</v>
      </c>
      <c r="X1501">
        <f t="shared" si="539"/>
        <v>1.5959999999999499</v>
      </c>
      <c r="Y1501">
        <f t="shared" si="540"/>
        <v>1.5959999999999499</v>
      </c>
      <c r="Z1501" s="4">
        <f t="shared" si="541"/>
        <v>2016893.57</v>
      </c>
      <c r="AA1501" s="4">
        <f t="shared" si="544"/>
        <v>315929.4432392139</v>
      </c>
      <c r="AB1501" s="4">
        <f t="shared" si="542"/>
        <v>2016899.9540000001</v>
      </c>
      <c r="AC1501" s="4">
        <f>SUM($AB$5:AB1501)</f>
        <v>998081548.33399987</v>
      </c>
      <c r="AD1501">
        <f t="shared" si="543"/>
        <v>0.20248685236247299</v>
      </c>
      <c r="AF1501" s="2">
        <v>1497</v>
      </c>
      <c r="AG1501">
        <f t="shared" si="532"/>
        <v>4.5599999999999747</v>
      </c>
      <c r="AH1501">
        <f t="shared" si="533"/>
        <v>4.5599999999999747</v>
      </c>
      <c r="AI1501">
        <f t="shared" si="534"/>
        <v>4.5599999999999747</v>
      </c>
      <c r="AJ1501">
        <f t="shared" si="535"/>
        <v>4.5599999999999747</v>
      </c>
      <c r="AK1501">
        <f t="shared" si="536"/>
        <v>18.239999999999899</v>
      </c>
      <c r="AL1501">
        <v>36.479999999999798</v>
      </c>
      <c r="AM1501">
        <f>SUM($AL$5:AL1501)</f>
        <v>40235.459999999599</v>
      </c>
      <c r="AU1501" s="2">
        <v>1497</v>
      </c>
      <c r="AV1501" s="1">
        <f t="shared" si="537"/>
        <v>37500</v>
      </c>
      <c r="AW1501" s="1">
        <f t="shared" si="545"/>
        <v>37500</v>
      </c>
      <c r="AX1501" s="1">
        <f t="shared" si="546"/>
        <v>37500</v>
      </c>
      <c r="AY1501" s="1">
        <f t="shared" si="547"/>
        <v>37500</v>
      </c>
      <c r="AZ1501" s="1">
        <f t="shared" si="548"/>
        <v>750000</v>
      </c>
      <c r="BA1501" s="1">
        <f t="shared" si="549"/>
        <v>900000</v>
      </c>
      <c r="BB1501">
        <v>5</v>
      </c>
      <c r="BC1501" s="1">
        <f>SUM($BA$5:BA1501)</f>
        <v>668589900</v>
      </c>
      <c r="BD1501" s="1">
        <v>0</v>
      </c>
      <c r="BE1501" s="1">
        <f>SUM($BA$235:BA1501)</f>
        <v>656460000</v>
      </c>
    </row>
    <row r="1502" spans="21:57" x14ac:dyDescent="0.3">
      <c r="U1502" s="2">
        <v>1498</v>
      </c>
      <c r="V1502">
        <v>1.59699999999995</v>
      </c>
      <c r="W1502">
        <f t="shared" si="538"/>
        <v>1.59699999999995</v>
      </c>
      <c r="X1502">
        <f t="shared" si="539"/>
        <v>1.59699999999995</v>
      </c>
      <c r="Y1502">
        <f t="shared" si="540"/>
        <v>1.59699999999995</v>
      </c>
      <c r="Z1502" s="4">
        <f t="shared" si="541"/>
        <v>2020175.45</v>
      </c>
      <c r="AA1502" s="4">
        <f t="shared" si="544"/>
        <v>316245.37268245307</v>
      </c>
      <c r="AB1502" s="4">
        <f t="shared" si="542"/>
        <v>2020181.838</v>
      </c>
      <c r="AC1502" s="4">
        <f>SUM($AB$5:AB1502)</f>
        <v>1000101730.1719999</v>
      </c>
      <c r="AD1502">
        <f t="shared" si="543"/>
        <v>0.20240649086962398</v>
      </c>
      <c r="AF1502" s="2">
        <v>1498</v>
      </c>
      <c r="AG1502">
        <f t="shared" si="532"/>
        <v>4.5612499999999754</v>
      </c>
      <c r="AH1502">
        <f t="shared" si="533"/>
        <v>4.5612499999999754</v>
      </c>
      <c r="AI1502">
        <f t="shared" si="534"/>
        <v>4.5612499999999754</v>
      </c>
      <c r="AJ1502">
        <f t="shared" si="535"/>
        <v>4.5612499999999754</v>
      </c>
      <c r="AK1502">
        <f t="shared" si="536"/>
        <v>18.244999999999902</v>
      </c>
      <c r="AL1502">
        <v>36.489999999999803</v>
      </c>
      <c r="AM1502">
        <f>SUM($AL$5:AL1502)</f>
        <v>40271.949999999597</v>
      </c>
      <c r="AU1502" s="2">
        <v>1498</v>
      </c>
      <c r="AV1502" s="1">
        <f t="shared" si="537"/>
        <v>37500</v>
      </c>
      <c r="AW1502" s="1">
        <f t="shared" si="545"/>
        <v>37500</v>
      </c>
      <c r="AX1502" s="1">
        <f t="shared" si="546"/>
        <v>37500</v>
      </c>
      <c r="AY1502" s="1">
        <f t="shared" si="547"/>
        <v>37500</v>
      </c>
      <c r="AZ1502" s="1">
        <f t="shared" si="548"/>
        <v>750000</v>
      </c>
      <c r="BA1502" s="1">
        <f t="shared" si="549"/>
        <v>900000</v>
      </c>
      <c r="BB1502">
        <v>5</v>
      </c>
      <c r="BC1502" s="1">
        <f>SUM($BA$5:BA1502)</f>
        <v>669489900</v>
      </c>
      <c r="BD1502" s="1">
        <v>0</v>
      </c>
      <c r="BE1502" s="1">
        <f>SUM($BA$235:BA1502)</f>
        <v>657360000</v>
      </c>
    </row>
    <row r="1503" spans="21:57" x14ac:dyDescent="0.3">
      <c r="U1503" s="2">
        <v>1499</v>
      </c>
      <c r="V1503">
        <v>1.5979999999999499</v>
      </c>
      <c r="W1503">
        <f t="shared" si="538"/>
        <v>1.5979999999999499</v>
      </c>
      <c r="X1503">
        <f t="shared" si="539"/>
        <v>1.5979999999999499</v>
      </c>
      <c r="Y1503">
        <f t="shared" si="540"/>
        <v>1.5979999999999499</v>
      </c>
      <c r="Z1503" s="4">
        <f t="shared" si="541"/>
        <v>2023461.87</v>
      </c>
      <c r="AA1503" s="4">
        <f t="shared" si="544"/>
        <v>316561.61805513548</v>
      </c>
      <c r="AB1503" s="4">
        <f t="shared" si="542"/>
        <v>2023468.2620000001</v>
      </c>
      <c r="AC1503" s="4">
        <f>SUM($AB$5:AB1503)</f>
        <v>1002125198.4339999</v>
      </c>
      <c r="AD1503">
        <f t="shared" si="543"/>
        <v>0.20232624351644346</v>
      </c>
      <c r="AF1503" s="2">
        <v>1499</v>
      </c>
      <c r="AG1503">
        <f t="shared" si="532"/>
        <v>4.5624999999999751</v>
      </c>
      <c r="AH1503">
        <f t="shared" si="533"/>
        <v>4.5624999999999751</v>
      </c>
      <c r="AI1503">
        <f t="shared" si="534"/>
        <v>4.5624999999999751</v>
      </c>
      <c r="AJ1503">
        <f t="shared" si="535"/>
        <v>4.5624999999999751</v>
      </c>
      <c r="AK1503">
        <f t="shared" si="536"/>
        <v>18.249999999999901</v>
      </c>
      <c r="AL1503">
        <v>36.499999999999801</v>
      </c>
      <c r="AM1503">
        <f>SUM($AL$5:AL1503)</f>
        <v>40308.449999999597</v>
      </c>
      <c r="AU1503" s="2">
        <v>1499</v>
      </c>
      <c r="AV1503" s="1">
        <f t="shared" si="537"/>
        <v>37500</v>
      </c>
      <c r="AW1503" s="1">
        <f t="shared" si="545"/>
        <v>37500</v>
      </c>
      <c r="AX1503" s="1">
        <f t="shared" si="546"/>
        <v>37500</v>
      </c>
      <c r="AY1503" s="1">
        <f t="shared" si="547"/>
        <v>37500</v>
      </c>
      <c r="AZ1503" s="1">
        <f t="shared" si="548"/>
        <v>750000</v>
      </c>
      <c r="BA1503" s="1">
        <f t="shared" si="549"/>
        <v>900000</v>
      </c>
      <c r="BB1503">
        <v>5</v>
      </c>
      <c r="BC1503" s="1">
        <f>SUM($BA$5:BA1503)</f>
        <v>670389900</v>
      </c>
      <c r="BD1503" s="1">
        <v>0</v>
      </c>
      <c r="BE1503" s="1">
        <f>SUM($BA$235:BA1503)</f>
        <v>658260000</v>
      </c>
    </row>
    <row r="1504" spans="21:57" x14ac:dyDescent="0.3">
      <c r="U1504" s="2">
        <v>1500</v>
      </c>
      <c r="V1504">
        <v>1.59899999999995</v>
      </c>
      <c r="W1504">
        <f t="shared" si="538"/>
        <v>1.59899999999995</v>
      </c>
      <c r="X1504">
        <f t="shared" si="539"/>
        <v>1.59899999999995</v>
      </c>
      <c r="Y1504">
        <f t="shared" si="540"/>
        <v>1.59899999999995</v>
      </c>
      <c r="Z1504" s="4">
        <f t="shared" si="541"/>
        <v>2026752.84</v>
      </c>
      <c r="AA1504" s="4">
        <f t="shared" si="544"/>
        <v>316878.17967319058</v>
      </c>
      <c r="AB1504" s="4">
        <f t="shared" si="542"/>
        <v>2026759.236</v>
      </c>
      <c r="AC1504" s="4">
        <f>SUM($AB$5:AB1504)</f>
        <v>1004151957.6699998</v>
      </c>
      <c r="AD1504">
        <f t="shared" si="543"/>
        <v>0.20224611048271376</v>
      </c>
      <c r="AF1504" s="2">
        <v>1500</v>
      </c>
      <c r="AG1504">
        <f t="shared" si="532"/>
        <v>4.5637499999999749</v>
      </c>
      <c r="AH1504">
        <f t="shared" si="533"/>
        <v>4.5637499999999749</v>
      </c>
      <c r="AI1504">
        <f t="shared" si="534"/>
        <v>4.5637499999999749</v>
      </c>
      <c r="AJ1504">
        <f t="shared" si="535"/>
        <v>4.5637499999999749</v>
      </c>
      <c r="AK1504">
        <f t="shared" si="536"/>
        <v>18.2549999999999</v>
      </c>
      <c r="AL1504">
        <v>36.509999999999799</v>
      </c>
      <c r="AM1504">
        <f>SUM($AL$5:AL1504)</f>
        <v>40344.959999999599</v>
      </c>
      <c r="AU1504" s="2">
        <v>1500</v>
      </c>
      <c r="AV1504" s="1">
        <f t="shared" si="537"/>
        <v>37500</v>
      </c>
      <c r="AW1504" s="1">
        <f t="shared" si="545"/>
        <v>37500</v>
      </c>
      <c r="AX1504" s="1">
        <f t="shared" si="546"/>
        <v>37500</v>
      </c>
      <c r="AY1504" s="1">
        <f t="shared" si="547"/>
        <v>37500</v>
      </c>
      <c r="AZ1504" s="1">
        <f t="shared" si="548"/>
        <v>750000</v>
      </c>
      <c r="BA1504" s="1">
        <f t="shared" si="549"/>
        <v>900000</v>
      </c>
      <c r="BB1504">
        <v>5</v>
      </c>
      <c r="BC1504" s="1">
        <f>SUM($BA$5:BA1504)</f>
        <v>671289900</v>
      </c>
      <c r="BD1504" s="1">
        <v>0</v>
      </c>
      <c r="BE1504" s="1">
        <f>SUM($BA$235:BA1504)</f>
        <v>659160000</v>
      </c>
    </row>
    <row r="1505" spans="21:57" x14ac:dyDescent="0.3">
      <c r="U1505" s="2">
        <v>1501</v>
      </c>
      <c r="V1505">
        <v>1.5999999999999499</v>
      </c>
      <c r="W1505">
        <f t="shared" si="538"/>
        <v>1.5999999999999499</v>
      </c>
      <c r="X1505">
        <f t="shared" si="539"/>
        <v>1.5999999999999499</v>
      </c>
      <c r="Y1505">
        <f t="shared" si="540"/>
        <v>1.5999999999999499</v>
      </c>
      <c r="Z1505" s="4">
        <f t="shared" si="541"/>
        <v>2030048.3800000001</v>
      </c>
      <c r="AA1505" s="4">
        <f t="shared" si="544"/>
        <v>317195.05785286374</v>
      </c>
      <c r="AB1505" s="4">
        <f t="shared" si="542"/>
        <v>2030054.78</v>
      </c>
      <c r="AC1505" s="4">
        <f>SUM($AB$5:AB1505)</f>
        <v>1006182012.4499998</v>
      </c>
      <c r="AD1505">
        <f t="shared" si="543"/>
        <v>0.20216609293980184</v>
      </c>
      <c r="AF1505" s="2">
        <v>1501</v>
      </c>
      <c r="AG1505">
        <f t="shared" si="532"/>
        <v>4.5649999999999746</v>
      </c>
      <c r="AH1505">
        <f t="shared" si="533"/>
        <v>4.5649999999999746</v>
      </c>
      <c r="AI1505">
        <f t="shared" si="534"/>
        <v>4.5649999999999746</v>
      </c>
      <c r="AJ1505">
        <f t="shared" si="535"/>
        <v>4.5649999999999746</v>
      </c>
      <c r="AK1505">
        <f t="shared" si="536"/>
        <v>18.259999999999899</v>
      </c>
      <c r="AL1505">
        <v>36.519999999999797</v>
      </c>
      <c r="AM1505">
        <f>SUM($AL$5:AL1505)</f>
        <v>40381.479999999596</v>
      </c>
      <c r="AU1505" s="2">
        <v>1501</v>
      </c>
      <c r="AV1505" s="1">
        <f t="shared" si="537"/>
        <v>37500</v>
      </c>
      <c r="AW1505" s="1">
        <f t="shared" si="545"/>
        <v>37500</v>
      </c>
      <c r="AX1505" s="1">
        <f t="shared" si="546"/>
        <v>37500</v>
      </c>
      <c r="AY1505" s="1">
        <f t="shared" si="547"/>
        <v>37500</v>
      </c>
      <c r="AZ1505" s="1">
        <f t="shared" si="548"/>
        <v>750000</v>
      </c>
      <c r="BA1505" s="1">
        <f t="shared" si="549"/>
        <v>900000</v>
      </c>
      <c r="BB1505">
        <v>5</v>
      </c>
      <c r="BC1505" s="1">
        <f>SUM($BA$5:BA1505)</f>
        <v>672189900</v>
      </c>
      <c r="BD1505" s="1">
        <v>0</v>
      </c>
      <c r="BE1505" s="1">
        <f>SUM($BA$235:BA1505)</f>
        <v>660060000</v>
      </c>
    </row>
    <row r="1506" spans="21:57" x14ac:dyDescent="0.3">
      <c r="U1506" s="2">
        <v>1502</v>
      </c>
      <c r="V1506">
        <v>1.60099999999995</v>
      </c>
      <c r="W1506">
        <f t="shared" si="538"/>
        <v>1.60099999999995</v>
      </c>
      <c r="X1506">
        <f t="shared" si="539"/>
        <v>1.60099999999995</v>
      </c>
      <c r="Y1506">
        <f t="shared" si="540"/>
        <v>1.60099999999995</v>
      </c>
      <c r="Z1506" s="4">
        <f t="shared" si="541"/>
        <v>2033348.47</v>
      </c>
      <c r="AA1506" s="4">
        <f t="shared" si="544"/>
        <v>317512.25291071658</v>
      </c>
      <c r="AB1506" s="4">
        <f t="shared" si="542"/>
        <v>2033354.8740000001</v>
      </c>
      <c r="AC1506" s="4">
        <f>SUM($AB$5:AB1506)</f>
        <v>1008215367.3239998</v>
      </c>
      <c r="AD1506">
        <f t="shared" si="543"/>
        <v>0.20208618806937745</v>
      </c>
      <c r="AF1506" s="2">
        <v>1502</v>
      </c>
      <c r="AG1506">
        <f t="shared" si="532"/>
        <v>4.5662499999999753</v>
      </c>
      <c r="AH1506">
        <f t="shared" si="533"/>
        <v>4.5662499999999753</v>
      </c>
      <c r="AI1506">
        <f t="shared" si="534"/>
        <v>4.5662499999999753</v>
      </c>
      <c r="AJ1506">
        <f t="shared" si="535"/>
        <v>4.5662499999999753</v>
      </c>
      <c r="AK1506">
        <f t="shared" si="536"/>
        <v>18.264999999999901</v>
      </c>
      <c r="AL1506">
        <v>36.529999999999802</v>
      </c>
      <c r="AM1506">
        <f>SUM($AL$5:AL1506)</f>
        <v>40418.009999999595</v>
      </c>
      <c r="AU1506" s="2">
        <v>1502</v>
      </c>
      <c r="AV1506" s="1">
        <f t="shared" si="537"/>
        <v>37500</v>
      </c>
      <c r="AW1506" s="1">
        <f t="shared" si="545"/>
        <v>37500</v>
      </c>
      <c r="AX1506" s="1">
        <f t="shared" si="546"/>
        <v>37500</v>
      </c>
      <c r="AY1506" s="1">
        <f t="shared" si="547"/>
        <v>37500</v>
      </c>
      <c r="AZ1506" s="1">
        <f t="shared" si="548"/>
        <v>750000</v>
      </c>
      <c r="BA1506" s="1">
        <f t="shared" si="549"/>
        <v>900000</v>
      </c>
      <c r="BB1506">
        <v>5</v>
      </c>
      <c r="BC1506" s="1">
        <f>SUM($BA$5:BA1506)</f>
        <v>673089900</v>
      </c>
      <c r="BD1506" s="1">
        <v>0</v>
      </c>
      <c r="BE1506" s="1">
        <f>SUM($BA$235:BA1506)</f>
        <v>660960000</v>
      </c>
    </row>
    <row r="1507" spans="21:57" x14ac:dyDescent="0.3">
      <c r="U1507" s="2">
        <v>1503</v>
      </c>
      <c r="V1507">
        <v>1.6019999999999499</v>
      </c>
      <c r="W1507">
        <f t="shared" si="538"/>
        <v>1.6019999999999499</v>
      </c>
      <c r="X1507">
        <f t="shared" si="539"/>
        <v>1.6019999999999499</v>
      </c>
      <c r="Y1507">
        <f t="shared" si="540"/>
        <v>1.6019999999999499</v>
      </c>
      <c r="Z1507" s="4">
        <f t="shared" si="541"/>
        <v>2036653.14</v>
      </c>
      <c r="AA1507" s="4">
        <f t="shared" si="544"/>
        <v>317829.76516362728</v>
      </c>
      <c r="AB1507" s="4">
        <f t="shared" si="542"/>
        <v>2036659.548</v>
      </c>
      <c r="AC1507" s="4">
        <f>SUM($AB$5:AB1507)</f>
        <v>1010252026.8719997</v>
      </c>
      <c r="AD1507">
        <f t="shared" si="543"/>
        <v>0.20200639803831497</v>
      </c>
      <c r="AF1507" s="2">
        <v>1503</v>
      </c>
      <c r="AG1507">
        <f t="shared" si="532"/>
        <v>4.567499999999975</v>
      </c>
      <c r="AH1507">
        <f t="shared" si="533"/>
        <v>4.567499999999975</v>
      </c>
      <c r="AI1507">
        <f t="shared" si="534"/>
        <v>4.567499999999975</v>
      </c>
      <c r="AJ1507">
        <f t="shared" si="535"/>
        <v>4.567499999999975</v>
      </c>
      <c r="AK1507">
        <f t="shared" si="536"/>
        <v>18.2699999999999</v>
      </c>
      <c r="AL1507">
        <v>36.5399999999998</v>
      </c>
      <c r="AM1507">
        <f>SUM($AL$5:AL1507)</f>
        <v>40454.549999999595</v>
      </c>
      <c r="AU1507" s="2">
        <v>1503</v>
      </c>
      <c r="AV1507" s="1">
        <f t="shared" si="537"/>
        <v>37500</v>
      </c>
      <c r="AW1507" s="1">
        <f t="shared" si="545"/>
        <v>37500</v>
      </c>
      <c r="AX1507" s="1">
        <f t="shared" si="546"/>
        <v>37500</v>
      </c>
      <c r="AY1507" s="1">
        <f t="shared" si="547"/>
        <v>37500</v>
      </c>
      <c r="AZ1507" s="1">
        <f t="shared" si="548"/>
        <v>750000</v>
      </c>
      <c r="BA1507" s="1">
        <f t="shared" si="549"/>
        <v>900000</v>
      </c>
      <c r="BB1507">
        <v>5</v>
      </c>
      <c r="BC1507" s="1">
        <f>SUM($BA$5:BA1507)</f>
        <v>673989900</v>
      </c>
      <c r="BD1507" s="1">
        <v>0</v>
      </c>
      <c r="BE1507" s="1">
        <f>SUM($BA$235:BA1507)</f>
        <v>661860000</v>
      </c>
    </row>
    <row r="1508" spans="21:57" x14ac:dyDescent="0.3">
      <c r="U1508" s="2">
        <v>1504</v>
      </c>
      <c r="V1508">
        <v>1.60299999999995</v>
      </c>
      <c r="W1508">
        <f t="shared" si="538"/>
        <v>1.60299999999995</v>
      </c>
      <c r="X1508">
        <f t="shared" si="539"/>
        <v>1.60299999999995</v>
      </c>
      <c r="Y1508">
        <f t="shared" si="540"/>
        <v>1.60299999999995</v>
      </c>
      <c r="Z1508" s="4">
        <f t="shared" si="541"/>
        <v>2039962.3800000001</v>
      </c>
      <c r="AA1508" s="4">
        <f t="shared" si="544"/>
        <v>318147.59492879087</v>
      </c>
      <c r="AB1508" s="4">
        <f t="shared" si="542"/>
        <v>2039968.7920000001</v>
      </c>
      <c r="AC1508" s="4">
        <f>SUM($AB$5:AB1508)</f>
        <v>1012291995.6639998</v>
      </c>
      <c r="AD1508">
        <f t="shared" si="543"/>
        <v>0.20192672102983289</v>
      </c>
      <c r="AF1508" s="2">
        <v>1504</v>
      </c>
      <c r="AG1508">
        <f t="shared" si="532"/>
        <v>4.5687499999999748</v>
      </c>
      <c r="AH1508">
        <f t="shared" si="533"/>
        <v>4.5687499999999748</v>
      </c>
      <c r="AI1508">
        <f t="shared" si="534"/>
        <v>4.5687499999999748</v>
      </c>
      <c r="AJ1508">
        <f t="shared" si="535"/>
        <v>4.5687499999999748</v>
      </c>
      <c r="AK1508">
        <f t="shared" si="536"/>
        <v>18.274999999999899</v>
      </c>
      <c r="AL1508">
        <v>36.549999999999798</v>
      </c>
      <c r="AM1508">
        <f>SUM($AL$5:AL1508)</f>
        <v>40491.099999999598</v>
      </c>
      <c r="AU1508" s="2">
        <v>1504</v>
      </c>
      <c r="AV1508" s="1">
        <f t="shared" si="537"/>
        <v>37500</v>
      </c>
      <c r="AW1508" s="1">
        <f t="shared" si="545"/>
        <v>37500</v>
      </c>
      <c r="AX1508" s="1">
        <f t="shared" si="546"/>
        <v>37500</v>
      </c>
      <c r="AY1508" s="1">
        <f t="shared" si="547"/>
        <v>37500</v>
      </c>
      <c r="AZ1508" s="1">
        <f t="shared" si="548"/>
        <v>750000</v>
      </c>
      <c r="BA1508" s="1">
        <f t="shared" si="549"/>
        <v>900000</v>
      </c>
      <c r="BB1508">
        <v>5</v>
      </c>
      <c r="BC1508" s="1">
        <f>SUM($BA$5:BA1508)</f>
        <v>674889900</v>
      </c>
      <c r="BD1508" s="1">
        <v>0</v>
      </c>
      <c r="BE1508" s="1">
        <f>SUM($BA$235:BA1508)</f>
        <v>662760000</v>
      </c>
    </row>
    <row r="1509" spans="21:57" x14ac:dyDescent="0.3">
      <c r="U1509" s="2">
        <v>1505</v>
      </c>
      <c r="V1509">
        <v>1.6039999999999499</v>
      </c>
      <c r="W1509">
        <f t="shared" si="538"/>
        <v>1.6039999999999499</v>
      </c>
      <c r="X1509">
        <f t="shared" si="539"/>
        <v>1.6039999999999499</v>
      </c>
      <c r="Y1509">
        <f t="shared" si="540"/>
        <v>1.6039999999999499</v>
      </c>
      <c r="Z1509" s="4">
        <f t="shared" si="541"/>
        <v>2043276.21</v>
      </c>
      <c r="AA1509" s="4">
        <f t="shared" si="544"/>
        <v>318465.74252371961</v>
      </c>
      <c r="AB1509" s="4">
        <f t="shared" si="542"/>
        <v>2043282.6259999999</v>
      </c>
      <c r="AC1509" s="4">
        <f>SUM($AB$5:AB1509)</f>
        <v>1014335278.2899998</v>
      </c>
      <c r="AD1509">
        <f t="shared" si="543"/>
        <v>0.2018471582065392</v>
      </c>
      <c r="AF1509" s="2">
        <v>1505</v>
      </c>
      <c r="AG1509">
        <f t="shared" si="532"/>
        <v>4.5699999999999754</v>
      </c>
      <c r="AH1509">
        <f t="shared" si="533"/>
        <v>4.5699999999999754</v>
      </c>
      <c r="AI1509">
        <f t="shared" si="534"/>
        <v>4.5699999999999754</v>
      </c>
      <c r="AJ1509">
        <f t="shared" si="535"/>
        <v>4.5699999999999754</v>
      </c>
      <c r="AK1509">
        <f t="shared" si="536"/>
        <v>18.279999999999902</v>
      </c>
      <c r="AL1509">
        <v>36.559999999999803</v>
      </c>
      <c r="AM1509">
        <f>SUM($AL$5:AL1509)</f>
        <v>40527.659999999596</v>
      </c>
      <c r="AU1509" s="2">
        <v>1505</v>
      </c>
      <c r="AV1509" s="1">
        <f t="shared" si="537"/>
        <v>37500</v>
      </c>
      <c r="AW1509" s="1">
        <f t="shared" si="545"/>
        <v>37500</v>
      </c>
      <c r="AX1509" s="1">
        <f t="shared" si="546"/>
        <v>37500</v>
      </c>
      <c r="AY1509" s="1">
        <f t="shared" si="547"/>
        <v>37500</v>
      </c>
      <c r="AZ1509" s="1">
        <f t="shared" si="548"/>
        <v>750000</v>
      </c>
      <c r="BA1509" s="1">
        <f t="shared" si="549"/>
        <v>900000</v>
      </c>
      <c r="BB1509">
        <v>5</v>
      </c>
      <c r="BC1509" s="1">
        <f>SUM($BA$5:BA1509)</f>
        <v>675789900</v>
      </c>
      <c r="BD1509" s="1">
        <v>0</v>
      </c>
      <c r="BE1509" s="1">
        <f>SUM($BA$235:BA1509)</f>
        <v>663660000</v>
      </c>
    </row>
    <row r="1510" spans="21:57" x14ac:dyDescent="0.3">
      <c r="U1510" s="2">
        <v>1506</v>
      </c>
      <c r="V1510">
        <v>1.60499999999995</v>
      </c>
      <c r="W1510">
        <f t="shared" si="538"/>
        <v>1.60499999999995</v>
      </c>
      <c r="X1510">
        <f t="shared" si="539"/>
        <v>1.60499999999995</v>
      </c>
      <c r="Y1510">
        <f t="shared" si="540"/>
        <v>1.60499999999995</v>
      </c>
      <c r="Z1510" s="4">
        <f t="shared" si="541"/>
        <v>2046594.62</v>
      </c>
      <c r="AA1510" s="4">
        <f t="shared" si="544"/>
        <v>318784.20826624328</v>
      </c>
      <c r="AB1510" s="4">
        <f t="shared" si="542"/>
        <v>2046601.04</v>
      </c>
      <c r="AC1510" s="4">
        <f>SUM($AB$5:AB1510)</f>
        <v>1016381879.3299998</v>
      </c>
      <c r="AD1510">
        <f t="shared" si="543"/>
        <v>0.20176770775933084</v>
      </c>
      <c r="AF1510" s="2">
        <v>1506</v>
      </c>
      <c r="AG1510">
        <f t="shared" si="532"/>
        <v>4.5712499999999752</v>
      </c>
      <c r="AH1510">
        <f t="shared" si="533"/>
        <v>4.5712499999999752</v>
      </c>
      <c r="AI1510">
        <f t="shared" si="534"/>
        <v>4.5712499999999752</v>
      </c>
      <c r="AJ1510">
        <f t="shared" si="535"/>
        <v>4.5712499999999752</v>
      </c>
      <c r="AK1510">
        <f t="shared" si="536"/>
        <v>18.284999999999901</v>
      </c>
      <c r="AL1510">
        <v>36.569999999999801</v>
      </c>
      <c r="AM1510">
        <f>SUM($AL$5:AL1510)</f>
        <v>40564.229999999596</v>
      </c>
      <c r="AU1510" s="2">
        <v>1506</v>
      </c>
      <c r="AV1510" s="1">
        <f t="shared" si="537"/>
        <v>37500</v>
      </c>
      <c r="AW1510" s="1">
        <f t="shared" si="545"/>
        <v>37500</v>
      </c>
      <c r="AX1510" s="1">
        <f t="shared" si="546"/>
        <v>37500</v>
      </c>
      <c r="AY1510" s="1">
        <f t="shared" si="547"/>
        <v>37500</v>
      </c>
      <c r="AZ1510" s="1">
        <f t="shared" si="548"/>
        <v>750000</v>
      </c>
      <c r="BA1510" s="1">
        <f t="shared" si="549"/>
        <v>900000</v>
      </c>
      <c r="BB1510">
        <v>5</v>
      </c>
      <c r="BC1510" s="1">
        <f>SUM($BA$5:BA1510)</f>
        <v>676689900</v>
      </c>
      <c r="BD1510" s="1">
        <v>0</v>
      </c>
      <c r="BE1510" s="1">
        <f>SUM($BA$235:BA1510)</f>
        <v>664560000</v>
      </c>
    </row>
    <row r="1511" spans="21:57" x14ac:dyDescent="0.3">
      <c r="U1511" s="2">
        <v>1507</v>
      </c>
      <c r="V1511">
        <v>1.6059999999999499</v>
      </c>
      <c r="W1511">
        <f t="shared" si="538"/>
        <v>1.6059999999999499</v>
      </c>
      <c r="X1511">
        <f t="shared" si="539"/>
        <v>1.6059999999999499</v>
      </c>
      <c r="Y1511">
        <f t="shared" si="540"/>
        <v>1.6059999999999499</v>
      </c>
      <c r="Z1511" s="4">
        <f t="shared" si="541"/>
        <v>2049917.6300000001</v>
      </c>
      <c r="AA1511" s="4">
        <f t="shared" si="544"/>
        <v>319102.99247450946</v>
      </c>
      <c r="AB1511" s="4">
        <f t="shared" si="542"/>
        <v>2049924.0540000002</v>
      </c>
      <c r="AC1511" s="4">
        <f>SUM($AB$5:AB1511)</f>
        <v>1018431803.3839998</v>
      </c>
      <c r="AD1511">
        <f t="shared" si="543"/>
        <v>0.20168837084652991</v>
      </c>
      <c r="AF1511" s="2">
        <v>1507</v>
      </c>
      <c r="AG1511">
        <f t="shared" si="532"/>
        <v>4.5724999999999749</v>
      </c>
      <c r="AH1511">
        <f t="shared" si="533"/>
        <v>4.5724999999999749</v>
      </c>
      <c r="AI1511">
        <f t="shared" si="534"/>
        <v>4.5724999999999749</v>
      </c>
      <c r="AJ1511">
        <f t="shared" si="535"/>
        <v>4.5724999999999749</v>
      </c>
      <c r="AK1511">
        <f t="shared" si="536"/>
        <v>18.2899999999999</v>
      </c>
      <c r="AL1511">
        <v>36.579999999999799</v>
      </c>
      <c r="AM1511">
        <f>SUM($AL$5:AL1511)</f>
        <v>40600.809999999597</v>
      </c>
      <c r="AU1511" s="2">
        <v>1507</v>
      </c>
      <c r="AV1511" s="1">
        <f t="shared" si="537"/>
        <v>37500</v>
      </c>
      <c r="AW1511" s="1">
        <f t="shared" si="545"/>
        <v>37500</v>
      </c>
      <c r="AX1511" s="1">
        <f t="shared" si="546"/>
        <v>37500</v>
      </c>
      <c r="AY1511" s="1">
        <f t="shared" si="547"/>
        <v>37500</v>
      </c>
      <c r="AZ1511" s="1">
        <f t="shared" si="548"/>
        <v>750000</v>
      </c>
      <c r="BA1511" s="1">
        <f t="shared" si="549"/>
        <v>900000</v>
      </c>
      <c r="BB1511">
        <v>5</v>
      </c>
      <c r="BC1511" s="1">
        <f>SUM($BA$5:BA1511)</f>
        <v>677589900</v>
      </c>
      <c r="BD1511" s="1">
        <v>0</v>
      </c>
      <c r="BE1511" s="1">
        <f>SUM($BA$235:BA1511)</f>
        <v>665460000</v>
      </c>
    </row>
    <row r="1512" spans="21:57" x14ac:dyDescent="0.3">
      <c r="U1512" s="2">
        <v>1508</v>
      </c>
      <c r="V1512">
        <v>1.60699999999995</v>
      </c>
      <c r="W1512">
        <f t="shared" si="538"/>
        <v>1.60699999999995</v>
      </c>
      <c r="X1512">
        <f t="shared" si="539"/>
        <v>1.60699999999995</v>
      </c>
      <c r="Y1512">
        <f t="shared" si="540"/>
        <v>1.60699999999995</v>
      </c>
      <c r="Z1512" s="4">
        <f t="shared" si="541"/>
        <v>2053245.23</v>
      </c>
      <c r="AA1512" s="4">
        <f t="shared" si="544"/>
        <v>319422.09546698391</v>
      </c>
      <c r="AB1512" s="4">
        <f t="shared" si="542"/>
        <v>2053251.6580000001</v>
      </c>
      <c r="AC1512" s="4">
        <f>SUM($AB$5:AB1512)</f>
        <v>1020485055.0419998</v>
      </c>
      <c r="AD1512">
        <f t="shared" si="543"/>
        <v>0.20160914566665525</v>
      </c>
      <c r="AF1512" s="2">
        <v>1508</v>
      </c>
      <c r="AG1512">
        <f t="shared" si="532"/>
        <v>4.5737499999999747</v>
      </c>
      <c r="AH1512">
        <f t="shared" si="533"/>
        <v>4.5737499999999747</v>
      </c>
      <c r="AI1512">
        <f t="shared" si="534"/>
        <v>4.5737499999999747</v>
      </c>
      <c r="AJ1512">
        <f t="shared" si="535"/>
        <v>4.5737499999999747</v>
      </c>
      <c r="AK1512">
        <f t="shared" si="536"/>
        <v>18.294999999999899</v>
      </c>
      <c r="AL1512">
        <v>36.589999999999797</v>
      </c>
      <c r="AM1512">
        <f>SUM($AL$5:AL1512)</f>
        <v>40637.399999999594</v>
      </c>
      <c r="AU1512" s="2">
        <v>1508</v>
      </c>
      <c r="AV1512" s="1">
        <f t="shared" si="537"/>
        <v>37500</v>
      </c>
      <c r="AW1512" s="1">
        <f t="shared" si="545"/>
        <v>37500</v>
      </c>
      <c r="AX1512" s="1">
        <f t="shared" si="546"/>
        <v>37500</v>
      </c>
      <c r="AY1512" s="1">
        <f t="shared" si="547"/>
        <v>37500</v>
      </c>
      <c r="AZ1512" s="1">
        <f t="shared" si="548"/>
        <v>750000</v>
      </c>
      <c r="BA1512" s="1">
        <f t="shared" si="549"/>
        <v>900000</v>
      </c>
      <c r="BB1512">
        <v>5</v>
      </c>
      <c r="BC1512" s="1">
        <f>SUM($BA$5:BA1512)</f>
        <v>678489900</v>
      </c>
      <c r="BD1512" s="1">
        <v>0</v>
      </c>
      <c r="BE1512" s="1">
        <f>SUM($BA$235:BA1512)</f>
        <v>666360000</v>
      </c>
    </row>
    <row r="1513" spans="21:57" x14ac:dyDescent="0.3">
      <c r="U1513" s="2">
        <v>1509</v>
      </c>
      <c r="V1513">
        <v>1.6079999999999499</v>
      </c>
      <c r="W1513">
        <f t="shared" si="538"/>
        <v>1.6079999999999499</v>
      </c>
      <c r="X1513">
        <f t="shared" si="539"/>
        <v>1.6079999999999499</v>
      </c>
      <c r="Y1513">
        <f t="shared" si="540"/>
        <v>1.6079999999999499</v>
      </c>
      <c r="Z1513" s="4">
        <f t="shared" si="541"/>
        <v>2056577.45</v>
      </c>
      <c r="AA1513" s="4">
        <f t="shared" si="544"/>
        <v>319741.51756245084</v>
      </c>
      <c r="AB1513" s="4">
        <f t="shared" si="542"/>
        <v>2056583.882</v>
      </c>
      <c r="AC1513" s="4">
        <f>SUM($AB$5:AB1513)</f>
        <v>1022541638.9239998</v>
      </c>
      <c r="AD1513">
        <f t="shared" si="543"/>
        <v>0.20153003435364639</v>
      </c>
      <c r="AF1513" s="2">
        <v>1509</v>
      </c>
      <c r="AG1513">
        <f t="shared" ref="AG1513:AG1576" si="550">AL1513/8</f>
        <v>4.5749999999999753</v>
      </c>
      <c r="AH1513">
        <f t="shared" ref="AH1513:AH1576" si="551">AG1513</f>
        <v>4.5749999999999753</v>
      </c>
      <c r="AI1513">
        <f t="shared" ref="AI1513:AI1576" si="552">AG1513</f>
        <v>4.5749999999999753</v>
      </c>
      <c r="AJ1513">
        <f t="shared" ref="AJ1513:AJ1576" si="553">AG1513</f>
        <v>4.5749999999999753</v>
      </c>
      <c r="AK1513">
        <f t="shared" ref="AK1513:AK1576" si="554">AL1513/2</f>
        <v>18.299999999999901</v>
      </c>
      <c r="AL1513">
        <v>36.599999999999802</v>
      </c>
      <c r="AM1513">
        <f>SUM($AL$5:AL1513)</f>
        <v>40673.999999999593</v>
      </c>
      <c r="AU1513" s="2">
        <v>1509</v>
      </c>
      <c r="AV1513" s="1">
        <f t="shared" si="537"/>
        <v>37500</v>
      </c>
      <c r="AW1513" s="1">
        <f t="shared" si="545"/>
        <v>37500</v>
      </c>
      <c r="AX1513" s="1">
        <f t="shared" si="546"/>
        <v>37500</v>
      </c>
      <c r="AY1513" s="1">
        <f t="shared" si="547"/>
        <v>37500</v>
      </c>
      <c r="AZ1513" s="1">
        <f t="shared" si="548"/>
        <v>750000</v>
      </c>
      <c r="BA1513" s="1">
        <f t="shared" si="549"/>
        <v>900000</v>
      </c>
      <c r="BB1513">
        <v>5</v>
      </c>
      <c r="BC1513" s="1">
        <f>SUM($BA$5:BA1513)</f>
        <v>679389900</v>
      </c>
      <c r="BD1513" s="1">
        <v>0</v>
      </c>
      <c r="BE1513" s="1">
        <f>SUM($BA$235:BA1513)</f>
        <v>667260000</v>
      </c>
    </row>
    <row r="1514" spans="21:57" x14ac:dyDescent="0.3">
      <c r="U1514" s="2">
        <v>1510</v>
      </c>
      <c r="V1514">
        <v>1.60899999999995</v>
      </c>
      <c r="W1514">
        <f t="shared" si="538"/>
        <v>1.60899999999995</v>
      </c>
      <c r="X1514">
        <f t="shared" si="539"/>
        <v>1.60899999999995</v>
      </c>
      <c r="Y1514">
        <f t="shared" si="540"/>
        <v>1.60899999999995</v>
      </c>
      <c r="Z1514" s="4">
        <f t="shared" si="541"/>
        <v>2059914.27</v>
      </c>
      <c r="AA1514" s="4">
        <f t="shared" si="544"/>
        <v>320061.25908001326</v>
      </c>
      <c r="AB1514" s="4">
        <f t="shared" si="542"/>
        <v>2059920.706</v>
      </c>
      <c r="AC1514" s="4">
        <f>SUM($AB$5:AB1514)</f>
        <v>1024601559.6299998</v>
      </c>
      <c r="AD1514">
        <f t="shared" si="543"/>
        <v>0.20145103412782134</v>
      </c>
      <c r="AF1514" s="2">
        <v>1510</v>
      </c>
      <c r="AG1514">
        <f t="shared" si="550"/>
        <v>4.5762499999999751</v>
      </c>
      <c r="AH1514">
        <f t="shared" si="551"/>
        <v>4.5762499999999751</v>
      </c>
      <c r="AI1514">
        <f t="shared" si="552"/>
        <v>4.5762499999999751</v>
      </c>
      <c r="AJ1514">
        <f t="shared" si="553"/>
        <v>4.5762499999999751</v>
      </c>
      <c r="AK1514">
        <f t="shared" si="554"/>
        <v>18.3049999999999</v>
      </c>
      <c r="AL1514">
        <v>36.6099999999998</v>
      </c>
      <c r="AM1514">
        <f>SUM($AL$5:AL1514)</f>
        <v>40710.609999999593</v>
      </c>
      <c r="AU1514" s="2">
        <v>1510</v>
      </c>
      <c r="AV1514" s="1">
        <f t="shared" si="537"/>
        <v>37500</v>
      </c>
      <c r="AW1514" s="1">
        <f t="shared" si="545"/>
        <v>37500</v>
      </c>
      <c r="AX1514" s="1">
        <f t="shared" si="546"/>
        <v>37500</v>
      </c>
      <c r="AY1514" s="1">
        <f t="shared" si="547"/>
        <v>37500</v>
      </c>
      <c r="AZ1514" s="1">
        <f t="shared" si="548"/>
        <v>750000</v>
      </c>
      <c r="BA1514" s="1">
        <f t="shared" si="549"/>
        <v>900000</v>
      </c>
      <c r="BB1514">
        <v>5</v>
      </c>
      <c r="BC1514" s="1">
        <f>SUM($BA$5:BA1514)</f>
        <v>680289900</v>
      </c>
      <c r="BD1514" s="1">
        <v>0</v>
      </c>
      <c r="BE1514" s="1">
        <f>SUM($BA$235:BA1514)</f>
        <v>668160000</v>
      </c>
    </row>
    <row r="1515" spans="21:57" x14ac:dyDescent="0.3">
      <c r="U1515" s="2">
        <v>1511</v>
      </c>
      <c r="V1515">
        <v>1.6099999999999499</v>
      </c>
      <c r="W1515">
        <f t="shared" si="538"/>
        <v>1.6099999999999499</v>
      </c>
      <c r="X1515">
        <f t="shared" si="539"/>
        <v>1.6099999999999499</v>
      </c>
      <c r="Y1515">
        <f t="shared" si="540"/>
        <v>1.6099999999999499</v>
      </c>
      <c r="Z1515" s="4">
        <f t="shared" si="541"/>
        <v>2063255.71</v>
      </c>
      <c r="AA1515" s="4">
        <f t="shared" si="544"/>
        <v>320381.32033909322</v>
      </c>
      <c r="AB1515" s="4">
        <f t="shared" si="542"/>
        <v>2063262.15</v>
      </c>
      <c r="AC1515" s="4">
        <f>SUM($AB$5:AB1515)</f>
        <v>1026664821.7799997</v>
      </c>
      <c r="AD1515">
        <f t="shared" si="543"/>
        <v>0.20137214613893945</v>
      </c>
      <c r="AF1515" s="2">
        <v>1511</v>
      </c>
      <c r="AG1515">
        <f t="shared" si="550"/>
        <v>4.5774999999999748</v>
      </c>
      <c r="AH1515">
        <f t="shared" si="551"/>
        <v>4.5774999999999748</v>
      </c>
      <c r="AI1515">
        <f t="shared" si="552"/>
        <v>4.5774999999999748</v>
      </c>
      <c r="AJ1515">
        <f t="shared" si="553"/>
        <v>4.5774999999999748</v>
      </c>
      <c r="AK1515">
        <f t="shared" si="554"/>
        <v>18.309999999999899</v>
      </c>
      <c r="AL1515">
        <v>36.619999999999798</v>
      </c>
      <c r="AM1515">
        <f>SUM($AL$5:AL1515)</f>
        <v>40747.229999999596</v>
      </c>
      <c r="AU1515" s="2">
        <v>1511</v>
      </c>
      <c r="AV1515" s="1">
        <f t="shared" si="537"/>
        <v>38000</v>
      </c>
      <c r="AW1515" s="1">
        <f t="shared" si="545"/>
        <v>38000</v>
      </c>
      <c r="AX1515" s="1">
        <f t="shared" si="546"/>
        <v>38000</v>
      </c>
      <c r="AY1515" s="1">
        <f t="shared" si="547"/>
        <v>38000</v>
      </c>
      <c r="AZ1515" s="1">
        <f t="shared" si="548"/>
        <v>760000</v>
      </c>
      <c r="BA1515" s="1">
        <f t="shared" si="549"/>
        <v>912000</v>
      </c>
      <c r="BB1515">
        <v>5</v>
      </c>
      <c r="BC1515" s="1">
        <f>SUM($BA$5:BA1515)</f>
        <v>681201900</v>
      </c>
      <c r="BD1515" s="1">
        <v>0</v>
      </c>
      <c r="BE1515" s="1">
        <f>SUM($BA$235:BA1515)</f>
        <v>669072000</v>
      </c>
    </row>
    <row r="1516" spans="21:57" x14ac:dyDescent="0.3">
      <c r="U1516" s="2">
        <v>1512</v>
      </c>
      <c r="V1516">
        <v>1.61099999999995</v>
      </c>
      <c r="W1516">
        <f t="shared" si="538"/>
        <v>1.61099999999995</v>
      </c>
      <c r="X1516">
        <f t="shared" si="539"/>
        <v>1.61099999999995</v>
      </c>
      <c r="Y1516">
        <f t="shared" si="540"/>
        <v>1.61099999999995</v>
      </c>
      <c r="Z1516" s="4">
        <f t="shared" si="541"/>
        <v>2066601.77</v>
      </c>
      <c r="AA1516" s="4">
        <f t="shared" si="544"/>
        <v>320701.70165943226</v>
      </c>
      <c r="AB1516" s="4">
        <f t="shared" si="542"/>
        <v>2066608.2139999999</v>
      </c>
      <c r="AC1516" s="4">
        <f>SUM($AB$5:AB1516)</f>
        <v>1028731429.9939997</v>
      </c>
      <c r="AD1516">
        <f t="shared" si="543"/>
        <v>0.20129336957479121</v>
      </c>
      <c r="AF1516" s="2">
        <v>1512</v>
      </c>
      <c r="AG1516">
        <f t="shared" si="550"/>
        <v>4.5787499999999746</v>
      </c>
      <c r="AH1516">
        <f t="shared" si="551"/>
        <v>4.5787499999999746</v>
      </c>
      <c r="AI1516">
        <f t="shared" si="552"/>
        <v>4.5787499999999746</v>
      </c>
      <c r="AJ1516">
        <f t="shared" si="553"/>
        <v>4.5787499999999746</v>
      </c>
      <c r="AK1516">
        <f t="shared" si="554"/>
        <v>18.314999999999898</v>
      </c>
      <c r="AL1516">
        <v>36.629999999999797</v>
      </c>
      <c r="AM1516">
        <f>SUM($AL$5:AL1516)</f>
        <v>40783.859999999593</v>
      </c>
      <c r="AU1516" s="2">
        <v>1512</v>
      </c>
      <c r="AV1516" s="1">
        <f t="shared" si="537"/>
        <v>38000</v>
      </c>
      <c r="AW1516" s="1">
        <f t="shared" si="545"/>
        <v>38000</v>
      </c>
      <c r="AX1516" s="1">
        <f t="shared" si="546"/>
        <v>38000</v>
      </c>
      <c r="AY1516" s="1">
        <f t="shared" si="547"/>
        <v>38000</v>
      </c>
      <c r="AZ1516" s="1">
        <f t="shared" si="548"/>
        <v>760000</v>
      </c>
      <c r="BA1516" s="1">
        <f t="shared" si="549"/>
        <v>912000</v>
      </c>
      <c r="BB1516">
        <v>5</v>
      </c>
      <c r="BC1516" s="1">
        <f>SUM($BA$5:BA1516)</f>
        <v>682113900</v>
      </c>
      <c r="BD1516" s="1">
        <v>0</v>
      </c>
      <c r="BE1516" s="1">
        <f>SUM($BA$235:BA1516)</f>
        <v>669984000</v>
      </c>
    </row>
    <row r="1517" spans="21:57" x14ac:dyDescent="0.3">
      <c r="U1517" s="2">
        <v>1513</v>
      </c>
      <c r="V1517">
        <v>1.6119999999999499</v>
      </c>
      <c r="W1517">
        <f t="shared" si="538"/>
        <v>1.6119999999999499</v>
      </c>
      <c r="X1517">
        <f t="shared" si="539"/>
        <v>1.6119999999999499</v>
      </c>
      <c r="Y1517">
        <f t="shared" si="540"/>
        <v>1.6119999999999499</v>
      </c>
      <c r="Z1517" s="4">
        <f t="shared" si="541"/>
        <v>2069952.46</v>
      </c>
      <c r="AA1517" s="4">
        <f t="shared" si="544"/>
        <v>321022.40336109168</v>
      </c>
      <c r="AB1517" s="4">
        <f t="shared" si="542"/>
        <v>2069958.9080000001</v>
      </c>
      <c r="AC1517" s="4">
        <f>SUM($AB$5:AB1517)</f>
        <v>1030801388.9019997</v>
      </c>
      <c r="AD1517">
        <f t="shared" si="543"/>
        <v>0.20121470460099247</v>
      </c>
      <c r="AF1517" s="2">
        <v>1513</v>
      </c>
      <c r="AG1517">
        <f t="shared" si="550"/>
        <v>4.5799999999999752</v>
      </c>
      <c r="AH1517">
        <f t="shared" si="551"/>
        <v>4.5799999999999752</v>
      </c>
      <c r="AI1517">
        <f t="shared" si="552"/>
        <v>4.5799999999999752</v>
      </c>
      <c r="AJ1517">
        <f t="shared" si="553"/>
        <v>4.5799999999999752</v>
      </c>
      <c r="AK1517">
        <f t="shared" si="554"/>
        <v>18.319999999999901</v>
      </c>
      <c r="AL1517">
        <v>36.639999999999802</v>
      </c>
      <c r="AM1517">
        <f>SUM($AL$5:AL1517)</f>
        <v>40820.499999999593</v>
      </c>
      <c r="AU1517" s="2">
        <v>1513</v>
      </c>
      <c r="AV1517" s="1">
        <f t="shared" si="537"/>
        <v>38000</v>
      </c>
      <c r="AW1517" s="1">
        <f t="shared" si="545"/>
        <v>38000</v>
      </c>
      <c r="AX1517" s="1">
        <f t="shared" si="546"/>
        <v>38000</v>
      </c>
      <c r="AY1517" s="1">
        <f t="shared" si="547"/>
        <v>38000</v>
      </c>
      <c r="AZ1517" s="1">
        <f t="shared" si="548"/>
        <v>760000</v>
      </c>
      <c r="BA1517" s="1">
        <f t="shared" si="549"/>
        <v>912000</v>
      </c>
      <c r="BB1517">
        <v>5</v>
      </c>
      <c r="BC1517" s="1">
        <f>SUM($BA$5:BA1517)</f>
        <v>683025900</v>
      </c>
      <c r="BD1517" s="1">
        <v>0</v>
      </c>
      <c r="BE1517" s="1">
        <f>SUM($BA$235:BA1517)</f>
        <v>670896000</v>
      </c>
    </row>
    <row r="1518" spans="21:57" x14ac:dyDescent="0.3">
      <c r="U1518" s="2">
        <v>1514</v>
      </c>
      <c r="V1518">
        <v>1.61299999999995</v>
      </c>
      <c r="W1518">
        <f t="shared" si="538"/>
        <v>1.61299999999995</v>
      </c>
      <c r="X1518">
        <f t="shared" si="539"/>
        <v>1.61299999999995</v>
      </c>
      <c r="Y1518">
        <f t="shared" si="540"/>
        <v>1.61299999999995</v>
      </c>
      <c r="Z1518" s="4">
        <f t="shared" si="541"/>
        <v>2073307.79</v>
      </c>
      <c r="AA1518" s="4">
        <f t="shared" si="544"/>
        <v>321343.42576445272</v>
      </c>
      <c r="AB1518" s="4">
        <f t="shared" si="542"/>
        <v>2073314.2420000001</v>
      </c>
      <c r="AC1518" s="4">
        <f>SUM($AB$5:AB1518)</f>
        <v>1032874703.1439997</v>
      </c>
      <c r="AD1518">
        <f t="shared" si="543"/>
        <v>0.20113615137911864</v>
      </c>
      <c r="AF1518" s="2">
        <v>1514</v>
      </c>
      <c r="AG1518">
        <f t="shared" si="550"/>
        <v>4.581249999999975</v>
      </c>
      <c r="AH1518">
        <f t="shared" si="551"/>
        <v>4.581249999999975</v>
      </c>
      <c r="AI1518">
        <f t="shared" si="552"/>
        <v>4.581249999999975</v>
      </c>
      <c r="AJ1518">
        <f t="shared" si="553"/>
        <v>4.581249999999975</v>
      </c>
      <c r="AK1518">
        <f t="shared" si="554"/>
        <v>18.3249999999999</v>
      </c>
      <c r="AL1518">
        <v>36.6499999999998</v>
      </c>
      <c r="AM1518">
        <f>SUM($AL$5:AL1518)</f>
        <v>40857.149999999594</v>
      </c>
      <c r="AU1518" s="2">
        <v>1514</v>
      </c>
      <c r="AV1518" s="1">
        <f t="shared" si="537"/>
        <v>38000</v>
      </c>
      <c r="AW1518" s="1">
        <f t="shared" si="545"/>
        <v>38000</v>
      </c>
      <c r="AX1518" s="1">
        <f t="shared" si="546"/>
        <v>38000</v>
      </c>
      <c r="AY1518" s="1">
        <f t="shared" si="547"/>
        <v>38000</v>
      </c>
      <c r="AZ1518" s="1">
        <f t="shared" si="548"/>
        <v>760000</v>
      </c>
      <c r="BA1518" s="1">
        <f t="shared" si="549"/>
        <v>912000</v>
      </c>
      <c r="BB1518">
        <v>5</v>
      </c>
      <c r="BC1518" s="1">
        <f>SUM($BA$5:BA1518)</f>
        <v>683937900</v>
      </c>
      <c r="BD1518" s="1">
        <v>0</v>
      </c>
      <c r="BE1518" s="1">
        <f>SUM($BA$235:BA1518)</f>
        <v>671808000</v>
      </c>
    </row>
    <row r="1519" spans="21:57" x14ac:dyDescent="0.3">
      <c r="U1519" s="2">
        <v>1515</v>
      </c>
      <c r="V1519">
        <v>1.6139999999999499</v>
      </c>
      <c r="W1519">
        <f t="shared" si="538"/>
        <v>1.6139999999999499</v>
      </c>
      <c r="X1519">
        <f t="shared" si="539"/>
        <v>1.6139999999999499</v>
      </c>
      <c r="Y1519">
        <f t="shared" si="540"/>
        <v>1.6139999999999499</v>
      </c>
      <c r="Z1519" s="4">
        <f t="shared" si="541"/>
        <v>2076667.75</v>
      </c>
      <c r="AA1519" s="4">
        <f t="shared" si="544"/>
        <v>321664.76919021714</v>
      </c>
      <c r="AB1519" s="4">
        <f t="shared" si="542"/>
        <v>2076674.206</v>
      </c>
      <c r="AC1519" s="4">
        <f>SUM($AB$5:AB1519)</f>
        <v>1034951377.3499997</v>
      </c>
      <c r="AD1519">
        <f t="shared" si="543"/>
        <v>0.20105770813039731</v>
      </c>
      <c r="AF1519" s="2">
        <v>1515</v>
      </c>
      <c r="AG1519">
        <f t="shared" si="550"/>
        <v>4.5824999999999747</v>
      </c>
      <c r="AH1519">
        <f t="shared" si="551"/>
        <v>4.5824999999999747</v>
      </c>
      <c r="AI1519">
        <f t="shared" si="552"/>
        <v>4.5824999999999747</v>
      </c>
      <c r="AJ1519">
        <f t="shared" si="553"/>
        <v>4.5824999999999747</v>
      </c>
      <c r="AK1519">
        <f t="shared" si="554"/>
        <v>18.329999999999899</v>
      </c>
      <c r="AL1519">
        <v>36.659999999999798</v>
      </c>
      <c r="AM1519">
        <f>SUM($AL$5:AL1519)</f>
        <v>40893.80999999959</v>
      </c>
      <c r="AU1519" s="2">
        <v>1515</v>
      </c>
      <c r="AV1519" s="1">
        <f t="shared" si="537"/>
        <v>38000</v>
      </c>
      <c r="AW1519" s="1">
        <f t="shared" si="545"/>
        <v>38000</v>
      </c>
      <c r="AX1519" s="1">
        <f t="shared" si="546"/>
        <v>38000</v>
      </c>
      <c r="AY1519" s="1">
        <f t="shared" si="547"/>
        <v>38000</v>
      </c>
      <c r="AZ1519" s="1">
        <f t="shared" si="548"/>
        <v>760000</v>
      </c>
      <c r="BA1519" s="1">
        <f t="shared" si="549"/>
        <v>912000</v>
      </c>
      <c r="BB1519">
        <v>5</v>
      </c>
      <c r="BC1519" s="1">
        <f>SUM($BA$5:BA1519)</f>
        <v>684849900</v>
      </c>
      <c r="BD1519" s="1">
        <v>0</v>
      </c>
      <c r="BE1519" s="1">
        <f>SUM($BA$235:BA1519)</f>
        <v>672720000</v>
      </c>
    </row>
    <row r="1520" spans="21:57" x14ac:dyDescent="0.3">
      <c r="U1520" s="2">
        <v>1516</v>
      </c>
      <c r="V1520">
        <v>1.61499999999995</v>
      </c>
      <c r="W1520">
        <f t="shared" si="538"/>
        <v>1.61499999999995</v>
      </c>
      <c r="X1520">
        <f t="shared" si="539"/>
        <v>1.61499999999995</v>
      </c>
      <c r="Y1520">
        <f t="shared" si="540"/>
        <v>1.61499999999995</v>
      </c>
      <c r="Z1520" s="4">
        <f t="shared" si="541"/>
        <v>2080032.37</v>
      </c>
      <c r="AA1520" s="4">
        <f t="shared" si="544"/>
        <v>321986.43395940732</v>
      </c>
      <c r="AB1520" s="4">
        <f t="shared" si="542"/>
        <v>2080038.83</v>
      </c>
      <c r="AC1520" s="4">
        <f>SUM($AB$5:AB1520)</f>
        <v>1037031416.1799997</v>
      </c>
      <c r="AD1520">
        <f t="shared" si="543"/>
        <v>0.20097937695643223</v>
      </c>
      <c r="AF1520" s="2">
        <v>1516</v>
      </c>
      <c r="AG1520">
        <f t="shared" si="550"/>
        <v>4.5837499999999753</v>
      </c>
      <c r="AH1520">
        <f t="shared" si="551"/>
        <v>4.5837499999999753</v>
      </c>
      <c r="AI1520">
        <f t="shared" si="552"/>
        <v>4.5837499999999753</v>
      </c>
      <c r="AJ1520">
        <f t="shared" si="553"/>
        <v>4.5837499999999753</v>
      </c>
      <c r="AK1520">
        <f t="shared" si="554"/>
        <v>18.334999999999901</v>
      </c>
      <c r="AL1520">
        <v>36.669999999999803</v>
      </c>
      <c r="AM1520">
        <f>SUM($AL$5:AL1520)</f>
        <v>40930.479999999588</v>
      </c>
      <c r="AU1520" s="2">
        <v>1516</v>
      </c>
      <c r="AV1520" s="1">
        <f t="shared" si="537"/>
        <v>38000</v>
      </c>
      <c r="AW1520" s="1">
        <f t="shared" si="545"/>
        <v>38000</v>
      </c>
      <c r="AX1520" s="1">
        <f t="shared" si="546"/>
        <v>38000</v>
      </c>
      <c r="AY1520" s="1">
        <f t="shared" si="547"/>
        <v>38000</v>
      </c>
      <c r="AZ1520" s="1">
        <f t="shared" si="548"/>
        <v>760000</v>
      </c>
      <c r="BA1520" s="1">
        <f t="shared" si="549"/>
        <v>912000</v>
      </c>
      <c r="BB1520">
        <v>5</v>
      </c>
      <c r="BC1520" s="1">
        <f>SUM($BA$5:BA1520)</f>
        <v>685761900</v>
      </c>
      <c r="BD1520" s="1">
        <v>0</v>
      </c>
      <c r="BE1520" s="1">
        <f>SUM($BA$235:BA1520)</f>
        <v>673632000</v>
      </c>
    </row>
    <row r="1521" spans="21:57" x14ac:dyDescent="0.3">
      <c r="U1521" s="2">
        <v>1517</v>
      </c>
      <c r="V1521">
        <v>1.6159999999999499</v>
      </c>
      <c r="W1521">
        <f t="shared" si="538"/>
        <v>1.6159999999999499</v>
      </c>
      <c r="X1521">
        <f t="shared" si="539"/>
        <v>1.6159999999999499</v>
      </c>
      <c r="Y1521">
        <f t="shared" si="540"/>
        <v>1.6159999999999499</v>
      </c>
      <c r="Z1521" s="4">
        <f t="shared" si="541"/>
        <v>2083401.6300000001</v>
      </c>
      <c r="AA1521" s="4">
        <f t="shared" si="544"/>
        <v>322308.42039336672</v>
      </c>
      <c r="AB1521" s="4">
        <f t="shared" si="542"/>
        <v>2083408.094</v>
      </c>
      <c r="AC1521" s="4">
        <f>SUM($AB$5:AB1521)</f>
        <v>1039114824.2739997</v>
      </c>
      <c r="AD1521">
        <f t="shared" si="543"/>
        <v>0.2009011551139315</v>
      </c>
      <c r="AF1521" s="2">
        <v>1517</v>
      </c>
      <c r="AG1521">
        <f t="shared" si="550"/>
        <v>4.5849999999999751</v>
      </c>
      <c r="AH1521">
        <f t="shared" si="551"/>
        <v>4.5849999999999751</v>
      </c>
      <c r="AI1521">
        <f t="shared" si="552"/>
        <v>4.5849999999999751</v>
      </c>
      <c r="AJ1521">
        <f t="shared" si="553"/>
        <v>4.5849999999999751</v>
      </c>
      <c r="AK1521">
        <f t="shared" si="554"/>
        <v>18.3399999999999</v>
      </c>
      <c r="AL1521">
        <v>36.679999999999801</v>
      </c>
      <c r="AM1521">
        <f>SUM($AL$5:AL1521)</f>
        <v>40967.159999999589</v>
      </c>
      <c r="AU1521" s="2">
        <v>1517</v>
      </c>
      <c r="AV1521" s="1">
        <f t="shared" si="537"/>
        <v>38000</v>
      </c>
      <c r="AW1521" s="1">
        <f t="shared" si="545"/>
        <v>38000</v>
      </c>
      <c r="AX1521" s="1">
        <f t="shared" si="546"/>
        <v>38000</v>
      </c>
      <c r="AY1521" s="1">
        <f t="shared" si="547"/>
        <v>38000</v>
      </c>
      <c r="AZ1521" s="1">
        <f t="shared" si="548"/>
        <v>760000</v>
      </c>
      <c r="BA1521" s="1">
        <f t="shared" si="549"/>
        <v>912000</v>
      </c>
      <c r="BB1521">
        <v>5</v>
      </c>
      <c r="BC1521" s="1">
        <f>SUM($BA$5:BA1521)</f>
        <v>686673900</v>
      </c>
      <c r="BD1521" s="1">
        <v>0</v>
      </c>
      <c r="BE1521" s="1">
        <f>SUM($BA$235:BA1521)</f>
        <v>674544000</v>
      </c>
    </row>
    <row r="1522" spans="21:57" x14ac:dyDescent="0.3">
      <c r="U1522" s="2">
        <v>1518</v>
      </c>
      <c r="V1522">
        <v>1.61699999999995</v>
      </c>
      <c r="W1522">
        <f t="shared" si="538"/>
        <v>1.61699999999995</v>
      </c>
      <c r="X1522">
        <f t="shared" si="539"/>
        <v>1.61699999999995</v>
      </c>
      <c r="Y1522">
        <f t="shared" si="540"/>
        <v>1.61699999999995</v>
      </c>
      <c r="Z1522" s="4">
        <f t="shared" si="541"/>
        <v>2086775.56</v>
      </c>
      <c r="AA1522" s="4">
        <f t="shared" si="544"/>
        <v>322630.72881376004</v>
      </c>
      <c r="AB1522" s="4">
        <f t="shared" si="542"/>
        <v>2086782.0280000002</v>
      </c>
      <c r="AC1522" s="4">
        <f>SUM($AB$5:AB1522)</f>
        <v>1041201606.3019997</v>
      </c>
      <c r="AD1522">
        <f t="shared" si="543"/>
        <v>0.20082304469652554</v>
      </c>
      <c r="AF1522" s="2">
        <v>1518</v>
      </c>
      <c r="AG1522">
        <f t="shared" si="550"/>
        <v>4.5862499999999748</v>
      </c>
      <c r="AH1522">
        <f t="shared" si="551"/>
        <v>4.5862499999999748</v>
      </c>
      <c r="AI1522">
        <f t="shared" si="552"/>
        <v>4.5862499999999748</v>
      </c>
      <c r="AJ1522">
        <f t="shared" si="553"/>
        <v>4.5862499999999748</v>
      </c>
      <c r="AK1522">
        <f t="shared" si="554"/>
        <v>18.344999999999899</v>
      </c>
      <c r="AL1522">
        <v>36.689999999999799</v>
      </c>
      <c r="AM1522">
        <f>SUM($AL$5:AL1522)</f>
        <v>41003.849999999591</v>
      </c>
      <c r="AU1522" s="2">
        <v>1518</v>
      </c>
      <c r="AV1522" s="1">
        <f t="shared" si="537"/>
        <v>38000</v>
      </c>
      <c r="AW1522" s="1">
        <f t="shared" si="545"/>
        <v>38000</v>
      </c>
      <c r="AX1522" s="1">
        <f t="shared" si="546"/>
        <v>38000</v>
      </c>
      <c r="AY1522" s="1">
        <f t="shared" si="547"/>
        <v>38000</v>
      </c>
      <c r="AZ1522" s="1">
        <f t="shared" si="548"/>
        <v>760000</v>
      </c>
      <c r="BA1522" s="1">
        <f t="shared" si="549"/>
        <v>912000</v>
      </c>
      <c r="BB1522">
        <v>5</v>
      </c>
      <c r="BC1522" s="1">
        <f>SUM($BA$5:BA1522)</f>
        <v>687585900</v>
      </c>
      <c r="BD1522" s="1">
        <v>0</v>
      </c>
      <c r="BE1522" s="1">
        <f>SUM($BA$235:BA1522)</f>
        <v>675456000</v>
      </c>
    </row>
    <row r="1523" spans="21:57" x14ac:dyDescent="0.3">
      <c r="U1523" s="2">
        <v>1519</v>
      </c>
      <c r="V1523">
        <v>1.6179999999999499</v>
      </c>
      <c r="W1523">
        <f t="shared" si="538"/>
        <v>1.6179999999999499</v>
      </c>
      <c r="X1523">
        <f t="shared" si="539"/>
        <v>1.6179999999999499</v>
      </c>
      <c r="Y1523">
        <f t="shared" si="540"/>
        <v>1.6179999999999499</v>
      </c>
      <c r="Z1523" s="4">
        <f t="shared" si="541"/>
        <v>2090154.15</v>
      </c>
      <c r="AA1523" s="4">
        <f t="shared" si="544"/>
        <v>322953.35954257374</v>
      </c>
      <c r="AB1523" s="4">
        <f t="shared" si="542"/>
        <v>2090160.622</v>
      </c>
      <c r="AC1523" s="4">
        <f>SUM($AB$5:AB1523)</f>
        <v>1043291766.9239997</v>
      </c>
      <c r="AD1523">
        <f t="shared" si="543"/>
        <v>0.20074504393280101</v>
      </c>
      <c r="AF1523" s="2">
        <v>1519</v>
      </c>
      <c r="AG1523">
        <f t="shared" si="550"/>
        <v>4.5874999999999746</v>
      </c>
      <c r="AH1523">
        <f t="shared" si="551"/>
        <v>4.5874999999999746</v>
      </c>
      <c r="AI1523">
        <f t="shared" si="552"/>
        <v>4.5874999999999746</v>
      </c>
      <c r="AJ1523">
        <f t="shared" si="553"/>
        <v>4.5874999999999746</v>
      </c>
      <c r="AK1523">
        <f t="shared" si="554"/>
        <v>18.349999999999898</v>
      </c>
      <c r="AL1523">
        <v>36.699999999999797</v>
      </c>
      <c r="AM1523">
        <f>SUM($AL$5:AL1523)</f>
        <v>41040.549999999588</v>
      </c>
      <c r="AU1523" s="2">
        <v>1519</v>
      </c>
      <c r="AV1523" s="1">
        <f t="shared" si="537"/>
        <v>38000</v>
      </c>
      <c r="AW1523" s="1">
        <f t="shared" si="545"/>
        <v>38000</v>
      </c>
      <c r="AX1523" s="1">
        <f t="shared" si="546"/>
        <v>38000</v>
      </c>
      <c r="AY1523" s="1">
        <f t="shared" si="547"/>
        <v>38000</v>
      </c>
      <c r="AZ1523" s="1">
        <f t="shared" si="548"/>
        <v>760000</v>
      </c>
      <c r="BA1523" s="1">
        <f t="shared" si="549"/>
        <v>912000</v>
      </c>
      <c r="BB1523">
        <v>5</v>
      </c>
      <c r="BC1523" s="1">
        <f>SUM($BA$5:BA1523)</f>
        <v>688497900</v>
      </c>
      <c r="BD1523" s="1">
        <v>0</v>
      </c>
      <c r="BE1523" s="1">
        <f>SUM($BA$235:BA1523)</f>
        <v>676368000</v>
      </c>
    </row>
    <row r="1524" spans="21:57" x14ac:dyDescent="0.3">
      <c r="U1524" s="2">
        <v>1520</v>
      </c>
      <c r="V1524">
        <v>1.61899999999995</v>
      </c>
      <c r="W1524">
        <f t="shared" si="538"/>
        <v>1.61899999999995</v>
      </c>
      <c r="X1524">
        <f t="shared" si="539"/>
        <v>1.61899999999995</v>
      </c>
      <c r="Y1524">
        <f t="shared" si="540"/>
        <v>1.61899999999995</v>
      </c>
      <c r="Z1524" s="4">
        <f t="shared" si="541"/>
        <v>2093537.41</v>
      </c>
      <c r="AA1524" s="4">
        <f t="shared" si="544"/>
        <v>323276.31290211627</v>
      </c>
      <c r="AB1524" s="4">
        <f t="shared" si="542"/>
        <v>2093543.8859999999</v>
      </c>
      <c r="AC1524" s="4">
        <f>SUM($AB$5:AB1524)</f>
        <v>1045385310.8099997</v>
      </c>
      <c r="AD1524">
        <f t="shared" si="543"/>
        <v>0.20066715298372953</v>
      </c>
      <c r="AF1524" s="2">
        <v>1520</v>
      </c>
      <c r="AG1524">
        <f t="shared" si="550"/>
        <v>4.5887499999999752</v>
      </c>
      <c r="AH1524">
        <f t="shared" si="551"/>
        <v>4.5887499999999752</v>
      </c>
      <c r="AI1524">
        <f t="shared" si="552"/>
        <v>4.5887499999999752</v>
      </c>
      <c r="AJ1524">
        <f t="shared" si="553"/>
        <v>4.5887499999999752</v>
      </c>
      <c r="AK1524">
        <f t="shared" si="554"/>
        <v>18.354999999999901</v>
      </c>
      <c r="AL1524">
        <v>36.709999999999802</v>
      </c>
      <c r="AM1524">
        <f>SUM($AL$5:AL1524)</f>
        <v>41077.259999999587</v>
      </c>
      <c r="AU1524" s="2">
        <v>1520</v>
      </c>
      <c r="AV1524" s="1">
        <f t="shared" si="537"/>
        <v>38000</v>
      </c>
      <c r="AW1524" s="1">
        <f t="shared" si="545"/>
        <v>38000</v>
      </c>
      <c r="AX1524" s="1">
        <f t="shared" si="546"/>
        <v>38000</v>
      </c>
      <c r="AY1524" s="1">
        <f t="shared" si="547"/>
        <v>38000</v>
      </c>
      <c r="AZ1524" s="1">
        <f t="shared" si="548"/>
        <v>760000</v>
      </c>
      <c r="BA1524" s="1">
        <f t="shared" si="549"/>
        <v>912000</v>
      </c>
      <c r="BB1524">
        <v>5</v>
      </c>
      <c r="BC1524" s="1">
        <f>SUM($BA$5:BA1524)</f>
        <v>689409900</v>
      </c>
      <c r="BD1524" s="1">
        <v>0</v>
      </c>
      <c r="BE1524" s="1">
        <f>SUM($BA$235:BA1524)</f>
        <v>677280000</v>
      </c>
    </row>
    <row r="1525" spans="21:57" x14ac:dyDescent="0.3">
      <c r="U1525" s="2">
        <v>1521</v>
      </c>
      <c r="V1525">
        <v>1.6199999999999499</v>
      </c>
      <c r="W1525">
        <f t="shared" si="538"/>
        <v>1.6199999999999499</v>
      </c>
      <c r="X1525">
        <f t="shared" si="539"/>
        <v>1.6199999999999499</v>
      </c>
      <c r="Y1525">
        <f t="shared" si="540"/>
        <v>1.6199999999999499</v>
      </c>
      <c r="Z1525" s="4">
        <f t="shared" si="541"/>
        <v>2096925.34</v>
      </c>
      <c r="AA1525" s="4">
        <f t="shared" si="544"/>
        <v>323599.58921501838</v>
      </c>
      <c r="AB1525" s="4">
        <f t="shared" si="542"/>
        <v>2096931.82</v>
      </c>
      <c r="AC1525" s="4">
        <f>SUM($AB$5:AB1525)</f>
        <v>1047482242.6299998</v>
      </c>
      <c r="AD1525">
        <f t="shared" si="543"/>
        <v>0.20058937104973085</v>
      </c>
      <c r="AF1525" s="2">
        <v>1521</v>
      </c>
      <c r="AG1525">
        <f t="shared" si="550"/>
        <v>4.589999999999975</v>
      </c>
      <c r="AH1525">
        <f t="shared" si="551"/>
        <v>4.589999999999975</v>
      </c>
      <c r="AI1525">
        <f t="shared" si="552"/>
        <v>4.589999999999975</v>
      </c>
      <c r="AJ1525">
        <f t="shared" si="553"/>
        <v>4.589999999999975</v>
      </c>
      <c r="AK1525">
        <f t="shared" si="554"/>
        <v>18.3599999999999</v>
      </c>
      <c r="AL1525">
        <v>36.7199999999998</v>
      </c>
      <c r="AM1525">
        <f>SUM($AL$5:AL1525)</f>
        <v>41113.979999999588</v>
      </c>
      <c r="AU1525" s="2">
        <v>1521</v>
      </c>
      <c r="AV1525" s="1">
        <f t="shared" si="537"/>
        <v>38000</v>
      </c>
      <c r="AW1525" s="1">
        <f t="shared" si="545"/>
        <v>38000</v>
      </c>
      <c r="AX1525" s="1">
        <f t="shared" si="546"/>
        <v>38000</v>
      </c>
      <c r="AY1525" s="1">
        <f t="shared" si="547"/>
        <v>38000</v>
      </c>
      <c r="AZ1525" s="1">
        <f t="shared" si="548"/>
        <v>760000</v>
      </c>
      <c r="BA1525" s="1">
        <f t="shared" si="549"/>
        <v>912000</v>
      </c>
      <c r="BB1525">
        <v>5</v>
      </c>
      <c r="BC1525" s="1">
        <f>SUM($BA$5:BA1525)</f>
        <v>690321900</v>
      </c>
      <c r="BD1525" s="1">
        <v>0</v>
      </c>
      <c r="BE1525" s="1">
        <f>SUM($BA$235:BA1525)</f>
        <v>678192000</v>
      </c>
    </row>
    <row r="1526" spans="21:57" x14ac:dyDescent="0.3">
      <c r="U1526" s="2">
        <v>1522</v>
      </c>
      <c r="V1526">
        <v>1.62099999999995</v>
      </c>
      <c r="W1526">
        <f t="shared" si="538"/>
        <v>1.62099999999995</v>
      </c>
      <c r="X1526">
        <f t="shared" si="539"/>
        <v>1.62099999999995</v>
      </c>
      <c r="Y1526">
        <f t="shared" si="540"/>
        <v>1.62099999999995</v>
      </c>
      <c r="Z1526" s="4">
        <f t="shared" si="541"/>
        <v>2100317.96</v>
      </c>
      <c r="AA1526" s="4">
        <f t="shared" si="544"/>
        <v>323923.18880423339</v>
      </c>
      <c r="AB1526" s="4">
        <f t="shared" si="542"/>
        <v>2100324.4440000001</v>
      </c>
      <c r="AC1526" s="4">
        <f>SUM($AB$5:AB1526)</f>
        <v>1049582567.0739998</v>
      </c>
      <c r="AD1526">
        <f t="shared" si="543"/>
        <v>0.20051169924623721</v>
      </c>
      <c r="AF1526" s="2">
        <v>1522</v>
      </c>
      <c r="AG1526">
        <f t="shared" si="550"/>
        <v>4.5912499999999747</v>
      </c>
      <c r="AH1526">
        <f t="shared" si="551"/>
        <v>4.5912499999999747</v>
      </c>
      <c r="AI1526">
        <f t="shared" si="552"/>
        <v>4.5912499999999747</v>
      </c>
      <c r="AJ1526">
        <f t="shared" si="553"/>
        <v>4.5912499999999747</v>
      </c>
      <c r="AK1526">
        <f t="shared" si="554"/>
        <v>18.364999999999899</v>
      </c>
      <c r="AL1526">
        <v>36.729999999999798</v>
      </c>
      <c r="AM1526">
        <f>SUM($AL$5:AL1526)</f>
        <v>41150.709999999592</v>
      </c>
      <c r="AU1526" s="2">
        <v>1522</v>
      </c>
      <c r="AV1526" s="1">
        <f t="shared" si="537"/>
        <v>38000</v>
      </c>
      <c r="AW1526" s="1">
        <f t="shared" si="545"/>
        <v>38000</v>
      </c>
      <c r="AX1526" s="1">
        <f t="shared" si="546"/>
        <v>38000</v>
      </c>
      <c r="AY1526" s="1">
        <f t="shared" si="547"/>
        <v>38000</v>
      </c>
      <c r="AZ1526" s="1">
        <f t="shared" si="548"/>
        <v>760000</v>
      </c>
      <c r="BA1526" s="1">
        <f t="shared" si="549"/>
        <v>912000</v>
      </c>
      <c r="BB1526">
        <v>5</v>
      </c>
      <c r="BC1526" s="1">
        <f>SUM($BA$5:BA1526)</f>
        <v>691233900</v>
      </c>
      <c r="BD1526" s="1">
        <v>0</v>
      </c>
      <c r="BE1526" s="1">
        <f>SUM($BA$235:BA1526)</f>
        <v>679104000</v>
      </c>
    </row>
    <row r="1527" spans="21:57" x14ac:dyDescent="0.3">
      <c r="U1527" s="2">
        <v>1523</v>
      </c>
      <c r="V1527">
        <v>1.6219999999999499</v>
      </c>
      <c r="W1527">
        <f t="shared" si="538"/>
        <v>1.6219999999999499</v>
      </c>
      <c r="X1527">
        <f t="shared" si="539"/>
        <v>1.6219999999999499</v>
      </c>
      <c r="Y1527">
        <f t="shared" si="540"/>
        <v>1.6219999999999499</v>
      </c>
      <c r="Z1527" s="4">
        <f t="shared" si="541"/>
        <v>2103715.2699999996</v>
      </c>
      <c r="AA1527" s="4">
        <f t="shared" si="544"/>
        <v>324247.11199303757</v>
      </c>
      <c r="AB1527" s="4">
        <f t="shared" si="542"/>
        <v>2103721.7579999994</v>
      </c>
      <c r="AC1527" s="4">
        <f>SUM($AB$5:AB1527)</f>
        <v>1051686288.8319998</v>
      </c>
      <c r="AD1527">
        <f t="shared" si="543"/>
        <v>0.20043413676969882</v>
      </c>
      <c r="AF1527" s="2">
        <v>1523</v>
      </c>
      <c r="AG1527">
        <f t="shared" si="550"/>
        <v>4.5924999999999878</v>
      </c>
      <c r="AH1527">
        <f t="shared" si="551"/>
        <v>4.5924999999999878</v>
      </c>
      <c r="AI1527">
        <f t="shared" si="552"/>
        <v>4.5924999999999878</v>
      </c>
      <c r="AJ1527">
        <f t="shared" si="553"/>
        <v>4.5924999999999878</v>
      </c>
      <c r="AK1527">
        <f t="shared" si="554"/>
        <v>18.369999999999951</v>
      </c>
      <c r="AL1527">
        <v>36.739999999999903</v>
      </c>
      <c r="AM1527">
        <f>SUM($AL$5:AL1527)</f>
        <v>41187.44999999959</v>
      </c>
      <c r="AU1527" s="2">
        <v>1523</v>
      </c>
      <c r="AV1527" s="1">
        <f t="shared" si="537"/>
        <v>38000</v>
      </c>
      <c r="AW1527" s="1">
        <f t="shared" si="545"/>
        <v>38000</v>
      </c>
      <c r="AX1527" s="1">
        <f t="shared" si="546"/>
        <v>38000</v>
      </c>
      <c r="AY1527" s="1">
        <f t="shared" si="547"/>
        <v>38000</v>
      </c>
      <c r="AZ1527" s="1">
        <f t="shared" si="548"/>
        <v>760000</v>
      </c>
      <c r="BA1527" s="1">
        <f t="shared" si="549"/>
        <v>912000</v>
      </c>
      <c r="BB1527">
        <v>5</v>
      </c>
      <c r="BC1527" s="1">
        <f>SUM($BA$5:BA1527)</f>
        <v>692145900</v>
      </c>
      <c r="BD1527" s="1">
        <v>0</v>
      </c>
      <c r="BE1527" s="1">
        <f>SUM($BA$235:BA1527)</f>
        <v>680016000</v>
      </c>
    </row>
    <row r="1528" spans="21:57" x14ac:dyDescent="0.3">
      <c r="U1528" s="2">
        <v>1524</v>
      </c>
      <c r="V1528">
        <v>1.62299999999995</v>
      </c>
      <c r="W1528">
        <f t="shared" si="538"/>
        <v>1.62299999999995</v>
      </c>
      <c r="X1528">
        <f t="shared" si="539"/>
        <v>1.62299999999995</v>
      </c>
      <c r="Y1528">
        <f t="shared" si="540"/>
        <v>1.62299999999995</v>
      </c>
      <c r="Z1528" s="4">
        <f t="shared" si="541"/>
        <v>2107117.2699999996</v>
      </c>
      <c r="AA1528" s="4">
        <f t="shared" si="544"/>
        <v>324571.3591050306</v>
      </c>
      <c r="AB1528" s="4">
        <f t="shared" si="542"/>
        <v>2107123.7619999996</v>
      </c>
      <c r="AC1528" s="4">
        <f>SUM($AB$5:AB1528)</f>
        <v>1053793412.5939997</v>
      </c>
      <c r="AD1528">
        <f t="shared" si="543"/>
        <v>0.20035668282222555</v>
      </c>
      <c r="AF1528" s="2">
        <v>1524</v>
      </c>
      <c r="AG1528">
        <f t="shared" si="550"/>
        <v>4.5937499999999876</v>
      </c>
      <c r="AH1528">
        <f t="shared" si="551"/>
        <v>4.5937499999999876</v>
      </c>
      <c r="AI1528">
        <f t="shared" si="552"/>
        <v>4.5937499999999876</v>
      </c>
      <c r="AJ1528">
        <f t="shared" si="553"/>
        <v>4.5937499999999876</v>
      </c>
      <c r="AK1528">
        <f t="shared" si="554"/>
        <v>18.37499999999995</v>
      </c>
      <c r="AL1528">
        <v>36.749999999999901</v>
      </c>
      <c r="AM1528">
        <f>SUM($AL$5:AL1528)</f>
        <v>41224.19999999959</v>
      </c>
      <c r="AU1528" s="2">
        <v>1524</v>
      </c>
      <c r="AV1528" s="1">
        <f t="shared" ref="AV1528:AV1591" si="555">AV1508+500</f>
        <v>38000</v>
      </c>
      <c r="AW1528" s="1">
        <f t="shared" si="545"/>
        <v>38000</v>
      </c>
      <c r="AX1528" s="1">
        <f t="shared" si="546"/>
        <v>38000</v>
      </c>
      <c r="AY1528" s="1">
        <f t="shared" si="547"/>
        <v>38000</v>
      </c>
      <c r="AZ1528" s="1">
        <f t="shared" si="548"/>
        <v>760000</v>
      </c>
      <c r="BA1528" s="1">
        <f t="shared" si="549"/>
        <v>912000</v>
      </c>
      <c r="BB1528">
        <v>5</v>
      </c>
      <c r="BC1528" s="1">
        <f>SUM($BA$5:BA1528)</f>
        <v>693057900</v>
      </c>
      <c r="BD1528" s="1">
        <v>0</v>
      </c>
      <c r="BE1528" s="1">
        <f>SUM($BA$235:BA1528)</f>
        <v>680928000</v>
      </c>
    </row>
    <row r="1529" spans="21:57" x14ac:dyDescent="0.3">
      <c r="U1529" s="2">
        <v>1525</v>
      </c>
      <c r="V1529">
        <v>1.6239999999999499</v>
      </c>
      <c r="W1529">
        <f t="shared" si="538"/>
        <v>1.6239999999999499</v>
      </c>
      <c r="X1529">
        <f t="shared" si="539"/>
        <v>1.6239999999999499</v>
      </c>
      <c r="Y1529">
        <f t="shared" si="540"/>
        <v>1.6239999999999499</v>
      </c>
      <c r="Z1529" s="4">
        <f t="shared" si="541"/>
        <v>2110523.9699999997</v>
      </c>
      <c r="AA1529" s="4">
        <f t="shared" si="544"/>
        <v>324895.9304641356</v>
      </c>
      <c r="AB1529" s="4">
        <f t="shared" si="542"/>
        <v>2110530.4659999995</v>
      </c>
      <c r="AC1529" s="4">
        <f>SUM($AB$5:AB1529)</f>
        <v>1055903943.0599997</v>
      </c>
      <c r="AD1529">
        <f t="shared" si="543"/>
        <v>0.20027933756054855</v>
      </c>
      <c r="AF1529" s="2">
        <v>1525</v>
      </c>
      <c r="AG1529">
        <f t="shared" si="550"/>
        <v>4.5949999999999749</v>
      </c>
      <c r="AH1529">
        <f t="shared" si="551"/>
        <v>4.5949999999999749</v>
      </c>
      <c r="AI1529">
        <f t="shared" si="552"/>
        <v>4.5949999999999749</v>
      </c>
      <c r="AJ1529">
        <f t="shared" si="553"/>
        <v>4.5949999999999749</v>
      </c>
      <c r="AK1529">
        <f t="shared" si="554"/>
        <v>18.3799999999999</v>
      </c>
      <c r="AL1529">
        <v>36.759999999999799</v>
      </c>
      <c r="AM1529">
        <f>SUM($AL$5:AL1529)</f>
        <v>41260.959999999592</v>
      </c>
      <c r="AU1529" s="2">
        <v>1525</v>
      </c>
      <c r="AV1529" s="1">
        <f t="shared" si="555"/>
        <v>38000</v>
      </c>
      <c r="AW1529" s="1">
        <f t="shared" si="545"/>
        <v>38000</v>
      </c>
      <c r="AX1529" s="1">
        <f t="shared" si="546"/>
        <v>38000</v>
      </c>
      <c r="AY1529" s="1">
        <f t="shared" si="547"/>
        <v>38000</v>
      </c>
      <c r="AZ1529" s="1">
        <f t="shared" si="548"/>
        <v>760000</v>
      </c>
      <c r="BA1529" s="1">
        <f t="shared" si="549"/>
        <v>912000</v>
      </c>
      <c r="BB1529">
        <v>5</v>
      </c>
      <c r="BC1529" s="1">
        <f>SUM($BA$5:BA1529)</f>
        <v>693969900</v>
      </c>
      <c r="BD1529" s="1">
        <v>0</v>
      </c>
      <c r="BE1529" s="1">
        <f>SUM($BA$235:BA1529)</f>
        <v>681840000</v>
      </c>
    </row>
    <row r="1530" spans="21:57" x14ac:dyDescent="0.3">
      <c r="U1530" s="2">
        <v>1526</v>
      </c>
      <c r="V1530">
        <v>1.62499999999995</v>
      </c>
      <c r="W1530">
        <f t="shared" si="538"/>
        <v>1.62499999999995</v>
      </c>
      <c r="X1530">
        <f t="shared" si="539"/>
        <v>1.62499999999995</v>
      </c>
      <c r="Y1530">
        <f t="shared" si="540"/>
        <v>1.62499999999995</v>
      </c>
      <c r="Z1530" s="4">
        <f t="shared" si="541"/>
        <v>2113935.38</v>
      </c>
      <c r="AA1530" s="4">
        <f t="shared" si="544"/>
        <v>325220.82639459969</v>
      </c>
      <c r="AB1530" s="4">
        <f t="shared" si="542"/>
        <v>2113941.88</v>
      </c>
      <c r="AC1530" s="4">
        <f>SUM($AB$5:AB1530)</f>
        <v>1058017884.9399997</v>
      </c>
      <c r="AD1530">
        <f t="shared" si="543"/>
        <v>0.20020210113751558</v>
      </c>
      <c r="AF1530" s="2">
        <v>1526</v>
      </c>
      <c r="AG1530">
        <f t="shared" si="550"/>
        <v>4.5962499999999871</v>
      </c>
      <c r="AH1530">
        <f t="shared" si="551"/>
        <v>4.5962499999999871</v>
      </c>
      <c r="AI1530">
        <f t="shared" si="552"/>
        <v>4.5962499999999871</v>
      </c>
      <c r="AJ1530">
        <f t="shared" si="553"/>
        <v>4.5962499999999871</v>
      </c>
      <c r="AK1530">
        <f t="shared" si="554"/>
        <v>18.384999999999948</v>
      </c>
      <c r="AL1530">
        <v>36.769999999999897</v>
      </c>
      <c r="AM1530">
        <f>SUM($AL$5:AL1530)</f>
        <v>41297.729999999588</v>
      </c>
      <c r="AU1530" s="2">
        <v>1526</v>
      </c>
      <c r="AV1530" s="1">
        <f t="shared" si="555"/>
        <v>38000</v>
      </c>
      <c r="AW1530" s="1">
        <f t="shared" si="545"/>
        <v>38000</v>
      </c>
      <c r="AX1530" s="1">
        <f t="shared" si="546"/>
        <v>38000</v>
      </c>
      <c r="AY1530" s="1">
        <f t="shared" si="547"/>
        <v>38000</v>
      </c>
      <c r="AZ1530" s="1">
        <f t="shared" si="548"/>
        <v>760000</v>
      </c>
      <c r="BA1530" s="1">
        <f t="shared" si="549"/>
        <v>912000</v>
      </c>
      <c r="BB1530">
        <v>5</v>
      </c>
      <c r="BC1530" s="1">
        <f>SUM($BA$5:BA1530)</f>
        <v>694881900</v>
      </c>
      <c r="BD1530" s="1">
        <v>0</v>
      </c>
      <c r="BE1530" s="1">
        <f>SUM($BA$235:BA1530)</f>
        <v>682752000</v>
      </c>
    </row>
    <row r="1531" spans="21:57" x14ac:dyDescent="0.3">
      <c r="U1531" s="2">
        <v>1527</v>
      </c>
      <c r="V1531">
        <v>1.6259999999999399</v>
      </c>
      <c r="W1531">
        <f t="shared" si="538"/>
        <v>1.6259999999999399</v>
      </c>
      <c r="X1531">
        <f t="shared" si="539"/>
        <v>1.6259999999999399</v>
      </c>
      <c r="Y1531">
        <f t="shared" si="540"/>
        <v>1.6259999999999399</v>
      </c>
      <c r="Z1531" s="4">
        <f t="shared" si="541"/>
        <v>2117351.5</v>
      </c>
      <c r="AA1531" s="4">
        <f t="shared" si="544"/>
        <v>325546.04722099425</v>
      </c>
      <c r="AB1531" s="4">
        <f t="shared" si="542"/>
        <v>2117358.0040000002</v>
      </c>
      <c r="AC1531" s="4">
        <f>SUM($AB$5:AB1531)</f>
        <v>1060135242.9439996</v>
      </c>
      <c r="AD1531">
        <f t="shared" si="543"/>
        <v>0.20012497275696092</v>
      </c>
      <c r="AF1531" s="2">
        <v>1527</v>
      </c>
      <c r="AG1531">
        <f t="shared" si="550"/>
        <v>4.5974999999999877</v>
      </c>
      <c r="AH1531">
        <f t="shared" si="551"/>
        <v>4.5974999999999877</v>
      </c>
      <c r="AI1531">
        <f t="shared" si="552"/>
        <v>4.5974999999999877</v>
      </c>
      <c r="AJ1531">
        <f t="shared" si="553"/>
        <v>4.5974999999999877</v>
      </c>
      <c r="AK1531">
        <f t="shared" si="554"/>
        <v>18.389999999999951</v>
      </c>
      <c r="AL1531">
        <v>36.779999999999902</v>
      </c>
      <c r="AM1531">
        <f>SUM($AL$5:AL1531)</f>
        <v>41334.509999999587</v>
      </c>
      <c r="AU1531" s="2">
        <v>1527</v>
      </c>
      <c r="AV1531" s="1">
        <f t="shared" si="555"/>
        <v>38000</v>
      </c>
      <c r="AW1531" s="1">
        <f t="shared" si="545"/>
        <v>38000</v>
      </c>
      <c r="AX1531" s="1">
        <f t="shared" si="546"/>
        <v>38000</v>
      </c>
      <c r="AY1531" s="1">
        <f t="shared" si="547"/>
        <v>38000</v>
      </c>
      <c r="AZ1531" s="1">
        <f t="shared" si="548"/>
        <v>760000</v>
      </c>
      <c r="BA1531" s="1">
        <f t="shared" si="549"/>
        <v>912000</v>
      </c>
      <c r="BB1531">
        <v>5</v>
      </c>
      <c r="BC1531" s="1">
        <f>SUM($BA$5:BA1531)</f>
        <v>695793900</v>
      </c>
      <c r="BD1531" s="1">
        <v>0</v>
      </c>
      <c r="BE1531" s="1">
        <f>SUM($BA$235:BA1531)</f>
        <v>683664000</v>
      </c>
    </row>
    <row r="1532" spans="21:57" x14ac:dyDescent="0.3">
      <c r="U1532" s="2">
        <v>1528</v>
      </c>
      <c r="V1532">
        <v>1.62699999999994</v>
      </c>
      <c r="W1532">
        <f t="shared" si="538"/>
        <v>1.62699999999994</v>
      </c>
      <c r="X1532">
        <f t="shared" si="539"/>
        <v>1.62699999999994</v>
      </c>
      <c r="Y1532">
        <f t="shared" si="540"/>
        <v>1.62699999999994</v>
      </c>
      <c r="Z1532" s="4">
        <f t="shared" si="541"/>
        <v>2120772.3299999996</v>
      </c>
      <c r="AA1532" s="4">
        <f t="shared" si="544"/>
        <v>325871.59326821519</v>
      </c>
      <c r="AB1532" s="4">
        <f t="shared" si="542"/>
        <v>2120778.8379999995</v>
      </c>
      <c r="AC1532" s="4">
        <f>SUM($AB$5:AB1532)</f>
        <v>1062256021.7819996</v>
      </c>
      <c r="AD1532">
        <f t="shared" si="543"/>
        <v>0.2000479516283723</v>
      </c>
      <c r="AF1532" s="2">
        <v>1528</v>
      </c>
      <c r="AG1532">
        <f t="shared" si="550"/>
        <v>4.598749999999975</v>
      </c>
      <c r="AH1532">
        <f t="shared" si="551"/>
        <v>4.598749999999975</v>
      </c>
      <c r="AI1532">
        <f t="shared" si="552"/>
        <v>4.598749999999975</v>
      </c>
      <c r="AJ1532">
        <f t="shared" si="553"/>
        <v>4.598749999999975</v>
      </c>
      <c r="AK1532">
        <f t="shared" si="554"/>
        <v>18.3949999999999</v>
      </c>
      <c r="AL1532">
        <v>36.7899999999998</v>
      </c>
      <c r="AM1532">
        <f>SUM($AL$5:AL1532)</f>
        <v>41371.299999999588</v>
      </c>
      <c r="AU1532" s="2">
        <v>1528</v>
      </c>
      <c r="AV1532" s="1">
        <f t="shared" si="555"/>
        <v>38000</v>
      </c>
      <c r="AW1532" s="1">
        <f t="shared" si="545"/>
        <v>38000</v>
      </c>
      <c r="AX1532" s="1">
        <f t="shared" si="546"/>
        <v>38000</v>
      </c>
      <c r="AY1532" s="1">
        <f t="shared" si="547"/>
        <v>38000</v>
      </c>
      <c r="AZ1532" s="1">
        <f t="shared" si="548"/>
        <v>760000</v>
      </c>
      <c r="BA1532" s="1">
        <f t="shared" si="549"/>
        <v>912000</v>
      </c>
      <c r="BB1532">
        <v>5</v>
      </c>
      <c r="BC1532" s="1">
        <f>SUM($BA$5:BA1532)</f>
        <v>696705900</v>
      </c>
      <c r="BD1532" s="1">
        <v>0</v>
      </c>
      <c r="BE1532" s="1">
        <f>SUM($BA$235:BA1532)</f>
        <v>684576000</v>
      </c>
    </row>
    <row r="1533" spans="21:57" x14ac:dyDescent="0.3">
      <c r="U1533" s="2">
        <v>1529</v>
      </c>
      <c r="V1533">
        <v>1.6279999999999399</v>
      </c>
      <c r="W1533">
        <f t="shared" si="538"/>
        <v>1.6279999999999399</v>
      </c>
      <c r="X1533">
        <f t="shared" si="539"/>
        <v>1.6279999999999399</v>
      </c>
      <c r="Y1533">
        <f t="shared" si="540"/>
        <v>1.6279999999999399</v>
      </c>
      <c r="Z1533" s="4">
        <f t="shared" si="541"/>
        <v>2124197.9</v>
      </c>
      <c r="AA1533" s="4">
        <f t="shared" si="544"/>
        <v>326197.46486148337</v>
      </c>
      <c r="AB1533" s="4">
        <f t="shared" si="542"/>
        <v>2124204.412</v>
      </c>
      <c r="AC1533" s="4">
        <f>SUM($AB$5:AB1533)</f>
        <v>1064380226.1939995</v>
      </c>
      <c r="AD1533">
        <f t="shared" si="543"/>
        <v>0.19997103979099667</v>
      </c>
      <c r="AF1533" s="2">
        <v>1529</v>
      </c>
      <c r="AG1533">
        <f t="shared" si="550"/>
        <v>4.5999999999999872</v>
      </c>
      <c r="AH1533">
        <f t="shared" si="551"/>
        <v>4.5999999999999872</v>
      </c>
      <c r="AI1533">
        <f t="shared" si="552"/>
        <v>4.5999999999999872</v>
      </c>
      <c r="AJ1533">
        <f t="shared" si="553"/>
        <v>4.5999999999999872</v>
      </c>
      <c r="AK1533">
        <f t="shared" si="554"/>
        <v>18.399999999999949</v>
      </c>
      <c r="AL1533">
        <v>36.799999999999898</v>
      </c>
      <c r="AM1533">
        <f>SUM($AL$5:AL1533)</f>
        <v>41408.099999999591</v>
      </c>
      <c r="AU1533" s="2">
        <v>1529</v>
      </c>
      <c r="AV1533" s="1">
        <f t="shared" si="555"/>
        <v>38000</v>
      </c>
      <c r="AW1533" s="1">
        <f t="shared" si="545"/>
        <v>38000</v>
      </c>
      <c r="AX1533" s="1">
        <f t="shared" si="546"/>
        <v>38000</v>
      </c>
      <c r="AY1533" s="1">
        <f t="shared" si="547"/>
        <v>38000</v>
      </c>
      <c r="AZ1533" s="1">
        <f t="shared" si="548"/>
        <v>760000</v>
      </c>
      <c r="BA1533" s="1">
        <f t="shared" si="549"/>
        <v>912000</v>
      </c>
      <c r="BB1533">
        <v>5</v>
      </c>
      <c r="BC1533" s="1">
        <f>SUM($BA$5:BA1533)</f>
        <v>697617900</v>
      </c>
      <c r="BD1533" s="1">
        <v>0</v>
      </c>
      <c r="BE1533" s="1">
        <f>SUM($BA$235:BA1533)</f>
        <v>685488000</v>
      </c>
    </row>
    <row r="1534" spans="21:57" x14ac:dyDescent="0.3">
      <c r="U1534" s="2">
        <v>1530</v>
      </c>
      <c r="V1534">
        <v>1.6289999999999401</v>
      </c>
      <c r="W1534">
        <f t="shared" si="538"/>
        <v>1.6289999999999401</v>
      </c>
      <c r="X1534">
        <f t="shared" si="539"/>
        <v>1.6289999999999401</v>
      </c>
      <c r="Y1534">
        <f t="shared" si="540"/>
        <v>1.6289999999999401</v>
      </c>
      <c r="Z1534" s="4">
        <f t="shared" si="541"/>
        <v>2127628.19</v>
      </c>
      <c r="AA1534" s="4">
        <f t="shared" si="544"/>
        <v>326523.66232634481</v>
      </c>
      <c r="AB1534" s="4">
        <f t="shared" si="542"/>
        <v>2127634.7059999998</v>
      </c>
      <c r="AC1534" s="4">
        <f>SUM($AB$5:AB1534)</f>
        <v>1066507860.8999995</v>
      </c>
      <c r="AD1534">
        <f t="shared" si="543"/>
        <v>0.19989423456389699</v>
      </c>
      <c r="AF1534" s="2">
        <v>1530</v>
      </c>
      <c r="AG1534">
        <f t="shared" si="550"/>
        <v>4.6012499999999878</v>
      </c>
      <c r="AH1534">
        <f t="shared" si="551"/>
        <v>4.6012499999999878</v>
      </c>
      <c r="AI1534">
        <f t="shared" si="552"/>
        <v>4.6012499999999878</v>
      </c>
      <c r="AJ1534">
        <f t="shared" si="553"/>
        <v>4.6012499999999878</v>
      </c>
      <c r="AK1534">
        <f t="shared" si="554"/>
        <v>18.404999999999951</v>
      </c>
      <c r="AL1534">
        <v>36.809999999999903</v>
      </c>
      <c r="AM1534">
        <f>SUM($AL$5:AL1534)</f>
        <v>41444.909999999589</v>
      </c>
      <c r="AU1534" s="2">
        <v>1530</v>
      </c>
      <c r="AV1534" s="1">
        <f t="shared" si="555"/>
        <v>38000</v>
      </c>
      <c r="AW1534" s="1">
        <f t="shared" si="545"/>
        <v>38000</v>
      </c>
      <c r="AX1534" s="1">
        <f t="shared" si="546"/>
        <v>38000</v>
      </c>
      <c r="AY1534" s="1">
        <f t="shared" si="547"/>
        <v>38000</v>
      </c>
      <c r="AZ1534" s="1">
        <f t="shared" si="548"/>
        <v>760000</v>
      </c>
      <c r="BA1534" s="1">
        <f t="shared" si="549"/>
        <v>912000</v>
      </c>
      <c r="BB1534">
        <v>5</v>
      </c>
      <c r="BC1534" s="1">
        <f>SUM($BA$5:BA1534)</f>
        <v>698529900</v>
      </c>
      <c r="BD1534" s="1">
        <v>0</v>
      </c>
      <c r="BE1534" s="1">
        <f>SUM($BA$235:BA1534)</f>
        <v>686400000</v>
      </c>
    </row>
    <row r="1535" spans="21:57" x14ac:dyDescent="0.3">
      <c r="U1535" s="2">
        <v>1531</v>
      </c>
      <c r="V1535">
        <v>1.6299999999999399</v>
      </c>
      <c r="W1535">
        <f t="shared" ref="W1535:W1598" si="556">V1535</f>
        <v>1.6299999999999399</v>
      </c>
      <c r="X1535">
        <f t="shared" ref="X1535:X1598" si="557">V1535</f>
        <v>1.6299999999999399</v>
      </c>
      <c r="Y1535">
        <f t="shared" ref="Y1535:Y1598" si="558">V1535</f>
        <v>1.6299999999999399</v>
      </c>
      <c r="Z1535" s="4">
        <f t="shared" ref="Z1535:Z1598" si="559">ROUNDUP((SUM(V1535:Y1535)*(AA1535)),2)</f>
        <v>2131063.2199999997</v>
      </c>
      <c r="AA1535" s="4">
        <f t="shared" si="544"/>
        <v>326850.18598867115</v>
      </c>
      <c r="AB1535" s="4">
        <f t="shared" ref="AB1535:AB1598" si="560">SUM(V1535:Z1535)</f>
        <v>2131069.7399999998</v>
      </c>
      <c r="AC1535" s="4">
        <f>SUM($AB$5:AB1535)</f>
        <v>1068638930.6399995</v>
      </c>
      <c r="AD1535">
        <f t="shared" ref="AD1535:AD1598" si="561">((AC1535-AC1534)/AC1534)*100</f>
        <v>0.19981753704109156</v>
      </c>
      <c r="AF1535" s="2">
        <v>1531</v>
      </c>
      <c r="AG1535">
        <f t="shared" si="550"/>
        <v>4.6024999999999876</v>
      </c>
      <c r="AH1535">
        <f t="shared" si="551"/>
        <v>4.6024999999999876</v>
      </c>
      <c r="AI1535">
        <f t="shared" si="552"/>
        <v>4.6024999999999876</v>
      </c>
      <c r="AJ1535">
        <f t="shared" si="553"/>
        <v>4.6024999999999876</v>
      </c>
      <c r="AK1535">
        <f t="shared" si="554"/>
        <v>18.40999999999995</v>
      </c>
      <c r="AL1535">
        <v>36.819999999999901</v>
      </c>
      <c r="AM1535">
        <f>SUM($AL$5:AL1535)</f>
        <v>41481.729999999588</v>
      </c>
      <c r="AU1535" s="2">
        <v>1531</v>
      </c>
      <c r="AV1535" s="1">
        <f t="shared" si="555"/>
        <v>38500</v>
      </c>
      <c r="AW1535" s="1">
        <f t="shared" si="545"/>
        <v>38500</v>
      </c>
      <c r="AX1535" s="1">
        <f t="shared" si="546"/>
        <v>38500</v>
      </c>
      <c r="AY1535" s="1">
        <f t="shared" si="547"/>
        <v>38500</v>
      </c>
      <c r="AZ1535" s="1">
        <f t="shared" si="548"/>
        <v>770000</v>
      </c>
      <c r="BA1535" s="1">
        <f t="shared" si="549"/>
        <v>924000</v>
      </c>
      <c r="BB1535">
        <v>5</v>
      </c>
      <c r="BC1535" s="1">
        <f>SUM($BA$5:BA1535)</f>
        <v>699453900</v>
      </c>
      <c r="BD1535" s="1">
        <v>0</v>
      </c>
      <c r="BE1535" s="1">
        <f>SUM($BA$235:BA1535)</f>
        <v>687324000</v>
      </c>
    </row>
    <row r="1536" spans="21:57" x14ac:dyDescent="0.3">
      <c r="U1536" s="2">
        <v>1532</v>
      </c>
      <c r="V1536">
        <v>1.6309999999999401</v>
      </c>
      <c r="W1536">
        <f t="shared" si="556"/>
        <v>1.6309999999999401</v>
      </c>
      <c r="X1536">
        <f t="shared" si="557"/>
        <v>1.6309999999999401</v>
      </c>
      <c r="Y1536">
        <f t="shared" si="558"/>
        <v>1.6309999999999401</v>
      </c>
      <c r="Z1536" s="4">
        <f t="shared" si="559"/>
        <v>2134502.9899999998</v>
      </c>
      <c r="AA1536" s="4">
        <f t="shared" si="544"/>
        <v>327177.03617465979</v>
      </c>
      <c r="AB1536" s="4">
        <f t="shared" si="560"/>
        <v>2134509.514</v>
      </c>
      <c r="AC1536" s="4">
        <f>SUM($AB$5:AB1536)</f>
        <v>1070773440.1539996</v>
      </c>
      <c r="AD1536">
        <f t="shared" si="561"/>
        <v>0.19974094643189885</v>
      </c>
      <c r="AF1536" s="2">
        <v>1532</v>
      </c>
      <c r="AG1536">
        <f t="shared" si="550"/>
        <v>4.6037499999999874</v>
      </c>
      <c r="AH1536">
        <f t="shared" si="551"/>
        <v>4.6037499999999874</v>
      </c>
      <c r="AI1536">
        <f t="shared" si="552"/>
        <v>4.6037499999999874</v>
      </c>
      <c r="AJ1536">
        <f t="shared" si="553"/>
        <v>4.6037499999999874</v>
      </c>
      <c r="AK1536">
        <f t="shared" si="554"/>
        <v>18.414999999999949</v>
      </c>
      <c r="AL1536">
        <v>36.829999999999899</v>
      </c>
      <c r="AM1536">
        <f>SUM($AL$5:AL1536)</f>
        <v>41518.55999999959</v>
      </c>
      <c r="AU1536" s="2">
        <v>1532</v>
      </c>
      <c r="AV1536" s="1">
        <f t="shared" si="555"/>
        <v>38500</v>
      </c>
      <c r="AW1536" s="1">
        <f t="shared" si="545"/>
        <v>38500</v>
      </c>
      <c r="AX1536" s="1">
        <f t="shared" si="546"/>
        <v>38500</v>
      </c>
      <c r="AY1536" s="1">
        <f t="shared" si="547"/>
        <v>38500</v>
      </c>
      <c r="AZ1536" s="1">
        <f t="shared" si="548"/>
        <v>770000</v>
      </c>
      <c r="BA1536" s="1">
        <f t="shared" si="549"/>
        <v>924000</v>
      </c>
      <c r="BB1536">
        <v>5</v>
      </c>
      <c r="BC1536" s="1">
        <f>SUM($BA$5:BA1536)</f>
        <v>700377900</v>
      </c>
      <c r="BD1536" s="1">
        <v>0</v>
      </c>
      <c r="BE1536" s="1">
        <f>SUM($BA$235:BA1536)</f>
        <v>688248000</v>
      </c>
    </row>
    <row r="1537" spans="21:57" x14ac:dyDescent="0.3">
      <c r="U1537" s="2">
        <v>1533</v>
      </c>
      <c r="V1537">
        <v>1.6319999999999399</v>
      </c>
      <c r="W1537">
        <f t="shared" si="556"/>
        <v>1.6319999999999399</v>
      </c>
      <c r="X1537">
        <f t="shared" si="557"/>
        <v>1.6319999999999399</v>
      </c>
      <c r="Y1537">
        <f t="shared" si="558"/>
        <v>1.6319999999999399</v>
      </c>
      <c r="Z1537" s="4">
        <f t="shared" si="559"/>
        <v>2137947.5099999998</v>
      </c>
      <c r="AA1537" s="4">
        <f t="shared" si="544"/>
        <v>327504.21321083442</v>
      </c>
      <c r="AB1537" s="4">
        <f t="shared" si="560"/>
        <v>2137954.0379999997</v>
      </c>
      <c r="AC1537" s="4">
        <f>SUM($AB$5:AB1537)</f>
        <v>1072911394.1919996</v>
      </c>
      <c r="AD1537">
        <f t="shared" si="561"/>
        <v>0.19966446288511835</v>
      </c>
      <c r="AF1537" s="2">
        <v>1533</v>
      </c>
      <c r="AG1537">
        <f t="shared" si="550"/>
        <v>4.6049999999999871</v>
      </c>
      <c r="AH1537">
        <f t="shared" si="551"/>
        <v>4.6049999999999871</v>
      </c>
      <c r="AI1537">
        <f t="shared" si="552"/>
        <v>4.6049999999999871</v>
      </c>
      <c r="AJ1537">
        <f t="shared" si="553"/>
        <v>4.6049999999999871</v>
      </c>
      <c r="AK1537">
        <f t="shared" si="554"/>
        <v>18.419999999999948</v>
      </c>
      <c r="AL1537">
        <v>36.839999999999897</v>
      </c>
      <c r="AM1537">
        <f>SUM($AL$5:AL1537)</f>
        <v>41555.399999999587</v>
      </c>
      <c r="AU1537" s="2">
        <v>1533</v>
      </c>
      <c r="AV1537" s="1">
        <f t="shared" si="555"/>
        <v>38500</v>
      </c>
      <c r="AW1537" s="1">
        <f t="shared" si="545"/>
        <v>38500</v>
      </c>
      <c r="AX1537" s="1">
        <f t="shared" si="546"/>
        <v>38500</v>
      </c>
      <c r="AY1537" s="1">
        <f t="shared" si="547"/>
        <v>38500</v>
      </c>
      <c r="AZ1537" s="1">
        <f t="shared" si="548"/>
        <v>770000</v>
      </c>
      <c r="BA1537" s="1">
        <f t="shared" si="549"/>
        <v>924000</v>
      </c>
      <c r="BB1537">
        <v>5</v>
      </c>
      <c r="BC1537" s="1">
        <f>SUM($BA$5:BA1537)</f>
        <v>701301900</v>
      </c>
      <c r="BD1537" s="1">
        <v>0</v>
      </c>
      <c r="BE1537" s="1">
        <f>SUM($BA$235:BA1537)</f>
        <v>689172000</v>
      </c>
    </row>
    <row r="1538" spans="21:57" x14ac:dyDescent="0.3">
      <c r="U1538" s="2">
        <v>1534</v>
      </c>
      <c r="V1538">
        <v>1.6329999999999401</v>
      </c>
      <c r="W1538">
        <f t="shared" si="556"/>
        <v>1.6329999999999401</v>
      </c>
      <c r="X1538">
        <f t="shared" si="557"/>
        <v>1.6329999999999401</v>
      </c>
      <c r="Y1538">
        <f t="shared" si="558"/>
        <v>1.6329999999999401</v>
      </c>
      <c r="Z1538" s="4">
        <f t="shared" si="559"/>
        <v>2141396.7799999998</v>
      </c>
      <c r="AA1538" s="4">
        <f t="shared" si="544"/>
        <v>327831.7174240452</v>
      </c>
      <c r="AB1538" s="4">
        <f t="shared" si="560"/>
        <v>2141403.3119999999</v>
      </c>
      <c r="AC1538" s="4">
        <f>SUM($AB$5:AB1538)</f>
        <v>1075052797.5039995</v>
      </c>
      <c r="AD1538">
        <f t="shared" si="561"/>
        <v>0.19958808561377889</v>
      </c>
      <c r="AF1538" s="2">
        <v>1534</v>
      </c>
      <c r="AG1538">
        <f t="shared" si="550"/>
        <v>4.6062499999999877</v>
      </c>
      <c r="AH1538">
        <f t="shared" si="551"/>
        <v>4.6062499999999877</v>
      </c>
      <c r="AI1538">
        <f t="shared" si="552"/>
        <v>4.6062499999999877</v>
      </c>
      <c r="AJ1538">
        <f t="shared" si="553"/>
        <v>4.6062499999999877</v>
      </c>
      <c r="AK1538">
        <f t="shared" si="554"/>
        <v>18.424999999999951</v>
      </c>
      <c r="AL1538">
        <v>36.849999999999902</v>
      </c>
      <c r="AM1538">
        <f>SUM($AL$5:AL1538)</f>
        <v>41592.249999999585</v>
      </c>
      <c r="AU1538" s="2">
        <v>1534</v>
      </c>
      <c r="AV1538" s="1">
        <f t="shared" si="555"/>
        <v>38500</v>
      </c>
      <c r="AW1538" s="1">
        <f t="shared" si="545"/>
        <v>38500</v>
      </c>
      <c r="AX1538" s="1">
        <f t="shared" si="546"/>
        <v>38500</v>
      </c>
      <c r="AY1538" s="1">
        <f t="shared" si="547"/>
        <v>38500</v>
      </c>
      <c r="AZ1538" s="1">
        <f t="shared" si="548"/>
        <v>770000</v>
      </c>
      <c r="BA1538" s="1">
        <f t="shared" si="549"/>
        <v>924000</v>
      </c>
      <c r="BB1538">
        <v>5</v>
      </c>
      <c r="BC1538" s="1">
        <f>SUM($BA$5:BA1538)</f>
        <v>702225900</v>
      </c>
      <c r="BD1538" s="1">
        <v>0</v>
      </c>
      <c r="BE1538" s="1">
        <f>SUM($BA$235:BA1538)</f>
        <v>690096000</v>
      </c>
    </row>
    <row r="1539" spans="21:57" x14ac:dyDescent="0.3">
      <c r="U1539" s="2">
        <v>1535</v>
      </c>
      <c r="V1539">
        <v>1.6339999999999399</v>
      </c>
      <c r="W1539">
        <f t="shared" si="556"/>
        <v>1.6339999999999399</v>
      </c>
      <c r="X1539">
        <f t="shared" si="557"/>
        <v>1.6339999999999399</v>
      </c>
      <c r="Y1539">
        <f t="shared" si="558"/>
        <v>1.6339999999999399</v>
      </c>
      <c r="Z1539" s="4">
        <f t="shared" si="559"/>
        <v>2144850.8199999998</v>
      </c>
      <c r="AA1539" s="4">
        <f t="shared" si="544"/>
        <v>328159.54914146924</v>
      </c>
      <c r="AB1539" s="4">
        <f t="shared" si="560"/>
        <v>2144857.3559999997</v>
      </c>
      <c r="AC1539" s="4">
        <f>SUM($AB$5:AB1539)</f>
        <v>1077197654.8599994</v>
      </c>
      <c r="AD1539">
        <f t="shared" si="561"/>
        <v>0.19951181569684415</v>
      </c>
      <c r="AF1539" s="2">
        <v>1535</v>
      </c>
      <c r="AG1539">
        <f t="shared" si="550"/>
        <v>4.6074999999999875</v>
      </c>
      <c r="AH1539">
        <f t="shared" si="551"/>
        <v>4.6074999999999875</v>
      </c>
      <c r="AI1539">
        <f t="shared" si="552"/>
        <v>4.6074999999999875</v>
      </c>
      <c r="AJ1539">
        <f t="shared" si="553"/>
        <v>4.6074999999999875</v>
      </c>
      <c r="AK1539">
        <f t="shared" si="554"/>
        <v>18.42999999999995</v>
      </c>
      <c r="AL1539">
        <v>36.8599999999999</v>
      </c>
      <c r="AM1539">
        <f>SUM($AL$5:AL1539)</f>
        <v>41629.109999999586</v>
      </c>
      <c r="AU1539" s="2">
        <v>1535</v>
      </c>
      <c r="AV1539" s="1">
        <f t="shared" si="555"/>
        <v>38500</v>
      </c>
      <c r="AW1539" s="1">
        <f t="shared" si="545"/>
        <v>38500</v>
      </c>
      <c r="AX1539" s="1">
        <f t="shared" si="546"/>
        <v>38500</v>
      </c>
      <c r="AY1539" s="1">
        <f t="shared" si="547"/>
        <v>38500</v>
      </c>
      <c r="AZ1539" s="1">
        <f t="shared" si="548"/>
        <v>770000</v>
      </c>
      <c r="BA1539" s="1">
        <f t="shared" si="549"/>
        <v>924000</v>
      </c>
      <c r="BB1539">
        <v>5</v>
      </c>
      <c r="BC1539" s="1">
        <f>SUM($BA$5:BA1539)</f>
        <v>703149900</v>
      </c>
      <c r="BD1539" s="1">
        <v>0</v>
      </c>
      <c r="BE1539" s="1">
        <f>SUM($BA$235:BA1539)</f>
        <v>691020000</v>
      </c>
    </row>
    <row r="1540" spans="21:57" x14ac:dyDescent="0.3">
      <c r="U1540" s="2">
        <v>1536</v>
      </c>
      <c r="V1540">
        <v>1.6349999999999401</v>
      </c>
      <c r="W1540">
        <f t="shared" si="556"/>
        <v>1.6349999999999401</v>
      </c>
      <c r="X1540">
        <f t="shared" si="557"/>
        <v>1.6349999999999401</v>
      </c>
      <c r="Y1540">
        <f t="shared" si="558"/>
        <v>1.6349999999999401</v>
      </c>
      <c r="Z1540" s="4">
        <f t="shared" si="559"/>
        <v>2148309.6199999996</v>
      </c>
      <c r="AA1540" s="4">
        <f t="shared" si="544"/>
        <v>328487.70869061066</v>
      </c>
      <c r="AB1540" s="4">
        <f t="shared" si="560"/>
        <v>2148316.1599999997</v>
      </c>
      <c r="AC1540" s="4">
        <f>SUM($AB$5:AB1540)</f>
        <v>1079345971.0199995</v>
      </c>
      <c r="AD1540">
        <f t="shared" si="561"/>
        <v>0.19943565141527317</v>
      </c>
      <c r="AF1540" s="2">
        <v>1536</v>
      </c>
      <c r="AG1540">
        <f t="shared" si="550"/>
        <v>4.6087499999999872</v>
      </c>
      <c r="AH1540">
        <f t="shared" si="551"/>
        <v>4.6087499999999872</v>
      </c>
      <c r="AI1540">
        <f t="shared" si="552"/>
        <v>4.6087499999999872</v>
      </c>
      <c r="AJ1540">
        <f t="shared" si="553"/>
        <v>4.6087499999999872</v>
      </c>
      <c r="AK1540">
        <f t="shared" si="554"/>
        <v>18.434999999999949</v>
      </c>
      <c r="AL1540">
        <v>36.869999999999898</v>
      </c>
      <c r="AM1540">
        <f>SUM($AL$5:AL1540)</f>
        <v>41665.979999999588</v>
      </c>
      <c r="AU1540" s="2">
        <v>1536</v>
      </c>
      <c r="AV1540" s="1">
        <f t="shared" si="555"/>
        <v>38500</v>
      </c>
      <c r="AW1540" s="1">
        <f t="shared" si="545"/>
        <v>38500</v>
      </c>
      <c r="AX1540" s="1">
        <f t="shared" si="546"/>
        <v>38500</v>
      </c>
      <c r="AY1540" s="1">
        <f t="shared" si="547"/>
        <v>38500</v>
      </c>
      <c r="AZ1540" s="1">
        <f t="shared" si="548"/>
        <v>770000</v>
      </c>
      <c r="BA1540" s="1">
        <f t="shared" si="549"/>
        <v>924000</v>
      </c>
      <c r="BB1540">
        <v>5</v>
      </c>
      <c r="BC1540" s="1">
        <f>SUM($BA$5:BA1540)</f>
        <v>704073900</v>
      </c>
      <c r="BD1540" s="1">
        <v>0</v>
      </c>
      <c r="BE1540" s="1">
        <f>SUM($BA$235:BA1540)</f>
        <v>691944000</v>
      </c>
    </row>
    <row r="1541" spans="21:57" x14ac:dyDescent="0.3">
      <c r="U1541" s="2">
        <v>1537</v>
      </c>
      <c r="V1541">
        <v>1.6359999999999399</v>
      </c>
      <c r="W1541">
        <f t="shared" si="556"/>
        <v>1.6359999999999399</v>
      </c>
      <c r="X1541">
        <f t="shared" si="557"/>
        <v>1.6359999999999399</v>
      </c>
      <c r="Y1541">
        <f t="shared" si="558"/>
        <v>1.6359999999999399</v>
      </c>
      <c r="Z1541" s="4">
        <f t="shared" si="559"/>
        <v>2151773.19</v>
      </c>
      <c r="AA1541" s="4">
        <f t="shared" si="544"/>
        <v>328816.19639930123</v>
      </c>
      <c r="AB1541" s="4">
        <f t="shared" si="560"/>
        <v>2151779.7340000002</v>
      </c>
      <c r="AC1541" s="4">
        <f>SUM($AB$5:AB1541)</f>
        <v>1081497750.7539995</v>
      </c>
      <c r="AD1541">
        <f t="shared" si="561"/>
        <v>0.19935959291778341</v>
      </c>
      <c r="AF1541" s="2">
        <v>1537</v>
      </c>
      <c r="AG1541">
        <f t="shared" si="550"/>
        <v>4.6099999999999879</v>
      </c>
      <c r="AH1541">
        <f t="shared" si="551"/>
        <v>4.6099999999999879</v>
      </c>
      <c r="AI1541">
        <f t="shared" si="552"/>
        <v>4.6099999999999879</v>
      </c>
      <c r="AJ1541">
        <f t="shared" si="553"/>
        <v>4.6099999999999879</v>
      </c>
      <c r="AK1541">
        <f t="shared" si="554"/>
        <v>18.439999999999952</v>
      </c>
      <c r="AL1541">
        <v>36.879999999999903</v>
      </c>
      <c r="AM1541">
        <f>SUM($AL$5:AL1541)</f>
        <v>41702.859999999586</v>
      </c>
      <c r="AU1541" s="2">
        <v>1537</v>
      </c>
      <c r="AV1541" s="1">
        <f t="shared" si="555"/>
        <v>38500</v>
      </c>
      <c r="AW1541" s="1">
        <f t="shared" si="545"/>
        <v>38500</v>
      </c>
      <c r="AX1541" s="1">
        <f t="shared" si="546"/>
        <v>38500</v>
      </c>
      <c r="AY1541" s="1">
        <f t="shared" si="547"/>
        <v>38500</v>
      </c>
      <c r="AZ1541" s="1">
        <f t="shared" si="548"/>
        <v>770000</v>
      </c>
      <c r="BA1541" s="1">
        <f t="shared" si="549"/>
        <v>924000</v>
      </c>
      <c r="BB1541">
        <v>5</v>
      </c>
      <c r="BC1541" s="1">
        <f>SUM($BA$5:BA1541)</f>
        <v>704997900</v>
      </c>
      <c r="BD1541" s="1">
        <v>0</v>
      </c>
      <c r="BE1541" s="1">
        <f>SUM($BA$235:BA1541)</f>
        <v>692868000</v>
      </c>
    </row>
    <row r="1542" spans="21:57" x14ac:dyDescent="0.3">
      <c r="U1542" s="2">
        <v>1538</v>
      </c>
      <c r="V1542">
        <v>1.6369999999999401</v>
      </c>
      <c r="W1542">
        <f t="shared" si="556"/>
        <v>1.6369999999999401</v>
      </c>
      <c r="X1542">
        <f t="shared" si="557"/>
        <v>1.6369999999999401</v>
      </c>
      <c r="Y1542">
        <f t="shared" si="558"/>
        <v>1.6369999999999401</v>
      </c>
      <c r="Z1542" s="4">
        <f t="shared" si="559"/>
        <v>2155241.5499999998</v>
      </c>
      <c r="AA1542" s="4">
        <f t="shared" si="544"/>
        <v>329145.01259570051</v>
      </c>
      <c r="AB1542" s="4">
        <f t="shared" si="560"/>
        <v>2155248.0979999998</v>
      </c>
      <c r="AC1542" s="4">
        <f>SUM($AB$5:AB1542)</f>
        <v>1083652998.8519995</v>
      </c>
      <c r="AD1542">
        <f t="shared" si="561"/>
        <v>0.19928364127409898</v>
      </c>
      <c r="AF1542" s="2">
        <v>1538</v>
      </c>
      <c r="AG1542">
        <f t="shared" si="550"/>
        <v>4.6112499999999876</v>
      </c>
      <c r="AH1542">
        <f t="shared" si="551"/>
        <v>4.6112499999999876</v>
      </c>
      <c r="AI1542">
        <f t="shared" si="552"/>
        <v>4.6112499999999876</v>
      </c>
      <c r="AJ1542">
        <f t="shared" si="553"/>
        <v>4.6112499999999876</v>
      </c>
      <c r="AK1542">
        <f t="shared" si="554"/>
        <v>18.444999999999951</v>
      </c>
      <c r="AL1542">
        <v>36.889999999999901</v>
      </c>
      <c r="AM1542">
        <f>SUM($AL$5:AL1542)</f>
        <v>41739.749999999585</v>
      </c>
      <c r="AU1542" s="2">
        <v>1538</v>
      </c>
      <c r="AV1542" s="1">
        <f t="shared" si="555"/>
        <v>38500</v>
      </c>
      <c r="AW1542" s="1">
        <f t="shared" si="545"/>
        <v>38500</v>
      </c>
      <c r="AX1542" s="1">
        <f t="shared" si="546"/>
        <v>38500</v>
      </c>
      <c r="AY1542" s="1">
        <f t="shared" si="547"/>
        <v>38500</v>
      </c>
      <c r="AZ1542" s="1">
        <f t="shared" si="548"/>
        <v>770000</v>
      </c>
      <c r="BA1542" s="1">
        <f t="shared" si="549"/>
        <v>924000</v>
      </c>
      <c r="BB1542">
        <v>5</v>
      </c>
      <c r="BC1542" s="1">
        <f>SUM($BA$5:BA1542)</f>
        <v>705921900</v>
      </c>
      <c r="BD1542" s="1">
        <v>0</v>
      </c>
      <c r="BE1542" s="1">
        <f>SUM($BA$235:BA1542)</f>
        <v>693792000</v>
      </c>
    </row>
    <row r="1543" spans="21:57" x14ac:dyDescent="0.3">
      <c r="U1543" s="2">
        <v>1539</v>
      </c>
      <c r="V1543">
        <v>1.6379999999999399</v>
      </c>
      <c r="W1543">
        <f t="shared" si="556"/>
        <v>1.6379999999999399</v>
      </c>
      <c r="X1543">
        <f t="shared" si="557"/>
        <v>1.6379999999999399</v>
      </c>
      <c r="Y1543">
        <f t="shared" si="558"/>
        <v>1.6379999999999399</v>
      </c>
      <c r="Z1543" s="4">
        <f t="shared" si="559"/>
        <v>2158714.69</v>
      </c>
      <c r="AA1543" s="4">
        <f t="shared" si="544"/>
        <v>329474.1576082962</v>
      </c>
      <c r="AB1543" s="4">
        <f t="shared" si="560"/>
        <v>2158721.2420000001</v>
      </c>
      <c r="AC1543" s="4">
        <f>SUM($AB$5:AB1543)</f>
        <v>1085811720.0939996</v>
      </c>
      <c r="AD1543">
        <f t="shared" si="561"/>
        <v>0.19920779477258951</v>
      </c>
      <c r="AF1543" s="2">
        <v>1539</v>
      </c>
      <c r="AG1543">
        <f t="shared" si="550"/>
        <v>4.6124999999999874</v>
      </c>
      <c r="AH1543">
        <f t="shared" si="551"/>
        <v>4.6124999999999874</v>
      </c>
      <c r="AI1543">
        <f t="shared" si="552"/>
        <v>4.6124999999999874</v>
      </c>
      <c r="AJ1543">
        <f t="shared" si="553"/>
        <v>4.6124999999999874</v>
      </c>
      <c r="AK1543">
        <f t="shared" si="554"/>
        <v>18.44999999999995</v>
      </c>
      <c r="AL1543">
        <v>36.899999999999899</v>
      </c>
      <c r="AM1543">
        <f>SUM($AL$5:AL1543)</f>
        <v>41776.649999999587</v>
      </c>
      <c r="AU1543" s="2">
        <v>1539</v>
      </c>
      <c r="AV1543" s="1">
        <f t="shared" si="555"/>
        <v>38500</v>
      </c>
      <c r="AW1543" s="1">
        <f t="shared" si="545"/>
        <v>38500</v>
      </c>
      <c r="AX1543" s="1">
        <f t="shared" si="546"/>
        <v>38500</v>
      </c>
      <c r="AY1543" s="1">
        <f t="shared" si="547"/>
        <v>38500</v>
      </c>
      <c r="AZ1543" s="1">
        <f t="shared" si="548"/>
        <v>770000</v>
      </c>
      <c r="BA1543" s="1">
        <f t="shared" si="549"/>
        <v>924000</v>
      </c>
      <c r="BB1543">
        <v>5</v>
      </c>
      <c r="BC1543" s="1">
        <f>SUM($BA$5:BA1543)</f>
        <v>706845900</v>
      </c>
      <c r="BD1543" s="1">
        <v>0</v>
      </c>
      <c r="BE1543" s="1">
        <f>SUM($BA$235:BA1543)</f>
        <v>694716000</v>
      </c>
    </row>
    <row r="1544" spans="21:57" x14ac:dyDescent="0.3">
      <c r="U1544" s="2">
        <v>1540</v>
      </c>
      <c r="V1544">
        <v>1.6389999999999401</v>
      </c>
      <c r="W1544">
        <f t="shared" si="556"/>
        <v>1.6389999999999401</v>
      </c>
      <c r="X1544">
        <f t="shared" si="557"/>
        <v>1.6389999999999401</v>
      </c>
      <c r="Y1544">
        <f t="shared" si="558"/>
        <v>1.6389999999999401</v>
      </c>
      <c r="Z1544" s="4">
        <f t="shared" si="559"/>
        <v>2162192.61</v>
      </c>
      <c r="AA1544" s="4">
        <f t="shared" si="544"/>
        <v>329803.63176590449</v>
      </c>
      <c r="AB1544" s="4">
        <f t="shared" si="560"/>
        <v>2162199.1659999997</v>
      </c>
      <c r="AC1544" s="4">
        <f>SUM($AB$5:AB1544)</f>
        <v>1087973919.2599995</v>
      </c>
      <c r="AD1544">
        <f t="shared" si="561"/>
        <v>0.19913205263733075</v>
      </c>
      <c r="AF1544" s="2">
        <v>1540</v>
      </c>
      <c r="AG1544">
        <f t="shared" si="550"/>
        <v>4.6137499999999871</v>
      </c>
      <c r="AH1544">
        <f t="shared" si="551"/>
        <v>4.6137499999999871</v>
      </c>
      <c r="AI1544">
        <f t="shared" si="552"/>
        <v>4.6137499999999871</v>
      </c>
      <c r="AJ1544">
        <f t="shared" si="553"/>
        <v>4.6137499999999871</v>
      </c>
      <c r="AK1544">
        <f t="shared" si="554"/>
        <v>18.454999999999949</v>
      </c>
      <c r="AL1544">
        <v>36.909999999999897</v>
      </c>
      <c r="AM1544">
        <f>SUM($AL$5:AL1544)</f>
        <v>41813.55999999959</v>
      </c>
      <c r="AU1544" s="2">
        <v>1540</v>
      </c>
      <c r="AV1544" s="1">
        <f t="shared" si="555"/>
        <v>38500</v>
      </c>
      <c r="AW1544" s="1">
        <f t="shared" si="545"/>
        <v>38500</v>
      </c>
      <c r="AX1544" s="1">
        <f t="shared" si="546"/>
        <v>38500</v>
      </c>
      <c r="AY1544" s="1">
        <f t="shared" si="547"/>
        <v>38500</v>
      </c>
      <c r="AZ1544" s="1">
        <f t="shared" si="548"/>
        <v>770000</v>
      </c>
      <c r="BA1544" s="1">
        <f t="shared" si="549"/>
        <v>924000</v>
      </c>
      <c r="BB1544">
        <v>5</v>
      </c>
      <c r="BC1544" s="1">
        <f>SUM($BA$5:BA1544)</f>
        <v>707769900</v>
      </c>
      <c r="BD1544" s="1">
        <v>0</v>
      </c>
      <c r="BE1544" s="1">
        <f>SUM($BA$235:BA1544)</f>
        <v>695640000</v>
      </c>
    </row>
    <row r="1545" spans="21:57" x14ac:dyDescent="0.3">
      <c r="U1545" s="2">
        <v>1541</v>
      </c>
      <c r="V1545">
        <v>1.63999999999994</v>
      </c>
      <c r="W1545">
        <f t="shared" si="556"/>
        <v>1.63999999999994</v>
      </c>
      <c r="X1545">
        <f t="shared" si="557"/>
        <v>1.63999999999994</v>
      </c>
      <c r="Y1545">
        <f t="shared" si="558"/>
        <v>1.63999999999994</v>
      </c>
      <c r="Z1545" s="4">
        <f t="shared" si="559"/>
        <v>2165675.34</v>
      </c>
      <c r="AA1545" s="4">
        <f t="shared" si="544"/>
        <v>330133.43539767037</v>
      </c>
      <c r="AB1545" s="4">
        <f t="shared" si="560"/>
        <v>2165681.9</v>
      </c>
      <c r="AC1545" s="4">
        <f>SUM($AB$5:AB1545)</f>
        <v>1090139601.1599996</v>
      </c>
      <c r="AD1545">
        <f t="shared" si="561"/>
        <v>0.19905641685538877</v>
      </c>
      <c r="AF1545" s="2">
        <v>1541</v>
      </c>
      <c r="AG1545">
        <f t="shared" si="550"/>
        <v>4.6149999999999878</v>
      </c>
      <c r="AH1545">
        <f t="shared" si="551"/>
        <v>4.6149999999999878</v>
      </c>
      <c r="AI1545">
        <f t="shared" si="552"/>
        <v>4.6149999999999878</v>
      </c>
      <c r="AJ1545">
        <f t="shared" si="553"/>
        <v>4.6149999999999878</v>
      </c>
      <c r="AK1545">
        <f t="shared" si="554"/>
        <v>18.459999999999951</v>
      </c>
      <c r="AL1545">
        <v>36.919999999999902</v>
      </c>
      <c r="AM1545">
        <f>SUM($AL$5:AL1545)</f>
        <v>41850.479999999588</v>
      </c>
      <c r="AU1545" s="2">
        <v>1541</v>
      </c>
      <c r="AV1545" s="1">
        <f t="shared" si="555"/>
        <v>38500</v>
      </c>
      <c r="AW1545" s="1">
        <f t="shared" si="545"/>
        <v>38500</v>
      </c>
      <c r="AX1545" s="1">
        <f t="shared" si="546"/>
        <v>38500</v>
      </c>
      <c r="AY1545" s="1">
        <f t="shared" si="547"/>
        <v>38500</v>
      </c>
      <c r="AZ1545" s="1">
        <f t="shared" si="548"/>
        <v>770000</v>
      </c>
      <c r="BA1545" s="1">
        <f t="shared" si="549"/>
        <v>924000</v>
      </c>
      <c r="BB1545">
        <v>5</v>
      </c>
      <c r="BC1545" s="1">
        <f>SUM($BA$5:BA1545)</f>
        <v>708693900</v>
      </c>
      <c r="BD1545" s="1">
        <v>0</v>
      </c>
      <c r="BE1545" s="1">
        <f>SUM($BA$235:BA1545)</f>
        <v>696564000</v>
      </c>
    </row>
    <row r="1546" spans="21:57" x14ac:dyDescent="0.3">
      <c r="U1546" s="2">
        <v>1542</v>
      </c>
      <c r="V1546">
        <v>1.6409999999999401</v>
      </c>
      <c r="W1546">
        <f t="shared" si="556"/>
        <v>1.6409999999999401</v>
      </c>
      <c r="X1546">
        <f t="shared" si="557"/>
        <v>1.6409999999999401</v>
      </c>
      <c r="Y1546">
        <f t="shared" si="558"/>
        <v>1.6409999999999401</v>
      </c>
      <c r="Z1546" s="4">
        <f t="shared" si="559"/>
        <v>2169162.8699999996</v>
      </c>
      <c r="AA1546" s="4">
        <f t="shared" si="544"/>
        <v>330463.56883306801</v>
      </c>
      <c r="AB1546" s="4">
        <f t="shared" si="560"/>
        <v>2169169.4339999994</v>
      </c>
      <c r="AC1546" s="4">
        <f>SUM($AB$5:AB1546)</f>
        <v>1092308770.5939996</v>
      </c>
      <c r="AD1546">
        <f t="shared" si="561"/>
        <v>0.19898088572251094</v>
      </c>
      <c r="AF1546" s="2">
        <v>1542</v>
      </c>
      <c r="AG1546">
        <f t="shared" si="550"/>
        <v>4.6162499999999875</v>
      </c>
      <c r="AH1546">
        <f t="shared" si="551"/>
        <v>4.6162499999999875</v>
      </c>
      <c r="AI1546">
        <f t="shared" si="552"/>
        <v>4.6162499999999875</v>
      </c>
      <c r="AJ1546">
        <f t="shared" si="553"/>
        <v>4.6162499999999875</v>
      </c>
      <c r="AK1546">
        <f t="shared" si="554"/>
        <v>18.46499999999995</v>
      </c>
      <c r="AL1546">
        <v>36.9299999999999</v>
      </c>
      <c r="AM1546">
        <f>SUM($AL$5:AL1546)</f>
        <v>41887.409999999589</v>
      </c>
      <c r="AU1546" s="2">
        <v>1542</v>
      </c>
      <c r="AV1546" s="1">
        <f t="shared" si="555"/>
        <v>38500</v>
      </c>
      <c r="AW1546" s="1">
        <f t="shared" si="545"/>
        <v>38500</v>
      </c>
      <c r="AX1546" s="1">
        <f t="shared" si="546"/>
        <v>38500</v>
      </c>
      <c r="AY1546" s="1">
        <f t="shared" si="547"/>
        <v>38500</v>
      </c>
      <c r="AZ1546" s="1">
        <f t="shared" si="548"/>
        <v>770000</v>
      </c>
      <c r="BA1546" s="1">
        <f t="shared" si="549"/>
        <v>924000</v>
      </c>
      <c r="BB1546">
        <v>5</v>
      </c>
      <c r="BC1546" s="1">
        <f>SUM($BA$5:BA1546)</f>
        <v>709617900</v>
      </c>
      <c r="BD1546" s="1">
        <v>0</v>
      </c>
      <c r="BE1546" s="1">
        <f>SUM($BA$235:BA1546)</f>
        <v>697488000</v>
      </c>
    </row>
    <row r="1547" spans="21:57" x14ac:dyDescent="0.3">
      <c r="U1547" s="2">
        <v>1543</v>
      </c>
      <c r="V1547">
        <v>1.64199999999994</v>
      </c>
      <c r="W1547">
        <f t="shared" si="556"/>
        <v>1.64199999999994</v>
      </c>
      <c r="X1547">
        <f t="shared" si="557"/>
        <v>1.64199999999994</v>
      </c>
      <c r="Y1547">
        <f t="shared" si="558"/>
        <v>1.64199999999994</v>
      </c>
      <c r="Z1547" s="4">
        <f t="shared" si="559"/>
        <v>2172655.21</v>
      </c>
      <c r="AA1547" s="4">
        <f t="shared" si="544"/>
        <v>330794.03240190103</v>
      </c>
      <c r="AB1547" s="4">
        <f t="shared" si="560"/>
        <v>2172661.7779999999</v>
      </c>
      <c r="AC1547" s="4">
        <f>SUM($AB$5:AB1547)</f>
        <v>1094481432.3719997</v>
      </c>
      <c r="AD1547">
        <f t="shared" si="561"/>
        <v>0.19890545938019144</v>
      </c>
      <c r="AF1547" s="2">
        <v>1543</v>
      </c>
      <c r="AG1547">
        <f t="shared" si="550"/>
        <v>4.6174999999999873</v>
      </c>
      <c r="AH1547">
        <f t="shared" si="551"/>
        <v>4.6174999999999873</v>
      </c>
      <c r="AI1547">
        <f t="shared" si="552"/>
        <v>4.6174999999999873</v>
      </c>
      <c r="AJ1547">
        <f t="shared" si="553"/>
        <v>4.6174999999999873</v>
      </c>
      <c r="AK1547">
        <f t="shared" si="554"/>
        <v>18.469999999999949</v>
      </c>
      <c r="AL1547">
        <v>36.939999999999898</v>
      </c>
      <c r="AM1547">
        <f>SUM($AL$5:AL1547)</f>
        <v>41924.349999999591</v>
      </c>
      <c r="AU1547" s="2">
        <v>1543</v>
      </c>
      <c r="AV1547" s="1">
        <f t="shared" si="555"/>
        <v>38500</v>
      </c>
      <c r="AW1547" s="1">
        <f t="shared" si="545"/>
        <v>38500</v>
      </c>
      <c r="AX1547" s="1">
        <f t="shared" si="546"/>
        <v>38500</v>
      </c>
      <c r="AY1547" s="1">
        <f t="shared" si="547"/>
        <v>38500</v>
      </c>
      <c r="AZ1547" s="1">
        <f t="shared" si="548"/>
        <v>770000</v>
      </c>
      <c r="BA1547" s="1">
        <f t="shared" si="549"/>
        <v>924000</v>
      </c>
      <c r="BB1547">
        <v>5</v>
      </c>
      <c r="BC1547" s="1">
        <f>SUM($BA$5:BA1547)</f>
        <v>710541900</v>
      </c>
      <c r="BD1547" s="1">
        <v>0</v>
      </c>
      <c r="BE1547" s="1">
        <f>SUM($BA$235:BA1547)</f>
        <v>698412000</v>
      </c>
    </row>
    <row r="1548" spans="21:57" x14ac:dyDescent="0.3">
      <c r="U1548" s="2">
        <v>1544</v>
      </c>
      <c r="V1548">
        <v>1.6429999999999401</v>
      </c>
      <c r="W1548">
        <f t="shared" si="556"/>
        <v>1.6429999999999401</v>
      </c>
      <c r="X1548">
        <f t="shared" si="557"/>
        <v>1.6429999999999401</v>
      </c>
      <c r="Y1548">
        <f t="shared" si="558"/>
        <v>1.6429999999999401</v>
      </c>
      <c r="Z1548" s="4">
        <f t="shared" si="559"/>
        <v>2176152.36</v>
      </c>
      <c r="AA1548" s="4">
        <f t="shared" si="544"/>
        <v>331124.8264343029</v>
      </c>
      <c r="AB1548" s="4">
        <f t="shared" si="560"/>
        <v>2176158.932</v>
      </c>
      <c r="AC1548" s="4">
        <f>SUM($AB$5:AB1548)</f>
        <v>1096657591.3039997</v>
      </c>
      <c r="AD1548">
        <f t="shared" si="561"/>
        <v>0.1988301370525466</v>
      </c>
      <c r="AF1548" s="2">
        <v>1544</v>
      </c>
      <c r="AG1548">
        <f t="shared" si="550"/>
        <v>4.6187499999999879</v>
      </c>
      <c r="AH1548">
        <f t="shared" si="551"/>
        <v>4.6187499999999879</v>
      </c>
      <c r="AI1548">
        <f t="shared" si="552"/>
        <v>4.6187499999999879</v>
      </c>
      <c r="AJ1548">
        <f t="shared" si="553"/>
        <v>4.6187499999999879</v>
      </c>
      <c r="AK1548">
        <f t="shared" si="554"/>
        <v>18.474999999999952</v>
      </c>
      <c r="AL1548">
        <v>36.949999999999903</v>
      </c>
      <c r="AM1548">
        <f>SUM($AL$5:AL1548)</f>
        <v>41961.299999999588</v>
      </c>
      <c r="AU1548" s="2">
        <v>1544</v>
      </c>
      <c r="AV1548" s="1">
        <f t="shared" si="555"/>
        <v>38500</v>
      </c>
      <c r="AW1548" s="1">
        <f t="shared" si="545"/>
        <v>38500</v>
      </c>
      <c r="AX1548" s="1">
        <f t="shared" si="546"/>
        <v>38500</v>
      </c>
      <c r="AY1548" s="1">
        <f t="shared" si="547"/>
        <v>38500</v>
      </c>
      <c r="AZ1548" s="1">
        <f t="shared" si="548"/>
        <v>770000</v>
      </c>
      <c r="BA1548" s="1">
        <f t="shared" si="549"/>
        <v>924000</v>
      </c>
      <c r="BB1548">
        <v>5</v>
      </c>
      <c r="BC1548" s="1">
        <f>SUM($BA$5:BA1548)</f>
        <v>711465900</v>
      </c>
      <c r="BD1548" s="1">
        <v>0</v>
      </c>
      <c r="BE1548" s="1">
        <f>SUM($BA$235:BA1548)</f>
        <v>699336000</v>
      </c>
    </row>
    <row r="1549" spans="21:57" x14ac:dyDescent="0.3">
      <c r="U1549" s="2">
        <v>1545</v>
      </c>
      <c r="V1549">
        <v>1.64399999999994</v>
      </c>
      <c r="W1549">
        <f t="shared" si="556"/>
        <v>1.64399999999994</v>
      </c>
      <c r="X1549">
        <f t="shared" si="557"/>
        <v>1.64399999999994</v>
      </c>
      <c r="Y1549">
        <f t="shared" si="558"/>
        <v>1.64399999999994</v>
      </c>
      <c r="Z1549" s="4">
        <f t="shared" si="559"/>
        <v>2179654.34</v>
      </c>
      <c r="AA1549" s="4">
        <f t="shared" si="544"/>
        <v>331455.95126073714</v>
      </c>
      <c r="AB1549" s="4">
        <f t="shared" si="560"/>
        <v>2179660.9159999997</v>
      </c>
      <c r="AC1549" s="4">
        <f>SUM($AB$5:AB1549)</f>
        <v>1098837252.2199996</v>
      </c>
      <c r="AD1549">
        <f t="shared" si="561"/>
        <v>0.19875491979297988</v>
      </c>
      <c r="AF1549" s="2">
        <v>1545</v>
      </c>
      <c r="AG1549">
        <f t="shared" si="550"/>
        <v>4.6199999999999877</v>
      </c>
      <c r="AH1549">
        <f t="shared" si="551"/>
        <v>4.6199999999999877</v>
      </c>
      <c r="AI1549">
        <f t="shared" si="552"/>
        <v>4.6199999999999877</v>
      </c>
      <c r="AJ1549">
        <f t="shared" si="553"/>
        <v>4.6199999999999877</v>
      </c>
      <c r="AK1549">
        <f t="shared" si="554"/>
        <v>18.479999999999951</v>
      </c>
      <c r="AL1549">
        <v>36.959999999999901</v>
      </c>
      <c r="AM1549">
        <f>SUM($AL$5:AL1549)</f>
        <v>41998.259999999587</v>
      </c>
      <c r="AU1549" s="2">
        <v>1545</v>
      </c>
      <c r="AV1549" s="1">
        <f t="shared" si="555"/>
        <v>38500</v>
      </c>
      <c r="AW1549" s="1">
        <f t="shared" si="545"/>
        <v>38500</v>
      </c>
      <c r="AX1549" s="1">
        <f t="shared" si="546"/>
        <v>38500</v>
      </c>
      <c r="AY1549" s="1">
        <f t="shared" si="547"/>
        <v>38500</v>
      </c>
      <c r="AZ1549" s="1">
        <f t="shared" si="548"/>
        <v>770000</v>
      </c>
      <c r="BA1549" s="1">
        <f t="shared" si="549"/>
        <v>924000</v>
      </c>
      <c r="BB1549">
        <v>5</v>
      </c>
      <c r="BC1549" s="1">
        <f>SUM($BA$5:BA1549)</f>
        <v>712389900</v>
      </c>
      <c r="BD1549" s="1">
        <v>0</v>
      </c>
      <c r="BE1549" s="1">
        <f>SUM($BA$235:BA1549)</f>
        <v>700260000</v>
      </c>
    </row>
    <row r="1550" spans="21:57" x14ac:dyDescent="0.3">
      <c r="U1550" s="2">
        <v>1546</v>
      </c>
      <c r="V1550">
        <v>1.6449999999999401</v>
      </c>
      <c r="W1550">
        <f t="shared" si="556"/>
        <v>1.6449999999999401</v>
      </c>
      <c r="X1550">
        <f t="shared" si="557"/>
        <v>1.6449999999999401</v>
      </c>
      <c r="Y1550">
        <f t="shared" si="558"/>
        <v>1.6449999999999401</v>
      </c>
      <c r="Z1550" s="4">
        <f t="shared" si="559"/>
        <v>2183161.1399999997</v>
      </c>
      <c r="AA1550" s="4">
        <f t="shared" si="544"/>
        <v>331787.40721199784</v>
      </c>
      <c r="AB1550" s="4">
        <f t="shared" si="560"/>
        <v>2183167.7199999997</v>
      </c>
      <c r="AC1550" s="4">
        <f>SUM($AB$5:AB1550)</f>
        <v>1101020419.9399996</v>
      </c>
      <c r="AD1550">
        <f t="shared" si="561"/>
        <v>0.19867980591205275</v>
      </c>
      <c r="AF1550" s="2">
        <v>1546</v>
      </c>
      <c r="AG1550">
        <f t="shared" si="550"/>
        <v>4.6212499999999874</v>
      </c>
      <c r="AH1550">
        <f t="shared" si="551"/>
        <v>4.6212499999999874</v>
      </c>
      <c r="AI1550">
        <f t="shared" si="552"/>
        <v>4.6212499999999874</v>
      </c>
      <c r="AJ1550">
        <f t="shared" si="553"/>
        <v>4.6212499999999874</v>
      </c>
      <c r="AK1550">
        <f t="shared" si="554"/>
        <v>18.48499999999995</v>
      </c>
      <c r="AL1550">
        <v>36.969999999999899</v>
      </c>
      <c r="AM1550">
        <f>SUM($AL$5:AL1550)</f>
        <v>42035.229999999588</v>
      </c>
      <c r="AU1550" s="2">
        <v>1546</v>
      </c>
      <c r="AV1550" s="1">
        <f t="shared" si="555"/>
        <v>38500</v>
      </c>
      <c r="AW1550" s="1">
        <f t="shared" si="545"/>
        <v>38500</v>
      </c>
      <c r="AX1550" s="1">
        <f t="shared" si="546"/>
        <v>38500</v>
      </c>
      <c r="AY1550" s="1">
        <f t="shared" si="547"/>
        <v>38500</v>
      </c>
      <c r="AZ1550" s="1">
        <f t="shared" si="548"/>
        <v>770000</v>
      </c>
      <c r="BA1550" s="1">
        <f t="shared" si="549"/>
        <v>924000</v>
      </c>
      <c r="BB1550">
        <v>5</v>
      </c>
      <c r="BC1550" s="1">
        <f>SUM($BA$5:BA1550)</f>
        <v>713313900</v>
      </c>
      <c r="BD1550" s="1">
        <v>0</v>
      </c>
      <c r="BE1550" s="1">
        <f>SUM($BA$235:BA1550)</f>
        <v>701184000</v>
      </c>
    </row>
    <row r="1551" spans="21:57" x14ac:dyDescent="0.3">
      <c r="U1551" s="2">
        <v>1547</v>
      </c>
      <c r="V1551">
        <v>1.64599999999994</v>
      </c>
      <c r="W1551">
        <f t="shared" si="556"/>
        <v>1.64599999999994</v>
      </c>
      <c r="X1551">
        <f t="shared" si="557"/>
        <v>1.64599999999994</v>
      </c>
      <c r="Y1551">
        <f t="shared" si="558"/>
        <v>1.64599999999994</v>
      </c>
      <c r="Z1551" s="4">
        <f t="shared" si="559"/>
        <v>2186672.7799999998</v>
      </c>
      <c r="AA1551" s="4">
        <f t="shared" si="544"/>
        <v>332119.1946192098</v>
      </c>
      <c r="AB1551" s="4">
        <f t="shared" si="560"/>
        <v>2186679.3639999996</v>
      </c>
      <c r="AC1551" s="4">
        <f>SUM($AB$5:AB1551)</f>
        <v>1103207099.3039997</v>
      </c>
      <c r="AD1551">
        <f t="shared" si="561"/>
        <v>0.1986047964595648</v>
      </c>
      <c r="AF1551" s="2">
        <v>1547</v>
      </c>
      <c r="AG1551">
        <f t="shared" si="550"/>
        <v>4.6224999999999872</v>
      </c>
      <c r="AH1551">
        <f t="shared" si="551"/>
        <v>4.6224999999999872</v>
      </c>
      <c r="AI1551">
        <f t="shared" si="552"/>
        <v>4.6224999999999872</v>
      </c>
      <c r="AJ1551">
        <f t="shared" si="553"/>
        <v>4.6224999999999872</v>
      </c>
      <c r="AK1551">
        <f t="shared" si="554"/>
        <v>18.489999999999949</v>
      </c>
      <c r="AL1551">
        <v>36.979999999999897</v>
      </c>
      <c r="AM1551">
        <f>SUM($AL$5:AL1551)</f>
        <v>42072.209999999592</v>
      </c>
      <c r="AU1551" s="2">
        <v>1547</v>
      </c>
      <c r="AV1551" s="1">
        <f t="shared" si="555"/>
        <v>38500</v>
      </c>
      <c r="AW1551" s="1">
        <f t="shared" si="545"/>
        <v>38500</v>
      </c>
      <c r="AX1551" s="1">
        <f t="shared" si="546"/>
        <v>38500</v>
      </c>
      <c r="AY1551" s="1">
        <f t="shared" si="547"/>
        <v>38500</v>
      </c>
      <c r="AZ1551" s="1">
        <f t="shared" si="548"/>
        <v>770000</v>
      </c>
      <c r="BA1551" s="1">
        <f t="shared" si="549"/>
        <v>924000</v>
      </c>
      <c r="BB1551">
        <v>5</v>
      </c>
      <c r="BC1551" s="1">
        <f>SUM($BA$5:BA1551)</f>
        <v>714237900</v>
      </c>
      <c r="BD1551" s="1">
        <v>0</v>
      </c>
      <c r="BE1551" s="1">
        <f>SUM($BA$235:BA1551)</f>
        <v>702108000</v>
      </c>
    </row>
    <row r="1552" spans="21:57" x14ac:dyDescent="0.3">
      <c r="U1552" s="2">
        <v>1548</v>
      </c>
      <c r="V1552">
        <v>1.6469999999999401</v>
      </c>
      <c r="W1552">
        <f t="shared" si="556"/>
        <v>1.6469999999999401</v>
      </c>
      <c r="X1552">
        <f t="shared" si="557"/>
        <v>1.6469999999999401</v>
      </c>
      <c r="Y1552">
        <f t="shared" si="558"/>
        <v>1.6469999999999401</v>
      </c>
      <c r="Z1552" s="4">
        <f t="shared" si="559"/>
        <v>2190189.2599999998</v>
      </c>
      <c r="AA1552" s="4">
        <f t="shared" si="544"/>
        <v>332451.31381382898</v>
      </c>
      <c r="AB1552" s="4">
        <f t="shared" si="560"/>
        <v>2190195.8479999998</v>
      </c>
      <c r="AC1552" s="4">
        <f>SUM($AB$5:AB1552)</f>
        <v>1105397295.1519997</v>
      </c>
      <c r="AD1552">
        <f t="shared" si="561"/>
        <v>0.19852989065986057</v>
      </c>
      <c r="AF1552" s="2">
        <v>1548</v>
      </c>
      <c r="AG1552">
        <f t="shared" si="550"/>
        <v>4.6237499999999878</v>
      </c>
      <c r="AH1552">
        <f t="shared" si="551"/>
        <v>4.6237499999999878</v>
      </c>
      <c r="AI1552">
        <f t="shared" si="552"/>
        <v>4.6237499999999878</v>
      </c>
      <c r="AJ1552">
        <f t="shared" si="553"/>
        <v>4.6237499999999878</v>
      </c>
      <c r="AK1552">
        <f t="shared" si="554"/>
        <v>18.494999999999951</v>
      </c>
      <c r="AL1552">
        <v>36.989999999999903</v>
      </c>
      <c r="AM1552">
        <f>SUM($AL$5:AL1552)</f>
        <v>42109.19999999959</v>
      </c>
      <c r="AU1552" s="2">
        <v>1548</v>
      </c>
      <c r="AV1552" s="1">
        <f t="shared" si="555"/>
        <v>38500</v>
      </c>
      <c r="AW1552" s="1">
        <f t="shared" si="545"/>
        <v>38500</v>
      </c>
      <c r="AX1552" s="1">
        <f t="shared" si="546"/>
        <v>38500</v>
      </c>
      <c r="AY1552" s="1">
        <f t="shared" si="547"/>
        <v>38500</v>
      </c>
      <c r="AZ1552" s="1">
        <f t="shared" si="548"/>
        <v>770000</v>
      </c>
      <c r="BA1552" s="1">
        <f t="shared" si="549"/>
        <v>924000</v>
      </c>
      <c r="BB1552">
        <v>5</v>
      </c>
      <c r="BC1552" s="1">
        <f>SUM($BA$5:BA1552)</f>
        <v>715161900</v>
      </c>
      <c r="BD1552" s="1">
        <v>0</v>
      </c>
      <c r="BE1552" s="1">
        <f>SUM($BA$235:BA1552)</f>
        <v>703032000</v>
      </c>
    </row>
    <row r="1553" spans="21:57" x14ac:dyDescent="0.3">
      <c r="U1553" s="2">
        <v>1549</v>
      </c>
      <c r="V1553">
        <v>1.64799999999994</v>
      </c>
      <c r="W1553">
        <f t="shared" si="556"/>
        <v>1.64799999999994</v>
      </c>
      <c r="X1553">
        <f t="shared" si="557"/>
        <v>1.64799999999994</v>
      </c>
      <c r="Y1553">
        <f t="shared" si="558"/>
        <v>1.64799999999994</v>
      </c>
      <c r="Z1553" s="4">
        <f t="shared" si="559"/>
        <v>2193710.5799999996</v>
      </c>
      <c r="AA1553" s="4">
        <f t="shared" si="544"/>
        <v>332783.76512764278</v>
      </c>
      <c r="AB1553" s="4">
        <f t="shared" si="560"/>
        <v>2193717.1719999998</v>
      </c>
      <c r="AC1553" s="4">
        <f>SUM($AB$5:AB1553)</f>
        <v>1107591012.3239996</v>
      </c>
      <c r="AD1553">
        <f t="shared" si="561"/>
        <v>0.19845508774275405</v>
      </c>
      <c r="AF1553" s="2">
        <v>1549</v>
      </c>
      <c r="AG1553">
        <f t="shared" si="550"/>
        <v>4.6249999999999876</v>
      </c>
      <c r="AH1553">
        <f t="shared" si="551"/>
        <v>4.6249999999999876</v>
      </c>
      <c r="AI1553">
        <f t="shared" si="552"/>
        <v>4.6249999999999876</v>
      </c>
      <c r="AJ1553">
        <f t="shared" si="553"/>
        <v>4.6249999999999876</v>
      </c>
      <c r="AK1553">
        <f t="shared" si="554"/>
        <v>18.49999999999995</v>
      </c>
      <c r="AL1553">
        <v>36.999999999999901</v>
      </c>
      <c r="AM1553">
        <f>SUM($AL$5:AL1553)</f>
        <v>42146.19999999959</v>
      </c>
      <c r="AU1553" s="2">
        <v>1549</v>
      </c>
      <c r="AV1553" s="1">
        <f t="shared" si="555"/>
        <v>38500</v>
      </c>
      <c r="AW1553" s="1">
        <f t="shared" si="545"/>
        <v>38500</v>
      </c>
      <c r="AX1553" s="1">
        <f t="shared" si="546"/>
        <v>38500</v>
      </c>
      <c r="AY1553" s="1">
        <f t="shared" si="547"/>
        <v>38500</v>
      </c>
      <c r="AZ1553" s="1">
        <f t="shared" si="548"/>
        <v>770000</v>
      </c>
      <c r="BA1553" s="1">
        <f t="shared" si="549"/>
        <v>924000</v>
      </c>
      <c r="BB1553">
        <v>5</v>
      </c>
      <c r="BC1553" s="1">
        <f>SUM($BA$5:BA1553)</f>
        <v>716085900</v>
      </c>
      <c r="BD1553" s="1">
        <v>0</v>
      </c>
      <c r="BE1553" s="1">
        <f>SUM($BA$235:BA1553)</f>
        <v>703956000</v>
      </c>
    </row>
    <row r="1554" spans="21:57" x14ac:dyDescent="0.3">
      <c r="U1554" s="2">
        <v>1550</v>
      </c>
      <c r="V1554">
        <v>1.6489999999999401</v>
      </c>
      <c r="W1554">
        <f t="shared" si="556"/>
        <v>1.6489999999999401</v>
      </c>
      <c r="X1554">
        <f t="shared" si="557"/>
        <v>1.6489999999999401</v>
      </c>
      <c r="Y1554">
        <f t="shared" si="558"/>
        <v>1.6489999999999401</v>
      </c>
      <c r="Z1554" s="4">
        <f t="shared" si="559"/>
        <v>2197236.7599999998</v>
      </c>
      <c r="AA1554" s="4">
        <f t="shared" si="544"/>
        <v>333116.54889277037</v>
      </c>
      <c r="AB1554" s="4">
        <f t="shared" si="560"/>
        <v>2197243.3559999997</v>
      </c>
      <c r="AC1554" s="4">
        <f>SUM($AB$5:AB1554)</f>
        <v>1109788255.6799996</v>
      </c>
      <c r="AD1554">
        <f t="shared" si="561"/>
        <v>0.1983803887492358</v>
      </c>
      <c r="AF1554" s="2">
        <v>1550</v>
      </c>
      <c r="AG1554">
        <f t="shared" si="550"/>
        <v>4.6262499999999873</v>
      </c>
      <c r="AH1554">
        <f t="shared" si="551"/>
        <v>4.6262499999999873</v>
      </c>
      <c r="AI1554">
        <f t="shared" si="552"/>
        <v>4.6262499999999873</v>
      </c>
      <c r="AJ1554">
        <f t="shared" si="553"/>
        <v>4.6262499999999873</v>
      </c>
      <c r="AK1554">
        <f t="shared" si="554"/>
        <v>18.504999999999949</v>
      </c>
      <c r="AL1554">
        <v>37.009999999999899</v>
      </c>
      <c r="AM1554">
        <f>SUM($AL$5:AL1554)</f>
        <v>42183.209999999592</v>
      </c>
      <c r="AU1554" s="2">
        <v>1550</v>
      </c>
      <c r="AV1554" s="1">
        <f t="shared" si="555"/>
        <v>38500</v>
      </c>
      <c r="AW1554" s="1">
        <f t="shared" si="545"/>
        <v>38500</v>
      </c>
      <c r="AX1554" s="1">
        <f t="shared" si="546"/>
        <v>38500</v>
      </c>
      <c r="AY1554" s="1">
        <f t="shared" si="547"/>
        <v>38500</v>
      </c>
      <c r="AZ1554" s="1">
        <f t="shared" si="548"/>
        <v>770000</v>
      </c>
      <c r="BA1554" s="1">
        <f t="shared" si="549"/>
        <v>924000</v>
      </c>
      <c r="BB1554">
        <v>5</v>
      </c>
      <c r="BC1554" s="1">
        <f>SUM($BA$5:BA1554)</f>
        <v>717009900</v>
      </c>
      <c r="BD1554" s="1">
        <v>0</v>
      </c>
      <c r="BE1554" s="1">
        <f>SUM($BA$235:BA1554)</f>
        <v>704880000</v>
      </c>
    </row>
    <row r="1555" spans="21:57" x14ac:dyDescent="0.3">
      <c r="U1555" s="2">
        <v>1551</v>
      </c>
      <c r="V1555">
        <v>1.64999999999994</v>
      </c>
      <c r="W1555">
        <f t="shared" si="556"/>
        <v>1.64999999999994</v>
      </c>
      <c r="X1555">
        <f t="shared" si="557"/>
        <v>1.64999999999994</v>
      </c>
      <c r="Y1555">
        <f t="shared" si="558"/>
        <v>1.64999999999994</v>
      </c>
      <c r="Z1555" s="4">
        <f t="shared" si="559"/>
        <v>2200767.7999999998</v>
      </c>
      <c r="AA1555" s="4">
        <f t="shared" si="544"/>
        <v>333449.66544166312</v>
      </c>
      <c r="AB1555" s="4">
        <f t="shared" si="560"/>
        <v>2200774.4</v>
      </c>
      <c r="AC1555" s="4">
        <f>SUM($AB$5:AB1555)</f>
        <v>1111989030.0799997</v>
      </c>
      <c r="AD1555">
        <f t="shared" si="561"/>
        <v>0.19830579290565811</v>
      </c>
      <c r="AF1555" s="2">
        <v>1551</v>
      </c>
      <c r="AG1555">
        <f t="shared" si="550"/>
        <v>4.6274999999999871</v>
      </c>
      <c r="AH1555">
        <f t="shared" si="551"/>
        <v>4.6274999999999871</v>
      </c>
      <c r="AI1555">
        <f t="shared" si="552"/>
        <v>4.6274999999999871</v>
      </c>
      <c r="AJ1555">
        <f t="shared" si="553"/>
        <v>4.6274999999999871</v>
      </c>
      <c r="AK1555">
        <f t="shared" si="554"/>
        <v>18.509999999999948</v>
      </c>
      <c r="AL1555">
        <v>37.019999999999897</v>
      </c>
      <c r="AM1555">
        <f>SUM($AL$5:AL1555)</f>
        <v>42220.229999999588</v>
      </c>
      <c r="AU1555" s="2">
        <v>1551</v>
      </c>
      <c r="AV1555" s="1">
        <f t="shared" si="555"/>
        <v>39000</v>
      </c>
      <c r="AW1555" s="1">
        <f t="shared" si="545"/>
        <v>39000</v>
      </c>
      <c r="AX1555" s="1">
        <f t="shared" si="546"/>
        <v>39000</v>
      </c>
      <c r="AY1555" s="1">
        <f t="shared" si="547"/>
        <v>39000</v>
      </c>
      <c r="AZ1555" s="1">
        <f t="shared" si="548"/>
        <v>780000</v>
      </c>
      <c r="BA1555" s="1">
        <f t="shared" si="549"/>
        <v>936000</v>
      </c>
      <c r="BB1555">
        <v>5</v>
      </c>
      <c r="BC1555" s="1">
        <f>SUM($BA$5:BA1555)</f>
        <v>717945900</v>
      </c>
      <c r="BD1555" s="1">
        <v>0</v>
      </c>
      <c r="BE1555" s="1">
        <f>SUM($BA$235:BA1555)</f>
        <v>705816000</v>
      </c>
    </row>
    <row r="1556" spans="21:57" x14ac:dyDescent="0.3">
      <c r="U1556" s="2">
        <v>1552</v>
      </c>
      <c r="V1556">
        <v>1.6509999999999401</v>
      </c>
      <c r="W1556">
        <f t="shared" si="556"/>
        <v>1.6509999999999401</v>
      </c>
      <c r="X1556">
        <f t="shared" si="557"/>
        <v>1.6509999999999401</v>
      </c>
      <c r="Y1556">
        <f t="shared" si="558"/>
        <v>1.6509999999999401</v>
      </c>
      <c r="Z1556" s="4">
        <f t="shared" si="559"/>
        <v>2204303.6999999997</v>
      </c>
      <c r="AA1556" s="4">
        <f t="shared" ref="AA1556:AA1619" si="562">AA1555*1.001</f>
        <v>333783.11510710476</v>
      </c>
      <c r="AB1556" s="4">
        <f t="shared" si="560"/>
        <v>2204310.3039999995</v>
      </c>
      <c r="AC1556" s="4">
        <f>SUM($AB$5:AB1556)</f>
        <v>1114193340.3839996</v>
      </c>
      <c r="AD1556">
        <f t="shared" si="561"/>
        <v>0.19823129944378284</v>
      </c>
      <c r="AF1556" s="2">
        <v>1552</v>
      </c>
      <c r="AG1556">
        <f t="shared" si="550"/>
        <v>4.6287499999999877</v>
      </c>
      <c r="AH1556">
        <f t="shared" si="551"/>
        <v>4.6287499999999877</v>
      </c>
      <c r="AI1556">
        <f t="shared" si="552"/>
        <v>4.6287499999999877</v>
      </c>
      <c r="AJ1556">
        <f t="shared" si="553"/>
        <v>4.6287499999999877</v>
      </c>
      <c r="AK1556">
        <f t="shared" si="554"/>
        <v>18.514999999999951</v>
      </c>
      <c r="AL1556">
        <v>37.029999999999902</v>
      </c>
      <c r="AM1556">
        <f>SUM($AL$5:AL1556)</f>
        <v>42257.259999999587</v>
      </c>
      <c r="AU1556" s="2">
        <v>1552</v>
      </c>
      <c r="AV1556" s="1">
        <f t="shared" si="555"/>
        <v>39000</v>
      </c>
      <c r="AW1556" s="1">
        <f t="shared" si="545"/>
        <v>39000</v>
      </c>
      <c r="AX1556" s="1">
        <f t="shared" si="546"/>
        <v>39000</v>
      </c>
      <c r="AY1556" s="1">
        <f t="shared" si="547"/>
        <v>39000</v>
      </c>
      <c r="AZ1556" s="1">
        <f t="shared" si="548"/>
        <v>780000</v>
      </c>
      <c r="BA1556" s="1">
        <f t="shared" si="549"/>
        <v>936000</v>
      </c>
      <c r="BB1556">
        <v>5</v>
      </c>
      <c r="BC1556" s="1">
        <f>SUM($BA$5:BA1556)</f>
        <v>718881900</v>
      </c>
      <c r="BD1556" s="1">
        <v>0</v>
      </c>
      <c r="BE1556" s="1">
        <f>SUM($BA$235:BA1556)</f>
        <v>706752000</v>
      </c>
    </row>
    <row r="1557" spans="21:57" x14ac:dyDescent="0.3">
      <c r="U1557" s="2">
        <v>1553</v>
      </c>
      <c r="V1557">
        <v>1.65199999999994</v>
      </c>
      <c r="W1557">
        <f t="shared" si="556"/>
        <v>1.65199999999994</v>
      </c>
      <c r="X1557">
        <f t="shared" si="557"/>
        <v>1.65199999999994</v>
      </c>
      <c r="Y1557">
        <f t="shared" si="558"/>
        <v>1.65199999999994</v>
      </c>
      <c r="Z1557" s="4">
        <f t="shared" si="559"/>
        <v>2207844.4699999997</v>
      </c>
      <c r="AA1557" s="4">
        <f t="shared" si="562"/>
        <v>334116.89822221181</v>
      </c>
      <c r="AB1557" s="4">
        <f t="shared" si="560"/>
        <v>2207851.0779999997</v>
      </c>
      <c r="AC1557" s="4">
        <f>SUM($AB$5:AB1557)</f>
        <v>1116401191.4619997</v>
      </c>
      <c r="AD1557">
        <f t="shared" si="561"/>
        <v>0.19815690849840717</v>
      </c>
      <c r="AF1557" s="2">
        <v>1553</v>
      </c>
      <c r="AG1557">
        <f t="shared" si="550"/>
        <v>4.6299999999999875</v>
      </c>
      <c r="AH1557">
        <f t="shared" si="551"/>
        <v>4.6299999999999875</v>
      </c>
      <c r="AI1557">
        <f t="shared" si="552"/>
        <v>4.6299999999999875</v>
      </c>
      <c r="AJ1557">
        <f t="shared" si="553"/>
        <v>4.6299999999999875</v>
      </c>
      <c r="AK1557">
        <f t="shared" si="554"/>
        <v>18.51999999999995</v>
      </c>
      <c r="AL1557">
        <v>37.0399999999999</v>
      </c>
      <c r="AM1557">
        <f>SUM($AL$5:AL1557)</f>
        <v>42294.299999999588</v>
      </c>
      <c r="AU1557" s="2">
        <v>1553</v>
      </c>
      <c r="AV1557" s="1">
        <f t="shared" si="555"/>
        <v>39000</v>
      </c>
      <c r="AW1557" s="1">
        <f t="shared" si="545"/>
        <v>39000</v>
      </c>
      <c r="AX1557" s="1">
        <f t="shared" si="546"/>
        <v>39000</v>
      </c>
      <c r="AY1557" s="1">
        <f t="shared" si="547"/>
        <v>39000</v>
      </c>
      <c r="AZ1557" s="1">
        <f t="shared" si="548"/>
        <v>780000</v>
      </c>
      <c r="BA1557" s="1">
        <f t="shared" si="549"/>
        <v>936000</v>
      </c>
      <c r="BB1557">
        <v>5</v>
      </c>
      <c r="BC1557" s="1">
        <f>SUM($BA$5:BA1557)</f>
        <v>719817900</v>
      </c>
      <c r="BD1557" s="1">
        <v>0</v>
      </c>
      <c r="BE1557" s="1">
        <f>SUM($BA$235:BA1557)</f>
        <v>707688000</v>
      </c>
    </row>
    <row r="1558" spans="21:57" x14ac:dyDescent="0.3">
      <c r="U1558" s="2">
        <v>1554</v>
      </c>
      <c r="V1558">
        <v>1.6529999999999401</v>
      </c>
      <c r="W1558">
        <f t="shared" si="556"/>
        <v>1.6529999999999401</v>
      </c>
      <c r="X1558">
        <f t="shared" si="557"/>
        <v>1.6529999999999401</v>
      </c>
      <c r="Y1558">
        <f t="shared" si="558"/>
        <v>1.6529999999999401</v>
      </c>
      <c r="Z1558" s="4">
        <f t="shared" si="559"/>
        <v>2211390.1199999996</v>
      </c>
      <c r="AA1558" s="4">
        <f t="shared" si="562"/>
        <v>334451.01512043399</v>
      </c>
      <c r="AB1558" s="4">
        <f t="shared" si="560"/>
        <v>2211396.7319999998</v>
      </c>
      <c r="AC1558" s="4">
        <f>SUM($AB$5:AB1558)</f>
        <v>1118612588.1939998</v>
      </c>
      <c r="AD1558">
        <f t="shared" si="561"/>
        <v>0.19808262020073134</v>
      </c>
      <c r="AF1558" s="2">
        <v>1554</v>
      </c>
      <c r="AG1558">
        <f t="shared" si="550"/>
        <v>4.6312499999999872</v>
      </c>
      <c r="AH1558">
        <f t="shared" si="551"/>
        <v>4.6312499999999872</v>
      </c>
      <c r="AI1558">
        <f t="shared" si="552"/>
        <v>4.6312499999999872</v>
      </c>
      <c r="AJ1558">
        <f t="shared" si="553"/>
        <v>4.6312499999999872</v>
      </c>
      <c r="AK1558">
        <f t="shared" si="554"/>
        <v>18.524999999999949</v>
      </c>
      <c r="AL1558">
        <v>37.049999999999898</v>
      </c>
      <c r="AM1558">
        <f>SUM($AL$5:AL1558)</f>
        <v>42331.349999999591</v>
      </c>
      <c r="AU1558" s="2">
        <v>1554</v>
      </c>
      <c r="AV1558" s="1">
        <f t="shared" si="555"/>
        <v>39000</v>
      </c>
      <c r="AW1558" s="1">
        <f t="shared" si="545"/>
        <v>39000</v>
      </c>
      <c r="AX1558" s="1">
        <f t="shared" si="546"/>
        <v>39000</v>
      </c>
      <c r="AY1558" s="1">
        <f t="shared" si="547"/>
        <v>39000</v>
      </c>
      <c r="AZ1558" s="1">
        <f t="shared" si="548"/>
        <v>780000</v>
      </c>
      <c r="BA1558" s="1">
        <f t="shared" si="549"/>
        <v>936000</v>
      </c>
      <c r="BB1558">
        <v>5</v>
      </c>
      <c r="BC1558" s="1">
        <f>SUM($BA$5:BA1558)</f>
        <v>720753900</v>
      </c>
      <c r="BD1558" s="1">
        <v>0</v>
      </c>
      <c r="BE1558" s="1">
        <f>SUM($BA$235:BA1558)</f>
        <v>708624000</v>
      </c>
    </row>
    <row r="1559" spans="21:57" x14ac:dyDescent="0.3">
      <c r="U1559" s="2">
        <v>1555</v>
      </c>
      <c r="V1559">
        <v>1.65399999999994</v>
      </c>
      <c r="W1559">
        <f t="shared" si="556"/>
        <v>1.65399999999994</v>
      </c>
      <c r="X1559">
        <f t="shared" si="557"/>
        <v>1.65399999999994</v>
      </c>
      <c r="Y1559">
        <f t="shared" si="558"/>
        <v>1.65399999999994</v>
      </c>
      <c r="Z1559" s="4">
        <f t="shared" si="559"/>
        <v>2214940.65</v>
      </c>
      <c r="AA1559" s="4">
        <f t="shared" si="562"/>
        <v>334785.46613555436</v>
      </c>
      <c r="AB1559" s="4">
        <f t="shared" si="560"/>
        <v>2214947.2659999998</v>
      </c>
      <c r="AC1559" s="4">
        <f>SUM($AB$5:AB1559)</f>
        <v>1120827535.4599998</v>
      </c>
      <c r="AD1559">
        <f t="shared" si="561"/>
        <v>0.19800843378457461</v>
      </c>
      <c r="AF1559" s="2">
        <v>1555</v>
      </c>
      <c r="AG1559">
        <f t="shared" si="550"/>
        <v>4.6324999999999878</v>
      </c>
      <c r="AH1559">
        <f t="shared" si="551"/>
        <v>4.6324999999999878</v>
      </c>
      <c r="AI1559">
        <f t="shared" si="552"/>
        <v>4.6324999999999878</v>
      </c>
      <c r="AJ1559">
        <f t="shared" si="553"/>
        <v>4.6324999999999878</v>
      </c>
      <c r="AK1559">
        <f t="shared" si="554"/>
        <v>18.529999999999951</v>
      </c>
      <c r="AL1559">
        <v>37.059999999999903</v>
      </c>
      <c r="AM1559">
        <f>SUM($AL$5:AL1559)</f>
        <v>42368.409999999589</v>
      </c>
      <c r="AU1559" s="2">
        <v>1555</v>
      </c>
      <c r="AV1559" s="1">
        <f t="shared" si="555"/>
        <v>39000</v>
      </c>
      <c r="AW1559" s="1">
        <f t="shared" si="545"/>
        <v>39000</v>
      </c>
      <c r="AX1559" s="1">
        <f t="shared" si="546"/>
        <v>39000</v>
      </c>
      <c r="AY1559" s="1">
        <f t="shared" si="547"/>
        <v>39000</v>
      </c>
      <c r="AZ1559" s="1">
        <f t="shared" si="548"/>
        <v>780000</v>
      </c>
      <c r="BA1559" s="1">
        <f t="shared" si="549"/>
        <v>936000</v>
      </c>
      <c r="BB1559">
        <v>5</v>
      </c>
      <c r="BC1559" s="1">
        <f>SUM($BA$5:BA1559)</f>
        <v>721689900</v>
      </c>
      <c r="BD1559" s="1">
        <v>0</v>
      </c>
      <c r="BE1559" s="1">
        <f>SUM($BA$235:BA1559)</f>
        <v>709560000</v>
      </c>
    </row>
    <row r="1560" spans="21:57" x14ac:dyDescent="0.3">
      <c r="U1560" s="2">
        <v>1556</v>
      </c>
      <c r="V1560">
        <v>1.6549999999999401</v>
      </c>
      <c r="W1560">
        <f t="shared" si="556"/>
        <v>1.6549999999999401</v>
      </c>
      <c r="X1560">
        <f t="shared" si="557"/>
        <v>1.6549999999999401</v>
      </c>
      <c r="Y1560">
        <f t="shared" si="558"/>
        <v>1.6549999999999401</v>
      </c>
      <c r="Z1560" s="4">
        <f t="shared" si="559"/>
        <v>2218496.0699999998</v>
      </c>
      <c r="AA1560" s="4">
        <f t="shared" si="562"/>
        <v>335120.2516016899</v>
      </c>
      <c r="AB1560" s="4">
        <f t="shared" si="560"/>
        <v>2218502.69</v>
      </c>
      <c r="AC1560" s="4">
        <f>SUM($AB$5:AB1560)</f>
        <v>1123046038.1499999</v>
      </c>
      <c r="AD1560">
        <f t="shared" si="561"/>
        <v>0.19793434938137558</v>
      </c>
      <c r="AF1560" s="2">
        <v>1556</v>
      </c>
      <c r="AG1560">
        <f t="shared" si="550"/>
        <v>4.6337499999999876</v>
      </c>
      <c r="AH1560">
        <f t="shared" si="551"/>
        <v>4.6337499999999876</v>
      </c>
      <c r="AI1560">
        <f t="shared" si="552"/>
        <v>4.6337499999999876</v>
      </c>
      <c r="AJ1560">
        <f t="shared" si="553"/>
        <v>4.6337499999999876</v>
      </c>
      <c r="AK1560">
        <f t="shared" si="554"/>
        <v>18.53499999999995</v>
      </c>
      <c r="AL1560">
        <v>37.069999999999901</v>
      </c>
      <c r="AM1560">
        <f>SUM($AL$5:AL1560)</f>
        <v>42405.479999999588</v>
      </c>
      <c r="AU1560" s="2">
        <v>1556</v>
      </c>
      <c r="AV1560" s="1">
        <f t="shared" si="555"/>
        <v>39000</v>
      </c>
      <c r="AW1560" s="1">
        <f t="shared" ref="AW1560:AW1623" si="563">AV1560</f>
        <v>39000</v>
      </c>
      <c r="AX1560" s="1">
        <f t="shared" ref="AX1560:AX1623" si="564">AV1560</f>
        <v>39000</v>
      </c>
      <c r="AY1560" s="1">
        <f t="shared" ref="AY1560:AY1623" si="565">AV1560</f>
        <v>39000</v>
      </c>
      <c r="AZ1560" s="1">
        <f t="shared" ref="AZ1560:AZ1623" si="566">ROUNDUP(SUM(AV1560:AY1560)*BB1560,-1)</f>
        <v>780000</v>
      </c>
      <c r="BA1560" s="1">
        <f t="shared" ref="BA1560:BA1623" si="567">SUM(AV1560:AZ1560)</f>
        <v>936000</v>
      </c>
      <c r="BB1560">
        <v>5</v>
      </c>
      <c r="BC1560" s="1">
        <f>SUM($BA$5:BA1560)</f>
        <v>722625900</v>
      </c>
      <c r="BD1560" s="1">
        <v>0</v>
      </c>
      <c r="BE1560" s="1">
        <f>SUM($BA$235:BA1560)</f>
        <v>710496000</v>
      </c>
    </row>
    <row r="1561" spans="21:57" x14ac:dyDescent="0.3">
      <c r="U1561" s="2">
        <v>1557</v>
      </c>
      <c r="V1561">
        <v>1.65599999999994</v>
      </c>
      <c r="W1561">
        <f t="shared" si="556"/>
        <v>1.65599999999994</v>
      </c>
      <c r="X1561">
        <f t="shared" si="557"/>
        <v>1.65599999999994</v>
      </c>
      <c r="Y1561">
        <f t="shared" si="558"/>
        <v>1.65599999999994</v>
      </c>
      <c r="Z1561" s="4">
        <f t="shared" si="559"/>
        <v>2222056.3899999997</v>
      </c>
      <c r="AA1561" s="4">
        <f t="shared" si="562"/>
        <v>335455.37185329158</v>
      </c>
      <c r="AB1561" s="4">
        <f t="shared" si="560"/>
        <v>2222063.0139999995</v>
      </c>
      <c r="AC1561" s="4">
        <f>SUM($AB$5:AB1561)</f>
        <v>1125268101.1639998</v>
      </c>
      <c r="AD1561">
        <f t="shared" si="561"/>
        <v>0.19786036711908589</v>
      </c>
      <c r="AF1561" s="2">
        <v>1557</v>
      </c>
      <c r="AG1561">
        <f t="shared" si="550"/>
        <v>4.6349999999999874</v>
      </c>
      <c r="AH1561">
        <f t="shared" si="551"/>
        <v>4.6349999999999874</v>
      </c>
      <c r="AI1561">
        <f t="shared" si="552"/>
        <v>4.6349999999999874</v>
      </c>
      <c r="AJ1561">
        <f t="shared" si="553"/>
        <v>4.6349999999999874</v>
      </c>
      <c r="AK1561">
        <f t="shared" si="554"/>
        <v>18.539999999999949</v>
      </c>
      <c r="AL1561">
        <v>37.079999999999899</v>
      </c>
      <c r="AM1561">
        <f>SUM($AL$5:AL1561)</f>
        <v>42442.55999999959</v>
      </c>
      <c r="AU1561" s="2">
        <v>1557</v>
      </c>
      <c r="AV1561" s="1">
        <f t="shared" si="555"/>
        <v>39000</v>
      </c>
      <c r="AW1561" s="1">
        <f t="shared" si="563"/>
        <v>39000</v>
      </c>
      <c r="AX1561" s="1">
        <f t="shared" si="564"/>
        <v>39000</v>
      </c>
      <c r="AY1561" s="1">
        <f t="shared" si="565"/>
        <v>39000</v>
      </c>
      <c r="AZ1561" s="1">
        <f t="shared" si="566"/>
        <v>780000</v>
      </c>
      <c r="BA1561" s="1">
        <f t="shared" si="567"/>
        <v>936000</v>
      </c>
      <c r="BB1561">
        <v>5</v>
      </c>
      <c r="BC1561" s="1">
        <f>SUM($BA$5:BA1561)</f>
        <v>723561900</v>
      </c>
      <c r="BD1561" s="1">
        <v>0</v>
      </c>
      <c r="BE1561" s="1">
        <f>SUM($BA$235:BA1561)</f>
        <v>711432000</v>
      </c>
    </row>
    <row r="1562" spans="21:57" x14ac:dyDescent="0.3">
      <c r="U1562" s="2">
        <v>1558</v>
      </c>
      <c r="V1562">
        <v>1.6569999999999401</v>
      </c>
      <c r="W1562">
        <f t="shared" si="556"/>
        <v>1.6569999999999401</v>
      </c>
      <c r="X1562">
        <f t="shared" si="557"/>
        <v>1.6569999999999401</v>
      </c>
      <c r="Y1562">
        <f t="shared" si="558"/>
        <v>1.6569999999999401</v>
      </c>
      <c r="Z1562" s="4">
        <f t="shared" si="559"/>
        <v>2225621.61</v>
      </c>
      <c r="AA1562" s="4">
        <f t="shared" si="562"/>
        <v>335790.82722514484</v>
      </c>
      <c r="AB1562" s="4">
        <f t="shared" si="560"/>
        <v>2225628.2379999999</v>
      </c>
      <c r="AC1562" s="4">
        <f>SUM($AB$5:AB1562)</f>
        <v>1127493729.4019997</v>
      </c>
      <c r="AD1562">
        <f t="shared" si="561"/>
        <v>0.19778648623360795</v>
      </c>
      <c r="AF1562" s="2">
        <v>1558</v>
      </c>
      <c r="AG1562">
        <f t="shared" si="550"/>
        <v>4.6362499999999871</v>
      </c>
      <c r="AH1562">
        <f t="shared" si="551"/>
        <v>4.6362499999999871</v>
      </c>
      <c r="AI1562">
        <f t="shared" si="552"/>
        <v>4.6362499999999871</v>
      </c>
      <c r="AJ1562">
        <f t="shared" si="553"/>
        <v>4.6362499999999871</v>
      </c>
      <c r="AK1562">
        <f t="shared" si="554"/>
        <v>18.544999999999948</v>
      </c>
      <c r="AL1562">
        <v>37.089999999999897</v>
      </c>
      <c r="AM1562">
        <f>SUM($AL$5:AL1562)</f>
        <v>42479.649999999587</v>
      </c>
      <c r="AU1562" s="2">
        <v>1558</v>
      </c>
      <c r="AV1562" s="1">
        <f t="shared" si="555"/>
        <v>39000</v>
      </c>
      <c r="AW1562" s="1">
        <f t="shared" si="563"/>
        <v>39000</v>
      </c>
      <c r="AX1562" s="1">
        <f t="shared" si="564"/>
        <v>39000</v>
      </c>
      <c r="AY1562" s="1">
        <f t="shared" si="565"/>
        <v>39000</v>
      </c>
      <c r="AZ1562" s="1">
        <f t="shared" si="566"/>
        <v>780000</v>
      </c>
      <c r="BA1562" s="1">
        <f t="shared" si="567"/>
        <v>936000</v>
      </c>
      <c r="BB1562">
        <v>5</v>
      </c>
      <c r="BC1562" s="1">
        <f>SUM($BA$5:BA1562)</f>
        <v>724497900</v>
      </c>
      <c r="BD1562" s="1">
        <v>0</v>
      </c>
      <c r="BE1562" s="1">
        <f>SUM($BA$235:BA1562)</f>
        <v>712368000</v>
      </c>
    </row>
    <row r="1563" spans="21:57" x14ac:dyDescent="0.3">
      <c r="U1563" s="2">
        <v>1559</v>
      </c>
      <c r="V1563">
        <v>1.65799999999994</v>
      </c>
      <c r="W1563">
        <f t="shared" si="556"/>
        <v>1.65799999999994</v>
      </c>
      <c r="X1563">
        <f t="shared" si="557"/>
        <v>1.65799999999994</v>
      </c>
      <c r="Y1563">
        <f t="shared" si="558"/>
        <v>1.65799999999994</v>
      </c>
      <c r="Z1563" s="4">
        <f t="shared" si="559"/>
        <v>2229191.7399999998</v>
      </c>
      <c r="AA1563" s="4">
        <f t="shared" si="562"/>
        <v>336126.61805236991</v>
      </c>
      <c r="AB1563" s="4">
        <f t="shared" si="560"/>
        <v>2229198.372</v>
      </c>
      <c r="AC1563" s="4">
        <f>SUM($AB$5:AB1563)</f>
        <v>1129722927.7739997</v>
      </c>
      <c r="AD1563">
        <f t="shared" si="561"/>
        <v>0.19771270685312825</v>
      </c>
      <c r="AF1563" s="2">
        <v>1559</v>
      </c>
      <c r="AG1563">
        <f t="shared" si="550"/>
        <v>4.6374999999999877</v>
      </c>
      <c r="AH1563">
        <f t="shared" si="551"/>
        <v>4.6374999999999877</v>
      </c>
      <c r="AI1563">
        <f t="shared" si="552"/>
        <v>4.6374999999999877</v>
      </c>
      <c r="AJ1563">
        <f t="shared" si="553"/>
        <v>4.6374999999999877</v>
      </c>
      <c r="AK1563">
        <f t="shared" si="554"/>
        <v>18.549999999999951</v>
      </c>
      <c r="AL1563">
        <v>37.099999999999902</v>
      </c>
      <c r="AM1563">
        <f>SUM($AL$5:AL1563)</f>
        <v>42516.749999999585</v>
      </c>
      <c r="AU1563" s="2">
        <v>1559</v>
      </c>
      <c r="AV1563" s="1">
        <f t="shared" si="555"/>
        <v>39000</v>
      </c>
      <c r="AW1563" s="1">
        <f t="shared" si="563"/>
        <v>39000</v>
      </c>
      <c r="AX1563" s="1">
        <f t="shared" si="564"/>
        <v>39000</v>
      </c>
      <c r="AY1563" s="1">
        <f t="shared" si="565"/>
        <v>39000</v>
      </c>
      <c r="AZ1563" s="1">
        <f t="shared" si="566"/>
        <v>780000</v>
      </c>
      <c r="BA1563" s="1">
        <f t="shared" si="567"/>
        <v>936000</v>
      </c>
      <c r="BB1563">
        <v>5</v>
      </c>
      <c r="BC1563" s="1">
        <f>SUM($BA$5:BA1563)</f>
        <v>725433900</v>
      </c>
      <c r="BD1563" s="1">
        <v>0</v>
      </c>
      <c r="BE1563" s="1">
        <f>SUM($BA$235:BA1563)</f>
        <v>713304000</v>
      </c>
    </row>
    <row r="1564" spans="21:57" x14ac:dyDescent="0.3">
      <c r="U1564" s="2">
        <v>1560</v>
      </c>
      <c r="V1564">
        <v>1.6589999999999401</v>
      </c>
      <c r="W1564">
        <f t="shared" si="556"/>
        <v>1.6589999999999401</v>
      </c>
      <c r="X1564">
        <f t="shared" si="557"/>
        <v>1.6589999999999401</v>
      </c>
      <c r="Y1564">
        <f t="shared" si="558"/>
        <v>1.6589999999999401</v>
      </c>
      <c r="Z1564" s="4">
        <f t="shared" si="559"/>
        <v>2232766.7799999998</v>
      </c>
      <c r="AA1564" s="4">
        <f t="shared" si="562"/>
        <v>336462.74467042222</v>
      </c>
      <c r="AB1564" s="4">
        <f t="shared" si="560"/>
        <v>2232773.4159999997</v>
      </c>
      <c r="AC1564" s="4">
        <f>SUM($AB$5:AB1564)</f>
        <v>1131955701.1899996</v>
      </c>
      <c r="AD1564">
        <f t="shared" si="561"/>
        <v>0.19763902821724036</v>
      </c>
      <c r="AF1564" s="2">
        <v>1560</v>
      </c>
      <c r="AG1564">
        <f t="shared" si="550"/>
        <v>4.6387499999999875</v>
      </c>
      <c r="AH1564">
        <f t="shared" si="551"/>
        <v>4.6387499999999875</v>
      </c>
      <c r="AI1564">
        <f t="shared" si="552"/>
        <v>4.6387499999999875</v>
      </c>
      <c r="AJ1564">
        <f t="shared" si="553"/>
        <v>4.6387499999999875</v>
      </c>
      <c r="AK1564">
        <f t="shared" si="554"/>
        <v>18.55499999999995</v>
      </c>
      <c r="AL1564">
        <v>37.1099999999999</v>
      </c>
      <c r="AM1564">
        <f>SUM($AL$5:AL1564)</f>
        <v>42553.859999999586</v>
      </c>
      <c r="AU1564" s="2">
        <v>1560</v>
      </c>
      <c r="AV1564" s="1">
        <f t="shared" si="555"/>
        <v>39000</v>
      </c>
      <c r="AW1564" s="1">
        <f t="shared" si="563"/>
        <v>39000</v>
      </c>
      <c r="AX1564" s="1">
        <f t="shared" si="564"/>
        <v>39000</v>
      </c>
      <c r="AY1564" s="1">
        <f t="shared" si="565"/>
        <v>39000</v>
      </c>
      <c r="AZ1564" s="1">
        <f t="shared" si="566"/>
        <v>780000</v>
      </c>
      <c r="BA1564" s="1">
        <f t="shared" si="567"/>
        <v>936000</v>
      </c>
      <c r="BB1564">
        <v>5</v>
      </c>
      <c r="BC1564" s="1">
        <f>SUM($BA$5:BA1564)</f>
        <v>726369900</v>
      </c>
      <c r="BD1564" s="1">
        <v>0</v>
      </c>
      <c r="BE1564" s="1">
        <f>SUM($BA$235:BA1564)</f>
        <v>714240000</v>
      </c>
    </row>
    <row r="1565" spans="21:57" x14ac:dyDescent="0.3">
      <c r="U1565" s="2">
        <v>1561</v>
      </c>
      <c r="V1565">
        <v>1.65999999999994</v>
      </c>
      <c r="W1565">
        <f t="shared" si="556"/>
        <v>1.65999999999994</v>
      </c>
      <c r="X1565">
        <f t="shared" si="557"/>
        <v>1.65999999999994</v>
      </c>
      <c r="Y1565">
        <f t="shared" si="558"/>
        <v>1.65999999999994</v>
      </c>
      <c r="Z1565" s="4">
        <f t="shared" si="559"/>
        <v>2236346.7399999998</v>
      </c>
      <c r="AA1565" s="4">
        <f t="shared" si="562"/>
        <v>336799.20741509262</v>
      </c>
      <c r="AB1565" s="4">
        <f t="shared" si="560"/>
        <v>2236353.38</v>
      </c>
      <c r="AC1565" s="4">
        <f>SUM($AB$5:AB1565)</f>
        <v>1134192054.5699997</v>
      </c>
      <c r="AD1565">
        <f t="shared" si="561"/>
        <v>0.19756545045438498</v>
      </c>
      <c r="AF1565" s="2">
        <v>1561</v>
      </c>
      <c r="AG1565">
        <f t="shared" si="550"/>
        <v>4.6399999999999872</v>
      </c>
      <c r="AH1565">
        <f t="shared" si="551"/>
        <v>4.6399999999999872</v>
      </c>
      <c r="AI1565">
        <f t="shared" si="552"/>
        <v>4.6399999999999872</v>
      </c>
      <c r="AJ1565">
        <f t="shared" si="553"/>
        <v>4.6399999999999872</v>
      </c>
      <c r="AK1565">
        <f t="shared" si="554"/>
        <v>18.559999999999949</v>
      </c>
      <c r="AL1565">
        <v>37.119999999999898</v>
      </c>
      <c r="AM1565">
        <f>SUM($AL$5:AL1565)</f>
        <v>42590.979999999588</v>
      </c>
      <c r="AU1565" s="2">
        <v>1561</v>
      </c>
      <c r="AV1565" s="1">
        <f t="shared" si="555"/>
        <v>39000</v>
      </c>
      <c r="AW1565" s="1">
        <f t="shared" si="563"/>
        <v>39000</v>
      </c>
      <c r="AX1565" s="1">
        <f t="shared" si="564"/>
        <v>39000</v>
      </c>
      <c r="AY1565" s="1">
        <f t="shared" si="565"/>
        <v>39000</v>
      </c>
      <c r="AZ1565" s="1">
        <f t="shared" si="566"/>
        <v>780000</v>
      </c>
      <c r="BA1565" s="1">
        <f t="shared" si="567"/>
        <v>936000</v>
      </c>
      <c r="BB1565">
        <v>5</v>
      </c>
      <c r="BC1565" s="1">
        <f>SUM($BA$5:BA1565)</f>
        <v>727305900</v>
      </c>
      <c r="BD1565" s="1">
        <v>0</v>
      </c>
      <c r="BE1565" s="1">
        <f>SUM($BA$235:BA1565)</f>
        <v>715176000</v>
      </c>
    </row>
    <row r="1566" spans="21:57" x14ac:dyDescent="0.3">
      <c r="U1566" s="2">
        <v>1562</v>
      </c>
      <c r="V1566">
        <v>1.6609999999999401</v>
      </c>
      <c r="W1566">
        <f t="shared" si="556"/>
        <v>1.6609999999999401</v>
      </c>
      <c r="X1566">
        <f t="shared" si="557"/>
        <v>1.6609999999999401</v>
      </c>
      <c r="Y1566">
        <f t="shared" si="558"/>
        <v>1.6609999999999401</v>
      </c>
      <c r="Z1566" s="4">
        <f t="shared" si="559"/>
        <v>2239931.63</v>
      </c>
      <c r="AA1566" s="4">
        <f t="shared" si="562"/>
        <v>337136.0066225077</v>
      </c>
      <c r="AB1566" s="4">
        <f t="shared" si="560"/>
        <v>2239938.2739999997</v>
      </c>
      <c r="AC1566" s="4">
        <f>SUM($AB$5:AB1566)</f>
        <v>1136431992.8439996</v>
      </c>
      <c r="AD1566">
        <f t="shared" si="561"/>
        <v>0.19749197368951291</v>
      </c>
      <c r="AF1566" s="2">
        <v>1562</v>
      </c>
      <c r="AG1566">
        <f t="shared" si="550"/>
        <v>4.6412499999999879</v>
      </c>
      <c r="AH1566">
        <f t="shared" si="551"/>
        <v>4.6412499999999879</v>
      </c>
      <c r="AI1566">
        <f t="shared" si="552"/>
        <v>4.6412499999999879</v>
      </c>
      <c r="AJ1566">
        <f t="shared" si="553"/>
        <v>4.6412499999999879</v>
      </c>
      <c r="AK1566">
        <f t="shared" si="554"/>
        <v>18.564999999999952</v>
      </c>
      <c r="AL1566">
        <v>37.129999999999903</v>
      </c>
      <c r="AM1566">
        <f>SUM($AL$5:AL1566)</f>
        <v>42628.109999999586</v>
      </c>
      <c r="AU1566" s="2">
        <v>1562</v>
      </c>
      <c r="AV1566" s="1">
        <f t="shared" si="555"/>
        <v>39000</v>
      </c>
      <c r="AW1566" s="1">
        <f t="shared" si="563"/>
        <v>39000</v>
      </c>
      <c r="AX1566" s="1">
        <f t="shared" si="564"/>
        <v>39000</v>
      </c>
      <c r="AY1566" s="1">
        <f t="shared" si="565"/>
        <v>39000</v>
      </c>
      <c r="AZ1566" s="1">
        <f t="shared" si="566"/>
        <v>780000</v>
      </c>
      <c r="BA1566" s="1">
        <f t="shared" si="567"/>
        <v>936000</v>
      </c>
      <c r="BB1566">
        <v>5</v>
      </c>
      <c r="BC1566" s="1">
        <f>SUM($BA$5:BA1566)</f>
        <v>728241900</v>
      </c>
      <c r="BD1566" s="1">
        <v>0</v>
      </c>
      <c r="BE1566" s="1">
        <f>SUM($BA$235:BA1566)</f>
        <v>716112000</v>
      </c>
    </row>
    <row r="1567" spans="21:57" x14ac:dyDescent="0.3">
      <c r="U1567" s="2">
        <v>1563</v>
      </c>
      <c r="V1567">
        <v>1.66199999999994</v>
      </c>
      <c r="W1567">
        <f t="shared" si="556"/>
        <v>1.66199999999994</v>
      </c>
      <c r="X1567">
        <f t="shared" si="557"/>
        <v>1.66199999999994</v>
      </c>
      <c r="Y1567">
        <f t="shared" si="558"/>
        <v>1.66199999999994</v>
      </c>
      <c r="Z1567" s="4">
        <f t="shared" si="559"/>
        <v>2243521.46</v>
      </c>
      <c r="AA1567" s="4">
        <f t="shared" si="562"/>
        <v>337473.14262913016</v>
      </c>
      <c r="AB1567" s="4">
        <f t="shared" si="560"/>
        <v>2243528.108</v>
      </c>
      <c r="AC1567" s="4">
        <f>SUM($AB$5:AB1567)</f>
        <v>1138675520.9519997</v>
      </c>
      <c r="AD1567">
        <f t="shared" si="561"/>
        <v>0.19741859804434542</v>
      </c>
      <c r="AF1567" s="2">
        <v>1563</v>
      </c>
      <c r="AG1567">
        <f t="shared" si="550"/>
        <v>4.6424999999999876</v>
      </c>
      <c r="AH1567">
        <f t="shared" si="551"/>
        <v>4.6424999999999876</v>
      </c>
      <c r="AI1567">
        <f t="shared" si="552"/>
        <v>4.6424999999999876</v>
      </c>
      <c r="AJ1567">
        <f t="shared" si="553"/>
        <v>4.6424999999999876</v>
      </c>
      <c r="AK1567">
        <f t="shared" si="554"/>
        <v>18.569999999999951</v>
      </c>
      <c r="AL1567">
        <v>37.139999999999901</v>
      </c>
      <c r="AM1567">
        <f>SUM($AL$5:AL1567)</f>
        <v>42665.249999999585</v>
      </c>
      <c r="AU1567" s="2">
        <v>1563</v>
      </c>
      <c r="AV1567" s="1">
        <f t="shared" si="555"/>
        <v>39000</v>
      </c>
      <c r="AW1567" s="1">
        <f t="shared" si="563"/>
        <v>39000</v>
      </c>
      <c r="AX1567" s="1">
        <f t="shared" si="564"/>
        <v>39000</v>
      </c>
      <c r="AY1567" s="1">
        <f t="shared" si="565"/>
        <v>39000</v>
      </c>
      <c r="AZ1567" s="1">
        <f t="shared" si="566"/>
        <v>780000</v>
      </c>
      <c r="BA1567" s="1">
        <f t="shared" si="567"/>
        <v>936000</v>
      </c>
      <c r="BB1567">
        <v>5</v>
      </c>
      <c r="BC1567" s="1">
        <f>SUM($BA$5:BA1567)</f>
        <v>729177900</v>
      </c>
      <c r="BD1567" s="1">
        <v>0</v>
      </c>
      <c r="BE1567" s="1">
        <f>SUM($BA$235:BA1567)</f>
        <v>717048000</v>
      </c>
    </row>
    <row r="1568" spans="21:57" x14ac:dyDescent="0.3">
      <c r="U1568" s="2">
        <v>1564</v>
      </c>
      <c r="V1568">
        <v>1.6629999999999401</v>
      </c>
      <c r="W1568">
        <f t="shared" si="556"/>
        <v>1.6629999999999401</v>
      </c>
      <c r="X1568">
        <f t="shared" si="557"/>
        <v>1.6629999999999401</v>
      </c>
      <c r="Y1568">
        <f t="shared" si="558"/>
        <v>1.6629999999999401</v>
      </c>
      <c r="Z1568" s="4">
        <f t="shared" si="559"/>
        <v>2247116.2199999997</v>
      </c>
      <c r="AA1568" s="4">
        <f t="shared" si="562"/>
        <v>337810.61577175924</v>
      </c>
      <c r="AB1568" s="4">
        <f t="shared" si="560"/>
        <v>2247122.8719999995</v>
      </c>
      <c r="AC1568" s="4">
        <f>SUM($AB$5:AB1568)</f>
        <v>1140922643.8239996</v>
      </c>
      <c r="AD1568">
        <f t="shared" si="561"/>
        <v>0.19734532188074549</v>
      </c>
      <c r="AF1568" s="2">
        <v>1564</v>
      </c>
      <c r="AG1568">
        <f t="shared" si="550"/>
        <v>4.6437499999999874</v>
      </c>
      <c r="AH1568">
        <f t="shared" si="551"/>
        <v>4.6437499999999874</v>
      </c>
      <c r="AI1568">
        <f t="shared" si="552"/>
        <v>4.6437499999999874</v>
      </c>
      <c r="AJ1568">
        <f t="shared" si="553"/>
        <v>4.6437499999999874</v>
      </c>
      <c r="AK1568">
        <f t="shared" si="554"/>
        <v>18.57499999999995</v>
      </c>
      <c r="AL1568">
        <v>37.149999999999899</v>
      </c>
      <c r="AM1568">
        <f>SUM($AL$5:AL1568)</f>
        <v>42702.399999999587</v>
      </c>
      <c r="AU1568" s="2">
        <v>1564</v>
      </c>
      <c r="AV1568" s="1">
        <f t="shared" si="555"/>
        <v>39000</v>
      </c>
      <c r="AW1568" s="1">
        <f t="shared" si="563"/>
        <v>39000</v>
      </c>
      <c r="AX1568" s="1">
        <f t="shared" si="564"/>
        <v>39000</v>
      </c>
      <c r="AY1568" s="1">
        <f t="shared" si="565"/>
        <v>39000</v>
      </c>
      <c r="AZ1568" s="1">
        <f t="shared" si="566"/>
        <v>780000</v>
      </c>
      <c r="BA1568" s="1">
        <f t="shared" si="567"/>
        <v>936000</v>
      </c>
      <c r="BB1568">
        <v>5</v>
      </c>
      <c r="BC1568" s="1">
        <f>SUM($BA$5:BA1568)</f>
        <v>730113900</v>
      </c>
      <c r="BD1568" s="1">
        <v>0</v>
      </c>
      <c r="BE1568" s="1">
        <f>SUM($BA$235:BA1568)</f>
        <v>717984000</v>
      </c>
    </row>
    <row r="1569" spans="21:57" x14ac:dyDescent="0.3">
      <c r="U1569" s="2">
        <v>1565</v>
      </c>
      <c r="V1569">
        <v>1.66399999999994</v>
      </c>
      <c r="W1569">
        <f t="shared" si="556"/>
        <v>1.66399999999994</v>
      </c>
      <c r="X1569">
        <f t="shared" si="557"/>
        <v>1.66399999999994</v>
      </c>
      <c r="Y1569">
        <f t="shared" si="558"/>
        <v>1.66399999999994</v>
      </c>
      <c r="Z1569" s="4">
        <f t="shared" si="559"/>
        <v>2250715.9299999997</v>
      </c>
      <c r="AA1569" s="4">
        <f t="shared" si="562"/>
        <v>338148.42638753098</v>
      </c>
      <c r="AB1569" s="4">
        <f t="shared" si="560"/>
        <v>2250722.5859999997</v>
      </c>
      <c r="AC1569" s="4">
        <f>SUM($AB$5:AB1569)</f>
        <v>1143173366.4099996</v>
      </c>
      <c r="AD1569">
        <f t="shared" si="561"/>
        <v>0.19727214620408265</v>
      </c>
      <c r="AF1569" s="2">
        <v>1565</v>
      </c>
      <c r="AG1569">
        <f t="shared" si="550"/>
        <v>4.6449999999999871</v>
      </c>
      <c r="AH1569">
        <f t="shared" si="551"/>
        <v>4.6449999999999871</v>
      </c>
      <c r="AI1569">
        <f t="shared" si="552"/>
        <v>4.6449999999999871</v>
      </c>
      <c r="AJ1569">
        <f t="shared" si="553"/>
        <v>4.6449999999999871</v>
      </c>
      <c r="AK1569">
        <f t="shared" si="554"/>
        <v>18.579999999999949</v>
      </c>
      <c r="AL1569">
        <v>37.159999999999897</v>
      </c>
      <c r="AM1569">
        <f>SUM($AL$5:AL1569)</f>
        <v>42739.55999999959</v>
      </c>
      <c r="AU1569" s="2">
        <v>1565</v>
      </c>
      <c r="AV1569" s="1">
        <f t="shared" si="555"/>
        <v>39000</v>
      </c>
      <c r="AW1569" s="1">
        <f t="shared" si="563"/>
        <v>39000</v>
      </c>
      <c r="AX1569" s="1">
        <f t="shared" si="564"/>
        <v>39000</v>
      </c>
      <c r="AY1569" s="1">
        <f t="shared" si="565"/>
        <v>39000</v>
      </c>
      <c r="AZ1569" s="1">
        <f t="shared" si="566"/>
        <v>780000</v>
      </c>
      <c r="BA1569" s="1">
        <f t="shared" si="567"/>
        <v>936000</v>
      </c>
      <c r="BB1569">
        <v>5</v>
      </c>
      <c r="BC1569" s="1">
        <f>SUM($BA$5:BA1569)</f>
        <v>731049900</v>
      </c>
      <c r="BD1569" s="1">
        <v>0</v>
      </c>
      <c r="BE1569" s="1">
        <f>SUM($BA$235:BA1569)</f>
        <v>718920000</v>
      </c>
    </row>
    <row r="1570" spans="21:57" x14ac:dyDescent="0.3">
      <c r="U1570" s="2">
        <v>1566</v>
      </c>
      <c r="V1570">
        <v>1.6649999999999401</v>
      </c>
      <c r="W1570">
        <f t="shared" si="556"/>
        <v>1.6649999999999401</v>
      </c>
      <c r="X1570">
        <f t="shared" si="557"/>
        <v>1.6649999999999401</v>
      </c>
      <c r="Y1570">
        <f t="shared" si="558"/>
        <v>1.6649999999999401</v>
      </c>
      <c r="Z1570" s="4">
        <f t="shared" si="559"/>
        <v>2254320.59</v>
      </c>
      <c r="AA1570" s="4">
        <f t="shared" si="562"/>
        <v>338486.5748139185</v>
      </c>
      <c r="AB1570" s="4">
        <f t="shared" si="560"/>
        <v>2254327.25</v>
      </c>
      <c r="AC1570" s="4">
        <f>SUM($AB$5:AB1570)</f>
        <v>1145427693.6599996</v>
      </c>
      <c r="AD1570">
        <f t="shared" si="561"/>
        <v>0.19719907025821004</v>
      </c>
      <c r="AF1570" s="2">
        <v>1566</v>
      </c>
      <c r="AG1570">
        <f t="shared" si="550"/>
        <v>4.6462499999999878</v>
      </c>
      <c r="AH1570">
        <f t="shared" si="551"/>
        <v>4.6462499999999878</v>
      </c>
      <c r="AI1570">
        <f t="shared" si="552"/>
        <v>4.6462499999999878</v>
      </c>
      <c r="AJ1570">
        <f t="shared" si="553"/>
        <v>4.6462499999999878</v>
      </c>
      <c r="AK1570">
        <f t="shared" si="554"/>
        <v>18.584999999999951</v>
      </c>
      <c r="AL1570">
        <v>37.169999999999902</v>
      </c>
      <c r="AM1570">
        <f>SUM($AL$5:AL1570)</f>
        <v>42776.729999999588</v>
      </c>
      <c r="AU1570" s="2">
        <v>1566</v>
      </c>
      <c r="AV1570" s="1">
        <f t="shared" si="555"/>
        <v>39000</v>
      </c>
      <c r="AW1570" s="1">
        <f t="shared" si="563"/>
        <v>39000</v>
      </c>
      <c r="AX1570" s="1">
        <f t="shared" si="564"/>
        <v>39000</v>
      </c>
      <c r="AY1570" s="1">
        <f t="shared" si="565"/>
        <v>39000</v>
      </c>
      <c r="AZ1570" s="1">
        <f t="shared" si="566"/>
        <v>780000</v>
      </c>
      <c r="BA1570" s="1">
        <f t="shared" si="567"/>
        <v>936000</v>
      </c>
      <c r="BB1570">
        <v>5</v>
      </c>
      <c r="BC1570" s="1">
        <f>SUM($BA$5:BA1570)</f>
        <v>731985900</v>
      </c>
      <c r="BD1570" s="1">
        <v>0</v>
      </c>
      <c r="BE1570" s="1">
        <f>SUM($BA$235:BA1570)</f>
        <v>719856000</v>
      </c>
    </row>
    <row r="1571" spans="21:57" x14ac:dyDescent="0.3">
      <c r="U1571" s="2">
        <v>1567</v>
      </c>
      <c r="V1571">
        <v>1.66599999999994</v>
      </c>
      <c r="W1571">
        <f t="shared" si="556"/>
        <v>1.66599999999994</v>
      </c>
      <c r="X1571">
        <f t="shared" si="557"/>
        <v>1.66599999999994</v>
      </c>
      <c r="Y1571">
        <f t="shared" si="558"/>
        <v>1.66599999999994</v>
      </c>
      <c r="Z1571" s="4">
        <f t="shared" si="559"/>
        <v>2257930.21</v>
      </c>
      <c r="AA1571" s="4">
        <f t="shared" si="562"/>
        <v>338825.0613887324</v>
      </c>
      <c r="AB1571" s="4">
        <f t="shared" si="560"/>
        <v>2257936.8739999998</v>
      </c>
      <c r="AC1571" s="4">
        <f>SUM($AB$5:AB1571)</f>
        <v>1147685630.5339997</v>
      </c>
      <c r="AD1571">
        <f t="shared" si="561"/>
        <v>0.19712609416533819</v>
      </c>
      <c r="AF1571" s="2">
        <v>1567</v>
      </c>
      <c r="AG1571">
        <f t="shared" si="550"/>
        <v>4.6474999999999875</v>
      </c>
      <c r="AH1571">
        <f t="shared" si="551"/>
        <v>4.6474999999999875</v>
      </c>
      <c r="AI1571">
        <f t="shared" si="552"/>
        <v>4.6474999999999875</v>
      </c>
      <c r="AJ1571">
        <f t="shared" si="553"/>
        <v>4.6474999999999875</v>
      </c>
      <c r="AK1571">
        <f t="shared" si="554"/>
        <v>18.58999999999995</v>
      </c>
      <c r="AL1571">
        <v>37.1799999999999</v>
      </c>
      <c r="AM1571">
        <f>SUM($AL$5:AL1571)</f>
        <v>42813.909999999589</v>
      </c>
      <c r="AU1571" s="2">
        <v>1567</v>
      </c>
      <c r="AV1571" s="1">
        <f t="shared" si="555"/>
        <v>39000</v>
      </c>
      <c r="AW1571" s="1">
        <f t="shared" si="563"/>
        <v>39000</v>
      </c>
      <c r="AX1571" s="1">
        <f t="shared" si="564"/>
        <v>39000</v>
      </c>
      <c r="AY1571" s="1">
        <f t="shared" si="565"/>
        <v>39000</v>
      </c>
      <c r="AZ1571" s="1">
        <f t="shared" si="566"/>
        <v>780000</v>
      </c>
      <c r="BA1571" s="1">
        <f t="shared" si="567"/>
        <v>936000</v>
      </c>
      <c r="BB1571">
        <v>5</v>
      </c>
      <c r="BC1571" s="1">
        <f>SUM($BA$5:BA1571)</f>
        <v>732921900</v>
      </c>
      <c r="BD1571" s="1">
        <v>0</v>
      </c>
      <c r="BE1571" s="1">
        <f>SUM($BA$235:BA1571)</f>
        <v>720792000</v>
      </c>
    </row>
    <row r="1572" spans="21:57" x14ac:dyDescent="0.3">
      <c r="U1572" s="2">
        <v>1568</v>
      </c>
      <c r="V1572">
        <v>1.6669999999999401</v>
      </c>
      <c r="W1572">
        <f t="shared" si="556"/>
        <v>1.6669999999999401</v>
      </c>
      <c r="X1572">
        <f t="shared" si="557"/>
        <v>1.6669999999999401</v>
      </c>
      <c r="Y1572">
        <f t="shared" si="558"/>
        <v>1.6669999999999401</v>
      </c>
      <c r="Z1572" s="4">
        <f t="shared" si="559"/>
        <v>2261544.7999999998</v>
      </c>
      <c r="AA1572" s="4">
        <f t="shared" si="562"/>
        <v>339163.88645012112</v>
      </c>
      <c r="AB1572" s="4">
        <f t="shared" si="560"/>
        <v>2261551.4679999999</v>
      </c>
      <c r="AC1572" s="4">
        <f>SUM($AB$5:AB1572)</f>
        <v>1149947182.0019996</v>
      </c>
      <c r="AD1572">
        <f t="shared" si="561"/>
        <v>0.19705321804435869</v>
      </c>
      <c r="AF1572" s="2">
        <v>1568</v>
      </c>
      <c r="AG1572">
        <f t="shared" si="550"/>
        <v>4.6487499999999873</v>
      </c>
      <c r="AH1572">
        <f t="shared" si="551"/>
        <v>4.6487499999999873</v>
      </c>
      <c r="AI1572">
        <f t="shared" si="552"/>
        <v>4.6487499999999873</v>
      </c>
      <c r="AJ1572">
        <f t="shared" si="553"/>
        <v>4.6487499999999873</v>
      </c>
      <c r="AK1572">
        <f t="shared" si="554"/>
        <v>18.594999999999949</v>
      </c>
      <c r="AL1572">
        <v>37.189999999999898</v>
      </c>
      <c r="AM1572">
        <f>SUM($AL$5:AL1572)</f>
        <v>42851.099999999591</v>
      </c>
      <c r="AU1572" s="2">
        <v>1568</v>
      </c>
      <c r="AV1572" s="1">
        <f t="shared" si="555"/>
        <v>39000</v>
      </c>
      <c r="AW1572" s="1">
        <f t="shared" si="563"/>
        <v>39000</v>
      </c>
      <c r="AX1572" s="1">
        <f t="shared" si="564"/>
        <v>39000</v>
      </c>
      <c r="AY1572" s="1">
        <f t="shared" si="565"/>
        <v>39000</v>
      </c>
      <c r="AZ1572" s="1">
        <f t="shared" si="566"/>
        <v>780000</v>
      </c>
      <c r="BA1572" s="1">
        <f t="shared" si="567"/>
        <v>936000</v>
      </c>
      <c r="BB1572">
        <v>5</v>
      </c>
      <c r="BC1572" s="1">
        <f>SUM($BA$5:BA1572)</f>
        <v>733857900</v>
      </c>
      <c r="BD1572" s="1">
        <v>0</v>
      </c>
      <c r="BE1572" s="1">
        <f>SUM($BA$235:BA1572)</f>
        <v>721728000</v>
      </c>
    </row>
    <row r="1573" spans="21:57" x14ac:dyDescent="0.3">
      <c r="U1573" s="2">
        <v>1569</v>
      </c>
      <c r="V1573">
        <v>1.66799999999994</v>
      </c>
      <c r="W1573">
        <f t="shared" si="556"/>
        <v>1.66799999999994</v>
      </c>
      <c r="X1573">
        <f t="shared" si="557"/>
        <v>1.66799999999994</v>
      </c>
      <c r="Y1573">
        <f t="shared" si="558"/>
        <v>1.66799999999994</v>
      </c>
      <c r="Z1573" s="4">
        <f t="shared" si="559"/>
        <v>2265164.36</v>
      </c>
      <c r="AA1573" s="4">
        <f t="shared" si="562"/>
        <v>339503.05033657118</v>
      </c>
      <c r="AB1573" s="4">
        <f t="shared" si="560"/>
        <v>2265171.0319999997</v>
      </c>
      <c r="AC1573" s="4">
        <f>SUM($AB$5:AB1573)</f>
        <v>1152212353.0339997</v>
      </c>
      <c r="AD1573">
        <f t="shared" si="561"/>
        <v>0.19698044114135027</v>
      </c>
      <c r="AF1573" s="2">
        <v>1569</v>
      </c>
      <c r="AG1573">
        <f t="shared" si="550"/>
        <v>4.6499999999999879</v>
      </c>
      <c r="AH1573">
        <f t="shared" si="551"/>
        <v>4.6499999999999879</v>
      </c>
      <c r="AI1573">
        <f t="shared" si="552"/>
        <v>4.6499999999999879</v>
      </c>
      <c r="AJ1573">
        <f t="shared" si="553"/>
        <v>4.6499999999999879</v>
      </c>
      <c r="AK1573">
        <f t="shared" si="554"/>
        <v>18.599999999999952</v>
      </c>
      <c r="AL1573">
        <v>37.199999999999903</v>
      </c>
      <c r="AM1573">
        <f>SUM($AL$5:AL1573)</f>
        <v>42888.299999999588</v>
      </c>
      <c r="AU1573" s="2">
        <v>1569</v>
      </c>
      <c r="AV1573" s="1">
        <f t="shared" si="555"/>
        <v>39000</v>
      </c>
      <c r="AW1573" s="1">
        <f t="shared" si="563"/>
        <v>39000</v>
      </c>
      <c r="AX1573" s="1">
        <f t="shared" si="564"/>
        <v>39000</v>
      </c>
      <c r="AY1573" s="1">
        <f t="shared" si="565"/>
        <v>39000</v>
      </c>
      <c r="AZ1573" s="1">
        <f t="shared" si="566"/>
        <v>780000</v>
      </c>
      <c r="BA1573" s="1">
        <f t="shared" si="567"/>
        <v>936000</v>
      </c>
      <c r="BB1573">
        <v>5</v>
      </c>
      <c r="BC1573" s="1">
        <f>SUM($BA$5:BA1573)</f>
        <v>734793900</v>
      </c>
      <c r="BD1573" s="1">
        <v>0</v>
      </c>
      <c r="BE1573" s="1">
        <f>SUM($BA$235:BA1573)</f>
        <v>722664000</v>
      </c>
    </row>
    <row r="1574" spans="21:57" x14ac:dyDescent="0.3">
      <c r="U1574" s="2">
        <v>1570</v>
      </c>
      <c r="V1574">
        <v>1.6689999999999401</v>
      </c>
      <c r="W1574">
        <f t="shared" si="556"/>
        <v>1.6689999999999401</v>
      </c>
      <c r="X1574">
        <f t="shared" si="557"/>
        <v>1.6689999999999401</v>
      </c>
      <c r="Y1574">
        <f t="shared" si="558"/>
        <v>1.6689999999999401</v>
      </c>
      <c r="Z1574" s="4">
        <f t="shared" si="559"/>
        <v>2268788.8899999997</v>
      </c>
      <c r="AA1574" s="4">
        <f t="shared" si="562"/>
        <v>339842.55338690773</v>
      </c>
      <c r="AB1574" s="4">
        <f t="shared" si="560"/>
        <v>2268795.5659999996</v>
      </c>
      <c r="AC1574" s="4">
        <f>SUM($AB$5:AB1574)</f>
        <v>1154481148.5999997</v>
      </c>
      <c r="AD1574">
        <f t="shared" si="561"/>
        <v>0.19690776270761234</v>
      </c>
      <c r="AF1574" s="2">
        <v>1570</v>
      </c>
      <c r="AG1574">
        <f t="shared" si="550"/>
        <v>4.6512499999999877</v>
      </c>
      <c r="AH1574">
        <f t="shared" si="551"/>
        <v>4.6512499999999877</v>
      </c>
      <c r="AI1574">
        <f t="shared" si="552"/>
        <v>4.6512499999999877</v>
      </c>
      <c r="AJ1574">
        <f t="shared" si="553"/>
        <v>4.6512499999999877</v>
      </c>
      <c r="AK1574">
        <f t="shared" si="554"/>
        <v>18.604999999999951</v>
      </c>
      <c r="AL1574">
        <v>37.209999999999901</v>
      </c>
      <c r="AM1574">
        <f>SUM($AL$5:AL1574)</f>
        <v>42925.509999999587</v>
      </c>
      <c r="AU1574" s="2">
        <v>1570</v>
      </c>
      <c r="AV1574" s="1">
        <f t="shared" si="555"/>
        <v>39000</v>
      </c>
      <c r="AW1574" s="1">
        <f t="shared" si="563"/>
        <v>39000</v>
      </c>
      <c r="AX1574" s="1">
        <f t="shared" si="564"/>
        <v>39000</v>
      </c>
      <c r="AY1574" s="1">
        <f t="shared" si="565"/>
        <v>39000</v>
      </c>
      <c r="AZ1574" s="1">
        <f t="shared" si="566"/>
        <v>780000</v>
      </c>
      <c r="BA1574" s="1">
        <f t="shared" si="567"/>
        <v>936000</v>
      </c>
      <c r="BB1574">
        <v>5</v>
      </c>
      <c r="BC1574" s="1">
        <f>SUM($BA$5:BA1574)</f>
        <v>735729900</v>
      </c>
      <c r="BD1574" s="1">
        <v>0</v>
      </c>
      <c r="BE1574" s="1">
        <f>SUM($BA$235:BA1574)</f>
        <v>723600000</v>
      </c>
    </row>
    <row r="1575" spans="21:57" x14ac:dyDescent="0.3">
      <c r="U1575" s="2">
        <v>1571</v>
      </c>
      <c r="V1575">
        <v>1.66999999999994</v>
      </c>
      <c r="W1575">
        <f t="shared" si="556"/>
        <v>1.66999999999994</v>
      </c>
      <c r="X1575">
        <f t="shared" si="557"/>
        <v>1.66999999999994</v>
      </c>
      <c r="Y1575">
        <f t="shared" si="558"/>
        <v>1.66999999999994</v>
      </c>
      <c r="Z1575" s="4">
        <f t="shared" si="559"/>
        <v>2272418.4099999997</v>
      </c>
      <c r="AA1575" s="4">
        <f t="shared" si="562"/>
        <v>340182.39594029461</v>
      </c>
      <c r="AB1575" s="4">
        <f t="shared" si="560"/>
        <v>2272425.09</v>
      </c>
      <c r="AC1575" s="4">
        <f>SUM($AB$5:AB1575)</f>
        <v>1156753573.6899996</v>
      </c>
      <c r="AD1575">
        <f t="shared" si="561"/>
        <v>0.196835183732156</v>
      </c>
      <c r="AF1575" s="2">
        <v>1571</v>
      </c>
      <c r="AG1575">
        <f t="shared" si="550"/>
        <v>4.6524999999999874</v>
      </c>
      <c r="AH1575">
        <f t="shared" si="551"/>
        <v>4.6524999999999874</v>
      </c>
      <c r="AI1575">
        <f t="shared" si="552"/>
        <v>4.6524999999999874</v>
      </c>
      <c r="AJ1575">
        <f t="shared" si="553"/>
        <v>4.6524999999999874</v>
      </c>
      <c r="AK1575">
        <f t="shared" si="554"/>
        <v>18.60999999999995</v>
      </c>
      <c r="AL1575">
        <v>37.219999999999899</v>
      </c>
      <c r="AM1575">
        <f>SUM($AL$5:AL1575)</f>
        <v>42962.729999999588</v>
      </c>
      <c r="AU1575" s="2">
        <v>1571</v>
      </c>
      <c r="AV1575" s="1">
        <f t="shared" si="555"/>
        <v>39500</v>
      </c>
      <c r="AW1575" s="1">
        <f t="shared" si="563"/>
        <v>39500</v>
      </c>
      <c r="AX1575" s="1">
        <f t="shared" si="564"/>
        <v>39500</v>
      </c>
      <c r="AY1575" s="1">
        <f t="shared" si="565"/>
        <v>39500</v>
      </c>
      <c r="AZ1575" s="1">
        <f t="shared" si="566"/>
        <v>790000</v>
      </c>
      <c r="BA1575" s="1">
        <f t="shared" si="567"/>
        <v>948000</v>
      </c>
      <c r="BB1575">
        <v>5</v>
      </c>
      <c r="BC1575" s="1">
        <f>SUM($BA$5:BA1575)</f>
        <v>736677900</v>
      </c>
      <c r="BD1575" s="1">
        <v>0</v>
      </c>
      <c r="BE1575" s="1">
        <f>SUM($BA$235:BA1575)</f>
        <v>724548000</v>
      </c>
    </row>
    <row r="1576" spans="21:57" x14ac:dyDescent="0.3">
      <c r="U1576" s="2">
        <v>1572</v>
      </c>
      <c r="V1576">
        <v>1.6709999999999401</v>
      </c>
      <c r="W1576">
        <f t="shared" si="556"/>
        <v>1.6709999999999401</v>
      </c>
      <c r="X1576">
        <f t="shared" si="557"/>
        <v>1.6709999999999401</v>
      </c>
      <c r="Y1576">
        <f t="shared" si="558"/>
        <v>1.6709999999999401</v>
      </c>
      <c r="Z1576" s="4">
        <f t="shared" si="559"/>
        <v>2276052.92</v>
      </c>
      <c r="AA1576" s="4">
        <f t="shared" si="562"/>
        <v>340522.57833623484</v>
      </c>
      <c r="AB1576" s="4">
        <f t="shared" si="560"/>
        <v>2276059.6039999998</v>
      </c>
      <c r="AC1576" s="4">
        <f>SUM($AB$5:AB1576)</f>
        <v>1159029633.2939997</v>
      </c>
      <c r="AD1576">
        <f t="shared" si="561"/>
        <v>0.19676270346324054</v>
      </c>
      <c r="AF1576" s="2">
        <v>1572</v>
      </c>
      <c r="AG1576">
        <f t="shared" si="550"/>
        <v>4.6537499999999872</v>
      </c>
      <c r="AH1576">
        <f t="shared" si="551"/>
        <v>4.6537499999999872</v>
      </c>
      <c r="AI1576">
        <f t="shared" si="552"/>
        <v>4.6537499999999872</v>
      </c>
      <c r="AJ1576">
        <f t="shared" si="553"/>
        <v>4.6537499999999872</v>
      </c>
      <c r="AK1576">
        <f t="shared" si="554"/>
        <v>18.614999999999949</v>
      </c>
      <c r="AL1576">
        <v>37.229999999999897</v>
      </c>
      <c r="AM1576">
        <f>SUM($AL$5:AL1576)</f>
        <v>42999.959999999592</v>
      </c>
      <c r="AU1576" s="2">
        <v>1572</v>
      </c>
      <c r="AV1576" s="1">
        <f t="shared" si="555"/>
        <v>39500</v>
      </c>
      <c r="AW1576" s="1">
        <f t="shared" si="563"/>
        <v>39500</v>
      </c>
      <c r="AX1576" s="1">
        <f t="shared" si="564"/>
        <v>39500</v>
      </c>
      <c r="AY1576" s="1">
        <f t="shared" si="565"/>
        <v>39500</v>
      </c>
      <c r="AZ1576" s="1">
        <f t="shared" si="566"/>
        <v>790000</v>
      </c>
      <c r="BA1576" s="1">
        <f t="shared" si="567"/>
        <v>948000</v>
      </c>
      <c r="BB1576">
        <v>5</v>
      </c>
      <c r="BC1576" s="1">
        <f>SUM($BA$5:BA1576)</f>
        <v>737625900</v>
      </c>
      <c r="BD1576" s="1">
        <v>0</v>
      </c>
      <c r="BE1576" s="1">
        <f>SUM($BA$235:BA1576)</f>
        <v>725496000</v>
      </c>
    </row>
    <row r="1577" spans="21:57" x14ac:dyDescent="0.3">
      <c r="U1577" s="2">
        <v>1573</v>
      </c>
      <c r="V1577">
        <v>1.67199999999994</v>
      </c>
      <c r="W1577">
        <f t="shared" si="556"/>
        <v>1.67199999999994</v>
      </c>
      <c r="X1577">
        <f t="shared" si="557"/>
        <v>1.67199999999994</v>
      </c>
      <c r="Y1577">
        <f t="shared" si="558"/>
        <v>1.67199999999994</v>
      </c>
      <c r="Z1577" s="4">
        <f t="shared" si="559"/>
        <v>2279692.42</v>
      </c>
      <c r="AA1577" s="4">
        <f t="shared" si="562"/>
        <v>340863.10091457103</v>
      </c>
      <c r="AB1577" s="4">
        <f t="shared" si="560"/>
        <v>2279699.108</v>
      </c>
      <c r="AC1577" s="4">
        <f>SUM($AB$5:AB1577)</f>
        <v>1161309332.4019997</v>
      </c>
      <c r="AD1577">
        <f t="shared" si="561"/>
        <v>0.19669032115434887</v>
      </c>
      <c r="AF1577" s="2">
        <v>1573</v>
      </c>
      <c r="AG1577">
        <f t="shared" ref="AG1577:AG1640" si="568">AL1577/8</f>
        <v>4.6549999999999878</v>
      </c>
      <c r="AH1577">
        <f t="shared" ref="AH1577:AH1640" si="569">AG1577</f>
        <v>4.6549999999999878</v>
      </c>
      <c r="AI1577">
        <f t="shared" ref="AI1577:AI1640" si="570">AG1577</f>
        <v>4.6549999999999878</v>
      </c>
      <c r="AJ1577">
        <f t="shared" ref="AJ1577:AJ1640" si="571">AG1577</f>
        <v>4.6549999999999878</v>
      </c>
      <c r="AK1577">
        <f t="shared" ref="AK1577:AK1640" si="572">AL1577/2</f>
        <v>18.619999999999951</v>
      </c>
      <c r="AL1577">
        <v>37.239999999999903</v>
      </c>
      <c r="AM1577">
        <f>SUM($AL$5:AL1577)</f>
        <v>43037.19999999959</v>
      </c>
      <c r="AU1577" s="2">
        <v>1573</v>
      </c>
      <c r="AV1577" s="1">
        <f t="shared" si="555"/>
        <v>39500</v>
      </c>
      <c r="AW1577" s="1">
        <f t="shared" si="563"/>
        <v>39500</v>
      </c>
      <c r="AX1577" s="1">
        <f t="shared" si="564"/>
        <v>39500</v>
      </c>
      <c r="AY1577" s="1">
        <f t="shared" si="565"/>
        <v>39500</v>
      </c>
      <c r="AZ1577" s="1">
        <f t="shared" si="566"/>
        <v>790000</v>
      </c>
      <c r="BA1577" s="1">
        <f t="shared" si="567"/>
        <v>948000</v>
      </c>
      <c r="BB1577">
        <v>5</v>
      </c>
      <c r="BC1577" s="1">
        <f>SUM($BA$5:BA1577)</f>
        <v>738573900</v>
      </c>
      <c r="BD1577" s="1">
        <v>0</v>
      </c>
      <c r="BE1577" s="1">
        <f>SUM($BA$235:BA1577)</f>
        <v>726444000</v>
      </c>
    </row>
    <row r="1578" spans="21:57" x14ac:dyDescent="0.3">
      <c r="U1578" s="2">
        <v>1574</v>
      </c>
      <c r="V1578">
        <v>1.6729999999999401</v>
      </c>
      <c r="W1578">
        <f t="shared" si="556"/>
        <v>1.6729999999999401</v>
      </c>
      <c r="X1578">
        <f t="shared" si="557"/>
        <v>1.6729999999999401</v>
      </c>
      <c r="Y1578">
        <f t="shared" si="558"/>
        <v>1.6729999999999401</v>
      </c>
      <c r="Z1578" s="4">
        <f t="shared" si="559"/>
        <v>2283336.9299999997</v>
      </c>
      <c r="AA1578" s="4">
        <f t="shared" si="562"/>
        <v>341203.96401548554</v>
      </c>
      <c r="AB1578" s="4">
        <f t="shared" si="560"/>
        <v>2283343.6219999995</v>
      </c>
      <c r="AC1578" s="4">
        <f>SUM($AB$5:AB1578)</f>
        <v>1163592676.0239997</v>
      </c>
      <c r="AD1578">
        <f t="shared" si="561"/>
        <v>0.19661803778647111</v>
      </c>
      <c r="AF1578" s="2">
        <v>1574</v>
      </c>
      <c r="AG1578">
        <f t="shared" si="568"/>
        <v>4.6562499999999876</v>
      </c>
      <c r="AH1578">
        <f t="shared" si="569"/>
        <v>4.6562499999999876</v>
      </c>
      <c r="AI1578">
        <f t="shared" si="570"/>
        <v>4.6562499999999876</v>
      </c>
      <c r="AJ1578">
        <f t="shared" si="571"/>
        <v>4.6562499999999876</v>
      </c>
      <c r="AK1578">
        <f t="shared" si="572"/>
        <v>18.62499999999995</v>
      </c>
      <c r="AL1578">
        <v>37.249999999999901</v>
      </c>
      <c r="AM1578">
        <f>SUM($AL$5:AL1578)</f>
        <v>43074.44999999959</v>
      </c>
      <c r="AU1578" s="2">
        <v>1574</v>
      </c>
      <c r="AV1578" s="1">
        <f t="shared" si="555"/>
        <v>39500</v>
      </c>
      <c r="AW1578" s="1">
        <f t="shared" si="563"/>
        <v>39500</v>
      </c>
      <c r="AX1578" s="1">
        <f t="shared" si="564"/>
        <v>39500</v>
      </c>
      <c r="AY1578" s="1">
        <f t="shared" si="565"/>
        <v>39500</v>
      </c>
      <c r="AZ1578" s="1">
        <f t="shared" si="566"/>
        <v>790000</v>
      </c>
      <c r="BA1578" s="1">
        <f t="shared" si="567"/>
        <v>948000</v>
      </c>
      <c r="BB1578">
        <v>5</v>
      </c>
      <c r="BC1578" s="1">
        <f>SUM($BA$5:BA1578)</f>
        <v>739521900</v>
      </c>
      <c r="BD1578" s="1">
        <v>0</v>
      </c>
      <c r="BE1578" s="1">
        <f>SUM($BA$235:BA1578)</f>
        <v>727392000</v>
      </c>
    </row>
    <row r="1579" spans="21:57" x14ac:dyDescent="0.3">
      <c r="U1579" s="2">
        <v>1575</v>
      </c>
      <c r="V1579">
        <v>1.67399999999994</v>
      </c>
      <c r="W1579">
        <f t="shared" si="556"/>
        <v>1.67399999999994</v>
      </c>
      <c r="X1579">
        <f t="shared" si="557"/>
        <v>1.67399999999994</v>
      </c>
      <c r="Y1579">
        <f t="shared" si="558"/>
        <v>1.67399999999994</v>
      </c>
      <c r="Z1579" s="4">
        <f t="shared" si="559"/>
        <v>2286986.4499999997</v>
      </c>
      <c r="AA1579" s="4">
        <f t="shared" si="562"/>
        <v>341545.16797950101</v>
      </c>
      <c r="AB1579" s="4">
        <f t="shared" si="560"/>
        <v>2286993.1459999997</v>
      </c>
      <c r="AC1579" s="4">
        <f>SUM($AB$5:AB1579)</f>
        <v>1165879669.1699996</v>
      </c>
      <c r="AD1579">
        <f t="shared" si="561"/>
        <v>0.19654585261008792</v>
      </c>
      <c r="AF1579" s="2">
        <v>1575</v>
      </c>
      <c r="AG1579">
        <f t="shared" si="568"/>
        <v>4.6574999999999873</v>
      </c>
      <c r="AH1579">
        <f t="shared" si="569"/>
        <v>4.6574999999999873</v>
      </c>
      <c r="AI1579">
        <f t="shared" si="570"/>
        <v>4.6574999999999873</v>
      </c>
      <c r="AJ1579">
        <f t="shared" si="571"/>
        <v>4.6574999999999873</v>
      </c>
      <c r="AK1579">
        <f t="shared" si="572"/>
        <v>18.629999999999949</v>
      </c>
      <c r="AL1579">
        <v>37.259999999999899</v>
      </c>
      <c r="AM1579">
        <f>SUM($AL$5:AL1579)</f>
        <v>43111.709999999592</v>
      </c>
      <c r="AU1579" s="2">
        <v>1575</v>
      </c>
      <c r="AV1579" s="1">
        <f t="shared" si="555"/>
        <v>39500</v>
      </c>
      <c r="AW1579" s="1">
        <f t="shared" si="563"/>
        <v>39500</v>
      </c>
      <c r="AX1579" s="1">
        <f t="shared" si="564"/>
        <v>39500</v>
      </c>
      <c r="AY1579" s="1">
        <f t="shared" si="565"/>
        <v>39500</v>
      </c>
      <c r="AZ1579" s="1">
        <f t="shared" si="566"/>
        <v>790000</v>
      </c>
      <c r="BA1579" s="1">
        <f t="shared" si="567"/>
        <v>948000</v>
      </c>
      <c r="BB1579">
        <v>5</v>
      </c>
      <c r="BC1579" s="1">
        <f>SUM($BA$5:BA1579)</f>
        <v>740469900</v>
      </c>
      <c r="BD1579" s="1">
        <v>0</v>
      </c>
      <c r="BE1579" s="1">
        <f>SUM($BA$235:BA1579)</f>
        <v>728340000</v>
      </c>
    </row>
    <row r="1580" spans="21:57" x14ac:dyDescent="0.3">
      <c r="U1580" s="2">
        <v>1576</v>
      </c>
      <c r="V1580">
        <v>1.6749999999999401</v>
      </c>
      <c r="W1580">
        <f t="shared" si="556"/>
        <v>1.6749999999999401</v>
      </c>
      <c r="X1580">
        <f t="shared" si="557"/>
        <v>1.6749999999999401</v>
      </c>
      <c r="Y1580">
        <f t="shared" si="558"/>
        <v>1.6749999999999401</v>
      </c>
      <c r="Z1580" s="4">
        <f t="shared" si="559"/>
        <v>2290640.98</v>
      </c>
      <c r="AA1580" s="4">
        <f t="shared" si="562"/>
        <v>341886.71314748045</v>
      </c>
      <c r="AB1580" s="4">
        <f t="shared" si="560"/>
        <v>2290647.6800000002</v>
      </c>
      <c r="AC1580" s="4">
        <f>SUM($AB$5:AB1580)</f>
        <v>1168170316.8499997</v>
      </c>
      <c r="AD1580">
        <f t="shared" si="561"/>
        <v>0.19647376488096752</v>
      </c>
      <c r="AF1580" s="2">
        <v>1576</v>
      </c>
      <c r="AG1580">
        <f t="shared" si="568"/>
        <v>4.6587499999999871</v>
      </c>
      <c r="AH1580">
        <f t="shared" si="569"/>
        <v>4.6587499999999871</v>
      </c>
      <c r="AI1580">
        <f t="shared" si="570"/>
        <v>4.6587499999999871</v>
      </c>
      <c r="AJ1580">
        <f t="shared" si="571"/>
        <v>4.6587499999999871</v>
      </c>
      <c r="AK1580">
        <f t="shared" si="572"/>
        <v>18.634999999999948</v>
      </c>
      <c r="AL1580">
        <v>37.269999999999897</v>
      </c>
      <c r="AM1580">
        <f>SUM($AL$5:AL1580)</f>
        <v>43148.979999999588</v>
      </c>
      <c r="AU1580" s="2">
        <v>1576</v>
      </c>
      <c r="AV1580" s="1">
        <f t="shared" si="555"/>
        <v>39500</v>
      </c>
      <c r="AW1580" s="1">
        <f t="shared" si="563"/>
        <v>39500</v>
      </c>
      <c r="AX1580" s="1">
        <f t="shared" si="564"/>
        <v>39500</v>
      </c>
      <c r="AY1580" s="1">
        <f t="shared" si="565"/>
        <v>39500</v>
      </c>
      <c r="AZ1580" s="1">
        <f t="shared" si="566"/>
        <v>790000</v>
      </c>
      <c r="BA1580" s="1">
        <f t="shared" si="567"/>
        <v>948000</v>
      </c>
      <c r="BB1580">
        <v>5</v>
      </c>
      <c r="BC1580" s="1">
        <f>SUM($BA$5:BA1580)</f>
        <v>741417900</v>
      </c>
      <c r="BD1580" s="1">
        <v>0</v>
      </c>
      <c r="BE1580" s="1">
        <f>SUM($BA$235:BA1580)</f>
        <v>729288000</v>
      </c>
    </row>
    <row r="1581" spans="21:57" x14ac:dyDescent="0.3">
      <c r="U1581" s="2">
        <v>1577</v>
      </c>
      <c r="V1581">
        <v>1.67599999999994</v>
      </c>
      <c r="W1581">
        <f t="shared" si="556"/>
        <v>1.67599999999994</v>
      </c>
      <c r="X1581">
        <f t="shared" si="557"/>
        <v>1.67599999999994</v>
      </c>
      <c r="Y1581">
        <f t="shared" si="558"/>
        <v>1.67599999999994</v>
      </c>
      <c r="Z1581" s="4">
        <f t="shared" si="559"/>
        <v>2294300.5399999996</v>
      </c>
      <c r="AA1581" s="4">
        <f t="shared" si="562"/>
        <v>342228.5998606279</v>
      </c>
      <c r="AB1581" s="4">
        <f t="shared" si="560"/>
        <v>2294307.2439999995</v>
      </c>
      <c r="AC1581" s="4">
        <f>SUM($AB$5:AB1581)</f>
        <v>1170464624.0939996</v>
      </c>
      <c r="AD1581">
        <f t="shared" si="561"/>
        <v>0.19640177557212843</v>
      </c>
      <c r="AF1581" s="2">
        <v>1577</v>
      </c>
      <c r="AG1581">
        <f t="shared" si="568"/>
        <v>4.6599999999999877</v>
      </c>
      <c r="AH1581">
        <f t="shared" si="569"/>
        <v>4.6599999999999877</v>
      </c>
      <c r="AI1581">
        <f t="shared" si="570"/>
        <v>4.6599999999999877</v>
      </c>
      <c r="AJ1581">
        <f t="shared" si="571"/>
        <v>4.6599999999999877</v>
      </c>
      <c r="AK1581">
        <f t="shared" si="572"/>
        <v>18.639999999999951</v>
      </c>
      <c r="AL1581">
        <v>37.279999999999902</v>
      </c>
      <c r="AM1581">
        <f>SUM($AL$5:AL1581)</f>
        <v>43186.259999999587</v>
      </c>
      <c r="AU1581" s="2">
        <v>1577</v>
      </c>
      <c r="AV1581" s="1">
        <f t="shared" si="555"/>
        <v>39500</v>
      </c>
      <c r="AW1581" s="1">
        <f t="shared" si="563"/>
        <v>39500</v>
      </c>
      <c r="AX1581" s="1">
        <f t="shared" si="564"/>
        <v>39500</v>
      </c>
      <c r="AY1581" s="1">
        <f t="shared" si="565"/>
        <v>39500</v>
      </c>
      <c r="AZ1581" s="1">
        <f t="shared" si="566"/>
        <v>790000</v>
      </c>
      <c r="BA1581" s="1">
        <f t="shared" si="567"/>
        <v>948000</v>
      </c>
      <c r="BB1581">
        <v>5</v>
      </c>
      <c r="BC1581" s="1">
        <f>SUM($BA$5:BA1581)</f>
        <v>742365900</v>
      </c>
      <c r="BD1581" s="1">
        <v>0</v>
      </c>
      <c r="BE1581" s="1">
        <f>SUM($BA$235:BA1581)</f>
        <v>730236000</v>
      </c>
    </row>
    <row r="1582" spans="21:57" x14ac:dyDescent="0.3">
      <c r="U1582" s="2">
        <v>1578</v>
      </c>
      <c r="V1582">
        <v>1.6769999999999401</v>
      </c>
      <c r="W1582">
        <f t="shared" si="556"/>
        <v>1.6769999999999401</v>
      </c>
      <c r="X1582">
        <f t="shared" si="557"/>
        <v>1.6769999999999401</v>
      </c>
      <c r="Y1582">
        <f t="shared" si="558"/>
        <v>1.6769999999999401</v>
      </c>
      <c r="Z1582" s="4">
        <f t="shared" si="559"/>
        <v>2297965.1199999996</v>
      </c>
      <c r="AA1582" s="4">
        <f t="shared" si="562"/>
        <v>342570.82846048847</v>
      </c>
      <c r="AB1582" s="4">
        <f t="shared" si="560"/>
        <v>2297971.8279999997</v>
      </c>
      <c r="AC1582" s="4">
        <f>SUM($AB$5:AB1582)</f>
        <v>1172762595.9219997</v>
      </c>
      <c r="AD1582">
        <f t="shared" si="561"/>
        <v>0.19632988308201266</v>
      </c>
      <c r="AF1582" s="2">
        <v>1578</v>
      </c>
      <c r="AG1582">
        <f t="shared" si="568"/>
        <v>4.6612499999999875</v>
      </c>
      <c r="AH1582">
        <f t="shared" si="569"/>
        <v>4.6612499999999875</v>
      </c>
      <c r="AI1582">
        <f t="shared" si="570"/>
        <v>4.6612499999999875</v>
      </c>
      <c r="AJ1582">
        <f t="shared" si="571"/>
        <v>4.6612499999999875</v>
      </c>
      <c r="AK1582">
        <f t="shared" si="572"/>
        <v>18.64499999999995</v>
      </c>
      <c r="AL1582">
        <v>37.2899999999999</v>
      </c>
      <c r="AM1582">
        <f>SUM($AL$5:AL1582)</f>
        <v>43223.549999999588</v>
      </c>
      <c r="AU1582" s="2">
        <v>1578</v>
      </c>
      <c r="AV1582" s="1">
        <f t="shared" si="555"/>
        <v>39500</v>
      </c>
      <c r="AW1582" s="1">
        <f t="shared" si="563"/>
        <v>39500</v>
      </c>
      <c r="AX1582" s="1">
        <f t="shared" si="564"/>
        <v>39500</v>
      </c>
      <c r="AY1582" s="1">
        <f t="shared" si="565"/>
        <v>39500</v>
      </c>
      <c r="AZ1582" s="1">
        <f t="shared" si="566"/>
        <v>790000</v>
      </c>
      <c r="BA1582" s="1">
        <f t="shared" si="567"/>
        <v>948000</v>
      </c>
      <c r="BB1582">
        <v>5</v>
      </c>
      <c r="BC1582" s="1">
        <f>SUM($BA$5:BA1582)</f>
        <v>743313900</v>
      </c>
      <c r="BD1582" s="1">
        <v>0</v>
      </c>
      <c r="BE1582" s="1">
        <f>SUM($BA$235:BA1582)</f>
        <v>731184000</v>
      </c>
    </row>
    <row r="1583" spans="21:57" x14ac:dyDescent="0.3">
      <c r="U1583" s="2">
        <v>1579</v>
      </c>
      <c r="V1583">
        <v>1.67799999999994</v>
      </c>
      <c r="W1583">
        <f t="shared" si="556"/>
        <v>1.67799999999994</v>
      </c>
      <c r="X1583">
        <f t="shared" si="557"/>
        <v>1.67799999999994</v>
      </c>
      <c r="Y1583">
        <f t="shared" si="558"/>
        <v>1.67799999999994</v>
      </c>
      <c r="Z1583" s="4">
        <f t="shared" si="559"/>
        <v>2301634.7399999998</v>
      </c>
      <c r="AA1583" s="4">
        <f t="shared" si="562"/>
        <v>342913.39928894892</v>
      </c>
      <c r="AB1583" s="4">
        <f t="shared" si="560"/>
        <v>2301641.4519999996</v>
      </c>
      <c r="AC1583" s="4">
        <f>SUM($AB$5:AB1583)</f>
        <v>1175064237.3739996</v>
      </c>
      <c r="AD1583">
        <f t="shared" si="561"/>
        <v>0.19625808838065845</v>
      </c>
      <c r="AF1583" s="2">
        <v>1579</v>
      </c>
      <c r="AG1583">
        <f t="shared" si="568"/>
        <v>4.6624999999999872</v>
      </c>
      <c r="AH1583">
        <f t="shared" si="569"/>
        <v>4.6624999999999872</v>
      </c>
      <c r="AI1583">
        <f t="shared" si="570"/>
        <v>4.6624999999999872</v>
      </c>
      <c r="AJ1583">
        <f t="shared" si="571"/>
        <v>4.6624999999999872</v>
      </c>
      <c r="AK1583">
        <f t="shared" si="572"/>
        <v>18.649999999999949</v>
      </c>
      <c r="AL1583">
        <v>37.299999999999898</v>
      </c>
      <c r="AM1583">
        <f>SUM($AL$5:AL1583)</f>
        <v>43260.849999999591</v>
      </c>
      <c r="AU1583" s="2">
        <v>1579</v>
      </c>
      <c r="AV1583" s="1">
        <f t="shared" si="555"/>
        <v>39500</v>
      </c>
      <c r="AW1583" s="1">
        <f t="shared" si="563"/>
        <v>39500</v>
      </c>
      <c r="AX1583" s="1">
        <f t="shared" si="564"/>
        <v>39500</v>
      </c>
      <c r="AY1583" s="1">
        <f t="shared" si="565"/>
        <v>39500</v>
      </c>
      <c r="AZ1583" s="1">
        <f t="shared" si="566"/>
        <v>790000</v>
      </c>
      <c r="BA1583" s="1">
        <f t="shared" si="567"/>
        <v>948000</v>
      </c>
      <c r="BB1583">
        <v>5</v>
      </c>
      <c r="BC1583" s="1">
        <f>SUM($BA$5:BA1583)</f>
        <v>744261900</v>
      </c>
      <c r="BD1583" s="1">
        <v>0</v>
      </c>
      <c r="BE1583" s="1">
        <f>SUM($BA$235:BA1583)</f>
        <v>732132000</v>
      </c>
    </row>
    <row r="1584" spans="21:57" x14ac:dyDescent="0.3">
      <c r="U1584" s="2">
        <v>1580</v>
      </c>
      <c r="V1584">
        <v>1.6789999999999401</v>
      </c>
      <c r="W1584">
        <f t="shared" si="556"/>
        <v>1.6789999999999401</v>
      </c>
      <c r="X1584">
        <f t="shared" si="557"/>
        <v>1.6789999999999401</v>
      </c>
      <c r="Y1584">
        <f t="shared" si="558"/>
        <v>1.6789999999999401</v>
      </c>
      <c r="Z1584" s="4">
        <f t="shared" si="559"/>
        <v>2305309.4</v>
      </c>
      <c r="AA1584" s="4">
        <f t="shared" si="562"/>
        <v>343256.31268823781</v>
      </c>
      <c r="AB1584" s="4">
        <f t="shared" si="560"/>
        <v>2305316.1159999999</v>
      </c>
      <c r="AC1584" s="4">
        <f>SUM($AB$5:AB1584)</f>
        <v>1177369553.4899995</v>
      </c>
      <c r="AD1584">
        <f t="shared" si="561"/>
        <v>0.19618639072462901</v>
      </c>
      <c r="AF1584" s="2">
        <v>1580</v>
      </c>
      <c r="AG1584">
        <f t="shared" si="568"/>
        <v>4.6637499999999878</v>
      </c>
      <c r="AH1584">
        <f t="shared" si="569"/>
        <v>4.6637499999999878</v>
      </c>
      <c r="AI1584">
        <f t="shared" si="570"/>
        <v>4.6637499999999878</v>
      </c>
      <c r="AJ1584">
        <f t="shared" si="571"/>
        <v>4.6637499999999878</v>
      </c>
      <c r="AK1584">
        <f t="shared" si="572"/>
        <v>18.654999999999951</v>
      </c>
      <c r="AL1584">
        <v>37.309999999999903</v>
      </c>
      <c r="AM1584">
        <f>SUM($AL$5:AL1584)</f>
        <v>43298.159999999589</v>
      </c>
      <c r="AU1584" s="2">
        <v>1580</v>
      </c>
      <c r="AV1584" s="1">
        <f t="shared" si="555"/>
        <v>39500</v>
      </c>
      <c r="AW1584" s="1">
        <f t="shared" si="563"/>
        <v>39500</v>
      </c>
      <c r="AX1584" s="1">
        <f t="shared" si="564"/>
        <v>39500</v>
      </c>
      <c r="AY1584" s="1">
        <f t="shared" si="565"/>
        <v>39500</v>
      </c>
      <c r="AZ1584" s="1">
        <f t="shared" si="566"/>
        <v>790000</v>
      </c>
      <c r="BA1584" s="1">
        <f t="shared" si="567"/>
        <v>948000</v>
      </c>
      <c r="BB1584">
        <v>5</v>
      </c>
      <c r="BC1584" s="1">
        <f>SUM($BA$5:BA1584)</f>
        <v>745209900</v>
      </c>
      <c r="BD1584" s="1">
        <v>0</v>
      </c>
      <c r="BE1584" s="1">
        <f>SUM($BA$235:BA1584)</f>
        <v>733080000</v>
      </c>
    </row>
    <row r="1585" spans="21:57" x14ac:dyDescent="0.3">
      <c r="U1585" s="2">
        <v>1581</v>
      </c>
      <c r="V1585">
        <v>1.67999999999994</v>
      </c>
      <c r="W1585">
        <f t="shared" si="556"/>
        <v>1.67999999999994</v>
      </c>
      <c r="X1585">
        <f t="shared" si="557"/>
        <v>1.67999999999994</v>
      </c>
      <c r="Y1585">
        <f t="shared" si="558"/>
        <v>1.67999999999994</v>
      </c>
      <c r="Z1585" s="4">
        <f t="shared" si="559"/>
        <v>2308989.11</v>
      </c>
      <c r="AA1585" s="4">
        <f t="shared" si="562"/>
        <v>343599.56900092599</v>
      </c>
      <c r="AB1585" s="4">
        <f t="shared" si="560"/>
        <v>2308995.83</v>
      </c>
      <c r="AC1585" s="4">
        <f>SUM($AB$5:AB1585)</f>
        <v>1179678549.3199995</v>
      </c>
      <c r="AD1585">
        <f t="shared" si="561"/>
        <v>0.19611479022499934</v>
      </c>
      <c r="AF1585" s="2">
        <v>1581</v>
      </c>
      <c r="AG1585">
        <f t="shared" si="568"/>
        <v>4.6649999999999876</v>
      </c>
      <c r="AH1585">
        <f t="shared" si="569"/>
        <v>4.6649999999999876</v>
      </c>
      <c r="AI1585">
        <f t="shared" si="570"/>
        <v>4.6649999999999876</v>
      </c>
      <c r="AJ1585">
        <f t="shared" si="571"/>
        <v>4.6649999999999876</v>
      </c>
      <c r="AK1585">
        <f t="shared" si="572"/>
        <v>18.65999999999995</v>
      </c>
      <c r="AL1585">
        <v>37.319999999999901</v>
      </c>
      <c r="AM1585">
        <f>SUM($AL$5:AL1585)</f>
        <v>43335.479999999588</v>
      </c>
      <c r="AU1585" s="2">
        <v>1581</v>
      </c>
      <c r="AV1585" s="1">
        <f t="shared" si="555"/>
        <v>39500</v>
      </c>
      <c r="AW1585" s="1">
        <f t="shared" si="563"/>
        <v>39500</v>
      </c>
      <c r="AX1585" s="1">
        <f t="shared" si="564"/>
        <v>39500</v>
      </c>
      <c r="AY1585" s="1">
        <f t="shared" si="565"/>
        <v>39500</v>
      </c>
      <c r="AZ1585" s="1">
        <f t="shared" si="566"/>
        <v>790000</v>
      </c>
      <c r="BA1585" s="1">
        <f t="shared" si="567"/>
        <v>948000</v>
      </c>
      <c r="BB1585">
        <v>5</v>
      </c>
      <c r="BC1585" s="1">
        <f>SUM($BA$5:BA1585)</f>
        <v>746157900</v>
      </c>
      <c r="BD1585" s="1">
        <v>0</v>
      </c>
      <c r="BE1585" s="1">
        <f>SUM($BA$235:BA1585)</f>
        <v>734028000</v>
      </c>
    </row>
    <row r="1586" spans="21:57" x14ac:dyDescent="0.3">
      <c r="U1586" s="2">
        <v>1582</v>
      </c>
      <c r="V1586">
        <v>1.6809999999999401</v>
      </c>
      <c r="W1586">
        <f t="shared" si="556"/>
        <v>1.6809999999999401</v>
      </c>
      <c r="X1586">
        <f t="shared" si="557"/>
        <v>1.6809999999999401</v>
      </c>
      <c r="Y1586">
        <f t="shared" si="558"/>
        <v>1.6809999999999401</v>
      </c>
      <c r="Z1586" s="4">
        <f t="shared" si="559"/>
        <v>2312673.8699999996</v>
      </c>
      <c r="AA1586" s="4">
        <f t="shared" si="562"/>
        <v>343943.16856992687</v>
      </c>
      <c r="AB1586" s="4">
        <f t="shared" si="560"/>
        <v>2312680.5939999996</v>
      </c>
      <c r="AC1586" s="4">
        <f>SUM($AB$5:AB1586)</f>
        <v>1181991229.9139996</v>
      </c>
      <c r="AD1586">
        <f t="shared" si="561"/>
        <v>0.19604328614207631</v>
      </c>
      <c r="AF1586" s="2">
        <v>1582</v>
      </c>
      <c r="AG1586">
        <f t="shared" si="568"/>
        <v>4.6662499999999874</v>
      </c>
      <c r="AH1586">
        <f t="shared" si="569"/>
        <v>4.6662499999999874</v>
      </c>
      <c r="AI1586">
        <f t="shared" si="570"/>
        <v>4.6662499999999874</v>
      </c>
      <c r="AJ1586">
        <f t="shared" si="571"/>
        <v>4.6662499999999874</v>
      </c>
      <c r="AK1586">
        <f t="shared" si="572"/>
        <v>18.664999999999949</v>
      </c>
      <c r="AL1586">
        <v>37.329999999999899</v>
      </c>
      <c r="AM1586">
        <f>SUM($AL$5:AL1586)</f>
        <v>43372.80999999959</v>
      </c>
      <c r="AU1586" s="2">
        <v>1582</v>
      </c>
      <c r="AV1586" s="1">
        <f t="shared" si="555"/>
        <v>39500</v>
      </c>
      <c r="AW1586" s="1">
        <f t="shared" si="563"/>
        <v>39500</v>
      </c>
      <c r="AX1586" s="1">
        <f t="shared" si="564"/>
        <v>39500</v>
      </c>
      <c r="AY1586" s="1">
        <f t="shared" si="565"/>
        <v>39500</v>
      </c>
      <c r="AZ1586" s="1">
        <f t="shared" si="566"/>
        <v>790000</v>
      </c>
      <c r="BA1586" s="1">
        <f t="shared" si="567"/>
        <v>948000</v>
      </c>
      <c r="BB1586">
        <v>5</v>
      </c>
      <c r="BC1586" s="1">
        <f>SUM($BA$5:BA1586)</f>
        <v>747105900</v>
      </c>
      <c r="BD1586" s="1">
        <v>0</v>
      </c>
      <c r="BE1586" s="1">
        <f>SUM($BA$235:BA1586)</f>
        <v>734976000</v>
      </c>
    </row>
    <row r="1587" spans="21:57" x14ac:dyDescent="0.3">
      <c r="U1587" s="2">
        <v>1583</v>
      </c>
      <c r="V1587">
        <v>1.68199999999994</v>
      </c>
      <c r="W1587">
        <f t="shared" si="556"/>
        <v>1.68199999999994</v>
      </c>
      <c r="X1587">
        <f t="shared" si="557"/>
        <v>1.68199999999994</v>
      </c>
      <c r="Y1587">
        <f t="shared" si="558"/>
        <v>1.68199999999994</v>
      </c>
      <c r="Z1587" s="4">
        <f t="shared" si="559"/>
        <v>2316363.69</v>
      </c>
      <c r="AA1587" s="4">
        <f t="shared" si="562"/>
        <v>344287.11173849675</v>
      </c>
      <c r="AB1587" s="4">
        <f t="shared" si="560"/>
        <v>2316370.4180000001</v>
      </c>
      <c r="AC1587" s="4">
        <f>SUM($AB$5:AB1587)</f>
        <v>1184307600.3319995</v>
      </c>
      <c r="AD1587">
        <f t="shared" si="561"/>
        <v>0.19597187858733262</v>
      </c>
      <c r="AF1587" s="2">
        <v>1583</v>
      </c>
      <c r="AG1587">
        <f t="shared" si="568"/>
        <v>4.6674999999999871</v>
      </c>
      <c r="AH1587">
        <f t="shared" si="569"/>
        <v>4.6674999999999871</v>
      </c>
      <c r="AI1587">
        <f t="shared" si="570"/>
        <v>4.6674999999999871</v>
      </c>
      <c r="AJ1587">
        <f t="shared" si="571"/>
        <v>4.6674999999999871</v>
      </c>
      <c r="AK1587">
        <f t="shared" si="572"/>
        <v>18.669999999999948</v>
      </c>
      <c r="AL1587">
        <v>37.339999999999897</v>
      </c>
      <c r="AM1587">
        <f>SUM($AL$5:AL1587)</f>
        <v>43410.149999999587</v>
      </c>
      <c r="AU1587" s="2">
        <v>1583</v>
      </c>
      <c r="AV1587" s="1">
        <f t="shared" si="555"/>
        <v>39500</v>
      </c>
      <c r="AW1587" s="1">
        <f t="shared" si="563"/>
        <v>39500</v>
      </c>
      <c r="AX1587" s="1">
        <f t="shared" si="564"/>
        <v>39500</v>
      </c>
      <c r="AY1587" s="1">
        <f t="shared" si="565"/>
        <v>39500</v>
      </c>
      <c r="AZ1587" s="1">
        <f t="shared" si="566"/>
        <v>790000</v>
      </c>
      <c r="BA1587" s="1">
        <f t="shared" si="567"/>
        <v>948000</v>
      </c>
      <c r="BB1587">
        <v>5</v>
      </c>
      <c r="BC1587" s="1">
        <f>SUM($BA$5:BA1587)</f>
        <v>748053900</v>
      </c>
      <c r="BD1587" s="1">
        <v>0</v>
      </c>
      <c r="BE1587" s="1">
        <f>SUM($BA$235:BA1587)</f>
        <v>735924000</v>
      </c>
    </row>
    <row r="1588" spans="21:57" x14ac:dyDescent="0.3">
      <c r="U1588" s="2">
        <v>1584</v>
      </c>
      <c r="V1588">
        <v>1.6829999999999401</v>
      </c>
      <c r="W1588">
        <f t="shared" si="556"/>
        <v>1.6829999999999401</v>
      </c>
      <c r="X1588">
        <f t="shared" si="557"/>
        <v>1.6829999999999401</v>
      </c>
      <c r="Y1588">
        <f t="shared" si="558"/>
        <v>1.6829999999999401</v>
      </c>
      <c r="Z1588" s="4">
        <f t="shared" si="559"/>
        <v>2320058.5799999996</v>
      </c>
      <c r="AA1588" s="4">
        <f t="shared" si="562"/>
        <v>344631.39885023521</v>
      </c>
      <c r="AB1588" s="4">
        <f t="shared" si="560"/>
        <v>2320065.3119999995</v>
      </c>
      <c r="AC1588" s="4">
        <f>SUM($AB$5:AB1588)</f>
        <v>1186627665.6439996</v>
      </c>
      <c r="AD1588">
        <f t="shared" si="561"/>
        <v>0.19590056766921427</v>
      </c>
      <c r="AF1588" s="2">
        <v>1584</v>
      </c>
      <c r="AG1588">
        <f t="shared" si="568"/>
        <v>4.6687499999999877</v>
      </c>
      <c r="AH1588">
        <f t="shared" si="569"/>
        <v>4.6687499999999877</v>
      </c>
      <c r="AI1588">
        <f t="shared" si="570"/>
        <v>4.6687499999999877</v>
      </c>
      <c r="AJ1588">
        <f t="shared" si="571"/>
        <v>4.6687499999999877</v>
      </c>
      <c r="AK1588">
        <f t="shared" si="572"/>
        <v>18.674999999999951</v>
      </c>
      <c r="AL1588">
        <v>37.349999999999902</v>
      </c>
      <c r="AM1588">
        <f>SUM($AL$5:AL1588)</f>
        <v>43447.499999999585</v>
      </c>
      <c r="AU1588" s="2">
        <v>1584</v>
      </c>
      <c r="AV1588" s="1">
        <f t="shared" si="555"/>
        <v>39500</v>
      </c>
      <c r="AW1588" s="1">
        <f t="shared" si="563"/>
        <v>39500</v>
      </c>
      <c r="AX1588" s="1">
        <f t="shared" si="564"/>
        <v>39500</v>
      </c>
      <c r="AY1588" s="1">
        <f t="shared" si="565"/>
        <v>39500</v>
      </c>
      <c r="AZ1588" s="1">
        <f t="shared" si="566"/>
        <v>790000</v>
      </c>
      <c r="BA1588" s="1">
        <f t="shared" si="567"/>
        <v>948000</v>
      </c>
      <c r="BB1588">
        <v>5</v>
      </c>
      <c r="BC1588" s="1">
        <f>SUM($BA$5:BA1588)</f>
        <v>749001900</v>
      </c>
      <c r="BD1588" s="1">
        <v>0</v>
      </c>
      <c r="BE1588" s="1">
        <f>SUM($BA$235:BA1588)</f>
        <v>736872000</v>
      </c>
    </row>
    <row r="1589" spans="21:57" x14ac:dyDescent="0.3">
      <c r="U1589" s="2">
        <v>1585</v>
      </c>
      <c r="V1589">
        <v>1.68399999999994</v>
      </c>
      <c r="W1589">
        <f t="shared" si="556"/>
        <v>1.68399999999994</v>
      </c>
      <c r="X1589">
        <f t="shared" si="557"/>
        <v>1.68399999999994</v>
      </c>
      <c r="Y1589">
        <f t="shared" si="558"/>
        <v>1.68399999999994</v>
      </c>
      <c r="Z1589" s="4">
        <f t="shared" si="559"/>
        <v>2323758.5399999996</v>
      </c>
      <c r="AA1589" s="4">
        <f t="shared" si="562"/>
        <v>344976.03024908539</v>
      </c>
      <c r="AB1589" s="4">
        <f t="shared" si="560"/>
        <v>2323765.2759999996</v>
      </c>
      <c r="AC1589" s="4">
        <f>SUM($AB$5:AB1589)</f>
        <v>1188951430.9199996</v>
      </c>
      <c r="AD1589">
        <f t="shared" si="561"/>
        <v>0.19582935265030102</v>
      </c>
      <c r="AF1589" s="2">
        <v>1585</v>
      </c>
      <c r="AG1589">
        <f t="shared" si="568"/>
        <v>4.6699999999999875</v>
      </c>
      <c r="AH1589">
        <f t="shared" si="569"/>
        <v>4.6699999999999875</v>
      </c>
      <c r="AI1589">
        <f t="shared" si="570"/>
        <v>4.6699999999999875</v>
      </c>
      <c r="AJ1589">
        <f t="shared" si="571"/>
        <v>4.6699999999999875</v>
      </c>
      <c r="AK1589">
        <f t="shared" si="572"/>
        <v>18.67999999999995</v>
      </c>
      <c r="AL1589">
        <v>37.3599999999999</v>
      </c>
      <c r="AM1589">
        <f>SUM($AL$5:AL1589)</f>
        <v>43484.859999999586</v>
      </c>
      <c r="AU1589" s="2">
        <v>1585</v>
      </c>
      <c r="AV1589" s="1">
        <f t="shared" si="555"/>
        <v>39500</v>
      </c>
      <c r="AW1589" s="1">
        <f t="shared" si="563"/>
        <v>39500</v>
      </c>
      <c r="AX1589" s="1">
        <f t="shared" si="564"/>
        <v>39500</v>
      </c>
      <c r="AY1589" s="1">
        <f t="shared" si="565"/>
        <v>39500</v>
      </c>
      <c r="AZ1589" s="1">
        <f t="shared" si="566"/>
        <v>790000</v>
      </c>
      <c r="BA1589" s="1">
        <f t="shared" si="567"/>
        <v>948000</v>
      </c>
      <c r="BB1589">
        <v>5</v>
      </c>
      <c r="BC1589" s="1">
        <f>SUM($BA$5:BA1589)</f>
        <v>749949900</v>
      </c>
      <c r="BD1589" s="1">
        <v>0</v>
      </c>
      <c r="BE1589" s="1">
        <f>SUM($BA$235:BA1589)</f>
        <v>737820000</v>
      </c>
    </row>
    <row r="1590" spans="21:57" x14ac:dyDescent="0.3">
      <c r="U1590" s="2">
        <v>1586</v>
      </c>
      <c r="V1590">
        <v>1.6849999999999401</v>
      </c>
      <c r="W1590">
        <f t="shared" si="556"/>
        <v>1.6849999999999401</v>
      </c>
      <c r="X1590">
        <f t="shared" si="557"/>
        <v>1.6849999999999401</v>
      </c>
      <c r="Y1590">
        <f t="shared" si="558"/>
        <v>1.6849999999999401</v>
      </c>
      <c r="Z1590" s="4">
        <f t="shared" si="559"/>
        <v>2327463.59</v>
      </c>
      <c r="AA1590" s="4">
        <f t="shared" si="562"/>
        <v>345321.00627933443</v>
      </c>
      <c r="AB1590" s="4">
        <f t="shared" si="560"/>
        <v>2327470.33</v>
      </c>
      <c r="AC1590" s="4">
        <f>SUM($AB$5:AB1590)</f>
        <v>1191278901.2499995</v>
      </c>
      <c r="AD1590">
        <f t="shared" si="561"/>
        <v>0.19575823448052446</v>
      </c>
      <c r="AF1590" s="2">
        <v>1586</v>
      </c>
      <c r="AG1590">
        <f t="shared" si="568"/>
        <v>4.6712499999999872</v>
      </c>
      <c r="AH1590">
        <f t="shared" si="569"/>
        <v>4.6712499999999872</v>
      </c>
      <c r="AI1590">
        <f t="shared" si="570"/>
        <v>4.6712499999999872</v>
      </c>
      <c r="AJ1590">
        <f t="shared" si="571"/>
        <v>4.6712499999999872</v>
      </c>
      <c r="AK1590">
        <f t="shared" si="572"/>
        <v>18.684999999999949</v>
      </c>
      <c r="AL1590">
        <v>37.369999999999898</v>
      </c>
      <c r="AM1590">
        <f>SUM($AL$5:AL1590)</f>
        <v>43522.229999999588</v>
      </c>
      <c r="AU1590" s="2">
        <v>1586</v>
      </c>
      <c r="AV1590" s="1">
        <f t="shared" si="555"/>
        <v>39500</v>
      </c>
      <c r="AW1590" s="1">
        <f t="shared" si="563"/>
        <v>39500</v>
      </c>
      <c r="AX1590" s="1">
        <f t="shared" si="564"/>
        <v>39500</v>
      </c>
      <c r="AY1590" s="1">
        <f t="shared" si="565"/>
        <v>39500</v>
      </c>
      <c r="AZ1590" s="1">
        <f t="shared" si="566"/>
        <v>790000</v>
      </c>
      <c r="BA1590" s="1">
        <f t="shared" si="567"/>
        <v>948000</v>
      </c>
      <c r="BB1590">
        <v>5</v>
      </c>
      <c r="BC1590" s="1">
        <f>SUM($BA$5:BA1590)</f>
        <v>750897900</v>
      </c>
      <c r="BD1590" s="1">
        <v>0</v>
      </c>
      <c r="BE1590" s="1">
        <f>SUM($BA$235:BA1590)</f>
        <v>738768000</v>
      </c>
    </row>
    <row r="1591" spans="21:57" x14ac:dyDescent="0.3">
      <c r="U1591" s="2">
        <v>1587</v>
      </c>
      <c r="V1591">
        <v>1.68599999999994</v>
      </c>
      <c r="W1591">
        <f t="shared" si="556"/>
        <v>1.68599999999994</v>
      </c>
      <c r="X1591">
        <f t="shared" si="557"/>
        <v>1.68599999999994</v>
      </c>
      <c r="Y1591">
        <f t="shared" si="558"/>
        <v>1.68599999999994</v>
      </c>
      <c r="Z1591" s="4">
        <f t="shared" si="559"/>
        <v>2331173.7199999997</v>
      </c>
      <c r="AA1591" s="4">
        <f t="shared" si="562"/>
        <v>345666.32728561375</v>
      </c>
      <c r="AB1591" s="4">
        <f t="shared" si="560"/>
        <v>2331180.4639999997</v>
      </c>
      <c r="AC1591" s="4">
        <f>SUM($AB$5:AB1591)</f>
        <v>1193610081.7139995</v>
      </c>
      <c r="AD1591">
        <f t="shared" si="561"/>
        <v>0.19568721158025193</v>
      </c>
      <c r="AF1591" s="2">
        <v>1587</v>
      </c>
      <c r="AG1591">
        <f t="shared" si="568"/>
        <v>4.6725000000000003</v>
      </c>
      <c r="AH1591">
        <f t="shared" si="569"/>
        <v>4.6725000000000003</v>
      </c>
      <c r="AI1591">
        <f t="shared" si="570"/>
        <v>4.6725000000000003</v>
      </c>
      <c r="AJ1591">
        <f t="shared" si="571"/>
        <v>4.6725000000000003</v>
      </c>
      <c r="AK1591">
        <f t="shared" si="572"/>
        <v>18.690000000000001</v>
      </c>
      <c r="AL1591">
        <v>37.380000000000003</v>
      </c>
      <c r="AM1591">
        <f>SUM($AL$5:AL1591)</f>
        <v>43559.609999999586</v>
      </c>
      <c r="AU1591" s="2">
        <v>1587</v>
      </c>
      <c r="AV1591" s="1">
        <f t="shared" si="555"/>
        <v>39500</v>
      </c>
      <c r="AW1591" s="1">
        <f t="shared" si="563"/>
        <v>39500</v>
      </c>
      <c r="AX1591" s="1">
        <f t="shared" si="564"/>
        <v>39500</v>
      </c>
      <c r="AY1591" s="1">
        <f t="shared" si="565"/>
        <v>39500</v>
      </c>
      <c r="AZ1591" s="1">
        <f t="shared" si="566"/>
        <v>790000</v>
      </c>
      <c r="BA1591" s="1">
        <f t="shared" si="567"/>
        <v>948000</v>
      </c>
      <c r="BB1591">
        <v>5</v>
      </c>
      <c r="BC1591" s="1">
        <f>SUM($BA$5:BA1591)</f>
        <v>751845900</v>
      </c>
      <c r="BD1591" s="1">
        <v>0</v>
      </c>
      <c r="BE1591" s="1">
        <f>SUM($BA$235:BA1591)</f>
        <v>739716000</v>
      </c>
    </row>
    <row r="1592" spans="21:57" x14ac:dyDescent="0.3">
      <c r="U1592" s="2">
        <v>1588</v>
      </c>
      <c r="V1592">
        <v>1.6869999999999401</v>
      </c>
      <c r="W1592">
        <f t="shared" si="556"/>
        <v>1.6869999999999401</v>
      </c>
      <c r="X1592">
        <f t="shared" si="557"/>
        <v>1.6869999999999401</v>
      </c>
      <c r="Y1592">
        <f t="shared" si="558"/>
        <v>1.6869999999999401</v>
      </c>
      <c r="Z1592" s="4">
        <f t="shared" si="559"/>
        <v>2334888.94</v>
      </c>
      <c r="AA1592" s="4">
        <f t="shared" si="562"/>
        <v>346011.99361289933</v>
      </c>
      <c r="AB1592" s="4">
        <f t="shared" si="560"/>
        <v>2334895.6880000001</v>
      </c>
      <c r="AC1592" s="4">
        <f>SUM($AB$5:AB1592)</f>
        <v>1195944977.4019995</v>
      </c>
      <c r="AD1592">
        <f t="shared" si="561"/>
        <v>0.19561628405878589</v>
      </c>
      <c r="AF1592" s="2">
        <v>1588</v>
      </c>
      <c r="AG1592">
        <f t="shared" si="568"/>
        <v>4.6737500000000001</v>
      </c>
      <c r="AH1592">
        <f t="shared" si="569"/>
        <v>4.6737500000000001</v>
      </c>
      <c r="AI1592">
        <f t="shared" si="570"/>
        <v>4.6737500000000001</v>
      </c>
      <c r="AJ1592">
        <f t="shared" si="571"/>
        <v>4.6737500000000001</v>
      </c>
      <c r="AK1592">
        <f t="shared" si="572"/>
        <v>18.695</v>
      </c>
      <c r="AL1592">
        <v>37.39</v>
      </c>
      <c r="AM1592">
        <f>SUM($AL$5:AL1592)</f>
        <v>43596.999999999585</v>
      </c>
      <c r="AU1592" s="2">
        <v>1588</v>
      </c>
      <c r="AV1592" s="1">
        <f t="shared" ref="AV1592:AV1655" si="573">AV1572+500</f>
        <v>39500</v>
      </c>
      <c r="AW1592" s="1">
        <f t="shared" si="563"/>
        <v>39500</v>
      </c>
      <c r="AX1592" s="1">
        <f t="shared" si="564"/>
        <v>39500</v>
      </c>
      <c r="AY1592" s="1">
        <f t="shared" si="565"/>
        <v>39500</v>
      </c>
      <c r="AZ1592" s="1">
        <f t="shared" si="566"/>
        <v>790000</v>
      </c>
      <c r="BA1592" s="1">
        <f t="shared" si="567"/>
        <v>948000</v>
      </c>
      <c r="BB1592">
        <v>5</v>
      </c>
      <c r="BC1592" s="1">
        <f>SUM($BA$5:BA1592)</f>
        <v>752793900</v>
      </c>
      <c r="BD1592" s="1">
        <v>0</v>
      </c>
      <c r="BE1592" s="1">
        <f>SUM($BA$235:BA1592)</f>
        <v>740664000</v>
      </c>
    </row>
    <row r="1593" spans="21:57" x14ac:dyDescent="0.3">
      <c r="U1593" s="2">
        <v>1589</v>
      </c>
      <c r="V1593">
        <v>1.68799999999994</v>
      </c>
      <c r="W1593">
        <f t="shared" si="556"/>
        <v>1.68799999999994</v>
      </c>
      <c r="X1593">
        <f t="shared" si="557"/>
        <v>1.68799999999994</v>
      </c>
      <c r="Y1593">
        <f t="shared" si="558"/>
        <v>1.68799999999994</v>
      </c>
      <c r="Z1593" s="4">
        <f t="shared" si="559"/>
        <v>2338609.2599999998</v>
      </c>
      <c r="AA1593" s="4">
        <f t="shared" si="562"/>
        <v>346358.00560651219</v>
      </c>
      <c r="AB1593" s="4">
        <f t="shared" si="560"/>
        <v>2338616.0119999996</v>
      </c>
      <c r="AC1593" s="4">
        <f>SUM($AB$5:AB1593)</f>
        <v>1198283593.4139996</v>
      </c>
      <c r="AD1593">
        <f t="shared" si="561"/>
        <v>0.19554545202241291</v>
      </c>
      <c r="AF1593" s="2">
        <v>1589</v>
      </c>
      <c r="AG1593">
        <f t="shared" si="568"/>
        <v>4.6749999999999874</v>
      </c>
      <c r="AH1593">
        <f t="shared" si="569"/>
        <v>4.6749999999999874</v>
      </c>
      <c r="AI1593">
        <f t="shared" si="570"/>
        <v>4.6749999999999874</v>
      </c>
      <c r="AJ1593">
        <f t="shared" si="571"/>
        <v>4.6749999999999874</v>
      </c>
      <c r="AK1593">
        <f t="shared" si="572"/>
        <v>18.69999999999995</v>
      </c>
      <c r="AL1593">
        <v>37.399999999999899</v>
      </c>
      <c r="AM1593">
        <f>SUM($AL$5:AL1593)</f>
        <v>43634.399999999587</v>
      </c>
      <c r="AU1593" s="2">
        <v>1589</v>
      </c>
      <c r="AV1593" s="1">
        <f t="shared" si="573"/>
        <v>39500</v>
      </c>
      <c r="AW1593" s="1">
        <f t="shared" si="563"/>
        <v>39500</v>
      </c>
      <c r="AX1593" s="1">
        <f t="shared" si="564"/>
        <v>39500</v>
      </c>
      <c r="AY1593" s="1">
        <f t="shared" si="565"/>
        <v>39500</v>
      </c>
      <c r="AZ1593" s="1">
        <f t="shared" si="566"/>
        <v>790000</v>
      </c>
      <c r="BA1593" s="1">
        <f t="shared" si="567"/>
        <v>948000</v>
      </c>
      <c r="BB1593">
        <v>5</v>
      </c>
      <c r="BC1593" s="1">
        <f>SUM($BA$5:BA1593)</f>
        <v>753741900</v>
      </c>
      <c r="BD1593" s="1">
        <v>0</v>
      </c>
      <c r="BE1593" s="1">
        <f>SUM($BA$235:BA1593)</f>
        <v>741612000</v>
      </c>
    </row>
    <row r="1594" spans="21:57" x14ac:dyDescent="0.3">
      <c r="U1594" s="2">
        <v>1590</v>
      </c>
      <c r="V1594">
        <v>1.6889999999999401</v>
      </c>
      <c r="W1594">
        <f t="shared" si="556"/>
        <v>1.6889999999999401</v>
      </c>
      <c r="X1594">
        <f t="shared" si="557"/>
        <v>1.6889999999999401</v>
      </c>
      <c r="Y1594">
        <f t="shared" si="558"/>
        <v>1.6889999999999401</v>
      </c>
      <c r="Z1594" s="4">
        <f t="shared" si="559"/>
        <v>2342334.69</v>
      </c>
      <c r="AA1594" s="4">
        <f t="shared" si="562"/>
        <v>346704.36361211864</v>
      </c>
      <c r="AB1594" s="4">
        <f t="shared" si="560"/>
        <v>2342341.446</v>
      </c>
      <c r="AC1594" s="4">
        <f>SUM($AB$5:AB1594)</f>
        <v>1200625934.8599997</v>
      </c>
      <c r="AD1594">
        <f t="shared" si="561"/>
        <v>0.19547471557434859</v>
      </c>
      <c r="AF1594" s="2">
        <v>1590</v>
      </c>
      <c r="AG1594">
        <f t="shared" si="568"/>
        <v>4.6762499999999996</v>
      </c>
      <c r="AH1594">
        <f t="shared" si="569"/>
        <v>4.6762499999999996</v>
      </c>
      <c r="AI1594">
        <f t="shared" si="570"/>
        <v>4.6762499999999996</v>
      </c>
      <c r="AJ1594">
        <f t="shared" si="571"/>
        <v>4.6762499999999996</v>
      </c>
      <c r="AK1594">
        <f t="shared" si="572"/>
        <v>18.704999999999998</v>
      </c>
      <c r="AL1594">
        <v>37.409999999999997</v>
      </c>
      <c r="AM1594">
        <f>SUM($AL$5:AL1594)</f>
        <v>43671.80999999959</v>
      </c>
      <c r="AU1594" s="2">
        <v>1590</v>
      </c>
      <c r="AV1594" s="1">
        <f t="shared" si="573"/>
        <v>39500</v>
      </c>
      <c r="AW1594" s="1">
        <f t="shared" si="563"/>
        <v>39500</v>
      </c>
      <c r="AX1594" s="1">
        <f t="shared" si="564"/>
        <v>39500</v>
      </c>
      <c r="AY1594" s="1">
        <f t="shared" si="565"/>
        <v>39500</v>
      </c>
      <c r="AZ1594" s="1">
        <f t="shared" si="566"/>
        <v>790000</v>
      </c>
      <c r="BA1594" s="1">
        <f t="shared" si="567"/>
        <v>948000</v>
      </c>
      <c r="BB1594">
        <v>5</v>
      </c>
      <c r="BC1594" s="1">
        <f>SUM($BA$5:BA1594)</f>
        <v>754689900</v>
      </c>
      <c r="BD1594" s="1">
        <v>0</v>
      </c>
      <c r="BE1594" s="1">
        <f>SUM($BA$235:BA1594)</f>
        <v>742560000</v>
      </c>
    </row>
    <row r="1595" spans="21:57" x14ac:dyDescent="0.3">
      <c r="U1595" s="2">
        <v>1591</v>
      </c>
      <c r="V1595">
        <v>1.68999999999994</v>
      </c>
      <c r="W1595">
        <f t="shared" si="556"/>
        <v>1.68999999999994</v>
      </c>
      <c r="X1595">
        <f t="shared" si="557"/>
        <v>1.68999999999994</v>
      </c>
      <c r="Y1595">
        <f t="shared" si="558"/>
        <v>1.68999999999994</v>
      </c>
      <c r="Z1595" s="4">
        <f t="shared" si="559"/>
        <v>2346065.2199999997</v>
      </c>
      <c r="AA1595" s="4">
        <f t="shared" si="562"/>
        <v>347051.06797573075</v>
      </c>
      <c r="AB1595" s="4">
        <f t="shared" si="560"/>
        <v>2346071.9799999995</v>
      </c>
      <c r="AC1595" s="4">
        <f>SUM($AB$5:AB1595)</f>
        <v>1202972006.8399997</v>
      </c>
      <c r="AD1595">
        <f t="shared" si="561"/>
        <v>0.19540407314902666</v>
      </c>
      <c r="AF1595" s="2">
        <v>1591</v>
      </c>
      <c r="AG1595">
        <f t="shared" si="568"/>
        <v>4.6775000000000002</v>
      </c>
      <c r="AH1595">
        <f t="shared" si="569"/>
        <v>4.6775000000000002</v>
      </c>
      <c r="AI1595">
        <f t="shared" si="570"/>
        <v>4.6775000000000002</v>
      </c>
      <c r="AJ1595">
        <f t="shared" si="571"/>
        <v>4.6775000000000002</v>
      </c>
      <c r="AK1595">
        <f t="shared" si="572"/>
        <v>18.71</v>
      </c>
      <c r="AL1595">
        <v>37.42</v>
      </c>
      <c r="AM1595">
        <f>SUM($AL$5:AL1595)</f>
        <v>43709.229999999588</v>
      </c>
      <c r="AU1595" s="2">
        <v>1591</v>
      </c>
      <c r="AV1595" s="1">
        <f t="shared" si="573"/>
        <v>40000</v>
      </c>
      <c r="AW1595" s="1">
        <f t="shared" si="563"/>
        <v>40000</v>
      </c>
      <c r="AX1595" s="1">
        <f t="shared" si="564"/>
        <v>40000</v>
      </c>
      <c r="AY1595" s="1">
        <f t="shared" si="565"/>
        <v>40000</v>
      </c>
      <c r="AZ1595" s="1">
        <f t="shared" si="566"/>
        <v>800000</v>
      </c>
      <c r="BA1595" s="1">
        <f t="shared" si="567"/>
        <v>960000</v>
      </c>
      <c r="BB1595">
        <v>5</v>
      </c>
      <c r="BC1595" s="1">
        <f>SUM($BA$5:BA1595)</f>
        <v>755649900</v>
      </c>
      <c r="BD1595" s="1">
        <v>0</v>
      </c>
      <c r="BE1595" s="1">
        <f>SUM($BA$235:BA1595)</f>
        <v>743520000</v>
      </c>
    </row>
    <row r="1596" spans="21:57" x14ac:dyDescent="0.3">
      <c r="U1596" s="2">
        <v>1592</v>
      </c>
      <c r="V1596">
        <v>1.6909999999999401</v>
      </c>
      <c r="W1596">
        <f t="shared" si="556"/>
        <v>1.6909999999999401</v>
      </c>
      <c r="X1596">
        <f t="shared" si="557"/>
        <v>1.6909999999999401</v>
      </c>
      <c r="Y1596">
        <f t="shared" si="558"/>
        <v>1.6909999999999401</v>
      </c>
      <c r="Z1596" s="4">
        <f t="shared" si="559"/>
        <v>2349800.88</v>
      </c>
      <c r="AA1596" s="4">
        <f t="shared" si="562"/>
        <v>347398.11904370645</v>
      </c>
      <c r="AB1596" s="4">
        <f t="shared" si="560"/>
        <v>2349807.6439999999</v>
      </c>
      <c r="AC1596" s="4">
        <f>SUM($AB$5:AB1596)</f>
        <v>1205321814.4839997</v>
      </c>
      <c r="AD1596">
        <f t="shared" si="561"/>
        <v>0.19533352651925737</v>
      </c>
      <c r="AF1596" s="2">
        <v>1592</v>
      </c>
      <c r="AG1596">
        <f t="shared" si="568"/>
        <v>4.6787499999999875</v>
      </c>
      <c r="AH1596">
        <f t="shared" si="569"/>
        <v>4.6787499999999875</v>
      </c>
      <c r="AI1596">
        <f t="shared" si="570"/>
        <v>4.6787499999999875</v>
      </c>
      <c r="AJ1596">
        <f t="shared" si="571"/>
        <v>4.6787499999999875</v>
      </c>
      <c r="AK1596">
        <f t="shared" si="572"/>
        <v>18.71499999999995</v>
      </c>
      <c r="AL1596">
        <v>37.4299999999999</v>
      </c>
      <c r="AM1596">
        <f>SUM($AL$5:AL1596)</f>
        <v>43746.659999999589</v>
      </c>
      <c r="AU1596" s="2">
        <v>1592</v>
      </c>
      <c r="AV1596" s="1">
        <f t="shared" si="573"/>
        <v>40000</v>
      </c>
      <c r="AW1596" s="1">
        <f t="shared" si="563"/>
        <v>40000</v>
      </c>
      <c r="AX1596" s="1">
        <f t="shared" si="564"/>
        <v>40000</v>
      </c>
      <c r="AY1596" s="1">
        <f t="shared" si="565"/>
        <v>40000</v>
      </c>
      <c r="AZ1596" s="1">
        <f t="shared" si="566"/>
        <v>800000</v>
      </c>
      <c r="BA1596" s="1">
        <f t="shared" si="567"/>
        <v>960000</v>
      </c>
      <c r="BB1596">
        <v>5</v>
      </c>
      <c r="BC1596" s="1">
        <f>SUM($BA$5:BA1596)</f>
        <v>756609900</v>
      </c>
      <c r="BD1596" s="1">
        <v>0</v>
      </c>
      <c r="BE1596" s="1">
        <f>SUM($BA$235:BA1596)</f>
        <v>744480000</v>
      </c>
    </row>
    <row r="1597" spans="21:57" x14ac:dyDescent="0.3">
      <c r="U1597" s="2">
        <v>1593</v>
      </c>
      <c r="V1597">
        <v>1.69199999999994</v>
      </c>
      <c r="W1597">
        <f t="shared" si="556"/>
        <v>1.69199999999994</v>
      </c>
      <c r="X1597">
        <f t="shared" si="557"/>
        <v>1.69199999999994</v>
      </c>
      <c r="Y1597">
        <f t="shared" si="558"/>
        <v>1.69199999999994</v>
      </c>
      <c r="Z1597" s="4">
        <f t="shared" si="559"/>
        <v>2353541.67</v>
      </c>
      <c r="AA1597" s="4">
        <f t="shared" si="562"/>
        <v>347745.51716275013</v>
      </c>
      <c r="AB1597" s="4">
        <f t="shared" si="560"/>
        <v>2353548.4380000001</v>
      </c>
      <c r="AC1597" s="4">
        <f>SUM($AB$5:AB1597)</f>
        <v>1207675362.9219997</v>
      </c>
      <c r="AD1597">
        <f t="shared" si="561"/>
        <v>0.19526307494961598</v>
      </c>
      <c r="AF1597" s="2">
        <v>1593</v>
      </c>
      <c r="AG1597">
        <f t="shared" si="568"/>
        <v>4.68</v>
      </c>
      <c r="AH1597">
        <f t="shared" si="569"/>
        <v>4.68</v>
      </c>
      <c r="AI1597">
        <f t="shared" si="570"/>
        <v>4.68</v>
      </c>
      <c r="AJ1597">
        <f t="shared" si="571"/>
        <v>4.68</v>
      </c>
      <c r="AK1597">
        <f t="shared" si="572"/>
        <v>18.72</v>
      </c>
      <c r="AL1597">
        <v>37.44</v>
      </c>
      <c r="AM1597">
        <f>SUM($AL$5:AL1597)</f>
        <v>43784.099999999591</v>
      </c>
      <c r="AU1597" s="2">
        <v>1593</v>
      </c>
      <c r="AV1597" s="1">
        <f t="shared" si="573"/>
        <v>40000</v>
      </c>
      <c r="AW1597" s="1">
        <f t="shared" si="563"/>
        <v>40000</v>
      </c>
      <c r="AX1597" s="1">
        <f t="shared" si="564"/>
        <v>40000</v>
      </c>
      <c r="AY1597" s="1">
        <f t="shared" si="565"/>
        <v>40000</v>
      </c>
      <c r="AZ1597" s="1">
        <f t="shared" si="566"/>
        <v>800000</v>
      </c>
      <c r="BA1597" s="1">
        <f t="shared" si="567"/>
        <v>960000</v>
      </c>
      <c r="BB1597">
        <v>5</v>
      </c>
      <c r="BC1597" s="1">
        <f>SUM($BA$5:BA1597)</f>
        <v>757569900</v>
      </c>
      <c r="BD1597" s="1">
        <v>0</v>
      </c>
      <c r="BE1597" s="1">
        <f>SUM($BA$235:BA1597)</f>
        <v>745440000</v>
      </c>
    </row>
    <row r="1598" spans="21:57" x14ac:dyDescent="0.3">
      <c r="U1598" s="2">
        <v>1594</v>
      </c>
      <c r="V1598">
        <v>1.6929999999999401</v>
      </c>
      <c r="W1598">
        <f t="shared" si="556"/>
        <v>1.6929999999999401</v>
      </c>
      <c r="X1598">
        <f t="shared" si="557"/>
        <v>1.6929999999999401</v>
      </c>
      <c r="Y1598">
        <f t="shared" si="558"/>
        <v>1.6929999999999401</v>
      </c>
      <c r="Z1598" s="4">
        <f t="shared" si="559"/>
        <v>2357287.5799999996</v>
      </c>
      <c r="AA1598" s="4">
        <f t="shared" si="562"/>
        <v>348093.26267991285</v>
      </c>
      <c r="AB1598" s="4">
        <f t="shared" si="560"/>
        <v>2357294.3519999995</v>
      </c>
      <c r="AC1598" s="4">
        <f>SUM($AB$5:AB1598)</f>
        <v>1210032657.2739997</v>
      </c>
      <c r="AD1598">
        <f t="shared" si="561"/>
        <v>0.19519271688183382</v>
      </c>
      <c r="AF1598" s="2">
        <v>1594</v>
      </c>
      <c r="AG1598">
        <f t="shared" si="568"/>
        <v>4.6812500000000004</v>
      </c>
      <c r="AH1598">
        <f t="shared" si="569"/>
        <v>4.6812500000000004</v>
      </c>
      <c r="AI1598">
        <f t="shared" si="570"/>
        <v>4.6812500000000004</v>
      </c>
      <c r="AJ1598">
        <f t="shared" si="571"/>
        <v>4.6812500000000004</v>
      </c>
      <c r="AK1598">
        <f t="shared" si="572"/>
        <v>18.725000000000001</v>
      </c>
      <c r="AL1598">
        <v>37.450000000000003</v>
      </c>
      <c r="AM1598">
        <f>SUM($AL$5:AL1598)</f>
        <v>43821.549999999588</v>
      </c>
      <c r="AU1598" s="2">
        <v>1594</v>
      </c>
      <c r="AV1598" s="1">
        <f t="shared" si="573"/>
        <v>40000</v>
      </c>
      <c r="AW1598" s="1">
        <f t="shared" si="563"/>
        <v>40000</v>
      </c>
      <c r="AX1598" s="1">
        <f t="shared" si="564"/>
        <v>40000</v>
      </c>
      <c r="AY1598" s="1">
        <f t="shared" si="565"/>
        <v>40000</v>
      </c>
      <c r="AZ1598" s="1">
        <f t="shared" si="566"/>
        <v>800000</v>
      </c>
      <c r="BA1598" s="1">
        <f t="shared" si="567"/>
        <v>960000</v>
      </c>
      <c r="BB1598">
        <v>5</v>
      </c>
      <c r="BC1598" s="1">
        <f>SUM($BA$5:BA1598)</f>
        <v>758529900</v>
      </c>
      <c r="BD1598" s="1">
        <v>0</v>
      </c>
      <c r="BE1598" s="1">
        <f>SUM($BA$235:BA1598)</f>
        <v>746400000</v>
      </c>
    </row>
    <row r="1599" spans="21:57" x14ac:dyDescent="0.3">
      <c r="U1599" s="2">
        <v>1595</v>
      </c>
      <c r="V1599">
        <v>1.69399999999994</v>
      </c>
      <c r="W1599">
        <f t="shared" ref="W1599:W1662" si="574">V1599</f>
        <v>1.69399999999994</v>
      </c>
      <c r="X1599">
        <f t="shared" ref="X1599:X1662" si="575">V1599</f>
        <v>1.69399999999994</v>
      </c>
      <c r="Y1599">
        <f t="shared" ref="Y1599:Y1662" si="576">V1599</f>
        <v>1.69399999999994</v>
      </c>
      <c r="Z1599" s="4">
        <f t="shared" ref="Z1599:Z1662" si="577">ROUNDUP((SUM(V1599:Y1599)*(AA1599)),2)</f>
        <v>2361038.63</v>
      </c>
      <c r="AA1599" s="4">
        <f t="shared" si="562"/>
        <v>348441.35594259272</v>
      </c>
      <c r="AB1599" s="4">
        <f t="shared" ref="AB1599:AB1662" si="578">SUM(V1599:Z1599)</f>
        <v>2361045.406</v>
      </c>
      <c r="AC1599" s="4">
        <f>SUM($AB$5:AB1599)</f>
        <v>1212393702.6799996</v>
      </c>
      <c r="AD1599">
        <f t="shared" ref="AD1599:AD1662" si="579">((AC1599-AC1598)/AC1598)*100</f>
        <v>0.19512245325005836</v>
      </c>
      <c r="AF1599" s="2">
        <v>1595</v>
      </c>
      <c r="AG1599">
        <f t="shared" si="568"/>
        <v>4.6825000000000001</v>
      </c>
      <c r="AH1599">
        <f t="shared" si="569"/>
        <v>4.6825000000000001</v>
      </c>
      <c r="AI1599">
        <f t="shared" si="570"/>
        <v>4.6825000000000001</v>
      </c>
      <c r="AJ1599">
        <f t="shared" si="571"/>
        <v>4.6825000000000001</v>
      </c>
      <c r="AK1599">
        <f t="shared" si="572"/>
        <v>18.73</v>
      </c>
      <c r="AL1599">
        <v>37.46</v>
      </c>
      <c r="AM1599">
        <f>SUM($AL$5:AL1599)</f>
        <v>43859.009999999587</v>
      </c>
      <c r="AU1599" s="2">
        <v>1595</v>
      </c>
      <c r="AV1599" s="1">
        <f t="shared" si="573"/>
        <v>40000</v>
      </c>
      <c r="AW1599" s="1">
        <f t="shared" si="563"/>
        <v>40000</v>
      </c>
      <c r="AX1599" s="1">
        <f t="shared" si="564"/>
        <v>40000</v>
      </c>
      <c r="AY1599" s="1">
        <f t="shared" si="565"/>
        <v>40000</v>
      </c>
      <c r="AZ1599" s="1">
        <f t="shared" si="566"/>
        <v>800000</v>
      </c>
      <c r="BA1599" s="1">
        <f t="shared" si="567"/>
        <v>960000</v>
      </c>
      <c r="BB1599">
        <v>5</v>
      </c>
      <c r="BC1599" s="1">
        <f>SUM($BA$5:BA1599)</f>
        <v>759489900</v>
      </c>
      <c r="BD1599" s="1">
        <v>0</v>
      </c>
      <c r="BE1599" s="1">
        <f>SUM($BA$235:BA1599)</f>
        <v>747360000</v>
      </c>
    </row>
    <row r="1600" spans="21:57" x14ac:dyDescent="0.3">
      <c r="U1600" s="2">
        <v>1596</v>
      </c>
      <c r="V1600">
        <v>1.6949999999999401</v>
      </c>
      <c r="W1600">
        <f t="shared" si="574"/>
        <v>1.6949999999999401</v>
      </c>
      <c r="X1600">
        <f t="shared" si="575"/>
        <v>1.6949999999999401</v>
      </c>
      <c r="Y1600">
        <f t="shared" si="576"/>
        <v>1.6949999999999401</v>
      </c>
      <c r="Z1600" s="4">
        <f t="shared" si="577"/>
        <v>2364794.8299999996</v>
      </c>
      <c r="AA1600" s="4">
        <f t="shared" si="562"/>
        <v>348789.7972985353</v>
      </c>
      <c r="AB1600" s="4">
        <f t="shared" si="578"/>
        <v>2364801.6099999994</v>
      </c>
      <c r="AC1600" s="4">
        <f>SUM($AB$5:AB1600)</f>
        <v>1214758504.2899995</v>
      </c>
      <c r="AD1600">
        <f t="shared" si="579"/>
        <v>0.1950522841526226</v>
      </c>
      <c r="AF1600" s="2">
        <v>1596</v>
      </c>
      <c r="AG1600">
        <f t="shared" si="568"/>
        <v>4.6837499999999999</v>
      </c>
      <c r="AH1600">
        <f t="shared" si="569"/>
        <v>4.6837499999999999</v>
      </c>
      <c r="AI1600">
        <f t="shared" si="570"/>
        <v>4.6837499999999999</v>
      </c>
      <c r="AJ1600">
        <f t="shared" si="571"/>
        <v>4.6837499999999999</v>
      </c>
      <c r="AK1600">
        <f t="shared" si="572"/>
        <v>18.734999999999999</v>
      </c>
      <c r="AL1600">
        <v>37.47</v>
      </c>
      <c r="AM1600">
        <f>SUM($AL$5:AL1600)</f>
        <v>43896.479999999588</v>
      </c>
      <c r="AU1600" s="2">
        <v>1596</v>
      </c>
      <c r="AV1600" s="1">
        <f t="shared" si="573"/>
        <v>40000</v>
      </c>
      <c r="AW1600" s="1">
        <f t="shared" si="563"/>
        <v>40000</v>
      </c>
      <c r="AX1600" s="1">
        <f t="shared" si="564"/>
        <v>40000</v>
      </c>
      <c r="AY1600" s="1">
        <f t="shared" si="565"/>
        <v>40000</v>
      </c>
      <c r="AZ1600" s="1">
        <f t="shared" si="566"/>
        <v>800000</v>
      </c>
      <c r="BA1600" s="1">
        <f t="shared" si="567"/>
        <v>960000</v>
      </c>
      <c r="BB1600">
        <v>5</v>
      </c>
      <c r="BC1600" s="1">
        <f>SUM($BA$5:BA1600)</f>
        <v>760449900</v>
      </c>
      <c r="BD1600" s="1">
        <v>0</v>
      </c>
      <c r="BE1600" s="1">
        <f>SUM($BA$235:BA1600)</f>
        <v>748320000</v>
      </c>
    </row>
    <row r="1601" spans="21:57" x14ac:dyDescent="0.3">
      <c r="U1601" s="2">
        <v>1597</v>
      </c>
      <c r="V1601">
        <v>1.69599999999994</v>
      </c>
      <c r="W1601">
        <f t="shared" si="574"/>
        <v>1.69599999999994</v>
      </c>
      <c r="X1601">
        <f t="shared" si="575"/>
        <v>1.69599999999994</v>
      </c>
      <c r="Y1601">
        <f t="shared" si="576"/>
        <v>1.69599999999994</v>
      </c>
      <c r="Z1601" s="4">
        <f t="shared" si="577"/>
        <v>2368556.1799999997</v>
      </c>
      <c r="AA1601" s="4">
        <f t="shared" si="562"/>
        <v>349138.58709583379</v>
      </c>
      <c r="AB1601" s="4">
        <f t="shared" si="578"/>
        <v>2368562.9639999997</v>
      </c>
      <c r="AC1601" s="4">
        <f>SUM($AB$5:AB1601)</f>
        <v>1217127067.2539995</v>
      </c>
      <c r="AD1601">
        <f t="shared" si="579"/>
        <v>0.19498220886169973</v>
      </c>
      <c r="AF1601" s="2">
        <v>1597</v>
      </c>
      <c r="AG1601">
        <f t="shared" si="568"/>
        <v>4.6849999999999996</v>
      </c>
      <c r="AH1601">
        <f t="shared" si="569"/>
        <v>4.6849999999999996</v>
      </c>
      <c r="AI1601">
        <f t="shared" si="570"/>
        <v>4.6849999999999996</v>
      </c>
      <c r="AJ1601">
        <f t="shared" si="571"/>
        <v>4.6849999999999996</v>
      </c>
      <c r="AK1601">
        <f t="shared" si="572"/>
        <v>18.739999999999998</v>
      </c>
      <c r="AL1601">
        <v>37.479999999999997</v>
      </c>
      <c r="AM1601">
        <f>SUM($AL$5:AL1601)</f>
        <v>43933.959999999592</v>
      </c>
      <c r="AU1601" s="2">
        <v>1597</v>
      </c>
      <c r="AV1601" s="1">
        <f t="shared" si="573"/>
        <v>40000</v>
      </c>
      <c r="AW1601" s="1">
        <f t="shared" si="563"/>
        <v>40000</v>
      </c>
      <c r="AX1601" s="1">
        <f t="shared" si="564"/>
        <v>40000</v>
      </c>
      <c r="AY1601" s="1">
        <f t="shared" si="565"/>
        <v>40000</v>
      </c>
      <c r="AZ1601" s="1">
        <f t="shared" si="566"/>
        <v>800000</v>
      </c>
      <c r="BA1601" s="1">
        <f t="shared" si="567"/>
        <v>960000</v>
      </c>
      <c r="BB1601">
        <v>5</v>
      </c>
      <c r="BC1601" s="1">
        <f>SUM($BA$5:BA1601)</f>
        <v>761409900</v>
      </c>
      <c r="BD1601" s="1">
        <v>0</v>
      </c>
      <c r="BE1601" s="1">
        <f>SUM($BA$235:BA1601)</f>
        <v>749280000</v>
      </c>
    </row>
    <row r="1602" spans="21:57" x14ac:dyDescent="0.3">
      <c r="U1602" s="2">
        <v>1598</v>
      </c>
      <c r="V1602">
        <v>1.6969999999999399</v>
      </c>
      <c r="W1602">
        <f t="shared" si="574"/>
        <v>1.6969999999999399</v>
      </c>
      <c r="X1602">
        <f t="shared" si="575"/>
        <v>1.6969999999999399</v>
      </c>
      <c r="Y1602">
        <f t="shared" si="576"/>
        <v>1.6969999999999399</v>
      </c>
      <c r="Z1602" s="4">
        <f t="shared" si="577"/>
        <v>2372322.69</v>
      </c>
      <c r="AA1602" s="4">
        <f t="shared" si="562"/>
        <v>349487.72568292957</v>
      </c>
      <c r="AB1602" s="4">
        <f t="shared" si="578"/>
        <v>2372329.4780000001</v>
      </c>
      <c r="AC1602" s="4">
        <f>SUM($AB$5:AB1602)</f>
        <v>1219499396.7319994</v>
      </c>
      <c r="AD1602">
        <f t="shared" si="579"/>
        <v>0.19491222747615139</v>
      </c>
      <c r="AF1602" s="2">
        <v>1598</v>
      </c>
      <c r="AG1602">
        <f t="shared" si="568"/>
        <v>4.6862500000000002</v>
      </c>
      <c r="AH1602">
        <f t="shared" si="569"/>
        <v>4.6862500000000002</v>
      </c>
      <c r="AI1602">
        <f t="shared" si="570"/>
        <v>4.6862500000000002</v>
      </c>
      <c r="AJ1602">
        <f t="shared" si="571"/>
        <v>4.6862500000000002</v>
      </c>
      <c r="AK1602">
        <f t="shared" si="572"/>
        <v>18.745000000000001</v>
      </c>
      <c r="AL1602">
        <v>37.49</v>
      </c>
      <c r="AM1602">
        <f>SUM($AL$5:AL1602)</f>
        <v>43971.44999999959</v>
      </c>
      <c r="AU1602" s="2">
        <v>1598</v>
      </c>
      <c r="AV1602" s="1">
        <f t="shared" si="573"/>
        <v>40000</v>
      </c>
      <c r="AW1602" s="1">
        <f t="shared" si="563"/>
        <v>40000</v>
      </c>
      <c r="AX1602" s="1">
        <f t="shared" si="564"/>
        <v>40000</v>
      </c>
      <c r="AY1602" s="1">
        <f t="shared" si="565"/>
        <v>40000</v>
      </c>
      <c r="AZ1602" s="1">
        <f t="shared" si="566"/>
        <v>800000</v>
      </c>
      <c r="BA1602" s="1">
        <f t="shared" si="567"/>
        <v>960000</v>
      </c>
      <c r="BB1602">
        <v>5</v>
      </c>
      <c r="BC1602" s="1">
        <f>SUM($BA$5:BA1602)</f>
        <v>762369900</v>
      </c>
      <c r="BD1602" s="1">
        <v>0</v>
      </c>
      <c r="BE1602" s="1">
        <f>SUM($BA$235:BA1602)</f>
        <v>750240000</v>
      </c>
    </row>
    <row r="1603" spans="21:57" x14ac:dyDescent="0.3">
      <c r="U1603" s="2">
        <v>1599</v>
      </c>
      <c r="V1603">
        <v>1.69799999999994</v>
      </c>
      <c r="W1603">
        <f t="shared" si="574"/>
        <v>1.69799999999994</v>
      </c>
      <c r="X1603">
        <f t="shared" si="575"/>
        <v>1.69799999999994</v>
      </c>
      <c r="Y1603">
        <f t="shared" si="576"/>
        <v>1.69799999999994</v>
      </c>
      <c r="Z1603" s="4">
        <f t="shared" si="577"/>
        <v>2376094.36</v>
      </c>
      <c r="AA1603" s="4">
        <f t="shared" si="562"/>
        <v>349837.21340861247</v>
      </c>
      <c r="AB1603" s="4">
        <f t="shared" si="578"/>
        <v>2376101.1519999998</v>
      </c>
      <c r="AC1603" s="4">
        <f>SUM($AB$5:AB1603)</f>
        <v>1221875497.8839993</v>
      </c>
      <c r="AD1603">
        <f t="shared" si="579"/>
        <v>0.19484233927195038</v>
      </c>
      <c r="AF1603" s="2">
        <v>1599</v>
      </c>
      <c r="AG1603">
        <f t="shared" si="568"/>
        <v>4.6875</v>
      </c>
      <c r="AH1603">
        <f t="shared" si="569"/>
        <v>4.6875</v>
      </c>
      <c r="AI1603">
        <f t="shared" si="570"/>
        <v>4.6875</v>
      </c>
      <c r="AJ1603">
        <f t="shared" si="571"/>
        <v>4.6875</v>
      </c>
      <c r="AK1603">
        <f t="shared" si="572"/>
        <v>18.75</v>
      </c>
      <c r="AL1603">
        <v>37.5</v>
      </c>
      <c r="AM1603">
        <f>SUM($AL$5:AL1603)</f>
        <v>44008.94999999959</v>
      </c>
      <c r="AU1603" s="2">
        <v>1599</v>
      </c>
      <c r="AV1603" s="1">
        <f t="shared" si="573"/>
        <v>40000</v>
      </c>
      <c r="AW1603" s="1">
        <f t="shared" si="563"/>
        <v>40000</v>
      </c>
      <c r="AX1603" s="1">
        <f t="shared" si="564"/>
        <v>40000</v>
      </c>
      <c r="AY1603" s="1">
        <f t="shared" si="565"/>
        <v>40000</v>
      </c>
      <c r="AZ1603" s="1">
        <f t="shared" si="566"/>
        <v>800000</v>
      </c>
      <c r="BA1603" s="1">
        <f t="shared" si="567"/>
        <v>960000</v>
      </c>
      <c r="BB1603">
        <v>5</v>
      </c>
      <c r="BC1603" s="1">
        <f>SUM($BA$5:BA1603)</f>
        <v>763329900</v>
      </c>
      <c r="BD1603" s="1">
        <v>0</v>
      </c>
      <c r="BE1603" s="1">
        <f>SUM($BA$235:BA1603)</f>
        <v>751200000</v>
      </c>
    </row>
    <row r="1604" spans="21:57" x14ac:dyDescent="0.3">
      <c r="U1604" s="2">
        <v>1600</v>
      </c>
      <c r="V1604">
        <v>1.6989999999999399</v>
      </c>
      <c r="W1604">
        <f t="shared" si="574"/>
        <v>1.6989999999999399</v>
      </c>
      <c r="X1604">
        <f t="shared" si="575"/>
        <v>1.6989999999999399</v>
      </c>
      <c r="Y1604">
        <f t="shared" si="576"/>
        <v>1.6989999999999399</v>
      </c>
      <c r="Z1604" s="4">
        <f t="shared" si="577"/>
        <v>2379871.1999999997</v>
      </c>
      <c r="AA1604" s="4">
        <f t="shared" si="562"/>
        <v>350187.05062202102</v>
      </c>
      <c r="AB1604" s="4">
        <f t="shared" si="578"/>
        <v>2379877.9959999998</v>
      </c>
      <c r="AC1604" s="4">
        <f>SUM($AB$5:AB1604)</f>
        <v>1224255375.8799994</v>
      </c>
      <c r="AD1604">
        <f t="shared" si="579"/>
        <v>0.19477254434853961</v>
      </c>
      <c r="AF1604" s="2">
        <v>1600</v>
      </c>
      <c r="AG1604">
        <f t="shared" si="568"/>
        <v>4.6887499999999998</v>
      </c>
      <c r="AH1604">
        <f t="shared" si="569"/>
        <v>4.6887499999999998</v>
      </c>
      <c r="AI1604">
        <f t="shared" si="570"/>
        <v>4.6887499999999998</v>
      </c>
      <c r="AJ1604">
        <f t="shared" si="571"/>
        <v>4.6887499999999998</v>
      </c>
      <c r="AK1604">
        <f t="shared" si="572"/>
        <v>18.754999999999999</v>
      </c>
      <c r="AL1604">
        <v>37.51</v>
      </c>
      <c r="AM1604">
        <f>SUM($AL$5:AL1604)</f>
        <v>44046.459999999592</v>
      </c>
      <c r="AU1604" s="2">
        <v>1600</v>
      </c>
      <c r="AV1604" s="1">
        <f t="shared" si="573"/>
        <v>40000</v>
      </c>
      <c r="AW1604" s="1">
        <f t="shared" si="563"/>
        <v>40000</v>
      </c>
      <c r="AX1604" s="1">
        <f t="shared" si="564"/>
        <v>40000</v>
      </c>
      <c r="AY1604" s="1">
        <f t="shared" si="565"/>
        <v>40000</v>
      </c>
      <c r="AZ1604" s="1">
        <f t="shared" si="566"/>
        <v>800000</v>
      </c>
      <c r="BA1604" s="1">
        <f t="shared" si="567"/>
        <v>960000</v>
      </c>
      <c r="BB1604">
        <v>5</v>
      </c>
      <c r="BC1604" s="1">
        <f>SUM($BA$5:BA1604)</f>
        <v>764289900</v>
      </c>
      <c r="BD1604" s="1">
        <v>0</v>
      </c>
      <c r="BE1604" s="1">
        <f>SUM($BA$235:BA1604)</f>
        <v>752160000</v>
      </c>
    </row>
    <row r="1605" spans="21:57" x14ac:dyDescent="0.3">
      <c r="U1605" s="2">
        <v>1601</v>
      </c>
      <c r="V1605">
        <v>1.69999999999994</v>
      </c>
      <c r="W1605">
        <f t="shared" si="574"/>
        <v>1.69999999999994</v>
      </c>
      <c r="X1605">
        <f t="shared" si="575"/>
        <v>1.69999999999994</v>
      </c>
      <c r="Y1605">
        <f t="shared" si="576"/>
        <v>1.69999999999994</v>
      </c>
      <c r="Z1605" s="4">
        <f t="shared" si="577"/>
        <v>2383653.2199999997</v>
      </c>
      <c r="AA1605" s="4">
        <f t="shared" si="562"/>
        <v>350537.23767264298</v>
      </c>
      <c r="AB1605" s="4">
        <f t="shared" si="578"/>
        <v>2383660.0199999996</v>
      </c>
      <c r="AC1605" s="4">
        <f>SUM($AB$5:AB1605)</f>
        <v>1226639035.8999994</v>
      </c>
      <c r="AD1605">
        <f t="shared" si="579"/>
        <v>0.19470284280243386</v>
      </c>
      <c r="AF1605" s="2">
        <v>1601</v>
      </c>
      <c r="AG1605">
        <f t="shared" si="568"/>
        <v>4.6900000000000004</v>
      </c>
      <c r="AH1605">
        <f t="shared" si="569"/>
        <v>4.6900000000000004</v>
      </c>
      <c r="AI1605">
        <f t="shared" si="570"/>
        <v>4.6900000000000004</v>
      </c>
      <c r="AJ1605">
        <f t="shared" si="571"/>
        <v>4.6900000000000004</v>
      </c>
      <c r="AK1605">
        <f t="shared" si="572"/>
        <v>18.760000000000002</v>
      </c>
      <c r="AL1605">
        <v>37.520000000000003</v>
      </c>
      <c r="AM1605">
        <f>SUM($AL$5:AL1605)</f>
        <v>44083.979999999588</v>
      </c>
      <c r="AU1605" s="2">
        <v>1601</v>
      </c>
      <c r="AV1605" s="1">
        <f t="shared" si="573"/>
        <v>40000</v>
      </c>
      <c r="AW1605" s="1">
        <f t="shared" si="563"/>
        <v>40000</v>
      </c>
      <c r="AX1605" s="1">
        <f t="shared" si="564"/>
        <v>40000</v>
      </c>
      <c r="AY1605" s="1">
        <f t="shared" si="565"/>
        <v>40000</v>
      </c>
      <c r="AZ1605" s="1">
        <f t="shared" si="566"/>
        <v>800000</v>
      </c>
      <c r="BA1605" s="1">
        <f t="shared" si="567"/>
        <v>960000</v>
      </c>
      <c r="BB1605">
        <v>5</v>
      </c>
      <c r="BC1605" s="1">
        <f>SUM($BA$5:BA1605)</f>
        <v>765249900</v>
      </c>
      <c r="BD1605" s="1">
        <v>0</v>
      </c>
      <c r="BE1605" s="1">
        <f>SUM($BA$235:BA1605)</f>
        <v>753120000</v>
      </c>
    </row>
    <row r="1606" spans="21:57" x14ac:dyDescent="0.3">
      <c r="U1606" s="2">
        <v>1602</v>
      </c>
      <c r="V1606">
        <v>1.7009999999999399</v>
      </c>
      <c r="W1606">
        <f t="shared" si="574"/>
        <v>1.7009999999999399</v>
      </c>
      <c r="X1606">
        <f t="shared" si="575"/>
        <v>1.7009999999999399</v>
      </c>
      <c r="Y1606">
        <f t="shared" si="576"/>
        <v>1.7009999999999399</v>
      </c>
      <c r="Z1606" s="4">
        <f t="shared" si="577"/>
        <v>2387440.4299999997</v>
      </c>
      <c r="AA1606" s="4">
        <f t="shared" si="562"/>
        <v>350887.77491031558</v>
      </c>
      <c r="AB1606" s="4">
        <f t="shared" si="578"/>
        <v>2387447.2339999997</v>
      </c>
      <c r="AC1606" s="4">
        <f>SUM($AB$5:AB1606)</f>
        <v>1229026483.1339993</v>
      </c>
      <c r="AD1606">
        <f t="shared" si="579"/>
        <v>0.19463323472730262</v>
      </c>
      <c r="AF1606" s="2">
        <v>1602</v>
      </c>
      <c r="AG1606">
        <f t="shared" si="568"/>
        <v>4.6912500000000001</v>
      </c>
      <c r="AH1606">
        <f t="shared" si="569"/>
        <v>4.6912500000000001</v>
      </c>
      <c r="AI1606">
        <f t="shared" si="570"/>
        <v>4.6912500000000001</v>
      </c>
      <c r="AJ1606">
        <f t="shared" si="571"/>
        <v>4.6912500000000001</v>
      </c>
      <c r="AK1606">
        <f t="shared" si="572"/>
        <v>18.765000000000001</v>
      </c>
      <c r="AL1606">
        <v>37.53</v>
      </c>
      <c r="AM1606">
        <f>SUM($AL$5:AL1606)</f>
        <v>44121.509999999587</v>
      </c>
      <c r="AU1606" s="2">
        <v>1602</v>
      </c>
      <c r="AV1606" s="1">
        <f t="shared" si="573"/>
        <v>40000</v>
      </c>
      <c r="AW1606" s="1">
        <f t="shared" si="563"/>
        <v>40000</v>
      </c>
      <c r="AX1606" s="1">
        <f t="shared" si="564"/>
        <v>40000</v>
      </c>
      <c r="AY1606" s="1">
        <f t="shared" si="565"/>
        <v>40000</v>
      </c>
      <c r="AZ1606" s="1">
        <f t="shared" si="566"/>
        <v>800000</v>
      </c>
      <c r="BA1606" s="1">
        <f t="shared" si="567"/>
        <v>960000</v>
      </c>
      <c r="BB1606">
        <v>5</v>
      </c>
      <c r="BC1606" s="1">
        <f>SUM($BA$5:BA1606)</f>
        <v>766209900</v>
      </c>
      <c r="BD1606" s="1">
        <v>0</v>
      </c>
      <c r="BE1606" s="1">
        <f>SUM($BA$235:BA1606)</f>
        <v>754080000</v>
      </c>
    </row>
    <row r="1607" spans="21:57" x14ac:dyDescent="0.3">
      <c r="U1607" s="2">
        <v>1603</v>
      </c>
      <c r="V1607">
        <v>1.70199999999994</v>
      </c>
      <c r="W1607">
        <f t="shared" si="574"/>
        <v>1.70199999999994</v>
      </c>
      <c r="X1607">
        <f t="shared" si="575"/>
        <v>1.70199999999994</v>
      </c>
      <c r="Y1607">
        <f t="shared" si="576"/>
        <v>1.70199999999994</v>
      </c>
      <c r="Z1607" s="4">
        <f t="shared" si="577"/>
        <v>2391232.8199999998</v>
      </c>
      <c r="AA1607" s="4">
        <f t="shared" si="562"/>
        <v>351238.66268522583</v>
      </c>
      <c r="AB1607" s="4">
        <f t="shared" si="578"/>
        <v>2391239.628</v>
      </c>
      <c r="AC1607" s="4">
        <f>SUM($AB$5:AB1607)</f>
        <v>1231417722.7619994</v>
      </c>
      <c r="AD1607">
        <f t="shared" si="579"/>
        <v>0.19456371858663252</v>
      </c>
      <c r="AF1607" s="2">
        <v>1603</v>
      </c>
      <c r="AG1607">
        <f t="shared" si="568"/>
        <v>4.6924999999999999</v>
      </c>
      <c r="AH1607">
        <f t="shared" si="569"/>
        <v>4.6924999999999999</v>
      </c>
      <c r="AI1607">
        <f t="shared" si="570"/>
        <v>4.6924999999999999</v>
      </c>
      <c r="AJ1607">
        <f t="shared" si="571"/>
        <v>4.6924999999999999</v>
      </c>
      <c r="AK1607">
        <f t="shared" si="572"/>
        <v>18.77</v>
      </c>
      <c r="AL1607">
        <v>37.54</v>
      </c>
      <c r="AM1607">
        <f>SUM($AL$5:AL1607)</f>
        <v>44159.049999999588</v>
      </c>
      <c r="AU1607" s="2">
        <v>1603</v>
      </c>
      <c r="AV1607" s="1">
        <f t="shared" si="573"/>
        <v>40000</v>
      </c>
      <c r="AW1607" s="1">
        <f t="shared" si="563"/>
        <v>40000</v>
      </c>
      <c r="AX1607" s="1">
        <f t="shared" si="564"/>
        <v>40000</v>
      </c>
      <c r="AY1607" s="1">
        <f t="shared" si="565"/>
        <v>40000</v>
      </c>
      <c r="AZ1607" s="1">
        <f t="shared" si="566"/>
        <v>800000</v>
      </c>
      <c r="BA1607" s="1">
        <f t="shared" si="567"/>
        <v>960000</v>
      </c>
      <c r="BB1607">
        <v>5</v>
      </c>
      <c r="BC1607" s="1">
        <f>SUM($BA$5:BA1607)</f>
        <v>767169900</v>
      </c>
      <c r="BD1607" s="1">
        <v>0</v>
      </c>
      <c r="BE1607" s="1">
        <f>SUM($BA$235:BA1607)</f>
        <v>755040000</v>
      </c>
    </row>
    <row r="1608" spans="21:57" x14ac:dyDescent="0.3">
      <c r="U1608" s="2">
        <v>1604</v>
      </c>
      <c r="V1608">
        <v>1.7029999999999399</v>
      </c>
      <c r="W1608">
        <f t="shared" si="574"/>
        <v>1.7029999999999399</v>
      </c>
      <c r="X1608">
        <f t="shared" si="575"/>
        <v>1.7029999999999399</v>
      </c>
      <c r="Y1608">
        <f t="shared" si="576"/>
        <v>1.7029999999999399</v>
      </c>
      <c r="Z1608" s="4">
        <f t="shared" si="577"/>
        <v>2395030.4099999997</v>
      </c>
      <c r="AA1608" s="4">
        <f t="shared" si="562"/>
        <v>351589.90134791104</v>
      </c>
      <c r="AB1608" s="4">
        <f t="shared" si="578"/>
        <v>2395037.2219999996</v>
      </c>
      <c r="AC1608" s="4">
        <f>SUM($AB$5:AB1608)</f>
        <v>1233812759.9839993</v>
      </c>
      <c r="AD1608">
        <f t="shared" si="579"/>
        <v>0.19449429529306694</v>
      </c>
      <c r="AF1608" s="2">
        <v>1604</v>
      </c>
      <c r="AG1608">
        <f t="shared" si="568"/>
        <v>4.6937499999999996</v>
      </c>
      <c r="AH1608">
        <f t="shared" si="569"/>
        <v>4.6937499999999996</v>
      </c>
      <c r="AI1608">
        <f t="shared" si="570"/>
        <v>4.6937499999999996</v>
      </c>
      <c r="AJ1608">
        <f t="shared" si="571"/>
        <v>4.6937499999999996</v>
      </c>
      <c r="AK1608">
        <f t="shared" si="572"/>
        <v>18.774999999999999</v>
      </c>
      <c r="AL1608">
        <v>37.549999999999997</v>
      </c>
      <c r="AM1608">
        <f>SUM($AL$5:AL1608)</f>
        <v>44196.599999999591</v>
      </c>
      <c r="AU1608" s="2">
        <v>1604</v>
      </c>
      <c r="AV1608" s="1">
        <f t="shared" si="573"/>
        <v>40000</v>
      </c>
      <c r="AW1608" s="1">
        <f t="shared" si="563"/>
        <v>40000</v>
      </c>
      <c r="AX1608" s="1">
        <f t="shared" si="564"/>
        <v>40000</v>
      </c>
      <c r="AY1608" s="1">
        <f t="shared" si="565"/>
        <v>40000</v>
      </c>
      <c r="AZ1608" s="1">
        <f t="shared" si="566"/>
        <v>800000</v>
      </c>
      <c r="BA1608" s="1">
        <f t="shared" si="567"/>
        <v>960000</v>
      </c>
      <c r="BB1608">
        <v>5</v>
      </c>
      <c r="BC1608" s="1">
        <f>SUM($BA$5:BA1608)</f>
        <v>768129900</v>
      </c>
      <c r="BD1608" s="1">
        <v>0</v>
      </c>
      <c r="BE1608" s="1">
        <f>SUM($BA$235:BA1608)</f>
        <v>756000000</v>
      </c>
    </row>
    <row r="1609" spans="21:57" x14ac:dyDescent="0.3">
      <c r="U1609" s="2">
        <v>1605</v>
      </c>
      <c r="V1609">
        <v>1.70399999999994</v>
      </c>
      <c r="W1609">
        <f t="shared" si="574"/>
        <v>1.70399999999994</v>
      </c>
      <c r="X1609">
        <f t="shared" si="575"/>
        <v>1.70399999999994</v>
      </c>
      <c r="Y1609">
        <f t="shared" si="576"/>
        <v>1.70399999999994</v>
      </c>
      <c r="Z1609" s="4">
        <f t="shared" si="577"/>
        <v>2398833.21</v>
      </c>
      <c r="AA1609" s="4">
        <f t="shared" si="562"/>
        <v>351941.49124925892</v>
      </c>
      <c r="AB1609" s="4">
        <f t="shared" si="578"/>
        <v>2398840.0260000001</v>
      </c>
      <c r="AC1609" s="4">
        <f>SUM($AB$5:AB1609)</f>
        <v>1236211600.0099993</v>
      </c>
      <c r="AD1609">
        <f t="shared" si="579"/>
        <v>0.19442496493804556</v>
      </c>
      <c r="AF1609" s="2">
        <v>1605</v>
      </c>
      <c r="AG1609">
        <f t="shared" si="568"/>
        <v>4.6950000000000003</v>
      </c>
      <c r="AH1609">
        <f t="shared" si="569"/>
        <v>4.6950000000000003</v>
      </c>
      <c r="AI1609">
        <f t="shared" si="570"/>
        <v>4.6950000000000003</v>
      </c>
      <c r="AJ1609">
        <f t="shared" si="571"/>
        <v>4.6950000000000003</v>
      </c>
      <c r="AK1609">
        <f t="shared" si="572"/>
        <v>18.78</v>
      </c>
      <c r="AL1609">
        <v>37.56</v>
      </c>
      <c r="AM1609">
        <f>SUM($AL$5:AL1609)</f>
        <v>44234.159999999589</v>
      </c>
      <c r="AU1609" s="2">
        <v>1605</v>
      </c>
      <c r="AV1609" s="1">
        <f t="shared" si="573"/>
        <v>40000</v>
      </c>
      <c r="AW1609" s="1">
        <f t="shared" si="563"/>
        <v>40000</v>
      </c>
      <c r="AX1609" s="1">
        <f t="shared" si="564"/>
        <v>40000</v>
      </c>
      <c r="AY1609" s="1">
        <f t="shared" si="565"/>
        <v>40000</v>
      </c>
      <c r="AZ1609" s="1">
        <f t="shared" si="566"/>
        <v>800000</v>
      </c>
      <c r="BA1609" s="1">
        <f t="shared" si="567"/>
        <v>960000</v>
      </c>
      <c r="BB1609">
        <v>5</v>
      </c>
      <c r="BC1609" s="1">
        <f>SUM($BA$5:BA1609)</f>
        <v>769089900</v>
      </c>
      <c r="BD1609" s="1">
        <v>0</v>
      </c>
      <c r="BE1609" s="1">
        <f>SUM($BA$235:BA1609)</f>
        <v>756960000</v>
      </c>
    </row>
    <row r="1610" spans="21:57" x14ac:dyDescent="0.3">
      <c r="U1610" s="2">
        <v>1606</v>
      </c>
      <c r="V1610">
        <v>1.7049999999999399</v>
      </c>
      <c r="W1610">
        <f t="shared" si="574"/>
        <v>1.7049999999999399</v>
      </c>
      <c r="X1610">
        <f t="shared" si="575"/>
        <v>1.7049999999999399</v>
      </c>
      <c r="Y1610">
        <f t="shared" si="576"/>
        <v>1.7049999999999399</v>
      </c>
      <c r="Z1610" s="4">
        <f t="shared" si="577"/>
        <v>2402641.2199999997</v>
      </c>
      <c r="AA1610" s="4">
        <f t="shared" si="562"/>
        <v>352293.43274050811</v>
      </c>
      <c r="AB1610" s="4">
        <f t="shared" si="578"/>
        <v>2402648.0399999996</v>
      </c>
      <c r="AC1610" s="4">
        <f>SUM($AB$5:AB1610)</f>
        <v>1238614248.0499992</v>
      </c>
      <c r="AD1610">
        <f t="shared" si="579"/>
        <v>0.19435572680118254</v>
      </c>
      <c r="AF1610" s="2">
        <v>1606</v>
      </c>
      <c r="AG1610">
        <f t="shared" si="568"/>
        <v>4.69625</v>
      </c>
      <c r="AH1610">
        <f t="shared" si="569"/>
        <v>4.69625</v>
      </c>
      <c r="AI1610">
        <f t="shared" si="570"/>
        <v>4.69625</v>
      </c>
      <c r="AJ1610">
        <f t="shared" si="571"/>
        <v>4.69625</v>
      </c>
      <c r="AK1610">
        <f t="shared" si="572"/>
        <v>18.785</v>
      </c>
      <c r="AL1610">
        <v>37.57</v>
      </c>
      <c r="AM1610">
        <f>SUM($AL$5:AL1610)</f>
        <v>44271.729999999588</v>
      </c>
      <c r="AU1610" s="2">
        <v>1606</v>
      </c>
      <c r="AV1610" s="1">
        <f t="shared" si="573"/>
        <v>40000</v>
      </c>
      <c r="AW1610" s="1">
        <f t="shared" si="563"/>
        <v>40000</v>
      </c>
      <c r="AX1610" s="1">
        <f t="shared" si="564"/>
        <v>40000</v>
      </c>
      <c r="AY1610" s="1">
        <f t="shared" si="565"/>
        <v>40000</v>
      </c>
      <c r="AZ1610" s="1">
        <f t="shared" si="566"/>
        <v>800000</v>
      </c>
      <c r="BA1610" s="1">
        <f t="shared" si="567"/>
        <v>960000</v>
      </c>
      <c r="BB1610">
        <v>5</v>
      </c>
      <c r="BC1610" s="1">
        <f>SUM($BA$5:BA1610)</f>
        <v>770049900</v>
      </c>
      <c r="BD1610" s="1">
        <v>0</v>
      </c>
      <c r="BE1610" s="1">
        <f>SUM($BA$235:BA1610)</f>
        <v>757920000</v>
      </c>
    </row>
    <row r="1611" spans="21:57" x14ac:dyDescent="0.3">
      <c r="U1611" s="2">
        <v>1607</v>
      </c>
      <c r="V1611">
        <v>1.70599999999994</v>
      </c>
      <c r="W1611">
        <f t="shared" si="574"/>
        <v>1.70599999999994</v>
      </c>
      <c r="X1611">
        <f t="shared" si="575"/>
        <v>1.70599999999994</v>
      </c>
      <c r="Y1611">
        <f t="shared" si="576"/>
        <v>1.70599999999994</v>
      </c>
      <c r="Z1611" s="4">
        <f t="shared" si="577"/>
        <v>2406454.44</v>
      </c>
      <c r="AA1611" s="4">
        <f t="shared" si="562"/>
        <v>352645.72617324861</v>
      </c>
      <c r="AB1611" s="4">
        <f t="shared" si="578"/>
        <v>2406461.264</v>
      </c>
      <c r="AC1611" s="4">
        <f>SUM($AB$5:AB1611)</f>
        <v>1241020709.3139992</v>
      </c>
      <c r="AD1611">
        <f t="shared" si="579"/>
        <v>0.19428658016719319</v>
      </c>
      <c r="AF1611" s="2">
        <v>1607</v>
      </c>
      <c r="AG1611">
        <f t="shared" si="568"/>
        <v>4.6974999999999998</v>
      </c>
      <c r="AH1611">
        <f t="shared" si="569"/>
        <v>4.6974999999999998</v>
      </c>
      <c r="AI1611">
        <f t="shared" si="570"/>
        <v>4.6974999999999998</v>
      </c>
      <c r="AJ1611">
        <f t="shared" si="571"/>
        <v>4.6974999999999998</v>
      </c>
      <c r="AK1611">
        <f t="shared" si="572"/>
        <v>18.79</v>
      </c>
      <c r="AL1611">
        <v>37.58</v>
      </c>
      <c r="AM1611">
        <f>SUM($AL$5:AL1611)</f>
        <v>44309.30999999959</v>
      </c>
      <c r="AU1611" s="2">
        <v>1607</v>
      </c>
      <c r="AV1611" s="1">
        <f t="shared" si="573"/>
        <v>40000</v>
      </c>
      <c r="AW1611" s="1">
        <f t="shared" si="563"/>
        <v>40000</v>
      </c>
      <c r="AX1611" s="1">
        <f t="shared" si="564"/>
        <v>40000</v>
      </c>
      <c r="AY1611" s="1">
        <f t="shared" si="565"/>
        <v>40000</v>
      </c>
      <c r="AZ1611" s="1">
        <f t="shared" si="566"/>
        <v>800000</v>
      </c>
      <c r="BA1611" s="1">
        <f t="shared" si="567"/>
        <v>960000</v>
      </c>
      <c r="BB1611">
        <v>5</v>
      </c>
      <c r="BC1611" s="1">
        <f>SUM($BA$5:BA1611)</f>
        <v>771009900</v>
      </c>
      <c r="BD1611" s="1">
        <v>0</v>
      </c>
      <c r="BE1611" s="1">
        <f>SUM($BA$235:BA1611)</f>
        <v>758880000</v>
      </c>
    </row>
    <row r="1612" spans="21:57" x14ac:dyDescent="0.3">
      <c r="U1612" s="2">
        <v>1608</v>
      </c>
      <c r="V1612">
        <v>1.7069999999999399</v>
      </c>
      <c r="W1612">
        <f t="shared" si="574"/>
        <v>1.7069999999999399</v>
      </c>
      <c r="X1612">
        <f t="shared" si="575"/>
        <v>1.7069999999999399</v>
      </c>
      <c r="Y1612">
        <f t="shared" si="576"/>
        <v>1.7069999999999399</v>
      </c>
      <c r="Z1612" s="4">
        <f t="shared" si="577"/>
        <v>2410272.8899999997</v>
      </c>
      <c r="AA1612" s="4">
        <f t="shared" si="562"/>
        <v>352998.37189942179</v>
      </c>
      <c r="AB1612" s="4">
        <f t="shared" si="578"/>
        <v>2410279.7179999999</v>
      </c>
      <c r="AC1612" s="4">
        <f>SUM($AB$5:AB1612)</f>
        <v>1243430989.0319991</v>
      </c>
      <c r="AD1612">
        <f t="shared" si="579"/>
        <v>0.19421752593736077</v>
      </c>
      <c r="AF1612" s="2">
        <v>1608</v>
      </c>
      <c r="AG1612">
        <f t="shared" si="568"/>
        <v>4.6987500000000004</v>
      </c>
      <c r="AH1612">
        <f t="shared" si="569"/>
        <v>4.6987500000000004</v>
      </c>
      <c r="AI1612">
        <f t="shared" si="570"/>
        <v>4.6987500000000004</v>
      </c>
      <c r="AJ1612">
        <f t="shared" si="571"/>
        <v>4.6987500000000004</v>
      </c>
      <c r="AK1612">
        <f t="shared" si="572"/>
        <v>18.795000000000002</v>
      </c>
      <c r="AL1612">
        <v>37.590000000000003</v>
      </c>
      <c r="AM1612">
        <f>SUM($AL$5:AL1612)</f>
        <v>44346.899999999587</v>
      </c>
      <c r="AU1612" s="2">
        <v>1608</v>
      </c>
      <c r="AV1612" s="1">
        <f t="shared" si="573"/>
        <v>40000</v>
      </c>
      <c r="AW1612" s="1">
        <f t="shared" si="563"/>
        <v>40000</v>
      </c>
      <c r="AX1612" s="1">
        <f t="shared" si="564"/>
        <v>40000</v>
      </c>
      <c r="AY1612" s="1">
        <f t="shared" si="565"/>
        <v>40000</v>
      </c>
      <c r="AZ1612" s="1">
        <f t="shared" si="566"/>
        <v>800000</v>
      </c>
      <c r="BA1612" s="1">
        <f t="shared" si="567"/>
        <v>960000</v>
      </c>
      <c r="BB1612">
        <v>5</v>
      </c>
      <c r="BC1612" s="1">
        <f>SUM($BA$5:BA1612)</f>
        <v>771969900</v>
      </c>
      <c r="BD1612" s="1">
        <v>0</v>
      </c>
      <c r="BE1612" s="1">
        <f>SUM($BA$235:BA1612)</f>
        <v>759840000</v>
      </c>
    </row>
    <row r="1613" spans="21:57" x14ac:dyDescent="0.3">
      <c r="U1613" s="2">
        <v>1609</v>
      </c>
      <c r="V1613">
        <v>1.70799999999994</v>
      </c>
      <c r="W1613">
        <f t="shared" si="574"/>
        <v>1.70799999999994</v>
      </c>
      <c r="X1613">
        <f t="shared" si="575"/>
        <v>1.70799999999994</v>
      </c>
      <c r="Y1613">
        <f t="shared" si="576"/>
        <v>1.70799999999994</v>
      </c>
      <c r="Z1613" s="4">
        <f t="shared" si="577"/>
        <v>2414096.5699999998</v>
      </c>
      <c r="AA1613" s="4">
        <f t="shared" si="562"/>
        <v>353351.37027132115</v>
      </c>
      <c r="AB1613" s="4">
        <f t="shared" si="578"/>
        <v>2414103.4019999998</v>
      </c>
      <c r="AC1613" s="4">
        <f>SUM($AB$5:AB1613)</f>
        <v>1245845092.4339991</v>
      </c>
      <c r="AD1613">
        <f t="shared" si="579"/>
        <v>0.19414856339388084</v>
      </c>
      <c r="AF1613" s="2">
        <v>1609</v>
      </c>
      <c r="AG1613">
        <f t="shared" si="568"/>
        <v>4.7</v>
      </c>
      <c r="AH1613">
        <f t="shared" si="569"/>
        <v>4.7</v>
      </c>
      <c r="AI1613">
        <f t="shared" si="570"/>
        <v>4.7</v>
      </c>
      <c r="AJ1613">
        <f t="shared" si="571"/>
        <v>4.7</v>
      </c>
      <c r="AK1613">
        <f t="shared" si="572"/>
        <v>18.8</v>
      </c>
      <c r="AL1613">
        <v>37.6</v>
      </c>
      <c r="AM1613">
        <f>SUM($AL$5:AL1613)</f>
        <v>44384.499999999585</v>
      </c>
      <c r="AU1613" s="2">
        <v>1609</v>
      </c>
      <c r="AV1613" s="1">
        <f t="shared" si="573"/>
        <v>40000</v>
      </c>
      <c r="AW1613" s="1">
        <f t="shared" si="563"/>
        <v>40000</v>
      </c>
      <c r="AX1613" s="1">
        <f t="shared" si="564"/>
        <v>40000</v>
      </c>
      <c r="AY1613" s="1">
        <f t="shared" si="565"/>
        <v>40000</v>
      </c>
      <c r="AZ1613" s="1">
        <f t="shared" si="566"/>
        <v>800000</v>
      </c>
      <c r="BA1613" s="1">
        <f t="shared" si="567"/>
        <v>960000</v>
      </c>
      <c r="BB1613">
        <v>5</v>
      </c>
      <c r="BC1613" s="1">
        <f>SUM($BA$5:BA1613)</f>
        <v>772929900</v>
      </c>
      <c r="BD1613" s="1">
        <v>0</v>
      </c>
      <c r="BE1613" s="1">
        <f>SUM($BA$235:BA1613)</f>
        <v>760800000</v>
      </c>
    </row>
    <row r="1614" spans="21:57" x14ac:dyDescent="0.3">
      <c r="U1614" s="2">
        <v>1610</v>
      </c>
      <c r="V1614">
        <v>1.7089999999999399</v>
      </c>
      <c r="W1614">
        <f t="shared" si="574"/>
        <v>1.7089999999999399</v>
      </c>
      <c r="X1614">
        <f t="shared" si="575"/>
        <v>1.7089999999999399</v>
      </c>
      <c r="Y1614">
        <f t="shared" si="576"/>
        <v>1.7089999999999399</v>
      </c>
      <c r="Z1614" s="4">
        <f t="shared" si="577"/>
        <v>2417925.48</v>
      </c>
      <c r="AA1614" s="4">
        <f t="shared" si="562"/>
        <v>353704.72164159245</v>
      </c>
      <c r="AB1614" s="4">
        <f t="shared" si="578"/>
        <v>2417932.3160000001</v>
      </c>
      <c r="AC1614" s="4">
        <f>SUM($AB$5:AB1614)</f>
        <v>1248263024.749999</v>
      </c>
      <c r="AD1614">
        <f t="shared" si="579"/>
        <v>0.19407969182397203</v>
      </c>
      <c r="AF1614" s="2">
        <v>1610</v>
      </c>
      <c r="AG1614">
        <f t="shared" si="568"/>
        <v>4.7012499999999999</v>
      </c>
      <c r="AH1614">
        <f t="shared" si="569"/>
        <v>4.7012499999999999</v>
      </c>
      <c r="AI1614">
        <f t="shared" si="570"/>
        <v>4.7012499999999999</v>
      </c>
      <c r="AJ1614">
        <f t="shared" si="571"/>
        <v>4.7012499999999999</v>
      </c>
      <c r="AK1614">
        <f t="shared" si="572"/>
        <v>18.805</v>
      </c>
      <c r="AL1614">
        <v>37.61</v>
      </c>
      <c r="AM1614">
        <f>SUM($AL$5:AL1614)</f>
        <v>44422.109999999586</v>
      </c>
      <c r="AU1614" s="2">
        <v>1610</v>
      </c>
      <c r="AV1614" s="1">
        <f t="shared" si="573"/>
        <v>40000</v>
      </c>
      <c r="AW1614" s="1">
        <f t="shared" si="563"/>
        <v>40000</v>
      </c>
      <c r="AX1614" s="1">
        <f t="shared" si="564"/>
        <v>40000</v>
      </c>
      <c r="AY1614" s="1">
        <f t="shared" si="565"/>
        <v>40000</v>
      </c>
      <c r="AZ1614" s="1">
        <f t="shared" si="566"/>
        <v>800000</v>
      </c>
      <c r="BA1614" s="1">
        <f t="shared" si="567"/>
        <v>960000</v>
      </c>
      <c r="BB1614">
        <v>5</v>
      </c>
      <c r="BC1614" s="1">
        <f>SUM($BA$5:BA1614)</f>
        <v>773889900</v>
      </c>
      <c r="BD1614" s="1">
        <v>0</v>
      </c>
      <c r="BE1614" s="1">
        <f>SUM($BA$235:BA1614)</f>
        <v>761760000</v>
      </c>
    </row>
    <row r="1615" spans="21:57" x14ac:dyDescent="0.3">
      <c r="U1615" s="2">
        <v>1611</v>
      </c>
      <c r="V1615">
        <v>1.70999999999994</v>
      </c>
      <c r="W1615">
        <f t="shared" si="574"/>
        <v>1.70999999999994</v>
      </c>
      <c r="X1615">
        <f t="shared" si="575"/>
        <v>1.70999999999994</v>
      </c>
      <c r="Y1615">
        <f t="shared" si="576"/>
        <v>1.70999999999994</v>
      </c>
      <c r="Z1615" s="4">
        <f t="shared" si="577"/>
        <v>2421759.6399999997</v>
      </c>
      <c r="AA1615" s="4">
        <f t="shared" si="562"/>
        <v>354058.426363234</v>
      </c>
      <c r="AB1615" s="4">
        <f t="shared" si="578"/>
        <v>2421766.4799999995</v>
      </c>
      <c r="AC1615" s="4">
        <f>SUM($AB$5:AB1615)</f>
        <v>1250684791.2299991</v>
      </c>
      <c r="AD1615">
        <f t="shared" si="579"/>
        <v>0.19401091212207044</v>
      </c>
      <c r="AF1615" s="2">
        <v>1611</v>
      </c>
      <c r="AG1615">
        <f t="shared" si="568"/>
        <v>4.7024999999999997</v>
      </c>
      <c r="AH1615">
        <f t="shared" si="569"/>
        <v>4.7024999999999997</v>
      </c>
      <c r="AI1615">
        <f t="shared" si="570"/>
        <v>4.7024999999999997</v>
      </c>
      <c r="AJ1615">
        <f t="shared" si="571"/>
        <v>4.7024999999999997</v>
      </c>
      <c r="AK1615">
        <f t="shared" si="572"/>
        <v>18.809999999999999</v>
      </c>
      <c r="AL1615">
        <v>37.619999999999997</v>
      </c>
      <c r="AM1615">
        <f>SUM($AL$5:AL1615)</f>
        <v>44459.729999999588</v>
      </c>
      <c r="AU1615" s="2">
        <v>1611</v>
      </c>
      <c r="AV1615" s="1">
        <f t="shared" si="573"/>
        <v>40500</v>
      </c>
      <c r="AW1615" s="1">
        <f t="shared" si="563"/>
        <v>40500</v>
      </c>
      <c r="AX1615" s="1">
        <f t="shared" si="564"/>
        <v>40500</v>
      </c>
      <c r="AY1615" s="1">
        <f t="shared" si="565"/>
        <v>40500</v>
      </c>
      <c r="AZ1615" s="1">
        <f t="shared" si="566"/>
        <v>810000</v>
      </c>
      <c r="BA1615" s="1">
        <f t="shared" si="567"/>
        <v>972000</v>
      </c>
      <c r="BB1615">
        <v>5</v>
      </c>
      <c r="BC1615" s="1">
        <f>SUM($BA$5:BA1615)</f>
        <v>774861900</v>
      </c>
      <c r="BD1615" s="1">
        <v>0</v>
      </c>
      <c r="BE1615" s="1">
        <f>SUM($BA$235:BA1615)</f>
        <v>762732000</v>
      </c>
    </row>
    <row r="1616" spans="21:57" x14ac:dyDescent="0.3">
      <c r="U1616" s="2">
        <v>1612</v>
      </c>
      <c r="V1616">
        <v>1.7109999999999399</v>
      </c>
      <c r="W1616">
        <f t="shared" si="574"/>
        <v>1.7109999999999399</v>
      </c>
      <c r="X1616">
        <f t="shared" si="575"/>
        <v>1.7109999999999399</v>
      </c>
      <c r="Y1616">
        <f t="shared" si="576"/>
        <v>1.7109999999999399</v>
      </c>
      <c r="Z1616" s="4">
        <f t="shared" si="577"/>
        <v>2425599.0499999998</v>
      </c>
      <c r="AA1616" s="4">
        <f t="shared" si="562"/>
        <v>354412.48478959722</v>
      </c>
      <c r="AB1616" s="4">
        <f t="shared" si="578"/>
        <v>2425605.8939999999</v>
      </c>
      <c r="AC1616" s="4">
        <f>SUM($AB$5:AB1616)</f>
        <v>1253110397.1239991</v>
      </c>
      <c r="AD1616">
        <f t="shared" si="579"/>
        <v>0.19394222357294086</v>
      </c>
      <c r="AF1616" s="2">
        <v>1612</v>
      </c>
      <c r="AG1616">
        <f t="shared" si="568"/>
        <v>4.7037500000000003</v>
      </c>
      <c r="AH1616">
        <f t="shared" si="569"/>
        <v>4.7037500000000003</v>
      </c>
      <c r="AI1616">
        <f t="shared" si="570"/>
        <v>4.7037500000000003</v>
      </c>
      <c r="AJ1616">
        <f t="shared" si="571"/>
        <v>4.7037500000000003</v>
      </c>
      <c r="AK1616">
        <f t="shared" si="572"/>
        <v>18.815000000000001</v>
      </c>
      <c r="AL1616">
        <v>37.630000000000003</v>
      </c>
      <c r="AM1616">
        <f>SUM($AL$5:AL1616)</f>
        <v>44497.359999999586</v>
      </c>
      <c r="AU1616" s="2">
        <v>1612</v>
      </c>
      <c r="AV1616" s="1">
        <f t="shared" si="573"/>
        <v>40500</v>
      </c>
      <c r="AW1616" s="1">
        <f t="shared" si="563"/>
        <v>40500</v>
      </c>
      <c r="AX1616" s="1">
        <f t="shared" si="564"/>
        <v>40500</v>
      </c>
      <c r="AY1616" s="1">
        <f t="shared" si="565"/>
        <v>40500</v>
      </c>
      <c r="AZ1616" s="1">
        <f t="shared" si="566"/>
        <v>810000</v>
      </c>
      <c r="BA1616" s="1">
        <f t="shared" si="567"/>
        <v>972000</v>
      </c>
      <c r="BB1616">
        <v>5</v>
      </c>
      <c r="BC1616" s="1">
        <f>SUM($BA$5:BA1616)</f>
        <v>775833900</v>
      </c>
      <c r="BD1616" s="1">
        <v>0</v>
      </c>
      <c r="BE1616" s="1">
        <f>SUM($BA$235:BA1616)</f>
        <v>763704000</v>
      </c>
    </row>
    <row r="1617" spans="21:57" x14ac:dyDescent="0.3">
      <c r="U1617" s="2">
        <v>1613</v>
      </c>
      <c r="V1617">
        <v>1.71199999999994</v>
      </c>
      <c r="W1617">
        <f t="shared" si="574"/>
        <v>1.71199999999994</v>
      </c>
      <c r="X1617">
        <f t="shared" si="575"/>
        <v>1.71199999999994</v>
      </c>
      <c r="Y1617">
        <f t="shared" si="576"/>
        <v>1.71199999999994</v>
      </c>
      <c r="Z1617" s="4">
        <f t="shared" si="577"/>
        <v>2429443.7199999997</v>
      </c>
      <c r="AA1617" s="4">
        <f t="shared" si="562"/>
        <v>354766.89727438678</v>
      </c>
      <c r="AB1617" s="4">
        <f t="shared" si="578"/>
        <v>2429450.568</v>
      </c>
      <c r="AC1617" s="4">
        <f>SUM($AB$5:AB1617)</f>
        <v>1255539847.6919992</v>
      </c>
      <c r="AD1617">
        <f t="shared" si="579"/>
        <v>0.19387362626436469</v>
      </c>
      <c r="AF1617" s="2">
        <v>1613</v>
      </c>
      <c r="AG1617">
        <f t="shared" si="568"/>
        <v>4.7050000000000001</v>
      </c>
      <c r="AH1617">
        <f t="shared" si="569"/>
        <v>4.7050000000000001</v>
      </c>
      <c r="AI1617">
        <f t="shared" si="570"/>
        <v>4.7050000000000001</v>
      </c>
      <c r="AJ1617">
        <f t="shared" si="571"/>
        <v>4.7050000000000001</v>
      </c>
      <c r="AK1617">
        <f t="shared" si="572"/>
        <v>18.82</v>
      </c>
      <c r="AL1617">
        <v>37.64</v>
      </c>
      <c r="AM1617">
        <f>SUM($AL$5:AL1617)</f>
        <v>44534.999999999585</v>
      </c>
      <c r="AU1617" s="2">
        <v>1613</v>
      </c>
      <c r="AV1617" s="1">
        <f t="shared" si="573"/>
        <v>40500</v>
      </c>
      <c r="AW1617" s="1">
        <f t="shared" si="563"/>
        <v>40500</v>
      </c>
      <c r="AX1617" s="1">
        <f t="shared" si="564"/>
        <v>40500</v>
      </c>
      <c r="AY1617" s="1">
        <f t="shared" si="565"/>
        <v>40500</v>
      </c>
      <c r="AZ1617" s="1">
        <f t="shared" si="566"/>
        <v>810000</v>
      </c>
      <c r="BA1617" s="1">
        <f t="shared" si="567"/>
        <v>972000</v>
      </c>
      <c r="BB1617">
        <v>5</v>
      </c>
      <c r="BC1617" s="1">
        <f>SUM($BA$5:BA1617)</f>
        <v>776805900</v>
      </c>
      <c r="BD1617" s="1">
        <v>0</v>
      </c>
      <c r="BE1617" s="1">
        <f>SUM($BA$235:BA1617)</f>
        <v>764676000</v>
      </c>
    </row>
    <row r="1618" spans="21:57" x14ac:dyDescent="0.3">
      <c r="U1618" s="2">
        <v>1614</v>
      </c>
      <c r="V1618">
        <v>1.7129999999999399</v>
      </c>
      <c r="W1618">
        <f t="shared" si="574"/>
        <v>1.7129999999999399</v>
      </c>
      <c r="X1618">
        <f t="shared" si="575"/>
        <v>1.7129999999999399</v>
      </c>
      <c r="Y1618">
        <f t="shared" si="576"/>
        <v>1.7129999999999399</v>
      </c>
      <c r="Z1618" s="4">
        <f t="shared" si="577"/>
        <v>2433293.65</v>
      </c>
      <c r="AA1618" s="4">
        <f t="shared" si="562"/>
        <v>355121.66417166113</v>
      </c>
      <c r="AB1618" s="4">
        <f t="shared" si="578"/>
        <v>2433300.5019999999</v>
      </c>
      <c r="AC1618" s="4">
        <f>SUM($AB$5:AB1618)</f>
        <v>1257973148.1939993</v>
      </c>
      <c r="AD1618">
        <f t="shared" si="579"/>
        <v>0.19380511948490661</v>
      </c>
      <c r="AF1618" s="2">
        <v>1614</v>
      </c>
      <c r="AG1618">
        <f t="shared" si="568"/>
        <v>4.7062499999999998</v>
      </c>
      <c r="AH1618">
        <f t="shared" si="569"/>
        <v>4.7062499999999998</v>
      </c>
      <c r="AI1618">
        <f t="shared" si="570"/>
        <v>4.7062499999999998</v>
      </c>
      <c r="AJ1618">
        <f t="shared" si="571"/>
        <v>4.7062499999999998</v>
      </c>
      <c r="AK1618">
        <f t="shared" si="572"/>
        <v>18.824999999999999</v>
      </c>
      <c r="AL1618">
        <v>37.65</v>
      </c>
      <c r="AM1618">
        <f>SUM($AL$5:AL1618)</f>
        <v>44572.649999999587</v>
      </c>
      <c r="AU1618" s="2">
        <v>1614</v>
      </c>
      <c r="AV1618" s="1">
        <f t="shared" si="573"/>
        <v>40500</v>
      </c>
      <c r="AW1618" s="1">
        <f t="shared" si="563"/>
        <v>40500</v>
      </c>
      <c r="AX1618" s="1">
        <f t="shared" si="564"/>
        <v>40500</v>
      </c>
      <c r="AY1618" s="1">
        <f t="shared" si="565"/>
        <v>40500</v>
      </c>
      <c r="AZ1618" s="1">
        <f t="shared" si="566"/>
        <v>810000</v>
      </c>
      <c r="BA1618" s="1">
        <f t="shared" si="567"/>
        <v>972000</v>
      </c>
      <c r="BB1618">
        <v>5</v>
      </c>
      <c r="BC1618" s="1">
        <f>SUM($BA$5:BA1618)</f>
        <v>777777900</v>
      </c>
      <c r="BD1618" s="1">
        <v>0</v>
      </c>
      <c r="BE1618" s="1">
        <f>SUM($BA$235:BA1618)</f>
        <v>765648000</v>
      </c>
    </row>
    <row r="1619" spans="21:57" x14ac:dyDescent="0.3">
      <c r="U1619" s="2">
        <v>1615</v>
      </c>
      <c r="V1619">
        <v>1.71399999999994</v>
      </c>
      <c r="W1619">
        <f t="shared" si="574"/>
        <v>1.71399999999994</v>
      </c>
      <c r="X1619">
        <f t="shared" si="575"/>
        <v>1.71399999999994</v>
      </c>
      <c r="Y1619">
        <f t="shared" si="576"/>
        <v>1.71399999999994</v>
      </c>
      <c r="Z1619" s="4">
        <f t="shared" si="577"/>
        <v>2437148.8499999996</v>
      </c>
      <c r="AA1619" s="4">
        <f t="shared" si="562"/>
        <v>355476.78583583276</v>
      </c>
      <c r="AB1619" s="4">
        <f t="shared" si="578"/>
        <v>2437155.7059999998</v>
      </c>
      <c r="AC1619" s="4">
        <f>SUM($AB$5:AB1619)</f>
        <v>1260410303.8999994</v>
      </c>
      <c r="AD1619">
        <f t="shared" si="579"/>
        <v>0.193736703323038</v>
      </c>
      <c r="AF1619" s="2">
        <v>1615</v>
      </c>
      <c r="AG1619">
        <f t="shared" si="568"/>
        <v>4.7074999999999996</v>
      </c>
      <c r="AH1619">
        <f t="shared" si="569"/>
        <v>4.7074999999999996</v>
      </c>
      <c r="AI1619">
        <f t="shared" si="570"/>
        <v>4.7074999999999996</v>
      </c>
      <c r="AJ1619">
        <f t="shared" si="571"/>
        <v>4.7074999999999996</v>
      </c>
      <c r="AK1619">
        <f t="shared" si="572"/>
        <v>18.829999999999998</v>
      </c>
      <c r="AL1619">
        <v>37.659999999999997</v>
      </c>
      <c r="AM1619">
        <f>SUM($AL$5:AL1619)</f>
        <v>44610.30999999959</v>
      </c>
      <c r="AU1619" s="2">
        <v>1615</v>
      </c>
      <c r="AV1619" s="1">
        <f t="shared" si="573"/>
        <v>40500</v>
      </c>
      <c r="AW1619" s="1">
        <f t="shared" si="563"/>
        <v>40500</v>
      </c>
      <c r="AX1619" s="1">
        <f t="shared" si="564"/>
        <v>40500</v>
      </c>
      <c r="AY1619" s="1">
        <f t="shared" si="565"/>
        <v>40500</v>
      </c>
      <c r="AZ1619" s="1">
        <f t="shared" si="566"/>
        <v>810000</v>
      </c>
      <c r="BA1619" s="1">
        <f t="shared" si="567"/>
        <v>972000</v>
      </c>
      <c r="BB1619">
        <v>5</v>
      </c>
      <c r="BC1619" s="1">
        <f>SUM($BA$5:BA1619)</f>
        <v>778749900</v>
      </c>
      <c r="BD1619" s="1">
        <v>0</v>
      </c>
      <c r="BE1619" s="1">
        <f>SUM($BA$235:BA1619)</f>
        <v>766620000</v>
      </c>
    </row>
    <row r="1620" spans="21:57" x14ac:dyDescent="0.3">
      <c r="U1620" s="2">
        <v>1616</v>
      </c>
      <c r="V1620">
        <v>1.7149999999999399</v>
      </c>
      <c r="W1620">
        <f t="shared" si="574"/>
        <v>1.7149999999999399</v>
      </c>
      <c r="X1620">
        <f t="shared" si="575"/>
        <v>1.7149999999999399</v>
      </c>
      <c r="Y1620">
        <f t="shared" si="576"/>
        <v>1.7149999999999399</v>
      </c>
      <c r="Z1620" s="4">
        <f t="shared" si="577"/>
        <v>2441009.3299999996</v>
      </c>
      <c r="AA1620" s="4">
        <f t="shared" ref="AA1620:AA1683" si="580">AA1619*1.001</f>
        <v>355832.26262166857</v>
      </c>
      <c r="AB1620" s="4">
        <f t="shared" si="578"/>
        <v>2441016.1899999995</v>
      </c>
      <c r="AC1620" s="4">
        <f>SUM($AB$5:AB1620)</f>
        <v>1262851320.0899994</v>
      </c>
      <c r="AD1620">
        <f t="shared" si="579"/>
        <v>0.19366837786449315</v>
      </c>
      <c r="AF1620" s="2">
        <v>1616</v>
      </c>
      <c r="AG1620">
        <f t="shared" si="568"/>
        <v>4.7087500000000002</v>
      </c>
      <c r="AH1620">
        <f t="shared" si="569"/>
        <v>4.7087500000000002</v>
      </c>
      <c r="AI1620">
        <f t="shared" si="570"/>
        <v>4.7087500000000002</v>
      </c>
      <c r="AJ1620">
        <f t="shared" si="571"/>
        <v>4.7087500000000002</v>
      </c>
      <c r="AK1620">
        <f t="shared" si="572"/>
        <v>18.835000000000001</v>
      </c>
      <c r="AL1620">
        <v>37.67</v>
      </c>
      <c r="AM1620">
        <f>SUM($AL$5:AL1620)</f>
        <v>44647.979999999588</v>
      </c>
      <c r="AU1620" s="2">
        <v>1616</v>
      </c>
      <c r="AV1620" s="1">
        <f t="shared" si="573"/>
        <v>40500</v>
      </c>
      <c r="AW1620" s="1">
        <f t="shared" si="563"/>
        <v>40500</v>
      </c>
      <c r="AX1620" s="1">
        <f t="shared" si="564"/>
        <v>40500</v>
      </c>
      <c r="AY1620" s="1">
        <f t="shared" si="565"/>
        <v>40500</v>
      </c>
      <c r="AZ1620" s="1">
        <f t="shared" si="566"/>
        <v>810000</v>
      </c>
      <c r="BA1620" s="1">
        <f t="shared" si="567"/>
        <v>972000</v>
      </c>
      <c r="BB1620">
        <v>5</v>
      </c>
      <c r="BC1620" s="1">
        <f>SUM($BA$5:BA1620)</f>
        <v>779721900</v>
      </c>
      <c r="BD1620" s="1">
        <v>0</v>
      </c>
      <c r="BE1620" s="1">
        <f>SUM($BA$235:BA1620)</f>
        <v>767592000</v>
      </c>
    </row>
    <row r="1621" spans="21:57" x14ac:dyDescent="0.3">
      <c r="U1621" s="2">
        <v>1617</v>
      </c>
      <c r="V1621">
        <v>1.71599999999994</v>
      </c>
      <c r="W1621">
        <f t="shared" si="574"/>
        <v>1.71599999999994</v>
      </c>
      <c r="X1621">
        <f t="shared" si="575"/>
        <v>1.71599999999994</v>
      </c>
      <c r="Y1621">
        <f t="shared" si="576"/>
        <v>1.71599999999994</v>
      </c>
      <c r="Z1621" s="4">
        <f t="shared" si="577"/>
        <v>2444875.09</v>
      </c>
      <c r="AA1621" s="4">
        <f t="shared" si="580"/>
        <v>356188.09488429019</v>
      </c>
      <c r="AB1621" s="4">
        <f t="shared" si="578"/>
        <v>2444881.9539999999</v>
      </c>
      <c r="AC1621" s="4">
        <f>SUM($AB$5:AB1621)</f>
        <v>1265296202.0439994</v>
      </c>
      <c r="AD1621">
        <f t="shared" si="579"/>
        <v>0.19360014240043374</v>
      </c>
      <c r="AF1621" s="2">
        <v>1617</v>
      </c>
      <c r="AG1621">
        <f t="shared" si="568"/>
        <v>4.71</v>
      </c>
      <c r="AH1621">
        <f t="shared" si="569"/>
        <v>4.71</v>
      </c>
      <c r="AI1621">
        <f t="shared" si="570"/>
        <v>4.71</v>
      </c>
      <c r="AJ1621">
        <f t="shared" si="571"/>
        <v>4.71</v>
      </c>
      <c r="AK1621">
        <f t="shared" si="572"/>
        <v>18.84</v>
      </c>
      <c r="AL1621">
        <v>37.68</v>
      </c>
      <c r="AM1621">
        <f>SUM($AL$5:AL1621)</f>
        <v>44685.659999999589</v>
      </c>
      <c r="AU1621" s="2">
        <v>1617</v>
      </c>
      <c r="AV1621" s="1">
        <f t="shared" si="573"/>
        <v>40500</v>
      </c>
      <c r="AW1621" s="1">
        <f t="shared" si="563"/>
        <v>40500</v>
      </c>
      <c r="AX1621" s="1">
        <f t="shared" si="564"/>
        <v>40500</v>
      </c>
      <c r="AY1621" s="1">
        <f t="shared" si="565"/>
        <v>40500</v>
      </c>
      <c r="AZ1621" s="1">
        <f t="shared" si="566"/>
        <v>810000</v>
      </c>
      <c r="BA1621" s="1">
        <f t="shared" si="567"/>
        <v>972000</v>
      </c>
      <c r="BB1621">
        <v>5</v>
      </c>
      <c r="BC1621" s="1">
        <f>SUM($BA$5:BA1621)</f>
        <v>780693900</v>
      </c>
      <c r="BD1621" s="1">
        <v>0</v>
      </c>
      <c r="BE1621" s="1">
        <f>SUM($BA$235:BA1621)</f>
        <v>768564000</v>
      </c>
    </row>
    <row r="1622" spans="21:57" x14ac:dyDescent="0.3">
      <c r="U1622" s="2">
        <v>1618</v>
      </c>
      <c r="V1622">
        <v>1.7169999999999299</v>
      </c>
      <c r="W1622">
        <f t="shared" si="574"/>
        <v>1.7169999999999299</v>
      </c>
      <c r="X1622">
        <f t="shared" si="575"/>
        <v>1.7169999999999299</v>
      </c>
      <c r="Y1622">
        <f t="shared" si="576"/>
        <v>1.7169999999999299</v>
      </c>
      <c r="Z1622" s="4">
        <f t="shared" si="577"/>
        <v>2448746.1399999997</v>
      </c>
      <c r="AA1622" s="4">
        <f t="shared" si="580"/>
        <v>356544.28297917446</v>
      </c>
      <c r="AB1622" s="4">
        <f t="shared" si="578"/>
        <v>2448753.0079999994</v>
      </c>
      <c r="AC1622" s="4">
        <f>SUM($AB$5:AB1622)</f>
        <v>1267744955.0519993</v>
      </c>
      <c r="AD1622">
        <f t="shared" si="579"/>
        <v>0.19353199701730742</v>
      </c>
      <c r="AF1622" s="2">
        <v>1618</v>
      </c>
      <c r="AG1622">
        <f t="shared" si="568"/>
        <v>4.7112499999999997</v>
      </c>
      <c r="AH1622">
        <f t="shared" si="569"/>
        <v>4.7112499999999997</v>
      </c>
      <c r="AI1622">
        <f t="shared" si="570"/>
        <v>4.7112499999999997</v>
      </c>
      <c r="AJ1622">
        <f t="shared" si="571"/>
        <v>4.7112499999999997</v>
      </c>
      <c r="AK1622">
        <f t="shared" si="572"/>
        <v>18.844999999999999</v>
      </c>
      <c r="AL1622">
        <v>37.69</v>
      </c>
      <c r="AM1622">
        <f>SUM($AL$5:AL1622)</f>
        <v>44723.349999999591</v>
      </c>
      <c r="AU1622" s="2">
        <v>1618</v>
      </c>
      <c r="AV1622" s="1">
        <f t="shared" si="573"/>
        <v>40500</v>
      </c>
      <c r="AW1622" s="1">
        <f t="shared" si="563"/>
        <v>40500</v>
      </c>
      <c r="AX1622" s="1">
        <f t="shared" si="564"/>
        <v>40500</v>
      </c>
      <c r="AY1622" s="1">
        <f t="shared" si="565"/>
        <v>40500</v>
      </c>
      <c r="AZ1622" s="1">
        <f t="shared" si="566"/>
        <v>810000</v>
      </c>
      <c r="BA1622" s="1">
        <f t="shared" si="567"/>
        <v>972000</v>
      </c>
      <c r="BB1622">
        <v>5</v>
      </c>
      <c r="BC1622" s="1">
        <f>SUM($BA$5:BA1622)</f>
        <v>781665900</v>
      </c>
      <c r="BD1622" s="1">
        <v>0</v>
      </c>
      <c r="BE1622" s="1">
        <f>SUM($BA$235:BA1622)</f>
        <v>769536000</v>
      </c>
    </row>
    <row r="1623" spans="21:57" x14ac:dyDescent="0.3">
      <c r="U1623" s="2">
        <v>1619</v>
      </c>
      <c r="V1623">
        <v>1.71799999999993</v>
      </c>
      <c r="W1623">
        <f t="shared" si="574"/>
        <v>1.71799999999993</v>
      </c>
      <c r="X1623">
        <f t="shared" si="575"/>
        <v>1.71799999999993</v>
      </c>
      <c r="Y1623">
        <f t="shared" si="576"/>
        <v>1.71799999999993</v>
      </c>
      <c r="Z1623" s="4">
        <f t="shared" si="577"/>
        <v>2452622.4899999998</v>
      </c>
      <c r="AA1623" s="4">
        <f t="shared" si="580"/>
        <v>356900.82726215362</v>
      </c>
      <c r="AB1623" s="4">
        <f t="shared" si="578"/>
        <v>2452629.3619999997</v>
      </c>
      <c r="AC1623" s="4">
        <f>SUM($AB$5:AB1623)</f>
        <v>1270197584.4139993</v>
      </c>
      <c r="AD1623">
        <f t="shared" si="579"/>
        <v>0.19346394179887613</v>
      </c>
      <c r="AF1623" s="2">
        <v>1619</v>
      </c>
      <c r="AG1623">
        <f t="shared" si="568"/>
        <v>4.7125000000000004</v>
      </c>
      <c r="AH1623">
        <f t="shared" si="569"/>
        <v>4.7125000000000004</v>
      </c>
      <c r="AI1623">
        <f t="shared" si="570"/>
        <v>4.7125000000000004</v>
      </c>
      <c r="AJ1623">
        <f t="shared" si="571"/>
        <v>4.7125000000000004</v>
      </c>
      <c r="AK1623">
        <f t="shared" si="572"/>
        <v>18.850000000000001</v>
      </c>
      <c r="AL1623">
        <v>37.700000000000003</v>
      </c>
      <c r="AM1623">
        <f>SUM($AL$5:AL1623)</f>
        <v>44761.049999999588</v>
      </c>
      <c r="AU1623" s="2">
        <v>1619</v>
      </c>
      <c r="AV1623" s="1">
        <f t="shared" si="573"/>
        <v>40500</v>
      </c>
      <c r="AW1623" s="1">
        <f t="shared" si="563"/>
        <v>40500</v>
      </c>
      <c r="AX1623" s="1">
        <f t="shared" si="564"/>
        <v>40500</v>
      </c>
      <c r="AY1623" s="1">
        <f t="shared" si="565"/>
        <v>40500</v>
      </c>
      <c r="AZ1623" s="1">
        <f t="shared" si="566"/>
        <v>810000</v>
      </c>
      <c r="BA1623" s="1">
        <f t="shared" si="567"/>
        <v>972000</v>
      </c>
      <c r="BB1623">
        <v>5</v>
      </c>
      <c r="BC1623" s="1">
        <f>SUM($BA$5:BA1623)</f>
        <v>782637900</v>
      </c>
      <c r="BD1623" s="1">
        <v>0</v>
      </c>
      <c r="BE1623" s="1">
        <f>SUM($BA$235:BA1623)</f>
        <v>770508000</v>
      </c>
    </row>
    <row r="1624" spans="21:57" x14ac:dyDescent="0.3">
      <c r="U1624" s="2">
        <v>1620</v>
      </c>
      <c r="V1624">
        <v>1.7189999999999299</v>
      </c>
      <c r="W1624">
        <f t="shared" si="574"/>
        <v>1.7189999999999299</v>
      </c>
      <c r="X1624">
        <f t="shared" si="575"/>
        <v>1.7189999999999299</v>
      </c>
      <c r="Y1624">
        <f t="shared" si="576"/>
        <v>1.7189999999999299</v>
      </c>
      <c r="Z1624" s="4">
        <f t="shared" si="577"/>
        <v>2456504.1399999997</v>
      </c>
      <c r="AA1624" s="4">
        <f t="shared" si="580"/>
        <v>357257.72808941576</v>
      </c>
      <c r="AB1624" s="4">
        <f t="shared" si="578"/>
        <v>2456511.0159999998</v>
      </c>
      <c r="AC1624" s="4">
        <f>SUM($AB$5:AB1624)</f>
        <v>1272654095.4299994</v>
      </c>
      <c r="AD1624">
        <f t="shared" si="579"/>
        <v>0.19339597603890377</v>
      </c>
      <c r="AF1624" s="2">
        <v>1620</v>
      </c>
      <c r="AG1624">
        <f t="shared" si="568"/>
        <v>4.7137500000000001</v>
      </c>
      <c r="AH1624">
        <f t="shared" si="569"/>
        <v>4.7137500000000001</v>
      </c>
      <c r="AI1624">
        <f t="shared" si="570"/>
        <v>4.7137500000000001</v>
      </c>
      <c r="AJ1624">
        <f t="shared" si="571"/>
        <v>4.7137500000000001</v>
      </c>
      <c r="AK1624">
        <f t="shared" si="572"/>
        <v>18.855</v>
      </c>
      <c r="AL1624">
        <v>37.71</v>
      </c>
      <c r="AM1624">
        <f>SUM($AL$5:AL1624)</f>
        <v>44798.759999999587</v>
      </c>
      <c r="AU1624" s="2">
        <v>1620</v>
      </c>
      <c r="AV1624" s="1">
        <f t="shared" si="573"/>
        <v>40500</v>
      </c>
      <c r="AW1624" s="1">
        <f t="shared" ref="AW1624:AW1687" si="581">AV1624</f>
        <v>40500</v>
      </c>
      <c r="AX1624" s="1">
        <f t="shared" ref="AX1624:AX1687" si="582">AV1624</f>
        <v>40500</v>
      </c>
      <c r="AY1624" s="1">
        <f t="shared" ref="AY1624:AY1687" si="583">AV1624</f>
        <v>40500</v>
      </c>
      <c r="AZ1624" s="1">
        <f t="shared" ref="AZ1624:AZ1687" si="584">ROUNDUP(SUM(AV1624:AY1624)*BB1624,-1)</f>
        <v>810000</v>
      </c>
      <c r="BA1624" s="1">
        <f t="shared" ref="BA1624:BA1687" si="585">SUM(AV1624:AZ1624)</f>
        <v>972000</v>
      </c>
      <c r="BB1624">
        <v>5</v>
      </c>
      <c r="BC1624" s="1">
        <f>SUM($BA$5:BA1624)</f>
        <v>783609900</v>
      </c>
      <c r="BD1624" s="1">
        <v>0</v>
      </c>
      <c r="BE1624" s="1">
        <f>SUM($BA$235:BA1624)</f>
        <v>771480000</v>
      </c>
    </row>
    <row r="1625" spans="21:57" x14ac:dyDescent="0.3">
      <c r="U1625" s="2">
        <v>1621</v>
      </c>
      <c r="V1625">
        <v>1.71999999999993</v>
      </c>
      <c r="W1625">
        <f t="shared" si="574"/>
        <v>1.71999999999993</v>
      </c>
      <c r="X1625">
        <f t="shared" si="575"/>
        <v>1.71999999999993</v>
      </c>
      <c r="Y1625">
        <f t="shared" si="576"/>
        <v>1.71999999999993</v>
      </c>
      <c r="Z1625" s="4">
        <f t="shared" si="577"/>
        <v>2460391.11</v>
      </c>
      <c r="AA1625" s="4">
        <f t="shared" si="580"/>
        <v>357614.98581750516</v>
      </c>
      <c r="AB1625" s="4">
        <f t="shared" si="578"/>
        <v>2460397.9899999998</v>
      </c>
      <c r="AC1625" s="4">
        <f>SUM($AB$5:AB1625)</f>
        <v>1275114493.4199994</v>
      </c>
      <c r="AD1625">
        <f t="shared" si="579"/>
        <v>0.19332810060762817</v>
      </c>
      <c r="AF1625" s="2">
        <v>1621</v>
      </c>
      <c r="AG1625">
        <f t="shared" si="568"/>
        <v>4.7149999999999999</v>
      </c>
      <c r="AH1625">
        <f t="shared" si="569"/>
        <v>4.7149999999999999</v>
      </c>
      <c r="AI1625">
        <f t="shared" si="570"/>
        <v>4.7149999999999999</v>
      </c>
      <c r="AJ1625">
        <f t="shared" si="571"/>
        <v>4.7149999999999999</v>
      </c>
      <c r="AK1625">
        <f t="shared" si="572"/>
        <v>18.86</v>
      </c>
      <c r="AL1625">
        <v>37.72</v>
      </c>
      <c r="AM1625">
        <f>SUM($AL$5:AL1625)</f>
        <v>44836.479999999588</v>
      </c>
      <c r="AU1625" s="2">
        <v>1621</v>
      </c>
      <c r="AV1625" s="1">
        <f t="shared" si="573"/>
        <v>40500</v>
      </c>
      <c r="AW1625" s="1">
        <f t="shared" si="581"/>
        <v>40500</v>
      </c>
      <c r="AX1625" s="1">
        <f t="shared" si="582"/>
        <v>40500</v>
      </c>
      <c r="AY1625" s="1">
        <f t="shared" si="583"/>
        <v>40500</v>
      </c>
      <c r="AZ1625" s="1">
        <f t="shared" si="584"/>
        <v>810000</v>
      </c>
      <c r="BA1625" s="1">
        <f t="shared" si="585"/>
        <v>972000</v>
      </c>
      <c r="BB1625">
        <v>5</v>
      </c>
      <c r="BC1625" s="1">
        <f>SUM($BA$5:BA1625)</f>
        <v>784581900</v>
      </c>
      <c r="BD1625" s="1">
        <v>0</v>
      </c>
      <c r="BE1625" s="1">
        <f>SUM($BA$235:BA1625)</f>
        <v>772452000</v>
      </c>
    </row>
    <row r="1626" spans="21:57" x14ac:dyDescent="0.3">
      <c r="U1626" s="2">
        <v>1622</v>
      </c>
      <c r="V1626">
        <v>1.7209999999999299</v>
      </c>
      <c r="W1626">
        <f t="shared" si="574"/>
        <v>1.7209999999999299</v>
      </c>
      <c r="X1626">
        <f t="shared" si="575"/>
        <v>1.7209999999999299</v>
      </c>
      <c r="Y1626">
        <f t="shared" si="576"/>
        <v>1.7209999999999299</v>
      </c>
      <c r="Z1626" s="4">
        <f t="shared" si="577"/>
        <v>2464283.3899999997</v>
      </c>
      <c r="AA1626" s="4">
        <f t="shared" si="580"/>
        <v>357972.60080332262</v>
      </c>
      <c r="AB1626" s="4">
        <f t="shared" si="578"/>
        <v>2464290.2739999997</v>
      </c>
      <c r="AC1626" s="4">
        <f>SUM($AB$5:AB1626)</f>
        <v>1277578783.6939993</v>
      </c>
      <c r="AD1626">
        <f t="shared" si="579"/>
        <v>0.19326031401230706</v>
      </c>
      <c r="AF1626" s="2">
        <v>1622</v>
      </c>
      <c r="AG1626">
        <f t="shared" si="568"/>
        <v>4.7162499999999996</v>
      </c>
      <c r="AH1626">
        <f t="shared" si="569"/>
        <v>4.7162499999999996</v>
      </c>
      <c r="AI1626">
        <f t="shared" si="570"/>
        <v>4.7162499999999996</v>
      </c>
      <c r="AJ1626">
        <f t="shared" si="571"/>
        <v>4.7162499999999996</v>
      </c>
      <c r="AK1626">
        <f t="shared" si="572"/>
        <v>18.864999999999998</v>
      </c>
      <c r="AL1626">
        <v>37.729999999999997</v>
      </c>
      <c r="AM1626">
        <f>SUM($AL$5:AL1626)</f>
        <v>44874.209999999592</v>
      </c>
      <c r="AU1626" s="2">
        <v>1622</v>
      </c>
      <c r="AV1626" s="1">
        <f t="shared" si="573"/>
        <v>40500</v>
      </c>
      <c r="AW1626" s="1">
        <f t="shared" si="581"/>
        <v>40500</v>
      </c>
      <c r="AX1626" s="1">
        <f t="shared" si="582"/>
        <v>40500</v>
      </c>
      <c r="AY1626" s="1">
        <f t="shared" si="583"/>
        <v>40500</v>
      </c>
      <c r="AZ1626" s="1">
        <f t="shared" si="584"/>
        <v>810000</v>
      </c>
      <c r="BA1626" s="1">
        <f t="shared" si="585"/>
        <v>972000</v>
      </c>
      <c r="BB1626">
        <v>5</v>
      </c>
      <c r="BC1626" s="1">
        <f>SUM($BA$5:BA1626)</f>
        <v>785553900</v>
      </c>
      <c r="BD1626" s="1">
        <v>0</v>
      </c>
      <c r="BE1626" s="1">
        <f>SUM($BA$235:BA1626)</f>
        <v>773424000</v>
      </c>
    </row>
    <row r="1627" spans="21:57" x14ac:dyDescent="0.3">
      <c r="U1627" s="2">
        <v>1623</v>
      </c>
      <c r="V1627">
        <v>1.72199999999993</v>
      </c>
      <c r="W1627">
        <f t="shared" si="574"/>
        <v>1.72199999999993</v>
      </c>
      <c r="X1627">
        <f t="shared" si="575"/>
        <v>1.72199999999993</v>
      </c>
      <c r="Y1627">
        <f t="shared" si="576"/>
        <v>1.72199999999993</v>
      </c>
      <c r="Z1627" s="4">
        <f t="shared" si="577"/>
        <v>2468180.9899999998</v>
      </c>
      <c r="AA1627" s="4">
        <f t="shared" si="580"/>
        <v>358330.57340412593</v>
      </c>
      <c r="AB1627" s="4">
        <f t="shared" si="578"/>
        <v>2468187.8779999996</v>
      </c>
      <c r="AC1627" s="4">
        <f>SUM($AB$5:AB1627)</f>
        <v>1280046971.5719993</v>
      </c>
      <c r="AD1627">
        <f t="shared" si="579"/>
        <v>0.19319261633818674</v>
      </c>
      <c r="AF1627" s="2">
        <v>1623</v>
      </c>
      <c r="AG1627">
        <f t="shared" si="568"/>
        <v>4.7175000000000002</v>
      </c>
      <c r="AH1627">
        <f t="shared" si="569"/>
        <v>4.7175000000000002</v>
      </c>
      <c r="AI1627">
        <f t="shared" si="570"/>
        <v>4.7175000000000002</v>
      </c>
      <c r="AJ1627">
        <f t="shared" si="571"/>
        <v>4.7175000000000002</v>
      </c>
      <c r="AK1627">
        <f t="shared" si="572"/>
        <v>18.87</v>
      </c>
      <c r="AL1627">
        <v>37.74</v>
      </c>
      <c r="AM1627">
        <f>SUM($AL$5:AL1627)</f>
        <v>44911.94999999959</v>
      </c>
      <c r="AU1627" s="2">
        <v>1623</v>
      </c>
      <c r="AV1627" s="1">
        <f t="shared" si="573"/>
        <v>40500</v>
      </c>
      <c r="AW1627" s="1">
        <f t="shared" si="581"/>
        <v>40500</v>
      </c>
      <c r="AX1627" s="1">
        <f t="shared" si="582"/>
        <v>40500</v>
      </c>
      <c r="AY1627" s="1">
        <f t="shared" si="583"/>
        <v>40500</v>
      </c>
      <c r="AZ1627" s="1">
        <f t="shared" si="584"/>
        <v>810000</v>
      </c>
      <c r="BA1627" s="1">
        <f t="shared" si="585"/>
        <v>972000</v>
      </c>
      <c r="BB1627">
        <v>5</v>
      </c>
      <c r="BC1627" s="1">
        <f>SUM($BA$5:BA1627)</f>
        <v>786525900</v>
      </c>
      <c r="BD1627" s="1">
        <v>0</v>
      </c>
      <c r="BE1627" s="1">
        <f>SUM($BA$235:BA1627)</f>
        <v>774396000</v>
      </c>
    </row>
    <row r="1628" spans="21:57" x14ac:dyDescent="0.3">
      <c r="U1628" s="2">
        <v>1624</v>
      </c>
      <c r="V1628">
        <v>1.7229999999999299</v>
      </c>
      <c r="W1628">
        <f t="shared" si="574"/>
        <v>1.7229999999999299</v>
      </c>
      <c r="X1628">
        <f t="shared" si="575"/>
        <v>1.7229999999999299</v>
      </c>
      <c r="Y1628">
        <f t="shared" si="576"/>
        <v>1.7229999999999299</v>
      </c>
      <c r="Z1628" s="4">
        <f t="shared" si="577"/>
        <v>2472083.9299999997</v>
      </c>
      <c r="AA1628" s="4">
        <f t="shared" si="580"/>
        <v>358688.90397753002</v>
      </c>
      <c r="AB1628" s="4">
        <f t="shared" si="578"/>
        <v>2472090.8219999997</v>
      </c>
      <c r="AC1628" s="4">
        <f>SUM($AB$5:AB1628)</f>
        <v>1282519062.3939993</v>
      </c>
      <c r="AD1628">
        <f t="shared" si="579"/>
        <v>0.19312500844903394</v>
      </c>
      <c r="AF1628" s="2">
        <v>1624</v>
      </c>
      <c r="AG1628">
        <f t="shared" si="568"/>
        <v>4.71875</v>
      </c>
      <c r="AH1628">
        <f t="shared" si="569"/>
        <v>4.71875</v>
      </c>
      <c r="AI1628">
        <f t="shared" si="570"/>
        <v>4.71875</v>
      </c>
      <c r="AJ1628">
        <f t="shared" si="571"/>
        <v>4.71875</v>
      </c>
      <c r="AK1628">
        <f t="shared" si="572"/>
        <v>18.875</v>
      </c>
      <c r="AL1628">
        <v>37.75</v>
      </c>
      <c r="AM1628">
        <f>SUM($AL$5:AL1628)</f>
        <v>44949.69999999959</v>
      </c>
      <c r="AU1628" s="2">
        <v>1624</v>
      </c>
      <c r="AV1628" s="1">
        <f t="shared" si="573"/>
        <v>40500</v>
      </c>
      <c r="AW1628" s="1">
        <f t="shared" si="581"/>
        <v>40500</v>
      </c>
      <c r="AX1628" s="1">
        <f t="shared" si="582"/>
        <v>40500</v>
      </c>
      <c r="AY1628" s="1">
        <f t="shared" si="583"/>
        <v>40500</v>
      </c>
      <c r="AZ1628" s="1">
        <f t="shared" si="584"/>
        <v>810000</v>
      </c>
      <c r="BA1628" s="1">
        <f t="shared" si="585"/>
        <v>972000</v>
      </c>
      <c r="BB1628">
        <v>5</v>
      </c>
      <c r="BC1628" s="1">
        <f>SUM($BA$5:BA1628)</f>
        <v>787497900</v>
      </c>
      <c r="BD1628" s="1">
        <v>0</v>
      </c>
      <c r="BE1628" s="1">
        <f>SUM($BA$235:BA1628)</f>
        <v>775368000</v>
      </c>
    </row>
    <row r="1629" spans="21:57" x14ac:dyDescent="0.3">
      <c r="U1629" s="2">
        <v>1625</v>
      </c>
      <c r="V1629">
        <v>1.72399999999993</v>
      </c>
      <c r="W1629">
        <f t="shared" si="574"/>
        <v>1.72399999999993</v>
      </c>
      <c r="X1629">
        <f t="shared" si="575"/>
        <v>1.72399999999993</v>
      </c>
      <c r="Y1629">
        <f t="shared" si="576"/>
        <v>1.72399999999993</v>
      </c>
      <c r="Z1629" s="4">
        <f t="shared" si="577"/>
        <v>2475992.21</v>
      </c>
      <c r="AA1629" s="4">
        <f t="shared" si="580"/>
        <v>359047.59288150753</v>
      </c>
      <c r="AB1629" s="4">
        <f t="shared" si="578"/>
        <v>2475999.1060000001</v>
      </c>
      <c r="AC1629" s="4">
        <f>SUM($AB$5:AB1629)</f>
        <v>1284995061.4999993</v>
      </c>
      <c r="AD1629">
        <f t="shared" si="579"/>
        <v>0.19305748963903518</v>
      </c>
      <c r="AF1629" s="2">
        <v>1625</v>
      </c>
      <c r="AG1629">
        <f t="shared" si="568"/>
        <v>4.72</v>
      </c>
      <c r="AH1629">
        <f t="shared" si="569"/>
        <v>4.72</v>
      </c>
      <c r="AI1629">
        <f t="shared" si="570"/>
        <v>4.72</v>
      </c>
      <c r="AJ1629">
        <f t="shared" si="571"/>
        <v>4.72</v>
      </c>
      <c r="AK1629">
        <f t="shared" si="572"/>
        <v>18.88</v>
      </c>
      <c r="AL1629">
        <v>37.76</v>
      </c>
      <c r="AM1629">
        <f>SUM($AL$5:AL1629)</f>
        <v>44987.459999999592</v>
      </c>
      <c r="AU1629" s="2">
        <v>1625</v>
      </c>
      <c r="AV1629" s="1">
        <f t="shared" si="573"/>
        <v>40500</v>
      </c>
      <c r="AW1629" s="1">
        <f t="shared" si="581"/>
        <v>40500</v>
      </c>
      <c r="AX1629" s="1">
        <f t="shared" si="582"/>
        <v>40500</v>
      </c>
      <c r="AY1629" s="1">
        <f t="shared" si="583"/>
        <v>40500</v>
      </c>
      <c r="AZ1629" s="1">
        <f t="shared" si="584"/>
        <v>810000</v>
      </c>
      <c r="BA1629" s="1">
        <f t="shared" si="585"/>
        <v>972000</v>
      </c>
      <c r="BB1629">
        <v>5</v>
      </c>
      <c r="BC1629" s="1">
        <f>SUM($BA$5:BA1629)</f>
        <v>788469900</v>
      </c>
      <c r="BD1629" s="1">
        <v>0</v>
      </c>
      <c r="BE1629" s="1">
        <f>SUM($BA$235:BA1629)</f>
        <v>776340000</v>
      </c>
    </row>
    <row r="1630" spans="21:57" x14ac:dyDescent="0.3">
      <c r="U1630" s="2">
        <v>1626</v>
      </c>
      <c r="V1630">
        <v>1.7249999999999299</v>
      </c>
      <c r="W1630">
        <f t="shared" si="574"/>
        <v>1.7249999999999299</v>
      </c>
      <c r="X1630">
        <f t="shared" si="575"/>
        <v>1.7249999999999299</v>
      </c>
      <c r="Y1630">
        <f t="shared" si="576"/>
        <v>1.7249999999999299</v>
      </c>
      <c r="Z1630" s="4">
        <f t="shared" si="577"/>
        <v>2479905.8199999998</v>
      </c>
      <c r="AA1630" s="4">
        <f t="shared" si="580"/>
        <v>359406.64047438902</v>
      </c>
      <c r="AB1630" s="4">
        <f t="shared" si="578"/>
        <v>2479912.7199999997</v>
      </c>
      <c r="AC1630" s="4">
        <f>SUM($AB$5:AB1630)</f>
        <v>1287474974.2199993</v>
      </c>
      <c r="AD1630">
        <f t="shared" si="579"/>
        <v>0.19299005842911016</v>
      </c>
      <c r="AF1630" s="2">
        <v>1626</v>
      </c>
      <c r="AG1630">
        <f t="shared" si="568"/>
        <v>4.7212500000000004</v>
      </c>
      <c r="AH1630">
        <f t="shared" si="569"/>
        <v>4.7212500000000004</v>
      </c>
      <c r="AI1630">
        <f t="shared" si="570"/>
        <v>4.7212500000000004</v>
      </c>
      <c r="AJ1630">
        <f t="shared" si="571"/>
        <v>4.7212500000000004</v>
      </c>
      <c r="AK1630">
        <f t="shared" si="572"/>
        <v>18.885000000000002</v>
      </c>
      <c r="AL1630">
        <v>37.770000000000003</v>
      </c>
      <c r="AM1630">
        <f>SUM($AL$5:AL1630)</f>
        <v>45025.229999999588</v>
      </c>
      <c r="AU1630" s="2">
        <v>1626</v>
      </c>
      <c r="AV1630" s="1">
        <f t="shared" si="573"/>
        <v>40500</v>
      </c>
      <c r="AW1630" s="1">
        <f t="shared" si="581"/>
        <v>40500</v>
      </c>
      <c r="AX1630" s="1">
        <f t="shared" si="582"/>
        <v>40500</v>
      </c>
      <c r="AY1630" s="1">
        <f t="shared" si="583"/>
        <v>40500</v>
      </c>
      <c r="AZ1630" s="1">
        <f t="shared" si="584"/>
        <v>810000</v>
      </c>
      <c r="BA1630" s="1">
        <f t="shared" si="585"/>
        <v>972000</v>
      </c>
      <c r="BB1630">
        <v>5</v>
      </c>
      <c r="BC1630" s="1">
        <f>SUM($BA$5:BA1630)</f>
        <v>789441900</v>
      </c>
      <c r="BD1630" s="1">
        <v>0</v>
      </c>
      <c r="BE1630" s="1">
        <f>SUM($BA$235:BA1630)</f>
        <v>777312000</v>
      </c>
    </row>
    <row r="1631" spans="21:57" x14ac:dyDescent="0.3">
      <c r="U1631" s="2">
        <v>1627</v>
      </c>
      <c r="V1631">
        <v>1.72599999999993</v>
      </c>
      <c r="W1631">
        <f t="shared" si="574"/>
        <v>1.72599999999993</v>
      </c>
      <c r="X1631">
        <f t="shared" si="575"/>
        <v>1.72599999999993</v>
      </c>
      <c r="Y1631">
        <f t="shared" si="576"/>
        <v>1.72599999999993</v>
      </c>
      <c r="Z1631" s="4">
        <f t="shared" si="577"/>
        <v>2483824.7899999996</v>
      </c>
      <c r="AA1631" s="4">
        <f t="shared" si="580"/>
        <v>359766.04711486335</v>
      </c>
      <c r="AB1631" s="4">
        <f t="shared" si="578"/>
        <v>2483831.6939999997</v>
      </c>
      <c r="AC1631" s="4">
        <f>SUM($AB$5:AB1631)</f>
        <v>1289958805.9139993</v>
      </c>
      <c r="AD1631">
        <f t="shared" si="579"/>
        <v>0.19292271645938627</v>
      </c>
      <c r="AF1631" s="2">
        <v>1627</v>
      </c>
      <c r="AG1631">
        <f t="shared" si="568"/>
        <v>4.7225000000000001</v>
      </c>
      <c r="AH1631">
        <f t="shared" si="569"/>
        <v>4.7225000000000001</v>
      </c>
      <c r="AI1631">
        <f t="shared" si="570"/>
        <v>4.7225000000000001</v>
      </c>
      <c r="AJ1631">
        <f t="shared" si="571"/>
        <v>4.7225000000000001</v>
      </c>
      <c r="AK1631">
        <f t="shared" si="572"/>
        <v>18.89</v>
      </c>
      <c r="AL1631">
        <v>37.78</v>
      </c>
      <c r="AM1631">
        <f>SUM($AL$5:AL1631)</f>
        <v>45063.009999999587</v>
      </c>
      <c r="AU1631" s="2">
        <v>1627</v>
      </c>
      <c r="AV1631" s="1">
        <f t="shared" si="573"/>
        <v>40500</v>
      </c>
      <c r="AW1631" s="1">
        <f t="shared" si="581"/>
        <v>40500</v>
      </c>
      <c r="AX1631" s="1">
        <f t="shared" si="582"/>
        <v>40500</v>
      </c>
      <c r="AY1631" s="1">
        <f t="shared" si="583"/>
        <v>40500</v>
      </c>
      <c r="AZ1631" s="1">
        <f t="shared" si="584"/>
        <v>810000</v>
      </c>
      <c r="BA1631" s="1">
        <f t="shared" si="585"/>
        <v>972000</v>
      </c>
      <c r="BB1631">
        <v>5</v>
      </c>
      <c r="BC1631" s="1">
        <f>SUM($BA$5:BA1631)</f>
        <v>790413900</v>
      </c>
      <c r="BD1631" s="1">
        <v>0</v>
      </c>
      <c r="BE1631" s="1">
        <f>SUM($BA$235:BA1631)</f>
        <v>778284000</v>
      </c>
    </row>
    <row r="1632" spans="21:57" x14ac:dyDescent="0.3">
      <c r="U1632" s="2">
        <v>1628</v>
      </c>
      <c r="V1632">
        <v>1.7269999999999299</v>
      </c>
      <c r="W1632">
        <f t="shared" si="574"/>
        <v>1.7269999999999299</v>
      </c>
      <c r="X1632">
        <f t="shared" si="575"/>
        <v>1.7269999999999299</v>
      </c>
      <c r="Y1632">
        <f t="shared" si="576"/>
        <v>1.7269999999999299</v>
      </c>
      <c r="Z1632" s="4">
        <f t="shared" si="577"/>
        <v>2487749.1199999996</v>
      </c>
      <c r="AA1632" s="4">
        <f t="shared" si="580"/>
        <v>360125.81316197815</v>
      </c>
      <c r="AB1632" s="4">
        <f t="shared" si="578"/>
        <v>2487756.0279999995</v>
      </c>
      <c r="AC1632" s="4">
        <f>SUM($AB$5:AB1632)</f>
        <v>1292446561.9419994</v>
      </c>
      <c r="AD1632">
        <f t="shared" si="579"/>
        <v>0.19285546302677617</v>
      </c>
      <c r="AF1632" s="2">
        <v>1628</v>
      </c>
      <c r="AG1632">
        <f t="shared" si="568"/>
        <v>4.7237499999999999</v>
      </c>
      <c r="AH1632">
        <f t="shared" si="569"/>
        <v>4.7237499999999999</v>
      </c>
      <c r="AI1632">
        <f t="shared" si="570"/>
        <v>4.7237499999999999</v>
      </c>
      <c r="AJ1632">
        <f t="shared" si="571"/>
        <v>4.7237499999999999</v>
      </c>
      <c r="AK1632">
        <f t="shared" si="572"/>
        <v>18.895</v>
      </c>
      <c r="AL1632">
        <v>37.79</v>
      </c>
      <c r="AM1632">
        <f>SUM($AL$5:AL1632)</f>
        <v>45100.799999999588</v>
      </c>
      <c r="AU1632" s="2">
        <v>1628</v>
      </c>
      <c r="AV1632" s="1">
        <f t="shared" si="573"/>
        <v>40500</v>
      </c>
      <c r="AW1632" s="1">
        <f t="shared" si="581"/>
        <v>40500</v>
      </c>
      <c r="AX1632" s="1">
        <f t="shared" si="582"/>
        <v>40500</v>
      </c>
      <c r="AY1632" s="1">
        <f t="shared" si="583"/>
        <v>40500</v>
      </c>
      <c r="AZ1632" s="1">
        <f t="shared" si="584"/>
        <v>810000</v>
      </c>
      <c r="BA1632" s="1">
        <f t="shared" si="585"/>
        <v>972000</v>
      </c>
      <c r="BB1632">
        <v>5</v>
      </c>
      <c r="BC1632" s="1">
        <f>SUM($BA$5:BA1632)</f>
        <v>791385900</v>
      </c>
      <c r="BD1632" s="1">
        <v>0</v>
      </c>
      <c r="BE1632" s="1">
        <f>SUM($BA$235:BA1632)</f>
        <v>779256000</v>
      </c>
    </row>
    <row r="1633" spans="21:57" x14ac:dyDescent="0.3">
      <c r="U1633" s="2">
        <v>1629</v>
      </c>
      <c r="V1633">
        <v>1.72799999999993</v>
      </c>
      <c r="W1633">
        <f t="shared" si="574"/>
        <v>1.72799999999993</v>
      </c>
      <c r="X1633">
        <f t="shared" si="575"/>
        <v>1.72799999999993</v>
      </c>
      <c r="Y1633">
        <f t="shared" si="576"/>
        <v>1.72799999999993</v>
      </c>
      <c r="Z1633" s="4">
        <f t="shared" si="577"/>
        <v>2491678.8199999998</v>
      </c>
      <c r="AA1633" s="4">
        <f t="shared" si="580"/>
        <v>360485.9389751401</v>
      </c>
      <c r="AB1633" s="4">
        <f t="shared" si="578"/>
        <v>2491685.7319999998</v>
      </c>
      <c r="AC1633" s="4">
        <f>SUM($AB$5:AB1633)</f>
        <v>1294938247.6739995</v>
      </c>
      <c r="AD1633">
        <f t="shared" si="579"/>
        <v>0.19278829820678736</v>
      </c>
      <c r="AF1633" s="2">
        <v>1629</v>
      </c>
      <c r="AG1633">
        <f t="shared" si="568"/>
        <v>4.7249999999999996</v>
      </c>
      <c r="AH1633">
        <f t="shared" si="569"/>
        <v>4.7249999999999996</v>
      </c>
      <c r="AI1633">
        <f t="shared" si="570"/>
        <v>4.7249999999999996</v>
      </c>
      <c r="AJ1633">
        <f t="shared" si="571"/>
        <v>4.7249999999999996</v>
      </c>
      <c r="AK1633">
        <f t="shared" si="572"/>
        <v>18.899999999999999</v>
      </c>
      <c r="AL1633">
        <v>37.799999999999997</v>
      </c>
      <c r="AM1633">
        <f>SUM($AL$5:AL1633)</f>
        <v>45138.599999999591</v>
      </c>
      <c r="AU1633" s="2">
        <v>1629</v>
      </c>
      <c r="AV1633" s="1">
        <f t="shared" si="573"/>
        <v>40500</v>
      </c>
      <c r="AW1633" s="1">
        <f t="shared" si="581"/>
        <v>40500</v>
      </c>
      <c r="AX1633" s="1">
        <f t="shared" si="582"/>
        <v>40500</v>
      </c>
      <c r="AY1633" s="1">
        <f t="shared" si="583"/>
        <v>40500</v>
      </c>
      <c r="AZ1633" s="1">
        <f t="shared" si="584"/>
        <v>810000</v>
      </c>
      <c r="BA1633" s="1">
        <f t="shared" si="585"/>
        <v>972000</v>
      </c>
      <c r="BB1633">
        <v>5</v>
      </c>
      <c r="BC1633" s="1">
        <f>SUM($BA$5:BA1633)</f>
        <v>792357900</v>
      </c>
      <c r="BD1633" s="1">
        <v>0</v>
      </c>
      <c r="BE1633" s="1">
        <f>SUM($BA$235:BA1633)</f>
        <v>780228000</v>
      </c>
    </row>
    <row r="1634" spans="21:57" x14ac:dyDescent="0.3">
      <c r="U1634" s="2">
        <v>1630</v>
      </c>
      <c r="V1634">
        <v>1.7289999999999299</v>
      </c>
      <c r="W1634">
        <f t="shared" si="574"/>
        <v>1.7289999999999299</v>
      </c>
      <c r="X1634">
        <f t="shared" si="575"/>
        <v>1.7289999999999299</v>
      </c>
      <c r="Y1634">
        <f t="shared" si="576"/>
        <v>1.7289999999999299</v>
      </c>
      <c r="Z1634" s="4">
        <f t="shared" si="577"/>
        <v>2495613.88</v>
      </c>
      <c r="AA1634" s="4">
        <f t="shared" si="580"/>
        <v>360846.42491411522</v>
      </c>
      <c r="AB1634" s="4">
        <f t="shared" si="578"/>
        <v>2495620.7960000001</v>
      </c>
      <c r="AC1634" s="4">
        <f>SUM($AB$5:AB1634)</f>
        <v>1297433868.4699996</v>
      </c>
      <c r="AD1634">
        <f t="shared" si="579"/>
        <v>0.1927212205279055</v>
      </c>
      <c r="AF1634" s="2">
        <v>1630</v>
      </c>
      <c r="AG1634">
        <f t="shared" si="568"/>
        <v>4.7262500000000003</v>
      </c>
      <c r="AH1634">
        <f t="shared" si="569"/>
        <v>4.7262500000000003</v>
      </c>
      <c r="AI1634">
        <f t="shared" si="570"/>
        <v>4.7262500000000003</v>
      </c>
      <c r="AJ1634">
        <f t="shared" si="571"/>
        <v>4.7262500000000003</v>
      </c>
      <c r="AK1634">
        <f t="shared" si="572"/>
        <v>18.905000000000001</v>
      </c>
      <c r="AL1634">
        <v>37.81</v>
      </c>
      <c r="AM1634">
        <f>SUM($AL$5:AL1634)</f>
        <v>45176.409999999589</v>
      </c>
      <c r="AU1634" s="2">
        <v>1630</v>
      </c>
      <c r="AV1634" s="1">
        <f t="shared" si="573"/>
        <v>40500</v>
      </c>
      <c r="AW1634" s="1">
        <f t="shared" si="581"/>
        <v>40500</v>
      </c>
      <c r="AX1634" s="1">
        <f t="shared" si="582"/>
        <v>40500</v>
      </c>
      <c r="AY1634" s="1">
        <f t="shared" si="583"/>
        <v>40500</v>
      </c>
      <c r="AZ1634" s="1">
        <f t="shared" si="584"/>
        <v>810000</v>
      </c>
      <c r="BA1634" s="1">
        <f t="shared" si="585"/>
        <v>972000</v>
      </c>
      <c r="BB1634">
        <v>5</v>
      </c>
      <c r="BC1634" s="1">
        <f>SUM($BA$5:BA1634)</f>
        <v>793329900</v>
      </c>
      <c r="BD1634" s="1">
        <v>0</v>
      </c>
      <c r="BE1634" s="1">
        <f>SUM($BA$235:BA1634)</f>
        <v>781200000</v>
      </c>
    </row>
    <row r="1635" spans="21:57" x14ac:dyDescent="0.3">
      <c r="U1635" s="2">
        <v>1631</v>
      </c>
      <c r="V1635">
        <v>1.72999999999993</v>
      </c>
      <c r="W1635">
        <f t="shared" si="574"/>
        <v>1.72999999999993</v>
      </c>
      <c r="X1635">
        <f t="shared" si="575"/>
        <v>1.72999999999993</v>
      </c>
      <c r="Y1635">
        <f t="shared" si="576"/>
        <v>1.72999999999993</v>
      </c>
      <c r="Z1635" s="4">
        <f t="shared" si="577"/>
        <v>2499554.3199999998</v>
      </c>
      <c r="AA1635" s="4">
        <f t="shared" si="580"/>
        <v>361207.27133902931</v>
      </c>
      <c r="AB1635" s="4">
        <f t="shared" si="578"/>
        <v>2499561.2399999998</v>
      </c>
      <c r="AC1635" s="4">
        <f>SUM($AB$5:AB1635)</f>
        <v>1299933429.7099996</v>
      </c>
      <c r="AD1635">
        <f t="shared" si="579"/>
        <v>0.19265423084319666</v>
      </c>
      <c r="AF1635" s="2">
        <v>1631</v>
      </c>
      <c r="AG1635">
        <f t="shared" si="568"/>
        <v>4.7275</v>
      </c>
      <c r="AH1635">
        <f t="shared" si="569"/>
        <v>4.7275</v>
      </c>
      <c r="AI1635">
        <f t="shared" si="570"/>
        <v>4.7275</v>
      </c>
      <c r="AJ1635">
        <f t="shared" si="571"/>
        <v>4.7275</v>
      </c>
      <c r="AK1635">
        <f t="shared" si="572"/>
        <v>18.91</v>
      </c>
      <c r="AL1635">
        <v>37.82</v>
      </c>
      <c r="AM1635">
        <f>SUM($AL$5:AL1635)</f>
        <v>45214.229999999588</v>
      </c>
      <c r="AU1635" s="2">
        <v>1631</v>
      </c>
      <c r="AV1635" s="1">
        <f t="shared" si="573"/>
        <v>41000</v>
      </c>
      <c r="AW1635" s="1">
        <f t="shared" si="581"/>
        <v>41000</v>
      </c>
      <c r="AX1635" s="1">
        <f t="shared" si="582"/>
        <v>41000</v>
      </c>
      <c r="AY1635" s="1">
        <f t="shared" si="583"/>
        <v>41000</v>
      </c>
      <c r="AZ1635" s="1">
        <f t="shared" si="584"/>
        <v>820000</v>
      </c>
      <c r="BA1635" s="1">
        <f t="shared" si="585"/>
        <v>984000</v>
      </c>
      <c r="BB1635">
        <v>5</v>
      </c>
      <c r="BC1635" s="1">
        <f>SUM($BA$5:BA1635)</f>
        <v>794313900</v>
      </c>
      <c r="BD1635" s="1">
        <v>0</v>
      </c>
      <c r="BE1635" s="1">
        <f>SUM($BA$235:BA1635)</f>
        <v>782184000</v>
      </c>
    </row>
    <row r="1636" spans="21:57" x14ac:dyDescent="0.3">
      <c r="U1636" s="2">
        <v>1632</v>
      </c>
      <c r="V1636">
        <v>1.7309999999999299</v>
      </c>
      <c r="W1636">
        <f t="shared" si="574"/>
        <v>1.7309999999999299</v>
      </c>
      <c r="X1636">
        <f t="shared" si="575"/>
        <v>1.7309999999999299</v>
      </c>
      <c r="Y1636">
        <f t="shared" si="576"/>
        <v>1.7309999999999299</v>
      </c>
      <c r="Z1636" s="4">
        <f t="shared" si="577"/>
        <v>2503500.15</v>
      </c>
      <c r="AA1636" s="4">
        <f t="shared" si="580"/>
        <v>361568.47861036827</v>
      </c>
      <c r="AB1636" s="4">
        <f t="shared" si="578"/>
        <v>2503507.074</v>
      </c>
      <c r="AC1636" s="4">
        <f>SUM($AB$5:AB1636)</f>
        <v>1302436936.7839994</v>
      </c>
      <c r="AD1636">
        <f t="shared" si="579"/>
        <v>0.19258732922641938</v>
      </c>
      <c r="AF1636" s="2">
        <v>1632</v>
      </c>
      <c r="AG1636">
        <f t="shared" si="568"/>
        <v>4.7287499999999998</v>
      </c>
      <c r="AH1636">
        <f t="shared" si="569"/>
        <v>4.7287499999999998</v>
      </c>
      <c r="AI1636">
        <f t="shared" si="570"/>
        <v>4.7287499999999998</v>
      </c>
      <c r="AJ1636">
        <f t="shared" si="571"/>
        <v>4.7287499999999998</v>
      </c>
      <c r="AK1636">
        <f t="shared" si="572"/>
        <v>18.914999999999999</v>
      </c>
      <c r="AL1636">
        <v>37.83</v>
      </c>
      <c r="AM1636">
        <f>SUM($AL$5:AL1636)</f>
        <v>45252.05999999959</v>
      </c>
      <c r="AU1636" s="2">
        <v>1632</v>
      </c>
      <c r="AV1636" s="1">
        <f t="shared" si="573"/>
        <v>41000</v>
      </c>
      <c r="AW1636" s="1">
        <f t="shared" si="581"/>
        <v>41000</v>
      </c>
      <c r="AX1636" s="1">
        <f t="shared" si="582"/>
        <v>41000</v>
      </c>
      <c r="AY1636" s="1">
        <f t="shared" si="583"/>
        <v>41000</v>
      </c>
      <c r="AZ1636" s="1">
        <f t="shared" si="584"/>
        <v>820000</v>
      </c>
      <c r="BA1636" s="1">
        <f t="shared" si="585"/>
        <v>984000</v>
      </c>
      <c r="BB1636">
        <v>5</v>
      </c>
      <c r="BC1636" s="1">
        <f>SUM($BA$5:BA1636)</f>
        <v>795297900</v>
      </c>
      <c r="BD1636" s="1">
        <v>0</v>
      </c>
      <c r="BE1636" s="1">
        <f>SUM($BA$235:BA1636)</f>
        <v>783168000</v>
      </c>
    </row>
    <row r="1637" spans="21:57" x14ac:dyDescent="0.3">
      <c r="U1637" s="2">
        <v>1633</v>
      </c>
      <c r="V1637">
        <v>1.73199999999993</v>
      </c>
      <c r="W1637">
        <f t="shared" si="574"/>
        <v>1.73199999999993</v>
      </c>
      <c r="X1637">
        <f t="shared" si="575"/>
        <v>1.73199999999993</v>
      </c>
      <c r="Y1637">
        <f t="shared" si="576"/>
        <v>1.73199999999993</v>
      </c>
      <c r="Z1637" s="4">
        <f t="shared" si="577"/>
        <v>2507451.3699999996</v>
      </c>
      <c r="AA1637" s="4">
        <f t="shared" si="580"/>
        <v>361930.04708897858</v>
      </c>
      <c r="AB1637" s="4">
        <f t="shared" si="578"/>
        <v>2507458.2979999995</v>
      </c>
      <c r="AC1637" s="4">
        <f>SUM($AB$5:AB1637)</f>
        <v>1304944395.0819995</v>
      </c>
      <c r="AD1637">
        <f t="shared" si="579"/>
        <v>0.1925205149810599</v>
      </c>
      <c r="AF1637" s="2">
        <v>1633</v>
      </c>
      <c r="AG1637">
        <f t="shared" si="568"/>
        <v>4.7300000000000004</v>
      </c>
      <c r="AH1637">
        <f t="shared" si="569"/>
        <v>4.7300000000000004</v>
      </c>
      <c r="AI1637">
        <f t="shared" si="570"/>
        <v>4.7300000000000004</v>
      </c>
      <c r="AJ1637">
        <f t="shared" si="571"/>
        <v>4.7300000000000004</v>
      </c>
      <c r="AK1637">
        <f t="shared" si="572"/>
        <v>18.920000000000002</v>
      </c>
      <c r="AL1637">
        <v>37.840000000000003</v>
      </c>
      <c r="AM1637">
        <f>SUM($AL$5:AL1637)</f>
        <v>45289.899999999587</v>
      </c>
      <c r="AU1637" s="2">
        <v>1633</v>
      </c>
      <c r="AV1637" s="1">
        <f t="shared" si="573"/>
        <v>41000</v>
      </c>
      <c r="AW1637" s="1">
        <f t="shared" si="581"/>
        <v>41000</v>
      </c>
      <c r="AX1637" s="1">
        <f t="shared" si="582"/>
        <v>41000</v>
      </c>
      <c r="AY1637" s="1">
        <f t="shared" si="583"/>
        <v>41000</v>
      </c>
      <c r="AZ1637" s="1">
        <f t="shared" si="584"/>
        <v>820000</v>
      </c>
      <c r="BA1637" s="1">
        <f t="shared" si="585"/>
        <v>984000</v>
      </c>
      <c r="BB1637">
        <v>5</v>
      </c>
      <c r="BC1637" s="1">
        <f>SUM($BA$5:BA1637)</f>
        <v>796281900</v>
      </c>
      <c r="BD1637" s="1">
        <v>0</v>
      </c>
      <c r="BE1637" s="1">
        <f>SUM($BA$235:BA1637)</f>
        <v>784152000</v>
      </c>
    </row>
    <row r="1638" spans="21:57" x14ac:dyDescent="0.3">
      <c r="U1638" s="2">
        <v>1634</v>
      </c>
      <c r="V1638">
        <v>1.7329999999999299</v>
      </c>
      <c r="W1638">
        <f t="shared" si="574"/>
        <v>1.7329999999999299</v>
      </c>
      <c r="X1638">
        <f t="shared" si="575"/>
        <v>1.7329999999999299</v>
      </c>
      <c r="Y1638">
        <f t="shared" si="576"/>
        <v>1.7329999999999299</v>
      </c>
      <c r="Z1638" s="4">
        <f t="shared" si="577"/>
        <v>2511407.9899999998</v>
      </c>
      <c r="AA1638" s="4">
        <f t="shared" si="580"/>
        <v>362291.97713606752</v>
      </c>
      <c r="AB1638" s="4">
        <f t="shared" si="578"/>
        <v>2511414.9219999998</v>
      </c>
      <c r="AC1638" s="4">
        <f>SUM($AB$5:AB1638)</f>
        <v>1307455810.0039995</v>
      </c>
      <c r="AD1638">
        <f t="shared" si="579"/>
        <v>0.19245378818168879</v>
      </c>
      <c r="AF1638" s="2">
        <v>1634</v>
      </c>
      <c r="AG1638">
        <f t="shared" si="568"/>
        <v>4.7312500000000002</v>
      </c>
      <c r="AH1638">
        <f t="shared" si="569"/>
        <v>4.7312500000000002</v>
      </c>
      <c r="AI1638">
        <f t="shared" si="570"/>
        <v>4.7312500000000002</v>
      </c>
      <c r="AJ1638">
        <f t="shared" si="571"/>
        <v>4.7312500000000002</v>
      </c>
      <c r="AK1638">
        <f t="shared" si="572"/>
        <v>18.925000000000001</v>
      </c>
      <c r="AL1638">
        <v>37.85</v>
      </c>
      <c r="AM1638">
        <f>SUM($AL$5:AL1638)</f>
        <v>45327.749999999585</v>
      </c>
      <c r="AU1638" s="2">
        <v>1634</v>
      </c>
      <c r="AV1638" s="1">
        <f t="shared" si="573"/>
        <v>41000</v>
      </c>
      <c r="AW1638" s="1">
        <f t="shared" si="581"/>
        <v>41000</v>
      </c>
      <c r="AX1638" s="1">
        <f t="shared" si="582"/>
        <v>41000</v>
      </c>
      <c r="AY1638" s="1">
        <f t="shared" si="583"/>
        <v>41000</v>
      </c>
      <c r="AZ1638" s="1">
        <f t="shared" si="584"/>
        <v>820000</v>
      </c>
      <c r="BA1638" s="1">
        <f t="shared" si="585"/>
        <v>984000</v>
      </c>
      <c r="BB1638">
        <v>5</v>
      </c>
      <c r="BC1638" s="1">
        <f>SUM($BA$5:BA1638)</f>
        <v>797265900</v>
      </c>
      <c r="BD1638" s="1">
        <v>0</v>
      </c>
      <c r="BE1638" s="1">
        <f>SUM($BA$235:BA1638)</f>
        <v>785136000</v>
      </c>
    </row>
    <row r="1639" spans="21:57" x14ac:dyDescent="0.3">
      <c r="U1639" s="2">
        <v>1635</v>
      </c>
      <c r="V1639">
        <v>1.73399999999993</v>
      </c>
      <c r="W1639">
        <f t="shared" si="574"/>
        <v>1.73399999999993</v>
      </c>
      <c r="X1639">
        <f t="shared" si="575"/>
        <v>1.73399999999993</v>
      </c>
      <c r="Y1639">
        <f t="shared" si="576"/>
        <v>1.73399999999993</v>
      </c>
      <c r="Z1639" s="4">
        <f t="shared" si="577"/>
        <v>2515370.0199999996</v>
      </c>
      <c r="AA1639" s="4">
        <f t="shared" si="580"/>
        <v>362654.26911320357</v>
      </c>
      <c r="AB1639" s="4">
        <f t="shared" si="578"/>
        <v>2515376.9559999998</v>
      </c>
      <c r="AC1639" s="4">
        <f>SUM($AB$5:AB1639)</f>
        <v>1309971186.9599996</v>
      </c>
      <c r="AD1639">
        <f t="shared" si="579"/>
        <v>0.19238714890045847</v>
      </c>
      <c r="AF1639" s="2">
        <v>1635</v>
      </c>
      <c r="AG1639">
        <f t="shared" si="568"/>
        <v>4.7324999999999999</v>
      </c>
      <c r="AH1639">
        <f t="shared" si="569"/>
        <v>4.7324999999999999</v>
      </c>
      <c r="AI1639">
        <f t="shared" si="570"/>
        <v>4.7324999999999999</v>
      </c>
      <c r="AJ1639">
        <f t="shared" si="571"/>
        <v>4.7324999999999999</v>
      </c>
      <c r="AK1639">
        <f t="shared" si="572"/>
        <v>18.93</v>
      </c>
      <c r="AL1639">
        <v>37.86</v>
      </c>
      <c r="AM1639">
        <f>SUM($AL$5:AL1639)</f>
        <v>45365.609999999586</v>
      </c>
      <c r="AU1639" s="2">
        <v>1635</v>
      </c>
      <c r="AV1639" s="1">
        <f t="shared" si="573"/>
        <v>41000</v>
      </c>
      <c r="AW1639" s="1">
        <f t="shared" si="581"/>
        <v>41000</v>
      </c>
      <c r="AX1639" s="1">
        <f t="shared" si="582"/>
        <v>41000</v>
      </c>
      <c r="AY1639" s="1">
        <f t="shared" si="583"/>
        <v>41000</v>
      </c>
      <c r="AZ1639" s="1">
        <f t="shared" si="584"/>
        <v>820000</v>
      </c>
      <c r="BA1639" s="1">
        <f t="shared" si="585"/>
        <v>984000</v>
      </c>
      <c r="BB1639">
        <v>5</v>
      </c>
      <c r="BC1639" s="1">
        <f>SUM($BA$5:BA1639)</f>
        <v>798249900</v>
      </c>
      <c r="BD1639" s="1">
        <v>0</v>
      </c>
      <c r="BE1639" s="1">
        <f>SUM($BA$235:BA1639)</f>
        <v>786120000</v>
      </c>
    </row>
    <row r="1640" spans="21:57" x14ac:dyDescent="0.3">
      <c r="U1640" s="2">
        <v>1636</v>
      </c>
      <c r="V1640">
        <v>1.7349999999999299</v>
      </c>
      <c r="W1640">
        <f t="shared" si="574"/>
        <v>1.7349999999999299</v>
      </c>
      <c r="X1640">
        <f t="shared" si="575"/>
        <v>1.7349999999999299</v>
      </c>
      <c r="Y1640">
        <f t="shared" si="576"/>
        <v>1.7349999999999299</v>
      </c>
      <c r="Z1640" s="4">
        <f t="shared" si="577"/>
        <v>2519337.4499999997</v>
      </c>
      <c r="AA1640" s="4">
        <f t="shared" si="580"/>
        <v>363016.92338231672</v>
      </c>
      <c r="AB1640" s="4">
        <f t="shared" si="578"/>
        <v>2519344.3899999997</v>
      </c>
      <c r="AC1640" s="4">
        <f>SUM($AB$5:AB1640)</f>
        <v>1312490531.3499997</v>
      </c>
      <c r="AD1640">
        <f t="shared" si="579"/>
        <v>0.1923205956801731</v>
      </c>
      <c r="AF1640" s="2">
        <v>1636</v>
      </c>
      <c r="AG1640">
        <f t="shared" si="568"/>
        <v>4.7337499999999997</v>
      </c>
      <c r="AH1640">
        <f t="shared" si="569"/>
        <v>4.7337499999999997</v>
      </c>
      <c r="AI1640">
        <f t="shared" si="570"/>
        <v>4.7337499999999997</v>
      </c>
      <c r="AJ1640">
        <f t="shared" si="571"/>
        <v>4.7337499999999997</v>
      </c>
      <c r="AK1640">
        <f t="shared" si="572"/>
        <v>18.934999999999999</v>
      </c>
      <c r="AL1640">
        <v>37.869999999999997</v>
      </c>
      <c r="AM1640">
        <f>SUM($AL$5:AL1640)</f>
        <v>45403.479999999588</v>
      </c>
      <c r="AU1640" s="2">
        <v>1636</v>
      </c>
      <c r="AV1640" s="1">
        <f t="shared" si="573"/>
        <v>41000</v>
      </c>
      <c r="AW1640" s="1">
        <f t="shared" si="581"/>
        <v>41000</v>
      </c>
      <c r="AX1640" s="1">
        <f t="shared" si="582"/>
        <v>41000</v>
      </c>
      <c r="AY1640" s="1">
        <f t="shared" si="583"/>
        <v>41000</v>
      </c>
      <c r="AZ1640" s="1">
        <f t="shared" si="584"/>
        <v>820000</v>
      </c>
      <c r="BA1640" s="1">
        <f t="shared" si="585"/>
        <v>984000</v>
      </c>
      <c r="BB1640">
        <v>5</v>
      </c>
      <c r="BC1640" s="1">
        <f>SUM($BA$5:BA1640)</f>
        <v>799233900</v>
      </c>
      <c r="BD1640" s="1">
        <v>0</v>
      </c>
      <c r="BE1640" s="1">
        <f>SUM($BA$235:BA1640)</f>
        <v>787104000</v>
      </c>
    </row>
    <row r="1641" spans="21:57" x14ac:dyDescent="0.3">
      <c r="U1641" s="2">
        <v>1637</v>
      </c>
      <c r="V1641">
        <v>1.73599999999993</v>
      </c>
      <c r="W1641">
        <f t="shared" si="574"/>
        <v>1.73599999999993</v>
      </c>
      <c r="X1641">
        <f t="shared" si="575"/>
        <v>1.73599999999993</v>
      </c>
      <c r="Y1641">
        <f t="shared" si="576"/>
        <v>1.73599999999993</v>
      </c>
      <c r="Z1641" s="4">
        <f t="shared" si="577"/>
        <v>2523310.3099999996</v>
      </c>
      <c r="AA1641" s="4">
        <f t="shared" si="580"/>
        <v>363379.94030569901</v>
      </c>
      <c r="AB1641" s="4">
        <f t="shared" si="578"/>
        <v>2523317.2539999997</v>
      </c>
      <c r="AC1641" s="4">
        <f>SUM($AB$5:AB1641)</f>
        <v>1315013848.6039996</v>
      </c>
      <c r="AD1641">
        <f t="shared" si="579"/>
        <v>0.19225413012347742</v>
      </c>
      <c r="AF1641" s="2">
        <v>1637</v>
      </c>
      <c r="AG1641">
        <f t="shared" ref="AG1641:AG1697" si="586">AL1641/8</f>
        <v>4.7350000000000003</v>
      </c>
      <c r="AH1641">
        <f t="shared" ref="AH1641:AH1697" si="587">AG1641</f>
        <v>4.7350000000000003</v>
      </c>
      <c r="AI1641">
        <f t="shared" ref="AI1641:AI1697" si="588">AG1641</f>
        <v>4.7350000000000003</v>
      </c>
      <c r="AJ1641">
        <f t="shared" ref="AJ1641:AJ1697" si="589">AG1641</f>
        <v>4.7350000000000003</v>
      </c>
      <c r="AK1641">
        <f t="shared" ref="AK1641:AK1697" si="590">AL1641/2</f>
        <v>18.940000000000001</v>
      </c>
      <c r="AL1641">
        <v>37.880000000000003</v>
      </c>
      <c r="AM1641">
        <f>SUM($AL$5:AL1641)</f>
        <v>45441.359999999586</v>
      </c>
      <c r="AU1641" s="2">
        <v>1637</v>
      </c>
      <c r="AV1641" s="1">
        <f t="shared" si="573"/>
        <v>41000</v>
      </c>
      <c r="AW1641" s="1">
        <f t="shared" si="581"/>
        <v>41000</v>
      </c>
      <c r="AX1641" s="1">
        <f t="shared" si="582"/>
        <v>41000</v>
      </c>
      <c r="AY1641" s="1">
        <f t="shared" si="583"/>
        <v>41000</v>
      </c>
      <c r="AZ1641" s="1">
        <f t="shared" si="584"/>
        <v>820000</v>
      </c>
      <c r="BA1641" s="1">
        <f t="shared" si="585"/>
        <v>984000</v>
      </c>
      <c r="BB1641">
        <v>5</v>
      </c>
      <c r="BC1641" s="1">
        <f>SUM($BA$5:BA1641)</f>
        <v>800217900</v>
      </c>
      <c r="BD1641" s="1">
        <v>0</v>
      </c>
      <c r="BE1641" s="1">
        <f>SUM($BA$235:BA1641)</f>
        <v>788088000</v>
      </c>
    </row>
    <row r="1642" spans="21:57" x14ac:dyDescent="0.3">
      <c r="U1642" s="2">
        <v>1638</v>
      </c>
      <c r="V1642">
        <v>1.7369999999999299</v>
      </c>
      <c r="W1642">
        <f t="shared" si="574"/>
        <v>1.7369999999999299</v>
      </c>
      <c r="X1642">
        <f t="shared" si="575"/>
        <v>1.7369999999999299</v>
      </c>
      <c r="Y1642">
        <f t="shared" si="576"/>
        <v>1.7369999999999299</v>
      </c>
      <c r="Z1642" s="4">
        <f t="shared" si="577"/>
        <v>2527288.59</v>
      </c>
      <c r="AA1642" s="4">
        <f t="shared" si="580"/>
        <v>363743.32024600467</v>
      </c>
      <c r="AB1642" s="4">
        <f t="shared" si="578"/>
        <v>2527295.5379999997</v>
      </c>
      <c r="AC1642" s="4">
        <f>SUM($AB$5:AB1642)</f>
        <v>1317541144.1419997</v>
      </c>
      <c r="AD1642">
        <f t="shared" si="579"/>
        <v>0.19218775077411149</v>
      </c>
      <c r="AF1642" s="2">
        <v>1638</v>
      </c>
      <c r="AG1642">
        <f t="shared" si="586"/>
        <v>4.7362500000000001</v>
      </c>
      <c r="AH1642">
        <f t="shared" si="587"/>
        <v>4.7362500000000001</v>
      </c>
      <c r="AI1642">
        <f t="shared" si="588"/>
        <v>4.7362500000000001</v>
      </c>
      <c r="AJ1642">
        <f t="shared" si="589"/>
        <v>4.7362500000000001</v>
      </c>
      <c r="AK1642">
        <f t="shared" si="590"/>
        <v>18.945</v>
      </c>
      <c r="AL1642">
        <v>37.89</v>
      </c>
      <c r="AM1642">
        <f>SUM($AL$5:AL1642)</f>
        <v>45479.249999999585</v>
      </c>
      <c r="AU1642" s="2">
        <v>1638</v>
      </c>
      <c r="AV1642" s="1">
        <f t="shared" si="573"/>
        <v>41000</v>
      </c>
      <c r="AW1642" s="1">
        <f t="shared" si="581"/>
        <v>41000</v>
      </c>
      <c r="AX1642" s="1">
        <f t="shared" si="582"/>
        <v>41000</v>
      </c>
      <c r="AY1642" s="1">
        <f t="shared" si="583"/>
        <v>41000</v>
      </c>
      <c r="AZ1642" s="1">
        <f t="shared" si="584"/>
        <v>820000</v>
      </c>
      <c r="BA1642" s="1">
        <f t="shared" si="585"/>
        <v>984000</v>
      </c>
      <c r="BB1642">
        <v>5</v>
      </c>
      <c r="BC1642" s="1">
        <f>SUM($BA$5:BA1642)</f>
        <v>801201900</v>
      </c>
      <c r="BD1642" s="1">
        <v>0</v>
      </c>
      <c r="BE1642" s="1">
        <f>SUM($BA$235:BA1642)</f>
        <v>789072000</v>
      </c>
    </row>
    <row r="1643" spans="21:57" x14ac:dyDescent="0.3">
      <c r="U1643" s="2">
        <v>1639</v>
      </c>
      <c r="V1643">
        <v>1.73799999999993</v>
      </c>
      <c r="W1643">
        <f t="shared" si="574"/>
        <v>1.73799999999993</v>
      </c>
      <c r="X1643">
        <f t="shared" si="575"/>
        <v>1.73799999999993</v>
      </c>
      <c r="Y1643">
        <f t="shared" si="576"/>
        <v>1.73799999999993</v>
      </c>
      <c r="Z1643" s="4">
        <f t="shared" si="577"/>
        <v>2531272.3099999996</v>
      </c>
      <c r="AA1643" s="4">
        <f t="shared" si="580"/>
        <v>364107.06356625061</v>
      </c>
      <c r="AB1643" s="4">
        <f t="shared" si="578"/>
        <v>2531279.2619999996</v>
      </c>
      <c r="AC1643" s="4">
        <f>SUM($AB$5:AB1643)</f>
        <v>1320072423.4039998</v>
      </c>
      <c r="AD1643">
        <f t="shared" si="579"/>
        <v>0.19212145846485018</v>
      </c>
      <c r="AF1643" s="2">
        <v>1639</v>
      </c>
      <c r="AG1643">
        <f t="shared" si="586"/>
        <v>4.7374999999999998</v>
      </c>
      <c r="AH1643">
        <f t="shared" si="587"/>
        <v>4.7374999999999998</v>
      </c>
      <c r="AI1643">
        <f t="shared" si="588"/>
        <v>4.7374999999999998</v>
      </c>
      <c r="AJ1643">
        <f t="shared" si="589"/>
        <v>4.7374999999999998</v>
      </c>
      <c r="AK1643">
        <f t="shared" si="590"/>
        <v>18.95</v>
      </c>
      <c r="AL1643">
        <v>37.9</v>
      </c>
      <c r="AM1643">
        <f>SUM($AL$5:AL1643)</f>
        <v>45517.149999999587</v>
      </c>
      <c r="AU1643" s="2">
        <v>1639</v>
      </c>
      <c r="AV1643" s="1">
        <f t="shared" si="573"/>
        <v>41000</v>
      </c>
      <c r="AW1643" s="1">
        <f t="shared" si="581"/>
        <v>41000</v>
      </c>
      <c r="AX1643" s="1">
        <f t="shared" si="582"/>
        <v>41000</v>
      </c>
      <c r="AY1643" s="1">
        <f t="shared" si="583"/>
        <v>41000</v>
      </c>
      <c r="AZ1643" s="1">
        <f t="shared" si="584"/>
        <v>820000</v>
      </c>
      <c r="BA1643" s="1">
        <f t="shared" si="585"/>
        <v>984000</v>
      </c>
      <c r="BB1643">
        <v>5</v>
      </c>
      <c r="BC1643" s="1">
        <f>SUM($BA$5:BA1643)</f>
        <v>802185900</v>
      </c>
      <c r="BD1643" s="1">
        <v>0</v>
      </c>
      <c r="BE1643" s="1">
        <f>SUM($BA$235:BA1643)</f>
        <v>790056000</v>
      </c>
    </row>
    <row r="1644" spans="21:57" x14ac:dyDescent="0.3">
      <c r="U1644" s="2">
        <v>1640</v>
      </c>
      <c r="V1644">
        <v>1.7389999999999299</v>
      </c>
      <c r="W1644">
        <f t="shared" si="574"/>
        <v>1.7389999999999299</v>
      </c>
      <c r="X1644">
        <f t="shared" si="575"/>
        <v>1.7389999999999299</v>
      </c>
      <c r="Y1644">
        <f t="shared" si="576"/>
        <v>1.7389999999999299</v>
      </c>
      <c r="Z1644" s="4">
        <f t="shared" si="577"/>
        <v>2535261.4699999997</v>
      </c>
      <c r="AA1644" s="4">
        <f t="shared" si="580"/>
        <v>364471.17062981683</v>
      </c>
      <c r="AB1644" s="4">
        <f t="shared" si="578"/>
        <v>2535268.4259999995</v>
      </c>
      <c r="AC1644" s="4">
        <f>SUM($AB$5:AB1644)</f>
        <v>1322607691.8299999</v>
      </c>
      <c r="AD1644">
        <f t="shared" si="579"/>
        <v>0.19205525250368899</v>
      </c>
      <c r="AF1644" s="2">
        <v>1640</v>
      </c>
      <c r="AG1644">
        <f t="shared" si="586"/>
        <v>4.7387499999999996</v>
      </c>
      <c r="AH1644">
        <f t="shared" si="587"/>
        <v>4.7387499999999996</v>
      </c>
      <c r="AI1644">
        <f t="shared" si="588"/>
        <v>4.7387499999999996</v>
      </c>
      <c r="AJ1644">
        <f t="shared" si="589"/>
        <v>4.7387499999999996</v>
      </c>
      <c r="AK1644">
        <f t="shared" si="590"/>
        <v>18.954999999999998</v>
      </c>
      <c r="AL1644">
        <v>37.909999999999997</v>
      </c>
      <c r="AM1644">
        <f>SUM($AL$5:AL1644)</f>
        <v>45555.05999999959</v>
      </c>
      <c r="AU1644" s="2">
        <v>1640</v>
      </c>
      <c r="AV1644" s="1">
        <f t="shared" si="573"/>
        <v>41000</v>
      </c>
      <c r="AW1644" s="1">
        <f t="shared" si="581"/>
        <v>41000</v>
      </c>
      <c r="AX1644" s="1">
        <f t="shared" si="582"/>
        <v>41000</v>
      </c>
      <c r="AY1644" s="1">
        <f t="shared" si="583"/>
        <v>41000</v>
      </c>
      <c r="AZ1644" s="1">
        <f t="shared" si="584"/>
        <v>820000</v>
      </c>
      <c r="BA1644" s="1">
        <f t="shared" si="585"/>
        <v>984000</v>
      </c>
      <c r="BB1644">
        <v>5</v>
      </c>
      <c r="BC1644" s="1">
        <f>SUM($BA$5:BA1644)</f>
        <v>803169900</v>
      </c>
      <c r="BD1644" s="1">
        <v>0</v>
      </c>
      <c r="BE1644" s="1">
        <f>SUM($BA$235:BA1644)</f>
        <v>791040000</v>
      </c>
    </row>
    <row r="1645" spans="21:57" x14ac:dyDescent="0.3">
      <c r="U1645" s="2">
        <v>1641</v>
      </c>
      <c r="V1645">
        <v>1.73999999999993</v>
      </c>
      <c r="W1645">
        <f t="shared" si="574"/>
        <v>1.73999999999993</v>
      </c>
      <c r="X1645">
        <f t="shared" si="575"/>
        <v>1.73999999999993</v>
      </c>
      <c r="Y1645">
        <f t="shared" si="576"/>
        <v>1.73999999999993</v>
      </c>
      <c r="Z1645" s="4">
        <f t="shared" si="577"/>
        <v>2539256.0699999998</v>
      </c>
      <c r="AA1645" s="4">
        <f t="shared" si="580"/>
        <v>364835.64180044661</v>
      </c>
      <c r="AB1645" s="4">
        <f t="shared" si="578"/>
        <v>2539263.0299999998</v>
      </c>
      <c r="AC1645" s="4">
        <f>SUM($AB$5:AB1645)</f>
        <v>1325146954.8599999</v>
      </c>
      <c r="AD1645">
        <f t="shared" si="579"/>
        <v>0.19198913220341024</v>
      </c>
      <c r="AF1645" s="2">
        <v>1641</v>
      </c>
      <c r="AG1645">
        <f t="shared" si="586"/>
        <v>4.74</v>
      </c>
      <c r="AH1645">
        <f t="shared" si="587"/>
        <v>4.74</v>
      </c>
      <c r="AI1645">
        <f t="shared" si="588"/>
        <v>4.74</v>
      </c>
      <c r="AJ1645">
        <f t="shared" si="589"/>
        <v>4.74</v>
      </c>
      <c r="AK1645">
        <f t="shared" si="590"/>
        <v>18.96</v>
      </c>
      <c r="AL1645">
        <v>37.92</v>
      </c>
      <c r="AM1645">
        <f>SUM($AL$5:AL1645)</f>
        <v>45592.979999999588</v>
      </c>
      <c r="AU1645" s="2">
        <v>1641</v>
      </c>
      <c r="AV1645" s="1">
        <f t="shared" si="573"/>
        <v>41000</v>
      </c>
      <c r="AW1645" s="1">
        <f t="shared" si="581"/>
        <v>41000</v>
      </c>
      <c r="AX1645" s="1">
        <f t="shared" si="582"/>
        <v>41000</v>
      </c>
      <c r="AY1645" s="1">
        <f t="shared" si="583"/>
        <v>41000</v>
      </c>
      <c r="AZ1645" s="1">
        <f t="shared" si="584"/>
        <v>820000</v>
      </c>
      <c r="BA1645" s="1">
        <f t="shared" si="585"/>
        <v>984000</v>
      </c>
      <c r="BB1645">
        <v>5</v>
      </c>
      <c r="BC1645" s="1">
        <f>SUM($BA$5:BA1645)</f>
        <v>804153900</v>
      </c>
      <c r="BD1645" s="1">
        <v>0</v>
      </c>
      <c r="BE1645" s="1">
        <f>SUM($BA$235:BA1645)</f>
        <v>792024000</v>
      </c>
    </row>
    <row r="1646" spans="21:57" x14ac:dyDescent="0.3">
      <c r="U1646" s="2">
        <v>1642</v>
      </c>
      <c r="V1646">
        <v>1.7409999999999299</v>
      </c>
      <c r="W1646">
        <f t="shared" si="574"/>
        <v>1.7409999999999299</v>
      </c>
      <c r="X1646">
        <f t="shared" si="575"/>
        <v>1.7409999999999299</v>
      </c>
      <c r="Y1646">
        <f t="shared" si="576"/>
        <v>1.7409999999999299</v>
      </c>
      <c r="Z1646" s="4">
        <f t="shared" si="577"/>
        <v>2543256.13</v>
      </c>
      <c r="AA1646" s="4">
        <f t="shared" si="580"/>
        <v>365200.47744224704</v>
      </c>
      <c r="AB1646" s="4">
        <f t="shared" si="578"/>
        <v>2543263.094</v>
      </c>
      <c r="AC1646" s="4">
        <f>SUM($AB$5:AB1646)</f>
        <v>1327690217.954</v>
      </c>
      <c r="AD1646">
        <f t="shared" si="579"/>
        <v>0.19192309839090968</v>
      </c>
      <c r="AF1646" s="2">
        <v>1642</v>
      </c>
      <c r="AG1646">
        <f t="shared" si="586"/>
        <v>4.74125</v>
      </c>
      <c r="AH1646">
        <f t="shared" si="587"/>
        <v>4.74125</v>
      </c>
      <c r="AI1646">
        <f t="shared" si="588"/>
        <v>4.74125</v>
      </c>
      <c r="AJ1646">
        <f t="shared" si="589"/>
        <v>4.74125</v>
      </c>
      <c r="AK1646">
        <f t="shared" si="590"/>
        <v>18.965</v>
      </c>
      <c r="AL1646">
        <v>37.93</v>
      </c>
      <c r="AM1646">
        <f>SUM($AL$5:AL1646)</f>
        <v>45630.909999999589</v>
      </c>
      <c r="AU1646" s="2">
        <v>1642</v>
      </c>
      <c r="AV1646" s="1">
        <f t="shared" si="573"/>
        <v>41000</v>
      </c>
      <c r="AW1646" s="1">
        <f t="shared" si="581"/>
        <v>41000</v>
      </c>
      <c r="AX1646" s="1">
        <f t="shared" si="582"/>
        <v>41000</v>
      </c>
      <c r="AY1646" s="1">
        <f t="shared" si="583"/>
        <v>41000</v>
      </c>
      <c r="AZ1646" s="1">
        <f t="shared" si="584"/>
        <v>820000</v>
      </c>
      <c r="BA1646" s="1">
        <f t="shared" si="585"/>
        <v>984000</v>
      </c>
      <c r="BB1646">
        <v>5</v>
      </c>
      <c r="BC1646" s="1">
        <f>SUM($BA$5:BA1646)</f>
        <v>805137900</v>
      </c>
      <c r="BD1646" s="1">
        <v>0</v>
      </c>
      <c r="BE1646" s="1">
        <f>SUM($BA$235:BA1646)</f>
        <v>793008000</v>
      </c>
    </row>
    <row r="1647" spans="21:57" x14ac:dyDescent="0.3">
      <c r="U1647" s="2">
        <v>1643</v>
      </c>
      <c r="V1647">
        <v>1.74199999999993</v>
      </c>
      <c r="W1647">
        <f t="shared" si="574"/>
        <v>1.74199999999993</v>
      </c>
      <c r="X1647">
        <f t="shared" si="575"/>
        <v>1.74199999999993</v>
      </c>
      <c r="Y1647">
        <f t="shared" si="576"/>
        <v>1.74199999999993</v>
      </c>
      <c r="Z1647" s="4">
        <f t="shared" si="577"/>
        <v>2547261.65</v>
      </c>
      <c r="AA1647" s="4">
        <f t="shared" si="580"/>
        <v>365565.67791968922</v>
      </c>
      <c r="AB1647" s="4">
        <f t="shared" si="578"/>
        <v>2547268.6179999998</v>
      </c>
      <c r="AC1647" s="4">
        <f>SUM($AB$5:AB1647)</f>
        <v>1330237486.572</v>
      </c>
      <c r="AD1647">
        <f t="shared" si="579"/>
        <v>0.1918571503769477</v>
      </c>
      <c r="AF1647" s="2">
        <v>1643</v>
      </c>
      <c r="AG1647">
        <f t="shared" si="586"/>
        <v>4.7424999999999997</v>
      </c>
      <c r="AH1647">
        <f t="shared" si="587"/>
        <v>4.7424999999999997</v>
      </c>
      <c r="AI1647">
        <f t="shared" si="588"/>
        <v>4.7424999999999997</v>
      </c>
      <c r="AJ1647">
        <f t="shared" si="589"/>
        <v>4.7424999999999997</v>
      </c>
      <c r="AK1647">
        <f t="shared" si="590"/>
        <v>18.97</v>
      </c>
      <c r="AL1647">
        <v>37.94</v>
      </c>
      <c r="AM1647">
        <f>SUM($AL$5:AL1647)</f>
        <v>45668.849999999591</v>
      </c>
      <c r="AU1647" s="2">
        <v>1643</v>
      </c>
      <c r="AV1647" s="1">
        <f t="shared" si="573"/>
        <v>41000</v>
      </c>
      <c r="AW1647" s="1">
        <f t="shared" si="581"/>
        <v>41000</v>
      </c>
      <c r="AX1647" s="1">
        <f t="shared" si="582"/>
        <v>41000</v>
      </c>
      <c r="AY1647" s="1">
        <f t="shared" si="583"/>
        <v>41000</v>
      </c>
      <c r="AZ1647" s="1">
        <f t="shared" si="584"/>
        <v>820000</v>
      </c>
      <c r="BA1647" s="1">
        <f t="shared" si="585"/>
        <v>984000</v>
      </c>
      <c r="BB1647">
        <v>5</v>
      </c>
      <c r="BC1647" s="1">
        <f>SUM($BA$5:BA1647)</f>
        <v>806121900</v>
      </c>
      <c r="BD1647" s="1">
        <v>0</v>
      </c>
      <c r="BE1647" s="1">
        <f>SUM($BA$235:BA1647)</f>
        <v>793992000</v>
      </c>
    </row>
    <row r="1648" spans="21:57" x14ac:dyDescent="0.3">
      <c r="U1648" s="2">
        <v>1644</v>
      </c>
      <c r="V1648">
        <v>1.7429999999999299</v>
      </c>
      <c r="W1648">
        <f t="shared" si="574"/>
        <v>1.7429999999999299</v>
      </c>
      <c r="X1648">
        <f t="shared" si="575"/>
        <v>1.7429999999999299</v>
      </c>
      <c r="Y1648">
        <f t="shared" si="576"/>
        <v>1.7429999999999299</v>
      </c>
      <c r="Z1648" s="4">
        <f t="shared" si="577"/>
        <v>2551272.6399999997</v>
      </c>
      <c r="AA1648" s="4">
        <f t="shared" si="580"/>
        <v>365931.24359760887</v>
      </c>
      <c r="AB1648" s="4">
        <f t="shared" si="578"/>
        <v>2551279.6119999997</v>
      </c>
      <c r="AC1648" s="4">
        <f>SUM($AB$5:AB1648)</f>
        <v>1332788766.184</v>
      </c>
      <c r="AD1648">
        <f t="shared" si="579"/>
        <v>0.19179128822888564</v>
      </c>
      <c r="AF1648" s="2">
        <v>1644</v>
      </c>
      <c r="AG1648">
        <f t="shared" si="586"/>
        <v>4.7437500000000004</v>
      </c>
      <c r="AH1648">
        <f t="shared" si="587"/>
        <v>4.7437500000000004</v>
      </c>
      <c r="AI1648">
        <f t="shared" si="588"/>
        <v>4.7437500000000004</v>
      </c>
      <c r="AJ1648">
        <f t="shared" si="589"/>
        <v>4.7437500000000004</v>
      </c>
      <c r="AK1648">
        <f t="shared" si="590"/>
        <v>18.975000000000001</v>
      </c>
      <c r="AL1648">
        <v>37.950000000000003</v>
      </c>
      <c r="AM1648">
        <f>SUM($AL$5:AL1648)</f>
        <v>45706.799999999588</v>
      </c>
      <c r="AU1648" s="2">
        <v>1644</v>
      </c>
      <c r="AV1648" s="1">
        <f t="shared" si="573"/>
        <v>41000</v>
      </c>
      <c r="AW1648" s="1">
        <f t="shared" si="581"/>
        <v>41000</v>
      </c>
      <c r="AX1648" s="1">
        <f t="shared" si="582"/>
        <v>41000</v>
      </c>
      <c r="AY1648" s="1">
        <f t="shared" si="583"/>
        <v>41000</v>
      </c>
      <c r="AZ1648" s="1">
        <f t="shared" si="584"/>
        <v>820000</v>
      </c>
      <c r="BA1648" s="1">
        <f t="shared" si="585"/>
        <v>984000</v>
      </c>
      <c r="BB1648">
        <v>5</v>
      </c>
      <c r="BC1648" s="1">
        <f>SUM($BA$5:BA1648)</f>
        <v>807105900</v>
      </c>
      <c r="BD1648" s="1">
        <v>0</v>
      </c>
      <c r="BE1648" s="1">
        <f>SUM($BA$235:BA1648)</f>
        <v>794976000</v>
      </c>
    </row>
    <row r="1649" spans="21:57" x14ac:dyDescent="0.3">
      <c r="U1649" s="2">
        <v>1645</v>
      </c>
      <c r="V1649">
        <v>1.7439999999999301</v>
      </c>
      <c r="W1649">
        <f t="shared" si="574"/>
        <v>1.7439999999999301</v>
      </c>
      <c r="X1649">
        <f t="shared" si="575"/>
        <v>1.7439999999999301</v>
      </c>
      <c r="Y1649">
        <f t="shared" si="576"/>
        <v>1.7439999999999301</v>
      </c>
      <c r="Z1649" s="4">
        <f t="shared" si="577"/>
        <v>2555289.0999999996</v>
      </c>
      <c r="AA1649" s="4">
        <f t="shared" si="580"/>
        <v>366297.17484120646</v>
      </c>
      <c r="AB1649" s="4">
        <f t="shared" si="578"/>
        <v>2555296.0759999994</v>
      </c>
      <c r="AC1649" s="4">
        <f>SUM($AB$5:AB1649)</f>
        <v>1335344062.26</v>
      </c>
      <c r="AD1649">
        <f t="shared" si="579"/>
        <v>0.19172551126133969</v>
      </c>
      <c r="AF1649" s="2">
        <v>1645</v>
      </c>
      <c r="AG1649">
        <f t="shared" si="586"/>
        <v>4.7450000000000001</v>
      </c>
      <c r="AH1649">
        <f t="shared" si="587"/>
        <v>4.7450000000000001</v>
      </c>
      <c r="AI1649">
        <f t="shared" si="588"/>
        <v>4.7450000000000001</v>
      </c>
      <c r="AJ1649">
        <f t="shared" si="589"/>
        <v>4.7450000000000001</v>
      </c>
      <c r="AK1649">
        <f t="shared" si="590"/>
        <v>18.98</v>
      </c>
      <c r="AL1649">
        <v>37.96</v>
      </c>
      <c r="AM1649">
        <f>SUM($AL$5:AL1649)</f>
        <v>45744.759999999587</v>
      </c>
      <c r="AU1649" s="2">
        <v>1645</v>
      </c>
      <c r="AV1649" s="1">
        <f t="shared" si="573"/>
        <v>41000</v>
      </c>
      <c r="AW1649" s="1">
        <f t="shared" si="581"/>
        <v>41000</v>
      </c>
      <c r="AX1649" s="1">
        <f t="shared" si="582"/>
        <v>41000</v>
      </c>
      <c r="AY1649" s="1">
        <f t="shared" si="583"/>
        <v>41000</v>
      </c>
      <c r="AZ1649" s="1">
        <f t="shared" si="584"/>
        <v>820000</v>
      </c>
      <c r="BA1649" s="1">
        <f t="shared" si="585"/>
        <v>984000</v>
      </c>
      <c r="BB1649">
        <v>5</v>
      </c>
      <c r="BC1649" s="1">
        <f>SUM($BA$5:BA1649)</f>
        <v>808089900</v>
      </c>
      <c r="BD1649" s="1">
        <v>0</v>
      </c>
      <c r="BE1649" s="1">
        <f>SUM($BA$235:BA1649)</f>
        <v>795960000</v>
      </c>
    </row>
    <row r="1650" spans="21:57" x14ac:dyDescent="0.3">
      <c r="U1650" s="2">
        <v>1646</v>
      </c>
      <c r="V1650">
        <v>1.7449999999999299</v>
      </c>
      <c r="W1650">
        <f t="shared" si="574"/>
        <v>1.7449999999999299</v>
      </c>
      <c r="X1650">
        <f t="shared" si="575"/>
        <v>1.7449999999999299</v>
      </c>
      <c r="Y1650">
        <f t="shared" si="576"/>
        <v>1.7449999999999299</v>
      </c>
      <c r="Z1650" s="4">
        <f t="shared" si="577"/>
        <v>2559311.0399999996</v>
      </c>
      <c r="AA1650" s="4">
        <f t="shared" si="580"/>
        <v>366663.47201604763</v>
      </c>
      <c r="AB1650" s="4">
        <f t="shared" si="578"/>
        <v>2559318.0199999996</v>
      </c>
      <c r="AC1650" s="4">
        <f>SUM($AB$5:AB1650)</f>
        <v>1337903380.28</v>
      </c>
      <c r="AD1650">
        <f t="shared" si="579"/>
        <v>0.19165981954257311</v>
      </c>
      <c r="AF1650" s="2">
        <v>1646</v>
      </c>
      <c r="AG1650">
        <f t="shared" si="586"/>
        <v>4.7462499999999999</v>
      </c>
      <c r="AH1650">
        <f t="shared" si="587"/>
        <v>4.7462499999999999</v>
      </c>
      <c r="AI1650">
        <f t="shared" si="588"/>
        <v>4.7462499999999999</v>
      </c>
      <c r="AJ1650">
        <f t="shared" si="589"/>
        <v>4.7462499999999999</v>
      </c>
      <c r="AK1650">
        <f t="shared" si="590"/>
        <v>18.984999999999999</v>
      </c>
      <c r="AL1650">
        <v>37.97</v>
      </c>
      <c r="AM1650">
        <f>SUM($AL$5:AL1650)</f>
        <v>45782.729999999588</v>
      </c>
      <c r="AU1650" s="2">
        <v>1646</v>
      </c>
      <c r="AV1650" s="1">
        <f t="shared" si="573"/>
        <v>41000</v>
      </c>
      <c r="AW1650" s="1">
        <f t="shared" si="581"/>
        <v>41000</v>
      </c>
      <c r="AX1650" s="1">
        <f t="shared" si="582"/>
        <v>41000</v>
      </c>
      <c r="AY1650" s="1">
        <f t="shared" si="583"/>
        <v>41000</v>
      </c>
      <c r="AZ1650" s="1">
        <f t="shared" si="584"/>
        <v>820000</v>
      </c>
      <c r="BA1650" s="1">
        <f t="shared" si="585"/>
        <v>984000</v>
      </c>
      <c r="BB1650">
        <v>5</v>
      </c>
      <c r="BC1650" s="1">
        <f>SUM($BA$5:BA1650)</f>
        <v>809073900</v>
      </c>
      <c r="BD1650" s="1">
        <v>0</v>
      </c>
      <c r="BE1650" s="1">
        <f>SUM($BA$235:BA1650)</f>
        <v>796944000</v>
      </c>
    </row>
    <row r="1651" spans="21:57" x14ac:dyDescent="0.3">
      <c r="U1651" s="2">
        <v>1647</v>
      </c>
      <c r="V1651">
        <v>1.7459999999999301</v>
      </c>
      <c r="W1651">
        <f t="shared" si="574"/>
        <v>1.7459999999999301</v>
      </c>
      <c r="X1651">
        <f t="shared" si="575"/>
        <v>1.7459999999999301</v>
      </c>
      <c r="Y1651">
        <f t="shared" si="576"/>
        <v>1.7459999999999301</v>
      </c>
      <c r="Z1651" s="4">
        <f t="shared" si="577"/>
        <v>2563338.4699999997</v>
      </c>
      <c r="AA1651" s="4">
        <f t="shared" si="580"/>
        <v>367030.13548806362</v>
      </c>
      <c r="AB1651" s="4">
        <f t="shared" si="578"/>
        <v>2563345.4539999999</v>
      </c>
      <c r="AC1651" s="4">
        <f>SUM($AB$5:AB1651)</f>
        <v>1340466725.734</v>
      </c>
      <c r="AD1651">
        <f t="shared" si="579"/>
        <v>0.1915942131384355</v>
      </c>
      <c r="AF1651" s="2">
        <v>1647</v>
      </c>
      <c r="AG1651">
        <f t="shared" si="586"/>
        <v>4.7474999999999996</v>
      </c>
      <c r="AH1651">
        <f t="shared" si="587"/>
        <v>4.7474999999999996</v>
      </c>
      <c r="AI1651">
        <f t="shared" si="588"/>
        <v>4.7474999999999996</v>
      </c>
      <c r="AJ1651">
        <f t="shared" si="589"/>
        <v>4.7474999999999996</v>
      </c>
      <c r="AK1651">
        <f t="shared" si="590"/>
        <v>18.989999999999998</v>
      </c>
      <c r="AL1651">
        <v>37.979999999999997</v>
      </c>
      <c r="AM1651">
        <f>SUM($AL$5:AL1651)</f>
        <v>45820.709999999592</v>
      </c>
      <c r="AU1651" s="2">
        <v>1647</v>
      </c>
      <c r="AV1651" s="1">
        <f t="shared" si="573"/>
        <v>41000</v>
      </c>
      <c r="AW1651" s="1">
        <f t="shared" si="581"/>
        <v>41000</v>
      </c>
      <c r="AX1651" s="1">
        <f t="shared" si="582"/>
        <v>41000</v>
      </c>
      <c r="AY1651" s="1">
        <f t="shared" si="583"/>
        <v>41000</v>
      </c>
      <c r="AZ1651" s="1">
        <f t="shared" si="584"/>
        <v>820000</v>
      </c>
      <c r="BA1651" s="1">
        <f t="shared" si="585"/>
        <v>984000</v>
      </c>
      <c r="BB1651">
        <v>5</v>
      </c>
      <c r="BC1651" s="1">
        <f>SUM($BA$5:BA1651)</f>
        <v>810057900</v>
      </c>
      <c r="BD1651" s="1">
        <v>0</v>
      </c>
      <c r="BE1651" s="1">
        <f>SUM($BA$235:BA1651)</f>
        <v>797928000</v>
      </c>
    </row>
    <row r="1652" spans="21:57" x14ac:dyDescent="0.3">
      <c r="U1652" s="2">
        <v>1648</v>
      </c>
      <c r="V1652">
        <v>1.7469999999999299</v>
      </c>
      <c r="W1652">
        <f t="shared" si="574"/>
        <v>1.7469999999999299</v>
      </c>
      <c r="X1652">
        <f t="shared" si="575"/>
        <v>1.7469999999999299</v>
      </c>
      <c r="Y1652">
        <f t="shared" si="576"/>
        <v>1.7469999999999299</v>
      </c>
      <c r="Z1652" s="4">
        <f t="shared" si="577"/>
        <v>2567371.4</v>
      </c>
      <c r="AA1652" s="4">
        <f t="shared" si="580"/>
        <v>367397.16562355164</v>
      </c>
      <c r="AB1652" s="4">
        <f t="shared" si="578"/>
        <v>2567378.3879999998</v>
      </c>
      <c r="AC1652" s="4">
        <f>SUM($AB$5:AB1652)</f>
        <v>1343034104.122</v>
      </c>
      <c r="AD1652">
        <f t="shared" si="579"/>
        <v>0.19152869211238277</v>
      </c>
      <c r="AF1652" s="2">
        <v>1648</v>
      </c>
      <c r="AG1652">
        <f t="shared" si="586"/>
        <v>4.7487500000000002</v>
      </c>
      <c r="AH1652">
        <f t="shared" si="587"/>
        <v>4.7487500000000002</v>
      </c>
      <c r="AI1652">
        <f t="shared" si="588"/>
        <v>4.7487500000000002</v>
      </c>
      <c r="AJ1652">
        <f t="shared" si="589"/>
        <v>4.7487500000000002</v>
      </c>
      <c r="AK1652">
        <f t="shared" si="590"/>
        <v>18.995000000000001</v>
      </c>
      <c r="AL1652">
        <v>37.99</v>
      </c>
      <c r="AM1652">
        <f>SUM($AL$5:AL1652)</f>
        <v>45858.69999999959</v>
      </c>
      <c r="AU1652" s="2">
        <v>1648</v>
      </c>
      <c r="AV1652" s="1">
        <f t="shared" si="573"/>
        <v>41000</v>
      </c>
      <c r="AW1652" s="1">
        <f t="shared" si="581"/>
        <v>41000</v>
      </c>
      <c r="AX1652" s="1">
        <f t="shared" si="582"/>
        <v>41000</v>
      </c>
      <c r="AY1652" s="1">
        <f t="shared" si="583"/>
        <v>41000</v>
      </c>
      <c r="AZ1652" s="1">
        <f t="shared" si="584"/>
        <v>820000</v>
      </c>
      <c r="BA1652" s="1">
        <f t="shared" si="585"/>
        <v>984000</v>
      </c>
      <c r="BB1652">
        <v>5</v>
      </c>
      <c r="BC1652" s="1">
        <f>SUM($BA$5:BA1652)</f>
        <v>811041900</v>
      </c>
      <c r="BD1652" s="1">
        <v>0</v>
      </c>
      <c r="BE1652" s="1">
        <f>SUM($BA$235:BA1652)</f>
        <v>798912000</v>
      </c>
    </row>
    <row r="1653" spans="21:57" x14ac:dyDescent="0.3">
      <c r="U1653" s="2">
        <v>1649</v>
      </c>
      <c r="V1653">
        <v>1.7479999999999301</v>
      </c>
      <c r="W1653">
        <f t="shared" si="574"/>
        <v>1.7479999999999301</v>
      </c>
      <c r="X1653">
        <f t="shared" si="575"/>
        <v>1.7479999999999301</v>
      </c>
      <c r="Y1653">
        <f t="shared" si="576"/>
        <v>1.7479999999999301</v>
      </c>
      <c r="Z1653" s="4">
        <f t="shared" si="577"/>
        <v>2571409.8299999996</v>
      </c>
      <c r="AA1653" s="4">
        <f t="shared" si="580"/>
        <v>367764.56278917514</v>
      </c>
      <c r="AB1653" s="4">
        <f t="shared" si="578"/>
        <v>2571416.8219999997</v>
      </c>
      <c r="AC1653" s="4">
        <f>SUM($AB$5:AB1653)</f>
        <v>1345605520.944</v>
      </c>
      <c r="AD1653">
        <f t="shared" si="579"/>
        <v>0.19146325578091511</v>
      </c>
      <c r="AF1653" s="2">
        <v>1649</v>
      </c>
      <c r="AG1653">
        <f t="shared" si="586"/>
        <v>4.75</v>
      </c>
      <c r="AH1653">
        <f t="shared" si="587"/>
        <v>4.75</v>
      </c>
      <c r="AI1653">
        <f t="shared" si="588"/>
        <v>4.75</v>
      </c>
      <c r="AJ1653">
        <f t="shared" si="589"/>
        <v>4.75</v>
      </c>
      <c r="AK1653">
        <f t="shared" si="590"/>
        <v>19</v>
      </c>
      <c r="AL1653">
        <v>38</v>
      </c>
      <c r="AM1653">
        <f>SUM($AL$5:AL1653)</f>
        <v>45896.69999999959</v>
      </c>
      <c r="AU1653" s="2">
        <v>1649</v>
      </c>
      <c r="AV1653" s="1">
        <f t="shared" si="573"/>
        <v>41000</v>
      </c>
      <c r="AW1653" s="1">
        <f t="shared" si="581"/>
        <v>41000</v>
      </c>
      <c r="AX1653" s="1">
        <f t="shared" si="582"/>
        <v>41000</v>
      </c>
      <c r="AY1653" s="1">
        <f t="shared" si="583"/>
        <v>41000</v>
      </c>
      <c r="AZ1653" s="1">
        <f t="shared" si="584"/>
        <v>820000</v>
      </c>
      <c r="BA1653" s="1">
        <f t="shared" si="585"/>
        <v>984000</v>
      </c>
      <c r="BB1653">
        <v>5</v>
      </c>
      <c r="BC1653" s="1">
        <f>SUM($BA$5:BA1653)</f>
        <v>812025900</v>
      </c>
      <c r="BD1653" s="1">
        <v>0</v>
      </c>
      <c r="BE1653" s="1">
        <f>SUM($BA$235:BA1653)</f>
        <v>799896000</v>
      </c>
    </row>
    <row r="1654" spans="21:57" x14ac:dyDescent="0.3">
      <c r="U1654" s="2">
        <v>1650</v>
      </c>
      <c r="V1654">
        <v>1.7489999999999299</v>
      </c>
      <c r="W1654">
        <f t="shared" si="574"/>
        <v>1.7489999999999299</v>
      </c>
      <c r="X1654">
        <f t="shared" si="575"/>
        <v>1.7489999999999299</v>
      </c>
      <c r="Y1654">
        <f t="shared" si="576"/>
        <v>1.7489999999999299</v>
      </c>
      <c r="Z1654" s="4">
        <f t="shared" si="577"/>
        <v>2575453.7699999996</v>
      </c>
      <c r="AA1654" s="4">
        <f t="shared" si="580"/>
        <v>368132.32735196425</v>
      </c>
      <c r="AB1654" s="4">
        <f t="shared" si="578"/>
        <v>2575460.7659999994</v>
      </c>
      <c r="AC1654" s="4">
        <f>SUM($AB$5:AB1654)</f>
        <v>1348180981.71</v>
      </c>
      <c r="AD1654">
        <f t="shared" si="579"/>
        <v>0.19139790420845154</v>
      </c>
      <c r="AF1654" s="2">
        <v>1650</v>
      </c>
      <c r="AG1654">
        <f t="shared" si="586"/>
        <v>4.7512499999999998</v>
      </c>
      <c r="AH1654">
        <f t="shared" si="587"/>
        <v>4.7512499999999998</v>
      </c>
      <c r="AI1654">
        <f t="shared" si="588"/>
        <v>4.7512499999999998</v>
      </c>
      <c r="AJ1654">
        <f t="shared" si="589"/>
        <v>4.7512499999999998</v>
      </c>
      <c r="AK1654">
        <f t="shared" si="590"/>
        <v>19.004999999999999</v>
      </c>
      <c r="AL1654">
        <v>38.01</v>
      </c>
      <c r="AM1654">
        <f>SUM($AL$5:AL1654)</f>
        <v>45934.709999999592</v>
      </c>
      <c r="AU1654" s="2">
        <v>1650</v>
      </c>
      <c r="AV1654" s="1">
        <f t="shared" si="573"/>
        <v>41000</v>
      </c>
      <c r="AW1654" s="1">
        <f t="shared" si="581"/>
        <v>41000</v>
      </c>
      <c r="AX1654" s="1">
        <f t="shared" si="582"/>
        <v>41000</v>
      </c>
      <c r="AY1654" s="1">
        <f t="shared" si="583"/>
        <v>41000</v>
      </c>
      <c r="AZ1654" s="1">
        <f t="shared" si="584"/>
        <v>820000</v>
      </c>
      <c r="BA1654" s="1">
        <f t="shared" si="585"/>
        <v>984000</v>
      </c>
      <c r="BB1654">
        <v>5</v>
      </c>
      <c r="BC1654" s="1">
        <f>SUM($BA$5:BA1654)</f>
        <v>813009900</v>
      </c>
      <c r="BD1654" s="1">
        <v>0</v>
      </c>
      <c r="BE1654" s="1">
        <f>SUM($BA$235:BA1654)</f>
        <v>800880000</v>
      </c>
    </row>
    <row r="1655" spans="21:57" x14ac:dyDescent="0.3">
      <c r="U1655" s="2">
        <v>1651</v>
      </c>
      <c r="V1655">
        <v>1.7499999999999301</v>
      </c>
      <c r="W1655">
        <f t="shared" si="574"/>
        <v>1.7499999999999301</v>
      </c>
      <c r="X1655">
        <f t="shared" si="575"/>
        <v>1.7499999999999301</v>
      </c>
      <c r="Y1655">
        <f t="shared" si="576"/>
        <v>1.7499999999999301</v>
      </c>
      <c r="Z1655" s="4">
        <f t="shared" si="577"/>
        <v>2579503.2199999997</v>
      </c>
      <c r="AA1655" s="4">
        <f t="shared" si="580"/>
        <v>368500.45967931621</v>
      </c>
      <c r="AB1655" s="4">
        <f t="shared" si="578"/>
        <v>2579510.2199999997</v>
      </c>
      <c r="AC1655" s="4">
        <f>SUM($AB$5:AB1655)</f>
        <v>1350760491.9300001</v>
      </c>
      <c r="AD1655">
        <f t="shared" si="579"/>
        <v>0.19133263671530512</v>
      </c>
      <c r="AF1655" s="2">
        <v>1651</v>
      </c>
      <c r="AG1655">
        <f t="shared" si="586"/>
        <v>4.7525000000000128</v>
      </c>
      <c r="AH1655">
        <f t="shared" si="587"/>
        <v>4.7525000000000128</v>
      </c>
      <c r="AI1655">
        <f t="shared" si="588"/>
        <v>4.7525000000000128</v>
      </c>
      <c r="AJ1655">
        <f t="shared" si="589"/>
        <v>4.7525000000000128</v>
      </c>
      <c r="AK1655">
        <f t="shared" si="590"/>
        <v>19.010000000000051</v>
      </c>
      <c r="AL1655">
        <v>38.020000000000103</v>
      </c>
      <c r="AM1655">
        <f>SUM($AL$5:AL1655)</f>
        <v>45972.729999999588</v>
      </c>
      <c r="AU1655" s="2">
        <v>1651</v>
      </c>
      <c r="AV1655" s="1">
        <f t="shared" si="573"/>
        <v>41500</v>
      </c>
      <c r="AW1655" s="1">
        <f t="shared" si="581"/>
        <v>41500</v>
      </c>
      <c r="AX1655" s="1">
        <f t="shared" si="582"/>
        <v>41500</v>
      </c>
      <c r="AY1655" s="1">
        <f t="shared" si="583"/>
        <v>41500</v>
      </c>
      <c r="AZ1655" s="1">
        <f t="shared" si="584"/>
        <v>830000</v>
      </c>
      <c r="BA1655" s="1">
        <f t="shared" si="585"/>
        <v>996000</v>
      </c>
      <c r="BB1655">
        <v>5</v>
      </c>
      <c r="BC1655" s="1">
        <f>SUM($BA$5:BA1655)</f>
        <v>814005900</v>
      </c>
      <c r="BD1655" s="1">
        <v>0</v>
      </c>
      <c r="BE1655" s="1">
        <f>SUM($BA$235:BA1655)</f>
        <v>801876000</v>
      </c>
    </row>
    <row r="1656" spans="21:57" x14ac:dyDescent="0.3">
      <c r="U1656" s="2">
        <v>1652</v>
      </c>
      <c r="V1656">
        <v>1.7509999999999299</v>
      </c>
      <c r="W1656">
        <f t="shared" si="574"/>
        <v>1.7509999999999299</v>
      </c>
      <c r="X1656">
        <f t="shared" si="575"/>
        <v>1.7509999999999299</v>
      </c>
      <c r="Y1656">
        <f t="shared" si="576"/>
        <v>1.7509999999999299</v>
      </c>
      <c r="Z1656" s="4">
        <f t="shared" si="577"/>
        <v>2583558.1999999997</v>
      </c>
      <c r="AA1656" s="4">
        <f t="shared" si="580"/>
        <v>368868.96013899549</v>
      </c>
      <c r="AB1656" s="4">
        <f t="shared" si="578"/>
        <v>2583565.2039999999</v>
      </c>
      <c r="AC1656" s="4">
        <f>SUM($AB$5:AB1656)</f>
        <v>1353344057.1340001</v>
      </c>
      <c r="AD1656">
        <f t="shared" si="579"/>
        <v>0.19126745410716997</v>
      </c>
      <c r="AF1656" s="2">
        <v>1652</v>
      </c>
      <c r="AG1656">
        <f t="shared" si="586"/>
        <v>4.7537500000000126</v>
      </c>
      <c r="AH1656">
        <f t="shared" si="587"/>
        <v>4.7537500000000126</v>
      </c>
      <c r="AI1656">
        <f t="shared" si="588"/>
        <v>4.7537500000000126</v>
      </c>
      <c r="AJ1656">
        <f t="shared" si="589"/>
        <v>4.7537500000000126</v>
      </c>
      <c r="AK1656">
        <f t="shared" si="590"/>
        <v>19.01500000000005</v>
      </c>
      <c r="AL1656">
        <v>38.030000000000101</v>
      </c>
      <c r="AM1656">
        <f>SUM($AL$5:AL1656)</f>
        <v>46010.759999999587</v>
      </c>
      <c r="AU1656" s="2">
        <v>1652</v>
      </c>
      <c r="AV1656" s="1">
        <f t="shared" ref="AV1656:AV1719" si="591">AV1636+500</f>
        <v>41500</v>
      </c>
      <c r="AW1656" s="1">
        <f t="shared" si="581"/>
        <v>41500</v>
      </c>
      <c r="AX1656" s="1">
        <f t="shared" si="582"/>
        <v>41500</v>
      </c>
      <c r="AY1656" s="1">
        <f t="shared" si="583"/>
        <v>41500</v>
      </c>
      <c r="AZ1656" s="1">
        <f t="shared" si="584"/>
        <v>830000</v>
      </c>
      <c r="BA1656" s="1">
        <f t="shared" si="585"/>
        <v>996000</v>
      </c>
      <c r="BB1656">
        <v>5</v>
      </c>
      <c r="BC1656" s="1">
        <f>SUM($BA$5:BA1656)</f>
        <v>815001900</v>
      </c>
      <c r="BD1656" s="1">
        <v>0</v>
      </c>
      <c r="BE1656" s="1">
        <f>SUM($BA$235:BA1656)</f>
        <v>802872000</v>
      </c>
    </row>
    <row r="1657" spans="21:57" x14ac:dyDescent="0.3">
      <c r="U1657" s="2">
        <v>1653</v>
      </c>
      <c r="V1657">
        <v>1.7519999999999301</v>
      </c>
      <c r="W1657">
        <f t="shared" si="574"/>
        <v>1.7519999999999301</v>
      </c>
      <c r="X1657">
        <f t="shared" si="575"/>
        <v>1.7519999999999301</v>
      </c>
      <c r="Y1657">
        <f t="shared" si="576"/>
        <v>1.7519999999999301</v>
      </c>
      <c r="Z1657" s="4">
        <f t="shared" si="577"/>
        <v>2587618.71</v>
      </c>
      <c r="AA1657" s="4">
        <f t="shared" si="580"/>
        <v>369237.82909913443</v>
      </c>
      <c r="AB1657" s="4">
        <f t="shared" si="578"/>
        <v>2587625.7179999999</v>
      </c>
      <c r="AC1657" s="4">
        <f>SUM($AB$5:AB1657)</f>
        <v>1355931682.852</v>
      </c>
      <c r="AD1657">
        <f t="shared" si="579"/>
        <v>0.19120235570249552</v>
      </c>
      <c r="AF1657" s="2">
        <v>1653</v>
      </c>
      <c r="AG1657">
        <f t="shared" si="586"/>
        <v>4.7549999999999999</v>
      </c>
      <c r="AH1657">
        <f t="shared" si="587"/>
        <v>4.7549999999999999</v>
      </c>
      <c r="AI1657">
        <f t="shared" si="588"/>
        <v>4.7549999999999999</v>
      </c>
      <c r="AJ1657">
        <f t="shared" si="589"/>
        <v>4.7549999999999999</v>
      </c>
      <c r="AK1657">
        <f t="shared" si="590"/>
        <v>19.02</v>
      </c>
      <c r="AL1657">
        <v>38.04</v>
      </c>
      <c r="AM1657">
        <f>SUM($AL$5:AL1657)</f>
        <v>46048.799999999588</v>
      </c>
      <c r="AU1657" s="2">
        <v>1653</v>
      </c>
      <c r="AV1657" s="1">
        <f t="shared" si="591"/>
        <v>41500</v>
      </c>
      <c r="AW1657" s="1">
        <f t="shared" si="581"/>
        <v>41500</v>
      </c>
      <c r="AX1657" s="1">
        <f t="shared" si="582"/>
        <v>41500</v>
      </c>
      <c r="AY1657" s="1">
        <f t="shared" si="583"/>
        <v>41500</v>
      </c>
      <c r="AZ1657" s="1">
        <f t="shared" si="584"/>
        <v>830000</v>
      </c>
      <c r="BA1657" s="1">
        <f t="shared" si="585"/>
        <v>996000</v>
      </c>
      <c r="BB1657">
        <v>5</v>
      </c>
      <c r="BC1657" s="1">
        <f>SUM($BA$5:BA1657)</f>
        <v>815997900</v>
      </c>
      <c r="BD1657" s="1">
        <v>0</v>
      </c>
      <c r="BE1657" s="1">
        <f>SUM($BA$235:BA1657)</f>
        <v>803868000</v>
      </c>
    </row>
    <row r="1658" spans="21:57" x14ac:dyDescent="0.3">
      <c r="U1658" s="2">
        <v>1654</v>
      </c>
      <c r="V1658">
        <v>1.7529999999999299</v>
      </c>
      <c r="W1658">
        <f t="shared" si="574"/>
        <v>1.7529999999999299</v>
      </c>
      <c r="X1658">
        <f t="shared" si="575"/>
        <v>1.7529999999999299</v>
      </c>
      <c r="Y1658">
        <f t="shared" si="576"/>
        <v>1.7529999999999299</v>
      </c>
      <c r="Z1658" s="4">
        <f t="shared" si="577"/>
        <v>2591684.7599999998</v>
      </c>
      <c r="AA1658" s="4">
        <f t="shared" si="580"/>
        <v>369607.06692823354</v>
      </c>
      <c r="AB1658" s="4">
        <f t="shared" si="578"/>
        <v>2591691.7719999999</v>
      </c>
      <c r="AC1658" s="4">
        <f>SUM($AB$5:AB1658)</f>
        <v>1358523374.6240001</v>
      </c>
      <c r="AD1658">
        <f t="shared" si="579"/>
        <v>0.19113734156199061</v>
      </c>
      <c r="AF1658" s="2">
        <v>1654</v>
      </c>
      <c r="AG1658">
        <f t="shared" si="586"/>
        <v>4.7562500000000121</v>
      </c>
      <c r="AH1658">
        <f t="shared" si="587"/>
        <v>4.7562500000000121</v>
      </c>
      <c r="AI1658">
        <f t="shared" si="588"/>
        <v>4.7562500000000121</v>
      </c>
      <c r="AJ1658">
        <f t="shared" si="589"/>
        <v>4.7562500000000121</v>
      </c>
      <c r="AK1658">
        <f t="shared" si="590"/>
        <v>19.025000000000048</v>
      </c>
      <c r="AL1658">
        <v>38.050000000000097</v>
      </c>
      <c r="AM1658">
        <f>SUM($AL$5:AL1658)</f>
        <v>46086.849999999591</v>
      </c>
      <c r="AU1658" s="2">
        <v>1654</v>
      </c>
      <c r="AV1658" s="1">
        <f t="shared" si="591"/>
        <v>41500</v>
      </c>
      <c r="AW1658" s="1">
        <f t="shared" si="581"/>
        <v>41500</v>
      </c>
      <c r="AX1658" s="1">
        <f t="shared" si="582"/>
        <v>41500</v>
      </c>
      <c r="AY1658" s="1">
        <f t="shared" si="583"/>
        <v>41500</v>
      </c>
      <c r="AZ1658" s="1">
        <f t="shared" si="584"/>
        <v>830000</v>
      </c>
      <c r="BA1658" s="1">
        <f t="shared" si="585"/>
        <v>996000</v>
      </c>
      <c r="BB1658">
        <v>5</v>
      </c>
      <c r="BC1658" s="1">
        <f>SUM($BA$5:BA1658)</f>
        <v>816993900</v>
      </c>
      <c r="BD1658" s="1">
        <v>0</v>
      </c>
      <c r="BE1658" s="1">
        <f>SUM($BA$235:BA1658)</f>
        <v>804864000</v>
      </c>
    </row>
    <row r="1659" spans="21:57" x14ac:dyDescent="0.3">
      <c r="U1659" s="2">
        <v>1655</v>
      </c>
      <c r="V1659">
        <v>1.7539999999999301</v>
      </c>
      <c r="W1659">
        <f t="shared" si="574"/>
        <v>1.7539999999999301</v>
      </c>
      <c r="X1659">
        <f t="shared" si="575"/>
        <v>1.7539999999999301</v>
      </c>
      <c r="Y1659">
        <f t="shared" si="576"/>
        <v>1.7539999999999301</v>
      </c>
      <c r="Z1659" s="4">
        <f t="shared" si="577"/>
        <v>2595756.3499999996</v>
      </c>
      <c r="AA1659" s="4">
        <f t="shared" si="580"/>
        <v>369976.67399516172</v>
      </c>
      <c r="AB1659" s="4">
        <f t="shared" si="578"/>
        <v>2595763.3659999995</v>
      </c>
      <c r="AC1659" s="4">
        <f>SUM($AB$5:AB1659)</f>
        <v>1361119137.99</v>
      </c>
      <c r="AD1659">
        <f t="shared" si="579"/>
        <v>0.19107241100789812</v>
      </c>
      <c r="AF1659" s="2">
        <v>1655</v>
      </c>
      <c r="AG1659">
        <f t="shared" si="586"/>
        <v>4.7575000000000127</v>
      </c>
      <c r="AH1659">
        <f t="shared" si="587"/>
        <v>4.7575000000000127</v>
      </c>
      <c r="AI1659">
        <f t="shared" si="588"/>
        <v>4.7575000000000127</v>
      </c>
      <c r="AJ1659">
        <f t="shared" si="589"/>
        <v>4.7575000000000127</v>
      </c>
      <c r="AK1659">
        <f t="shared" si="590"/>
        <v>19.030000000000051</v>
      </c>
      <c r="AL1659">
        <v>38.060000000000102</v>
      </c>
      <c r="AM1659">
        <f>SUM($AL$5:AL1659)</f>
        <v>46124.909999999589</v>
      </c>
      <c r="AU1659" s="2">
        <v>1655</v>
      </c>
      <c r="AV1659" s="1">
        <f t="shared" si="591"/>
        <v>41500</v>
      </c>
      <c r="AW1659" s="1">
        <f t="shared" si="581"/>
        <v>41500</v>
      </c>
      <c r="AX1659" s="1">
        <f t="shared" si="582"/>
        <v>41500</v>
      </c>
      <c r="AY1659" s="1">
        <f t="shared" si="583"/>
        <v>41500</v>
      </c>
      <c r="AZ1659" s="1">
        <f t="shared" si="584"/>
        <v>830000</v>
      </c>
      <c r="BA1659" s="1">
        <f t="shared" si="585"/>
        <v>996000</v>
      </c>
      <c r="BB1659">
        <v>5</v>
      </c>
      <c r="BC1659" s="1">
        <f>SUM($BA$5:BA1659)</f>
        <v>817989900</v>
      </c>
      <c r="BD1659" s="1">
        <v>0</v>
      </c>
      <c r="BE1659" s="1">
        <f>SUM($BA$235:BA1659)</f>
        <v>805860000</v>
      </c>
    </row>
    <row r="1660" spans="21:57" x14ac:dyDescent="0.3">
      <c r="U1660" s="2">
        <v>1656</v>
      </c>
      <c r="V1660">
        <v>1.7549999999999299</v>
      </c>
      <c r="W1660">
        <f t="shared" si="574"/>
        <v>1.7549999999999299</v>
      </c>
      <c r="X1660">
        <f t="shared" si="575"/>
        <v>1.7549999999999299</v>
      </c>
      <c r="Y1660">
        <f t="shared" si="576"/>
        <v>1.7549999999999299</v>
      </c>
      <c r="Z1660" s="4">
        <f t="shared" si="577"/>
        <v>2599833.4899999998</v>
      </c>
      <c r="AA1660" s="4">
        <f t="shared" si="580"/>
        <v>370346.65066915686</v>
      </c>
      <c r="AB1660" s="4">
        <f t="shared" si="578"/>
        <v>2599840.5099999998</v>
      </c>
      <c r="AC1660" s="4">
        <f>SUM($AB$5:AB1660)</f>
        <v>1363718978.5</v>
      </c>
      <c r="AD1660">
        <f t="shared" si="579"/>
        <v>0.19100756410193764</v>
      </c>
      <c r="AF1660" s="2">
        <v>1656</v>
      </c>
      <c r="AG1660">
        <f t="shared" si="586"/>
        <v>4.7587500000000125</v>
      </c>
      <c r="AH1660">
        <f t="shared" si="587"/>
        <v>4.7587500000000125</v>
      </c>
      <c r="AI1660">
        <f t="shared" si="588"/>
        <v>4.7587500000000125</v>
      </c>
      <c r="AJ1660">
        <f t="shared" si="589"/>
        <v>4.7587500000000125</v>
      </c>
      <c r="AK1660">
        <f t="shared" si="590"/>
        <v>19.03500000000005</v>
      </c>
      <c r="AL1660">
        <v>38.0700000000001</v>
      </c>
      <c r="AM1660">
        <f>SUM($AL$5:AL1660)</f>
        <v>46162.979999999588</v>
      </c>
      <c r="AU1660" s="2">
        <v>1656</v>
      </c>
      <c r="AV1660" s="1">
        <f t="shared" si="591"/>
        <v>41500</v>
      </c>
      <c r="AW1660" s="1">
        <f t="shared" si="581"/>
        <v>41500</v>
      </c>
      <c r="AX1660" s="1">
        <f t="shared" si="582"/>
        <v>41500</v>
      </c>
      <c r="AY1660" s="1">
        <f t="shared" si="583"/>
        <v>41500</v>
      </c>
      <c r="AZ1660" s="1">
        <f t="shared" si="584"/>
        <v>830000</v>
      </c>
      <c r="BA1660" s="1">
        <f t="shared" si="585"/>
        <v>996000</v>
      </c>
      <c r="BB1660">
        <v>5</v>
      </c>
      <c r="BC1660" s="1">
        <f>SUM($BA$5:BA1660)</f>
        <v>818985900</v>
      </c>
      <c r="BD1660" s="1">
        <v>0</v>
      </c>
      <c r="BE1660" s="1">
        <f>SUM($BA$235:BA1660)</f>
        <v>806856000</v>
      </c>
    </row>
    <row r="1661" spans="21:57" x14ac:dyDescent="0.3">
      <c r="U1661" s="2">
        <v>1657</v>
      </c>
      <c r="V1661">
        <v>1.7559999999999301</v>
      </c>
      <c r="W1661">
        <f t="shared" si="574"/>
        <v>1.7559999999999301</v>
      </c>
      <c r="X1661">
        <f t="shared" si="575"/>
        <v>1.7559999999999301</v>
      </c>
      <c r="Y1661">
        <f t="shared" si="576"/>
        <v>1.7559999999999301</v>
      </c>
      <c r="Z1661" s="4">
        <f t="shared" si="577"/>
        <v>2603916.19</v>
      </c>
      <c r="AA1661" s="4">
        <f t="shared" si="580"/>
        <v>370716.99731982598</v>
      </c>
      <c r="AB1661" s="4">
        <f t="shared" si="578"/>
        <v>2603923.2140000002</v>
      </c>
      <c r="AC1661" s="4">
        <f>SUM($AB$5:AB1661)</f>
        <v>1366322901.714</v>
      </c>
      <c r="AD1661">
        <f t="shared" si="579"/>
        <v>0.19094280090346244</v>
      </c>
      <c r="AF1661" s="2">
        <v>1657</v>
      </c>
      <c r="AG1661">
        <f t="shared" si="586"/>
        <v>4.7600000000000122</v>
      </c>
      <c r="AH1661">
        <f t="shared" si="587"/>
        <v>4.7600000000000122</v>
      </c>
      <c r="AI1661">
        <f t="shared" si="588"/>
        <v>4.7600000000000122</v>
      </c>
      <c r="AJ1661">
        <f t="shared" si="589"/>
        <v>4.7600000000000122</v>
      </c>
      <c r="AK1661">
        <f t="shared" si="590"/>
        <v>19.040000000000049</v>
      </c>
      <c r="AL1661">
        <v>38.080000000000098</v>
      </c>
      <c r="AM1661">
        <f>SUM($AL$5:AL1661)</f>
        <v>46201.05999999959</v>
      </c>
      <c r="AU1661" s="2">
        <v>1657</v>
      </c>
      <c r="AV1661" s="1">
        <f t="shared" si="591"/>
        <v>41500</v>
      </c>
      <c r="AW1661" s="1">
        <f t="shared" si="581"/>
        <v>41500</v>
      </c>
      <c r="AX1661" s="1">
        <f t="shared" si="582"/>
        <v>41500</v>
      </c>
      <c r="AY1661" s="1">
        <f t="shared" si="583"/>
        <v>41500</v>
      </c>
      <c r="AZ1661" s="1">
        <f t="shared" si="584"/>
        <v>830000</v>
      </c>
      <c r="BA1661" s="1">
        <f t="shared" si="585"/>
        <v>996000</v>
      </c>
      <c r="BB1661">
        <v>5</v>
      </c>
      <c r="BC1661" s="1">
        <f>SUM($BA$5:BA1661)</f>
        <v>819981900</v>
      </c>
      <c r="BD1661" s="1">
        <v>0</v>
      </c>
      <c r="BE1661" s="1">
        <f>SUM($BA$235:BA1661)</f>
        <v>807852000</v>
      </c>
    </row>
    <row r="1662" spans="21:57" x14ac:dyDescent="0.3">
      <c r="U1662" s="2">
        <v>1658</v>
      </c>
      <c r="V1662">
        <v>1.75699999999993</v>
      </c>
      <c r="W1662">
        <f t="shared" si="574"/>
        <v>1.75699999999993</v>
      </c>
      <c r="X1662">
        <f t="shared" si="575"/>
        <v>1.75699999999993</v>
      </c>
      <c r="Y1662">
        <f t="shared" si="576"/>
        <v>1.75699999999993</v>
      </c>
      <c r="Z1662" s="4">
        <f t="shared" si="577"/>
        <v>2608004.46</v>
      </c>
      <c r="AA1662" s="4">
        <f t="shared" si="580"/>
        <v>371087.71431714576</v>
      </c>
      <c r="AB1662" s="4">
        <f t="shared" si="578"/>
        <v>2608011.4879999999</v>
      </c>
      <c r="AC1662" s="4">
        <f>SUM($AB$5:AB1662)</f>
        <v>1368930913.2019999</v>
      </c>
      <c r="AD1662">
        <f t="shared" si="579"/>
        <v>0.19087812146954902</v>
      </c>
      <c r="AF1662" s="2">
        <v>1658</v>
      </c>
      <c r="AG1662">
        <f t="shared" si="586"/>
        <v>4.7612500000000129</v>
      </c>
      <c r="AH1662">
        <f t="shared" si="587"/>
        <v>4.7612500000000129</v>
      </c>
      <c r="AI1662">
        <f t="shared" si="588"/>
        <v>4.7612500000000129</v>
      </c>
      <c r="AJ1662">
        <f t="shared" si="589"/>
        <v>4.7612500000000129</v>
      </c>
      <c r="AK1662">
        <f t="shared" si="590"/>
        <v>19.045000000000051</v>
      </c>
      <c r="AL1662">
        <v>38.090000000000103</v>
      </c>
      <c r="AM1662">
        <f>SUM($AL$5:AL1662)</f>
        <v>46239.149999999587</v>
      </c>
      <c r="AU1662" s="2">
        <v>1658</v>
      </c>
      <c r="AV1662" s="1">
        <f t="shared" si="591"/>
        <v>41500</v>
      </c>
      <c r="AW1662" s="1">
        <f t="shared" si="581"/>
        <v>41500</v>
      </c>
      <c r="AX1662" s="1">
        <f t="shared" si="582"/>
        <v>41500</v>
      </c>
      <c r="AY1662" s="1">
        <f t="shared" si="583"/>
        <v>41500</v>
      </c>
      <c r="AZ1662" s="1">
        <f t="shared" si="584"/>
        <v>830000</v>
      </c>
      <c r="BA1662" s="1">
        <f t="shared" si="585"/>
        <v>996000</v>
      </c>
      <c r="BB1662">
        <v>5</v>
      </c>
      <c r="BC1662" s="1">
        <f>SUM($BA$5:BA1662)</f>
        <v>820977900</v>
      </c>
      <c r="BD1662" s="1">
        <v>0</v>
      </c>
      <c r="BE1662" s="1">
        <f>SUM($BA$235:BA1662)</f>
        <v>808848000</v>
      </c>
    </row>
    <row r="1663" spans="21:57" x14ac:dyDescent="0.3">
      <c r="U1663" s="2">
        <v>1659</v>
      </c>
      <c r="V1663">
        <v>1.7579999999999301</v>
      </c>
      <c r="W1663">
        <f t="shared" ref="W1663:W1697" si="592">V1663</f>
        <v>1.7579999999999301</v>
      </c>
      <c r="X1663">
        <f t="shared" ref="X1663:X1697" si="593">V1663</f>
        <v>1.7579999999999301</v>
      </c>
      <c r="Y1663">
        <f t="shared" ref="Y1663:Y1697" si="594">V1663</f>
        <v>1.7579999999999301</v>
      </c>
      <c r="Z1663" s="4">
        <f t="shared" ref="Z1663:Z1697" si="595">ROUNDUP((SUM(V1663:Y1663)*(AA1663)),2)</f>
        <v>2612098.2999999998</v>
      </c>
      <c r="AA1663" s="4">
        <f t="shared" si="580"/>
        <v>371458.80203146284</v>
      </c>
      <c r="AB1663" s="4">
        <f t="shared" ref="AB1663:AB1697" si="596">SUM(V1663:Z1663)</f>
        <v>2612105.3319999999</v>
      </c>
      <c r="AC1663" s="4">
        <f>SUM($AB$5:AB1663)</f>
        <v>1371543018.5339999</v>
      </c>
      <c r="AD1663">
        <f t="shared" ref="AD1663:AD1697" si="597">((AC1663-AC1662)/AC1662)*100</f>
        <v>0.19081352512451985</v>
      </c>
      <c r="AF1663" s="2">
        <v>1659</v>
      </c>
      <c r="AG1663">
        <f t="shared" si="586"/>
        <v>4.7625000000000126</v>
      </c>
      <c r="AH1663">
        <f t="shared" si="587"/>
        <v>4.7625000000000126</v>
      </c>
      <c r="AI1663">
        <f t="shared" si="588"/>
        <v>4.7625000000000126</v>
      </c>
      <c r="AJ1663">
        <f t="shared" si="589"/>
        <v>4.7625000000000126</v>
      </c>
      <c r="AK1663">
        <f t="shared" si="590"/>
        <v>19.05000000000005</v>
      </c>
      <c r="AL1663">
        <v>38.100000000000101</v>
      </c>
      <c r="AM1663">
        <f>SUM($AL$5:AL1663)</f>
        <v>46277.249999999585</v>
      </c>
      <c r="AU1663" s="2">
        <v>1659</v>
      </c>
      <c r="AV1663" s="1">
        <f t="shared" si="591"/>
        <v>41500</v>
      </c>
      <c r="AW1663" s="1">
        <f t="shared" si="581"/>
        <v>41500</v>
      </c>
      <c r="AX1663" s="1">
        <f t="shared" si="582"/>
        <v>41500</v>
      </c>
      <c r="AY1663" s="1">
        <f t="shared" si="583"/>
        <v>41500</v>
      </c>
      <c r="AZ1663" s="1">
        <f t="shared" si="584"/>
        <v>830000</v>
      </c>
      <c r="BA1663" s="1">
        <f t="shared" si="585"/>
        <v>996000</v>
      </c>
      <c r="BB1663">
        <v>5</v>
      </c>
      <c r="BC1663" s="1">
        <f>SUM($BA$5:BA1663)</f>
        <v>821973900</v>
      </c>
      <c r="BD1663" s="1">
        <v>0</v>
      </c>
      <c r="BE1663" s="1">
        <f>SUM($BA$235:BA1663)</f>
        <v>809844000</v>
      </c>
    </row>
    <row r="1664" spans="21:57" x14ac:dyDescent="0.3">
      <c r="U1664" s="2">
        <v>1660</v>
      </c>
      <c r="V1664">
        <v>1.75899999999993</v>
      </c>
      <c r="W1664">
        <f t="shared" si="592"/>
        <v>1.75899999999993</v>
      </c>
      <c r="X1664">
        <f t="shared" si="593"/>
        <v>1.75899999999993</v>
      </c>
      <c r="Y1664">
        <f t="shared" si="594"/>
        <v>1.75899999999993</v>
      </c>
      <c r="Z1664" s="4">
        <f t="shared" si="595"/>
        <v>2616197.7199999997</v>
      </c>
      <c r="AA1664" s="4">
        <f t="shared" si="580"/>
        <v>371830.26083349425</v>
      </c>
      <c r="AB1664" s="4">
        <f t="shared" si="596"/>
        <v>2616204.7559999996</v>
      </c>
      <c r="AC1664" s="4">
        <f>SUM($AB$5:AB1664)</f>
        <v>1374159223.29</v>
      </c>
      <c r="AD1664">
        <f t="shared" si="597"/>
        <v>0.19074901192646679</v>
      </c>
      <c r="AF1664" s="2">
        <v>1660</v>
      </c>
      <c r="AG1664">
        <f t="shared" si="586"/>
        <v>4.7637500000000124</v>
      </c>
      <c r="AH1664">
        <f t="shared" si="587"/>
        <v>4.7637500000000124</v>
      </c>
      <c r="AI1664">
        <f t="shared" si="588"/>
        <v>4.7637500000000124</v>
      </c>
      <c r="AJ1664">
        <f t="shared" si="589"/>
        <v>4.7637500000000124</v>
      </c>
      <c r="AK1664">
        <f t="shared" si="590"/>
        <v>19.055000000000049</v>
      </c>
      <c r="AL1664">
        <v>38.110000000000099</v>
      </c>
      <c r="AM1664">
        <f>SUM($AL$5:AL1664)</f>
        <v>46315.359999999586</v>
      </c>
      <c r="AU1664" s="2">
        <v>1660</v>
      </c>
      <c r="AV1664" s="1">
        <f t="shared" si="591"/>
        <v>41500</v>
      </c>
      <c r="AW1664" s="1">
        <f t="shared" si="581"/>
        <v>41500</v>
      </c>
      <c r="AX1664" s="1">
        <f t="shared" si="582"/>
        <v>41500</v>
      </c>
      <c r="AY1664" s="1">
        <f t="shared" si="583"/>
        <v>41500</v>
      </c>
      <c r="AZ1664" s="1">
        <f t="shared" si="584"/>
        <v>830000</v>
      </c>
      <c r="BA1664" s="1">
        <f t="shared" si="585"/>
        <v>996000</v>
      </c>
      <c r="BB1664">
        <v>5</v>
      </c>
      <c r="BC1664" s="1">
        <f>SUM($BA$5:BA1664)</f>
        <v>822969900</v>
      </c>
      <c r="BD1664" s="1">
        <v>0</v>
      </c>
      <c r="BE1664" s="1">
        <f>SUM($BA$235:BA1664)</f>
        <v>810840000</v>
      </c>
    </row>
    <row r="1665" spans="21:57" x14ac:dyDescent="0.3">
      <c r="U1665" s="2">
        <v>1661</v>
      </c>
      <c r="V1665">
        <v>1.7599999999999301</v>
      </c>
      <c r="W1665">
        <f t="shared" si="592"/>
        <v>1.7599999999999301</v>
      </c>
      <c r="X1665">
        <f t="shared" si="593"/>
        <v>1.7599999999999301</v>
      </c>
      <c r="Y1665">
        <f t="shared" si="594"/>
        <v>1.7599999999999301</v>
      </c>
      <c r="Z1665" s="4">
        <f t="shared" si="595"/>
        <v>2620302.73</v>
      </c>
      <c r="AA1665" s="4">
        <f t="shared" si="580"/>
        <v>372202.09109432768</v>
      </c>
      <c r="AB1665" s="4">
        <f t="shared" si="596"/>
        <v>2620309.77</v>
      </c>
      <c r="AC1665" s="4">
        <f>SUM($AB$5:AB1665)</f>
        <v>1376779533.0599999</v>
      </c>
      <c r="AD1665">
        <f t="shared" si="597"/>
        <v>0.19068458193123053</v>
      </c>
      <c r="AF1665" s="2">
        <v>1661</v>
      </c>
      <c r="AG1665">
        <f t="shared" si="586"/>
        <v>4.7650000000000121</v>
      </c>
      <c r="AH1665">
        <f t="shared" si="587"/>
        <v>4.7650000000000121</v>
      </c>
      <c r="AI1665">
        <f t="shared" si="588"/>
        <v>4.7650000000000121</v>
      </c>
      <c r="AJ1665">
        <f t="shared" si="589"/>
        <v>4.7650000000000121</v>
      </c>
      <c r="AK1665">
        <f t="shared" si="590"/>
        <v>19.060000000000048</v>
      </c>
      <c r="AL1665">
        <v>38.120000000000097</v>
      </c>
      <c r="AM1665">
        <f>SUM($AL$5:AL1665)</f>
        <v>46353.479999999588</v>
      </c>
      <c r="AU1665" s="2">
        <v>1661</v>
      </c>
      <c r="AV1665" s="1">
        <f t="shared" si="591"/>
        <v>41500</v>
      </c>
      <c r="AW1665" s="1">
        <f t="shared" si="581"/>
        <v>41500</v>
      </c>
      <c r="AX1665" s="1">
        <f t="shared" si="582"/>
        <v>41500</v>
      </c>
      <c r="AY1665" s="1">
        <f t="shared" si="583"/>
        <v>41500</v>
      </c>
      <c r="AZ1665" s="1">
        <f t="shared" si="584"/>
        <v>830000</v>
      </c>
      <c r="BA1665" s="1">
        <f t="shared" si="585"/>
        <v>996000</v>
      </c>
      <c r="BB1665">
        <v>5</v>
      </c>
      <c r="BC1665" s="1">
        <f>SUM($BA$5:BA1665)</f>
        <v>823965900</v>
      </c>
      <c r="BD1665" s="1">
        <v>0</v>
      </c>
      <c r="BE1665" s="1">
        <f>SUM($BA$235:BA1665)</f>
        <v>811836000</v>
      </c>
    </row>
    <row r="1666" spans="21:57" x14ac:dyDescent="0.3">
      <c r="U1666" s="2">
        <v>1662</v>
      </c>
      <c r="V1666">
        <v>1.76099999999993</v>
      </c>
      <c r="W1666">
        <f t="shared" si="592"/>
        <v>1.76099999999993</v>
      </c>
      <c r="X1666">
        <f t="shared" si="593"/>
        <v>1.76099999999993</v>
      </c>
      <c r="Y1666">
        <f t="shared" si="594"/>
        <v>1.76099999999993</v>
      </c>
      <c r="Z1666" s="4">
        <f t="shared" si="595"/>
        <v>2624413.3299999996</v>
      </c>
      <c r="AA1666" s="4">
        <f t="shared" si="580"/>
        <v>372574.29318542196</v>
      </c>
      <c r="AB1666" s="4">
        <f t="shared" si="596"/>
        <v>2624420.3739999998</v>
      </c>
      <c r="AC1666" s="4">
        <f>SUM($AB$5:AB1666)</f>
        <v>1379403953.434</v>
      </c>
      <c r="AD1666">
        <f t="shared" si="597"/>
        <v>0.1906202344660872</v>
      </c>
      <c r="AF1666" s="2">
        <v>1662</v>
      </c>
      <c r="AG1666">
        <f t="shared" si="586"/>
        <v>4.7662500000000128</v>
      </c>
      <c r="AH1666">
        <f t="shared" si="587"/>
        <v>4.7662500000000128</v>
      </c>
      <c r="AI1666">
        <f t="shared" si="588"/>
        <v>4.7662500000000128</v>
      </c>
      <c r="AJ1666">
        <f t="shared" si="589"/>
        <v>4.7662500000000128</v>
      </c>
      <c r="AK1666">
        <f t="shared" si="590"/>
        <v>19.065000000000051</v>
      </c>
      <c r="AL1666">
        <v>38.130000000000102</v>
      </c>
      <c r="AM1666">
        <f>SUM($AL$5:AL1666)</f>
        <v>46391.609999999586</v>
      </c>
      <c r="AU1666" s="2">
        <v>1662</v>
      </c>
      <c r="AV1666" s="1">
        <f t="shared" si="591"/>
        <v>41500</v>
      </c>
      <c r="AW1666" s="1">
        <f t="shared" si="581"/>
        <v>41500</v>
      </c>
      <c r="AX1666" s="1">
        <f t="shared" si="582"/>
        <v>41500</v>
      </c>
      <c r="AY1666" s="1">
        <f t="shared" si="583"/>
        <v>41500</v>
      </c>
      <c r="AZ1666" s="1">
        <f t="shared" si="584"/>
        <v>830000</v>
      </c>
      <c r="BA1666" s="1">
        <f t="shared" si="585"/>
        <v>996000</v>
      </c>
      <c r="BB1666">
        <v>5</v>
      </c>
      <c r="BC1666" s="1">
        <f>SUM($BA$5:BA1666)</f>
        <v>824961900</v>
      </c>
      <c r="BD1666" s="1">
        <v>0</v>
      </c>
      <c r="BE1666" s="1">
        <f>SUM($BA$235:BA1666)</f>
        <v>812832000</v>
      </c>
    </row>
    <row r="1667" spans="21:57" x14ac:dyDescent="0.3">
      <c r="U1667" s="2">
        <v>1663</v>
      </c>
      <c r="V1667">
        <v>1.7619999999999301</v>
      </c>
      <c r="W1667">
        <f t="shared" si="592"/>
        <v>1.7619999999999301</v>
      </c>
      <c r="X1667">
        <f t="shared" si="593"/>
        <v>1.7619999999999301</v>
      </c>
      <c r="Y1667">
        <f t="shared" si="594"/>
        <v>1.7619999999999301</v>
      </c>
      <c r="Z1667" s="4">
        <f t="shared" si="595"/>
        <v>2628529.5299999998</v>
      </c>
      <c r="AA1667" s="4">
        <f t="shared" si="580"/>
        <v>372946.86747860734</v>
      </c>
      <c r="AB1667" s="4">
        <f t="shared" si="596"/>
        <v>2628536.5779999997</v>
      </c>
      <c r="AC1667" s="4">
        <f>SUM($AB$5:AB1667)</f>
        <v>1382032490.0120001</v>
      </c>
      <c r="AD1667">
        <f t="shared" si="597"/>
        <v>0.19055596958790619</v>
      </c>
      <c r="AF1667" s="2">
        <v>1663</v>
      </c>
      <c r="AG1667">
        <f t="shared" si="586"/>
        <v>4.7675000000000125</v>
      </c>
      <c r="AH1667">
        <f t="shared" si="587"/>
        <v>4.7675000000000125</v>
      </c>
      <c r="AI1667">
        <f t="shared" si="588"/>
        <v>4.7675000000000125</v>
      </c>
      <c r="AJ1667">
        <f t="shared" si="589"/>
        <v>4.7675000000000125</v>
      </c>
      <c r="AK1667">
        <f t="shared" si="590"/>
        <v>19.07000000000005</v>
      </c>
      <c r="AL1667">
        <v>38.1400000000001</v>
      </c>
      <c r="AM1667">
        <f>SUM($AL$5:AL1667)</f>
        <v>46429.749999999585</v>
      </c>
      <c r="AU1667" s="2">
        <v>1663</v>
      </c>
      <c r="AV1667" s="1">
        <f t="shared" si="591"/>
        <v>41500</v>
      </c>
      <c r="AW1667" s="1">
        <f t="shared" si="581"/>
        <v>41500</v>
      </c>
      <c r="AX1667" s="1">
        <f t="shared" si="582"/>
        <v>41500</v>
      </c>
      <c r="AY1667" s="1">
        <f t="shared" si="583"/>
        <v>41500</v>
      </c>
      <c r="AZ1667" s="1">
        <f t="shared" si="584"/>
        <v>830000</v>
      </c>
      <c r="BA1667" s="1">
        <f t="shared" si="585"/>
        <v>996000</v>
      </c>
      <c r="BB1667">
        <v>5</v>
      </c>
      <c r="BC1667" s="1">
        <f>SUM($BA$5:BA1667)</f>
        <v>825957900</v>
      </c>
      <c r="BD1667" s="1">
        <v>0</v>
      </c>
      <c r="BE1667" s="1">
        <f>SUM($BA$235:BA1667)</f>
        <v>813828000</v>
      </c>
    </row>
    <row r="1668" spans="21:57" x14ac:dyDescent="0.3">
      <c r="U1668" s="2">
        <v>1664</v>
      </c>
      <c r="V1668">
        <v>1.76299999999993</v>
      </c>
      <c r="W1668">
        <f t="shared" si="592"/>
        <v>1.76299999999993</v>
      </c>
      <c r="X1668">
        <f t="shared" si="593"/>
        <v>1.76299999999993</v>
      </c>
      <c r="Y1668">
        <f t="shared" si="594"/>
        <v>1.76299999999993</v>
      </c>
      <c r="Z1668" s="4">
        <f t="shared" si="595"/>
        <v>2632651.34</v>
      </c>
      <c r="AA1668" s="4">
        <f t="shared" si="580"/>
        <v>373319.81434608588</v>
      </c>
      <c r="AB1668" s="4">
        <f t="shared" si="596"/>
        <v>2632658.392</v>
      </c>
      <c r="AC1668" s="4">
        <f>SUM($AB$5:AB1668)</f>
        <v>1384665148.404</v>
      </c>
      <c r="AD1668">
        <f t="shared" si="597"/>
        <v>0.19049178735133068</v>
      </c>
      <c r="AF1668" s="2">
        <v>1664</v>
      </c>
      <c r="AG1668">
        <f t="shared" si="586"/>
        <v>4.7687500000000123</v>
      </c>
      <c r="AH1668">
        <f t="shared" si="587"/>
        <v>4.7687500000000123</v>
      </c>
      <c r="AI1668">
        <f t="shared" si="588"/>
        <v>4.7687500000000123</v>
      </c>
      <c r="AJ1668">
        <f t="shared" si="589"/>
        <v>4.7687500000000123</v>
      </c>
      <c r="AK1668">
        <f t="shared" si="590"/>
        <v>19.075000000000049</v>
      </c>
      <c r="AL1668">
        <v>38.150000000000098</v>
      </c>
      <c r="AM1668">
        <f>SUM($AL$5:AL1668)</f>
        <v>46467.899999999587</v>
      </c>
      <c r="AU1668" s="2">
        <v>1664</v>
      </c>
      <c r="AV1668" s="1">
        <f t="shared" si="591"/>
        <v>41500</v>
      </c>
      <c r="AW1668" s="1">
        <f t="shared" si="581"/>
        <v>41500</v>
      </c>
      <c r="AX1668" s="1">
        <f t="shared" si="582"/>
        <v>41500</v>
      </c>
      <c r="AY1668" s="1">
        <f t="shared" si="583"/>
        <v>41500</v>
      </c>
      <c r="AZ1668" s="1">
        <f t="shared" si="584"/>
        <v>830000</v>
      </c>
      <c r="BA1668" s="1">
        <f t="shared" si="585"/>
        <v>996000</v>
      </c>
      <c r="BB1668">
        <v>5</v>
      </c>
      <c r="BC1668" s="1">
        <f>SUM($BA$5:BA1668)</f>
        <v>826953900</v>
      </c>
      <c r="BD1668" s="1">
        <v>0</v>
      </c>
      <c r="BE1668" s="1">
        <f>SUM($BA$235:BA1668)</f>
        <v>814824000</v>
      </c>
    </row>
    <row r="1669" spans="21:57" x14ac:dyDescent="0.3">
      <c r="U1669" s="2">
        <v>1665</v>
      </c>
      <c r="V1669">
        <v>1.7639999999999301</v>
      </c>
      <c r="W1669">
        <f t="shared" si="592"/>
        <v>1.7639999999999301</v>
      </c>
      <c r="X1669">
        <f t="shared" si="593"/>
        <v>1.7639999999999301</v>
      </c>
      <c r="Y1669">
        <f t="shared" si="594"/>
        <v>1.7639999999999301</v>
      </c>
      <c r="Z1669" s="4">
        <f t="shared" si="595"/>
        <v>2636778.7599999998</v>
      </c>
      <c r="AA1669" s="4">
        <f t="shared" si="580"/>
        <v>373693.13416043192</v>
      </c>
      <c r="AB1669" s="4">
        <f t="shared" si="596"/>
        <v>2636785.8159999996</v>
      </c>
      <c r="AC1669" s="4">
        <f>SUM($AB$5:AB1669)</f>
        <v>1387301934.22</v>
      </c>
      <c r="AD1669">
        <f t="shared" si="597"/>
        <v>0.19042768708660071</v>
      </c>
      <c r="AF1669" s="2">
        <v>1665</v>
      </c>
      <c r="AG1669">
        <f t="shared" si="586"/>
        <v>4.7700000000000129</v>
      </c>
      <c r="AH1669">
        <f t="shared" si="587"/>
        <v>4.7700000000000129</v>
      </c>
      <c r="AI1669">
        <f t="shared" si="588"/>
        <v>4.7700000000000129</v>
      </c>
      <c r="AJ1669">
        <f t="shared" si="589"/>
        <v>4.7700000000000129</v>
      </c>
      <c r="AK1669">
        <f t="shared" si="590"/>
        <v>19.080000000000052</v>
      </c>
      <c r="AL1669">
        <v>38.160000000000103</v>
      </c>
      <c r="AM1669">
        <f>SUM($AL$5:AL1669)</f>
        <v>46506.05999999959</v>
      </c>
      <c r="AU1669" s="2">
        <v>1665</v>
      </c>
      <c r="AV1669" s="1">
        <f t="shared" si="591"/>
        <v>41500</v>
      </c>
      <c r="AW1669" s="1">
        <f t="shared" si="581"/>
        <v>41500</v>
      </c>
      <c r="AX1669" s="1">
        <f t="shared" si="582"/>
        <v>41500</v>
      </c>
      <c r="AY1669" s="1">
        <f t="shared" si="583"/>
        <v>41500</v>
      </c>
      <c r="AZ1669" s="1">
        <f t="shared" si="584"/>
        <v>830000</v>
      </c>
      <c r="BA1669" s="1">
        <f t="shared" si="585"/>
        <v>996000</v>
      </c>
      <c r="BB1669">
        <v>5</v>
      </c>
      <c r="BC1669" s="1">
        <f>SUM($BA$5:BA1669)</f>
        <v>827949900</v>
      </c>
      <c r="BD1669" s="1">
        <v>0</v>
      </c>
      <c r="BE1669" s="1">
        <f>SUM($BA$235:BA1669)</f>
        <v>815820000</v>
      </c>
    </row>
    <row r="1670" spans="21:57" x14ac:dyDescent="0.3">
      <c r="U1670" s="2">
        <v>1666</v>
      </c>
      <c r="V1670">
        <v>1.76499999999993</v>
      </c>
      <c r="W1670">
        <f t="shared" si="592"/>
        <v>1.76499999999993</v>
      </c>
      <c r="X1670">
        <f t="shared" si="593"/>
        <v>1.76499999999993</v>
      </c>
      <c r="Y1670">
        <f t="shared" si="594"/>
        <v>1.76499999999993</v>
      </c>
      <c r="Z1670" s="4">
        <f t="shared" si="595"/>
        <v>2640911.8099999996</v>
      </c>
      <c r="AA1670" s="4">
        <f t="shared" si="580"/>
        <v>374066.82729459228</v>
      </c>
      <c r="AB1670" s="4">
        <f t="shared" si="596"/>
        <v>2640918.8699999996</v>
      </c>
      <c r="AC1670" s="4">
        <f>SUM($AB$5:AB1670)</f>
        <v>1389942853.0899999</v>
      </c>
      <c r="AD1670">
        <f t="shared" si="597"/>
        <v>0.19036366957022388</v>
      </c>
      <c r="AF1670" s="2">
        <v>1666</v>
      </c>
      <c r="AG1670">
        <f t="shared" si="586"/>
        <v>4.7712500000000126</v>
      </c>
      <c r="AH1670">
        <f t="shared" si="587"/>
        <v>4.7712500000000126</v>
      </c>
      <c r="AI1670">
        <f t="shared" si="588"/>
        <v>4.7712500000000126</v>
      </c>
      <c r="AJ1670">
        <f t="shared" si="589"/>
        <v>4.7712500000000126</v>
      </c>
      <c r="AK1670">
        <f t="shared" si="590"/>
        <v>19.085000000000051</v>
      </c>
      <c r="AL1670">
        <v>38.170000000000101</v>
      </c>
      <c r="AM1670">
        <f>SUM($AL$5:AL1670)</f>
        <v>46544.229999999588</v>
      </c>
      <c r="AU1670" s="2">
        <v>1666</v>
      </c>
      <c r="AV1670" s="1">
        <f t="shared" si="591"/>
        <v>41500</v>
      </c>
      <c r="AW1670" s="1">
        <f t="shared" si="581"/>
        <v>41500</v>
      </c>
      <c r="AX1670" s="1">
        <f t="shared" si="582"/>
        <v>41500</v>
      </c>
      <c r="AY1670" s="1">
        <f t="shared" si="583"/>
        <v>41500</v>
      </c>
      <c r="AZ1670" s="1">
        <f t="shared" si="584"/>
        <v>830000</v>
      </c>
      <c r="BA1670" s="1">
        <f t="shared" si="585"/>
        <v>996000</v>
      </c>
      <c r="BB1670">
        <v>5</v>
      </c>
      <c r="BC1670" s="1">
        <f>SUM($BA$5:BA1670)</f>
        <v>828945900</v>
      </c>
      <c r="BD1670" s="1">
        <v>0</v>
      </c>
      <c r="BE1670" s="1">
        <f>SUM($BA$235:BA1670)</f>
        <v>816816000</v>
      </c>
    </row>
    <row r="1671" spans="21:57" x14ac:dyDescent="0.3">
      <c r="U1671" s="2">
        <v>1667</v>
      </c>
      <c r="V1671">
        <v>1.7659999999999301</v>
      </c>
      <c r="W1671">
        <f t="shared" si="592"/>
        <v>1.7659999999999301</v>
      </c>
      <c r="X1671">
        <f t="shared" si="593"/>
        <v>1.7659999999999301</v>
      </c>
      <c r="Y1671">
        <f t="shared" si="594"/>
        <v>1.7659999999999301</v>
      </c>
      <c r="Z1671" s="4">
        <f t="shared" si="595"/>
        <v>2645050.48</v>
      </c>
      <c r="AA1671" s="4">
        <f t="shared" si="580"/>
        <v>374440.89412188681</v>
      </c>
      <c r="AB1671" s="4">
        <f t="shared" si="596"/>
        <v>2645057.5439999998</v>
      </c>
      <c r="AC1671" s="4">
        <f>SUM($AB$5:AB1671)</f>
        <v>1392587910.6339998</v>
      </c>
      <c r="AD1671">
        <f t="shared" si="597"/>
        <v>0.19029973341131606</v>
      </c>
      <c r="AF1671" s="2">
        <v>1667</v>
      </c>
      <c r="AG1671">
        <f t="shared" si="586"/>
        <v>4.7725000000000124</v>
      </c>
      <c r="AH1671">
        <f t="shared" si="587"/>
        <v>4.7725000000000124</v>
      </c>
      <c r="AI1671">
        <f t="shared" si="588"/>
        <v>4.7725000000000124</v>
      </c>
      <c r="AJ1671">
        <f t="shared" si="589"/>
        <v>4.7725000000000124</v>
      </c>
      <c r="AK1671">
        <f t="shared" si="590"/>
        <v>19.09000000000005</v>
      </c>
      <c r="AL1671">
        <v>38.180000000000099</v>
      </c>
      <c r="AM1671">
        <f>SUM($AL$5:AL1671)</f>
        <v>46582.409999999589</v>
      </c>
      <c r="AU1671" s="2">
        <v>1667</v>
      </c>
      <c r="AV1671" s="1">
        <f t="shared" si="591"/>
        <v>41500</v>
      </c>
      <c r="AW1671" s="1">
        <f t="shared" si="581"/>
        <v>41500</v>
      </c>
      <c r="AX1671" s="1">
        <f t="shared" si="582"/>
        <v>41500</v>
      </c>
      <c r="AY1671" s="1">
        <f t="shared" si="583"/>
        <v>41500</v>
      </c>
      <c r="AZ1671" s="1">
        <f t="shared" si="584"/>
        <v>830000</v>
      </c>
      <c r="BA1671" s="1">
        <f t="shared" si="585"/>
        <v>996000</v>
      </c>
      <c r="BB1671">
        <v>5</v>
      </c>
      <c r="BC1671" s="1">
        <f>SUM($BA$5:BA1671)</f>
        <v>829941900</v>
      </c>
      <c r="BD1671" s="1">
        <v>0</v>
      </c>
      <c r="BE1671" s="1">
        <f>SUM($BA$235:BA1671)</f>
        <v>817812000</v>
      </c>
    </row>
    <row r="1672" spans="21:57" x14ac:dyDescent="0.3">
      <c r="U1672" s="2">
        <v>1668</v>
      </c>
      <c r="V1672">
        <v>1.76699999999993</v>
      </c>
      <c r="W1672">
        <f t="shared" si="592"/>
        <v>1.76699999999993</v>
      </c>
      <c r="X1672">
        <f t="shared" si="593"/>
        <v>1.76699999999993</v>
      </c>
      <c r="Y1672">
        <f t="shared" si="594"/>
        <v>1.76699999999993</v>
      </c>
      <c r="Z1672" s="4">
        <f t="shared" si="595"/>
        <v>2649194.7899999996</v>
      </c>
      <c r="AA1672" s="4">
        <f t="shared" si="580"/>
        <v>374815.33501600864</v>
      </c>
      <c r="AB1672" s="4">
        <f t="shared" si="596"/>
        <v>2649201.8579999995</v>
      </c>
      <c r="AC1672" s="4">
        <f>SUM($AB$5:AB1672)</f>
        <v>1395237112.4919999</v>
      </c>
      <c r="AD1672">
        <f t="shared" si="597"/>
        <v>0.19023587938473091</v>
      </c>
      <c r="AF1672" s="2">
        <v>1668</v>
      </c>
      <c r="AG1672">
        <f t="shared" si="586"/>
        <v>4.7737500000000122</v>
      </c>
      <c r="AH1672">
        <f t="shared" si="587"/>
        <v>4.7737500000000122</v>
      </c>
      <c r="AI1672">
        <f t="shared" si="588"/>
        <v>4.7737500000000122</v>
      </c>
      <c r="AJ1672">
        <f t="shared" si="589"/>
        <v>4.7737500000000122</v>
      </c>
      <c r="AK1672">
        <f t="shared" si="590"/>
        <v>19.095000000000049</v>
      </c>
      <c r="AL1672">
        <v>38.190000000000097</v>
      </c>
      <c r="AM1672">
        <f>SUM($AL$5:AL1672)</f>
        <v>46620.599999999591</v>
      </c>
      <c r="AU1672" s="2">
        <v>1668</v>
      </c>
      <c r="AV1672" s="1">
        <f t="shared" si="591"/>
        <v>41500</v>
      </c>
      <c r="AW1672" s="1">
        <f t="shared" si="581"/>
        <v>41500</v>
      </c>
      <c r="AX1672" s="1">
        <f t="shared" si="582"/>
        <v>41500</v>
      </c>
      <c r="AY1672" s="1">
        <f t="shared" si="583"/>
        <v>41500</v>
      </c>
      <c r="AZ1672" s="1">
        <f t="shared" si="584"/>
        <v>830000</v>
      </c>
      <c r="BA1672" s="1">
        <f t="shared" si="585"/>
        <v>996000</v>
      </c>
      <c r="BB1672">
        <v>5</v>
      </c>
      <c r="BC1672" s="1">
        <f>SUM($BA$5:BA1672)</f>
        <v>830937900</v>
      </c>
      <c r="BD1672" s="1">
        <v>0</v>
      </c>
      <c r="BE1672" s="1">
        <f>SUM($BA$235:BA1672)</f>
        <v>818808000</v>
      </c>
    </row>
    <row r="1673" spans="21:57" x14ac:dyDescent="0.3">
      <c r="U1673" s="2">
        <v>1669</v>
      </c>
      <c r="V1673">
        <v>1.7679999999999301</v>
      </c>
      <c r="W1673">
        <f t="shared" si="592"/>
        <v>1.7679999999999301</v>
      </c>
      <c r="X1673">
        <f t="shared" si="593"/>
        <v>1.7679999999999301</v>
      </c>
      <c r="Y1673">
        <f t="shared" si="594"/>
        <v>1.7679999999999301</v>
      </c>
      <c r="Z1673" s="4">
        <f t="shared" si="595"/>
        <v>2653344.75</v>
      </c>
      <c r="AA1673" s="4">
        <f t="shared" si="580"/>
        <v>375190.15035102458</v>
      </c>
      <c r="AB1673" s="4">
        <f t="shared" si="596"/>
        <v>2653351.8220000002</v>
      </c>
      <c r="AC1673" s="4">
        <f>SUM($AB$5:AB1673)</f>
        <v>1397890464.3139999</v>
      </c>
      <c r="AD1673">
        <f t="shared" si="597"/>
        <v>0.19017210753955205</v>
      </c>
      <c r="AF1673" s="2">
        <v>1669</v>
      </c>
      <c r="AG1673">
        <f t="shared" si="586"/>
        <v>4.7750000000000128</v>
      </c>
      <c r="AH1673">
        <f t="shared" si="587"/>
        <v>4.7750000000000128</v>
      </c>
      <c r="AI1673">
        <f t="shared" si="588"/>
        <v>4.7750000000000128</v>
      </c>
      <c r="AJ1673">
        <f t="shared" si="589"/>
        <v>4.7750000000000128</v>
      </c>
      <c r="AK1673">
        <f t="shared" si="590"/>
        <v>19.100000000000051</v>
      </c>
      <c r="AL1673">
        <v>38.200000000000102</v>
      </c>
      <c r="AM1673">
        <f>SUM($AL$5:AL1673)</f>
        <v>46658.799999999588</v>
      </c>
      <c r="AU1673" s="2">
        <v>1669</v>
      </c>
      <c r="AV1673" s="1">
        <f t="shared" si="591"/>
        <v>41500</v>
      </c>
      <c r="AW1673" s="1">
        <f t="shared" si="581"/>
        <v>41500</v>
      </c>
      <c r="AX1673" s="1">
        <f t="shared" si="582"/>
        <v>41500</v>
      </c>
      <c r="AY1673" s="1">
        <f t="shared" si="583"/>
        <v>41500</v>
      </c>
      <c r="AZ1673" s="1">
        <f t="shared" si="584"/>
        <v>830000</v>
      </c>
      <c r="BA1673" s="1">
        <f t="shared" si="585"/>
        <v>996000</v>
      </c>
      <c r="BB1673">
        <v>5</v>
      </c>
      <c r="BC1673" s="1">
        <f>SUM($BA$5:BA1673)</f>
        <v>831933900</v>
      </c>
      <c r="BD1673" s="1">
        <v>0</v>
      </c>
      <c r="BE1673" s="1">
        <f>SUM($BA$235:BA1673)</f>
        <v>819804000</v>
      </c>
    </row>
    <row r="1674" spans="21:57" x14ac:dyDescent="0.3">
      <c r="U1674" s="2">
        <v>1670</v>
      </c>
      <c r="V1674">
        <v>1.76899999999993</v>
      </c>
      <c r="W1674">
        <f t="shared" si="592"/>
        <v>1.76899999999993</v>
      </c>
      <c r="X1674">
        <f t="shared" si="593"/>
        <v>1.76899999999993</v>
      </c>
      <c r="Y1674">
        <f t="shared" si="594"/>
        <v>1.76899999999993</v>
      </c>
      <c r="Z1674" s="4">
        <f t="shared" si="595"/>
        <v>2657500.3499999996</v>
      </c>
      <c r="AA1674" s="4">
        <f t="shared" si="580"/>
        <v>375565.34050137555</v>
      </c>
      <c r="AB1674" s="4">
        <f t="shared" si="596"/>
        <v>2657507.4259999995</v>
      </c>
      <c r="AC1674" s="4">
        <f>SUM($AB$5:AB1674)</f>
        <v>1400547971.74</v>
      </c>
      <c r="AD1674">
        <f t="shared" si="597"/>
        <v>0.19010841649200763</v>
      </c>
      <c r="AF1674" s="2">
        <v>1670</v>
      </c>
      <c r="AG1674">
        <f t="shared" si="586"/>
        <v>4.7762500000000125</v>
      </c>
      <c r="AH1674">
        <f t="shared" si="587"/>
        <v>4.7762500000000125</v>
      </c>
      <c r="AI1674">
        <f t="shared" si="588"/>
        <v>4.7762500000000125</v>
      </c>
      <c r="AJ1674">
        <f t="shared" si="589"/>
        <v>4.7762500000000125</v>
      </c>
      <c r="AK1674">
        <f t="shared" si="590"/>
        <v>19.10500000000005</v>
      </c>
      <c r="AL1674">
        <v>38.2100000000001</v>
      </c>
      <c r="AM1674">
        <f>SUM($AL$5:AL1674)</f>
        <v>46697.009999999587</v>
      </c>
      <c r="AU1674" s="2">
        <v>1670</v>
      </c>
      <c r="AV1674" s="1">
        <f t="shared" si="591"/>
        <v>41500</v>
      </c>
      <c r="AW1674" s="1">
        <f t="shared" si="581"/>
        <v>41500</v>
      </c>
      <c r="AX1674" s="1">
        <f t="shared" si="582"/>
        <v>41500</v>
      </c>
      <c r="AY1674" s="1">
        <f t="shared" si="583"/>
        <v>41500</v>
      </c>
      <c r="AZ1674" s="1">
        <f t="shared" si="584"/>
        <v>830000</v>
      </c>
      <c r="BA1674" s="1">
        <f t="shared" si="585"/>
        <v>996000</v>
      </c>
      <c r="BB1674">
        <v>5</v>
      </c>
      <c r="BC1674" s="1">
        <f>SUM($BA$5:BA1674)</f>
        <v>832929900</v>
      </c>
      <c r="BD1674" s="1">
        <v>0</v>
      </c>
      <c r="BE1674" s="1">
        <f>SUM($BA$235:BA1674)</f>
        <v>820800000</v>
      </c>
    </row>
    <row r="1675" spans="21:57" x14ac:dyDescent="0.3">
      <c r="U1675" s="2">
        <v>1671</v>
      </c>
      <c r="V1675">
        <v>1.7699999999999301</v>
      </c>
      <c r="W1675">
        <f t="shared" si="592"/>
        <v>1.7699999999999301</v>
      </c>
      <c r="X1675">
        <f t="shared" si="593"/>
        <v>1.7699999999999301</v>
      </c>
      <c r="Y1675">
        <f t="shared" si="594"/>
        <v>1.7699999999999301</v>
      </c>
      <c r="Z1675" s="4">
        <f t="shared" si="595"/>
        <v>2661661.6199999996</v>
      </c>
      <c r="AA1675" s="4">
        <f t="shared" si="580"/>
        <v>375940.90584187687</v>
      </c>
      <c r="AB1675" s="4">
        <f t="shared" si="596"/>
        <v>2661668.6999999997</v>
      </c>
      <c r="AC1675" s="4">
        <f>SUM($AB$5:AB1675)</f>
        <v>1403209640.4400001</v>
      </c>
      <c r="AD1675">
        <f t="shared" si="597"/>
        <v>0.19004480772574095</v>
      </c>
      <c r="AF1675" s="2">
        <v>1671</v>
      </c>
      <c r="AG1675">
        <f t="shared" si="586"/>
        <v>4.7775000000000123</v>
      </c>
      <c r="AH1675">
        <f t="shared" si="587"/>
        <v>4.7775000000000123</v>
      </c>
      <c r="AI1675">
        <f t="shared" si="588"/>
        <v>4.7775000000000123</v>
      </c>
      <c r="AJ1675">
        <f t="shared" si="589"/>
        <v>4.7775000000000123</v>
      </c>
      <c r="AK1675">
        <f t="shared" si="590"/>
        <v>19.110000000000049</v>
      </c>
      <c r="AL1675">
        <v>38.220000000000098</v>
      </c>
      <c r="AM1675">
        <f>SUM($AL$5:AL1675)</f>
        <v>46735.229999999588</v>
      </c>
      <c r="AU1675" s="2">
        <v>1671</v>
      </c>
      <c r="AV1675" s="1">
        <f t="shared" si="591"/>
        <v>42000</v>
      </c>
      <c r="AW1675" s="1">
        <f t="shared" si="581"/>
        <v>42000</v>
      </c>
      <c r="AX1675" s="1">
        <f t="shared" si="582"/>
        <v>42000</v>
      </c>
      <c r="AY1675" s="1">
        <f t="shared" si="583"/>
        <v>42000</v>
      </c>
      <c r="AZ1675" s="1">
        <f t="shared" si="584"/>
        <v>840000</v>
      </c>
      <c r="BA1675" s="1">
        <f t="shared" si="585"/>
        <v>1008000</v>
      </c>
      <c r="BB1675">
        <v>5</v>
      </c>
      <c r="BC1675" s="1">
        <f>SUM($BA$5:BA1675)</f>
        <v>833937900</v>
      </c>
      <c r="BD1675" s="1">
        <v>0</v>
      </c>
      <c r="BE1675" s="1">
        <f>SUM($BA$235:BA1675)</f>
        <v>821808000</v>
      </c>
    </row>
    <row r="1676" spans="21:57" x14ac:dyDescent="0.3">
      <c r="U1676" s="2">
        <v>1672</v>
      </c>
      <c r="V1676">
        <v>1.77099999999993</v>
      </c>
      <c r="W1676">
        <f t="shared" si="592"/>
        <v>1.77099999999993</v>
      </c>
      <c r="X1676">
        <f t="shared" si="593"/>
        <v>1.77099999999993</v>
      </c>
      <c r="Y1676">
        <f t="shared" si="594"/>
        <v>1.77099999999993</v>
      </c>
      <c r="Z1676" s="4">
        <f t="shared" si="595"/>
        <v>2665828.5499999998</v>
      </c>
      <c r="AA1676" s="4">
        <f t="shared" si="580"/>
        <v>376316.84674771869</v>
      </c>
      <c r="AB1676" s="4">
        <f t="shared" si="596"/>
        <v>2665835.6339999996</v>
      </c>
      <c r="AC1676" s="4">
        <f>SUM($AB$5:AB1676)</f>
        <v>1405875476.0740001</v>
      </c>
      <c r="AD1676">
        <f t="shared" si="597"/>
        <v>0.18998127985809343</v>
      </c>
      <c r="AF1676" s="2">
        <v>1672</v>
      </c>
      <c r="AG1676">
        <f t="shared" si="586"/>
        <v>4.7787500000000129</v>
      </c>
      <c r="AH1676">
        <f t="shared" si="587"/>
        <v>4.7787500000000129</v>
      </c>
      <c r="AI1676">
        <f t="shared" si="588"/>
        <v>4.7787500000000129</v>
      </c>
      <c r="AJ1676">
        <f t="shared" si="589"/>
        <v>4.7787500000000129</v>
      </c>
      <c r="AK1676">
        <f t="shared" si="590"/>
        <v>19.115000000000052</v>
      </c>
      <c r="AL1676">
        <v>38.230000000000103</v>
      </c>
      <c r="AM1676">
        <f>SUM($AL$5:AL1676)</f>
        <v>46773.459999999592</v>
      </c>
      <c r="AU1676" s="2">
        <v>1672</v>
      </c>
      <c r="AV1676" s="1">
        <f t="shared" si="591"/>
        <v>42000</v>
      </c>
      <c r="AW1676" s="1">
        <f t="shared" si="581"/>
        <v>42000</v>
      </c>
      <c r="AX1676" s="1">
        <f t="shared" si="582"/>
        <v>42000</v>
      </c>
      <c r="AY1676" s="1">
        <f t="shared" si="583"/>
        <v>42000</v>
      </c>
      <c r="AZ1676" s="1">
        <f t="shared" si="584"/>
        <v>840000</v>
      </c>
      <c r="BA1676" s="1">
        <f t="shared" si="585"/>
        <v>1008000</v>
      </c>
      <c r="BB1676">
        <v>5</v>
      </c>
      <c r="BC1676" s="1">
        <f>SUM($BA$5:BA1676)</f>
        <v>834945900</v>
      </c>
      <c r="BD1676" s="1">
        <v>0</v>
      </c>
      <c r="BE1676" s="1">
        <f>SUM($BA$235:BA1676)</f>
        <v>822816000</v>
      </c>
    </row>
    <row r="1677" spans="21:57" x14ac:dyDescent="0.3">
      <c r="U1677" s="2">
        <v>1673</v>
      </c>
      <c r="V1677">
        <v>1.7719999999999301</v>
      </c>
      <c r="W1677">
        <f t="shared" si="592"/>
        <v>1.7719999999999301</v>
      </c>
      <c r="X1677">
        <f t="shared" si="593"/>
        <v>1.7719999999999301</v>
      </c>
      <c r="Y1677">
        <f t="shared" si="594"/>
        <v>1.7719999999999301</v>
      </c>
      <c r="Z1677" s="4">
        <f t="shared" si="595"/>
        <v>2670001.15</v>
      </c>
      <c r="AA1677" s="4">
        <f t="shared" si="580"/>
        <v>376693.16359446634</v>
      </c>
      <c r="AB1677" s="4">
        <f t="shared" si="596"/>
        <v>2670008.2379999999</v>
      </c>
      <c r="AC1677" s="4">
        <f>SUM($AB$5:AB1677)</f>
        <v>1408545484.312</v>
      </c>
      <c r="AD1677">
        <f t="shared" si="597"/>
        <v>0.18991783294037462</v>
      </c>
      <c r="AF1677" s="2">
        <v>1673</v>
      </c>
      <c r="AG1677">
        <f t="shared" si="586"/>
        <v>4.7800000000000127</v>
      </c>
      <c r="AH1677">
        <f t="shared" si="587"/>
        <v>4.7800000000000127</v>
      </c>
      <c r="AI1677">
        <f t="shared" si="588"/>
        <v>4.7800000000000127</v>
      </c>
      <c r="AJ1677">
        <f t="shared" si="589"/>
        <v>4.7800000000000127</v>
      </c>
      <c r="AK1677">
        <f t="shared" si="590"/>
        <v>19.120000000000051</v>
      </c>
      <c r="AL1677">
        <v>38.240000000000101</v>
      </c>
      <c r="AM1677">
        <f>SUM($AL$5:AL1677)</f>
        <v>46811.69999999959</v>
      </c>
      <c r="AU1677" s="2">
        <v>1673</v>
      </c>
      <c r="AV1677" s="1">
        <f t="shared" si="591"/>
        <v>42000</v>
      </c>
      <c r="AW1677" s="1">
        <f t="shared" si="581"/>
        <v>42000</v>
      </c>
      <c r="AX1677" s="1">
        <f t="shared" si="582"/>
        <v>42000</v>
      </c>
      <c r="AY1677" s="1">
        <f t="shared" si="583"/>
        <v>42000</v>
      </c>
      <c r="AZ1677" s="1">
        <f t="shared" si="584"/>
        <v>840000</v>
      </c>
      <c r="BA1677" s="1">
        <f t="shared" si="585"/>
        <v>1008000</v>
      </c>
      <c r="BB1677">
        <v>5</v>
      </c>
      <c r="BC1677" s="1">
        <f>SUM($BA$5:BA1677)</f>
        <v>835953900</v>
      </c>
      <c r="BD1677" s="1">
        <v>0</v>
      </c>
      <c r="BE1677" s="1">
        <f>SUM($BA$235:BA1677)</f>
        <v>823824000</v>
      </c>
    </row>
    <row r="1678" spans="21:57" x14ac:dyDescent="0.3">
      <c r="U1678" s="2">
        <v>1674</v>
      </c>
      <c r="V1678">
        <v>1.77299999999993</v>
      </c>
      <c r="W1678">
        <f t="shared" si="592"/>
        <v>1.77299999999993</v>
      </c>
      <c r="X1678">
        <f t="shared" si="593"/>
        <v>1.77299999999993</v>
      </c>
      <c r="Y1678">
        <f t="shared" si="594"/>
        <v>1.77299999999993</v>
      </c>
      <c r="Z1678" s="4">
        <f t="shared" si="595"/>
        <v>2674179.4299999997</v>
      </c>
      <c r="AA1678" s="4">
        <f t="shared" si="580"/>
        <v>377069.85675806075</v>
      </c>
      <c r="AB1678" s="4">
        <f t="shared" si="596"/>
        <v>2674186.5219999999</v>
      </c>
      <c r="AC1678" s="4">
        <f>SUM($AB$5:AB1678)</f>
        <v>1411219670.8340001</v>
      </c>
      <c r="AD1678">
        <f t="shared" si="597"/>
        <v>0.18985446702179254</v>
      </c>
      <c r="AF1678" s="2">
        <v>1674</v>
      </c>
      <c r="AG1678">
        <f t="shared" si="586"/>
        <v>4.7812500000000124</v>
      </c>
      <c r="AH1678">
        <f t="shared" si="587"/>
        <v>4.7812500000000124</v>
      </c>
      <c r="AI1678">
        <f t="shared" si="588"/>
        <v>4.7812500000000124</v>
      </c>
      <c r="AJ1678">
        <f t="shared" si="589"/>
        <v>4.7812500000000124</v>
      </c>
      <c r="AK1678">
        <f t="shared" si="590"/>
        <v>19.12500000000005</v>
      </c>
      <c r="AL1678">
        <v>38.250000000000099</v>
      </c>
      <c r="AM1678">
        <f>SUM($AL$5:AL1678)</f>
        <v>46849.94999999959</v>
      </c>
      <c r="AU1678" s="2">
        <v>1674</v>
      </c>
      <c r="AV1678" s="1">
        <f t="shared" si="591"/>
        <v>42000</v>
      </c>
      <c r="AW1678" s="1">
        <f t="shared" si="581"/>
        <v>42000</v>
      </c>
      <c r="AX1678" s="1">
        <f t="shared" si="582"/>
        <v>42000</v>
      </c>
      <c r="AY1678" s="1">
        <f t="shared" si="583"/>
        <v>42000</v>
      </c>
      <c r="AZ1678" s="1">
        <f t="shared" si="584"/>
        <v>840000</v>
      </c>
      <c r="BA1678" s="1">
        <f t="shared" si="585"/>
        <v>1008000</v>
      </c>
      <c r="BB1678">
        <v>5</v>
      </c>
      <c r="BC1678" s="1">
        <f>SUM($BA$5:BA1678)</f>
        <v>836961900</v>
      </c>
      <c r="BD1678" s="1">
        <v>0</v>
      </c>
      <c r="BE1678" s="1">
        <f>SUM($BA$235:BA1678)</f>
        <v>824832000</v>
      </c>
    </row>
    <row r="1679" spans="21:57" x14ac:dyDescent="0.3">
      <c r="U1679" s="2">
        <v>1675</v>
      </c>
      <c r="V1679">
        <v>1.7739999999999301</v>
      </c>
      <c r="W1679">
        <f t="shared" si="592"/>
        <v>1.7739999999999301</v>
      </c>
      <c r="X1679">
        <f t="shared" si="593"/>
        <v>1.7739999999999301</v>
      </c>
      <c r="Y1679">
        <f t="shared" si="594"/>
        <v>1.7739999999999301</v>
      </c>
      <c r="Z1679" s="4">
        <f t="shared" si="595"/>
        <v>2678363.4</v>
      </c>
      <c r="AA1679" s="4">
        <f t="shared" si="580"/>
        <v>377446.92661481875</v>
      </c>
      <c r="AB1679" s="4">
        <f t="shared" si="596"/>
        <v>2678370.4959999998</v>
      </c>
      <c r="AC1679" s="4">
        <f>SUM($AB$5:AB1679)</f>
        <v>1413898041.3300002</v>
      </c>
      <c r="AD1679">
        <f t="shared" si="597"/>
        <v>0.18979118214935262</v>
      </c>
      <c r="AF1679" s="2">
        <v>1675</v>
      </c>
      <c r="AG1679">
        <f t="shared" si="586"/>
        <v>4.7825000000000122</v>
      </c>
      <c r="AH1679">
        <f t="shared" si="587"/>
        <v>4.7825000000000122</v>
      </c>
      <c r="AI1679">
        <f t="shared" si="588"/>
        <v>4.7825000000000122</v>
      </c>
      <c r="AJ1679">
        <f t="shared" si="589"/>
        <v>4.7825000000000122</v>
      </c>
      <c r="AK1679">
        <f t="shared" si="590"/>
        <v>19.130000000000049</v>
      </c>
      <c r="AL1679">
        <v>38.260000000000097</v>
      </c>
      <c r="AM1679">
        <f>SUM($AL$5:AL1679)</f>
        <v>46888.209999999592</v>
      </c>
      <c r="AU1679" s="2">
        <v>1675</v>
      </c>
      <c r="AV1679" s="1">
        <f t="shared" si="591"/>
        <v>42000</v>
      </c>
      <c r="AW1679" s="1">
        <f t="shared" si="581"/>
        <v>42000</v>
      </c>
      <c r="AX1679" s="1">
        <f t="shared" si="582"/>
        <v>42000</v>
      </c>
      <c r="AY1679" s="1">
        <f t="shared" si="583"/>
        <v>42000</v>
      </c>
      <c r="AZ1679" s="1">
        <f t="shared" si="584"/>
        <v>840000</v>
      </c>
      <c r="BA1679" s="1">
        <f t="shared" si="585"/>
        <v>1008000</v>
      </c>
      <c r="BB1679">
        <v>5</v>
      </c>
      <c r="BC1679" s="1">
        <f>SUM($BA$5:BA1679)</f>
        <v>837969900</v>
      </c>
      <c r="BD1679" s="1">
        <v>0</v>
      </c>
      <c r="BE1679" s="1">
        <f>SUM($BA$235:BA1679)</f>
        <v>825840000</v>
      </c>
    </row>
    <row r="1680" spans="21:57" x14ac:dyDescent="0.3">
      <c r="U1680" s="2">
        <v>1676</v>
      </c>
      <c r="V1680">
        <v>1.77499999999993</v>
      </c>
      <c r="W1680">
        <f t="shared" si="592"/>
        <v>1.77499999999993</v>
      </c>
      <c r="X1680">
        <f t="shared" si="593"/>
        <v>1.77499999999993</v>
      </c>
      <c r="Y1680">
        <f t="shared" si="594"/>
        <v>1.77499999999993</v>
      </c>
      <c r="Z1680" s="4">
        <f t="shared" si="595"/>
        <v>2682553.0599999996</v>
      </c>
      <c r="AA1680" s="4">
        <f t="shared" si="580"/>
        <v>377824.37354143354</v>
      </c>
      <c r="AB1680" s="4">
        <f t="shared" si="596"/>
        <v>2682560.1599999997</v>
      </c>
      <c r="AC1680" s="4">
        <f>SUM($AB$5:AB1680)</f>
        <v>1416580601.4900002</v>
      </c>
      <c r="AD1680">
        <f t="shared" si="597"/>
        <v>0.1897279776607303</v>
      </c>
      <c r="AF1680" s="2">
        <v>1676</v>
      </c>
      <c r="AG1680">
        <f t="shared" si="586"/>
        <v>4.7837500000000128</v>
      </c>
      <c r="AH1680">
        <f t="shared" si="587"/>
        <v>4.7837500000000128</v>
      </c>
      <c r="AI1680">
        <f t="shared" si="588"/>
        <v>4.7837500000000128</v>
      </c>
      <c r="AJ1680">
        <f t="shared" si="589"/>
        <v>4.7837500000000128</v>
      </c>
      <c r="AK1680">
        <f t="shared" si="590"/>
        <v>19.135000000000051</v>
      </c>
      <c r="AL1680">
        <v>38.270000000000103</v>
      </c>
      <c r="AM1680">
        <f>SUM($AL$5:AL1680)</f>
        <v>46926.479999999588</v>
      </c>
      <c r="AU1680" s="2">
        <v>1676</v>
      </c>
      <c r="AV1680" s="1">
        <f t="shared" si="591"/>
        <v>42000</v>
      </c>
      <c r="AW1680" s="1">
        <f t="shared" si="581"/>
        <v>42000</v>
      </c>
      <c r="AX1680" s="1">
        <f t="shared" si="582"/>
        <v>42000</v>
      </c>
      <c r="AY1680" s="1">
        <f t="shared" si="583"/>
        <v>42000</v>
      </c>
      <c r="AZ1680" s="1">
        <f t="shared" si="584"/>
        <v>840000</v>
      </c>
      <c r="BA1680" s="1">
        <f t="shared" si="585"/>
        <v>1008000</v>
      </c>
      <c r="BB1680">
        <v>5</v>
      </c>
      <c r="BC1680" s="1">
        <f>SUM($BA$5:BA1680)</f>
        <v>838977900</v>
      </c>
      <c r="BD1680" s="1">
        <v>0</v>
      </c>
      <c r="BE1680" s="1">
        <f>SUM($BA$235:BA1680)</f>
        <v>826848000</v>
      </c>
    </row>
    <row r="1681" spans="21:57" x14ac:dyDescent="0.3">
      <c r="U1681" s="2">
        <v>1677</v>
      </c>
      <c r="V1681">
        <v>1.7759999999999301</v>
      </c>
      <c r="W1681">
        <f t="shared" si="592"/>
        <v>1.7759999999999301</v>
      </c>
      <c r="X1681">
        <f t="shared" si="593"/>
        <v>1.7759999999999301</v>
      </c>
      <c r="Y1681">
        <f t="shared" si="594"/>
        <v>1.7759999999999301</v>
      </c>
      <c r="Z1681" s="4">
        <f t="shared" si="595"/>
        <v>2686748.42</v>
      </c>
      <c r="AA1681" s="4">
        <f t="shared" si="580"/>
        <v>378202.19791497494</v>
      </c>
      <c r="AB1681" s="4">
        <f t="shared" si="596"/>
        <v>2686755.5239999997</v>
      </c>
      <c r="AC1681" s="4">
        <f>SUM($AB$5:AB1681)</f>
        <v>1419267357.0140002</v>
      </c>
      <c r="AD1681">
        <f t="shared" si="597"/>
        <v>0.1896648536040888</v>
      </c>
      <c r="AF1681" s="2">
        <v>1677</v>
      </c>
      <c r="AG1681">
        <f t="shared" si="586"/>
        <v>4.7850000000000126</v>
      </c>
      <c r="AH1681">
        <f t="shared" si="587"/>
        <v>4.7850000000000126</v>
      </c>
      <c r="AI1681">
        <f t="shared" si="588"/>
        <v>4.7850000000000126</v>
      </c>
      <c r="AJ1681">
        <f t="shared" si="589"/>
        <v>4.7850000000000126</v>
      </c>
      <c r="AK1681">
        <f t="shared" si="590"/>
        <v>19.14000000000005</v>
      </c>
      <c r="AL1681">
        <v>38.280000000000101</v>
      </c>
      <c r="AM1681">
        <f>SUM($AL$5:AL1681)</f>
        <v>46964.759999999587</v>
      </c>
      <c r="AU1681" s="2">
        <v>1677</v>
      </c>
      <c r="AV1681" s="1">
        <f t="shared" si="591"/>
        <v>42000</v>
      </c>
      <c r="AW1681" s="1">
        <f t="shared" si="581"/>
        <v>42000</v>
      </c>
      <c r="AX1681" s="1">
        <f t="shared" si="582"/>
        <v>42000</v>
      </c>
      <c r="AY1681" s="1">
        <f t="shared" si="583"/>
        <v>42000</v>
      </c>
      <c r="AZ1681" s="1">
        <f t="shared" si="584"/>
        <v>840000</v>
      </c>
      <c r="BA1681" s="1">
        <f t="shared" si="585"/>
        <v>1008000</v>
      </c>
      <c r="BB1681">
        <v>5</v>
      </c>
      <c r="BC1681" s="1">
        <f>SUM($BA$5:BA1681)</f>
        <v>839985900</v>
      </c>
      <c r="BD1681" s="1">
        <v>0</v>
      </c>
      <c r="BE1681" s="1">
        <f>SUM($BA$235:BA1681)</f>
        <v>827856000</v>
      </c>
    </row>
    <row r="1682" spans="21:57" x14ac:dyDescent="0.3">
      <c r="U1682" s="2">
        <v>1678</v>
      </c>
      <c r="V1682">
        <v>1.77699999999993</v>
      </c>
      <c r="W1682">
        <f t="shared" si="592"/>
        <v>1.77699999999993</v>
      </c>
      <c r="X1682">
        <f t="shared" si="593"/>
        <v>1.77699999999993</v>
      </c>
      <c r="Y1682">
        <f t="shared" si="594"/>
        <v>1.77699999999993</v>
      </c>
      <c r="Z1682" s="4">
        <f t="shared" si="595"/>
        <v>2690949.4899999998</v>
      </c>
      <c r="AA1682" s="4">
        <f t="shared" si="580"/>
        <v>378580.40011288988</v>
      </c>
      <c r="AB1682" s="4">
        <f t="shared" si="596"/>
        <v>2690956.5979999998</v>
      </c>
      <c r="AC1682" s="4">
        <f>SUM($AB$5:AB1682)</f>
        <v>1421958313.6120002</v>
      </c>
      <c r="AD1682">
        <f t="shared" si="597"/>
        <v>0.18960181002553031</v>
      </c>
      <c r="AF1682" s="2">
        <v>1678</v>
      </c>
      <c r="AG1682">
        <f t="shared" si="586"/>
        <v>4.7862500000000123</v>
      </c>
      <c r="AH1682">
        <f t="shared" si="587"/>
        <v>4.7862500000000123</v>
      </c>
      <c r="AI1682">
        <f t="shared" si="588"/>
        <v>4.7862500000000123</v>
      </c>
      <c r="AJ1682">
        <f t="shared" si="589"/>
        <v>4.7862500000000123</v>
      </c>
      <c r="AK1682">
        <f t="shared" si="590"/>
        <v>19.145000000000049</v>
      </c>
      <c r="AL1682">
        <v>38.290000000000099</v>
      </c>
      <c r="AM1682">
        <f>SUM($AL$5:AL1682)</f>
        <v>47003.049999999588</v>
      </c>
      <c r="AU1682" s="2">
        <v>1678</v>
      </c>
      <c r="AV1682" s="1">
        <f t="shared" si="591"/>
        <v>42000</v>
      </c>
      <c r="AW1682" s="1">
        <f t="shared" si="581"/>
        <v>42000</v>
      </c>
      <c r="AX1682" s="1">
        <f t="shared" si="582"/>
        <v>42000</v>
      </c>
      <c r="AY1682" s="1">
        <f t="shared" si="583"/>
        <v>42000</v>
      </c>
      <c r="AZ1682" s="1">
        <f t="shared" si="584"/>
        <v>840000</v>
      </c>
      <c r="BA1682" s="1">
        <f t="shared" si="585"/>
        <v>1008000</v>
      </c>
      <c r="BB1682">
        <v>5</v>
      </c>
      <c r="BC1682" s="1">
        <f>SUM($BA$5:BA1682)</f>
        <v>840993900</v>
      </c>
      <c r="BD1682" s="1">
        <v>0</v>
      </c>
      <c r="BE1682" s="1">
        <f>SUM($BA$235:BA1682)</f>
        <v>828864000</v>
      </c>
    </row>
    <row r="1683" spans="21:57" x14ac:dyDescent="0.3">
      <c r="U1683" s="2">
        <v>1679</v>
      </c>
      <c r="V1683">
        <v>1.7779999999999301</v>
      </c>
      <c r="W1683">
        <f t="shared" si="592"/>
        <v>1.7779999999999301</v>
      </c>
      <c r="X1683">
        <f t="shared" si="593"/>
        <v>1.7779999999999301</v>
      </c>
      <c r="Y1683">
        <f t="shared" si="594"/>
        <v>1.7779999999999301</v>
      </c>
      <c r="Z1683" s="4">
        <f t="shared" si="595"/>
        <v>2695156.2699999996</v>
      </c>
      <c r="AA1683" s="4">
        <f t="shared" si="580"/>
        <v>378958.98051300272</v>
      </c>
      <c r="AB1683" s="4">
        <f t="shared" si="596"/>
        <v>2695163.3819999998</v>
      </c>
      <c r="AC1683" s="4">
        <f>SUM($AB$5:AB1683)</f>
        <v>1424653476.9940002</v>
      </c>
      <c r="AD1683">
        <f t="shared" si="597"/>
        <v>0.18953884626574077</v>
      </c>
      <c r="AF1683" s="2">
        <v>1679</v>
      </c>
      <c r="AG1683">
        <f t="shared" si="586"/>
        <v>4.7875000000000121</v>
      </c>
      <c r="AH1683">
        <f t="shared" si="587"/>
        <v>4.7875000000000121</v>
      </c>
      <c r="AI1683">
        <f t="shared" si="588"/>
        <v>4.7875000000000121</v>
      </c>
      <c r="AJ1683">
        <f t="shared" si="589"/>
        <v>4.7875000000000121</v>
      </c>
      <c r="AK1683">
        <f t="shared" si="590"/>
        <v>19.150000000000048</v>
      </c>
      <c r="AL1683">
        <v>38.300000000000097</v>
      </c>
      <c r="AM1683">
        <f>SUM($AL$5:AL1683)</f>
        <v>47041.349999999591</v>
      </c>
      <c r="AU1683" s="2">
        <v>1679</v>
      </c>
      <c r="AV1683" s="1">
        <f t="shared" si="591"/>
        <v>42000</v>
      </c>
      <c r="AW1683" s="1">
        <f t="shared" si="581"/>
        <v>42000</v>
      </c>
      <c r="AX1683" s="1">
        <f t="shared" si="582"/>
        <v>42000</v>
      </c>
      <c r="AY1683" s="1">
        <f t="shared" si="583"/>
        <v>42000</v>
      </c>
      <c r="AZ1683" s="1">
        <f t="shared" si="584"/>
        <v>840000</v>
      </c>
      <c r="BA1683" s="1">
        <f t="shared" si="585"/>
        <v>1008000</v>
      </c>
      <c r="BB1683">
        <v>5</v>
      </c>
      <c r="BC1683" s="1">
        <f>SUM($BA$5:BA1683)</f>
        <v>842001900</v>
      </c>
      <c r="BD1683" s="1">
        <v>0</v>
      </c>
      <c r="BE1683" s="1">
        <f>SUM($BA$235:BA1683)</f>
        <v>829872000</v>
      </c>
    </row>
    <row r="1684" spans="21:57" x14ac:dyDescent="0.3">
      <c r="U1684" s="2">
        <v>1680</v>
      </c>
      <c r="V1684">
        <v>1.77899999999993</v>
      </c>
      <c r="W1684">
        <f t="shared" si="592"/>
        <v>1.77899999999993</v>
      </c>
      <c r="X1684">
        <f t="shared" si="593"/>
        <v>1.77899999999993</v>
      </c>
      <c r="Y1684">
        <f t="shared" si="594"/>
        <v>1.77899999999993</v>
      </c>
      <c r="Z1684" s="4">
        <f t="shared" si="595"/>
        <v>2699368.78</v>
      </c>
      <c r="AA1684" s="4">
        <f t="shared" ref="AA1684:AA1697" si="598">AA1683*1.001</f>
        <v>379337.9394935157</v>
      </c>
      <c r="AB1684" s="4">
        <f t="shared" si="596"/>
        <v>2699375.8959999997</v>
      </c>
      <c r="AC1684" s="4">
        <f>SUM($AB$5:AB1684)</f>
        <v>1427352852.8900001</v>
      </c>
      <c r="AD1684">
        <f t="shared" si="597"/>
        <v>0.18947596307388065</v>
      </c>
      <c r="AF1684" s="2">
        <v>1680</v>
      </c>
      <c r="AG1684">
        <f t="shared" si="586"/>
        <v>4.7887500000000127</v>
      </c>
      <c r="AH1684">
        <f t="shared" si="587"/>
        <v>4.7887500000000127</v>
      </c>
      <c r="AI1684">
        <f t="shared" si="588"/>
        <v>4.7887500000000127</v>
      </c>
      <c r="AJ1684">
        <f t="shared" si="589"/>
        <v>4.7887500000000127</v>
      </c>
      <c r="AK1684">
        <f t="shared" si="590"/>
        <v>19.155000000000051</v>
      </c>
      <c r="AL1684">
        <v>38.310000000000102</v>
      </c>
      <c r="AM1684">
        <f>SUM($AL$5:AL1684)</f>
        <v>47079.659999999589</v>
      </c>
      <c r="AU1684" s="2">
        <v>1680</v>
      </c>
      <c r="AV1684" s="1">
        <f t="shared" si="591"/>
        <v>42000</v>
      </c>
      <c r="AW1684" s="1">
        <f t="shared" si="581"/>
        <v>42000</v>
      </c>
      <c r="AX1684" s="1">
        <f t="shared" si="582"/>
        <v>42000</v>
      </c>
      <c r="AY1684" s="1">
        <f t="shared" si="583"/>
        <v>42000</v>
      </c>
      <c r="AZ1684" s="1">
        <f t="shared" si="584"/>
        <v>840000</v>
      </c>
      <c r="BA1684" s="1">
        <f t="shared" si="585"/>
        <v>1008000</v>
      </c>
      <c r="BB1684">
        <v>5</v>
      </c>
      <c r="BC1684" s="1">
        <f>SUM($BA$5:BA1684)</f>
        <v>843009900</v>
      </c>
      <c r="BD1684" s="1">
        <v>0</v>
      </c>
      <c r="BE1684" s="1">
        <f>SUM($BA$235:BA1684)</f>
        <v>830880000</v>
      </c>
    </row>
    <row r="1685" spans="21:57" x14ac:dyDescent="0.3">
      <c r="U1685" s="2">
        <v>1681</v>
      </c>
      <c r="V1685">
        <v>1.7799999999999301</v>
      </c>
      <c r="W1685">
        <f t="shared" si="592"/>
        <v>1.7799999999999301</v>
      </c>
      <c r="X1685">
        <f t="shared" si="593"/>
        <v>1.7799999999999301</v>
      </c>
      <c r="Y1685">
        <f t="shared" si="594"/>
        <v>1.7799999999999301</v>
      </c>
      <c r="Z1685" s="4">
        <f t="shared" si="595"/>
        <v>2703587.0199999996</v>
      </c>
      <c r="AA1685" s="4">
        <f t="shared" si="598"/>
        <v>379717.27743300918</v>
      </c>
      <c r="AB1685" s="4">
        <f t="shared" si="596"/>
        <v>2703594.1399999997</v>
      </c>
      <c r="AC1685" s="4">
        <f>SUM($AB$5:AB1685)</f>
        <v>1430056447.0300002</v>
      </c>
      <c r="AD1685">
        <f t="shared" si="597"/>
        <v>0.18941315978919049</v>
      </c>
      <c r="AF1685" s="2">
        <v>1681</v>
      </c>
      <c r="AG1685">
        <f t="shared" si="586"/>
        <v>4.7900000000000125</v>
      </c>
      <c r="AH1685">
        <f t="shared" si="587"/>
        <v>4.7900000000000125</v>
      </c>
      <c r="AI1685">
        <f t="shared" si="588"/>
        <v>4.7900000000000125</v>
      </c>
      <c r="AJ1685">
        <f t="shared" si="589"/>
        <v>4.7900000000000125</v>
      </c>
      <c r="AK1685">
        <f t="shared" si="590"/>
        <v>19.16000000000005</v>
      </c>
      <c r="AL1685">
        <v>38.3200000000001</v>
      </c>
      <c r="AM1685">
        <f>SUM($AL$5:AL1685)</f>
        <v>47117.979999999588</v>
      </c>
      <c r="AU1685" s="2">
        <v>1681</v>
      </c>
      <c r="AV1685" s="1">
        <f t="shared" si="591"/>
        <v>42000</v>
      </c>
      <c r="AW1685" s="1">
        <f t="shared" si="581"/>
        <v>42000</v>
      </c>
      <c r="AX1685" s="1">
        <f t="shared" si="582"/>
        <v>42000</v>
      </c>
      <c r="AY1685" s="1">
        <f t="shared" si="583"/>
        <v>42000</v>
      </c>
      <c r="AZ1685" s="1">
        <f t="shared" si="584"/>
        <v>840000</v>
      </c>
      <c r="BA1685" s="1">
        <f t="shared" si="585"/>
        <v>1008000</v>
      </c>
      <c r="BB1685">
        <v>5</v>
      </c>
      <c r="BC1685" s="1">
        <f>SUM($BA$5:BA1685)</f>
        <v>844017900</v>
      </c>
      <c r="BD1685" s="1">
        <v>0</v>
      </c>
      <c r="BE1685" s="1">
        <f>SUM($BA$235:BA1685)</f>
        <v>831888000</v>
      </c>
    </row>
    <row r="1686" spans="21:57" x14ac:dyDescent="0.3">
      <c r="U1686" s="2">
        <v>1682</v>
      </c>
      <c r="V1686">
        <v>1.78099999999993</v>
      </c>
      <c r="W1686">
        <f t="shared" si="592"/>
        <v>1.78099999999993</v>
      </c>
      <c r="X1686">
        <f t="shared" si="593"/>
        <v>1.78099999999993</v>
      </c>
      <c r="Y1686">
        <f t="shared" si="594"/>
        <v>1.78099999999993</v>
      </c>
      <c r="Z1686" s="4">
        <f t="shared" si="595"/>
        <v>2707811</v>
      </c>
      <c r="AA1686" s="4">
        <f t="shared" si="598"/>
        <v>380096.99471044214</v>
      </c>
      <c r="AB1686" s="4">
        <f t="shared" si="596"/>
        <v>2707818.1239999998</v>
      </c>
      <c r="AC1686" s="4">
        <f>SUM($AB$5:AB1686)</f>
        <v>1432764265.1540003</v>
      </c>
      <c r="AD1686">
        <f t="shared" si="597"/>
        <v>0.18935043645471339</v>
      </c>
      <c r="AF1686" s="2">
        <v>1682</v>
      </c>
      <c r="AG1686">
        <f t="shared" si="586"/>
        <v>4.7912500000000122</v>
      </c>
      <c r="AH1686">
        <f t="shared" si="587"/>
        <v>4.7912500000000122</v>
      </c>
      <c r="AI1686">
        <f t="shared" si="588"/>
        <v>4.7912500000000122</v>
      </c>
      <c r="AJ1686">
        <f t="shared" si="589"/>
        <v>4.7912500000000122</v>
      </c>
      <c r="AK1686">
        <f t="shared" si="590"/>
        <v>19.165000000000049</v>
      </c>
      <c r="AL1686">
        <v>38.330000000000098</v>
      </c>
      <c r="AM1686">
        <f>SUM($AL$5:AL1686)</f>
        <v>47156.30999999959</v>
      </c>
      <c r="AU1686" s="2">
        <v>1682</v>
      </c>
      <c r="AV1686" s="1">
        <f t="shared" si="591"/>
        <v>42000</v>
      </c>
      <c r="AW1686" s="1">
        <f t="shared" si="581"/>
        <v>42000</v>
      </c>
      <c r="AX1686" s="1">
        <f t="shared" si="582"/>
        <v>42000</v>
      </c>
      <c r="AY1686" s="1">
        <f t="shared" si="583"/>
        <v>42000</v>
      </c>
      <c r="AZ1686" s="1">
        <f t="shared" si="584"/>
        <v>840000</v>
      </c>
      <c r="BA1686" s="1">
        <f t="shared" si="585"/>
        <v>1008000</v>
      </c>
      <c r="BB1686">
        <v>5</v>
      </c>
      <c r="BC1686" s="1">
        <f>SUM($BA$5:BA1686)</f>
        <v>845025900</v>
      </c>
      <c r="BD1686" s="1">
        <v>0</v>
      </c>
      <c r="BE1686" s="1">
        <f>SUM($BA$235:BA1686)</f>
        <v>832896000</v>
      </c>
    </row>
    <row r="1687" spans="21:57" x14ac:dyDescent="0.3">
      <c r="U1687" s="2">
        <v>1683</v>
      </c>
      <c r="V1687">
        <v>1.7819999999999301</v>
      </c>
      <c r="W1687">
        <f t="shared" si="592"/>
        <v>1.7819999999999301</v>
      </c>
      <c r="X1687">
        <f t="shared" si="593"/>
        <v>1.7819999999999301</v>
      </c>
      <c r="Y1687">
        <f t="shared" si="594"/>
        <v>1.7819999999999301</v>
      </c>
      <c r="Z1687" s="4">
        <f t="shared" si="595"/>
        <v>2712040.71</v>
      </c>
      <c r="AA1687" s="4">
        <f t="shared" si="598"/>
        <v>380477.09170515253</v>
      </c>
      <c r="AB1687" s="4">
        <f t="shared" si="596"/>
        <v>2712047.838</v>
      </c>
      <c r="AC1687" s="4">
        <f>SUM($AB$5:AB1687)</f>
        <v>1435476312.9920003</v>
      </c>
      <c r="AD1687">
        <f t="shared" si="597"/>
        <v>0.1892877917155866</v>
      </c>
      <c r="AF1687" s="2">
        <v>1683</v>
      </c>
      <c r="AG1687">
        <f t="shared" si="586"/>
        <v>4.7925000000000129</v>
      </c>
      <c r="AH1687">
        <f t="shared" si="587"/>
        <v>4.7925000000000129</v>
      </c>
      <c r="AI1687">
        <f t="shared" si="588"/>
        <v>4.7925000000000129</v>
      </c>
      <c r="AJ1687">
        <f t="shared" si="589"/>
        <v>4.7925000000000129</v>
      </c>
      <c r="AK1687">
        <f t="shared" si="590"/>
        <v>19.170000000000051</v>
      </c>
      <c r="AL1687">
        <v>38.340000000000103</v>
      </c>
      <c r="AM1687">
        <f>SUM($AL$5:AL1687)</f>
        <v>47194.649999999587</v>
      </c>
      <c r="AU1687" s="2">
        <v>1683</v>
      </c>
      <c r="AV1687" s="1">
        <f t="shared" si="591"/>
        <v>42000</v>
      </c>
      <c r="AW1687" s="1">
        <f t="shared" si="581"/>
        <v>42000</v>
      </c>
      <c r="AX1687" s="1">
        <f t="shared" si="582"/>
        <v>42000</v>
      </c>
      <c r="AY1687" s="1">
        <f t="shared" si="583"/>
        <v>42000</v>
      </c>
      <c r="AZ1687" s="1">
        <f t="shared" si="584"/>
        <v>840000</v>
      </c>
      <c r="BA1687" s="1">
        <f t="shared" si="585"/>
        <v>1008000</v>
      </c>
      <c r="BB1687">
        <v>5</v>
      </c>
      <c r="BC1687" s="1">
        <f>SUM($BA$5:BA1687)</f>
        <v>846033900</v>
      </c>
      <c r="BD1687" s="1">
        <v>0</v>
      </c>
      <c r="BE1687" s="1">
        <f>SUM($BA$235:BA1687)</f>
        <v>833904000</v>
      </c>
    </row>
    <row r="1688" spans="21:57" x14ac:dyDescent="0.3">
      <c r="U1688" s="2">
        <v>1684</v>
      </c>
      <c r="V1688">
        <v>1.78299999999993</v>
      </c>
      <c r="W1688">
        <f t="shared" si="592"/>
        <v>1.78299999999993</v>
      </c>
      <c r="X1688">
        <f t="shared" si="593"/>
        <v>1.78299999999993</v>
      </c>
      <c r="Y1688">
        <f t="shared" si="594"/>
        <v>1.78299999999993</v>
      </c>
      <c r="Z1688" s="4">
        <f t="shared" si="595"/>
        <v>2716276.19</v>
      </c>
      <c r="AA1688" s="4">
        <f t="shared" si="598"/>
        <v>380857.56879685767</v>
      </c>
      <c r="AB1688" s="4">
        <f t="shared" si="596"/>
        <v>2716283.3220000002</v>
      </c>
      <c r="AC1688" s="4">
        <f>SUM($AB$5:AB1688)</f>
        <v>1438192596.3140004</v>
      </c>
      <c r="AD1688">
        <f t="shared" si="597"/>
        <v>0.18922522771124012</v>
      </c>
      <c r="AF1688" s="2">
        <v>1684</v>
      </c>
      <c r="AG1688">
        <f t="shared" si="586"/>
        <v>4.7937500000000126</v>
      </c>
      <c r="AH1688">
        <f t="shared" si="587"/>
        <v>4.7937500000000126</v>
      </c>
      <c r="AI1688">
        <f t="shared" si="588"/>
        <v>4.7937500000000126</v>
      </c>
      <c r="AJ1688">
        <f t="shared" si="589"/>
        <v>4.7937500000000126</v>
      </c>
      <c r="AK1688">
        <f t="shared" si="590"/>
        <v>19.17500000000005</v>
      </c>
      <c r="AL1688">
        <v>38.350000000000101</v>
      </c>
      <c r="AM1688">
        <f>SUM($AL$5:AL1688)</f>
        <v>47232.999999999585</v>
      </c>
      <c r="AU1688" s="2">
        <v>1684</v>
      </c>
      <c r="AV1688" s="1">
        <f t="shared" si="591"/>
        <v>42000</v>
      </c>
      <c r="AW1688" s="1">
        <f t="shared" ref="AW1688:AW1717" si="599">AV1688</f>
        <v>42000</v>
      </c>
      <c r="AX1688" s="1">
        <f t="shared" ref="AX1688:AX1717" si="600">AV1688</f>
        <v>42000</v>
      </c>
      <c r="AY1688" s="1">
        <f t="shared" ref="AY1688:AY1717" si="601">AV1688</f>
        <v>42000</v>
      </c>
      <c r="AZ1688" s="1">
        <f t="shared" ref="AZ1688:AZ1717" si="602">ROUNDUP(SUM(AV1688:AY1688)*BB1688,-1)</f>
        <v>840000</v>
      </c>
      <c r="BA1688" s="1">
        <f t="shared" ref="BA1688:BA1717" si="603">SUM(AV1688:AZ1688)</f>
        <v>1008000</v>
      </c>
      <c r="BB1688">
        <v>5</v>
      </c>
      <c r="BC1688" s="1">
        <f>SUM($BA$5:BA1688)</f>
        <v>847041900</v>
      </c>
      <c r="BD1688" s="1">
        <v>0</v>
      </c>
      <c r="BE1688" s="1">
        <f>SUM($BA$235:BA1688)</f>
        <v>834912000</v>
      </c>
    </row>
    <row r="1689" spans="21:57" x14ac:dyDescent="0.3">
      <c r="U1689" s="2">
        <v>1685</v>
      </c>
      <c r="V1689">
        <v>1.7839999999999301</v>
      </c>
      <c r="W1689">
        <f t="shared" si="592"/>
        <v>1.7839999999999301</v>
      </c>
      <c r="X1689">
        <f t="shared" si="593"/>
        <v>1.7839999999999301</v>
      </c>
      <c r="Y1689">
        <f t="shared" si="594"/>
        <v>1.7839999999999301</v>
      </c>
      <c r="Z1689" s="4">
        <f t="shared" si="595"/>
        <v>2720517.42</v>
      </c>
      <c r="AA1689" s="4">
        <f t="shared" si="598"/>
        <v>381238.42636565451</v>
      </c>
      <c r="AB1689" s="4">
        <f t="shared" si="596"/>
        <v>2720524.5559999999</v>
      </c>
      <c r="AC1689" s="4">
        <f>SUM($AB$5:AB1689)</f>
        <v>1440913120.8700004</v>
      </c>
      <c r="AD1689">
        <f t="shared" si="597"/>
        <v>0.18916274238739181</v>
      </c>
      <c r="AF1689" s="2">
        <v>1685</v>
      </c>
      <c r="AG1689">
        <f t="shared" si="586"/>
        <v>4.7950000000000124</v>
      </c>
      <c r="AH1689">
        <f t="shared" si="587"/>
        <v>4.7950000000000124</v>
      </c>
      <c r="AI1689">
        <f t="shared" si="588"/>
        <v>4.7950000000000124</v>
      </c>
      <c r="AJ1689">
        <f t="shared" si="589"/>
        <v>4.7950000000000124</v>
      </c>
      <c r="AK1689">
        <f t="shared" si="590"/>
        <v>19.180000000000049</v>
      </c>
      <c r="AL1689">
        <v>38.360000000000099</v>
      </c>
      <c r="AM1689">
        <f>SUM($AL$5:AL1689)</f>
        <v>47271.359999999586</v>
      </c>
      <c r="AU1689" s="2">
        <v>1685</v>
      </c>
      <c r="AV1689" s="1">
        <f t="shared" si="591"/>
        <v>42000</v>
      </c>
      <c r="AW1689" s="1">
        <f t="shared" si="599"/>
        <v>42000</v>
      </c>
      <c r="AX1689" s="1">
        <f t="shared" si="600"/>
        <v>42000</v>
      </c>
      <c r="AY1689" s="1">
        <f t="shared" si="601"/>
        <v>42000</v>
      </c>
      <c r="AZ1689" s="1">
        <f t="shared" si="602"/>
        <v>840000</v>
      </c>
      <c r="BA1689" s="1">
        <f t="shared" si="603"/>
        <v>1008000</v>
      </c>
      <c r="BB1689">
        <v>5</v>
      </c>
      <c r="BC1689" s="1">
        <f>SUM($BA$5:BA1689)</f>
        <v>848049900</v>
      </c>
      <c r="BD1689" s="1">
        <v>0</v>
      </c>
      <c r="BE1689" s="1">
        <f>SUM($BA$235:BA1689)</f>
        <v>835920000</v>
      </c>
    </row>
    <row r="1690" spans="21:57" x14ac:dyDescent="0.3">
      <c r="U1690" s="2">
        <v>1686</v>
      </c>
      <c r="V1690">
        <v>1.78499999999993</v>
      </c>
      <c r="W1690">
        <f t="shared" si="592"/>
        <v>1.78499999999993</v>
      </c>
      <c r="X1690">
        <f t="shared" si="593"/>
        <v>1.78499999999993</v>
      </c>
      <c r="Y1690">
        <f t="shared" si="594"/>
        <v>1.78499999999993</v>
      </c>
      <c r="Z1690" s="4">
        <f t="shared" si="595"/>
        <v>2724764.4099999997</v>
      </c>
      <c r="AA1690" s="4">
        <f t="shared" si="598"/>
        <v>381619.66479202011</v>
      </c>
      <c r="AB1690" s="4">
        <f t="shared" si="596"/>
        <v>2724771.55</v>
      </c>
      <c r="AC1690" s="4">
        <f>SUM($AB$5:AB1690)</f>
        <v>1443637892.4200003</v>
      </c>
      <c r="AD1690">
        <f t="shared" si="597"/>
        <v>0.18910033578948734</v>
      </c>
      <c r="AF1690" s="2">
        <v>1686</v>
      </c>
      <c r="AG1690">
        <f t="shared" si="586"/>
        <v>4.7962500000000121</v>
      </c>
      <c r="AH1690">
        <f t="shared" si="587"/>
        <v>4.7962500000000121</v>
      </c>
      <c r="AI1690">
        <f t="shared" si="588"/>
        <v>4.7962500000000121</v>
      </c>
      <c r="AJ1690">
        <f t="shared" si="589"/>
        <v>4.7962500000000121</v>
      </c>
      <c r="AK1690">
        <f t="shared" si="590"/>
        <v>19.185000000000048</v>
      </c>
      <c r="AL1690">
        <v>38.370000000000097</v>
      </c>
      <c r="AM1690">
        <f>SUM($AL$5:AL1690)</f>
        <v>47309.729999999588</v>
      </c>
      <c r="AU1690" s="2">
        <v>1686</v>
      </c>
      <c r="AV1690" s="1">
        <f t="shared" si="591"/>
        <v>42000</v>
      </c>
      <c r="AW1690" s="1">
        <f t="shared" si="599"/>
        <v>42000</v>
      </c>
      <c r="AX1690" s="1">
        <f t="shared" si="600"/>
        <v>42000</v>
      </c>
      <c r="AY1690" s="1">
        <f t="shared" si="601"/>
        <v>42000</v>
      </c>
      <c r="AZ1690" s="1">
        <f t="shared" si="602"/>
        <v>840000</v>
      </c>
      <c r="BA1690" s="1">
        <f t="shared" si="603"/>
        <v>1008000</v>
      </c>
      <c r="BB1690">
        <v>5</v>
      </c>
      <c r="BC1690" s="1">
        <f>SUM($BA$5:BA1690)</f>
        <v>849057900</v>
      </c>
      <c r="BD1690" s="1">
        <v>0</v>
      </c>
      <c r="BE1690" s="1">
        <f>SUM($BA$235:BA1690)</f>
        <v>836928000</v>
      </c>
    </row>
    <row r="1691" spans="21:57" x14ac:dyDescent="0.3">
      <c r="U1691" s="2">
        <v>1687</v>
      </c>
      <c r="V1691">
        <v>1.7859999999999301</v>
      </c>
      <c r="W1691">
        <f t="shared" si="592"/>
        <v>1.7859999999999301</v>
      </c>
      <c r="X1691">
        <f t="shared" si="593"/>
        <v>1.7859999999999301</v>
      </c>
      <c r="Y1691">
        <f t="shared" si="594"/>
        <v>1.7859999999999301</v>
      </c>
      <c r="Z1691" s="4">
        <f t="shared" si="595"/>
        <v>2729017.1799999997</v>
      </c>
      <c r="AA1691" s="4">
        <f t="shared" si="598"/>
        <v>382001.28445681208</v>
      </c>
      <c r="AB1691" s="4">
        <f t="shared" si="596"/>
        <v>2729024.3239999996</v>
      </c>
      <c r="AC1691" s="4">
        <f>SUM($AB$5:AB1691)</f>
        <v>1446366916.7440002</v>
      </c>
      <c r="AD1691">
        <f t="shared" si="597"/>
        <v>0.18903800865362166</v>
      </c>
      <c r="AF1691" s="2">
        <v>1687</v>
      </c>
      <c r="AG1691">
        <f t="shared" si="586"/>
        <v>4.7975000000000128</v>
      </c>
      <c r="AH1691">
        <f t="shared" si="587"/>
        <v>4.7975000000000128</v>
      </c>
      <c r="AI1691">
        <f t="shared" si="588"/>
        <v>4.7975000000000128</v>
      </c>
      <c r="AJ1691">
        <f t="shared" si="589"/>
        <v>4.7975000000000128</v>
      </c>
      <c r="AK1691">
        <f t="shared" si="590"/>
        <v>19.190000000000051</v>
      </c>
      <c r="AL1691">
        <v>38.380000000000102</v>
      </c>
      <c r="AM1691">
        <f>SUM($AL$5:AL1691)</f>
        <v>47348.109999999586</v>
      </c>
      <c r="AU1691" s="2">
        <v>1687</v>
      </c>
      <c r="AV1691" s="1">
        <f t="shared" si="591"/>
        <v>42000</v>
      </c>
      <c r="AW1691" s="1">
        <f t="shared" si="599"/>
        <v>42000</v>
      </c>
      <c r="AX1691" s="1">
        <f t="shared" si="600"/>
        <v>42000</v>
      </c>
      <c r="AY1691" s="1">
        <f t="shared" si="601"/>
        <v>42000</v>
      </c>
      <c r="AZ1691" s="1">
        <f t="shared" si="602"/>
        <v>840000</v>
      </c>
      <c r="BA1691" s="1">
        <f t="shared" si="603"/>
        <v>1008000</v>
      </c>
      <c r="BB1691">
        <v>5</v>
      </c>
      <c r="BC1691" s="1">
        <f>SUM($BA$5:BA1691)</f>
        <v>850065900</v>
      </c>
      <c r="BD1691" s="1">
        <v>0</v>
      </c>
      <c r="BE1691" s="1">
        <f>SUM($BA$235:BA1691)</f>
        <v>837936000</v>
      </c>
    </row>
    <row r="1692" spans="21:57" x14ac:dyDescent="0.3">
      <c r="U1692" s="2">
        <v>1688</v>
      </c>
      <c r="V1692">
        <v>1.78699999999993</v>
      </c>
      <c r="W1692">
        <f t="shared" si="592"/>
        <v>1.78699999999993</v>
      </c>
      <c r="X1692">
        <f t="shared" si="593"/>
        <v>1.78699999999993</v>
      </c>
      <c r="Y1692">
        <f t="shared" si="594"/>
        <v>1.78699999999993</v>
      </c>
      <c r="Z1692" s="4">
        <f t="shared" si="595"/>
        <v>2733275.73</v>
      </c>
      <c r="AA1692" s="4">
        <f t="shared" si="598"/>
        <v>382383.28574126883</v>
      </c>
      <c r="AB1692" s="4">
        <f t="shared" si="596"/>
        <v>2733282.878</v>
      </c>
      <c r="AC1692" s="4">
        <f>SUM($AB$5:AB1692)</f>
        <v>1449100199.6220002</v>
      </c>
      <c r="AD1692">
        <f t="shared" si="597"/>
        <v>0.18897576032457045</v>
      </c>
      <c r="AF1692" s="2">
        <v>1688</v>
      </c>
      <c r="AG1692">
        <f t="shared" si="586"/>
        <v>4.7987500000000125</v>
      </c>
      <c r="AH1692">
        <f t="shared" si="587"/>
        <v>4.7987500000000125</v>
      </c>
      <c r="AI1692">
        <f t="shared" si="588"/>
        <v>4.7987500000000125</v>
      </c>
      <c r="AJ1692">
        <f t="shared" si="589"/>
        <v>4.7987500000000125</v>
      </c>
      <c r="AK1692">
        <f t="shared" si="590"/>
        <v>19.19500000000005</v>
      </c>
      <c r="AL1692">
        <v>38.3900000000001</v>
      </c>
      <c r="AM1692">
        <f>SUM($AL$5:AL1692)</f>
        <v>47386.499999999585</v>
      </c>
      <c r="AU1692" s="2">
        <v>1688</v>
      </c>
      <c r="AV1692" s="1">
        <f t="shared" si="591"/>
        <v>42000</v>
      </c>
      <c r="AW1692" s="1">
        <f t="shared" si="599"/>
        <v>42000</v>
      </c>
      <c r="AX1692" s="1">
        <f t="shared" si="600"/>
        <v>42000</v>
      </c>
      <c r="AY1692" s="1">
        <f t="shared" si="601"/>
        <v>42000</v>
      </c>
      <c r="AZ1692" s="1">
        <f t="shared" si="602"/>
        <v>840000</v>
      </c>
      <c r="BA1692" s="1">
        <f t="shared" si="603"/>
        <v>1008000</v>
      </c>
      <c r="BB1692">
        <v>5</v>
      </c>
      <c r="BC1692" s="1">
        <f>SUM($BA$5:BA1692)</f>
        <v>851073900</v>
      </c>
      <c r="BD1692" s="1">
        <v>0</v>
      </c>
      <c r="BE1692" s="1">
        <f>SUM($BA$235:BA1692)</f>
        <v>838944000</v>
      </c>
    </row>
    <row r="1693" spans="21:57" x14ac:dyDescent="0.3">
      <c r="U1693" s="2">
        <v>1689</v>
      </c>
      <c r="V1693">
        <v>1.7879999999999301</v>
      </c>
      <c r="W1693">
        <f t="shared" si="592"/>
        <v>1.7879999999999301</v>
      </c>
      <c r="X1693">
        <f t="shared" si="593"/>
        <v>1.7879999999999301</v>
      </c>
      <c r="Y1693">
        <f t="shared" si="594"/>
        <v>1.7879999999999301</v>
      </c>
      <c r="Z1693" s="4">
        <f t="shared" si="595"/>
        <v>2737540.07</v>
      </c>
      <c r="AA1693" s="4">
        <f t="shared" si="598"/>
        <v>382765.66902701004</v>
      </c>
      <c r="AB1693" s="4">
        <f t="shared" si="596"/>
        <v>2737547.2219999996</v>
      </c>
      <c r="AC1693" s="4">
        <f>SUM($AB$5:AB1693)</f>
        <v>1451837746.8440001</v>
      </c>
      <c r="AD1693">
        <f t="shared" si="597"/>
        <v>0.18891359084168069</v>
      </c>
      <c r="AF1693" s="2">
        <v>1689</v>
      </c>
      <c r="AG1693">
        <f t="shared" si="586"/>
        <v>4.8000000000000123</v>
      </c>
      <c r="AH1693">
        <f t="shared" si="587"/>
        <v>4.8000000000000123</v>
      </c>
      <c r="AI1693">
        <f t="shared" si="588"/>
        <v>4.8000000000000123</v>
      </c>
      <c r="AJ1693">
        <f t="shared" si="589"/>
        <v>4.8000000000000123</v>
      </c>
      <c r="AK1693">
        <f t="shared" si="590"/>
        <v>19.200000000000049</v>
      </c>
      <c r="AL1693">
        <v>38.400000000000098</v>
      </c>
      <c r="AM1693">
        <f>SUM($AL$5:AL1693)</f>
        <v>47424.899999999587</v>
      </c>
      <c r="AU1693" s="2">
        <v>1689</v>
      </c>
      <c r="AV1693" s="1">
        <f t="shared" si="591"/>
        <v>42000</v>
      </c>
      <c r="AW1693" s="1">
        <f t="shared" si="599"/>
        <v>42000</v>
      </c>
      <c r="AX1693" s="1">
        <f t="shared" si="600"/>
        <v>42000</v>
      </c>
      <c r="AY1693" s="1">
        <f t="shared" si="601"/>
        <v>42000</v>
      </c>
      <c r="AZ1693" s="1">
        <f t="shared" si="602"/>
        <v>840000</v>
      </c>
      <c r="BA1693" s="1">
        <f t="shared" si="603"/>
        <v>1008000</v>
      </c>
      <c r="BB1693">
        <v>5</v>
      </c>
      <c r="BC1693" s="1">
        <f>SUM($BA$5:BA1693)</f>
        <v>852081900</v>
      </c>
      <c r="BD1693" s="1">
        <v>0</v>
      </c>
      <c r="BE1693" s="1">
        <f>SUM($BA$235:BA1693)</f>
        <v>839952000</v>
      </c>
    </row>
    <row r="1694" spans="21:57" x14ac:dyDescent="0.3">
      <c r="U1694" s="2">
        <v>1690</v>
      </c>
      <c r="V1694">
        <v>1.78899999999993</v>
      </c>
      <c r="W1694">
        <f t="shared" si="592"/>
        <v>1.78899999999993</v>
      </c>
      <c r="X1694">
        <f t="shared" si="593"/>
        <v>1.78899999999993</v>
      </c>
      <c r="Y1694">
        <f t="shared" si="594"/>
        <v>1.78899999999993</v>
      </c>
      <c r="Z1694" s="4">
        <f t="shared" si="595"/>
        <v>2741810.1999999997</v>
      </c>
      <c r="AA1694" s="4">
        <f t="shared" si="598"/>
        <v>383148.43469603703</v>
      </c>
      <c r="AB1694" s="4">
        <f t="shared" si="596"/>
        <v>2741817.3559999997</v>
      </c>
      <c r="AC1694" s="4">
        <f>SUM($AB$5:AB1694)</f>
        <v>1454579564.2</v>
      </c>
      <c r="AD1694">
        <f t="shared" si="597"/>
        <v>0.1888514995535899</v>
      </c>
      <c r="AF1694" s="2">
        <v>1690</v>
      </c>
      <c r="AG1694">
        <f t="shared" si="586"/>
        <v>4.8012500000000129</v>
      </c>
      <c r="AH1694">
        <f t="shared" si="587"/>
        <v>4.8012500000000129</v>
      </c>
      <c r="AI1694">
        <f t="shared" si="588"/>
        <v>4.8012500000000129</v>
      </c>
      <c r="AJ1694">
        <f t="shared" si="589"/>
        <v>4.8012500000000129</v>
      </c>
      <c r="AK1694">
        <f t="shared" si="590"/>
        <v>19.205000000000052</v>
      </c>
      <c r="AL1694">
        <v>38.410000000000103</v>
      </c>
      <c r="AM1694">
        <f>SUM($AL$5:AL1694)</f>
        <v>47463.30999999959</v>
      </c>
      <c r="AU1694" s="2">
        <v>1690</v>
      </c>
      <c r="AV1694" s="1">
        <f t="shared" si="591"/>
        <v>42000</v>
      </c>
      <c r="AW1694" s="1">
        <f t="shared" si="599"/>
        <v>42000</v>
      </c>
      <c r="AX1694" s="1">
        <f t="shared" si="600"/>
        <v>42000</v>
      </c>
      <c r="AY1694" s="1">
        <f t="shared" si="601"/>
        <v>42000</v>
      </c>
      <c r="AZ1694" s="1">
        <f t="shared" si="602"/>
        <v>840000</v>
      </c>
      <c r="BA1694" s="1">
        <f t="shared" si="603"/>
        <v>1008000</v>
      </c>
      <c r="BB1694">
        <v>5</v>
      </c>
      <c r="BC1694" s="1">
        <f>SUM($BA$5:BA1694)</f>
        <v>853089900</v>
      </c>
      <c r="BD1694" s="1">
        <v>0</v>
      </c>
      <c r="BE1694" s="1">
        <f>SUM($BA$235:BA1694)</f>
        <v>840960000</v>
      </c>
    </row>
    <row r="1695" spans="21:57" x14ac:dyDescent="0.3">
      <c r="U1695" s="2">
        <v>1691</v>
      </c>
      <c r="V1695">
        <v>1.7899999999999301</v>
      </c>
      <c r="W1695">
        <f t="shared" si="592"/>
        <v>1.7899999999999301</v>
      </c>
      <c r="X1695">
        <f t="shared" si="593"/>
        <v>1.7899999999999301</v>
      </c>
      <c r="Y1695">
        <f t="shared" si="594"/>
        <v>1.7899999999999301</v>
      </c>
      <c r="Z1695" s="4">
        <f t="shared" si="595"/>
        <v>2746086.1399999997</v>
      </c>
      <c r="AA1695" s="4">
        <f t="shared" si="598"/>
        <v>383531.58313073305</v>
      </c>
      <c r="AB1695" s="4">
        <f t="shared" si="596"/>
        <v>2746093.3</v>
      </c>
      <c r="AC1695" s="4">
        <f>SUM($AB$5:AB1695)</f>
        <v>1457325657.5</v>
      </c>
      <c r="AD1695">
        <f t="shared" si="597"/>
        <v>0.18878948718836622</v>
      </c>
      <c r="AF1695" s="2">
        <v>1691</v>
      </c>
      <c r="AG1695">
        <f t="shared" si="586"/>
        <v>4.8025000000000126</v>
      </c>
      <c r="AH1695">
        <f t="shared" si="587"/>
        <v>4.8025000000000126</v>
      </c>
      <c r="AI1695">
        <f t="shared" si="588"/>
        <v>4.8025000000000126</v>
      </c>
      <c r="AJ1695">
        <f t="shared" si="589"/>
        <v>4.8025000000000126</v>
      </c>
      <c r="AK1695">
        <f t="shared" si="590"/>
        <v>19.210000000000051</v>
      </c>
      <c r="AL1695">
        <v>38.420000000000101</v>
      </c>
      <c r="AM1695">
        <f>SUM($AL$5:AL1695)</f>
        <v>47501.729999999588</v>
      </c>
      <c r="AU1695" s="2">
        <v>1691</v>
      </c>
      <c r="AV1695" s="1">
        <f t="shared" si="591"/>
        <v>42500</v>
      </c>
      <c r="AW1695" s="1">
        <f t="shared" si="599"/>
        <v>42500</v>
      </c>
      <c r="AX1695" s="1">
        <f t="shared" si="600"/>
        <v>42500</v>
      </c>
      <c r="AY1695" s="1">
        <f t="shared" si="601"/>
        <v>42500</v>
      </c>
      <c r="AZ1695" s="1">
        <f t="shared" si="602"/>
        <v>850000</v>
      </c>
      <c r="BA1695" s="1">
        <f t="shared" si="603"/>
        <v>1020000</v>
      </c>
      <c r="BB1695">
        <v>5</v>
      </c>
      <c r="BC1695" s="1">
        <f>SUM($BA$5:BA1695)</f>
        <v>854109900</v>
      </c>
      <c r="BD1695" s="1">
        <v>0</v>
      </c>
      <c r="BE1695" s="1">
        <f>SUM($BA$235:BA1695)</f>
        <v>841980000</v>
      </c>
    </row>
    <row r="1696" spans="21:57" x14ac:dyDescent="0.3">
      <c r="U1696" s="2">
        <v>1692</v>
      </c>
      <c r="V1696">
        <v>1.79099999999993</v>
      </c>
      <c r="W1696">
        <f t="shared" si="592"/>
        <v>1.79099999999993</v>
      </c>
      <c r="X1696">
        <f t="shared" si="593"/>
        <v>1.79099999999993</v>
      </c>
      <c r="Y1696">
        <f t="shared" si="594"/>
        <v>1.79099999999993</v>
      </c>
      <c r="Z1696" s="4">
        <f t="shared" si="595"/>
        <v>2750367.8899999997</v>
      </c>
      <c r="AA1696" s="4">
        <f t="shared" si="598"/>
        <v>383915.11471386376</v>
      </c>
      <c r="AB1696" s="4">
        <f t="shared" si="596"/>
        <v>2750375.0539999995</v>
      </c>
      <c r="AC1696" s="4">
        <f>SUM($AB$5:AB1696)</f>
        <v>1460076032.5539999</v>
      </c>
      <c r="AD1696">
        <f t="shared" si="597"/>
        <v>0.18872755309325231</v>
      </c>
      <c r="AF1696" s="2">
        <v>1692</v>
      </c>
      <c r="AG1696">
        <f t="shared" si="586"/>
        <v>4.8037500000000124</v>
      </c>
      <c r="AH1696">
        <f t="shared" si="587"/>
        <v>4.8037500000000124</v>
      </c>
      <c r="AI1696">
        <f t="shared" si="588"/>
        <v>4.8037500000000124</v>
      </c>
      <c r="AJ1696">
        <f t="shared" si="589"/>
        <v>4.8037500000000124</v>
      </c>
      <c r="AK1696">
        <f t="shared" si="590"/>
        <v>19.21500000000005</v>
      </c>
      <c r="AL1696">
        <v>38.430000000000099</v>
      </c>
      <c r="AM1696">
        <f>SUM($AL$5:AL1696)</f>
        <v>47540.159999999589</v>
      </c>
      <c r="AU1696" s="2">
        <v>1692</v>
      </c>
      <c r="AV1696" s="1">
        <f t="shared" si="591"/>
        <v>42500</v>
      </c>
      <c r="AW1696" s="1">
        <f t="shared" si="599"/>
        <v>42500</v>
      </c>
      <c r="AX1696" s="1">
        <f t="shared" si="600"/>
        <v>42500</v>
      </c>
      <c r="AY1696" s="1">
        <f t="shared" si="601"/>
        <v>42500</v>
      </c>
      <c r="AZ1696" s="1">
        <f t="shared" si="602"/>
        <v>850000</v>
      </c>
      <c r="BA1696" s="1">
        <f t="shared" si="603"/>
        <v>1020000</v>
      </c>
      <c r="BB1696">
        <v>5</v>
      </c>
      <c r="BC1696" s="1">
        <f>SUM($BA$5:BA1696)</f>
        <v>855129900</v>
      </c>
      <c r="BD1696" s="1">
        <v>0</v>
      </c>
      <c r="BE1696" s="1">
        <f>SUM($BA$235:BA1696)</f>
        <v>843000000</v>
      </c>
    </row>
    <row r="1697" spans="21:57" x14ac:dyDescent="0.3">
      <c r="U1697" s="2">
        <v>1693</v>
      </c>
      <c r="V1697">
        <v>1.7919999999999301</v>
      </c>
      <c r="W1697">
        <f t="shared" si="592"/>
        <v>1.7919999999999301</v>
      </c>
      <c r="X1697">
        <f t="shared" si="593"/>
        <v>1.7919999999999301</v>
      </c>
      <c r="Y1697">
        <f t="shared" si="594"/>
        <v>1.7919999999999301</v>
      </c>
      <c r="Z1697" s="4">
        <f t="shared" si="595"/>
        <v>2754655.4499999997</v>
      </c>
      <c r="AA1697" s="4">
        <f t="shared" si="598"/>
        <v>384299.02982857759</v>
      </c>
      <c r="AB1697" s="4">
        <f t="shared" si="596"/>
        <v>2754662.6179999998</v>
      </c>
      <c r="AC1697" s="4">
        <f>SUM($AB$5:AB1697)</f>
        <v>1462830695.1719999</v>
      </c>
      <c r="AD1697">
        <f t="shared" si="597"/>
        <v>0.18866569662002525</v>
      </c>
      <c r="AF1697" s="2">
        <v>1693</v>
      </c>
      <c r="AG1697">
        <f t="shared" si="586"/>
        <v>4.8050000000000122</v>
      </c>
      <c r="AH1697">
        <f t="shared" si="587"/>
        <v>4.8050000000000122</v>
      </c>
      <c r="AI1697">
        <f t="shared" si="588"/>
        <v>4.8050000000000122</v>
      </c>
      <c r="AJ1697">
        <f t="shared" si="589"/>
        <v>4.8050000000000122</v>
      </c>
      <c r="AK1697">
        <f t="shared" si="590"/>
        <v>19.220000000000049</v>
      </c>
      <c r="AL1697">
        <v>38.440000000000097</v>
      </c>
      <c r="AM1697">
        <f>SUM($AL$5:AL1697)</f>
        <v>47578.599999999591</v>
      </c>
      <c r="AU1697" s="2">
        <v>1693</v>
      </c>
      <c r="AV1697" s="1">
        <f t="shared" si="591"/>
        <v>42500</v>
      </c>
      <c r="AW1697" s="1">
        <f t="shared" si="599"/>
        <v>42500</v>
      </c>
      <c r="AX1697" s="1">
        <f t="shared" si="600"/>
        <v>42500</v>
      </c>
      <c r="AY1697" s="1">
        <f t="shared" si="601"/>
        <v>42500</v>
      </c>
      <c r="AZ1697" s="1">
        <f t="shared" si="602"/>
        <v>850000</v>
      </c>
      <c r="BA1697" s="1">
        <f t="shared" si="603"/>
        <v>1020000</v>
      </c>
      <c r="BB1697">
        <v>5</v>
      </c>
      <c r="BC1697" s="1">
        <f>SUM($BA$5:BA1697)</f>
        <v>856149900</v>
      </c>
      <c r="BD1697" s="1">
        <v>0</v>
      </c>
      <c r="BE1697" s="1">
        <f>SUM($BA$235:BA1697)</f>
        <v>844020000</v>
      </c>
    </row>
    <row r="1698" spans="21:57" x14ac:dyDescent="0.3">
      <c r="AU1698" s="2">
        <v>1694</v>
      </c>
      <c r="AV1698" s="1">
        <f t="shared" si="591"/>
        <v>42500</v>
      </c>
      <c r="AW1698" s="1">
        <f t="shared" si="599"/>
        <v>42500</v>
      </c>
      <c r="AX1698" s="1">
        <f t="shared" si="600"/>
        <v>42500</v>
      </c>
      <c r="AY1698" s="1">
        <f t="shared" si="601"/>
        <v>42500</v>
      </c>
      <c r="AZ1698" s="1">
        <f t="shared" si="602"/>
        <v>850000</v>
      </c>
      <c r="BA1698" s="1">
        <f t="shared" si="603"/>
        <v>1020000</v>
      </c>
      <c r="BB1698">
        <v>5</v>
      </c>
      <c r="BC1698" s="1">
        <f>SUM($BA$5:BA1698)</f>
        <v>857169900</v>
      </c>
      <c r="BD1698" s="1">
        <v>0</v>
      </c>
      <c r="BE1698" s="1">
        <f>SUM($BA$235:BA1698)</f>
        <v>845040000</v>
      </c>
    </row>
    <row r="1699" spans="21:57" x14ac:dyDescent="0.3">
      <c r="AU1699" s="2">
        <v>1695</v>
      </c>
      <c r="AV1699" s="1">
        <f t="shared" si="591"/>
        <v>42500</v>
      </c>
      <c r="AW1699" s="1">
        <f t="shared" si="599"/>
        <v>42500</v>
      </c>
      <c r="AX1699" s="1">
        <f t="shared" si="600"/>
        <v>42500</v>
      </c>
      <c r="AY1699" s="1">
        <f t="shared" si="601"/>
        <v>42500</v>
      </c>
      <c r="AZ1699" s="1">
        <f t="shared" si="602"/>
        <v>850000</v>
      </c>
      <c r="BA1699" s="1">
        <f t="shared" si="603"/>
        <v>1020000</v>
      </c>
      <c r="BB1699">
        <v>5</v>
      </c>
      <c r="BC1699" s="1">
        <f>SUM($BA$5:BA1699)</f>
        <v>858189900</v>
      </c>
      <c r="BD1699" s="1">
        <v>0</v>
      </c>
      <c r="BE1699" s="1">
        <f>SUM($BA$235:BA1699)</f>
        <v>846060000</v>
      </c>
    </row>
    <row r="1700" spans="21:57" x14ac:dyDescent="0.3">
      <c r="AU1700" s="2">
        <v>1696</v>
      </c>
      <c r="AV1700" s="1">
        <f t="shared" si="591"/>
        <v>42500</v>
      </c>
      <c r="AW1700" s="1">
        <f t="shared" si="599"/>
        <v>42500</v>
      </c>
      <c r="AX1700" s="1">
        <f t="shared" si="600"/>
        <v>42500</v>
      </c>
      <c r="AY1700" s="1">
        <f t="shared" si="601"/>
        <v>42500</v>
      </c>
      <c r="AZ1700" s="1">
        <f t="shared" si="602"/>
        <v>850000</v>
      </c>
      <c r="BA1700" s="1">
        <f t="shared" si="603"/>
        <v>1020000</v>
      </c>
      <c r="BB1700">
        <v>5</v>
      </c>
      <c r="BC1700" s="1">
        <f>SUM($BA$5:BA1700)</f>
        <v>859209900</v>
      </c>
      <c r="BD1700" s="1">
        <v>0</v>
      </c>
      <c r="BE1700" s="1">
        <f>SUM($BA$235:BA1700)</f>
        <v>847080000</v>
      </c>
    </row>
    <row r="1701" spans="21:57" x14ac:dyDescent="0.3">
      <c r="AU1701" s="2">
        <v>1697</v>
      </c>
      <c r="AV1701" s="1">
        <f t="shared" si="591"/>
        <v>42500</v>
      </c>
      <c r="AW1701" s="1">
        <f t="shared" si="599"/>
        <v>42500</v>
      </c>
      <c r="AX1701" s="1">
        <f t="shared" si="600"/>
        <v>42500</v>
      </c>
      <c r="AY1701" s="1">
        <f t="shared" si="601"/>
        <v>42500</v>
      </c>
      <c r="AZ1701" s="1">
        <f t="shared" si="602"/>
        <v>850000</v>
      </c>
      <c r="BA1701" s="1">
        <f t="shared" si="603"/>
        <v>1020000</v>
      </c>
      <c r="BB1701">
        <v>5</v>
      </c>
      <c r="BC1701" s="1">
        <f>SUM($BA$5:BA1701)</f>
        <v>860229900</v>
      </c>
      <c r="BD1701" s="1">
        <v>0</v>
      </c>
      <c r="BE1701" s="1">
        <f>SUM($BA$235:BA1701)</f>
        <v>848100000</v>
      </c>
    </row>
    <row r="1702" spans="21:57" x14ac:dyDescent="0.3">
      <c r="AU1702" s="2">
        <v>1698</v>
      </c>
      <c r="AV1702" s="1">
        <f t="shared" si="591"/>
        <v>42500</v>
      </c>
      <c r="AW1702" s="1">
        <f t="shared" si="599"/>
        <v>42500</v>
      </c>
      <c r="AX1702" s="1">
        <f t="shared" si="600"/>
        <v>42500</v>
      </c>
      <c r="AY1702" s="1">
        <f t="shared" si="601"/>
        <v>42500</v>
      </c>
      <c r="AZ1702" s="1">
        <f t="shared" si="602"/>
        <v>850000</v>
      </c>
      <c r="BA1702" s="1">
        <f t="shared" si="603"/>
        <v>1020000</v>
      </c>
      <c r="BB1702">
        <v>5</v>
      </c>
      <c r="BC1702" s="1">
        <f>SUM($BA$5:BA1702)</f>
        <v>861249900</v>
      </c>
      <c r="BD1702" s="1">
        <v>0</v>
      </c>
      <c r="BE1702" s="1">
        <f>SUM($BA$235:BA1702)</f>
        <v>849120000</v>
      </c>
    </row>
    <row r="1703" spans="21:57" x14ac:dyDescent="0.3">
      <c r="AU1703" s="2">
        <v>1699</v>
      </c>
      <c r="AV1703" s="1">
        <f t="shared" si="591"/>
        <v>42500</v>
      </c>
      <c r="AW1703" s="1">
        <f t="shared" si="599"/>
        <v>42500</v>
      </c>
      <c r="AX1703" s="1">
        <f t="shared" si="600"/>
        <v>42500</v>
      </c>
      <c r="AY1703" s="1">
        <f t="shared" si="601"/>
        <v>42500</v>
      </c>
      <c r="AZ1703" s="1">
        <f t="shared" si="602"/>
        <v>850000</v>
      </c>
      <c r="BA1703" s="1">
        <f t="shared" si="603"/>
        <v>1020000</v>
      </c>
      <c r="BB1703">
        <v>5</v>
      </c>
      <c r="BC1703" s="1">
        <f>SUM($BA$5:BA1703)</f>
        <v>862269900</v>
      </c>
      <c r="BD1703" s="1">
        <v>0</v>
      </c>
      <c r="BE1703" s="1">
        <f>SUM($BA$235:BA1703)</f>
        <v>850140000</v>
      </c>
    </row>
    <row r="1704" spans="21:57" x14ac:dyDescent="0.3">
      <c r="AU1704" s="2">
        <v>1700</v>
      </c>
      <c r="AV1704" s="1">
        <f t="shared" si="591"/>
        <v>42500</v>
      </c>
      <c r="AW1704" s="1">
        <f t="shared" si="599"/>
        <v>42500</v>
      </c>
      <c r="AX1704" s="1">
        <f t="shared" si="600"/>
        <v>42500</v>
      </c>
      <c r="AY1704" s="1">
        <f t="shared" si="601"/>
        <v>42500</v>
      </c>
      <c r="AZ1704" s="1">
        <f t="shared" si="602"/>
        <v>850000</v>
      </c>
      <c r="BA1704" s="1">
        <f t="shared" si="603"/>
        <v>1020000</v>
      </c>
      <c r="BB1704">
        <v>5</v>
      </c>
      <c r="BC1704" s="1">
        <f>SUM($BA$5:BA1704)</f>
        <v>863289900</v>
      </c>
      <c r="BD1704" s="1">
        <v>0</v>
      </c>
      <c r="BE1704" s="1">
        <f>SUM($BA$235:BA1704)</f>
        <v>851160000</v>
      </c>
    </row>
    <row r="1705" spans="21:57" x14ac:dyDescent="0.3">
      <c r="AU1705" s="2">
        <v>1701</v>
      </c>
      <c r="AV1705" s="1">
        <f t="shared" si="591"/>
        <v>42500</v>
      </c>
      <c r="AW1705" s="1">
        <f t="shared" si="599"/>
        <v>42500</v>
      </c>
      <c r="AX1705" s="1">
        <f t="shared" si="600"/>
        <v>42500</v>
      </c>
      <c r="AY1705" s="1">
        <f t="shared" si="601"/>
        <v>42500</v>
      </c>
      <c r="AZ1705" s="1">
        <f t="shared" si="602"/>
        <v>850000</v>
      </c>
      <c r="BA1705" s="1">
        <f t="shared" si="603"/>
        <v>1020000</v>
      </c>
      <c r="BB1705">
        <v>5</v>
      </c>
      <c r="BC1705" s="1">
        <f>SUM($BA$5:BA1705)</f>
        <v>864309900</v>
      </c>
      <c r="BD1705" s="1">
        <v>0</v>
      </c>
      <c r="BE1705" s="1">
        <f>SUM($BA$235:BA1705)</f>
        <v>852180000</v>
      </c>
    </row>
    <row r="1706" spans="21:57" x14ac:dyDescent="0.3">
      <c r="AU1706" s="2">
        <v>1702</v>
      </c>
      <c r="AV1706" s="1">
        <f t="shared" si="591"/>
        <v>42500</v>
      </c>
      <c r="AW1706" s="1">
        <f t="shared" si="599"/>
        <v>42500</v>
      </c>
      <c r="AX1706" s="1">
        <f t="shared" si="600"/>
        <v>42500</v>
      </c>
      <c r="AY1706" s="1">
        <f t="shared" si="601"/>
        <v>42500</v>
      </c>
      <c r="AZ1706" s="1">
        <f t="shared" si="602"/>
        <v>850000</v>
      </c>
      <c r="BA1706" s="1">
        <f t="shared" si="603"/>
        <v>1020000</v>
      </c>
      <c r="BB1706">
        <v>5</v>
      </c>
      <c r="BC1706" s="1">
        <f>SUM($BA$5:BA1706)</f>
        <v>865329900</v>
      </c>
      <c r="BD1706" s="1">
        <v>0</v>
      </c>
      <c r="BE1706" s="1">
        <f>SUM($BA$235:BA1706)</f>
        <v>853200000</v>
      </c>
    </row>
    <row r="1707" spans="21:57" x14ac:dyDescent="0.3">
      <c r="AU1707" s="2">
        <v>1703</v>
      </c>
      <c r="AV1707" s="1">
        <f t="shared" si="591"/>
        <v>42500</v>
      </c>
      <c r="AW1707" s="1">
        <f t="shared" si="599"/>
        <v>42500</v>
      </c>
      <c r="AX1707" s="1">
        <f t="shared" si="600"/>
        <v>42500</v>
      </c>
      <c r="AY1707" s="1">
        <f t="shared" si="601"/>
        <v>42500</v>
      </c>
      <c r="AZ1707" s="1">
        <f t="shared" si="602"/>
        <v>850000</v>
      </c>
      <c r="BA1707" s="1">
        <f t="shared" si="603"/>
        <v>1020000</v>
      </c>
      <c r="BB1707">
        <v>5</v>
      </c>
      <c r="BC1707" s="1">
        <f>SUM($BA$5:BA1707)</f>
        <v>866349900</v>
      </c>
      <c r="BD1707" s="1">
        <v>0</v>
      </c>
      <c r="BE1707" s="1">
        <f>SUM($BA$235:BA1707)</f>
        <v>854220000</v>
      </c>
    </row>
    <row r="1708" spans="21:57" x14ac:dyDescent="0.3">
      <c r="AU1708" s="2">
        <v>1704</v>
      </c>
      <c r="AV1708" s="1">
        <f t="shared" si="591"/>
        <v>42500</v>
      </c>
      <c r="AW1708" s="1">
        <f t="shared" si="599"/>
        <v>42500</v>
      </c>
      <c r="AX1708" s="1">
        <f t="shared" si="600"/>
        <v>42500</v>
      </c>
      <c r="AY1708" s="1">
        <f t="shared" si="601"/>
        <v>42500</v>
      </c>
      <c r="AZ1708" s="1">
        <f t="shared" si="602"/>
        <v>850000</v>
      </c>
      <c r="BA1708" s="1">
        <f t="shared" si="603"/>
        <v>1020000</v>
      </c>
      <c r="BB1708">
        <v>5</v>
      </c>
      <c r="BC1708" s="1">
        <f>SUM($BA$5:BA1708)</f>
        <v>867369900</v>
      </c>
      <c r="BD1708" s="1">
        <v>0</v>
      </c>
      <c r="BE1708" s="1">
        <f>SUM($BA$235:BA1708)</f>
        <v>855240000</v>
      </c>
    </row>
    <row r="1709" spans="21:57" x14ac:dyDescent="0.3">
      <c r="AU1709" s="2">
        <v>1705</v>
      </c>
      <c r="AV1709" s="1">
        <f t="shared" si="591"/>
        <v>42500</v>
      </c>
      <c r="AW1709" s="1">
        <f t="shared" si="599"/>
        <v>42500</v>
      </c>
      <c r="AX1709" s="1">
        <f t="shared" si="600"/>
        <v>42500</v>
      </c>
      <c r="AY1709" s="1">
        <f t="shared" si="601"/>
        <v>42500</v>
      </c>
      <c r="AZ1709" s="1">
        <f t="shared" si="602"/>
        <v>850000</v>
      </c>
      <c r="BA1709" s="1">
        <f t="shared" si="603"/>
        <v>1020000</v>
      </c>
      <c r="BB1709">
        <v>5</v>
      </c>
      <c r="BC1709" s="1">
        <f>SUM($BA$5:BA1709)</f>
        <v>868389900</v>
      </c>
      <c r="BD1709" s="1">
        <v>0</v>
      </c>
      <c r="BE1709" s="1">
        <f>SUM($BA$235:BA1709)</f>
        <v>856260000</v>
      </c>
    </row>
    <row r="1710" spans="21:57" x14ac:dyDescent="0.3">
      <c r="AU1710" s="2">
        <v>1706</v>
      </c>
      <c r="AV1710" s="1">
        <f t="shared" si="591"/>
        <v>42500</v>
      </c>
      <c r="AW1710" s="1">
        <f t="shared" si="599"/>
        <v>42500</v>
      </c>
      <c r="AX1710" s="1">
        <f t="shared" si="600"/>
        <v>42500</v>
      </c>
      <c r="AY1710" s="1">
        <f t="shared" si="601"/>
        <v>42500</v>
      </c>
      <c r="AZ1710" s="1">
        <f t="shared" si="602"/>
        <v>850000</v>
      </c>
      <c r="BA1710" s="1">
        <f t="shared" si="603"/>
        <v>1020000</v>
      </c>
      <c r="BB1710">
        <v>5</v>
      </c>
      <c r="BC1710" s="1">
        <f>SUM($BA$5:BA1710)</f>
        <v>869409900</v>
      </c>
      <c r="BD1710" s="1">
        <v>0</v>
      </c>
      <c r="BE1710" s="1">
        <f>SUM($BA$235:BA1710)</f>
        <v>857280000</v>
      </c>
    </row>
    <row r="1711" spans="21:57" x14ac:dyDescent="0.3">
      <c r="AU1711" s="2">
        <v>1707</v>
      </c>
      <c r="AV1711" s="1">
        <f t="shared" si="591"/>
        <v>42500</v>
      </c>
      <c r="AW1711" s="1">
        <f t="shared" si="599"/>
        <v>42500</v>
      </c>
      <c r="AX1711" s="1">
        <f t="shared" si="600"/>
        <v>42500</v>
      </c>
      <c r="AY1711" s="1">
        <f t="shared" si="601"/>
        <v>42500</v>
      </c>
      <c r="AZ1711" s="1">
        <f t="shared" si="602"/>
        <v>850000</v>
      </c>
      <c r="BA1711" s="1">
        <f t="shared" si="603"/>
        <v>1020000</v>
      </c>
      <c r="BB1711">
        <v>5</v>
      </c>
      <c r="BC1711" s="1">
        <f>SUM($BA$5:BA1711)</f>
        <v>870429900</v>
      </c>
      <c r="BD1711" s="1">
        <v>0</v>
      </c>
      <c r="BE1711" s="1">
        <f>SUM($BA$235:BA1711)</f>
        <v>858300000</v>
      </c>
    </row>
    <row r="1712" spans="21:57" x14ac:dyDescent="0.3">
      <c r="AU1712" s="2">
        <v>1708</v>
      </c>
      <c r="AV1712" s="1">
        <f t="shared" si="591"/>
        <v>42500</v>
      </c>
      <c r="AW1712" s="1">
        <f t="shared" si="599"/>
        <v>42500</v>
      </c>
      <c r="AX1712" s="1">
        <f t="shared" si="600"/>
        <v>42500</v>
      </c>
      <c r="AY1712" s="1">
        <f t="shared" si="601"/>
        <v>42500</v>
      </c>
      <c r="AZ1712" s="1">
        <f t="shared" si="602"/>
        <v>850000</v>
      </c>
      <c r="BA1712" s="1">
        <f t="shared" si="603"/>
        <v>1020000</v>
      </c>
      <c r="BB1712">
        <v>5</v>
      </c>
      <c r="BC1712" s="1">
        <f>SUM($BA$5:BA1712)</f>
        <v>871449900</v>
      </c>
      <c r="BD1712" s="1">
        <v>0</v>
      </c>
      <c r="BE1712" s="1">
        <f>SUM($BA$235:BA1712)</f>
        <v>859320000</v>
      </c>
    </row>
    <row r="1713" spans="47:57" x14ac:dyDescent="0.3">
      <c r="AU1713" s="2">
        <v>1709</v>
      </c>
      <c r="AV1713" s="1">
        <f t="shared" si="591"/>
        <v>42500</v>
      </c>
      <c r="AW1713" s="1">
        <f t="shared" si="599"/>
        <v>42500</v>
      </c>
      <c r="AX1713" s="1">
        <f t="shared" si="600"/>
        <v>42500</v>
      </c>
      <c r="AY1713" s="1">
        <f t="shared" si="601"/>
        <v>42500</v>
      </c>
      <c r="AZ1713" s="1">
        <f t="shared" si="602"/>
        <v>850000</v>
      </c>
      <c r="BA1713" s="1">
        <f t="shared" si="603"/>
        <v>1020000</v>
      </c>
      <c r="BB1713">
        <v>5</v>
      </c>
      <c r="BC1713" s="1">
        <f>SUM($BA$5:BA1713)</f>
        <v>872469900</v>
      </c>
      <c r="BD1713" s="1">
        <v>0</v>
      </c>
      <c r="BE1713" s="1">
        <f>SUM($BA$235:BA1713)</f>
        <v>860340000</v>
      </c>
    </row>
    <row r="1714" spans="47:57" x14ac:dyDescent="0.3">
      <c r="AU1714" s="2">
        <v>1710</v>
      </c>
      <c r="AV1714" s="1">
        <f t="shared" si="591"/>
        <v>42500</v>
      </c>
      <c r="AW1714" s="1">
        <f t="shared" si="599"/>
        <v>42500</v>
      </c>
      <c r="AX1714" s="1">
        <f t="shared" si="600"/>
        <v>42500</v>
      </c>
      <c r="AY1714" s="1">
        <f t="shared" si="601"/>
        <v>42500</v>
      </c>
      <c r="AZ1714" s="1">
        <f t="shared" si="602"/>
        <v>850000</v>
      </c>
      <c r="BA1714" s="1">
        <f t="shared" si="603"/>
        <v>1020000</v>
      </c>
      <c r="BB1714">
        <v>5</v>
      </c>
      <c r="BC1714" s="1">
        <f>SUM($BA$5:BA1714)</f>
        <v>873489900</v>
      </c>
      <c r="BD1714" s="1">
        <v>0</v>
      </c>
      <c r="BE1714" s="1">
        <f>SUM($BA$235:BA1714)</f>
        <v>861360000</v>
      </c>
    </row>
    <row r="1715" spans="47:57" x14ac:dyDescent="0.3">
      <c r="AU1715" s="2">
        <v>1711</v>
      </c>
      <c r="AV1715" s="1">
        <f t="shared" si="591"/>
        <v>43000</v>
      </c>
      <c r="AW1715" s="1">
        <f t="shared" si="599"/>
        <v>43000</v>
      </c>
      <c r="AX1715" s="1">
        <f t="shared" si="600"/>
        <v>43000</v>
      </c>
      <c r="AY1715" s="1">
        <f t="shared" si="601"/>
        <v>43000</v>
      </c>
      <c r="AZ1715" s="1">
        <f t="shared" si="602"/>
        <v>860000</v>
      </c>
      <c r="BA1715" s="1">
        <f t="shared" si="603"/>
        <v>1032000</v>
      </c>
      <c r="BB1715">
        <v>5</v>
      </c>
      <c r="BC1715" s="1">
        <f>SUM($BA$5:BA1715)</f>
        <v>874521900</v>
      </c>
      <c r="BD1715" s="1">
        <v>0</v>
      </c>
      <c r="BE1715" s="1">
        <f>SUM($BA$235:BA1715)</f>
        <v>862392000</v>
      </c>
    </row>
    <row r="1716" spans="47:57" x14ac:dyDescent="0.3">
      <c r="AU1716" s="2">
        <v>1712</v>
      </c>
      <c r="AV1716" s="1">
        <f t="shared" si="591"/>
        <v>43000</v>
      </c>
      <c r="AW1716" s="1">
        <f t="shared" si="599"/>
        <v>43000</v>
      </c>
      <c r="AX1716" s="1">
        <f t="shared" si="600"/>
        <v>43000</v>
      </c>
      <c r="AY1716" s="1">
        <f t="shared" si="601"/>
        <v>43000</v>
      </c>
      <c r="AZ1716" s="1">
        <f t="shared" si="602"/>
        <v>860000</v>
      </c>
      <c r="BA1716" s="1">
        <f t="shared" si="603"/>
        <v>1032000</v>
      </c>
      <c r="BB1716">
        <v>5</v>
      </c>
      <c r="BC1716" s="1">
        <f>SUM($BA$5:BA1716)</f>
        <v>875553900</v>
      </c>
      <c r="BD1716" s="1">
        <v>0</v>
      </c>
      <c r="BE1716" s="1">
        <f>SUM($BA$235:BA1716)</f>
        <v>863424000</v>
      </c>
    </row>
    <row r="1717" spans="47:57" x14ac:dyDescent="0.3">
      <c r="AU1717" s="2">
        <v>1713</v>
      </c>
      <c r="AV1717" s="1">
        <f t="shared" si="591"/>
        <v>43000</v>
      </c>
      <c r="AW1717" s="1">
        <f t="shared" si="599"/>
        <v>43000</v>
      </c>
      <c r="AX1717" s="1">
        <f t="shared" si="600"/>
        <v>43000</v>
      </c>
      <c r="AY1717" s="1">
        <f t="shared" si="601"/>
        <v>43000</v>
      </c>
      <c r="AZ1717" s="1">
        <f t="shared" si="602"/>
        <v>860000</v>
      </c>
      <c r="BA1717" s="1">
        <f t="shared" si="603"/>
        <v>1032000</v>
      </c>
      <c r="BB1717">
        <v>5</v>
      </c>
      <c r="BC1717" s="1">
        <f>SUM($BA$5:BA1717)</f>
        <v>876585900</v>
      </c>
      <c r="BD1717" s="1">
        <v>0</v>
      </c>
      <c r="BE1717" s="1">
        <f>SUM($BA$235:BA1717)</f>
        <v>864456000</v>
      </c>
    </row>
    <row r="1718" spans="47:57" x14ac:dyDescent="0.3">
      <c r="AU1718" s="2">
        <v>1714</v>
      </c>
      <c r="AV1718" s="1">
        <f t="shared" si="591"/>
        <v>43000</v>
      </c>
      <c r="AW1718" s="1">
        <f t="shared" ref="AW1718:AW1781" si="604">AV1718</f>
        <v>43000</v>
      </c>
      <c r="AX1718" s="1">
        <f t="shared" ref="AX1718:AX1781" si="605">AV1718</f>
        <v>43000</v>
      </c>
      <c r="AY1718" s="1">
        <f t="shared" ref="AY1718:AY1781" si="606">AV1718</f>
        <v>43000</v>
      </c>
      <c r="AZ1718" s="1">
        <f t="shared" ref="AZ1718:AZ1781" si="607">ROUNDUP(SUM(AV1718:AY1718)*BB1718,-1)</f>
        <v>860000</v>
      </c>
      <c r="BA1718" s="1">
        <f t="shared" ref="BA1718:BA1781" si="608">SUM(AV1718:AZ1718)</f>
        <v>1032000</v>
      </c>
      <c r="BB1718">
        <v>5</v>
      </c>
      <c r="BC1718" s="1">
        <f>SUM($BA$5:BA1718)</f>
        <v>877617900</v>
      </c>
      <c r="BD1718" s="1">
        <v>0</v>
      </c>
      <c r="BE1718" s="1">
        <f>SUM($BA$235:BA1718)</f>
        <v>865488000</v>
      </c>
    </row>
    <row r="1719" spans="47:57" x14ac:dyDescent="0.3">
      <c r="AU1719" s="2">
        <v>1715</v>
      </c>
      <c r="AV1719" s="1">
        <f t="shared" si="591"/>
        <v>43000</v>
      </c>
      <c r="AW1719" s="1">
        <f t="shared" si="604"/>
        <v>43000</v>
      </c>
      <c r="AX1719" s="1">
        <f t="shared" si="605"/>
        <v>43000</v>
      </c>
      <c r="AY1719" s="1">
        <f t="shared" si="606"/>
        <v>43000</v>
      </c>
      <c r="AZ1719" s="1">
        <f t="shared" si="607"/>
        <v>860000</v>
      </c>
      <c r="BA1719" s="1">
        <f t="shared" si="608"/>
        <v>1032000</v>
      </c>
      <c r="BB1719">
        <v>5</v>
      </c>
      <c r="BC1719" s="1">
        <f>SUM($BA$5:BA1719)</f>
        <v>878649900</v>
      </c>
      <c r="BD1719" s="1">
        <v>0</v>
      </c>
      <c r="BE1719" s="1">
        <f>SUM($BA$235:BA1719)</f>
        <v>866520000</v>
      </c>
    </row>
    <row r="1720" spans="47:57" x14ac:dyDescent="0.3">
      <c r="AU1720" s="2">
        <v>1716</v>
      </c>
      <c r="AV1720" s="1">
        <f t="shared" ref="AV1720:AV1783" si="609">AV1700+500</f>
        <v>43000</v>
      </c>
      <c r="AW1720" s="1">
        <f t="shared" si="604"/>
        <v>43000</v>
      </c>
      <c r="AX1720" s="1">
        <f t="shared" si="605"/>
        <v>43000</v>
      </c>
      <c r="AY1720" s="1">
        <f t="shared" si="606"/>
        <v>43000</v>
      </c>
      <c r="AZ1720" s="1">
        <f t="shared" si="607"/>
        <v>860000</v>
      </c>
      <c r="BA1720" s="1">
        <f t="shared" si="608"/>
        <v>1032000</v>
      </c>
      <c r="BB1720">
        <v>5</v>
      </c>
      <c r="BC1720" s="1">
        <f>SUM($BA$5:BA1720)</f>
        <v>879681900</v>
      </c>
      <c r="BD1720" s="1">
        <v>0</v>
      </c>
      <c r="BE1720" s="1">
        <f>SUM($BA$235:BA1720)</f>
        <v>867552000</v>
      </c>
    </row>
    <row r="1721" spans="47:57" x14ac:dyDescent="0.3">
      <c r="AU1721" s="2">
        <v>1717</v>
      </c>
      <c r="AV1721" s="1">
        <f t="shared" si="609"/>
        <v>43000</v>
      </c>
      <c r="AW1721" s="1">
        <f t="shared" si="604"/>
        <v>43000</v>
      </c>
      <c r="AX1721" s="1">
        <f t="shared" si="605"/>
        <v>43000</v>
      </c>
      <c r="AY1721" s="1">
        <f t="shared" si="606"/>
        <v>43000</v>
      </c>
      <c r="AZ1721" s="1">
        <f t="shared" si="607"/>
        <v>860000</v>
      </c>
      <c r="BA1721" s="1">
        <f t="shared" si="608"/>
        <v>1032000</v>
      </c>
      <c r="BB1721">
        <v>5</v>
      </c>
      <c r="BC1721" s="1">
        <f>SUM($BA$5:BA1721)</f>
        <v>880713900</v>
      </c>
      <c r="BD1721" s="1">
        <v>0</v>
      </c>
      <c r="BE1721" s="1">
        <f>SUM($BA$235:BA1721)</f>
        <v>868584000</v>
      </c>
    </row>
    <row r="1722" spans="47:57" x14ac:dyDescent="0.3">
      <c r="AU1722" s="2">
        <v>1718</v>
      </c>
      <c r="AV1722" s="1">
        <f t="shared" si="609"/>
        <v>43000</v>
      </c>
      <c r="AW1722" s="1">
        <f t="shared" si="604"/>
        <v>43000</v>
      </c>
      <c r="AX1722" s="1">
        <f t="shared" si="605"/>
        <v>43000</v>
      </c>
      <c r="AY1722" s="1">
        <f t="shared" si="606"/>
        <v>43000</v>
      </c>
      <c r="AZ1722" s="1">
        <f t="shared" si="607"/>
        <v>860000</v>
      </c>
      <c r="BA1722" s="1">
        <f t="shared" si="608"/>
        <v>1032000</v>
      </c>
      <c r="BB1722">
        <v>5</v>
      </c>
      <c r="BC1722" s="1">
        <f>SUM($BA$5:BA1722)</f>
        <v>881745900</v>
      </c>
      <c r="BD1722" s="1">
        <v>0</v>
      </c>
      <c r="BE1722" s="1">
        <f>SUM($BA$235:BA1722)</f>
        <v>869616000</v>
      </c>
    </row>
    <row r="1723" spans="47:57" x14ac:dyDescent="0.3">
      <c r="AU1723" s="2">
        <v>1719</v>
      </c>
      <c r="AV1723" s="1">
        <f t="shared" si="609"/>
        <v>43000</v>
      </c>
      <c r="AW1723" s="1">
        <f t="shared" si="604"/>
        <v>43000</v>
      </c>
      <c r="AX1723" s="1">
        <f t="shared" si="605"/>
        <v>43000</v>
      </c>
      <c r="AY1723" s="1">
        <f t="shared" si="606"/>
        <v>43000</v>
      </c>
      <c r="AZ1723" s="1">
        <f t="shared" si="607"/>
        <v>860000</v>
      </c>
      <c r="BA1723" s="1">
        <f t="shared" si="608"/>
        <v>1032000</v>
      </c>
      <c r="BB1723">
        <v>5</v>
      </c>
      <c r="BC1723" s="1">
        <f>SUM($BA$5:BA1723)</f>
        <v>882777900</v>
      </c>
      <c r="BD1723" s="1">
        <v>0</v>
      </c>
      <c r="BE1723" s="1">
        <f>SUM($BA$235:BA1723)</f>
        <v>870648000</v>
      </c>
    </row>
    <row r="1724" spans="47:57" x14ac:dyDescent="0.3">
      <c r="AU1724" s="2">
        <v>1720</v>
      </c>
      <c r="AV1724" s="1">
        <f t="shared" si="609"/>
        <v>43000</v>
      </c>
      <c r="AW1724" s="1">
        <f t="shared" si="604"/>
        <v>43000</v>
      </c>
      <c r="AX1724" s="1">
        <f t="shared" si="605"/>
        <v>43000</v>
      </c>
      <c r="AY1724" s="1">
        <f t="shared" si="606"/>
        <v>43000</v>
      </c>
      <c r="AZ1724" s="1">
        <f t="shared" si="607"/>
        <v>860000</v>
      </c>
      <c r="BA1724" s="1">
        <f t="shared" si="608"/>
        <v>1032000</v>
      </c>
      <c r="BB1724">
        <v>5</v>
      </c>
      <c r="BC1724" s="1">
        <f>SUM($BA$5:BA1724)</f>
        <v>883809900</v>
      </c>
      <c r="BD1724" s="1">
        <v>0</v>
      </c>
      <c r="BE1724" s="1">
        <f>SUM($BA$235:BA1724)</f>
        <v>871680000</v>
      </c>
    </row>
    <row r="1725" spans="47:57" x14ac:dyDescent="0.3">
      <c r="AU1725" s="2">
        <v>1721</v>
      </c>
      <c r="AV1725" s="1">
        <f t="shared" si="609"/>
        <v>43000</v>
      </c>
      <c r="AW1725" s="1">
        <f t="shared" si="604"/>
        <v>43000</v>
      </c>
      <c r="AX1725" s="1">
        <f t="shared" si="605"/>
        <v>43000</v>
      </c>
      <c r="AY1725" s="1">
        <f t="shared" si="606"/>
        <v>43000</v>
      </c>
      <c r="AZ1725" s="1">
        <f t="shared" si="607"/>
        <v>860000</v>
      </c>
      <c r="BA1725" s="1">
        <f t="shared" si="608"/>
        <v>1032000</v>
      </c>
      <c r="BB1725">
        <v>5</v>
      </c>
      <c r="BC1725" s="1">
        <f>SUM($BA$5:BA1725)</f>
        <v>884841900</v>
      </c>
      <c r="BD1725" s="1">
        <v>0</v>
      </c>
      <c r="BE1725" s="1">
        <f>SUM($BA$235:BA1725)</f>
        <v>872712000</v>
      </c>
    </row>
    <row r="1726" spans="47:57" x14ac:dyDescent="0.3">
      <c r="AU1726" s="2">
        <v>1722</v>
      </c>
      <c r="AV1726" s="1">
        <f t="shared" si="609"/>
        <v>43000</v>
      </c>
      <c r="AW1726" s="1">
        <f t="shared" si="604"/>
        <v>43000</v>
      </c>
      <c r="AX1726" s="1">
        <f t="shared" si="605"/>
        <v>43000</v>
      </c>
      <c r="AY1726" s="1">
        <f t="shared" si="606"/>
        <v>43000</v>
      </c>
      <c r="AZ1726" s="1">
        <f t="shared" si="607"/>
        <v>860000</v>
      </c>
      <c r="BA1726" s="1">
        <f t="shared" si="608"/>
        <v>1032000</v>
      </c>
      <c r="BB1726">
        <v>5</v>
      </c>
      <c r="BC1726" s="1">
        <f>SUM($BA$5:BA1726)</f>
        <v>885873900</v>
      </c>
      <c r="BD1726" s="1">
        <v>0</v>
      </c>
      <c r="BE1726" s="1">
        <f>SUM($BA$235:BA1726)</f>
        <v>873744000</v>
      </c>
    </row>
    <row r="1727" spans="47:57" x14ac:dyDescent="0.3">
      <c r="AU1727" s="2">
        <v>1723</v>
      </c>
      <c r="AV1727" s="1">
        <f t="shared" si="609"/>
        <v>43000</v>
      </c>
      <c r="AW1727" s="1">
        <f t="shared" si="604"/>
        <v>43000</v>
      </c>
      <c r="AX1727" s="1">
        <f t="shared" si="605"/>
        <v>43000</v>
      </c>
      <c r="AY1727" s="1">
        <f t="shared" si="606"/>
        <v>43000</v>
      </c>
      <c r="AZ1727" s="1">
        <f t="shared" si="607"/>
        <v>860000</v>
      </c>
      <c r="BA1727" s="1">
        <f t="shared" si="608"/>
        <v>1032000</v>
      </c>
      <c r="BB1727">
        <v>5</v>
      </c>
      <c r="BC1727" s="1">
        <f>SUM($BA$5:BA1727)</f>
        <v>886905900</v>
      </c>
      <c r="BD1727" s="1">
        <v>0</v>
      </c>
      <c r="BE1727" s="1">
        <f>SUM($BA$235:BA1727)</f>
        <v>874776000</v>
      </c>
    </row>
    <row r="1728" spans="47:57" x14ac:dyDescent="0.3">
      <c r="AU1728" s="2">
        <v>1724</v>
      </c>
      <c r="AV1728" s="1">
        <f t="shared" si="609"/>
        <v>43000</v>
      </c>
      <c r="AW1728" s="1">
        <f t="shared" si="604"/>
        <v>43000</v>
      </c>
      <c r="AX1728" s="1">
        <f t="shared" si="605"/>
        <v>43000</v>
      </c>
      <c r="AY1728" s="1">
        <f t="shared" si="606"/>
        <v>43000</v>
      </c>
      <c r="AZ1728" s="1">
        <f t="shared" si="607"/>
        <v>860000</v>
      </c>
      <c r="BA1728" s="1">
        <f t="shared" si="608"/>
        <v>1032000</v>
      </c>
      <c r="BB1728">
        <v>5</v>
      </c>
      <c r="BC1728" s="1">
        <f>SUM($BA$5:BA1728)</f>
        <v>887937900</v>
      </c>
      <c r="BD1728" s="1">
        <v>0</v>
      </c>
      <c r="BE1728" s="1">
        <f>SUM($BA$235:BA1728)</f>
        <v>875808000</v>
      </c>
    </row>
    <row r="1729" spans="47:57" x14ac:dyDescent="0.3">
      <c r="AU1729" s="2">
        <v>1725</v>
      </c>
      <c r="AV1729" s="1">
        <f t="shared" si="609"/>
        <v>43000</v>
      </c>
      <c r="AW1729" s="1">
        <f t="shared" si="604"/>
        <v>43000</v>
      </c>
      <c r="AX1729" s="1">
        <f t="shared" si="605"/>
        <v>43000</v>
      </c>
      <c r="AY1729" s="1">
        <f t="shared" si="606"/>
        <v>43000</v>
      </c>
      <c r="AZ1729" s="1">
        <f t="shared" si="607"/>
        <v>860000</v>
      </c>
      <c r="BA1729" s="1">
        <f t="shared" si="608"/>
        <v>1032000</v>
      </c>
      <c r="BB1729">
        <v>5</v>
      </c>
      <c r="BC1729" s="1">
        <f>SUM($BA$5:BA1729)</f>
        <v>888969900</v>
      </c>
      <c r="BD1729" s="1">
        <v>0</v>
      </c>
      <c r="BE1729" s="1">
        <f>SUM($BA$235:BA1729)</f>
        <v>876840000</v>
      </c>
    </row>
    <row r="1730" spans="47:57" x14ac:dyDescent="0.3">
      <c r="AU1730" s="2">
        <v>1726</v>
      </c>
      <c r="AV1730" s="1">
        <f t="shared" si="609"/>
        <v>43000</v>
      </c>
      <c r="AW1730" s="1">
        <f t="shared" si="604"/>
        <v>43000</v>
      </c>
      <c r="AX1730" s="1">
        <f t="shared" si="605"/>
        <v>43000</v>
      </c>
      <c r="AY1730" s="1">
        <f t="shared" si="606"/>
        <v>43000</v>
      </c>
      <c r="AZ1730" s="1">
        <f t="shared" si="607"/>
        <v>860000</v>
      </c>
      <c r="BA1730" s="1">
        <f t="shared" si="608"/>
        <v>1032000</v>
      </c>
      <c r="BB1730">
        <v>5</v>
      </c>
      <c r="BC1730" s="1">
        <f>SUM($BA$5:BA1730)</f>
        <v>890001900</v>
      </c>
      <c r="BD1730" s="1">
        <v>0</v>
      </c>
      <c r="BE1730" s="1">
        <f>SUM($BA$235:BA1730)</f>
        <v>877872000</v>
      </c>
    </row>
    <row r="1731" spans="47:57" x14ac:dyDescent="0.3">
      <c r="AU1731" s="2">
        <v>1727</v>
      </c>
      <c r="AV1731" s="1">
        <f t="shared" si="609"/>
        <v>43000</v>
      </c>
      <c r="AW1731" s="1">
        <f t="shared" si="604"/>
        <v>43000</v>
      </c>
      <c r="AX1731" s="1">
        <f t="shared" si="605"/>
        <v>43000</v>
      </c>
      <c r="AY1731" s="1">
        <f t="shared" si="606"/>
        <v>43000</v>
      </c>
      <c r="AZ1731" s="1">
        <f t="shared" si="607"/>
        <v>860000</v>
      </c>
      <c r="BA1731" s="1">
        <f t="shared" si="608"/>
        <v>1032000</v>
      </c>
      <c r="BB1731">
        <v>5</v>
      </c>
      <c r="BC1731" s="1">
        <f>SUM($BA$5:BA1731)</f>
        <v>891033900</v>
      </c>
      <c r="BD1731" s="1">
        <v>0</v>
      </c>
      <c r="BE1731" s="1">
        <f>SUM($BA$235:BA1731)</f>
        <v>878904000</v>
      </c>
    </row>
    <row r="1732" spans="47:57" x14ac:dyDescent="0.3">
      <c r="AU1732" s="2">
        <v>1728</v>
      </c>
      <c r="AV1732" s="1">
        <f t="shared" si="609"/>
        <v>43000</v>
      </c>
      <c r="AW1732" s="1">
        <f t="shared" si="604"/>
        <v>43000</v>
      </c>
      <c r="AX1732" s="1">
        <f t="shared" si="605"/>
        <v>43000</v>
      </c>
      <c r="AY1732" s="1">
        <f t="shared" si="606"/>
        <v>43000</v>
      </c>
      <c r="AZ1732" s="1">
        <f t="shared" si="607"/>
        <v>860000</v>
      </c>
      <c r="BA1732" s="1">
        <f t="shared" si="608"/>
        <v>1032000</v>
      </c>
      <c r="BB1732">
        <v>5</v>
      </c>
      <c r="BC1732" s="1">
        <f>SUM($BA$5:BA1732)</f>
        <v>892065900</v>
      </c>
      <c r="BD1732" s="1">
        <v>0</v>
      </c>
      <c r="BE1732" s="1">
        <f>SUM($BA$235:BA1732)</f>
        <v>879936000</v>
      </c>
    </row>
    <row r="1733" spans="47:57" x14ac:dyDescent="0.3">
      <c r="AU1733" s="2">
        <v>1729</v>
      </c>
      <c r="AV1733" s="1">
        <f t="shared" si="609"/>
        <v>43000</v>
      </c>
      <c r="AW1733" s="1">
        <f t="shared" si="604"/>
        <v>43000</v>
      </c>
      <c r="AX1733" s="1">
        <f t="shared" si="605"/>
        <v>43000</v>
      </c>
      <c r="AY1733" s="1">
        <f t="shared" si="606"/>
        <v>43000</v>
      </c>
      <c r="AZ1733" s="1">
        <f t="shared" si="607"/>
        <v>860000</v>
      </c>
      <c r="BA1733" s="1">
        <f t="shared" si="608"/>
        <v>1032000</v>
      </c>
      <c r="BB1733">
        <v>5</v>
      </c>
      <c r="BC1733" s="1">
        <f>SUM($BA$5:BA1733)</f>
        <v>893097900</v>
      </c>
      <c r="BD1733" s="1">
        <v>0</v>
      </c>
      <c r="BE1733" s="1">
        <f>SUM($BA$235:BA1733)</f>
        <v>880968000</v>
      </c>
    </row>
    <row r="1734" spans="47:57" x14ac:dyDescent="0.3">
      <c r="AU1734" s="2">
        <v>1730</v>
      </c>
      <c r="AV1734" s="1">
        <f t="shared" si="609"/>
        <v>43000</v>
      </c>
      <c r="AW1734" s="1">
        <f t="shared" si="604"/>
        <v>43000</v>
      </c>
      <c r="AX1734" s="1">
        <f t="shared" si="605"/>
        <v>43000</v>
      </c>
      <c r="AY1734" s="1">
        <f t="shared" si="606"/>
        <v>43000</v>
      </c>
      <c r="AZ1734" s="1">
        <f t="shared" si="607"/>
        <v>860000</v>
      </c>
      <c r="BA1734" s="1">
        <f t="shared" si="608"/>
        <v>1032000</v>
      </c>
      <c r="BB1734">
        <v>5</v>
      </c>
      <c r="BC1734" s="1">
        <f>SUM($BA$5:BA1734)</f>
        <v>894129900</v>
      </c>
      <c r="BD1734" s="1">
        <v>0</v>
      </c>
      <c r="BE1734" s="1">
        <f>SUM($BA$235:BA1734)</f>
        <v>882000000</v>
      </c>
    </row>
    <row r="1735" spans="47:57" x14ac:dyDescent="0.3">
      <c r="AU1735" s="2">
        <v>1731</v>
      </c>
      <c r="AV1735" s="1">
        <f t="shared" si="609"/>
        <v>43500</v>
      </c>
      <c r="AW1735" s="1">
        <f t="shared" si="604"/>
        <v>43500</v>
      </c>
      <c r="AX1735" s="1">
        <f t="shared" si="605"/>
        <v>43500</v>
      </c>
      <c r="AY1735" s="1">
        <f t="shared" si="606"/>
        <v>43500</v>
      </c>
      <c r="AZ1735" s="1">
        <f t="shared" si="607"/>
        <v>870000</v>
      </c>
      <c r="BA1735" s="1">
        <f t="shared" si="608"/>
        <v>1044000</v>
      </c>
      <c r="BB1735">
        <v>5</v>
      </c>
      <c r="BC1735" s="1">
        <f>SUM($BA$5:BA1735)</f>
        <v>895173900</v>
      </c>
      <c r="BD1735" s="1">
        <v>0</v>
      </c>
      <c r="BE1735" s="1">
        <f>SUM($BA$235:BA1735)</f>
        <v>883044000</v>
      </c>
    </row>
    <row r="1736" spans="47:57" x14ac:dyDescent="0.3">
      <c r="AU1736" s="2">
        <v>1732</v>
      </c>
      <c r="AV1736" s="1">
        <f t="shared" si="609"/>
        <v>43500</v>
      </c>
      <c r="AW1736" s="1">
        <f t="shared" si="604"/>
        <v>43500</v>
      </c>
      <c r="AX1736" s="1">
        <f t="shared" si="605"/>
        <v>43500</v>
      </c>
      <c r="AY1736" s="1">
        <f t="shared" si="606"/>
        <v>43500</v>
      </c>
      <c r="AZ1736" s="1">
        <f t="shared" si="607"/>
        <v>870000</v>
      </c>
      <c r="BA1736" s="1">
        <f t="shared" si="608"/>
        <v>1044000</v>
      </c>
      <c r="BB1736">
        <v>5</v>
      </c>
      <c r="BC1736" s="1">
        <f>SUM($BA$5:BA1736)</f>
        <v>896217900</v>
      </c>
      <c r="BD1736" s="1">
        <v>0</v>
      </c>
      <c r="BE1736" s="1">
        <f>SUM($BA$235:BA1736)</f>
        <v>884088000</v>
      </c>
    </row>
    <row r="1737" spans="47:57" x14ac:dyDescent="0.3">
      <c r="AU1737" s="2">
        <v>1733</v>
      </c>
      <c r="AV1737" s="1">
        <f t="shared" si="609"/>
        <v>43500</v>
      </c>
      <c r="AW1737" s="1">
        <f t="shared" si="604"/>
        <v>43500</v>
      </c>
      <c r="AX1737" s="1">
        <f t="shared" si="605"/>
        <v>43500</v>
      </c>
      <c r="AY1737" s="1">
        <f t="shared" si="606"/>
        <v>43500</v>
      </c>
      <c r="AZ1737" s="1">
        <f t="shared" si="607"/>
        <v>870000</v>
      </c>
      <c r="BA1737" s="1">
        <f t="shared" si="608"/>
        <v>1044000</v>
      </c>
      <c r="BB1737">
        <v>5</v>
      </c>
      <c r="BC1737" s="1">
        <f>SUM($BA$5:BA1737)</f>
        <v>897261900</v>
      </c>
      <c r="BD1737" s="1">
        <v>0</v>
      </c>
      <c r="BE1737" s="1">
        <f>SUM($BA$235:BA1737)</f>
        <v>885132000</v>
      </c>
    </row>
    <row r="1738" spans="47:57" x14ac:dyDescent="0.3">
      <c r="AU1738" s="2">
        <v>1734</v>
      </c>
      <c r="AV1738" s="1">
        <f t="shared" si="609"/>
        <v>43500</v>
      </c>
      <c r="AW1738" s="1">
        <f t="shared" si="604"/>
        <v>43500</v>
      </c>
      <c r="AX1738" s="1">
        <f t="shared" si="605"/>
        <v>43500</v>
      </c>
      <c r="AY1738" s="1">
        <f t="shared" si="606"/>
        <v>43500</v>
      </c>
      <c r="AZ1738" s="1">
        <f t="shared" si="607"/>
        <v>870000</v>
      </c>
      <c r="BA1738" s="1">
        <f t="shared" si="608"/>
        <v>1044000</v>
      </c>
      <c r="BB1738">
        <v>5</v>
      </c>
      <c r="BC1738" s="1">
        <f>SUM($BA$5:BA1738)</f>
        <v>898305900</v>
      </c>
      <c r="BD1738" s="1">
        <v>0</v>
      </c>
      <c r="BE1738" s="1">
        <f>SUM($BA$235:BA1738)</f>
        <v>886176000</v>
      </c>
    </row>
    <row r="1739" spans="47:57" x14ac:dyDescent="0.3">
      <c r="AU1739" s="2">
        <v>1735</v>
      </c>
      <c r="AV1739" s="1">
        <f t="shared" si="609"/>
        <v>43500</v>
      </c>
      <c r="AW1739" s="1">
        <f t="shared" si="604"/>
        <v>43500</v>
      </c>
      <c r="AX1739" s="1">
        <f t="shared" si="605"/>
        <v>43500</v>
      </c>
      <c r="AY1739" s="1">
        <f t="shared" si="606"/>
        <v>43500</v>
      </c>
      <c r="AZ1739" s="1">
        <f t="shared" si="607"/>
        <v>870000</v>
      </c>
      <c r="BA1739" s="1">
        <f t="shared" si="608"/>
        <v>1044000</v>
      </c>
      <c r="BB1739">
        <v>5</v>
      </c>
      <c r="BC1739" s="1">
        <f>SUM($BA$5:BA1739)</f>
        <v>899349900</v>
      </c>
      <c r="BD1739" s="1">
        <v>0</v>
      </c>
      <c r="BE1739" s="1">
        <f>SUM($BA$235:BA1739)</f>
        <v>887220000</v>
      </c>
    </row>
    <row r="1740" spans="47:57" x14ac:dyDescent="0.3">
      <c r="AU1740" s="2">
        <v>1736</v>
      </c>
      <c r="AV1740" s="1">
        <f t="shared" si="609"/>
        <v>43500</v>
      </c>
      <c r="AW1740" s="1">
        <f t="shared" si="604"/>
        <v>43500</v>
      </c>
      <c r="AX1740" s="1">
        <f t="shared" si="605"/>
        <v>43500</v>
      </c>
      <c r="AY1740" s="1">
        <f t="shared" si="606"/>
        <v>43500</v>
      </c>
      <c r="AZ1740" s="1">
        <f t="shared" si="607"/>
        <v>870000</v>
      </c>
      <c r="BA1740" s="1">
        <f t="shared" si="608"/>
        <v>1044000</v>
      </c>
      <c r="BB1740">
        <v>5</v>
      </c>
      <c r="BC1740" s="1">
        <f>SUM($BA$5:BA1740)</f>
        <v>900393900</v>
      </c>
      <c r="BD1740" s="1">
        <v>0</v>
      </c>
      <c r="BE1740" s="1">
        <f>SUM($BA$235:BA1740)</f>
        <v>888264000</v>
      </c>
    </row>
    <row r="1741" spans="47:57" x14ac:dyDescent="0.3">
      <c r="AU1741" s="2">
        <v>1737</v>
      </c>
      <c r="AV1741" s="1">
        <f t="shared" si="609"/>
        <v>43500</v>
      </c>
      <c r="AW1741" s="1">
        <f t="shared" si="604"/>
        <v>43500</v>
      </c>
      <c r="AX1741" s="1">
        <f t="shared" si="605"/>
        <v>43500</v>
      </c>
      <c r="AY1741" s="1">
        <f t="shared" si="606"/>
        <v>43500</v>
      </c>
      <c r="AZ1741" s="1">
        <f t="shared" si="607"/>
        <v>870000</v>
      </c>
      <c r="BA1741" s="1">
        <f t="shared" si="608"/>
        <v>1044000</v>
      </c>
      <c r="BB1741">
        <v>5</v>
      </c>
      <c r="BC1741" s="1">
        <f>SUM($BA$5:BA1741)</f>
        <v>901437900</v>
      </c>
      <c r="BD1741" s="1">
        <v>0</v>
      </c>
      <c r="BE1741" s="1">
        <f>SUM($BA$235:BA1741)</f>
        <v>889308000</v>
      </c>
    </row>
    <row r="1742" spans="47:57" x14ac:dyDescent="0.3">
      <c r="AU1742" s="2">
        <v>1738</v>
      </c>
      <c r="AV1742" s="1">
        <f t="shared" si="609"/>
        <v>43500</v>
      </c>
      <c r="AW1742" s="1">
        <f t="shared" si="604"/>
        <v>43500</v>
      </c>
      <c r="AX1742" s="1">
        <f t="shared" si="605"/>
        <v>43500</v>
      </c>
      <c r="AY1742" s="1">
        <f t="shared" si="606"/>
        <v>43500</v>
      </c>
      <c r="AZ1742" s="1">
        <f t="shared" si="607"/>
        <v>870000</v>
      </c>
      <c r="BA1742" s="1">
        <f t="shared" si="608"/>
        <v>1044000</v>
      </c>
      <c r="BB1742">
        <v>5</v>
      </c>
      <c r="BC1742" s="1">
        <f>SUM($BA$5:BA1742)</f>
        <v>902481900</v>
      </c>
      <c r="BD1742" s="1">
        <v>0</v>
      </c>
      <c r="BE1742" s="1">
        <f>SUM($BA$235:BA1742)</f>
        <v>890352000</v>
      </c>
    </row>
    <row r="1743" spans="47:57" x14ac:dyDescent="0.3">
      <c r="AU1743" s="2">
        <v>1739</v>
      </c>
      <c r="AV1743" s="1">
        <f t="shared" si="609"/>
        <v>43500</v>
      </c>
      <c r="AW1743" s="1">
        <f t="shared" si="604"/>
        <v>43500</v>
      </c>
      <c r="AX1743" s="1">
        <f t="shared" si="605"/>
        <v>43500</v>
      </c>
      <c r="AY1743" s="1">
        <f t="shared" si="606"/>
        <v>43500</v>
      </c>
      <c r="AZ1743" s="1">
        <f t="shared" si="607"/>
        <v>870000</v>
      </c>
      <c r="BA1743" s="1">
        <f t="shared" si="608"/>
        <v>1044000</v>
      </c>
      <c r="BB1743">
        <v>5</v>
      </c>
      <c r="BC1743" s="1">
        <f>SUM($BA$5:BA1743)</f>
        <v>903525900</v>
      </c>
      <c r="BD1743" s="1">
        <v>0</v>
      </c>
      <c r="BE1743" s="1">
        <f>SUM($BA$235:BA1743)</f>
        <v>891396000</v>
      </c>
    </row>
    <row r="1744" spans="47:57" x14ac:dyDescent="0.3">
      <c r="AU1744" s="2">
        <v>1740</v>
      </c>
      <c r="AV1744" s="1">
        <f t="shared" si="609"/>
        <v>43500</v>
      </c>
      <c r="AW1744" s="1">
        <f t="shared" si="604"/>
        <v>43500</v>
      </c>
      <c r="AX1744" s="1">
        <f t="shared" si="605"/>
        <v>43500</v>
      </c>
      <c r="AY1744" s="1">
        <f t="shared" si="606"/>
        <v>43500</v>
      </c>
      <c r="AZ1744" s="1">
        <f t="shared" si="607"/>
        <v>870000</v>
      </c>
      <c r="BA1744" s="1">
        <f t="shared" si="608"/>
        <v>1044000</v>
      </c>
      <c r="BB1744">
        <v>5</v>
      </c>
      <c r="BC1744" s="1">
        <f>SUM($BA$5:BA1744)</f>
        <v>904569900</v>
      </c>
      <c r="BD1744" s="1">
        <v>0</v>
      </c>
      <c r="BE1744" s="1">
        <f>SUM($BA$235:BA1744)</f>
        <v>892440000</v>
      </c>
    </row>
    <row r="1745" spans="47:57" x14ac:dyDescent="0.3">
      <c r="AU1745" s="2">
        <v>1741</v>
      </c>
      <c r="AV1745" s="1">
        <f t="shared" si="609"/>
        <v>43500</v>
      </c>
      <c r="AW1745" s="1">
        <f t="shared" si="604"/>
        <v>43500</v>
      </c>
      <c r="AX1745" s="1">
        <f t="shared" si="605"/>
        <v>43500</v>
      </c>
      <c r="AY1745" s="1">
        <f t="shared" si="606"/>
        <v>43500</v>
      </c>
      <c r="AZ1745" s="1">
        <f t="shared" si="607"/>
        <v>870000</v>
      </c>
      <c r="BA1745" s="1">
        <f t="shared" si="608"/>
        <v>1044000</v>
      </c>
      <c r="BB1745">
        <v>5</v>
      </c>
      <c r="BC1745" s="1">
        <f>SUM($BA$5:BA1745)</f>
        <v>905613900</v>
      </c>
      <c r="BD1745" s="1">
        <v>0</v>
      </c>
      <c r="BE1745" s="1">
        <f>SUM($BA$235:BA1745)</f>
        <v>893484000</v>
      </c>
    </row>
    <row r="1746" spans="47:57" x14ac:dyDescent="0.3">
      <c r="AU1746" s="2">
        <v>1742</v>
      </c>
      <c r="AV1746" s="1">
        <f t="shared" si="609"/>
        <v>43500</v>
      </c>
      <c r="AW1746" s="1">
        <f t="shared" si="604"/>
        <v>43500</v>
      </c>
      <c r="AX1746" s="1">
        <f t="shared" si="605"/>
        <v>43500</v>
      </c>
      <c r="AY1746" s="1">
        <f t="shared" si="606"/>
        <v>43500</v>
      </c>
      <c r="AZ1746" s="1">
        <f t="shared" si="607"/>
        <v>870000</v>
      </c>
      <c r="BA1746" s="1">
        <f t="shared" si="608"/>
        <v>1044000</v>
      </c>
      <c r="BB1746">
        <v>5</v>
      </c>
      <c r="BC1746" s="1">
        <f>SUM($BA$5:BA1746)</f>
        <v>906657900</v>
      </c>
      <c r="BD1746" s="1">
        <v>0</v>
      </c>
      <c r="BE1746" s="1">
        <f>SUM($BA$235:BA1746)</f>
        <v>894528000</v>
      </c>
    </row>
    <row r="1747" spans="47:57" x14ac:dyDescent="0.3">
      <c r="AU1747" s="2">
        <v>1743</v>
      </c>
      <c r="AV1747" s="1">
        <f t="shared" si="609"/>
        <v>43500</v>
      </c>
      <c r="AW1747" s="1">
        <f t="shared" si="604"/>
        <v>43500</v>
      </c>
      <c r="AX1747" s="1">
        <f t="shared" si="605"/>
        <v>43500</v>
      </c>
      <c r="AY1747" s="1">
        <f t="shared" si="606"/>
        <v>43500</v>
      </c>
      <c r="AZ1747" s="1">
        <f t="shared" si="607"/>
        <v>870000</v>
      </c>
      <c r="BA1747" s="1">
        <f t="shared" si="608"/>
        <v>1044000</v>
      </c>
      <c r="BB1747">
        <v>5</v>
      </c>
      <c r="BC1747" s="1">
        <f>SUM($BA$5:BA1747)</f>
        <v>907701900</v>
      </c>
      <c r="BD1747" s="1">
        <v>0</v>
      </c>
      <c r="BE1747" s="1">
        <f>SUM($BA$235:BA1747)</f>
        <v>895572000</v>
      </c>
    </row>
    <row r="1748" spans="47:57" x14ac:dyDescent="0.3">
      <c r="AU1748" s="2">
        <v>1744</v>
      </c>
      <c r="AV1748" s="1">
        <f t="shared" si="609"/>
        <v>43500</v>
      </c>
      <c r="AW1748" s="1">
        <f t="shared" si="604"/>
        <v>43500</v>
      </c>
      <c r="AX1748" s="1">
        <f t="shared" si="605"/>
        <v>43500</v>
      </c>
      <c r="AY1748" s="1">
        <f t="shared" si="606"/>
        <v>43500</v>
      </c>
      <c r="AZ1748" s="1">
        <f t="shared" si="607"/>
        <v>870000</v>
      </c>
      <c r="BA1748" s="1">
        <f t="shared" si="608"/>
        <v>1044000</v>
      </c>
      <c r="BB1748">
        <v>5</v>
      </c>
      <c r="BC1748" s="1">
        <f>SUM($BA$5:BA1748)</f>
        <v>908745900</v>
      </c>
      <c r="BD1748" s="1">
        <v>0</v>
      </c>
      <c r="BE1748" s="1">
        <f>SUM($BA$235:BA1748)</f>
        <v>896616000</v>
      </c>
    </row>
    <row r="1749" spans="47:57" x14ac:dyDescent="0.3">
      <c r="AU1749" s="2">
        <v>1745</v>
      </c>
      <c r="AV1749" s="1">
        <f t="shared" si="609"/>
        <v>43500</v>
      </c>
      <c r="AW1749" s="1">
        <f t="shared" si="604"/>
        <v>43500</v>
      </c>
      <c r="AX1749" s="1">
        <f t="shared" si="605"/>
        <v>43500</v>
      </c>
      <c r="AY1749" s="1">
        <f t="shared" si="606"/>
        <v>43500</v>
      </c>
      <c r="AZ1749" s="1">
        <f t="shared" si="607"/>
        <v>870000</v>
      </c>
      <c r="BA1749" s="1">
        <f t="shared" si="608"/>
        <v>1044000</v>
      </c>
      <c r="BB1749">
        <v>5</v>
      </c>
      <c r="BC1749" s="1">
        <f>SUM($BA$5:BA1749)</f>
        <v>909789900</v>
      </c>
      <c r="BD1749" s="1">
        <v>0</v>
      </c>
      <c r="BE1749" s="1">
        <f>SUM($BA$235:BA1749)</f>
        <v>897660000</v>
      </c>
    </row>
    <row r="1750" spans="47:57" x14ac:dyDescent="0.3">
      <c r="AU1750" s="2">
        <v>1746</v>
      </c>
      <c r="AV1750" s="1">
        <f t="shared" si="609"/>
        <v>43500</v>
      </c>
      <c r="AW1750" s="1">
        <f t="shared" si="604"/>
        <v>43500</v>
      </c>
      <c r="AX1750" s="1">
        <f t="shared" si="605"/>
        <v>43500</v>
      </c>
      <c r="AY1750" s="1">
        <f t="shared" si="606"/>
        <v>43500</v>
      </c>
      <c r="AZ1750" s="1">
        <f t="shared" si="607"/>
        <v>870000</v>
      </c>
      <c r="BA1750" s="1">
        <f t="shared" si="608"/>
        <v>1044000</v>
      </c>
      <c r="BB1750">
        <v>5</v>
      </c>
      <c r="BC1750" s="1">
        <f>SUM($BA$5:BA1750)</f>
        <v>910833900</v>
      </c>
      <c r="BD1750" s="1">
        <v>0</v>
      </c>
      <c r="BE1750" s="1">
        <f>SUM($BA$235:BA1750)</f>
        <v>898704000</v>
      </c>
    </row>
    <row r="1751" spans="47:57" x14ac:dyDescent="0.3">
      <c r="AU1751" s="2">
        <v>1747</v>
      </c>
      <c r="AV1751" s="1">
        <f t="shared" si="609"/>
        <v>43500</v>
      </c>
      <c r="AW1751" s="1">
        <f t="shared" si="604"/>
        <v>43500</v>
      </c>
      <c r="AX1751" s="1">
        <f t="shared" si="605"/>
        <v>43500</v>
      </c>
      <c r="AY1751" s="1">
        <f t="shared" si="606"/>
        <v>43500</v>
      </c>
      <c r="AZ1751" s="1">
        <f t="shared" si="607"/>
        <v>870000</v>
      </c>
      <c r="BA1751" s="1">
        <f t="shared" si="608"/>
        <v>1044000</v>
      </c>
      <c r="BB1751">
        <v>5</v>
      </c>
      <c r="BC1751" s="1">
        <f>SUM($BA$5:BA1751)</f>
        <v>911877900</v>
      </c>
      <c r="BD1751" s="1">
        <v>0</v>
      </c>
      <c r="BE1751" s="1">
        <f>SUM($BA$235:BA1751)</f>
        <v>899748000</v>
      </c>
    </row>
    <row r="1752" spans="47:57" x14ac:dyDescent="0.3">
      <c r="AU1752" s="2">
        <v>1748</v>
      </c>
      <c r="AV1752" s="1">
        <f t="shared" si="609"/>
        <v>43500</v>
      </c>
      <c r="AW1752" s="1">
        <f t="shared" si="604"/>
        <v>43500</v>
      </c>
      <c r="AX1752" s="1">
        <f t="shared" si="605"/>
        <v>43500</v>
      </c>
      <c r="AY1752" s="1">
        <f t="shared" si="606"/>
        <v>43500</v>
      </c>
      <c r="AZ1752" s="1">
        <f t="shared" si="607"/>
        <v>870000</v>
      </c>
      <c r="BA1752" s="1">
        <f t="shared" si="608"/>
        <v>1044000</v>
      </c>
      <c r="BB1752">
        <v>5</v>
      </c>
      <c r="BC1752" s="1">
        <f>SUM($BA$5:BA1752)</f>
        <v>912921900</v>
      </c>
      <c r="BD1752" s="1">
        <v>0</v>
      </c>
      <c r="BE1752" s="1">
        <f>SUM($BA$235:BA1752)</f>
        <v>900792000</v>
      </c>
    </row>
    <row r="1753" spans="47:57" x14ac:dyDescent="0.3">
      <c r="AU1753" s="2">
        <v>1749</v>
      </c>
      <c r="AV1753" s="1">
        <f t="shared" si="609"/>
        <v>43500</v>
      </c>
      <c r="AW1753" s="1">
        <f t="shared" si="604"/>
        <v>43500</v>
      </c>
      <c r="AX1753" s="1">
        <f t="shared" si="605"/>
        <v>43500</v>
      </c>
      <c r="AY1753" s="1">
        <f t="shared" si="606"/>
        <v>43500</v>
      </c>
      <c r="AZ1753" s="1">
        <f t="shared" si="607"/>
        <v>870000</v>
      </c>
      <c r="BA1753" s="1">
        <f t="shared" si="608"/>
        <v>1044000</v>
      </c>
      <c r="BB1753">
        <v>5</v>
      </c>
      <c r="BC1753" s="1">
        <f>SUM($BA$5:BA1753)</f>
        <v>913965900</v>
      </c>
      <c r="BD1753" s="1">
        <v>0</v>
      </c>
      <c r="BE1753" s="1">
        <f>SUM($BA$235:BA1753)</f>
        <v>901836000</v>
      </c>
    </row>
    <row r="1754" spans="47:57" x14ac:dyDescent="0.3">
      <c r="AU1754" s="2">
        <v>1750</v>
      </c>
      <c r="AV1754" s="1">
        <f t="shared" si="609"/>
        <v>43500</v>
      </c>
      <c r="AW1754" s="1">
        <f t="shared" si="604"/>
        <v>43500</v>
      </c>
      <c r="AX1754" s="1">
        <f t="shared" si="605"/>
        <v>43500</v>
      </c>
      <c r="AY1754" s="1">
        <f t="shared" si="606"/>
        <v>43500</v>
      </c>
      <c r="AZ1754" s="1">
        <f t="shared" si="607"/>
        <v>870000</v>
      </c>
      <c r="BA1754" s="1">
        <f t="shared" si="608"/>
        <v>1044000</v>
      </c>
      <c r="BB1754">
        <v>5</v>
      </c>
      <c r="BC1754" s="1">
        <f>SUM($BA$5:BA1754)</f>
        <v>915009900</v>
      </c>
      <c r="BD1754" s="1">
        <v>0</v>
      </c>
      <c r="BE1754" s="1">
        <f>SUM($BA$235:BA1754)</f>
        <v>902880000</v>
      </c>
    </row>
    <row r="1755" spans="47:57" x14ac:dyDescent="0.3">
      <c r="AU1755" s="2">
        <v>1751</v>
      </c>
      <c r="AV1755" s="1">
        <f t="shared" si="609"/>
        <v>44000</v>
      </c>
      <c r="AW1755" s="1">
        <f t="shared" si="604"/>
        <v>44000</v>
      </c>
      <c r="AX1755" s="1">
        <f t="shared" si="605"/>
        <v>44000</v>
      </c>
      <c r="AY1755" s="1">
        <f t="shared" si="606"/>
        <v>44000</v>
      </c>
      <c r="AZ1755" s="1">
        <f t="shared" si="607"/>
        <v>880000</v>
      </c>
      <c r="BA1755" s="1">
        <f t="shared" si="608"/>
        <v>1056000</v>
      </c>
      <c r="BB1755">
        <v>5</v>
      </c>
      <c r="BC1755" s="1">
        <f>SUM($BA$5:BA1755)</f>
        <v>916065900</v>
      </c>
      <c r="BD1755" s="1">
        <v>0</v>
      </c>
      <c r="BE1755" s="1">
        <f>SUM($BA$235:BA1755)</f>
        <v>903936000</v>
      </c>
    </row>
    <row r="1756" spans="47:57" x14ac:dyDescent="0.3">
      <c r="AU1756" s="2">
        <v>1752</v>
      </c>
      <c r="AV1756" s="1">
        <f t="shared" si="609"/>
        <v>44000</v>
      </c>
      <c r="AW1756" s="1">
        <f t="shared" si="604"/>
        <v>44000</v>
      </c>
      <c r="AX1756" s="1">
        <f t="shared" si="605"/>
        <v>44000</v>
      </c>
      <c r="AY1756" s="1">
        <f t="shared" si="606"/>
        <v>44000</v>
      </c>
      <c r="AZ1756" s="1">
        <f t="shared" si="607"/>
        <v>880000</v>
      </c>
      <c r="BA1756" s="1">
        <f t="shared" si="608"/>
        <v>1056000</v>
      </c>
      <c r="BB1756">
        <v>5</v>
      </c>
      <c r="BC1756" s="1">
        <f>SUM($BA$5:BA1756)</f>
        <v>917121900</v>
      </c>
      <c r="BD1756" s="1">
        <v>0</v>
      </c>
      <c r="BE1756" s="1">
        <f>SUM($BA$235:BA1756)</f>
        <v>904992000</v>
      </c>
    </row>
    <row r="1757" spans="47:57" x14ac:dyDescent="0.3">
      <c r="AU1757" s="2">
        <v>1753</v>
      </c>
      <c r="AV1757" s="1">
        <f t="shared" si="609"/>
        <v>44000</v>
      </c>
      <c r="AW1757" s="1">
        <f t="shared" si="604"/>
        <v>44000</v>
      </c>
      <c r="AX1757" s="1">
        <f t="shared" si="605"/>
        <v>44000</v>
      </c>
      <c r="AY1757" s="1">
        <f t="shared" si="606"/>
        <v>44000</v>
      </c>
      <c r="AZ1757" s="1">
        <f t="shared" si="607"/>
        <v>880000</v>
      </c>
      <c r="BA1757" s="1">
        <f t="shared" si="608"/>
        <v>1056000</v>
      </c>
      <c r="BB1757">
        <v>5</v>
      </c>
      <c r="BC1757" s="1">
        <f>SUM($BA$5:BA1757)</f>
        <v>918177900</v>
      </c>
      <c r="BD1757" s="1">
        <v>0</v>
      </c>
      <c r="BE1757" s="1">
        <f>SUM($BA$235:BA1757)</f>
        <v>906048000</v>
      </c>
    </row>
    <row r="1758" spans="47:57" x14ac:dyDescent="0.3">
      <c r="AU1758" s="2">
        <v>1754</v>
      </c>
      <c r="AV1758" s="1">
        <f t="shared" si="609"/>
        <v>44000</v>
      </c>
      <c r="AW1758" s="1">
        <f t="shared" si="604"/>
        <v>44000</v>
      </c>
      <c r="AX1758" s="1">
        <f t="shared" si="605"/>
        <v>44000</v>
      </c>
      <c r="AY1758" s="1">
        <f t="shared" si="606"/>
        <v>44000</v>
      </c>
      <c r="AZ1758" s="1">
        <f t="shared" si="607"/>
        <v>880000</v>
      </c>
      <c r="BA1758" s="1">
        <f t="shared" si="608"/>
        <v>1056000</v>
      </c>
      <c r="BB1758">
        <v>5</v>
      </c>
      <c r="BC1758" s="1">
        <f>SUM($BA$5:BA1758)</f>
        <v>919233900</v>
      </c>
      <c r="BD1758" s="1">
        <v>0</v>
      </c>
      <c r="BE1758" s="1">
        <f>SUM($BA$235:BA1758)</f>
        <v>907104000</v>
      </c>
    </row>
    <row r="1759" spans="47:57" x14ac:dyDescent="0.3">
      <c r="AU1759" s="2">
        <v>1755</v>
      </c>
      <c r="AV1759" s="1">
        <f t="shared" si="609"/>
        <v>44000</v>
      </c>
      <c r="AW1759" s="1">
        <f t="shared" si="604"/>
        <v>44000</v>
      </c>
      <c r="AX1759" s="1">
        <f t="shared" si="605"/>
        <v>44000</v>
      </c>
      <c r="AY1759" s="1">
        <f t="shared" si="606"/>
        <v>44000</v>
      </c>
      <c r="AZ1759" s="1">
        <f t="shared" si="607"/>
        <v>880000</v>
      </c>
      <c r="BA1759" s="1">
        <f t="shared" si="608"/>
        <v>1056000</v>
      </c>
      <c r="BB1759">
        <v>5</v>
      </c>
      <c r="BC1759" s="1">
        <f>SUM($BA$5:BA1759)</f>
        <v>920289900</v>
      </c>
      <c r="BD1759" s="1">
        <v>0</v>
      </c>
      <c r="BE1759" s="1">
        <f>SUM($BA$235:BA1759)</f>
        <v>908160000</v>
      </c>
    </row>
    <row r="1760" spans="47:57" x14ac:dyDescent="0.3">
      <c r="AU1760" s="2">
        <v>1756</v>
      </c>
      <c r="AV1760" s="1">
        <f t="shared" si="609"/>
        <v>44000</v>
      </c>
      <c r="AW1760" s="1">
        <f t="shared" si="604"/>
        <v>44000</v>
      </c>
      <c r="AX1760" s="1">
        <f t="shared" si="605"/>
        <v>44000</v>
      </c>
      <c r="AY1760" s="1">
        <f t="shared" si="606"/>
        <v>44000</v>
      </c>
      <c r="AZ1760" s="1">
        <f t="shared" si="607"/>
        <v>880000</v>
      </c>
      <c r="BA1760" s="1">
        <f t="shared" si="608"/>
        <v>1056000</v>
      </c>
      <c r="BB1760">
        <v>5</v>
      </c>
      <c r="BC1760" s="1">
        <f>SUM($BA$5:BA1760)</f>
        <v>921345900</v>
      </c>
      <c r="BD1760" s="1">
        <v>0</v>
      </c>
      <c r="BE1760" s="1">
        <f>SUM($BA$235:BA1760)</f>
        <v>909216000</v>
      </c>
    </row>
    <row r="1761" spans="47:57" x14ac:dyDescent="0.3">
      <c r="AU1761" s="2">
        <v>1757</v>
      </c>
      <c r="AV1761" s="1">
        <f t="shared" si="609"/>
        <v>44000</v>
      </c>
      <c r="AW1761" s="1">
        <f t="shared" si="604"/>
        <v>44000</v>
      </c>
      <c r="AX1761" s="1">
        <f t="shared" si="605"/>
        <v>44000</v>
      </c>
      <c r="AY1761" s="1">
        <f t="shared" si="606"/>
        <v>44000</v>
      </c>
      <c r="AZ1761" s="1">
        <f t="shared" si="607"/>
        <v>880000</v>
      </c>
      <c r="BA1761" s="1">
        <f t="shared" si="608"/>
        <v>1056000</v>
      </c>
      <c r="BB1761">
        <v>5</v>
      </c>
      <c r="BC1761" s="1">
        <f>SUM($BA$5:BA1761)</f>
        <v>922401900</v>
      </c>
      <c r="BD1761" s="1">
        <v>0</v>
      </c>
      <c r="BE1761" s="1">
        <f>SUM($BA$235:BA1761)</f>
        <v>910272000</v>
      </c>
    </row>
    <row r="1762" spans="47:57" x14ac:dyDescent="0.3">
      <c r="AU1762" s="2">
        <v>1758</v>
      </c>
      <c r="AV1762" s="1">
        <f t="shared" si="609"/>
        <v>44000</v>
      </c>
      <c r="AW1762" s="1">
        <f t="shared" si="604"/>
        <v>44000</v>
      </c>
      <c r="AX1762" s="1">
        <f t="shared" si="605"/>
        <v>44000</v>
      </c>
      <c r="AY1762" s="1">
        <f t="shared" si="606"/>
        <v>44000</v>
      </c>
      <c r="AZ1762" s="1">
        <f t="shared" si="607"/>
        <v>880000</v>
      </c>
      <c r="BA1762" s="1">
        <f t="shared" si="608"/>
        <v>1056000</v>
      </c>
      <c r="BB1762">
        <v>5</v>
      </c>
      <c r="BC1762" s="1">
        <f>SUM($BA$5:BA1762)</f>
        <v>923457900</v>
      </c>
      <c r="BD1762" s="1">
        <v>0</v>
      </c>
      <c r="BE1762" s="1">
        <f>SUM($BA$235:BA1762)</f>
        <v>911328000</v>
      </c>
    </row>
    <row r="1763" spans="47:57" x14ac:dyDescent="0.3">
      <c r="AU1763" s="2">
        <v>1759</v>
      </c>
      <c r="AV1763" s="1">
        <f t="shared" si="609"/>
        <v>44000</v>
      </c>
      <c r="AW1763" s="1">
        <f t="shared" si="604"/>
        <v>44000</v>
      </c>
      <c r="AX1763" s="1">
        <f t="shared" si="605"/>
        <v>44000</v>
      </c>
      <c r="AY1763" s="1">
        <f t="shared" si="606"/>
        <v>44000</v>
      </c>
      <c r="AZ1763" s="1">
        <f t="shared" si="607"/>
        <v>880000</v>
      </c>
      <c r="BA1763" s="1">
        <f t="shared" si="608"/>
        <v>1056000</v>
      </c>
      <c r="BB1763">
        <v>5</v>
      </c>
      <c r="BC1763" s="1">
        <f>SUM($BA$5:BA1763)</f>
        <v>924513900</v>
      </c>
      <c r="BD1763" s="1">
        <v>0</v>
      </c>
      <c r="BE1763" s="1">
        <f>SUM($BA$235:BA1763)</f>
        <v>912384000</v>
      </c>
    </row>
    <row r="1764" spans="47:57" x14ac:dyDescent="0.3">
      <c r="AU1764" s="2">
        <v>1760</v>
      </c>
      <c r="AV1764" s="1">
        <f t="shared" si="609"/>
        <v>44000</v>
      </c>
      <c r="AW1764" s="1">
        <f t="shared" si="604"/>
        <v>44000</v>
      </c>
      <c r="AX1764" s="1">
        <f t="shared" si="605"/>
        <v>44000</v>
      </c>
      <c r="AY1764" s="1">
        <f t="shared" si="606"/>
        <v>44000</v>
      </c>
      <c r="AZ1764" s="1">
        <f t="shared" si="607"/>
        <v>880000</v>
      </c>
      <c r="BA1764" s="1">
        <f t="shared" si="608"/>
        <v>1056000</v>
      </c>
      <c r="BB1764">
        <v>5</v>
      </c>
      <c r="BC1764" s="1">
        <f>SUM($BA$5:BA1764)</f>
        <v>925569900</v>
      </c>
      <c r="BD1764" s="1">
        <v>0</v>
      </c>
      <c r="BE1764" s="1">
        <f>SUM($BA$235:BA1764)</f>
        <v>913440000</v>
      </c>
    </row>
    <row r="1765" spans="47:57" x14ac:dyDescent="0.3">
      <c r="AU1765" s="2">
        <v>1761</v>
      </c>
      <c r="AV1765" s="1">
        <f t="shared" si="609"/>
        <v>44000</v>
      </c>
      <c r="AW1765" s="1">
        <f t="shared" si="604"/>
        <v>44000</v>
      </c>
      <c r="AX1765" s="1">
        <f t="shared" si="605"/>
        <v>44000</v>
      </c>
      <c r="AY1765" s="1">
        <f t="shared" si="606"/>
        <v>44000</v>
      </c>
      <c r="AZ1765" s="1">
        <f t="shared" si="607"/>
        <v>880000</v>
      </c>
      <c r="BA1765" s="1">
        <f t="shared" si="608"/>
        <v>1056000</v>
      </c>
      <c r="BB1765">
        <v>5</v>
      </c>
      <c r="BC1765" s="1">
        <f>SUM($BA$5:BA1765)</f>
        <v>926625900</v>
      </c>
      <c r="BD1765" s="1">
        <v>0</v>
      </c>
      <c r="BE1765" s="1">
        <f>SUM($BA$235:BA1765)</f>
        <v>914496000</v>
      </c>
    </row>
    <row r="1766" spans="47:57" x14ac:dyDescent="0.3">
      <c r="AU1766" s="2">
        <v>1762</v>
      </c>
      <c r="AV1766" s="1">
        <f t="shared" si="609"/>
        <v>44000</v>
      </c>
      <c r="AW1766" s="1">
        <f t="shared" si="604"/>
        <v>44000</v>
      </c>
      <c r="AX1766" s="1">
        <f t="shared" si="605"/>
        <v>44000</v>
      </c>
      <c r="AY1766" s="1">
        <f t="shared" si="606"/>
        <v>44000</v>
      </c>
      <c r="AZ1766" s="1">
        <f t="shared" si="607"/>
        <v>880000</v>
      </c>
      <c r="BA1766" s="1">
        <f t="shared" si="608"/>
        <v>1056000</v>
      </c>
      <c r="BB1766">
        <v>5</v>
      </c>
      <c r="BC1766" s="1">
        <f>SUM($BA$5:BA1766)</f>
        <v>927681900</v>
      </c>
      <c r="BD1766" s="1">
        <v>0</v>
      </c>
      <c r="BE1766" s="1">
        <f>SUM($BA$235:BA1766)</f>
        <v>915552000</v>
      </c>
    </row>
    <row r="1767" spans="47:57" x14ac:dyDescent="0.3">
      <c r="AU1767" s="2">
        <v>1763</v>
      </c>
      <c r="AV1767" s="1">
        <f t="shared" si="609"/>
        <v>44000</v>
      </c>
      <c r="AW1767" s="1">
        <f t="shared" si="604"/>
        <v>44000</v>
      </c>
      <c r="AX1767" s="1">
        <f t="shared" si="605"/>
        <v>44000</v>
      </c>
      <c r="AY1767" s="1">
        <f t="shared" si="606"/>
        <v>44000</v>
      </c>
      <c r="AZ1767" s="1">
        <f t="shared" si="607"/>
        <v>880000</v>
      </c>
      <c r="BA1767" s="1">
        <f t="shared" si="608"/>
        <v>1056000</v>
      </c>
      <c r="BB1767">
        <v>5</v>
      </c>
      <c r="BC1767" s="1">
        <f>SUM($BA$5:BA1767)</f>
        <v>928737900</v>
      </c>
      <c r="BD1767" s="1">
        <v>0</v>
      </c>
      <c r="BE1767" s="1">
        <f>SUM($BA$235:BA1767)</f>
        <v>916608000</v>
      </c>
    </row>
    <row r="1768" spans="47:57" x14ac:dyDescent="0.3">
      <c r="AU1768" s="2">
        <v>1764</v>
      </c>
      <c r="AV1768" s="1">
        <f t="shared" si="609"/>
        <v>44000</v>
      </c>
      <c r="AW1768" s="1">
        <f t="shared" si="604"/>
        <v>44000</v>
      </c>
      <c r="AX1768" s="1">
        <f t="shared" si="605"/>
        <v>44000</v>
      </c>
      <c r="AY1768" s="1">
        <f t="shared" si="606"/>
        <v>44000</v>
      </c>
      <c r="AZ1768" s="1">
        <f t="shared" si="607"/>
        <v>880000</v>
      </c>
      <c r="BA1768" s="1">
        <f t="shared" si="608"/>
        <v>1056000</v>
      </c>
      <c r="BB1768">
        <v>5</v>
      </c>
      <c r="BC1768" s="1">
        <f>SUM($BA$5:BA1768)</f>
        <v>929793900</v>
      </c>
      <c r="BD1768" s="1">
        <v>0</v>
      </c>
      <c r="BE1768" s="1">
        <f>SUM($BA$235:BA1768)</f>
        <v>917664000</v>
      </c>
    </row>
    <row r="1769" spans="47:57" x14ac:dyDescent="0.3">
      <c r="AU1769" s="2">
        <v>1765</v>
      </c>
      <c r="AV1769" s="1">
        <f t="shared" si="609"/>
        <v>44000</v>
      </c>
      <c r="AW1769" s="1">
        <f t="shared" si="604"/>
        <v>44000</v>
      </c>
      <c r="AX1769" s="1">
        <f t="shared" si="605"/>
        <v>44000</v>
      </c>
      <c r="AY1769" s="1">
        <f t="shared" si="606"/>
        <v>44000</v>
      </c>
      <c r="AZ1769" s="1">
        <f t="shared" si="607"/>
        <v>880000</v>
      </c>
      <c r="BA1769" s="1">
        <f t="shared" si="608"/>
        <v>1056000</v>
      </c>
      <c r="BB1769">
        <v>5</v>
      </c>
      <c r="BC1769" s="1">
        <f>SUM($BA$5:BA1769)</f>
        <v>930849900</v>
      </c>
      <c r="BD1769" s="1">
        <v>0</v>
      </c>
      <c r="BE1769" s="1">
        <f>SUM($BA$235:BA1769)</f>
        <v>918720000</v>
      </c>
    </row>
    <row r="1770" spans="47:57" x14ac:dyDescent="0.3">
      <c r="AU1770" s="2">
        <v>1766</v>
      </c>
      <c r="AV1770" s="1">
        <f t="shared" si="609"/>
        <v>44000</v>
      </c>
      <c r="AW1770" s="1">
        <f t="shared" si="604"/>
        <v>44000</v>
      </c>
      <c r="AX1770" s="1">
        <f t="shared" si="605"/>
        <v>44000</v>
      </c>
      <c r="AY1770" s="1">
        <f t="shared" si="606"/>
        <v>44000</v>
      </c>
      <c r="AZ1770" s="1">
        <f t="shared" si="607"/>
        <v>880000</v>
      </c>
      <c r="BA1770" s="1">
        <f t="shared" si="608"/>
        <v>1056000</v>
      </c>
      <c r="BB1770">
        <v>5</v>
      </c>
      <c r="BC1770" s="1">
        <f>SUM($BA$5:BA1770)</f>
        <v>931905900</v>
      </c>
      <c r="BD1770" s="1">
        <v>0</v>
      </c>
      <c r="BE1770" s="1">
        <f>SUM($BA$235:BA1770)</f>
        <v>919776000</v>
      </c>
    </row>
    <row r="1771" spans="47:57" x14ac:dyDescent="0.3">
      <c r="AU1771" s="2">
        <v>1767</v>
      </c>
      <c r="AV1771" s="1">
        <f t="shared" si="609"/>
        <v>44000</v>
      </c>
      <c r="AW1771" s="1">
        <f t="shared" si="604"/>
        <v>44000</v>
      </c>
      <c r="AX1771" s="1">
        <f t="shared" si="605"/>
        <v>44000</v>
      </c>
      <c r="AY1771" s="1">
        <f t="shared" si="606"/>
        <v>44000</v>
      </c>
      <c r="AZ1771" s="1">
        <f t="shared" si="607"/>
        <v>880000</v>
      </c>
      <c r="BA1771" s="1">
        <f t="shared" si="608"/>
        <v>1056000</v>
      </c>
      <c r="BB1771">
        <v>5</v>
      </c>
      <c r="BC1771" s="1">
        <f>SUM($BA$5:BA1771)</f>
        <v>932961900</v>
      </c>
      <c r="BD1771" s="1">
        <v>0</v>
      </c>
      <c r="BE1771" s="1">
        <f>SUM($BA$235:BA1771)</f>
        <v>920832000</v>
      </c>
    </row>
    <row r="1772" spans="47:57" x14ac:dyDescent="0.3">
      <c r="AU1772" s="2">
        <v>1768</v>
      </c>
      <c r="AV1772" s="1">
        <f t="shared" si="609"/>
        <v>44000</v>
      </c>
      <c r="AW1772" s="1">
        <f t="shared" si="604"/>
        <v>44000</v>
      </c>
      <c r="AX1772" s="1">
        <f t="shared" si="605"/>
        <v>44000</v>
      </c>
      <c r="AY1772" s="1">
        <f t="shared" si="606"/>
        <v>44000</v>
      </c>
      <c r="AZ1772" s="1">
        <f t="shared" si="607"/>
        <v>880000</v>
      </c>
      <c r="BA1772" s="1">
        <f t="shared" si="608"/>
        <v>1056000</v>
      </c>
      <c r="BB1772">
        <v>5</v>
      </c>
      <c r="BC1772" s="1">
        <f>SUM($BA$5:BA1772)</f>
        <v>934017900</v>
      </c>
      <c r="BD1772" s="1">
        <v>0</v>
      </c>
      <c r="BE1772" s="1">
        <f>SUM($BA$235:BA1772)</f>
        <v>921888000</v>
      </c>
    </row>
    <row r="1773" spans="47:57" x14ac:dyDescent="0.3">
      <c r="AU1773" s="2">
        <v>1769</v>
      </c>
      <c r="AV1773" s="1">
        <f t="shared" si="609"/>
        <v>44000</v>
      </c>
      <c r="AW1773" s="1">
        <f t="shared" si="604"/>
        <v>44000</v>
      </c>
      <c r="AX1773" s="1">
        <f t="shared" si="605"/>
        <v>44000</v>
      </c>
      <c r="AY1773" s="1">
        <f t="shared" si="606"/>
        <v>44000</v>
      </c>
      <c r="AZ1773" s="1">
        <f t="shared" si="607"/>
        <v>880000</v>
      </c>
      <c r="BA1773" s="1">
        <f t="shared" si="608"/>
        <v>1056000</v>
      </c>
      <c r="BB1773">
        <v>5</v>
      </c>
      <c r="BC1773" s="1">
        <f>SUM($BA$5:BA1773)</f>
        <v>935073900</v>
      </c>
      <c r="BD1773" s="1">
        <v>0</v>
      </c>
      <c r="BE1773" s="1">
        <f>SUM($BA$235:BA1773)</f>
        <v>922944000</v>
      </c>
    </row>
    <row r="1774" spans="47:57" x14ac:dyDescent="0.3">
      <c r="AU1774" s="2">
        <v>1770</v>
      </c>
      <c r="AV1774" s="1">
        <f t="shared" si="609"/>
        <v>44000</v>
      </c>
      <c r="AW1774" s="1">
        <f t="shared" si="604"/>
        <v>44000</v>
      </c>
      <c r="AX1774" s="1">
        <f t="shared" si="605"/>
        <v>44000</v>
      </c>
      <c r="AY1774" s="1">
        <f t="shared" si="606"/>
        <v>44000</v>
      </c>
      <c r="AZ1774" s="1">
        <f t="shared" si="607"/>
        <v>880000</v>
      </c>
      <c r="BA1774" s="1">
        <f t="shared" si="608"/>
        <v>1056000</v>
      </c>
      <c r="BB1774">
        <v>5</v>
      </c>
      <c r="BC1774" s="1">
        <f>SUM($BA$5:BA1774)</f>
        <v>936129900</v>
      </c>
      <c r="BD1774" s="1">
        <v>0</v>
      </c>
      <c r="BE1774" s="1">
        <f>SUM($BA$235:BA1774)</f>
        <v>924000000</v>
      </c>
    </row>
    <row r="1775" spans="47:57" x14ac:dyDescent="0.3">
      <c r="AU1775" s="2">
        <v>1771</v>
      </c>
      <c r="AV1775" s="1">
        <f t="shared" si="609"/>
        <v>44500</v>
      </c>
      <c r="AW1775" s="1">
        <f t="shared" si="604"/>
        <v>44500</v>
      </c>
      <c r="AX1775" s="1">
        <f t="shared" si="605"/>
        <v>44500</v>
      </c>
      <c r="AY1775" s="1">
        <f t="shared" si="606"/>
        <v>44500</v>
      </c>
      <c r="AZ1775" s="1">
        <f t="shared" si="607"/>
        <v>890000</v>
      </c>
      <c r="BA1775" s="1">
        <f t="shared" si="608"/>
        <v>1068000</v>
      </c>
      <c r="BB1775">
        <v>5</v>
      </c>
      <c r="BC1775" s="1">
        <f>SUM($BA$5:BA1775)</f>
        <v>937197900</v>
      </c>
      <c r="BD1775" s="1">
        <v>0</v>
      </c>
      <c r="BE1775" s="1">
        <f>SUM($BA$235:BA1775)</f>
        <v>925068000</v>
      </c>
    </row>
    <row r="1776" spans="47:57" x14ac:dyDescent="0.3">
      <c r="AU1776" s="2">
        <v>1772</v>
      </c>
      <c r="AV1776" s="1">
        <f t="shared" si="609"/>
        <v>44500</v>
      </c>
      <c r="AW1776" s="1">
        <f t="shared" si="604"/>
        <v>44500</v>
      </c>
      <c r="AX1776" s="1">
        <f t="shared" si="605"/>
        <v>44500</v>
      </c>
      <c r="AY1776" s="1">
        <f t="shared" si="606"/>
        <v>44500</v>
      </c>
      <c r="AZ1776" s="1">
        <f t="shared" si="607"/>
        <v>890000</v>
      </c>
      <c r="BA1776" s="1">
        <f t="shared" si="608"/>
        <v>1068000</v>
      </c>
      <c r="BB1776">
        <v>5</v>
      </c>
      <c r="BC1776" s="1">
        <f>SUM($BA$5:BA1776)</f>
        <v>938265900</v>
      </c>
      <c r="BD1776" s="1">
        <v>0</v>
      </c>
      <c r="BE1776" s="1">
        <f>SUM($BA$235:BA1776)</f>
        <v>926136000</v>
      </c>
    </row>
    <row r="1777" spans="47:57" x14ac:dyDescent="0.3">
      <c r="AU1777" s="2">
        <v>1773</v>
      </c>
      <c r="AV1777" s="1">
        <f t="shared" si="609"/>
        <v>44500</v>
      </c>
      <c r="AW1777" s="1">
        <f t="shared" si="604"/>
        <v>44500</v>
      </c>
      <c r="AX1777" s="1">
        <f t="shared" si="605"/>
        <v>44500</v>
      </c>
      <c r="AY1777" s="1">
        <f t="shared" si="606"/>
        <v>44500</v>
      </c>
      <c r="AZ1777" s="1">
        <f t="shared" si="607"/>
        <v>890000</v>
      </c>
      <c r="BA1777" s="1">
        <f t="shared" si="608"/>
        <v>1068000</v>
      </c>
      <c r="BB1777">
        <v>5</v>
      </c>
      <c r="BC1777" s="1">
        <f>SUM($BA$5:BA1777)</f>
        <v>939333900</v>
      </c>
      <c r="BD1777" s="1">
        <v>0</v>
      </c>
      <c r="BE1777" s="1">
        <f>SUM($BA$235:BA1777)</f>
        <v>927204000</v>
      </c>
    </row>
    <row r="1778" spans="47:57" x14ac:dyDescent="0.3">
      <c r="AU1778" s="2">
        <v>1774</v>
      </c>
      <c r="AV1778" s="1">
        <f t="shared" si="609"/>
        <v>44500</v>
      </c>
      <c r="AW1778" s="1">
        <f t="shared" si="604"/>
        <v>44500</v>
      </c>
      <c r="AX1778" s="1">
        <f t="shared" si="605"/>
        <v>44500</v>
      </c>
      <c r="AY1778" s="1">
        <f t="shared" si="606"/>
        <v>44500</v>
      </c>
      <c r="AZ1778" s="1">
        <f t="shared" si="607"/>
        <v>890000</v>
      </c>
      <c r="BA1778" s="1">
        <f t="shared" si="608"/>
        <v>1068000</v>
      </c>
      <c r="BB1778">
        <v>5</v>
      </c>
      <c r="BC1778" s="1">
        <f>SUM($BA$5:BA1778)</f>
        <v>940401900</v>
      </c>
      <c r="BD1778" s="1">
        <v>0</v>
      </c>
      <c r="BE1778" s="1">
        <f>SUM($BA$235:BA1778)</f>
        <v>928272000</v>
      </c>
    </row>
    <row r="1779" spans="47:57" x14ac:dyDescent="0.3">
      <c r="AU1779" s="2">
        <v>1775</v>
      </c>
      <c r="AV1779" s="1">
        <f t="shared" si="609"/>
        <v>44500</v>
      </c>
      <c r="AW1779" s="1">
        <f t="shared" si="604"/>
        <v>44500</v>
      </c>
      <c r="AX1779" s="1">
        <f t="shared" si="605"/>
        <v>44500</v>
      </c>
      <c r="AY1779" s="1">
        <f t="shared" si="606"/>
        <v>44500</v>
      </c>
      <c r="AZ1779" s="1">
        <f t="shared" si="607"/>
        <v>890000</v>
      </c>
      <c r="BA1779" s="1">
        <f t="shared" si="608"/>
        <v>1068000</v>
      </c>
      <c r="BB1779">
        <v>5</v>
      </c>
      <c r="BC1779" s="1">
        <f>SUM($BA$5:BA1779)</f>
        <v>941469900</v>
      </c>
      <c r="BD1779" s="1">
        <v>0</v>
      </c>
      <c r="BE1779" s="1">
        <f>SUM($BA$235:BA1779)</f>
        <v>929340000</v>
      </c>
    </row>
    <row r="1780" spans="47:57" x14ac:dyDescent="0.3">
      <c r="AU1780" s="2">
        <v>1776</v>
      </c>
      <c r="AV1780" s="1">
        <f t="shared" si="609"/>
        <v>44500</v>
      </c>
      <c r="AW1780" s="1">
        <f t="shared" si="604"/>
        <v>44500</v>
      </c>
      <c r="AX1780" s="1">
        <f t="shared" si="605"/>
        <v>44500</v>
      </c>
      <c r="AY1780" s="1">
        <f t="shared" si="606"/>
        <v>44500</v>
      </c>
      <c r="AZ1780" s="1">
        <f t="shared" si="607"/>
        <v>890000</v>
      </c>
      <c r="BA1780" s="1">
        <f t="shared" si="608"/>
        <v>1068000</v>
      </c>
      <c r="BB1780">
        <v>5</v>
      </c>
      <c r="BC1780" s="1">
        <f>SUM($BA$5:BA1780)</f>
        <v>942537900</v>
      </c>
      <c r="BD1780" s="1">
        <v>0</v>
      </c>
      <c r="BE1780" s="1">
        <f>SUM($BA$235:BA1780)</f>
        <v>930408000</v>
      </c>
    </row>
    <row r="1781" spans="47:57" x14ac:dyDescent="0.3">
      <c r="AU1781" s="2">
        <v>1777</v>
      </c>
      <c r="AV1781" s="1">
        <f t="shared" si="609"/>
        <v>44500</v>
      </c>
      <c r="AW1781" s="1">
        <f t="shared" si="604"/>
        <v>44500</v>
      </c>
      <c r="AX1781" s="1">
        <f t="shared" si="605"/>
        <v>44500</v>
      </c>
      <c r="AY1781" s="1">
        <f t="shared" si="606"/>
        <v>44500</v>
      </c>
      <c r="AZ1781" s="1">
        <f t="shared" si="607"/>
        <v>890000</v>
      </c>
      <c r="BA1781" s="1">
        <f t="shared" si="608"/>
        <v>1068000</v>
      </c>
      <c r="BB1781">
        <v>5</v>
      </c>
      <c r="BC1781" s="1">
        <f>SUM($BA$5:BA1781)</f>
        <v>943605900</v>
      </c>
      <c r="BD1781" s="1">
        <v>0</v>
      </c>
      <c r="BE1781" s="1">
        <f>SUM($BA$235:BA1781)</f>
        <v>931476000</v>
      </c>
    </row>
    <row r="1782" spans="47:57" x14ac:dyDescent="0.3">
      <c r="AU1782" s="2">
        <v>1778</v>
      </c>
      <c r="AV1782" s="1">
        <f t="shared" si="609"/>
        <v>44500</v>
      </c>
      <c r="AW1782" s="1">
        <f t="shared" ref="AW1782:AW1845" si="610">AV1782</f>
        <v>44500</v>
      </c>
      <c r="AX1782" s="1">
        <f t="shared" ref="AX1782:AX1845" si="611">AV1782</f>
        <v>44500</v>
      </c>
      <c r="AY1782" s="1">
        <f t="shared" ref="AY1782:AY1845" si="612">AV1782</f>
        <v>44500</v>
      </c>
      <c r="AZ1782" s="1">
        <f t="shared" ref="AZ1782:AZ1845" si="613">ROUNDUP(SUM(AV1782:AY1782)*BB1782,-1)</f>
        <v>890000</v>
      </c>
      <c r="BA1782" s="1">
        <f t="shared" ref="BA1782:BA1845" si="614">SUM(AV1782:AZ1782)</f>
        <v>1068000</v>
      </c>
      <c r="BB1782">
        <v>5</v>
      </c>
      <c r="BC1782" s="1">
        <f>SUM($BA$5:BA1782)</f>
        <v>944673900</v>
      </c>
      <c r="BD1782" s="1">
        <v>0</v>
      </c>
      <c r="BE1782" s="1">
        <f>SUM($BA$235:BA1782)</f>
        <v>932544000</v>
      </c>
    </row>
    <row r="1783" spans="47:57" x14ac:dyDescent="0.3">
      <c r="AU1783" s="2">
        <v>1779</v>
      </c>
      <c r="AV1783" s="1">
        <f t="shared" si="609"/>
        <v>44500</v>
      </c>
      <c r="AW1783" s="1">
        <f t="shared" si="610"/>
        <v>44500</v>
      </c>
      <c r="AX1783" s="1">
        <f t="shared" si="611"/>
        <v>44500</v>
      </c>
      <c r="AY1783" s="1">
        <f t="shared" si="612"/>
        <v>44500</v>
      </c>
      <c r="AZ1783" s="1">
        <f t="shared" si="613"/>
        <v>890000</v>
      </c>
      <c r="BA1783" s="1">
        <f t="shared" si="614"/>
        <v>1068000</v>
      </c>
      <c r="BB1783">
        <v>5</v>
      </c>
      <c r="BC1783" s="1">
        <f>SUM($BA$5:BA1783)</f>
        <v>945741900</v>
      </c>
      <c r="BD1783" s="1">
        <v>0</v>
      </c>
      <c r="BE1783" s="1">
        <f>SUM($BA$235:BA1783)</f>
        <v>933612000</v>
      </c>
    </row>
    <row r="1784" spans="47:57" x14ac:dyDescent="0.3">
      <c r="AU1784" s="2">
        <v>1780</v>
      </c>
      <c r="AV1784" s="1">
        <f t="shared" ref="AV1784:AV1847" si="615">AV1764+500</f>
        <v>44500</v>
      </c>
      <c r="AW1784" s="1">
        <f t="shared" si="610"/>
        <v>44500</v>
      </c>
      <c r="AX1784" s="1">
        <f t="shared" si="611"/>
        <v>44500</v>
      </c>
      <c r="AY1784" s="1">
        <f t="shared" si="612"/>
        <v>44500</v>
      </c>
      <c r="AZ1784" s="1">
        <f t="shared" si="613"/>
        <v>890000</v>
      </c>
      <c r="BA1784" s="1">
        <f t="shared" si="614"/>
        <v>1068000</v>
      </c>
      <c r="BB1784">
        <v>5</v>
      </c>
      <c r="BC1784" s="1">
        <f>SUM($BA$5:BA1784)</f>
        <v>946809900</v>
      </c>
      <c r="BD1784" s="1">
        <v>0</v>
      </c>
      <c r="BE1784" s="1">
        <f>SUM($BA$235:BA1784)</f>
        <v>934680000</v>
      </c>
    </row>
    <row r="1785" spans="47:57" x14ac:dyDescent="0.3">
      <c r="AU1785" s="2">
        <v>1781</v>
      </c>
      <c r="AV1785" s="1">
        <f t="shared" si="615"/>
        <v>44500</v>
      </c>
      <c r="AW1785" s="1">
        <f t="shared" si="610"/>
        <v>44500</v>
      </c>
      <c r="AX1785" s="1">
        <f t="shared" si="611"/>
        <v>44500</v>
      </c>
      <c r="AY1785" s="1">
        <f t="shared" si="612"/>
        <v>44500</v>
      </c>
      <c r="AZ1785" s="1">
        <f t="shared" si="613"/>
        <v>890000</v>
      </c>
      <c r="BA1785" s="1">
        <f t="shared" si="614"/>
        <v>1068000</v>
      </c>
      <c r="BB1785">
        <v>5</v>
      </c>
      <c r="BC1785" s="1">
        <f>SUM($BA$5:BA1785)</f>
        <v>947877900</v>
      </c>
      <c r="BD1785" s="1">
        <v>0</v>
      </c>
      <c r="BE1785" s="1">
        <f>SUM($BA$235:BA1785)</f>
        <v>935748000</v>
      </c>
    </row>
    <row r="1786" spans="47:57" x14ac:dyDescent="0.3">
      <c r="AU1786" s="2">
        <v>1782</v>
      </c>
      <c r="AV1786" s="1">
        <f t="shared" si="615"/>
        <v>44500</v>
      </c>
      <c r="AW1786" s="1">
        <f t="shared" si="610"/>
        <v>44500</v>
      </c>
      <c r="AX1786" s="1">
        <f t="shared" si="611"/>
        <v>44500</v>
      </c>
      <c r="AY1786" s="1">
        <f t="shared" si="612"/>
        <v>44500</v>
      </c>
      <c r="AZ1786" s="1">
        <f t="shared" si="613"/>
        <v>890000</v>
      </c>
      <c r="BA1786" s="1">
        <f t="shared" si="614"/>
        <v>1068000</v>
      </c>
      <c r="BB1786">
        <v>5</v>
      </c>
      <c r="BC1786" s="1">
        <f>SUM($BA$5:BA1786)</f>
        <v>948945900</v>
      </c>
      <c r="BD1786" s="1">
        <v>0</v>
      </c>
      <c r="BE1786" s="1">
        <f>SUM($BA$235:BA1786)</f>
        <v>936816000</v>
      </c>
    </row>
    <row r="1787" spans="47:57" x14ac:dyDescent="0.3">
      <c r="AU1787" s="2">
        <v>1783</v>
      </c>
      <c r="AV1787" s="1">
        <f t="shared" si="615"/>
        <v>44500</v>
      </c>
      <c r="AW1787" s="1">
        <f t="shared" si="610"/>
        <v>44500</v>
      </c>
      <c r="AX1787" s="1">
        <f t="shared" si="611"/>
        <v>44500</v>
      </c>
      <c r="AY1787" s="1">
        <f t="shared" si="612"/>
        <v>44500</v>
      </c>
      <c r="AZ1787" s="1">
        <f t="shared" si="613"/>
        <v>890000</v>
      </c>
      <c r="BA1787" s="1">
        <f t="shared" si="614"/>
        <v>1068000</v>
      </c>
      <c r="BB1787">
        <v>5</v>
      </c>
      <c r="BC1787" s="1">
        <f>SUM($BA$5:BA1787)</f>
        <v>950013900</v>
      </c>
      <c r="BD1787" s="1">
        <v>0</v>
      </c>
      <c r="BE1787" s="1">
        <f>SUM($BA$235:BA1787)</f>
        <v>937884000</v>
      </c>
    </row>
    <row r="1788" spans="47:57" x14ac:dyDescent="0.3">
      <c r="AU1788" s="2">
        <v>1784</v>
      </c>
      <c r="AV1788" s="1">
        <f t="shared" si="615"/>
        <v>44500</v>
      </c>
      <c r="AW1788" s="1">
        <f t="shared" si="610"/>
        <v>44500</v>
      </c>
      <c r="AX1788" s="1">
        <f t="shared" si="611"/>
        <v>44500</v>
      </c>
      <c r="AY1788" s="1">
        <f t="shared" si="612"/>
        <v>44500</v>
      </c>
      <c r="AZ1788" s="1">
        <f t="shared" si="613"/>
        <v>890000</v>
      </c>
      <c r="BA1788" s="1">
        <f t="shared" si="614"/>
        <v>1068000</v>
      </c>
      <c r="BB1788">
        <v>5</v>
      </c>
      <c r="BC1788" s="1">
        <f>SUM($BA$5:BA1788)</f>
        <v>951081900</v>
      </c>
      <c r="BD1788" s="1">
        <v>0</v>
      </c>
      <c r="BE1788" s="1">
        <f>SUM($BA$235:BA1788)</f>
        <v>938952000</v>
      </c>
    </row>
    <row r="1789" spans="47:57" x14ac:dyDescent="0.3">
      <c r="AU1789" s="2">
        <v>1785</v>
      </c>
      <c r="AV1789" s="1">
        <f t="shared" si="615"/>
        <v>44500</v>
      </c>
      <c r="AW1789" s="1">
        <f t="shared" si="610"/>
        <v>44500</v>
      </c>
      <c r="AX1789" s="1">
        <f t="shared" si="611"/>
        <v>44500</v>
      </c>
      <c r="AY1789" s="1">
        <f t="shared" si="612"/>
        <v>44500</v>
      </c>
      <c r="AZ1789" s="1">
        <f t="shared" si="613"/>
        <v>890000</v>
      </c>
      <c r="BA1789" s="1">
        <f t="shared" si="614"/>
        <v>1068000</v>
      </c>
      <c r="BB1789">
        <v>5</v>
      </c>
      <c r="BC1789" s="1">
        <f>SUM($BA$5:BA1789)</f>
        <v>952149900</v>
      </c>
      <c r="BD1789" s="1">
        <v>0</v>
      </c>
      <c r="BE1789" s="1">
        <f>SUM($BA$235:BA1789)</f>
        <v>940020000</v>
      </c>
    </row>
    <row r="1790" spans="47:57" x14ac:dyDescent="0.3">
      <c r="AU1790" s="2">
        <v>1786</v>
      </c>
      <c r="AV1790" s="1">
        <f t="shared" si="615"/>
        <v>44500</v>
      </c>
      <c r="AW1790" s="1">
        <f t="shared" si="610"/>
        <v>44500</v>
      </c>
      <c r="AX1790" s="1">
        <f t="shared" si="611"/>
        <v>44500</v>
      </c>
      <c r="AY1790" s="1">
        <f t="shared" si="612"/>
        <v>44500</v>
      </c>
      <c r="AZ1790" s="1">
        <f t="shared" si="613"/>
        <v>890000</v>
      </c>
      <c r="BA1790" s="1">
        <f t="shared" si="614"/>
        <v>1068000</v>
      </c>
      <c r="BB1790">
        <v>5</v>
      </c>
      <c r="BC1790" s="1">
        <f>SUM($BA$5:BA1790)</f>
        <v>953217900</v>
      </c>
      <c r="BD1790" s="1">
        <v>0</v>
      </c>
      <c r="BE1790" s="1">
        <f>SUM($BA$235:BA1790)</f>
        <v>941088000</v>
      </c>
    </row>
    <row r="1791" spans="47:57" x14ac:dyDescent="0.3">
      <c r="AU1791" s="2">
        <v>1787</v>
      </c>
      <c r="AV1791" s="1">
        <f t="shared" si="615"/>
        <v>44500</v>
      </c>
      <c r="AW1791" s="1">
        <f t="shared" si="610"/>
        <v>44500</v>
      </c>
      <c r="AX1791" s="1">
        <f t="shared" si="611"/>
        <v>44500</v>
      </c>
      <c r="AY1791" s="1">
        <f t="shared" si="612"/>
        <v>44500</v>
      </c>
      <c r="AZ1791" s="1">
        <f t="shared" si="613"/>
        <v>890000</v>
      </c>
      <c r="BA1791" s="1">
        <f t="shared" si="614"/>
        <v>1068000</v>
      </c>
      <c r="BB1791">
        <v>5</v>
      </c>
      <c r="BC1791" s="1">
        <f>SUM($BA$5:BA1791)</f>
        <v>954285900</v>
      </c>
      <c r="BD1791" s="1">
        <v>0</v>
      </c>
      <c r="BE1791" s="1">
        <f>SUM($BA$235:BA1791)</f>
        <v>942156000</v>
      </c>
    </row>
    <row r="1792" spans="47:57" x14ac:dyDescent="0.3">
      <c r="AU1792" s="2">
        <v>1788</v>
      </c>
      <c r="AV1792" s="1">
        <f t="shared" si="615"/>
        <v>44500</v>
      </c>
      <c r="AW1792" s="1">
        <f t="shared" si="610"/>
        <v>44500</v>
      </c>
      <c r="AX1792" s="1">
        <f t="shared" si="611"/>
        <v>44500</v>
      </c>
      <c r="AY1792" s="1">
        <f t="shared" si="612"/>
        <v>44500</v>
      </c>
      <c r="AZ1792" s="1">
        <f t="shared" si="613"/>
        <v>890000</v>
      </c>
      <c r="BA1792" s="1">
        <f t="shared" si="614"/>
        <v>1068000</v>
      </c>
      <c r="BB1792">
        <v>5</v>
      </c>
      <c r="BC1792" s="1">
        <f>SUM($BA$5:BA1792)</f>
        <v>955353900</v>
      </c>
      <c r="BD1792" s="1">
        <v>0</v>
      </c>
      <c r="BE1792" s="1">
        <f>SUM($BA$235:BA1792)</f>
        <v>943224000</v>
      </c>
    </row>
    <row r="1793" spans="47:57" x14ac:dyDescent="0.3">
      <c r="AU1793" s="2">
        <v>1789</v>
      </c>
      <c r="AV1793" s="1">
        <f t="shared" si="615"/>
        <v>44500</v>
      </c>
      <c r="AW1793" s="1">
        <f t="shared" si="610"/>
        <v>44500</v>
      </c>
      <c r="AX1793" s="1">
        <f t="shared" si="611"/>
        <v>44500</v>
      </c>
      <c r="AY1793" s="1">
        <f t="shared" si="612"/>
        <v>44500</v>
      </c>
      <c r="AZ1793" s="1">
        <f t="shared" si="613"/>
        <v>890000</v>
      </c>
      <c r="BA1793" s="1">
        <f t="shared" si="614"/>
        <v>1068000</v>
      </c>
      <c r="BB1793">
        <v>5</v>
      </c>
      <c r="BC1793" s="1">
        <f>SUM($BA$5:BA1793)</f>
        <v>956421900</v>
      </c>
      <c r="BD1793" s="1">
        <v>0</v>
      </c>
      <c r="BE1793" s="1">
        <f>SUM($BA$235:BA1793)</f>
        <v>944292000</v>
      </c>
    </row>
    <row r="1794" spans="47:57" x14ac:dyDescent="0.3">
      <c r="AU1794" s="2">
        <v>1790</v>
      </c>
      <c r="AV1794" s="1">
        <f t="shared" si="615"/>
        <v>44500</v>
      </c>
      <c r="AW1794" s="1">
        <f t="shared" si="610"/>
        <v>44500</v>
      </c>
      <c r="AX1794" s="1">
        <f t="shared" si="611"/>
        <v>44500</v>
      </c>
      <c r="AY1794" s="1">
        <f t="shared" si="612"/>
        <v>44500</v>
      </c>
      <c r="AZ1794" s="1">
        <f t="shared" si="613"/>
        <v>890000</v>
      </c>
      <c r="BA1794" s="1">
        <f t="shared" si="614"/>
        <v>1068000</v>
      </c>
      <c r="BB1794">
        <v>5</v>
      </c>
      <c r="BC1794" s="1">
        <f>SUM($BA$5:BA1794)</f>
        <v>957489900</v>
      </c>
      <c r="BD1794" s="1">
        <v>0</v>
      </c>
      <c r="BE1794" s="1">
        <f>SUM($BA$235:BA1794)</f>
        <v>945360000</v>
      </c>
    </row>
    <row r="1795" spans="47:57" x14ac:dyDescent="0.3">
      <c r="AU1795" s="2">
        <v>1791</v>
      </c>
      <c r="AV1795" s="1">
        <f t="shared" si="615"/>
        <v>45000</v>
      </c>
      <c r="AW1795" s="1">
        <f t="shared" si="610"/>
        <v>45000</v>
      </c>
      <c r="AX1795" s="1">
        <f t="shared" si="611"/>
        <v>45000</v>
      </c>
      <c r="AY1795" s="1">
        <f t="shared" si="612"/>
        <v>45000</v>
      </c>
      <c r="AZ1795" s="1">
        <f t="shared" si="613"/>
        <v>900000</v>
      </c>
      <c r="BA1795" s="1">
        <f t="shared" si="614"/>
        <v>1080000</v>
      </c>
      <c r="BB1795">
        <v>5</v>
      </c>
      <c r="BC1795" s="1">
        <f>SUM($BA$5:BA1795)</f>
        <v>958569900</v>
      </c>
      <c r="BD1795" s="1">
        <v>0</v>
      </c>
      <c r="BE1795" s="1">
        <f>SUM($BA$235:BA1795)</f>
        <v>946440000</v>
      </c>
    </row>
    <row r="1796" spans="47:57" x14ac:dyDescent="0.3">
      <c r="AU1796" s="2">
        <v>1792</v>
      </c>
      <c r="AV1796" s="1">
        <f t="shared" si="615"/>
        <v>45000</v>
      </c>
      <c r="AW1796" s="1">
        <f t="shared" si="610"/>
        <v>45000</v>
      </c>
      <c r="AX1796" s="1">
        <f t="shared" si="611"/>
        <v>45000</v>
      </c>
      <c r="AY1796" s="1">
        <f t="shared" si="612"/>
        <v>45000</v>
      </c>
      <c r="AZ1796" s="1">
        <f t="shared" si="613"/>
        <v>900000</v>
      </c>
      <c r="BA1796" s="1">
        <f t="shared" si="614"/>
        <v>1080000</v>
      </c>
      <c r="BB1796">
        <v>5</v>
      </c>
      <c r="BC1796" s="1">
        <f>SUM($BA$5:BA1796)</f>
        <v>959649900</v>
      </c>
      <c r="BD1796" s="1">
        <v>0</v>
      </c>
      <c r="BE1796" s="1">
        <f>SUM($BA$235:BA1796)</f>
        <v>947520000</v>
      </c>
    </row>
    <row r="1797" spans="47:57" x14ac:dyDescent="0.3">
      <c r="AU1797" s="2">
        <v>1793</v>
      </c>
      <c r="AV1797" s="1">
        <f t="shared" si="615"/>
        <v>45000</v>
      </c>
      <c r="AW1797" s="1">
        <f t="shared" si="610"/>
        <v>45000</v>
      </c>
      <c r="AX1797" s="1">
        <f t="shared" si="611"/>
        <v>45000</v>
      </c>
      <c r="AY1797" s="1">
        <f t="shared" si="612"/>
        <v>45000</v>
      </c>
      <c r="AZ1797" s="1">
        <f t="shared" si="613"/>
        <v>900000</v>
      </c>
      <c r="BA1797" s="1">
        <f t="shared" si="614"/>
        <v>1080000</v>
      </c>
      <c r="BB1797">
        <v>5</v>
      </c>
      <c r="BC1797" s="1">
        <f>SUM($BA$5:BA1797)</f>
        <v>960729900</v>
      </c>
      <c r="BD1797" s="1">
        <v>0</v>
      </c>
      <c r="BE1797" s="1">
        <f>SUM($BA$235:BA1797)</f>
        <v>948600000</v>
      </c>
    </row>
    <row r="1798" spans="47:57" x14ac:dyDescent="0.3">
      <c r="AU1798" s="2">
        <v>1794</v>
      </c>
      <c r="AV1798" s="1">
        <f t="shared" si="615"/>
        <v>45000</v>
      </c>
      <c r="AW1798" s="1">
        <f t="shared" si="610"/>
        <v>45000</v>
      </c>
      <c r="AX1798" s="1">
        <f t="shared" si="611"/>
        <v>45000</v>
      </c>
      <c r="AY1798" s="1">
        <f t="shared" si="612"/>
        <v>45000</v>
      </c>
      <c r="AZ1798" s="1">
        <f t="shared" si="613"/>
        <v>900000</v>
      </c>
      <c r="BA1798" s="1">
        <f t="shared" si="614"/>
        <v>1080000</v>
      </c>
      <c r="BB1798">
        <v>5</v>
      </c>
      <c r="BC1798" s="1">
        <f>SUM($BA$5:BA1798)</f>
        <v>961809900</v>
      </c>
      <c r="BD1798" s="1">
        <v>0</v>
      </c>
      <c r="BE1798" s="1">
        <f>SUM($BA$235:BA1798)</f>
        <v>949680000</v>
      </c>
    </row>
    <row r="1799" spans="47:57" x14ac:dyDescent="0.3">
      <c r="AU1799" s="2">
        <v>1795</v>
      </c>
      <c r="AV1799" s="1">
        <f t="shared" si="615"/>
        <v>45000</v>
      </c>
      <c r="AW1799" s="1">
        <f t="shared" si="610"/>
        <v>45000</v>
      </c>
      <c r="AX1799" s="1">
        <f t="shared" si="611"/>
        <v>45000</v>
      </c>
      <c r="AY1799" s="1">
        <f t="shared" si="612"/>
        <v>45000</v>
      </c>
      <c r="AZ1799" s="1">
        <f t="shared" si="613"/>
        <v>900000</v>
      </c>
      <c r="BA1799" s="1">
        <f t="shared" si="614"/>
        <v>1080000</v>
      </c>
      <c r="BB1799">
        <v>5</v>
      </c>
      <c r="BC1799" s="1">
        <f>SUM($BA$5:BA1799)</f>
        <v>962889900</v>
      </c>
      <c r="BD1799" s="1">
        <v>0</v>
      </c>
      <c r="BE1799" s="1">
        <f>SUM($BA$235:BA1799)</f>
        <v>950760000</v>
      </c>
    </row>
    <row r="1800" spans="47:57" x14ac:dyDescent="0.3">
      <c r="AU1800" s="2">
        <v>1796</v>
      </c>
      <c r="AV1800" s="1">
        <f t="shared" si="615"/>
        <v>45000</v>
      </c>
      <c r="AW1800" s="1">
        <f t="shared" si="610"/>
        <v>45000</v>
      </c>
      <c r="AX1800" s="1">
        <f t="shared" si="611"/>
        <v>45000</v>
      </c>
      <c r="AY1800" s="1">
        <f t="shared" si="612"/>
        <v>45000</v>
      </c>
      <c r="AZ1800" s="1">
        <f t="shared" si="613"/>
        <v>900000</v>
      </c>
      <c r="BA1800" s="1">
        <f t="shared" si="614"/>
        <v>1080000</v>
      </c>
      <c r="BB1800">
        <v>5</v>
      </c>
      <c r="BC1800" s="1">
        <f>SUM($BA$5:BA1800)</f>
        <v>963969900</v>
      </c>
      <c r="BD1800" s="1">
        <v>0</v>
      </c>
      <c r="BE1800" s="1">
        <f>SUM($BA$235:BA1800)</f>
        <v>951840000</v>
      </c>
    </row>
    <row r="1801" spans="47:57" x14ac:dyDescent="0.3">
      <c r="AU1801" s="2">
        <v>1797</v>
      </c>
      <c r="AV1801" s="1">
        <f t="shared" si="615"/>
        <v>45000</v>
      </c>
      <c r="AW1801" s="1">
        <f t="shared" si="610"/>
        <v>45000</v>
      </c>
      <c r="AX1801" s="1">
        <f t="shared" si="611"/>
        <v>45000</v>
      </c>
      <c r="AY1801" s="1">
        <f t="shared" si="612"/>
        <v>45000</v>
      </c>
      <c r="AZ1801" s="1">
        <f t="shared" si="613"/>
        <v>900000</v>
      </c>
      <c r="BA1801" s="1">
        <f t="shared" si="614"/>
        <v>1080000</v>
      </c>
      <c r="BB1801">
        <v>5</v>
      </c>
      <c r="BC1801" s="1">
        <f>SUM($BA$5:BA1801)</f>
        <v>965049900</v>
      </c>
      <c r="BD1801" s="1">
        <v>0</v>
      </c>
      <c r="BE1801" s="1">
        <f>SUM($BA$235:BA1801)</f>
        <v>952920000</v>
      </c>
    </row>
    <row r="1802" spans="47:57" x14ac:dyDescent="0.3">
      <c r="AU1802" s="2">
        <v>1798</v>
      </c>
      <c r="AV1802" s="1">
        <f t="shared" si="615"/>
        <v>45000</v>
      </c>
      <c r="AW1802" s="1">
        <f t="shared" si="610"/>
        <v>45000</v>
      </c>
      <c r="AX1802" s="1">
        <f t="shared" si="611"/>
        <v>45000</v>
      </c>
      <c r="AY1802" s="1">
        <f t="shared" si="612"/>
        <v>45000</v>
      </c>
      <c r="AZ1802" s="1">
        <f t="shared" si="613"/>
        <v>900000</v>
      </c>
      <c r="BA1802" s="1">
        <f t="shared" si="614"/>
        <v>1080000</v>
      </c>
      <c r="BB1802">
        <v>5</v>
      </c>
      <c r="BC1802" s="1">
        <f>SUM($BA$5:BA1802)</f>
        <v>966129900</v>
      </c>
      <c r="BD1802" s="1">
        <v>0</v>
      </c>
      <c r="BE1802" s="1">
        <f>SUM($BA$235:BA1802)</f>
        <v>954000000</v>
      </c>
    </row>
    <row r="1803" spans="47:57" x14ac:dyDescent="0.3">
      <c r="AU1803" s="2">
        <v>1799</v>
      </c>
      <c r="AV1803" s="1">
        <f t="shared" si="615"/>
        <v>45000</v>
      </c>
      <c r="AW1803" s="1">
        <f t="shared" si="610"/>
        <v>45000</v>
      </c>
      <c r="AX1803" s="1">
        <f t="shared" si="611"/>
        <v>45000</v>
      </c>
      <c r="AY1803" s="1">
        <f t="shared" si="612"/>
        <v>45000</v>
      </c>
      <c r="AZ1803" s="1">
        <f t="shared" si="613"/>
        <v>900000</v>
      </c>
      <c r="BA1803" s="1">
        <f t="shared" si="614"/>
        <v>1080000</v>
      </c>
      <c r="BB1803">
        <v>5</v>
      </c>
      <c r="BC1803" s="1">
        <f>SUM($BA$5:BA1803)</f>
        <v>967209900</v>
      </c>
      <c r="BD1803" s="1">
        <v>0</v>
      </c>
      <c r="BE1803" s="1">
        <f>SUM($BA$235:BA1803)</f>
        <v>955080000</v>
      </c>
    </row>
    <row r="1804" spans="47:57" x14ac:dyDescent="0.3">
      <c r="AU1804" s="2">
        <v>1800</v>
      </c>
      <c r="AV1804" s="1">
        <f t="shared" si="615"/>
        <v>45000</v>
      </c>
      <c r="AW1804" s="1">
        <f t="shared" si="610"/>
        <v>45000</v>
      </c>
      <c r="AX1804" s="1">
        <f t="shared" si="611"/>
        <v>45000</v>
      </c>
      <c r="AY1804" s="1">
        <f t="shared" si="612"/>
        <v>45000</v>
      </c>
      <c r="AZ1804" s="1">
        <f t="shared" si="613"/>
        <v>900000</v>
      </c>
      <c r="BA1804" s="1">
        <f t="shared" si="614"/>
        <v>1080000</v>
      </c>
      <c r="BB1804">
        <v>5</v>
      </c>
      <c r="BC1804" s="1">
        <f>SUM($BA$5:BA1804)</f>
        <v>968289900</v>
      </c>
      <c r="BD1804" s="1">
        <v>0</v>
      </c>
      <c r="BE1804" s="1">
        <f>SUM($BA$235:BA1804)</f>
        <v>956160000</v>
      </c>
    </row>
    <row r="1805" spans="47:57" x14ac:dyDescent="0.3">
      <c r="AU1805" s="2">
        <v>1801</v>
      </c>
      <c r="AV1805" s="1">
        <f t="shared" si="615"/>
        <v>45000</v>
      </c>
      <c r="AW1805" s="1">
        <f t="shared" si="610"/>
        <v>45000</v>
      </c>
      <c r="AX1805" s="1">
        <f t="shared" si="611"/>
        <v>45000</v>
      </c>
      <c r="AY1805" s="1">
        <f t="shared" si="612"/>
        <v>45000</v>
      </c>
      <c r="AZ1805" s="1">
        <f t="shared" si="613"/>
        <v>900000</v>
      </c>
      <c r="BA1805" s="1">
        <f t="shared" si="614"/>
        <v>1080000</v>
      </c>
      <c r="BB1805">
        <v>5</v>
      </c>
      <c r="BC1805" s="1">
        <f>SUM($BA$5:BA1805)</f>
        <v>969369900</v>
      </c>
      <c r="BD1805" s="1">
        <v>0</v>
      </c>
      <c r="BE1805" s="1">
        <f>SUM($BA$235:BA1805)</f>
        <v>957240000</v>
      </c>
    </row>
    <row r="1806" spans="47:57" x14ac:dyDescent="0.3">
      <c r="AU1806" s="2">
        <v>1802</v>
      </c>
      <c r="AV1806" s="1">
        <f t="shared" si="615"/>
        <v>45000</v>
      </c>
      <c r="AW1806" s="1">
        <f t="shared" si="610"/>
        <v>45000</v>
      </c>
      <c r="AX1806" s="1">
        <f t="shared" si="611"/>
        <v>45000</v>
      </c>
      <c r="AY1806" s="1">
        <f t="shared" si="612"/>
        <v>45000</v>
      </c>
      <c r="AZ1806" s="1">
        <f t="shared" si="613"/>
        <v>900000</v>
      </c>
      <c r="BA1806" s="1">
        <f t="shared" si="614"/>
        <v>1080000</v>
      </c>
      <c r="BB1806">
        <v>5</v>
      </c>
      <c r="BC1806" s="1">
        <f>SUM($BA$5:BA1806)</f>
        <v>970449900</v>
      </c>
      <c r="BD1806" s="1">
        <v>0</v>
      </c>
      <c r="BE1806" s="1">
        <f>SUM($BA$235:BA1806)</f>
        <v>958320000</v>
      </c>
    </row>
    <row r="1807" spans="47:57" x14ac:dyDescent="0.3">
      <c r="AU1807" s="2">
        <v>1803</v>
      </c>
      <c r="AV1807" s="1">
        <f t="shared" si="615"/>
        <v>45000</v>
      </c>
      <c r="AW1807" s="1">
        <f t="shared" si="610"/>
        <v>45000</v>
      </c>
      <c r="AX1807" s="1">
        <f t="shared" si="611"/>
        <v>45000</v>
      </c>
      <c r="AY1807" s="1">
        <f t="shared" si="612"/>
        <v>45000</v>
      </c>
      <c r="AZ1807" s="1">
        <f t="shared" si="613"/>
        <v>900000</v>
      </c>
      <c r="BA1807" s="1">
        <f t="shared" si="614"/>
        <v>1080000</v>
      </c>
      <c r="BB1807">
        <v>5</v>
      </c>
      <c r="BC1807" s="1">
        <f>SUM($BA$5:BA1807)</f>
        <v>971529900</v>
      </c>
      <c r="BD1807" s="1">
        <v>0</v>
      </c>
      <c r="BE1807" s="1">
        <f>SUM($BA$235:BA1807)</f>
        <v>959400000</v>
      </c>
    </row>
    <row r="1808" spans="47:57" x14ac:dyDescent="0.3">
      <c r="AU1808" s="2">
        <v>1804</v>
      </c>
      <c r="AV1808" s="1">
        <f t="shared" si="615"/>
        <v>45000</v>
      </c>
      <c r="AW1808" s="1">
        <f t="shared" si="610"/>
        <v>45000</v>
      </c>
      <c r="AX1808" s="1">
        <f t="shared" si="611"/>
        <v>45000</v>
      </c>
      <c r="AY1808" s="1">
        <f t="shared" si="612"/>
        <v>45000</v>
      </c>
      <c r="AZ1808" s="1">
        <f t="shared" si="613"/>
        <v>900000</v>
      </c>
      <c r="BA1808" s="1">
        <f t="shared" si="614"/>
        <v>1080000</v>
      </c>
      <c r="BB1808">
        <v>5</v>
      </c>
      <c r="BC1808" s="1">
        <f>SUM($BA$5:BA1808)</f>
        <v>972609900</v>
      </c>
      <c r="BD1808" s="1">
        <v>0</v>
      </c>
      <c r="BE1808" s="1">
        <f>SUM($BA$235:BA1808)</f>
        <v>960480000</v>
      </c>
    </row>
    <row r="1809" spans="47:57" x14ac:dyDescent="0.3">
      <c r="AU1809" s="2">
        <v>1805</v>
      </c>
      <c r="AV1809" s="1">
        <f t="shared" si="615"/>
        <v>45000</v>
      </c>
      <c r="AW1809" s="1">
        <f t="shared" si="610"/>
        <v>45000</v>
      </c>
      <c r="AX1809" s="1">
        <f t="shared" si="611"/>
        <v>45000</v>
      </c>
      <c r="AY1809" s="1">
        <f t="shared" si="612"/>
        <v>45000</v>
      </c>
      <c r="AZ1809" s="1">
        <f t="shared" si="613"/>
        <v>900000</v>
      </c>
      <c r="BA1809" s="1">
        <f t="shared" si="614"/>
        <v>1080000</v>
      </c>
      <c r="BB1809">
        <v>5</v>
      </c>
      <c r="BC1809" s="1">
        <f>SUM($BA$5:BA1809)</f>
        <v>973689900</v>
      </c>
      <c r="BD1809" s="1">
        <v>0</v>
      </c>
      <c r="BE1809" s="1">
        <f>SUM($BA$235:BA1809)</f>
        <v>961560000</v>
      </c>
    </row>
    <row r="1810" spans="47:57" x14ac:dyDescent="0.3">
      <c r="AU1810" s="2">
        <v>1806</v>
      </c>
      <c r="AV1810" s="1">
        <f t="shared" si="615"/>
        <v>45000</v>
      </c>
      <c r="AW1810" s="1">
        <f t="shared" si="610"/>
        <v>45000</v>
      </c>
      <c r="AX1810" s="1">
        <f t="shared" si="611"/>
        <v>45000</v>
      </c>
      <c r="AY1810" s="1">
        <f t="shared" si="612"/>
        <v>45000</v>
      </c>
      <c r="AZ1810" s="1">
        <f t="shared" si="613"/>
        <v>900000</v>
      </c>
      <c r="BA1810" s="1">
        <f t="shared" si="614"/>
        <v>1080000</v>
      </c>
      <c r="BB1810">
        <v>5</v>
      </c>
      <c r="BC1810" s="1">
        <f>SUM($BA$5:BA1810)</f>
        <v>974769900</v>
      </c>
      <c r="BD1810" s="1">
        <v>0</v>
      </c>
      <c r="BE1810" s="1">
        <f>SUM($BA$235:BA1810)</f>
        <v>962640000</v>
      </c>
    </row>
    <row r="1811" spans="47:57" x14ac:dyDescent="0.3">
      <c r="AU1811" s="2">
        <v>1807</v>
      </c>
      <c r="AV1811" s="1">
        <f t="shared" si="615"/>
        <v>45000</v>
      </c>
      <c r="AW1811" s="1">
        <f t="shared" si="610"/>
        <v>45000</v>
      </c>
      <c r="AX1811" s="1">
        <f t="shared" si="611"/>
        <v>45000</v>
      </c>
      <c r="AY1811" s="1">
        <f t="shared" si="612"/>
        <v>45000</v>
      </c>
      <c r="AZ1811" s="1">
        <f t="shared" si="613"/>
        <v>900000</v>
      </c>
      <c r="BA1811" s="1">
        <f t="shared" si="614"/>
        <v>1080000</v>
      </c>
      <c r="BB1811">
        <v>5</v>
      </c>
      <c r="BC1811" s="1">
        <f>SUM($BA$5:BA1811)</f>
        <v>975849900</v>
      </c>
      <c r="BD1811" s="1">
        <v>0</v>
      </c>
      <c r="BE1811" s="1">
        <f>SUM($BA$235:BA1811)</f>
        <v>963720000</v>
      </c>
    </row>
    <row r="1812" spans="47:57" x14ac:dyDescent="0.3">
      <c r="AU1812" s="2">
        <v>1808</v>
      </c>
      <c r="AV1812" s="1">
        <f t="shared" si="615"/>
        <v>45000</v>
      </c>
      <c r="AW1812" s="1">
        <f t="shared" si="610"/>
        <v>45000</v>
      </c>
      <c r="AX1812" s="1">
        <f t="shared" si="611"/>
        <v>45000</v>
      </c>
      <c r="AY1812" s="1">
        <f t="shared" si="612"/>
        <v>45000</v>
      </c>
      <c r="AZ1812" s="1">
        <f t="shared" si="613"/>
        <v>900000</v>
      </c>
      <c r="BA1812" s="1">
        <f t="shared" si="614"/>
        <v>1080000</v>
      </c>
      <c r="BB1812">
        <v>5</v>
      </c>
      <c r="BC1812" s="1">
        <f>SUM($BA$5:BA1812)</f>
        <v>976929900</v>
      </c>
      <c r="BD1812" s="1">
        <v>0</v>
      </c>
      <c r="BE1812" s="1">
        <f>SUM($BA$235:BA1812)</f>
        <v>964800000</v>
      </c>
    </row>
    <row r="1813" spans="47:57" x14ac:dyDescent="0.3">
      <c r="AU1813" s="2">
        <v>1809</v>
      </c>
      <c r="AV1813" s="1">
        <f t="shared" si="615"/>
        <v>45000</v>
      </c>
      <c r="AW1813" s="1">
        <f t="shared" si="610"/>
        <v>45000</v>
      </c>
      <c r="AX1813" s="1">
        <f t="shared" si="611"/>
        <v>45000</v>
      </c>
      <c r="AY1813" s="1">
        <f t="shared" si="612"/>
        <v>45000</v>
      </c>
      <c r="AZ1813" s="1">
        <f t="shared" si="613"/>
        <v>900000</v>
      </c>
      <c r="BA1813" s="1">
        <f t="shared" si="614"/>
        <v>1080000</v>
      </c>
      <c r="BB1813">
        <v>5</v>
      </c>
      <c r="BC1813" s="1">
        <f>SUM($BA$5:BA1813)</f>
        <v>978009900</v>
      </c>
      <c r="BD1813" s="1">
        <v>0</v>
      </c>
      <c r="BE1813" s="1">
        <f>SUM($BA$235:BA1813)</f>
        <v>965880000</v>
      </c>
    </row>
    <row r="1814" spans="47:57" x14ac:dyDescent="0.3">
      <c r="AU1814" s="2">
        <v>1810</v>
      </c>
      <c r="AV1814" s="1">
        <f t="shared" si="615"/>
        <v>45000</v>
      </c>
      <c r="AW1814" s="1">
        <f t="shared" si="610"/>
        <v>45000</v>
      </c>
      <c r="AX1814" s="1">
        <f t="shared" si="611"/>
        <v>45000</v>
      </c>
      <c r="AY1814" s="1">
        <f t="shared" si="612"/>
        <v>45000</v>
      </c>
      <c r="AZ1814" s="1">
        <f t="shared" si="613"/>
        <v>900000</v>
      </c>
      <c r="BA1814" s="1">
        <f t="shared" si="614"/>
        <v>1080000</v>
      </c>
      <c r="BB1814">
        <v>5</v>
      </c>
      <c r="BC1814" s="1">
        <f>SUM($BA$5:BA1814)</f>
        <v>979089900</v>
      </c>
      <c r="BD1814" s="1">
        <v>0</v>
      </c>
      <c r="BE1814" s="1">
        <f>SUM($BA$235:BA1814)</f>
        <v>966960000</v>
      </c>
    </row>
    <row r="1815" spans="47:57" x14ac:dyDescent="0.3">
      <c r="AU1815" s="2">
        <v>1811</v>
      </c>
      <c r="AV1815" s="1">
        <f t="shared" si="615"/>
        <v>45500</v>
      </c>
      <c r="AW1815" s="1">
        <f t="shared" si="610"/>
        <v>45500</v>
      </c>
      <c r="AX1815" s="1">
        <f t="shared" si="611"/>
        <v>45500</v>
      </c>
      <c r="AY1815" s="1">
        <f t="shared" si="612"/>
        <v>45500</v>
      </c>
      <c r="AZ1815" s="1">
        <f t="shared" si="613"/>
        <v>910000</v>
      </c>
      <c r="BA1815" s="1">
        <f t="shared" si="614"/>
        <v>1092000</v>
      </c>
      <c r="BB1815">
        <v>5</v>
      </c>
      <c r="BC1815" s="1">
        <f>SUM($BA$5:BA1815)</f>
        <v>980181900</v>
      </c>
      <c r="BD1815" s="1">
        <v>0</v>
      </c>
      <c r="BE1815" s="1">
        <f>SUM($BA$235:BA1815)</f>
        <v>968052000</v>
      </c>
    </row>
    <row r="1816" spans="47:57" x14ac:dyDescent="0.3">
      <c r="AU1816" s="2">
        <v>1812</v>
      </c>
      <c r="AV1816" s="1">
        <f t="shared" si="615"/>
        <v>45500</v>
      </c>
      <c r="AW1816" s="1">
        <f t="shared" si="610"/>
        <v>45500</v>
      </c>
      <c r="AX1816" s="1">
        <f t="shared" si="611"/>
        <v>45500</v>
      </c>
      <c r="AY1816" s="1">
        <f t="shared" si="612"/>
        <v>45500</v>
      </c>
      <c r="AZ1816" s="1">
        <f t="shared" si="613"/>
        <v>910000</v>
      </c>
      <c r="BA1816" s="1">
        <f t="shared" si="614"/>
        <v>1092000</v>
      </c>
      <c r="BB1816">
        <v>5</v>
      </c>
      <c r="BC1816" s="1">
        <f>SUM($BA$5:BA1816)</f>
        <v>981273900</v>
      </c>
      <c r="BD1816" s="1">
        <v>0</v>
      </c>
      <c r="BE1816" s="1">
        <f>SUM($BA$235:BA1816)</f>
        <v>969144000</v>
      </c>
    </row>
    <row r="1817" spans="47:57" x14ac:dyDescent="0.3">
      <c r="AU1817" s="2">
        <v>1813</v>
      </c>
      <c r="AV1817" s="1">
        <f t="shared" si="615"/>
        <v>45500</v>
      </c>
      <c r="AW1817" s="1">
        <f t="shared" si="610"/>
        <v>45500</v>
      </c>
      <c r="AX1817" s="1">
        <f t="shared" si="611"/>
        <v>45500</v>
      </c>
      <c r="AY1817" s="1">
        <f t="shared" si="612"/>
        <v>45500</v>
      </c>
      <c r="AZ1817" s="1">
        <f t="shared" si="613"/>
        <v>910000</v>
      </c>
      <c r="BA1817" s="1">
        <f t="shared" si="614"/>
        <v>1092000</v>
      </c>
      <c r="BB1817">
        <v>5</v>
      </c>
      <c r="BC1817" s="1">
        <f>SUM($BA$5:BA1817)</f>
        <v>982365900</v>
      </c>
      <c r="BD1817" s="1">
        <v>0</v>
      </c>
      <c r="BE1817" s="1">
        <f>SUM($BA$235:BA1817)</f>
        <v>970236000</v>
      </c>
    </row>
    <row r="1818" spans="47:57" x14ac:dyDescent="0.3">
      <c r="AU1818" s="2">
        <v>1814</v>
      </c>
      <c r="AV1818" s="1">
        <f t="shared" si="615"/>
        <v>45500</v>
      </c>
      <c r="AW1818" s="1">
        <f t="shared" si="610"/>
        <v>45500</v>
      </c>
      <c r="AX1818" s="1">
        <f t="shared" si="611"/>
        <v>45500</v>
      </c>
      <c r="AY1818" s="1">
        <f t="shared" si="612"/>
        <v>45500</v>
      </c>
      <c r="AZ1818" s="1">
        <f t="shared" si="613"/>
        <v>910000</v>
      </c>
      <c r="BA1818" s="1">
        <f t="shared" si="614"/>
        <v>1092000</v>
      </c>
      <c r="BB1818">
        <v>5</v>
      </c>
      <c r="BC1818" s="1">
        <f>SUM($BA$5:BA1818)</f>
        <v>983457900</v>
      </c>
      <c r="BD1818" s="1">
        <v>0</v>
      </c>
      <c r="BE1818" s="1">
        <f>SUM($BA$235:BA1818)</f>
        <v>971328000</v>
      </c>
    </row>
    <row r="1819" spans="47:57" x14ac:dyDescent="0.3">
      <c r="AU1819" s="2">
        <v>1815</v>
      </c>
      <c r="AV1819" s="1">
        <f t="shared" si="615"/>
        <v>45500</v>
      </c>
      <c r="AW1819" s="1">
        <f t="shared" si="610"/>
        <v>45500</v>
      </c>
      <c r="AX1819" s="1">
        <f t="shared" si="611"/>
        <v>45500</v>
      </c>
      <c r="AY1819" s="1">
        <f t="shared" si="612"/>
        <v>45500</v>
      </c>
      <c r="AZ1819" s="1">
        <f t="shared" si="613"/>
        <v>910000</v>
      </c>
      <c r="BA1819" s="1">
        <f t="shared" si="614"/>
        <v>1092000</v>
      </c>
      <c r="BB1819">
        <v>5</v>
      </c>
      <c r="BC1819" s="1">
        <f>SUM($BA$5:BA1819)</f>
        <v>984549900</v>
      </c>
      <c r="BD1819" s="1">
        <v>0</v>
      </c>
      <c r="BE1819" s="1">
        <f>SUM($BA$235:BA1819)</f>
        <v>972420000</v>
      </c>
    </row>
    <row r="1820" spans="47:57" x14ac:dyDescent="0.3">
      <c r="AU1820" s="2">
        <v>1816</v>
      </c>
      <c r="AV1820" s="1">
        <f t="shared" si="615"/>
        <v>45500</v>
      </c>
      <c r="AW1820" s="1">
        <f t="shared" si="610"/>
        <v>45500</v>
      </c>
      <c r="AX1820" s="1">
        <f t="shared" si="611"/>
        <v>45500</v>
      </c>
      <c r="AY1820" s="1">
        <f t="shared" si="612"/>
        <v>45500</v>
      </c>
      <c r="AZ1820" s="1">
        <f t="shared" si="613"/>
        <v>910000</v>
      </c>
      <c r="BA1820" s="1">
        <f t="shared" si="614"/>
        <v>1092000</v>
      </c>
      <c r="BB1820">
        <v>5</v>
      </c>
      <c r="BC1820" s="1">
        <f>SUM($BA$5:BA1820)</f>
        <v>985641900</v>
      </c>
      <c r="BD1820" s="1">
        <v>0</v>
      </c>
      <c r="BE1820" s="1">
        <f>SUM($BA$235:BA1820)</f>
        <v>973512000</v>
      </c>
    </row>
    <row r="1821" spans="47:57" x14ac:dyDescent="0.3">
      <c r="AU1821" s="2">
        <v>1817</v>
      </c>
      <c r="AV1821" s="1">
        <f t="shared" si="615"/>
        <v>45500</v>
      </c>
      <c r="AW1821" s="1">
        <f t="shared" si="610"/>
        <v>45500</v>
      </c>
      <c r="AX1821" s="1">
        <f t="shared" si="611"/>
        <v>45500</v>
      </c>
      <c r="AY1821" s="1">
        <f t="shared" si="612"/>
        <v>45500</v>
      </c>
      <c r="AZ1821" s="1">
        <f t="shared" si="613"/>
        <v>910000</v>
      </c>
      <c r="BA1821" s="1">
        <f t="shared" si="614"/>
        <v>1092000</v>
      </c>
      <c r="BB1821">
        <v>5</v>
      </c>
      <c r="BC1821" s="1">
        <f>SUM($BA$5:BA1821)</f>
        <v>986733900</v>
      </c>
      <c r="BD1821" s="1">
        <v>0</v>
      </c>
      <c r="BE1821" s="1">
        <f>SUM($BA$235:BA1821)</f>
        <v>974604000</v>
      </c>
    </row>
    <row r="1822" spans="47:57" x14ac:dyDescent="0.3">
      <c r="AU1822" s="2">
        <v>1818</v>
      </c>
      <c r="AV1822" s="1">
        <f t="shared" si="615"/>
        <v>45500</v>
      </c>
      <c r="AW1822" s="1">
        <f t="shared" si="610"/>
        <v>45500</v>
      </c>
      <c r="AX1822" s="1">
        <f t="shared" si="611"/>
        <v>45500</v>
      </c>
      <c r="AY1822" s="1">
        <f t="shared" si="612"/>
        <v>45500</v>
      </c>
      <c r="AZ1822" s="1">
        <f t="shared" si="613"/>
        <v>910000</v>
      </c>
      <c r="BA1822" s="1">
        <f t="shared" si="614"/>
        <v>1092000</v>
      </c>
      <c r="BB1822">
        <v>5</v>
      </c>
      <c r="BC1822" s="1">
        <f>SUM($BA$5:BA1822)</f>
        <v>987825900</v>
      </c>
      <c r="BD1822" s="1">
        <v>0</v>
      </c>
      <c r="BE1822" s="1">
        <f>SUM($BA$235:BA1822)</f>
        <v>975696000</v>
      </c>
    </row>
    <row r="1823" spans="47:57" x14ac:dyDescent="0.3">
      <c r="AU1823" s="2">
        <v>1819</v>
      </c>
      <c r="AV1823" s="1">
        <f t="shared" si="615"/>
        <v>45500</v>
      </c>
      <c r="AW1823" s="1">
        <f t="shared" si="610"/>
        <v>45500</v>
      </c>
      <c r="AX1823" s="1">
        <f t="shared" si="611"/>
        <v>45500</v>
      </c>
      <c r="AY1823" s="1">
        <f t="shared" si="612"/>
        <v>45500</v>
      </c>
      <c r="AZ1823" s="1">
        <f t="shared" si="613"/>
        <v>910000</v>
      </c>
      <c r="BA1823" s="1">
        <f t="shared" si="614"/>
        <v>1092000</v>
      </c>
      <c r="BB1823">
        <v>5</v>
      </c>
      <c r="BC1823" s="1">
        <f>SUM($BA$5:BA1823)</f>
        <v>988917900</v>
      </c>
      <c r="BD1823" s="1">
        <v>0</v>
      </c>
      <c r="BE1823" s="1">
        <f>SUM($BA$235:BA1823)</f>
        <v>976788000</v>
      </c>
    </row>
    <row r="1824" spans="47:57" x14ac:dyDescent="0.3">
      <c r="AU1824" s="2">
        <v>1820</v>
      </c>
      <c r="AV1824" s="1">
        <f t="shared" si="615"/>
        <v>45500</v>
      </c>
      <c r="AW1824" s="1">
        <f t="shared" si="610"/>
        <v>45500</v>
      </c>
      <c r="AX1824" s="1">
        <f t="shared" si="611"/>
        <v>45500</v>
      </c>
      <c r="AY1824" s="1">
        <f t="shared" si="612"/>
        <v>45500</v>
      </c>
      <c r="AZ1824" s="1">
        <f t="shared" si="613"/>
        <v>910000</v>
      </c>
      <c r="BA1824" s="1">
        <f t="shared" si="614"/>
        <v>1092000</v>
      </c>
      <c r="BB1824">
        <v>5</v>
      </c>
      <c r="BC1824" s="1">
        <f>SUM($BA$5:BA1824)</f>
        <v>990009900</v>
      </c>
      <c r="BD1824" s="1">
        <v>0</v>
      </c>
      <c r="BE1824" s="1">
        <f>SUM($BA$235:BA1824)</f>
        <v>977880000</v>
      </c>
    </row>
    <row r="1825" spans="47:57" x14ac:dyDescent="0.3">
      <c r="AU1825" s="2">
        <v>1821</v>
      </c>
      <c r="AV1825" s="1">
        <f t="shared" si="615"/>
        <v>45500</v>
      </c>
      <c r="AW1825" s="1">
        <f t="shared" si="610"/>
        <v>45500</v>
      </c>
      <c r="AX1825" s="1">
        <f t="shared" si="611"/>
        <v>45500</v>
      </c>
      <c r="AY1825" s="1">
        <f t="shared" si="612"/>
        <v>45500</v>
      </c>
      <c r="AZ1825" s="1">
        <f t="shared" si="613"/>
        <v>910000</v>
      </c>
      <c r="BA1825" s="1">
        <f t="shared" si="614"/>
        <v>1092000</v>
      </c>
      <c r="BB1825">
        <v>5</v>
      </c>
      <c r="BC1825" s="1">
        <f>SUM($BA$5:BA1825)</f>
        <v>991101900</v>
      </c>
      <c r="BD1825" s="1">
        <v>0</v>
      </c>
      <c r="BE1825" s="1">
        <f>SUM($BA$235:BA1825)</f>
        <v>978972000</v>
      </c>
    </row>
    <row r="1826" spans="47:57" x14ac:dyDescent="0.3">
      <c r="AU1826" s="2">
        <v>1822</v>
      </c>
      <c r="AV1826" s="1">
        <f t="shared" si="615"/>
        <v>45500</v>
      </c>
      <c r="AW1826" s="1">
        <f t="shared" si="610"/>
        <v>45500</v>
      </c>
      <c r="AX1826" s="1">
        <f t="shared" si="611"/>
        <v>45500</v>
      </c>
      <c r="AY1826" s="1">
        <f t="shared" si="612"/>
        <v>45500</v>
      </c>
      <c r="AZ1826" s="1">
        <f t="shared" si="613"/>
        <v>910000</v>
      </c>
      <c r="BA1826" s="1">
        <f t="shared" si="614"/>
        <v>1092000</v>
      </c>
      <c r="BB1826">
        <v>5</v>
      </c>
      <c r="BC1826" s="1">
        <f>SUM($BA$5:BA1826)</f>
        <v>992193900</v>
      </c>
      <c r="BD1826" s="1">
        <v>0</v>
      </c>
      <c r="BE1826" s="1">
        <f>SUM($BA$235:BA1826)</f>
        <v>980064000</v>
      </c>
    </row>
    <row r="1827" spans="47:57" x14ac:dyDescent="0.3">
      <c r="AU1827" s="2">
        <v>1823</v>
      </c>
      <c r="AV1827" s="1">
        <f t="shared" si="615"/>
        <v>45500</v>
      </c>
      <c r="AW1827" s="1">
        <f t="shared" si="610"/>
        <v>45500</v>
      </c>
      <c r="AX1827" s="1">
        <f t="shared" si="611"/>
        <v>45500</v>
      </c>
      <c r="AY1827" s="1">
        <f t="shared" si="612"/>
        <v>45500</v>
      </c>
      <c r="AZ1827" s="1">
        <f t="shared" si="613"/>
        <v>910000</v>
      </c>
      <c r="BA1827" s="1">
        <f t="shared" si="614"/>
        <v>1092000</v>
      </c>
      <c r="BB1827">
        <v>5</v>
      </c>
      <c r="BC1827" s="1">
        <f>SUM($BA$5:BA1827)</f>
        <v>993285900</v>
      </c>
      <c r="BD1827" s="1">
        <v>0</v>
      </c>
      <c r="BE1827" s="1">
        <f>SUM($BA$235:BA1827)</f>
        <v>981156000</v>
      </c>
    </row>
    <row r="1828" spans="47:57" x14ac:dyDescent="0.3">
      <c r="AU1828" s="2">
        <v>1824</v>
      </c>
      <c r="AV1828" s="1">
        <f t="shared" si="615"/>
        <v>45500</v>
      </c>
      <c r="AW1828" s="1">
        <f t="shared" si="610"/>
        <v>45500</v>
      </c>
      <c r="AX1828" s="1">
        <f t="shared" si="611"/>
        <v>45500</v>
      </c>
      <c r="AY1828" s="1">
        <f t="shared" si="612"/>
        <v>45500</v>
      </c>
      <c r="AZ1828" s="1">
        <f t="shared" si="613"/>
        <v>910000</v>
      </c>
      <c r="BA1828" s="1">
        <f t="shared" si="614"/>
        <v>1092000</v>
      </c>
      <c r="BB1828">
        <v>5</v>
      </c>
      <c r="BC1828" s="1">
        <f>SUM($BA$5:BA1828)</f>
        <v>994377900</v>
      </c>
      <c r="BD1828" s="1">
        <v>0</v>
      </c>
      <c r="BE1828" s="1">
        <f>SUM($BA$235:BA1828)</f>
        <v>982248000</v>
      </c>
    </row>
    <row r="1829" spans="47:57" x14ac:dyDescent="0.3">
      <c r="AU1829" s="2">
        <v>1825</v>
      </c>
      <c r="AV1829" s="1">
        <f t="shared" si="615"/>
        <v>45500</v>
      </c>
      <c r="AW1829" s="1">
        <f t="shared" si="610"/>
        <v>45500</v>
      </c>
      <c r="AX1829" s="1">
        <f t="shared" si="611"/>
        <v>45500</v>
      </c>
      <c r="AY1829" s="1">
        <f t="shared" si="612"/>
        <v>45500</v>
      </c>
      <c r="AZ1829" s="1">
        <f t="shared" si="613"/>
        <v>910000</v>
      </c>
      <c r="BA1829" s="1">
        <f t="shared" si="614"/>
        <v>1092000</v>
      </c>
      <c r="BB1829">
        <v>5</v>
      </c>
      <c r="BC1829" s="1">
        <f>SUM($BA$5:BA1829)</f>
        <v>995469900</v>
      </c>
      <c r="BD1829" s="1">
        <v>0</v>
      </c>
      <c r="BE1829" s="1">
        <f>SUM($BA$235:BA1829)</f>
        <v>983340000</v>
      </c>
    </row>
    <row r="1830" spans="47:57" x14ac:dyDescent="0.3">
      <c r="AU1830" s="2">
        <v>1826</v>
      </c>
      <c r="AV1830" s="1">
        <f t="shared" si="615"/>
        <v>45500</v>
      </c>
      <c r="AW1830" s="1">
        <f t="shared" si="610"/>
        <v>45500</v>
      </c>
      <c r="AX1830" s="1">
        <f t="shared" si="611"/>
        <v>45500</v>
      </c>
      <c r="AY1830" s="1">
        <f t="shared" si="612"/>
        <v>45500</v>
      </c>
      <c r="AZ1830" s="1">
        <f t="shared" si="613"/>
        <v>910000</v>
      </c>
      <c r="BA1830" s="1">
        <f t="shared" si="614"/>
        <v>1092000</v>
      </c>
      <c r="BB1830">
        <v>5</v>
      </c>
      <c r="BC1830" s="1">
        <f>SUM($BA$5:BA1830)</f>
        <v>996561900</v>
      </c>
      <c r="BD1830" s="1">
        <v>0</v>
      </c>
      <c r="BE1830" s="1">
        <f>SUM($BA$235:BA1830)</f>
        <v>984432000</v>
      </c>
    </row>
    <row r="1831" spans="47:57" x14ac:dyDescent="0.3">
      <c r="AU1831" s="2">
        <v>1827</v>
      </c>
      <c r="AV1831" s="1">
        <f t="shared" si="615"/>
        <v>45500</v>
      </c>
      <c r="AW1831" s="1">
        <f t="shared" si="610"/>
        <v>45500</v>
      </c>
      <c r="AX1831" s="1">
        <f t="shared" si="611"/>
        <v>45500</v>
      </c>
      <c r="AY1831" s="1">
        <f t="shared" si="612"/>
        <v>45500</v>
      </c>
      <c r="AZ1831" s="1">
        <f t="shared" si="613"/>
        <v>910000</v>
      </c>
      <c r="BA1831" s="1">
        <f t="shared" si="614"/>
        <v>1092000</v>
      </c>
      <c r="BB1831">
        <v>5</v>
      </c>
      <c r="BC1831" s="1">
        <f>SUM($BA$5:BA1831)</f>
        <v>997653900</v>
      </c>
      <c r="BD1831" s="1">
        <v>0</v>
      </c>
      <c r="BE1831" s="1">
        <f>SUM($BA$235:BA1831)</f>
        <v>985524000</v>
      </c>
    </row>
    <row r="1832" spans="47:57" x14ac:dyDescent="0.3">
      <c r="AU1832" s="2">
        <v>1828</v>
      </c>
      <c r="AV1832" s="1">
        <f t="shared" si="615"/>
        <v>45500</v>
      </c>
      <c r="AW1832" s="1">
        <f t="shared" si="610"/>
        <v>45500</v>
      </c>
      <c r="AX1832" s="1">
        <f t="shared" si="611"/>
        <v>45500</v>
      </c>
      <c r="AY1832" s="1">
        <f t="shared" si="612"/>
        <v>45500</v>
      </c>
      <c r="AZ1832" s="1">
        <f t="shared" si="613"/>
        <v>910000</v>
      </c>
      <c r="BA1832" s="1">
        <f t="shared" si="614"/>
        <v>1092000</v>
      </c>
      <c r="BB1832">
        <v>5</v>
      </c>
      <c r="BC1832" s="1">
        <f>SUM($BA$5:BA1832)</f>
        <v>998745900</v>
      </c>
      <c r="BD1832" s="1">
        <v>0</v>
      </c>
      <c r="BE1832" s="1">
        <f>SUM($BA$235:BA1832)</f>
        <v>986616000</v>
      </c>
    </row>
    <row r="1833" spans="47:57" x14ac:dyDescent="0.3">
      <c r="AU1833" s="2">
        <v>1829</v>
      </c>
      <c r="AV1833" s="1">
        <f t="shared" si="615"/>
        <v>45500</v>
      </c>
      <c r="AW1833" s="1">
        <f t="shared" si="610"/>
        <v>45500</v>
      </c>
      <c r="AX1833" s="1">
        <f t="shared" si="611"/>
        <v>45500</v>
      </c>
      <c r="AY1833" s="1">
        <f t="shared" si="612"/>
        <v>45500</v>
      </c>
      <c r="AZ1833" s="1">
        <f t="shared" si="613"/>
        <v>910000</v>
      </c>
      <c r="BA1833" s="1">
        <f t="shared" si="614"/>
        <v>1092000</v>
      </c>
      <c r="BB1833">
        <v>5</v>
      </c>
      <c r="BC1833" s="1">
        <f>SUM($BA$5:BA1833)</f>
        <v>999837900</v>
      </c>
      <c r="BD1833" s="1">
        <v>0</v>
      </c>
      <c r="BE1833" s="1">
        <f>SUM($BA$235:BA1833)</f>
        <v>987708000</v>
      </c>
    </row>
    <row r="1834" spans="47:57" x14ac:dyDescent="0.3">
      <c r="AU1834" s="2">
        <v>1830</v>
      </c>
      <c r="AV1834" s="1">
        <f t="shared" si="615"/>
        <v>45500</v>
      </c>
      <c r="AW1834" s="1">
        <f t="shared" si="610"/>
        <v>45500</v>
      </c>
      <c r="AX1834" s="1">
        <f t="shared" si="611"/>
        <v>45500</v>
      </c>
      <c r="AY1834" s="1">
        <f t="shared" si="612"/>
        <v>45500</v>
      </c>
      <c r="AZ1834" s="1">
        <f t="shared" si="613"/>
        <v>910000</v>
      </c>
      <c r="BA1834" s="1">
        <f t="shared" si="614"/>
        <v>1092000</v>
      </c>
      <c r="BB1834">
        <v>5</v>
      </c>
      <c r="BC1834" s="1">
        <f>SUM($BA$5:BA1834)</f>
        <v>1000929900</v>
      </c>
      <c r="BD1834" s="1">
        <v>0</v>
      </c>
      <c r="BE1834" s="1">
        <f>SUM($BA$235:BA1834)</f>
        <v>988800000</v>
      </c>
    </row>
    <row r="1835" spans="47:57" x14ac:dyDescent="0.3">
      <c r="AU1835" s="2">
        <v>1831</v>
      </c>
      <c r="AV1835" s="1">
        <f t="shared" si="615"/>
        <v>46000</v>
      </c>
      <c r="AW1835" s="1">
        <f t="shared" si="610"/>
        <v>46000</v>
      </c>
      <c r="AX1835" s="1">
        <f t="shared" si="611"/>
        <v>46000</v>
      </c>
      <c r="AY1835" s="1">
        <f t="shared" si="612"/>
        <v>46000</v>
      </c>
      <c r="AZ1835" s="1">
        <f t="shared" si="613"/>
        <v>920000</v>
      </c>
      <c r="BA1835" s="1">
        <f t="shared" si="614"/>
        <v>1104000</v>
      </c>
      <c r="BB1835">
        <v>5</v>
      </c>
      <c r="BC1835" s="1">
        <f>SUM($BA$5:BA1835)</f>
        <v>1002033900</v>
      </c>
      <c r="BD1835" s="1">
        <v>0</v>
      </c>
      <c r="BE1835" s="1">
        <f>SUM($BA$235:BA1835)</f>
        <v>989904000</v>
      </c>
    </row>
    <row r="1836" spans="47:57" x14ac:dyDescent="0.3">
      <c r="AU1836" s="2">
        <v>1832</v>
      </c>
      <c r="AV1836" s="1">
        <f t="shared" si="615"/>
        <v>46000</v>
      </c>
      <c r="AW1836" s="1">
        <f t="shared" si="610"/>
        <v>46000</v>
      </c>
      <c r="AX1836" s="1">
        <f t="shared" si="611"/>
        <v>46000</v>
      </c>
      <c r="AY1836" s="1">
        <f t="shared" si="612"/>
        <v>46000</v>
      </c>
      <c r="AZ1836" s="1">
        <f t="shared" si="613"/>
        <v>920000</v>
      </c>
      <c r="BA1836" s="1">
        <f t="shared" si="614"/>
        <v>1104000</v>
      </c>
      <c r="BB1836">
        <v>5</v>
      </c>
      <c r="BC1836" s="1">
        <f>SUM($BA$5:BA1836)</f>
        <v>1003137900</v>
      </c>
      <c r="BD1836" s="1">
        <v>0</v>
      </c>
      <c r="BE1836" s="1">
        <f>SUM($BA$235:BA1836)</f>
        <v>991008000</v>
      </c>
    </row>
    <row r="1837" spans="47:57" x14ac:dyDescent="0.3">
      <c r="AU1837" s="2">
        <v>1833</v>
      </c>
      <c r="AV1837" s="1">
        <f t="shared" si="615"/>
        <v>46000</v>
      </c>
      <c r="AW1837" s="1">
        <f t="shared" si="610"/>
        <v>46000</v>
      </c>
      <c r="AX1837" s="1">
        <f t="shared" si="611"/>
        <v>46000</v>
      </c>
      <c r="AY1837" s="1">
        <f t="shared" si="612"/>
        <v>46000</v>
      </c>
      <c r="AZ1837" s="1">
        <f t="shared" si="613"/>
        <v>920000</v>
      </c>
      <c r="BA1837" s="1">
        <f t="shared" si="614"/>
        <v>1104000</v>
      </c>
      <c r="BB1837">
        <v>5</v>
      </c>
      <c r="BC1837" s="1">
        <f>SUM($BA$5:BA1837)</f>
        <v>1004241900</v>
      </c>
      <c r="BD1837" s="1">
        <v>0</v>
      </c>
      <c r="BE1837" s="1">
        <f>SUM($BA$235:BA1837)</f>
        <v>992112000</v>
      </c>
    </row>
    <row r="1838" spans="47:57" x14ac:dyDescent="0.3">
      <c r="AU1838" s="2">
        <v>1834</v>
      </c>
      <c r="AV1838" s="1">
        <f t="shared" si="615"/>
        <v>46000</v>
      </c>
      <c r="AW1838" s="1">
        <f t="shared" si="610"/>
        <v>46000</v>
      </c>
      <c r="AX1838" s="1">
        <f t="shared" si="611"/>
        <v>46000</v>
      </c>
      <c r="AY1838" s="1">
        <f t="shared" si="612"/>
        <v>46000</v>
      </c>
      <c r="AZ1838" s="1">
        <f t="shared" si="613"/>
        <v>920000</v>
      </c>
      <c r="BA1838" s="1">
        <f t="shared" si="614"/>
        <v>1104000</v>
      </c>
      <c r="BB1838">
        <v>5</v>
      </c>
      <c r="BC1838" s="1">
        <f>SUM($BA$5:BA1838)</f>
        <v>1005345900</v>
      </c>
      <c r="BD1838" s="1">
        <v>0</v>
      </c>
      <c r="BE1838" s="1">
        <f>SUM($BA$235:BA1838)</f>
        <v>993216000</v>
      </c>
    </row>
    <row r="1839" spans="47:57" x14ac:dyDescent="0.3">
      <c r="AU1839" s="2">
        <v>1835</v>
      </c>
      <c r="AV1839" s="1">
        <f t="shared" si="615"/>
        <v>46000</v>
      </c>
      <c r="AW1839" s="1">
        <f t="shared" si="610"/>
        <v>46000</v>
      </c>
      <c r="AX1839" s="1">
        <f t="shared" si="611"/>
        <v>46000</v>
      </c>
      <c r="AY1839" s="1">
        <f t="shared" si="612"/>
        <v>46000</v>
      </c>
      <c r="AZ1839" s="1">
        <f t="shared" si="613"/>
        <v>920000</v>
      </c>
      <c r="BA1839" s="1">
        <f t="shared" si="614"/>
        <v>1104000</v>
      </c>
      <c r="BB1839">
        <v>5</v>
      </c>
      <c r="BC1839" s="1">
        <f>SUM($BA$5:BA1839)</f>
        <v>1006449900</v>
      </c>
      <c r="BD1839" s="1">
        <v>0</v>
      </c>
      <c r="BE1839" s="1">
        <f>SUM($BA$235:BA1839)</f>
        <v>994320000</v>
      </c>
    </row>
    <row r="1840" spans="47:57" x14ac:dyDescent="0.3">
      <c r="AU1840" s="2">
        <v>1836</v>
      </c>
      <c r="AV1840" s="1">
        <f t="shared" si="615"/>
        <v>46000</v>
      </c>
      <c r="AW1840" s="1">
        <f t="shared" si="610"/>
        <v>46000</v>
      </c>
      <c r="AX1840" s="1">
        <f t="shared" si="611"/>
        <v>46000</v>
      </c>
      <c r="AY1840" s="1">
        <f t="shared" si="612"/>
        <v>46000</v>
      </c>
      <c r="AZ1840" s="1">
        <f t="shared" si="613"/>
        <v>920000</v>
      </c>
      <c r="BA1840" s="1">
        <f t="shared" si="614"/>
        <v>1104000</v>
      </c>
      <c r="BB1840">
        <v>5</v>
      </c>
      <c r="BC1840" s="1">
        <f>SUM($BA$5:BA1840)</f>
        <v>1007553900</v>
      </c>
      <c r="BD1840" s="1">
        <v>0</v>
      </c>
      <c r="BE1840" s="1">
        <f>SUM($BA$235:BA1840)</f>
        <v>995424000</v>
      </c>
    </row>
    <row r="1841" spans="47:57" x14ac:dyDescent="0.3">
      <c r="AU1841" s="2">
        <v>1837</v>
      </c>
      <c r="AV1841" s="1">
        <f t="shared" si="615"/>
        <v>46000</v>
      </c>
      <c r="AW1841" s="1">
        <f t="shared" si="610"/>
        <v>46000</v>
      </c>
      <c r="AX1841" s="1">
        <f t="shared" si="611"/>
        <v>46000</v>
      </c>
      <c r="AY1841" s="1">
        <f t="shared" si="612"/>
        <v>46000</v>
      </c>
      <c r="AZ1841" s="1">
        <f t="shared" si="613"/>
        <v>920000</v>
      </c>
      <c r="BA1841" s="1">
        <f t="shared" si="614"/>
        <v>1104000</v>
      </c>
      <c r="BB1841">
        <v>5</v>
      </c>
      <c r="BC1841" s="1">
        <f>SUM($BA$5:BA1841)</f>
        <v>1008657900</v>
      </c>
      <c r="BD1841" s="1">
        <v>0</v>
      </c>
      <c r="BE1841" s="1">
        <f>SUM($BA$235:BA1841)</f>
        <v>996528000</v>
      </c>
    </row>
    <row r="1842" spans="47:57" x14ac:dyDescent="0.3">
      <c r="AU1842" s="2">
        <v>1838</v>
      </c>
      <c r="AV1842" s="1">
        <f t="shared" si="615"/>
        <v>46000</v>
      </c>
      <c r="AW1842" s="1">
        <f t="shared" si="610"/>
        <v>46000</v>
      </c>
      <c r="AX1842" s="1">
        <f t="shared" si="611"/>
        <v>46000</v>
      </c>
      <c r="AY1842" s="1">
        <f t="shared" si="612"/>
        <v>46000</v>
      </c>
      <c r="AZ1842" s="1">
        <f t="shared" si="613"/>
        <v>920000</v>
      </c>
      <c r="BA1842" s="1">
        <f t="shared" si="614"/>
        <v>1104000</v>
      </c>
      <c r="BB1842">
        <v>5</v>
      </c>
      <c r="BC1842" s="1">
        <f>SUM($BA$5:BA1842)</f>
        <v>1009761900</v>
      </c>
      <c r="BD1842" s="1">
        <v>0</v>
      </c>
      <c r="BE1842" s="1">
        <f>SUM($BA$235:BA1842)</f>
        <v>997632000</v>
      </c>
    </row>
    <row r="1843" spans="47:57" x14ac:dyDescent="0.3">
      <c r="AU1843" s="2">
        <v>1839</v>
      </c>
      <c r="AV1843" s="1">
        <f t="shared" si="615"/>
        <v>46000</v>
      </c>
      <c r="AW1843" s="1">
        <f t="shared" si="610"/>
        <v>46000</v>
      </c>
      <c r="AX1843" s="1">
        <f t="shared" si="611"/>
        <v>46000</v>
      </c>
      <c r="AY1843" s="1">
        <f t="shared" si="612"/>
        <v>46000</v>
      </c>
      <c r="AZ1843" s="1">
        <f t="shared" si="613"/>
        <v>920000</v>
      </c>
      <c r="BA1843" s="1">
        <f t="shared" si="614"/>
        <v>1104000</v>
      </c>
      <c r="BB1843">
        <v>5</v>
      </c>
      <c r="BC1843" s="1">
        <f>SUM($BA$5:BA1843)</f>
        <v>1010865900</v>
      </c>
      <c r="BD1843" s="1">
        <v>0</v>
      </c>
      <c r="BE1843" s="1">
        <f>SUM($BA$235:BA1843)</f>
        <v>998736000</v>
      </c>
    </row>
    <row r="1844" spans="47:57" x14ac:dyDescent="0.3">
      <c r="AU1844" s="2">
        <v>1840</v>
      </c>
      <c r="AV1844" s="1">
        <f t="shared" si="615"/>
        <v>46000</v>
      </c>
      <c r="AW1844" s="1">
        <f t="shared" si="610"/>
        <v>46000</v>
      </c>
      <c r="AX1844" s="1">
        <f t="shared" si="611"/>
        <v>46000</v>
      </c>
      <c r="AY1844" s="1">
        <f t="shared" si="612"/>
        <v>46000</v>
      </c>
      <c r="AZ1844" s="1">
        <f t="shared" si="613"/>
        <v>920000</v>
      </c>
      <c r="BA1844" s="1">
        <f t="shared" si="614"/>
        <v>1104000</v>
      </c>
      <c r="BB1844">
        <v>5</v>
      </c>
      <c r="BC1844" s="1">
        <f>SUM($BA$5:BA1844)</f>
        <v>1011969900</v>
      </c>
      <c r="BD1844" s="1">
        <v>0</v>
      </c>
      <c r="BE1844" s="1">
        <f>SUM($BA$235:BA1844)</f>
        <v>999840000</v>
      </c>
    </row>
    <row r="1845" spans="47:57" x14ac:dyDescent="0.3">
      <c r="AU1845" s="2">
        <v>1841</v>
      </c>
      <c r="AV1845" s="1">
        <f t="shared" si="615"/>
        <v>46000</v>
      </c>
      <c r="AW1845" s="1">
        <f t="shared" si="610"/>
        <v>46000</v>
      </c>
      <c r="AX1845" s="1">
        <f t="shared" si="611"/>
        <v>46000</v>
      </c>
      <c r="AY1845" s="1">
        <f t="shared" si="612"/>
        <v>46000</v>
      </c>
      <c r="AZ1845" s="1">
        <f t="shared" si="613"/>
        <v>920000</v>
      </c>
      <c r="BA1845" s="1">
        <f t="shared" si="614"/>
        <v>1104000</v>
      </c>
      <c r="BB1845">
        <v>5</v>
      </c>
      <c r="BC1845" s="1">
        <f>SUM($BA$5:BA1845)</f>
        <v>1013073900</v>
      </c>
      <c r="BD1845" s="1">
        <v>0</v>
      </c>
      <c r="BE1845" s="1">
        <f>SUM($BA$235:BA1845)</f>
        <v>1000944000</v>
      </c>
    </row>
    <row r="1846" spans="47:57" x14ac:dyDescent="0.3">
      <c r="AU1846" s="2">
        <v>1842</v>
      </c>
      <c r="AV1846" s="1">
        <f t="shared" si="615"/>
        <v>46000</v>
      </c>
      <c r="AW1846" s="1">
        <f t="shared" ref="AW1846:AW1909" si="616">AV1846</f>
        <v>46000</v>
      </c>
      <c r="AX1846" s="1">
        <f t="shared" ref="AX1846:AX1909" si="617">AV1846</f>
        <v>46000</v>
      </c>
      <c r="AY1846" s="1">
        <f t="shared" ref="AY1846:AY1909" si="618">AV1846</f>
        <v>46000</v>
      </c>
      <c r="AZ1846" s="1">
        <f t="shared" ref="AZ1846:AZ1909" si="619">ROUNDUP(SUM(AV1846:AY1846)*BB1846,-1)</f>
        <v>920000</v>
      </c>
      <c r="BA1846" s="1">
        <f t="shared" ref="BA1846:BA1909" si="620">SUM(AV1846:AZ1846)</f>
        <v>1104000</v>
      </c>
      <c r="BB1846">
        <v>5</v>
      </c>
      <c r="BC1846" s="1">
        <f>SUM($BA$5:BA1846)</f>
        <v>1014177900</v>
      </c>
      <c r="BD1846" s="1">
        <v>0</v>
      </c>
      <c r="BE1846" s="1">
        <f>SUM($BA$235:BA1846)</f>
        <v>1002048000</v>
      </c>
    </row>
    <row r="1847" spans="47:57" x14ac:dyDescent="0.3">
      <c r="AU1847" s="2">
        <v>1843</v>
      </c>
      <c r="AV1847" s="1">
        <f t="shared" si="615"/>
        <v>46000</v>
      </c>
      <c r="AW1847" s="1">
        <f t="shared" si="616"/>
        <v>46000</v>
      </c>
      <c r="AX1847" s="1">
        <f t="shared" si="617"/>
        <v>46000</v>
      </c>
      <c r="AY1847" s="1">
        <f t="shared" si="618"/>
        <v>46000</v>
      </c>
      <c r="AZ1847" s="1">
        <f t="shared" si="619"/>
        <v>920000</v>
      </c>
      <c r="BA1847" s="1">
        <f t="shared" si="620"/>
        <v>1104000</v>
      </c>
      <c r="BB1847">
        <v>5</v>
      </c>
      <c r="BC1847" s="1">
        <f>SUM($BA$5:BA1847)</f>
        <v>1015281900</v>
      </c>
      <c r="BD1847" s="1">
        <v>0</v>
      </c>
      <c r="BE1847" s="1">
        <f>SUM($BA$235:BA1847)</f>
        <v>1003152000</v>
      </c>
    </row>
    <row r="1848" spans="47:57" x14ac:dyDescent="0.3">
      <c r="AU1848" s="2">
        <v>1844</v>
      </c>
      <c r="AV1848" s="1">
        <f t="shared" ref="AV1848:AV1911" si="621">AV1828+500</f>
        <v>46000</v>
      </c>
      <c r="AW1848" s="1">
        <f t="shared" si="616"/>
        <v>46000</v>
      </c>
      <c r="AX1848" s="1">
        <f t="shared" si="617"/>
        <v>46000</v>
      </c>
      <c r="AY1848" s="1">
        <f t="shared" si="618"/>
        <v>46000</v>
      </c>
      <c r="AZ1848" s="1">
        <f t="shared" si="619"/>
        <v>920000</v>
      </c>
      <c r="BA1848" s="1">
        <f t="shared" si="620"/>
        <v>1104000</v>
      </c>
      <c r="BB1848">
        <v>5</v>
      </c>
      <c r="BC1848" s="1">
        <f>SUM($BA$5:BA1848)</f>
        <v>1016385900</v>
      </c>
      <c r="BD1848" s="1">
        <v>0</v>
      </c>
      <c r="BE1848" s="1">
        <f>SUM($BA$235:BA1848)</f>
        <v>1004256000</v>
      </c>
    </row>
    <row r="1849" spans="47:57" x14ac:dyDescent="0.3">
      <c r="AU1849" s="2">
        <v>1845</v>
      </c>
      <c r="AV1849" s="1">
        <f t="shared" si="621"/>
        <v>46000</v>
      </c>
      <c r="AW1849" s="1">
        <f t="shared" si="616"/>
        <v>46000</v>
      </c>
      <c r="AX1849" s="1">
        <f t="shared" si="617"/>
        <v>46000</v>
      </c>
      <c r="AY1849" s="1">
        <f t="shared" si="618"/>
        <v>46000</v>
      </c>
      <c r="AZ1849" s="1">
        <f t="shared" si="619"/>
        <v>920000</v>
      </c>
      <c r="BA1849" s="1">
        <f t="shared" si="620"/>
        <v>1104000</v>
      </c>
      <c r="BB1849">
        <v>5</v>
      </c>
      <c r="BC1849" s="1">
        <f>SUM($BA$5:BA1849)</f>
        <v>1017489900</v>
      </c>
      <c r="BD1849" s="1">
        <v>0</v>
      </c>
      <c r="BE1849" s="1">
        <f>SUM($BA$235:BA1849)</f>
        <v>1005360000</v>
      </c>
    </row>
    <row r="1850" spans="47:57" x14ac:dyDescent="0.3">
      <c r="AU1850" s="2">
        <v>1846</v>
      </c>
      <c r="AV1850" s="1">
        <f t="shared" si="621"/>
        <v>46000</v>
      </c>
      <c r="AW1850" s="1">
        <f t="shared" si="616"/>
        <v>46000</v>
      </c>
      <c r="AX1850" s="1">
        <f t="shared" si="617"/>
        <v>46000</v>
      </c>
      <c r="AY1850" s="1">
        <f t="shared" si="618"/>
        <v>46000</v>
      </c>
      <c r="AZ1850" s="1">
        <f t="shared" si="619"/>
        <v>920000</v>
      </c>
      <c r="BA1850" s="1">
        <f t="shared" si="620"/>
        <v>1104000</v>
      </c>
      <c r="BB1850">
        <v>5</v>
      </c>
      <c r="BC1850" s="1">
        <f>SUM($BA$5:BA1850)</f>
        <v>1018593900</v>
      </c>
      <c r="BD1850" s="1">
        <v>0</v>
      </c>
      <c r="BE1850" s="1">
        <f>SUM($BA$235:BA1850)</f>
        <v>1006464000</v>
      </c>
    </row>
    <row r="1851" spans="47:57" x14ac:dyDescent="0.3">
      <c r="AU1851" s="2">
        <v>1847</v>
      </c>
      <c r="AV1851" s="1">
        <f t="shared" si="621"/>
        <v>46000</v>
      </c>
      <c r="AW1851" s="1">
        <f t="shared" si="616"/>
        <v>46000</v>
      </c>
      <c r="AX1851" s="1">
        <f t="shared" si="617"/>
        <v>46000</v>
      </c>
      <c r="AY1851" s="1">
        <f t="shared" si="618"/>
        <v>46000</v>
      </c>
      <c r="AZ1851" s="1">
        <f t="shared" si="619"/>
        <v>920000</v>
      </c>
      <c r="BA1851" s="1">
        <f t="shared" si="620"/>
        <v>1104000</v>
      </c>
      <c r="BB1851">
        <v>5</v>
      </c>
      <c r="BC1851" s="1">
        <f>SUM($BA$5:BA1851)</f>
        <v>1019697900</v>
      </c>
      <c r="BD1851" s="1">
        <v>0</v>
      </c>
      <c r="BE1851" s="1">
        <f>SUM($BA$235:BA1851)</f>
        <v>1007568000</v>
      </c>
    </row>
    <row r="1852" spans="47:57" x14ac:dyDescent="0.3">
      <c r="AU1852" s="2">
        <v>1848</v>
      </c>
      <c r="AV1852" s="1">
        <f t="shared" si="621"/>
        <v>46000</v>
      </c>
      <c r="AW1852" s="1">
        <f t="shared" si="616"/>
        <v>46000</v>
      </c>
      <c r="AX1852" s="1">
        <f t="shared" si="617"/>
        <v>46000</v>
      </c>
      <c r="AY1852" s="1">
        <f t="shared" si="618"/>
        <v>46000</v>
      </c>
      <c r="AZ1852" s="1">
        <f t="shared" si="619"/>
        <v>920000</v>
      </c>
      <c r="BA1852" s="1">
        <f t="shared" si="620"/>
        <v>1104000</v>
      </c>
      <c r="BB1852">
        <v>5</v>
      </c>
      <c r="BC1852" s="1">
        <f>SUM($BA$5:BA1852)</f>
        <v>1020801900</v>
      </c>
      <c r="BD1852" s="1">
        <v>0</v>
      </c>
      <c r="BE1852" s="1">
        <f>SUM($BA$235:BA1852)</f>
        <v>1008672000</v>
      </c>
    </row>
    <row r="1853" spans="47:57" x14ac:dyDescent="0.3">
      <c r="AU1853" s="2">
        <v>1849</v>
      </c>
      <c r="AV1853" s="1">
        <f t="shared" si="621"/>
        <v>46000</v>
      </c>
      <c r="AW1853" s="1">
        <f t="shared" si="616"/>
        <v>46000</v>
      </c>
      <c r="AX1853" s="1">
        <f t="shared" si="617"/>
        <v>46000</v>
      </c>
      <c r="AY1853" s="1">
        <f t="shared" si="618"/>
        <v>46000</v>
      </c>
      <c r="AZ1853" s="1">
        <f t="shared" si="619"/>
        <v>920000</v>
      </c>
      <c r="BA1853" s="1">
        <f t="shared" si="620"/>
        <v>1104000</v>
      </c>
      <c r="BB1853">
        <v>5</v>
      </c>
      <c r="BC1853" s="1">
        <f>SUM($BA$5:BA1853)</f>
        <v>1021905900</v>
      </c>
      <c r="BD1853" s="1">
        <v>0</v>
      </c>
      <c r="BE1853" s="1">
        <f>SUM($BA$235:BA1853)</f>
        <v>1009776000</v>
      </c>
    </row>
    <row r="1854" spans="47:57" x14ac:dyDescent="0.3">
      <c r="AU1854" s="2">
        <v>1850</v>
      </c>
      <c r="AV1854" s="1">
        <f t="shared" si="621"/>
        <v>46000</v>
      </c>
      <c r="AW1854" s="1">
        <f t="shared" si="616"/>
        <v>46000</v>
      </c>
      <c r="AX1854" s="1">
        <f t="shared" si="617"/>
        <v>46000</v>
      </c>
      <c r="AY1854" s="1">
        <f t="shared" si="618"/>
        <v>46000</v>
      </c>
      <c r="AZ1854" s="1">
        <f t="shared" si="619"/>
        <v>920000</v>
      </c>
      <c r="BA1854" s="1">
        <f t="shared" si="620"/>
        <v>1104000</v>
      </c>
      <c r="BB1854">
        <v>5</v>
      </c>
      <c r="BC1854" s="1">
        <f>SUM($BA$5:BA1854)</f>
        <v>1023009900</v>
      </c>
      <c r="BD1854" s="1">
        <v>0</v>
      </c>
      <c r="BE1854" s="1">
        <f>SUM($BA$235:BA1854)</f>
        <v>1010880000</v>
      </c>
    </row>
    <row r="1855" spans="47:57" x14ac:dyDescent="0.3">
      <c r="AU1855" s="2">
        <v>1851</v>
      </c>
      <c r="AV1855" s="1">
        <f t="shared" si="621"/>
        <v>46500</v>
      </c>
      <c r="AW1855" s="1">
        <f t="shared" si="616"/>
        <v>46500</v>
      </c>
      <c r="AX1855" s="1">
        <f t="shared" si="617"/>
        <v>46500</v>
      </c>
      <c r="AY1855" s="1">
        <f t="shared" si="618"/>
        <v>46500</v>
      </c>
      <c r="AZ1855" s="1">
        <f t="shared" si="619"/>
        <v>930000</v>
      </c>
      <c r="BA1855" s="1">
        <f t="shared" si="620"/>
        <v>1116000</v>
      </c>
      <c r="BB1855">
        <v>5</v>
      </c>
      <c r="BC1855" s="1">
        <f>SUM($BA$5:BA1855)</f>
        <v>1024125900</v>
      </c>
      <c r="BD1855" s="1">
        <v>0</v>
      </c>
      <c r="BE1855" s="1">
        <f>SUM($BA$235:BA1855)</f>
        <v>1011996000</v>
      </c>
    </row>
    <row r="1856" spans="47:57" x14ac:dyDescent="0.3">
      <c r="AU1856" s="2">
        <v>1852</v>
      </c>
      <c r="AV1856" s="1">
        <f t="shared" si="621"/>
        <v>46500</v>
      </c>
      <c r="AW1856" s="1">
        <f t="shared" si="616"/>
        <v>46500</v>
      </c>
      <c r="AX1856" s="1">
        <f t="shared" si="617"/>
        <v>46500</v>
      </c>
      <c r="AY1856" s="1">
        <f t="shared" si="618"/>
        <v>46500</v>
      </c>
      <c r="AZ1856" s="1">
        <f t="shared" si="619"/>
        <v>930000</v>
      </c>
      <c r="BA1856" s="1">
        <f t="shared" si="620"/>
        <v>1116000</v>
      </c>
      <c r="BB1856">
        <v>5</v>
      </c>
      <c r="BC1856" s="1">
        <f>SUM($BA$5:BA1856)</f>
        <v>1025241900</v>
      </c>
      <c r="BD1856" s="1">
        <v>0</v>
      </c>
      <c r="BE1856" s="1">
        <f>SUM($BA$235:BA1856)</f>
        <v>1013112000</v>
      </c>
    </row>
    <row r="1857" spans="47:57" x14ac:dyDescent="0.3">
      <c r="AU1857" s="2">
        <v>1853</v>
      </c>
      <c r="AV1857" s="1">
        <f t="shared" si="621"/>
        <v>46500</v>
      </c>
      <c r="AW1857" s="1">
        <f t="shared" si="616"/>
        <v>46500</v>
      </c>
      <c r="AX1857" s="1">
        <f t="shared" si="617"/>
        <v>46500</v>
      </c>
      <c r="AY1857" s="1">
        <f t="shared" si="618"/>
        <v>46500</v>
      </c>
      <c r="AZ1857" s="1">
        <f t="shared" si="619"/>
        <v>930000</v>
      </c>
      <c r="BA1857" s="1">
        <f t="shared" si="620"/>
        <v>1116000</v>
      </c>
      <c r="BB1857">
        <v>5</v>
      </c>
      <c r="BC1857" s="1">
        <f>SUM($BA$5:BA1857)</f>
        <v>1026357900</v>
      </c>
      <c r="BD1857" s="1">
        <v>0</v>
      </c>
      <c r="BE1857" s="1">
        <f>SUM($BA$235:BA1857)</f>
        <v>1014228000</v>
      </c>
    </row>
    <row r="1858" spans="47:57" x14ac:dyDescent="0.3">
      <c r="AU1858" s="2">
        <v>1854</v>
      </c>
      <c r="AV1858" s="1">
        <f t="shared" si="621"/>
        <v>46500</v>
      </c>
      <c r="AW1858" s="1">
        <f t="shared" si="616"/>
        <v>46500</v>
      </c>
      <c r="AX1858" s="1">
        <f t="shared" si="617"/>
        <v>46500</v>
      </c>
      <c r="AY1858" s="1">
        <f t="shared" si="618"/>
        <v>46500</v>
      </c>
      <c r="AZ1858" s="1">
        <f t="shared" si="619"/>
        <v>930000</v>
      </c>
      <c r="BA1858" s="1">
        <f t="shared" si="620"/>
        <v>1116000</v>
      </c>
      <c r="BB1858">
        <v>5</v>
      </c>
      <c r="BC1858" s="1">
        <f>SUM($BA$5:BA1858)</f>
        <v>1027473900</v>
      </c>
      <c r="BD1858" s="1">
        <v>0</v>
      </c>
      <c r="BE1858" s="1">
        <f>SUM($BA$235:BA1858)</f>
        <v>1015344000</v>
      </c>
    </row>
    <row r="1859" spans="47:57" x14ac:dyDescent="0.3">
      <c r="AU1859" s="2">
        <v>1855</v>
      </c>
      <c r="AV1859" s="1">
        <f t="shared" si="621"/>
        <v>46500</v>
      </c>
      <c r="AW1859" s="1">
        <f t="shared" si="616"/>
        <v>46500</v>
      </c>
      <c r="AX1859" s="1">
        <f t="shared" si="617"/>
        <v>46500</v>
      </c>
      <c r="AY1859" s="1">
        <f t="shared" si="618"/>
        <v>46500</v>
      </c>
      <c r="AZ1859" s="1">
        <f t="shared" si="619"/>
        <v>930000</v>
      </c>
      <c r="BA1859" s="1">
        <f t="shared" si="620"/>
        <v>1116000</v>
      </c>
      <c r="BB1859">
        <v>5</v>
      </c>
      <c r="BC1859" s="1">
        <f>SUM($BA$5:BA1859)</f>
        <v>1028589900</v>
      </c>
      <c r="BD1859" s="1">
        <v>0</v>
      </c>
      <c r="BE1859" s="1">
        <f>SUM($BA$235:BA1859)</f>
        <v>1016460000</v>
      </c>
    </row>
    <row r="1860" spans="47:57" x14ac:dyDescent="0.3">
      <c r="AU1860" s="2">
        <v>1856</v>
      </c>
      <c r="AV1860" s="1">
        <f t="shared" si="621"/>
        <v>46500</v>
      </c>
      <c r="AW1860" s="1">
        <f t="shared" si="616"/>
        <v>46500</v>
      </c>
      <c r="AX1860" s="1">
        <f t="shared" si="617"/>
        <v>46500</v>
      </c>
      <c r="AY1860" s="1">
        <f t="shared" si="618"/>
        <v>46500</v>
      </c>
      <c r="AZ1860" s="1">
        <f t="shared" si="619"/>
        <v>930000</v>
      </c>
      <c r="BA1860" s="1">
        <f t="shared" si="620"/>
        <v>1116000</v>
      </c>
      <c r="BB1860">
        <v>5</v>
      </c>
      <c r="BC1860" s="1">
        <f>SUM($BA$5:BA1860)</f>
        <v>1029705900</v>
      </c>
      <c r="BD1860" s="1">
        <v>0</v>
      </c>
      <c r="BE1860" s="1">
        <f>SUM($BA$235:BA1860)</f>
        <v>1017576000</v>
      </c>
    </row>
    <row r="1861" spans="47:57" x14ac:dyDescent="0.3">
      <c r="AU1861" s="2">
        <v>1857</v>
      </c>
      <c r="AV1861" s="1">
        <f t="shared" si="621"/>
        <v>46500</v>
      </c>
      <c r="AW1861" s="1">
        <f t="shared" si="616"/>
        <v>46500</v>
      </c>
      <c r="AX1861" s="1">
        <f t="shared" si="617"/>
        <v>46500</v>
      </c>
      <c r="AY1861" s="1">
        <f t="shared" si="618"/>
        <v>46500</v>
      </c>
      <c r="AZ1861" s="1">
        <f t="shared" si="619"/>
        <v>930000</v>
      </c>
      <c r="BA1861" s="1">
        <f t="shared" si="620"/>
        <v>1116000</v>
      </c>
      <c r="BB1861">
        <v>5</v>
      </c>
      <c r="BC1861" s="1">
        <f>SUM($BA$5:BA1861)</f>
        <v>1030821900</v>
      </c>
      <c r="BD1861" s="1">
        <v>0</v>
      </c>
      <c r="BE1861" s="1">
        <f>SUM($BA$235:BA1861)</f>
        <v>1018692000</v>
      </c>
    </row>
    <row r="1862" spans="47:57" x14ac:dyDescent="0.3">
      <c r="AU1862" s="2">
        <v>1858</v>
      </c>
      <c r="AV1862" s="1">
        <f t="shared" si="621"/>
        <v>46500</v>
      </c>
      <c r="AW1862" s="1">
        <f t="shared" si="616"/>
        <v>46500</v>
      </c>
      <c r="AX1862" s="1">
        <f t="shared" si="617"/>
        <v>46500</v>
      </c>
      <c r="AY1862" s="1">
        <f t="shared" si="618"/>
        <v>46500</v>
      </c>
      <c r="AZ1862" s="1">
        <f t="shared" si="619"/>
        <v>930000</v>
      </c>
      <c r="BA1862" s="1">
        <f t="shared" si="620"/>
        <v>1116000</v>
      </c>
      <c r="BB1862">
        <v>5</v>
      </c>
      <c r="BC1862" s="1">
        <f>SUM($BA$5:BA1862)</f>
        <v>1031937900</v>
      </c>
      <c r="BD1862" s="1">
        <v>0</v>
      </c>
      <c r="BE1862" s="1">
        <f>SUM($BA$235:BA1862)</f>
        <v>1019808000</v>
      </c>
    </row>
    <row r="1863" spans="47:57" x14ac:dyDescent="0.3">
      <c r="AU1863" s="2">
        <v>1859</v>
      </c>
      <c r="AV1863" s="1">
        <f t="shared" si="621"/>
        <v>46500</v>
      </c>
      <c r="AW1863" s="1">
        <f t="shared" si="616"/>
        <v>46500</v>
      </c>
      <c r="AX1863" s="1">
        <f t="shared" si="617"/>
        <v>46500</v>
      </c>
      <c r="AY1863" s="1">
        <f t="shared" si="618"/>
        <v>46500</v>
      </c>
      <c r="AZ1863" s="1">
        <f t="shared" si="619"/>
        <v>930000</v>
      </c>
      <c r="BA1863" s="1">
        <f t="shared" si="620"/>
        <v>1116000</v>
      </c>
      <c r="BB1863">
        <v>5</v>
      </c>
      <c r="BC1863" s="1">
        <f>SUM($BA$5:BA1863)</f>
        <v>1033053900</v>
      </c>
      <c r="BD1863" s="1">
        <v>0</v>
      </c>
      <c r="BE1863" s="1">
        <f>SUM($BA$235:BA1863)</f>
        <v>1020924000</v>
      </c>
    </row>
    <row r="1864" spans="47:57" x14ac:dyDescent="0.3">
      <c r="AU1864" s="2">
        <v>1860</v>
      </c>
      <c r="AV1864" s="1">
        <f t="shared" si="621"/>
        <v>46500</v>
      </c>
      <c r="AW1864" s="1">
        <f t="shared" si="616"/>
        <v>46500</v>
      </c>
      <c r="AX1864" s="1">
        <f t="shared" si="617"/>
        <v>46500</v>
      </c>
      <c r="AY1864" s="1">
        <f t="shared" si="618"/>
        <v>46500</v>
      </c>
      <c r="AZ1864" s="1">
        <f t="shared" si="619"/>
        <v>930000</v>
      </c>
      <c r="BA1864" s="1">
        <f t="shared" si="620"/>
        <v>1116000</v>
      </c>
      <c r="BB1864">
        <v>5</v>
      </c>
      <c r="BC1864" s="1">
        <f>SUM($BA$5:BA1864)</f>
        <v>1034169900</v>
      </c>
      <c r="BD1864" s="1">
        <v>0</v>
      </c>
      <c r="BE1864" s="1">
        <f>SUM($BA$235:BA1864)</f>
        <v>1022040000</v>
      </c>
    </row>
    <row r="1865" spans="47:57" x14ac:dyDescent="0.3">
      <c r="AU1865" s="2">
        <v>1861</v>
      </c>
      <c r="AV1865" s="1">
        <f t="shared" si="621"/>
        <v>46500</v>
      </c>
      <c r="AW1865" s="1">
        <f t="shared" si="616"/>
        <v>46500</v>
      </c>
      <c r="AX1865" s="1">
        <f t="shared" si="617"/>
        <v>46500</v>
      </c>
      <c r="AY1865" s="1">
        <f t="shared" si="618"/>
        <v>46500</v>
      </c>
      <c r="AZ1865" s="1">
        <f t="shared" si="619"/>
        <v>930000</v>
      </c>
      <c r="BA1865" s="1">
        <f t="shared" si="620"/>
        <v>1116000</v>
      </c>
      <c r="BB1865">
        <v>5</v>
      </c>
      <c r="BC1865" s="1">
        <f>SUM($BA$5:BA1865)</f>
        <v>1035285900</v>
      </c>
      <c r="BD1865" s="1">
        <v>0</v>
      </c>
      <c r="BE1865" s="1">
        <f>SUM($BA$235:BA1865)</f>
        <v>1023156000</v>
      </c>
    </row>
    <row r="1866" spans="47:57" x14ac:dyDescent="0.3">
      <c r="AU1866" s="2">
        <v>1862</v>
      </c>
      <c r="AV1866" s="1">
        <f t="shared" si="621"/>
        <v>46500</v>
      </c>
      <c r="AW1866" s="1">
        <f t="shared" si="616"/>
        <v>46500</v>
      </c>
      <c r="AX1866" s="1">
        <f t="shared" si="617"/>
        <v>46500</v>
      </c>
      <c r="AY1866" s="1">
        <f t="shared" si="618"/>
        <v>46500</v>
      </c>
      <c r="AZ1866" s="1">
        <f t="shared" si="619"/>
        <v>930000</v>
      </c>
      <c r="BA1866" s="1">
        <f t="shared" si="620"/>
        <v>1116000</v>
      </c>
      <c r="BB1866">
        <v>5</v>
      </c>
      <c r="BC1866" s="1">
        <f>SUM($BA$5:BA1866)</f>
        <v>1036401900</v>
      </c>
      <c r="BD1866" s="1">
        <v>0</v>
      </c>
      <c r="BE1866" s="1">
        <f>SUM($BA$235:BA1866)</f>
        <v>1024272000</v>
      </c>
    </row>
    <row r="1867" spans="47:57" x14ac:dyDescent="0.3">
      <c r="AU1867" s="2">
        <v>1863</v>
      </c>
      <c r="AV1867" s="1">
        <f t="shared" si="621"/>
        <v>46500</v>
      </c>
      <c r="AW1867" s="1">
        <f t="shared" si="616"/>
        <v>46500</v>
      </c>
      <c r="AX1867" s="1">
        <f t="shared" si="617"/>
        <v>46500</v>
      </c>
      <c r="AY1867" s="1">
        <f t="shared" si="618"/>
        <v>46500</v>
      </c>
      <c r="AZ1867" s="1">
        <f t="shared" si="619"/>
        <v>930000</v>
      </c>
      <c r="BA1867" s="1">
        <f t="shared" si="620"/>
        <v>1116000</v>
      </c>
      <c r="BB1867">
        <v>5</v>
      </c>
      <c r="BC1867" s="1">
        <f>SUM($BA$5:BA1867)</f>
        <v>1037517900</v>
      </c>
      <c r="BD1867" s="1">
        <v>0</v>
      </c>
      <c r="BE1867" s="1">
        <f>SUM($BA$235:BA1867)</f>
        <v>1025388000</v>
      </c>
    </row>
    <row r="1868" spans="47:57" x14ac:dyDescent="0.3">
      <c r="AU1868" s="2">
        <v>1864</v>
      </c>
      <c r="AV1868" s="1">
        <f t="shared" si="621"/>
        <v>46500</v>
      </c>
      <c r="AW1868" s="1">
        <f t="shared" si="616"/>
        <v>46500</v>
      </c>
      <c r="AX1868" s="1">
        <f t="shared" si="617"/>
        <v>46500</v>
      </c>
      <c r="AY1868" s="1">
        <f t="shared" si="618"/>
        <v>46500</v>
      </c>
      <c r="AZ1868" s="1">
        <f t="shared" si="619"/>
        <v>930000</v>
      </c>
      <c r="BA1868" s="1">
        <f t="shared" si="620"/>
        <v>1116000</v>
      </c>
      <c r="BB1868">
        <v>5</v>
      </c>
      <c r="BC1868" s="1">
        <f>SUM($BA$5:BA1868)</f>
        <v>1038633900</v>
      </c>
      <c r="BD1868" s="1">
        <v>0</v>
      </c>
      <c r="BE1868" s="1">
        <f>SUM($BA$235:BA1868)</f>
        <v>1026504000</v>
      </c>
    </row>
    <row r="1869" spans="47:57" x14ac:dyDescent="0.3">
      <c r="AU1869" s="2">
        <v>1865</v>
      </c>
      <c r="AV1869" s="1">
        <f t="shared" si="621"/>
        <v>46500</v>
      </c>
      <c r="AW1869" s="1">
        <f t="shared" si="616"/>
        <v>46500</v>
      </c>
      <c r="AX1869" s="1">
        <f t="shared" si="617"/>
        <v>46500</v>
      </c>
      <c r="AY1869" s="1">
        <f t="shared" si="618"/>
        <v>46500</v>
      </c>
      <c r="AZ1869" s="1">
        <f t="shared" si="619"/>
        <v>930000</v>
      </c>
      <c r="BA1869" s="1">
        <f t="shared" si="620"/>
        <v>1116000</v>
      </c>
      <c r="BB1869">
        <v>5</v>
      </c>
      <c r="BC1869" s="1">
        <f>SUM($BA$5:BA1869)</f>
        <v>1039749900</v>
      </c>
      <c r="BD1869" s="1">
        <v>0</v>
      </c>
      <c r="BE1869" s="1">
        <f>SUM($BA$235:BA1869)</f>
        <v>1027620000</v>
      </c>
    </row>
    <row r="1870" spans="47:57" x14ac:dyDescent="0.3">
      <c r="AU1870" s="2">
        <v>1866</v>
      </c>
      <c r="AV1870" s="1">
        <f t="shared" si="621"/>
        <v>46500</v>
      </c>
      <c r="AW1870" s="1">
        <f t="shared" si="616"/>
        <v>46500</v>
      </c>
      <c r="AX1870" s="1">
        <f t="shared" si="617"/>
        <v>46500</v>
      </c>
      <c r="AY1870" s="1">
        <f t="shared" si="618"/>
        <v>46500</v>
      </c>
      <c r="AZ1870" s="1">
        <f t="shared" si="619"/>
        <v>930000</v>
      </c>
      <c r="BA1870" s="1">
        <f t="shared" si="620"/>
        <v>1116000</v>
      </c>
      <c r="BB1870">
        <v>5</v>
      </c>
      <c r="BC1870" s="1">
        <f>SUM($BA$5:BA1870)</f>
        <v>1040865900</v>
      </c>
      <c r="BD1870" s="1">
        <v>0</v>
      </c>
      <c r="BE1870" s="1">
        <f>SUM($BA$235:BA1870)</f>
        <v>1028736000</v>
      </c>
    </row>
    <row r="1871" spans="47:57" x14ac:dyDescent="0.3">
      <c r="AU1871" s="2">
        <v>1867</v>
      </c>
      <c r="AV1871" s="1">
        <f t="shared" si="621"/>
        <v>46500</v>
      </c>
      <c r="AW1871" s="1">
        <f t="shared" si="616"/>
        <v>46500</v>
      </c>
      <c r="AX1871" s="1">
        <f t="shared" si="617"/>
        <v>46500</v>
      </c>
      <c r="AY1871" s="1">
        <f t="shared" si="618"/>
        <v>46500</v>
      </c>
      <c r="AZ1871" s="1">
        <f t="shared" si="619"/>
        <v>930000</v>
      </c>
      <c r="BA1871" s="1">
        <f t="shared" si="620"/>
        <v>1116000</v>
      </c>
      <c r="BB1871">
        <v>5</v>
      </c>
      <c r="BC1871" s="1">
        <f>SUM($BA$5:BA1871)</f>
        <v>1041981900</v>
      </c>
      <c r="BD1871" s="1">
        <v>0</v>
      </c>
      <c r="BE1871" s="1">
        <f>SUM($BA$235:BA1871)</f>
        <v>1029852000</v>
      </c>
    </row>
    <row r="1872" spans="47:57" x14ac:dyDescent="0.3">
      <c r="AU1872" s="2">
        <v>1868</v>
      </c>
      <c r="AV1872" s="1">
        <f t="shared" si="621"/>
        <v>46500</v>
      </c>
      <c r="AW1872" s="1">
        <f t="shared" si="616"/>
        <v>46500</v>
      </c>
      <c r="AX1872" s="1">
        <f t="shared" si="617"/>
        <v>46500</v>
      </c>
      <c r="AY1872" s="1">
        <f t="shared" si="618"/>
        <v>46500</v>
      </c>
      <c r="AZ1872" s="1">
        <f t="shared" si="619"/>
        <v>930000</v>
      </c>
      <c r="BA1872" s="1">
        <f t="shared" si="620"/>
        <v>1116000</v>
      </c>
      <c r="BB1872">
        <v>5</v>
      </c>
      <c r="BC1872" s="1">
        <f>SUM($BA$5:BA1872)</f>
        <v>1043097900</v>
      </c>
      <c r="BD1872" s="1">
        <v>0</v>
      </c>
      <c r="BE1872" s="1">
        <f>SUM($BA$235:BA1872)</f>
        <v>1030968000</v>
      </c>
    </row>
    <row r="1873" spans="47:57" x14ac:dyDescent="0.3">
      <c r="AU1873" s="2">
        <v>1869</v>
      </c>
      <c r="AV1873" s="1">
        <f t="shared" si="621"/>
        <v>46500</v>
      </c>
      <c r="AW1873" s="1">
        <f t="shared" si="616"/>
        <v>46500</v>
      </c>
      <c r="AX1873" s="1">
        <f t="shared" si="617"/>
        <v>46500</v>
      </c>
      <c r="AY1873" s="1">
        <f t="shared" si="618"/>
        <v>46500</v>
      </c>
      <c r="AZ1873" s="1">
        <f t="shared" si="619"/>
        <v>930000</v>
      </c>
      <c r="BA1873" s="1">
        <f t="shared" si="620"/>
        <v>1116000</v>
      </c>
      <c r="BB1873">
        <v>5</v>
      </c>
      <c r="BC1873" s="1">
        <f>SUM($BA$5:BA1873)</f>
        <v>1044213900</v>
      </c>
      <c r="BD1873" s="1">
        <v>0</v>
      </c>
      <c r="BE1873" s="1">
        <f>SUM($BA$235:BA1873)</f>
        <v>1032084000</v>
      </c>
    </row>
    <row r="1874" spans="47:57" x14ac:dyDescent="0.3">
      <c r="AU1874" s="2">
        <v>1870</v>
      </c>
      <c r="AV1874" s="1">
        <f t="shared" si="621"/>
        <v>46500</v>
      </c>
      <c r="AW1874" s="1">
        <f t="shared" si="616"/>
        <v>46500</v>
      </c>
      <c r="AX1874" s="1">
        <f t="shared" si="617"/>
        <v>46500</v>
      </c>
      <c r="AY1874" s="1">
        <f t="shared" si="618"/>
        <v>46500</v>
      </c>
      <c r="AZ1874" s="1">
        <f t="shared" si="619"/>
        <v>930000</v>
      </c>
      <c r="BA1874" s="1">
        <f t="shared" si="620"/>
        <v>1116000</v>
      </c>
      <c r="BB1874">
        <v>5</v>
      </c>
      <c r="BC1874" s="1">
        <f>SUM($BA$5:BA1874)</f>
        <v>1045329900</v>
      </c>
      <c r="BD1874" s="1">
        <v>0</v>
      </c>
      <c r="BE1874" s="1">
        <f>SUM($BA$235:BA1874)</f>
        <v>1033200000</v>
      </c>
    </row>
    <row r="1875" spans="47:57" x14ac:dyDescent="0.3">
      <c r="AU1875" s="2">
        <v>1871</v>
      </c>
      <c r="AV1875" s="1">
        <f t="shared" si="621"/>
        <v>47000</v>
      </c>
      <c r="AW1875" s="1">
        <f t="shared" si="616"/>
        <v>47000</v>
      </c>
      <c r="AX1875" s="1">
        <f t="shared" si="617"/>
        <v>47000</v>
      </c>
      <c r="AY1875" s="1">
        <f t="shared" si="618"/>
        <v>47000</v>
      </c>
      <c r="AZ1875" s="1">
        <f t="shared" si="619"/>
        <v>940000</v>
      </c>
      <c r="BA1875" s="1">
        <f t="shared" si="620"/>
        <v>1128000</v>
      </c>
      <c r="BB1875">
        <v>5</v>
      </c>
      <c r="BC1875" s="1">
        <f>SUM($BA$5:BA1875)</f>
        <v>1046457900</v>
      </c>
      <c r="BD1875" s="1">
        <v>0</v>
      </c>
      <c r="BE1875" s="1">
        <f>SUM($BA$235:BA1875)</f>
        <v>1034328000</v>
      </c>
    </row>
    <row r="1876" spans="47:57" x14ac:dyDescent="0.3">
      <c r="AU1876" s="2">
        <v>1872</v>
      </c>
      <c r="AV1876" s="1">
        <f t="shared" si="621"/>
        <v>47000</v>
      </c>
      <c r="AW1876" s="1">
        <f t="shared" si="616"/>
        <v>47000</v>
      </c>
      <c r="AX1876" s="1">
        <f t="shared" si="617"/>
        <v>47000</v>
      </c>
      <c r="AY1876" s="1">
        <f t="shared" si="618"/>
        <v>47000</v>
      </c>
      <c r="AZ1876" s="1">
        <f t="shared" si="619"/>
        <v>940000</v>
      </c>
      <c r="BA1876" s="1">
        <f t="shared" si="620"/>
        <v>1128000</v>
      </c>
      <c r="BB1876">
        <v>5</v>
      </c>
      <c r="BC1876" s="1">
        <f>SUM($BA$5:BA1876)</f>
        <v>1047585900</v>
      </c>
      <c r="BD1876" s="1">
        <v>0</v>
      </c>
      <c r="BE1876" s="1">
        <f>SUM($BA$235:BA1876)</f>
        <v>1035456000</v>
      </c>
    </row>
    <row r="1877" spans="47:57" x14ac:dyDescent="0.3">
      <c r="AU1877" s="2">
        <v>1873</v>
      </c>
      <c r="AV1877" s="1">
        <f t="shared" si="621"/>
        <v>47000</v>
      </c>
      <c r="AW1877" s="1">
        <f t="shared" si="616"/>
        <v>47000</v>
      </c>
      <c r="AX1877" s="1">
        <f t="shared" si="617"/>
        <v>47000</v>
      </c>
      <c r="AY1877" s="1">
        <f t="shared" si="618"/>
        <v>47000</v>
      </c>
      <c r="AZ1877" s="1">
        <f t="shared" si="619"/>
        <v>940000</v>
      </c>
      <c r="BA1877" s="1">
        <f t="shared" si="620"/>
        <v>1128000</v>
      </c>
      <c r="BB1877">
        <v>5</v>
      </c>
      <c r="BC1877" s="1">
        <f>SUM($BA$5:BA1877)</f>
        <v>1048713900</v>
      </c>
      <c r="BD1877" s="1">
        <v>0</v>
      </c>
      <c r="BE1877" s="1">
        <f>SUM($BA$235:BA1877)</f>
        <v>1036584000</v>
      </c>
    </row>
    <row r="1878" spans="47:57" x14ac:dyDescent="0.3">
      <c r="AU1878" s="2">
        <v>1874</v>
      </c>
      <c r="AV1878" s="1">
        <f t="shared" si="621"/>
        <v>47000</v>
      </c>
      <c r="AW1878" s="1">
        <f t="shared" si="616"/>
        <v>47000</v>
      </c>
      <c r="AX1878" s="1">
        <f t="shared" si="617"/>
        <v>47000</v>
      </c>
      <c r="AY1878" s="1">
        <f t="shared" si="618"/>
        <v>47000</v>
      </c>
      <c r="AZ1878" s="1">
        <f t="shared" si="619"/>
        <v>940000</v>
      </c>
      <c r="BA1878" s="1">
        <f t="shared" si="620"/>
        <v>1128000</v>
      </c>
      <c r="BB1878">
        <v>5</v>
      </c>
      <c r="BC1878" s="1">
        <f>SUM($BA$5:BA1878)</f>
        <v>1049841900</v>
      </c>
      <c r="BD1878" s="1">
        <v>0</v>
      </c>
      <c r="BE1878" s="1">
        <f>SUM($BA$235:BA1878)</f>
        <v>1037712000</v>
      </c>
    </row>
    <row r="1879" spans="47:57" x14ac:dyDescent="0.3">
      <c r="AU1879" s="2">
        <v>1875</v>
      </c>
      <c r="AV1879" s="1">
        <f t="shared" si="621"/>
        <v>47000</v>
      </c>
      <c r="AW1879" s="1">
        <f t="shared" si="616"/>
        <v>47000</v>
      </c>
      <c r="AX1879" s="1">
        <f t="shared" si="617"/>
        <v>47000</v>
      </c>
      <c r="AY1879" s="1">
        <f t="shared" si="618"/>
        <v>47000</v>
      </c>
      <c r="AZ1879" s="1">
        <f t="shared" si="619"/>
        <v>940000</v>
      </c>
      <c r="BA1879" s="1">
        <f t="shared" si="620"/>
        <v>1128000</v>
      </c>
      <c r="BB1879">
        <v>5</v>
      </c>
      <c r="BC1879" s="1">
        <f>SUM($BA$5:BA1879)</f>
        <v>1050969900</v>
      </c>
      <c r="BD1879" s="1">
        <v>0</v>
      </c>
      <c r="BE1879" s="1">
        <f>SUM($BA$235:BA1879)</f>
        <v>1038840000</v>
      </c>
    </row>
    <row r="1880" spans="47:57" x14ac:dyDescent="0.3">
      <c r="AU1880" s="2">
        <v>1876</v>
      </c>
      <c r="AV1880" s="1">
        <f t="shared" si="621"/>
        <v>47000</v>
      </c>
      <c r="AW1880" s="1">
        <f t="shared" si="616"/>
        <v>47000</v>
      </c>
      <c r="AX1880" s="1">
        <f t="shared" si="617"/>
        <v>47000</v>
      </c>
      <c r="AY1880" s="1">
        <f t="shared" si="618"/>
        <v>47000</v>
      </c>
      <c r="AZ1880" s="1">
        <f t="shared" si="619"/>
        <v>940000</v>
      </c>
      <c r="BA1880" s="1">
        <f t="shared" si="620"/>
        <v>1128000</v>
      </c>
      <c r="BB1880">
        <v>5</v>
      </c>
      <c r="BC1880" s="1">
        <f>SUM($BA$5:BA1880)</f>
        <v>1052097900</v>
      </c>
      <c r="BD1880" s="1">
        <v>0</v>
      </c>
      <c r="BE1880" s="1">
        <f>SUM($BA$235:BA1880)</f>
        <v>1039968000</v>
      </c>
    </row>
    <row r="1881" spans="47:57" x14ac:dyDescent="0.3">
      <c r="AU1881" s="2">
        <v>1877</v>
      </c>
      <c r="AV1881" s="1">
        <f t="shared" si="621"/>
        <v>47000</v>
      </c>
      <c r="AW1881" s="1">
        <f t="shared" si="616"/>
        <v>47000</v>
      </c>
      <c r="AX1881" s="1">
        <f t="shared" si="617"/>
        <v>47000</v>
      </c>
      <c r="AY1881" s="1">
        <f t="shared" si="618"/>
        <v>47000</v>
      </c>
      <c r="AZ1881" s="1">
        <f t="shared" si="619"/>
        <v>940000</v>
      </c>
      <c r="BA1881" s="1">
        <f t="shared" si="620"/>
        <v>1128000</v>
      </c>
      <c r="BB1881">
        <v>5</v>
      </c>
      <c r="BC1881" s="1">
        <f>SUM($BA$5:BA1881)</f>
        <v>1053225900</v>
      </c>
      <c r="BD1881" s="1">
        <v>0</v>
      </c>
      <c r="BE1881" s="1">
        <f>SUM($BA$235:BA1881)</f>
        <v>1041096000</v>
      </c>
    </row>
    <row r="1882" spans="47:57" x14ac:dyDescent="0.3">
      <c r="AU1882" s="2">
        <v>1878</v>
      </c>
      <c r="AV1882" s="1">
        <f t="shared" si="621"/>
        <v>47000</v>
      </c>
      <c r="AW1882" s="1">
        <f t="shared" si="616"/>
        <v>47000</v>
      </c>
      <c r="AX1882" s="1">
        <f t="shared" si="617"/>
        <v>47000</v>
      </c>
      <c r="AY1882" s="1">
        <f t="shared" si="618"/>
        <v>47000</v>
      </c>
      <c r="AZ1882" s="1">
        <f t="shared" si="619"/>
        <v>940000</v>
      </c>
      <c r="BA1882" s="1">
        <f t="shared" si="620"/>
        <v>1128000</v>
      </c>
      <c r="BB1882">
        <v>5</v>
      </c>
      <c r="BC1882" s="1">
        <f>SUM($BA$5:BA1882)</f>
        <v>1054353900</v>
      </c>
      <c r="BD1882" s="1">
        <v>0</v>
      </c>
      <c r="BE1882" s="1">
        <f>SUM($BA$235:BA1882)</f>
        <v>1042224000</v>
      </c>
    </row>
    <row r="1883" spans="47:57" x14ac:dyDescent="0.3">
      <c r="AU1883" s="2">
        <v>1879</v>
      </c>
      <c r="AV1883" s="1">
        <f t="shared" si="621"/>
        <v>47000</v>
      </c>
      <c r="AW1883" s="1">
        <f t="shared" si="616"/>
        <v>47000</v>
      </c>
      <c r="AX1883" s="1">
        <f t="shared" si="617"/>
        <v>47000</v>
      </c>
      <c r="AY1883" s="1">
        <f t="shared" si="618"/>
        <v>47000</v>
      </c>
      <c r="AZ1883" s="1">
        <f t="shared" si="619"/>
        <v>940000</v>
      </c>
      <c r="BA1883" s="1">
        <f t="shared" si="620"/>
        <v>1128000</v>
      </c>
      <c r="BB1883">
        <v>5</v>
      </c>
      <c r="BC1883" s="1">
        <f>SUM($BA$5:BA1883)</f>
        <v>1055481900</v>
      </c>
      <c r="BD1883" s="1">
        <v>0</v>
      </c>
      <c r="BE1883" s="1">
        <f>SUM($BA$235:BA1883)</f>
        <v>1043352000</v>
      </c>
    </row>
    <row r="1884" spans="47:57" x14ac:dyDescent="0.3">
      <c r="AU1884" s="2">
        <v>1880</v>
      </c>
      <c r="AV1884" s="1">
        <f t="shared" si="621"/>
        <v>47000</v>
      </c>
      <c r="AW1884" s="1">
        <f t="shared" si="616"/>
        <v>47000</v>
      </c>
      <c r="AX1884" s="1">
        <f t="shared" si="617"/>
        <v>47000</v>
      </c>
      <c r="AY1884" s="1">
        <f t="shared" si="618"/>
        <v>47000</v>
      </c>
      <c r="AZ1884" s="1">
        <f t="shared" si="619"/>
        <v>940000</v>
      </c>
      <c r="BA1884" s="1">
        <f t="shared" si="620"/>
        <v>1128000</v>
      </c>
      <c r="BB1884">
        <v>5</v>
      </c>
      <c r="BC1884" s="1">
        <f>SUM($BA$5:BA1884)</f>
        <v>1056609900</v>
      </c>
      <c r="BD1884" s="1">
        <v>0</v>
      </c>
      <c r="BE1884" s="1">
        <f>SUM($BA$235:BA1884)</f>
        <v>1044480000</v>
      </c>
    </row>
    <row r="1885" spans="47:57" x14ac:dyDescent="0.3">
      <c r="AU1885" s="2">
        <v>1881</v>
      </c>
      <c r="AV1885" s="1">
        <f t="shared" si="621"/>
        <v>47000</v>
      </c>
      <c r="AW1885" s="1">
        <f t="shared" si="616"/>
        <v>47000</v>
      </c>
      <c r="AX1885" s="1">
        <f t="shared" si="617"/>
        <v>47000</v>
      </c>
      <c r="AY1885" s="1">
        <f t="shared" si="618"/>
        <v>47000</v>
      </c>
      <c r="AZ1885" s="1">
        <f t="shared" si="619"/>
        <v>940000</v>
      </c>
      <c r="BA1885" s="1">
        <f t="shared" si="620"/>
        <v>1128000</v>
      </c>
      <c r="BB1885">
        <v>5</v>
      </c>
      <c r="BC1885" s="1">
        <f>SUM($BA$5:BA1885)</f>
        <v>1057737900</v>
      </c>
      <c r="BD1885" s="1">
        <v>0</v>
      </c>
      <c r="BE1885" s="1">
        <f>SUM($BA$235:BA1885)</f>
        <v>1045608000</v>
      </c>
    </row>
    <row r="1886" spans="47:57" x14ac:dyDescent="0.3">
      <c r="AU1886" s="2">
        <v>1882</v>
      </c>
      <c r="AV1886" s="1">
        <f t="shared" si="621"/>
        <v>47000</v>
      </c>
      <c r="AW1886" s="1">
        <f t="shared" si="616"/>
        <v>47000</v>
      </c>
      <c r="AX1886" s="1">
        <f t="shared" si="617"/>
        <v>47000</v>
      </c>
      <c r="AY1886" s="1">
        <f t="shared" si="618"/>
        <v>47000</v>
      </c>
      <c r="AZ1886" s="1">
        <f t="shared" si="619"/>
        <v>940000</v>
      </c>
      <c r="BA1886" s="1">
        <f t="shared" si="620"/>
        <v>1128000</v>
      </c>
      <c r="BB1886">
        <v>5</v>
      </c>
      <c r="BC1886" s="1">
        <f>SUM($BA$5:BA1886)</f>
        <v>1058865900</v>
      </c>
      <c r="BD1886" s="1">
        <v>0</v>
      </c>
      <c r="BE1886" s="1">
        <f>SUM($BA$235:BA1886)</f>
        <v>1046736000</v>
      </c>
    </row>
    <row r="1887" spans="47:57" x14ac:dyDescent="0.3">
      <c r="AU1887" s="2">
        <v>1883</v>
      </c>
      <c r="AV1887" s="1">
        <f t="shared" si="621"/>
        <v>47000</v>
      </c>
      <c r="AW1887" s="1">
        <f t="shared" si="616"/>
        <v>47000</v>
      </c>
      <c r="AX1887" s="1">
        <f t="shared" si="617"/>
        <v>47000</v>
      </c>
      <c r="AY1887" s="1">
        <f t="shared" si="618"/>
        <v>47000</v>
      </c>
      <c r="AZ1887" s="1">
        <f t="shared" si="619"/>
        <v>940000</v>
      </c>
      <c r="BA1887" s="1">
        <f t="shared" si="620"/>
        <v>1128000</v>
      </c>
      <c r="BB1887">
        <v>5</v>
      </c>
      <c r="BC1887" s="1">
        <f>SUM($BA$5:BA1887)</f>
        <v>1059993900</v>
      </c>
      <c r="BD1887" s="1">
        <v>0</v>
      </c>
      <c r="BE1887" s="1">
        <f>SUM($BA$235:BA1887)</f>
        <v>1047864000</v>
      </c>
    </row>
    <row r="1888" spans="47:57" x14ac:dyDescent="0.3">
      <c r="AU1888" s="2">
        <v>1884</v>
      </c>
      <c r="AV1888" s="1">
        <f t="shared" si="621"/>
        <v>47000</v>
      </c>
      <c r="AW1888" s="1">
        <f t="shared" si="616"/>
        <v>47000</v>
      </c>
      <c r="AX1888" s="1">
        <f t="shared" si="617"/>
        <v>47000</v>
      </c>
      <c r="AY1888" s="1">
        <f t="shared" si="618"/>
        <v>47000</v>
      </c>
      <c r="AZ1888" s="1">
        <f t="shared" si="619"/>
        <v>940000</v>
      </c>
      <c r="BA1888" s="1">
        <f t="shared" si="620"/>
        <v>1128000</v>
      </c>
      <c r="BB1888">
        <v>5</v>
      </c>
      <c r="BC1888" s="1">
        <f>SUM($BA$5:BA1888)</f>
        <v>1061121900</v>
      </c>
      <c r="BD1888" s="1">
        <v>0</v>
      </c>
      <c r="BE1888" s="1">
        <f>SUM($BA$235:BA1888)</f>
        <v>1048992000</v>
      </c>
    </row>
    <row r="1889" spans="47:57" x14ac:dyDescent="0.3">
      <c r="AU1889" s="2">
        <v>1885</v>
      </c>
      <c r="AV1889" s="1">
        <f t="shared" si="621"/>
        <v>47000</v>
      </c>
      <c r="AW1889" s="1">
        <f t="shared" si="616"/>
        <v>47000</v>
      </c>
      <c r="AX1889" s="1">
        <f t="shared" si="617"/>
        <v>47000</v>
      </c>
      <c r="AY1889" s="1">
        <f t="shared" si="618"/>
        <v>47000</v>
      </c>
      <c r="AZ1889" s="1">
        <f t="shared" si="619"/>
        <v>940000</v>
      </c>
      <c r="BA1889" s="1">
        <f t="shared" si="620"/>
        <v>1128000</v>
      </c>
      <c r="BB1889">
        <v>5</v>
      </c>
      <c r="BC1889" s="1">
        <f>SUM($BA$5:BA1889)</f>
        <v>1062249900</v>
      </c>
      <c r="BD1889" s="1">
        <v>0</v>
      </c>
      <c r="BE1889" s="1">
        <f>SUM($BA$235:BA1889)</f>
        <v>1050120000</v>
      </c>
    </row>
    <row r="1890" spans="47:57" x14ac:dyDescent="0.3">
      <c r="AU1890" s="2">
        <v>1886</v>
      </c>
      <c r="AV1890" s="1">
        <f t="shared" si="621"/>
        <v>47000</v>
      </c>
      <c r="AW1890" s="1">
        <f t="shared" si="616"/>
        <v>47000</v>
      </c>
      <c r="AX1890" s="1">
        <f t="shared" si="617"/>
        <v>47000</v>
      </c>
      <c r="AY1890" s="1">
        <f t="shared" si="618"/>
        <v>47000</v>
      </c>
      <c r="AZ1890" s="1">
        <f t="shared" si="619"/>
        <v>940000</v>
      </c>
      <c r="BA1890" s="1">
        <f t="shared" si="620"/>
        <v>1128000</v>
      </c>
      <c r="BB1890">
        <v>5</v>
      </c>
      <c r="BC1890" s="1">
        <f>SUM($BA$5:BA1890)</f>
        <v>1063377900</v>
      </c>
      <c r="BD1890" s="1">
        <v>0</v>
      </c>
      <c r="BE1890" s="1">
        <f>SUM($BA$235:BA1890)</f>
        <v>1051248000</v>
      </c>
    </row>
    <row r="1891" spans="47:57" x14ac:dyDescent="0.3">
      <c r="AU1891" s="2">
        <v>1887</v>
      </c>
      <c r="AV1891" s="1">
        <f t="shared" si="621"/>
        <v>47000</v>
      </c>
      <c r="AW1891" s="1">
        <f t="shared" si="616"/>
        <v>47000</v>
      </c>
      <c r="AX1891" s="1">
        <f t="shared" si="617"/>
        <v>47000</v>
      </c>
      <c r="AY1891" s="1">
        <f t="shared" si="618"/>
        <v>47000</v>
      </c>
      <c r="AZ1891" s="1">
        <f t="shared" si="619"/>
        <v>940000</v>
      </c>
      <c r="BA1891" s="1">
        <f t="shared" si="620"/>
        <v>1128000</v>
      </c>
      <c r="BB1891">
        <v>5</v>
      </c>
      <c r="BC1891" s="1">
        <f>SUM($BA$5:BA1891)</f>
        <v>1064505900</v>
      </c>
      <c r="BD1891" s="1">
        <v>0</v>
      </c>
      <c r="BE1891" s="1">
        <f>SUM($BA$235:BA1891)</f>
        <v>1052376000</v>
      </c>
    </row>
    <row r="1892" spans="47:57" x14ac:dyDescent="0.3">
      <c r="AU1892" s="2">
        <v>1888</v>
      </c>
      <c r="AV1892" s="1">
        <f t="shared" si="621"/>
        <v>47000</v>
      </c>
      <c r="AW1892" s="1">
        <f t="shared" si="616"/>
        <v>47000</v>
      </c>
      <c r="AX1892" s="1">
        <f t="shared" si="617"/>
        <v>47000</v>
      </c>
      <c r="AY1892" s="1">
        <f t="shared" si="618"/>
        <v>47000</v>
      </c>
      <c r="AZ1892" s="1">
        <f t="shared" si="619"/>
        <v>940000</v>
      </c>
      <c r="BA1892" s="1">
        <f t="shared" si="620"/>
        <v>1128000</v>
      </c>
      <c r="BB1892">
        <v>5</v>
      </c>
      <c r="BC1892" s="1">
        <f>SUM($BA$5:BA1892)</f>
        <v>1065633900</v>
      </c>
      <c r="BD1892" s="1">
        <v>0</v>
      </c>
      <c r="BE1892" s="1">
        <f>SUM($BA$235:BA1892)</f>
        <v>1053504000</v>
      </c>
    </row>
    <row r="1893" spans="47:57" x14ac:dyDescent="0.3">
      <c r="AU1893" s="2">
        <v>1889</v>
      </c>
      <c r="AV1893" s="1">
        <f t="shared" si="621"/>
        <v>47000</v>
      </c>
      <c r="AW1893" s="1">
        <f t="shared" si="616"/>
        <v>47000</v>
      </c>
      <c r="AX1893" s="1">
        <f t="shared" si="617"/>
        <v>47000</v>
      </c>
      <c r="AY1893" s="1">
        <f t="shared" si="618"/>
        <v>47000</v>
      </c>
      <c r="AZ1893" s="1">
        <f t="shared" si="619"/>
        <v>940000</v>
      </c>
      <c r="BA1893" s="1">
        <f t="shared" si="620"/>
        <v>1128000</v>
      </c>
      <c r="BB1893">
        <v>5</v>
      </c>
      <c r="BC1893" s="1">
        <f>SUM($BA$5:BA1893)</f>
        <v>1066761900</v>
      </c>
      <c r="BD1893" s="1">
        <v>0</v>
      </c>
      <c r="BE1893" s="1">
        <f>SUM($BA$235:BA1893)</f>
        <v>1054632000</v>
      </c>
    </row>
    <row r="1894" spans="47:57" x14ac:dyDescent="0.3">
      <c r="AU1894" s="2">
        <v>1890</v>
      </c>
      <c r="AV1894" s="1">
        <f t="shared" si="621"/>
        <v>47000</v>
      </c>
      <c r="AW1894" s="1">
        <f t="shared" si="616"/>
        <v>47000</v>
      </c>
      <c r="AX1894" s="1">
        <f t="shared" si="617"/>
        <v>47000</v>
      </c>
      <c r="AY1894" s="1">
        <f t="shared" si="618"/>
        <v>47000</v>
      </c>
      <c r="AZ1894" s="1">
        <f t="shared" si="619"/>
        <v>940000</v>
      </c>
      <c r="BA1894" s="1">
        <f t="shared" si="620"/>
        <v>1128000</v>
      </c>
      <c r="BB1894">
        <v>5</v>
      </c>
      <c r="BC1894" s="1">
        <f>SUM($BA$5:BA1894)</f>
        <v>1067889900</v>
      </c>
      <c r="BD1894" s="1">
        <v>0</v>
      </c>
      <c r="BE1894" s="1">
        <f>SUM($BA$235:BA1894)</f>
        <v>1055760000</v>
      </c>
    </row>
    <row r="1895" spans="47:57" x14ac:dyDescent="0.3">
      <c r="AU1895" s="2">
        <v>1891</v>
      </c>
      <c r="AV1895" s="1">
        <f t="shared" si="621"/>
        <v>47500</v>
      </c>
      <c r="AW1895" s="1">
        <f t="shared" si="616"/>
        <v>47500</v>
      </c>
      <c r="AX1895" s="1">
        <f t="shared" si="617"/>
        <v>47500</v>
      </c>
      <c r="AY1895" s="1">
        <f t="shared" si="618"/>
        <v>47500</v>
      </c>
      <c r="AZ1895" s="1">
        <f t="shared" si="619"/>
        <v>950000</v>
      </c>
      <c r="BA1895" s="1">
        <f t="shared" si="620"/>
        <v>1140000</v>
      </c>
      <c r="BB1895">
        <v>5</v>
      </c>
      <c r="BC1895" s="1">
        <f>SUM($BA$5:BA1895)</f>
        <v>1069029900</v>
      </c>
      <c r="BD1895" s="1">
        <v>0</v>
      </c>
      <c r="BE1895" s="1">
        <f>SUM($BA$235:BA1895)</f>
        <v>1056900000</v>
      </c>
    </row>
    <row r="1896" spans="47:57" x14ac:dyDescent="0.3">
      <c r="AU1896" s="2">
        <v>1892</v>
      </c>
      <c r="AV1896" s="1">
        <f t="shared" si="621"/>
        <v>47500</v>
      </c>
      <c r="AW1896" s="1">
        <f t="shared" si="616"/>
        <v>47500</v>
      </c>
      <c r="AX1896" s="1">
        <f t="shared" si="617"/>
        <v>47500</v>
      </c>
      <c r="AY1896" s="1">
        <f t="shared" si="618"/>
        <v>47500</v>
      </c>
      <c r="AZ1896" s="1">
        <f t="shared" si="619"/>
        <v>950000</v>
      </c>
      <c r="BA1896" s="1">
        <f t="shared" si="620"/>
        <v>1140000</v>
      </c>
      <c r="BB1896">
        <v>5</v>
      </c>
      <c r="BC1896" s="1">
        <f>SUM($BA$5:BA1896)</f>
        <v>1070169900</v>
      </c>
      <c r="BD1896" s="1">
        <v>0</v>
      </c>
      <c r="BE1896" s="1">
        <f>SUM($BA$235:BA1896)</f>
        <v>1058040000</v>
      </c>
    </row>
    <row r="1897" spans="47:57" x14ac:dyDescent="0.3">
      <c r="AU1897" s="2">
        <v>1893</v>
      </c>
      <c r="AV1897" s="1">
        <f t="shared" si="621"/>
        <v>47500</v>
      </c>
      <c r="AW1897" s="1">
        <f t="shared" si="616"/>
        <v>47500</v>
      </c>
      <c r="AX1897" s="1">
        <f t="shared" si="617"/>
        <v>47500</v>
      </c>
      <c r="AY1897" s="1">
        <f t="shared" si="618"/>
        <v>47500</v>
      </c>
      <c r="AZ1897" s="1">
        <f t="shared" si="619"/>
        <v>950000</v>
      </c>
      <c r="BA1897" s="1">
        <f t="shared" si="620"/>
        <v>1140000</v>
      </c>
      <c r="BB1897">
        <v>5</v>
      </c>
      <c r="BC1897" s="1">
        <f>SUM($BA$5:BA1897)</f>
        <v>1071309900</v>
      </c>
      <c r="BD1897" s="1">
        <v>0</v>
      </c>
      <c r="BE1897" s="1">
        <f>SUM($BA$235:BA1897)</f>
        <v>1059180000</v>
      </c>
    </row>
    <row r="1898" spans="47:57" x14ac:dyDescent="0.3">
      <c r="AU1898" s="2">
        <v>1894</v>
      </c>
      <c r="AV1898" s="1">
        <f t="shared" si="621"/>
        <v>47500</v>
      </c>
      <c r="AW1898" s="1">
        <f t="shared" si="616"/>
        <v>47500</v>
      </c>
      <c r="AX1898" s="1">
        <f t="shared" si="617"/>
        <v>47500</v>
      </c>
      <c r="AY1898" s="1">
        <f t="shared" si="618"/>
        <v>47500</v>
      </c>
      <c r="AZ1898" s="1">
        <f t="shared" si="619"/>
        <v>950000</v>
      </c>
      <c r="BA1898" s="1">
        <f t="shared" si="620"/>
        <v>1140000</v>
      </c>
      <c r="BB1898">
        <v>5</v>
      </c>
      <c r="BC1898" s="1">
        <f>SUM($BA$5:BA1898)</f>
        <v>1072449900</v>
      </c>
      <c r="BD1898" s="1">
        <v>0</v>
      </c>
      <c r="BE1898" s="1">
        <f>SUM($BA$235:BA1898)</f>
        <v>1060320000</v>
      </c>
    </row>
    <row r="1899" spans="47:57" x14ac:dyDescent="0.3">
      <c r="AU1899" s="2">
        <v>1895</v>
      </c>
      <c r="AV1899" s="1">
        <f t="shared" si="621"/>
        <v>47500</v>
      </c>
      <c r="AW1899" s="1">
        <f t="shared" si="616"/>
        <v>47500</v>
      </c>
      <c r="AX1899" s="1">
        <f t="shared" si="617"/>
        <v>47500</v>
      </c>
      <c r="AY1899" s="1">
        <f t="shared" si="618"/>
        <v>47500</v>
      </c>
      <c r="AZ1899" s="1">
        <f t="shared" si="619"/>
        <v>950000</v>
      </c>
      <c r="BA1899" s="1">
        <f t="shared" si="620"/>
        <v>1140000</v>
      </c>
      <c r="BB1899">
        <v>5</v>
      </c>
      <c r="BC1899" s="1">
        <f>SUM($BA$5:BA1899)</f>
        <v>1073589900</v>
      </c>
      <c r="BD1899" s="1">
        <v>0</v>
      </c>
      <c r="BE1899" s="1">
        <f>SUM($BA$235:BA1899)</f>
        <v>1061460000</v>
      </c>
    </row>
    <row r="1900" spans="47:57" x14ac:dyDescent="0.3">
      <c r="AU1900" s="2">
        <v>1896</v>
      </c>
      <c r="AV1900" s="1">
        <f t="shared" si="621"/>
        <v>47500</v>
      </c>
      <c r="AW1900" s="1">
        <f t="shared" si="616"/>
        <v>47500</v>
      </c>
      <c r="AX1900" s="1">
        <f t="shared" si="617"/>
        <v>47500</v>
      </c>
      <c r="AY1900" s="1">
        <f t="shared" si="618"/>
        <v>47500</v>
      </c>
      <c r="AZ1900" s="1">
        <f t="shared" si="619"/>
        <v>950000</v>
      </c>
      <c r="BA1900" s="1">
        <f t="shared" si="620"/>
        <v>1140000</v>
      </c>
      <c r="BB1900">
        <v>5</v>
      </c>
      <c r="BC1900" s="1">
        <f>SUM($BA$5:BA1900)</f>
        <v>1074729900</v>
      </c>
      <c r="BD1900" s="1">
        <v>0</v>
      </c>
      <c r="BE1900" s="1">
        <f>SUM($BA$235:BA1900)</f>
        <v>1062600000</v>
      </c>
    </row>
    <row r="1901" spans="47:57" x14ac:dyDescent="0.3">
      <c r="AU1901" s="2">
        <v>1897</v>
      </c>
      <c r="AV1901" s="1">
        <f t="shared" si="621"/>
        <v>47500</v>
      </c>
      <c r="AW1901" s="1">
        <f t="shared" si="616"/>
        <v>47500</v>
      </c>
      <c r="AX1901" s="1">
        <f t="shared" si="617"/>
        <v>47500</v>
      </c>
      <c r="AY1901" s="1">
        <f t="shared" si="618"/>
        <v>47500</v>
      </c>
      <c r="AZ1901" s="1">
        <f t="shared" si="619"/>
        <v>950000</v>
      </c>
      <c r="BA1901" s="1">
        <f t="shared" si="620"/>
        <v>1140000</v>
      </c>
      <c r="BB1901">
        <v>5</v>
      </c>
      <c r="BC1901" s="1">
        <f>SUM($BA$5:BA1901)</f>
        <v>1075869900</v>
      </c>
      <c r="BD1901" s="1">
        <v>0</v>
      </c>
      <c r="BE1901" s="1">
        <f>SUM($BA$235:BA1901)</f>
        <v>1063740000</v>
      </c>
    </row>
    <row r="1902" spans="47:57" x14ac:dyDescent="0.3">
      <c r="AU1902" s="2">
        <v>1898</v>
      </c>
      <c r="AV1902" s="1">
        <f t="shared" si="621"/>
        <v>47500</v>
      </c>
      <c r="AW1902" s="1">
        <f t="shared" si="616"/>
        <v>47500</v>
      </c>
      <c r="AX1902" s="1">
        <f t="shared" si="617"/>
        <v>47500</v>
      </c>
      <c r="AY1902" s="1">
        <f t="shared" si="618"/>
        <v>47500</v>
      </c>
      <c r="AZ1902" s="1">
        <f t="shared" si="619"/>
        <v>950000</v>
      </c>
      <c r="BA1902" s="1">
        <f t="shared" si="620"/>
        <v>1140000</v>
      </c>
      <c r="BB1902">
        <v>5</v>
      </c>
      <c r="BC1902" s="1">
        <f>SUM($BA$5:BA1902)</f>
        <v>1077009900</v>
      </c>
      <c r="BD1902" s="1">
        <v>0</v>
      </c>
      <c r="BE1902" s="1">
        <f>SUM($BA$235:BA1902)</f>
        <v>1064880000</v>
      </c>
    </row>
    <row r="1903" spans="47:57" x14ac:dyDescent="0.3">
      <c r="AU1903" s="2">
        <v>1899</v>
      </c>
      <c r="AV1903" s="1">
        <f t="shared" si="621"/>
        <v>47500</v>
      </c>
      <c r="AW1903" s="1">
        <f t="shared" si="616"/>
        <v>47500</v>
      </c>
      <c r="AX1903" s="1">
        <f t="shared" si="617"/>
        <v>47500</v>
      </c>
      <c r="AY1903" s="1">
        <f t="shared" si="618"/>
        <v>47500</v>
      </c>
      <c r="AZ1903" s="1">
        <f t="shared" si="619"/>
        <v>950000</v>
      </c>
      <c r="BA1903" s="1">
        <f t="shared" si="620"/>
        <v>1140000</v>
      </c>
      <c r="BB1903">
        <v>5</v>
      </c>
      <c r="BC1903" s="1">
        <f>SUM($BA$5:BA1903)</f>
        <v>1078149900</v>
      </c>
      <c r="BD1903" s="1">
        <v>0</v>
      </c>
      <c r="BE1903" s="1">
        <f>SUM($BA$235:BA1903)</f>
        <v>1066020000</v>
      </c>
    </row>
    <row r="1904" spans="47:57" x14ac:dyDescent="0.3">
      <c r="AU1904" s="2">
        <v>1900</v>
      </c>
      <c r="AV1904" s="1">
        <f t="shared" si="621"/>
        <v>47500</v>
      </c>
      <c r="AW1904" s="1">
        <f t="shared" si="616"/>
        <v>47500</v>
      </c>
      <c r="AX1904" s="1">
        <f t="shared" si="617"/>
        <v>47500</v>
      </c>
      <c r="AY1904" s="1">
        <f t="shared" si="618"/>
        <v>47500</v>
      </c>
      <c r="AZ1904" s="1">
        <f t="shared" si="619"/>
        <v>950000</v>
      </c>
      <c r="BA1904" s="1">
        <f t="shared" si="620"/>
        <v>1140000</v>
      </c>
      <c r="BB1904">
        <v>5</v>
      </c>
      <c r="BC1904" s="1">
        <f>SUM($BA$5:BA1904)</f>
        <v>1079289900</v>
      </c>
      <c r="BD1904" s="1">
        <v>0</v>
      </c>
      <c r="BE1904" s="1">
        <f>SUM($BA$235:BA1904)</f>
        <v>1067160000</v>
      </c>
    </row>
    <row r="1905" spans="47:57" x14ac:dyDescent="0.3">
      <c r="AU1905" s="2">
        <v>1901</v>
      </c>
      <c r="AV1905" s="1">
        <f t="shared" si="621"/>
        <v>47500</v>
      </c>
      <c r="AW1905" s="1">
        <f t="shared" si="616"/>
        <v>47500</v>
      </c>
      <c r="AX1905" s="1">
        <f t="shared" si="617"/>
        <v>47500</v>
      </c>
      <c r="AY1905" s="1">
        <f t="shared" si="618"/>
        <v>47500</v>
      </c>
      <c r="AZ1905" s="1">
        <f t="shared" si="619"/>
        <v>950000</v>
      </c>
      <c r="BA1905" s="1">
        <f t="shared" si="620"/>
        <v>1140000</v>
      </c>
      <c r="BB1905">
        <v>5</v>
      </c>
      <c r="BC1905" s="1">
        <f>SUM($BA$5:BA1905)</f>
        <v>1080429900</v>
      </c>
      <c r="BD1905" s="1">
        <v>0</v>
      </c>
      <c r="BE1905" s="1">
        <f>SUM($BA$235:BA1905)</f>
        <v>1068300000</v>
      </c>
    </row>
    <row r="1906" spans="47:57" x14ac:dyDescent="0.3">
      <c r="AU1906" s="2">
        <v>1902</v>
      </c>
      <c r="AV1906" s="1">
        <f t="shared" si="621"/>
        <v>47500</v>
      </c>
      <c r="AW1906" s="1">
        <f t="shared" si="616"/>
        <v>47500</v>
      </c>
      <c r="AX1906" s="1">
        <f t="shared" si="617"/>
        <v>47500</v>
      </c>
      <c r="AY1906" s="1">
        <f t="shared" si="618"/>
        <v>47500</v>
      </c>
      <c r="AZ1906" s="1">
        <f t="shared" si="619"/>
        <v>950000</v>
      </c>
      <c r="BA1906" s="1">
        <f t="shared" si="620"/>
        <v>1140000</v>
      </c>
      <c r="BB1906">
        <v>5</v>
      </c>
      <c r="BC1906" s="1">
        <f>SUM($BA$5:BA1906)</f>
        <v>1081569900</v>
      </c>
      <c r="BD1906" s="1">
        <v>0</v>
      </c>
      <c r="BE1906" s="1">
        <f>SUM($BA$235:BA1906)</f>
        <v>1069440000</v>
      </c>
    </row>
    <row r="1907" spans="47:57" x14ac:dyDescent="0.3">
      <c r="AU1907" s="2">
        <v>1903</v>
      </c>
      <c r="AV1907" s="1">
        <f t="shared" si="621"/>
        <v>47500</v>
      </c>
      <c r="AW1907" s="1">
        <f t="shared" si="616"/>
        <v>47500</v>
      </c>
      <c r="AX1907" s="1">
        <f t="shared" si="617"/>
        <v>47500</v>
      </c>
      <c r="AY1907" s="1">
        <f t="shared" si="618"/>
        <v>47500</v>
      </c>
      <c r="AZ1907" s="1">
        <f t="shared" si="619"/>
        <v>950000</v>
      </c>
      <c r="BA1907" s="1">
        <f t="shared" si="620"/>
        <v>1140000</v>
      </c>
      <c r="BB1907">
        <v>5</v>
      </c>
      <c r="BC1907" s="1">
        <f>SUM($BA$5:BA1907)</f>
        <v>1082709900</v>
      </c>
      <c r="BD1907" s="1">
        <v>0</v>
      </c>
      <c r="BE1907" s="1">
        <f>SUM($BA$235:BA1907)</f>
        <v>1070580000</v>
      </c>
    </row>
    <row r="1908" spans="47:57" x14ac:dyDescent="0.3">
      <c r="AU1908" s="2">
        <v>1904</v>
      </c>
      <c r="AV1908" s="1">
        <f t="shared" si="621"/>
        <v>47500</v>
      </c>
      <c r="AW1908" s="1">
        <f t="shared" si="616"/>
        <v>47500</v>
      </c>
      <c r="AX1908" s="1">
        <f t="shared" si="617"/>
        <v>47500</v>
      </c>
      <c r="AY1908" s="1">
        <f t="shared" si="618"/>
        <v>47500</v>
      </c>
      <c r="AZ1908" s="1">
        <f t="shared" si="619"/>
        <v>950000</v>
      </c>
      <c r="BA1908" s="1">
        <f t="shared" si="620"/>
        <v>1140000</v>
      </c>
      <c r="BB1908">
        <v>5</v>
      </c>
      <c r="BC1908" s="1">
        <f>SUM($BA$5:BA1908)</f>
        <v>1083849900</v>
      </c>
      <c r="BD1908" s="1">
        <v>0</v>
      </c>
      <c r="BE1908" s="1">
        <f>SUM($BA$235:BA1908)</f>
        <v>1071720000</v>
      </c>
    </row>
    <row r="1909" spans="47:57" x14ac:dyDescent="0.3">
      <c r="AU1909" s="2">
        <v>1905</v>
      </c>
      <c r="AV1909" s="1">
        <f t="shared" si="621"/>
        <v>47500</v>
      </c>
      <c r="AW1909" s="1">
        <f t="shared" si="616"/>
        <v>47500</v>
      </c>
      <c r="AX1909" s="1">
        <f t="shared" si="617"/>
        <v>47500</v>
      </c>
      <c r="AY1909" s="1">
        <f t="shared" si="618"/>
        <v>47500</v>
      </c>
      <c r="AZ1909" s="1">
        <f t="shared" si="619"/>
        <v>950000</v>
      </c>
      <c r="BA1909" s="1">
        <f t="shared" si="620"/>
        <v>1140000</v>
      </c>
      <c r="BB1909">
        <v>5</v>
      </c>
      <c r="BC1909" s="1">
        <f>SUM($BA$5:BA1909)</f>
        <v>1084989900</v>
      </c>
      <c r="BD1909" s="1">
        <v>0</v>
      </c>
      <c r="BE1909" s="1">
        <f>SUM($BA$235:BA1909)</f>
        <v>1072860000</v>
      </c>
    </row>
    <row r="1910" spans="47:57" x14ac:dyDescent="0.3">
      <c r="AU1910" s="2">
        <v>1906</v>
      </c>
      <c r="AV1910" s="1">
        <f t="shared" si="621"/>
        <v>47500</v>
      </c>
      <c r="AW1910" s="1">
        <f t="shared" ref="AW1910:AW1973" si="622">AV1910</f>
        <v>47500</v>
      </c>
      <c r="AX1910" s="1">
        <f t="shared" ref="AX1910:AX1973" si="623">AV1910</f>
        <v>47500</v>
      </c>
      <c r="AY1910" s="1">
        <f t="shared" ref="AY1910:AY1973" si="624">AV1910</f>
        <v>47500</v>
      </c>
      <c r="AZ1910" s="1">
        <f t="shared" ref="AZ1910:AZ1973" si="625">ROUNDUP(SUM(AV1910:AY1910)*BB1910,-1)</f>
        <v>950000</v>
      </c>
      <c r="BA1910" s="1">
        <f t="shared" ref="BA1910:BA1973" si="626">SUM(AV1910:AZ1910)</f>
        <v>1140000</v>
      </c>
      <c r="BB1910">
        <v>5</v>
      </c>
      <c r="BC1910" s="1">
        <f>SUM($BA$5:BA1910)</f>
        <v>1086129900</v>
      </c>
      <c r="BD1910" s="1">
        <v>0</v>
      </c>
      <c r="BE1910" s="1">
        <f>SUM($BA$235:BA1910)</f>
        <v>1074000000</v>
      </c>
    </row>
    <row r="1911" spans="47:57" x14ac:dyDescent="0.3">
      <c r="AU1911" s="2">
        <v>1907</v>
      </c>
      <c r="AV1911" s="1">
        <f t="shared" si="621"/>
        <v>47500</v>
      </c>
      <c r="AW1911" s="1">
        <f t="shared" si="622"/>
        <v>47500</v>
      </c>
      <c r="AX1911" s="1">
        <f t="shared" si="623"/>
        <v>47500</v>
      </c>
      <c r="AY1911" s="1">
        <f t="shared" si="624"/>
        <v>47500</v>
      </c>
      <c r="AZ1911" s="1">
        <f t="shared" si="625"/>
        <v>950000</v>
      </c>
      <c r="BA1911" s="1">
        <f t="shared" si="626"/>
        <v>1140000</v>
      </c>
      <c r="BB1911">
        <v>5</v>
      </c>
      <c r="BC1911" s="1">
        <f>SUM($BA$5:BA1911)</f>
        <v>1087269900</v>
      </c>
      <c r="BD1911" s="1">
        <v>0</v>
      </c>
      <c r="BE1911" s="1">
        <f>SUM($BA$235:BA1911)</f>
        <v>1075140000</v>
      </c>
    </row>
    <row r="1912" spans="47:57" x14ac:dyDescent="0.3">
      <c r="AU1912" s="2">
        <v>1908</v>
      </c>
      <c r="AV1912" s="1">
        <f t="shared" ref="AV1912:AV1975" si="627">AV1892+500</f>
        <v>47500</v>
      </c>
      <c r="AW1912" s="1">
        <f t="shared" si="622"/>
        <v>47500</v>
      </c>
      <c r="AX1912" s="1">
        <f t="shared" si="623"/>
        <v>47500</v>
      </c>
      <c r="AY1912" s="1">
        <f t="shared" si="624"/>
        <v>47500</v>
      </c>
      <c r="AZ1912" s="1">
        <f t="shared" si="625"/>
        <v>950000</v>
      </c>
      <c r="BA1912" s="1">
        <f t="shared" si="626"/>
        <v>1140000</v>
      </c>
      <c r="BB1912">
        <v>5</v>
      </c>
      <c r="BC1912" s="1">
        <f>SUM($BA$5:BA1912)</f>
        <v>1088409900</v>
      </c>
      <c r="BD1912" s="1">
        <v>0</v>
      </c>
      <c r="BE1912" s="1">
        <f>SUM($BA$235:BA1912)</f>
        <v>1076280000</v>
      </c>
    </row>
    <row r="1913" spans="47:57" x14ac:dyDescent="0.3">
      <c r="AU1913" s="2">
        <v>1909</v>
      </c>
      <c r="AV1913" s="1">
        <f t="shared" si="627"/>
        <v>47500</v>
      </c>
      <c r="AW1913" s="1">
        <f t="shared" si="622"/>
        <v>47500</v>
      </c>
      <c r="AX1913" s="1">
        <f t="shared" si="623"/>
        <v>47500</v>
      </c>
      <c r="AY1913" s="1">
        <f t="shared" si="624"/>
        <v>47500</v>
      </c>
      <c r="AZ1913" s="1">
        <f t="shared" si="625"/>
        <v>950000</v>
      </c>
      <c r="BA1913" s="1">
        <f t="shared" si="626"/>
        <v>1140000</v>
      </c>
      <c r="BB1913">
        <v>5</v>
      </c>
      <c r="BC1913" s="1">
        <f>SUM($BA$5:BA1913)</f>
        <v>1089549900</v>
      </c>
      <c r="BD1913" s="1">
        <v>0</v>
      </c>
      <c r="BE1913" s="1">
        <f>SUM($BA$235:BA1913)</f>
        <v>1077420000</v>
      </c>
    </row>
    <row r="1914" spans="47:57" x14ac:dyDescent="0.3">
      <c r="AU1914" s="2">
        <v>1910</v>
      </c>
      <c r="AV1914" s="1">
        <f t="shared" si="627"/>
        <v>47500</v>
      </c>
      <c r="AW1914" s="1">
        <f t="shared" si="622"/>
        <v>47500</v>
      </c>
      <c r="AX1914" s="1">
        <f t="shared" si="623"/>
        <v>47500</v>
      </c>
      <c r="AY1914" s="1">
        <f t="shared" si="624"/>
        <v>47500</v>
      </c>
      <c r="AZ1914" s="1">
        <f t="shared" si="625"/>
        <v>950000</v>
      </c>
      <c r="BA1914" s="1">
        <f t="shared" si="626"/>
        <v>1140000</v>
      </c>
      <c r="BB1914">
        <v>5</v>
      </c>
      <c r="BC1914" s="1">
        <f>SUM($BA$5:BA1914)</f>
        <v>1090689900</v>
      </c>
      <c r="BD1914" s="1">
        <v>0</v>
      </c>
      <c r="BE1914" s="1">
        <f>SUM($BA$235:BA1914)</f>
        <v>1078560000</v>
      </c>
    </row>
    <row r="1915" spans="47:57" x14ac:dyDescent="0.3">
      <c r="AU1915" s="2">
        <v>1911</v>
      </c>
      <c r="AV1915" s="1">
        <f t="shared" si="627"/>
        <v>48000</v>
      </c>
      <c r="AW1915" s="1">
        <f t="shared" si="622"/>
        <v>48000</v>
      </c>
      <c r="AX1915" s="1">
        <f t="shared" si="623"/>
        <v>48000</v>
      </c>
      <c r="AY1915" s="1">
        <f t="shared" si="624"/>
        <v>48000</v>
      </c>
      <c r="AZ1915" s="1">
        <f t="shared" si="625"/>
        <v>960000</v>
      </c>
      <c r="BA1915" s="1">
        <f t="shared" si="626"/>
        <v>1152000</v>
      </c>
      <c r="BB1915">
        <v>5</v>
      </c>
      <c r="BC1915" s="1">
        <f>SUM($BA$5:BA1915)</f>
        <v>1091841900</v>
      </c>
      <c r="BD1915" s="1">
        <v>0</v>
      </c>
      <c r="BE1915" s="1">
        <f>SUM($BA$235:BA1915)</f>
        <v>1079712000</v>
      </c>
    </row>
    <row r="1916" spans="47:57" x14ac:dyDescent="0.3">
      <c r="AU1916" s="2">
        <v>1912</v>
      </c>
      <c r="AV1916" s="1">
        <f t="shared" si="627"/>
        <v>48000</v>
      </c>
      <c r="AW1916" s="1">
        <f t="shared" si="622"/>
        <v>48000</v>
      </c>
      <c r="AX1916" s="1">
        <f t="shared" si="623"/>
        <v>48000</v>
      </c>
      <c r="AY1916" s="1">
        <f t="shared" si="624"/>
        <v>48000</v>
      </c>
      <c r="AZ1916" s="1">
        <f t="shared" si="625"/>
        <v>960000</v>
      </c>
      <c r="BA1916" s="1">
        <f t="shared" si="626"/>
        <v>1152000</v>
      </c>
      <c r="BB1916">
        <v>5</v>
      </c>
      <c r="BC1916" s="1">
        <f>SUM($BA$5:BA1916)</f>
        <v>1092993900</v>
      </c>
      <c r="BD1916" s="1">
        <v>0</v>
      </c>
      <c r="BE1916" s="1">
        <f>SUM($BA$235:BA1916)</f>
        <v>1080864000</v>
      </c>
    </row>
    <row r="1917" spans="47:57" x14ac:dyDescent="0.3">
      <c r="AU1917" s="2">
        <v>1913</v>
      </c>
      <c r="AV1917" s="1">
        <f t="shared" si="627"/>
        <v>48000</v>
      </c>
      <c r="AW1917" s="1">
        <f t="shared" si="622"/>
        <v>48000</v>
      </c>
      <c r="AX1917" s="1">
        <f t="shared" si="623"/>
        <v>48000</v>
      </c>
      <c r="AY1917" s="1">
        <f t="shared" si="624"/>
        <v>48000</v>
      </c>
      <c r="AZ1917" s="1">
        <f t="shared" si="625"/>
        <v>960000</v>
      </c>
      <c r="BA1917" s="1">
        <f t="shared" si="626"/>
        <v>1152000</v>
      </c>
      <c r="BB1917">
        <v>5</v>
      </c>
      <c r="BC1917" s="1">
        <f>SUM($BA$5:BA1917)</f>
        <v>1094145900</v>
      </c>
      <c r="BD1917" s="1">
        <v>0</v>
      </c>
      <c r="BE1917" s="1">
        <f>SUM($BA$235:BA1917)</f>
        <v>1082016000</v>
      </c>
    </row>
    <row r="1918" spans="47:57" x14ac:dyDescent="0.3">
      <c r="AU1918" s="2">
        <v>1914</v>
      </c>
      <c r="AV1918" s="1">
        <f t="shared" si="627"/>
        <v>48000</v>
      </c>
      <c r="AW1918" s="1">
        <f t="shared" si="622"/>
        <v>48000</v>
      </c>
      <c r="AX1918" s="1">
        <f t="shared" si="623"/>
        <v>48000</v>
      </c>
      <c r="AY1918" s="1">
        <f t="shared" si="624"/>
        <v>48000</v>
      </c>
      <c r="AZ1918" s="1">
        <f t="shared" si="625"/>
        <v>960000</v>
      </c>
      <c r="BA1918" s="1">
        <f t="shared" si="626"/>
        <v>1152000</v>
      </c>
      <c r="BB1918">
        <v>5</v>
      </c>
      <c r="BC1918" s="1">
        <f>SUM($BA$5:BA1918)</f>
        <v>1095297900</v>
      </c>
      <c r="BD1918" s="1">
        <v>0</v>
      </c>
      <c r="BE1918" s="1">
        <f>SUM($BA$235:BA1918)</f>
        <v>1083168000</v>
      </c>
    </row>
    <row r="1919" spans="47:57" x14ac:dyDescent="0.3">
      <c r="AU1919" s="2">
        <v>1915</v>
      </c>
      <c r="AV1919" s="1">
        <f t="shared" si="627"/>
        <v>48000</v>
      </c>
      <c r="AW1919" s="1">
        <f t="shared" si="622"/>
        <v>48000</v>
      </c>
      <c r="AX1919" s="1">
        <f t="shared" si="623"/>
        <v>48000</v>
      </c>
      <c r="AY1919" s="1">
        <f t="shared" si="624"/>
        <v>48000</v>
      </c>
      <c r="AZ1919" s="1">
        <f t="shared" si="625"/>
        <v>960000</v>
      </c>
      <c r="BA1919" s="1">
        <f t="shared" si="626"/>
        <v>1152000</v>
      </c>
      <c r="BB1919">
        <v>5</v>
      </c>
      <c r="BC1919" s="1">
        <f>SUM($BA$5:BA1919)</f>
        <v>1096449900</v>
      </c>
      <c r="BD1919" s="1">
        <v>0</v>
      </c>
      <c r="BE1919" s="1">
        <f>SUM($BA$235:BA1919)</f>
        <v>1084320000</v>
      </c>
    </row>
    <row r="1920" spans="47:57" x14ac:dyDescent="0.3">
      <c r="AU1920" s="2">
        <v>1916</v>
      </c>
      <c r="AV1920" s="1">
        <f t="shared" si="627"/>
        <v>48000</v>
      </c>
      <c r="AW1920" s="1">
        <f t="shared" si="622"/>
        <v>48000</v>
      </c>
      <c r="AX1920" s="1">
        <f t="shared" si="623"/>
        <v>48000</v>
      </c>
      <c r="AY1920" s="1">
        <f t="shared" si="624"/>
        <v>48000</v>
      </c>
      <c r="AZ1920" s="1">
        <f t="shared" si="625"/>
        <v>960000</v>
      </c>
      <c r="BA1920" s="1">
        <f t="shared" si="626"/>
        <v>1152000</v>
      </c>
      <c r="BB1920">
        <v>5</v>
      </c>
      <c r="BC1920" s="1">
        <f>SUM($BA$5:BA1920)</f>
        <v>1097601900</v>
      </c>
      <c r="BD1920" s="1">
        <v>0</v>
      </c>
      <c r="BE1920" s="1">
        <f>SUM($BA$235:BA1920)</f>
        <v>1085472000</v>
      </c>
    </row>
    <row r="1921" spans="47:57" x14ac:dyDescent="0.3">
      <c r="AU1921" s="2">
        <v>1917</v>
      </c>
      <c r="AV1921" s="1">
        <f t="shared" si="627"/>
        <v>48000</v>
      </c>
      <c r="AW1921" s="1">
        <f t="shared" si="622"/>
        <v>48000</v>
      </c>
      <c r="AX1921" s="1">
        <f t="shared" si="623"/>
        <v>48000</v>
      </c>
      <c r="AY1921" s="1">
        <f t="shared" si="624"/>
        <v>48000</v>
      </c>
      <c r="AZ1921" s="1">
        <f t="shared" si="625"/>
        <v>960000</v>
      </c>
      <c r="BA1921" s="1">
        <f t="shared" si="626"/>
        <v>1152000</v>
      </c>
      <c r="BB1921">
        <v>5</v>
      </c>
      <c r="BC1921" s="1">
        <f>SUM($BA$5:BA1921)</f>
        <v>1098753900</v>
      </c>
      <c r="BD1921" s="1">
        <v>0</v>
      </c>
      <c r="BE1921" s="1">
        <f>SUM($BA$235:BA1921)</f>
        <v>1086624000</v>
      </c>
    </row>
    <row r="1922" spans="47:57" x14ac:dyDescent="0.3">
      <c r="AU1922" s="2">
        <v>1918</v>
      </c>
      <c r="AV1922" s="1">
        <f t="shared" si="627"/>
        <v>48000</v>
      </c>
      <c r="AW1922" s="1">
        <f t="shared" si="622"/>
        <v>48000</v>
      </c>
      <c r="AX1922" s="1">
        <f t="shared" si="623"/>
        <v>48000</v>
      </c>
      <c r="AY1922" s="1">
        <f t="shared" si="624"/>
        <v>48000</v>
      </c>
      <c r="AZ1922" s="1">
        <f t="shared" si="625"/>
        <v>960000</v>
      </c>
      <c r="BA1922" s="1">
        <f t="shared" si="626"/>
        <v>1152000</v>
      </c>
      <c r="BB1922">
        <v>5</v>
      </c>
      <c r="BC1922" s="1">
        <f>SUM($BA$5:BA1922)</f>
        <v>1099905900</v>
      </c>
      <c r="BD1922" s="1">
        <v>0</v>
      </c>
      <c r="BE1922" s="1">
        <f>SUM($BA$235:BA1922)</f>
        <v>1087776000</v>
      </c>
    </row>
    <row r="1923" spans="47:57" x14ac:dyDescent="0.3">
      <c r="AU1923" s="2">
        <v>1919</v>
      </c>
      <c r="AV1923" s="1">
        <f t="shared" si="627"/>
        <v>48000</v>
      </c>
      <c r="AW1923" s="1">
        <f t="shared" si="622"/>
        <v>48000</v>
      </c>
      <c r="AX1923" s="1">
        <f t="shared" si="623"/>
        <v>48000</v>
      </c>
      <c r="AY1923" s="1">
        <f t="shared" si="624"/>
        <v>48000</v>
      </c>
      <c r="AZ1923" s="1">
        <f t="shared" si="625"/>
        <v>960000</v>
      </c>
      <c r="BA1923" s="1">
        <f t="shared" si="626"/>
        <v>1152000</v>
      </c>
      <c r="BB1923">
        <v>5</v>
      </c>
      <c r="BC1923" s="1">
        <f>SUM($BA$5:BA1923)</f>
        <v>1101057900</v>
      </c>
      <c r="BD1923" s="1">
        <v>0</v>
      </c>
      <c r="BE1923" s="1">
        <f>SUM($BA$235:BA1923)</f>
        <v>1088928000</v>
      </c>
    </row>
    <row r="1924" spans="47:57" x14ac:dyDescent="0.3">
      <c r="AU1924" s="2">
        <v>1920</v>
      </c>
      <c r="AV1924" s="1">
        <f t="shared" si="627"/>
        <v>48000</v>
      </c>
      <c r="AW1924" s="1">
        <f t="shared" si="622"/>
        <v>48000</v>
      </c>
      <c r="AX1924" s="1">
        <f t="shared" si="623"/>
        <v>48000</v>
      </c>
      <c r="AY1924" s="1">
        <f t="shared" si="624"/>
        <v>48000</v>
      </c>
      <c r="AZ1924" s="1">
        <f t="shared" si="625"/>
        <v>960000</v>
      </c>
      <c r="BA1924" s="1">
        <f t="shared" si="626"/>
        <v>1152000</v>
      </c>
      <c r="BB1924">
        <v>5</v>
      </c>
      <c r="BC1924" s="1">
        <f>SUM($BA$5:BA1924)</f>
        <v>1102209900</v>
      </c>
      <c r="BD1924" s="1">
        <v>0</v>
      </c>
      <c r="BE1924" s="1">
        <f>SUM($BA$235:BA1924)</f>
        <v>1090080000</v>
      </c>
    </row>
    <row r="1925" spans="47:57" x14ac:dyDescent="0.3">
      <c r="AU1925" s="2">
        <v>1921</v>
      </c>
      <c r="AV1925" s="1">
        <f t="shared" si="627"/>
        <v>48000</v>
      </c>
      <c r="AW1925" s="1">
        <f t="shared" si="622"/>
        <v>48000</v>
      </c>
      <c r="AX1925" s="1">
        <f t="shared" si="623"/>
        <v>48000</v>
      </c>
      <c r="AY1925" s="1">
        <f t="shared" si="624"/>
        <v>48000</v>
      </c>
      <c r="AZ1925" s="1">
        <f t="shared" si="625"/>
        <v>960000</v>
      </c>
      <c r="BA1925" s="1">
        <f t="shared" si="626"/>
        <v>1152000</v>
      </c>
      <c r="BB1925">
        <v>5</v>
      </c>
      <c r="BC1925" s="1">
        <f>SUM($BA$5:BA1925)</f>
        <v>1103361900</v>
      </c>
      <c r="BD1925" s="1">
        <v>0</v>
      </c>
      <c r="BE1925" s="1">
        <f>SUM($BA$235:BA1925)</f>
        <v>1091232000</v>
      </c>
    </row>
    <row r="1926" spans="47:57" x14ac:dyDescent="0.3">
      <c r="AU1926" s="2">
        <v>1922</v>
      </c>
      <c r="AV1926" s="1">
        <f t="shared" si="627"/>
        <v>48000</v>
      </c>
      <c r="AW1926" s="1">
        <f t="shared" si="622"/>
        <v>48000</v>
      </c>
      <c r="AX1926" s="1">
        <f t="shared" si="623"/>
        <v>48000</v>
      </c>
      <c r="AY1926" s="1">
        <f t="shared" si="624"/>
        <v>48000</v>
      </c>
      <c r="AZ1926" s="1">
        <f t="shared" si="625"/>
        <v>960000</v>
      </c>
      <c r="BA1926" s="1">
        <f t="shared" si="626"/>
        <v>1152000</v>
      </c>
      <c r="BB1926">
        <v>5</v>
      </c>
      <c r="BC1926" s="1">
        <f>SUM($BA$5:BA1926)</f>
        <v>1104513900</v>
      </c>
      <c r="BD1926" s="1">
        <v>0</v>
      </c>
      <c r="BE1926" s="1">
        <f>SUM($BA$235:BA1926)</f>
        <v>1092384000</v>
      </c>
    </row>
    <row r="1927" spans="47:57" x14ac:dyDescent="0.3">
      <c r="AU1927" s="2">
        <v>1923</v>
      </c>
      <c r="AV1927" s="1">
        <f t="shared" si="627"/>
        <v>48000</v>
      </c>
      <c r="AW1927" s="1">
        <f t="shared" si="622"/>
        <v>48000</v>
      </c>
      <c r="AX1927" s="1">
        <f t="shared" si="623"/>
        <v>48000</v>
      </c>
      <c r="AY1927" s="1">
        <f t="shared" si="624"/>
        <v>48000</v>
      </c>
      <c r="AZ1927" s="1">
        <f t="shared" si="625"/>
        <v>960000</v>
      </c>
      <c r="BA1927" s="1">
        <f t="shared" si="626"/>
        <v>1152000</v>
      </c>
      <c r="BB1927">
        <v>5</v>
      </c>
      <c r="BC1927" s="1">
        <f>SUM($BA$5:BA1927)</f>
        <v>1105665900</v>
      </c>
      <c r="BD1927" s="1">
        <v>0</v>
      </c>
      <c r="BE1927" s="1">
        <f>SUM($BA$235:BA1927)</f>
        <v>1093536000</v>
      </c>
    </row>
    <row r="1928" spans="47:57" x14ac:dyDescent="0.3">
      <c r="AU1928" s="2">
        <v>1924</v>
      </c>
      <c r="AV1928" s="1">
        <f t="shared" si="627"/>
        <v>48000</v>
      </c>
      <c r="AW1928" s="1">
        <f t="shared" si="622"/>
        <v>48000</v>
      </c>
      <c r="AX1928" s="1">
        <f t="shared" si="623"/>
        <v>48000</v>
      </c>
      <c r="AY1928" s="1">
        <f t="shared" si="624"/>
        <v>48000</v>
      </c>
      <c r="AZ1928" s="1">
        <f t="shared" si="625"/>
        <v>960000</v>
      </c>
      <c r="BA1928" s="1">
        <f t="shared" si="626"/>
        <v>1152000</v>
      </c>
      <c r="BB1928">
        <v>5</v>
      </c>
      <c r="BC1928" s="1">
        <f>SUM($BA$5:BA1928)</f>
        <v>1106817900</v>
      </c>
      <c r="BD1928" s="1">
        <v>0</v>
      </c>
      <c r="BE1928" s="1">
        <f>SUM($BA$235:BA1928)</f>
        <v>1094688000</v>
      </c>
    </row>
    <row r="1929" spans="47:57" x14ac:dyDescent="0.3">
      <c r="AU1929" s="2">
        <v>1925</v>
      </c>
      <c r="AV1929" s="1">
        <f t="shared" si="627"/>
        <v>48000</v>
      </c>
      <c r="AW1929" s="1">
        <f t="shared" si="622"/>
        <v>48000</v>
      </c>
      <c r="AX1929" s="1">
        <f t="shared" si="623"/>
        <v>48000</v>
      </c>
      <c r="AY1929" s="1">
        <f t="shared" si="624"/>
        <v>48000</v>
      </c>
      <c r="AZ1929" s="1">
        <f t="shared" si="625"/>
        <v>960000</v>
      </c>
      <c r="BA1929" s="1">
        <f t="shared" si="626"/>
        <v>1152000</v>
      </c>
      <c r="BB1929">
        <v>5</v>
      </c>
      <c r="BC1929" s="1">
        <f>SUM($BA$5:BA1929)</f>
        <v>1107969900</v>
      </c>
      <c r="BD1929" s="1">
        <v>0</v>
      </c>
      <c r="BE1929" s="1">
        <f>SUM($BA$235:BA1929)</f>
        <v>1095840000</v>
      </c>
    </row>
    <row r="1930" spans="47:57" x14ac:dyDescent="0.3">
      <c r="AU1930" s="2">
        <v>1926</v>
      </c>
      <c r="AV1930" s="1">
        <f t="shared" si="627"/>
        <v>48000</v>
      </c>
      <c r="AW1930" s="1">
        <f t="shared" si="622"/>
        <v>48000</v>
      </c>
      <c r="AX1930" s="1">
        <f t="shared" si="623"/>
        <v>48000</v>
      </c>
      <c r="AY1930" s="1">
        <f t="shared" si="624"/>
        <v>48000</v>
      </c>
      <c r="AZ1930" s="1">
        <f t="shared" si="625"/>
        <v>960000</v>
      </c>
      <c r="BA1930" s="1">
        <f t="shared" si="626"/>
        <v>1152000</v>
      </c>
      <c r="BB1930">
        <v>5</v>
      </c>
      <c r="BC1930" s="1">
        <f>SUM($BA$5:BA1930)</f>
        <v>1109121900</v>
      </c>
      <c r="BD1930" s="1">
        <v>0</v>
      </c>
      <c r="BE1930" s="1">
        <f>SUM($BA$235:BA1930)</f>
        <v>1096992000</v>
      </c>
    </row>
    <row r="1931" spans="47:57" x14ac:dyDescent="0.3">
      <c r="AU1931" s="2">
        <v>1927</v>
      </c>
      <c r="AV1931" s="1">
        <f t="shared" si="627"/>
        <v>48000</v>
      </c>
      <c r="AW1931" s="1">
        <f t="shared" si="622"/>
        <v>48000</v>
      </c>
      <c r="AX1931" s="1">
        <f t="shared" si="623"/>
        <v>48000</v>
      </c>
      <c r="AY1931" s="1">
        <f t="shared" si="624"/>
        <v>48000</v>
      </c>
      <c r="AZ1931" s="1">
        <f t="shared" si="625"/>
        <v>960000</v>
      </c>
      <c r="BA1931" s="1">
        <f t="shared" si="626"/>
        <v>1152000</v>
      </c>
      <c r="BB1931">
        <v>5</v>
      </c>
      <c r="BC1931" s="1">
        <f>SUM($BA$5:BA1931)</f>
        <v>1110273900</v>
      </c>
      <c r="BD1931" s="1">
        <v>0</v>
      </c>
      <c r="BE1931" s="1">
        <f>SUM($BA$235:BA1931)</f>
        <v>1098144000</v>
      </c>
    </row>
    <row r="1932" spans="47:57" x14ac:dyDescent="0.3">
      <c r="AU1932" s="2">
        <v>1928</v>
      </c>
      <c r="AV1932" s="1">
        <f t="shared" si="627"/>
        <v>48000</v>
      </c>
      <c r="AW1932" s="1">
        <f t="shared" si="622"/>
        <v>48000</v>
      </c>
      <c r="AX1932" s="1">
        <f t="shared" si="623"/>
        <v>48000</v>
      </c>
      <c r="AY1932" s="1">
        <f t="shared" si="624"/>
        <v>48000</v>
      </c>
      <c r="AZ1932" s="1">
        <f t="shared" si="625"/>
        <v>960000</v>
      </c>
      <c r="BA1932" s="1">
        <f t="shared" si="626"/>
        <v>1152000</v>
      </c>
      <c r="BB1932">
        <v>5</v>
      </c>
      <c r="BC1932" s="1">
        <f>SUM($BA$5:BA1932)</f>
        <v>1111425900</v>
      </c>
      <c r="BD1932" s="1">
        <v>0</v>
      </c>
      <c r="BE1932" s="1">
        <f>SUM($BA$235:BA1932)</f>
        <v>1099296000</v>
      </c>
    </row>
    <row r="1933" spans="47:57" x14ac:dyDescent="0.3">
      <c r="AU1933" s="2">
        <v>1929</v>
      </c>
      <c r="AV1933" s="1">
        <f t="shared" si="627"/>
        <v>48000</v>
      </c>
      <c r="AW1933" s="1">
        <f t="shared" si="622"/>
        <v>48000</v>
      </c>
      <c r="AX1933" s="1">
        <f t="shared" si="623"/>
        <v>48000</v>
      </c>
      <c r="AY1933" s="1">
        <f t="shared" si="624"/>
        <v>48000</v>
      </c>
      <c r="AZ1933" s="1">
        <f t="shared" si="625"/>
        <v>960000</v>
      </c>
      <c r="BA1933" s="1">
        <f t="shared" si="626"/>
        <v>1152000</v>
      </c>
      <c r="BB1933">
        <v>5</v>
      </c>
      <c r="BC1933" s="1">
        <f>SUM($BA$5:BA1933)</f>
        <v>1112577900</v>
      </c>
      <c r="BD1933" s="1">
        <v>0</v>
      </c>
      <c r="BE1933" s="1">
        <f>SUM($BA$235:BA1933)</f>
        <v>1100448000</v>
      </c>
    </row>
    <row r="1934" spans="47:57" x14ac:dyDescent="0.3">
      <c r="AU1934" s="2">
        <v>1930</v>
      </c>
      <c r="AV1934" s="1">
        <f t="shared" si="627"/>
        <v>48000</v>
      </c>
      <c r="AW1934" s="1">
        <f t="shared" si="622"/>
        <v>48000</v>
      </c>
      <c r="AX1934" s="1">
        <f t="shared" si="623"/>
        <v>48000</v>
      </c>
      <c r="AY1934" s="1">
        <f t="shared" si="624"/>
        <v>48000</v>
      </c>
      <c r="AZ1934" s="1">
        <f t="shared" si="625"/>
        <v>960000</v>
      </c>
      <c r="BA1934" s="1">
        <f t="shared" si="626"/>
        <v>1152000</v>
      </c>
      <c r="BB1934">
        <v>5</v>
      </c>
      <c r="BC1934" s="1">
        <f>SUM($BA$5:BA1934)</f>
        <v>1113729900</v>
      </c>
      <c r="BD1934" s="1">
        <v>0</v>
      </c>
      <c r="BE1934" s="1">
        <f>SUM($BA$235:BA1934)</f>
        <v>1101600000</v>
      </c>
    </row>
    <row r="1935" spans="47:57" x14ac:dyDescent="0.3">
      <c r="AU1935" s="2">
        <v>1931</v>
      </c>
      <c r="AV1935" s="1">
        <f t="shared" si="627"/>
        <v>48500</v>
      </c>
      <c r="AW1935" s="1">
        <f t="shared" si="622"/>
        <v>48500</v>
      </c>
      <c r="AX1935" s="1">
        <f t="shared" si="623"/>
        <v>48500</v>
      </c>
      <c r="AY1935" s="1">
        <f t="shared" si="624"/>
        <v>48500</v>
      </c>
      <c r="AZ1935" s="1">
        <f t="shared" si="625"/>
        <v>970000</v>
      </c>
      <c r="BA1935" s="1">
        <f t="shared" si="626"/>
        <v>1164000</v>
      </c>
      <c r="BB1935">
        <v>5</v>
      </c>
      <c r="BC1935" s="1">
        <f>SUM($BA$5:BA1935)</f>
        <v>1114893900</v>
      </c>
      <c r="BD1935" s="1">
        <v>0</v>
      </c>
      <c r="BE1935" s="1">
        <f>SUM($BA$235:BA1935)</f>
        <v>1102764000</v>
      </c>
    </row>
    <row r="1936" spans="47:57" x14ac:dyDescent="0.3">
      <c r="AU1936" s="2">
        <v>1932</v>
      </c>
      <c r="AV1936" s="1">
        <f t="shared" si="627"/>
        <v>48500</v>
      </c>
      <c r="AW1936" s="1">
        <f t="shared" si="622"/>
        <v>48500</v>
      </c>
      <c r="AX1936" s="1">
        <f t="shared" si="623"/>
        <v>48500</v>
      </c>
      <c r="AY1936" s="1">
        <f t="shared" si="624"/>
        <v>48500</v>
      </c>
      <c r="AZ1936" s="1">
        <f t="shared" si="625"/>
        <v>970000</v>
      </c>
      <c r="BA1936" s="1">
        <f t="shared" si="626"/>
        <v>1164000</v>
      </c>
      <c r="BB1936">
        <v>5</v>
      </c>
      <c r="BC1936" s="1">
        <f>SUM($BA$5:BA1936)</f>
        <v>1116057900</v>
      </c>
      <c r="BD1936" s="1">
        <v>0</v>
      </c>
      <c r="BE1936" s="1">
        <f>SUM($BA$235:BA1936)</f>
        <v>1103928000</v>
      </c>
    </row>
    <row r="1937" spans="47:57" x14ac:dyDescent="0.3">
      <c r="AU1937" s="2">
        <v>1933</v>
      </c>
      <c r="AV1937" s="1">
        <f t="shared" si="627"/>
        <v>48500</v>
      </c>
      <c r="AW1937" s="1">
        <f t="shared" si="622"/>
        <v>48500</v>
      </c>
      <c r="AX1937" s="1">
        <f t="shared" si="623"/>
        <v>48500</v>
      </c>
      <c r="AY1937" s="1">
        <f t="shared" si="624"/>
        <v>48500</v>
      </c>
      <c r="AZ1937" s="1">
        <f t="shared" si="625"/>
        <v>970000</v>
      </c>
      <c r="BA1937" s="1">
        <f t="shared" si="626"/>
        <v>1164000</v>
      </c>
      <c r="BB1937">
        <v>5</v>
      </c>
      <c r="BC1937" s="1">
        <f>SUM($BA$5:BA1937)</f>
        <v>1117221900</v>
      </c>
      <c r="BD1937" s="1">
        <v>0</v>
      </c>
      <c r="BE1937" s="1">
        <f>SUM($BA$235:BA1937)</f>
        <v>1105092000</v>
      </c>
    </row>
    <row r="1938" spans="47:57" x14ac:dyDescent="0.3">
      <c r="AU1938" s="2">
        <v>1934</v>
      </c>
      <c r="AV1938" s="1">
        <f t="shared" si="627"/>
        <v>48500</v>
      </c>
      <c r="AW1938" s="1">
        <f t="shared" si="622"/>
        <v>48500</v>
      </c>
      <c r="AX1938" s="1">
        <f t="shared" si="623"/>
        <v>48500</v>
      </c>
      <c r="AY1938" s="1">
        <f t="shared" si="624"/>
        <v>48500</v>
      </c>
      <c r="AZ1938" s="1">
        <f t="shared" si="625"/>
        <v>970000</v>
      </c>
      <c r="BA1938" s="1">
        <f t="shared" si="626"/>
        <v>1164000</v>
      </c>
      <c r="BB1938">
        <v>5</v>
      </c>
      <c r="BC1938" s="1">
        <f>SUM($BA$5:BA1938)</f>
        <v>1118385900</v>
      </c>
      <c r="BD1938" s="1">
        <v>0</v>
      </c>
      <c r="BE1938" s="1">
        <f>SUM($BA$235:BA1938)</f>
        <v>1106256000</v>
      </c>
    </row>
    <row r="1939" spans="47:57" x14ac:dyDescent="0.3">
      <c r="AU1939" s="2">
        <v>1935</v>
      </c>
      <c r="AV1939" s="1">
        <f t="shared" si="627"/>
        <v>48500</v>
      </c>
      <c r="AW1939" s="1">
        <f t="shared" si="622"/>
        <v>48500</v>
      </c>
      <c r="AX1939" s="1">
        <f t="shared" si="623"/>
        <v>48500</v>
      </c>
      <c r="AY1939" s="1">
        <f t="shared" si="624"/>
        <v>48500</v>
      </c>
      <c r="AZ1939" s="1">
        <f t="shared" si="625"/>
        <v>970000</v>
      </c>
      <c r="BA1939" s="1">
        <f t="shared" si="626"/>
        <v>1164000</v>
      </c>
      <c r="BB1939">
        <v>5</v>
      </c>
      <c r="BC1939" s="1">
        <f>SUM($BA$5:BA1939)</f>
        <v>1119549900</v>
      </c>
      <c r="BD1939" s="1">
        <v>0</v>
      </c>
      <c r="BE1939" s="1">
        <f>SUM($BA$235:BA1939)</f>
        <v>1107420000</v>
      </c>
    </row>
    <row r="1940" spans="47:57" x14ac:dyDescent="0.3">
      <c r="AU1940" s="2">
        <v>1936</v>
      </c>
      <c r="AV1940" s="1">
        <f t="shared" si="627"/>
        <v>48500</v>
      </c>
      <c r="AW1940" s="1">
        <f t="shared" si="622"/>
        <v>48500</v>
      </c>
      <c r="AX1940" s="1">
        <f t="shared" si="623"/>
        <v>48500</v>
      </c>
      <c r="AY1940" s="1">
        <f t="shared" si="624"/>
        <v>48500</v>
      </c>
      <c r="AZ1940" s="1">
        <f t="shared" si="625"/>
        <v>970000</v>
      </c>
      <c r="BA1940" s="1">
        <f t="shared" si="626"/>
        <v>1164000</v>
      </c>
      <c r="BB1940">
        <v>5</v>
      </c>
      <c r="BC1940" s="1">
        <f>SUM($BA$5:BA1940)</f>
        <v>1120713900</v>
      </c>
      <c r="BD1940" s="1">
        <v>0</v>
      </c>
      <c r="BE1940" s="1">
        <f>SUM($BA$235:BA1940)</f>
        <v>1108584000</v>
      </c>
    </row>
    <row r="1941" spans="47:57" x14ac:dyDescent="0.3">
      <c r="AU1941" s="2">
        <v>1937</v>
      </c>
      <c r="AV1941" s="1">
        <f t="shared" si="627"/>
        <v>48500</v>
      </c>
      <c r="AW1941" s="1">
        <f t="shared" si="622"/>
        <v>48500</v>
      </c>
      <c r="AX1941" s="1">
        <f t="shared" si="623"/>
        <v>48500</v>
      </c>
      <c r="AY1941" s="1">
        <f t="shared" si="624"/>
        <v>48500</v>
      </c>
      <c r="AZ1941" s="1">
        <f t="shared" si="625"/>
        <v>970000</v>
      </c>
      <c r="BA1941" s="1">
        <f t="shared" si="626"/>
        <v>1164000</v>
      </c>
      <c r="BB1941">
        <v>5</v>
      </c>
      <c r="BC1941" s="1">
        <f>SUM($BA$5:BA1941)</f>
        <v>1121877900</v>
      </c>
      <c r="BD1941" s="1">
        <v>0</v>
      </c>
      <c r="BE1941" s="1">
        <f>SUM($BA$235:BA1941)</f>
        <v>1109748000</v>
      </c>
    </row>
    <row r="1942" spans="47:57" x14ac:dyDescent="0.3">
      <c r="AU1942" s="2">
        <v>1938</v>
      </c>
      <c r="AV1942" s="1">
        <f t="shared" si="627"/>
        <v>48500</v>
      </c>
      <c r="AW1942" s="1">
        <f t="shared" si="622"/>
        <v>48500</v>
      </c>
      <c r="AX1942" s="1">
        <f t="shared" si="623"/>
        <v>48500</v>
      </c>
      <c r="AY1942" s="1">
        <f t="shared" si="624"/>
        <v>48500</v>
      </c>
      <c r="AZ1942" s="1">
        <f t="shared" si="625"/>
        <v>970000</v>
      </c>
      <c r="BA1942" s="1">
        <f t="shared" si="626"/>
        <v>1164000</v>
      </c>
      <c r="BB1942">
        <v>5</v>
      </c>
      <c r="BC1942" s="1">
        <f>SUM($BA$5:BA1942)</f>
        <v>1123041900</v>
      </c>
      <c r="BD1942" s="1">
        <v>0</v>
      </c>
      <c r="BE1942" s="1">
        <f>SUM($BA$235:BA1942)</f>
        <v>1110912000</v>
      </c>
    </row>
    <row r="1943" spans="47:57" x14ac:dyDescent="0.3">
      <c r="AU1943" s="2">
        <v>1939</v>
      </c>
      <c r="AV1943" s="1">
        <f t="shared" si="627"/>
        <v>48500</v>
      </c>
      <c r="AW1943" s="1">
        <f t="shared" si="622"/>
        <v>48500</v>
      </c>
      <c r="AX1943" s="1">
        <f t="shared" si="623"/>
        <v>48500</v>
      </c>
      <c r="AY1943" s="1">
        <f t="shared" si="624"/>
        <v>48500</v>
      </c>
      <c r="AZ1943" s="1">
        <f t="shared" si="625"/>
        <v>970000</v>
      </c>
      <c r="BA1943" s="1">
        <f t="shared" si="626"/>
        <v>1164000</v>
      </c>
      <c r="BB1943">
        <v>5</v>
      </c>
      <c r="BC1943" s="1">
        <f>SUM($BA$5:BA1943)</f>
        <v>1124205900</v>
      </c>
      <c r="BD1943" s="1">
        <v>0</v>
      </c>
      <c r="BE1943" s="1">
        <f>SUM($BA$235:BA1943)</f>
        <v>1112076000</v>
      </c>
    </row>
    <row r="1944" spans="47:57" x14ac:dyDescent="0.3">
      <c r="AU1944" s="2">
        <v>1940</v>
      </c>
      <c r="AV1944" s="1">
        <f t="shared" si="627"/>
        <v>48500</v>
      </c>
      <c r="AW1944" s="1">
        <f t="shared" si="622"/>
        <v>48500</v>
      </c>
      <c r="AX1944" s="1">
        <f t="shared" si="623"/>
        <v>48500</v>
      </c>
      <c r="AY1944" s="1">
        <f t="shared" si="624"/>
        <v>48500</v>
      </c>
      <c r="AZ1944" s="1">
        <f t="shared" si="625"/>
        <v>970000</v>
      </c>
      <c r="BA1944" s="1">
        <f t="shared" si="626"/>
        <v>1164000</v>
      </c>
      <c r="BB1944">
        <v>5</v>
      </c>
      <c r="BC1944" s="1">
        <f>SUM($BA$5:BA1944)</f>
        <v>1125369900</v>
      </c>
      <c r="BD1944" s="1">
        <v>0</v>
      </c>
      <c r="BE1944" s="1">
        <f>SUM($BA$235:BA1944)</f>
        <v>1113240000</v>
      </c>
    </row>
    <row r="1945" spans="47:57" x14ac:dyDescent="0.3">
      <c r="AU1945" s="2">
        <v>1941</v>
      </c>
      <c r="AV1945" s="1">
        <f t="shared" si="627"/>
        <v>48500</v>
      </c>
      <c r="AW1945" s="1">
        <f t="shared" si="622"/>
        <v>48500</v>
      </c>
      <c r="AX1945" s="1">
        <f t="shared" si="623"/>
        <v>48500</v>
      </c>
      <c r="AY1945" s="1">
        <f t="shared" si="624"/>
        <v>48500</v>
      </c>
      <c r="AZ1945" s="1">
        <f t="shared" si="625"/>
        <v>970000</v>
      </c>
      <c r="BA1945" s="1">
        <f t="shared" si="626"/>
        <v>1164000</v>
      </c>
      <c r="BB1945">
        <v>5</v>
      </c>
      <c r="BC1945" s="1">
        <f>SUM($BA$5:BA1945)</f>
        <v>1126533900</v>
      </c>
      <c r="BD1945" s="1">
        <v>0</v>
      </c>
      <c r="BE1945" s="1">
        <f>SUM($BA$235:BA1945)</f>
        <v>1114404000</v>
      </c>
    </row>
    <row r="1946" spans="47:57" x14ac:dyDescent="0.3">
      <c r="AU1946" s="2">
        <v>1942</v>
      </c>
      <c r="AV1946" s="1">
        <f t="shared" si="627"/>
        <v>48500</v>
      </c>
      <c r="AW1946" s="1">
        <f t="shared" si="622"/>
        <v>48500</v>
      </c>
      <c r="AX1946" s="1">
        <f t="shared" si="623"/>
        <v>48500</v>
      </c>
      <c r="AY1946" s="1">
        <f t="shared" si="624"/>
        <v>48500</v>
      </c>
      <c r="AZ1946" s="1">
        <f t="shared" si="625"/>
        <v>970000</v>
      </c>
      <c r="BA1946" s="1">
        <f t="shared" si="626"/>
        <v>1164000</v>
      </c>
      <c r="BB1946">
        <v>5</v>
      </c>
      <c r="BC1946" s="1">
        <f>SUM($BA$5:BA1946)</f>
        <v>1127697900</v>
      </c>
      <c r="BD1946" s="1">
        <v>0</v>
      </c>
      <c r="BE1946" s="1">
        <f>SUM($BA$235:BA1946)</f>
        <v>1115568000</v>
      </c>
    </row>
    <row r="1947" spans="47:57" x14ac:dyDescent="0.3">
      <c r="AU1947" s="2">
        <v>1943</v>
      </c>
      <c r="AV1947" s="1">
        <f t="shared" si="627"/>
        <v>48500</v>
      </c>
      <c r="AW1947" s="1">
        <f t="shared" si="622"/>
        <v>48500</v>
      </c>
      <c r="AX1947" s="1">
        <f t="shared" si="623"/>
        <v>48500</v>
      </c>
      <c r="AY1947" s="1">
        <f t="shared" si="624"/>
        <v>48500</v>
      </c>
      <c r="AZ1947" s="1">
        <f t="shared" si="625"/>
        <v>970000</v>
      </c>
      <c r="BA1947" s="1">
        <f t="shared" si="626"/>
        <v>1164000</v>
      </c>
      <c r="BB1947">
        <v>5</v>
      </c>
      <c r="BC1947" s="1">
        <f>SUM($BA$5:BA1947)</f>
        <v>1128861900</v>
      </c>
      <c r="BD1947" s="1">
        <v>0</v>
      </c>
      <c r="BE1947" s="1">
        <f>SUM($BA$235:BA1947)</f>
        <v>1116732000</v>
      </c>
    </row>
    <row r="1948" spans="47:57" x14ac:dyDescent="0.3">
      <c r="AU1948" s="2">
        <v>1944</v>
      </c>
      <c r="AV1948" s="1">
        <f t="shared" si="627"/>
        <v>48500</v>
      </c>
      <c r="AW1948" s="1">
        <f t="shared" si="622"/>
        <v>48500</v>
      </c>
      <c r="AX1948" s="1">
        <f t="shared" si="623"/>
        <v>48500</v>
      </c>
      <c r="AY1948" s="1">
        <f t="shared" si="624"/>
        <v>48500</v>
      </c>
      <c r="AZ1948" s="1">
        <f t="shared" si="625"/>
        <v>970000</v>
      </c>
      <c r="BA1948" s="1">
        <f t="shared" si="626"/>
        <v>1164000</v>
      </c>
      <c r="BB1948">
        <v>5</v>
      </c>
      <c r="BC1948" s="1">
        <f>SUM($BA$5:BA1948)</f>
        <v>1130025900</v>
      </c>
      <c r="BD1948" s="1">
        <v>0</v>
      </c>
      <c r="BE1948" s="1">
        <f>SUM($BA$235:BA1948)</f>
        <v>1117896000</v>
      </c>
    </row>
    <row r="1949" spans="47:57" x14ac:dyDescent="0.3">
      <c r="AU1949" s="2">
        <v>1945</v>
      </c>
      <c r="AV1949" s="1">
        <f t="shared" si="627"/>
        <v>48500</v>
      </c>
      <c r="AW1949" s="1">
        <f t="shared" si="622"/>
        <v>48500</v>
      </c>
      <c r="AX1949" s="1">
        <f t="shared" si="623"/>
        <v>48500</v>
      </c>
      <c r="AY1949" s="1">
        <f t="shared" si="624"/>
        <v>48500</v>
      </c>
      <c r="AZ1949" s="1">
        <f t="shared" si="625"/>
        <v>970000</v>
      </c>
      <c r="BA1949" s="1">
        <f t="shared" si="626"/>
        <v>1164000</v>
      </c>
      <c r="BB1949">
        <v>5</v>
      </c>
      <c r="BC1949" s="1">
        <f>SUM($BA$5:BA1949)</f>
        <v>1131189900</v>
      </c>
      <c r="BD1949" s="1">
        <v>0</v>
      </c>
      <c r="BE1949" s="1">
        <f>SUM($BA$235:BA1949)</f>
        <v>1119060000</v>
      </c>
    </row>
    <row r="1950" spans="47:57" x14ac:dyDescent="0.3">
      <c r="AU1950" s="2">
        <v>1946</v>
      </c>
      <c r="AV1950" s="1">
        <f t="shared" si="627"/>
        <v>48500</v>
      </c>
      <c r="AW1950" s="1">
        <f t="shared" si="622"/>
        <v>48500</v>
      </c>
      <c r="AX1950" s="1">
        <f t="shared" si="623"/>
        <v>48500</v>
      </c>
      <c r="AY1950" s="1">
        <f t="shared" si="624"/>
        <v>48500</v>
      </c>
      <c r="AZ1950" s="1">
        <f t="shared" si="625"/>
        <v>970000</v>
      </c>
      <c r="BA1950" s="1">
        <f t="shared" si="626"/>
        <v>1164000</v>
      </c>
      <c r="BB1950">
        <v>5</v>
      </c>
      <c r="BC1950" s="1">
        <f>SUM($BA$5:BA1950)</f>
        <v>1132353900</v>
      </c>
      <c r="BD1950" s="1">
        <v>0</v>
      </c>
      <c r="BE1950" s="1">
        <f>SUM($BA$235:BA1950)</f>
        <v>1120224000</v>
      </c>
    </row>
    <row r="1951" spans="47:57" x14ac:dyDescent="0.3">
      <c r="AU1951" s="2">
        <v>1947</v>
      </c>
      <c r="AV1951" s="1">
        <f t="shared" si="627"/>
        <v>48500</v>
      </c>
      <c r="AW1951" s="1">
        <f t="shared" si="622"/>
        <v>48500</v>
      </c>
      <c r="AX1951" s="1">
        <f t="shared" si="623"/>
        <v>48500</v>
      </c>
      <c r="AY1951" s="1">
        <f t="shared" si="624"/>
        <v>48500</v>
      </c>
      <c r="AZ1951" s="1">
        <f t="shared" si="625"/>
        <v>970000</v>
      </c>
      <c r="BA1951" s="1">
        <f t="shared" si="626"/>
        <v>1164000</v>
      </c>
      <c r="BB1951">
        <v>5</v>
      </c>
      <c r="BC1951" s="1">
        <f>SUM($BA$5:BA1951)</f>
        <v>1133517900</v>
      </c>
      <c r="BD1951" s="1">
        <v>0</v>
      </c>
      <c r="BE1951" s="1">
        <f>SUM($BA$235:BA1951)</f>
        <v>1121388000</v>
      </c>
    </row>
    <row r="1952" spans="47:57" x14ac:dyDescent="0.3">
      <c r="AU1952" s="2">
        <v>1948</v>
      </c>
      <c r="AV1952" s="1">
        <f t="shared" si="627"/>
        <v>48500</v>
      </c>
      <c r="AW1952" s="1">
        <f t="shared" si="622"/>
        <v>48500</v>
      </c>
      <c r="AX1952" s="1">
        <f t="shared" si="623"/>
        <v>48500</v>
      </c>
      <c r="AY1952" s="1">
        <f t="shared" si="624"/>
        <v>48500</v>
      </c>
      <c r="AZ1952" s="1">
        <f t="shared" si="625"/>
        <v>970000</v>
      </c>
      <c r="BA1952" s="1">
        <f t="shared" si="626"/>
        <v>1164000</v>
      </c>
      <c r="BB1952">
        <v>5</v>
      </c>
      <c r="BC1952" s="1">
        <f>SUM($BA$5:BA1952)</f>
        <v>1134681900</v>
      </c>
      <c r="BD1952" s="1">
        <v>0</v>
      </c>
      <c r="BE1952" s="1">
        <f>SUM($BA$235:BA1952)</f>
        <v>1122552000</v>
      </c>
    </row>
    <row r="1953" spans="47:57" x14ac:dyDescent="0.3">
      <c r="AU1953" s="2">
        <v>1949</v>
      </c>
      <c r="AV1953" s="1">
        <f t="shared" si="627"/>
        <v>48500</v>
      </c>
      <c r="AW1953" s="1">
        <f t="shared" si="622"/>
        <v>48500</v>
      </c>
      <c r="AX1953" s="1">
        <f t="shared" si="623"/>
        <v>48500</v>
      </c>
      <c r="AY1953" s="1">
        <f t="shared" si="624"/>
        <v>48500</v>
      </c>
      <c r="AZ1953" s="1">
        <f t="shared" si="625"/>
        <v>970000</v>
      </c>
      <c r="BA1953" s="1">
        <f t="shared" si="626"/>
        <v>1164000</v>
      </c>
      <c r="BB1953">
        <v>5</v>
      </c>
      <c r="BC1953" s="1">
        <f>SUM($BA$5:BA1953)</f>
        <v>1135845900</v>
      </c>
      <c r="BD1953" s="1">
        <v>0</v>
      </c>
      <c r="BE1953" s="1">
        <f>SUM($BA$235:BA1953)</f>
        <v>1123716000</v>
      </c>
    </row>
    <row r="1954" spans="47:57" x14ac:dyDescent="0.3">
      <c r="AU1954" s="2">
        <v>1950</v>
      </c>
      <c r="AV1954" s="1">
        <f t="shared" si="627"/>
        <v>48500</v>
      </c>
      <c r="AW1954" s="1">
        <f t="shared" si="622"/>
        <v>48500</v>
      </c>
      <c r="AX1954" s="1">
        <f t="shared" si="623"/>
        <v>48500</v>
      </c>
      <c r="AY1954" s="1">
        <f t="shared" si="624"/>
        <v>48500</v>
      </c>
      <c r="AZ1954" s="1">
        <f t="shared" si="625"/>
        <v>970000</v>
      </c>
      <c r="BA1954" s="1">
        <f t="shared" si="626"/>
        <v>1164000</v>
      </c>
      <c r="BB1954">
        <v>5</v>
      </c>
      <c r="BC1954" s="1">
        <f>SUM($BA$5:BA1954)</f>
        <v>1137009900</v>
      </c>
      <c r="BD1954" s="1">
        <v>0</v>
      </c>
      <c r="BE1954" s="1">
        <f>SUM($BA$235:BA1954)</f>
        <v>1124880000</v>
      </c>
    </row>
    <row r="1955" spans="47:57" x14ac:dyDescent="0.3">
      <c r="AU1955" s="2">
        <v>1951</v>
      </c>
      <c r="AV1955" s="1">
        <f t="shared" si="627"/>
        <v>49000</v>
      </c>
      <c r="AW1955" s="1">
        <f t="shared" si="622"/>
        <v>49000</v>
      </c>
      <c r="AX1955" s="1">
        <f t="shared" si="623"/>
        <v>49000</v>
      </c>
      <c r="AY1955" s="1">
        <f t="shared" si="624"/>
        <v>49000</v>
      </c>
      <c r="AZ1955" s="1">
        <f t="shared" si="625"/>
        <v>980000</v>
      </c>
      <c r="BA1955" s="1">
        <f t="shared" si="626"/>
        <v>1176000</v>
      </c>
      <c r="BB1955">
        <v>5</v>
      </c>
      <c r="BC1955" s="1">
        <f>SUM($BA$5:BA1955)</f>
        <v>1138185900</v>
      </c>
      <c r="BD1955" s="1">
        <v>0</v>
      </c>
      <c r="BE1955" s="1">
        <f>SUM($BA$235:BA1955)</f>
        <v>1126056000</v>
      </c>
    </row>
    <row r="1956" spans="47:57" x14ac:dyDescent="0.3">
      <c r="AU1956" s="2">
        <v>1952</v>
      </c>
      <c r="AV1956" s="1">
        <f t="shared" si="627"/>
        <v>49000</v>
      </c>
      <c r="AW1956" s="1">
        <f t="shared" si="622"/>
        <v>49000</v>
      </c>
      <c r="AX1956" s="1">
        <f t="shared" si="623"/>
        <v>49000</v>
      </c>
      <c r="AY1956" s="1">
        <f t="shared" si="624"/>
        <v>49000</v>
      </c>
      <c r="AZ1956" s="1">
        <f t="shared" si="625"/>
        <v>980000</v>
      </c>
      <c r="BA1956" s="1">
        <f t="shared" si="626"/>
        <v>1176000</v>
      </c>
      <c r="BB1956">
        <v>5</v>
      </c>
      <c r="BC1956" s="1">
        <f>SUM($BA$5:BA1956)</f>
        <v>1139361900</v>
      </c>
      <c r="BD1956" s="1">
        <v>0</v>
      </c>
      <c r="BE1956" s="1">
        <f>SUM($BA$235:BA1956)</f>
        <v>1127232000</v>
      </c>
    </row>
    <row r="1957" spans="47:57" x14ac:dyDescent="0.3">
      <c r="AU1957" s="2">
        <v>1953</v>
      </c>
      <c r="AV1957" s="1">
        <f t="shared" si="627"/>
        <v>49000</v>
      </c>
      <c r="AW1957" s="1">
        <f t="shared" si="622"/>
        <v>49000</v>
      </c>
      <c r="AX1957" s="1">
        <f t="shared" si="623"/>
        <v>49000</v>
      </c>
      <c r="AY1957" s="1">
        <f t="shared" si="624"/>
        <v>49000</v>
      </c>
      <c r="AZ1957" s="1">
        <f t="shared" si="625"/>
        <v>980000</v>
      </c>
      <c r="BA1957" s="1">
        <f t="shared" si="626"/>
        <v>1176000</v>
      </c>
      <c r="BB1957">
        <v>5</v>
      </c>
      <c r="BC1957" s="1">
        <f>SUM($BA$5:BA1957)</f>
        <v>1140537900</v>
      </c>
      <c r="BD1957" s="1">
        <v>0</v>
      </c>
      <c r="BE1957" s="1">
        <f>SUM($BA$235:BA1957)</f>
        <v>1128408000</v>
      </c>
    </row>
    <row r="1958" spans="47:57" x14ac:dyDescent="0.3">
      <c r="AU1958" s="2">
        <v>1954</v>
      </c>
      <c r="AV1958" s="1">
        <f t="shared" si="627"/>
        <v>49000</v>
      </c>
      <c r="AW1958" s="1">
        <f t="shared" si="622"/>
        <v>49000</v>
      </c>
      <c r="AX1958" s="1">
        <f t="shared" si="623"/>
        <v>49000</v>
      </c>
      <c r="AY1958" s="1">
        <f t="shared" si="624"/>
        <v>49000</v>
      </c>
      <c r="AZ1958" s="1">
        <f t="shared" si="625"/>
        <v>980000</v>
      </c>
      <c r="BA1958" s="1">
        <f t="shared" si="626"/>
        <v>1176000</v>
      </c>
      <c r="BB1958">
        <v>5</v>
      </c>
      <c r="BC1958" s="1">
        <f>SUM($BA$5:BA1958)</f>
        <v>1141713900</v>
      </c>
      <c r="BD1958" s="1">
        <v>0</v>
      </c>
      <c r="BE1958" s="1">
        <f>SUM($BA$235:BA1958)</f>
        <v>1129584000</v>
      </c>
    </row>
    <row r="1959" spans="47:57" x14ac:dyDescent="0.3">
      <c r="AU1959" s="2">
        <v>1955</v>
      </c>
      <c r="AV1959" s="1">
        <f t="shared" si="627"/>
        <v>49000</v>
      </c>
      <c r="AW1959" s="1">
        <f t="shared" si="622"/>
        <v>49000</v>
      </c>
      <c r="AX1959" s="1">
        <f t="shared" si="623"/>
        <v>49000</v>
      </c>
      <c r="AY1959" s="1">
        <f t="shared" si="624"/>
        <v>49000</v>
      </c>
      <c r="AZ1959" s="1">
        <f t="shared" si="625"/>
        <v>980000</v>
      </c>
      <c r="BA1959" s="1">
        <f t="shared" si="626"/>
        <v>1176000</v>
      </c>
      <c r="BB1959">
        <v>5</v>
      </c>
      <c r="BC1959" s="1">
        <f>SUM($BA$5:BA1959)</f>
        <v>1142889900</v>
      </c>
      <c r="BD1959" s="1">
        <v>0</v>
      </c>
      <c r="BE1959" s="1">
        <f>SUM($BA$235:BA1959)</f>
        <v>1130760000</v>
      </c>
    </row>
    <row r="1960" spans="47:57" x14ac:dyDescent="0.3">
      <c r="AU1960" s="2">
        <v>1956</v>
      </c>
      <c r="AV1960" s="1">
        <f t="shared" si="627"/>
        <v>49000</v>
      </c>
      <c r="AW1960" s="1">
        <f t="shared" si="622"/>
        <v>49000</v>
      </c>
      <c r="AX1960" s="1">
        <f t="shared" si="623"/>
        <v>49000</v>
      </c>
      <c r="AY1960" s="1">
        <f t="shared" si="624"/>
        <v>49000</v>
      </c>
      <c r="AZ1960" s="1">
        <f t="shared" si="625"/>
        <v>980000</v>
      </c>
      <c r="BA1960" s="1">
        <f t="shared" si="626"/>
        <v>1176000</v>
      </c>
      <c r="BB1960">
        <v>5</v>
      </c>
      <c r="BC1960" s="1">
        <f>SUM($BA$5:BA1960)</f>
        <v>1144065900</v>
      </c>
      <c r="BD1960" s="1">
        <v>0</v>
      </c>
      <c r="BE1960" s="1">
        <f>SUM($BA$235:BA1960)</f>
        <v>1131936000</v>
      </c>
    </row>
    <row r="1961" spans="47:57" x14ac:dyDescent="0.3">
      <c r="AU1961" s="2">
        <v>1957</v>
      </c>
      <c r="AV1961" s="1">
        <f t="shared" si="627"/>
        <v>49000</v>
      </c>
      <c r="AW1961" s="1">
        <f t="shared" si="622"/>
        <v>49000</v>
      </c>
      <c r="AX1961" s="1">
        <f t="shared" si="623"/>
        <v>49000</v>
      </c>
      <c r="AY1961" s="1">
        <f t="shared" si="624"/>
        <v>49000</v>
      </c>
      <c r="AZ1961" s="1">
        <f t="shared" si="625"/>
        <v>980000</v>
      </c>
      <c r="BA1961" s="1">
        <f t="shared" si="626"/>
        <v>1176000</v>
      </c>
      <c r="BB1961">
        <v>5</v>
      </c>
      <c r="BC1961" s="1">
        <f>SUM($BA$5:BA1961)</f>
        <v>1145241900</v>
      </c>
      <c r="BD1961" s="1">
        <v>0</v>
      </c>
      <c r="BE1961" s="1">
        <f>SUM($BA$235:BA1961)</f>
        <v>1133112000</v>
      </c>
    </row>
    <row r="1962" spans="47:57" x14ac:dyDescent="0.3">
      <c r="AU1962" s="2">
        <v>1958</v>
      </c>
      <c r="AV1962" s="1">
        <f t="shared" si="627"/>
        <v>49000</v>
      </c>
      <c r="AW1962" s="1">
        <f t="shared" si="622"/>
        <v>49000</v>
      </c>
      <c r="AX1962" s="1">
        <f t="shared" si="623"/>
        <v>49000</v>
      </c>
      <c r="AY1962" s="1">
        <f t="shared" si="624"/>
        <v>49000</v>
      </c>
      <c r="AZ1962" s="1">
        <f t="shared" si="625"/>
        <v>980000</v>
      </c>
      <c r="BA1962" s="1">
        <f t="shared" si="626"/>
        <v>1176000</v>
      </c>
      <c r="BB1962">
        <v>5</v>
      </c>
      <c r="BC1962" s="1">
        <f>SUM($BA$5:BA1962)</f>
        <v>1146417900</v>
      </c>
      <c r="BD1962" s="1">
        <v>0</v>
      </c>
      <c r="BE1962" s="1">
        <f>SUM($BA$235:BA1962)</f>
        <v>1134288000</v>
      </c>
    </row>
    <row r="1963" spans="47:57" x14ac:dyDescent="0.3">
      <c r="AU1963" s="2">
        <v>1959</v>
      </c>
      <c r="AV1963" s="1">
        <f t="shared" si="627"/>
        <v>49000</v>
      </c>
      <c r="AW1963" s="1">
        <f t="shared" si="622"/>
        <v>49000</v>
      </c>
      <c r="AX1963" s="1">
        <f t="shared" si="623"/>
        <v>49000</v>
      </c>
      <c r="AY1963" s="1">
        <f t="shared" si="624"/>
        <v>49000</v>
      </c>
      <c r="AZ1963" s="1">
        <f t="shared" si="625"/>
        <v>980000</v>
      </c>
      <c r="BA1963" s="1">
        <f t="shared" si="626"/>
        <v>1176000</v>
      </c>
      <c r="BB1963">
        <v>5</v>
      </c>
      <c r="BC1963" s="1">
        <f>SUM($BA$5:BA1963)</f>
        <v>1147593900</v>
      </c>
      <c r="BD1963" s="1">
        <v>0</v>
      </c>
      <c r="BE1963" s="1">
        <f>SUM($BA$235:BA1963)</f>
        <v>1135464000</v>
      </c>
    </row>
    <row r="1964" spans="47:57" x14ac:dyDescent="0.3">
      <c r="AU1964" s="2">
        <v>1960</v>
      </c>
      <c r="AV1964" s="1">
        <f t="shared" si="627"/>
        <v>49000</v>
      </c>
      <c r="AW1964" s="1">
        <f t="shared" si="622"/>
        <v>49000</v>
      </c>
      <c r="AX1964" s="1">
        <f t="shared" si="623"/>
        <v>49000</v>
      </c>
      <c r="AY1964" s="1">
        <f t="shared" si="624"/>
        <v>49000</v>
      </c>
      <c r="AZ1964" s="1">
        <f t="shared" si="625"/>
        <v>980000</v>
      </c>
      <c r="BA1964" s="1">
        <f t="shared" si="626"/>
        <v>1176000</v>
      </c>
      <c r="BB1964">
        <v>5</v>
      </c>
      <c r="BC1964" s="1">
        <f>SUM($BA$5:BA1964)</f>
        <v>1148769900</v>
      </c>
      <c r="BD1964" s="1">
        <v>0</v>
      </c>
      <c r="BE1964" s="1">
        <f>SUM($BA$235:BA1964)</f>
        <v>1136640000</v>
      </c>
    </row>
    <row r="1965" spans="47:57" x14ac:dyDescent="0.3">
      <c r="AU1965" s="2">
        <v>1961</v>
      </c>
      <c r="AV1965" s="1">
        <f t="shared" si="627"/>
        <v>49000</v>
      </c>
      <c r="AW1965" s="1">
        <f t="shared" si="622"/>
        <v>49000</v>
      </c>
      <c r="AX1965" s="1">
        <f t="shared" si="623"/>
        <v>49000</v>
      </c>
      <c r="AY1965" s="1">
        <f t="shared" si="624"/>
        <v>49000</v>
      </c>
      <c r="AZ1965" s="1">
        <f t="shared" si="625"/>
        <v>980000</v>
      </c>
      <c r="BA1965" s="1">
        <f t="shared" si="626"/>
        <v>1176000</v>
      </c>
      <c r="BB1965">
        <v>5</v>
      </c>
      <c r="BC1965" s="1">
        <f>SUM($BA$5:BA1965)</f>
        <v>1149945900</v>
      </c>
      <c r="BD1965" s="1">
        <v>0</v>
      </c>
      <c r="BE1965" s="1">
        <f>SUM($BA$235:BA1965)</f>
        <v>1137816000</v>
      </c>
    </row>
    <row r="1966" spans="47:57" x14ac:dyDescent="0.3">
      <c r="AU1966" s="2">
        <v>1962</v>
      </c>
      <c r="AV1966" s="1">
        <f t="shared" si="627"/>
        <v>49000</v>
      </c>
      <c r="AW1966" s="1">
        <f t="shared" si="622"/>
        <v>49000</v>
      </c>
      <c r="AX1966" s="1">
        <f t="shared" si="623"/>
        <v>49000</v>
      </c>
      <c r="AY1966" s="1">
        <f t="shared" si="624"/>
        <v>49000</v>
      </c>
      <c r="AZ1966" s="1">
        <f t="shared" si="625"/>
        <v>980000</v>
      </c>
      <c r="BA1966" s="1">
        <f t="shared" si="626"/>
        <v>1176000</v>
      </c>
      <c r="BB1966">
        <v>5</v>
      </c>
      <c r="BC1966" s="1">
        <f>SUM($BA$5:BA1966)</f>
        <v>1151121900</v>
      </c>
      <c r="BD1966" s="1">
        <v>0</v>
      </c>
      <c r="BE1966" s="1">
        <f>SUM($BA$235:BA1966)</f>
        <v>1138992000</v>
      </c>
    </row>
    <row r="1967" spans="47:57" x14ac:dyDescent="0.3">
      <c r="AU1967" s="2">
        <v>1963</v>
      </c>
      <c r="AV1967" s="1">
        <f t="shared" si="627"/>
        <v>49000</v>
      </c>
      <c r="AW1967" s="1">
        <f t="shared" si="622"/>
        <v>49000</v>
      </c>
      <c r="AX1967" s="1">
        <f t="shared" si="623"/>
        <v>49000</v>
      </c>
      <c r="AY1967" s="1">
        <f t="shared" si="624"/>
        <v>49000</v>
      </c>
      <c r="AZ1967" s="1">
        <f t="shared" si="625"/>
        <v>980000</v>
      </c>
      <c r="BA1967" s="1">
        <f t="shared" si="626"/>
        <v>1176000</v>
      </c>
      <c r="BB1967">
        <v>5</v>
      </c>
      <c r="BC1967" s="1">
        <f>SUM($BA$5:BA1967)</f>
        <v>1152297900</v>
      </c>
      <c r="BD1967" s="1">
        <v>0</v>
      </c>
      <c r="BE1967" s="1">
        <f>SUM($BA$235:BA1967)</f>
        <v>1140168000</v>
      </c>
    </row>
    <row r="1968" spans="47:57" x14ac:dyDescent="0.3">
      <c r="AU1968" s="2">
        <v>1964</v>
      </c>
      <c r="AV1968" s="1">
        <f t="shared" si="627"/>
        <v>49000</v>
      </c>
      <c r="AW1968" s="1">
        <f t="shared" si="622"/>
        <v>49000</v>
      </c>
      <c r="AX1968" s="1">
        <f t="shared" si="623"/>
        <v>49000</v>
      </c>
      <c r="AY1968" s="1">
        <f t="shared" si="624"/>
        <v>49000</v>
      </c>
      <c r="AZ1968" s="1">
        <f t="shared" si="625"/>
        <v>980000</v>
      </c>
      <c r="BA1968" s="1">
        <f t="shared" si="626"/>
        <v>1176000</v>
      </c>
      <c r="BB1968">
        <v>5</v>
      </c>
      <c r="BC1968" s="1">
        <f>SUM($BA$5:BA1968)</f>
        <v>1153473900</v>
      </c>
      <c r="BD1968" s="1">
        <v>0</v>
      </c>
      <c r="BE1968" s="1">
        <f>SUM($BA$235:BA1968)</f>
        <v>1141344000</v>
      </c>
    </row>
    <row r="1969" spans="47:57" x14ac:dyDescent="0.3">
      <c r="AU1969" s="2">
        <v>1965</v>
      </c>
      <c r="AV1969" s="1">
        <f t="shared" si="627"/>
        <v>49000</v>
      </c>
      <c r="AW1969" s="1">
        <f t="shared" si="622"/>
        <v>49000</v>
      </c>
      <c r="AX1969" s="1">
        <f t="shared" si="623"/>
        <v>49000</v>
      </c>
      <c r="AY1969" s="1">
        <f t="shared" si="624"/>
        <v>49000</v>
      </c>
      <c r="AZ1969" s="1">
        <f t="shared" si="625"/>
        <v>980000</v>
      </c>
      <c r="BA1969" s="1">
        <f t="shared" si="626"/>
        <v>1176000</v>
      </c>
      <c r="BB1969">
        <v>5</v>
      </c>
      <c r="BC1969" s="1">
        <f>SUM($BA$5:BA1969)</f>
        <v>1154649900</v>
      </c>
      <c r="BD1969" s="1">
        <v>0</v>
      </c>
      <c r="BE1969" s="1">
        <f>SUM($BA$235:BA1969)</f>
        <v>1142520000</v>
      </c>
    </row>
    <row r="1970" spans="47:57" x14ac:dyDescent="0.3">
      <c r="AU1970" s="2">
        <v>1966</v>
      </c>
      <c r="AV1970" s="1">
        <f t="shared" si="627"/>
        <v>49000</v>
      </c>
      <c r="AW1970" s="1">
        <f t="shared" si="622"/>
        <v>49000</v>
      </c>
      <c r="AX1970" s="1">
        <f t="shared" si="623"/>
        <v>49000</v>
      </c>
      <c r="AY1970" s="1">
        <f t="shared" si="624"/>
        <v>49000</v>
      </c>
      <c r="AZ1970" s="1">
        <f t="shared" si="625"/>
        <v>980000</v>
      </c>
      <c r="BA1970" s="1">
        <f t="shared" si="626"/>
        <v>1176000</v>
      </c>
      <c r="BB1970">
        <v>5</v>
      </c>
      <c r="BC1970" s="1">
        <f>SUM($BA$5:BA1970)</f>
        <v>1155825900</v>
      </c>
      <c r="BD1970" s="1">
        <v>0</v>
      </c>
      <c r="BE1970" s="1">
        <f>SUM($BA$235:BA1970)</f>
        <v>1143696000</v>
      </c>
    </row>
    <row r="1971" spans="47:57" x14ac:dyDescent="0.3">
      <c r="AU1971" s="2">
        <v>1967</v>
      </c>
      <c r="AV1971" s="1">
        <f t="shared" si="627"/>
        <v>49000</v>
      </c>
      <c r="AW1971" s="1">
        <f t="shared" si="622"/>
        <v>49000</v>
      </c>
      <c r="AX1971" s="1">
        <f t="shared" si="623"/>
        <v>49000</v>
      </c>
      <c r="AY1971" s="1">
        <f t="shared" si="624"/>
        <v>49000</v>
      </c>
      <c r="AZ1971" s="1">
        <f t="shared" si="625"/>
        <v>980000</v>
      </c>
      <c r="BA1971" s="1">
        <f t="shared" si="626"/>
        <v>1176000</v>
      </c>
      <c r="BB1971">
        <v>5</v>
      </c>
      <c r="BC1971" s="1">
        <f>SUM($BA$5:BA1971)</f>
        <v>1157001900</v>
      </c>
      <c r="BD1971" s="1">
        <v>0</v>
      </c>
      <c r="BE1971" s="1">
        <f>SUM($BA$235:BA1971)</f>
        <v>1144872000</v>
      </c>
    </row>
    <row r="1972" spans="47:57" x14ac:dyDescent="0.3">
      <c r="AU1972" s="2">
        <v>1968</v>
      </c>
      <c r="AV1972" s="1">
        <f t="shared" si="627"/>
        <v>49000</v>
      </c>
      <c r="AW1972" s="1">
        <f t="shared" si="622"/>
        <v>49000</v>
      </c>
      <c r="AX1972" s="1">
        <f t="shared" si="623"/>
        <v>49000</v>
      </c>
      <c r="AY1972" s="1">
        <f t="shared" si="624"/>
        <v>49000</v>
      </c>
      <c r="AZ1972" s="1">
        <f t="shared" si="625"/>
        <v>980000</v>
      </c>
      <c r="BA1972" s="1">
        <f t="shared" si="626"/>
        <v>1176000</v>
      </c>
      <c r="BB1972">
        <v>5</v>
      </c>
      <c r="BC1972" s="1">
        <f>SUM($BA$5:BA1972)</f>
        <v>1158177900</v>
      </c>
      <c r="BD1972" s="1">
        <v>0</v>
      </c>
      <c r="BE1972" s="1">
        <f>SUM($BA$235:BA1972)</f>
        <v>1146048000</v>
      </c>
    </row>
    <row r="1973" spans="47:57" x14ac:dyDescent="0.3">
      <c r="AU1973" s="2">
        <v>1969</v>
      </c>
      <c r="AV1973" s="1">
        <f t="shared" si="627"/>
        <v>49000</v>
      </c>
      <c r="AW1973" s="1">
        <f t="shared" si="622"/>
        <v>49000</v>
      </c>
      <c r="AX1973" s="1">
        <f t="shared" si="623"/>
        <v>49000</v>
      </c>
      <c r="AY1973" s="1">
        <f t="shared" si="624"/>
        <v>49000</v>
      </c>
      <c r="AZ1973" s="1">
        <f t="shared" si="625"/>
        <v>980000</v>
      </c>
      <c r="BA1973" s="1">
        <f t="shared" si="626"/>
        <v>1176000</v>
      </c>
      <c r="BB1973">
        <v>5</v>
      </c>
      <c r="BC1973" s="1">
        <f>SUM($BA$5:BA1973)</f>
        <v>1159353900</v>
      </c>
      <c r="BD1973" s="1">
        <v>0</v>
      </c>
      <c r="BE1973" s="1">
        <f>SUM($BA$235:BA1973)</f>
        <v>1147224000</v>
      </c>
    </row>
    <row r="1974" spans="47:57" x14ac:dyDescent="0.3">
      <c r="AU1974" s="2">
        <v>1970</v>
      </c>
      <c r="AV1974" s="1">
        <f t="shared" si="627"/>
        <v>49000</v>
      </c>
      <c r="AW1974" s="1">
        <f t="shared" ref="AW1974:AW2037" si="628">AV1974</f>
        <v>49000</v>
      </c>
      <c r="AX1974" s="1">
        <f t="shared" ref="AX1974:AX2037" si="629">AV1974</f>
        <v>49000</v>
      </c>
      <c r="AY1974" s="1">
        <f t="shared" ref="AY1974:AY2037" si="630">AV1974</f>
        <v>49000</v>
      </c>
      <c r="AZ1974" s="1">
        <f t="shared" ref="AZ1974:AZ2037" si="631">ROUNDUP(SUM(AV1974:AY1974)*BB1974,-1)</f>
        <v>980000</v>
      </c>
      <c r="BA1974" s="1">
        <f t="shared" ref="BA1974:BA2037" si="632">SUM(AV1974:AZ1974)</f>
        <v>1176000</v>
      </c>
      <c r="BB1974">
        <v>5</v>
      </c>
      <c r="BC1974" s="1">
        <f>SUM($BA$5:BA1974)</f>
        <v>1160529900</v>
      </c>
      <c r="BD1974" s="1">
        <v>0</v>
      </c>
      <c r="BE1974" s="1">
        <f>SUM($BA$235:BA1974)</f>
        <v>1148400000</v>
      </c>
    </row>
    <row r="1975" spans="47:57" x14ac:dyDescent="0.3">
      <c r="AU1975" s="2">
        <v>1971</v>
      </c>
      <c r="AV1975" s="1">
        <f t="shared" si="627"/>
        <v>49500</v>
      </c>
      <c r="AW1975" s="1">
        <f t="shared" si="628"/>
        <v>49500</v>
      </c>
      <c r="AX1975" s="1">
        <f t="shared" si="629"/>
        <v>49500</v>
      </c>
      <c r="AY1975" s="1">
        <f t="shared" si="630"/>
        <v>49500</v>
      </c>
      <c r="AZ1975" s="1">
        <f t="shared" si="631"/>
        <v>990000</v>
      </c>
      <c r="BA1975" s="1">
        <f t="shared" si="632"/>
        <v>1188000</v>
      </c>
      <c r="BB1975">
        <v>5</v>
      </c>
      <c r="BC1975" s="1">
        <f>SUM($BA$5:BA1975)</f>
        <v>1161717900</v>
      </c>
      <c r="BD1975" s="1">
        <v>0</v>
      </c>
      <c r="BE1975" s="1">
        <f>SUM($BA$235:BA1975)</f>
        <v>1149588000</v>
      </c>
    </row>
    <row r="1976" spans="47:57" x14ac:dyDescent="0.3">
      <c r="AU1976" s="2">
        <v>1972</v>
      </c>
      <c r="AV1976" s="1">
        <f t="shared" ref="AV1976:AV2039" si="633">AV1956+500</f>
        <v>49500</v>
      </c>
      <c r="AW1976" s="1">
        <f t="shared" si="628"/>
        <v>49500</v>
      </c>
      <c r="AX1976" s="1">
        <f t="shared" si="629"/>
        <v>49500</v>
      </c>
      <c r="AY1976" s="1">
        <f t="shared" si="630"/>
        <v>49500</v>
      </c>
      <c r="AZ1976" s="1">
        <f t="shared" si="631"/>
        <v>990000</v>
      </c>
      <c r="BA1976" s="1">
        <f t="shared" si="632"/>
        <v>1188000</v>
      </c>
      <c r="BB1976">
        <v>5</v>
      </c>
      <c r="BC1976" s="1">
        <f>SUM($BA$5:BA1976)</f>
        <v>1162905900</v>
      </c>
      <c r="BD1976" s="1">
        <v>0</v>
      </c>
      <c r="BE1976" s="1">
        <f>SUM($BA$235:BA1976)</f>
        <v>1150776000</v>
      </c>
    </row>
    <row r="1977" spans="47:57" x14ac:dyDescent="0.3">
      <c r="AU1977" s="2">
        <v>1973</v>
      </c>
      <c r="AV1977" s="1">
        <f t="shared" si="633"/>
        <v>49500</v>
      </c>
      <c r="AW1977" s="1">
        <f t="shared" si="628"/>
        <v>49500</v>
      </c>
      <c r="AX1977" s="1">
        <f t="shared" si="629"/>
        <v>49500</v>
      </c>
      <c r="AY1977" s="1">
        <f t="shared" si="630"/>
        <v>49500</v>
      </c>
      <c r="AZ1977" s="1">
        <f t="shared" si="631"/>
        <v>990000</v>
      </c>
      <c r="BA1977" s="1">
        <f t="shared" si="632"/>
        <v>1188000</v>
      </c>
      <c r="BB1977">
        <v>5</v>
      </c>
      <c r="BC1977" s="1">
        <f>SUM($BA$5:BA1977)</f>
        <v>1164093900</v>
      </c>
      <c r="BD1977" s="1">
        <v>0</v>
      </c>
      <c r="BE1977" s="1">
        <f>SUM($BA$235:BA1977)</f>
        <v>1151964000</v>
      </c>
    </row>
    <row r="1978" spans="47:57" x14ac:dyDescent="0.3">
      <c r="AU1978" s="2">
        <v>1974</v>
      </c>
      <c r="AV1978" s="1">
        <f t="shared" si="633"/>
        <v>49500</v>
      </c>
      <c r="AW1978" s="1">
        <f t="shared" si="628"/>
        <v>49500</v>
      </c>
      <c r="AX1978" s="1">
        <f t="shared" si="629"/>
        <v>49500</v>
      </c>
      <c r="AY1978" s="1">
        <f t="shared" si="630"/>
        <v>49500</v>
      </c>
      <c r="AZ1978" s="1">
        <f t="shared" si="631"/>
        <v>990000</v>
      </c>
      <c r="BA1978" s="1">
        <f t="shared" si="632"/>
        <v>1188000</v>
      </c>
      <c r="BB1978">
        <v>5</v>
      </c>
      <c r="BC1978" s="1">
        <f>SUM($BA$5:BA1978)</f>
        <v>1165281900</v>
      </c>
      <c r="BD1978" s="1">
        <v>0</v>
      </c>
      <c r="BE1978" s="1">
        <f>SUM($BA$235:BA1978)</f>
        <v>1153152000</v>
      </c>
    </row>
    <row r="1979" spans="47:57" x14ac:dyDescent="0.3">
      <c r="AU1979" s="2">
        <v>1975</v>
      </c>
      <c r="AV1979" s="1">
        <f t="shared" si="633"/>
        <v>49500</v>
      </c>
      <c r="AW1979" s="1">
        <f t="shared" si="628"/>
        <v>49500</v>
      </c>
      <c r="AX1979" s="1">
        <f t="shared" si="629"/>
        <v>49500</v>
      </c>
      <c r="AY1979" s="1">
        <f t="shared" si="630"/>
        <v>49500</v>
      </c>
      <c r="AZ1979" s="1">
        <f t="shared" si="631"/>
        <v>990000</v>
      </c>
      <c r="BA1979" s="1">
        <f t="shared" si="632"/>
        <v>1188000</v>
      </c>
      <c r="BB1979">
        <v>5</v>
      </c>
      <c r="BC1979" s="1">
        <f>SUM($BA$5:BA1979)</f>
        <v>1166469900</v>
      </c>
      <c r="BD1979" s="1">
        <v>0</v>
      </c>
      <c r="BE1979" s="1">
        <f>SUM($BA$235:BA1979)</f>
        <v>1154340000</v>
      </c>
    </row>
    <row r="1980" spans="47:57" x14ac:dyDescent="0.3">
      <c r="AU1980" s="2">
        <v>1976</v>
      </c>
      <c r="AV1980" s="1">
        <f t="shared" si="633"/>
        <v>49500</v>
      </c>
      <c r="AW1980" s="1">
        <f t="shared" si="628"/>
        <v>49500</v>
      </c>
      <c r="AX1980" s="1">
        <f t="shared" si="629"/>
        <v>49500</v>
      </c>
      <c r="AY1980" s="1">
        <f t="shared" si="630"/>
        <v>49500</v>
      </c>
      <c r="AZ1980" s="1">
        <f t="shared" si="631"/>
        <v>990000</v>
      </c>
      <c r="BA1980" s="1">
        <f t="shared" si="632"/>
        <v>1188000</v>
      </c>
      <c r="BB1980">
        <v>5</v>
      </c>
      <c r="BC1980" s="1">
        <f>SUM($BA$5:BA1980)</f>
        <v>1167657900</v>
      </c>
      <c r="BD1980" s="1">
        <v>0</v>
      </c>
      <c r="BE1980" s="1">
        <f>SUM($BA$235:BA1980)</f>
        <v>1155528000</v>
      </c>
    </row>
    <row r="1981" spans="47:57" x14ac:dyDescent="0.3">
      <c r="AU1981" s="2">
        <v>1977</v>
      </c>
      <c r="AV1981" s="1">
        <f t="shared" si="633"/>
        <v>49500</v>
      </c>
      <c r="AW1981" s="1">
        <f t="shared" si="628"/>
        <v>49500</v>
      </c>
      <c r="AX1981" s="1">
        <f t="shared" si="629"/>
        <v>49500</v>
      </c>
      <c r="AY1981" s="1">
        <f t="shared" si="630"/>
        <v>49500</v>
      </c>
      <c r="AZ1981" s="1">
        <f t="shared" si="631"/>
        <v>990000</v>
      </c>
      <c r="BA1981" s="1">
        <f t="shared" si="632"/>
        <v>1188000</v>
      </c>
      <c r="BB1981">
        <v>5</v>
      </c>
      <c r="BC1981" s="1">
        <f>SUM($BA$5:BA1981)</f>
        <v>1168845900</v>
      </c>
      <c r="BD1981" s="1">
        <v>0</v>
      </c>
      <c r="BE1981" s="1">
        <f>SUM($BA$235:BA1981)</f>
        <v>1156716000</v>
      </c>
    </row>
    <row r="1982" spans="47:57" x14ac:dyDescent="0.3">
      <c r="AU1982" s="2">
        <v>1978</v>
      </c>
      <c r="AV1982" s="1">
        <f t="shared" si="633"/>
        <v>49500</v>
      </c>
      <c r="AW1982" s="1">
        <f t="shared" si="628"/>
        <v>49500</v>
      </c>
      <c r="AX1982" s="1">
        <f t="shared" si="629"/>
        <v>49500</v>
      </c>
      <c r="AY1982" s="1">
        <f t="shared" si="630"/>
        <v>49500</v>
      </c>
      <c r="AZ1982" s="1">
        <f t="shared" si="631"/>
        <v>990000</v>
      </c>
      <c r="BA1982" s="1">
        <f t="shared" si="632"/>
        <v>1188000</v>
      </c>
      <c r="BB1982">
        <v>5</v>
      </c>
      <c r="BC1982" s="1">
        <f>SUM($BA$5:BA1982)</f>
        <v>1170033900</v>
      </c>
      <c r="BD1982" s="1">
        <v>0</v>
      </c>
      <c r="BE1982" s="1">
        <f>SUM($BA$235:BA1982)</f>
        <v>1157904000</v>
      </c>
    </row>
    <row r="1983" spans="47:57" x14ac:dyDescent="0.3">
      <c r="AU1983" s="2">
        <v>1979</v>
      </c>
      <c r="AV1983" s="1">
        <f t="shared" si="633"/>
        <v>49500</v>
      </c>
      <c r="AW1983" s="1">
        <f t="shared" si="628"/>
        <v>49500</v>
      </c>
      <c r="AX1983" s="1">
        <f t="shared" si="629"/>
        <v>49500</v>
      </c>
      <c r="AY1983" s="1">
        <f t="shared" si="630"/>
        <v>49500</v>
      </c>
      <c r="AZ1983" s="1">
        <f t="shared" si="631"/>
        <v>990000</v>
      </c>
      <c r="BA1983" s="1">
        <f t="shared" si="632"/>
        <v>1188000</v>
      </c>
      <c r="BB1983">
        <v>5</v>
      </c>
      <c r="BC1983" s="1">
        <f>SUM($BA$5:BA1983)</f>
        <v>1171221900</v>
      </c>
      <c r="BD1983" s="1">
        <v>0</v>
      </c>
      <c r="BE1983" s="1">
        <f>SUM($BA$235:BA1983)</f>
        <v>1159092000</v>
      </c>
    </row>
    <row r="1984" spans="47:57" x14ac:dyDescent="0.3">
      <c r="AU1984" s="2">
        <v>1980</v>
      </c>
      <c r="AV1984" s="1">
        <f t="shared" si="633"/>
        <v>49500</v>
      </c>
      <c r="AW1984" s="1">
        <f t="shared" si="628"/>
        <v>49500</v>
      </c>
      <c r="AX1984" s="1">
        <f t="shared" si="629"/>
        <v>49500</v>
      </c>
      <c r="AY1984" s="1">
        <f t="shared" si="630"/>
        <v>49500</v>
      </c>
      <c r="AZ1984" s="1">
        <f t="shared" si="631"/>
        <v>990000</v>
      </c>
      <c r="BA1984" s="1">
        <f t="shared" si="632"/>
        <v>1188000</v>
      </c>
      <c r="BB1984">
        <v>5</v>
      </c>
      <c r="BC1984" s="1">
        <f>SUM($BA$5:BA1984)</f>
        <v>1172409900</v>
      </c>
      <c r="BD1984" s="1">
        <v>0</v>
      </c>
      <c r="BE1984" s="1">
        <f>SUM($BA$235:BA1984)</f>
        <v>1160280000</v>
      </c>
    </row>
    <row r="1985" spans="47:57" x14ac:dyDescent="0.3">
      <c r="AU1985" s="2">
        <v>1981</v>
      </c>
      <c r="AV1985" s="1">
        <f t="shared" si="633"/>
        <v>49500</v>
      </c>
      <c r="AW1985" s="1">
        <f t="shared" si="628"/>
        <v>49500</v>
      </c>
      <c r="AX1985" s="1">
        <f t="shared" si="629"/>
        <v>49500</v>
      </c>
      <c r="AY1985" s="1">
        <f t="shared" si="630"/>
        <v>49500</v>
      </c>
      <c r="AZ1985" s="1">
        <f t="shared" si="631"/>
        <v>990000</v>
      </c>
      <c r="BA1985" s="1">
        <f t="shared" si="632"/>
        <v>1188000</v>
      </c>
      <c r="BB1985">
        <v>5</v>
      </c>
      <c r="BC1985" s="1">
        <f>SUM($BA$5:BA1985)</f>
        <v>1173597900</v>
      </c>
      <c r="BD1985" s="1">
        <v>0</v>
      </c>
      <c r="BE1985" s="1">
        <f>SUM($BA$235:BA1985)</f>
        <v>1161468000</v>
      </c>
    </row>
    <row r="1986" spans="47:57" x14ac:dyDescent="0.3">
      <c r="AU1986" s="2">
        <v>1982</v>
      </c>
      <c r="AV1986" s="1">
        <f t="shared" si="633"/>
        <v>49500</v>
      </c>
      <c r="AW1986" s="1">
        <f t="shared" si="628"/>
        <v>49500</v>
      </c>
      <c r="AX1986" s="1">
        <f t="shared" si="629"/>
        <v>49500</v>
      </c>
      <c r="AY1986" s="1">
        <f t="shared" si="630"/>
        <v>49500</v>
      </c>
      <c r="AZ1986" s="1">
        <f t="shared" si="631"/>
        <v>990000</v>
      </c>
      <c r="BA1986" s="1">
        <f t="shared" si="632"/>
        <v>1188000</v>
      </c>
      <c r="BB1986">
        <v>5</v>
      </c>
      <c r="BC1986" s="1">
        <f>SUM($BA$5:BA1986)</f>
        <v>1174785900</v>
      </c>
      <c r="BD1986" s="1">
        <v>0</v>
      </c>
      <c r="BE1986" s="1">
        <f>SUM($BA$235:BA1986)</f>
        <v>1162656000</v>
      </c>
    </row>
    <row r="1987" spans="47:57" x14ac:dyDescent="0.3">
      <c r="AU1987" s="2">
        <v>1983</v>
      </c>
      <c r="AV1987" s="1">
        <f t="shared" si="633"/>
        <v>49500</v>
      </c>
      <c r="AW1987" s="1">
        <f t="shared" si="628"/>
        <v>49500</v>
      </c>
      <c r="AX1987" s="1">
        <f t="shared" si="629"/>
        <v>49500</v>
      </c>
      <c r="AY1987" s="1">
        <f t="shared" si="630"/>
        <v>49500</v>
      </c>
      <c r="AZ1987" s="1">
        <f t="shared" si="631"/>
        <v>990000</v>
      </c>
      <c r="BA1987" s="1">
        <f t="shared" si="632"/>
        <v>1188000</v>
      </c>
      <c r="BB1987">
        <v>5</v>
      </c>
      <c r="BC1987" s="1">
        <f>SUM($BA$5:BA1987)</f>
        <v>1175973900</v>
      </c>
      <c r="BD1987" s="1">
        <v>0</v>
      </c>
      <c r="BE1987" s="1">
        <f>SUM($BA$235:BA1987)</f>
        <v>1163844000</v>
      </c>
    </row>
    <row r="1988" spans="47:57" x14ac:dyDescent="0.3">
      <c r="AU1988" s="2">
        <v>1984</v>
      </c>
      <c r="AV1988" s="1">
        <f t="shared" si="633"/>
        <v>49500</v>
      </c>
      <c r="AW1988" s="1">
        <f t="shared" si="628"/>
        <v>49500</v>
      </c>
      <c r="AX1988" s="1">
        <f t="shared" si="629"/>
        <v>49500</v>
      </c>
      <c r="AY1988" s="1">
        <f t="shared" si="630"/>
        <v>49500</v>
      </c>
      <c r="AZ1988" s="1">
        <f t="shared" si="631"/>
        <v>990000</v>
      </c>
      <c r="BA1988" s="1">
        <f t="shared" si="632"/>
        <v>1188000</v>
      </c>
      <c r="BB1988">
        <v>5</v>
      </c>
      <c r="BC1988" s="1">
        <f>SUM($BA$5:BA1988)</f>
        <v>1177161900</v>
      </c>
      <c r="BD1988" s="1">
        <v>0</v>
      </c>
      <c r="BE1988" s="1">
        <f>SUM($BA$235:BA1988)</f>
        <v>1165032000</v>
      </c>
    </row>
    <row r="1989" spans="47:57" x14ac:dyDescent="0.3">
      <c r="AU1989" s="2">
        <v>1985</v>
      </c>
      <c r="AV1989" s="1">
        <f t="shared" si="633"/>
        <v>49500</v>
      </c>
      <c r="AW1989" s="1">
        <f t="shared" si="628"/>
        <v>49500</v>
      </c>
      <c r="AX1989" s="1">
        <f t="shared" si="629"/>
        <v>49500</v>
      </c>
      <c r="AY1989" s="1">
        <f t="shared" si="630"/>
        <v>49500</v>
      </c>
      <c r="AZ1989" s="1">
        <f t="shared" si="631"/>
        <v>990000</v>
      </c>
      <c r="BA1989" s="1">
        <f t="shared" si="632"/>
        <v>1188000</v>
      </c>
      <c r="BB1989">
        <v>5</v>
      </c>
      <c r="BC1989" s="1">
        <f>SUM($BA$5:BA1989)</f>
        <v>1178349900</v>
      </c>
      <c r="BD1989" s="1">
        <v>0</v>
      </c>
      <c r="BE1989" s="1">
        <f>SUM($BA$235:BA1989)</f>
        <v>1166220000</v>
      </c>
    </row>
    <row r="1990" spans="47:57" x14ac:dyDescent="0.3">
      <c r="AU1990" s="2">
        <v>1986</v>
      </c>
      <c r="AV1990" s="1">
        <f t="shared" si="633"/>
        <v>49500</v>
      </c>
      <c r="AW1990" s="1">
        <f t="shared" si="628"/>
        <v>49500</v>
      </c>
      <c r="AX1990" s="1">
        <f t="shared" si="629"/>
        <v>49500</v>
      </c>
      <c r="AY1990" s="1">
        <f t="shared" si="630"/>
        <v>49500</v>
      </c>
      <c r="AZ1990" s="1">
        <f t="shared" si="631"/>
        <v>990000</v>
      </c>
      <c r="BA1990" s="1">
        <f t="shared" si="632"/>
        <v>1188000</v>
      </c>
      <c r="BB1990">
        <v>5</v>
      </c>
      <c r="BC1990" s="1">
        <f>SUM($BA$5:BA1990)</f>
        <v>1179537900</v>
      </c>
      <c r="BD1990" s="1">
        <v>0</v>
      </c>
      <c r="BE1990" s="1">
        <f>SUM($BA$235:BA1990)</f>
        <v>1167408000</v>
      </c>
    </row>
    <row r="1991" spans="47:57" x14ac:dyDescent="0.3">
      <c r="AU1991" s="2">
        <v>1987</v>
      </c>
      <c r="AV1991" s="1">
        <f t="shared" si="633"/>
        <v>49500</v>
      </c>
      <c r="AW1991" s="1">
        <f t="shared" si="628"/>
        <v>49500</v>
      </c>
      <c r="AX1991" s="1">
        <f t="shared" si="629"/>
        <v>49500</v>
      </c>
      <c r="AY1991" s="1">
        <f t="shared" si="630"/>
        <v>49500</v>
      </c>
      <c r="AZ1991" s="1">
        <f t="shared" si="631"/>
        <v>990000</v>
      </c>
      <c r="BA1991" s="1">
        <f t="shared" si="632"/>
        <v>1188000</v>
      </c>
      <c r="BB1991">
        <v>5</v>
      </c>
      <c r="BC1991" s="1">
        <f>SUM($BA$5:BA1991)</f>
        <v>1180725900</v>
      </c>
      <c r="BD1991" s="1">
        <v>0</v>
      </c>
      <c r="BE1991" s="1">
        <f>SUM($BA$235:BA1991)</f>
        <v>1168596000</v>
      </c>
    </row>
    <row r="1992" spans="47:57" x14ac:dyDescent="0.3">
      <c r="AU1992" s="2">
        <v>1988</v>
      </c>
      <c r="AV1992" s="1">
        <f t="shared" si="633"/>
        <v>49500</v>
      </c>
      <c r="AW1992" s="1">
        <f t="shared" si="628"/>
        <v>49500</v>
      </c>
      <c r="AX1992" s="1">
        <f t="shared" si="629"/>
        <v>49500</v>
      </c>
      <c r="AY1992" s="1">
        <f t="shared" si="630"/>
        <v>49500</v>
      </c>
      <c r="AZ1992" s="1">
        <f t="shared" si="631"/>
        <v>990000</v>
      </c>
      <c r="BA1992" s="1">
        <f t="shared" si="632"/>
        <v>1188000</v>
      </c>
      <c r="BB1992">
        <v>5</v>
      </c>
      <c r="BC1992" s="1">
        <f>SUM($BA$5:BA1992)</f>
        <v>1181913900</v>
      </c>
      <c r="BD1992" s="1">
        <v>0</v>
      </c>
      <c r="BE1992" s="1">
        <f>SUM($BA$235:BA1992)</f>
        <v>1169784000</v>
      </c>
    </row>
    <row r="1993" spans="47:57" x14ac:dyDescent="0.3">
      <c r="AU1993" s="2">
        <v>1989</v>
      </c>
      <c r="AV1993" s="1">
        <f t="shared" si="633"/>
        <v>49500</v>
      </c>
      <c r="AW1993" s="1">
        <f t="shared" si="628"/>
        <v>49500</v>
      </c>
      <c r="AX1993" s="1">
        <f t="shared" si="629"/>
        <v>49500</v>
      </c>
      <c r="AY1993" s="1">
        <f t="shared" si="630"/>
        <v>49500</v>
      </c>
      <c r="AZ1993" s="1">
        <f t="shared" si="631"/>
        <v>990000</v>
      </c>
      <c r="BA1993" s="1">
        <f t="shared" si="632"/>
        <v>1188000</v>
      </c>
      <c r="BB1993">
        <v>5</v>
      </c>
      <c r="BC1993" s="1">
        <f>SUM($BA$5:BA1993)</f>
        <v>1183101900</v>
      </c>
      <c r="BD1993" s="1">
        <v>0</v>
      </c>
      <c r="BE1993" s="1">
        <f>SUM($BA$235:BA1993)</f>
        <v>1170972000</v>
      </c>
    </row>
    <row r="1994" spans="47:57" x14ac:dyDescent="0.3">
      <c r="AU1994" s="2">
        <v>1990</v>
      </c>
      <c r="AV1994" s="1">
        <f t="shared" si="633"/>
        <v>49500</v>
      </c>
      <c r="AW1994" s="1">
        <f t="shared" si="628"/>
        <v>49500</v>
      </c>
      <c r="AX1994" s="1">
        <f t="shared" si="629"/>
        <v>49500</v>
      </c>
      <c r="AY1994" s="1">
        <f t="shared" si="630"/>
        <v>49500</v>
      </c>
      <c r="AZ1994" s="1">
        <f t="shared" si="631"/>
        <v>990000</v>
      </c>
      <c r="BA1994" s="1">
        <f t="shared" si="632"/>
        <v>1188000</v>
      </c>
      <c r="BB1994">
        <v>5</v>
      </c>
      <c r="BC1994" s="1">
        <f>SUM($BA$5:BA1994)</f>
        <v>1184289900</v>
      </c>
      <c r="BD1994" s="1">
        <v>0</v>
      </c>
      <c r="BE1994" s="1">
        <f>SUM($BA$235:BA1994)</f>
        <v>1172160000</v>
      </c>
    </row>
    <row r="1995" spans="47:57" x14ac:dyDescent="0.3">
      <c r="AU1995" s="2">
        <v>1991</v>
      </c>
      <c r="AV1995" s="1">
        <f t="shared" si="633"/>
        <v>50000</v>
      </c>
      <c r="AW1995" s="1">
        <f t="shared" si="628"/>
        <v>50000</v>
      </c>
      <c r="AX1995" s="1">
        <f t="shared" si="629"/>
        <v>50000</v>
      </c>
      <c r="AY1995" s="1">
        <f t="shared" si="630"/>
        <v>50000</v>
      </c>
      <c r="AZ1995" s="1">
        <f t="shared" si="631"/>
        <v>1000000</v>
      </c>
      <c r="BA1995" s="1">
        <f t="shared" si="632"/>
        <v>1200000</v>
      </c>
      <c r="BB1995">
        <v>5</v>
      </c>
      <c r="BC1995" s="1">
        <f>SUM($BA$5:BA1995)</f>
        <v>1185489900</v>
      </c>
      <c r="BD1995" s="1">
        <v>0</v>
      </c>
      <c r="BE1995" s="1">
        <f>SUM($BA$235:BA1995)</f>
        <v>1173360000</v>
      </c>
    </row>
    <row r="1996" spans="47:57" x14ac:dyDescent="0.3">
      <c r="AU1996" s="2">
        <v>1992</v>
      </c>
      <c r="AV1996" s="1">
        <f t="shared" si="633"/>
        <v>50000</v>
      </c>
      <c r="AW1996" s="1">
        <f t="shared" si="628"/>
        <v>50000</v>
      </c>
      <c r="AX1996" s="1">
        <f t="shared" si="629"/>
        <v>50000</v>
      </c>
      <c r="AY1996" s="1">
        <f t="shared" si="630"/>
        <v>50000</v>
      </c>
      <c r="AZ1996" s="1">
        <f t="shared" si="631"/>
        <v>1000000</v>
      </c>
      <c r="BA1996" s="1">
        <f t="shared" si="632"/>
        <v>1200000</v>
      </c>
      <c r="BB1996">
        <v>5</v>
      </c>
      <c r="BC1996" s="1">
        <f>SUM($BA$5:BA1996)</f>
        <v>1186689900</v>
      </c>
      <c r="BD1996" s="1">
        <v>0</v>
      </c>
      <c r="BE1996" s="1">
        <f>SUM($BA$235:BA1996)</f>
        <v>1174560000</v>
      </c>
    </row>
    <row r="1997" spans="47:57" x14ac:dyDescent="0.3">
      <c r="AU1997" s="2">
        <v>1993</v>
      </c>
      <c r="AV1997" s="1">
        <f t="shared" si="633"/>
        <v>50000</v>
      </c>
      <c r="AW1997" s="1">
        <f t="shared" si="628"/>
        <v>50000</v>
      </c>
      <c r="AX1997" s="1">
        <f t="shared" si="629"/>
        <v>50000</v>
      </c>
      <c r="AY1997" s="1">
        <f t="shared" si="630"/>
        <v>50000</v>
      </c>
      <c r="AZ1997" s="1">
        <f t="shared" si="631"/>
        <v>1000000</v>
      </c>
      <c r="BA1997" s="1">
        <f t="shared" si="632"/>
        <v>1200000</v>
      </c>
      <c r="BB1997">
        <v>5</v>
      </c>
      <c r="BC1997" s="1">
        <f>SUM($BA$5:BA1997)</f>
        <v>1187889900</v>
      </c>
      <c r="BD1997" s="1">
        <v>0</v>
      </c>
      <c r="BE1997" s="1">
        <f>SUM($BA$235:BA1997)</f>
        <v>1175760000</v>
      </c>
    </row>
    <row r="1998" spans="47:57" x14ac:dyDescent="0.3">
      <c r="AU1998" s="2">
        <v>1994</v>
      </c>
      <c r="AV1998" s="1">
        <f t="shared" si="633"/>
        <v>50000</v>
      </c>
      <c r="AW1998" s="1">
        <f t="shared" si="628"/>
        <v>50000</v>
      </c>
      <c r="AX1998" s="1">
        <f t="shared" si="629"/>
        <v>50000</v>
      </c>
      <c r="AY1998" s="1">
        <f t="shared" si="630"/>
        <v>50000</v>
      </c>
      <c r="AZ1998" s="1">
        <f t="shared" si="631"/>
        <v>1000000</v>
      </c>
      <c r="BA1998" s="1">
        <f t="shared" si="632"/>
        <v>1200000</v>
      </c>
      <c r="BB1998">
        <v>5</v>
      </c>
      <c r="BC1998" s="1">
        <f>SUM($BA$5:BA1998)</f>
        <v>1189089900</v>
      </c>
      <c r="BD1998" s="1">
        <v>0</v>
      </c>
      <c r="BE1998" s="1">
        <f>SUM($BA$235:BA1998)</f>
        <v>1176960000</v>
      </c>
    </row>
    <row r="1999" spans="47:57" x14ac:dyDescent="0.3">
      <c r="AU1999" s="2">
        <v>1995</v>
      </c>
      <c r="AV1999" s="1">
        <f t="shared" si="633"/>
        <v>50000</v>
      </c>
      <c r="AW1999" s="1">
        <f t="shared" si="628"/>
        <v>50000</v>
      </c>
      <c r="AX1999" s="1">
        <f t="shared" si="629"/>
        <v>50000</v>
      </c>
      <c r="AY1999" s="1">
        <f t="shared" si="630"/>
        <v>50000</v>
      </c>
      <c r="AZ1999" s="1">
        <f t="shared" si="631"/>
        <v>1000000</v>
      </c>
      <c r="BA1999" s="1">
        <f t="shared" si="632"/>
        <v>1200000</v>
      </c>
      <c r="BB1999">
        <v>5</v>
      </c>
      <c r="BC1999" s="1">
        <f>SUM($BA$5:BA1999)</f>
        <v>1190289900</v>
      </c>
      <c r="BD1999" s="1">
        <v>0</v>
      </c>
      <c r="BE1999" s="1">
        <f>SUM($BA$235:BA1999)</f>
        <v>1178160000</v>
      </c>
    </row>
    <row r="2000" spans="47:57" x14ac:dyDescent="0.3">
      <c r="AU2000" s="2">
        <v>1996</v>
      </c>
      <c r="AV2000" s="1">
        <f t="shared" si="633"/>
        <v>50000</v>
      </c>
      <c r="AW2000" s="1">
        <f t="shared" si="628"/>
        <v>50000</v>
      </c>
      <c r="AX2000" s="1">
        <f t="shared" si="629"/>
        <v>50000</v>
      </c>
      <c r="AY2000" s="1">
        <f t="shared" si="630"/>
        <v>50000</v>
      </c>
      <c r="AZ2000" s="1">
        <f t="shared" si="631"/>
        <v>1000000</v>
      </c>
      <c r="BA2000" s="1">
        <f t="shared" si="632"/>
        <v>1200000</v>
      </c>
      <c r="BB2000">
        <v>5</v>
      </c>
      <c r="BC2000" s="1">
        <f>SUM($BA$5:BA2000)</f>
        <v>1191489900</v>
      </c>
      <c r="BD2000" s="1">
        <v>0</v>
      </c>
      <c r="BE2000" s="1">
        <f>SUM($BA$235:BA2000)</f>
        <v>1179360000</v>
      </c>
    </row>
    <row r="2001" spans="47:57" x14ac:dyDescent="0.3">
      <c r="AU2001" s="2">
        <v>1997</v>
      </c>
      <c r="AV2001" s="1">
        <f t="shared" si="633"/>
        <v>50000</v>
      </c>
      <c r="AW2001" s="1">
        <f t="shared" si="628"/>
        <v>50000</v>
      </c>
      <c r="AX2001" s="1">
        <f t="shared" si="629"/>
        <v>50000</v>
      </c>
      <c r="AY2001" s="1">
        <f t="shared" si="630"/>
        <v>50000</v>
      </c>
      <c r="AZ2001" s="1">
        <f t="shared" si="631"/>
        <v>1000000</v>
      </c>
      <c r="BA2001" s="1">
        <f t="shared" si="632"/>
        <v>1200000</v>
      </c>
      <c r="BB2001">
        <v>5</v>
      </c>
      <c r="BC2001" s="1">
        <f>SUM($BA$5:BA2001)</f>
        <v>1192689900</v>
      </c>
      <c r="BD2001" s="1">
        <v>0</v>
      </c>
      <c r="BE2001" s="1">
        <f>SUM($BA$235:BA2001)</f>
        <v>1180560000</v>
      </c>
    </row>
    <row r="2002" spans="47:57" x14ac:dyDescent="0.3">
      <c r="AU2002" s="2">
        <v>1998</v>
      </c>
      <c r="AV2002" s="1">
        <f t="shared" si="633"/>
        <v>50000</v>
      </c>
      <c r="AW2002" s="1">
        <f t="shared" si="628"/>
        <v>50000</v>
      </c>
      <c r="AX2002" s="1">
        <f t="shared" si="629"/>
        <v>50000</v>
      </c>
      <c r="AY2002" s="1">
        <f t="shared" si="630"/>
        <v>50000</v>
      </c>
      <c r="AZ2002" s="1">
        <f t="shared" si="631"/>
        <v>1000000</v>
      </c>
      <c r="BA2002" s="1">
        <f t="shared" si="632"/>
        <v>1200000</v>
      </c>
      <c r="BB2002">
        <v>5</v>
      </c>
      <c r="BC2002" s="1">
        <f>SUM($BA$5:BA2002)</f>
        <v>1193889900</v>
      </c>
      <c r="BD2002" s="1">
        <v>0</v>
      </c>
      <c r="BE2002" s="1">
        <f>SUM($BA$235:BA2002)</f>
        <v>1181760000</v>
      </c>
    </row>
    <row r="2003" spans="47:57" x14ac:dyDescent="0.3">
      <c r="AU2003" s="2">
        <v>1999</v>
      </c>
      <c r="AV2003" s="1">
        <f t="shared" si="633"/>
        <v>50000</v>
      </c>
      <c r="AW2003" s="1">
        <f t="shared" si="628"/>
        <v>50000</v>
      </c>
      <c r="AX2003" s="1">
        <f t="shared" si="629"/>
        <v>50000</v>
      </c>
      <c r="AY2003" s="1">
        <f t="shared" si="630"/>
        <v>50000</v>
      </c>
      <c r="AZ2003" s="1">
        <f t="shared" si="631"/>
        <v>1000000</v>
      </c>
      <c r="BA2003" s="1">
        <f t="shared" si="632"/>
        <v>1200000</v>
      </c>
      <c r="BB2003">
        <v>5</v>
      </c>
      <c r="BC2003" s="1">
        <f>SUM($BA$5:BA2003)</f>
        <v>1195089900</v>
      </c>
      <c r="BD2003" s="1">
        <v>0</v>
      </c>
      <c r="BE2003" s="1">
        <f>SUM($BA$235:BA2003)</f>
        <v>1182960000</v>
      </c>
    </row>
    <row r="2004" spans="47:57" x14ac:dyDescent="0.3">
      <c r="AU2004" s="2">
        <v>2000</v>
      </c>
      <c r="AV2004" s="1">
        <f t="shared" si="633"/>
        <v>50000</v>
      </c>
      <c r="AW2004" s="1">
        <f t="shared" si="628"/>
        <v>50000</v>
      </c>
      <c r="AX2004" s="1">
        <f t="shared" si="629"/>
        <v>50000</v>
      </c>
      <c r="AY2004" s="1">
        <f t="shared" si="630"/>
        <v>50000</v>
      </c>
      <c r="AZ2004" s="1">
        <f t="shared" si="631"/>
        <v>1000000</v>
      </c>
      <c r="BA2004" s="1">
        <f t="shared" si="632"/>
        <v>1200000</v>
      </c>
      <c r="BB2004">
        <v>5</v>
      </c>
      <c r="BC2004" s="1">
        <f>SUM($BA$5:BA2004)</f>
        <v>1196289900</v>
      </c>
      <c r="BD2004" s="1">
        <v>0</v>
      </c>
      <c r="BE2004" s="1">
        <f>SUM($BA$235:BA2004)</f>
        <v>1184160000</v>
      </c>
    </row>
    <row r="2005" spans="47:57" x14ac:dyDescent="0.3">
      <c r="AU2005" s="2">
        <v>2001</v>
      </c>
      <c r="AV2005" s="1">
        <f t="shared" si="633"/>
        <v>50000</v>
      </c>
      <c r="AW2005" s="1">
        <f t="shared" si="628"/>
        <v>50000</v>
      </c>
      <c r="AX2005" s="1">
        <f t="shared" si="629"/>
        <v>50000</v>
      </c>
      <c r="AY2005" s="1">
        <f t="shared" si="630"/>
        <v>50000</v>
      </c>
      <c r="AZ2005" s="1">
        <f t="shared" si="631"/>
        <v>1000000</v>
      </c>
      <c r="BA2005" s="1">
        <f t="shared" si="632"/>
        <v>1200000</v>
      </c>
      <c r="BB2005">
        <v>5</v>
      </c>
      <c r="BC2005" s="1">
        <f>SUM($BA$5:BA2005)</f>
        <v>1197489900</v>
      </c>
      <c r="BD2005" s="1">
        <v>0</v>
      </c>
      <c r="BE2005" s="1">
        <f>SUM($BA$235:BA2005)</f>
        <v>1185360000</v>
      </c>
    </row>
    <row r="2006" spans="47:57" x14ac:dyDescent="0.3">
      <c r="AU2006" s="2">
        <v>2002</v>
      </c>
      <c r="AV2006" s="1">
        <f t="shared" si="633"/>
        <v>50000</v>
      </c>
      <c r="AW2006" s="1">
        <f t="shared" si="628"/>
        <v>50000</v>
      </c>
      <c r="AX2006" s="1">
        <f t="shared" si="629"/>
        <v>50000</v>
      </c>
      <c r="AY2006" s="1">
        <f t="shared" si="630"/>
        <v>50000</v>
      </c>
      <c r="AZ2006" s="1">
        <f t="shared" si="631"/>
        <v>1000000</v>
      </c>
      <c r="BA2006" s="1">
        <f t="shared" si="632"/>
        <v>1200000</v>
      </c>
      <c r="BB2006">
        <v>5</v>
      </c>
      <c r="BC2006" s="1">
        <f>SUM($BA$5:BA2006)</f>
        <v>1198689900</v>
      </c>
      <c r="BD2006" s="1">
        <v>0</v>
      </c>
      <c r="BE2006" s="1">
        <f>SUM($BA$235:BA2006)</f>
        <v>1186560000</v>
      </c>
    </row>
    <row r="2007" spans="47:57" x14ac:dyDescent="0.3">
      <c r="AU2007" s="2">
        <v>2003</v>
      </c>
      <c r="AV2007" s="1">
        <f t="shared" si="633"/>
        <v>50000</v>
      </c>
      <c r="AW2007" s="1">
        <f t="shared" si="628"/>
        <v>50000</v>
      </c>
      <c r="AX2007" s="1">
        <f t="shared" si="629"/>
        <v>50000</v>
      </c>
      <c r="AY2007" s="1">
        <f t="shared" si="630"/>
        <v>50000</v>
      </c>
      <c r="AZ2007" s="1">
        <f t="shared" si="631"/>
        <v>1000000</v>
      </c>
      <c r="BA2007" s="1">
        <f t="shared" si="632"/>
        <v>1200000</v>
      </c>
      <c r="BB2007">
        <v>5</v>
      </c>
      <c r="BC2007" s="1">
        <f>SUM($BA$5:BA2007)</f>
        <v>1199889900</v>
      </c>
      <c r="BD2007" s="1">
        <v>0</v>
      </c>
      <c r="BE2007" s="1">
        <f>SUM($BA$235:BA2007)</f>
        <v>1187760000</v>
      </c>
    </row>
    <row r="2008" spans="47:57" x14ac:dyDescent="0.3">
      <c r="AU2008" s="2">
        <v>2004</v>
      </c>
      <c r="AV2008" s="1">
        <f t="shared" si="633"/>
        <v>50000</v>
      </c>
      <c r="AW2008" s="1">
        <f t="shared" si="628"/>
        <v>50000</v>
      </c>
      <c r="AX2008" s="1">
        <f t="shared" si="629"/>
        <v>50000</v>
      </c>
      <c r="AY2008" s="1">
        <f t="shared" si="630"/>
        <v>50000</v>
      </c>
      <c r="AZ2008" s="1">
        <f t="shared" si="631"/>
        <v>1000000</v>
      </c>
      <c r="BA2008" s="1">
        <f t="shared" si="632"/>
        <v>1200000</v>
      </c>
      <c r="BB2008">
        <v>5</v>
      </c>
      <c r="BC2008" s="1">
        <f>SUM($BA$5:BA2008)</f>
        <v>1201089900</v>
      </c>
      <c r="BD2008" s="1">
        <v>0</v>
      </c>
      <c r="BE2008" s="1">
        <f>SUM($BA$235:BA2008)</f>
        <v>1188960000</v>
      </c>
    </row>
    <row r="2009" spans="47:57" x14ac:dyDescent="0.3">
      <c r="AU2009" s="2">
        <v>2005</v>
      </c>
      <c r="AV2009" s="1">
        <f t="shared" si="633"/>
        <v>50000</v>
      </c>
      <c r="AW2009" s="1">
        <f t="shared" si="628"/>
        <v>50000</v>
      </c>
      <c r="AX2009" s="1">
        <f t="shared" si="629"/>
        <v>50000</v>
      </c>
      <c r="AY2009" s="1">
        <f t="shared" si="630"/>
        <v>50000</v>
      </c>
      <c r="AZ2009" s="1">
        <f t="shared" si="631"/>
        <v>1000000</v>
      </c>
      <c r="BA2009" s="1">
        <f t="shared" si="632"/>
        <v>1200000</v>
      </c>
      <c r="BB2009">
        <v>5</v>
      </c>
      <c r="BC2009" s="1">
        <f>SUM($BA$5:BA2009)</f>
        <v>1202289900</v>
      </c>
      <c r="BD2009" s="1">
        <v>0</v>
      </c>
      <c r="BE2009" s="1">
        <f>SUM($BA$235:BA2009)</f>
        <v>1190160000</v>
      </c>
    </row>
    <row r="2010" spans="47:57" x14ac:dyDescent="0.3">
      <c r="AU2010" s="2">
        <v>2006</v>
      </c>
      <c r="AV2010" s="1">
        <f t="shared" si="633"/>
        <v>50000</v>
      </c>
      <c r="AW2010" s="1">
        <f t="shared" si="628"/>
        <v>50000</v>
      </c>
      <c r="AX2010" s="1">
        <f t="shared" si="629"/>
        <v>50000</v>
      </c>
      <c r="AY2010" s="1">
        <f t="shared" si="630"/>
        <v>50000</v>
      </c>
      <c r="AZ2010" s="1">
        <f t="shared" si="631"/>
        <v>1000000</v>
      </c>
      <c r="BA2010" s="1">
        <f t="shared" si="632"/>
        <v>1200000</v>
      </c>
      <c r="BB2010">
        <v>5</v>
      </c>
      <c r="BC2010" s="1">
        <f>SUM($BA$5:BA2010)</f>
        <v>1203489900</v>
      </c>
      <c r="BD2010" s="1">
        <v>0</v>
      </c>
      <c r="BE2010" s="1">
        <f>SUM($BA$235:BA2010)</f>
        <v>1191360000</v>
      </c>
    </row>
    <row r="2011" spans="47:57" x14ac:dyDescent="0.3">
      <c r="AU2011" s="2">
        <v>2007</v>
      </c>
      <c r="AV2011" s="1">
        <f t="shared" si="633"/>
        <v>50000</v>
      </c>
      <c r="AW2011" s="1">
        <f t="shared" si="628"/>
        <v>50000</v>
      </c>
      <c r="AX2011" s="1">
        <f t="shared" si="629"/>
        <v>50000</v>
      </c>
      <c r="AY2011" s="1">
        <f t="shared" si="630"/>
        <v>50000</v>
      </c>
      <c r="AZ2011" s="1">
        <f t="shared" si="631"/>
        <v>1000000</v>
      </c>
      <c r="BA2011" s="1">
        <f t="shared" si="632"/>
        <v>1200000</v>
      </c>
      <c r="BB2011">
        <v>5</v>
      </c>
      <c r="BC2011" s="1">
        <f>SUM($BA$5:BA2011)</f>
        <v>1204689900</v>
      </c>
      <c r="BD2011" s="1">
        <v>0</v>
      </c>
      <c r="BE2011" s="1">
        <f>SUM($BA$235:BA2011)</f>
        <v>1192560000</v>
      </c>
    </row>
    <row r="2012" spans="47:57" x14ac:dyDescent="0.3">
      <c r="AU2012" s="2">
        <v>2008</v>
      </c>
      <c r="AV2012" s="1">
        <f t="shared" si="633"/>
        <v>50000</v>
      </c>
      <c r="AW2012" s="1">
        <f t="shared" si="628"/>
        <v>50000</v>
      </c>
      <c r="AX2012" s="1">
        <f t="shared" si="629"/>
        <v>50000</v>
      </c>
      <c r="AY2012" s="1">
        <f t="shared" si="630"/>
        <v>50000</v>
      </c>
      <c r="AZ2012" s="1">
        <f t="shared" si="631"/>
        <v>1000000</v>
      </c>
      <c r="BA2012" s="1">
        <f t="shared" si="632"/>
        <v>1200000</v>
      </c>
      <c r="BB2012">
        <v>5</v>
      </c>
      <c r="BC2012" s="1">
        <f>SUM($BA$5:BA2012)</f>
        <v>1205889900</v>
      </c>
      <c r="BD2012" s="1">
        <v>0</v>
      </c>
      <c r="BE2012" s="1">
        <f>SUM($BA$235:BA2012)</f>
        <v>1193760000</v>
      </c>
    </row>
    <row r="2013" spans="47:57" x14ac:dyDescent="0.3">
      <c r="AU2013" s="2">
        <v>2009</v>
      </c>
      <c r="AV2013" s="1">
        <f t="shared" si="633"/>
        <v>50000</v>
      </c>
      <c r="AW2013" s="1">
        <f t="shared" si="628"/>
        <v>50000</v>
      </c>
      <c r="AX2013" s="1">
        <f t="shared" si="629"/>
        <v>50000</v>
      </c>
      <c r="AY2013" s="1">
        <f t="shared" si="630"/>
        <v>50000</v>
      </c>
      <c r="AZ2013" s="1">
        <f t="shared" si="631"/>
        <v>1000000</v>
      </c>
      <c r="BA2013" s="1">
        <f t="shared" si="632"/>
        <v>1200000</v>
      </c>
      <c r="BB2013">
        <v>5</v>
      </c>
      <c r="BC2013" s="1">
        <f>SUM($BA$5:BA2013)</f>
        <v>1207089900</v>
      </c>
      <c r="BD2013" s="1">
        <v>0</v>
      </c>
      <c r="BE2013" s="1">
        <f>SUM($BA$235:BA2013)</f>
        <v>1194960000</v>
      </c>
    </row>
    <row r="2014" spans="47:57" x14ac:dyDescent="0.3">
      <c r="AU2014" s="2">
        <v>2010</v>
      </c>
      <c r="AV2014" s="1">
        <f t="shared" si="633"/>
        <v>50000</v>
      </c>
      <c r="AW2014" s="1">
        <f t="shared" si="628"/>
        <v>50000</v>
      </c>
      <c r="AX2014" s="1">
        <f t="shared" si="629"/>
        <v>50000</v>
      </c>
      <c r="AY2014" s="1">
        <f t="shared" si="630"/>
        <v>50000</v>
      </c>
      <c r="AZ2014" s="1">
        <f t="shared" si="631"/>
        <v>1000000</v>
      </c>
      <c r="BA2014" s="1">
        <f t="shared" si="632"/>
        <v>1200000</v>
      </c>
      <c r="BB2014">
        <v>5</v>
      </c>
      <c r="BC2014" s="1">
        <f>SUM($BA$5:BA2014)</f>
        <v>1208289900</v>
      </c>
      <c r="BD2014" s="1">
        <v>0</v>
      </c>
      <c r="BE2014" s="1">
        <f>SUM($BA$235:BA2014)</f>
        <v>1196160000</v>
      </c>
    </row>
    <row r="2015" spans="47:57" x14ac:dyDescent="0.3">
      <c r="AU2015" s="2">
        <v>2011</v>
      </c>
      <c r="AV2015" s="1">
        <f t="shared" si="633"/>
        <v>50500</v>
      </c>
      <c r="AW2015" s="1">
        <f t="shared" si="628"/>
        <v>50500</v>
      </c>
      <c r="AX2015" s="1">
        <f t="shared" si="629"/>
        <v>50500</v>
      </c>
      <c r="AY2015" s="1">
        <f t="shared" si="630"/>
        <v>50500</v>
      </c>
      <c r="AZ2015" s="1">
        <f t="shared" si="631"/>
        <v>1010000</v>
      </c>
      <c r="BA2015" s="1">
        <f t="shared" si="632"/>
        <v>1212000</v>
      </c>
      <c r="BB2015">
        <v>5</v>
      </c>
      <c r="BC2015" s="1">
        <f>SUM($BA$5:BA2015)</f>
        <v>1209501900</v>
      </c>
      <c r="BD2015" s="1">
        <v>0</v>
      </c>
      <c r="BE2015" s="1">
        <f>SUM($BA$235:BA2015)</f>
        <v>1197372000</v>
      </c>
    </row>
    <row r="2016" spans="47:57" x14ac:dyDescent="0.3">
      <c r="AU2016" s="2">
        <v>2012</v>
      </c>
      <c r="AV2016" s="1">
        <f t="shared" si="633"/>
        <v>50500</v>
      </c>
      <c r="AW2016" s="1">
        <f t="shared" si="628"/>
        <v>50500</v>
      </c>
      <c r="AX2016" s="1">
        <f t="shared" si="629"/>
        <v>50500</v>
      </c>
      <c r="AY2016" s="1">
        <f t="shared" si="630"/>
        <v>50500</v>
      </c>
      <c r="AZ2016" s="1">
        <f t="shared" si="631"/>
        <v>1010000</v>
      </c>
      <c r="BA2016" s="1">
        <f t="shared" si="632"/>
        <v>1212000</v>
      </c>
      <c r="BB2016">
        <v>5</v>
      </c>
      <c r="BC2016" s="1">
        <f>SUM($BA$5:BA2016)</f>
        <v>1210713900</v>
      </c>
      <c r="BD2016" s="1">
        <v>0</v>
      </c>
      <c r="BE2016" s="1">
        <f>SUM($BA$235:BA2016)</f>
        <v>1198584000</v>
      </c>
    </row>
    <row r="2017" spans="47:57" x14ac:dyDescent="0.3">
      <c r="AU2017" s="2">
        <v>2013</v>
      </c>
      <c r="AV2017" s="1">
        <f t="shared" si="633"/>
        <v>50500</v>
      </c>
      <c r="AW2017" s="1">
        <f t="shared" si="628"/>
        <v>50500</v>
      </c>
      <c r="AX2017" s="1">
        <f t="shared" si="629"/>
        <v>50500</v>
      </c>
      <c r="AY2017" s="1">
        <f t="shared" si="630"/>
        <v>50500</v>
      </c>
      <c r="AZ2017" s="1">
        <f t="shared" si="631"/>
        <v>1010000</v>
      </c>
      <c r="BA2017" s="1">
        <f t="shared" si="632"/>
        <v>1212000</v>
      </c>
      <c r="BB2017">
        <v>5</v>
      </c>
      <c r="BC2017" s="1">
        <f>SUM($BA$5:BA2017)</f>
        <v>1211925900</v>
      </c>
      <c r="BD2017" s="1">
        <v>0</v>
      </c>
      <c r="BE2017" s="1">
        <f>SUM($BA$235:BA2017)</f>
        <v>1199796000</v>
      </c>
    </row>
    <row r="2018" spans="47:57" x14ac:dyDescent="0.3">
      <c r="AU2018" s="2">
        <v>2014</v>
      </c>
      <c r="AV2018" s="1">
        <f t="shared" si="633"/>
        <v>50500</v>
      </c>
      <c r="AW2018" s="1">
        <f t="shared" si="628"/>
        <v>50500</v>
      </c>
      <c r="AX2018" s="1">
        <f t="shared" si="629"/>
        <v>50500</v>
      </c>
      <c r="AY2018" s="1">
        <f t="shared" si="630"/>
        <v>50500</v>
      </c>
      <c r="AZ2018" s="1">
        <f t="shared" si="631"/>
        <v>1010000</v>
      </c>
      <c r="BA2018" s="1">
        <f t="shared" si="632"/>
        <v>1212000</v>
      </c>
      <c r="BB2018">
        <v>5</v>
      </c>
      <c r="BC2018" s="1">
        <f>SUM($BA$5:BA2018)</f>
        <v>1213137900</v>
      </c>
      <c r="BD2018" s="1">
        <v>0</v>
      </c>
      <c r="BE2018" s="1">
        <f>SUM($BA$235:BA2018)</f>
        <v>1201008000</v>
      </c>
    </row>
    <row r="2019" spans="47:57" x14ac:dyDescent="0.3">
      <c r="AU2019" s="2">
        <v>2015</v>
      </c>
      <c r="AV2019" s="1">
        <f t="shared" si="633"/>
        <v>50500</v>
      </c>
      <c r="AW2019" s="1">
        <f t="shared" si="628"/>
        <v>50500</v>
      </c>
      <c r="AX2019" s="1">
        <f t="shared" si="629"/>
        <v>50500</v>
      </c>
      <c r="AY2019" s="1">
        <f t="shared" si="630"/>
        <v>50500</v>
      </c>
      <c r="AZ2019" s="1">
        <f t="shared" si="631"/>
        <v>1010000</v>
      </c>
      <c r="BA2019" s="1">
        <f t="shared" si="632"/>
        <v>1212000</v>
      </c>
      <c r="BB2019">
        <v>5</v>
      </c>
      <c r="BC2019" s="1">
        <f>SUM($BA$5:BA2019)</f>
        <v>1214349900</v>
      </c>
      <c r="BD2019" s="1">
        <v>0</v>
      </c>
      <c r="BE2019" s="1">
        <f>SUM($BA$235:BA2019)</f>
        <v>1202220000</v>
      </c>
    </row>
    <row r="2020" spans="47:57" x14ac:dyDescent="0.3">
      <c r="AU2020" s="2">
        <v>2016</v>
      </c>
      <c r="AV2020" s="1">
        <f t="shared" si="633"/>
        <v>50500</v>
      </c>
      <c r="AW2020" s="1">
        <f t="shared" si="628"/>
        <v>50500</v>
      </c>
      <c r="AX2020" s="1">
        <f t="shared" si="629"/>
        <v>50500</v>
      </c>
      <c r="AY2020" s="1">
        <f t="shared" si="630"/>
        <v>50500</v>
      </c>
      <c r="AZ2020" s="1">
        <f t="shared" si="631"/>
        <v>1010000</v>
      </c>
      <c r="BA2020" s="1">
        <f t="shared" si="632"/>
        <v>1212000</v>
      </c>
      <c r="BB2020">
        <v>5</v>
      </c>
      <c r="BC2020" s="1">
        <f>SUM($BA$5:BA2020)</f>
        <v>1215561900</v>
      </c>
      <c r="BD2020" s="1">
        <v>0</v>
      </c>
      <c r="BE2020" s="1">
        <f>SUM($BA$235:BA2020)</f>
        <v>1203432000</v>
      </c>
    </row>
    <row r="2021" spans="47:57" x14ac:dyDescent="0.3">
      <c r="AU2021" s="2">
        <v>2017</v>
      </c>
      <c r="AV2021" s="1">
        <f t="shared" si="633"/>
        <v>50500</v>
      </c>
      <c r="AW2021" s="1">
        <f t="shared" si="628"/>
        <v>50500</v>
      </c>
      <c r="AX2021" s="1">
        <f t="shared" si="629"/>
        <v>50500</v>
      </c>
      <c r="AY2021" s="1">
        <f t="shared" si="630"/>
        <v>50500</v>
      </c>
      <c r="AZ2021" s="1">
        <f t="shared" si="631"/>
        <v>1010000</v>
      </c>
      <c r="BA2021" s="1">
        <f t="shared" si="632"/>
        <v>1212000</v>
      </c>
      <c r="BB2021">
        <v>5</v>
      </c>
      <c r="BC2021" s="1">
        <f>SUM($BA$5:BA2021)</f>
        <v>1216773900</v>
      </c>
      <c r="BD2021" s="1">
        <v>0</v>
      </c>
      <c r="BE2021" s="1">
        <f>SUM($BA$235:BA2021)</f>
        <v>1204644000</v>
      </c>
    </row>
    <row r="2022" spans="47:57" x14ac:dyDescent="0.3">
      <c r="AU2022" s="2">
        <v>2018</v>
      </c>
      <c r="AV2022" s="1">
        <f t="shared" si="633"/>
        <v>50500</v>
      </c>
      <c r="AW2022" s="1">
        <f t="shared" si="628"/>
        <v>50500</v>
      </c>
      <c r="AX2022" s="1">
        <f t="shared" si="629"/>
        <v>50500</v>
      </c>
      <c r="AY2022" s="1">
        <f t="shared" si="630"/>
        <v>50500</v>
      </c>
      <c r="AZ2022" s="1">
        <f t="shared" si="631"/>
        <v>1010000</v>
      </c>
      <c r="BA2022" s="1">
        <f t="shared" si="632"/>
        <v>1212000</v>
      </c>
      <c r="BB2022">
        <v>5</v>
      </c>
      <c r="BC2022" s="1">
        <f>SUM($BA$5:BA2022)</f>
        <v>1217985900</v>
      </c>
      <c r="BD2022" s="1">
        <v>0</v>
      </c>
      <c r="BE2022" s="1">
        <f>SUM($BA$235:BA2022)</f>
        <v>1205856000</v>
      </c>
    </row>
    <row r="2023" spans="47:57" x14ac:dyDescent="0.3">
      <c r="AU2023" s="2">
        <v>2019</v>
      </c>
      <c r="AV2023" s="1">
        <f t="shared" si="633"/>
        <v>50500</v>
      </c>
      <c r="AW2023" s="1">
        <f t="shared" si="628"/>
        <v>50500</v>
      </c>
      <c r="AX2023" s="1">
        <f t="shared" si="629"/>
        <v>50500</v>
      </c>
      <c r="AY2023" s="1">
        <f t="shared" si="630"/>
        <v>50500</v>
      </c>
      <c r="AZ2023" s="1">
        <f t="shared" si="631"/>
        <v>1010000</v>
      </c>
      <c r="BA2023" s="1">
        <f t="shared" si="632"/>
        <v>1212000</v>
      </c>
      <c r="BB2023">
        <v>5</v>
      </c>
      <c r="BC2023" s="1">
        <f>SUM($BA$5:BA2023)</f>
        <v>1219197900</v>
      </c>
      <c r="BD2023" s="1">
        <v>0</v>
      </c>
      <c r="BE2023" s="1">
        <f>SUM($BA$235:BA2023)</f>
        <v>1207068000</v>
      </c>
    </row>
    <row r="2024" spans="47:57" x14ac:dyDescent="0.3">
      <c r="AU2024" s="2">
        <v>2020</v>
      </c>
      <c r="AV2024" s="1">
        <f t="shared" si="633"/>
        <v>50500</v>
      </c>
      <c r="AW2024" s="1">
        <f t="shared" si="628"/>
        <v>50500</v>
      </c>
      <c r="AX2024" s="1">
        <f t="shared" si="629"/>
        <v>50500</v>
      </c>
      <c r="AY2024" s="1">
        <f t="shared" si="630"/>
        <v>50500</v>
      </c>
      <c r="AZ2024" s="1">
        <f t="shared" si="631"/>
        <v>1010000</v>
      </c>
      <c r="BA2024" s="1">
        <f t="shared" si="632"/>
        <v>1212000</v>
      </c>
      <c r="BB2024">
        <v>5</v>
      </c>
      <c r="BC2024" s="1">
        <f>SUM($BA$5:BA2024)</f>
        <v>1220409900</v>
      </c>
      <c r="BD2024" s="1">
        <v>0</v>
      </c>
      <c r="BE2024" s="1">
        <f>SUM($BA$235:BA2024)</f>
        <v>1208280000</v>
      </c>
    </row>
    <row r="2025" spans="47:57" x14ac:dyDescent="0.3">
      <c r="AU2025" s="2">
        <v>2021</v>
      </c>
      <c r="AV2025" s="1">
        <f t="shared" si="633"/>
        <v>50500</v>
      </c>
      <c r="AW2025" s="1">
        <f t="shared" si="628"/>
        <v>50500</v>
      </c>
      <c r="AX2025" s="1">
        <f t="shared" si="629"/>
        <v>50500</v>
      </c>
      <c r="AY2025" s="1">
        <f t="shared" si="630"/>
        <v>50500</v>
      </c>
      <c r="AZ2025" s="1">
        <f t="shared" si="631"/>
        <v>1010000</v>
      </c>
      <c r="BA2025" s="1">
        <f t="shared" si="632"/>
        <v>1212000</v>
      </c>
      <c r="BB2025">
        <v>5</v>
      </c>
      <c r="BC2025" s="1">
        <f>SUM($BA$5:BA2025)</f>
        <v>1221621900</v>
      </c>
      <c r="BD2025" s="1">
        <v>0</v>
      </c>
      <c r="BE2025" s="1">
        <f>SUM($BA$235:BA2025)</f>
        <v>1209492000</v>
      </c>
    </row>
    <row r="2026" spans="47:57" x14ac:dyDescent="0.3">
      <c r="AU2026" s="2">
        <v>2022</v>
      </c>
      <c r="AV2026" s="1">
        <f t="shared" si="633"/>
        <v>50500</v>
      </c>
      <c r="AW2026" s="1">
        <f t="shared" si="628"/>
        <v>50500</v>
      </c>
      <c r="AX2026" s="1">
        <f t="shared" si="629"/>
        <v>50500</v>
      </c>
      <c r="AY2026" s="1">
        <f t="shared" si="630"/>
        <v>50500</v>
      </c>
      <c r="AZ2026" s="1">
        <f t="shared" si="631"/>
        <v>1010000</v>
      </c>
      <c r="BA2026" s="1">
        <f t="shared" si="632"/>
        <v>1212000</v>
      </c>
      <c r="BB2026">
        <v>5</v>
      </c>
      <c r="BC2026" s="1">
        <f>SUM($BA$5:BA2026)</f>
        <v>1222833900</v>
      </c>
      <c r="BD2026" s="1">
        <v>0</v>
      </c>
      <c r="BE2026" s="1">
        <f>SUM($BA$235:BA2026)</f>
        <v>1210704000</v>
      </c>
    </row>
    <row r="2027" spans="47:57" x14ac:dyDescent="0.3">
      <c r="AU2027" s="2">
        <v>2023</v>
      </c>
      <c r="AV2027" s="1">
        <f t="shared" si="633"/>
        <v>50500</v>
      </c>
      <c r="AW2027" s="1">
        <f t="shared" si="628"/>
        <v>50500</v>
      </c>
      <c r="AX2027" s="1">
        <f t="shared" si="629"/>
        <v>50500</v>
      </c>
      <c r="AY2027" s="1">
        <f t="shared" si="630"/>
        <v>50500</v>
      </c>
      <c r="AZ2027" s="1">
        <f t="shared" si="631"/>
        <v>1010000</v>
      </c>
      <c r="BA2027" s="1">
        <f t="shared" si="632"/>
        <v>1212000</v>
      </c>
      <c r="BB2027">
        <v>5</v>
      </c>
      <c r="BC2027" s="1">
        <f>SUM($BA$5:BA2027)</f>
        <v>1224045900</v>
      </c>
      <c r="BD2027" s="1">
        <v>0</v>
      </c>
      <c r="BE2027" s="1">
        <f>SUM($BA$235:BA2027)</f>
        <v>1211916000</v>
      </c>
    </row>
    <row r="2028" spans="47:57" x14ac:dyDescent="0.3">
      <c r="AU2028" s="2">
        <v>2024</v>
      </c>
      <c r="AV2028" s="1">
        <f t="shared" si="633"/>
        <v>50500</v>
      </c>
      <c r="AW2028" s="1">
        <f t="shared" si="628"/>
        <v>50500</v>
      </c>
      <c r="AX2028" s="1">
        <f t="shared" si="629"/>
        <v>50500</v>
      </c>
      <c r="AY2028" s="1">
        <f t="shared" si="630"/>
        <v>50500</v>
      </c>
      <c r="AZ2028" s="1">
        <f t="shared" si="631"/>
        <v>1010000</v>
      </c>
      <c r="BA2028" s="1">
        <f t="shared" si="632"/>
        <v>1212000</v>
      </c>
      <c r="BB2028">
        <v>5</v>
      </c>
      <c r="BC2028" s="1">
        <f>SUM($BA$5:BA2028)</f>
        <v>1225257900</v>
      </c>
      <c r="BD2028" s="1">
        <v>0</v>
      </c>
      <c r="BE2028" s="1">
        <f>SUM($BA$235:BA2028)</f>
        <v>1213128000</v>
      </c>
    </row>
    <row r="2029" spans="47:57" x14ac:dyDescent="0.3">
      <c r="AU2029" s="2">
        <v>2025</v>
      </c>
      <c r="AV2029" s="1">
        <f t="shared" si="633"/>
        <v>50500</v>
      </c>
      <c r="AW2029" s="1">
        <f t="shared" si="628"/>
        <v>50500</v>
      </c>
      <c r="AX2029" s="1">
        <f t="shared" si="629"/>
        <v>50500</v>
      </c>
      <c r="AY2029" s="1">
        <f t="shared" si="630"/>
        <v>50500</v>
      </c>
      <c r="AZ2029" s="1">
        <f t="shared" si="631"/>
        <v>1010000</v>
      </c>
      <c r="BA2029" s="1">
        <f t="shared" si="632"/>
        <v>1212000</v>
      </c>
      <c r="BB2029">
        <v>5</v>
      </c>
      <c r="BC2029" s="1">
        <f>SUM($BA$5:BA2029)</f>
        <v>1226469900</v>
      </c>
      <c r="BD2029" s="1">
        <v>0</v>
      </c>
      <c r="BE2029" s="1">
        <f>SUM($BA$235:BA2029)</f>
        <v>1214340000</v>
      </c>
    </row>
    <row r="2030" spans="47:57" x14ac:dyDescent="0.3">
      <c r="AU2030" s="2">
        <v>2026</v>
      </c>
      <c r="AV2030" s="1">
        <f t="shared" si="633"/>
        <v>50500</v>
      </c>
      <c r="AW2030" s="1">
        <f t="shared" si="628"/>
        <v>50500</v>
      </c>
      <c r="AX2030" s="1">
        <f t="shared" si="629"/>
        <v>50500</v>
      </c>
      <c r="AY2030" s="1">
        <f t="shared" si="630"/>
        <v>50500</v>
      </c>
      <c r="AZ2030" s="1">
        <f t="shared" si="631"/>
        <v>1010000</v>
      </c>
      <c r="BA2030" s="1">
        <f t="shared" si="632"/>
        <v>1212000</v>
      </c>
      <c r="BB2030">
        <v>5</v>
      </c>
      <c r="BC2030" s="1">
        <f>SUM($BA$5:BA2030)</f>
        <v>1227681900</v>
      </c>
      <c r="BD2030" s="1">
        <v>0</v>
      </c>
      <c r="BE2030" s="1">
        <f>SUM($BA$235:BA2030)</f>
        <v>1215552000</v>
      </c>
    </row>
    <row r="2031" spans="47:57" x14ac:dyDescent="0.3">
      <c r="AU2031" s="2">
        <v>2027</v>
      </c>
      <c r="AV2031" s="1">
        <f t="shared" si="633"/>
        <v>50500</v>
      </c>
      <c r="AW2031" s="1">
        <f t="shared" si="628"/>
        <v>50500</v>
      </c>
      <c r="AX2031" s="1">
        <f t="shared" si="629"/>
        <v>50500</v>
      </c>
      <c r="AY2031" s="1">
        <f t="shared" si="630"/>
        <v>50500</v>
      </c>
      <c r="AZ2031" s="1">
        <f t="shared" si="631"/>
        <v>1010000</v>
      </c>
      <c r="BA2031" s="1">
        <f t="shared" si="632"/>
        <v>1212000</v>
      </c>
      <c r="BB2031">
        <v>5</v>
      </c>
      <c r="BC2031" s="1">
        <f>SUM($BA$5:BA2031)</f>
        <v>1228893900</v>
      </c>
      <c r="BD2031" s="1">
        <v>0</v>
      </c>
      <c r="BE2031" s="1">
        <f>SUM($BA$235:BA2031)</f>
        <v>1216764000</v>
      </c>
    </row>
    <row r="2032" spans="47:57" x14ac:dyDescent="0.3">
      <c r="AU2032" s="2">
        <v>2028</v>
      </c>
      <c r="AV2032" s="1">
        <f t="shared" si="633"/>
        <v>50500</v>
      </c>
      <c r="AW2032" s="1">
        <f t="shared" si="628"/>
        <v>50500</v>
      </c>
      <c r="AX2032" s="1">
        <f t="shared" si="629"/>
        <v>50500</v>
      </c>
      <c r="AY2032" s="1">
        <f t="shared" si="630"/>
        <v>50500</v>
      </c>
      <c r="AZ2032" s="1">
        <f t="shared" si="631"/>
        <v>1010000</v>
      </c>
      <c r="BA2032" s="1">
        <f t="shared" si="632"/>
        <v>1212000</v>
      </c>
      <c r="BB2032">
        <v>5</v>
      </c>
      <c r="BC2032" s="1">
        <f>SUM($BA$5:BA2032)</f>
        <v>1230105900</v>
      </c>
      <c r="BD2032" s="1">
        <v>0</v>
      </c>
      <c r="BE2032" s="1">
        <f>SUM($BA$235:BA2032)</f>
        <v>1217976000</v>
      </c>
    </row>
    <row r="2033" spans="47:57" x14ac:dyDescent="0.3">
      <c r="AU2033" s="2">
        <v>2029</v>
      </c>
      <c r="AV2033" s="1">
        <f t="shared" si="633"/>
        <v>50500</v>
      </c>
      <c r="AW2033" s="1">
        <f t="shared" si="628"/>
        <v>50500</v>
      </c>
      <c r="AX2033" s="1">
        <f t="shared" si="629"/>
        <v>50500</v>
      </c>
      <c r="AY2033" s="1">
        <f t="shared" si="630"/>
        <v>50500</v>
      </c>
      <c r="AZ2033" s="1">
        <f t="shared" si="631"/>
        <v>1010000</v>
      </c>
      <c r="BA2033" s="1">
        <f t="shared" si="632"/>
        <v>1212000</v>
      </c>
      <c r="BB2033">
        <v>5</v>
      </c>
      <c r="BC2033" s="1">
        <f>SUM($BA$5:BA2033)</f>
        <v>1231317900</v>
      </c>
      <c r="BD2033" s="1">
        <v>0</v>
      </c>
      <c r="BE2033" s="1">
        <f>SUM($BA$235:BA2033)</f>
        <v>1219188000</v>
      </c>
    </row>
    <row r="2034" spans="47:57" x14ac:dyDescent="0.3">
      <c r="AU2034" s="2">
        <v>2030</v>
      </c>
      <c r="AV2034" s="1">
        <f t="shared" si="633"/>
        <v>50500</v>
      </c>
      <c r="AW2034" s="1">
        <f t="shared" si="628"/>
        <v>50500</v>
      </c>
      <c r="AX2034" s="1">
        <f t="shared" si="629"/>
        <v>50500</v>
      </c>
      <c r="AY2034" s="1">
        <f t="shared" si="630"/>
        <v>50500</v>
      </c>
      <c r="AZ2034" s="1">
        <f t="shared" si="631"/>
        <v>1010000</v>
      </c>
      <c r="BA2034" s="1">
        <f t="shared" si="632"/>
        <v>1212000</v>
      </c>
      <c r="BB2034">
        <v>5</v>
      </c>
      <c r="BC2034" s="1">
        <f>SUM($BA$5:BA2034)</f>
        <v>1232529900</v>
      </c>
      <c r="BD2034" s="1">
        <v>0</v>
      </c>
      <c r="BE2034" s="1">
        <f>SUM($BA$235:BA2034)</f>
        <v>1220400000</v>
      </c>
    </row>
    <row r="2035" spans="47:57" x14ac:dyDescent="0.3">
      <c r="AU2035" s="2">
        <v>2031</v>
      </c>
      <c r="AV2035" s="1">
        <f t="shared" si="633"/>
        <v>51000</v>
      </c>
      <c r="AW2035" s="1">
        <f t="shared" si="628"/>
        <v>51000</v>
      </c>
      <c r="AX2035" s="1">
        <f t="shared" si="629"/>
        <v>51000</v>
      </c>
      <c r="AY2035" s="1">
        <f t="shared" si="630"/>
        <v>51000</v>
      </c>
      <c r="AZ2035" s="1">
        <f t="shared" si="631"/>
        <v>1020000</v>
      </c>
      <c r="BA2035" s="1">
        <f t="shared" si="632"/>
        <v>1224000</v>
      </c>
      <c r="BB2035">
        <v>5</v>
      </c>
      <c r="BC2035" s="1">
        <f>SUM($BA$5:BA2035)</f>
        <v>1233753900</v>
      </c>
      <c r="BD2035" s="1">
        <v>0</v>
      </c>
      <c r="BE2035" s="1">
        <f>SUM($BA$235:BA2035)</f>
        <v>1221624000</v>
      </c>
    </row>
    <row r="2036" spans="47:57" x14ac:dyDescent="0.3">
      <c r="AU2036" s="2">
        <v>2032</v>
      </c>
      <c r="AV2036" s="1">
        <f t="shared" si="633"/>
        <v>51000</v>
      </c>
      <c r="AW2036" s="1">
        <f t="shared" si="628"/>
        <v>51000</v>
      </c>
      <c r="AX2036" s="1">
        <f t="shared" si="629"/>
        <v>51000</v>
      </c>
      <c r="AY2036" s="1">
        <f t="shared" si="630"/>
        <v>51000</v>
      </c>
      <c r="AZ2036" s="1">
        <f t="shared" si="631"/>
        <v>1020000</v>
      </c>
      <c r="BA2036" s="1">
        <f t="shared" si="632"/>
        <v>1224000</v>
      </c>
      <c r="BB2036">
        <v>5</v>
      </c>
      <c r="BC2036" s="1">
        <f>SUM($BA$5:BA2036)</f>
        <v>1234977900</v>
      </c>
      <c r="BD2036" s="1">
        <v>0</v>
      </c>
      <c r="BE2036" s="1">
        <f>SUM($BA$235:BA2036)</f>
        <v>1222848000</v>
      </c>
    </row>
    <row r="2037" spans="47:57" x14ac:dyDescent="0.3">
      <c r="AU2037" s="2">
        <v>2033</v>
      </c>
      <c r="AV2037" s="1">
        <f t="shared" si="633"/>
        <v>51000</v>
      </c>
      <c r="AW2037" s="1">
        <f t="shared" si="628"/>
        <v>51000</v>
      </c>
      <c r="AX2037" s="1">
        <f t="shared" si="629"/>
        <v>51000</v>
      </c>
      <c r="AY2037" s="1">
        <f t="shared" si="630"/>
        <v>51000</v>
      </c>
      <c r="AZ2037" s="1">
        <f t="shared" si="631"/>
        <v>1020000</v>
      </c>
      <c r="BA2037" s="1">
        <f t="shared" si="632"/>
        <v>1224000</v>
      </c>
      <c r="BB2037">
        <v>5</v>
      </c>
      <c r="BC2037" s="1">
        <f>SUM($BA$5:BA2037)</f>
        <v>1236201900</v>
      </c>
      <c r="BD2037" s="1">
        <v>0</v>
      </c>
      <c r="BE2037" s="1">
        <f>SUM($BA$235:BA2037)</f>
        <v>1224072000</v>
      </c>
    </row>
    <row r="2038" spans="47:57" x14ac:dyDescent="0.3">
      <c r="AU2038" s="2">
        <v>2034</v>
      </c>
      <c r="AV2038" s="1">
        <f t="shared" si="633"/>
        <v>51000</v>
      </c>
      <c r="AW2038" s="1">
        <f t="shared" ref="AW2038:AW2093" si="634">AV2038</f>
        <v>51000</v>
      </c>
      <c r="AX2038" s="1">
        <f t="shared" ref="AX2038:AX2093" si="635">AV2038</f>
        <v>51000</v>
      </c>
      <c r="AY2038" s="1">
        <f t="shared" ref="AY2038:AY2093" si="636">AV2038</f>
        <v>51000</v>
      </c>
      <c r="AZ2038" s="1">
        <f t="shared" ref="AZ2038:AZ2093" si="637">ROUNDUP(SUM(AV2038:AY2038)*BB2038,-1)</f>
        <v>1020000</v>
      </c>
      <c r="BA2038" s="1">
        <f t="shared" ref="BA2038:BA2093" si="638">SUM(AV2038:AZ2038)</f>
        <v>1224000</v>
      </c>
      <c r="BB2038">
        <v>5</v>
      </c>
      <c r="BC2038" s="1">
        <f>SUM($BA$5:BA2038)</f>
        <v>1237425900</v>
      </c>
      <c r="BD2038" s="1">
        <v>0</v>
      </c>
      <c r="BE2038" s="1">
        <f>SUM($BA$235:BA2038)</f>
        <v>1225296000</v>
      </c>
    </row>
    <row r="2039" spans="47:57" x14ac:dyDescent="0.3">
      <c r="AU2039" s="2">
        <v>2035</v>
      </c>
      <c r="AV2039" s="1">
        <f t="shared" si="633"/>
        <v>51000</v>
      </c>
      <c r="AW2039" s="1">
        <f t="shared" si="634"/>
        <v>51000</v>
      </c>
      <c r="AX2039" s="1">
        <f t="shared" si="635"/>
        <v>51000</v>
      </c>
      <c r="AY2039" s="1">
        <f t="shared" si="636"/>
        <v>51000</v>
      </c>
      <c r="AZ2039" s="1">
        <f t="shared" si="637"/>
        <v>1020000</v>
      </c>
      <c r="BA2039" s="1">
        <f t="shared" si="638"/>
        <v>1224000</v>
      </c>
      <c r="BB2039">
        <v>5</v>
      </c>
      <c r="BC2039" s="1">
        <f>SUM($BA$5:BA2039)</f>
        <v>1238649900</v>
      </c>
      <c r="BD2039" s="1">
        <v>0</v>
      </c>
      <c r="BE2039" s="1">
        <f>SUM($BA$235:BA2039)</f>
        <v>1226520000</v>
      </c>
    </row>
    <row r="2040" spans="47:57" x14ac:dyDescent="0.3">
      <c r="AU2040" s="2">
        <v>2036</v>
      </c>
      <c r="AV2040" s="1">
        <f t="shared" ref="AV2040:AV2093" si="639">AV2020+500</f>
        <v>51000</v>
      </c>
      <c r="AW2040" s="1">
        <f t="shared" si="634"/>
        <v>51000</v>
      </c>
      <c r="AX2040" s="1">
        <f t="shared" si="635"/>
        <v>51000</v>
      </c>
      <c r="AY2040" s="1">
        <f t="shared" si="636"/>
        <v>51000</v>
      </c>
      <c r="AZ2040" s="1">
        <f t="shared" si="637"/>
        <v>1020000</v>
      </c>
      <c r="BA2040" s="1">
        <f t="shared" si="638"/>
        <v>1224000</v>
      </c>
      <c r="BB2040">
        <v>5</v>
      </c>
      <c r="BC2040" s="1">
        <f>SUM($BA$5:BA2040)</f>
        <v>1239873900</v>
      </c>
      <c r="BD2040" s="1">
        <v>0</v>
      </c>
      <c r="BE2040" s="1">
        <f>SUM($BA$235:BA2040)</f>
        <v>1227744000</v>
      </c>
    </row>
    <row r="2041" spans="47:57" x14ac:dyDescent="0.3">
      <c r="AU2041" s="2">
        <v>2037</v>
      </c>
      <c r="AV2041" s="1">
        <f t="shared" si="639"/>
        <v>51000</v>
      </c>
      <c r="AW2041" s="1">
        <f t="shared" si="634"/>
        <v>51000</v>
      </c>
      <c r="AX2041" s="1">
        <f t="shared" si="635"/>
        <v>51000</v>
      </c>
      <c r="AY2041" s="1">
        <f t="shared" si="636"/>
        <v>51000</v>
      </c>
      <c r="AZ2041" s="1">
        <f t="shared" si="637"/>
        <v>1020000</v>
      </c>
      <c r="BA2041" s="1">
        <f t="shared" si="638"/>
        <v>1224000</v>
      </c>
      <c r="BB2041">
        <v>5</v>
      </c>
      <c r="BC2041" s="1">
        <f>SUM($BA$5:BA2041)</f>
        <v>1241097900</v>
      </c>
      <c r="BD2041" s="1">
        <v>0</v>
      </c>
      <c r="BE2041" s="1">
        <f>SUM($BA$235:BA2041)</f>
        <v>1228968000</v>
      </c>
    </row>
    <row r="2042" spans="47:57" x14ac:dyDescent="0.3">
      <c r="AU2042" s="2">
        <v>2038</v>
      </c>
      <c r="AV2042" s="1">
        <f t="shared" si="639"/>
        <v>51000</v>
      </c>
      <c r="AW2042" s="1">
        <f t="shared" si="634"/>
        <v>51000</v>
      </c>
      <c r="AX2042" s="1">
        <f t="shared" si="635"/>
        <v>51000</v>
      </c>
      <c r="AY2042" s="1">
        <f t="shared" si="636"/>
        <v>51000</v>
      </c>
      <c r="AZ2042" s="1">
        <f t="shared" si="637"/>
        <v>1020000</v>
      </c>
      <c r="BA2042" s="1">
        <f t="shared" si="638"/>
        <v>1224000</v>
      </c>
      <c r="BB2042">
        <v>5</v>
      </c>
      <c r="BC2042" s="1">
        <f>SUM($BA$5:BA2042)</f>
        <v>1242321900</v>
      </c>
      <c r="BD2042" s="1">
        <v>0</v>
      </c>
      <c r="BE2042" s="1">
        <f>SUM($BA$235:BA2042)</f>
        <v>1230192000</v>
      </c>
    </row>
    <row r="2043" spans="47:57" x14ac:dyDescent="0.3">
      <c r="AU2043" s="2">
        <v>2039</v>
      </c>
      <c r="AV2043" s="1">
        <f t="shared" si="639"/>
        <v>51000</v>
      </c>
      <c r="AW2043" s="1">
        <f t="shared" si="634"/>
        <v>51000</v>
      </c>
      <c r="AX2043" s="1">
        <f t="shared" si="635"/>
        <v>51000</v>
      </c>
      <c r="AY2043" s="1">
        <f t="shared" si="636"/>
        <v>51000</v>
      </c>
      <c r="AZ2043" s="1">
        <f t="shared" si="637"/>
        <v>1020000</v>
      </c>
      <c r="BA2043" s="1">
        <f t="shared" si="638"/>
        <v>1224000</v>
      </c>
      <c r="BB2043">
        <v>5</v>
      </c>
      <c r="BC2043" s="1">
        <f>SUM($BA$5:BA2043)</f>
        <v>1243545900</v>
      </c>
      <c r="BD2043" s="1">
        <v>0</v>
      </c>
      <c r="BE2043" s="1">
        <f>SUM($BA$235:BA2043)</f>
        <v>1231416000</v>
      </c>
    </row>
    <row r="2044" spans="47:57" x14ac:dyDescent="0.3">
      <c r="AU2044" s="2">
        <v>2040</v>
      </c>
      <c r="AV2044" s="1">
        <f t="shared" si="639"/>
        <v>51000</v>
      </c>
      <c r="AW2044" s="1">
        <f t="shared" si="634"/>
        <v>51000</v>
      </c>
      <c r="AX2044" s="1">
        <f t="shared" si="635"/>
        <v>51000</v>
      </c>
      <c r="AY2044" s="1">
        <f t="shared" si="636"/>
        <v>51000</v>
      </c>
      <c r="AZ2044" s="1">
        <f t="shared" si="637"/>
        <v>1020000</v>
      </c>
      <c r="BA2044" s="1">
        <f t="shared" si="638"/>
        <v>1224000</v>
      </c>
      <c r="BB2044">
        <v>5</v>
      </c>
      <c r="BC2044" s="1">
        <f>SUM($BA$5:BA2044)</f>
        <v>1244769900</v>
      </c>
      <c r="BD2044" s="1">
        <v>0</v>
      </c>
      <c r="BE2044" s="1">
        <f>SUM($BA$235:BA2044)</f>
        <v>1232640000</v>
      </c>
    </row>
    <row r="2045" spans="47:57" x14ac:dyDescent="0.3">
      <c r="AU2045" s="2">
        <v>2041</v>
      </c>
      <c r="AV2045" s="1">
        <f t="shared" si="639"/>
        <v>51000</v>
      </c>
      <c r="AW2045" s="1">
        <f t="shared" si="634"/>
        <v>51000</v>
      </c>
      <c r="AX2045" s="1">
        <f t="shared" si="635"/>
        <v>51000</v>
      </c>
      <c r="AY2045" s="1">
        <f t="shared" si="636"/>
        <v>51000</v>
      </c>
      <c r="AZ2045" s="1">
        <f t="shared" si="637"/>
        <v>1020000</v>
      </c>
      <c r="BA2045" s="1">
        <f t="shared" si="638"/>
        <v>1224000</v>
      </c>
      <c r="BB2045">
        <v>5</v>
      </c>
      <c r="BC2045" s="1">
        <f>SUM($BA$5:BA2045)</f>
        <v>1245993900</v>
      </c>
      <c r="BD2045" s="1">
        <v>0</v>
      </c>
      <c r="BE2045" s="1">
        <f>SUM($BA$235:BA2045)</f>
        <v>1233864000</v>
      </c>
    </row>
    <row r="2046" spans="47:57" x14ac:dyDescent="0.3">
      <c r="AU2046" s="2">
        <v>2042</v>
      </c>
      <c r="AV2046" s="1">
        <f t="shared" si="639"/>
        <v>51000</v>
      </c>
      <c r="AW2046" s="1">
        <f t="shared" si="634"/>
        <v>51000</v>
      </c>
      <c r="AX2046" s="1">
        <f t="shared" si="635"/>
        <v>51000</v>
      </c>
      <c r="AY2046" s="1">
        <f t="shared" si="636"/>
        <v>51000</v>
      </c>
      <c r="AZ2046" s="1">
        <f t="shared" si="637"/>
        <v>1020000</v>
      </c>
      <c r="BA2046" s="1">
        <f t="shared" si="638"/>
        <v>1224000</v>
      </c>
      <c r="BB2046">
        <v>5</v>
      </c>
      <c r="BC2046" s="1">
        <f>SUM($BA$5:BA2046)</f>
        <v>1247217900</v>
      </c>
      <c r="BD2046" s="1">
        <v>0</v>
      </c>
      <c r="BE2046" s="1">
        <f>SUM($BA$235:BA2046)</f>
        <v>1235088000</v>
      </c>
    </row>
    <row r="2047" spans="47:57" x14ac:dyDescent="0.3">
      <c r="AU2047" s="2">
        <v>2043</v>
      </c>
      <c r="AV2047" s="1">
        <f t="shared" si="639"/>
        <v>51000</v>
      </c>
      <c r="AW2047" s="1">
        <f t="shared" si="634"/>
        <v>51000</v>
      </c>
      <c r="AX2047" s="1">
        <f t="shared" si="635"/>
        <v>51000</v>
      </c>
      <c r="AY2047" s="1">
        <f t="shared" si="636"/>
        <v>51000</v>
      </c>
      <c r="AZ2047" s="1">
        <f t="shared" si="637"/>
        <v>1020000</v>
      </c>
      <c r="BA2047" s="1">
        <f t="shared" si="638"/>
        <v>1224000</v>
      </c>
      <c r="BB2047">
        <v>5</v>
      </c>
      <c r="BC2047" s="1">
        <f>SUM($BA$5:BA2047)</f>
        <v>1248441900</v>
      </c>
      <c r="BD2047" s="1">
        <v>0</v>
      </c>
      <c r="BE2047" s="1">
        <f>SUM($BA$235:BA2047)</f>
        <v>1236312000</v>
      </c>
    </row>
    <row r="2048" spans="47:57" x14ac:dyDescent="0.3">
      <c r="AU2048" s="2">
        <v>2044</v>
      </c>
      <c r="AV2048" s="1">
        <f t="shared" si="639"/>
        <v>51000</v>
      </c>
      <c r="AW2048" s="1">
        <f t="shared" si="634"/>
        <v>51000</v>
      </c>
      <c r="AX2048" s="1">
        <f t="shared" si="635"/>
        <v>51000</v>
      </c>
      <c r="AY2048" s="1">
        <f t="shared" si="636"/>
        <v>51000</v>
      </c>
      <c r="AZ2048" s="1">
        <f t="shared" si="637"/>
        <v>1020000</v>
      </c>
      <c r="BA2048" s="1">
        <f t="shared" si="638"/>
        <v>1224000</v>
      </c>
      <c r="BB2048">
        <v>5</v>
      </c>
      <c r="BC2048" s="1">
        <f>SUM($BA$5:BA2048)</f>
        <v>1249665900</v>
      </c>
      <c r="BD2048" s="1">
        <v>0</v>
      </c>
      <c r="BE2048" s="1">
        <f>SUM($BA$235:BA2048)</f>
        <v>1237536000</v>
      </c>
    </row>
    <row r="2049" spans="47:57" x14ac:dyDescent="0.3">
      <c r="AU2049" s="2">
        <v>2045</v>
      </c>
      <c r="AV2049" s="1">
        <f t="shared" si="639"/>
        <v>51000</v>
      </c>
      <c r="AW2049" s="1">
        <f t="shared" si="634"/>
        <v>51000</v>
      </c>
      <c r="AX2049" s="1">
        <f t="shared" si="635"/>
        <v>51000</v>
      </c>
      <c r="AY2049" s="1">
        <f t="shared" si="636"/>
        <v>51000</v>
      </c>
      <c r="AZ2049" s="1">
        <f t="shared" si="637"/>
        <v>1020000</v>
      </c>
      <c r="BA2049" s="1">
        <f t="shared" si="638"/>
        <v>1224000</v>
      </c>
      <c r="BB2049">
        <v>5</v>
      </c>
      <c r="BC2049" s="1">
        <f>SUM($BA$5:BA2049)</f>
        <v>1250889900</v>
      </c>
      <c r="BD2049" s="1">
        <v>0</v>
      </c>
      <c r="BE2049" s="1">
        <f>SUM($BA$235:BA2049)</f>
        <v>1238760000</v>
      </c>
    </row>
    <row r="2050" spans="47:57" x14ac:dyDescent="0.3">
      <c r="AU2050" s="2">
        <v>2046</v>
      </c>
      <c r="AV2050" s="1">
        <f t="shared" si="639"/>
        <v>51000</v>
      </c>
      <c r="AW2050" s="1">
        <f t="shared" si="634"/>
        <v>51000</v>
      </c>
      <c r="AX2050" s="1">
        <f t="shared" si="635"/>
        <v>51000</v>
      </c>
      <c r="AY2050" s="1">
        <f t="shared" si="636"/>
        <v>51000</v>
      </c>
      <c r="AZ2050" s="1">
        <f t="shared" si="637"/>
        <v>1020000</v>
      </c>
      <c r="BA2050" s="1">
        <f t="shared" si="638"/>
        <v>1224000</v>
      </c>
      <c r="BB2050">
        <v>5</v>
      </c>
      <c r="BC2050" s="1">
        <f>SUM($BA$5:BA2050)</f>
        <v>1252113900</v>
      </c>
      <c r="BD2050" s="1">
        <v>0</v>
      </c>
      <c r="BE2050" s="1">
        <f>SUM($BA$235:BA2050)</f>
        <v>1239984000</v>
      </c>
    </row>
    <row r="2051" spans="47:57" x14ac:dyDescent="0.3">
      <c r="AU2051" s="2">
        <v>2047</v>
      </c>
      <c r="AV2051" s="1">
        <f t="shared" si="639"/>
        <v>51000</v>
      </c>
      <c r="AW2051" s="1">
        <f t="shared" si="634"/>
        <v>51000</v>
      </c>
      <c r="AX2051" s="1">
        <f t="shared" si="635"/>
        <v>51000</v>
      </c>
      <c r="AY2051" s="1">
        <f t="shared" si="636"/>
        <v>51000</v>
      </c>
      <c r="AZ2051" s="1">
        <f t="shared" si="637"/>
        <v>1020000</v>
      </c>
      <c r="BA2051" s="1">
        <f t="shared" si="638"/>
        <v>1224000</v>
      </c>
      <c r="BB2051">
        <v>5</v>
      </c>
      <c r="BC2051" s="1">
        <f>SUM($BA$5:BA2051)</f>
        <v>1253337900</v>
      </c>
      <c r="BD2051" s="1">
        <v>0</v>
      </c>
      <c r="BE2051" s="1">
        <f>SUM($BA$235:BA2051)</f>
        <v>1241208000</v>
      </c>
    </row>
    <row r="2052" spans="47:57" x14ac:dyDescent="0.3">
      <c r="AU2052" s="2">
        <v>2048</v>
      </c>
      <c r="AV2052" s="1">
        <f t="shared" si="639"/>
        <v>51000</v>
      </c>
      <c r="AW2052" s="1">
        <f t="shared" si="634"/>
        <v>51000</v>
      </c>
      <c r="AX2052" s="1">
        <f t="shared" si="635"/>
        <v>51000</v>
      </c>
      <c r="AY2052" s="1">
        <f t="shared" si="636"/>
        <v>51000</v>
      </c>
      <c r="AZ2052" s="1">
        <f t="shared" si="637"/>
        <v>1020000</v>
      </c>
      <c r="BA2052" s="1">
        <f t="shared" si="638"/>
        <v>1224000</v>
      </c>
      <c r="BB2052">
        <v>5</v>
      </c>
      <c r="BC2052" s="1">
        <f>SUM($BA$5:BA2052)</f>
        <v>1254561900</v>
      </c>
      <c r="BD2052" s="1">
        <v>0</v>
      </c>
      <c r="BE2052" s="1">
        <f>SUM($BA$235:BA2052)</f>
        <v>1242432000</v>
      </c>
    </row>
    <row r="2053" spans="47:57" x14ac:dyDescent="0.3">
      <c r="AU2053" s="2">
        <v>2049</v>
      </c>
      <c r="AV2053" s="1">
        <f t="shared" si="639"/>
        <v>51000</v>
      </c>
      <c r="AW2053" s="1">
        <f t="shared" si="634"/>
        <v>51000</v>
      </c>
      <c r="AX2053" s="1">
        <f t="shared" si="635"/>
        <v>51000</v>
      </c>
      <c r="AY2053" s="1">
        <f t="shared" si="636"/>
        <v>51000</v>
      </c>
      <c r="AZ2053" s="1">
        <f t="shared" si="637"/>
        <v>1020000</v>
      </c>
      <c r="BA2053" s="1">
        <f t="shared" si="638"/>
        <v>1224000</v>
      </c>
      <c r="BB2053">
        <v>5</v>
      </c>
      <c r="BC2053" s="1">
        <f>SUM($BA$5:BA2053)</f>
        <v>1255785900</v>
      </c>
      <c r="BD2053" s="1">
        <v>0</v>
      </c>
      <c r="BE2053" s="1">
        <f>SUM($BA$235:BA2053)</f>
        <v>1243656000</v>
      </c>
    </row>
    <row r="2054" spans="47:57" x14ac:dyDescent="0.3">
      <c r="AU2054" s="2">
        <v>2050</v>
      </c>
      <c r="AV2054" s="1">
        <f t="shared" si="639"/>
        <v>51000</v>
      </c>
      <c r="AW2054" s="1">
        <f t="shared" si="634"/>
        <v>51000</v>
      </c>
      <c r="AX2054" s="1">
        <f t="shared" si="635"/>
        <v>51000</v>
      </c>
      <c r="AY2054" s="1">
        <f t="shared" si="636"/>
        <v>51000</v>
      </c>
      <c r="AZ2054" s="1">
        <f t="shared" si="637"/>
        <v>1020000</v>
      </c>
      <c r="BA2054" s="1">
        <f t="shared" si="638"/>
        <v>1224000</v>
      </c>
      <c r="BB2054">
        <v>5</v>
      </c>
      <c r="BC2054" s="1">
        <f>SUM($BA$5:BA2054)</f>
        <v>1257009900</v>
      </c>
      <c r="BD2054" s="1">
        <v>0</v>
      </c>
      <c r="BE2054" s="1">
        <f>SUM($BA$235:BA2054)</f>
        <v>1244880000</v>
      </c>
    </row>
    <row r="2055" spans="47:57" x14ac:dyDescent="0.3">
      <c r="AU2055" s="2">
        <v>2051</v>
      </c>
      <c r="AV2055" s="1">
        <f t="shared" si="639"/>
        <v>51500</v>
      </c>
      <c r="AW2055" s="1">
        <f t="shared" si="634"/>
        <v>51500</v>
      </c>
      <c r="AX2055" s="1">
        <f t="shared" si="635"/>
        <v>51500</v>
      </c>
      <c r="AY2055" s="1">
        <f t="shared" si="636"/>
        <v>51500</v>
      </c>
      <c r="AZ2055" s="1">
        <f t="shared" si="637"/>
        <v>1030000</v>
      </c>
      <c r="BA2055" s="1">
        <f t="shared" si="638"/>
        <v>1236000</v>
      </c>
      <c r="BB2055">
        <v>5</v>
      </c>
      <c r="BC2055" s="1">
        <f>SUM($BA$5:BA2055)</f>
        <v>1258245900</v>
      </c>
      <c r="BD2055" s="1">
        <v>0</v>
      </c>
      <c r="BE2055" s="1">
        <f>SUM($BA$235:BA2055)</f>
        <v>1246116000</v>
      </c>
    </row>
    <row r="2056" spans="47:57" x14ac:dyDescent="0.3">
      <c r="AU2056" s="2">
        <v>2052</v>
      </c>
      <c r="AV2056" s="1">
        <f t="shared" si="639"/>
        <v>51500</v>
      </c>
      <c r="AW2056" s="1">
        <f t="shared" si="634"/>
        <v>51500</v>
      </c>
      <c r="AX2056" s="1">
        <f t="shared" si="635"/>
        <v>51500</v>
      </c>
      <c r="AY2056" s="1">
        <f t="shared" si="636"/>
        <v>51500</v>
      </c>
      <c r="AZ2056" s="1">
        <f t="shared" si="637"/>
        <v>1030000</v>
      </c>
      <c r="BA2056" s="1">
        <f t="shared" si="638"/>
        <v>1236000</v>
      </c>
      <c r="BB2056">
        <v>5</v>
      </c>
      <c r="BC2056" s="1">
        <f>SUM($BA$5:BA2056)</f>
        <v>1259481900</v>
      </c>
      <c r="BD2056" s="1">
        <v>0</v>
      </c>
      <c r="BE2056" s="1">
        <f>SUM($BA$235:BA2056)</f>
        <v>1247352000</v>
      </c>
    </row>
    <row r="2057" spans="47:57" x14ac:dyDescent="0.3">
      <c r="AU2057" s="2">
        <v>2053</v>
      </c>
      <c r="AV2057" s="1">
        <f t="shared" si="639"/>
        <v>51500</v>
      </c>
      <c r="AW2057" s="1">
        <f t="shared" si="634"/>
        <v>51500</v>
      </c>
      <c r="AX2057" s="1">
        <f t="shared" si="635"/>
        <v>51500</v>
      </c>
      <c r="AY2057" s="1">
        <f t="shared" si="636"/>
        <v>51500</v>
      </c>
      <c r="AZ2057" s="1">
        <f t="shared" si="637"/>
        <v>1030000</v>
      </c>
      <c r="BA2057" s="1">
        <f t="shared" si="638"/>
        <v>1236000</v>
      </c>
      <c r="BB2057">
        <v>5</v>
      </c>
      <c r="BC2057" s="1">
        <f>SUM($BA$5:BA2057)</f>
        <v>1260717900</v>
      </c>
      <c r="BD2057" s="1">
        <v>0</v>
      </c>
      <c r="BE2057" s="1">
        <f>SUM($BA$235:BA2057)</f>
        <v>1248588000</v>
      </c>
    </row>
    <row r="2058" spans="47:57" x14ac:dyDescent="0.3">
      <c r="AU2058" s="2">
        <v>2054</v>
      </c>
      <c r="AV2058" s="1">
        <f t="shared" si="639"/>
        <v>51500</v>
      </c>
      <c r="AW2058" s="1">
        <f t="shared" si="634"/>
        <v>51500</v>
      </c>
      <c r="AX2058" s="1">
        <f t="shared" si="635"/>
        <v>51500</v>
      </c>
      <c r="AY2058" s="1">
        <f t="shared" si="636"/>
        <v>51500</v>
      </c>
      <c r="AZ2058" s="1">
        <f t="shared" si="637"/>
        <v>1030000</v>
      </c>
      <c r="BA2058" s="1">
        <f t="shared" si="638"/>
        <v>1236000</v>
      </c>
      <c r="BB2058">
        <v>5</v>
      </c>
      <c r="BC2058" s="1">
        <f>SUM($BA$5:BA2058)</f>
        <v>1261953900</v>
      </c>
      <c r="BD2058" s="1">
        <v>0</v>
      </c>
      <c r="BE2058" s="1">
        <f>SUM($BA$235:BA2058)</f>
        <v>1249824000</v>
      </c>
    </row>
    <row r="2059" spans="47:57" x14ac:dyDescent="0.3">
      <c r="AU2059" s="2">
        <v>2055</v>
      </c>
      <c r="AV2059" s="1">
        <f t="shared" si="639"/>
        <v>51500</v>
      </c>
      <c r="AW2059" s="1">
        <f t="shared" si="634"/>
        <v>51500</v>
      </c>
      <c r="AX2059" s="1">
        <f t="shared" si="635"/>
        <v>51500</v>
      </c>
      <c r="AY2059" s="1">
        <f t="shared" si="636"/>
        <v>51500</v>
      </c>
      <c r="AZ2059" s="1">
        <f t="shared" si="637"/>
        <v>1030000</v>
      </c>
      <c r="BA2059" s="1">
        <f t="shared" si="638"/>
        <v>1236000</v>
      </c>
      <c r="BB2059">
        <v>5</v>
      </c>
      <c r="BC2059" s="1">
        <f>SUM($BA$5:BA2059)</f>
        <v>1263189900</v>
      </c>
      <c r="BD2059" s="1">
        <v>0</v>
      </c>
      <c r="BE2059" s="1">
        <f>SUM($BA$235:BA2059)</f>
        <v>1251060000</v>
      </c>
    </row>
    <row r="2060" spans="47:57" x14ac:dyDescent="0.3">
      <c r="AU2060" s="2">
        <v>2056</v>
      </c>
      <c r="AV2060" s="1">
        <f t="shared" si="639"/>
        <v>51500</v>
      </c>
      <c r="AW2060" s="1">
        <f t="shared" si="634"/>
        <v>51500</v>
      </c>
      <c r="AX2060" s="1">
        <f t="shared" si="635"/>
        <v>51500</v>
      </c>
      <c r="AY2060" s="1">
        <f t="shared" si="636"/>
        <v>51500</v>
      </c>
      <c r="AZ2060" s="1">
        <f t="shared" si="637"/>
        <v>1030000</v>
      </c>
      <c r="BA2060" s="1">
        <f t="shared" si="638"/>
        <v>1236000</v>
      </c>
      <c r="BB2060">
        <v>5</v>
      </c>
      <c r="BC2060" s="1">
        <f>SUM($BA$5:BA2060)</f>
        <v>1264425900</v>
      </c>
      <c r="BD2060" s="1">
        <v>0</v>
      </c>
      <c r="BE2060" s="1">
        <f>SUM($BA$235:BA2060)</f>
        <v>1252296000</v>
      </c>
    </row>
    <row r="2061" spans="47:57" x14ac:dyDescent="0.3">
      <c r="AU2061" s="2">
        <v>2057</v>
      </c>
      <c r="AV2061" s="1">
        <f t="shared" si="639"/>
        <v>51500</v>
      </c>
      <c r="AW2061" s="1">
        <f t="shared" si="634"/>
        <v>51500</v>
      </c>
      <c r="AX2061" s="1">
        <f t="shared" si="635"/>
        <v>51500</v>
      </c>
      <c r="AY2061" s="1">
        <f t="shared" si="636"/>
        <v>51500</v>
      </c>
      <c r="AZ2061" s="1">
        <f t="shared" si="637"/>
        <v>1030000</v>
      </c>
      <c r="BA2061" s="1">
        <f t="shared" si="638"/>
        <v>1236000</v>
      </c>
      <c r="BB2061">
        <v>5</v>
      </c>
      <c r="BC2061" s="1">
        <f>SUM($BA$5:BA2061)</f>
        <v>1265661900</v>
      </c>
      <c r="BD2061" s="1">
        <v>0</v>
      </c>
      <c r="BE2061" s="1">
        <f>SUM($BA$235:BA2061)</f>
        <v>1253532000</v>
      </c>
    </row>
    <row r="2062" spans="47:57" x14ac:dyDescent="0.3">
      <c r="AU2062" s="2">
        <v>2058</v>
      </c>
      <c r="AV2062" s="1">
        <f t="shared" si="639"/>
        <v>51500</v>
      </c>
      <c r="AW2062" s="1">
        <f t="shared" si="634"/>
        <v>51500</v>
      </c>
      <c r="AX2062" s="1">
        <f t="shared" si="635"/>
        <v>51500</v>
      </c>
      <c r="AY2062" s="1">
        <f t="shared" si="636"/>
        <v>51500</v>
      </c>
      <c r="AZ2062" s="1">
        <f t="shared" si="637"/>
        <v>1030000</v>
      </c>
      <c r="BA2062" s="1">
        <f t="shared" si="638"/>
        <v>1236000</v>
      </c>
      <c r="BB2062">
        <v>5</v>
      </c>
      <c r="BC2062" s="1">
        <f>SUM($BA$5:BA2062)</f>
        <v>1266897900</v>
      </c>
      <c r="BD2062" s="1">
        <v>0</v>
      </c>
      <c r="BE2062" s="1">
        <f>SUM($BA$235:BA2062)</f>
        <v>1254768000</v>
      </c>
    </row>
    <row r="2063" spans="47:57" x14ac:dyDescent="0.3">
      <c r="AU2063" s="2">
        <v>2059</v>
      </c>
      <c r="AV2063" s="1">
        <f t="shared" si="639"/>
        <v>51500</v>
      </c>
      <c r="AW2063" s="1">
        <f t="shared" si="634"/>
        <v>51500</v>
      </c>
      <c r="AX2063" s="1">
        <f t="shared" si="635"/>
        <v>51500</v>
      </c>
      <c r="AY2063" s="1">
        <f t="shared" si="636"/>
        <v>51500</v>
      </c>
      <c r="AZ2063" s="1">
        <f t="shared" si="637"/>
        <v>1030000</v>
      </c>
      <c r="BA2063" s="1">
        <f t="shared" si="638"/>
        <v>1236000</v>
      </c>
      <c r="BB2063">
        <v>5</v>
      </c>
      <c r="BC2063" s="1">
        <f>SUM($BA$5:BA2063)</f>
        <v>1268133900</v>
      </c>
      <c r="BD2063" s="1">
        <v>0</v>
      </c>
      <c r="BE2063" s="1">
        <f>SUM($BA$235:BA2063)</f>
        <v>1256004000</v>
      </c>
    </row>
    <row r="2064" spans="47:57" x14ac:dyDescent="0.3">
      <c r="AU2064" s="2">
        <v>2060</v>
      </c>
      <c r="AV2064" s="1">
        <f t="shared" si="639"/>
        <v>51500</v>
      </c>
      <c r="AW2064" s="1">
        <f t="shared" si="634"/>
        <v>51500</v>
      </c>
      <c r="AX2064" s="1">
        <f t="shared" si="635"/>
        <v>51500</v>
      </c>
      <c r="AY2064" s="1">
        <f t="shared" si="636"/>
        <v>51500</v>
      </c>
      <c r="AZ2064" s="1">
        <f t="shared" si="637"/>
        <v>1030000</v>
      </c>
      <c r="BA2064" s="1">
        <f t="shared" si="638"/>
        <v>1236000</v>
      </c>
      <c r="BB2064">
        <v>5</v>
      </c>
      <c r="BC2064" s="1">
        <f>SUM($BA$5:BA2064)</f>
        <v>1269369900</v>
      </c>
      <c r="BD2064" s="1">
        <v>0</v>
      </c>
      <c r="BE2064" s="1">
        <f>SUM($BA$235:BA2064)</f>
        <v>1257240000</v>
      </c>
    </row>
    <row r="2065" spans="47:57" x14ac:dyDescent="0.3">
      <c r="AU2065" s="2">
        <v>2061</v>
      </c>
      <c r="AV2065" s="1">
        <f t="shared" si="639"/>
        <v>51500</v>
      </c>
      <c r="AW2065" s="1">
        <f t="shared" si="634"/>
        <v>51500</v>
      </c>
      <c r="AX2065" s="1">
        <f t="shared" si="635"/>
        <v>51500</v>
      </c>
      <c r="AY2065" s="1">
        <f t="shared" si="636"/>
        <v>51500</v>
      </c>
      <c r="AZ2065" s="1">
        <f t="shared" si="637"/>
        <v>1030000</v>
      </c>
      <c r="BA2065" s="1">
        <f t="shared" si="638"/>
        <v>1236000</v>
      </c>
      <c r="BB2065">
        <v>5</v>
      </c>
      <c r="BC2065" s="1">
        <f>SUM($BA$5:BA2065)</f>
        <v>1270605900</v>
      </c>
      <c r="BD2065" s="1">
        <v>0</v>
      </c>
      <c r="BE2065" s="1">
        <f>SUM($BA$235:BA2065)</f>
        <v>1258476000</v>
      </c>
    </row>
    <row r="2066" spans="47:57" x14ac:dyDescent="0.3">
      <c r="AU2066" s="2">
        <v>2062</v>
      </c>
      <c r="AV2066" s="1">
        <f t="shared" si="639"/>
        <v>51500</v>
      </c>
      <c r="AW2066" s="1">
        <f t="shared" si="634"/>
        <v>51500</v>
      </c>
      <c r="AX2066" s="1">
        <f t="shared" si="635"/>
        <v>51500</v>
      </c>
      <c r="AY2066" s="1">
        <f t="shared" si="636"/>
        <v>51500</v>
      </c>
      <c r="AZ2066" s="1">
        <f t="shared" si="637"/>
        <v>1030000</v>
      </c>
      <c r="BA2066" s="1">
        <f t="shared" si="638"/>
        <v>1236000</v>
      </c>
      <c r="BB2066">
        <v>5</v>
      </c>
      <c r="BC2066" s="1">
        <f>SUM($BA$5:BA2066)</f>
        <v>1271841900</v>
      </c>
      <c r="BD2066" s="1">
        <v>0</v>
      </c>
      <c r="BE2066" s="1">
        <f>SUM($BA$235:BA2066)</f>
        <v>1259712000</v>
      </c>
    </row>
    <row r="2067" spans="47:57" x14ac:dyDescent="0.3">
      <c r="AU2067" s="2">
        <v>2063</v>
      </c>
      <c r="AV2067" s="1">
        <f t="shared" si="639"/>
        <v>51500</v>
      </c>
      <c r="AW2067" s="1">
        <f t="shared" si="634"/>
        <v>51500</v>
      </c>
      <c r="AX2067" s="1">
        <f t="shared" si="635"/>
        <v>51500</v>
      </c>
      <c r="AY2067" s="1">
        <f t="shared" si="636"/>
        <v>51500</v>
      </c>
      <c r="AZ2067" s="1">
        <f t="shared" si="637"/>
        <v>1030000</v>
      </c>
      <c r="BA2067" s="1">
        <f t="shared" si="638"/>
        <v>1236000</v>
      </c>
      <c r="BB2067">
        <v>5</v>
      </c>
      <c r="BC2067" s="1">
        <f>SUM($BA$5:BA2067)</f>
        <v>1273077900</v>
      </c>
      <c r="BD2067" s="1">
        <v>0</v>
      </c>
      <c r="BE2067" s="1">
        <f>SUM($BA$235:BA2067)</f>
        <v>1260948000</v>
      </c>
    </row>
    <row r="2068" spans="47:57" x14ac:dyDescent="0.3">
      <c r="AU2068" s="2">
        <v>2064</v>
      </c>
      <c r="AV2068" s="1">
        <f t="shared" si="639"/>
        <v>51500</v>
      </c>
      <c r="AW2068" s="1">
        <f t="shared" si="634"/>
        <v>51500</v>
      </c>
      <c r="AX2068" s="1">
        <f t="shared" si="635"/>
        <v>51500</v>
      </c>
      <c r="AY2068" s="1">
        <f t="shared" si="636"/>
        <v>51500</v>
      </c>
      <c r="AZ2068" s="1">
        <f t="shared" si="637"/>
        <v>1030000</v>
      </c>
      <c r="BA2068" s="1">
        <f t="shared" si="638"/>
        <v>1236000</v>
      </c>
      <c r="BB2068">
        <v>5</v>
      </c>
      <c r="BC2068" s="1">
        <f>SUM($BA$5:BA2068)</f>
        <v>1274313900</v>
      </c>
      <c r="BD2068" s="1">
        <v>0</v>
      </c>
      <c r="BE2068" s="1">
        <f>SUM($BA$235:BA2068)</f>
        <v>1262184000</v>
      </c>
    </row>
    <row r="2069" spans="47:57" x14ac:dyDescent="0.3">
      <c r="AU2069" s="2">
        <v>2065</v>
      </c>
      <c r="AV2069" s="1">
        <f t="shared" si="639"/>
        <v>51500</v>
      </c>
      <c r="AW2069" s="1">
        <f t="shared" si="634"/>
        <v>51500</v>
      </c>
      <c r="AX2069" s="1">
        <f t="shared" si="635"/>
        <v>51500</v>
      </c>
      <c r="AY2069" s="1">
        <f t="shared" si="636"/>
        <v>51500</v>
      </c>
      <c r="AZ2069" s="1">
        <f t="shared" si="637"/>
        <v>1030000</v>
      </c>
      <c r="BA2069" s="1">
        <f t="shared" si="638"/>
        <v>1236000</v>
      </c>
      <c r="BB2069">
        <v>5</v>
      </c>
      <c r="BC2069" s="1">
        <f>SUM($BA$5:BA2069)</f>
        <v>1275549900</v>
      </c>
      <c r="BD2069" s="1">
        <v>0</v>
      </c>
      <c r="BE2069" s="1">
        <f>SUM($BA$235:BA2069)</f>
        <v>1263420000</v>
      </c>
    </row>
    <row r="2070" spans="47:57" x14ac:dyDescent="0.3">
      <c r="AU2070" s="2">
        <v>2066</v>
      </c>
      <c r="AV2070" s="1">
        <f t="shared" si="639"/>
        <v>51500</v>
      </c>
      <c r="AW2070" s="1">
        <f t="shared" si="634"/>
        <v>51500</v>
      </c>
      <c r="AX2070" s="1">
        <f t="shared" si="635"/>
        <v>51500</v>
      </c>
      <c r="AY2070" s="1">
        <f t="shared" si="636"/>
        <v>51500</v>
      </c>
      <c r="AZ2070" s="1">
        <f t="shared" si="637"/>
        <v>1030000</v>
      </c>
      <c r="BA2070" s="1">
        <f t="shared" si="638"/>
        <v>1236000</v>
      </c>
      <c r="BB2070">
        <v>5</v>
      </c>
      <c r="BC2070" s="1">
        <f>SUM($BA$5:BA2070)</f>
        <v>1276785900</v>
      </c>
      <c r="BD2070" s="1">
        <v>0</v>
      </c>
      <c r="BE2070" s="1">
        <f>SUM($BA$235:BA2070)</f>
        <v>1264656000</v>
      </c>
    </row>
    <row r="2071" spans="47:57" x14ac:dyDescent="0.3">
      <c r="AU2071" s="2">
        <v>2067</v>
      </c>
      <c r="AV2071" s="1">
        <f t="shared" si="639"/>
        <v>51500</v>
      </c>
      <c r="AW2071" s="1">
        <f t="shared" si="634"/>
        <v>51500</v>
      </c>
      <c r="AX2071" s="1">
        <f t="shared" si="635"/>
        <v>51500</v>
      </c>
      <c r="AY2071" s="1">
        <f t="shared" si="636"/>
        <v>51500</v>
      </c>
      <c r="AZ2071" s="1">
        <f t="shared" si="637"/>
        <v>1030000</v>
      </c>
      <c r="BA2071" s="1">
        <f t="shared" si="638"/>
        <v>1236000</v>
      </c>
      <c r="BB2071">
        <v>5</v>
      </c>
      <c r="BC2071" s="1">
        <f>SUM($BA$5:BA2071)</f>
        <v>1278021900</v>
      </c>
      <c r="BD2071" s="1">
        <v>0</v>
      </c>
      <c r="BE2071" s="1">
        <f>SUM($BA$235:BA2071)</f>
        <v>1265892000</v>
      </c>
    </row>
    <row r="2072" spans="47:57" x14ac:dyDescent="0.3">
      <c r="AU2072" s="2">
        <v>2068</v>
      </c>
      <c r="AV2072" s="1">
        <f t="shared" si="639"/>
        <v>51500</v>
      </c>
      <c r="AW2072" s="1">
        <f t="shared" si="634"/>
        <v>51500</v>
      </c>
      <c r="AX2072" s="1">
        <f t="shared" si="635"/>
        <v>51500</v>
      </c>
      <c r="AY2072" s="1">
        <f t="shared" si="636"/>
        <v>51500</v>
      </c>
      <c r="AZ2072" s="1">
        <f t="shared" si="637"/>
        <v>1030000</v>
      </c>
      <c r="BA2072" s="1">
        <f t="shared" si="638"/>
        <v>1236000</v>
      </c>
      <c r="BB2072">
        <v>5</v>
      </c>
      <c r="BC2072" s="1">
        <f>SUM($BA$5:BA2072)</f>
        <v>1279257900</v>
      </c>
      <c r="BD2072" s="1">
        <v>0</v>
      </c>
      <c r="BE2072" s="1">
        <f>SUM($BA$235:BA2072)</f>
        <v>1267128000</v>
      </c>
    </row>
    <row r="2073" spans="47:57" x14ac:dyDescent="0.3">
      <c r="AU2073" s="2">
        <v>2069</v>
      </c>
      <c r="AV2073" s="1">
        <f t="shared" si="639"/>
        <v>51500</v>
      </c>
      <c r="AW2073" s="1">
        <f t="shared" si="634"/>
        <v>51500</v>
      </c>
      <c r="AX2073" s="1">
        <f t="shared" si="635"/>
        <v>51500</v>
      </c>
      <c r="AY2073" s="1">
        <f t="shared" si="636"/>
        <v>51500</v>
      </c>
      <c r="AZ2073" s="1">
        <f t="shared" si="637"/>
        <v>1030000</v>
      </c>
      <c r="BA2073" s="1">
        <f t="shared" si="638"/>
        <v>1236000</v>
      </c>
      <c r="BB2073">
        <v>5</v>
      </c>
      <c r="BC2073" s="1">
        <f>SUM($BA$5:BA2073)</f>
        <v>1280493900</v>
      </c>
      <c r="BD2073" s="1">
        <v>0</v>
      </c>
      <c r="BE2073" s="1">
        <f>SUM($BA$235:BA2073)</f>
        <v>1268364000</v>
      </c>
    </row>
    <row r="2074" spans="47:57" x14ac:dyDescent="0.3">
      <c r="AU2074" s="2">
        <v>2070</v>
      </c>
      <c r="AV2074" s="1">
        <f t="shared" si="639"/>
        <v>51500</v>
      </c>
      <c r="AW2074" s="1">
        <f t="shared" si="634"/>
        <v>51500</v>
      </c>
      <c r="AX2074" s="1">
        <f t="shared" si="635"/>
        <v>51500</v>
      </c>
      <c r="AY2074" s="1">
        <f t="shared" si="636"/>
        <v>51500</v>
      </c>
      <c r="AZ2074" s="1">
        <f t="shared" si="637"/>
        <v>1030000</v>
      </c>
      <c r="BA2074" s="1">
        <f t="shared" si="638"/>
        <v>1236000</v>
      </c>
      <c r="BB2074">
        <v>5</v>
      </c>
      <c r="BC2074" s="1">
        <f>SUM($BA$5:BA2074)</f>
        <v>1281729900</v>
      </c>
      <c r="BD2074" s="1">
        <v>0</v>
      </c>
      <c r="BE2074" s="1">
        <f>SUM($BA$235:BA2074)</f>
        <v>1269600000</v>
      </c>
    </row>
    <row r="2075" spans="47:57" x14ac:dyDescent="0.3">
      <c r="AU2075" s="2">
        <v>2071</v>
      </c>
      <c r="AV2075" s="1">
        <f t="shared" si="639"/>
        <v>52000</v>
      </c>
      <c r="AW2075" s="1">
        <f t="shared" si="634"/>
        <v>52000</v>
      </c>
      <c r="AX2075" s="1">
        <f t="shared" si="635"/>
        <v>52000</v>
      </c>
      <c r="AY2075" s="1">
        <f t="shared" si="636"/>
        <v>52000</v>
      </c>
      <c r="AZ2075" s="1">
        <f t="shared" si="637"/>
        <v>1040000</v>
      </c>
      <c r="BA2075" s="1">
        <f t="shared" si="638"/>
        <v>1248000</v>
      </c>
      <c r="BB2075">
        <v>5</v>
      </c>
      <c r="BC2075" s="1">
        <f>SUM($BA$5:BA2075)</f>
        <v>1282977900</v>
      </c>
      <c r="BD2075" s="1">
        <v>0</v>
      </c>
      <c r="BE2075" s="1">
        <f>SUM($BA$235:BA2075)</f>
        <v>1270848000</v>
      </c>
    </row>
    <row r="2076" spans="47:57" x14ac:dyDescent="0.3">
      <c r="AU2076" s="2">
        <v>2072</v>
      </c>
      <c r="AV2076" s="1">
        <f t="shared" si="639"/>
        <v>52000</v>
      </c>
      <c r="AW2076" s="1">
        <f t="shared" si="634"/>
        <v>52000</v>
      </c>
      <c r="AX2076" s="1">
        <f t="shared" si="635"/>
        <v>52000</v>
      </c>
      <c r="AY2076" s="1">
        <f t="shared" si="636"/>
        <v>52000</v>
      </c>
      <c r="AZ2076" s="1">
        <f t="shared" si="637"/>
        <v>1040000</v>
      </c>
      <c r="BA2076" s="1">
        <f t="shared" si="638"/>
        <v>1248000</v>
      </c>
      <c r="BB2076">
        <v>5</v>
      </c>
      <c r="BC2076" s="1">
        <f>SUM($BA$5:BA2076)</f>
        <v>1284225900</v>
      </c>
      <c r="BD2076" s="1">
        <v>0</v>
      </c>
      <c r="BE2076" s="1">
        <f>SUM($BA$235:BA2076)</f>
        <v>1272096000</v>
      </c>
    </row>
    <row r="2077" spans="47:57" x14ac:dyDescent="0.3">
      <c r="AU2077" s="2">
        <v>2073</v>
      </c>
      <c r="AV2077" s="1">
        <f t="shared" si="639"/>
        <v>52000</v>
      </c>
      <c r="AW2077" s="1">
        <f t="shared" si="634"/>
        <v>52000</v>
      </c>
      <c r="AX2077" s="1">
        <f t="shared" si="635"/>
        <v>52000</v>
      </c>
      <c r="AY2077" s="1">
        <f t="shared" si="636"/>
        <v>52000</v>
      </c>
      <c r="AZ2077" s="1">
        <f t="shared" si="637"/>
        <v>1040000</v>
      </c>
      <c r="BA2077" s="1">
        <f t="shared" si="638"/>
        <v>1248000</v>
      </c>
      <c r="BB2077">
        <v>5</v>
      </c>
      <c r="BC2077" s="1">
        <f>SUM($BA$5:BA2077)</f>
        <v>1285473900</v>
      </c>
      <c r="BD2077" s="1">
        <v>0</v>
      </c>
      <c r="BE2077" s="1">
        <f>SUM($BA$235:BA2077)</f>
        <v>1273344000</v>
      </c>
    </row>
    <row r="2078" spans="47:57" x14ac:dyDescent="0.3">
      <c r="AU2078" s="2">
        <v>2074</v>
      </c>
      <c r="AV2078" s="1">
        <f t="shared" si="639"/>
        <v>52000</v>
      </c>
      <c r="AW2078" s="1">
        <f t="shared" si="634"/>
        <v>52000</v>
      </c>
      <c r="AX2078" s="1">
        <f t="shared" si="635"/>
        <v>52000</v>
      </c>
      <c r="AY2078" s="1">
        <f t="shared" si="636"/>
        <v>52000</v>
      </c>
      <c r="AZ2078" s="1">
        <f t="shared" si="637"/>
        <v>1040000</v>
      </c>
      <c r="BA2078" s="1">
        <f t="shared" si="638"/>
        <v>1248000</v>
      </c>
      <c r="BB2078">
        <v>5</v>
      </c>
      <c r="BC2078" s="1">
        <f>SUM($BA$5:BA2078)</f>
        <v>1286721900</v>
      </c>
      <c r="BD2078" s="1">
        <v>0</v>
      </c>
      <c r="BE2078" s="1">
        <f>SUM($BA$235:BA2078)</f>
        <v>1274592000</v>
      </c>
    </row>
    <row r="2079" spans="47:57" x14ac:dyDescent="0.3">
      <c r="AU2079" s="2">
        <v>2075</v>
      </c>
      <c r="AV2079" s="1">
        <f t="shared" si="639"/>
        <v>52000</v>
      </c>
      <c r="AW2079" s="1">
        <f t="shared" si="634"/>
        <v>52000</v>
      </c>
      <c r="AX2079" s="1">
        <f t="shared" si="635"/>
        <v>52000</v>
      </c>
      <c r="AY2079" s="1">
        <f t="shared" si="636"/>
        <v>52000</v>
      </c>
      <c r="AZ2079" s="1">
        <f t="shared" si="637"/>
        <v>1040000</v>
      </c>
      <c r="BA2079" s="1">
        <f t="shared" si="638"/>
        <v>1248000</v>
      </c>
      <c r="BB2079">
        <v>5</v>
      </c>
      <c r="BC2079" s="1">
        <f>SUM($BA$5:BA2079)</f>
        <v>1287969900</v>
      </c>
      <c r="BD2079" s="1">
        <v>0</v>
      </c>
      <c r="BE2079" s="1">
        <f>SUM($BA$235:BA2079)</f>
        <v>1275840000</v>
      </c>
    </row>
    <row r="2080" spans="47:57" x14ac:dyDescent="0.3">
      <c r="AU2080" s="2">
        <v>2076</v>
      </c>
      <c r="AV2080" s="1">
        <f t="shared" si="639"/>
        <v>52000</v>
      </c>
      <c r="AW2080" s="1">
        <f t="shared" si="634"/>
        <v>52000</v>
      </c>
      <c r="AX2080" s="1">
        <f t="shared" si="635"/>
        <v>52000</v>
      </c>
      <c r="AY2080" s="1">
        <f t="shared" si="636"/>
        <v>52000</v>
      </c>
      <c r="AZ2080" s="1">
        <f t="shared" si="637"/>
        <v>1040000</v>
      </c>
      <c r="BA2080" s="1">
        <f t="shared" si="638"/>
        <v>1248000</v>
      </c>
      <c r="BB2080">
        <v>5</v>
      </c>
      <c r="BC2080" s="1">
        <f>SUM($BA$5:BA2080)</f>
        <v>1289217900</v>
      </c>
      <c r="BD2080" s="1">
        <v>0</v>
      </c>
      <c r="BE2080" s="1">
        <f>SUM($BA$235:BA2080)</f>
        <v>1277088000</v>
      </c>
    </row>
    <row r="2081" spans="47:57" x14ac:dyDescent="0.3">
      <c r="AU2081" s="2">
        <v>2077</v>
      </c>
      <c r="AV2081" s="1">
        <f t="shared" si="639"/>
        <v>52000</v>
      </c>
      <c r="AW2081" s="1">
        <f t="shared" si="634"/>
        <v>52000</v>
      </c>
      <c r="AX2081" s="1">
        <f t="shared" si="635"/>
        <v>52000</v>
      </c>
      <c r="AY2081" s="1">
        <f t="shared" si="636"/>
        <v>52000</v>
      </c>
      <c r="AZ2081" s="1">
        <f t="shared" si="637"/>
        <v>1040000</v>
      </c>
      <c r="BA2081" s="1">
        <f t="shared" si="638"/>
        <v>1248000</v>
      </c>
      <c r="BB2081">
        <v>5</v>
      </c>
      <c r="BC2081" s="1">
        <f>SUM($BA$5:BA2081)</f>
        <v>1290465900</v>
      </c>
      <c r="BD2081" s="1">
        <v>0</v>
      </c>
      <c r="BE2081" s="1">
        <f>SUM($BA$235:BA2081)</f>
        <v>1278336000</v>
      </c>
    </row>
    <row r="2082" spans="47:57" x14ac:dyDescent="0.3">
      <c r="AU2082" s="2">
        <v>2078</v>
      </c>
      <c r="AV2082" s="1">
        <f t="shared" si="639"/>
        <v>52000</v>
      </c>
      <c r="AW2082" s="1">
        <f t="shared" si="634"/>
        <v>52000</v>
      </c>
      <c r="AX2082" s="1">
        <f t="shared" si="635"/>
        <v>52000</v>
      </c>
      <c r="AY2082" s="1">
        <f t="shared" si="636"/>
        <v>52000</v>
      </c>
      <c r="AZ2082" s="1">
        <f t="shared" si="637"/>
        <v>1040000</v>
      </c>
      <c r="BA2082" s="1">
        <f t="shared" si="638"/>
        <v>1248000</v>
      </c>
      <c r="BB2082">
        <v>5</v>
      </c>
      <c r="BC2082" s="1">
        <f>SUM($BA$5:BA2082)</f>
        <v>1291713900</v>
      </c>
      <c r="BD2082" s="1">
        <v>0</v>
      </c>
      <c r="BE2082" s="1">
        <f>SUM($BA$235:BA2082)</f>
        <v>1279584000</v>
      </c>
    </row>
    <row r="2083" spans="47:57" x14ac:dyDescent="0.3">
      <c r="AU2083" s="2">
        <v>2079</v>
      </c>
      <c r="AV2083" s="1">
        <f t="shared" si="639"/>
        <v>52000</v>
      </c>
      <c r="AW2083" s="1">
        <f t="shared" si="634"/>
        <v>52000</v>
      </c>
      <c r="AX2083" s="1">
        <f t="shared" si="635"/>
        <v>52000</v>
      </c>
      <c r="AY2083" s="1">
        <f t="shared" si="636"/>
        <v>52000</v>
      </c>
      <c r="AZ2083" s="1">
        <f t="shared" si="637"/>
        <v>1040000</v>
      </c>
      <c r="BA2083" s="1">
        <f t="shared" si="638"/>
        <v>1248000</v>
      </c>
      <c r="BB2083">
        <v>5</v>
      </c>
      <c r="BC2083" s="1">
        <f>SUM($BA$5:BA2083)</f>
        <v>1292961900</v>
      </c>
      <c r="BD2083" s="1">
        <v>0</v>
      </c>
      <c r="BE2083" s="1">
        <f>SUM($BA$235:BA2083)</f>
        <v>1280832000</v>
      </c>
    </row>
    <row r="2084" spans="47:57" x14ac:dyDescent="0.3">
      <c r="AU2084" s="2">
        <v>2080</v>
      </c>
      <c r="AV2084" s="1">
        <f t="shared" si="639"/>
        <v>52000</v>
      </c>
      <c r="AW2084" s="1">
        <f t="shared" si="634"/>
        <v>52000</v>
      </c>
      <c r="AX2084" s="1">
        <f t="shared" si="635"/>
        <v>52000</v>
      </c>
      <c r="AY2084" s="1">
        <f t="shared" si="636"/>
        <v>52000</v>
      </c>
      <c r="AZ2084" s="1">
        <f t="shared" si="637"/>
        <v>1040000</v>
      </c>
      <c r="BA2084" s="1">
        <f t="shared" si="638"/>
        <v>1248000</v>
      </c>
      <c r="BB2084">
        <v>5</v>
      </c>
      <c r="BC2084" s="1">
        <f>SUM($BA$5:BA2084)</f>
        <v>1294209900</v>
      </c>
      <c r="BD2084" s="1">
        <v>0</v>
      </c>
      <c r="BE2084" s="1">
        <f>SUM($BA$235:BA2084)</f>
        <v>1282080000</v>
      </c>
    </row>
    <row r="2085" spans="47:57" x14ac:dyDescent="0.3">
      <c r="AU2085" s="2">
        <v>2081</v>
      </c>
      <c r="AV2085" s="1">
        <f t="shared" si="639"/>
        <v>52000</v>
      </c>
      <c r="AW2085" s="1">
        <f t="shared" si="634"/>
        <v>52000</v>
      </c>
      <c r="AX2085" s="1">
        <f t="shared" si="635"/>
        <v>52000</v>
      </c>
      <c r="AY2085" s="1">
        <f t="shared" si="636"/>
        <v>52000</v>
      </c>
      <c r="AZ2085" s="1">
        <f t="shared" si="637"/>
        <v>1040000</v>
      </c>
      <c r="BA2085" s="1">
        <f t="shared" si="638"/>
        <v>1248000</v>
      </c>
      <c r="BB2085">
        <v>5</v>
      </c>
      <c r="BC2085" s="1">
        <f>SUM($BA$5:BA2085)</f>
        <v>1295457900</v>
      </c>
      <c r="BD2085" s="1">
        <v>0</v>
      </c>
      <c r="BE2085" s="1">
        <f>SUM($BA$235:BA2085)</f>
        <v>1283328000</v>
      </c>
    </row>
    <row r="2086" spans="47:57" x14ac:dyDescent="0.3">
      <c r="AU2086" s="2">
        <v>2082</v>
      </c>
      <c r="AV2086" s="1">
        <f t="shared" si="639"/>
        <v>52000</v>
      </c>
      <c r="AW2086" s="1">
        <f t="shared" si="634"/>
        <v>52000</v>
      </c>
      <c r="AX2086" s="1">
        <f t="shared" si="635"/>
        <v>52000</v>
      </c>
      <c r="AY2086" s="1">
        <f t="shared" si="636"/>
        <v>52000</v>
      </c>
      <c r="AZ2086" s="1">
        <f t="shared" si="637"/>
        <v>1040000</v>
      </c>
      <c r="BA2086" s="1">
        <f t="shared" si="638"/>
        <v>1248000</v>
      </c>
      <c r="BB2086">
        <v>5</v>
      </c>
      <c r="BC2086" s="1">
        <f>SUM($BA$5:BA2086)</f>
        <v>1296705900</v>
      </c>
      <c r="BD2086" s="1">
        <v>0</v>
      </c>
      <c r="BE2086" s="1">
        <f>SUM($BA$235:BA2086)</f>
        <v>1284576000</v>
      </c>
    </row>
    <row r="2087" spans="47:57" x14ac:dyDescent="0.3">
      <c r="AU2087" s="2">
        <v>2083</v>
      </c>
      <c r="AV2087" s="1">
        <f t="shared" si="639"/>
        <v>52000</v>
      </c>
      <c r="AW2087" s="1">
        <f t="shared" si="634"/>
        <v>52000</v>
      </c>
      <c r="AX2087" s="1">
        <f t="shared" si="635"/>
        <v>52000</v>
      </c>
      <c r="AY2087" s="1">
        <f t="shared" si="636"/>
        <v>52000</v>
      </c>
      <c r="AZ2087" s="1">
        <f t="shared" si="637"/>
        <v>1040000</v>
      </c>
      <c r="BA2087" s="1">
        <f t="shared" si="638"/>
        <v>1248000</v>
      </c>
      <c r="BB2087">
        <v>5</v>
      </c>
      <c r="BC2087" s="1">
        <f>SUM($BA$5:BA2087)</f>
        <v>1297953900</v>
      </c>
      <c r="BD2087" s="1">
        <v>0</v>
      </c>
      <c r="BE2087" s="1">
        <f>SUM($BA$235:BA2087)</f>
        <v>1285824000</v>
      </c>
    </row>
    <row r="2088" spans="47:57" x14ac:dyDescent="0.3">
      <c r="AU2088" s="2">
        <v>2084</v>
      </c>
      <c r="AV2088" s="1">
        <f t="shared" si="639"/>
        <v>52000</v>
      </c>
      <c r="AW2088" s="1">
        <f t="shared" si="634"/>
        <v>52000</v>
      </c>
      <c r="AX2088" s="1">
        <f t="shared" si="635"/>
        <v>52000</v>
      </c>
      <c r="AY2088" s="1">
        <f t="shared" si="636"/>
        <v>52000</v>
      </c>
      <c r="AZ2088" s="1">
        <f t="shared" si="637"/>
        <v>1040000</v>
      </c>
      <c r="BA2088" s="1">
        <f t="shared" si="638"/>
        <v>1248000</v>
      </c>
      <c r="BB2088">
        <v>5</v>
      </c>
      <c r="BC2088" s="1">
        <f>SUM($BA$5:BA2088)</f>
        <v>1299201900</v>
      </c>
      <c r="BD2088" s="1">
        <v>0</v>
      </c>
      <c r="BE2088" s="1">
        <f>SUM($BA$235:BA2088)</f>
        <v>1287072000</v>
      </c>
    </row>
    <row r="2089" spans="47:57" x14ac:dyDescent="0.3">
      <c r="AU2089" s="2">
        <v>2085</v>
      </c>
      <c r="AV2089" s="1">
        <f t="shared" si="639"/>
        <v>52000</v>
      </c>
      <c r="AW2089" s="1">
        <f t="shared" si="634"/>
        <v>52000</v>
      </c>
      <c r="AX2089" s="1">
        <f t="shared" si="635"/>
        <v>52000</v>
      </c>
      <c r="AY2089" s="1">
        <f t="shared" si="636"/>
        <v>52000</v>
      </c>
      <c r="AZ2089" s="1">
        <f t="shared" si="637"/>
        <v>1040000</v>
      </c>
      <c r="BA2089" s="1">
        <f t="shared" si="638"/>
        <v>1248000</v>
      </c>
      <c r="BB2089">
        <v>5</v>
      </c>
      <c r="BC2089" s="1">
        <f>SUM($BA$5:BA2089)</f>
        <v>1300449900</v>
      </c>
      <c r="BD2089" s="1">
        <v>0</v>
      </c>
      <c r="BE2089" s="1">
        <f>SUM($BA$235:BA2089)</f>
        <v>1288320000</v>
      </c>
    </row>
    <row r="2090" spans="47:57" x14ac:dyDescent="0.3">
      <c r="AU2090" s="2">
        <v>2086</v>
      </c>
      <c r="AV2090" s="1">
        <f t="shared" si="639"/>
        <v>52000</v>
      </c>
      <c r="AW2090" s="1">
        <f t="shared" si="634"/>
        <v>52000</v>
      </c>
      <c r="AX2090" s="1">
        <f t="shared" si="635"/>
        <v>52000</v>
      </c>
      <c r="AY2090" s="1">
        <f t="shared" si="636"/>
        <v>52000</v>
      </c>
      <c r="AZ2090" s="1">
        <f t="shared" si="637"/>
        <v>1040000</v>
      </c>
      <c r="BA2090" s="1">
        <f t="shared" si="638"/>
        <v>1248000</v>
      </c>
      <c r="BB2090">
        <v>5</v>
      </c>
      <c r="BC2090" s="1">
        <f>SUM($BA$5:BA2090)</f>
        <v>1301697900</v>
      </c>
      <c r="BD2090" s="1">
        <v>0</v>
      </c>
      <c r="BE2090" s="1">
        <f>SUM($BA$235:BA2090)</f>
        <v>1289568000</v>
      </c>
    </row>
    <row r="2091" spans="47:57" x14ac:dyDescent="0.3">
      <c r="AU2091" s="2">
        <v>2087</v>
      </c>
      <c r="AV2091" s="1">
        <f t="shared" si="639"/>
        <v>52000</v>
      </c>
      <c r="AW2091" s="1">
        <f t="shared" si="634"/>
        <v>52000</v>
      </c>
      <c r="AX2091" s="1">
        <f t="shared" si="635"/>
        <v>52000</v>
      </c>
      <c r="AY2091" s="1">
        <f t="shared" si="636"/>
        <v>52000</v>
      </c>
      <c r="AZ2091" s="1">
        <f t="shared" si="637"/>
        <v>1040000</v>
      </c>
      <c r="BA2091" s="1">
        <f t="shared" si="638"/>
        <v>1248000</v>
      </c>
      <c r="BB2091">
        <v>5</v>
      </c>
      <c r="BC2091" s="1">
        <f>SUM($BA$5:BA2091)</f>
        <v>1302945900</v>
      </c>
      <c r="BD2091" s="1">
        <v>0</v>
      </c>
      <c r="BE2091" s="1">
        <f>SUM($BA$235:BA2091)</f>
        <v>1290816000</v>
      </c>
    </row>
    <row r="2092" spans="47:57" x14ac:dyDescent="0.3">
      <c r="AU2092" s="2">
        <v>2088</v>
      </c>
      <c r="AV2092" s="1">
        <f t="shared" si="639"/>
        <v>52000</v>
      </c>
      <c r="AW2092" s="1">
        <f t="shared" si="634"/>
        <v>52000</v>
      </c>
      <c r="AX2092" s="1">
        <f t="shared" si="635"/>
        <v>52000</v>
      </c>
      <c r="AY2092" s="1">
        <f t="shared" si="636"/>
        <v>52000</v>
      </c>
      <c r="AZ2092" s="1">
        <f t="shared" si="637"/>
        <v>1040000</v>
      </c>
      <c r="BA2092" s="1">
        <f t="shared" si="638"/>
        <v>1248000</v>
      </c>
      <c r="BB2092">
        <v>5</v>
      </c>
      <c r="BC2092" s="1">
        <f>SUM($BA$5:BA2092)</f>
        <v>1304193900</v>
      </c>
      <c r="BD2092" s="1">
        <v>0</v>
      </c>
      <c r="BE2092" s="1">
        <f>SUM($BA$235:BA2092)</f>
        <v>1292064000</v>
      </c>
    </row>
    <row r="2093" spans="47:57" x14ac:dyDescent="0.3">
      <c r="AU2093" s="2">
        <v>2089</v>
      </c>
      <c r="AV2093" s="1">
        <f t="shared" si="639"/>
        <v>52000</v>
      </c>
      <c r="AW2093" s="1">
        <f t="shared" si="634"/>
        <v>52000</v>
      </c>
      <c r="AX2093" s="1">
        <f t="shared" si="635"/>
        <v>52000</v>
      </c>
      <c r="AY2093" s="1">
        <f t="shared" si="636"/>
        <v>52000</v>
      </c>
      <c r="AZ2093" s="1">
        <f t="shared" si="637"/>
        <v>1040000</v>
      </c>
      <c r="BA2093" s="1">
        <f t="shared" si="638"/>
        <v>1248000</v>
      </c>
      <c r="BB2093">
        <v>5</v>
      </c>
      <c r="BC2093" s="1">
        <f>SUM($BA$5:BA2093)</f>
        <v>1305441900</v>
      </c>
      <c r="BD2093" s="1">
        <v>0</v>
      </c>
      <c r="BE2093" s="1">
        <f>SUM($BA$235:BA2093)</f>
        <v>1293312000</v>
      </c>
    </row>
  </sheetData>
  <mergeCells count="4">
    <mergeCell ref="A4:D4"/>
    <mergeCell ref="A10:D10"/>
    <mergeCell ref="A17:D17"/>
    <mergeCell ref="A1:B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FoxFire</vt:lpstr>
      <vt:lpstr>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gh934</dc:creator>
  <cp:lastModifiedBy>중범 최</cp:lastModifiedBy>
  <dcterms:created xsi:type="dcterms:W3CDTF">2023-04-22T04:14:39Z</dcterms:created>
  <dcterms:modified xsi:type="dcterms:W3CDTF">2024-09-24T05:19:18Z</dcterms:modified>
</cp:coreProperties>
</file>